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codeName="ThisWorkbook" defaultThemeVersion="124226"/>
  <bookViews>
    <workbookView xWindow="0" yWindow="0" windowWidth="28800" windowHeight="12520" tabRatio="820" firstSheet="4" activeTab="4"/>
  </bookViews>
  <sheets>
    <sheet name="市町村抽出表" sheetId="214" state="hidden" r:id="rId1"/>
    <sheet name="◎" sheetId="216" state="hidden" r:id="rId2"/>
    <sheet name="●地震名リスト" sheetId="194" state="hidden" r:id="rId3"/>
    <sheet name="●計" sheetId="28" state="hidden" r:id="rId4"/>
    <sheet name="被害の総括 (市町村用)" sheetId="217" r:id="rId5"/>
    <sheet name="地震毎のデータ→" sheetId="190" r:id="rId6"/>
    <sheet name="石狩低地南部深さ7km30_5（PT1）" sheetId="121" r:id="rId7"/>
    <sheet name="石狩低地南部深さ7km30_5（PT2）" sheetId="122" r:id="rId8"/>
    <sheet name="石狩低地南部深さ7km30_5（PT3）" sheetId="123" r:id="rId9"/>
    <sheet name="石狩低地南部深さ3km30_2（PT1）" sheetId="124" r:id="rId10"/>
    <sheet name="石狩低地南部深さ3km30_2（PT2）" sheetId="125" r:id="rId11"/>
    <sheet name="石狩低地南部深さ3km30_2（PT3）" sheetId="126" r:id="rId12"/>
    <sheet name="石狩低地南部深さ3km30_3（PT1）" sheetId="127" r:id="rId13"/>
    <sheet name="石狩低地南部深さ3km30_3（PT2）" sheetId="128" r:id="rId14"/>
    <sheet name="石狩低地南部深さ3km30_3（PT3）" sheetId="129" r:id="rId15"/>
    <sheet name="石狩低地南部深さ3km30_5（PT1）" sheetId="130" r:id="rId16"/>
    <sheet name="石狩低地南部深さ3km30_5（PT2）" sheetId="131" r:id="rId17"/>
    <sheet name="石狩低地南部深さ3km30_5（PT3）" sheetId="132" r:id="rId18"/>
    <sheet name="黒松内30_5（PT1）" sheetId="133" r:id="rId19"/>
    <sheet name="黒松内30_5（PT2）" sheetId="134" r:id="rId20"/>
    <sheet name="黒松内30_5（PT3）" sheetId="135" r:id="rId21"/>
    <sheet name="黒松内45_3（PT1）" sheetId="136" r:id="rId22"/>
    <sheet name="黒松内45_3（PT2）" sheetId="137" r:id="rId23"/>
    <sheet name="黒松内45_3（PT3）" sheetId="138" r:id="rId24"/>
    <sheet name="黒松内45_4（PT1）" sheetId="139" r:id="rId25"/>
    <sheet name="黒松内45_4（PT2）" sheetId="140" r:id="rId26"/>
    <sheet name="黒松内45_4（PT3）" sheetId="141" r:id="rId27"/>
  </sheets>
  <definedNames>
    <definedName name="_xlnm.Print_Area" localSheetId="4">'被害の総括 (市町村用)'!$A$2:$FI$54</definedName>
    <definedName name="_xlnm.Print_Titles" localSheetId="4">'被害の総括 (市町村用)'!$A:$C</definedName>
    <definedName name="市町村名">●計!$B$2:$B$180</definedName>
  </definedNames>
  <calcPr calcId="162913"/>
</workbook>
</file>

<file path=xl/calcChain.xml><?xml version="1.0" encoding="utf-8"?>
<calcChain xmlns="http://schemas.openxmlformats.org/spreadsheetml/2006/main">
  <c r="A63" i="217" l="1"/>
  <c r="A2" i="217"/>
  <c r="C3" i="214"/>
  <c r="C165" i="214" l="1"/>
  <c r="C164" i="214"/>
  <c r="C163" i="214"/>
  <c r="C162" i="214"/>
  <c r="C161" i="214"/>
  <c r="C160" i="214"/>
  <c r="C159" i="214"/>
  <c r="C158" i="214"/>
  <c r="C157" i="214"/>
  <c r="C156" i="214"/>
  <c r="C155" i="214"/>
  <c r="C154" i="214"/>
  <c r="C153" i="214"/>
  <c r="C152" i="214"/>
  <c r="C151" i="214"/>
  <c r="C150" i="214"/>
  <c r="C149" i="214"/>
  <c r="C148" i="214"/>
  <c r="C147" i="214"/>
  <c r="C146" i="214"/>
  <c r="C145" i="214"/>
  <c r="C144" i="214"/>
  <c r="C143" i="214"/>
  <c r="C142" i="214"/>
  <c r="C141" i="214"/>
  <c r="C140" i="214"/>
  <c r="C139" i="214"/>
  <c r="C138" i="214"/>
  <c r="C137" i="214"/>
  <c r="C136" i="214"/>
  <c r="C135" i="214"/>
  <c r="C134" i="214"/>
  <c r="C133" i="214"/>
  <c r="C132" i="214"/>
  <c r="C131" i="214"/>
  <c r="C130" i="214"/>
  <c r="C129" i="214"/>
  <c r="C128" i="214"/>
  <c r="C127" i="214"/>
  <c r="C126" i="214"/>
  <c r="C125" i="214"/>
  <c r="C124" i="214"/>
  <c r="C123" i="214"/>
  <c r="C122" i="214"/>
  <c r="C121" i="214"/>
  <c r="C120" i="214"/>
  <c r="C119" i="214"/>
  <c r="C118" i="214"/>
  <c r="C117" i="214"/>
  <c r="C116" i="214"/>
  <c r="C115" i="214"/>
  <c r="C114" i="214"/>
  <c r="C113" i="214"/>
  <c r="C112" i="214"/>
  <c r="C111" i="214"/>
  <c r="C110" i="214"/>
  <c r="C109" i="214"/>
  <c r="C108" i="214"/>
  <c r="C107" i="214"/>
  <c r="C106" i="214"/>
  <c r="C105" i="214"/>
  <c r="C104" i="214"/>
  <c r="C103" i="214"/>
  <c r="C102" i="214"/>
  <c r="C101" i="214"/>
  <c r="C100" i="214"/>
  <c r="C99" i="214"/>
  <c r="C98" i="214"/>
  <c r="C97" i="214"/>
  <c r="C96" i="214"/>
  <c r="C95" i="214"/>
  <c r="C94" i="214"/>
  <c r="C93" i="214"/>
  <c r="C92" i="214"/>
  <c r="C91" i="214"/>
  <c r="C90" i="214"/>
  <c r="C89" i="214"/>
  <c r="C88" i="214"/>
  <c r="C87" i="214"/>
  <c r="C86" i="214"/>
  <c r="C85" i="214"/>
  <c r="C84" i="214"/>
  <c r="C83" i="214"/>
  <c r="C82" i="214"/>
  <c r="C81" i="214"/>
  <c r="C80" i="214"/>
  <c r="C79" i="214"/>
  <c r="C78" i="214"/>
  <c r="C77" i="214"/>
  <c r="C76" i="214"/>
  <c r="C75" i="214"/>
  <c r="C74" i="214"/>
  <c r="C73" i="214"/>
  <c r="C72" i="214"/>
  <c r="C71" i="214"/>
  <c r="C70" i="214"/>
  <c r="C69" i="214"/>
  <c r="C68" i="214"/>
  <c r="C67" i="214"/>
  <c r="C66" i="214"/>
  <c r="C65" i="214"/>
  <c r="C64" i="214"/>
  <c r="C63" i="214"/>
  <c r="C62" i="214"/>
  <c r="C61" i="214"/>
  <c r="C60" i="214"/>
  <c r="C59" i="214"/>
  <c r="C58" i="214"/>
  <c r="C4" i="214"/>
  <c r="C57" i="214"/>
  <c r="C56" i="214"/>
  <c r="C55" i="214"/>
  <c r="C54" i="214"/>
  <c r="C53" i="214"/>
  <c r="C52" i="214"/>
  <c r="C51" i="214"/>
  <c r="C50" i="214"/>
  <c r="C49" i="214"/>
  <c r="C48" i="214"/>
  <c r="C47" i="214"/>
  <c r="C46" i="214"/>
  <c r="C45" i="214"/>
  <c r="C44" i="214"/>
  <c r="C43" i="214"/>
  <c r="C42" i="214"/>
  <c r="C41" i="214"/>
  <c r="C40" i="214"/>
  <c r="C39" i="214"/>
  <c r="C38" i="214"/>
  <c r="C37" i="214"/>
  <c r="C36" i="214"/>
  <c r="C35" i="214"/>
  <c r="C34" i="214"/>
  <c r="C33" i="214"/>
  <c r="C32" i="214"/>
  <c r="C31" i="214"/>
  <c r="C30" i="214"/>
  <c r="C29" i="214"/>
  <c r="C28" i="214"/>
  <c r="C27" i="214"/>
  <c r="C26" i="214"/>
  <c r="C25" i="214"/>
  <c r="C24" i="214"/>
  <c r="C23" i="214"/>
  <c r="C22" i="214"/>
  <c r="C21" i="214"/>
  <c r="C20" i="214"/>
  <c r="C19" i="214"/>
  <c r="C18" i="214"/>
  <c r="C17" i="214"/>
  <c r="C16" i="214"/>
  <c r="C15" i="214"/>
  <c r="C14" i="214"/>
  <c r="C13" i="214"/>
  <c r="C12" i="214"/>
  <c r="C11" i="214"/>
  <c r="C10" i="214"/>
  <c r="C9" i="214"/>
  <c r="C8" i="214"/>
  <c r="C7" i="214"/>
  <c r="C6" i="214"/>
  <c r="C5" i="214"/>
  <c r="W15" i="28" l="1"/>
  <c r="V15" i="28"/>
  <c r="U15" i="28"/>
  <c r="T15" i="28"/>
  <c r="S15" i="28"/>
  <c r="R15" i="28"/>
  <c r="Q15" i="28"/>
  <c r="P15" i="28"/>
  <c r="W14" i="28"/>
  <c r="V14" i="28"/>
  <c r="U14" i="28"/>
  <c r="T14" i="28"/>
  <c r="S14" i="28"/>
  <c r="R14" i="28"/>
  <c r="Q14" i="28"/>
  <c r="P14" i="28"/>
  <c r="W13" i="28"/>
  <c r="V13" i="28"/>
  <c r="U13" i="28"/>
  <c r="T13" i="28"/>
  <c r="S13" i="28"/>
  <c r="R13" i="28"/>
  <c r="Q13" i="28"/>
  <c r="P13" i="28"/>
  <c r="W12" i="28"/>
  <c r="V12" i="28"/>
  <c r="U12" i="28"/>
  <c r="T12" i="28"/>
  <c r="S12" i="28"/>
  <c r="R12" i="28"/>
  <c r="Q12" i="28"/>
  <c r="P12" i="28"/>
  <c r="W11" i="28"/>
  <c r="V11" i="28"/>
  <c r="U11" i="28"/>
  <c r="T11" i="28"/>
  <c r="S11" i="28"/>
  <c r="R11" i="28"/>
  <c r="Q11" i="28"/>
  <c r="P11" i="28"/>
  <c r="W10" i="28"/>
  <c r="V10" i="28"/>
  <c r="U10" i="28"/>
  <c r="T10" i="28"/>
  <c r="S10" i="28"/>
  <c r="R10" i="28"/>
  <c r="Q10" i="28"/>
  <c r="P10" i="28"/>
  <c r="W9" i="28"/>
  <c r="V9" i="28"/>
  <c r="U9" i="28"/>
  <c r="T9" i="28"/>
  <c r="S9" i="28"/>
  <c r="R9" i="28"/>
  <c r="Q9" i="28"/>
  <c r="P9" i="28"/>
  <c r="W8" i="28"/>
  <c r="V8" i="28"/>
  <c r="U8" i="28"/>
  <c r="T8" i="28"/>
  <c r="S8" i="28"/>
  <c r="R8" i="28"/>
  <c r="Q8" i="28"/>
  <c r="P8" i="28"/>
  <c r="W7" i="28"/>
  <c r="V7" i="28"/>
  <c r="U7" i="28"/>
  <c r="T7" i="28"/>
  <c r="S7" i="28"/>
  <c r="R7" i="28"/>
  <c r="Q7" i="28"/>
  <c r="P7" i="28"/>
  <c r="W6" i="28"/>
  <c r="V6" i="28"/>
  <c r="U6" i="28"/>
  <c r="T6" i="28"/>
  <c r="S6" i="28"/>
  <c r="R6" i="28"/>
  <c r="Q6" i="28"/>
  <c r="P6" i="28"/>
  <c r="W5" i="28"/>
  <c r="V5" i="28"/>
  <c r="U5" i="28"/>
  <c r="T5" i="28"/>
  <c r="S5" i="28"/>
  <c r="R5" i="28"/>
  <c r="Q5" i="28"/>
  <c r="P5" i="28"/>
  <c r="W4" i="28"/>
  <c r="V4" i="28"/>
  <c r="U4" i="28"/>
  <c r="T4" i="28"/>
  <c r="S4" i="28"/>
  <c r="R4" i="28"/>
  <c r="Q4" i="28"/>
  <c r="P4" i="28"/>
  <c r="W3" i="28"/>
  <c r="V3" i="28"/>
  <c r="U3" i="28"/>
  <c r="T3" i="28"/>
  <c r="S3" i="28"/>
  <c r="R3" i="28"/>
  <c r="Q3" i="28"/>
  <c r="P3" i="28"/>
  <c r="W2" i="28"/>
  <c r="W16" i="28" s="1"/>
  <c r="V2" i="28"/>
  <c r="V16" i="28" s="1"/>
  <c r="U2" i="28"/>
  <c r="U16" i="28" s="1"/>
  <c r="T2" i="28"/>
  <c r="T16" i="28" s="1"/>
  <c r="S2" i="28"/>
  <c r="S16" i="28" s="1"/>
  <c r="R2" i="28"/>
  <c r="R16" i="28" s="1"/>
  <c r="Q2" i="28"/>
  <c r="Q16" i="28" s="1"/>
  <c r="P2" i="28"/>
  <c r="P16" i="28" s="1"/>
  <c r="D203" i="141" l="1"/>
  <c r="C203" i="141"/>
  <c r="B203" i="141"/>
  <c r="B204" i="141" s="1"/>
  <c r="BL198" i="141"/>
  <c r="BK198" i="141"/>
  <c r="BJ198" i="141"/>
  <c r="BI198" i="141"/>
  <c r="BH198" i="141"/>
  <c r="BG198" i="141"/>
  <c r="BF198" i="141"/>
  <c r="BE198" i="141"/>
  <c r="BD198" i="141"/>
  <c r="BC198" i="141"/>
  <c r="BB198" i="141"/>
  <c r="BA198" i="141"/>
  <c r="AZ198" i="141"/>
  <c r="AY198" i="141"/>
  <c r="AX198" i="141"/>
  <c r="AW198" i="141"/>
  <c r="AV198" i="141"/>
  <c r="AU198" i="141"/>
  <c r="AT198" i="141"/>
  <c r="AS198" i="141"/>
  <c r="AR198" i="141"/>
  <c r="AQ198" i="141"/>
  <c r="AP198" i="141"/>
  <c r="AO198" i="141"/>
  <c r="AN198" i="141"/>
  <c r="AM198" i="141"/>
  <c r="AL198" i="141"/>
  <c r="AK198" i="141"/>
  <c r="AJ198" i="141"/>
  <c r="AI198" i="141"/>
  <c r="AH198" i="141"/>
  <c r="AG198" i="141"/>
  <c r="AF198" i="141"/>
  <c r="AE198" i="141"/>
  <c r="AD198" i="141"/>
  <c r="AC198" i="141"/>
  <c r="AB198" i="141"/>
  <c r="AA198" i="141"/>
  <c r="Z198" i="141"/>
  <c r="Y198" i="141"/>
  <c r="X198" i="141"/>
  <c r="W198" i="141"/>
  <c r="V198" i="141"/>
  <c r="U198" i="141"/>
  <c r="T198" i="141"/>
  <c r="S198" i="141"/>
  <c r="R198" i="141"/>
  <c r="Q198" i="141"/>
  <c r="P198" i="141"/>
  <c r="O198" i="141"/>
  <c r="N198" i="141"/>
  <c r="M198" i="141"/>
  <c r="L198" i="141"/>
  <c r="K198" i="141"/>
  <c r="J198" i="141"/>
  <c r="I198" i="141"/>
  <c r="H198" i="141"/>
  <c r="G198" i="141"/>
  <c r="F198" i="141"/>
  <c r="E198" i="141"/>
  <c r="D198" i="141"/>
  <c r="BL197" i="141"/>
  <c r="BK197" i="141"/>
  <c r="BJ197" i="141"/>
  <c r="BI197" i="141"/>
  <c r="BH197" i="141"/>
  <c r="BG197" i="141"/>
  <c r="BF197" i="141"/>
  <c r="BE197" i="141"/>
  <c r="BD197" i="141"/>
  <c r="BC197" i="141"/>
  <c r="BB197" i="141"/>
  <c r="BA197" i="141"/>
  <c r="AZ197" i="141"/>
  <c r="AY197" i="141"/>
  <c r="AX197" i="141"/>
  <c r="AW197" i="141"/>
  <c r="AV197" i="141"/>
  <c r="AU197" i="141"/>
  <c r="AT197" i="141"/>
  <c r="AS197" i="141"/>
  <c r="AR197" i="141"/>
  <c r="AQ197" i="141"/>
  <c r="AP197" i="141"/>
  <c r="AO197" i="141"/>
  <c r="AN197" i="141"/>
  <c r="AM197" i="141"/>
  <c r="AL197" i="141"/>
  <c r="AK197" i="141"/>
  <c r="AJ197" i="141"/>
  <c r="AI197" i="141"/>
  <c r="AH197" i="141"/>
  <c r="AG197" i="141"/>
  <c r="AF197" i="141"/>
  <c r="AE197" i="141"/>
  <c r="AD197" i="141"/>
  <c r="AC197" i="141"/>
  <c r="AB197" i="141"/>
  <c r="AA197" i="141"/>
  <c r="Z197" i="141"/>
  <c r="Y197" i="141"/>
  <c r="X197" i="141"/>
  <c r="W197" i="141"/>
  <c r="V197" i="141"/>
  <c r="U197" i="141"/>
  <c r="T197" i="141"/>
  <c r="S197" i="141"/>
  <c r="R197" i="141"/>
  <c r="Q197" i="141"/>
  <c r="P197" i="141"/>
  <c r="O197" i="141"/>
  <c r="N197" i="141"/>
  <c r="M197" i="141"/>
  <c r="L197" i="141"/>
  <c r="K197" i="141"/>
  <c r="J197" i="141"/>
  <c r="I197" i="141"/>
  <c r="H197" i="141"/>
  <c r="G197" i="141"/>
  <c r="F197" i="141"/>
  <c r="E197" i="141"/>
  <c r="D197" i="141"/>
  <c r="BL196" i="141"/>
  <c r="BK196" i="141"/>
  <c r="BJ196" i="141"/>
  <c r="BI196" i="141"/>
  <c r="BH196" i="141"/>
  <c r="BG196" i="141"/>
  <c r="BF196" i="141"/>
  <c r="BE196" i="141"/>
  <c r="BD196" i="141"/>
  <c r="BC196" i="141"/>
  <c r="BB196" i="141"/>
  <c r="BA196" i="141"/>
  <c r="AZ196" i="141"/>
  <c r="AY196" i="141"/>
  <c r="AX196" i="141"/>
  <c r="AW196" i="141"/>
  <c r="AV196" i="141"/>
  <c r="AU196" i="141"/>
  <c r="AT196" i="141"/>
  <c r="AS196" i="141"/>
  <c r="AR196" i="141"/>
  <c r="AQ196" i="141"/>
  <c r="AP196" i="141"/>
  <c r="AO196" i="141"/>
  <c r="AN196" i="141"/>
  <c r="AM196" i="141"/>
  <c r="AL196" i="141"/>
  <c r="AK196" i="141"/>
  <c r="AJ196" i="141"/>
  <c r="AI196" i="141"/>
  <c r="AH196" i="141"/>
  <c r="AG196" i="141"/>
  <c r="AF196" i="141"/>
  <c r="AE196" i="141"/>
  <c r="AD196" i="141"/>
  <c r="AC196" i="141"/>
  <c r="AB196" i="141"/>
  <c r="AA196" i="141"/>
  <c r="Z196" i="141"/>
  <c r="Y196" i="141"/>
  <c r="X196" i="141"/>
  <c r="W196" i="141"/>
  <c r="V196" i="141"/>
  <c r="U196" i="141"/>
  <c r="T196" i="141"/>
  <c r="S196" i="141"/>
  <c r="R196" i="141"/>
  <c r="Q196" i="141"/>
  <c r="P196" i="141"/>
  <c r="O196" i="141"/>
  <c r="N196" i="141"/>
  <c r="M196" i="141"/>
  <c r="L196" i="141"/>
  <c r="K196" i="141"/>
  <c r="J196" i="141"/>
  <c r="I196" i="141"/>
  <c r="H196" i="141"/>
  <c r="G196" i="141"/>
  <c r="F196" i="141"/>
  <c r="E196" i="141"/>
  <c r="D196" i="141"/>
  <c r="BL195" i="141"/>
  <c r="BK195" i="141"/>
  <c r="BJ195" i="141"/>
  <c r="BI195" i="141"/>
  <c r="BH195" i="141"/>
  <c r="BG195" i="141"/>
  <c r="BF195" i="141"/>
  <c r="BE195" i="141"/>
  <c r="BD195" i="141"/>
  <c r="BC195" i="141"/>
  <c r="BB195" i="141"/>
  <c r="BA195" i="141"/>
  <c r="AZ195" i="141"/>
  <c r="AY195" i="141"/>
  <c r="AX195" i="141"/>
  <c r="AW195" i="141"/>
  <c r="AV195" i="141"/>
  <c r="AU195" i="141"/>
  <c r="AT195" i="141"/>
  <c r="AS195" i="141"/>
  <c r="AR195" i="141"/>
  <c r="AQ195" i="141"/>
  <c r="AP195" i="141"/>
  <c r="AO195" i="141"/>
  <c r="AN195" i="141"/>
  <c r="AM195" i="141"/>
  <c r="AL195" i="141"/>
  <c r="AK195" i="141"/>
  <c r="AJ195" i="141"/>
  <c r="AI195" i="141"/>
  <c r="AH195" i="141"/>
  <c r="AG195" i="141"/>
  <c r="AF195" i="141"/>
  <c r="AE195" i="141"/>
  <c r="AD195" i="141"/>
  <c r="AC195" i="141"/>
  <c r="AB195" i="141"/>
  <c r="AA195" i="141"/>
  <c r="Z195" i="141"/>
  <c r="Y195" i="141"/>
  <c r="X195" i="141"/>
  <c r="W195" i="141"/>
  <c r="V195" i="141"/>
  <c r="U195" i="141"/>
  <c r="T195" i="141"/>
  <c r="S195" i="141"/>
  <c r="R195" i="141"/>
  <c r="Q195" i="141"/>
  <c r="P195" i="141"/>
  <c r="O195" i="141"/>
  <c r="N195" i="141"/>
  <c r="M195" i="141"/>
  <c r="L195" i="141"/>
  <c r="K195" i="141"/>
  <c r="J195" i="141"/>
  <c r="I195" i="141"/>
  <c r="H195" i="141"/>
  <c r="G195" i="141"/>
  <c r="F195" i="141"/>
  <c r="E195" i="141"/>
  <c r="D195" i="141"/>
  <c r="BL194" i="141"/>
  <c r="BK194" i="141"/>
  <c r="BJ194" i="141"/>
  <c r="BI194" i="141"/>
  <c r="BH194" i="141"/>
  <c r="BG194" i="141"/>
  <c r="BF194" i="141"/>
  <c r="BE194" i="141"/>
  <c r="BD194" i="141"/>
  <c r="BC194" i="141"/>
  <c r="BB194" i="141"/>
  <c r="BA194" i="141"/>
  <c r="AZ194" i="141"/>
  <c r="AY194" i="141"/>
  <c r="AX194" i="141"/>
  <c r="AW194" i="141"/>
  <c r="AV194" i="141"/>
  <c r="AU194" i="141"/>
  <c r="AT194" i="141"/>
  <c r="AS194" i="141"/>
  <c r="AR194" i="141"/>
  <c r="AQ194" i="141"/>
  <c r="AP194" i="141"/>
  <c r="AO194" i="141"/>
  <c r="AN194" i="141"/>
  <c r="AM194" i="141"/>
  <c r="AL194" i="141"/>
  <c r="AK194" i="141"/>
  <c r="AJ194" i="141"/>
  <c r="AI194" i="141"/>
  <c r="AH194" i="141"/>
  <c r="AG194" i="141"/>
  <c r="AF194" i="141"/>
  <c r="AE194" i="141"/>
  <c r="AD194" i="141"/>
  <c r="AC194" i="141"/>
  <c r="AB194" i="141"/>
  <c r="AA194" i="141"/>
  <c r="Z194" i="141"/>
  <c r="Y194" i="141"/>
  <c r="X194" i="141"/>
  <c r="W194" i="141"/>
  <c r="V194" i="141"/>
  <c r="U194" i="141"/>
  <c r="T194" i="141"/>
  <c r="S194" i="141"/>
  <c r="R194" i="141"/>
  <c r="Q194" i="141"/>
  <c r="P194" i="141"/>
  <c r="O194" i="141"/>
  <c r="N194" i="141"/>
  <c r="M194" i="141"/>
  <c r="L194" i="141"/>
  <c r="K194" i="141"/>
  <c r="J194" i="141"/>
  <c r="I194" i="141"/>
  <c r="H194" i="141"/>
  <c r="G194" i="141"/>
  <c r="F194" i="141"/>
  <c r="E194" i="141"/>
  <c r="D194" i="141"/>
  <c r="BL193" i="141"/>
  <c r="BK193" i="141"/>
  <c r="BJ193" i="141"/>
  <c r="BI193" i="141"/>
  <c r="BH193" i="141"/>
  <c r="BG193" i="141"/>
  <c r="BF193" i="141"/>
  <c r="BE193" i="141"/>
  <c r="BD193" i="141"/>
  <c r="BC193" i="141"/>
  <c r="BB193" i="141"/>
  <c r="BA193" i="141"/>
  <c r="AZ193" i="141"/>
  <c r="AY193" i="141"/>
  <c r="AX193" i="141"/>
  <c r="AW193" i="141"/>
  <c r="AV193" i="141"/>
  <c r="AU193" i="141"/>
  <c r="AT193" i="141"/>
  <c r="AS193" i="141"/>
  <c r="AR193" i="141"/>
  <c r="AQ193" i="141"/>
  <c r="AP193" i="141"/>
  <c r="AO193" i="141"/>
  <c r="AN193" i="141"/>
  <c r="AM193" i="141"/>
  <c r="AL193" i="141"/>
  <c r="AK193" i="141"/>
  <c r="AJ193" i="141"/>
  <c r="AI193" i="141"/>
  <c r="AH193" i="141"/>
  <c r="AG193" i="141"/>
  <c r="AF193" i="141"/>
  <c r="AE193" i="141"/>
  <c r="AD193" i="141"/>
  <c r="AC193" i="141"/>
  <c r="AB193" i="141"/>
  <c r="AA193" i="141"/>
  <c r="Z193" i="141"/>
  <c r="Y193" i="141"/>
  <c r="X193" i="141"/>
  <c r="W193" i="141"/>
  <c r="V193" i="141"/>
  <c r="U193" i="141"/>
  <c r="T193" i="141"/>
  <c r="S193" i="141"/>
  <c r="R193" i="141"/>
  <c r="Q193" i="141"/>
  <c r="P193" i="141"/>
  <c r="O193" i="141"/>
  <c r="N193" i="141"/>
  <c r="M193" i="141"/>
  <c r="L193" i="141"/>
  <c r="K193" i="141"/>
  <c r="J193" i="141"/>
  <c r="I193" i="141"/>
  <c r="H193" i="141"/>
  <c r="G193" i="141"/>
  <c r="F193" i="141"/>
  <c r="E193" i="141"/>
  <c r="D193" i="141"/>
  <c r="BL192" i="141"/>
  <c r="BK192" i="141"/>
  <c r="BJ192" i="141"/>
  <c r="BI192" i="141"/>
  <c r="BH192" i="141"/>
  <c r="BG192" i="141"/>
  <c r="BF192" i="141"/>
  <c r="BE192" i="141"/>
  <c r="BD192" i="141"/>
  <c r="BC192" i="141"/>
  <c r="BB192" i="141"/>
  <c r="BA192" i="141"/>
  <c r="AZ192" i="141"/>
  <c r="AY192" i="141"/>
  <c r="AX192" i="141"/>
  <c r="AW192" i="141"/>
  <c r="AV192" i="141"/>
  <c r="AU192" i="141"/>
  <c r="AT192" i="141"/>
  <c r="AS192" i="141"/>
  <c r="AR192" i="141"/>
  <c r="AQ192" i="141"/>
  <c r="AP192" i="141"/>
  <c r="AO192" i="141"/>
  <c r="AN192" i="141"/>
  <c r="AM192" i="141"/>
  <c r="AL192" i="141"/>
  <c r="AK192" i="141"/>
  <c r="AJ192" i="141"/>
  <c r="AI192" i="141"/>
  <c r="AH192" i="141"/>
  <c r="AG192" i="141"/>
  <c r="AF192" i="141"/>
  <c r="AE192" i="141"/>
  <c r="AD192" i="141"/>
  <c r="AC192" i="141"/>
  <c r="AB192" i="141"/>
  <c r="AA192" i="141"/>
  <c r="Z192" i="141"/>
  <c r="Y192" i="141"/>
  <c r="X192" i="141"/>
  <c r="W192" i="141"/>
  <c r="V192" i="141"/>
  <c r="U192" i="141"/>
  <c r="T192" i="141"/>
  <c r="S192" i="141"/>
  <c r="R192" i="141"/>
  <c r="Q192" i="141"/>
  <c r="P192" i="141"/>
  <c r="O192" i="141"/>
  <c r="N192" i="141"/>
  <c r="M192" i="141"/>
  <c r="L192" i="141"/>
  <c r="K192" i="141"/>
  <c r="J192" i="141"/>
  <c r="I192" i="141"/>
  <c r="H192" i="141"/>
  <c r="G192" i="141"/>
  <c r="F192" i="141"/>
  <c r="E192" i="141"/>
  <c r="D192" i="141"/>
  <c r="BL191" i="141"/>
  <c r="BK191" i="141"/>
  <c r="BJ191" i="141"/>
  <c r="BI191" i="141"/>
  <c r="BH191" i="141"/>
  <c r="BG191" i="141"/>
  <c r="BF191" i="141"/>
  <c r="BE191" i="141"/>
  <c r="BD191" i="141"/>
  <c r="BC191" i="141"/>
  <c r="BB191" i="141"/>
  <c r="BA191" i="141"/>
  <c r="AZ191" i="141"/>
  <c r="AY191" i="141"/>
  <c r="AX191" i="141"/>
  <c r="AW191" i="141"/>
  <c r="AV191" i="141"/>
  <c r="AU191" i="141"/>
  <c r="AT191" i="141"/>
  <c r="AS191" i="141"/>
  <c r="AR191" i="141"/>
  <c r="AQ191" i="141"/>
  <c r="AP191" i="141"/>
  <c r="AO191" i="141"/>
  <c r="AN191" i="141"/>
  <c r="AM191" i="141"/>
  <c r="AL191" i="141"/>
  <c r="AK191" i="141"/>
  <c r="AJ191" i="141"/>
  <c r="AI191" i="141"/>
  <c r="AH191" i="141"/>
  <c r="AG191" i="141"/>
  <c r="AF191" i="141"/>
  <c r="AE191" i="141"/>
  <c r="AD191" i="141"/>
  <c r="AC191" i="141"/>
  <c r="AB191" i="141"/>
  <c r="AA191" i="141"/>
  <c r="Z191" i="141"/>
  <c r="Y191" i="141"/>
  <c r="X191" i="141"/>
  <c r="W191" i="141"/>
  <c r="V191" i="141"/>
  <c r="U191" i="141"/>
  <c r="T191" i="141"/>
  <c r="S191" i="141"/>
  <c r="R191" i="141"/>
  <c r="Q191" i="141"/>
  <c r="P191" i="141"/>
  <c r="O191" i="141"/>
  <c r="N191" i="141"/>
  <c r="M191" i="141"/>
  <c r="L191" i="141"/>
  <c r="K191" i="141"/>
  <c r="J191" i="141"/>
  <c r="I191" i="141"/>
  <c r="H191" i="141"/>
  <c r="G191" i="141"/>
  <c r="F191" i="141"/>
  <c r="E191" i="141"/>
  <c r="D191" i="141"/>
  <c r="BL190" i="141"/>
  <c r="BK190" i="141"/>
  <c r="BJ190" i="141"/>
  <c r="BI190" i="141"/>
  <c r="BH190" i="141"/>
  <c r="BG190" i="141"/>
  <c r="BF190" i="141"/>
  <c r="BE190" i="141"/>
  <c r="BD190" i="141"/>
  <c r="BC190" i="141"/>
  <c r="BB190" i="141"/>
  <c r="BA190" i="141"/>
  <c r="AZ190" i="141"/>
  <c r="AY190" i="141"/>
  <c r="AX190" i="141"/>
  <c r="AW190" i="141"/>
  <c r="AV190" i="141"/>
  <c r="AU190" i="141"/>
  <c r="AT190" i="141"/>
  <c r="AS190" i="141"/>
  <c r="AR190" i="141"/>
  <c r="AQ190" i="141"/>
  <c r="AP190" i="141"/>
  <c r="AO190" i="141"/>
  <c r="AN190" i="141"/>
  <c r="AM190" i="141"/>
  <c r="AL190" i="141"/>
  <c r="AK190" i="141"/>
  <c r="AJ190" i="141"/>
  <c r="AI190" i="141"/>
  <c r="AH190" i="141"/>
  <c r="AG190" i="141"/>
  <c r="AF190" i="141"/>
  <c r="AE190" i="141"/>
  <c r="AD190" i="141"/>
  <c r="AC190" i="141"/>
  <c r="AB190" i="141"/>
  <c r="AA190" i="141"/>
  <c r="Z190" i="141"/>
  <c r="Y190" i="141"/>
  <c r="X190" i="141"/>
  <c r="W190" i="141"/>
  <c r="V190" i="141"/>
  <c r="U190" i="141"/>
  <c r="T190" i="141"/>
  <c r="S190" i="141"/>
  <c r="R190" i="141"/>
  <c r="Q190" i="141"/>
  <c r="P190" i="141"/>
  <c r="O190" i="141"/>
  <c r="N190" i="141"/>
  <c r="M190" i="141"/>
  <c r="L190" i="141"/>
  <c r="K190" i="141"/>
  <c r="J190" i="141"/>
  <c r="I190" i="141"/>
  <c r="H190" i="141"/>
  <c r="G190" i="141"/>
  <c r="F190" i="141"/>
  <c r="E190" i="141"/>
  <c r="D190" i="141"/>
  <c r="BL189" i="141"/>
  <c r="BK189" i="141"/>
  <c r="BJ189" i="141"/>
  <c r="BI189" i="141"/>
  <c r="BH189" i="141"/>
  <c r="BG189" i="141"/>
  <c r="BF189" i="141"/>
  <c r="BE189" i="141"/>
  <c r="BD189" i="141"/>
  <c r="BC189" i="141"/>
  <c r="BB189" i="141"/>
  <c r="BA189" i="141"/>
  <c r="AZ189" i="141"/>
  <c r="AY189" i="141"/>
  <c r="AX189" i="141"/>
  <c r="AW189" i="141"/>
  <c r="AV189" i="141"/>
  <c r="AU189" i="141"/>
  <c r="AT189" i="141"/>
  <c r="AS189" i="141"/>
  <c r="AR189" i="141"/>
  <c r="AQ189" i="141"/>
  <c r="AP189" i="141"/>
  <c r="AO189" i="141"/>
  <c r="AN189" i="141"/>
  <c r="AM189" i="141"/>
  <c r="AL189" i="141"/>
  <c r="AK189" i="141"/>
  <c r="AJ189" i="141"/>
  <c r="AI189" i="141"/>
  <c r="AH189" i="141"/>
  <c r="AG189" i="141"/>
  <c r="AF189" i="141"/>
  <c r="AE189" i="141"/>
  <c r="AD189" i="141"/>
  <c r="AC189" i="141"/>
  <c r="AB189" i="141"/>
  <c r="AA189" i="141"/>
  <c r="Z189" i="141"/>
  <c r="Y189" i="141"/>
  <c r="X189" i="141"/>
  <c r="W189" i="141"/>
  <c r="V189" i="141"/>
  <c r="U189" i="141"/>
  <c r="T189" i="141"/>
  <c r="S189" i="141"/>
  <c r="R189" i="141"/>
  <c r="Q189" i="141"/>
  <c r="P189" i="141"/>
  <c r="O189" i="141"/>
  <c r="N189" i="141"/>
  <c r="M189" i="141"/>
  <c r="L189" i="141"/>
  <c r="K189" i="141"/>
  <c r="J189" i="141"/>
  <c r="I189" i="141"/>
  <c r="H189" i="141"/>
  <c r="G189" i="141"/>
  <c r="F189" i="141"/>
  <c r="E189" i="141"/>
  <c r="D189" i="141"/>
  <c r="BL188" i="141"/>
  <c r="BK188" i="141"/>
  <c r="BJ188" i="141"/>
  <c r="BI188" i="141"/>
  <c r="BH188" i="141"/>
  <c r="BG188" i="141"/>
  <c r="BF188" i="141"/>
  <c r="BE188" i="141"/>
  <c r="BD188" i="141"/>
  <c r="BC188" i="141"/>
  <c r="BB188" i="141"/>
  <c r="BA188" i="141"/>
  <c r="AZ188" i="141"/>
  <c r="AY188" i="141"/>
  <c r="AX188" i="141"/>
  <c r="AW188" i="141"/>
  <c r="AV188" i="141"/>
  <c r="AU188" i="141"/>
  <c r="AT188" i="141"/>
  <c r="AS188" i="141"/>
  <c r="AR188" i="141"/>
  <c r="AQ188" i="141"/>
  <c r="AP188" i="141"/>
  <c r="AO188" i="141"/>
  <c r="AN188" i="141"/>
  <c r="AM188" i="141"/>
  <c r="AL188" i="141"/>
  <c r="AK188" i="141"/>
  <c r="AJ188" i="141"/>
  <c r="AI188" i="141"/>
  <c r="AH188" i="141"/>
  <c r="AG188" i="141"/>
  <c r="AF188" i="141"/>
  <c r="AE188" i="141"/>
  <c r="AD188" i="141"/>
  <c r="AC188" i="141"/>
  <c r="AB188" i="141"/>
  <c r="AA188" i="141"/>
  <c r="Z188" i="141"/>
  <c r="Y188" i="141"/>
  <c r="X188" i="141"/>
  <c r="W188" i="141"/>
  <c r="V188" i="141"/>
  <c r="U188" i="141"/>
  <c r="T188" i="141"/>
  <c r="S188" i="141"/>
  <c r="R188" i="141"/>
  <c r="Q188" i="141"/>
  <c r="P188" i="141"/>
  <c r="O188" i="141"/>
  <c r="N188" i="141"/>
  <c r="M188" i="141"/>
  <c r="L188" i="141"/>
  <c r="K188" i="141"/>
  <c r="J188" i="141"/>
  <c r="I188" i="141"/>
  <c r="H188" i="141"/>
  <c r="G188" i="141"/>
  <c r="F188" i="141"/>
  <c r="E188" i="141"/>
  <c r="D188" i="141"/>
  <c r="BL187" i="141"/>
  <c r="BK187" i="141"/>
  <c r="BJ187" i="141"/>
  <c r="BI187" i="141"/>
  <c r="BH187" i="141"/>
  <c r="BG187" i="141"/>
  <c r="BF187" i="141"/>
  <c r="BE187" i="141"/>
  <c r="BD187" i="141"/>
  <c r="BC187" i="141"/>
  <c r="BB187" i="141"/>
  <c r="BA187" i="141"/>
  <c r="AZ187" i="141"/>
  <c r="AY187" i="141"/>
  <c r="AX187" i="141"/>
  <c r="AW187" i="141"/>
  <c r="AV187" i="141"/>
  <c r="AU187" i="141"/>
  <c r="AT187" i="141"/>
  <c r="AS187" i="141"/>
  <c r="AR187" i="141"/>
  <c r="AQ187" i="141"/>
  <c r="AP187" i="141"/>
  <c r="AO187" i="141"/>
  <c r="AN187" i="141"/>
  <c r="AM187" i="141"/>
  <c r="AL187" i="141"/>
  <c r="AK187" i="141"/>
  <c r="AJ187" i="141"/>
  <c r="AI187" i="141"/>
  <c r="AH187" i="141"/>
  <c r="AG187" i="141"/>
  <c r="AF187" i="141"/>
  <c r="AE187" i="141"/>
  <c r="AD187" i="141"/>
  <c r="AC187" i="141"/>
  <c r="AB187" i="141"/>
  <c r="AA187" i="141"/>
  <c r="Z187" i="141"/>
  <c r="Y187" i="141"/>
  <c r="X187" i="141"/>
  <c r="W187" i="141"/>
  <c r="V187" i="141"/>
  <c r="U187" i="141"/>
  <c r="T187" i="141"/>
  <c r="S187" i="141"/>
  <c r="R187" i="141"/>
  <c r="Q187" i="141"/>
  <c r="P187" i="141"/>
  <c r="O187" i="141"/>
  <c r="N187" i="141"/>
  <c r="M187" i="141"/>
  <c r="L187" i="141"/>
  <c r="K187" i="141"/>
  <c r="J187" i="141"/>
  <c r="I187" i="141"/>
  <c r="H187" i="141"/>
  <c r="G187" i="141"/>
  <c r="F187" i="141"/>
  <c r="E187" i="141"/>
  <c r="D187" i="141"/>
  <c r="BL186" i="141"/>
  <c r="BK186" i="141"/>
  <c r="BJ186" i="141"/>
  <c r="BI186" i="141"/>
  <c r="BH186" i="141"/>
  <c r="BG186" i="141"/>
  <c r="BF186" i="141"/>
  <c r="BE186" i="141"/>
  <c r="BD186" i="141"/>
  <c r="BC186" i="141"/>
  <c r="BB186" i="141"/>
  <c r="BA186" i="141"/>
  <c r="AZ186" i="141"/>
  <c r="AY186" i="141"/>
  <c r="AX186" i="141"/>
  <c r="AW186" i="141"/>
  <c r="AV186" i="141"/>
  <c r="AU186" i="141"/>
  <c r="AT186" i="141"/>
  <c r="AS186" i="141"/>
  <c r="AR186" i="141"/>
  <c r="AQ186" i="141"/>
  <c r="AQ199" i="141" s="1"/>
  <c r="AP186" i="141"/>
  <c r="AO186" i="141"/>
  <c r="AN186" i="141"/>
  <c r="AM186" i="141"/>
  <c r="AL186" i="141"/>
  <c r="AK186" i="141"/>
  <c r="AJ186" i="141"/>
  <c r="AI186" i="141"/>
  <c r="AH186" i="141"/>
  <c r="AG186" i="141"/>
  <c r="AF186" i="141"/>
  <c r="AE186" i="141"/>
  <c r="AD186" i="141"/>
  <c r="AD199" i="141" s="1"/>
  <c r="AC186" i="141"/>
  <c r="AB186" i="141"/>
  <c r="AA186" i="141"/>
  <c r="Z186" i="141"/>
  <c r="Y186" i="141"/>
  <c r="X186" i="141"/>
  <c r="W186" i="141"/>
  <c r="V186" i="141"/>
  <c r="U186" i="141"/>
  <c r="T186" i="141"/>
  <c r="S186" i="141"/>
  <c r="S199" i="141" s="1"/>
  <c r="R186" i="141"/>
  <c r="Q186" i="141"/>
  <c r="P186" i="141"/>
  <c r="O186" i="141"/>
  <c r="N186" i="141"/>
  <c r="M186" i="141"/>
  <c r="L186" i="141"/>
  <c r="K186" i="141"/>
  <c r="J186" i="141"/>
  <c r="I186" i="141"/>
  <c r="H186" i="141"/>
  <c r="G186" i="141"/>
  <c r="F186" i="141"/>
  <c r="E186" i="141"/>
  <c r="D186" i="141"/>
  <c r="BL185" i="141"/>
  <c r="BK185" i="141"/>
  <c r="BJ185" i="141"/>
  <c r="BI185" i="141"/>
  <c r="BH185" i="141"/>
  <c r="BG185" i="141"/>
  <c r="BF185" i="141"/>
  <c r="BE185" i="141"/>
  <c r="BD185" i="141"/>
  <c r="BC185" i="141"/>
  <c r="BB185" i="141"/>
  <c r="BA185" i="141"/>
  <c r="AZ185" i="141"/>
  <c r="AY185" i="141"/>
  <c r="AX185" i="141"/>
  <c r="AW185" i="141"/>
  <c r="AV185" i="141"/>
  <c r="AU185" i="141"/>
  <c r="AT185" i="141"/>
  <c r="AS185" i="141"/>
  <c r="AS199" i="141" s="1"/>
  <c r="AR185" i="141"/>
  <c r="AQ185" i="141"/>
  <c r="AP185" i="141"/>
  <c r="AO185" i="141"/>
  <c r="AN185" i="141"/>
  <c r="AM185" i="141"/>
  <c r="AL185" i="141"/>
  <c r="AK185" i="141"/>
  <c r="AJ185" i="141"/>
  <c r="AI185" i="141"/>
  <c r="AH185" i="141"/>
  <c r="AG185" i="141"/>
  <c r="AF185" i="141"/>
  <c r="AE185" i="141"/>
  <c r="AD185" i="141"/>
  <c r="AC185" i="141"/>
  <c r="AB185" i="141"/>
  <c r="AB199" i="141" s="1"/>
  <c r="AA185" i="141"/>
  <c r="AA199" i="141" s="1"/>
  <c r="Z185" i="141"/>
  <c r="Y185" i="141"/>
  <c r="X185" i="141"/>
  <c r="W185" i="141"/>
  <c r="V185" i="141"/>
  <c r="U185" i="141"/>
  <c r="U199" i="141" s="1"/>
  <c r="T185" i="141"/>
  <c r="S185" i="141"/>
  <c r="R185" i="141"/>
  <c r="Q185" i="141"/>
  <c r="P185" i="141"/>
  <c r="O185" i="141"/>
  <c r="N185" i="141"/>
  <c r="M185" i="141"/>
  <c r="L185" i="141"/>
  <c r="K185" i="141"/>
  <c r="J185" i="141"/>
  <c r="I185" i="141"/>
  <c r="H185" i="141"/>
  <c r="G185" i="141"/>
  <c r="F185" i="141"/>
  <c r="E185" i="141"/>
  <c r="D185" i="141"/>
  <c r="D203" i="140"/>
  <c r="C203" i="140"/>
  <c r="B203" i="140"/>
  <c r="B204" i="140" s="1"/>
  <c r="BL198" i="140"/>
  <c r="BK198" i="140"/>
  <c r="BJ198" i="140"/>
  <c r="BI198" i="140"/>
  <c r="BH198" i="140"/>
  <c r="BG198" i="140"/>
  <c r="BF198" i="140"/>
  <c r="BE198" i="140"/>
  <c r="BD198" i="140"/>
  <c r="BC198" i="140"/>
  <c r="BB198" i="140"/>
  <c r="BA198" i="140"/>
  <c r="AZ198" i="140"/>
  <c r="AY198" i="140"/>
  <c r="AX198" i="140"/>
  <c r="AW198" i="140"/>
  <c r="AV198" i="140"/>
  <c r="AU198" i="140"/>
  <c r="AT198" i="140"/>
  <c r="AS198" i="140"/>
  <c r="AR198" i="140"/>
  <c r="AQ198" i="140"/>
  <c r="AP198" i="140"/>
  <c r="AO198" i="140"/>
  <c r="AN198" i="140"/>
  <c r="AM198" i="140"/>
  <c r="AL198" i="140"/>
  <c r="AK198" i="140"/>
  <c r="AJ198" i="140"/>
  <c r="AI198" i="140"/>
  <c r="AH198" i="140"/>
  <c r="AG198" i="140"/>
  <c r="AF198" i="140"/>
  <c r="AE198" i="140"/>
  <c r="AD198" i="140"/>
  <c r="AC198" i="140"/>
  <c r="AB198" i="140"/>
  <c r="AA198" i="140"/>
  <c r="Z198" i="140"/>
  <c r="Y198" i="140"/>
  <c r="X198" i="140"/>
  <c r="W198" i="140"/>
  <c r="V198" i="140"/>
  <c r="U198" i="140"/>
  <c r="T198" i="140"/>
  <c r="S198" i="140"/>
  <c r="R198" i="140"/>
  <c r="Q198" i="140"/>
  <c r="P198" i="140"/>
  <c r="O198" i="140"/>
  <c r="N198" i="140"/>
  <c r="M198" i="140"/>
  <c r="L198" i="140"/>
  <c r="K198" i="140"/>
  <c r="J198" i="140"/>
  <c r="I198" i="140"/>
  <c r="H198" i="140"/>
  <c r="G198" i="140"/>
  <c r="F198" i="140"/>
  <c r="E198" i="140"/>
  <c r="D198" i="140"/>
  <c r="BL197" i="140"/>
  <c r="BK197" i="140"/>
  <c r="BJ197" i="140"/>
  <c r="BI197" i="140"/>
  <c r="BH197" i="140"/>
  <c r="BG197" i="140"/>
  <c r="BF197" i="140"/>
  <c r="BE197" i="140"/>
  <c r="BD197" i="140"/>
  <c r="BC197" i="140"/>
  <c r="BB197" i="140"/>
  <c r="BA197" i="140"/>
  <c r="AZ197" i="140"/>
  <c r="AY197" i="140"/>
  <c r="AX197" i="140"/>
  <c r="AW197" i="140"/>
  <c r="AV197" i="140"/>
  <c r="AU197" i="140"/>
  <c r="AT197" i="140"/>
  <c r="AS197" i="140"/>
  <c r="AR197" i="140"/>
  <c r="AQ197" i="140"/>
  <c r="AP197" i="140"/>
  <c r="AO197" i="140"/>
  <c r="AN197" i="140"/>
  <c r="AM197" i="140"/>
  <c r="AL197" i="140"/>
  <c r="AK197" i="140"/>
  <c r="AJ197" i="140"/>
  <c r="AI197" i="140"/>
  <c r="AH197" i="140"/>
  <c r="AG197" i="140"/>
  <c r="AF197" i="140"/>
  <c r="AE197" i="140"/>
  <c r="AD197" i="140"/>
  <c r="AC197" i="140"/>
  <c r="AB197" i="140"/>
  <c r="AA197" i="140"/>
  <c r="Z197" i="140"/>
  <c r="Y197" i="140"/>
  <c r="X197" i="140"/>
  <c r="W197" i="140"/>
  <c r="V197" i="140"/>
  <c r="U197" i="140"/>
  <c r="T197" i="140"/>
  <c r="S197" i="140"/>
  <c r="R197" i="140"/>
  <c r="Q197" i="140"/>
  <c r="P197" i="140"/>
  <c r="O197" i="140"/>
  <c r="N197" i="140"/>
  <c r="M197" i="140"/>
  <c r="L197" i="140"/>
  <c r="K197" i="140"/>
  <c r="J197" i="140"/>
  <c r="I197" i="140"/>
  <c r="H197" i="140"/>
  <c r="G197" i="140"/>
  <c r="F197" i="140"/>
  <c r="E197" i="140"/>
  <c r="D197" i="140"/>
  <c r="BL196" i="140"/>
  <c r="BK196" i="140"/>
  <c r="BJ196" i="140"/>
  <c r="BI196" i="140"/>
  <c r="BH196" i="140"/>
  <c r="BG196" i="140"/>
  <c r="BF196" i="140"/>
  <c r="BE196" i="140"/>
  <c r="BD196" i="140"/>
  <c r="BC196" i="140"/>
  <c r="BB196" i="140"/>
  <c r="BA196" i="140"/>
  <c r="AZ196" i="140"/>
  <c r="AY196" i="140"/>
  <c r="AX196" i="140"/>
  <c r="AW196" i="140"/>
  <c r="AV196" i="140"/>
  <c r="AU196" i="140"/>
  <c r="AT196" i="140"/>
  <c r="AS196" i="140"/>
  <c r="AR196" i="140"/>
  <c r="AQ196" i="140"/>
  <c r="AP196" i="140"/>
  <c r="AO196" i="140"/>
  <c r="AN196" i="140"/>
  <c r="AM196" i="140"/>
  <c r="AL196" i="140"/>
  <c r="AK196" i="140"/>
  <c r="AJ196" i="140"/>
  <c r="AI196" i="140"/>
  <c r="AH196" i="140"/>
  <c r="AG196" i="140"/>
  <c r="AF196" i="140"/>
  <c r="AE196" i="140"/>
  <c r="AD196" i="140"/>
  <c r="AC196" i="140"/>
  <c r="AB196" i="140"/>
  <c r="AA196" i="140"/>
  <c r="Z196" i="140"/>
  <c r="Y196" i="140"/>
  <c r="X196" i="140"/>
  <c r="W196" i="140"/>
  <c r="V196" i="140"/>
  <c r="U196" i="140"/>
  <c r="T196" i="140"/>
  <c r="S196" i="140"/>
  <c r="R196" i="140"/>
  <c r="Q196" i="140"/>
  <c r="P196" i="140"/>
  <c r="O196" i="140"/>
  <c r="N196" i="140"/>
  <c r="M196" i="140"/>
  <c r="L196" i="140"/>
  <c r="K196" i="140"/>
  <c r="J196" i="140"/>
  <c r="I196" i="140"/>
  <c r="H196" i="140"/>
  <c r="G196" i="140"/>
  <c r="F196" i="140"/>
  <c r="E196" i="140"/>
  <c r="D196" i="140"/>
  <c r="BL195" i="140"/>
  <c r="BK195" i="140"/>
  <c r="BJ195" i="140"/>
  <c r="BI195" i="140"/>
  <c r="BH195" i="140"/>
  <c r="BG195" i="140"/>
  <c r="BF195" i="140"/>
  <c r="BE195" i="140"/>
  <c r="BD195" i="140"/>
  <c r="BC195" i="140"/>
  <c r="BB195" i="140"/>
  <c r="BA195" i="140"/>
  <c r="AZ195" i="140"/>
  <c r="AY195" i="140"/>
  <c r="AX195" i="140"/>
  <c r="AW195" i="140"/>
  <c r="AV195" i="140"/>
  <c r="AU195" i="140"/>
  <c r="AT195" i="140"/>
  <c r="AS195" i="140"/>
  <c r="AR195" i="140"/>
  <c r="AQ195" i="140"/>
  <c r="AP195" i="140"/>
  <c r="AO195" i="140"/>
  <c r="AN195" i="140"/>
  <c r="AM195" i="140"/>
  <c r="AL195" i="140"/>
  <c r="AK195" i="140"/>
  <c r="AJ195" i="140"/>
  <c r="AI195" i="140"/>
  <c r="AH195" i="140"/>
  <c r="AG195" i="140"/>
  <c r="AF195" i="140"/>
  <c r="AE195" i="140"/>
  <c r="AD195" i="140"/>
  <c r="AC195" i="140"/>
  <c r="AB195" i="140"/>
  <c r="AA195" i="140"/>
  <c r="Z195" i="140"/>
  <c r="Y195" i="140"/>
  <c r="X195" i="140"/>
  <c r="W195" i="140"/>
  <c r="V195" i="140"/>
  <c r="U195" i="140"/>
  <c r="T195" i="140"/>
  <c r="S195" i="140"/>
  <c r="R195" i="140"/>
  <c r="Q195" i="140"/>
  <c r="P195" i="140"/>
  <c r="O195" i="140"/>
  <c r="N195" i="140"/>
  <c r="M195" i="140"/>
  <c r="L195" i="140"/>
  <c r="K195" i="140"/>
  <c r="J195" i="140"/>
  <c r="I195" i="140"/>
  <c r="H195" i="140"/>
  <c r="G195" i="140"/>
  <c r="F195" i="140"/>
  <c r="E195" i="140"/>
  <c r="D195" i="140"/>
  <c r="BL194" i="140"/>
  <c r="BK194" i="140"/>
  <c r="BJ194" i="140"/>
  <c r="BI194" i="140"/>
  <c r="BH194" i="140"/>
  <c r="BG194" i="140"/>
  <c r="BF194" i="140"/>
  <c r="BE194" i="140"/>
  <c r="BD194" i="140"/>
  <c r="BC194" i="140"/>
  <c r="BB194" i="140"/>
  <c r="BA194" i="140"/>
  <c r="AZ194" i="140"/>
  <c r="AY194" i="140"/>
  <c r="AX194" i="140"/>
  <c r="AW194" i="140"/>
  <c r="AV194" i="140"/>
  <c r="AU194" i="140"/>
  <c r="AT194" i="140"/>
  <c r="AS194" i="140"/>
  <c r="AR194" i="140"/>
  <c r="AQ194" i="140"/>
  <c r="AP194" i="140"/>
  <c r="AO194" i="140"/>
  <c r="AN194" i="140"/>
  <c r="AM194" i="140"/>
  <c r="AL194" i="140"/>
  <c r="AK194" i="140"/>
  <c r="AJ194" i="140"/>
  <c r="AI194" i="140"/>
  <c r="AH194" i="140"/>
  <c r="AG194" i="140"/>
  <c r="AF194" i="140"/>
  <c r="AE194" i="140"/>
  <c r="AD194" i="140"/>
  <c r="AC194" i="140"/>
  <c r="AB194" i="140"/>
  <c r="AA194" i="140"/>
  <c r="Z194" i="140"/>
  <c r="Y194" i="140"/>
  <c r="X194" i="140"/>
  <c r="W194" i="140"/>
  <c r="V194" i="140"/>
  <c r="U194" i="140"/>
  <c r="T194" i="140"/>
  <c r="S194" i="140"/>
  <c r="R194" i="140"/>
  <c r="Q194" i="140"/>
  <c r="P194" i="140"/>
  <c r="O194" i="140"/>
  <c r="N194" i="140"/>
  <c r="M194" i="140"/>
  <c r="L194" i="140"/>
  <c r="K194" i="140"/>
  <c r="J194" i="140"/>
  <c r="I194" i="140"/>
  <c r="H194" i="140"/>
  <c r="G194" i="140"/>
  <c r="F194" i="140"/>
  <c r="E194" i="140"/>
  <c r="D194" i="140"/>
  <c r="BL193" i="140"/>
  <c r="BK193" i="140"/>
  <c r="BJ193" i="140"/>
  <c r="BI193" i="140"/>
  <c r="BH193" i="140"/>
  <c r="BG193" i="140"/>
  <c r="BF193" i="140"/>
  <c r="BE193" i="140"/>
  <c r="BD193" i="140"/>
  <c r="BC193" i="140"/>
  <c r="BB193" i="140"/>
  <c r="BA193" i="140"/>
  <c r="AZ193" i="140"/>
  <c r="AY193" i="140"/>
  <c r="AX193" i="140"/>
  <c r="AW193" i="140"/>
  <c r="AV193" i="140"/>
  <c r="AU193" i="140"/>
  <c r="AT193" i="140"/>
  <c r="AS193" i="140"/>
  <c r="AR193" i="140"/>
  <c r="AQ193" i="140"/>
  <c r="AP193" i="140"/>
  <c r="AO193" i="140"/>
  <c r="AN193" i="140"/>
  <c r="AM193" i="140"/>
  <c r="AL193" i="140"/>
  <c r="AK193" i="140"/>
  <c r="AJ193" i="140"/>
  <c r="AI193" i="140"/>
  <c r="AH193" i="140"/>
  <c r="AG193" i="140"/>
  <c r="AF193" i="140"/>
  <c r="AE193" i="140"/>
  <c r="AD193" i="140"/>
  <c r="AC193" i="140"/>
  <c r="AB193" i="140"/>
  <c r="AA193" i="140"/>
  <c r="Z193" i="140"/>
  <c r="Y193" i="140"/>
  <c r="X193" i="140"/>
  <c r="W193" i="140"/>
  <c r="V193" i="140"/>
  <c r="U193" i="140"/>
  <c r="T193" i="140"/>
  <c r="S193" i="140"/>
  <c r="R193" i="140"/>
  <c r="Q193" i="140"/>
  <c r="P193" i="140"/>
  <c r="O193" i="140"/>
  <c r="N193" i="140"/>
  <c r="M193" i="140"/>
  <c r="L193" i="140"/>
  <c r="K193" i="140"/>
  <c r="J193" i="140"/>
  <c r="I193" i="140"/>
  <c r="H193" i="140"/>
  <c r="G193" i="140"/>
  <c r="F193" i="140"/>
  <c r="E193" i="140"/>
  <c r="D193" i="140"/>
  <c r="BL192" i="140"/>
  <c r="BK192" i="140"/>
  <c r="BJ192" i="140"/>
  <c r="BI192" i="140"/>
  <c r="BH192" i="140"/>
  <c r="BG192" i="140"/>
  <c r="BF192" i="140"/>
  <c r="BE192" i="140"/>
  <c r="BD192" i="140"/>
  <c r="BC192" i="140"/>
  <c r="BB192" i="140"/>
  <c r="BA192" i="140"/>
  <c r="AZ192" i="140"/>
  <c r="AY192" i="140"/>
  <c r="AX192" i="140"/>
  <c r="AW192" i="140"/>
  <c r="AV192" i="140"/>
  <c r="AU192" i="140"/>
  <c r="AT192" i="140"/>
  <c r="AS192" i="140"/>
  <c r="AR192" i="140"/>
  <c r="AQ192" i="140"/>
  <c r="AP192" i="140"/>
  <c r="AO192" i="140"/>
  <c r="AN192" i="140"/>
  <c r="AM192" i="140"/>
  <c r="AL192" i="140"/>
  <c r="AK192" i="140"/>
  <c r="AJ192" i="140"/>
  <c r="AI192" i="140"/>
  <c r="AH192" i="140"/>
  <c r="AG192" i="140"/>
  <c r="AF192" i="140"/>
  <c r="AE192" i="140"/>
  <c r="AD192" i="140"/>
  <c r="AC192" i="140"/>
  <c r="AB192" i="140"/>
  <c r="AA192" i="140"/>
  <c r="Z192" i="140"/>
  <c r="Y192" i="140"/>
  <c r="X192" i="140"/>
  <c r="W192" i="140"/>
  <c r="V192" i="140"/>
  <c r="U192" i="140"/>
  <c r="T192" i="140"/>
  <c r="S192" i="140"/>
  <c r="R192" i="140"/>
  <c r="Q192" i="140"/>
  <c r="P192" i="140"/>
  <c r="O192" i="140"/>
  <c r="N192" i="140"/>
  <c r="M192" i="140"/>
  <c r="L192" i="140"/>
  <c r="K192" i="140"/>
  <c r="J192" i="140"/>
  <c r="I192" i="140"/>
  <c r="H192" i="140"/>
  <c r="G192" i="140"/>
  <c r="F192" i="140"/>
  <c r="E192" i="140"/>
  <c r="D192" i="140"/>
  <c r="BL191" i="140"/>
  <c r="BK191" i="140"/>
  <c r="BJ191" i="140"/>
  <c r="BI191" i="140"/>
  <c r="BH191" i="140"/>
  <c r="BG191" i="140"/>
  <c r="BF191" i="140"/>
  <c r="BE191" i="140"/>
  <c r="BD191" i="140"/>
  <c r="BC191" i="140"/>
  <c r="BB191" i="140"/>
  <c r="BA191" i="140"/>
  <c r="AZ191" i="140"/>
  <c r="AY191" i="140"/>
  <c r="AX191" i="140"/>
  <c r="AW191" i="140"/>
  <c r="AV191" i="140"/>
  <c r="AU191" i="140"/>
  <c r="AT191" i="140"/>
  <c r="AS191" i="140"/>
  <c r="AR191" i="140"/>
  <c r="AQ191" i="140"/>
  <c r="AP191" i="140"/>
  <c r="AO191" i="140"/>
  <c r="AN191" i="140"/>
  <c r="AM191" i="140"/>
  <c r="AL191" i="140"/>
  <c r="AK191" i="140"/>
  <c r="AJ191" i="140"/>
  <c r="AI191" i="140"/>
  <c r="AH191" i="140"/>
  <c r="AG191" i="140"/>
  <c r="AF191" i="140"/>
  <c r="AE191" i="140"/>
  <c r="AD191" i="140"/>
  <c r="AC191" i="140"/>
  <c r="AB191" i="140"/>
  <c r="AA191" i="140"/>
  <c r="Z191" i="140"/>
  <c r="Y191" i="140"/>
  <c r="X191" i="140"/>
  <c r="W191" i="140"/>
  <c r="V191" i="140"/>
  <c r="U191" i="140"/>
  <c r="T191" i="140"/>
  <c r="S191" i="140"/>
  <c r="R191" i="140"/>
  <c r="Q191" i="140"/>
  <c r="P191" i="140"/>
  <c r="O191" i="140"/>
  <c r="N191" i="140"/>
  <c r="M191" i="140"/>
  <c r="L191" i="140"/>
  <c r="K191" i="140"/>
  <c r="J191" i="140"/>
  <c r="I191" i="140"/>
  <c r="H191" i="140"/>
  <c r="G191" i="140"/>
  <c r="F191" i="140"/>
  <c r="E191" i="140"/>
  <c r="D191" i="140"/>
  <c r="BL190" i="140"/>
  <c r="BK190" i="140"/>
  <c r="BJ190" i="140"/>
  <c r="BI190" i="140"/>
  <c r="BH190" i="140"/>
  <c r="BG190" i="140"/>
  <c r="BF190" i="140"/>
  <c r="BE190" i="140"/>
  <c r="BD190" i="140"/>
  <c r="BC190" i="140"/>
  <c r="BB190" i="140"/>
  <c r="BA190" i="140"/>
  <c r="AZ190" i="140"/>
  <c r="AY190" i="140"/>
  <c r="AX190" i="140"/>
  <c r="AW190" i="140"/>
  <c r="AV190" i="140"/>
  <c r="AU190" i="140"/>
  <c r="AT190" i="140"/>
  <c r="AS190" i="140"/>
  <c r="AR190" i="140"/>
  <c r="AQ190" i="140"/>
  <c r="AP190" i="140"/>
  <c r="AO190" i="140"/>
  <c r="AN190" i="140"/>
  <c r="AM190" i="140"/>
  <c r="AL190" i="140"/>
  <c r="AK190" i="140"/>
  <c r="AJ190" i="140"/>
  <c r="AI190" i="140"/>
  <c r="AH190" i="140"/>
  <c r="AG190" i="140"/>
  <c r="AF190" i="140"/>
  <c r="AE190" i="140"/>
  <c r="AD190" i="140"/>
  <c r="AC190" i="140"/>
  <c r="AB190" i="140"/>
  <c r="AA190" i="140"/>
  <c r="Z190" i="140"/>
  <c r="Y190" i="140"/>
  <c r="X190" i="140"/>
  <c r="W190" i="140"/>
  <c r="V190" i="140"/>
  <c r="U190" i="140"/>
  <c r="T190" i="140"/>
  <c r="S190" i="140"/>
  <c r="R190" i="140"/>
  <c r="Q190" i="140"/>
  <c r="P190" i="140"/>
  <c r="O190" i="140"/>
  <c r="N190" i="140"/>
  <c r="M190" i="140"/>
  <c r="L190" i="140"/>
  <c r="K190" i="140"/>
  <c r="J190" i="140"/>
  <c r="I190" i="140"/>
  <c r="H190" i="140"/>
  <c r="G190" i="140"/>
  <c r="F190" i="140"/>
  <c r="E190" i="140"/>
  <c r="D190" i="140"/>
  <c r="BL189" i="140"/>
  <c r="BK189" i="140"/>
  <c r="BJ189" i="140"/>
  <c r="BI189" i="140"/>
  <c r="BH189" i="140"/>
  <c r="BG189" i="140"/>
  <c r="BF189" i="140"/>
  <c r="BE189" i="140"/>
  <c r="BD189" i="140"/>
  <c r="BC189" i="140"/>
  <c r="BB189" i="140"/>
  <c r="BA189" i="140"/>
  <c r="AZ189" i="140"/>
  <c r="AY189" i="140"/>
  <c r="AX189" i="140"/>
  <c r="AW189" i="140"/>
  <c r="AV189" i="140"/>
  <c r="AU189" i="140"/>
  <c r="AT189" i="140"/>
  <c r="AS189" i="140"/>
  <c r="AR189" i="140"/>
  <c r="AQ189" i="140"/>
  <c r="AP189" i="140"/>
  <c r="AO189" i="140"/>
  <c r="AN189" i="140"/>
  <c r="AM189" i="140"/>
  <c r="AL189" i="140"/>
  <c r="AK189" i="140"/>
  <c r="AJ189" i="140"/>
  <c r="AI189" i="140"/>
  <c r="AH189" i="140"/>
  <c r="AG189" i="140"/>
  <c r="AF189" i="140"/>
  <c r="AE189" i="140"/>
  <c r="AD189" i="140"/>
  <c r="AC189" i="140"/>
  <c r="AB189" i="140"/>
  <c r="AA189" i="140"/>
  <c r="Z189" i="140"/>
  <c r="Y189" i="140"/>
  <c r="X189" i="140"/>
  <c r="W189" i="140"/>
  <c r="V189" i="140"/>
  <c r="U189" i="140"/>
  <c r="T189" i="140"/>
  <c r="S189" i="140"/>
  <c r="R189" i="140"/>
  <c r="Q189" i="140"/>
  <c r="P189" i="140"/>
  <c r="O189" i="140"/>
  <c r="N189" i="140"/>
  <c r="M189" i="140"/>
  <c r="L189" i="140"/>
  <c r="K189" i="140"/>
  <c r="J189" i="140"/>
  <c r="I189" i="140"/>
  <c r="H189" i="140"/>
  <c r="G189" i="140"/>
  <c r="F189" i="140"/>
  <c r="E189" i="140"/>
  <c r="D189" i="140"/>
  <c r="BL188" i="140"/>
  <c r="BK188" i="140"/>
  <c r="BJ188" i="140"/>
  <c r="BI188" i="140"/>
  <c r="BH188" i="140"/>
  <c r="BG188" i="140"/>
  <c r="BF188" i="140"/>
  <c r="BE188" i="140"/>
  <c r="BD188" i="140"/>
  <c r="BC188" i="140"/>
  <c r="BB188" i="140"/>
  <c r="BA188" i="140"/>
  <c r="AZ188" i="140"/>
  <c r="AY188" i="140"/>
  <c r="AX188" i="140"/>
  <c r="AW188" i="140"/>
  <c r="AV188" i="140"/>
  <c r="AU188" i="140"/>
  <c r="AT188" i="140"/>
  <c r="AS188" i="140"/>
  <c r="AR188" i="140"/>
  <c r="AQ188" i="140"/>
  <c r="AP188" i="140"/>
  <c r="AO188" i="140"/>
  <c r="AN188" i="140"/>
  <c r="AM188" i="140"/>
  <c r="AL188" i="140"/>
  <c r="AK188" i="140"/>
  <c r="AJ188" i="140"/>
  <c r="AI188" i="140"/>
  <c r="AH188" i="140"/>
  <c r="AG188" i="140"/>
  <c r="AF188" i="140"/>
  <c r="AE188" i="140"/>
  <c r="AD188" i="140"/>
  <c r="AC188" i="140"/>
  <c r="AB188" i="140"/>
  <c r="AA188" i="140"/>
  <c r="Z188" i="140"/>
  <c r="Y188" i="140"/>
  <c r="X188" i="140"/>
  <c r="W188" i="140"/>
  <c r="V188" i="140"/>
  <c r="U188" i="140"/>
  <c r="T188" i="140"/>
  <c r="S188" i="140"/>
  <c r="R188" i="140"/>
  <c r="Q188" i="140"/>
  <c r="P188" i="140"/>
  <c r="O188" i="140"/>
  <c r="N188" i="140"/>
  <c r="M188" i="140"/>
  <c r="L188" i="140"/>
  <c r="K188" i="140"/>
  <c r="J188" i="140"/>
  <c r="I188" i="140"/>
  <c r="H188" i="140"/>
  <c r="G188" i="140"/>
  <c r="F188" i="140"/>
  <c r="E188" i="140"/>
  <c r="D188" i="140"/>
  <c r="BL187" i="140"/>
  <c r="BK187" i="140"/>
  <c r="BJ187" i="140"/>
  <c r="BI187" i="140"/>
  <c r="BH187" i="140"/>
  <c r="BG187" i="140"/>
  <c r="BF187" i="140"/>
  <c r="BE187" i="140"/>
  <c r="BD187" i="140"/>
  <c r="BC187" i="140"/>
  <c r="BB187" i="140"/>
  <c r="BA187" i="140"/>
  <c r="AZ187" i="140"/>
  <c r="AY187" i="140"/>
  <c r="AX187" i="140"/>
  <c r="AW187" i="140"/>
  <c r="AV187" i="140"/>
  <c r="AU187" i="140"/>
  <c r="AT187" i="140"/>
  <c r="AS187" i="140"/>
  <c r="AR187" i="140"/>
  <c r="AQ187" i="140"/>
  <c r="AP187" i="140"/>
  <c r="AO187" i="140"/>
  <c r="AN187" i="140"/>
  <c r="AM187" i="140"/>
  <c r="AL187" i="140"/>
  <c r="AK187" i="140"/>
  <c r="AJ187" i="140"/>
  <c r="AI187" i="140"/>
  <c r="AH187" i="140"/>
  <c r="AG187" i="140"/>
  <c r="AF187" i="140"/>
  <c r="AE187" i="140"/>
  <c r="AD187" i="140"/>
  <c r="AC187" i="140"/>
  <c r="AB187" i="140"/>
  <c r="AA187" i="140"/>
  <c r="Z187" i="140"/>
  <c r="Y187" i="140"/>
  <c r="X187" i="140"/>
  <c r="W187" i="140"/>
  <c r="V187" i="140"/>
  <c r="U187" i="140"/>
  <c r="T187" i="140"/>
  <c r="S187" i="140"/>
  <c r="R187" i="140"/>
  <c r="Q187" i="140"/>
  <c r="P187" i="140"/>
  <c r="O187" i="140"/>
  <c r="N187" i="140"/>
  <c r="M187" i="140"/>
  <c r="L187" i="140"/>
  <c r="K187" i="140"/>
  <c r="J187" i="140"/>
  <c r="I187" i="140"/>
  <c r="H187" i="140"/>
  <c r="G187" i="140"/>
  <c r="F187" i="140"/>
  <c r="E187" i="140"/>
  <c r="D187" i="140"/>
  <c r="BL186" i="140"/>
  <c r="BK186" i="140"/>
  <c r="BJ186" i="140"/>
  <c r="BI186" i="140"/>
  <c r="BH186" i="140"/>
  <c r="BG186" i="140"/>
  <c r="BF186" i="140"/>
  <c r="BE186" i="140"/>
  <c r="BD186" i="140"/>
  <c r="BC186" i="140"/>
  <c r="BB186" i="140"/>
  <c r="BA186" i="140"/>
  <c r="AZ186" i="140"/>
  <c r="AY186" i="140"/>
  <c r="AX186" i="140"/>
  <c r="AX199" i="140" s="1"/>
  <c r="AW186" i="140"/>
  <c r="AV186" i="140"/>
  <c r="AU186" i="140"/>
  <c r="AT186" i="140"/>
  <c r="AS186" i="140"/>
  <c r="AR186" i="140"/>
  <c r="AQ186" i="140"/>
  <c r="AP186" i="140"/>
  <c r="AO186" i="140"/>
  <c r="AN186" i="140"/>
  <c r="AM186" i="140"/>
  <c r="AL186" i="140"/>
  <c r="AK186" i="140"/>
  <c r="AJ186" i="140"/>
  <c r="AI186" i="140"/>
  <c r="AH186" i="140"/>
  <c r="AG186" i="140"/>
  <c r="AF186" i="140"/>
  <c r="AE186" i="140"/>
  <c r="AD186" i="140"/>
  <c r="AC186" i="140"/>
  <c r="AB186" i="140"/>
  <c r="AA186" i="140"/>
  <c r="Z186" i="140"/>
  <c r="Y186" i="140"/>
  <c r="X186" i="140"/>
  <c r="W186" i="140"/>
  <c r="V186" i="140"/>
  <c r="U186" i="140"/>
  <c r="T186" i="140"/>
  <c r="S186" i="140"/>
  <c r="R186" i="140"/>
  <c r="Q186" i="140"/>
  <c r="P186" i="140"/>
  <c r="O186" i="140"/>
  <c r="N186" i="140"/>
  <c r="M186" i="140"/>
  <c r="L186" i="140"/>
  <c r="K186" i="140"/>
  <c r="J186" i="140"/>
  <c r="I186" i="140"/>
  <c r="H186" i="140"/>
  <c r="G186" i="140"/>
  <c r="F186" i="140"/>
  <c r="E186" i="140"/>
  <c r="D186" i="140"/>
  <c r="BL185" i="140"/>
  <c r="BL199" i="140" s="1"/>
  <c r="BK185" i="140"/>
  <c r="BJ185" i="140"/>
  <c r="BI185" i="140"/>
  <c r="BH185" i="140"/>
  <c r="BG185" i="140"/>
  <c r="BF185" i="140"/>
  <c r="BE185" i="140"/>
  <c r="BD185" i="140"/>
  <c r="BC185" i="140"/>
  <c r="BB185" i="140"/>
  <c r="BA185" i="140"/>
  <c r="AZ185" i="140"/>
  <c r="AZ199" i="140" s="1"/>
  <c r="AY185" i="140"/>
  <c r="AX185" i="140"/>
  <c r="AW185" i="140"/>
  <c r="AW199" i="140" s="1"/>
  <c r="AV185" i="140"/>
  <c r="AU185" i="140"/>
  <c r="AT185" i="140"/>
  <c r="AS185" i="140"/>
  <c r="AR185" i="140"/>
  <c r="AQ185" i="140"/>
  <c r="AP185" i="140"/>
  <c r="AO185" i="140"/>
  <c r="AN185" i="140"/>
  <c r="AN199" i="140" s="1"/>
  <c r="AM185" i="140"/>
  <c r="AL185" i="140"/>
  <c r="AK185" i="140"/>
  <c r="AJ185" i="140"/>
  <c r="AI185" i="140"/>
  <c r="AH185" i="140"/>
  <c r="AG185" i="140"/>
  <c r="AF185" i="140"/>
  <c r="AE185" i="140"/>
  <c r="AD185" i="140"/>
  <c r="AC185" i="140"/>
  <c r="AB185" i="140"/>
  <c r="AB199" i="140" s="1"/>
  <c r="AA185" i="140"/>
  <c r="Z185" i="140"/>
  <c r="Y185" i="140"/>
  <c r="X185" i="140"/>
  <c r="W185" i="140"/>
  <c r="V185" i="140"/>
  <c r="U185" i="140"/>
  <c r="T185" i="140"/>
  <c r="S185" i="140"/>
  <c r="R185" i="140"/>
  <c r="Q185" i="140"/>
  <c r="P185" i="140"/>
  <c r="P199" i="140" s="1"/>
  <c r="O185" i="140"/>
  <c r="N185" i="140"/>
  <c r="M185" i="140"/>
  <c r="L185" i="140"/>
  <c r="K185" i="140"/>
  <c r="J185" i="140"/>
  <c r="I185" i="140"/>
  <c r="H185" i="140"/>
  <c r="G185" i="140"/>
  <c r="F185" i="140"/>
  <c r="E185" i="140"/>
  <c r="D185" i="140"/>
  <c r="D203" i="139"/>
  <c r="C203" i="139"/>
  <c r="B203" i="139"/>
  <c r="B204" i="139" s="1"/>
  <c r="BL198" i="139"/>
  <c r="BK198" i="139"/>
  <c r="BJ198" i="139"/>
  <c r="BI198" i="139"/>
  <c r="BH198" i="139"/>
  <c r="BG198" i="139"/>
  <c r="BF198" i="139"/>
  <c r="BE198" i="139"/>
  <c r="BD198" i="139"/>
  <c r="BC198" i="139"/>
  <c r="BB198" i="139"/>
  <c r="BA198" i="139"/>
  <c r="AZ198" i="139"/>
  <c r="AY198" i="139"/>
  <c r="AX198" i="139"/>
  <c r="AW198" i="139"/>
  <c r="AV198" i="139"/>
  <c r="AU198" i="139"/>
  <c r="AT198" i="139"/>
  <c r="AS198" i="139"/>
  <c r="AR198" i="139"/>
  <c r="AQ198" i="139"/>
  <c r="AP198" i="139"/>
  <c r="AO198" i="139"/>
  <c r="AN198" i="139"/>
  <c r="AM198" i="139"/>
  <c r="AL198" i="139"/>
  <c r="AK198" i="139"/>
  <c r="AJ198" i="139"/>
  <c r="AI198" i="139"/>
  <c r="AH198" i="139"/>
  <c r="AG198" i="139"/>
  <c r="AF198" i="139"/>
  <c r="AE198" i="139"/>
  <c r="AD198" i="139"/>
  <c r="AC198" i="139"/>
  <c r="AB198" i="139"/>
  <c r="AA198" i="139"/>
  <c r="Z198" i="139"/>
  <c r="Y198" i="139"/>
  <c r="X198" i="139"/>
  <c r="W198" i="139"/>
  <c r="V198" i="139"/>
  <c r="U198" i="139"/>
  <c r="T198" i="139"/>
  <c r="S198" i="139"/>
  <c r="R198" i="139"/>
  <c r="Q198" i="139"/>
  <c r="P198" i="139"/>
  <c r="O198" i="139"/>
  <c r="N198" i="139"/>
  <c r="M198" i="139"/>
  <c r="L198" i="139"/>
  <c r="K198" i="139"/>
  <c r="J198" i="139"/>
  <c r="I198" i="139"/>
  <c r="H198" i="139"/>
  <c r="G198" i="139"/>
  <c r="F198" i="139"/>
  <c r="E198" i="139"/>
  <c r="D198" i="139"/>
  <c r="BL197" i="139"/>
  <c r="BK197" i="139"/>
  <c r="BJ197" i="139"/>
  <c r="BI197" i="139"/>
  <c r="BH197" i="139"/>
  <c r="BG197" i="139"/>
  <c r="BF197" i="139"/>
  <c r="BE197" i="139"/>
  <c r="BD197" i="139"/>
  <c r="BC197" i="139"/>
  <c r="BB197" i="139"/>
  <c r="BA197" i="139"/>
  <c r="AZ197" i="139"/>
  <c r="AY197" i="139"/>
  <c r="AX197" i="139"/>
  <c r="AW197" i="139"/>
  <c r="AV197" i="139"/>
  <c r="AU197" i="139"/>
  <c r="AT197" i="139"/>
  <c r="AS197" i="139"/>
  <c r="AR197" i="139"/>
  <c r="AQ197" i="139"/>
  <c r="AP197" i="139"/>
  <c r="AO197" i="139"/>
  <c r="AN197" i="139"/>
  <c r="AM197" i="139"/>
  <c r="AL197" i="139"/>
  <c r="AK197" i="139"/>
  <c r="AJ197" i="139"/>
  <c r="AI197" i="139"/>
  <c r="AH197" i="139"/>
  <c r="AG197" i="139"/>
  <c r="AF197" i="139"/>
  <c r="AE197" i="139"/>
  <c r="AD197" i="139"/>
  <c r="AC197" i="139"/>
  <c r="AB197" i="139"/>
  <c r="AA197" i="139"/>
  <c r="Z197" i="139"/>
  <c r="Y197" i="139"/>
  <c r="X197" i="139"/>
  <c r="W197" i="139"/>
  <c r="V197" i="139"/>
  <c r="U197" i="139"/>
  <c r="T197" i="139"/>
  <c r="S197" i="139"/>
  <c r="R197" i="139"/>
  <c r="Q197" i="139"/>
  <c r="P197" i="139"/>
  <c r="O197" i="139"/>
  <c r="N197" i="139"/>
  <c r="M197" i="139"/>
  <c r="L197" i="139"/>
  <c r="K197" i="139"/>
  <c r="J197" i="139"/>
  <c r="I197" i="139"/>
  <c r="H197" i="139"/>
  <c r="G197" i="139"/>
  <c r="F197" i="139"/>
  <c r="E197" i="139"/>
  <c r="D197" i="139"/>
  <c r="BL196" i="139"/>
  <c r="BK196" i="139"/>
  <c r="BJ196" i="139"/>
  <c r="BI196" i="139"/>
  <c r="BH196" i="139"/>
  <c r="BG196" i="139"/>
  <c r="BF196" i="139"/>
  <c r="BE196" i="139"/>
  <c r="BD196" i="139"/>
  <c r="BC196" i="139"/>
  <c r="BB196" i="139"/>
  <c r="BA196" i="139"/>
  <c r="AZ196" i="139"/>
  <c r="AY196" i="139"/>
  <c r="AX196" i="139"/>
  <c r="AW196" i="139"/>
  <c r="AV196" i="139"/>
  <c r="AU196" i="139"/>
  <c r="AT196" i="139"/>
  <c r="AS196" i="139"/>
  <c r="AR196" i="139"/>
  <c r="AQ196" i="139"/>
  <c r="AP196" i="139"/>
  <c r="AO196" i="139"/>
  <c r="AN196" i="139"/>
  <c r="AM196" i="139"/>
  <c r="AL196" i="139"/>
  <c r="AK196" i="139"/>
  <c r="AJ196" i="139"/>
  <c r="AI196" i="139"/>
  <c r="AH196" i="139"/>
  <c r="AG196" i="139"/>
  <c r="AF196" i="139"/>
  <c r="AE196" i="139"/>
  <c r="AD196" i="139"/>
  <c r="AC196" i="139"/>
  <c r="AB196" i="139"/>
  <c r="AA196" i="139"/>
  <c r="Z196" i="139"/>
  <c r="Y196" i="139"/>
  <c r="X196" i="139"/>
  <c r="W196" i="139"/>
  <c r="V196" i="139"/>
  <c r="U196" i="139"/>
  <c r="T196" i="139"/>
  <c r="S196" i="139"/>
  <c r="R196" i="139"/>
  <c r="Q196" i="139"/>
  <c r="P196" i="139"/>
  <c r="O196" i="139"/>
  <c r="N196" i="139"/>
  <c r="M196" i="139"/>
  <c r="L196" i="139"/>
  <c r="K196" i="139"/>
  <c r="J196" i="139"/>
  <c r="I196" i="139"/>
  <c r="H196" i="139"/>
  <c r="G196" i="139"/>
  <c r="F196" i="139"/>
  <c r="E196" i="139"/>
  <c r="D196" i="139"/>
  <c r="BL195" i="139"/>
  <c r="BK195" i="139"/>
  <c r="BJ195" i="139"/>
  <c r="BI195" i="139"/>
  <c r="BH195" i="139"/>
  <c r="BG195" i="139"/>
  <c r="BF195" i="139"/>
  <c r="BE195" i="139"/>
  <c r="BD195" i="139"/>
  <c r="BC195" i="139"/>
  <c r="BB195" i="139"/>
  <c r="BA195" i="139"/>
  <c r="AZ195" i="139"/>
  <c r="AY195" i="139"/>
  <c r="AX195" i="139"/>
  <c r="AW195" i="139"/>
  <c r="AV195" i="139"/>
  <c r="AU195" i="139"/>
  <c r="AT195" i="139"/>
  <c r="AS195" i="139"/>
  <c r="AR195" i="139"/>
  <c r="AQ195" i="139"/>
  <c r="AP195" i="139"/>
  <c r="AO195" i="139"/>
  <c r="AN195" i="139"/>
  <c r="AM195" i="139"/>
  <c r="AL195" i="139"/>
  <c r="AK195" i="139"/>
  <c r="AJ195" i="139"/>
  <c r="AI195" i="139"/>
  <c r="AH195" i="139"/>
  <c r="AG195" i="139"/>
  <c r="AF195" i="139"/>
  <c r="AE195" i="139"/>
  <c r="AD195" i="139"/>
  <c r="AC195" i="139"/>
  <c r="AB195" i="139"/>
  <c r="AA195" i="139"/>
  <c r="Z195" i="139"/>
  <c r="Y195" i="139"/>
  <c r="X195" i="139"/>
  <c r="W195" i="139"/>
  <c r="V195" i="139"/>
  <c r="U195" i="139"/>
  <c r="T195" i="139"/>
  <c r="S195" i="139"/>
  <c r="R195" i="139"/>
  <c r="Q195" i="139"/>
  <c r="P195" i="139"/>
  <c r="O195" i="139"/>
  <c r="N195" i="139"/>
  <c r="M195" i="139"/>
  <c r="L195" i="139"/>
  <c r="K195" i="139"/>
  <c r="J195" i="139"/>
  <c r="I195" i="139"/>
  <c r="H195" i="139"/>
  <c r="G195" i="139"/>
  <c r="F195" i="139"/>
  <c r="E195" i="139"/>
  <c r="D195" i="139"/>
  <c r="BL194" i="139"/>
  <c r="BK194" i="139"/>
  <c r="BJ194" i="139"/>
  <c r="BI194" i="139"/>
  <c r="BH194" i="139"/>
  <c r="BG194" i="139"/>
  <c r="BF194" i="139"/>
  <c r="BE194" i="139"/>
  <c r="BD194" i="139"/>
  <c r="BC194" i="139"/>
  <c r="BB194" i="139"/>
  <c r="BA194" i="139"/>
  <c r="AZ194" i="139"/>
  <c r="AY194" i="139"/>
  <c r="AX194" i="139"/>
  <c r="AW194" i="139"/>
  <c r="AV194" i="139"/>
  <c r="AU194" i="139"/>
  <c r="AT194" i="139"/>
  <c r="AS194" i="139"/>
  <c r="AR194" i="139"/>
  <c r="AQ194" i="139"/>
  <c r="AP194" i="139"/>
  <c r="AO194" i="139"/>
  <c r="AN194" i="139"/>
  <c r="AM194" i="139"/>
  <c r="AL194" i="139"/>
  <c r="AK194" i="139"/>
  <c r="AJ194" i="139"/>
  <c r="AI194" i="139"/>
  <c r="AH194" i="139"/>
  <c r="AG194" i="139"/>
  <c r="AF194" i="139"/>
  <c r="AE194" i="139"/>
  <c r="AD194" i="139"/>
  <c r="AC194" i="139"/>
  <c r="AB194" i="139"/>
  <c r="AA194" i="139"/>
  <c r="Z194" i="139"/>
  <c r="Y194" i="139"/>
  <c r="X194" i="139"/>
  <c r="W194" i="139"/>
  <c r="V194" i="139"/>
  <c r="U194" i="139"/>
  <c r="T194" i="139"/>
  <c r="S194" i="139"/>
  <c r="R194" i="139"/>
  <c r="Q194" i="139"/>
  <c r="P194" i="139"/>
  <c r="O194" i="139"/>
  <c r="N194" i="139"/>
  <c r="M194" i="139"/>
  <c r="L194" i="139"/>
  <c r="K194" i="139"/>
  <c r="J194" i="139"/>
  <c r="I194" i="139"/>
  <c r="H194" i="139"/>
  <c r="G194" i="139"/>
  <c r="F194" i="139"/>
  <c r="E194" i="139"/>
  <c r="D194" i="139"/>
  <c r="BL193" i="139"/>
  <c r="BK193" i="139"/>
  <c r="BJ193" i="139"/>
  <c r="BI193" i="139"/>
  <c r="BH193" i="139"/>
  <c r="BG193" i="139"/>
  <c r="BF193" i="139"/>
  <c r="BE193" i="139"/>
  <c r="BD193" i="139"/>
  <c r="BC193" i="139"/>
  <c r="BB193" i="139"/>
  <c r="BA193" i="139"/>
  <c r="AZ193" i="139"/>
  <c r="AY193" i="139"/>
  <c r="AX193" i="139"/>
  <c r="AW193" i="139"/>
  <c r="AV193" i="139"/>
  <c r="AU193" i="139"/>
  <c r="AT193" i="139"/>
  <c r="AS193" i="139"/>
  <c r="AR193" i="139"/>
  <c r="AQ193" i="139"/>
  <c r="AP193" i="139"/>
  <c r="AO193" i="139"/>
  <c r="AN193" i="139"/>
  <c r="AM193" i="139"/>
  <c r="AL193" i="139"/>
  <c r="AK193" i="139"/>
  <c r="AJ193" i="139"/>
  <c r="AI193" i="139"/>
  <c r="AH193" i="139"/>
  <c r="AG193" i="139"/>
  <c r="AF193" i="139"/>
  <c r="AE193" i="139"/>
  <c r="AD193" i="139"/>
  <c r="AC193" i="139"/>
  <c r="AB193" i="139"/>
  <c r="AA193" i="139"/>
  <c r="Z193" i="139"/>
  <c r="Y193" i="139"/>
  <c r="X193" i="139"/>
  <c r="W193" i="139"/>
  <c r="V193" i="139"/>
  <c r="U193" i="139"/>
  <c r="T193" i="139"/>
  <c r="S193" i="139"/>
  <c r="R193" i="139"/>
  <c r="Q193" i="139"/>
  <c r="P193" i="139"/>
  <c r="O193" i="139"/>
  <c r="N193" i="139"/>
  <c r="M193" i="139"/>
  <c r="L193" i="139"/>
  <c r="K193" i="139"/>
  <c r="J193" i="139"/>
  <c r="I193" i="139"/>
  <c r="H193" i="139"/>
  <c r="G193" i="139"/>
  <c r="F193" i="139"/>
  <c r="E193" i="139"/>
  <c r="D193" i="139"/>
  <c r="BL192" i="139"/>
  <c r="BK192" i="139"/>
  <c r="BJ192" i="139"/>
  <c r="BI192" i="139"/>
  <c r="BH192" i="139"/>
  <c r="BG192" i="139"/>
  <c r="BF192" i="139"/>
  <c r="BE192" i="139"/>
  <c r="BD192" i="139"/>
  <c r="BC192" i="139"/>
  <c r="BB192" i="139"/>
  <c r="BA192" i="139"/>
  <c r="AZ192" i="139"/>
  <c r="AY192" i="139"/>
  <c r="AX192" i="139"/>
  <c r="AW192" i="139"/>
  <c r="AV192" i="139"/>
  <c r="AU192" i="139"/>
  <c r="AT192" i="139"/>
  <c r="AS192" i="139"/>
  <c r="AR192" i="139"/>
  <c r="AQ192" i="139"/>
  <c r="AP192" i="139"/>
  <c r="AO192" i="139"/>
  <c r="AN192" i="139"/>
  <c r="AM192" i="139"/>
  <c r="AL192" i="139"/>
  <c r="AK192" i="139"/>
  <c r="AJ192" i="139"/>
  <c r="AI192" i="139"/>
  <c r="AH192" i="139"/>
  <c r="AG192" i="139"/>
  <c r="AF192" i="139"/>
  <c r="AE192" i="139"/>
  <c r="AD192" i="139"/>
  <c r="AC192" i="139"/>
  <c r="AB192" i="139"/>
  <c r="AA192" i="139"/>
  <c r="Z192" i="139"/>
  <c r="Y192" i="139"/>
  <c r="X192" i="139"/>
  <c r="W192" i="139"/>
  <c r="V192" i="139"/>
  <c r="U192" i="139"/>
  <c r="T192" i="139"/>
  <c r="S192" i="139"/>
  <c r="R192" i="139"/>
  <c r="Q192" i="139"/>
  <c r="P192" i="139"/>
  <c r="O192" i="139"/>
  <c r="N192" i="139"/>
  <c r="M192" i="139"/>
  <c r="L192" i="139"/>
  <c r="K192" i="139"/>
  <c r="J192" i="139"/>
  <c r="I192" i="139"/>
  <c r="H192" i="139"/>
  <c r="G192" i="139"/>
  <c r="F192" i="139"/>
  <c r="E192" i="139"/>
  <c r="D192" i="139"/>
  <c r="BL191" i="139"/>
  <c r="BK191" i="139"/>
  <c r="BJ191" i="139"/>
  <c r="BI191" i="139"/>
  <c r="BH191" i="139"/>
  <c r="BG191" i="139"/>
  <c r="BF191" i="139"/>
  <c r="BE191" i="139"/>
  <c r="BD191" i="139"/>
  <c r="BC191" i="139"/>
  <c r="BB191" i="139"/>
  <c r="BA191" i="139"/>
  <c r="AZ191" i="139"/>
  <c r="AY191" i="139"/>
  <c r="AX191" i="139"/>
  <c r="AW191" i="139"/>
  <c r="AV191" i="139"/>
  <c r="AU191" i="139"/>
  <c r="AT191" i="139"/>
  <c r="AS191" i="139"/>
  <c r="AR191" i="139"/>
  <c r="AQ191" i="139"/>
  <c r="AP191" i="139"/>
  <c r="AO191" i="139"/>
  <c r="AN191" i="139"/>
  <c r="AM191" i="139"/>
  <c r="AL191" i="139"/>
  <c r="AK191" i="139"/>
  <c r="AJ191" i="139"/>
  <c r="AI191" i="139"/>
  <c r="AH191" i="139"/>
  <c r="AG191" i="139"/>
  <c r="AF191" i="139"/>
  <c r="AE191" i="139"/>
  <c r="AD191" i="139"/>
  <c r="AC191" i="139"/>
  <c r="AB191" i="139"/>
  <c r="AA191" i="139"/>
  <c r="Z191" i="139"/>
  <c r="Y191" i="139"/>
  <c r="X191" i="139"/>
  <c r="W191" i="139"/>
  <c r="V191" i="139"/>
  <c r="U191" i="139"/>
  <c r="T191" i="139"/>
  <c r="S191" i="139"/>
  <c r="R191" i="139"/>
  <c r="Q191" i="139"/>
  <c r="P191" i="139"/>
  <c r="O191" i="139"/>
  <c r="N191" i="139"/>
  <c r="M191" i="139"/>
  <c r="L191" i="139"/>
  <c r="K191" i="139"/>
  <c r="J191" i="139"/>
  <c r="I191" i="139"/>
  <c r="H191" i="139"/>
  <c r="G191" i="139"/>
  <c r="F191" i="139"/>
  <c r="E191" i="139"/>
  <c r="D191" i="139"/>
  <c r="BL190" i="139"/>
  <c r="BK190" i="139"/>
  <c r="BJ190" i="139"/>
  <c r="BI190" i="139"/>
  <c r="BH190" i="139"/>
  <c r="BG190" i="139"/>
  <c r="BF190" i="139"/>
  <c r="BE190" i="139"/>
  <c r="BD190" i="139"/>
  <c r="BC190" i="139"/>
  <c r="BB190" i="139"/>
  <c r="BA190" i="139"/>
  <c r="AZ190" i="139"/>
  <c r="AY190" i="139"/>
  <c r="AX190" i="139"/>
  <c r="AW190" i="139"/>
  <c r="AV190" i="139"/>
  <c r="AU190" i="139"/>
  <c r="AT190" i="139"/>
  <c r="AS190" i="139"/>
  <c r="AR190" i="139"/>
  <c r="AQ190" i="139"/>
  <c r="AP190" i="139"/>
  <c r="AO190" i="139"/>
  <c r="AN190" i="139"/>
  <c r="AM190" i="139"/>
  <c r="AL190" i="139"/>
  <c r="AK190" i="139"/>
  <c r="AJ190" i="139"/>
  <c r="AI190" i="139"/>
  <c r="AH190" i="139"/>
  <c r="AG190" i="139"/>
  <c r="AF190" i="139"/>
  <c r="AE190" i="139"/>
  <c r="AD190" i="139"/>
  <c r="AC190" i="139"/>
  <c r="AB190" i="139"/>
  <c r="AA190" i="139"/>
  <c r="Z190" i="139"/>
  <c r="Y190" i="139"/>
  <c r="X190" i="139"/>
  <c r="W190" i="139"/>
  <c r="V190" i="139"/>
  <c r="U190" i="139"/>
  <c r="T190" i="139"/>
  <c r="S190" i="139"/>
  <c r="R190" i="139"/>
  <c r="Q190" i="139"/>
  <c r="P190" i="139"/>
  <c r="O190" i="139"/>
  <c r="N190" i="139"/>
  <c r="M190" i="139"/>
  <c r="L190" i="139"/>
  <c r="K190" i="139"/>
  <c r="J190" i="139"/>
  <c r="I190" i="139"/>
  <c r="H190" i="139"/>
  <c r="G190" i="139"/>
  <c r="F190" i="139"/>
  <c r="E190" i="139"/>
  <c r="D190" i="139"/>
  <c r="BL189" i="139"/>
  <c r="BK189" i="139"/>
  <c r="BJ189" i="139"/>
  <c r="BI189" i="139"/>
  <c r="BH189" i="139"/>
  <c r="BG189" i="139"/>
  <c r="BF189" i="139"/>
  <c r="BE189" i="139"/>
  <c r="BD189" i="139"/>
  <c r="BC189" i="139"/>
  <c r="BB189" i="139"/>
  <c r="BA189" i="139"/>
  <c r="AZ189" i="139"/>
  <c r="AY189" i="139"/>
  <c r="AX189" i="139"/>
  <c r="AW189" i="139"/>
  <c r="AV189" i="139"/>
  <c r="AU189" i="139"/>
  <c r="AT189" i="139"/>
  <c r="AS189" i="139"/>
  <c r="AR189" i="139"/>
  <c r="AQ189" i="139"/>
  <c r="AP189" i="139"/>
  <c r="AO189" i="139"/>
  <c r="AN189" i="139"/>
  <c r="AM189" i="139"/>
  <c r="AL189" i="139"/>
  <c r="AK189" i="139"/>
  <c r="AJ189" i="139"/>
  <c r="AI189" i="139"/>
  <c r="AH189" i="139"/>
  <c r="AG189" i="139"/>
  <c r="AF189" i="139"/>
  <c r="AE189" i="139"/>
  <c r="AD189" i="139"/>
  <c r="AC189" i="139"/>
  <c r="AB189" i="139"/>
  <c r="AA189" i="139"/>
  <c r="Z189" i="139"/>
  <c r="Y189" i="139"/>
  <c r="X189" i="139"/>
  <c r="W189" i="139"/>
  <c r="V189" i="139"/>
  <c r="U189" i="139"/>
  <c r="T189" i="139"/>
  <c r="S189" i="139"/>
  <c r="R189" i="139"/>
  <c r="Q189" i="139"/>
  <c r="P189" i="139"/>
  <c r="O189" i="139"/>
  <c r="N189" i="139"/>
  <c r="M189" i="139"/>
  <c r="L189" i="139"/>
  <c r="K189" i="139"/>
  <c r="J189" i="139"/>
  <c r="I189" i="139"/>
  <c r="H189" i="139"/>
  <c r="G189" i="139"/>
  <c r="F189" i="139"/>
  <c r="E189" i="139"/>
  <c r="D189" i="139"/>
  <c r="BL188" i="139"/>
  <c r="BK188" i="139"/>
  <c r="BJ188" i="139"/>
  <c r="BI188" i="139"/>
  <c r="BH188" i="139"/>
  <c r="BG188" i="139"/>
  <c r="BF188" i="139"/>
  <c r="BE188" i="139"/>
  <c r="BD188" i="139"/>
  <c r="BC188" i="139"/>
  <c r="BB188" i="139"/>
  <c r="BA188" i="139"/>
  <c r="AZ188" i="139"/>
  <c r="AY188" i="139"/>
  <c r="AX188" i="139"/>
  <c r="AW188" i="139"/>
  <c r="AV188" i="139"/>
  <c r="AU188" i="139"/>
  <c r="AT188" i="139"/>
  <c r="AS188" i="139"/>
  <c r="AR188" i="139"/>
  <c r="AQ188" i="139"/>
  <c r="AP188" i="139"/>
  <c r="AO188" i="139"/>
  <c r="AN188" i="139"/>
  <c r="AM188" i="139"/>
  <c r="AL188" i="139"/>
  <c r="AK188" i="139"/>
  <c r="AJ188" i="139"/>
  <c r="AI188" i="139"/>
  <c r="AH188" i="139"/>
  <c r="AG188" i="139"/>
  <c r="AF188" i="139"/>
  <c r="AE188" i="139"/>
  <c r="AD188" i="139"/>
  <c r="AC188" i="139"/>
  <c r="AB188" i="139"/>
  <c r="AA188" i="139"/>
  <c r="Z188" i="139"/>
  <c r="Y188" i="139"/>
  <c r="X188" i="139"/>
  <c r="W188" i="139"/>
  <c r="V188" i="139"/>
  <c r="U188" i="139"/>
  <c r="T188" i="139"/>
  <c r="S188" i="139"/>
  <c r="R188" i="139"/>
  <c r="Q188" i="139"/>
  <c r="P188" i="139"/>
  <c r="O188" i="139"/>
  <c r="N188" i="139"/>
  <c r="M188" i="139"/>
  <c r="L188" i="139"/>
  <c r="K188" i="139"/>
  <c r="J188" i="139"/>
  <c r="I188" i="139"/>
  <c r="H188" i="139"/>
  <c r="G188" i="139"/>
  <c r="F188" i="139"/>
  <c r="E188" i="139"/>
  <c r="D188" i="139"/>
  <c r="BL187" i="139"/>
  <c r="BK187" i="139"/>
  <c r="BJ187" i="139"/>
  <c r="BI187" i="139"/>
  <c r="BH187" i="139"/>
  <c r="BG187" i="139"/>
  <c r="BF187" i="139"/>
  <c r="BE187" i="139"/>
  <c r="BD187" i="139"/>
  <c r="BC187" i="139"/>
  <c r="BB187" i="139"/>
  <c r="BA187" i="139"/>
  <c r="AZ187" i="139"/>
  <c r="AY187" i="139"/>
  <c r="AX187" i="139"/>
  <c r="AW187" i="139"/>
  <c r="AV187" i="139"/>
  <c r="AU187" i="139"/>
  <c r="AT187" i="139"/>
  <c r="AS187" i="139"/>
  <c r="AR187" i="139"/>
  <c r="AQ187" i="139"/>
  <c r="AP187" i="139"/>
  <c r="AO187" i="139"/>
  <c r="AN187" i="139"/>
  <c r="AM187" i="139"/>
  <c r="AL187" i="139"/>
  <c r="AK187" i="139"/>
  <c r="AJ187" i="139"/>
  <c r="AI187" i="139"/>
  <c r="AH187" i="139"/>
  <c r="AG187" i="139"/>
  <c r="AF187" i="139"/>
  <c r="AE187" i="139"/>
  <c r="AD187" i="139"/>
  <c r="AC187" i="139"/>
  <c r="AB187" i="139"/>
  <c r="AA187" i="139"/>
  <c r="Z187" i="139"/>
  <c r="Y187" i="139"/>
  <c r="X187" i="139"/>
  <c r="W187" i="139"/>
  <c r="V187" i="139"/>
  <c r="U187" i="139"/>
  <c r="T187" i="139"/>
  <c r="S187" i="139"/>
  <c r="R187" i="139"/>
  <c r="Q187" i="139"/>
  <c r="P187" i="139"/>
  <c r="O187" i="139"/>
  <c r="N187" i="139"/>
  <c r="M187" i="139"/>
  <c r="L187" i="139"/>
  <c r="K187" i="139"/>
  <c r="J187" i="139"/>
  <c r="I187" i="139"/>
  <c r="H187" i="139"/>
  <c r="G187" i="139"/>
  <c r="F187" i="139"/>
  <c r="E187" i="139"/>
  <c r="D187" i="139"/>
  <c r="BL186" i="139"/>
  <c r="BK186" i="139"/>
  <c r="BJ186" i="139"/>
  <c r="BI186" i="139"/>
  <c r="BH186" i="139"/>
  <c r="BG186" i="139"/>
  <c r="BF186" i="139"/>
  <c r="BE186" i="139"/>
  <c r="BD186" i="139"/>
  <c r="BC186" i="139"/>
  <c r="BB186" i="139"/>
  <c r="BA186" i="139"/>
  <c r="AZ186" i="139"/>
  <c r="AY186" i="139"/>
  <c r="AX186" i="139"/>
  <c r="AW186" i="139"/>
  <c r="AV186" i="139"/>
  <c r="AU186" i="139"/>
  <c r="AT186" i="139"/>
  <c r="AS186" i="139"/>
  <c r="AR186" i="139"/>
  <c r="AQ186" i="139"/>
  <c r="AP186" i="139"/>
  <c r="AO186" i="139"/>
  <c r="AN186" i="139"/>
  <c r="AM186" i="139"/>
  <c r="AL186" i="139"/>
  <c r="AK186" i="139"/>
  <c r="AJ186" i="139"/>
  <c r="AI186" i="139"/>
  <c r="AH186" i="139"/>
  <c r="AG186" i="139"/>
  <c r="AF186" i="139"/>
  <c r="AE186" i="139"/>
  <c r="AD186" i="139"/>
  <c r="AC186" i="139"/>
  <c r="AB186" i="139"/>
  <c r="AA186" i="139"/>
  <c r="Z186" i="139"/>
  <c r="Y186" i="139"/>
  <c r="X186" i="139"/>
  <c r="W186" i="139"/>
  <c r="V186" i="139"/>
  <c r="U186" i="139"/>
  <c r="T186" i="139"/>
  <c r="S186" i="139"/>
  <c r="R186" i="139"/>
  <c r="Q186" i="139"/>
  <c r="P186" i="139"/>
  <c r="O186" i="139"/>
  <c r="N186" i="139"/>
  <c r="M186" i="139"/>
  <c r="L186" i="139"/>
  <c r="K186" i="139"/>
  <c r="J186" i="139"/>
  <c r="I186" i="139"/>
  <c r="H186" i="139"/>
  <c r="G186" i="139"/>
  <c r="F186" i="139"/>
  <c r="E186" i="139"/>
  <c r="D186" i="139"/>
  <c r="BL185" i="139"/>
  <c r="BK185" i="139"/>
  <c r="BJ185" i="139"/>
  <c r="BI185" i="139"/>
  <c r="BH185" i="139"/>
  <c r="BG185" i="139"/>
  <c r="BF185" i="139"/>
  <c r="BE185" i="139"/>
  <c r="BD185" i="139"/>
  <c r="BC185" i="139"/>
  <c r="BB185" i="139"/>
  <c r="BA185" i="139"/>
  <c r="AZ185" i="139"/>
  <c r="AY185" i="139"/>
  <c r="AX185" i="139"/>
  <c r="AW185" i="139"/>
  <c r="AV185" i="139"/>
  <c r="AU185" i="139"/>
  <c r="AT185" i="139"/>
  <c r="AS185" i="139"/>
  <c r="AR185" i="139"/>
  <c r="AQ185" i="139"/>
  <c r="AP185" i="139"/>
  <c r="AO185" i="139"/>
  <c r="AN185" i="139"/>
  <c r="AM185" i="139"/>
  <c r="AL185" i="139"/>
  <c r="AK185" i="139"/>
  <c r="AJ185" i="139"/>
  <c r="AI185" i="139"/>
  <c r="AH185" i="139"/>
  <c r="AG185" i="139"/>
  <c r="AF185" i="139"/>
  <c r="AE185" i="139"/>
  <c r="AD185" i="139"/>
  <c r="AC185" i="139"/>
  <c r="AB185" i="139"/>
  <c r="AA185" i="139"/>
  <c r="Z185" i="139"/>
  <c r="Y185" i="139"/>
  <c r="X185" i="139"/>
  <c r="W185" i="139"/>
  <c r="V185" i="139"/>
  <c r="U185" i="139"/>
  <c r="T185" i="139"/>
  <c r="S185" i="139"/>
  <c r="R185" i="139"/>
  <c r="Q185" i="139"/>
  <c r="P185" i="139"/>
  <c r="O185" i="139"/>
  <c r="N185" i="139"/>
  <c r="M185" i="139"/>
  <c r="L185" i="139"/>
  <c r="K185" i="139"/>
  <c r="J185" i="139"/>
  <c r="I185" i="139"/>
  <c r="H185" i="139"/>
  <c r="G185" i="139"/>
  <c r="F185" i="139"/>
  <c r="E185" i="139"/>
  <c r="D185" i="139"/>
  <c r="D203" i="138"/>
  <c r="C203" i="138"/>
  <c r="B203" i="138"/>
  <c r="B204" i="138" s="1"/>
  <c r="BL198" i="138"/>
  <c r="BK198" i="138"/>
  <c r="BJ198" i="138"/>
  <c r="BI198" i="138"/>
  <c r="BH198" i="138"/>
  <c r="BG198" i="138"/>
  <c r="BF198" i="138"/>
  <c r="BE198" i="138"/>
  <c r="BD198" i="138"/>
  <c r="BC198" i="138"/>
  <c r="BB198" i="138"/>
  <c r="BA198" i="138"/>
  <c r="AZ198" i="138"/>
  <c r="AY198" i="138"/>
  <c r="AX198" i="138"/>
  <c r="AW198" i="138"/>
  <c r="AV198" i="138"/>
  <c r="AU198" i="138"/>
  <c r="AT198" i="138"/>
  <c r="AS198" i="138"/>
  <c r="AR198" i="138"/>
  <c r="AQ198" i="138"/>
  <c r="AP198" i="138"/>
  <c r="AO198" i="138"/>
  <c r="AN198" i="138"/>
  <c r="AM198" i="138"/>
  <c r="AL198" i="138"/>
  <c r="AK198" i="138"/>
  <c r="AJ198" i="138"/>
  <c r="AI198" i="138"/>
  <c r="AH198" i="138"/>
  <c r="AG198" i="138"/>
  <c r="AF198" i="138"/>
  <c r="AE198" i="138"/>
  <c r="AD198" i="138"/>
  <c r="AC198" i="138"/>
  <c r="AB198" i="138"/>
  <c r="AA198" i="138"/>
  <c r="Z198" i="138"/>
  <c r="Y198" i="138"/>
  <c r="X198" i="138"/>
  <c r="W198" i="138"/>
  <c r="V198" i="138"/>
  <c r="U198" i="138"/>
  <c r="T198" i="138"/>
  <c r="S198" i="138"/>
  <c r="R198" i="138"/>
  <c r="Q198" i="138"/>
  <c r="P198" i="138"/>
  <c r="O198" i="138"/>
  <c r="N198" i="138"/>
  <c r="M198" i="138"/>
  <c r="L198" i="138"/>
  <c r="K198" i="138"/>
  <c r="J198" i="138"/>
  <c r="I198" i="138"/>
  <c r="H198" i="138"/>
  <c r="G198" i="138"/>
  <c r="F198" i="138"/>
  <c r="E198" i="138"/>
  <c r="D198" i="138"/>
  <c r="BL197" i="138"/>
  <c r="BK197" i="138"/>
  <c r="BJ197" i="138"/>
  <c r="BI197" i="138"/>
  <c r="BH197" i="138"/>
  <c r="BG197" i="138"/>
  <c r="BF197" i="138"/>
  <c r="BE197" i="138"/>
  <c r="BD197" i="138"/>
  <c r="BC197" i="138"/>
  <c r="BB197" i="138"/>
  <c r="BA197" i="138"/>
  <c r="AZ197" i="138"/>
  <c r="AY197" i="138"/>
  <c r="AX197" i="138"/>
  <c r="AW197" i="138"/>
  <c r="AV197" i="138"/>
  <c r="AU197" i="138"/>
  <c r="AT197" i="138"/>
  <c r="AS197" i="138"/>
  <c r="AR197" i="138"/>
  <c r="AQ197" i="138"/>
  <c r="AP197" i="138"/>
  <c r="AO197" i="138"/>
  <c r="AN197" i="138"/>
  <c r="AM197" i="138"/>
  <c r="AL197" i="138"/>
  <c r="AK197" i="138"/>
  <c r="AJ197" i="138"/>
  <c r="AI197" i="138"/>
  <c r="AH197" i="138"/>
  <c r="AG197" i="138"/>
  <c r="AF197" i="138"/>
  <c r="AE197" i="138"/>
  <c r="AD197" i="138"/>
  <c r="AC197" i="138"/>
  <c r="AB197" i="138"/>
  <c r="AA197" i="138"/>
  <c r="Z197" i="138"/>
  <c r="Y197" i="138"/>
  <c r="X197" i="138"/>
  <c r="W197" i="138"/>
  <c r="V197" i="138"/>
  <c r="U197" i="138"/>
  <c r="T197" i="138"/>
  <c r="S197" i="138"/>
  <c r="R197" i="138"/>
  <c r="Q197" i="138"/>
  <c r="P197" i="138"/>
  <c r="O197" i="138"/>
  <c r="N197" i="138"/>
  <c r="M197" i="138"/>
  <c r="L197" i="138"/>
  <c r="K197" i="138"/>
  <c r="J197" i="138"/>
  <c r="I197" i="138"/>
  <c r="H197" i="138"/>
  <c r="G197" i="138"/>
  <c r="F197" i="138"/>
  <c r="E197" i="138"/>
  <c r="D197" i="138"/>
  <c r="BL196" i="138"/>
  <c r="BK196" i="138"/>
  <c r="BJ196" i="138"/>
  <c r="BI196" i="138"/>
  <c r="BH196" i="138"/>
  <c r="BG196" i="138"/>
  <c r="BF196" i="138"/>
  <c r="BE196" i="138"/>
  <c r="BD196" i="138"/>
  <c r="BC196" i="138"/>
  <c r="BB196" i="138"/>
  <c r="BA196" i="138"/>
  <c r="AZ196" i="138"/>
  <c r="AY196" i="138"/>
  <c r="AX196" i="138"/>
  <c r="AW196" i="138"/>
  <c r="AV196" i="138"/>
  <c r="AU196" i="138"/>
  <c r="AT196" i="138"/>
  <c r="AS196" i="138"/>
  <c r="AR196" i="138"/>
  <c r="AQ196" i="138"/>
  <c r="AP196" i="138"/>
  <c r="AO196" i="138"/>
  <c r="AN196" i="138"/>
  <c r="AM196" i="138"/>
  <c r="AL196" i="138"/>
  <c r="AK196" i="138"/>
  <c r="AJ196" i="138"/>
  <c r="AI196" i="138"/>
  <c r="AH196" i="138"/>
  <c r="AG196" i="138"/>
  <c r="AF196" i="138"/>
  <c r="AE196" i="138"/>
  <c r="AD196" i="138"/>
  <c r="AC196" i="138"/>
  <c r="AB196" i="138"/>
  <c r="AA196" i="138"/>
  <c r="Z196" i="138"/>
  <c r="Y196" i="138"/>
  <c r="X196" i="138"/>
  <c r="W196" i="138"/>
  <c r="V196" i="138"/>
  <c r="U196" i="138"/>
  <c r="T196" i="138"/>
  <c r="S196" i="138"/>
  <c r="R196" i="138"/>
  <c r="Q196" i="138"/>
  <c r="P196" i="138"/>
  <c r="O196" i="138"/>
  <c r="N196" i="138"/>
  <c r="M196" i="138"/>
  <c r="L196" i="138"/>
  <c r="K196" i="138"/>
  <c r="J196" i="138"/>
  <c r="I196" i="138"/>
  <c r="H196" i="138"/>
  <c r="G196" i="138"/>
  <c r="F196" i="138"/>
  <c r="E196" i="138"/>
  <c r="D196" i="138"/>
  <c r="BL195" i="138"/>
  <c r="BK195" i="138"/>
  <c r="BJ195" i="138"/>
  <c r="BI195" i="138"/>
  <c r="BH195" i="138"/>
  <c r="BG195" i="138"/>
  <c r="BF195" i="138"/>
  <c r="BE195" i="138"/>
  <c r="BD195" i="138"/>
  <c r="BC195" i="138"/>
  <c r="BB195" i="138"/>
  <c r="BA195" i="138"/>
  <c r="AZ195" i="138"/>
  <c r="AY195" i="138"/>
  <c r="AX195" i="138"/>
  <c r="AW195" i="138"/>
  <c r="AV195" i="138"/>
  <c r="AU195" i="138"/>
  <c r="AT195" i="138"/>
  <c r="AS195" i="138"/>
  <c r="AR195" i="138"/>
  <c r="AQ195" i="138"/>
  <c r="AP195" i="138"/>
  <c r="AO195" i="138"/>
  <c r="AN195" i="138"/>
  <c r="AM195" i="138"/>
  <c r="AL195" i="138"/>
  <c r="AK195" i="138"/>
  <c r="AJ195" i="138"/>
  <c r="AI195" i="138"/>
  <c r="AH195" i="138"/>
  <c r="AG195" i="138"/>
  <c r="AF195" i="138"/>
  <c r="AE195" i="138"/>
  <c r="AD195" i="138"/>
  <c r="AC195" i="138"/>
  <c r="AB195" i="138"/>
  <c r="AA195" i="138"/>
  <c r="Z195" i="138"/>
  <c r="Y195" i="138"/>
  <c r="X195" i="138"/>
  <c r="W195" i="138"/>
  <c r="V195" i="138"/>
  <c r="U195" i="138"/>
  <c r="T195" i="138"/>
  <c r="S195" i="138"/>
  <c r="R195" i="138"/>
  <c r="Q195" i="138"/>
  <c r="P195" i="138"/>
  <c r="O195" i="138"/>
  <c r="N195" i="138"/>
  <c r="M195" i="138"/>
  <c r="L195" i="138"/>
  <c r="K195" i="138"/>
  <c r="J195" i="138"/>
  <c r="I195" i="138"/>
  <c r="H195" i="138"/>
  <c r="G195" i="138"/>
  <c r="F195" i="138"/>
  <c r="E195" i="138"/>
  <c r="D195" i="138"/>
  <c r="BL194" i="138"/>
  <c r="BK194" i="138"/>
  <c r="BJ194" i="138"/>
  <c r="BI194" i="138"/>
  <c r="BH194" i="138"/>
  <c r="BG194" i="138"/>
  <c r="BF194" i="138"/>
  <c r="BE194" i="138"/>
  <c r="BD194" i="138"/>
  <c r="BC194" i="138"/>
  <c r="BB194" i="138"/>
  <c r="BA194" i="138"/>
  <c r="AZ194" i="138"/>
  <c r="AY194" i="138"/>
  <c r="AX194" i="138"/>
  <c r="AW194" i="138"/>
  <c r="AV194" i="138"/>
  <c r="AU194" i="138"/>
  <c r="AT194" i="138"/>
  <c r="AS194" i="138"/>
  <c r="AR194" i="138"/>
  <c r="AQ194" i="138"/>
  <c r="AP194" i="138"/>
  <c r="AO194" i="138"/>
  <c r="AN194" i="138"/>
  <c r="AM194" i="138"/>
  <c r="AL194" i="138"/>
  <c r="AK194" i="138"/>
  <c r="AJ194" i="138"/>
  <c r="AI194" i="138"/>
  <c r="AH194" i="138"/>
  <c r="AG194" i="138"/>
  <c r="AF194" i="138"/>
  <c r="AE194" i="138"/>
  <c r="AD194" i="138"/>
  <c r="AC194" i="138"/>
  <c r="AB194" i="138"/>
  <c r="AA194" i="138"/>
  <c r="Z194" i="138"/>
  <c r="Y194" i="138"/>
  <c r="X194" i="138"/>
  <c r="W194" i="138"/>
  <c r="V194" i="138"/>
  <c r="U194" i="138"/>
  <c r="T194" i="138"/>
  <c r="S194" i="138"/>
  <c r="R194" i="138"/>
  <c r="Q194" i="138"/>
  <c r="P194" i="138"/>
  <c r="O194" i="138"/>
  <c r="N194" i="138"/>
  <c r="M194" i="138"/>
  <c r="L194" i="138"/>
  <c r="K194" i="138"/>
  <c r="J194" i="138"/>
  <c r="I194" i="138"/>
  <c r="H194" i="138"/>
  <c r="G194" i="138"/>
  <c r="F194" i="138"/>
  <c r="E194" i="138"/>
  <c r="D194" i="138"/>
  <c r="BL193" i="138"/>
  <c r="BK193" i="138"/>
  <c r="BJ193" i="138"/>
  <c r="BI193" i="138"/>
  <c r="BH193" i="138"/>
  <c r="BG193" i="138"/>
  <c r="BF193" i="138"/>
  <c r="BE193" i="138"/>
  <c r="BD193" i="138"/>
  <c r="BC193" i="138"/>
  <c r="BB193" i="138"/>
  <c r="BA193" i="138"/>
  <c r="AZ193" i="138"/>
  <c r="AY193" i="138"/>
  <c r="AX193" i="138"/>
  <c r="AW193" i="138"/>
  <c r="AV193" i="138"/>
  <c r="AU193" i="138"/>
  <c r="AT193" i="138"/>
  <c r="AS193" i="138"/>
  <c r="AR193" i="138"/>
  <c r="AQ193" i="138"/>
  <c r="AP193" i="138"/>
  <c r="AO193" i="138"/>
  <c r="AN193" i="138"/>
  <c r="AM193" i="138"/>
  <c r="AL193" i="138"/>
  <c r="AK193" i="138"/>
  <c r="AJ193" i="138"/>
  <c r="AI193" i="138"/>
  <c r="AH193" i="138"/>
  <c r="AG193" i="138"/>
  <c r="AF193" i="138"/>
  <c r="AE193" i="138"/>
  <c r="AD193" i="138"/>
  <c r="AC193" i="138"/>
  <c r="AB193" i="138"/>
  <c r="AA193" i="138"/>
  <c r="Z193" i="138"/>
  <c r="Y193" i="138"/>
  <c r="X193" i="138"/>
  <c r="W193" i="138"/>
  <c r="V193" i="138"/>
  <c r="U193" i="138"/>
  <c r="T193" i="138"/>
  <c r="S193" i="138"/>
  <c r="R193" i="138"/>
  <c r="Q193" i="138"/>
  <c r="P193" i="138"/>
  <c r="O193" i="138"/>
  <c r="N193" i="138"/>
  <c r="M193" i="138"/>
  <c r="L193" i="138"/>
  <c r="K193" i="138"/>
  <c r="J193" i="138"/>
  <c r="I193" i="138"/>
  <c r="H193" i="138"/>
  <c r="G193" i="138"/>
  <c r="F193" i="138"/>
  <c r="E193" i="138"/>
  <c r="D193" i="138"/>
  <c r="BL192" i="138"/>
  <c r="BK192" i="138"/>
  <c r="BJ192" i="138"/>
  <c r="BI192" i="138"/>
  <c r="BH192" i="138"/>
  <c r="BG192" i="138"/>
  <c r="BF192" i="138"/>
  <c r="BE192" i="138"/>
  <c r="BD192" i="138"/>
  <c r="BC192" i="138"/>
  <c r="BB192" i="138"/>
  <c r="BA192" i="138"/>
  <c r="AZ192" i="138"/>
  <c r="AY192" i="138"/>
  <c r="AX192" i="138"/>
  <c r="AW192" i="138"/>
  <c r="AV192" i="138"/>
  <c r="AU192" i="138"/>
  <c r="AT192" i="138"/>
  <c r="AS192" i="138"/>
  <c r="AR192" i="138"/>
  <c r="AQ192" i="138"/>
  <c r="AP192" i="138"/>
  <c r="AO192" i="138"/>
  <c r="AN192" i="138"/>
  <c r="AM192" i="138"/>
  <c r="AL192" i="138"/>
  <c r="AK192" i="138"/>
  <c r="AJ192" i="138"/>
  <c r="AI192" i="138"/>
  <c r="AH192" i="138"/>
  <c r="AG192" i="138"/>
  <c r="AF192" i="138"/>
  <c r="AE192" i="138"/>
  <c r="AD192" i="138"/>
  <c r="AC192" i="138"/>
  <c r="AB192" i="138"/>
  <c r="AA192" i="138"/>
  <c r="Z192" i="138"/>
  <c r="Y192" i="138"/>
  <c r="X192" i="138"/>
  <c r="W192" i="138"/>
  <c r="V192" i="138"/>
  <c r="U192" i="138"/>
  <c r="T192" i="138"/>
  <c r="S192" i="138"/>
  <c r="R192" i="138"/>
  <c r="Q192" i="138"/>
  <c r="P192" i="138"/>
  <c r="O192" i="138"/>
  <c r="N192" i="138"/>
  <c r="M192" i="138"/>
  <c r="L192" i="138"/>
  <c r="K192" i="138"/>
  <c r="J192" i="138"/>
  <c r="I192" i="138"/>
  <c r="H192" i="138"/>
  <c r="G192" i="138"/>
  <c r="F192" i="138"/>
  <c r="E192" i="138"/>
  <c r="D192" i="138"/>
  <c r="BL191" i="138"/>
  <c r="BK191" i="138"/>
  <c r="BJ191" i="138"/>
  <c r="BI191" i="138"/>
  <c r="BH191" i="138"/>
  <c r="BG191" i="138"/>
  <c r="BF191" i="138"/>
  <c r="BE191" i="138"/>
  <c r="BD191" i="138"/>
  <c r="BC191" i="138"/>
  <c r="BB191" i="138"/>
  <c r="BA191" i="138"/>
  <c r="AZ191" i="138"/>
  <c r="AY191" i="138"/>
  <c r="AX191" i="138"/>
  <c r="AW191" i="138"/>
  <c r="AV191" i="138"/>
  <c r="AU191" i="138"/>
  <c r="AT191" i="138"/>
  <c r="AS191" i="138"/>
  <c r="AR191" i="138"/>
  <c r="AQ191" i="138"/>
  <c r="AP191" i="138"/>
  <c r="AO191" i="138"/>
  <c r="AN191" i="138"/>
  <c r="AM191" i="138"/>
  <c r="AL191" i="138"/>
  <c r="AK191" i="138"/>
  <c r="AJ191" i="138"/>
  <c r="AI191" i="138"/>
  <c r="AH191" i="138"/>
  <c r="AG191" i="138"/>
  <c r="AF191" i="138"/>
  <c r="AE191" i="138"/>
  <c r="AD191" i="138"/>
  <c r="AC191" i="138"/>
  <c r="AB191" i="138"/>
  <c r="AA191" i="138"/>
  <c r="Z191" i="138"/>
  <c r="Y191" i="138"/>
  <c r="X191" i="138"/>
  <c r="W191" i="138"/>
  <c r="V191" i="138"/>
  <c r="U191" i="138"/>
  <c r="T191" i="138"/>
  <c r="S191" i="138"/>
  <c r="R191" i="138"/>
  <c r="Q191" i="138"/>
  <c r="P191" i="138"/>
  <c r="O191" i="138"/>
  <c r="N191" i="138"/>
  <c r="M191" i="138"/>
  <c r="L191" i="138"/>
  <c r="K191" i="138"/>
  <c r="J191" i="138"/>
  <c r="I191" i="138"/>
  <c r="H191" i="138"/>
  <c r="G191" i="138"/>
  <c r="F191" i="138"/>
  <c r="E191" i="138"/>
  <c r="D191" i="138"/>
  <c r="BL190" i="138"/>
  <c r="BK190" i="138"/>
  <c r="BJ190" i="138"/>
  <c r="BI190" i="138"/>
  <c r="BH190" i="138"/>
  <c r="BG190" i="138"/>
  <c r="BF190" i="138"/>
  <c r="BE190" i="138"/>
  <c r="BD190" i="138"/>
  <c r="BC190" i="138"/>
  <c r="BB190" i="138"/>
  <c r="BA190" i="138"/>
  <c r="AZ190" i="138"/>
  <c r="AY190" i="138"/>
  <c r="AX190" i="138"/>
  <c r="AW190" i="138"/>
  <c r="AV190" i="138"/>
  <c r="AU190" i="138"/>
  <c r="AT190" i="138"/>
  <c r="AS190" i="138"/>
  <c r="AR190" i="138"/>
  <c r="AQ190" i="138"/>
  <c r="AP190" i="138"/>
  <c r="AO190" i="138"/>
  <c r="AN190" i="138"/>
  <c r="AM190" i="138"/>
  <c r="AL190" i="138"/>
  <c r="AK190" i="138"/>
  <c r="AJ190" i="138"/>
  <c r="AI190" i="138"/>
  <c r="AH190" i="138"/>
  <c r="AG190" i="138"/>
  <c r="AF190" i="138"/>
  <c r="AE190" i="138"/>
  <c r="AD190" i="138"/>
  <c r="AC190" i="138"/>
  <c r="AB190" i="138"/>
  <c r="AA190" i="138"/>
  <c r="Z190" i="138"/>
  <c r="Y190" i="138"/>
  <c r="X190" i="138"/>
  <c r="W190" i="138"/>
  <c r="V190" i="138"/>
  <c r="U190" i="138"/>
  <c r="T190" i="138"/>
  <c r="S190" i="138"/>
  <c r="R190" i="138"/>
  <c r="Q190" i="138"/>
  <c r="P190" i="138"/>
  <c r="O190" i="138"/>
  <c r="N190" i="138"/>
  <c r="M190" i="138"/>
  <c r="L190" i="138"/>
  <c r="K190" i="138"/>
  <c r="J190" i="138"/>
  <c r="I190" i="138"/>
  <c r="H190" i="138"/>
  <c r="G190" i="138"/>
  <c r="F190" i="138"/>
  <c r="E190" i="138"/>
  <c r="D190" i="138"/>
  <c r="BL189" i="138"/>
  <c r="BK189" i="138"/>
  <c r="BJ189" i="138"/>
  <c r="BI189" i="138"/>
  <c r="BH189" i="138"/>
  <c r="BG189" i="138"/>
  <c r="BF189" i="138"/>
  <c r="BE189" i="138"/>
  <c r="BD189" i="138"/>
  <c r="BC189" i="138"/>
  <c r="BB189" i="138"/>
  <c r="BA189" i="138"/>
  <c r="AZ189" i="138"/>
  <c r="AY189" i="138"/>
  <c r="AX189" i="138"/>
  <c r="AW189" i="138"/>
  <c r="AV189" i="138"/>
  <c r="AU189" i="138"/>
  <c r="AT189" i="138"/>
  <c r="AS189" i="138"/>
  <c r="AR189" i="138"/>
  <c r="AQ189" i="138"/>
  <c r="AP189" i="138"/>
  <c r="AO189" i="138"/>
  <c r="AN189" i="138"/>
  <c r="AM189" i="138"/>
  <c r="AL189" i="138"/>
  <c r="AK189" i="138"/>
  <c r="AJ189" i="138"/>
  <c r="AI189" i="138"/>
  <c r="AH189" i="138"/>
  <c r="AG189" i="138"/>
  <c r="AF189" i="138"/>
  <c r="AE189" i="138"/>
  <c r="AD189" i="138"/>
  <c r="AC189" i="138"/>
  <c r="AB189" i="138"/>
  <c r="AA189" i="138"/>
  <c r="Z189" i="138"/>
  <c r="Y189" i="138"/>
  <c r="X189" i="138"/>
  <c r="W189" i="138"/>
  <c r="V189" i="138"/>
  <c r="U189" i="138"/>
  <c r="T189" i="138"/>
  <c r="S189" i="138"/>
  <c r="R189" i="138"/>
  <c r="Q189" i="138"/>
  <c r="P189" i="138"/>
  <c r="O189" i="138"/>
  <c r="N189" i="138"/>
  <c r="M189" i="138"/>
  <c r="L189" i="138"/>
  <c r="K189" i="138"/>
  <c r="J189" i="138"/>
  <c r="I189" i="138"/>
  <c r="H189" i="138"/>
  <c r="G189" i="138"/>
  <c r="F189" i="138"/>
  <c r="E189" i="138"/>
  <c r="D189" i="138"/>
  <c r="BL188" i="138"/>
  <c r="BK188" i="138"/>
  <c r="BJ188" i="138"/>
  <c r="BI188" i="138"/>
  <c r="BH188" i="138"/>
  <c r="BG188" i="138"/>
  <c r="BF188" i="138"/>
  <c r="BE188" i="138"/>
  <c r="BD188" i="138"/>
  <c r="BC188" i="138"/>
  <c r="BB188" i="138"/>
  <c r="BA188" i="138"/>
  <c r="AZ188" i="138"/>
  <c r="AY188" i="138"/>
  <c r="AX188" i="138"/>
  <c r="AW188" i="138"/>
  <c r="AV188" i="138"/>
  <c r="AU188" i="138"/>
  <c r="AT188" i="138"/>
  <c r="AS188" i="138"/>
  <c r="AR188" i="138"/>
  <c r="AQ188" i="138"/>
  <c r="AP188" i="138"/>
  <c r="AO188" i="138"/>
  <c r="AN188" i="138"/>
  <c r="AM188" i="138"/>
  <c r="AL188" i="138"/>
  <c r="AK188" i="138"/>
  <c r="AJ188" i="138"/>
  <c r="AI188" i="138"/>
  <c r="AH188" i="138"/>
  <c r="AG188" i="138"/>
  <c r="AF188" i="138"/>
  <c r="AE188" i="138"/>
  <c r="AD188" i="138"/>
  <c r="AC188" i="138"/>
  <c r="AB188" i="138"/>
  <c r="AA188" i="138"/>
  <c r="Z188" i="138"/>
  <c r="Y188" i="138"/>
  <c r="X188" i="138"/>
  <c r="W188" i="138"/>
  <c r="V188" i="138"/>
  <c r="U188" i="138"/>
  <c r="T188" i="138"/>
  <c r="S188" i="138"/>
  <c r="R188" i="138"/>
  <c r="Q188" i="138"/>
  <c r="P188" i="138"/>
  <c r="O188" i="138"/>
  <c r="N188" i="138"/>
  <c r="M188" i="138"/>
  <c r="L188" i="138"/>
  <c r="K188" i="138"/>
  <c r="J188" i="138"/>
  <c r="I188" i="138"/>
  <c r="H188" i="138"/>
  <c r="G188" i="138"/>
  <c r="F188" i="138"/>
  <c r="E188" i="138"/>
  <c r="D188" i="138"/>
  <c r="BL187" i="138"/>
  <c r="BK187" i="138"/>
  <c r="BJ187" i="138"/>
  <c r="BI187" i="138"/>
  <c r="BH187" i="138"/>
  <c r="BG187" i="138"/>
  <c r="BF187" i="138"/>
  <c r="BE187" i="138"/>
  <c r="BD187" i="138"/>
  <c r="BC187" i="138"/>
  <c r="BB187" i="138"/>
  <c r="BA187" i="138"/>
  <c r="AZ187" i="138"/>
  <c r="AY187" i="138"/>
  <c r="AX187" i="138"/>
  <c r="AW187" i="138"/>
  <c r="AV187" i="138"/>
  <c r="AU187" i="138"/>
  <c r="AT187" i="138"/>
  <c r="AS187" i="138"/>
  <c r="AR187" i="138"/>
  <c r="AQ187" i="138"/>
  <c r="AP187" i="138"/>
  <c r="AO187" i="138"/>
  <c r="AN187" i="138"/>
  <c r="AM187" i="138"/>
  <c r="AL187" i="138"/>
  <c r="AK187" i="138"/>
  <c r="AJ187" i="138"/>
  <c r="AI187" i="138"/>
  <c r="AH187" i="138"/>
  <c r="AG187" i="138"/>
  <c r="AF187" i="138"/>
  <c r="AE187" i="138"/>
  <c r="AD187" i="138"/>
  <c r="AC187" i="138"/>
  <c r="AB187" i="138"/>
  <c r="AA187" i="138"/>
  <c r="Z187" i="138"/>
  <c r="Y187" i="138"/>
  <c r="X187" i="138"/>
  <c r="W187" i="138"/>
  <c r="V187" i="138"/>
  <c r="U187" i="138"/>
  <c r="T187" i="138"/>
  <c r="S187" i="138"/>
  <c r="R187" i="138"/>
  <c r="Q187" i="138"/>
  <c r="P187" i="138"/>
  <c r="O187" i="138"/>
  <c r="N187" i="138"/>
  <c r="M187" i="138"/>
  <c r="L187" i="138"/>
  <c r="K187" i="138"/>
  <c r="J187" i="138"/>
  <c r="I187" i="138"/>
  <c r="H187" i="138"/>
  <c r="G187" i="138"/>
  <c r="F187" i="138"/>
  <c r="E187" i="138"/>
  <c r="D187" i="138"/>
  <c r="BL186" i="138"/>
  <c r="BK186" i="138"/>
  <c r="BJ186" i="138"/>
  <c r="BI186" i="138"/>
  <c r="BH186" i="138"/>
  <c r="BG186" i="138"/>
  <c r="BF186" i="138"/>
  <c r="BE186" i="138"/>
  <c r="BD186" i="138"/>
  <c r="BC186" i="138"/>
  <c r="BB186" i="138"/>
  <c r="BA186" i="138"/>
  <c r="AZ186" i="138"/>
  <c r="AY186" i="138"/>
  <c r="AX186" i="138"/>
  <c r="AW186" i="138"/>
  <c r="AV186" i="138"/>
  <c r="AU186" i="138"/>
  <c r="AT186" i="138"/>
  <c r="AS186" i="138"/>
  <c r="AR186" i="138"/>
  <c r="AQ186" i="138"/>
  <c r="AP186" i="138"/>
  <c r="AO186" i="138"/>
  <c r="AN186" i="138"/>
  <c r="AM186" i="138"/>
  <c r="AL186" i="138"/>
  <c r="AK186" i="138"/>
  <c r="AJ186" i="138"/>
  <c r="AI186" i="138"/>
  <c r="AH186" i="138"/>
  <c r="AG186" i="138"/>
  <c r="AF186" i="138"/>
  <c r="AE186" i="138"/>
  <c r="AD186" i="138"/>
  <c r="AC186" i="138"/>
  <c r="AB186" i="138"/>
  <c r="AA186" i="138"/>
  <c r="Z186" i="138"/>
  <c r="Y186" i="138"/>
  <c r="X186" i="138"/>
  <c r="W186" i="138"/>
  <c r="V186" i="138"/>
  <c r="U186" i="138"/>
  <c r="T186" i="138"/>
  <c r="S186" i="138"/>
  <c r="R186" i="138"/>
  <c r="Q186" i="138"/>
  <c r="P186" i="138"/>
  <c r="O186" i="138"/>
  <c r="N186" i="138"/>
  <c r="M186" i="138"/>
  <c r="L186" i="138"/>
  <c r="K186" i="138"/>
  <c r="J186" i="138"/>
  <c r="I186" i="138"/>
  <c r="H186" i="138"/>
  <c r="G186" i="138"/>
  <c r="F186" i="138"/>
  <c r="E186" i="138"/>
  <c r="D186" i="138"/>
  <c r="BL185" i="138"/>
  <c r="BK185" i="138"/>
  <c r="BJ185" i="138"/>
  <c r="BI185" i="138"/>
  <c r="BH185" i="138"/>
  <c r="BG185" i="138"/>
  <c r="BF185" i="138"/>
  <c r="BE185" i="138"/>
  <c r="BD185" i="138"/>
  <c r="BC185" i="138"/>
  <c r="BB185" i="138"/>
  <c r="BA185" i="138"/>
  <c r="AZ185" i="138"/>
  <c r="AY185" i="138"/>
  <c r="AX185" i="138"/>
  <c r="AW185" i="138"/>
  <c r="AV185" i="138"/>
  <c r="AU185" i="138"/>
  <c r="AT185" i="138"/>
  <c r="AS185" i="138"/>
  <c r="AR185" i="138"/>
  <c r="AQ185" i="138"/>
  <c r="AP185" i="138"/>
  <c r="AO185" i="138"/>
  <c r="AN185" i="138"/>
  <c r="AM185" i="138"/>
  <c r="AL185" i="138"/>
  <c r="AK185" i="138"/>
  <c r="AJ185" i="138"/>
  <c r="AI185" i="138"/>
  <c r="AH185" i="138"/>
  <c r="AG185" i="138"/>
  <c r="AF185" i="138"/>
  <c r="AE185" i="138"/>
  <c r="AD185" i="138"/>
  <c r="AC185" i="138"/>
  <c r="AB185" i="138"/>
  <c r="AA185" i="138"/>
  <c r="Z185" i="138"/>
  <c r="Y185" i="138"/>
  <c r="X185" i="138"/>
  <c r="W185" i="138"/>
  <c r="V185" i="138"/>
  <c r="U185" i="138"/>
  <c r="T185" i="138"/>
  <c r="S185" i="138"/>
  <c r="R185" i="138"/>
  <c r="Q185" i="138"/>
  <c r="P185" i="138"/>
  <c r="O185" i="138"/>
  <c r="N185" i="138"/>
  <c r="M185" i="138"/>
  <c r="L185" i="138"/>
  <c r="K185" i="138"/>
  <c r="J185" i="138"/>
  <c r="I185" i="138"/>
  <c r="H185" i="138"/>
  <c r="G185" i="138"/>
  <c r="F185" i="138"/>
  <c r="E185" i="138"/>
  <c r="D185" i="138"/>
  <c r="D203" i="137"/>
  <c r="C203" i="137"/>
  <c r="B203" i="137"/>
  <c r="B204" i="137" s="1"/>
  <c r="BL198" i="137"/>
  <c r="BK198" i="137"/>
  <c r="BJ198" i="137"/>
  <c r="BI198" i="137"/>
  <c r="BH198" i="137"/>
  <c r="BG198" i="137"/>
  <c r="BF198" i="137"/>
  <c r="BE198" i="137"/>
  <c r="BD198" i="137"/>
  <c r="BC198" i="137"/>
  <c r="BB198" i="137"/>
  <c r="BA198" i="137"/>
  <c r="AZ198" i="137"/>
  <c r="AY198" i="137"/>
  <c r="AX198" i="137"/>
  <c r="AW198" i="137"/>
  <c r="AV198" i="137"/>
  <c r="AU198" i="137"/>
  <c r="AT198" i="137"/>
  <c r="AS198" i="137"/>
  <c r="AR198" i="137"/>
  <c r="AQ198" i="137"/>
  <c r="AP198" i="137"/>
  <c r="AO198" i="137"/>
  <c r="AN198" i="137"/>
  <c r="AM198" i="137"/>
  <c r="AL198" i="137"/>
  <c r="AK198" i="137"/>
  <c r="AJ198" i="137"/>
  <c r="AI198" i="137"/>
  <c r="AH198" i="137"/>
  <c r="AG198" i="137"/>
  <c r="AF198" i="137"/>
  <c r="AE198" i="137"/>
  <c r="AD198" i="137"/>
  <c r="AC198" i="137"/>
  <c r="AB198" i="137"/>
  <c r="AA198" i="137"/>
  <c r="Z198" i="137"/>
  <c r="Y198" i="137"/>
  <c r="X198" i="137"/>
  <c r="W198" i="137"/>
  <c r="V198" i="137"/>
  <c r="U198" i="137"/>
  <c r="T198" i="137"/>
  <c r="S198" i="137"/>
  <c r="R198" i="137"/>
  <c r="Q198" i="137"/>
  <c r="P198" i="137"/>
  <c r="O198" i="137"/>
  <c r="N198" i="137"/>
  <c r="M198" i="137"/>
  <c r="L198" i="137"/>
  <c r="K198" i="137"/>
  <c r="J198" i="137"/>
  <c r="I198" i="137"/>
  <c r="H198" i="137"/>
  <c r="G198" i="137"/>
  <c r="F198" i="137"/>
  <c r="E198" i="137"/>
  <c r="D198" i="137"/>
  <c r="BL197" i="137"/>
  <c r="BK197" i="137"/>
  <c r="BJ197" i="137"/>
  <c r="BI197" i="137"/>
  <c r="BH197" i="137"/>
  <c r="BG197" i="137"/>
  <c r="BF197" i="137"/>
  <c r="BE197" i="137"/>
  <c r="BD197" i="137"/>
  <c r="BC197" i="137"/>
  <c r="BB197" i="137"/>
  <c r="BA197" i="137"/>
  <c r="AZ197" i="137"/>
  <c r="AY197" i="137"/>
  <c r="AX197" i="137"/>
  <c r="AW197" i="137"/>
  <c r="AV197" i="137"/>
  <c r="AU197" i="137"/>
  <c r="AT197" i="137"/>
  <c r="AS197" i="137"/>
  <c r="AR197" i="137"/>
  <c r="AQ197" i="137"/>
  <c r="AP197" i="137"/>
  <c r="AO197" i="137"/>
  <c r="AN197" i="137"/>
  <c r="AM197" i="137"/>
  <c r="AL197" i="137"/>
  <c r="AK197" i="137"/>
  <c r="AJ197" i="137"/>
  <c r="AI197" i="137"/>
  <c r="AH197" i="137"/>
  <c r="AG197" i="137"/>
  <c r="AF197" i="137"/>
  <c r="AE197" i="137"/>
  <c r="AD197" i="137"/>
  <c r="AC197" i="137"/>
  <c r="AB197" i="137"/>
  <c r="AA197" i="137"/>
  <c r="Z197" i="137"/>
  <c r="Y197" i="137"/>
  <c r="X197" i="137"/>
  <c r="W197" i="137"/>
  <c r="V197" i="137"/>
  <c r="U197" i="137"/>
  <c r="T197" i="137"/>
  <c r="S197" i="137"/>
  <c r="R197" i="137"/>
  <c r="Q197" i="137"/>
  <c r="P197" i="137"/>
  <c r="O197" i="137"/>
  <c r="N197" i="137"/>
  <c r="M197" i="137"/>
  <c r="L197" i="137"/>
  <c r="K197" i="137"/>
  <c r="J197" i="137"/>
  <c r="I197" i="137"/>
  <c r="H197" i="137"/>
  <c r="G197" i="137"/>
  <c r="F197" i="137"/>
  <c r="E197" i="137"/>
  <c r="D197" i="137"/>
  <c r="BL196" i="137"/>
  <c r="BK196" i="137"/>
  <c r="BJ196" i="137"/>
  <c r="BI196" i="137"/>
  <c r="BH196" i="137"/>
  <c r="BG196" i="137"/>
  <c r="BF196" i="137"/>
  <c r="BE196" i="137"/>
  <c r="BD196" i="137"/>
  <c r="BC196" i="137"/>
  <c r="BB196" i="137"/>
  <c r="BA196" i="137"/>
  <c r="AZ196" i="137"/>
  <c r="AY196" i="137"/>
  <c r="AX196" i="137"/>
  <c r="AW196" i="137"/>
  <c r="AV196" i="137"/>
  <c r="AU196" i="137"/>
  <c r="AT196" i="137"/>
  <c r="AS196" i="137"/>
  <c r="AR196" i="137"/>
  <c r="AQ196" i="137"/>
  <c r="AP196" i="137"/>
  <c r="AO196" i="137"/>
  <c r="AN196" i="137"/>
  <c r="AM196" i="137"/>
  <c r="AL196" i="137"/>
  <c r="AK196" i="137"/>
  <c r="AJ196" i="137"/>
  <c r="AI196" i="137"/>
  <c r="AH196" i="137"/>
  <c r="AG196" i="137"/>
  <c r="AF196" i="137"/>
  <c r="AE196" i="137"/>
  <c r="AD196" i="137"/>
  <c r="AC196" i="137"/>
  <c r="AB196" i="137"/>
  <c r="AA196" i="137"/>
  <c r="Z196" i="137"/>
  <c r="Y196" i="137"/>
  <c r="X196" i="137"/>
  <c r="W196" i="137"/>
  <c r="V196" i="137"/>
  <c r="U196" i="137"/>
  <c r="T196" i="137"/>
  <c r="S196" i="137"/>
  <c r="R196" i="137"/>
  <c r="Q196" i="137"/>
  <c r="P196" i="137"/>
  <c r="O196" i="137"/>
  <c r="N196" i="137"/>
  <c r="M196" i="137"/>
  <c r="L196" i="137"/>
  <c r="K196" i="137"/>
  <c r="J196" i="137"/>
  <c r="I196" i="137"/>
  <c r="H196" i="137"/>
  <c r="G196" i="137"/>
  <c r="F196" i="137"/>
  <c r="E196" i="137"/>
  <c r="D196" i="137"/>
  <c r="BL195" i="137"/>
  <c r="BK195" i="137"/>
  <c r="BJ195" i="137"/>
  <c r="BI195" i="137"/>
  <c r="BH195" i="137"/>
  <c r="BG195" i="137"/>
  <c r="BF195" i="137"/>
  <c r="BE195" i="137"/>
  <c r="BD195" i="137"/>
  <c r="BC195" i="137"/>
  <c r="BB195" i="137"/>
  <c r="BA195" i="137"/>
  <c r="AZ195" i="137"/>
  <c r="AY195" i="137"/>
  <c r="AX195" i="137"/>
  <c r="AW195" i="137"/>
  <c r="AV195" i="137"/>
  <c r="AU195" i="137"/>
  <c r="AT195" i="137"/>
  <c r="AS195" i="137"/>
  <c r="AR195" i="137"/>
  <c r="AQ195" i="137"/>
  <c r="AP195" i="137"/>
  <c r="AO195" i="137"/>
  <c r="AN195" i="137"/>
  <c r="AM195" i="137"/>
  <c r="AL195" i="137"/>
  <c r="AK195" i="137"/>
  <c r="AJ195" i="137"/>
  <c r="AI195" i="137"/>
  <c r="AH195" i="137"/>
  <c r="AG195" i="137"/>
  <c r="AF195" i="137"/>
  <c r="AE195" i="137"/>
  <c r="AD195" i="137"/>
  <c r="AC195" i="137"/>
  <c r="AB195" i="137"/>
  <c r="AA195" i="137"/>
  <c r="Z195" i="137"/>
  <c r="Y195" i="137"/>
  <c r="X195" i="137"/>
  <c r="W195" i="137"/>
  <c r="V195" i="137"/>
  <c r="U195" i="137"/>
  <c r="T195" i="137"/>
  <c r="S195" i="137"/>
  <c r="R195" i="137"/>
  <c r="Q195" i="137"/>
  <c r="P195" i="137"/>
  <c r="O195" i="137"/>
  <c r="N195" i="137"/>
  <c r="M195" i="137"/>
  <c r="L195" i="137"/>
  <c r="K195" i="137"/>
  <c r="J195" i="137"/>
  <c r="I195" i="137"/>
  <c r="H195" i="137"/>
  <c r="G195" i="137"/>
  <c r="F195" i="137"/>
  <c r="E195" i="137"/>
  <c r="D195" i="137"/>
  <c r="BL194" i="137"/>
  <c r="BK194" i="137"/>
  <c r="BJ194" i="137"/>
  <c r="BI194" i="137"/>
  <c r="BH194" i="137"/>
  <c r="BG194" i="137"/>
  <c r="BF194" i="137"/>
  <c r="BE194" i="137"/>
  <c r="BD194" i="137"/>
  <c r="BC194" i="137"/>
  <c r="BB194" i="137"/>
  <c r="BA194" i="137"/>
  <c r="AZ194" i="137"/>
  <c r="AY194" i="137"/>
  <c r="AX194" i="137"/>
  <c r="AW194" i="137"/>
  <c r="AV194" i="137"/>
  <c r="AU194" i="137"/>
  <c r="AT194" i="137"/>
  <c r="AS194" i="137"/>
  <c r="AR194" i="137"/>
  <c r="AQ194" i="137"/>
  <c r="AP194" i="137"/>
  <c r="AO194" i="137"/>
  <c r="AN194" i="137"/>
  <c r="AM194" i="137"/>
  <c r="AL194" i="137"/>
  <c r="AK194" i="137"/>
  <c r="AJ194" i="137"/>
  <c r="AI194" i="137"/>
  <c r="AH194" i="137"/>
  <c r="AG194" i="137"/>
  <c r="AF194" i="137"/>
  <c r="AE194" i="137"/>
  <c r="AD194" i="137"/>
  <c r="AC194" i="137"/>
  <c r="AB194" i="137"/>
  <c r="AA194" i="137"/>
  <c r="Z194" i="137"/>
  <c r="Y194" i="137"/>
  <c r="X194" i="137"/>
  <c r="W194" i="137"/>
  <c r="V194" i="137"/>
  <c r="U194" i="137"/>
  <c r="T194" i="137"/>
  <c r="S194" i="137"/>
  <c r="R194" i="137"/>
  <c r="Q194" i="137"/>
  <c r="P194" i="137"/>
  <c r="O194" i="137"/>
  <c r="N194" i="137"/>
  <c r="M194" i="137"/>
  <c r="L194" i="137"/>
  <c r="K194" i="137"/>
  <c r="J194" i="137"/>
  <c r="I194" i="137"/>
  <c r="H194" i="137"/>
  <c r="G194" i="137"/>
  <c r="F194" i="137"/>
  <c r="E194" i="137"/>
  <c r="D194" i="137"/>
  <c r="BL193" i="137"/>
  <c r="BK193" i="137"/>
  <c r="BJ193" i="137"/>
  <c r="BI193" i="137"/>
  <c r="BH193" i="137"/>
  <c r="BG193" i="137"/>
  <c r="BF193" i="137"/>
  <c r="BE193" i="137"/>
  <c r="BD193" i="137"/>
  <c r="BC193" i="137"/>
  <c r="BB193" i="137"/>
  <c r="BA193" i="137"/>
  <c r="AZ193" i="137"/>
  <c r="AY193" i="137"/>
  <c r="AX193" i="137"/>
  <c r="AW193" i="137"/>
  <c r="AV193" i="137"/>
  <c r="AU193" i="137"/>
  <c r="AT193" i="137"/>
  <c r="AS193" i="137"/>
  <c r="AR193" i="137"/>
  <c r="AQ193" i="137"/>
  <c r="AP193" i="137"/>
  <c r="AO193" i="137"/>
  <c r="AN193" i="137"/>
  <c r="AM193" i="137"/>
  <c r="AL193" i="137"/>
  <c r="AK193" i="137"/>
  <c r="AJ193" i="137"/>
  <c r="AI193" i="137"/>
  <c r="AH193" i="137"/>
  <c r="AG193" i="137"/>
  <c r="AF193" i="137"/>
  <c r="AE193" i="137"/>
  <c r="AD193" i="137"/>
  <c r="AC193" i="137"/>
  <c r="AB193" i="137"/>
  <c r="AA193" i="137"/>
  <c r="Z193" i="137"/>
  <c r="Y193" i="137"/>
  <c r="X193" i="137"/>
  <c r="W193" i="137"/>
  <c r="V193" i="137"/>
  <c r="U193" i="137"/>
  <c r="T193" i="137"/>
  <c r="S193" i="137"/>
  <c r="R193" i="137"/>
  <c r="Q193" i="137"/>
  <c r="P193" i="137"/>
  <c r="O193" i="137"/>
  <c r="N193" i="137"/>
  <c r="M193" i="137"/>
  <c r="L193" i="137"/>
  <c r="K193" i="137"/>
  <c r="J193" i="137"/>
  <c r="I193" i="137"/>
  <c r="H193" i="137"/>
  <c r="G193" i="137"/>
  <c r="F193" i="137"/>
  <c r="E193" i="137"/>
  <c r="D193" i="137"/>
  <c r="BL192" i="137"/>
  <c r="BK192" i="137"/>
  <c r="BJ192" i="137"/>
  <c r="BI192" i="137"/>
  <c r="BH192" i="137"/>
  <c r="BG192" i="137"/>
  <c r="BF192" i="137"/>
  <c r="BE192" i="137"/>
  <c r="BD192" i="137"/>
  <c r="BC192" i="137"/>
  <c r="BB192" i="137"/>
  <c r="BA192" i="137"/>
  <c r="AZ192" i="137"/>
  <c r="AY192" i="137"/>
  <c r="AX192" i="137"/>
  <c r="AW192" i="137"/>
  <c r="AV192" i="137"/>
  <c r="AU192" i="137"/>
  <c r="AT192" i="137"/>
  <c r="AS192" i="137"/>
  <c r="AR192" i="137"/>
  <c r="AQ192" i="137"/>
  <c r="AP192" i="137"/>
  <c r="AO192" i="137"/>
  <c r="AN192" i="137"/>
  <c r="AM192" i="137"/>
  <c r="AL192" i="137"/>
  <c r="AK192" i="137"/>
  <c r="AJ192" i="137"/>
  <c r="AI192" i="137"/>
  <c r="AH192" i="137"/>
  <c r="AG192" i="137"/>
  <c r="AF192" i="137"/>
  <c r="AE192" i="137"/>
  <c r="AD192" i="137"/>
  <c r="AC192" i="137"/>
  <c r="AB192" i="137"/>
  <c r="AA192" i="137"/>
  <c r="Z192" i="137"/>
  <c r="Y192" i="137"/>
  <c r="X192" i="137"/>
  <c r="W192" i="137"/>
  <c r="V192" i="137"/>
  <c r="U192" i="137"/>
  <c r="T192" i="137"/>
  <c r="S192" i="137"/>
  <c r="R192" i="137"/>
  <c r="Q192" i="137"/>
  <c r="P192" i="137"/>
  <c r="O192" i="137"/>
  <c r="N192" i="137"/>
  <c r="M192" i="137"/>
  <c r="L192" i="137"/>
  <c r="K192" i="137"/>
  <c r="J192" i="137"/>
  <c r="I192" i="137"/>
  <c r="H192" i="137"/>
  <c r="G192" i="137"/>
  <c r="F192" i="137"/>
  <c r="E192" i="137"/>
  <c r="D192" i="137"/>
  <c r="BL191" i="137"/>
  <c r="BK191" i="137"/>
  <c r="BJ191" i="137"/>
  <c r="BI191" i="137"/>
  <c r="BH191" i="137"/>
  <c r="BG191" i="137"/>
  <c r="BF191" i="137"/>
  <c r="BE191" i="137"/>
  <c r="BD191" i="137"/>
  <c r="BC191" i="137"/>
  <c r="BB191" i="137"/>
  <c r="BA191" i="137"/>
  <c r="AZ191" i="137"/>
  <c r="AY191" i="137"/>
  <c r="AX191" i="137"/>
  <c r="AW191" i="137"/>
  <c r="AV191" i="137"/>
  <c r="AU191" i="137"/>
  <c r="AT191" i="137"/>
  <c r="AS191" i="137"/>
  <c r="AR191" i="137"/>
  <c r="AQ191" i="137"/>
  <c r="AP191" i="137"/>
  <c r="AO191" i="137"/>
  <c r="AN191" i="137"/>
  <c r="AM191" i="137"/>
  <c r="AL191" i="137"/>
  <c r="AK191" i="137"/>
  <c r="AJ191" i="137"/>
  <c r="AI191" i="137"/>
  <c r="AH191" i="137"/>
  <c r="AG191" i="137"/>
  <c r="AF191" i="137"/>
  <c r="AE191" i="137"/>
  <c r="AD191" i="137"/>
  <c r="AC191" i="137"/>
  <c r="AB191" i="137"/>
  <c r="AA191" i="137"/>
  <c r="Z191" i="137"/>
  <c r="Y191" i="137"/>
  <c r="X191" i="137"/>
  <c r="W191" i="137"/>
  <c r="V191" i="137"/>
  <c r="U191" i="137"/>
  <c r="T191" i="137"/>
  <c r="S191" i="137"/>
  <c r="R191" i="137"/>
  <c r="Q191" i="137"/>
  <c r="P191" i="137"/>
  <c r="O191" i="137"/>
  <c r="N191" i="137"/>
  <c r="M191" i="137"/>
  <c r="L191" i="137"/>
  <c r="K191" i="137"/>
  <c r="J191" i="137"/>
  <c r="I191" i="137"/>
  <c r="H191" i="137"/>
  <c r="G191" i="137"/>
  <c r="F191" i="137"/>
  <c r="E191" i="137"/>
  <c r="D191" i="137"/>
  <c r="BL190" i="137"/>
  <c r="BK190" i="137"/>
  <c r="BJ190" i="137"/>
  <c r="BI190" i="137"/>
  <c r="BH190" i="137"/>
  <c r="BG190" i="137"/>
  <c r="BF190" i="137"/>
  <c r="BE190" i="137"/>
  <c r="BD190" i="137"/>
  <c r="BC190" i="137"/>
  <c r="BB190" i="137"/>
  <c r="BA190" i="137"/>
  <c r="AZ190" i="137"/>
  <c r="AY190" i="137"/>
  <c r="AX190" i="137"/>
  <c r="AW190" i="137"/>
  <c r="AV190" i="137"/>
  <c r="AU190" i="137"/>
  <c r="AT190" i="137"/>
  <c r="AS190" i="137"/>
  <c r="AR190" i="137"/>
  <c r="AQ190" i="137"/>
  <c r="AP190" i="137"/>
  <c r="AO190" i="137"/>
  <c r="AN190" i="137"/>
  <c r="AM190" i="137"/>
  <c r="AL190" i="137"/>
  <c r="AK190" i="137"/>
  <c r="AJ190" i="137"/>
  <c r="AI190" i="137"/>
  <c r="AH190" i="137"/>
  <c r="AG190" i="137"/>
  <c r="AF190" i="137"/>
  <c r="AE190" i="137"/>
  <c r="AD190" i="137"/>
  <c r="AC190" i="137"/>
  <c r="AB190" i="137"/>
  <c r="AA190" i="137"/>
  <c r="Z190" i="137"/>
  <c r="Y190" i="137"/>
  <c r="X190" i="137"/>
  <c r="W190" i="137"/>
  <c r="V190" i="137"/>
  <c r="U190" i="137"/>
  <c r="T190" i="137"/>
  <c r="S190" i="137"/>
  <c r="R190" i="137"/>
  <c r="Q190" i="137"/>
  <c r="P190" i="137"/>
  <c r="O190" i="137"/>
  <c r="N190" i="137"/>
  <c r="M190" i="137"/>
  <c r="L190" i="137"/>
  <c r="K190" i="137"/>
  <c r="J190" i="137"/>
  <c r="I190" i="137"/>
  <c r="H190" i="137"/>
  <c r="G190" i="137"/>
  <c r="F190" i="137"/>
  <c r="E190" i="137"/>
  <c r="D190" i="137"/>
  <c r="BL189" i="137"/>
  <c r="BK189" i="137"/>
  <c r="BJ189" i="137"/>
  <c r="BI189" i="137"/>
  <c r="BH189" i="137"/>
  <c r="BG189" i="137"/>
  <c r="BF189" i="137"/>
  <c r="BE189" i="137"/>
  <c r="BD189" i="137"/>
  <c r="BC189" i="137"/>
  <c r="BB189" i="137"/>
  <c r="BA189" i="137"/>
  <c r="AZ189" i="137"/>
  <c r="AY189" i="137"/>
  <c r="AX189" i="137"/>
  <c r="AW189" i="137"/>
  <c r="AV189" i="137"/>
  <c r="AU189" i="137"/>
  <c r="AT189" i="137"/>
  <c r="AS189" i="137"/>
  <c r="AR189" i="137"/>
  <c r="AQ189" i="137"/>
  <c r="AP189" i="137"/>
  <c r="AO189" i="137"/>
  <c r="AN189" i="137"/>
  <c r="AM189" i="137"/>
  <c r="AL189" i="137"/>
  <c r="AK189" i="137"/>
  <c r="AJ189" i="137"/>
  <c r="AI189" i="137"/>
  <c r="AH189" i="137"/>
  <c r="AG189" i="137"/>
  <c r="AF189" i="137"/>
  <c r="AE189" i="137"/>
  <c r="AD189" i="137"/>
  <c r="AC189" i="137"/>
  <c r="AB189" i="137"/>
  <c r="AA189" i="137"/>
  <c r="Z189" i="137"/>
  <c r="Y189" i="137"/>
  <c r="X189" i="137"/>
  <c r="W189" i="137"/>
  <c r="V189" i="137"/>
  <c r="U189" i="137"/>
  <c r="T189" i="137"/>
  <c r="S189" i="137"/>
  <c r="R189" i="137"/>
  <c r="Q189" i="137"/>
  <c r="P189" i="137"/>
  <c r="O189" i="137"/>
  <c r="N189" i="137"/>
  <c r="M189" i="137"/>
  <c r="L189" i="137"/>
  <c r="K189" i="137"/>
  <c r="J189" i="137"/>
  <c r="I189" i="137"/>
  <c r="H189" i="137"/>
  <c r="G189" i="137"/>
  <c r="F189" i="137"/>
  <c r="E189" i="137"/>
  <c r="D189" i="137"/>
  <c r="BL188" i="137"/>
  <c r="BK188" i="137"/>
  <c r="BJ188" i="137"/>
  <c r="BI188" i="137"/>
  <c r="BH188" i="137"/>
  <c r="BG188" i="137"/>
  <c r="BF188" i="137"/>
  <c r="BE188" i="137"/>
  <c r="BD188" i="137"/>
  <c r="BC188" i="137"/>
  <c r="BB188" i="137"/>
  <c r="BA188" i="137"/>
  <c r="AZ188" i="137"/>
  <c r="AY188" i="137"/>
  <c r="AX188" i="137"/>
  <c r="AW188" i="137"/>
  <c r="AV188" i="137"/>
  <c r="AU188" i="137"/>
  <c r="AT188" i="137"/>
  <c r="AS188" i="137"/>
  <c r="AR188" i="137"/>
  <c r="AQ188" i="137"/>
  <c r="AP188" i="137"/>
  <c r="AO188" i="137"/>
  <c r="AN188" i="137"/>
  <c r="AM188" i="137"/>
  <c r="AL188" i="137"/>
  <c r="AK188" i="137"/>
  <c r="AJ188" i="137"/>
  <c r="AI188" i="137"/>
  <c r="AH188" i="137"/>
  <c r="AG188" i="137"/>
  <c r="AF188" i="137"/>
  <c r="AE188" i="137"/>
  <c r="AD188" i="137"/>
  <c r="AC188" i="137"/>
  <c r="AB188" i="137"/>
  <c r="AA188" i="137"/>
  <c r="Z188" i="137"/>
  <c r="Y188" i="137"/>
  <c r="X188" i="137"/>
  <c r="W188" i="137"/>
  <c r="V188" i="137"/>
  <c r="U188" i="137"/>
  <c r="T188" i="137"/>
  <c r="S188" i="137"/>
  <c r="R188" i="137"/>
  <c r="Q188" i="137"/>
  <c r="P188" i="137"/>
  <c r="O188" i="137"/>
  <c r="N188" i="137"/>
  <c r="M188" i="137"/>
  <c r="L188" i="137"/>
  <c r="K188" i="137"/>
  <c r="J188" i="137"/>
  <c r="I188" i="137"/>
  <c r="H188" i="137"/>
  <c r="G188" i="137"/>
  <c r="F188" i="137"/>
  <c r="E188" i="137"/>
  <c r="D188" i="137"/>
  <c r="BL187" i="137"/>
  <c r="BK187" i="137"/>
  <c r="BJ187" i="137"/>
  <c r="BI187" i="137"/>
  <c r="BH187" i="137"/>
  <c r="BG187" i="137"/>
  <c r="BF187" i="137"/>
  <c r="BE187" i="137"/>
  <c r="BD187" i="137"/>
  <c r="BC187" i="137"/>
  <c r="BB187" i="137"/>
  <c r="BA187" i="137"/>
  <c r="AZ187" i="137"/>
  <c r="AY187" i="137"/>
  <c r="AX187" i="137"/>
  <c r="AW187" i="137"/>
  <c r="AV187" i="137"/>
  <c r="AU187" i="137"/>
  <c r="AT187" i="137"/>
  <c r="AS187" i="137"/>
  <c r="AR187" i="137"/>
  <c r="AQ187" i="137"/>
  <c r="AP187" i="137"/>
  <c r="AO187" i="137"/>
  <c r="AN187" i="137"/>
  <c r="AM187" i="137"/>
  <c r="AL187" i="137"/>
  <c r="AK187" i="137"/>
  <c r="AJ187" i="137"/>
  <c r="AI187" i="137"/>
  <c r="AH187" i="137"/>
  <c r="AG187" i="137"/>
  <c r="AF187" i="137"/>
  <c r="AE187" i="137"/>
  <c r="AD187" i="137"/>
  <c r="AC187" i="137"/>
  <c r="AB187" i="137"/>
  <c r="AA187" i="137"/>
  <c r="Z187" i="137"/>
  <c r="Y187" i="137"/>
  <c r="X187" i="137"/>
  <c r="W187" i="137"/>
  <c r="V187" i="137"/>
  <c r="U187" i="137"/>
  <c r="T187" i="137"/>
  <c r="S187" i="137"/>
  <c r="R187" i="137"/>
  <c r="Q187" i="137"/>
  <c r="P187" i="137"/>
  <c r="O187" i="137"/>
  <c r="N187" i="137"/>
  <c r="M187" i="137"/>
  <c r="L187" i="137"/>
  <c r="K187" i="137"/>
  <c r="J187" i="137"/>
  <c r="I187" i="137"/>
  <c r="H187" i="137"/>
  <c r="G187" i="137"/>
  <c r="F187" i="137"/>
  <c r="E187" i="137"/>
  <c r="D187" i="137"/>
  <c r="BL186" i="137"/>
  <c r="BK186" i="137"/>
  <c r="BJ186" i="137"/>
  <c r="BI186" i="137"/>
  <c r="BH186" i="137"/>
  <c r="BG186" i="137"/>
  <c r="BF186" i="137"/>
  <c r="BE186" i="137"/>
  <c r="BD186" i="137"/>
  <c r="BD199" i="137" s="1"/>
  <c r="BC186" i="137"/>
  <c r="BB186" i="137"/>
  <c r="BA186" i="137"/>
  <c r="AZ186" i="137"/>
  <c r="AY186" i="137"/>
  <c r="AX186" i="137"/>
  <c r="AW186" i="137"/>
  <c r="AV186" i="137"/>
  <c r="AU186" i="137"/>
  <c r="AT186" i="137"/>
  <c r="AS186" i="137"/>
  <c r="AR186" i="137"/>
  <c r="AQ186" i="137"/>
  <c r="AP186" i="137"/>
  <c r="AO186" i="137"/>
  <c r="AN186" i="137"/>
  <c r="AM186" i="137"/>
  <c r="AL186" i="137"/>
  <c r="AK186" i="137"/>
  <c r="AJ186" i="137"/>
  <c r="AI186" i="137"/>
  <c r="AH186" i="137"/>
  <c r="AG186" i="137"/>
  <c r="AF186" i="137"/>
  <c r="AF199" i="137" s="1"/>
  <c r="AE186" i="137"/>
  <c r="AD186" i="137"/>
  <c r="AC186" i="137"/>
  <c r="AB186" i="137"/>
  <c r="AA186" i="137"/>
  <c r="Z186" i="137"/>
  <c r="Y186" i="137"/>
  <c r="X186" i="137"/>
  <c r="W186" i="137"/>
  <c r="V186" i="137"/>
  <c r="U186" i="137"/>
  <c r="T186" i="137"/>
  <c r="S186" i="137"/>
  <c r="R186" i="137"/>
  <c r="Q186" i="137"/>
  <c r="P186" i="137"/>
  <c r="O186" i="137"/>
  <c r="N186" i="137"/>
  <c r="M186" i="137"/>
  <c r="L186" i="137"/>
  <c r="K186" i="137"/>
  <c r="J186" i="137"/>
  <c r="I186" i="137"/>
  <c r="H186" i="137"/>
  <c r="G186" i="137"/>
  <c r="F186" i="137"/>
  <c r="E186" i="137"/>
  <c r="D186" i="137"/>
  <c r="BL185" i="137"/>
  <c r="BK185" i="137"/>
  <c r="BJ185" i="137"/>
  <c r="BI185" i="137"/>
  <c r="BH185" i="137"/>
  <c r="BG185" i="137"/>
  <c r="BF185" i="137"/>
  <c r="BF199" i="137" s="1"/>
  <c r="BE185" i="137"/>
  <c r="BD185" i="137"/>
  <c r="BC185" i="137"/>
  <c r="BC199" i="137" s="1"/>
  <c r="BB185" i="137"/>
  <c r="BB199" i="137" s="1"/>
  <c r="BA185" i="137"/>
  <c r="AZ185" i="137"/>
  <c r="AY185" i="137"/>
  <c r="AX185" i="137"/>
  <c r="AW185" i="137"/>
  <c r="AW199" i="137" s="1"/>
  <c r="AV185" i="137"/>
  <c r="AU185" i="137"/>
  <c r="AU199" i="137" s="1"/>
  <c r="AT185" i="137"/>
  <c r="AT199" i="137" s="1"/>
  <c r="AS185" i="137"/>
  <c r="AR185" i="137"/>
  <c r="AQ185" i="137"/>
  <c r="AP185" i="137"/>
  <c r="AP199" i="137" s="1"/>
  <c r="AO185" i="137"/>
  <c r="AN185" i="137"/>
  <c r="AM185" i="137"/>
  <c r="AL185" i="137"/>
  <c r="AK185" i="137"/>
  <c r="AJ185" i="137"/>
  <c r="AI185" i="137"/>
  <c r="AH185" i="137"/>
  <c r="AH199" i="137" s="1"/>
  <c r="AG185" i="137"/>
  <c r="AF185" i="137"/>
  <c r="AE185" i="137"/>
  <c r="AE199" i="137" s="1"/>
  <c r="AD185" i="137"/>
  <c r="AD199" i="137" s="1"/>
  <c r="AC185" i="137"/>
  <c r="AB185" i="137"/>
  <c r="AA185" i="137"/>
  <c r="Z185" i="137"/>
  <c r="Y185" i="137"/>
  <c r="Y199" i="137" s="1"/>
  <c r="X185" i="137"/>
  <c r="W185" i="137"/>
  <c r="V185" i="137"/>
  <c r="V199" i="137" s="1"/>
  <c r="U185" i="137"/>
  <c r="T185" i="137"/>
  <c r="S185" i="137"/>
  <c r="R185" i="137"/>
  <c r="R199" i="137" s="1"/>
  <c r="Q185" i="137"/>
  <c r="P185" i="137"/>
  <c r="O185" i="137"/>
  <c r="N185" i="137"/>
  <c r="M185" i="137"/>
  <c r="L185" i="137"/>
  <c r="K185" i="137"/>
  <c r="J185" i="137"/>
  <c r="J199" i="137" s="1"/>
  <c r="I185" i="137"/>
  <c r="H185" i="137"/>
  <c r="G185" i="137"/>
  <c r="G199" i="137" s="1"/>
  <c r="F185" i="137"/>
  <c r="F199" i="137" s="1"/>
  <c r="E185" i="137"/>
  <c r="D185" i="137"/>
  <c r="D203" i="136"/>
  <c r="C203" i="136"/>
  <c r="B203" i="136"/>
  <c r="B204" i="136" s="1"/>
  <c r="BL198" i="136"/>
  <c r="BK198" i="136"/>
  <c r="BJ198" i="136"/>
  <c r="BI198" i="136"/>
  <c r="BH198" i="136"/>
  <c r="BG198" i="136"/>
  <c r="BF198" i="136"/>
  <c r="BE198" i="136"/>
  <c r="BD198" i="136"/>
  <c r="BC198" i="136"/>
  <c r="BB198" i="136"/>
  <c r="BA198" i="136"/>
  <c r="AZ198" i="136"/>
  <c r="AY198" i="136"/>
  <c r="AX198" i="136"/>
  <c r="AW198" i="136"/>
  <c r="AV198" i="136"/>
  <c r="AU198" i="136"/>
  <c r="AT198" i="136"/>
  <c r="AS198" i="136"/>
  <c r="AR198" i="136"/>
  <c r="AQ198" i="136"/>
  <c r="AP198" i="136"/>
  <c r="AO198" i="136"/>
  <c r="AN198" i="136"/>
  <c r="AM198" i="136"/>
  <c r="AL198" i="136"/>
  <c r="AK198" i="136"/>
  <c r="AJ198" i="136"/>
  <c r="AI198" i="136"/>
  <c r="AH198" i="136"/>
  <c r="AG198" i="136"/>
  <c r="AF198" i="136"/>
  <c r="AE198" i="136"/>
  <c r="AD198" i="136"/>
  <c r="AC198" i="136"/>
  <c r="AB198" i="136"/>
  <c r="AA198" i="136"/>
  <c r="Z198" i="136"/>
  <c r="Y198" i="136"/>
  <c r="X198" i="136"/>
  <c r="W198" i="136"/>
  <c r="V198" i="136"/>
  <c r="U198" i="136"/>
  <c r="T198" i="136"/>
  <c r="S198" i="136"/>
  <c r="R198" i="136"/>
  <c r="Q198" i="136"/>
  <c r="P198" i="136"/>
  <c r="O198" i="136"/>
  <c r="N198" i="136"/>
  <c r="M198" i="136"/>
  <c r="L198" i="136"/>
  <c r="K198" i="136"/>
  <c r="J198" i="136"/>
  <c r="I198" i="136"/>
  <c r="H198" i="136"/>
  <c r="G198" i="136"/>
  <c r="F198" i="136"/>
  <c r="E198" i="136"/>
  <c r="D198" i="136"/>
  <c r="BL197" i="136"/>
  <c r="BK197" i="136"/>
  <c r="BJ197" i="136"/>
  <c r="BI197" i="136"/>
  <c r="BH197" i="136"/>
  <c r="BG197" i="136"/>
  <c r="BF197" i="136"/>
  <c r="BE197" i="136"/>
  <c r="BD197" i="136"/>
  <c r="BC197" i="136"/>
  <c r="BB197" i="136"/>
  <c r="BA197" i="136"/>
  <c r="AZ197" i="136"/>
  <c r="AY197" i="136"/>
  <c r="AX197" i="136"/>
  <c r="AW197" i="136"/>
  <c r="AV197" i="136"/>
  <c r="AU197" i="136"/>
  <c r="AT197" i="136"/>
  <c r="AS197" i="136"/>
  <c r="AR197" i="136"/>
  <c r="AQ197" i="136"/>
  <c r="AP197" i="136"/>
  <c r="AO197" i="136"/>
  <c r="AN197" i="136"/>
  <c r="AM197" i="136"/>
  <c r="AL197" i="136"/>
  <c r="AK197" i="136"/>
  <c r="AJ197" i="136"/>
  <c r="AI197" i="136"/>
  <c r="AH197" i="136"/>
  <c r="AG197" i="136"/>
  <c r="AF197" i="136"/>
  <c r="AE197" i="136"/>
  <c r="AD197" i="136"/>
  <c r="AC197" i="136"/>
  <c r="AB197" i="136"/>
  <c r="AA197" i="136"/>
  <c r="Z197" i="136"/>
  <c r="Y197" i="136"/>
  <c r="X197" i="136"/>
  <c r="W197" i="136"/>
  <c r="V197" i="136"/>
  <c r="U197" i="136"/>
  <c r="T197" i="136"/>
  <c r="S197" i="136"/>
  <c r="R197" i="136"/>
  <c r="Q197" i="136"/>
  <c r="P197" i="136"/>
  <c r="O197" i="136"/>
  <c r="N197" i="136"/>
  <c r="M197" i="136"/>
  <c r="L197" i="136"/>
  <c r="K197" i="136"/>
  <c r="J197" i="136"/>
  <c r="I197" i="136"/>
  <c r="H197" i="136"/>
  <c r="G197" i="136"/>
  <c r="F197" i="136"/>
  <c r="E197" i="136"/>
  <c r="D197" i="136"/>
  <c r="BL196" i="136"/>
  <c r="BK196" i="136"/>
  <c r="BJ196" i="136"/>
  <c r="BI196" i="136"/>
  <c r="BH196" i="136"/>
  <c r="BG196" i="136"/>
  <c r="BF196" i="136"/>
  <c r="BE196" i="136"/>
  <c r="BD196" i="136"/>
  <c r="BC196" i="136"/>
  <c r="BB196" i="136"/>
  <c r="BA196" i="136"/>
  <c r="AZ196" i="136"/>
  <c r="AY196" i="136"/>
  <c r="AX196" i="136"/>
  <c r="AW196" i="136"/>
  <c r="AV196" i="136"/>
  <c r="AU196" i="136"/>
  <c r="AT196" i="136"/>
  <c r="AS196" i="136"/>
  <c r="AR196" i="136"/>
  <c r="AQ196" i="136"/>
  <c r="AP196" i="136"/>
  <c r="AO196" i="136"/>
  <c r="AN196" i="136"/>
  <c r="AM196" i="136"/>
  <c r="AL196" i="136"/>
  <c r="AK196" i="136"/>
  <c r="AJ196" i="136"/>
  <c r="AI196" i="136"/>
  <c r="AH196" i="136"/>
  <c r="AG196" i="136"/>
  <c r="AF196" i="136"/>
  <c r="AE196" i="136"/>
  <c r="AD196" i="136"/>
  <c r="AC196" i="136"/>
  <c r="AB196" i="136"/>
  <c r="AA196" i="136"/>
  <c r="Z196" i="136"/>
  <c r="Y196" i="136"/>
  <c r="X196" i="136"/>
  <c r="W196" i="136"/>
  <c r="V196" i="136"/>
  <c r="U196" i="136"/>
  <c r="T196" i="136"/>
  <c r="S196" i="136"/>
  <c r="R196" i="136"/>
  <c r="Q196" i="136"/>
  <c r="P196" i="136"/>
  <c r="O196" i="136"/>
  <c r="N196" i="136"/>
  <c r="M196" i="136"/>
  <c r="L196" i="136"/>
  <c r="K196" i="136"/>
  <c r="J196" i="136"/>
  <c r="I196" i="136"/>
  <c r="H196" i="136"/>
  <c r="G196" i="136"/>
  <c r="F196" i="136"/>
  <c r="E196" i="136"/>
  <c r="D196" i="136"/>
  <c r="BL195" i="136"/>
  <c r="BK195" i="136"/>
  <c r="BJ195" i="136"/>
  <c r="BI195" i="136"/>
  <c r="BH195" i="136"/>
  <c r="BG195" i="136"/>
  <c r="BF195" i="136"/>
  <c r="BE195" i="136"/>
  <c r="BD195" i="136"/>
  <c r="BC195" i="136"/>
  <c r="BB195" i="136"/>
  <c r="BA195" i="136"/>
  <c r="AZ195" i="136"/>
  <c r="AY195" i="136"/>
  <c r="AX195" i="136"/>
  <c r="AW195" i="136"/>
  <c r="AV195" i="136"/>
  <c r="AU195" i="136"/>
  <c r="AT195" i="136"/>
  <c r="AS195" i="136"/>
  <c r="AR195" i="136"/>
  <c r="AQ195" i="136"/>
  <c r="AP195" i="136"/>
  <c r="AO195" i="136"/>
  <c r="AN195" i="136"/>
  <c r="AM195" i="136"/>
  <c r="AL195" i="136"/>
  <c r="AK195" i="136"/>
  <c r="AJ195" i="136"/>
  <c r="AI195" i="136"/>
  <c r="AH195" i="136"/>
  <c r="AG195" i="136"/>
  <c r="AF195" i="136"/>
  <c r="AE195" i="136"/>
  <c r="AD195" i="136"/>
  <c r="AC195" i="136"/>
  <c r="AB195" i="136"/>
  <c r="AA195" i="136"/>
  <c r="Z195" i="136"/>
  <c r="Y195" i="136"/>
  <c r="X195" i="136"/>
  <c r="W195" i="136"/>
  <c r="V195" i="136"/>
  <c r="U195" i="136"/>
  <c r="T195" i="136"/>
  <c r="S195" i="136"/>
  <c r="R195" i="136"/>
  <c r="Q195" i="136"/>
  <c r="P195" i="136"/>
  <c r="O195" i="136"/>
  <c r="N195" i="136"/>
  <c r="M195" i="136"/>
  <c r="L195" i="136"/>
  <c r="K195" i="136"/>
  <c r="J195" i="136"/>
  <c r="I195" i="136"/>
  <c r="H195" i="136"/>
  <c r="G195" i="136"/>
  <c r="F195" i="136"/>
  <c r="E195" i="136"/>
  <c r="D195" i="136"/>
  <c r="BL194" i="136"/>
  <c r="BK194" i="136"/>
  <c r="BJ194" i="136"/>
  <c r="BI194" i="136"/>
  <c r="BH194" i="136"/>
  <c r="BG194" i="136"/>
  <c r="BF194" i="136"/>
  <c r="BE194" i="136"/>
  <c r="BD194" i="136"/>
  <c r="BC194" i="136"/>
  <c r="BB194" i="136"/>
  <c r="BA194" i="136"/>
  <c r="AZ194" i="136"/>
  <c r="AY194" i="136"/>
  <c r="AX194" i="136"/>
  <c r="AW194" i="136"/>
  <c r="AV194" i="136"/>
  <c r="AU194" i="136"/>
  <c r="AT194" i="136"/>
  <c r="AS194" i="136"/>
  <c r="AR194" i="136"/>
  <c r="AQ194" i="136"/>
  <c r="AP194" i="136"/>
  <c r="AO194" i="136"/>
  <c r="AN194" i="136"/>
  <c r="AM194" i="136"/>
  <c r="AL194" i="136"/>
  <c r="AK194" i="136"/>
  <c r="AJ194" i="136"/>
  <c r="AI194" i="136"/>
  <c r="AH194" i="136"/>
  <c r="AG194" i="136"/>
  <c r="AF194" i="136"/>
  <c r="AE194" i="136"/>
  <c r="AD194" i="136"/>
  <c r="AC194" i="136"/>
  <c r="AB194" i="136"/>
  <c r="AA194" i="136"/>
  <c r="Z194" i="136"/>
  <c r="Y194" i="136"/>
  <c r="X194" i="136"/>
  <c r="W194" i="136"/>
  <c r="V194" i="136"/>
  <c r="U194" i="136"/>
  <c r="T194" i="136"/>
  <c r="S194" i="136"/>
  <c r="R194" i="136"/>
  <c r="Q194" i="136"/>
  <c r="P194" i="136"/>
  <c r="O194" i="136"/>
  <c r="N194" i="136"/>
  <c r="M194" i="136"/>
  <c r="L194" i="136"/>
  <c r="K194" i="136"/>
  <c r="J194" i="136"/>
  <c r="I194" i="136"/>
  <c r="H194" i="136"/>
  <c r="G194" i="136"/>
  <c r="F194" i="136"/>
  <c r="E194" i="136"/>
  <c r="D194" i="136"/>
  <c r="BL193" i="136"/>
  <c r="BK193" i="136"/>
  <c r="BJ193" i="136"/>
  <c r="BI193" i="136"/>
  <c r="BH193" i="136"/>
  <c r="BG193" i="136"/>
  <c r="BF193" i="136"/>
  <c r="BE193" i="136"/>
  <c r="BD193" i="136"/>
  <c r="BC193" i="136"/>
  <c r="BB193" i="136"/>
  <c r="BA193" i="136"/>
  <c r="AZ193" i="136"/>
  <c r="AY193" i="136"/>
  <c r="AX193" i="136"/>
  <c r="AW193" i="136"/>
  <c r="AV193" i="136"/>
  <c r="AU193" i="136"/>
  <c r="AT193" i="136"/>
  <c r="AS193" i="136"/>
  <c r="AR193" i="136"/>
  <c r="AQ193" i="136"/>
  <c r="AP193" i="136"/>
  <c r="AO193" i="136"/>
  <c r="AN193" i="136"/>
  <c r="AM193" i="136"/>
  <c r="AL193" i="136"/>
  <c r="AK193" i="136"/>
  <c r="AJ193" i="136"/>
  <c r="AI193" i="136"/>
  <c r="AH193" i="136"/>
  <c r="AG193" i="136"/>
  <c r="AF193" i="136"/>
  <c r="AE193" i="136"/>
  <c r="AD193" i="136"/>
  <c r="AC193" i="136"/>
  <c r="AB193" i="136"/>
  <c r="AA193" i="136"/>
  <c r="Z193" i="136"/>
  <c r="Y193" i="136"/>
  <c r="X193" i="136"/>
  <c r="W193" i="136"/>
  <c r="V193" i="136"/>
  <c r="U193" i="136"/>
  <c r="T193" i="136"/>
  <c r="S193" i="136"/>
  <c r="R193" i="136"/>
  <c r="Q193" i="136"/>
  <c r="P193" i="136"/>
  <c r="O193" i="136"/>
  <c r="N193" i="136"/>
  <c r="M193" i="136"/>
  <c r="L193" i="136"/>
  <c r="K193" i="136"/>
  <c r="J193" i="136"/>
  <c r="I193" i="136"/>
  <c r="H193" i="136"/>
  <c r="G193" i="136"/>
  <c r="F193" i="136"/>
  <c r="E193" i="136"/>
  <c r="D193" i="136"/>
  <c r="BL192" i="136"/>
  <c r="BK192" i="136"/>
  <c r="BJ192" i="136"/>
  <c r="BI192" i="136"/>
  <c r="BH192" i="136"/>
  <c r="BG192" i="136"/>
  <c r="BF192" i="136"/>
  <c r="BE192" i="136"/>
  <c r="BD192" i="136"/>
  <c r="BC192" i="136"/>
  <c r="BB192" i="136"/>
  <c r="BA192" i="136"/>
  <c r="AZ192" i="136"/>
  <c r="AY192" i="136"/>
  <c r="AX192" i="136"/>
  <c r="AW192" i="136"/>
  <c r="AV192" i="136"/>
  <c r="AU192" i="136"/>
  <c r="AT192" i="136"/>
  <c r="AS192" i="136"/>
  <c r="AR192" i="136"/>
  <c r="AQ192" i="136"/>
  <c r="AP192" i="136"/>
  <c r="AO192" i="136"/>
  <c r="AN192" i="136"/>
  <c r="AM192" i="136"/>
  <c r="AL192" i="136"/>
  <c r="AK192" i="136"/>
  <c r="AJ192" i="136"/>
  <c r="AI192" i="136"/>
  <c r="AH192" i="136"/>
  <c r="AG192" i="136"/>
  <c r="AF192" i="136"/>
  <c r="AE192" i="136"/>
  <c r="AD192" i="136"/>
  <c r="AC192" i="136"/>
  <c r="AB192" i="136"/>
  <c r="AA192" i="136"/>
  <c r="Z192" i="136"/>
  <c r="Y192" i="136"/>
  <c r="X192" i="136"/>
  <c r="W192" i="136"/>
  <c r="V192" i="136"/>
  <c r="U192" i="136"/>
  <c r="T192" i="136"/>
  <c r="S192" i="136"/>
  <c r="R192" i="136"/>
  <c r="Q192" i="136"/>
  <c r="P192" i="136"/>
  <c r="O192" i="136"/>
  <c r="N192" i="136"/>
  <c r="M192" i="136"/>
  <c r="L192" i="136"/>
  <c r="K192" i="136"/>
  <c r="J192" i="136"/>
  <c r="I192" i="136"/>
  <c r="H192" i="136"/>
  <c r="G192" i="136"/>
  <c r="F192" i="136"/>
  <c r="E192" i="136"/>
  <c r="D192" i="136"/>
  <c r="BL191" i="136"/>
  <c r="BK191" i="136"/>
  <c r="BJ191" i="136"/>
  <c r="BI191" i="136"/>
  <c r="BH191" i="136"/>
  <c r="BG191" i="136"/>
  <c r="BF191" i="136"/>
  <c r="BE191" i="136"/>
  <c r="BD191" i="136"/>
  <c r="BC191" i="136"/>
  <c r="BB191" i="136"/>
  <c r="BA191" i="136"/>
  <c r="AZ191" i="136"/>
  <c r="AY191" i="136"/>
  <c r="AX191" i="136"/>
  <c r="AW191" i="136"/>
  <c r="AV191" i="136"/>
  <c r="AU191" i="136"/>
  <c r="AT191" i="136"/>
  <c r="AS191" i="136"/>
  <c r="AR191" i="136"/>
  <c r="AQ191" i="136"/>
  <c r="AP191" i="136"/>
  <c r="AO191" i="136"/>
  <c r="AN191" i="136"/>
  <c r="AM191" i="136"/>
  <c r="AL191" i="136"/>
  <c r="AK191" i="136"/>
  <c r="AJ191" i="136"/>
  <c r="AI191" i="136"/>
  <c r="AH191" i="136"/>
  <c r="AG191" i="136"/>
  <c r="AF191" i="136"/>
  <c r="AE191" i="136"/>
  <c r="AD191" i="136"/>
  <c r="AC191" i="136"/>
  <c r="AB191" i="136"/>
  <c r="AA191" i="136"/>
  <c r="Z191" i="136"/>
  <c r="Y191" i="136"/>
  <c r="X191" i="136"/>
  <c r="W191" i="136"/>
  <c r="V191" i="136"/>
  <c r="U191" i="136"/>
  <c r="T191" i="136"/>
  <c r="S191" i="136"/>
  <c r="R191" i="136"/>
  <c r="Q191" i="136"/>
  <c r="P191" i="136"/>
  <c r="O191" i="136"/>
  <c r="N191" i="136"/>
  <c r="M191" i="136"/>
  <c r="L191" i="136"/>
  <c r="K191" i="136"/>
  <c r="J191" i="136"/>
  <c r="I191" i="136"/>
  <c r="H191" i="136"/>
  <c r="G191" i="136"/>
  <c r="F191" i="136"/>
  <c r="E191" i="136"/>
  <c r="D191" i="136"/>
  <c r="BL190" i="136"/>
  <c r="BK190" i="136"/>
  <c r="BJ190" i="136"/>
  <c r="BI190" i="136"/>
  <c r="BH190" i="136"/>
  <c r="BG190" i="136"/>
  <c r="BF190" i="136"/>
  <c r="BE190" i="136"/>
  <c r="BD190" i="136"/>
  <c r="BC190" i="136"/>
  <c r="BB190" i="136"/>
  <c r="BA190" i="136"/>
  <c r="AZ190" i="136"/>
  <c r="AY190" i="136"/>
  <c r="AX190" i="136"/>
  <c r="AW190" i="136"/>
  <c r="AV190" i="136"/>
  <c r="AU190" i="136"/>
  <c r="AT190" i="136"/>
  <c r="AS190" i="136"/>
  <c r="AR190" i="136"/>
  <c r="AQ190" i="136"/>
  <c r="AP190" i="136"/>
  <c r="AO190" i="136"/>
  <c r="AN190" i="136"/>
  <c r="AM190" i="136"/>
  <c r="AL190" i="136"/>
  <c r="AK190" i="136"/>
  <c r="AJ190" i="136"/>
  <c r="AI190" i="136"/>
  <c r="AH190" i="136"/>
  <c r="AG190" i="136"/>
  <c r="AF190" i="136"/>
  <c r="AE190" i="136"/>
  <c r="AD190" i="136"/>
  <c r="AC190" i="136"/>
  <c r="AB190" i="136"/>
  <c r="AA190" i="136"/>
  <c r="Z190" i="136"/>
  <c r="Y190" i="136"/>
  <c r="X190" i="136"/>
  <c r="W190" i="136"/>
  <c r="V190" i="136"/>
  <c r="U190" i="136"/>
  <c r="T190" i="136"/>
  <c r="S190" i="136"/>
  <c r="R190" i="136"/>
  <c r="Q190" i="136"/>
  <c r="P190" i="136"/>
  <c r="O190" i="136"/>
  <c r="N190" i="136"/>
  <c r="M190" i="136"/>
  <c r="L190" i="136"/>
  <c r="K190" i="136"/>
  <c r="J190" i="136"/>
  <c r="I190" i="136"/>
  <c r="H190" i="136"/>
  <c r="G190" i="136"/>
  <c r="F190" i="136"/>
  <c r="E190" i="136"/>
  <c r="D190" i="136"/>
  <c r="BL189" i="136"/>
  <c r="BK189" i="136"/>
  <c r="BJ189" i="136"/>
  <c r="BI189" i="136"/>
  <c r="BH189" i="136"/>
  <c r="BG189" i="136"/>
  <c r="BF189" i="136"/>
  <c r="BE189" i="136"/>
  <c r="BD189" i="136"/>
  <c r="BC189" i="136"/>
  <c r="BB189" i="136"/>
  <c r="BA189" i="136"/>
  <c r="AZ189" i="136"/>
  <c r="AY189" i="136"/>
  <c r="AX189" i="136"/>
  <c r="AW189" i="136"/>
  <c r="AV189" i="136"/>
  <c r="AU189" i="136"/>
  <c r="AT189" i="136"/>
  <c r="AS189" i="136"/>
  <c r="AR189" i="136"/>
  <c r="AQ189" i="136"/>
  <c r="AP189" i="136"/>
  <c r="AO189" i="136"/>
  <c r="AN189" i="136"/>
  <c r="AM189" i="136"/>
  <c r="AL189" i="136"/>
  <c r="AK189" i="136"/>
  <c r="AJ189" i="136"/>
  <c r="AI189" i="136"/>
  <c r="AH189" i="136"/>
  <c r="AG189" i="136"/>
  <c r="AF189" i="136"/>
  <c r="AE189" i="136"/>
  <c r="AD189" i="136"/>
  <c r="AC189" i="136"/>
  <c r="AB189" i="136"/>
  <c r="AA189" i="136"/>
  <c r="Z189" i="136"/>
  <c r="Y189" i="136"/>
  <c r="X189" i="136"/>
  <c r="W189" i="136"/>
  <c r="V189" i="136"/>
  <c r="U189" i="136"/>
  <c r="T189" i="136"/>
  <c r="S189" i="136"/>
  <c r="R189" i="136"/>
  <c r="Q189" i="136"/>
  <c r="P189" i="136"/>
  <c r="O189" i="136"/>
  <c r="N189" i="136"/>
  <c r="M189" i="136"/>
  <c r="L189" i="136"/>
  <c r="K189" i="136"/>
  <c r="J189" i="136"/>
  <c r="I189" i="136"/>
  <c r="H189" i="136"/>
  <c r="G189" i="136"/>
  <c r="F189" i="136"/>
  <c r="E189" i="136"/>
  <c r="D189" i="136"/>
  <c r="BL188" i="136"/>
  <c r="BK188" i="136"/>
  <c r="BJ188" i="136"/>
  <c r="BI188" i="136"/>
  <c r="BH188" i="136"/>
  <c r="BG188" i="136"/>
  <c r="BF188" i="136"/>
  <c r="BE188" i="136"/>
  <c r="BD188" i="136"/>
  <c r="BC188" i="136"/>
  <c r="BB188" i="136"/>
  <c r="BA188" i="136"/>
  <c r="AZ188" i="136"/>
  <c r="AY188" i="136"/>
  <c r="AX188" i="136"/>
  <c r="AW188" i="136"/>
  <c r="AV188" i="136"/>
  <c r="AU188" i="136"/>
  <c r="AT188" i="136"/>
  <c r="AS188" i="136"/>
  <c r="AR188" i="136"/>
  <c r="AQ188" i="136"/>
  <c r="AP188" i="136"/>
  <c r="AO188" i="136"/>
  <c r="AN188" i="136"/>
  <c r="AM188" i="136"/>
  <c r="AL188" i="136"/>
  <c r="AK188" i="136"/>
  <c r="AJ188" i="136"/>
  <c r="AI188" i="136"/>
  <c r="AH188" i="136"/>
  <c r="AG188" i="136"/>
  <c r="AF188" i="136"/>
  <c r="AE188" i="136"/>
  <c r="AD188" i="136"/>
  <c r="AC188" i="136"/>
  <c r="AB188" i="136"/>
  <c r="AA188" i="136"/>
  <c r="Z188" i="136"/>
  <c r="Y188" i="136"/>
  <c r="X188" i="136"/>
  <c r="W188" i="136"/>
  <c r="V188" i="136"/>
  <c r="U188" i="136"/>
  <c r="T188" i="136"/>
  <c r="S188" i="136"/>
  <c r="R188" i="136"/>
  <c r="Q188" i="136"/>
  <c r="P188" i="136"/>
  <c r="O188" i="136"/>
  <c r="N188" i="136"/>
  <c r="M188" i="136"/>
  <c r="L188" i="136"/>
  <c r="K188" i="136"/>
  <c r="J188" i="136"/>
  <c r="I188" i="136"/>
  <c r="H188" i="136"/>
  <c r="G188" i="136"/>
  <c r="F188" i="136"/>
  <c r="E188" i="136"/>
  <c r="D188" i="136"/>
  <c r="BL187" i="136"/>
  <c r="BK187" i="136"/>
  <c r="BJ187" i="136"/>
  <c r="BI187" i="136"/>
  <c r="BH187" i="136"/>
  <c r="BG187" i="136"/>
  <c r="BF187" i="136"/>
  <c r="BE187" i="136"/>
  <c r="BD187" i="136"/>
  <c r="BC187" i="136"/>
  <c r="BB187" i="136"/>
  <c r="BA187" i="136"/>
  <c r="AZ187" i="136"/>
  <c r="AY187" i="136"/>
  <c r="AX187" i="136"/>
  <c r="AW187" i="136"/>
  <c r="AV187" i="136"/>
  <c r="AU187" i="136"/>
  <c r="AT187" i="136"/>
  <c r="AS187" i="136"/>
  <c r="AR187" i="136"/>
  <c r="AQ187" i="136"/>
  <c r="AP187" i="136"/>
  <c r="AO187" i="136"/>
  <c r="AN187" i="136"/>
  <c r="AM187" i="136"/>
  <c r="AL187" i="136"/>
  <c r="AK187" i="136"/>
  <c r="AJ187" i="136"/>
  <c r="AI187" i="136"/>
  <c r="AH187" i="136"/>
  <c r="AG187" i="136"/>
  <c r="AF187" i="136"/>
  <c r="AE187" i="136"/>
  <c r="AD187" i="136"/>
  <c r="AC187" i="136"/>
  <c r="AB187" i="136"/>
  <c r="AA187" i="136"/>
  <c r="Z187" i="136"/>
  <c r="Y187" i="136"/>
  <c r="X187" i="136"/>
  <c r="W187" i="136"/>
  <c r="V187" i="136"/>
  <c r="U187" i="136"/>
  <c r="T187" i="136"/>
  <c r="S187" i="136"/>
  <c r="R187" i="136"/>
  <c r="Q187" i="136"/>
  <c r="P187" i="136"/>
  <c r="O187" i="136"/>
  <c r="N187" i="136"/>
  <c r="M187" i="136"/>
  <c r="L187" i="136"/>
  <c r="K187" i="136"/>
  <c r="J187" i="136"/>
  <c r="I187" i="136"/>
  <c r="H187" i="136"/>
  <c r="G187" i="136"/>
  <c r="F187" i="136"/>
  <c r="E187" i="136"/>
  <c r="D187" i="136"/>
  <c r="BL186" i="136"/>
  <c r="BK186" i="136"/>
  <c r="BJ186" i="136"/>
  <c r="BI186" i="136"/>
  <c r="BH186" i="136"/>
  <c r="BG186" i="136"/>
  <c r="BF186" i="136"/>
  <c r="BE186" i="136"/>
  <c r="BD186" i="136"/>
  <c r="BC186" i="136"/>
  <c r="BB186" i="136"/>
  <c r="BA186" i="136"/>
  <c r="AZ186" i="136"/>
  <c r="AY186" i="136"/>
  <c r="AX186" i="136"/>
  <c r="AW186" i="136"/>
  <c r="AV186" i="136"/>
  <c r="AU186" i="136"/>
  <c r="AT186" i="136"/>
  <c r="AS186" i="136"/>
  <c r="AR186" i="136"/>
  <c r="AQ186" i="136"/>
  <c r="AP186" i="136"/>
  <c r="AO186" i="136"/>
  <c r="AN186" i="136"/>
  <c r="AM186" i="136"/>
  <c r="AL186" i="136"/>
  <c r="AK186" i="136"/>
  <c r="AJ186" i="136"/>
  <c r="AI186" i="136"/>
  <c r="AH186" i="136"/>
  <c r="AG186" i="136"/>
  <c r="AF186" i="136"/>
  <c r="AE186" i="136"/>
  <c r="AD186" i="136"/>
  <c r="AC186" i="136"/>
  <c r="AB186" i="136"/>
  <c r="AA186" i="136"/>
  <c r="Z186" i="136"/>
  <c r="Y186" i="136"/>
  <c r="X186" i="136"/>
  <c r="W186" i="136"/>
  <c r="V186" i="136"/>
  <c r="U186" i="136"/>
  <c r="T186" i="136"/>
  <c r="S186" i="136"/>
  <c r="R186" i="136"/>
  <c r="Q186" i="136"/>
  <c r="P186" i="136"/>
  <c r="O186" i="136"/>
  <c r="N186" i="136"/>
  <c r="M186" i="136"/>
  <c r="L186" i="136"/>
  <c r="K186" i="136"/>
  <c r="J186" i="136"/>
  <c r="I186" i="136"/>
  <c r="H186" i="136"/>
  <c r="G186" i="136"/>
  <c r="F186" i="136"/>
  <c r="E186" i="136"/>
  <c r="D186" i="136"/>
  <c r="BL185" i="136"/>
  <c r="BK185" i="136"/>
  <c r="BJ185" i="136"/>
  <c r="BI185" i="136"/>
  <c r="BH185" i="136"/>
  <c r="BG185" i="136"/>
  <c r="BF185" i="136"/>
  <c r="BE185" i="136"/>
  <c r="BD185" i="136"/>
  <c r="BC185" i="136"/>
  <c r="BB185" i="136"/>
  <c r="BA185" i="136"/>
  <c r="AZ185" i="136"/>
  <c r="AY185" i="136"/>
  <c r="AX185" i="136"/>
  <c r="AW185" i="136"/>
  <c r="AV185" i="136"/>
  <c r="AU185" i="136"/>
  <c r="AT185" i="136"/>
  <c r="AS185" i="136"/>
  <c r="AR185" i="136"/>
  <c r="AQ185" i="136"/>
  <c r="AP185" i="136"/>
  <c r="AO185" i="136"/>
  <c r="AN185" i="136"/>
  <c r="AM185" i="136"/>
  <c r="AL185" i="136"/>
  <c r="AK185" i="136"/>
  <c r="AJ185" i="136"/>
  <c r="AI185" i="136"/>
  <c r="AH185" i="136"/>
  <c r="AG185" i="136"/>
  <c r="AF185" i="136"/>
  <c r="AE185" i="136"/>
  <c r="AD185" i="136"/>
  <c r="AC185" i="136"/>
  <c r="AB185" i="136"/>
  <c r="AA185" i="136"/>
  <c r="Z185" i="136"/>
  <c r="Y185" i="136"/>
  <c r="X185" i="136"/>
  <c r="W185" i="136"/>
  <c r="V185" i="136"/>
  <c r="U185" i="136"/>
  <c r="T185" i="136"/>
  <c r="S185" i="136"/>
  <c r="R185" i="136"/>
  <c r="Q185" i="136"/>
  <c r="P185" i="136"/>
  <c r="O185" i="136"/>
  <c r="N185" i="136"/>
  <c r="M185" i="136"/>
  <c r="L185" i="136"/>
  <c r="K185" i="136"/>
  <c r="J185" i="136"/>
  <c r="I185" i="136"/>
  <c r="H185" i="136"/>
  <c r="G185" i="136"/>
  <c r="F185" i="136"/>
  <c r="E185" i="136"/>
  <c r="D185" i="136"/>
  <c r="D203" i="135"/>
  <c r="C203" i="135"/>
  <c r="B203" i="135"/>
  <c r="B204" i="135" s="1"/>
  <c r="BL198" i="135"/>
  <c r="BK198" i="135"/>
  <c r="BJ198" i="135"/>
  <c r="BI198" i="135"/>
  <c r="BH198" i="135"/>
  <c r="BG198" i="135"/>
  <c r="BF198" i="135"/>
  <c r="BE198" i="135"/>
  <c r="BD198" i="135"/>
  <c r="BC198" i="135"/>
  <c r="BB198" i="135"/>
  <c r="BA198" i="135"/>
  <c r="AZ198" i="135"/>
  <c r="AY198" i="135"/>
  <c r="AX198" i="135"/>
  <c r="AW198" i="135"/>
  <c r="AV198" i="135"/>
  <c r="AU198" i="135"/>
  <c r="AT198" i="135"/>
  <c r="AS198" i="135"/>
  <c r="AR198" i="135"/>
  <c r="AQ198" i="135"/>
  <c r="AP198" i="135"/>
  <c r="AO198" i="135"/>
  <c r="AN198" i="135"/>
  <c r="AM198" i="135"/>
  <c r="AL198" i="135"/>
  <c r="AK198" i="135"/>
  <c r="AJ198" i="135"/>
  <c r="AI198" i="135"/>
  <c r="AH198" i="135"/>
  <c r="AG198" i="135"/>
  <c r="AF198" i="135"/>
  <c r="AE198" i="135"/>
  <c r="AD198" i="135"/>
  <c r="AC198" i="135"/>
  <c r="AB198" i="135"/>
  <c r="AA198" i="135"/>
  <c r="Z198" i="135"/>
  <c r="Y198" i="135"/>
  <c r="X198" i="135"/>
  <c r="W198" i="135"/>
  <c r="V198" i="135"/>
  <c r="U198" i="135"/>
  <c r="T198" i="135"/>
  <c r="S198" i="135"/>
  <c r="R198" i="135"/>
  <c r="Q198" i="135"/>
  <c r="P198" i="135"/>
  <c r="O198" i="135"/>
  <c r="N198" i="135"/>
  <c r="M198" i="135"/>
  <c r="L198" i="135"/>
  <c r="K198" i="135"/>
  <c r="J198" i="135"/>
  <c r="I198" i="135"/>
  <c r="H198" i="135"/>
  <c r="G198" i="135"/>
  <c r="F198" i="135"/>
  <c r="E198" i="135"/>
  <c r="D198" i="135"/>
  <c r="BL197" i="135"/>
  <c r="BK197" i="135"/>
  <c r="BJ197" i="135"/>
  <c r="BI197" i="135"/>
  <c r="BH197" i="135"/>
  <c r="BG197" i="135"/>
  <c r="BF197" i="135"/>
  <c r="BE197" i="135"/>
  <c r="BD197" i="135"/>
  <c r="BC197" i="135"/>
  <c r="BB197" i="135"/>
  <c r="BA197" i="135"/>
  <c r="AZ197" i="135"/>
  <c r="AY197" i="135"/>
  <c r="AX197" i="135"/>
  <c r="AW197" i="135"/>
  <c r="AV197" i="135"/>
  <c r="AU197" i="135"/>
  <c r="AT197" i="135"/>
  <c r="AS197" i="135"/>
  <c r="AR197" i="135"/>
  <c r="AQ197" i="135"/>
  <c r="AP197" i="135"/>
  <c r="AO197" i="135"/>
  <c r="AN197" i="135"/>
  <c r="AM197" i="135"/>
  <c r="AL197" i="135"/>
  <c r="AK197" i="135"/>
  <c r="AJ197" i="135"/>
  <c r="AI197" i="135"/>
  <c r="AH197" i="135"/>
  <c r="AG197" i="135"/>
  <c r="AF197" i="135"/>
  <c r="AE197" i="135"/>
  <c r="AD197" i="135"/>
  <c r="AC197" i="135"/>
  <c r="AB197" i="135"/>
  <c r="AA197" i="135"/>
  <c r="Z197" i="135"/>
  <c r="Y197" i="135"/>
  <c r="X197" i="135"/>
  <c r="W197" i="135"/>
  <c r="V197" i="135"/>
  <c r="U197" i="135"/>
  <c r="T197" i="135"/>
  <c r="S197" i="135"/>
  <c r="R197" i="135"/>
  <c r="Q197" i="135"/>
  <c r="P197" i="135"/>
  <c r="O197" i="135"/>
  <c r="N197" i="135"/>
  <c r="M197" i="135"/>
  <c r="L197" i="135"/>
  <c r="K197" i="135"/>
  <c r="J197" i="135"/>
  <c r="I197" i="135"/>
  <c r="H197" i="135"/>
  <c r="G197" i="135"/>
  <c r="F197" i="135"/>
  <c r="E197" i="135"/>
  <c r="D197" i="135"/>
  <c r="BL196" i="135"/>
  <c r="BK196" i="135"/>
  <c r="BJ196" i="135"/>
  <c r="BI196" i="135"/>
  <c r="BH196" i="135"/>
  <c r="BG196" i="135"/>
  <c r="BF196" i="135"/>
  <c r="BE196" i="135"/>
  <c r="BD196" i="135"/>
  <c r="BC196" i="135"/>
  <c r="BB196" i="135"/>
  <c r="BA196" i="135"/>
  <c r="AZ196" i="135"/>
  <c r="AY196" i="135"/>
  <c r="AX196" i="135"/>
  <c r="AW196" i="135"/>
  <c r="AV196" i="135"/>
  <c r="AU196" i="135"/>
  <c r="AT196" i="135"/>
  <c r="AS196" i="135"/>
  <c r="AR196" i="135"/>
  <c r="AQ196" i="135"/>
  <c r="AP196" i="135"/>
  <c r="AO196" i="135"/>
  <c r="AN196" i="135"/>
  <c r="AM196" i="135"/>
  <c r="AL196" i="135"/>
  <c r="AK196" i="135"/>
  <c r="AJ196" i="135"/>
  <c r="AI196" i="135"/>
  <c r="AH196" i="135"/>
  <c r="AG196" i="135"/>
  <c r="AF196" i="135"/>
  <c r="AE196" i="135"/>
  <c r="AD196" i="135"/>
  <c r="AC196" i="135"/>
  <c r="AB196" i="135"/>
  <c r="AA196" i="135"/>
  <c r="Z196" i="135"/>
  <c r="Y196" i="135"/>
  <c r="X196" i="135"/>
  <c r="W196" i="135"/>
  <c r="V196" i="135"/>
  <c r="U196" i="135"/>
  <c r="T196" i="135"/>
  <c r="S196" i="135"/>
  <c r="R196" i="135"/>
  <c r="Q196" i="135"/>
  <c r="P196" i="135"/>
  <c r="O196" i="135"/>
  <c r="N196" i="135"/>
  <c r="M196" i="135"/>
  <c r="L196" i="135"/>
  <c r="K196" i="135"/>
  <c r="J196" i="135"/>
  <c r="I196" i="135"/>
  <c r="H196" i="135"/>
  <c r="G196" i="135"/>
  <c r="F196" i="135"/>
  <c r="E196" i="135"/>
  <c r="D196" i="135"/>
  <c r="BL195" i="135"/>
  <c r="BK195" i="135"/>
  <c r="BJ195" i="135"/>
  <c r="BI195" i="135"/>
  <c r="BH195" i="135"/>
  <c r="BG195" i="135"/>
  <c r="BF195" i="135"/>
  <c r="BE195" i="135"/>
  <c r="BD195" i="135"/>
  <c r="BC195" i="135"/>
  <c r="BB195" i="135"/>
  <c r="BA195" i="135"/>
  <c r="AZ195" i="135"/>
  <c r="AY195" i="135"/>
  <c r="AX195" i="135"/>
  <c r="AW195" i="135"/>
  <c r="AV195" i="135"/>
  <c r="AU195" i="135"/>
  <c r="AT195" i="135"/>
  <c r="AS195" i="135"/>
  <c r="AR195" i="135"/>
  <c r="AQ195" i="135"/>
  <c r="AP195" i="135"/>
  <c r="AO195" i="135"/>
  <c r="AN195" i="135"/>
  <c r="AM195" i="135"/>
  <c r="AL195" i="135"/>
  <c r="AK195" i="135"/>
  <c r="AJ195" i="135"/>
  <c r="AI195" i="135"/>
  <c r="AH195" i="135"/>
  <c r="AG195" i="135"/>
  <c r="AF195" i="135"/>
  <c r="AE195" i="135"/>
  <c r="AD195" i="135"/>
  <c r="AC195" i="135"/>
  <c r="AB195" i="135"/>
  <c r="AA195" i="135"/>
  <c r="Z195" i="135"/>
  <c r="Y195" i="135"/>
  <c r="X195" i="135"/>
  <c r="W195" i="135"/>
  <c r="V195" i="135"/>
  <c r="U195" i="135"/>
  <c r="T195" i="135"/>
  <c r="S195" i="135"/>
  <c r="R195" i="135"/>
  <c r="Q195" i="135"/>
  <c r="P195" i="135"/>
  <c r="O195" i="135"/>
  <c r="N195" i="135"/>
  <c r="M195" i="135"/>
  <c r="L195" i="135"/>
  <c r="K195" i="135"/>
  <c r="J195" i="135"/>
  <c r="I195" i="135"/>
  <c r="H195" i="135"/>
  <c r="G195" i="135"/>
  <c r="F195" i="135"/>
  <c r="E195" i="135"/>
  <c r="D195" i="135"/>
  <c r="BL194" i="135"/>
  <c r="BK194" i="135"/>
  <c r="BJ194" i="135"/>
  <c r="BI194" i="135"/>
  <c r="BH194" i="135"/>
  <c r="BG194" i="135"/>
  <c r="BF194" i="135"/>
  <c r="BE194" i="135"/>
  <c r="BD194" i="135"/>
  <c r="BC194" i="135"/>
  <c r="BB194" i="135"/>
  <c r="BA194" i="135"/>
  <c r="AZ194" i="135"/>
  <c r="AY194" i="135"/>
  <c r="AX194" i="135"/>
  <c r="AW194" i="135"/>
  <c r="AV194" i="135"/>
  <c r="AU194" i="135"/>
  <c r="AT194" i="135"/>
  <c r="AS194" i="135"/>
  <c r="AR194" i="135"/>
  <c r="AQ194" i="135"/>
  <c r="AP194" i="135"/>
  <c r="AO194" i="135"/>
  <c r="AN194" i="135"/>
  <c r="AM194" i="135"/>
  <c r="AL194" i="135"/>
  <c r="AK194" i="135"/>
  <c r="AJ194" i="135"/>
  <c r="AI194" i="135"/>
  <c r="AH194" i="135"/>
  <c r="AG194" i="135"/>
  <c r="AF194" i="135"/>
  <c r="AE194" i="135"/>
  <c r="AD194" i="135"/>
  <c r="AC194" i="135"/>
  <c r="AB194" i="135"/>
  <c r="AA194" i="135"/>
  <c r="Z194" i="135"/>
  <c r="Y194" i="135"/>
  <c r="X194" i="135"/>
  <c r="W194" i="135"/>
  <c r="V194" i="135"/>
  <c r="U194" i="135"/>
  <c r="T194" i="135"/>
  <c r="S194" i="135"/>
  <c r="R194" i="135"/>
  <c r="Q194" i="135"/>
  <c r="P194" i="135"/>
  <c r="O194" i="135"/>
  <c r="N194" i="135"/>
  <c r="M194" i="135"/>
  <c r="L194" i="135"/>
  <c r="K194" i="135"/>
  <c r="J194" i="135"/>
  <c r="I194" i="135"/>
  <c r="H194" i="135"/>
  <c r="G194" i="135"/>
  <c r="F194" i="135"/>
  <c r="E194" i="135"/>
  <c r="D194" i="135"/>
  <c r="BL193" i="135"/>
  <c r="BK193" i="135"/>
  <c r="BJ193" i="135"/>
  <c r="BI193" i="135"/>
  <c r="BH193" i="135"/>
  <c r="BG193" i="135"/>
  <c r="BF193" i="135"/>
  <c r="BE193" i="135"/>
  <c r="BD193" i="135"/>
  <c r="BC193" i="135"/>
  <c r="BB193" i="135"/>
  <c r="BA193" i="135"/>
  <c r="AZ193" i="135"/>
  <c r="AY193" i="135"/>
  <c r="AX193" i="135"/>
  <c r="AW193" i="135"/>
  <c r="AV193" i="135"/>
  <c r="AU193" i="135"/>
  <c r="AT193" i="135"/>
  <c r="AS193" i="135"/>
  <c r="AR193" i="135"/>
  <c r="AQ193" i="135"/>
  <c r="AP193" i="135"/>
  <c r="AO193" i="135"/>
  <c r="AN193" i="135"/>
  <c r="AM193" i="135"/>
  <c r="AL193" i="135"/>
  <c r="AK193" i="135"/>
  <c r="AJ193" i="135"/>
  <c r="AI193" i="135"/>
  <c r="AH193" i="135"/>
  <c r="AG193" i="135"/>
  <c r="AF193" i="135"/>
  <c r="AE193" i="135"/>
  <c r="AD193" i="135"/>
  <c r="AC193" i="135"/>
  <c r="AB193" i="135"/>
  <c r="AA193" i="135"/>
  <c r="Z193" i="135"/>
  <c r="Y193" i="135"/>
  <c r="X193" i="135"/>
  <c r="W193" i="135"/>
  <c r="V193" i="135"/>
  <c r="U193" i="135"/>
  <c r="T193" i="135"/>
  <c r="S193" i="135"/>
  <c r="R193" i="135"/>
  <c r="Q193" i="135"/>
  <c r="P193" i="135"/>
  <c r="O193" i="135"/>
  <c r="N193" i="135"/>
  <c r="M193" i="135"/>
  <c r="L193" i="135"/>
  <c r="K193" i="135"/>
  <c r="J193" i="135"/>
  <c r="I193" i="135"/>
  <c r="H193" i="135"/>
  <c r="G193" i="135"/>
  <c r="F193" i="135"/>
  <c r="E193" i="135"/>
  <c r="D193" i="135"/>
  <c r="BL192" i="135"/>
  <c r="BK192" i="135"/>
  <c r="BJ192" i="135"/>
  <c r="BI192" i="135"/>
  <c r="BH192" i="135"/>
  <c r="BG192" i="135"/>
  <c r="BF192" i="135"/>
  <c r="BE192" i="135"/>
  <c r="BD192" i="135"/>
  <c r="BC192" i="135"/>
  <c r="BB192" i="135"/>
  <c r="BA192" i="135"/>
  <c r="AZ192" i="135"/>
  <c r="AY192" i="135"/>
  <c r="AX192" i="135"/>
  <c r="AW192" i="135"/>
  <c r="AV192" i="135"/>
  <c r="AU192" i="135"/>
  <c r="AT192" i="135"/>
  <c r="AS192" i="135"/>
  <c r="AR192" i="135"/>
  <c r="AQ192" i="135"/>
  <c r="AP192" i="135"/>
  <c r="AO192" i="135"/>
  <c r="AN192" i="135"/>
  <c r="AM192" i="135"/>
  <c r="AL192" i="135"/>
  <c r="AK192" i="135"/>
  <c r="AJ192" i="135"/>
  <c r="AI192" i="135"/>
  <c r="AH192" i="135"/>
  <c r="AG192" i="135"/>
  <c r="AF192" i="135"/>
  <c r="AE192" i="135"/>
  <c r="AD192" i="135"/>
  <c r="AC192" i="135"/>
  <c r="AB192" i="135"/>
  <c r="AA192" i="135"/>
  <c r="Z192" i="135"/>
  <c r="Y192" i="135"/>
  <c r="X192" i="135"/>
  <c r="W192" i="135"/>
  <c r="V192" i="135"/>
  <c r="U192" i="135"/>
  <c r="T192" i="135"/>
  <c r="S192" i="135"/>
  <c r="R192" i="135"/>
  <c r="Q192" i="135"/>
  <c r="P192" i="135"/>
  <c r="O192" i="135"/>
  <c r="N192" i="135"/>
  <c r="M192" i="135"/>
  <c r="L192" i="135"/>
  <c r="K192" i="135"/>
  <c r="J192" i="135"/>
  <c r="I192" i="135"/>
  <c r="H192" i="135"/>
  <c r="G192" i="135"/>
  <c r="F192" i="135"/>
  <c r="E192" i="135"/>
  <c r="D192" i="135"/>
  <c r="BL191" i="135"/>
  <c r="BK191" i="135"/>
  <c r="BJ191" i="135"/>
  <c r="BI191" i="135"/>
  <c r="BH191" i="135"/>
  <c r="BG191" i="135"/>
  <c r="BF191" i="135"/>
  <c r="BE191" i="135"/>
  <c r="BD191" i="135"/>
  <c r="BC191" i="135"/>
  <c r="BB191" i="135"/>
  <c r="BA191" i="135"/>
  <c r="AZ191" i="135"/>
  <c r="AY191" i="135"/>
  <c r="AX191" i="135"/>
  <c r="AW191" i="135"/>
  <c r="AV191" i="135"/>
  <c r="AU191" i="135"/>
  <c r="AT191" i="135"/>
  <c r="AS191" i="135"/>
  <c r="AR191" i="135"/>
  <c r="AQ191" i="135"/>
  <c r="AP191" i="135"/>
  <c r="AO191" i="135"/>
  <c r="AN191" i="135"/>
  <c r="AM191" i="135"/>
  <c r="AL191" i="135"/>
  <c r="AK191" i="135"/>
  <c r="AJ191" i="135"/>
  <c r="AI191" i="135"/>
  <c r="AH191" i="135"/>
  <c r="AG191" i="135"/>
  <c r="AF191" i="135"/>
  <c r="AE191" i="135"/>
  <c r="AD191" i="135"/>
  <c r="AC191" i="135"/>
  <c r="AB191" i="135"/>
  <c r="AA191" i="135"/>
  <c r="Z191" i="135"/>
  <c r="Y191" i="135"/>
  <c r="X191" i="135"/>
  <c r="W191" i="135"/>
  <c r="V191" i="135"/>
  <c r="U191" i="135"/>
  <c r="T191" i="135"/>
  <c r="S191" i="135"/>
  <c r="R191" i="135"/>
  <c r="Q191" i="135"/>
  <c r="P191" i="135"/>
  <c r="O191" i="135"/>
  <c r="N191" i="135"/>
  <c r="M191" i="135"/>
  <c r="L191" i="135"/>
  <c r="K191" i="135"/>
  <c r="J191" i="135"/>
  <c r="I191" i="135"/>
  <c r="H191" i="135"/>
  <c r="G191" i="135"/>
  <c r="F191" i="135"/>
  <c r="E191" i="135"/>
  <c r="D191" i="135"/>
  <c r="BL190" i="135"/>
  <c r="BK190" i="135"/>
  <c r="BJ190" i="135"/>
  <c r="BI190" i="135"/>
  <c r="BH190" i="135"/>
  <c r="BG190" i="135"/>
  <c r="BF190" i="135"/>
  <c r="BE190" i="135"/>
  <c r="BD190" i="135"/>
  <c r="BC190" i="135"/>
  <c r="BB190" i="135"/>
  <c r="BA190" i="135"/>
  <c r="AZ190" i="135"/>
  <c r="AY190" i="135"/>
  <c r="AX190" i="135"/>
  <c r="AW190" i="135"/>
  <c r="AV190" i="135"/>
  <c r="AU190" i="135"/>
  <c r="AT190" i="135"/>
  <c r="AS190" i="135"/>
  <c r="AR190" i="135"/>
  <c r="AQ190" i="135"/>
  <c r="AP190" i="135"/>
  <c r="AO190" i="135"/>
  <c r="AN190" i="135"/>
  <c r="AM190" i="135"/>
  <c r="AL190" i="135"/>
  <c r="AK190" i="135"/>
  <c r="AJ190" i="135"/>
  <c r="AI190" i="135"/>
  <c r="AH190" i="135"/>
  <c r="AG190" i="135"/>
  <c r="AF190" i="135"/>
  <c r="AE190" i="135"/>
  <c r="AD190" i="135"/>
  <c r="AC190" i="135"/>
  <c r="AB190" i="135"/>
  <c r="AA190" i="135"/>
  <c r="Z190" i="135"/>
  <c r="Y190" i="135"/>
  <c r="X190" i="135"/>
  <c r="W190" i="135"/>
  <c r="V190" i="135"/>
  <c r="U190" i="135"/>
  <c r="T190" i="135"/>
  <c r="S190" i="135"/>
  <c r="R190" i="135"/>
  <c r="Q190" i="135"/>
  <c r="P190" i="135"/>
  <c r="O190" i="135"/>
  <c r="N190" i="135"/>
  <c r="M190" i="135"/>
  <c r="L190" i="135"/>
  <c r="K190" i="135"/>
  <c r="J190" i="135"/>
  <c r="I190" i="135"/>
  <c r="H190" i="135"/>
  <c r="G190" i="135"/>
  <c r="F190" i="135"/>
  <c r="E190" i="135"/>
  <c r="D190" i="135"/>
  <c r="BL189" i="135"/>
  <c r="BK189" i="135"/>
  <c r="BJ189" i="135"/>
  <c r="BI189" i="135"/>
  <c r="BH189" i="135"/>
  <c r="BG189" i="135"/>
  <c r="BF189" i="135"/>
  <c r="BE189" i="135"/>
  <c r="BD189" i="135"/>
  <c r="BC189" i="135"/>
  <c r="BB189" i="135"/>
  <c r="BA189" i="135"/>
  <c r="AZ189" i="135"/>
  <c r="AY189" i="135"/>
  <c r="AX189" i="135"/>
  <c r="AW189" i="135"/>
  <c r="AV189" i="135"/>
  <c r="AU189" i="135"/>
  <c r="AT189" i="135"/>
  <c r="AS189" i="135"/>
  <c r="AR189" i="135"/>
  <c r="AQ189" i="135"/>
  <c r="AP189" i="135"/>
  <c r="AO189" i="135"/>
  <c r="AN189" i="135"/>
  <c r="AM189" i="135"/>
  <c r="AL189" i="135"/>
  <c r="AK189" i="135"/>
  <c r="AJ189" i="135"/>
  <c r="AI189" i="135"/>
  <c r="AH189" i="135"/>
  <c r="AG189" i="135"/>
  <c r="AF189" i="135"/>
  <c r="AE189" i="135"/>
  <c r="AD189" i="135"/>
  <c r="AC189" i="135"/>
  <c r="AB189" i="135"/>
  <c r="AA189" i="135"/>
  <c r="Z189" i="135"/>
  <c r="Y189" i="135"/>
  <c r="X189" i="135"/>
  <c r="W189" i="135"/>
  <c r="V189" i="135"/>
  <c r="U189" i="135"/>
  <c r="T189" i="135"/>
  <c r="S189" i="135"/>
  <c r="R189" i="135"/>
  <c r="Q189" i="135"/>
  <c r="P189" i="135"/>
  <c r="O189" i="135"/>
  <c r="N189" i="135"/>
  <c r="M189" i="135"/>
  <c r="L189" i="135"/>
  <c r="K189" i="135"/>
  <c r="J189" i="135"/>
  <c r="I189" i="135"/>
  <c r="H189" i="135"/>
  <c r="G189" i="135"/>
  <c r="F189" i="135"/>
  <c r="E189" i="135"/>
  <c r="D189" i="135"/>
  <c r="BL188" i="135"/>
  <c r="BK188" i="135"/>
  <c r="BJ188" i="135"/>
  <c r="BI188" i="135"/>
  <c r="BH188" i="135"/>
  <c r="BG188" i="135"/>
  <c r="BF188" i="135"/>
  <c r="BE188" i="135"/>
  <c r="BD188" i="135"/>
  <c r="BC188" i="135"/>
  <c r="BB188" i="135"/>
  <c r="BA188" i="135"/>
  <c r="AZ188" i="135"/>
  <c r="AY188" i="135"/>
  <c r="AX188" i="135"/>
  <c r="AW188" i="135"/>
  <c r="AV188" i="135"/>
  <c r="AU188" i="135"/>
  <c r="AT188" i="135"/>
  <c r="AS188" i="135"/>
  <c r="AR188" i="135"/>
  <c r="AQ188" i="135"/>
  <c r="AP188" i="135"/>
  <c r="AO188" i="135"/>
  <c r="AN188" i="135"/>
  <c r="AM188" i="135"/>
  <c r="AL188" i="135"/>
  <c r="AK188" i="135"/>
  <c r="AJ188" i="135"/>
  <c r="AI188" i="135"/>
  <c r="AH188" i="135"/>
  <c r="AG188" i="135"/>
  <c r="AF188" i="135"/>
  <c r="AE188" i="135"/>
  <c r="AD188" i="135"/>
  <c r="AC188" i="135"/>
  <c r="AB188" i="135"/>
  <c r="AA188" i="135"/>
  <c r="Z188" i="135"/>
  <c r="Y188" i="135"/>
  <c r="X188" i="135"/>
  <c r="W188" i="135"/>
  <c r="V188" i="135"/>
  <c r="U188" i="135"/>
  <c r="T188" i="135"/>
  <c r="S188" i="135"/>
  <c r="R188" i="135"/>
  <c r="Q188" i="135"/>
  <c r="P188" i="135"/>
  <c r="O188" i="135"/>
  <c r="N188" i="135"/>
  <c r="M188" i="135"/>
  <c r="L188" i="135"/>
  <c r="K188" i="135"/>
  <c r="J188" i="135"/>
  <c r="I188" i="135"/>
  <c r="H188" i="135"/>
  <c r="G188" i="135"/>
  <c r="F188" i="135"/>
  <c r="E188" i="135"/>
  <c r="D188" i="135"/>
  <c r="BL187" i="135"/>
  <c r="BK187" i="135"/>
  <c r="BJ187" i="135"/>
  <c r="BI187" i="135"/>
  <c r="BH187" i="135"/>
  <c r="BG187" i="135"/>
  <c r="BF187" i="135"/>
  <c r="BE187" i="135"/>
  <c r="BD187" i="135"/>
  <c r="BC187" i="135"/>
  <c r="BB187" i="135"/>
  <c r="BA187" i="135"/>
  <c r="AZ187" i="135"/>
  <c r="AY187" i="135"/>
  <c r="AX187" i="135"/>
  <c r="AW187" i="135"/>
  <c r="AV187" i="135"/>
  <c r="AU187" i="135"/>
  <c r="AT187" i="135"/>
  <c r="AS187" i="135"/>
  <c r="AR187" i="135"/>
  <c r="AQ187" i="135"/>
  <c r="AP187" i="135"/>
  <c r="AO187" i="135"/>
  <c r="AN187" i="135"/>
  <c r="AM187" i="135"/>
  <c r="AL187" i="135"/>
  <c r="AK187" i="135"/>
  <c r="AJ187" i="135"/>
  <c r="AI187" i="135"/>
  <c r="AH187" i="135"/>
  <c r="AG187" i="135"/>
  <c r="AF187" i="135"/>
  <c r="AE187" i="135"/>
  <c r="AD187" i="135"/>
  <c r="AC187" i="135"/>
  <c r="AB187" i="135"/>
  <c r="AA187" i="135"/>
  <c r="Z187" i="135"/>
  <c r="Y187" i="135"/>
  <c r="X187" i="135"/>
  <c r="W187" i="135"/>
  <c r="V187" i="135"/>
  <c r="U187" i="135"/>
  <c r="T187" i="135"/>
  <c r="S187" i="135"/>
  <c r="R187" i="135"/>
  <c r="Q187" i="135"/>
  <c r="P187" i="135"/>
  <c r="O187" i="135"/>
  <c r="N187" i="135"/>
  <c r="M187" i="135"/>
  <c r="L187" i="135"/>
  <c r="K187" i="135"/>
  <c r="J187" i="135"/>
  <c r="I187" i="135"/>
  <c r="H187" i="135"/>
  <c r="G187" i="135"/>
  <c r="F187" i="135"/>
  <c r="E187" i="135"/>
  <c r="D187" i="135"/>
  <c r="BL186" i="135"/>
  <c r="BK186" i="135"/>
  <c r="BJ186" i="135"/>
  <c r="BI186" i="135"/>
  <c r="BH186" i="135"/>
  <c r="BG186" i="135"/>
  <c r="BF186" i="135"/>
  <c r="BE186" i="135"/>
  <c r="BD186" i="135"/>
  <c r="BC186" i="135"/>
  <c r="BB186" i="135"/>
  <c r="BA186" i="135"/>
  <c r="AZ186" i="135"/>
  <c r="AY186" i="135"/>
  <c r="AX186" i="135"/>
  <c r="AW186" i="135"/>
  <c r="AW199" i="135" s="1"/>
  <c r="AV186" i="135"/>
  <c r="AU186" i="135"/>
  <c r="AT186" i="135"/>
  <c r="AS186" i="135"/>
  <c r="AR186" i="135"/>
  <c r="AQ186" i="135"/>
  <c r="AP186" i="135"/>
  <c r="AO186" i="135"/>
  <c r="AN186" i="135"/>
  <c r="AM186" i="135"/>
  <c r="AL186" i="135"/>
  <c r="AK186" i="135"/>
  <c r="AK199" i="135" s="1"/>
  <c r="AJ186" i="135"/>
  <c r="AI186" i="135"/>
  <c r="AH186" i="135"/>
  <c r="AG186" i="135"/>
  <c r="AF186" i="135"/>
  <c r="AE186" i="135"/>
  <c r="AD186" i="135"/>
  <c r="AC186" i="135"/>
  <c r="AB186" i="135"/>
  <c r="AA186" i="135"/>
  <c r="Z186" i="135"/>
  <c r="Y186" i="135"/>
  <c r="X186" i="135"/>
  <c r="W186" i="135"/>
  <c r="V186" i="135"/>
  <c r="U186" i="135"/>
  <c r="T186" i="135"/>
  <c r="S186" i="135"/>
  <c r="R186" i="135"/>
  <c r="Q186" i="135"/>
  <c r="P186" i="135"/>
  <c r="O186" i="135"/>
  <c r="N186" i="135"/>
  <c r="M186" i="135"/>
  <c r="L186" i="135"/>
  <c r="K186" i="135"/>
  <c r="J186" i="135"/>
  <c r="I186" i="135"/>
  <c r="H186" i="135"/>
  <c r="G186" i="135"/>
  <c r="F186" i="135"/>
  <c r="E186" i="135"/>
  <c r="D186" i="135"/>
  <c r="BL185" i="135"/>
  <c r="BK185" i="135"/>
  <c r="BJ185" i="135"/>
  <c r="BI185" i="135"/>
  <c r="BH185" i="135"/>
  <c r="BG185" i="135"/>
  <c r="BF185" i="135"/>
  <c r="BE185" i="135"/>
  <c r="BD185" i="135"/>
  <c r="BC185" i="135"/>
  <c r="BB185" i="135"/>
  <c r="BA185" i="135"/>
  <c r="AZ185" i="135"/>
  <c r="AY185" i="135"/>
  <c r="AX185" i="135"/>
  <c r="AW185" i="135"/>
  <c r="AV185" i="135"/>
  <c r="AU185" i="135"/>
  <c r="AT185" i="135"/>
  <c r="AS185" i="135"/>
  <c r="AR185" i="135"/>
  <c r="AQ185" i="135"/>
  <c r="AP185" i="135"/>
  <c r="AO185" i="135"/>
  <c r="AN185" i="135"/>
  <c r="AM185" i="135"/>
  <c r="AL185" i="135"/>
  <c r="AK185" i="135"/>
  <c r="AJ185" i="135"/>
  <c r="AJ199" i="135" s="1"/>
  <c r="AI185" i="135"/>
  <c r="AH185" i="135"/>
  <c r="AG185" i="135"/>
  <c r="AF185" i="135"/>
  <c r="AE185" i="135"/>
  <c r="AD185" i="135"/>
  <c r="AC185" i="135"/>
  <c r="AB185" i="135"/>
  <c r="AA185" i="135"/>
  <c r="Z185" i="135"/>
  <c r="Y185" i="135"/>
  <c r="X185" i="135"/>
  <c r="W185" i="135"/>
  <c r="V185" i="135"/>
  <c r="U185" i="135"/>
  <c r="T185" i="135"/>
  <c r="S185" i="135"/>
  <c r="R185" i="135"/>
  <c r="Q185" i="135"/>
  <c r="P185" i="135"/>
  <c r="O185" i="135"/>
  <c r="N185" i="135"/>
  <c r="M185" i="135"/>
  <c r="L185" i="135"/>
  <c r="K185" i="135"/>
  <c r="J185" i="135"/>
  <c r="I185" i="135"/>
  <c r="H185" i="135"/>
  <c r="G185" i="135"/>
  <c r="F185" i="135"/>
  <c r="E185" i="135"/>
  <c r="D185" i="135"/>
  <c r="D203" i="134"/>
  <c r="C203" i="134"/>
  <c r="B203" i="134"/>
  <c r="B204" i="134" s="1"/>
  <c r="BL198" i="134"/>
  <c r="BK198" i="134"/>
  <c r="BJ198" i="134"/>
  <c r="BI198" i="134"/>
  <c r="BH198" i="134"/>
  <c r="BG198" i="134"/>
  <c r="BF198" i="134"/>
  <c r="BE198" i="134"/>
  <c r="BD198" i="134"/>
  <c r="BC198" i="134"/>
  <c r="BB198" i="134"/>
  <c r="BA198" i="134"/>
  <c r="AZ198" i="134"/>
  <c r="AY198" i="134"/>
  <c r="AX198" i="134"/>
  <c r="AW198" i="134"/>
  <c r="AV198" i="134"/>
  <c r="AU198" i="134"/>
  <c r="AT198" i="134"/>
  <c r="AS198" i="134"/>
  <c r="AR198" i="134"/>
  <c r="AQ198" i="134"/>
  <c r="AP198" i="134"/>
  <c r="AO198" i="134"/>
  <c r="AN198" i="134"/>
  <c r="AM198" i="134"/>
  <c r="AL198" i="134"/>
  <c r="AK198" i="134"/>
  <c r="AJ198" i="134"/>
  <c r="AI198" i="134"/>
  <c r="AH198" i="134"/>
  <c r="AG198" i="134"/>
  <c r="AF198" i="134"/>
  <c r="AE198" i="134"/>
  <c r="AD198" i="134"/>
  <c r="AC198" i="134"/>
  <c r="AB198" i="134"/>
  <c r="AA198" i="134"/>
  <c r="Z198" i="134"/>
  <c r="Y198" i="134"/>
  <c r="X198" i="134"/>
  <c r="W198" i="134"/>
  <c r="V198" i="134"/>
  <c r="U198" i="134"/>
  <c r="T198" i="134"/>
  <c r="S198" i="134"/>
  <c r="R198" i="134"/>
  <c r="Q198" i="134"/>
  <c r="P198" i="134"/>
  <c r="O198" i="134"/>
  <c r="N198" i="134"/>
  <c r="M198" i="134"/>
  <c r="L198" i="134"/>
  <c r="K198" i="134"/>
  <c r="J198" i="134"/>
  <c r="I198" i="134"/>
  <c r="H198" i="134"/>
  <c r="G198" i="134"/>
  <c r="F198" i="134"/>
  <c r="E198" i="134"/>
  <c r="D198" i="134"/>
  <c r="BL197" i="134"/>
  <c r="BK197" i="134"/>
  <c r="BJ197" i="134"/>
  <c r="BI197" i="134"/>
  <c r="BH197" i="134"/>
  <c r="BG197" i="134"/>
  <c r="BF197" i="134"/>
  <c r="BE197" i="134"/>
  <c r="BD197" i="134"/>
  <c r="BC197" i="134"/>
  <c r="BB197" i="134"/>
  <c r="BA197" i="134"/>
  <c r="AZ197" i="134"/>
  <c r="AY197" i="134"/>
  <c r="AX197" i="134"/>
  <c r="AW197" i="134"/>
  <c r="AV197" i="134"/>
  <c r="AU197" i="134"/>
  <c r="AT197" i="134"/>
  <c r="AS197" i="134"/>
  <c r="AR197" i="134"/>
  <c r="AQ197" i="134"/>
  <c r="AP197" i="134"/>
  <c r="AO197" i="134"/>
  <c r="AN197" i="134"/>
  <c r="AM197" i="134"/>
  <c r="AL197" i="134"/>
  <c r="AK197" i="134"/>
  <c r="AJ197" i="134"/>
  <c r="AI197" i="134"/>
  <c r="AH197" i="134"/>
  <c r="AG197" i="134"/>
  <c r="AF197" i="134"/>
  <c r="AE197" i="134"/>
  <c r="AD197" i="134"/>
  <c r="AC197" i="134"/>
  <c r="AB197" i="134"/>
  <c r="AA197" i="134"/>
  <c r="Z197" i="134"/>
  <c r="Y197" i="134"/>
  <c r="X197" i="134"/>
  <c r="W197" i="134"/>
  <c r="V197" i="134"/>
  <c r="U197" i="134"/>
  <c r="T197" i="134"/>
  <c r="S197" i="134"/>
  <c r="R197" i="134"/>
  <c r="Q197" i="134"/>
  <c r="P197" i="134"/>
  <c r="O197" i="134"/>
  <c r="N197" i="134"/>
  <c r="M197" i="134"/>
  <c r="L197" i="134"/>
  <c r="K197" i="134"/>
  <c r="J197" i="134"/>
  <c r="I197" i="134"/>
  <c r="H197" i="134"/>
  <c r="G197" i="134"/>
  <c r="F197" i="134"/>
  <c r="E197" i="134"/>
  <c r="D197" i="134"/>
  <c r="BL196" i="134"/>
  <c r="BK196" i="134"/>
  <c r="BJ196" i="134"/>
  <c r="BI196" i="134"/>
  <c r="BH196" i="134"/>
  <c r="BG196" i="134"/>
  <c r="BF196" i="134"/>
  <c r="BE196" i="134"/>
  <c r="BD196" i="134"/>
  <c r="BC196" i="134"/>
  <c r="BB196" i="134"/>
  <c r="BA196" i="134"/>
  <c r="AZ196" i="134"/>
  <c r="AY196" i="134"/>
  <c r="AX196" i="134"/>
  <c r="AW196" i="134"/>
  <c r="AV196" i="134"/>
  <c r="AU196" i="134"/>
  <c r="AT196" i="134"/>
  <c r="AS196" i="134"/>
  <c r="AR196" i="134"/>
  <c r="AQ196" i="134"/>
  <c r="AP196" i="134"/>
  <c r="AO196" i="134"/>
  <c r="AN196" i="134"/>
  <c r="AM196" i="134"/>
  <c r="AL196" i="134"/>
  <c r="AK196" i="134"/>
  <c r="AJ196" i="134"/>
  <c r="AI196" i="134"/>
  <c r="AH196" i="134"/>
  <c r="AG196" i="134"/>
  <c r="AF196" i="134"/>
  <c r="AE196" i="134"/>
  <c r="AD196" i="134"/>
  <c r="AC196" i="134"/>
  <c r="AB196" i="134"/>
  <c r="AA196" i="134"/>
  <c r="Z196" i="134"/>
  <c r="Y196" i="134"/>
  <c r="X196" i="134"/>
  <c r="W196" i="134"/>
  <c r="V196" i="134"/>
  <c r="U196" i="134"/>
  <c r="T196" i="134"/>
  <c r="S196" i="134"/>
  <c r="R196" i="134"/>
  <c r="Q196" i="134"/>
  <c r="P196" i="134"/>
  <c r="O196" i="134"/>
  <c r="N196" i="134"/>
  <c r="M196" i="134"/>
  <c r="L196" i="134"/>
  <c r="K196" i="134"/>
  <c r="J196" i="134"/>
  <c r="I196" i="134"/>
  <c r="H196" i="134"/>
  <c r="G196" i="134"/>
  <c r="F196" i="134"/>
  <c r="E196" i="134"/>
  <c r="D196" i="134"/>
  <c r="BL195" i="134"/>
  <c r="BK195" i="134"/>
  <c r="BJ195" i="134"/>
  <c r="BI195" i="134"/>
  <c r="BH195" i="134"/>
  <c r="BG195" i="134"/>
  <c r="BF195" i="134"/>
  <c r="BE195" i="134"/>
  <c r="BD195" i="134"/>
  <c r="BC195" i="134"/>
  <c r="BB195" i="134"/>
  <c r="BA195" i="134"/>
  <c r="AZ195" i="134"/>
  <c r="AY195" i="134"/>
  <c r="AX195" i="134"/>
  <c r="AW195" i="134"/>
  <c r="AV195" i="134"/>
  <c r="AU195" i="134"/>
  <c r="AT195" i="134"/>
  <c r="AS195" i="134"/>
  <c r="AR195" i="134"/>
  <c r="AQ195" i="134"/>
  <c r="AP195" i="134"/>
  <c r="AO195" i="134"/>
  <c r="AN195" i="134"/>
  <c r="AM195" i="134"/>
  <c r="AL195" i="134"/>
  <c r="AK195" i="134"/>
  <c r="AJ195" i="134"/>
  <c r="AI195" i="134"/>
  <c r="AH195" i="134"/>
  <c r="AG195" i="134"/>
  <c r="AF195" i="134"/>
  <c r="AE195" i="134"/>
  <c r="AD195" i="134"/>
  <c r="AC195" i="134"/>
  <c r="AB195" i="134"/>
  <c r="AA195" i="134"/>
  <c r="Z195" i="134"/>
  <c r="Y195" i="134"/>
  <c r="X195" i="134"/>
  <c r="W195" i="134"/>
  <c r="V195" i="134"/>
  <c r="U195" i="134"/>
  <c r="T195" i="134"/>
  <c r="S195" i="134"/>
  <c r="R195" i="134"/>
  <c r="Q195" i="134"/>
  <c r="P195" i="134"/>
  <c r="O195" i="134"/>
  <c r="N195" i="134"/>
  <c r="M195" i="134"/>
  <c r="L195" i="134"/>
  <c r="K195" i="134"/>
  <c r="J195" i="134"/>
  <c r="I195" i="134"/>
  <c r="H195" i="134"/>
  <c r="G195" i="134"/>
  <c r="F195" i="134"/>
  <c r="E195" i="134"/>
  <c r="D195" i="134"/>
  <c r="BL194" i="134"/>
  <c r="BK194" i="134"/>
  <c r="BJ194" i="134"/>
  <c r="BI194" i="134"/>
  <c r="BH194" i="134"/>
  <c r="BG194" i="134"/>
  <c r="BF194" i="134"/>
  <c r="BE194" i="134"/>
  <c r="BD194" i="134"/>
  <c r="BC194" i="134"/>
  <c r="BB194" i="134"/>
  <c r="BA194" i="134"/>
  <c r="AZ194" i="134"/>
  <c r="AY194" i="134"/>
  <c r="AX194" i="134"/>
  <c r="AW194" i="134"/>
  <c r="AV194" i="134"/>
  <c r="AU194" i="134"/>
  <c r="AT194" i="134"/>
  <c r="AS194" i="134"/>
  <c r="AR194" i="134"/>
  <c r="AQ194" i="134"/>
  <c r="AP194" i="134"/>
  <c r="AO194" i="134"/>
  <c r="AN194" i="134"/>
  <c r="AM194" i="134"/>
  <c r="AL194" i="134"/>
  <c r="AK194" i="134"/>
  <c r="AJ194" i="134"/>
  <c r="AI194" i="134"/>
  <c r="AH194" i="134"/>
  <c r="AG194" i="134"/>
  <c r="AF194" i="134"/>
  <c r="AE194" i="134"/>
  <c r="AD194" i="134"/>
  <c r="AC194" i="134"/>
  <c r="AB194" i="134"/>
  <c r="AA194" i="134"/>
  <c r="Z194" i="134"/>
  <c r="Y194" i="134"/>
  <c r="X194" i="134"/>
  <c r="W194" i="134"/>
  <c r="V194" i="134"/>
  <c r="U194" i="134"/>
  <c r="T194" i="134"/>
  <c r="S194" i="134"/>
  <c r="R194" i="134"/>
  <c r="Q194" i="134"/>
  <c r="P194" i="134"/>
  <c r="O194" i="134"/>
  <c r="N194" i="134"/>
  <c r="M194" i="134"/>
  <c r="L194" i="134"/>
  <c r="K194" i="134"/>
  <c r="J194" i="134"/>
  <c r="I194" i="134"/>
  <c r="H194" i="134"/>
  <c r="G194" i="134"/>
  <c r="F194" i="134"/>
  <c r="E194" i="134"/>
  <c r="D194" i="134"/>
  <c r="BL193" i="134"/>
  <c r="BK193" i="134"/>
  <c r="BJ193" i="134"/>
  <c r="BI193" i="134"/>
  <c r="BH193" i="134"/>
  <c r="BG193" i="134"/>
  <c r="BF193" i="134"/>
  <c r="BE193" i="134"/>
  <c r="BD193" i="134"/>
  <c r="BC193" i="134"/>
  <c r="BB193" i="134"/>
  <c r="BA193" i="134"/>
  <c r="AZ193" i="134"/>
  <c r="AY193" i="134"/>
  <c r="AX193" i="134"/>
  <c r="AW193" i="134"/>
  <c r="AV193" i="134"/>
  <c r="AU193" i="134"/>
  <c r="AT193" i="134"/>
  <c r="AS193" i="134"/>
  <c r="AR193" i="134"/>
  <c r="AQ193" i="134"/>
  <c r="AP193" i="134"/>
  <c r="AO193" i="134"/>
  <c r="AN193" i="134"/>
  <c r="AM193" i="134"/>
  <c r="AL193" i="134"/>
  <c r="AK193" i="134"/>
  <c r="AJ193" i="134"/>
  <c r="AI193" i="134"/>
  <c r="AH193" i="134"/>
  <c r="AG193" i="134"/>
  <c r="AF193" i="134"/>
  <c r="AE193" i="134"/>
  <c r="AD193" i="134"/>
  <c r="AC193" i="134"/>
  <c r="AB193" i="134"/>
  <c r="AA193" i="134"/>
  <c r="Z193" i="134"/>
  <c r="Y193" i="134"/>
  <c r="X193" i="134"/>
  <c r="W193" i="134"/>
  <c r="V193" i="134"/>
  <c r="U193" i="134"/>
  <c r="T193" i="134"/>
  <c r="S193" i="134"/>
  <c r="R193" i="134"/>
  <c r="Q193" i="134"/>
  <c r="P193" i="134"/>
  <c r="O193" i="134"/>
  <c r="N193" i="134"/>
  <c r="M193" i="134"/>
  <c r="L193" i="134"/>
  <c r="K193" i="134"/>
  <c r="J193" i="134"/>
  <c r="I193" i="134"/>
  <c r="H193" i="134"/>
  <c r="G193" i="134"/>
  <c r="F193" i="134"/>
  <c r="E193" i="134"/>
  <c r="D193" i="134"/>
  <c r="BL192" i="134"/>
  <c r="BK192" i="134"/>
  <c r="BJ192" i="134"/>
  <c r="BI192" i="134"/>
  <c r="BH192" i="134"/>
  <c r="BG192" i="134"/>
  <c r="BF192" i="134"/>
  <c r="BE192" i="134"/>
  <c r="BD192" i="134"/>
  <c r="BC192" i="134"/>
  <c r="BB192" i="134"/>
  <c r="BA192" i="134"/>
  <c r="AZ192" i="134"/>
  <c r="AY192" i="134"/>
  <c r="AX192" i="134"/>
  <c r="AW192" i="134"/>
  <c r="AV192" i="134"/>
  <c r="AU192" i="134"/>
  <c r="AT192" i="134"/>
  <c r="AS192" i="134"/>
  <c r="AR192" i="134"/>
  <c r="AQ192" i="134"/>
  <c r="AP192" i="134"/>
  <c r="AO192" i="134"/>
  <c r="AN192" i="134"/>
  <c r="AM192" i="134"/>
  <c r="AL192" i="134"/>
  <c r="AK192" i="134"/>
  <c r="AJ192" i="134"/>
  <c r="AI192" i="134"/>
  <c r="AH192" i="134"/>
  <c r="AG192" i="134"/>
  <c r="AF192" i="134"/>
  <c r="AE192" i="134"/>
  <c r="AD192" i="134"/>
  <c r="AC192" i="134"/>
  <c r="AB192" i="134"/>
  <c r="AA192" i="134"/>
  <c r="Z192" i="134"/>
  <c r="Y192" i="134"/>
  <c r="X192" i="134"/>
  <c r="W192" i="134"/>
  <c r="V192" i="134"/>
  <c r="U192" i="134"/>
  <c r="T192" i="134"/>
  <c r="S192" i="134"/>
  <c r="R192" i="134"/>
  <c r="Q192" i="134"/>
  <c r="P192" i="134"/>
  <c r="O192" i="134"/>
  <c r="N192" i="134"/>
  <c r="M192" i="134"/>
  <c r="L192" i="134"/>
  <c r="K192" i="134"/>
  <c r="J192" i="134"/>
  <c r="I192" i="134"/>
  <c r="H192" i="134"/>
  <c r="G192" i="134"/>
  <c r="F192" i="134"/>
  <c r="E192" i="134"/>
  <c r="D192" i="134"/>
  <c r="BL191" i="134"/>
  <c r="BK191" i="134"/>
  <c r="BJ191" i="134"/>
  <c r="BI191" i="134"/>
  <c r="BH191" i="134"/>
  <c r="BG191" i="134"/>
  <c r="BF191" i="134"/>
  <c r="BE191" i="134"/>
  <c r="BD191" i="134"/>
  <c r="BC191" i="134"/>
  <c r="BB191" i="134"/>
  <c r="BA191" i="134"/>
  <c r="AZ191" i="134"/>
  <c r="AY191" i="134"/>
  <c r="AX191" i="134"/>
  <c r="AW191" i="134"/>
  <c r="AV191" i="134"/>
  <c r="AU191" i="134"/>
  <c r="AT191" i="134"/>
  <c r="AS191" i="134"/>
  <c r="AR191" i="134"/>
  <c r="AQ191" i="134"/>
  <c r="AP191" i="134"/>
  <c r="AO191" i="134"/>
  <c r="AN191" i="134"/>
  <c r="AM191" i="134"/>
  <c r="AL191" i="134"/>
  <c r="AK191" i="134"/>
  <c r="AJ191" i="134"/>
  <c r="AI191" i="134"/>
  <c r="AH191" i="134"/>
  <c r="AG191" i="134"/>
  <c r="AF191" i="134"/>
  <c r="AE191" i="134"/>
  <c r="AD191" i="134"/>
  <c r="AC191" i="134"/>
  <c r="AB191" i="134"/>
  <c r="AA191" i="134"/>
  <c r="Z191" i="134"/>
  <c r="Y191" i="134"/>
  <c r="X191" i="134"/>
  <c r="W191" i="134"/>
  <c r="V191" i="134"/>
  <c r="U191" i="134"/>
  <c r="T191" i="134"/>
  <c r="S191" i="134"/>
  <c r="R191" i="134"/>
  <c r="Q191" i="134"/>
  <c r="P191" i="134"/>
  <c r="O191" i="134"/>
  <c r="N191" i="134"/>
  <c r="M191" i="134"/>
  <c r="L191" i="134"/>
  <c r="K191" i="134"/>
  <c r="J191" i="134"/>
  <c r="I191" i="134"/>
  <c r="H191" i="134"/>
  <c r="G191" i="134"/>
  <c r="F191" i="134"/>
  <c r="E191" i="134"/>
  <c r="D191" i="134"/>
  <c r="BL190" i="134"/>
  <c r="BK190" i="134"/>
  <c r="BJ190" i="134"/>
  <c r="BI190" i="134"/>
  <c r="BH190" i="134"/>
  <c r="BG190" i="134"/>
  <c r="BF190" i="134"/>
  <c r="BE190" i="134"/>
  <c r="BD190" i="134"/>
  <c r="BC190" i="134"/>
  <c r="BB190" i="134"/>
  <c r="BA190" i="134"/>
  <c r="AZ190" i="134"/>
  <c r="AY190" i="134"/>
  <c r="AX190" i="134"/>
  <c r="AW190" i="134"/>
  <c r="AV190" i="134"/>
  <c r="AU190" i="134"/>
  <c r="AT190" i="134"/>
  <c r="AS190" i="134"/>
  <c r="AR190" i="134"/>
  <c r="AQ190" i="134"/>
  <c r="AP190" i="134"/>
  <c r="AO190" i="134"/>
  <c r="AN190" i="134"/>
  <c r="AM190" i="134"/>
  <c r="AL190" i="134"/>
  <c r="AK190" i="134"/>
  <c r="AJ190" i="134"/>
  <c r="AI190" i="134"/>
  <c r="AH190" i="134"/>
  <c r="AG190" i="134"/>
  <c r="AF190" i="134"/>
  <c r="AE190" i="134"/>
  <c r="AD190" i="134"/>
  <c r="AC190" i="134"/>
  <c r="AB190" i="134"/>
  <c r="AA190" i="134"/>
  <c r="Z190" i="134"/>
  <c r="Y190" i="134"/>
  <c r="X190" i="134"/>
  <c r="W190" i="134"/>
  <c r="V190" i="134"/>
  <c r="U190" i="134"/>
  <c r="T190" i="134"/>
  <c r="S190" i="134"/>
  <c r="R190" i="134"/>
  <c r="Q190" i="134"/>
  <c r="P190" i="134"/>
  <c r="O190" i="134"/>
  <c r="N190" i="134"/>
  <c r="M190" i="134"/>
  <c r="L190" i="134"/>
  <c r="K190" i="134"/>
  <c r="J190" i="134"/>
  <c r="I190" i="134"/>
  <c r="H190" i="134"/>
  <c r="G190" i="134"/>
  <c r="F190" i="134"/>
  <c r="E190" i="134"/>
  <c r="D190" i="134"/>
  <c r="BL189" i="134"/>
  <c r="BK189" i="134"/>
  <c r="BJ189" i="134"/>
  <c r="BI189" i="134"/>
  <c r="BH189" i="134"/>
  <c r="BG189" i="134"/>
  <c r="BF189" i="134"/>
  <c r="BE189" i="134"/>
  <c r="BD189" i="134"/>
  <c r="BC189" i="134"/>
  <c r="BB189" i="134"/>
  <c r="BA189" i="134"/>
  <c r="AZ189" i="134"/>
  <c r="AY189" i="134"/>
  <c r="AX189" i="134"/>
  <c r="AW189" i="134"/>
  <c r="AV189" i="134"/>
  <c r="AU189" i="134"/>
  <c r="AT189" i="134"/>
  <c r="AS189" i="134"/>
  <c r="AR189" i="134"/>
  <c r="AQ189" i="134"/>
  <c r="AP189" i="134"/>
  <c r="AO189" i="134"/>
  <c r="AN189" i="134"/>
  <c r="AM189" i="134"/>
  <c r="AL189" i="134"/>
  <c r="AK189" i="134"/>
  <c r="AJ189" i="134"/>
  <c r="AI189" i="134"/>
  <c r="AH189" i="134"/>
  <c r="AG189" i="134"/>
  <c r="AF189" i="134"/>
  <c r="AE189" i="134"/>
  <c r="AD189" i="134"/>
  <c r="AC189" i="134"/>
  <c r="AB189" i="134"/>
  <c r="AA189" i="134"/>
  <c r="Z189" i="134"/>
  <c r="Y189" i="134"/>
  <c r="X189" i="134"/>
  <c r="W189" i="134"/>
  <c r="V189" i="134"/>
  <c r="U189" i="134"/>
  <c r="T189" i="134"/>
  <c r="S189" i="134"/>
  <c r="R189" i="134"/>
  <c r="Q189" i="134"/>
  <c r="P189" i="134"/>
  <c r="O189" i="134"/>
  <c r="N189" i="134"/>
  <c r="M189" i="134"/>
  <c r="L189" i="134"/>
  <c r="K189" i="134"/>
  <c r="J189" i="134"/>
  <c r="I189" i="134"/>
  <c r="H189" i="134"/>
  <c r="G189" i="134"/>
  <c r="F189" i="134"/>
  <c r="E189" i="134"/>
  <c r="D189" i="134"/>
  <c r="BL188" i="134"/>
  <c r="BK188" i="134"/>
  <c r="BJ188" i="134"/>
  <c r="BI188" i="134"/>
  <c r="BH188" i="134"/>
  <c r="BG188" i="134"/>
  <c r="BF188" i="134"/>
  <c r="BE188" i="134"/>
  <c r="BD188" i="134"/>
  <c r="BC188" i="134"/>
  <c r="BB188" i="134"/>
  <c r="BA188" i="134"/>
  <c r="AZ188" i="134"/>
  <c r="AY188" i="134"/>
  <c r="AX188" i="134"/>
  <c r="AW188" i="134"/>
  <c r="AV188" i="134"/>
  <c r="AU188" i="134"/>
  <c r="AT188" i="134"/>
  <c r="AS188" i="134"/>
  <c r="AR188" i="134"/>
  <c r="AQ188" i="134"/>
  <c r="AP188" i="134"/>
  <c r="AO188" i="134"/>
  <c r="AN188" i="134"/>
  <c r="AM188" i="134"/>
  <c r="AL188" i="134"/>
  <c r="AK188" i="134"/>
  <c r="AJ188" i="134"/>
  <c r="AI188" i="134"/>
  <c r="AH188" i="134"/>
  <c r="AG188" i="134"/>
  <c r="AF188" i="134"/>
  <c r="AE188" i="134"/>
  <c r="AD188" i="134"/>
  <c r="AC188" i="134"/>
  <c r="AB188" i="134"/>
  <c r="AA188" i="134"/>
  <c r="Z188" i="134"/>
  <c r="Y188" i="134"/>
  <c r="X188" i="134"/>
  <c r="W188" i="134"/>
  <c r="V188" i="134"/>
  <c r="U188" i="134"/>
  <c r="T188" i="134"/>
  <c r="S188" i="134"/>
  <c r="R188" i="134"/>
  <c r="Q188" i="134"/>
  <c r="P188" i="134"/>
  <c r="O188" i="134"/>
  <c r="N188" i="134"/>
  <c r="M188" i="134"/>
  <c r="L188" i="134"/>
  <c r="K188" i="134"/>
  <c r="J188" i="134"/>
  <c r="I188" i="134"/>
  <c r="H188" i="134"/>
  <c r="G188" i="134"/>
  <c r="F188" i="134"/>
  <c r="E188" i="134"/>
  <c r="D188" i="134"/>
  <c r="BL187" i="134"/>
  <c r="BK187" i="134"/>
  <c r="BJ187" i="134"/>
  <c r="BI187" i="134"/>
  <c r="BH187" i="134"/>
  <c r="BG187" i="134"/>
  <c r="BF187" i="134"/>
  <c r="BE187" i="134"/>
  <c r="BD187" i="134"/>
  <c r="BC187" i="134"/>
  <c r="BB187" i="134"/>
  <c r="BA187" i="134"/>
  <c r="AZ187" i="134"/>
  <c r="AY187" i="134"/>
  <c r="AX187" i="134"/>
  <c r="AW187" i="134"/>
  <c r="AV187" i="134"/>
  <c r="AU187" i="134"/>
  <c r="AT187" i="134"/>
  <c r="AS187" i="134"/>
  <c r="AR187" i="134"/>
  <c r="AQ187" i="134"/>
  <c r="AP187" i="134"/>
  <c r="AO187" i="134"/>
  <c r="AN187" i="134"/>
  <c r="AM187" i="134"/>
  <c r="AL187" i="134"/>
  <c r="AK187" i="134"/>
  <c r="AJ187" i="134"/>
  <c r="AI187" i="134"/>
  <c r="AH187" i="134"/>
  <c r="AG187" i="134"/>
  <c r="AF187" i="134"/>
  <c r="AE187" i="134"/>
  <c r="AD187" i="134"/>
  <c r="AC187" i="134"/>
  <c r="AB187" i="134"/>
  <c r="AA187" i="134"/>
  <c r="Z187" i="134"/>
  <c r="Y187" i="134"/>
  <c r="X187" i="134"/>
  <c r="W187" i="134"/>
  <c r="V187" i="134"/>
  <c r="U187" i="134"/>
  <c r="T187" i="134"/>
  <c r="S187" i="134"/>
  <c r="R187" i="134"/>
  <c r="Q187" i="134"/>
  <c r="P187" i="134"/>
  <c r="O187" i="134"/>
  <c r="N187" i="134"/>
  <c r="M187" i="134"/>
  <c r="L187" i="134"/>
  <c r="K187" i="134"/>
  <c r="J187" i="134"/>
  <c r="I187" i="134"/>
  <c r="H187" i="134"/>
  <c r="G187" i="134"/>
  <c r="F187" i="134"/>
  <c r="E187" i="134"/>
  <c r="D187" i="134"/>
  <c r="BL186" i="134"/>
  <c r="BK186" i="134"/>
  <c r="BJ186" i="134"/>
  <c r="BI186" i="134"/>
  <c r="BH186" i="134"/>
  <c r="BG186" i="134"/>
  <c r="BF186" i="134"/>
  <c r="BE186" i="134"/>
  <c r="BD186" i="134"/>
  <c r="BC186" i="134"/>
  <c r="BB186" i="134"/>
  <c r="BA186" i="134"/>
  <c r="AZ186" i="134"/>
  <c r="AY186" i="134"/>
  <c r="AX186" i="134"/>
  <c r="AW186" i="134"/>
  <c r="AV186" i="134"/>
  <c r="AU186" i="134"/>
  <c r="AT186" i="134"/>
  <c r="AS186" i="134"/>
  <c r="AR186" i="134"/>
  <c r="AQ186" i="134"/>
  <c r="AP186" i="134"/>
  <c r="AO186" i="134"/>
  <c r="AN186" i="134"/>
  <c r="AM186" i="134"/>
  <c r="AL186" i="134"/>
  <c r="AK186" i="134"/>
  <c r="AJ186" i="134"/>
  <c r="AI186" i="134"/>
  <c r="AH186" i="134"/>
  <c r="AG186" i="134"/>
  <c r="AF186" i="134"/>
  <c r="AE186" i="134"/>
  <c r="AD186" i="134"/>
  <c r="AC186" i="134"/>
  <c r="AB186" i="134"/>
  <c r="AA186" i="134"/>
  <c r="Z186" i="134"/>
  <c r="Y186" i="134"/>
  <c r="X186" i="134"/>
  <c r="W186" i="134"/>
  <c r="V186" i="134"/>
  <c r="U186" i="134"/>
  <c r="T186" i="134"/>
  <c r="S186" i="134"/>
  <c r="R186" i="134"/>
  <c r="Q186" i="134"/>
  <c r="P186" i="134"/>
  <c r="O186" i="134"/>
  <c r="N186" i="134"/>
  <c r="M186" i="134"/>
  <c r="L186" i="134"/>
  <c r="K186" i="134"/>
  <c r="J186" i="134"/>
  <c r="I186" i="134"/>
  <c r="H186" i="134"/>
  <c r="G186" i="134"/>
  <c r="F186" i="134"/>
  <c r="E186" i="134"/>
  <c r="D186" i="134"/>
  <c r="BL185" i="134"/>
  <c r="BK185" i="134"/>
  <c r="BJ185" i="134"/>
  <c r="BI185" i="134"/>
  <c r="BH185" i="134"/>
  <c r="BG185" i="134"/>
  <c r="BF185" i="134"/>
  <c r="BE185" i="134"/>
  <c r="BD185" i="134"/>
  <c r="BC185" i="134"/>
  <c r="BB185" i="134"/>
  <c r="BA185" i="134"/>
  <c r="AZ185" i="134"/>
  <c r="AY185" i="134"/>
  <c r="AX185" i="134"/>
  <c r="AW185" i="134"/>
  <c r="AV185" i="134"/>
  <c r="AU185" i="134"/>
  <c r="AT185" i="134"/>
  <c r="AT199" i="134" s="1"/>
  <c r="AS185" i="134"/>
  <c r="AR185" i="134"/>
  <c r="AQ185" i="134"/>
  <c r="AP185" i="134"/>
  <c r="AO185" i="134"/>
  <c r="AN185" i="134"/>
  <c r="AM185" i="134"/>
  <c r="AL185" i="134"/>
  <c r="AK185" i="134"/>
  <c r="AJ185" i="134"/>
  <c r="AI185" i="134"/>
  <c r="AH185" i="134"/>
  <c r="AG185" i="134"/>
  <c r="AF185" i="134"/>
  <c r="AF199" i="134" s="1"/>
  <c r="AE185" i="134"/>
  <c r="AD185" i="134"/>
  <c r="AD199" i="134" s="1"/>
  <c r="AC185" i="134"/>
  <c r="AC199" i="134" s="1"/>
  <c r="AB185" i="134"/>
  <c r="AB199" i="134" s="1"/>
  <c r="AA185" i="134"/>
  <c r="Z185" i="134"/>
  <c r="Y185" i="134"/>
  <c r="X185" i="134"/>
  <c r="W185" i="134"/>
  <c r="V185" i="134"/>
  <c r="U185" i="134"/>
  <c r="T185" i="134"/>
  <c r="S185" i="134"/>
  <c r="R185" i="134"/>
  <c r="Q185" i="134"/>
  <c r="P185" i="134"/>
  <c r="O185" i="134"/>
  <c r="N185" i="134"/>
  <c r="M185" i="134"/>
  <c r="L185" i="134"/>
  <c r="K185" i="134"/>
  <c r="J185" i="134"/>
  <c r="I185" i="134"/>
  <c r="H185" i="134"/>
  <c r="G185" i="134"/>
  <c r="F185" i="134"/>
  <c r="E185" i="134"/>
  <c r="D185" i="134"/>
  <c r="D203" i="133"/>
  <c r="C203" i="133"/>
  <c r="B203" i="133"/>
  <c r="B204" i="133" s="1"/>
  <c r="BL198" i="133"/>
  <c r="BK198" i="133"/>
  <c r="BJ198" i="133"/>
  <c r="BI198" i="133"/>
  <c r="BH198" i="133"/>
  <c r="BG198" i="133"/>
  <c r="BF198" i="133"/>
  <c r="BE198" i="133"/>
  <c r="BD198" i="133"/>
  <c r="BC198" i="133"/>
  <c r="BB198" i="133"/>
  <c r="BA198" i="133"/>
  <c r="AZ198" i="133"/>
  <c r="AY198" i="133"/>
  <c r="AX198" i="133"/>
  <c r="AW198" i="133"/>
  <c r="AV198" i="133"/>
  <c r="AU198" i="133"/>
  <c r="AT198" i="133"/>
  <c r="AS198" i="133"/>
  <c r="AR198" i="133"/>
  <c r="AQ198" i="133"/>
  <c r="AP198" i="133"/>
  <c r="AO198" i="133"/>
  <c r="AN198" i="133"/>
  <c r="AM198" i="133"/>
  <c r="AL198" i="133"/>
  <c r="AK198" i="133"/>
  <c r="AJ198" i="133"/>
  <c r="AI198" i="133"/>
  <c r="AH198" i="133"/>
  <c r="AG198" i="133"/>
  <c r="AF198" i="133"/>
  <c r="AE198" i="133"/>
  <c r="AD198" i="133"/>
  <c r="AC198" i="133"/>
  <c r="AB198" i="133"/>
  <c r="AA198" i="133"/>
  <c r="Z198" i="133"/>
  <c r="Y198" i="133"/>
  <c r="X198" i="133"/>
  <c r="W198" i="133"/>
  <c r="V198" i="133"/>
  <c r="U198" i="133"/>
  <c r="T198" i="133"/>
  <c r="S198" i="133"/>
  <c r="R198" i="133"/>
  <c r="Q198" i="133"/>
  <c r="P198" i="133"/>
  <c r="O198" i="133"/>
  <c r="N198" i="133"/>
  <c r="M198" i="133"/>
  <c r="L198" i="133"/>
  <c r="K198" i="133"/>
  <c r="J198" i="133"/>
  <c r="I198" i="133"/>
  <c r="H198" i="133"/>
  <c r="G198" i="133"/>
  <c r="F198" i="133"/>
  <c r="E198" i="133"/>
  <c r="D198" i="133"/>
  <c r="BL197" i="133"/>
  <c r="BK197" i="133"/>
  <c r="BJ197" i="133"/>
  <c r="BI197" i="133"/>
  <c r="BH197" i="133"/>
  <c r="BG197" i="133"/>
  <c r="BF197" i="133"/>
  <c r="BE197" i="133"/>
  <c r="BD197" i="133"/>
  <c r="BC197" i="133"/>
  <c r="BB197" i="133"/>
  <c r="BA197" i="133"/>
  <c r="AZ197" i="133"/>
  <c r="AY197" i="133"/>
  <c r="AX197" i="133"/>
  <c r="AW197" i="133"/>
  <c r="AV197" i="133"/>
  <c r="AU197" i="133"/>
  <c r="AT197" i="133"/>
  <c r="AS197" i="133"/>
  <c r="AR197" i="133"/>
  <c r="AQ197" i="133"/>
  <c r="AP197" i="133"/>
  <c r="AO197" i="133"/>
  <c r="AN197" i="133"/>
  <c r="AM197" i="133"/>
  <c r="AL197" i="133"/>
  <c r="AK197" i="133"/>
  <c r="AJ197" i="133"/>
  <c r="AI197" i="133"/>
  <c r="AH197" i="133"/>
  <c r="AG197" i="133"/>
  <c r="AF197" i="133"/>
  <c r="AE197" i="133"/>
  <c r="AD197" i="133"/>
  <c r="AC197" i="133"/>
  <c r="AB197" i="133"/>
  <c r="AA197" i="133"/>
  <c r="Z197" i="133"/>
  <c r="Y197" i="133"/>
  <c r="X197" i="133"/>
  <c r="W197" i="133"/>
  <c r="V197" i="133"/>
  <c r="U197" i="133"/>
  <c r="T197" i="133"/>
  <c r="S197" i="133"/>
  <c r="R197" i="133"/>
  <c r="Q197" i="133"/>
  <c r="P197" i="133"/>
  <c r="O197" i="133"/>
  <c r="N197" i="133"/>
  <c r="M197" i="133"/>
  <c r="L197" i="133"/>
  <c r="K197" i="133"/>
  <c r="J197" i="133"/>
  <c r="I197" i="133"/>
  <c r="H197" i="133"/>
  <c r="G197" i="133"/>
  <c r="F197" i="133"/>
  <c r="E197" i="133"/>
  <c r="D197" i="133"/>
  <c r="BL196" i="133"/>
  <c r="BK196" i="133"/>
  <c r="BJ196" i="133"/>
  <c r="BI196" i="133"/>
  <c r="BH196" i="133"/>
  <c r="BG196" i="133"/>
  <c r="BF196" i="133"/>
  <c r="BE196" i="133"/>
  <c r="BD196" i="133"/>
  <c r="BC196" i="133"/>
  <c r="BB196" i="133"/>
  <c r="BA196" i="133"/>
  <c r="AZ196" i="133"/>
  <c r="AY196" i="133"/>
  <c r="AX196" i="133"/>
  <c r="AW196" i="133"/>
  <c r="AV196" i="133"/>
  <c r="AU196" i="133"/>
  <c r="AT196" i="133"/>
  <c r="AS196" i="133"/>
  <c r="AR196" i="133"/>
  <c r="AQ196" i="133"/>
  <c r="AP196" i="133"/>
  <c r="AO196" i="133"/>
  <c r="AN196" i="133"/>
  <c r="AM196" i="133"/>
  <c r="AL196" i="133"/>
  <c r="AK196" i="133"/>
  <c r="AJ196" i="133"/>
  <c r="AI196" i="133"/>
  <c r="AH196" i="133"/>
  <c r="AG196" i="133"/>
  <c r="AF196" i="133"/>
  <c r="AE196" i="133"/>
  <c r="AD196" i="133"/>
  <c r="AC196" i="133"/>
  <c r="AB196" i="133"/>
  <c r="AA196" i="133"/>
  <c r="Z196" i="133"/>
  <c r="Y196" i="133"/>
  <c r="X196" i="133"/>
  <c r="W196" i="133"/>
  <c r="V196" i="133"/>
  <c r="U196" i="133"/>
  <c r="T196" i="133"/>
  <c r="S196" i="133"/>
  <c r="R196" i="133"/>
  <c r="Q196" i="133"/>
  <c r="P196" i="133"/>
  <c r="O196" i="133"/>
  <c r="N196" i="133"/>
  <c r="M196" i="133"/>
  <c r="L196" i="133"/>
  <c r="K196" i="133"/>
  <c r="J196" i="133"/>
  <c r="I196" i="133"/>
  <c r="H196" i="133"/>
  <c r="G196" i="133"/>
  <c r="F196" i="133"/>
  <c r="E196" i="133"/>
  <c r="D196" i="133"/>
  <c r="BL195" i="133"/>
  <c r="BK195" i="133"/>
  <c r="BJ195" i="133"/>
  <c r="BI195" i="133"/>
  <c r="BH195" i="133"/>
  <c r="BG195" i="133"/>
  <c r="BF195" i="133"/>
  <c r="BE195" i="133"/>
  <c r="BD195" i="133"/>
  <c r="BC195" i="133"/>
  <c r="BB195" i="133"/>
  <c r="BA195" i="133"/>
  <c r="AZ195" i="133"/>
  <c r="AY195" i="133"/>
  <c r="AX195" i="133"/>
  <c r="AW195" i="133"/>
  <c r="AV195" i="133"/>
  <c r="AU195" i="133"/>
  <c r="AT195" i="133"/>
  <c r="AS195" i="133"/>
  <c r="AR195" i="133"/>
  <c r="AQ195" i="133"/>
  <c r="AP195" i="133"/>
  <c r="AO195" i="133"/>
  <c r="AN195" i="133"/>
  <c r="AM195" i="133"/>
  <c r="AL195" i="133"/>
  <c r="AK195" i="133"/>
  <c r="AJ195" i="133"/>
  <c r="AI195" i="133"/>
  <c r="AH195" i="133"/>
  <c r="AG195" i="133"/>
  <c r="AF195" i="133"/>
  <c r="AE195" i="133"/>
  <c r="AD195" i="133"/>
  <c r="AC195" i="133"/>
  <c r="AB195" i="133"/>
  <c r="AA195" i="133"/>
  <c r="Z195" i="133"/>
  <c r="Y195" i="133"/>
  <c r="X195" i="133"/>
  <c r="W195" i="133"/>
  <c r="V195" i="133"/>
  <c r="U195" i="133"/>
  <c r="T195" i="133"/>
  <c r="S195" i="133"/>
  <c r="R195" i="133"/>
  <c r="Q195" i="133"/>
  <c r="P195" i="133"/>
  <c r="O195" i="133"/>
  <c r="N195" i="133"/>
  <c r="M195" i="133"/>
  <c r="L195" i="133"/>
  <c r="K195" i="133"/>
  <c r="J195" i="133"/>
  <c r="I195" i="133"/>
  <c r="H195" i="133"/>
  <c r="G195" i="133"/>
  <c r="F195" i="133"/>
  <c r="E195" i="133"/>
  <c r="D195" i="133"/>
  <c r="BL194" i="133"/>
  <c r="BK194" i="133"/>
  <c r="BJ194" i="133"/>
  <c r="BI194" i="133"/>
  <c r="BH194" i="133"/>
  <c r="BG194" i="133"/>
  <c r="BF194" i="133"/>
  <c r="BE194" i="133"/>
  <c r="BD194" i="133"/>
  <c r="BC194" i="133"/>
  <c r="BB194" i="133"/>
  <c r="BA194" i="133"/>
  <c r="AZ194" i="133"/>
  <c r="AY194" i="133"/>
  <c r="AX194" i="133"/>
  <c r="AW194" i="133"/>
  <c r="AV194" i="133"/>
  <c r="AU194" i="133"/>
  <c r="AT194" i="133"/>
  <c r="AS194" i="133"/>
  <c r="AR194" i="133"/>
  <c r="AQ194" i="133"/>
  <c r="AP194" i="133"/>
  <c r="AO194" i="133"/>
  <c r="AN194" i="133"/>
  <c r="AM194" i="133"/>
  <c r="AL194" i="133"/>
  <c r="AK194" i="133"/>
  <c r="AJ194" i="133"/>
  <c r="AI194" i="133"/>
  <c r="AH194" i="133"/>
  <c r="AG194" i="133"/>
  <c r="AF194" i="133"/>
  <c r="AE194" i="133"/>
  <c r="AD194" i="133"/>
  <c r="AC194" i="133"/>
  <c r="AB194" i="133"/>
  <c r="AA194" i="133"/>
  <c r="Z194" i="133"/>
  <c r="Y194" i="133"/>
  <c r="X194" i="133"/>
  <c r="W194" i="133"/>
  <c r="V194" i="133"/>
  <c r="U194" i="133"/>
  <c r="T194" i="133"/>
  <c r="S194" i="133"/>
  <c r="R194" i="133"/>
  <c r="Q194" i="133"/>
  <c r="P194" i="133"/>
  <c r="O194" i="133"/>
  <c r="N194" i="133"/>
  <c r="M194" i="133"/>
  <c r="L194" i="133"/>
  <c r="K194" i="133"/>
  <c r="J194" i="133"/>
  <c r="I194" i="133"/>
  <c r="H194" i="133"/>
  <c r="G194" i="133"/>
  <c r="F194" i="133"/>
  <c r="E194" i="133"/>
  <c r="D194" i="133"/>
  <c r="BL193" i="133"/>
  <c r="BK193" i="133"/>
  <c r="BJ193" i="133"/>
  <c r="BI193" i="133"/>
  <c r="BH193" i="133"/>
  <c r="BG193" i="133"/>
  <c r="BF193" i="133"/>
  <c r="BE193" i="133"/>
  <c r="BD193" i="133"/>
  <c r="BC193" i="133"/>
  <c r="BB193" i="133"/>
  <c r="BA193" i="133"/>
  <c r="AZ193" i="133"/>
  <c r="AY193" i="133"/>
  <c r="AX193" i="133"/>
  <c r="AW193" i="133"/>
  <c r="AV193" i="133"/>
  <c r="AU193" i="133"/>
  <c r="AT193" i="133"/>
  <c r="AS193" i="133"/>
  <c r="AR193" i="133"/>
  <c r="AQ193" i="133"/>
  <c r="AP193" i="133"/>
  <c r="AO193" i="133"/>
  <c r="AN193" i="133"/>
  <c r="AM193" i="133"/>
  <c r="AL193" i="133"/>
  <c r="AK193" i="133"/>
  <c r="AJ193" i="133"/>
  <c r="AI193" i="133"/>
  <c r="AH193" i="133"/>
  <c r="AG193" i="133"/>
  <c r="AF193" i="133"/>
  <c r="AE193" i="133"/>
  <c r="AD193" i="133"/>
  <c r="AC193" i="133"/>
  <c r="AB193" i="133"/>
  <c r="AA193" i="133"/>
  <c r="Z193" i="133"/>
  <c r="Y193" i="133"/>
  <c r="X193" i="133"/>
  <c r="W193" i="133"/>
  <c r="V193" i="133"/>
  <c r="U193" i="133"/>
  <c r="T193" i="133"/>
  <c r="S193" i="133"/>
  <c r="R193" i="133"/>
  <c r="Q193" i="133"/>
  <c r="P193" i="133"/>
  <c r="O193" i="133"/>
  <c r="N193" i="133"/>
  <c r="M193" i="133"/>
  <c r="L193" i="133"/>
  <c r="K193" i="133"/>
  <c r="J193" i="133"/>
  <c r="I193" i="133"/>
  <c r="H193" i="133"/>
  <c r="G193" i="133"/>
  <c r="F193" i="133"/>
  <c r="E193" i="133"/>
  <c r="D193" i="133"/>
  <c r="BL192" i="133"/>
  <c r="BK192" i="133"/>
  <c r="BJ192" i="133"/>
  <c r="BI192" i="133"/>
  <c r="BH192" i="133"/>
  <c r="BG192" i="133"/>
  <c r="BF192" i="133"/>
  <c r="BE192" i="133"/>
  <c r="BD192" i="133"/>
  <c r="BC192" i="133"/>
  <c r="BB192" i="133"/>
  <c r="BA192" i="133"/>
  <c r="AZ192" i="133"/>
  <c r="AY192" i="133"/>
  <c r="AX192" i="133"/>
  <c r="AW192" i="133"/>
  <c r="AV192" i="133"/>
  <c r="AU192" i="133"/>
  <c r="AT192" i="133"/>
  <c r="AS192" i="133"/>
  <c r="AR192" i="133"/>
  <c r="AQ192" i="133"/>
  <c r="AP192" i="133"/>
  <c r="AO192" i="133"/>
  <c r="AN192" i="133"/>
  <c r="AM192" i="133"/>
  <c r="AL192" i="133"/>
  <c r="AK192" i="133"/>
  <c r="AJ192" i="133"/>
  <c r="AI192" i="133"/>
  <c r="AH192" i="133"/>
  <c r="AG192" i="133"/>
  <c r="AF192" i="133"/>
  <c r="AE192" i="133"/>
  <c r="AD192" i="133"/>
  <c r="AC192" i="133"/>
  <c r="AB192" i="133"/>
  <c r="AA192" i="133"/>
  <c r="Z192" i="133"/>
  <c r="Y192" i="133"/>
  <c r="X192" i="133"/>
  <c r="W192" i="133"/>
  <c r="V192" i="133"/>
  <c r="U192" i="133"/>
  <c r="T192" i="133"/>
  <c r="S192" i="133"/>
  <c r="R192" i="133"/>
  <c r="Q192" i="133"/>
  <c r="P192" i="133"/>
  <c r="O192" i="133"/>
  <c r="N192" i="133"/>
  <c r="M192" i="133"/>
  <c r="L192" i="133"/>
  <c r="K192" i="133"/>
  <c r="J192" i="133"/>
  <c r="I192" i="133"/>
  <c r="H192" i="133"/>
  <c r="G192" i="133"/>
  <c r="F192" i="133"/>
  <c r="E192" i="133"/>
  <c r="D192" i="133"/>
  <c r="BL191" i="133"/>
  <c r="BK191" i="133"/>
  <c r="BJ191" i="133"/>
  <c r="BI191" i="133"/>
  <c r="BH191" i="133"/>
  <c r="BG191" i="133"/>
  <c r="BF191" i="133"/>
  <c r="BE191" i="133"/>
  <c r="BD191" i="133"/>
  <c r="BC191" i="133"/>
  <c r="BB191" i="133"/>
  <c r="BA191" i="133"/>
  <c r="AZ191" i="133"/>
  <c r="AY191" i="133"/>
  <c r="AX191" i="133"/>
  <c r="AW191" i="133"/>
  <c r="AV191" i="133"/>
  <c r="AU191" i="133"/>
  <c r="AT191" i="133"/>
  <c r="AS191" i="133"/>
  <c r="AR191" i="133"/>
  <c r="AQ191" i="133"/>
  <c r="AP191" i="133"/>
  <c r="AO191" i="133"/>
  <c r="AN191" i="133"/>
  <c r="AM191" i="133"/>
  <c r="AL191" i="133"/>
  <c r="AK191" i="133"/>
  <c r="AJ191" i="133"/>
  <c r="AI191" i="133"/>
  <c r="AH191" i="133"/>
  <c r="AG191" i="133"/>
  <c r="AF191" i="133"/>
  <c r="AE191" i="133"/>
  <c r="AD191" i="133"/>
  <c r="AC191" i="133"/>
  <c r="AB191" i="133"/>
  <c r="AA191" i="133"/>
  <c r="Z191" i="133"/>
  <c r="Y191" i="133"/>
  <c r="X191" i="133"/>
  <c r="W191" i="133"/>
  <c r="V191" i="133"/>
  <c r="U191" i="133"/>
  <c r="T191" i="133"/>
  <c r="S191" i="133"/>
  <c r="R191" i="133"/>
  <c r="Q191" i="133"/>
  <c r="P191" i="133"/>
  <c r="O191" i="133"/>
  <c r="N191" i="133"/>
  <c r="M191" i="133"/>
  <c r="L191" i="133"/>
  <c r="K191" i="133"/>
  <c r="J191" i="133"/>
  <c r="I191" i="133"/>
  <c r="H191" i="133"/>
  <c r="G191" i="133"/>
  <c r="F191" i="133"/>
  <c r="E191" i="133"/>
  <c r="D191" i="133"/>
  <c r="BL190" i="133"/>
  <c r="BK190" i="133"/>
  <c r="BJ190" i="133"/>
  <c r="BI190" i="133"/>
  <c r="BH190" i="133"/>
  <c r="BG190" i="133"/>
  <c r="BF190" i="133"/>
  <c r="BE190" i="133"/>
  <c r="BD190" i="133"/>
  <c r="BC190" i="133"/>
  <c r="BB190" i="133"/>
  <c r="BA190" i="133"/>
  <c r="AZ190" i="133"/>
  <c r="AY190" i="133"/>
  <c r="AX190" i="133"/>
  <c r="AW190" i="133"/>
  <c r="AV190" i="133"/>
  <c r="AU190" i="133"/>
  <c r="AT190" i="133"/>
  <c r="AS190" i="133"/>
  <c r="AR190" i="133"/>
  <c r="AQ190" i="133"/>
  <c r="AP190" i="133"/>
  <c r="AO190" i="133"/>
  <c r="AN190" i="133"/>
  <c r="AM190" i="133"/>
  <c r="AL190" i="133"/>
  <c r="AK190" i="133"/>
  <c r="AJ190" i="133"/>
  <c r="AI190" i="133"/>
  <c r="AH190" i="133"/>
  <c r="AG190" i="133"/>
  <c r="AF190" i="133"/>
  <c r="AE190" i="133"/>
  <c r="AD190" i="133"/>
  <c r="AC190" i="133"/>
  <c r="AB190" i="133"/>
  <c r="AA190" i="133"/>
  <c r="Z190" i="133"/>
  <c r="Y190" i="133"/>
  <c r="X190" i="133"/>
  <c r="W190" i="133"/>
  <c r="V190" i="133"/>
  <c r="U190" i="133"/>
  <c r="T190" i="133"/>
  <c r="S190" i="133"/>
  <c r="R190" i="133"/>
  <c r="Q190" i="133"/>
  <c r="P190" i="133"/>
  <c r="O190" i="133"/>
  <c r="N190" i="133"/>
  <c r="M190" i="133"/>
  <c r="L190" i="133"/>
  <c r="K190" i="133"/>
  <c r="J190" i="133"/>
  <c r="I190" i="133"/>
  <c r="H190" i="133"/>
  <c r="G190" i="133"/>
  <c r="F190" i="133"/>
  <c r="E190" i="133"/>
  <c r="D190" i="133"/>
  <c r="BL189" i="133"/>
  <c r="BK189" i="133"/>
  <c r="BJ189" i="133"/>
  <c r="BI189" i="133"/>
  <c r="BH189" i="133"/>
  <c r="BG189" i="133"/>
  <c r="BF189" i="133"/>
  <c r="BE189" i="133"/>
  <c r="BD189" i="133"/>
  <c r="BC189" i="133"/>
  <c r="BB189" i="133"/>
  <c r="BA189" i="133"/>
  <c r="AZ189" i="133"/>
  <c r="AY189" i="133"/>
  <c r="AX189" i="133"/>
  <c r="AW189" i="133"/>
  <c r="AV189" i="133"/>
  <c r="AU189" i="133"/>
  <c r="AT189" i="133"/>
  <c r="AS189" i="133"/>
  <c r="AR189" i="133"/>
  <c r="AQ189" i="133"/>
  <c r="AP189" i="133"/>
  <c r="AO189" i="133"/>
  <c r="AN189" i="133"/>
  <c r="AM189" i="133"/>
  <c r="AL189" i="133"/>
  <c r="AK189" i="133"/>
  <c r="AJ189" i="133"/>
  <c r="AI189" i="133"/>
  <c r="AH189" i="133"/>
  <c r="AG189" i="133"/>
  <c r="AF189" i="133"/>
  <c r="AE189" i="133"/>
  <c r="AD189" i="133"/>
  <c r="AC189" i="133"/>
  <c r="AB189" i="133"/>
  <c r="AA189" i="133"/>
  <c r="Z189" i="133"/>
  <c r="Y189" i="133"/>
  <c r="X189" i="133"/>
  <c r="W189" i="133"/>
  <c r="V189" i="133"/>
  <c r="U189" i="133"/>
  <c r="T189" i="133"/>
  <c r="S189" i="133"/>
  <c r="R189" i="133"/>
  <c r="Q189" i="133"/>
  <c r="P189" i="133"/>
  <c r="O189" i="133"/>
  <c r="N189" i="133"/>
  <c r="M189" i="133"/>
  <c r="L189" i="133"/>
  <c r="K189" i="133"/>
  <c r="J189" i="133"/>
  <c r="I189" i="133"/>
  <c r="H189" i="133"/>
  <c r="G189" i="133"/>
  <c r="F189" i="133"/>
  <c r="E189" i="133"/>
  <c r="D189" i="133"/>
  <c r="BL188" i="133"/>
  <c r="BK188" i="133"/>
  <c r="BJ188" i="133"/>
  <c r="BI188" i="133"/>
  <c r="BH188" i="133"/>
  <c r="BG188" i="133"/>
  <c r="BF188" i="133"/>
  <c r="BE188" i="133"/>
  <c r="BD188" i="133"/>
  <c r="BC188" i="133"/>
  <c r="BB188" i="133"/>
  <c r="BA188" i="133"/>
  <c r="AZ188" i="133"/>
  <c r="AY188" i="133"/>
  <c r="AX188" i="133"/>
  <c r="AW188" i="133"/>
  <c r="AV188" i="133"/>
  <c r="AU188" i="133"/>
  <c r="AT188" i="133"/>
  <c r="AS188" i="133"/>
  <c r="AR188" i="133"/>
  <c r="AQ188" i="133"/>
  <c r="AP188" i="133"/>
  <c r="AO188" i="133"/>
  <c r="AN188" i="133"/>
  <c r="AM188" i="133"/>
  <c r="AL188" i="133"/>
  <c r="AK188" i="133"/>
  <c r="AJ188" i="133"/>
  <c r="AI188" i="133"/>
  <c r="AH188" i="133"/>
  <c r="AG188" i="133"/>
  <c r="AF188" i="133"/>
  <c r="AE188" i="133"/>
  <c r="AD188" i="133"/>
  <c r="AC188" i="133"/>
  <c r="AB188" i="133"/>
  <c r="AA188" i="133"/>
  <c r="Z188" i="133"/>
  <c r="Y188" i="133"/>
  <c r="X188" i="133"/>
  <c r="W188" i="133"/>
  <c r="V188" i="133"/>
  <c r="U188" i="133"/>
  <c r="T188" i="133"/>
  <c r="S188" i="133"/>
  <c r="R188" i="133"/>
  <c r="Q188" i="133"/>
  <c r="P188" i="133"/>
  <c r="O188" i="133"/>
  <c r="N188" i="133"/>
  <c r="M188" i="133"/>
  <c r="L188" i="133"/>
  <c r="K188" i="133"/>
  <c r="J188" i="133"/>
  <c r="I188" i="133"/>
  <c r="H188" i="133"/>
  <c r="G188" i="133"/>
  <c r="F188" i="133"/>
  <c r="E188" i="133"/>
  <c r="D188" i="133"/>
  <c r="BL187" i="133"/>
  <c r="BK187" i="133"/>
  <c r="BJ187" i="133"/>
  <c r="BI187" i="133"/>
  <c r="BH187" i="133"/>
  <c r="BG187" i="133"/>
  <c r="BF187" i="133"/>
  <c r="BE187" i="133"/>
  <c r="BD187" i="133"/>
  <c r="BC187" i="133"/>
  <c r="BB187" i="133"/>
  <c r="BA187" i="133"/>
  <c r="AZ187" i="133"/>
  <c r="AY187" i="133"/>
  <c r="AX187" i="133"/>
  <c r="AW187" i="133"/>
  <c r="AV187" i="133"/>
  <c r="AU187" i="133"/>
  <c r="AT187" i="133"/>
  <c r="AS187" i="133"/>
  <c r="AR187" i="133"/>
  <c r="AQ187" i="133"/>
  <c r="AP187" i="133"/>
  <c r="AO187" i="133"/>
  <c r="AN187" i="133"/>
  <c r="AM187" i="133"/>
  <c r="AL187" i="133"/>
  <c r="AK187" i="133"/>
  <c r="AJ187" i="133"/>
  <c r="AI187" i="133"/>
  <c r="AH187" i="133"/>
  <c r="AG187" i="133"/>
  <c r="AF187" i="133"/>
  <c r="AE187" i="133"/>
  <c r="AD187" i="133"/>
  <c r="AC187" i="133"/>
  <c r="AB187" i="133"/>
  <c r="AA187" i="133"/>
  <c r="Z187" i="133"/>
  <c r="Y187" i="133"/>
  <c r="X187" i="133"/>
  <c r="W187" i="133"/>
  <c r="V187" i="133"/>
  <c r="U187" i="133"/>
  <c r="T187" i="133"/>
  <c r="S187" i="133"/>
  <c r="R187" i="133"/>
  <c r="Q187" i="133"/>
  <c r="P187" i="133"/>
  <c r="O187" i="133"/>
  <c r="N187" i="133"/>
  <c r="M187" i="133"/>
  <c r="L187" i="133"/>
  <c r="K187" i="133"/>
  <c r="J187" i="133"/>
  <c r="I187" i="133"/>
  <c r="H187" i="133"/>
  <c r="G187" i="133"/>
  <c r="F187" i="133"/>
  <c r="E187" i="133"/>
  <c r="D187" i="133"/>
  <c r="BL186" i="133"/>
  <c r="BK186" i="133"/>
  <c r="BJ186" i="133"/>
  <c r="BI186" i="133"/>
  <c r="BH186" i="133"/>
  <c r="BG186" i="133"/>
  <c r="BF186" i="133"/>
  <c r="BE186" i="133"/>
  <c r="BD186" i="133"/>
  <c r="BC186" i="133"/>
  <c r="BB186" i="133"/>
  <c r="BA186" i="133"/>
  <c r="AZ186" i="133"/>
  <c r="AY186" i="133"/>
  <c r="AX186" i="133"/>
  <c r="AW186" i="133"/>
  <c r="AV186" i="133"/>
  <c r="AU186" i="133"/>
  <c r="AT186" i="133"/>
  <c r="AS186" i="133"/>
  <c r="AR186" i="133"/>
  <c r="AQ186" i="133"/>
  <c r="AP186" i="133"/>
  <c r="AO186" i="133"/>
  <c r="AN186" i="133"/>
  <c r="AM186" i="133"/>
  <c r="AL186" i="133"/>
  <c r="AK186" i="133"/>
  <c r="AJ186" i="133"/>
  <c r="AI186" i="133"/>
  <c r="AI199" i="133" s="1"/>
  <c r="AH186" i="133"/>
  <c r="AG186" i="133"/>
  <c r="AF186" i="133"/>
  <c r="AE186" i="133"/>
  <c r="AD186" i="133"/>
  <c r="AC186" i="133"/>
  <c r="AB186" i="133"/>
  <c r="AA186" i="133"/>
  <c r="Z186" i="133"/>
  <c r="Y186" i="133"/>
  <c r="X186" i="133"/>
  <c r="W186" i="133"/>
  <c r="W199" i="133" s="1"/>
  <c r="V186" i="133"/>
  <c r="U186" i="133"/>
  <c r="T186" i="133"/>
  <c r="S186" i="133"/>
  <c r="R186" i="133"/>
  <c r="Q186" i="133"/>
  <c r="P186" i="133"/>
  <c r="O186" i="133"/>
  <c r="N186" i="133"/>
  <c r="M186" i="133"/>
  <c r="L186" i="133"/>
  <c r="K186" i="133"/>
  <c r="J186" i="133"/>
  <c r="I186" i="133"/>
  <c r="H186" i="133"/>
  <c r="G186" i="133"/>
  <c r="F186" i="133"/>
  <c r="E186" i="133"/>
  <c r="D186" i="133"/>
  <c r="BL185" i="133"/>
  <c r="BK185" i="133"/>
  <c r="BJ185" i="133"/>
  <c r="BI185" i="133"/>
  <c r="BH185" i="133"/>
  <c r="BG185" i="133"/>
  <c r="BF185" i="133"/>
  <c r="BE185" i="133"/>
  <c r="BD185" i="133"/>
  <c r="BC185" i="133"/>
  <c r="BB185" i="133"/>
  <c r="BA185" i="133"/>
  <c r="AZ185" i="133"/>
  <c r="AY185" i="133"/>
  <c r="AX185" i="133"/>
  <c r="AW185" i="133"/>
  <c r="AV185" i="133"/>
  <c r="AU185" i="133"/>
  <c r="AT185" i="133"/>
  <c r="AS185" i="133"/>
  <c r="AR185" i="133"/>
  <c r="AQ185" i="133"/>
  <c r="AP185" i="133"/>
  <c r="AO185" i="133"/>
  <c r="AN185" i="133"/>
  <c r="AM185" i="133"/>
  <c r="AL185" i="133"/>
  <c r="AK185" i="133"/>
  <c r="AJ185" i="133"/>
  <c r="AI185" i="133"/>
  <c r="AH185" i="133"/>
  <c r="AG185" i="133"/>
  <c r="AF185" i="133"/>
  <c r="AE185" i="133"/>
  <c r="AE199" i="133" s="1"/>
  <c r="AD185" i="133"/>
  <c r="AC185" i="133"/>
  <c r="AB185" i="133"/>
  <c r="AA185" i="133"/>
  <c r="Z185" i="133"/>
  <c r="Y185" i="133"/>
  <c r="X185" i="133"/>
  <c r="W185" i="133"/>
  <c r="V185" i="133"/>
  <c r="U185" i="133"/>
  <c r="T185" i="133"/>
  <c r="S185" i="133"/>
  <c r="R185" i="133"/>
  <c r="Q185" i="133"/>
  <c r="P185" i="133"/>
  <c r="O185" i="133"/>
  <c r="N185" i="133"/>
  <c r="M185" i="133"/>
  <c r="L185" i="133"/>
  <c r="K185" i="133"/>
  <c r="J185" i="133"/>
  <c r="I185" i="133"/>
  <c r="H185" i="133"/>
  <c r="G185" i="133"/>
  <c r="F185" i="133"/>
  <c r="E185" i="133"/>
  <c r="D185" i="133"/>
  <c r="D203" i="132"/>
  <c r="C203" i="132"/>
  <c r="B203" i="132"/>
  <c r="B204" i="132" s="1"/>
  <c r="BL198" i="132"/>
  <c r="BK198" i="132"/>
  <c r="BJ198" i="132"/>
  <c r="BI198" i="132"/>
  <c r="BH198" i="132"/>
  <c r="BG198" i="132"/>
  <c r="BF198" i="132"/>
  <c r="BE198" i="132"/>
  <c r="BD198" i="132"/>
  <c r="BC198" i="132"/>
  <c r="BB198" i="132"/>
  <c r="BA198" i="132"/>
  <c r="AZ198" i="132"/>
  <c r="AY198" i="132"/>
  <c r="AX198" i="132"/>
  <c r="AW198" i="132"/>
  <c r="AV198" i="132"/>
  <c r="AU198" i="132"/>
  <c r="AT198" i="132"/>
  <c r="AS198" i="132"/>
  <c r="AR198" i="132"/>
  <c r="AQ198" i="132"/>
  <c r="AP198" i="132"/>
  <c r="AO198" i="132"/>
  <c r="AN198" i="132"/>
  <c r="AM198" i="132"/>
  <c r="AL198" i="132"/>
  <c r="AK198" i="132"/>
  <c r="AJ198" i="132"/>
  <c r="AI198" i="132"/>
  <c r="AH198" i="132"/>
  <c r="AG198" i="132"/>
  <c r="AF198" i="132"/>
  <c r="AE198" i="132"/>
  <c r="AD198" i="132"/>
  <c r="AC198" i="132"/>
  <c r="AB198" i="132"/>
  <c r="AA198" i="132"/>
  <c r="Z198" i="132"/>
  <c r="Y198" i="132"/>
  <c r="X198" i="132"/>
  <c r="W198" i="132"/>
  <c r="V198" i="132"/>
  <c r="U198" i="132"/>
  <c r="T198" i="132"/>
  <c r="S198" i="132"/>
  <c r="R198" i="132"/>
  <c r="Q198" i="132"/>
  <c r="P198" i="132"/>
  <c r="O198" i="132"/>
  <c r="N198" i="132"/>
  <c r="M198" i="132"/>
  <c r="L198" i="132"/>
  <c r="K198" i="132"/>
  <c r="J198" i="132"/>
  <c r="I198" i="132"/>
  <c r="H198" i="132"/>
  <c r="G198" i="132"/>
  <c r="F198" i="132"/>
  <c r="E198" i="132"/>
  <c r="D198" i="132"/>
  <c r="BL197" i="132"/>
  <c r="BK197" i="132"/>
  <c r="BJ197" i="132"/>
  <c r="BI197" i="132"/>
  <c r="BH197" i="132"/>
  <c r="BG197" i="132"/>
  <c r="BF197" i="132"/>
  <c r="BE197" i="132"/>
  <c r="BD197" i="132"/>
  <c r="BC197" i="132"/>
  <c r="BB197" i="132"/>
  <c r="BA197" i="132"/>
  <c r="AZ197" i="132"/>
  <c r="AY197" i="132"/>
  <c r="AX197" i="132"/>
  <c r="AW197" i="132"/>
  <c r="AV197" i="132"/>
  <c r="AU197" i="132"/>
  <c r="AT197" i="132"/>
  <c r="AS197" i="132"/>
  <c r="AR197" i="132"/>
  <c r="AQ197" i="132"/>
  <c r="AP197" i="132"/>
  <c r="AO197" i="132"/>
  <c r="AN197" i="132"/>
  <c r="AM197" i="132"/>
  <c r="AL197" i="132"/>
  <c r="AK197" i="132"/>
  <c r="AJ197" i="132"/>
  <c r="AI197" i="132"/>
  <c r="AH197" i="132"/>
  <c r="AG197" i="132"/>
  <c r="AF197" i="132"/>
  <c r="AE197" i="132"/>
  <c r="AD197" i="132"/>
  <c r="AC197" i="132"/>
  <c r="AB197" i="132"/>
  <c r="AA197" i="132"/>
  <c r="Z197" i="132"/>
  <c r="Y197" i="132"/>
  <c r="X197" i="132"/>
  <c r="W197" i="132"/>
  <c r="V197" i="132"/>
  <c r="U197" i="132"/>
  <c r="T197" i="132"/>
  <c r="S197" i="132"/>
  <c r="R197" i="132"/>
  <c r="Q197" i="132"/>
  <c r="P197" i="132"/>
  <c r="O197" i="132"/>
  <c r="N197" i="132"/>
  <c r="M197" i="132"/>
  <c r="L197" i="132"/>
  <c r="K197" i="132"/>
  <c r="J197" i="132"/>
  <c r="I197" i="132"/>
  <c r="H197" i="132"/>
  <c r="G197" i="132"/>
  <c r="F197" i="132"/>
  <c r="E197" i="132"/>
  <c r="D197" i="132"/>
  <c r="BL196" i="132"/>
  <c r="BK196" i="132"/>
  <c r="BJ196" i="132"/>
  <c r="BI196" i="132"/>
  <c r="BH196" i="132"/>
  <c r="BG196" i="132"/>
  <c r="BF196" i="132"/>
  <c r="BE196" i="132"/>
  <c r="BD196" i="132"/>
  <c r="BC196" i="132"/>
  <c r="BB196" i="132"/>
  <c r="BA196" i="132"/>
  <c r="AZ196" i="132"/>
  <c r="AY196" i="132"/>
  <c r="AX196" i="132"/>
  <c r="AW196" i="132"/>
  <c r="AV196" i="132"/>
  <c r="AU196" i="132"/>
  <c r="AT196" i="132"/>
  <c r="AS196" i="132"/>
  <c r="AR196" i="132"/>
  <c r="AQ196" i="132"/>
  <c r="AP196" i="132"/>
  <c r="AO196" i="132"/>
  <c r="AN196" i="132"/>
  <c r="AM196" i="132"/>
  <c r="AL196" i="132"/>
  <c r="AK196" i="132"/>
  <c r="AJ196" i="132"/>
  <c r="AI196" i="132"/>
  <c r="AH196" i="132"/>
  <c r="AG196" i="132"/>
  <c r="AF196" i="132"/>
  <c r="AE196" i="132"/>
  <c r="AD196" i="132"/>
  <c r="AC196" i="132"/>
  <c r="AB196" i="132"/>
  <c r="AA196" i="132"/>
  <c r="Z196" i="132"/>
  <c r="Y196" i="132"/>
  <c r="X196" i="132"/>
  <c r="W196" i="132"/>
  <c r="V196" i="132"/>
  <c r="U196" i="132"/>
  <c r="T196" i="132"/>
  <c r="S196" i="132"/>
  <c r="R196" i="132"/>
  <c r="Q196" i="132"/>
  <c r="P196" i="132"/>
  <c r="O196" i="132"/>
  <c r="N196" i="132"/>
  <c r="M196" i="132"/>
  <c r="L196" i="132"/>
  <c r="K196" i="132"/>
  <c r="J196" i="132"/>
  <c r="I196" i="132"/>
  <c r="H196" i="132"/>
  <c r="G196" i="132"/>
  <c r="F196" i="132"/>
  <c r="E196" i="132"/>
  <c r="D196" i="132"/>
  <c r="BL195" i="132"/>
  <c r="BK195" i="132"/>
  <c r="BJ195" i="132"/>
  <c r="BI195" i="132"/>
  <c r="BH195" i="132"/>
  <c r="BG195" i="132"/>
  <c r="BF195" i="132"/>
  <c r="BE195" i="132"/>
  <c r="BD195" i="132"/>
  <c r="BC195" i="132"/>
  <c r="BB195" i="132"/>
  <c r="BA195" i="132"/>
  <c r="AZ195" i="132"/>
  <c r="AY195" i="132"/>
  <c r="AX195" i="132"/>
  <c r="AW195" i="132"/>
  <c r="AV195" i="132"/>
  <c r="AU195" i="132"/>
  <c r="AT195" i="132"/>
  <c r="AS195" i="132"/>
  <c r="AR195" i="132"/>
  <c r="AQ195" i="132"/>
  <c r="AP195" i="132"/>
  <c r="AO195" i="132"/>
  <c r="AN195" i="132"/>
  <c r="AM195" i="132"/>
  <c r="AL195" i="132"/>
  <c r="AK195" i="132"/>
  <c r="AJ195" i="132"/>
  <c r="AI195" i="132"/>
  <c r="AH195" i="132"/>
  <c r="AG195" i="132"/>
  <c r="AF195" i="132"/>
  <c r="AE195" i="132"/>
  <c r="AD195" i="132"/>
  <c r="AC195" i="132"/>
  <c r="AB195" i="132"/>
  <c r="AA195" i="132"/>
  <c r="Z195" i="132"/>
  <c r="Y195" i="132"/>
  <c r="X195" i="132"/>
  <c r="W195" i="132"/>
  <c r="V195" i="132"/>
  <c r="U195" i="132"/>
  <c r="T195" i="132"/>
  <c r="S195" i="132"/>
  <c r="R195" i="132"/>
  <c r="Q195" i="132"/>
  <c r="P195" i="132"/>
  <c r="O195" i="132"/>
  <c r="N195" i="132"/>
  <c r="M195" i="132"/>
  <c r="L195" i="132"/>
  <c r="K195" i="132"/>
  <c r="J195" i="132"/>
  <c r="I195" i="132"/>
  <c r="H195" i="132"/>
  <c r="G195" i="132"/>
  <c r="F195" i="132"/>
  <c r="E195" i="132"/>
  <c r="D195" i="132"/>
  <c r="BL194" i="132"/>
  <c r="BK194" i="132"/>
  <c r="BJ194" i="132"/>
  <c r="BI194" i="132"/>
  <c r="BH194" i="132"/>
  <c r="BG194" i="132"/>
  <c r="BF194" i="132"/>
  <c r="BE194" i="132"/>
  <c r="BD194" i="132"/>
  <c r="BC194" i="132"/>
  <c r="BB194" i="132"/>
  <c r="BA194" i="132"/>
  <c r="AZ194" i="132"/>
  <c r="AY194" i="132"/>
  <c r="AX194" i="132"/>
  <c r="AW194" i="132"/>
  <c r="AV194" i="132"/>
  <c r="AU194" i="132"/>
  <c r="AT194" i="132"/>
  <c r="AS194" i="132"/>
  <c r="AR194" i="132"/>
  <c r="AQ194" i="132"/>
  <c r="AP194" i="132"/>
  <c r="AO194" i="132"/>
  <c r="AN194" i="132"/>
  <c r="AM194" i="132"/>
  <c r="AL194" i="132"/>
  <c r="AK194" i="132"/>
  <c r="AJ194" i="132"/>
  <c r="AI194" i="132"/>
  <c r="AH194" i="132"/>
  <c r="AG194" i="132"/>
  <c r="AF194" i="132"/>
  <c r="AE194" i="132"/>
  <c r="AD194" i="132"/>
  <c r="AC194" i="132"/>
  <c r="AB194" i="132"/>
  <c r="AA194" i="132"/>
  <c r="Z194" i="132"/>
  <c r="Y194" i="132"/>
  <c r="X194" i="132"/>
  <c r="W194" i="132"/>
  <c r="V194" i="132"/>
  <c r="U194" i="132"/>
  <c r="T194" i="132"/>
  <c r="S194" i="132"/>
  <c r="R194" i="132"/>
  <c r="Q194" i="132"/>
  <c r="P194" i="132"/>
  <c r="O194" i="132"/>
  <c r="N194" i="132"/>
  <c r="M194" i="132"/>
  <c r="L194" i="132"/>
  <c r="K194" i="132"/>
  <c r="J194" i="132"/>
  <c r="I194" i="132"/>
  <c r="H194" i="132"/>
  <c r="G194" i="132"/>
  <c r="F194" i="132"/>
  <c r="E194" i="132"/>
  <c r="D194" i="132"/>
  <c r="BL193" i="132"/>
  <c r="BK193" i="132"/>
  <c r="BJ193" i="132"/>
  <c r="BI193" i="132"/>
  <c r="BH193" i="132"/>
  <c r="BG193" i="132"/>
  <c r="BF193" i="132"/>
  <c r="BE193" i="132"/>
  <c r="BD193" i="132"/>
  <c r="BC193" i="132"/>
  <c r="BB193" i="132"/>
  <c r="BA193" i="132"/>
  <c r="AZ193" i="132"/>
  <c r="AY193" i="132"/>
  <c r="AX193" i="132"/>
  <c r="AW193" i="132"/>
  <c r="AV193" i="132"/>
  <c r="AU193" i="132"/>
  <c r="AT193" i="132"/>
  <c r="AS193" i="132"/>
  <c r="AR193" i="132"/>
  <c r="AQ193" i="132"/>
  <c r="AP193" i="132"/>
  <c r="AO193" i="132"/>
  <c r="AN193" i="132"/>
  <c r="AM193" i="132"/>
  <c r="AL193" i="132"/>
  <c r="AK193" i="132"/>
  <c r="AJ193" i="132"/>
  <c r="AI193" i="132"/>
  <c r="AH193" i="132"/>
  <c r="AG193" i="132"/>
  <c r="AF193" i="132"/>
  <c r="AE193" i="132"/>
  <c r="AD193" i="132"/>
  <c r="AC193" i="132"/>
  <c r="AB193" i="132"/>
  <c r="AA193" i="132"/>
  <c r="Z193" i="132"/>
  <c r="Y193" i="132"/>
  <c r="X193" i="132"/>
  <c r="W193" i="132"/>
  <c r="V193" i="132"/>
  <c r="U193" i="132"/>
  <c r="T193" i="132"/>
  <c r="S193" i="132"/>
  <c r="R193" i="132"/>
  <c r="Q193" i="132"/>
  <c r="P193" i="132"/>
  <c r="O193" i="132"/>
  <c r="N193" i="132"/>
  <c r="M193" i="132"/>
  <c r="L193" i="132"/>
  <c r="K193" i="132"/>
  <c r="J193" i="132"/>
  <c r="I193" i="132"/>
  <c r="H193" i="132"/>
  <c r="G193" i="132"/>
  <c r="F193" i="132"/>
  <c r="E193" i="132"/>
  <c r="D193" i="132"/>
  <c r="BL192" i="132"/>
  <c r="BK192" i="132"/>
  <c r="BJ192" i="132"/>
  <c r="BI192" i="132"/>
  <c r="BH192" i="132"/>
  <c r="BG192" i="132"/>
  <c r="BF192" i="132"/>
  <c r="BE192" i="132"/>
  <c r="BD192" i="132"/>
  <c r="BC192" i="132"/>
  <c r="BB192" i="132"/>
  <c r="BA192" i="132"/>
  <c r="AZ192" i="132"/>
  <c r="AY192" i="132"/>
  <c r="AX192" i="132"/>
  <c r="AW192" i="132"/>
  <c r="AV192" i="132"/>
  <c r="AU192" i="132"/>
  <c r="AT192" i="132"/>
  <c r="AS192" i="132"/>
  <c r="AR192" i="132"/>
  <c r="AQ192" i="132"/>
  <c r="AP192" i="132"/>
  <c r="AO192" i="132"/>
  <c r="AN192" i="132"/>
  <c r="AM192" i="132"/>
  <c r="AL192" i="132"/>
  <c r="AK192" i="132"/>
  <c r="AJ192" i="132"/>
  <c r="AI192" i="132"/>
  <c r="AH192" i="132"/>
  <c r="AG192" i="132"/>
  <c r="AF192" i="132"/>
  <c r="AE192" i="132"/>
  <c r="AD192" i="132"/>
  <c r="AC192" i="132"/>
  <c r="AB192" i="132"/>
  <c r="AA192" i="132"/>
  <c r="Z192" i="132"/>
  <c r="Y192" i="132"/>
  <c r="X192" i="132"/>
  <c r="W192" i="132"/>
  <c r="V192" i="132"/>
  <c r="U192" i="132"/>
  <c r="T192" i="132"/>
  <c r="S192" i="132"/>
  <c r="R192" i="132"/>
  <c r="Q192" i="132"/>
  <c r="P192" i="132"/>
  <c r="O192" i="132"/>
  <c r="N192" i="132"/>
  <c r="M192" i="132"/>
  <c r="L192" i="132"/>
  <c r="K192" i="132"/>
  <c r="J192" i="132"/>
  <c r="I192" i="132"/>
  <c r="H192" i="132"/>
  <c r="G192" i="132"/>
  <c r="F192" i="132"/>
  <c r="E192" i="132"/>
  <c r="D192" i="132"/>
  <c r="BL191" i="132"/>
  <c r="BK191" i="132"/>
  <c r="BJ191" i="132"/>
  <c r="BI191" i="132"/>
  <c r="BH191" i="132"/>
  <c r="BG191" i="132"/>
  <c r="BF191" i="132"/>
  <c r="BE191" i="132"/>
  <c r="BD191" i="132"/>
  <c r="BC191" i="132"/>
  <c r="BB191" i="132"/>
  <c r="BA191" i="132"/>
  <c r="AZ191" i="132"/>
  <c r="AY191" i="132"/>
  <c r="AX191" i="132"/>
  <c r="AW191" i="132"/>
  <c r="AV191" i="132"/>
  <c r="AU191" i="132"/>
  <c r="AT191" i="132"/>
  <c r="AS191" i="132"/>
  <c r="AR191" i="132"/>
  <c r="AQ191" i="132"/>
  <c r="AP191" i="132"/>
  <c r="AO191" i="132"/>
  <c r="AN191" i="132"/>
  <c r="AM191" i="132"/>
  <c r="AL191" i="132"/>
  <c r="AK191" i="132"/>
  <c r="AJ191" i="132"/>
  <c r="AI191" i="132"/>
  <c r="AH191" i="132"/>
  <c r="AG191" i="132"/>
  <c r="AF191" i="132"/>
  <c r="AE191" i="132"/>
  <c r="AD191" i="132"/>
  <c r="AC191" i="132"/>
  <c r="AB191" i="132"/>
  <c r="AA191" i="132"/>
  <c r="Z191" i="132"/>
  <c r="Y191" i="132"/>
  <c r="X191" i="132"/>
  <c r="W191" i="132"/>
  <c r="V191" i="132"/>
  <c r="U191" i="132"/>
  <c r="T191" i="132"/>
  <c r="S191" i="132"/>
  <c r="R191" i="132"/>
  <c r="Q191" i="132"/>
  <c r="P191" i="132"/>
  <c r="O191" i="132"/>
  <c r="N191" i="132"/>
  <c r="M191" i="132"/>
  <c r="L191" i="132"/>
  <c r="K191" i="132"/>
  <c r="J191" i="132"/>
  <c r="I191" i="132"/>
  <c r="H191" i="132"/>
  <c r="G191" i="132"/>
  <c r="F191" i="132"/>
  <c r="E191" i="132"/>
  <c r="D191" i="132"/>
  <c r="BL190" i="132"/>
  <c r="BK190" i="132"/>
  <c r="BJ190" i="132"/>
  <c r="BI190" i="132"/>
  <c r="BH190" i="132"/>
  <c r="BG190" i="132"/>
  <c r="BF190" i="132"/>
  <c r="BE190" i="132"/>
  <c r="BD190" i="132"/>
  <c r="BC190" i="132"/>
  <c r="BB190" i="132"/>
  <c r="BA190" i="132"/>
  <c r="AZ190" i="132"/>
  <c r="AY190" i="132"/>
  <c r="AX190" i="132"/>
  <c r="AW190" i="132"/>
  <c r="AV190" i="132"/>
  <c r="AU190" i="132"/>
  <c r="AT190" i="132"/>
  <c r="AS190" i="132"/>
  <c r="AR190" i="132"/>
  <c r="AQ190" i="132"/>
  <c r="AP190" i="132"/>
  <c r="AO190" i="132"/>
  <c r="AN190" i="132"/>
  <c r="AM190" i="132"/>
  <c r="AL190" i="132"/>
  <c r="AK190" i="132"/>
  <c r="AJ190" i="132"/>
  <c r="AI190" i="132"/>
  <c r="AH190" i="132"/>
  <c r="AG190" i="132"/>
  <c r="AF190" i="132"/>
  <c r="AE190" i="132"/>
  <c r="AD190" i="132"/>
  <c r="AC190" i="132"/>
  <c r="AB190" i="132"/>
  <c r="AA190" i="132"/>
  <c r="Z190" i="132"/>
  <c r="Y190" i="132"/>
  <c r="X190" i="132"/>
  <c r="W190" i="132"/>
  <c r="V190" i="132"/>
  <c r="U190" i="132"/>
  <c r="T190" i="132"/>
  <c r="S190" i="132"/>
  <c r="R190" i="132"/>
  <c r="Q190" i="132"/>
  <c r="P190" i="132"/>
  <c r="O190" i="132"/>
  <c r="N190" i="132"/>
  <c r="M190" i="132"/>
  <c r="L190" i="132"/>
  <c r="K190" i="132"/>
  <c r="J190" i="132"/>
  <c r="I190" i="132"/>
  <c r="H190" i="132"/>
  <c r="G190" i="132"/>
  <c r="F190" i="132"/>
  <c r="E190" i="132"/>
  <c r="D190" i="132"/>
  <c r="BL189" i="132"/>
  <c r="BK189" i="132"/>
  <c r="BJ189" i="132"/>
  <c r="BI189" i="132"/>
  <c r="BH189" i="132"/>
  <c r="BG189" i="132"/>
  <c r="BF189" i="132"/>
  <c r="BE189" i="132"/>
  <c r="BD189" i="132"/>
  <c r="BC189" i="132"/>
  <c r="BB189" i="132"/>
  <c r="BA189" i="132"/>
  <c r="AZ189" i="132"/>
  <c r="AY189" i="132"/>
  <c r="AX189" i="132"/>
  <c r="AW189" i="132"/>
  <c r="AV189" i="132"/>
  <c r="AU189" i="132"/>
  <c r="AT189" i="132"/>
  <c r="AS189" i="132"/>
  <c r="AR189" i="132"/>
  <c r="AQ189" i="132"/>
  <c r="AP189" i="132"/>
  <c r="AO189" i="132"/>
  <c r="AN189" i="132"/>
  <c r="AM189" i="132"/>
  <c r="AL189" i="132"/>
  <c r="AK189" i="132"/>
  <c r="AJ189" i="132"/>
  <c r="AI189" i="132"/>
  <c r="AH189" i="132"/>
  <c r="AG189" i="132"/>
  <c r="AF189" i="132"/>
  <c r="AE189" i="132"/>
  <c r="AD189" i="132"/>
  <c r="AC189" i="132"/>
  <c r="AB189" i="132"/>
  <c r="AA189" i="132"/>
  <c r="Z189" i="132"/>
  <c r="Y189" i="132"/>
  <c r="X189" i="132"/>
  <c r="W189" i="132"/>
  <c r="V189" i="132"/>
  <c r="U189" i="132"/>
  <c r="T189" i="132"/>
  <c r="S189" i="132"/>
  <c r="R189" i="132"/>
  <c r="Q189" i="132"/>
  <c r="P189" i="132"/>
  <c r="O189" i="132"/>
  <c r="N189" i="132"/>
  <c r="M189" i="132"/>
  <c r="L189" i="132"/>
  <c r="K189" i="132"/>
  <c r="J189" i="132"/>
  <c r="I189" i="132"/>
  <c r="H189" i="132"/>
  <c r="G189" i="132"/>
  <c r="F189" i="132"/>
  <c r="E189" i="132"/>
  <c r="D189" i="132"/>
  <c r="BL188" i="132"/>
  <c r="BK188" i="132"/>
  <c r="BJ188" i="132"/>
  <c r="BI188" i="132"/>
  <c r="BH188" i="132"/>
  <c r="BG188" i="132"/>
  <c r="BF188" i="132"/>
  <c r="BE188" i="132"/>
  <c r="BD188" i="132"/>
  <c r="BC188" i="132"/>
  <c r="BB188" i="132"/>
  <c r="BA188" i="132"/>
  <c r="AZ188" i="132"/>
  <c r="AY188" i="132"/>
  <c r="AX188" i="132"/>
  <c r="AW188" i="132"/>
  <c r="AV188" i="132"/>
  <c r="AU188" i="132"/>
  <c r="AT188" i="132"/>
  <c r="AS188" i="132"/>
  <c r="AR188" i="132"/>
  <c r="AQ188" i="132"/>
  <c r="AP188" i="132"/>
  <c r="AO188" i="132"/>
  <c r="AN188" i="132"/>
  <c r="AM188" i="132"/>
  <c r="AL188" i="132"/>
  <c r="AK188" i="132"/>
  <c r="AJ188" i="132"/>
  <c r="AI188" i="132"/>
  <c r="AH188" i="132"/>
  <c r="AG188" i="132"/>
  <c r="AF188" i="132"/>
  <c r="AE188" i="132"/>
  <c r="AD188" i="132"/>
  <c r="AC188" i="132"/>
  <c r="AB188" i="132"/>
  <c r="AA188" i="132"/>
  <c r="Z188" i="132"/>
  <c r="Y188" i="132"/>
  <c r="X188" i="132"/>
  <c r="W188" i="132"/>
  <c r="V188" i="132"/>
  <c r="U188" i="132"/>
  <c r="T188" i="132"/>
  <c r="S188" i="132"/>
  <c r="R188" i="132"/>
  <c r="Q188" i="132"/>
  <c r="P188" i="132"/>
  <c r="O188" i="132"/>
  <c r="N188" i="132"/>
  <c r="M188" i="132"/>
  <c r="L188" i="132"/>
  <c r="K188" i="132"/>
  <c r="J188" i="132"/>
  <c r="I188" i="132"/>
  <c r="H188" i="132"/>
  <c r="G188" i="132"/>
  <c r="F188" i="132"/>
  <c r="E188" i="132"/>
  <c r="D188" i="132"/>
  <c r="BL187" i="132"/>
  <c r="BK187" i="132"/>
  <c r="BJ187" i="132"/>
  <c r="BI187" i="132"/>
  <c r="BH187" i="132"/>
  <c r="BG187" i="132"/>
  <c r="BF187" i="132"/>
  <c r="BE187" i="132"/>
  <c r="BD187" i="132"/>
  <c r="BC187" i="132"/>
  <c r="BB187" i="132"/>
  <c r="BA187" i="132"/>
  <c r="AZ187" i="132"/>
  <c r="AY187" i="132"/>
  <c r="AX187" i="132"/>
  <c r="AW187" i="132"/>
  <c r="AV187" i="132"/>
  <c r="AU187" i="132"/>
  <c r="AT187" i="132"/>
  <c r="AS187" i="132"/>
  <c r="AR187" i="132"/>
  <c r="AQ187" i="132"/>
  <c r="AP187" i="132"/>
  <c r="AO187" i="132"/>
  <c r="AN187" i="132"/>
  <c r="AM187" i="132"/>
  <c r="AL187" i="132"/>
  <c r="AK187" i="132"/>
  <c r="AJ187" i="132"/>
  <c r="AI187" i="132"/>
  <c r="AH187" i="132"/>
  <c r="AG187" i="132"/>
  <c r="AF187" i="132"/>
  <c r="AE187" i="132"/>
  <c r="AD187" i="132"/>
  <c r="AC187" i="132"/>
  <c r="AB187" i="132"/>
  <c r="AA187" i="132"/>
  <c r="Z187" i="132"/>
  <c r="Y187" i="132"/>
  <c r="X187" i="132"/>
  <c r="W187" i="132"/>
  <c r="V187" i="132"/>
  <c r="U187" i="132"/>
  <c r="T187" i="132"/>
  <c r="S187" i="132"/>
  <c r="R187" i="132"/>
  <c r="Q187" i="132"/>
  <c r="P187" i="132"/>
  <c r="O187" i="132"/>
  <c r="N187" i="132"/>
  <c r="M187" i="132"/>
  <c r="L187" i="132"/>
  <c r="K187" i="132"/>
  <c r="J187" i="132"/>
  <c r="I187" i="132"/>
  <c r="H187" i="132"/>
  <c r="G187" i="132"/>
  <c r="F187" i="132"/>
  <c r="E187" i="132"/>
  <c r="D187" i="132"/>
  <c r="BL186" i="132"/>
  <c r="BK186" i="132"/>
  <c r="BJ186" i="132"/>
  <c r="BI186" i="132"/>
  <c r="BH186" i="132"/>
  <c r="BG186" i="132"/>
  <c r="BF186" i="132"/>
  <c r="BE186" i="132"/>
  <c r="BD186" i="132"/>
  <c r="BC186" i="132"/>
  <c r="BB186" i="132"/>
  <c r="BA186" i="132"/>
  <c r="AZ186" i="132"/>
  <c r="AY186" i="132"/>
  <c r="AX186" i="132"/>
  <c r="AW186" i="132"/>
  <c r="AV186" i="132"/>
  <c r="AU186" i="132"/>
  <c r="AT186" i="132"/>
  <c r="AS186" i="132"/>
  <c r="AR186" i="132"/>
  <c r="AQ186" i="132"/>
  <c r="AP186" i="132"/>
  <c r="AO186" i="132"/>
  <c r="AN186" i="132"/>
  <c r="AM186" i="132"/>
  <c r="AL186" i="132"/>
  <c r="AK186" i="132"/>
  <c r="AJ186" i="132"/>
  <c r="AI186" i="132"/>
  <c r="AH186" i="132"/>
  <c r="AG186" i="132"/>
  <c r="AF186" i="132"/>
  <c r="AE186" i="132"/>
  <c r="AD186" i="132"/>
  <c r="AC186" i="132"/>
  <c r="AB186" i="132"/>
  <c r="AA186" i="132"/>
  <c r="Z186" i="132"/>
  <c r="Y186" i="132"/>
  <c r="X186" i="132"/>
  <c r="X199" i="132" s="1"/>
  <c r="W186" i="132"/>
  <c r="V186" i="132"/>
  <c r="U186" i="132"/>
  <c r="T186" i="132"/>
  <c r="T199" i="132" s="1"/>
  <c r="S186" i="132"/>
  <c r="R186" i="132"/>
  <c r="Q186" i="132"/>
  <c r="P186" i="132"/>
  <c r="O186" i="132"/>
  <c r="N186" i="132"/>
  <c r="M186" i="132"/>
  <c r="L186" i="132"/>
  <c r="K186" i="132"/>
  <c r="K199" i="132" s="1"/>
  <c r="J186" i="132"/>
  <c r="I186" i="132"/>
  <c r="H186" i="132"/>
  <c r="G186" i="132"/>
  <c r="F186" i="132"/>
  <c r="E186" i="132"/>
  <c r="D186" i="132"/>
  <c r="BL185" i="132"/>
  <c r="BL199" i="132" s="1"/>
  <c r="BK185" i="132"/>
  <c r="BJ185" i="132"/>
  <c r="BI185" i="132"/>
  <c r="BI199" i="132" s="1"/>
  <c r="BH185" i="132"/>
  <c r="BG185" i="132"/>
  <c r="BF185" i="132"/>
  <c r="BE185" i="132"/>
  <c r="BD185" i="132"/>
  <c r="BC185" i="132"/>
  <c r="BB185" i="132"/>
  <c r="BA185" i="132"/>
  <c r="AZ185" i="132"/>
  <c r="AY185" i="132"/>
  <c r="AX185" i="132"/>
  <c r="AW185" i="132"/>
  <c r="AW199" i="132" s="1"/>
  <c r="AV185" i="132"/>
  <c r="AU185" i="132"/>
  <c r="AT185" i="132"/>
  <c r="AS185" i="132"/>
  <c r="AS199" i="132" s="1"/>
  <c r="AR185" i="132"/>
  <c r="AQ185" i="132"/>
  <c r="AP185" i="132"/>
  <c r="AO185" i="132"/>
  <c r="AO199" i="132" s="1"/>
  <c r="AN185" i="132"/>
  <c r="AM185" i="132"/>
  <c r="AL185" i="132"/>
  <c r="AL199" i="132" s="1"/>
  <c r="AK185" i="132"/>
  <c r="AK199" i="132" s="1"/>
  <c r="AJ185" i="132"/>
  <c r="AI185" i="132"/>
  <c r="AH185" i="132"/>
  <c r="AG185" i="132"/>
  <c r="AG199" i="132" s="1"/>
  <c r="AF185" i="132"/>
  <c r="AE185" i="132"/>
  <c r="AD185" i="132"/>
  <c r="AC185" i="132"/>
  <c r="AB185" i="132"/>
  <c r="AA185" i="132"/>
  <c r="Z185" i="132"/>
  <c r="Y185" i="132"/>
  <c r="Y199" i="132" s="1"/>
  <c r="X185" i="132"/>
  <c r="W185" i="132"/>
  <c r="V185" i="132"/>
  <c r="U185" i="132"/>
  <c r="U199" i="132" s="1"/>
  <c r="T185" i="132"/>
  <c r="S185" i="132"/>
  <c r="R185" i="132"/>
  <c r="Q185" i="132"/>
  <c r="P185" i="132"/>
  <c r="O185" i="132"/>
  <c r="N185" i="132"/>
  <c r="N199" i="132" s="1"/>
  <c r="M185" i="132"/>
  <c r="L185" i="132"/>
  <c r="L199" i="132" s="1"/>
  <c r="K185" i="132"/>
  <c r="J185" i="132"/>
  <c r="I185" i="132"/>
  <c r="H185" i="132"/>
  <c r="G185" i="132"/>
  <c r="F185" i="132"/>
  <c r="E185" i="132"/>
  <c r="D185" i="132"/>
  <c r="D203" i="131"/>
  <c r="C203" i="131"/>
  <c r="B203" i="131"/>
  <c r="B204" i="131" s="1"/>
  <c r="BL198" i="131"/>
  <c r="BK198" i="131"/>
  <c r="BJ198" i="131"/>
  <c r="BI198" i="131"/>
  <c r="BH198" i="131"/>
  <c r="BG198" i="131"/>
  <c r="BF198" i="131"/>
  <c r="BE198" i="131"/>
  <c r="BD198" i="131"/>
  <c r="BC198" i="131"/>
  <c r="BB198" i="131"/>
  <c r="BA198" i="131"/>
  <c r="AZ198" i="131"/>
  <c r="AY198" i="131"/>
  <c r="AX198" i="131"/>
  <c r="AW198" i="131"/>
  <c r="AV198" i="131"/>
  <c r="AU198" i="131"/>
  <c r="AT198" i="131"/>
  <c r="AS198" i="131"/>
  <c r="AR198" i="131"/>
  <c r="AQ198" i="131"/>
  <c r="AP198" i="131"/>
  <c r="AO198" i="131"/>
  <c r="AN198" i="131"/>
  <c r="AM198" i="131"/>
  <c r="AL198" i="131"/>
  <c r="AK198" i="131"/>
  <c r="AJ198" i="131"/>
  <c r="AI198" i="131"/>
  <c r="AH198" i="131"/>
  <c r="AG198" i="131"/>
  <c r="AF198" i="131"/>
  <c r="AE198" i="131"/>
  <c r="AD198" i="131"/>
  <c r="AC198" i="131"/>
  <c r="AB198" i="131"/>
  <c r="AA198" i="131"/>
  <c r="Z198" i="131"/>
  <c r="Y198" i="131"/>
  <c r="X198" i="131"/>
  <c r="W198" i="131"/>
  <c r="V198" i="131"/>
  <c r="U198" i="131"/>
  <c r="T198" i="131"/>
  <c r="S198" i="131"/>
  <c r="R198" i="131"/>
  <c r="Q198" i="131"/>
  <c r="P198" i="131"/>
  <c r="O198" i="131"/>
  <c r="N198" i="131"/>
  <c r="M198" i="131"/>
  <c r="L198" i="131"/>
  <c r="K198" i="131"/>
  <c r="J198" i="131"/>
  <c r="I198" i="131"/>
  <c r="H198" i="131"/>
  <c r="G198" i="131"/>
  <c r="F198" i="131"/>
  <c r="E198" i="131"/>
  <c r="D198" i="131"/>
  <c r="BL197" i="131"/>
  <c r="BK197" i="131"/>
  <c r="BJ197" i="131"/>
  <c r="BI197" i="131"/>
  <c r="BH197" i="131"/>
  <c r="BG197" i="131"/>
  <c r="BF197" i="131"/>
  <c r="BE197" i="131"/>
  <c r="BD197" i="131"/>
  <c r="BC197" i="131"/>
  <c r="BB197" i="131"/>
  <c r="BA197" i="131"/>
  <c r="AZ197" i="131"/>
  <c r="AY197" i="131"/>
  <c r="AX197" i="131"/>
  <c r="AW197" i="131"/>
  <c r="AV197" i="131"/>
  <c r="AU197" i="131"/>
  <c r="AT197" i="131"/>
  <c r="AS197" i="131"/>
  <c r="AR197" i="131"/>
  <c r="AQ197" i="131"/>
  <c r="AP197" i="131"/>
  <c r="AO197" i="131"/>
  <c r="AN197" i="131"/>
  <c r="AM197" i="131"/>
  <c r="AL197" i="131"/>
  <c r="AK197" i="131"/>
  <c r="AJ197" i="131"/>
  <c r="AI197" i="131"/>
  <c r="AH197" i="131"/>
  <c r="AG197" i="131"/>
  <c r="AF197" i="131"/>
  <c r="AE197" i="131"/>
  <c r="AD197" i="131"/>
  <c r="AC197" i="131"/>
  <c r="AB197" i="131"/>
  <c r="AA197" i="131"/>
  <c r="Z197" i="131"/>
  <c r="Y197" i="131"/>
  <c r="X197" i="131"/>
  <c r="W197" i="131"/>
  <c r="V197" i="131"/>
  <c r="U197" i="131"/>
  <c r="T197" i="131"/>
  <c r="S197" i="131"/>
  <c r="R197" i="131"/>
  <c r="Q197" i="131"/>
  <c r="P197" i="131"/>
  <c r="O197" i="131"/>
  <c r="N197" i="131"/>
  <c r="M197" i="131"/>
  <c r="L197" i="131"/>
  <c r="K197" i="131"/>
  <c r="J197" i="131"/>
  <c r="I197" i="131"/>
  <c r="H197" i="131"/>
  <c r="G197" i="131"/>
  <c r="F197" i="131"/>
  <c r="E197" i="131"/>
  <c r="D197" i="131"/>
  <c r="BL196" i="131"/>
  <c r="BK196" i="131"/>
  <c r="BJ196" i="131"/>
  <c r="BI196" i="131"/>
  <c r="BH196" i="131"/>
  <c r="BG196" i="131"/>
  <c r="BF196" i="131"/>
  <c r="BE196" i="131"/>
  <c r="BD196" i="131"/>
  <c r="BC196" i="131"/>
  <c r="BB196" i="131"/>
  <c r="BA196" i="131"/>
  <c r="AZ196" i="131"/>
  <c r="AY196" i="131"/>
  <c r="AX196" i="131"/>
  <c r="AW196" i="131"/>
  <c r="AV196" i="131"/>
  <c r="AU196" i="131"/>
  <c r="AT196" i="131"/>
  <c r="AS196" i="131"/>
  <c r="AR196" i="131"/>
  <c r="AQ196" i="131"/>
  <c r="AP196" i="131"/>
  <c r="AO196" i="131"/>
  <c r="AN196" i="131"/>
  <c r="AM196" i="131"/>
  <c r="AL196" i="131"/>
  <c r="AK196" i="131"/>
  <c r="AJ196" i="131"/>
  <c r="AI196" i="131"/>
  <c r="AH196" i="131"/>
  <c r="AG196" i="131"/>
  <c r="AF196" i="131"/>
  <c r="AE196" i="131"/>
  <c r="AD196" i="131"/>
  <c r="AC196" i="131"/>
  <c r="AB196" i="131"/>
  <c r="AA196" i="131"/>
  <c r="Z196" i="131"/>
  <c r="Y196" i="131"/>
  <c r="X196" i="131"/>
  <c r="W196" i="131"/>
  <c r="V196" i="131"/>
  <c r="U196" i="131"/>
  <c r="T196" i="131"/>
  <c r="S196" i="131"/>
  <c r="R196" i="131"/>
  <c r="Q196" i="131"/>
  <c r="P196" i="131"/>
  <c r="O196" i="131"/>
  <c r="N196" i="131"/>
  <c r="M196" i="131"/>
  <c r="L196" i="131"/>
  <c r="K196" i="131"/>
  <c r="J196" i="131"/>
  <c r="I196" i="131"/>
  <c r="H196" i="131"/>
  <c r="G196" i="131"/>
  <c r="F196" i="131"/>
  <c r="E196" i="131"/>
  <c r="D196" i="131"/>
  <c r="BL195" i="131"/>
  <c r="BK195" i="131"/>
  <c r="BJ195" i="131"/>
  <c r="BI195" i="131"/>
  <c r="BH195" i="131"/>
  <c r="BG195" i="131"/>
  <c r="BF195" i="131"/>
  <c r="BE195" i="131"/>
  <c r="BD195" i="131"/>
  <c r="BC195" i="131"/>
  <c r="BB195" i="131"/>
  <c r="BA195" i="131"/>
  <c r="AZ195" i="131"/>
  <c r="AY195" i="131"/>
  <c r="AX195" i="131"/>
  <c r="AW195" i="131"/>
  <c r="AV195" i="131"/>
  <c r="AU195" i="131"/>
  <c r="AT195" i="131"/>
  <c r="AS195" i="131"/>
  <c r="AR195" i="131"/>
  <c r="AQ195" i="131"/>
  <c r="AP195" i="131"/>
  <c r="AO195" i="131"/>
  <c r="AN195" i="131"/>
  <c r="AM195" i="131"/>
  <c r="AL195" i="131"/>
  <c r="AK195" i="131"/>
  <c r="AJ195" i="131"/>
  <c r="AI195" i="131"/>
  <c r="AH195" i="131"/>
  <c r="AG195" i="131"/>
  <c r="AF195" i="131"/>
  <c r="AE195" i="131"/>
  <c r="AD195" i="131"/>
  <c r="AC195" i="131"/>
  <c r="AB195" i="131"/>
  <c r="AA195" i="131"/>
  <c r="Z195" i="131"/>
  <c r="Y195" i="131"/>
  <c r="X195" i="131"/>
  <c r="W195" i="131"/>
  <c r="V195" i="131"/>
  <c r="U195" i="131"/>
  <c r="T195" i="131"/>
  <c r="S195" i="131"/>
  <c r="R195" i="131"/>
  <c r="Q195" i="131"/>
  <c r="P195" i="131"/>
  <c r="O195" i="131"/>
  <c r="N195" i="131"/>
  <c r="M195" i="131"/>
  <c r="L195" i="131"/>
  <c r="K195" i="131"/>
  <c r="J195" i="131"/>
  <c r="I195" i="131"/>
  <c r="H195" i="131"/>
  <c r="G195" i="131"/>
  <c r="F195" i="131"/>
  <c r="E195" i="131"/>
  <c r="D195" i="131"/>
  <c r="BL194" i="131"/>
  <c r="BK194" i="131"/>
  <c r="BJ194" i="131"/>
  <c r="BI194" i="131"/>
  <c r="BH194" i="131"/>
  <c r="BG194" i="131"/>
  <c r="BF194" i="131"/>
  <c r="BE194" i="131"/>
  <c r="BD194" i="131"/>
  <c r="BC194" i="131"/>
  <c r="BB194" i="131"/>
  <c r="BA194" i="131"/>
  <c r="AZ194" i="131"/>
  <c r="AY194" i="131"/>
  <c r="AX194" i="131"/>
  <c r="AW194" i="131"/>
  <c r="AV194" i="131"/>
  <c r="AU194" i="131"/>
  <c r="AT194" i="131"/>
  <c r="AS194" i="131"/>
  <c r="AR194" i="131"/>
  <c r="AQ194" i="131"/>
  <c r="AP194" i="131"/>
  <c r="AO194" i="131"/>
  <c r="AN194" i="131"/>
  <c r="AM194" i="131"/>
  <c r="AL194" i="131"/>
  <c r="AK194" i="131"/>
  <c r="AJ194" i="131"/>
  <c r="AI194" i="131"/>
  <c r="AH194" i="131"/>
  <c r="AG194" i="131"/>
  <c r="AF194" i="131"/>
  <c r="AE194" i="131"/>
  <c r="AD194" i="131"/>
  <c r="AC194" i="131"/>
  <c r="AB194" i="131"/>
  <c r="AA194" i="131"/>
  <c r="Z194" i="131"/>
  <c r="Y194" i="131"/>
  <c r="X194" i="131"/>
  <c r="W194" i="131"/>
  <c r="V194" i="131"/>
  <c r="U194" i="131"/>
  <c r="T194" i="131"/>
  <c r="S194" i="131"/>
  <c r="R194" i="131"/>
  <c r="Q194" i="131"/>
  <c r="P194" i="131"/>
  <c r="O194" i="131"/>
  <c r="N194" i="131"/>
  <c r="M194" i="131"/>
  <c r="L194" i="131"/>
  <c r="K194" i="131"/>
  <c r="J194" i="131"/>
  <c r="I194" i="131"/>
  <c r="H194" i="131"/>
  <c r="G194" i="131"/>
  <c r="F194" i="131"/>
  <c r="E194" i="131"/>
  <c r="D194" i="131"/>
  <c r="BL193" i="131"/>
  <c r="BK193" i="131"/>
  <c r="BJ193" i="131"/>
  <c r="BI193" i="131"/>
  <c r="BH193" i="131"/>
  <c r="BG193" i="131"/>
  <c r="BF193" i="131"/>
  <c r="BE193" i="131"/>
  <c r="BD193" i="131"/>
  <c r="BC193" i="131"/>
  <c r="BB193" i="131"/>
  <c r="BA193" i="131"/>
  <c r="AZ193" i="131"/>
  <c r="AY193" i="131"/>
  <c r="AX193" i="131"/>
  <c r="AW193" i="131"/>
  <c r="AV193" i="131"/>
  <c r="AU193" i="131"/>
  <c r="AT193" i="131"/>
  <c r="AS193" i="131"/>
  <c r="AR193" i="131"/>
  <c r="AQ193" i="131"/>
  <c r="AP193" i="131"/>
  <c r="AO193" i="131"/>
  <c r="AN193" i="131"/>
  <c r="AM193" i="131"/>
  <c r="AL193" i="131"/>
  <c r="AK193" i="131"/>
  <c r="AJ193" i="131"/>
  <c r="AI193" i="131"/>
  <c r="AH193" i="131"/>
  <c r="AG193" i="131"/>
  <c r="AF193" i="131"/>
  <c r="AE193" i="131"/>
  <c r="AD193" i="131"/>
  <c r="AC193" i="131"/>
  <c r="AB193" i="131"/>
  <c r="AA193" i="131"/>
  <c r="Z193" i="131"/>
  <c r="Y193" i="131"/>
  <c r="X193" i="131"/>
  <c r="W193" i="131"/>
  <c r="V193" i="131"/>
  <c r="U193" i="131"/>
  <c r="T193" i="131"/>
  <c r="S193" i="131"/>
  <c r="R193" i="131"/>
  <c r="Q193" i="131"/>
  <c r="P193" i="131"/>
  <c r="O193" i="131"/>
  <c r="N193" i="131"/>
  <c r="M193" i="131"/>
  <c r="L193" i="131"/>
  <c r="K193" i="131"/>
  <c r="J193" i="131"/>
  <c r="I193" i="131"/>
  <c r="H193" i="131"/>
  <c r="G193" i="131"/>
  <c r="F193" i="131"/>
  <c r="E193" i="131"/>
  <c r="D193" i="131"/>
  <c r="BL192" i="131"/>
  <c r="BK192" i="131"/>
  <c r="BJ192" i="131"/>
  <c r="BI192" i="131"/>
  <c r="BH192" i="131"/>
  <c r="BG192" i="131"/>
  <c r="BF192" i="131"/>
  <c r="BE192" i="131"/>
  <c r="BD192" i="131"/>
  <c r="BC192" i="131"/>
  <c r="BB192" i="131"/>
  <c r="BA192" i="131"/>
  <c r="AZ192" i="131"/>
  <c r="AY192" i="131"/>
  <c r="AX192" i="131"/>
  <c r="AW192" i="131"/>
  <c r="AV192" i="131"/>
  <c r="AU192" i="131"/>
  <c r="AT192" i="131"/>
  <c r="AS192" i="131"/>
  <c r="AR192" i="131"/>
  <c r="AQ192" i="131"/>
  <c r="AP192" i="131"/>
  <c r="AO192" i="131"/>
  <c r="AN192" i="131"/>
  <c r="AM192" i="131"/>
  <c r="AL192" i="131"/>
  <c r="AK192" i="131"/>
  <c r="AJ192" i="131"/>
  <c r="AI192" i="131"/>
  <c r="AH192" i="131"/>
  <c r="AG192" i="131"/>
  <c r="AF192" i="131"/>
  <c r="AE192" i="131"/>
  <c r="AD192" i="131"/>
  <c r="AC192" i="131"/>
  <c r="AB192" i="131"/>
  <c r="AA192" i="131"/>
  <c r="Z192" i="131"/>
  <c r="Y192" i="131"/>
  <c r="X192" i="131"/>
  <c r="W192" i="131"/>
  <c r="V192" i="131"/>
  <c r="U192" i="131"/>
  <c r="T192" i="131"/>
  <c r="S192" i="131"/>
  <c r="R192" i="131"/>
  <c r="Q192" i="131"/>
  <c r="P192" i="131"/>
  <c r="O192" i="131"/>
  <c r="N192" i="131"/>
  <c r="M192" i="131"/>
  <c r="L192" i="131"/>
  <c r="K192" i="131"/>
  <c r="J192" i="131"/>
  <c r="I192" i="131"/>
  <c r="H192" i="131"/>
  <c r="G192" i="131"/>
  <c r="F192" i="131"/>
  <c r="E192" i="131"/>
  <c r="D192" i="131"/>
  <c r="BL191" i="131"/>
  <c r="BK191" i="131"/>
  <c r="BJ191" i="131"/>
  <c r="BI191" i="131"/>
  <c r="BH191" i="131"/>
  <c r="BG191" i="131"/>
  <c r="BF191" i="131"/>
  <c r="BE191" i="131"/>
  <c r="BD191" i="131"/>
  <c r="BC191" i="131"/>
  <c r="BB191" i="131"/>
  <c r="BA191" i="131"/>
  <c r="AZ191" i="131"/>
  <c r="AY191" i="131"/>
  <c r="AX191" i="131"/>
  <c r="AW191" i="131"/>
  <c r="AV191" i="131"/>
  <c r="AU191" i="131"/>
  <c r="AT191" i="131"/>
  <c r="AS191" i="131"/>
  <c r="AR191" i="131"/>
  <c r="AQ191" i="131"/>
  <c r="AP191" i="131"/>
  <c r="AO191" i="131"/>
  <c r="AN191" i="131"/>
  <c r="AM191" i="131"/>
  <c r="AL191" i="131"/>
  <c r="AK191" i="131"/>
  <c r="AJ191" i="131"/>
  <c r="AI191" i="131"/>
  <c r="AH191" i="131"/>
  <c r="AG191" i="131"/>
  <c r="AF191" i="131"/>
  <c r="AE191" i="131"/>
  <c r="AD191" i="131"/>
  <c r="AC191" i="131"/>
  <c r="AB191" i="131"/>
  <c r="AA191" i="131"/>
  <c r="Z191" i="131"/>
  <c r="Y191" i="131"/>
  <c r="X191" i="131"/>
  <c r="W191" i="131"/>
  <c r="V191" i="131"/>
  <c r="U191" i="131"/>
  <c r="T191" i="131"/>
  <c r="S191" i="131"/>
  <c r="R191" i="131"/>
  <c r="Q191" i="131"/>
  <c r="P191" i="131"/>
  <c r="O191" i="131"/>
  <c r="N191" i="131"/>
  <c r="M191" i="131"/>
  <c r="L191" i="131"/>
  <c r="K191" i="131"/>
  <c r="J191" i="131"/>
  <c r="I191" i="131"/>
  <c r="H191" i="131"/>
  <c r="G191" i="131"/>
  <c r="F191" i="131"/>
  <c r="E191" i="131"/>
  <c r="D191" i="131"/>
  <c r="BL190" i="131"/>
  <c r="BK190" i="131"/>
  <c r="BJ190" i="131"/>
  <c r="BI190" i="131"/>
  <c r="BH190" i="131"/>
  <c r="BG190" i="131"/>
  <c r="BF190" i="131"/>
  <c r="BE190" i="131"/>
  <c r="BD190" i="131"/>
  <c r="BC190" i="131"/>
  <c r="BB190" i="131"/>
  <c r="BA190" i="131"/>
  <c r="AZ190" i="131"/>
  <c r="AY190" i="131"/>
  <c r="AX190" i="131"/>
  <c r="AW190" i="131"/>
  <c r="AV190" i="131"/>
  <c r="AU190" i="131"/>
  <c r="AT190" i="131"/>
  <c r="AS190" i="131"/>
  <c r="AR190" i="131"/>
  <c r="AQ190" i="131"/>
  <c r="AP190" i="131"/>
  <c r="AO190" i="131"/>
  <c r="AN190" i="131"/>
  <c r="AM190" i="131"/>
  <c r="AL190" i="131"/>
  <c r="AK190" i="131"/>
  <c r="AJ190" i="131"/>
  <c r="AI190" i="131"/>
  <c r="AH190" i="131"/>
  <c r="AG190" i="131"/>
  <c r="AF190" i="131"/>
  <c r="AE190" i="131"/>
  <c r="AD190" i="131"/>
  <c r="AC190" i="131"/>
  <c r="AB190" i="131"/>
  <c r="AA190" i="131"/>
  <c r="Z190" i="131"/>
  <c r="Y190" i="131"/>
  <c r="X190" i="131"/>
  <c r="W190" i="131"/>
  <c r="V190" i="131"/>
  <c r="U190" i="131"/>
  <c r="T190" i="131"/>
  <c r="S190" i="131"/>
  <c r="R190" i="131"/>
  <c r="Q190" i="131"/>
  <c r="P190" i="131"/>
  <c r="O190" i="131"/>
  <c r="N190" i="131"/>
  <c r="M190" i="131"/>
  <c r="L190" i="131"/>
  <c r="K190" i="131"/>
  <c r="J190" i="131"/>
  <c r="I190" i="131"/>
  <c r="H190" i="131"/>
  <c r="G190" i="131"/>
  <c r="F190" i="131"/>
  <c r="E190" i="131"/>
  <c r="D190" i="131"/>
  <c r="BL189" i="131"/>
  <c r="BK189" i="131"/>
  <c r="BJ189" i="131"/>
  <c r="BI189" i="131"/>
  <c r="BH189" i="131"/>
  <c r="BG189" i="131"/>
  <c r="BF189" i="131"/>
  <c r="BE189" i="131"/>
  <c r="BD189" i="131"/>
  <c r="BC189" i="131"/>
  <c r="BB189" i="131"/>
  <c r="BA189" i="131"/>
  <c r="AZ189" i="131"/>
  <c r="AY189" i="131"/>
  <c r="AX189" i="131"/>
  <c r="AW189" i="131"/>
  <c r="AV189" i="131"/>
  <c r="AU189" i="131"/>
  <c r="AT189" i="131"/>
  <c r="AS189" i="131"/>
  <c r="AR189" i="131"/>
  <c r="AQ189" i="131"/>
  <c r="AP189" i="131"/>
  <c r="AO189" i="131"/>
  <c r="AN189" i="131"/>
  <c r="AM189" i="131"/>
  <c r="AL189" i="131"/>
  <c r="AK189" i="131"/>
  <c r="AJ189" i="131"/>
  <c r="AI189" i="131"/>
  <c r="AH189" i="131"/>
  <c r="AG189" i="131"/>
  <c r="AF189" i="131"/>
  <c r="AE189" i="131"/>
  <c r="AD189" i="131"/>
  <c r="AC189" i="131"/>
  <c r="AB189" i="131"/>
  <c r="AA189" i="131"/>
  <c r="Z189" i="131"/>
  <c r="Y189" i="131"/>
  <c r="X189" i="131"/>
  <c r="W189" i="131"/>
  <c r="V189" i="131"/>
  <c r="U189" i="131"/>
  <c r="T189" i="131"/>
  <c r="S189" i="131"/>
  <c r="R189" i="131"/>
  <c r="Q189" i="131"/>
  <c r="P189" i="131"/>
  <c r="O189" i="131"/>
  <c r="N189" i="131"/>
  <c r="M189" i="131"/>
  <c r="L189" i="131"/>
  <c r="K189" i="131"/>
  <c r="J189" i="131"/>
  <c r="I189" i="131"/>
  <c r="H189" i="131"/>
  <c r="G189" i="131"/>
  <c r="F189" i="131"/>
  <c r="E189" i="131"/>
  <c r="D189" i="131"/>
  <c r="BL188" i="131"/>
  <c r="BK188" i="131"/>
  <c r="BJ188" i="131"/>
  <c r="BI188" i="131"/>
  <c r="BH188" i="131"/>
  <c r="BG188" i="131"/>
  <c r="BF188" i="131"/>
  <c r="BE188" i="131"/>
  <c r="BD188" i="131"/>
  <c r="BC188" i="131"/>
  <c r="BB188" i="131"/>
  <c r="BA188" i="131"/>
  <c r="AZ188" i="131"/>
  <c r="AY188" i="131"/>
  <c r="AX188" i="131"/>
  <c r="AW188" i="131"/>
  <c r="AV188" i="131"/>
  <c r="AU188" i="131"/>
  <c r="AT188" i="131"/>
  <c r="AS188" i="131"/>
  <c r="AR188" i="131"/>
  <c r="AQ188" i="131"/>
  <c r="AP188" i="131"/>
  <c r="AO188" i="131"/>
  <c r="AN188" i="131"/>
  <c r="AM188" i="131"/>
  <c r="AL188" i="131"/>
  <c r="AK188" i="131"/>
  <c r="AJ188" i="131"/>
  <c r="AI188" i="131"/>
  <c r="AH188" i="131"/>
  <c r="AG188" i="131"/>
  <c r="AF188" i="131"/>
  <c r="AE188" i="131"/>
  <c r="AD188" i="131"/>
  <c r="AC188" i="131"/>
  <c r="AB188" i="131"/>
  <c r="AA188" i="131"/>
  <c r="AA199" i="131" s="1"/>
  <c r="Z188" i="131"/>
  <c r="Y188" i="131"/>
  <c r="X188" i="131"/>
  <c r="W188" i="131"/>
  <c r="V188" i="131"/>
  <c r="U188" i="131"/>
  <c r="T188" i="131"/>
  <c r="S188" i="131"/>
  <c r="R188" i="131"/>
  <c r="Q188" i="131"/>
  <c r="P188" i="131"/>
  <c r="O188" i="131"/>
  <c r="N188" i="131"/>
  <c r="M188" i="131"/>
  <c r="L188" i="131"/>
  <c r="K188" i="131"/>
  <c r="J188" i="131"/>
  <c r="I188" i="131"/>
  <c r="H188" i="131"/>
  <c r="G188" i="131"/>
  <c r="F188" i="131"/>
  <c r="E188" i="131"/>
  <c r="D188" i="131"/>
  <c r="BL187" i="131"/>
  <c r="BK187" i="131"/>
  <c r="BJ187" i="131"/>
  <c r="BI187" i="131"/>
  <c r="BH187" i="131"/>
  <c r="BG187" i="131"/>
  <c r="BF187" i="131"/>
  <c r="BE187" i="131"/>
  <c r="BD187" i="131"/>
  <c r="BC187" i="131"/>
  <c r="BB187" i="131"/>
  <c r="BA187" i="131"/>
  <c r="AZ187" i="131"/>
  <c r="AY187" i="131"/>
  <c r="AX187" i="131"/>
  <c r="AW187" i="131"/>
  <c r="AV187" i="131"/>
  <c r="AU187" i="131"/>
  <c r="AT187" i="131"/>
  <c r="AS187" i="131"/>
  <c r="AR187" i="131"/>
  <c r="AQ187" i="131"/>
  <c r="AP187" i="131"/>
  <c r="AO187" i="131"/>
  <c r="AN187" i="131"/>
  <c r="AM187" i="131"/>
  <c r="AL187" i="131"/>
  <c r="AK187" i="131"/>
  <c r="AJ187" i="131"/>
  <c r="AI187" i="131"/>
  <c r="AH187" i="131"/>
  <c r="AG187" i="131"/>
  <c r="AF187" i="131"/>
  <c r="AE187" i="131"/>
  <c r="AD187" i="131"/>
  <c r="AC187" i="131"/>
  <c r="AB187" i="131"/>
  <c r="AB199" i="131" s="1"/>
  <c r="AA187" i="131"/>
  <c r="Z187" i="131"/>
  <c r="Y187" i="131"/>
  <c r="X187" i="131"/>
  <c r="W187" i="131"/>
  <c r="V187" i="131"/>
  <c r="U187" i="131"/>
  <c r="T187" i="131"/>
  <c r="S187" i="131"/>
  <c r="R187" i="131"/>
  <c r="Q187" i="131"/>
  <c r="P187" i="131"/>
  <c r="O187" i="131"/>
  <c r="N187" i="131"/>
  <c r="M187" i="131"/>
  <c r="L187" i="131"/>
  <c r="K187" i="131"/>
  <c r="J187" i="131"/>
  <c r="I187" i="131"/>
  <c r="H187" i="131"/>
  <c r="G187" i="131"/>
  <c r="F187" i="131"/>
  <c r="E187" i="131"/>
  <c r="D187" i="131"/>
  <c r="D199" i="131" s="1"/>
  <c r="BL186" i="131"/>
  <c r="BK186" i="131"/>
  <c r="BJ186" i="131"/>
  <c r="BI186" i="131"/>
  <c r="BH186" i="131"/>
  <c r="BG186" i="131"/>
  <c r="BF186" i="131"/>
  <c r="BE186" i="131"/>
  <c r="BD186" i="131"/>
  <c r="BC186" i="131"/>
  <c r="BB186" i="131"/>
  <c r="BA186" i="131"/>
  <c r="BA199" i="131" s="1"/>
  <c r="AZ186" i="131"/>
  <c r="AY186" i="131"/>
  <c r="AX186" i="131"/>
  <c r="AW186" i="131"/>
  <c r="AV186" i="131"/>
  <c r="AU186" i="131"/>
  <c r="AT186" i="131"/>
  <c r="AS186" i="131"/>
  <c r="AR186" i="131"/>
  <c r="AQ186" i="131"/>
  <c r="AP186" i="131"/>
  <c r="AO186" i="131"/>
  <c r="AO199" i="131" s="1"/>
  <c r="AN186" i="131"/>
  <c r="AM186" i="131"/>
  <c r="AL186" i="131"/>
  <c r="AK186" i="131"/>
  <c r="AJ186" i="131"/>
  <c r="AI186" i="131"/>
  <c r="AH186" i="131"/>
  <c r="AG186" i="131"/>
  <c r="AF186" i="131"/>
  <c r="AE186" i="131"/>
  <c r="AD186" i="131"/>
  <c r="AC186" i="131"/>
  <c r="AB186" i="131"/>
  <c r="AA186" i="131"/>
  <c r="Z186" i="131"/>
  <c r="Y186" i="131"/>
  <c r="X186" i="131"/>
  <c r="W186" i="131"/>
  <c r="V186" i="131"/>
  <c r="U186" i="131"/>
  <c r="T186" i="131"/>
  <c r="S186" i="131"/>
  <c r="R186" i="131"/>
  <c r="Q186" i="131"/>
  <c r="Q199" i="131" s="1"/>
  <c r="P186" i="131"/>
  <c r="O186" i="131"/>
  <c r="N186" i="131"/>
  <c r="M186" i="131"/>
  <c r="L186" i="131"/>
  <c r="K186" i="131"/>
  <c r="J186" i="131"/>
  <c r="I186" i="131"/>
  <c r="H186" i="131"/>
  <c r="G186" i="131"/>
  <c r="F186" i="131"/>
  <c r="E186" i="131"/>
  <c r="E199" i="131" s="1"/>
  <c r="D186" i="131"/>
  <c r="BL185" i="131"/>
  <c r="BK185" i="131"/>
  <c r="BJ185" i="131"/>
  <c r="BI185" i="131"/>
  <c r="BH185" i="131"/>
  <c r="BG185" i="131"/>
  <c r="BF185" i="131"/>
  <c r="BE185" i="131"/>
  <c r="BD185" i="131"/>
  <c r="BC185" i="131"/>
  <c r="BB185" i="131"/>
  <c r="BB199" i="131" s="1"/>
  <c r="BA185" i="131"/>
  <c r="AZ185" i="131"/>
  <c r="AY185" i="131"/>
  <c r="AX185" i="131"/>
  <c r="AW185" i="131"/>
  <c r="AV185" i="131"/>
  <c r="AU185" i="131"/>
  <c r="AT185" i="131"/>
  <c r="AS185" i="131"/>
  <c r="AR185" i="131"/>
  <c r="AQ185" i="131"/>
  <c r="AP185" i="131"/>
  <c r="AP199" i="131" s="1"/>
  <c r="AO185" i="131"/>
  <c r="AN185" i="131"/>
  <c r="AM185" i="131"/>
  <c r="AL185" i="131"/>
  <c r="AK185" i="131"/>
  <c r="AJ185" i="131"/>
  <c r="AI185" i="131"/>
  <c r="AH185" i="131"/>
  <c r="AG185" i="131"/>
  <c r="AF185" i="131"/>
  <c r="AE185" i="131"/>
  <c r="AD185" i="131"/>
  <c r="AD199" i="131" s="1"/>
  <c r="AC185" i="131"/>
  <c r="AB185" i="131"/>
  <c r="AA185" i="131"/>
  <c r="Z185" i="131"/>
  <c r="Y185" i="131"/>
  <c r="X185" i="131"/>
  <c r="W185" i="131"/>
  <c r="V185" i="131"/>
  <c r="U185" i="131"/>
  <c r="T185" i="131"/>
  <c r="S185" i="131"/>
  <c r="R185" i="131"/>
  <c r="R199" i="131" s="1"/>
  <c r="Q185" i="131"/>
  <c r="P185" i="131"/>
  <c r="O185" i="131"/>
  <c r="N185" i="131"/>
  <c r="M185" i="131"/>
  <c r="L185" i="131"/>
  <c r="K185" i="131"/>
  <c r="J185" i="131"/>
  <c r="I185" i="131"/>
  <c r="H185" i="131"/>
  <c r="G185" i="131"/>
  <c r="F185" i="131"/>
  <c r="F199" i="131" s="1"/>
  <c r="E185" i="131"/>
  <c r="D185" i="131"/>
  <c r="D203" i="130"/>
  <c r="C203" i="130"/>
  <c r="B203" i="130"/>
  <c r="B204" i="130" s="1"/>
  <c r="BL198" i="130"/>
  <c r="BK198" i="130"/>
  <c r="BJ198" i="130"/>
  <c r="BI198" i="130"/>
  <c r="BH198" i="130"/>
  <c r="BG198" i="130"/>
  <c r="BF198" i="130"/>
  <c r="BE198" i="130"/>
  <c r="BD198" i="130"/>
  <c r="BC198" i="130"/>
  <c r="BB198" i="130"/>
  <c r="BA198" i="130"/>
  <c r="AZ198" i="130"/>
  <c r="AY198" i="130"/>
  <c r="AX198" i="130"/>
  <c r="AW198" i="130"/>
  <c r="AV198" i="130"/>
  <c r="AU198" i="130"/>
  <c r="AT198" i="130"/>
  <c r="AS198" i="130"/>
  <c r="AR198" i="130"/>
  <c r="AQ198" i="130"/>
  <c r="AP198" i="130"/>
  <c r="AO198" i="130"/>
  <c r="AN198" i="130"/>
  <c r="AM198" i="130"/>
  <c r="AL198" i="130"/>
  <c r="AK198" i="130"/>
  <c r="AJ198" i="130"/>
  <c r="AI198" i="130"/>
  <c r="AH198" i="130"/>
  <c r="AG198" i="130"/>
  <c r="AF198" i="130"/>
  <c r="AE198" i="130"/>
  <c r="AD198" i="130"/>
  <c r="AC198" i="130"/>
  <c r="AB198" i="130"/>
  <c r="AA198" i="130"/>
  <c r="Z198" i="130"/>
  <c r="Y198" i="130"/>
  <c r="X198" i="130"/>
  <c r="W198" i="130"/>
  <c r="V198" i="130"/>
  <c r="U198" i="130"/>
  <c r="T198" i="130"/>
  <c r="S198" i="130"/>
  <c r="R198" i="130"/>
  <c r="Q198" i="130"/>
  <c r="P198" i="130"/>
  <c r="O198" i="130"/>
  <c r="N198" i="130"/>
  <c r="M198" i="130"/>
  <c r="L198" i="130"/>
  <c r="K198" i="130"/>
  <c r="J198" i="130"/>
  <c r="I198" i="130"/>
  <c r="H198" i="130"/>
  <c r="G198" i="130"/>
  <c r="F198" i="130"/>
  <c r="E198" i="130"/>
  <c r="D198" i="130"/>
  <c r="BL197" i="130"/>
  <c r="BK197" i="130"/>
  <c r="BJ197" i="130"/>
  <c r="BI197" i="130"/>
  <c r="BH197" i="130"/>
  <c r="BG197" i="130"/>
  <c r="BF197" i="130"/>
  <c r="BE197" i="130"/>
  <c r="BD197" i="130"/>
  <c r="BC197" i="130"/>
  <c r="BB197" i="130"/>
  <c r="BA197" i="130"/>
  <c r="AZ197" i="130"/>
  <c r="AY197" i="130"/>
  <c r="AX197" i="130"/>
  <c r="AW197" i="130"/>
  <c r="AV197" i="130"/>
  <c r="AU197" i="130"/>
  <c r="AT197" i="130"/>
  <c r="AS197" i="130"/>
  <c r="AR197" i="130"/>
  <c r="AQ197" i="130"/>
  <c r="AP197" i="130"/>
  <c r="AO197" i="130"/>
  <c r="AN197" i="130"/>
  <c r="AM197" i="130"/>
  <c r="AL197" i="130"/>
  <c r="AK197" i="130"/>
  <c r="AJ197" i="130"/>
  <c r="AI197" i="130"/>
  <c r="AH197" i="130"/>
  <c r="AG197" i="130"/>
  <c r="AF197" i="130"/>
  <c r="AE197" i="130"/>
  <c r="AD197" i="130"/>
  <c r="AC197" i="130"/>
  <c r="AB197" i="130"/>
  <c r="AA197" i="130"/>
  <c r="Z197" i="130"/>
  <c r="Y197" i="130"/>
  <c r="X197" i="130"/>
  <c r="W197" i="130"/>
  <c r="V197" i="130"/>
  <c r="U197" i="130"/>
  <c r="T197" i="130"/>
  <c r="S197" i="130"/>
  <c r="R197" i="130"/>
  <c r="Q197" i="130"/>
  <c r="P197" i="130"/>
  <c r="O197" i="130"/>
  <c r="N197" i="130"/>
  <c r="M197" i="130"/>
  <c r="L197" i="130"/>
  <c r="K197" i="130"/>
  <c r="J197" i="130"/>
  <c r="I197" i="130"/>
  <c r="H197" i="130"/>
  <c r="G197" i="130"/>
  <c r="F197" i="130"/>
  <c r="E197" i="130"/>
  <c r="D197" i="130"/>
  <c r="BL196" i="130"/>
  <c r="BK196" i="130"/>
  <c r="BJ196" i="130"/>
  <c r="BI196" i="130"/>
  <c r="BH196" i="130"/>
  <c r="BG196" i="130"/>
  <c r="BF196" i="130"/>
  <c r="BE196" i="130"/>
  <c r="BD196" i="130"/>
  <c r="BC196" i="130"/>
  <c r="BB196" i="130"/>
  <c r="BA196" i="130"/>
  <c r="AZ196" i="130"/>
  <c r="AY196" i="130"/>
  <c r="AX196" i="130"/>
  <c r="AW196" i="130"/>
  <c r="AV196" i="130"/>
  <c r="AU196" i="130"/>
  <c r="AT196" i="130"/>
  <c r="AS196" i="130"/>
  <c r="AR196" i="130"/>
  <c r="AQ196" i="130"/>
  <c r="AP196" i="130"/>
  <c r="AO196" i="130"/>
  <c r="AN196" i="130"/>
  <c r="AM196" i="130"/>
  <c r="AL196" i="130"/>
  <c r="AK196" i="130"/>
  <c r="AJ196" i="130"/>
  <c r="AI196" i="130"/>
  <c r="AH196" i="130"/>
  <c r="AG196" i="130"/>
  <c r="AF196" i="130"/>
  <c r="AE196" i="130"/>
  <c r="AD196" i="130"/>
  <c r="AC196" i="130"/>
  <c r="AB196" i="130"/>
  <c r="AA196" i="130"/>
  <c r="Z196" i="130"/>
  <c r="Y196" i="130"/>
  <c r="X196" i="130"/>
  <c r="W196" i="130"/>
  <c r="V196" i="130"/>
  <c r="U196" i="130"/>
  <c r="T196" i="130"/>
  <c r="S196" i="130"/>
  <c r="R196" i="130"/>
  <c r="Q196" i="130"/>
  <c r="P196" i="130"/>
  <c r="O196" i="130"/>
  <c r="N196" i="130"/>
  <c r="M196" i="130"/>
  <c r="L196" i="130"/>
  <c r="K196" i="130"/>
  <c r="J196" i="130"/>
  <c r="I196" i="130"/>
  <c r="H196" i="130"/>
  <c r="G196" i="130"/>
  <c r="F196" i="130"/>
  <c r="E196" i="130"/>
  <c r="D196" i="130"/>
  <c r="BL195" i="130"/>
  <c r="BK195" i="130"/>
  <c r="BJ195" i="130"/>
  <c r="BI195" i="130"/>
  <c r="BH195" i="130"/>
  <c r="BG195" i="130"/>
  <c r="BF195" i="130"/>
  <c r="BE195" i="130"/>
  <c r="BD195" i="130"/>
  <c r="BC195" i="130"/>
  <c r="BB195" i="130"/>
  <c r="BA195" i="130"/>
  <c r="AZ195" i="130"/>
  <c r="AY195" i="130"/>
  <c r="AX195" i="130"/>
  <c r="AW195" i="130"/>
  <c r="AV195" i="130"/>
  <c r="AU195" i="130"/>
  <c r="AT195" i="130"/>
  <c r="AS195" i="130"/>
  <c r="AR195" i="130"/>
  <c r="AQ195" i="130"/>
  <c r="AP195" i="130"/>
  <c r="AO195" i="130"/>
  <c r="AN195" i="130"/>
  <c r="AM195" i="130"/>
  <c r="AL195" i="130"/>
  <c r="AK195" i="130"/>
  <c r="AJ195" i="130"/>
  <c r="AI195" i="130"/>
  <c r="AH195" i="130"/>
  <c r="AG195" i="130"/>
  <c r="AF195" i="130"/>
  <c r="AE195" i="130"/>
  <c r="AD195" i="130"/>
  <c r="AC195" i="130"/>
  <c r="AB195" i="130"/>
  <c r="AA195" i="130"/>
  <c r="Z195" i="130"/>
  <c r="Y195" i="130"/>
  <c r="X195" i="130"/>
  <c r="W195" i="130"/>
  <c r="V195" i="130"/>
  <c r="U195" i="130"/>
  <c r="T195" i="130"/>
  <c r="S195" i="130"/>
  <c r="R195" i="130"/>
  <c r="Q195" i="130"/>
  <c r="P195" i="130"/>
  <c r="O195" i="130"/>
  <c r="N195" i="130"/>
  <c r="M195" i="130"/>
  <c r="L195" i="130"/>
  <c r="K195" i="130"/>
  <c r="J195" i="130"/>
  <c r="I195" i="130"/>
  <c r="H195" i="130"/>
  <c r="G195" i="130"/>
  <c r="F195" i="130"/>
  <c r="E195" i="130"/>
  <c r="D195" i="130"/>
  <c r="BL194" i="130"/>
  <c r="BK194" i="130"/>
  <c r="BJ194" i="130"/>
  <c r="BI194" i="130"/>
  <c r="BH194" i="130"/>
  <c r="BG194" i="130"/>
  <c r="BF194" i="130"/>
  <c r="BE194" i="130"/>
  <c r="BD194" i="130"/>
  <c r="BC194" i="130"/>
  <c r="BB194" i="130"/>
  <c r="BA194" i="130"/>
  <c r="AZ194" i="130"/>
  <c r="AY194" i="130"/>
  <c r="AX194" i="130"/>
  <c r="AW194" i="130"/>
  <c r="AV194" i="130"/>
  <c r="AU194" i="130"/>
  <c r="AT194" i="130"/>
  <c r="AS194" i="130"/>
  <c r="AR194" i="130"/>
  <c r="AQ194" i="130"/>
  <c r="AP194" i="130"/>
  <c r="AO194" i="130"/>
  <c r="AN194" i="130"/>
  <c r="AM194" i="130"/>
  <c r="AL194" i="130"/>
  <c r="AK194" i="130"/>
  <c r="AJ194" i="130"/>
  <c r="AI194" i="130"/>
  <c r="AH194" i="130"/>
  <c r="AG194" i="130"/>
  <c r="AF194" i="130"/>
  <c r="AE194" i="130"/>
  <c r="AD194" i="130"/>
  <c r="AC194" i="130"/>
  <c r="AB194" i="130"/>
  <c r="AA194" i="130"/>
  <c r="Z194" i="130"/>
  <c r="Y194" i="130"/>
  <c r="X194" i="130"/>
  <c r="W194" i="130"/>
  <c r="V194" i="130"/>
  <c r="U194" i="130"/>
  <c r="T194" i="130"/>
  <c r="S194" i="130"/>
  <c r="R194" i="130"/>
  <c r="Q194" i="130"/>
  <c r="P194" i="130"/>
  <c r="O194" i="130"/>
  <c r="N194" i="130"/>
  <c r="M194" i="130"/>
  <c r="L194" i="130"/>
  <c r="K194" i="130"/>
  <c r="J194" i="130"/>
  <c r="I194" i="130"/>
  <c r="H194" i="130"/>
  <c r="G194" i="130"/>
  <c r="F194" i="130"/>
  <c r="E194" i="130"/>
  <c r="D194" i="130"/>
  <c r="BL193" i="130"/>
  <c r="BK193" i="130"/>
  <c r="BJ193" i="130"/>
  <c r="BI193" i="130"/>
  <c r="BH193" i="130"/>
  <c r="BG193" i="130"/>
  <c r="BF193" i="130"/>
  <c r="BE193" i="130"/>
  <c r="BD193" i="130"/>
  <c r="BC193" i="130"/>
  <c r="BB193" i="130"/>
  <c r="BA193" i="130"/>
  <c r="AZ193" i="130"/>
  <c r="AY193" i="130"/>
  <c r="AX193" i="130"/>
  <c r="AW193" i="130"/>
  <c r="AV193" i="130"/>
  <c r="AU193" i="130"/>
  <c r="AT193" i="130"/>
  <c r="AS193" i="130"/>
  <c r="AR193" i="130"/>
  <c r="AQ193" i="130"/>
  <c r="AP193" i="130"/>
  <c r="AO193" i="130"/>
  <c r="AN193" i="130"/>
  <c r="AM193" i="130"/>
  <c r="AL193" i="130"/>
  <c r="AK193" i="130"/>
  <c r="AJ193" i="130"/>
  <c r="AI193" i="130"/>
  <c r="AH193" i="130"/>
  <c r="AG193" i="130"/>
  <c r="AF193" i="130"/>
  <c r="AE193" i="130"/>
  <c r="AD193" i="130"/>
  <c r="AC193" i="130"/>
  <c r="AB193" i="130"/>
  <c r="AA193" i="130"/>
  <c r="Z193" i="130"/>
  <c r="Y193" i="130"/>
  <c r="X193" i="130"/>
  <c r="W193" i="130"/>
  <c r="V193" i="130"/>
  <c r="U193" i="130"/>
  <c r="T193" i="130"/>
  <c r="S193" i="130"/>
  <c r="R193" i="130"/>
  <c r="Q193" i="130"/>
  <c r="P193" i="130"/>
  <c r="O193" i="130"/>
  <c r="N193" i="130"/>
  <c r="M193" i="130"/>
  <c r="L193" i="130"/>
  <c r="K193" i="130"/>
  <c r="J193" i="130"/>
  <c r="I193" i="130"/>
  <c r="H193" i="130"/>
  <c r="G193" i="130"/>
  <c r="F193" i="130"/>
  <c r="E193" i="130"/>
  <c r="D193" i="130"/>
  <c r="BL192" i="130"/>
  <c r="BK192" i="130"/>
  <c r="BJ192" i="130"/>
  <c r="BI192" i="130"/>
  <c r="BH192" i="130"/>
  <c r="BG192" i="130"/>
  <c r="BF192" i="130"/>
  <c r="BE192" i="130"/>
  <c r="BD192" i="130"/>
  <c r="BC192" i="130"/>
  <c r="BB192" i="130"/>
  <c r="BA192" i="130"/>
  <c r="AZ192" i="130"/>
  <c r="AY192" i="130"/>
  <c r="AX192" i="130"/>
  <c r="AW192" i="130"/>
  <c r="AV192" i="130"/>
  <c r="AU192" i="130"/>
  <c r="AT192" i="130"/>
  <c r="AS192" i="130"/>
  <c r="AR192" i="130"/>
  <c r="AQ192" i="130"/>
  <c r="AP192" i="130"/>
  <c r="AO192" i="130"/>
  <c r="AN192" i="130"/>
  <c r="AM192" i="130"/>
  <c r="AL192" i="130"/>
  <c r="AK192" i="130"/>
  <c r="AJ192" i="130"/>
  <c r="AI192" i="130"/>
  <c r="AH192" i="130"/>
  <c r="AG192" i="130"/>
  <c r="AF192" i="130"/>
  <c r="AE192" i="130"/>
  <c r="AD192" i="130"/>
  <c r="AC192" i="130"/>
  <c r="AB192" i="130"/>
  <c r="AA192" i="130"/>
  <c r="Z192" i="130"/>
  <c r="Y192" i="130"/>
  <c r="X192" i="130"/>
  <c r="W192" i="130"/>
  <c r="V192" i="130"/>
  <c r="U192" i="130"/>
  <c r="T192" i="130"/>
  <c r="S192" i="130"/>
  <c r="R192" i="130"/>
  <c r="Q192" i="130"/>
  <c r="P192" i="130"/>
  <c r="O192" i="130"/>
  <c r="N192" i="130"/>
  <c r="M192" i="130"/>
  <c r="L192" i="130"/>
  <c r="K192" i="130"/>
  <c r="J192" i="130"/>
  <c r="I192" i="130"/>
  <c r="H192" i="130"/>
  <c r="G192" i="130"/>
  <c r="F192" i="130"/>
  <c r="E192" i="130"/>
  <c r="D192" i="130"/>
  <c r="BL191" i="130"/>
  <c r="BK191" i="130"/>
  <c r="BJ191" i="130"/>
  <c r="BI191" i="130"/>
  <c r="BH191" i="130"/>
  <c r="BG191" i="130"/>
  <c r="BF191" i="130"/>
  <c r="BE191" i="130"/>
  <c r="BD191" i="130"/>
  <c r="BC191" i="130"/>
  <c r="BB191" i="130"/>
  <c r="BA191" i="130"/>
  <c r="AZ191" i="130"/>
  <c r="AY191" i="130"/>
  <c r="AX191" i="130"/>
  <c r="AW191" i="130"/>
  <c r="AV191" i="130"/>
  <c r="AU191" i="130"/>
  <c r="AT191" i="130"/>
  <c r="AS191" i="130"/>
  <c r="AR191" i="130"/>
  <c r="AQ191" i="130"/>
  <c r="AP191" i="130"/>
  <c r="AO191" i="130"/>
  <c r="AN191" i="130"/>
  <c r="AM191" i="130"/>
  <c r="AL191" i="130"/>
  <c r="AK191" i="130"/>
  <c r="AJ191" i="130"/>
  <c r="AI191" i="130"/>
  <c r="AH191" i="130"/>
  <c r="AG191" i="130"/>
  <c r="AF191" i="130"/>
  <c r="AE191" i="130"/>
  <c r="AD191" i="130"/>
  <c r="AC191" i="130"/>
  <c r="AB191" i="130"/>
  <c r="AA191" i="130"/>
  <c r="Z191" i="130"/>
  <c r="Y191" i="130"/>
  <c r="X191" i="130"/>
  <c r="W191" i="130"/>
  <c r="V191" i="130"/>
  <c r="U191" i="130"/>
  <c r="T191" i="130"/>
  <c r="S191" i="130"/>
  <c r="R191" i="130"/>
  <c r="Q191" i="130"/>
  <c r="P191" i="130"/>
  <c r="O191" i="130"/>
  <c r="N191" i="130"/>
  <c r="M191" i="130"/>
  <c r="L191" i="130"/>
  <c r="K191" i="130"/>
  <c r="J191" i="130"/>
  <c r="I191" i="130"/>
  <c r="H191" i="130"/>
  <c r="G191" i="130"/>
  <c r="F191" i="130"/>
  <c r="E191" i="130"/>
  <c r="D191" i="130"/>
  <c r="BL190" i="130"/>
  <c r="BK190" i="130"/>
  <c r="BJ190" i="130"/>
  <c r="BI190" i="130"/>
  <c r="BH190" i="130"/>
  <c r="BG190" i="130"/>
  <c r="BF190" i="130"/>
  <c r="BE190" i="130"/>
  <c r="BD190" i="130"/>
  <c r="BC190" i="130"/>
  <c r="BB190" i="130"/>
  <c r="BA190" i="130"/>
  <c r="AZ190" i="130"/>
  <c r="AY190" i="130"/>
  <c r="AX190" i="130"/>
  <c r="AW190" i="130"/>
  <c r="AV190" i="130"/>
  <c r="AU190" i="130"/>
  <c r="AT190" i="130"/>
  <c r="AS190" i="130"/>
  <c r="AR190" i="130"/>
  <c r="AQ190" i="130"/>
  <c r="AP190" i="130"/>
  <c r="AO190" i="130"/>
  <c r="AN190" i="130"/>
  <c r="AM190" i="130"/>
  <c r="AL190" i="130"/>
  <c r="AK190" i="130"/>
  <c r="AJ190" i="130"/>
  <c r="AI190" i="130"/>
  <c r="AH190" i="130"/>
  <c r="AG190" i="130"/>
  <c r="AF190" i="130"/>
  <c r="AE190" i="130"/>
  <c r="AD190" i="130"/>
  <c r="AC190" i="130"/>
  <c r="AB190" i="130"/>
  <c r="AA190" i="130"/>
  <c r="Z190" i="130"/>
  <c r="Y190" i="130"/>
  <c r="X190" i="130"/>
  <c r="W190" i="130"/>
  <c r="V190" i="130"/>
  <c r="U190" i="130"/>
  <c r="T190" i="130"/>
  <c r="S190" i="130"/>
  <c r="R190" i="130"/>
  <c r="Q190" i="130"/>
  <c r="P190" i="130"/>
  <c r="O190" i="130"/>
  <c r="N190" i="130"/>
  <c r="M190" i="130"/>
  <c r="L190" i="130"/>
  <c r="K190" i="130"/>
  <c r="J190" i="130"/>
  <c r="I190" i="130"/>
  <c r="H190" i="130"/>
  <c r="G190" i="130"/>
  <c r="F190" i="130"/>
  <c r="E190" i="130"/>
  <c r="D190" i="130"/>
  <c r="BL189" i="130"/>
  <c r="BK189" i="130"/>
  <c r="BJ189" i="130"/>
  <c r="BI189" i="130"/>
  <c r="BH189" i="130"/>
  <c r="BG189" i="130"/>
  <c r="BF189" i="130"/>
  <c r="BE189" i="130"/>
  <c r="BD189" i="130"/>
  <c r="BC189" i="130"/>
  <c r="BB189" i="130"/>
  <c r="BA189" i="130"/>
  <c r="AZ189" i="130"/>
  <c r="AY189" i="130"/>
  <c r="AX189" i="130"/>
  <c r="AW189" i="130"/>
  <c r="AV189" i="130"/>
  <c r="AU189" i="130"/>
  <c r="AT189" i="130"/>
  <c r="AS189" i="130"/>
  <c r="AR189" i="130"/>
  <c r="AQ189" i="130"/>
  <c r="AP189" i="130"/>
  <c r="AO189" i="130"/>
  <c r="AN189" i="130"/>
  <c r="AM189" i="130"/>
  <c r="AL189" i="130"/>
  <c r="AK189" i="130"/>
  <c r="AJ189" i="130"/>
  <c r="AI189" i="130"/>
  <c r="AH189" i="130"/>
  <c r="AG189" i="130"/>
  <c r="AF189" i="130"/>
  <c r="AE189" i="130"/>
  <c r="AD189" i="130"/>
  <c r="AC189" i="130"/>
  <c r="AB189" i="130"/>
  <c r="AA189" i="130"/>
  <c r="Z189" i="130"/>
  <c r="Y189" i="130"/>
  <c r="X189" i="130"/>
  <c r="W189" i="130"/>
  <c r="V189" i="130"/>
  <c r="U189" i="130"/>
  <c r="T189" i="130"/>
  <c r="S189" i="130"/>
  <c r="R189" i="130"/>
  <c r="Q189" i="130"/>
  <c r="P189" i="130"/>
  <c r="O189" i="130"/>
  <c r="N189" i="130"/>
  <c r="M189" i="130"/>
  <c r="L189" i="130"/>
  <c r="K189" i="130"/>
  <c r="J189" i="130"/>
  <c r="I189" i="130"/>
  <c r="H189" i="130"/>
  <c r="G189" i="130"/>
  <c r="F189" i="130"/>
  <c r="E189" i="130"/>
  <c r="D189" i="130"/>
  <c r="BL188" i="130"/>
  <c r="BK188" i="130"/>
  <c r="BJ188" i="130"/>
  <c r="BI188" i="130"/>
  <c r="BH188" i="130"/>
  <c r="BG188" i="130"/>
  <c r="BF188" i="130"/>
  <c r="BE188" i="130"/>
  <c r="BD188" i="130"/>
  <c r="BC188" i="130"/>
  <c r="BB188" i="130"/>
  <c r="BA188" i="130"/>
  <c r="AZ188" i="130"/>
  <c r="AY188" i="130"/>
  <c r="AX188" i="130"/>
  <c r="AW188" i="130"/>
  <c r="AV188" i="130"/>
  <c r="AU188" i="130"/>
  <c r="AT188" i="130"/>
  <c r="AS188" i="130"/>
  <c r="AR188" i="130"/>
  <c r="AQ188" i="130"/>
  <c r="AP188" i="130"/>
  <c r="AO188" i="130"/>
  <c r="AN188" i="130"/>
  <c r="AM188" i="130"/>
  <c r="AL188" i="130"/>
  <c r="AK188" i="130"/>
  <c r="AJ188" i="130"/>
  <c r="AI188" i="130"/>
  <c r="AH188" i="130"/>
  <c r="AG188" i="130"/>
  <c r="AF188" i="130"/>
  <c r="AE188" i="130"/>
  <c r="AD188" i="130"/>
  <c r="AC188" i="130"/>
  <c r="AB188" i="130"/>
  <c r="AA188" i="130"/>
  <c r="Z188" i="130"/>
  <c r="Y188" i="130"/>
  <c r="X188" i="130"/>
  <c r="W188" i="130"/>
  <c r="V188" i="130"/>
  <c r="U188" i="130"/>
  <c r="T188" i="130"/>
  <c r="S188" i="130"/>
  <c r="R188" i="130"/>
  <c r="Q188" i="130"/>
  <c r="P188" i="130"/>
  <c r="O188" i="130"/>
  <c r="N188" i="130"/>
  <c r="M188" i="130"/>
  <c r="L188" i="130"/>
  <c r="K188" i="130"/>
  <c r="J188" i="130"/>
  <c r="I188" i="130"/>
  <c r="H188" i="130"/>
  <c r="G188" i="130"/>
  <c r="F188" i="130"/>
  <c r="E188" i="130"/>
  <c r="D188" i="130"/>
  <c r="BL187" i="130"/>
  <c r="BK187" i="130"/>
  <c r="BJ187" i="130"/>
  <c r="BI187" i="130"/>
  <c r="BH187" i="130"/>
  <c r="BG187" i="130"/>
  <c r="BF187" i="130"/>
  <c r="BE187" i="130"/>
  <c r="BD187" i="130"/>
  <c r="BC187" i="130"/>
  <c r="BB187" i="130"/>
  <c r="BA187" i="130"/>
  <c r="AZ187" i="130"/>
  <c r="AY187" i="130"/>
  <c r="AX187" i="130"/>
  <c r="AW187" i="130"/>
  <c r="AV187" i="130"/>
  <c r="AU187" i="130"/>
  <c r="AT187" i="130"/>
  <c r="AS187" i="130"/>
  <c r="AR187" i="130"/>
  <c r="AQ187" i="130"/>
  <c r="AP187" i="130"/>
  <c r="AO187" i="130"/>
  <c r="AN187" i="130"/>
  <c r="AM187" i="130"/>
  <c r="AL187" i="130"/>
  <c r="AK187" i="130"/>
  <c r="AJ187" i="130"/>
  <c r="AI187" i="130"/>
  <c r="AH187" i="130"/>
  <c r="AG187" i="130"/>
  <c r="AF187" i="130"/>
  <c r="AE187" i="130"/>
  <c r="AE199" i="130" s="1"/>
  <c r="AD187" i="130"/>
  <c r="AC187" i="130"/>
  <c r="AB187" i="130"/>
  <c r="AA187" i="130"/>
  <c r="Z187" i="130"/>
  <c r="Y187" i="130"/>
  <c r="X187" i="130"/>
  <c r="W187" i="130"/>
  <c r="V187" i="130"/>
  <c r="U187" i="130"/>
  <c r="T187" i="130"/>
  <c r="S187" i="130"/>
  <c r="R187" i="130"/>
  <c r="Q187" i="130"/>
  <c r="P187" i="130"/>
  <c r="O187" i="130"/>
  <c r="N187" i="130"/>
  <c r="M187" i="130"/>
  <c r="L187" i="130"/>
  <c r="K187" i="130"/>
  <c r="J187" i="130"/>
  <c r="I187" i="130"/>
  <c r="H187" i="130"/>
  <c r="G187" i="130"/>
  <c r="G199" i="130" s="1"/>
  <c r="F187" i="130"/>
  <c r="E187" i="130"/>
  <c r="D187" i="130"/>
  <c r="BL186" i="130"/>
  <c r="BK186" i="130"/>
  <c r="BJ186" i="130"/>
  <c r="BI186" i="130"/>
  <c r="BH186" i="130"/>
  <c r="BG186" i="130"/>
  <c r="BF186" i="130"/>
  <c r="BE186" i="130"/>
  <c r="BD186" i="130"/>
  <c r="BC186" i="130"/>
  <c r="BB186" i="130"/>
  <c r="BA186" i="130"/>
  <c r="AZ186" i="130"/>
  <c r="AY186" i="130"/>
  <c r="AX186" i="130"/>
  <c r="AW186" i="130"/>
  <c r="AV186" i="130"/>
  <c r="AU186" i="130"/>
  <c r="AT186" i="130"/>
  <c r="AS186" i="130"/>
  <c r="AR186" i="130"/>
  <c r="AQ186" i="130"/>
  <c r="AP186" i="130"/>
  <c r="AO186" i="130"/>
  <c r="AN186" i="130"/>
  <c r="AM186" i="130"/>
  <c r="AL186" i="130"/>
  <c r="AK186" i="130"/>
  <c r="AJ186" i="130"/>
  <c r="AI186" i="130"/>
  <c r="AH186" i="130"/>
  <c r="AG186" i="130"/>
  <c r="AF186" i="130"/>
  <c r="AE186" i="130"/>
  <c r="AD186" i="130"/>
  <c r="AC186" i="130"/>
  <c r="AB186" i="130"/>
  <c r="AA186" i="130"/>
  <c r="Z186" i="130"/>
  <c r="Y186" i="130"/>
  <c r="X186" i="130"/>
  <c r="W186" i="130"/>
  <c r="V186" i="130"/>
  <c r="U186" i="130"/>
  <c r="T186" i="130"/>
  <c r="S186" i="130"/>
  <c r="R186" i="130"/>
  <c r="Q186" i="130"/>
  <c r="P186" i="130"/>
  <c r="O186" i="130"/>
  <c r="N186" i="130"/>
  <c r="M186" i="130"/>
  <c r="L186" i="130"/>
  <c r="K186" i="130"/>
  <c r="J186" i="130"/>
  <c r="I186" i="130"/>
  <c r="H186" i="130"/>
  <c r="G186" i="130"/>
  <c r="F186" i="130"/>
  <c r="E186" i="130"/>
  <c r="D186" i="130"/>
  <c r="BL185" i="130"/>
  <c r="BK185" i="130"/>
  <c r="BJ185" i="130"/>
  <c r="BI185" i="130"/>
  <c r="BH185" i="130"/>
  <c r="BG185" i="130"/>
  <c r="BF185" i="130"/>
  <c r="BE185" i="130"/>
  <c r="BD185" i="130"/>
  <c r="BC185" i="130"/>
  <c r="BB185" i="130"/>
  <c r="BA185" i="130"/>
  <c r="AZ185" i="130"/>
  <c r="AY185" i="130"/>
  <c r="AX185" i="130"/>
  <c r="AW185" i="130"/>
  <c r="AW199" i="130" s="1"/>
  <c r="AV185" i="130"/>
  <c r="AU185" i="130"/>
  <c r="AT185" i="130"/>
  <c r="AS185" i="130"/>
  <c r="AR185" i="130"/>
  <c r="AQ185" i="130"/>
  <c r="AP185" i="130"/>
  <c r="AO185" i="130"/>
  <c r="AN185" i="130"/>
  <c r="AM185" i="130"/>
  <c r="AL185" i="130"/>
  <c r="AK185" i="130"/>
  <c r="AJ185" i="130"/>
  <c r="AI185" i="130"/>
  <c r="AH185" i="130"/>
  <c r="AG185" i="130"/>
  <c r="AG199" i="130" s="1"/>
  <c r="AF185" i="130"/>
  <c r="AE185" i="130"/>
  <c r="AD185" i="130"/>
  <c r="AC185" i="130"/>
  <c r="AB185" i="130"/>
  <c r="AA185" i="130"/>
  <c r="Z185" i="130"/>
  <c r="Y185" i="130"/>
  <c r="X185" i="130"/>
  <c r="W185" i="130"/>
  <c r="V185" i="130"/>
  <c r="U185" i="130"/>
  <c r="U199" i="130" s="1"/>
  <c r="T185" i="130"/>
  <c r="S185" i="130"/>
  <c r="R185" i="130"/>
  <c r="Q185" i="130"/>
  <c r="P185" i="130"/>
  <c r="O185" i="130"/>
  <c r="N185" i="130"/>
  <c r="M185" i="130"/>
  <c r="L185" i="130"/>
  <c r="K185" i="130"/>
  <c r="J185" i="130"/>
  <c r="I185" i="130"/>
  <c r="H185" i="130"/>
  <c r="G185" i="130"/>
  <c r="F185" i="130"/>
  <c r="E185" i="130"/>
  <c r="D185" i="130"/>
  <c r="D203" i="129"/>
  <c r="C203" i="129"/>
  <c r="B203" i="129"/>
  <c r="B204" i="129" s="1"/>
  <c r="BL198" i="129"/>
  <c r="BK198" i="129"/>
  <c r="BJ198" i="129"/>
  <c r="BI198" i="129"/>
  <c r="BH198" i="129"/>
  <c r="BG198" i="129"/>
  <c r="BF198" i="129"/>
  <c r="BE198" i="129"/>
  <c r="BD198" i="129"/>
  <c r="BC198" i="129"/>
  <c r="BB198" i="129"/>
  <c r="BA198" i="129"/>
  <c r="AZ198" i="129"/>
  <c r="AY198" i="129"/>
  <c r="AX198" i="129"/>
  <c r="AW198" i="129"/>
  <c r="AV198" i="129"/>
  <c r="AU198" i="129"/>
  <c r="AT198" i="129"/>
  <c r="AS198" i="129"/>
  <c r="AR198" i="129"/>
  <c r="AQ198" i="129"/>
  <c r="AP198" i="129"/>
  <c r="AO198" i="129"/>
  <c r="AN198" i="129"/>
  <c r="AM198" i="129"/>
  <c r="AL198" i="129"/>
  <c r="AK198" i="129"/>
  <c r="AJ198" i="129"/>
  <c r="AI198" i="129"/>
  <c r="AH198" i="129"/>
  <c r="AG198" i="129"/>
  <c r="AF198" i="129"/>
  <c r="AE198" i="129"/>
  <c r="AD198" i="129"/>
  <c r="AC198" i="129"/>
  <c r="AB198" i="129"/>
  <c r="AA198" i="129"/>
  <c r="Z198" i="129"/>
  <c r="Y198" i="129"/>
  <c r="X198" i="129"/>
  <c r="W198" i="129"/>
  <c r="V198" i="129"/>
  <c r="U198" i="129"/>
  <c r="T198" i="129"/>
  <c r="S198" i="129"/>
  <c r="R198" i="129"/>
  <c r="Q198" i="129"/>
  <c r="P198" i="129"/>
  <c r="O198" i="129"/>
  <c r="N198" i="129"/>
  <c r="M198" i="129"/>
  <c r="L198" i="129"/>
  <c r="K198" i="129"/>
  <c r="J198" i="129"/>
  <c r="I198" i="129"/>
  <c r="H198" i="129"/>
  <c r="G198" i="129"/>
  <c r="F198" i="129"/>
  <c r="E198" i="129"/>
  <c r="D198" i="129"/>
  <c r="BL197" i="129"/>
  <c r="BK197" i="129"/>
  <c r="BJ197" i="129"/>
  <c r="BI197" i="129"/>
  <c r="BH197" i="129"/>
  <c r="BG197" i="129"/>
  <c r="BF197" i="129"/>
  <c r="BE197" i="129"/>
  <c r="BD197" i="129"/>
  <c r="BC197" i="129"/>
  <c r="BB197" i="129"/>
  <c r="BA197" i="129"/>
  <c r="AZ197" i="129"/>
  <c r="AY197" i="129"/>
  <c r="AX197" i="129"/>
  <c r="AW197" i="129"/>
  <c r="AV197" i="129"/>
  <c r="AU197" i="129"/>
  <c r="AT197" i="129"/>
  <c r="AS197" i="129"/>
  <c r="AR197" i="129"/>
  <c r="AQ197" i="129"/>
  <c r="AP197" i="129"/>
  <c r="AO197" i="129"/>
  <c r="AN197" i="129"/>
  <c r="AM197" i="129"/>
  <c r="AL197" i="129"/>
  <c r="AK197" i="129"/>
  <c r="AJ197" i="129"/>
  <c r="AI197" i="129"/>
  <c r="AH197" i="129"/>
  <c r="AG197" i="129"/>
  <c r="AF197" i="129"/>
  <c r="AE197" i="129"/>
  <c r="AD197" i="129"/>
  <c r="AC197" i="129"/>
  <c r="AB197" i="129"/>
  <c r="AA197" i="129"/>
  <c r="Z197" i="129"/>
  <c r="Y197" i="129"/>
  <c r="X197" i="129"/>
  <c r="W197" i="129"/>
  <c r="V197" i="129"/>
  <c r="U197" i="129"/>
  <c r="T197" i="129"/>
  <c r="S197" i="129"/>
  <c r="R197" i="129"/>
  <c r="Q197" i="129"/>
  <c r="P197" i="129"/>
  <c r="O197" i="129"/>
  <c r="N197" i="129"/>
  <c r="M197" i="129"/>
  <c r="L197" i="129"/>
  <c r="K197" i="129"/>
  <c r="J197" i="129"/>
  <c r="I197" i="129"/>
  <c r="H197" i="129"/>
  <c r="G197" i="129"/>
  <c r="F197" i="129"/>
  <c r="E197" i="129"/>
  <c r="D197" i="129"/>
  <c r="BL196" i="129"/>
  <c r="BK196" i="129"/>
  <c r="BJ196" i="129"/>
  <c r="BI196" i="129"/>
  <c r="BH196" i="129"/>
  <c r="BG196" i="129"/>
  <c r="BF196" i="129"/>
  <c r="BE196" i="129"/>
  <c r="BD196" i="129"/>
  <c r="BC196" i="129"/>
  <c r="BB196" i="129"/>
  <c r="BA196" i="129"/>
  <c r="AZ196" i="129"/>
  <c r="AY196" i="129"/>
  <c r="AX196" i="129"/>
  <c r="AW196" i="129"/>
  <c r="AV196" i="129"/>
  <c r="AU196" i="129"/>
  <c r="AT196" i="129"/>
  <c r="AS196" i="129"/>
  <c r="AR196" i="129"/>
  <c r="AQ196" i="129"/>
  <c r="AP196" i="129"/>
  <c r="AO196" i="129"/>
  <c r="AN196" i="129"/>
  <c r="AM196" i="129"/>
  <c r="AL196" i="129"/>
  <c r="AK196" i="129"/>
  <c r="AJ196" i="129"/>
  <c r="AI196" i="129"/>
  <c r="AH196" i="129"/>
  <c r="AG196" i="129"/>
  <c r="AF196" i="129"/>
  <c r="AE196" i="129"/>
  <c r="AD196" i="129"/>
  <c r="AC196" i="129"/>
  <c r="AB196" i="129"/>
  <c r="AA196" i="129"/>
  <c r="Z196" i="129"/>
  <c r="Y196" i="129"/>
  <c r="X196" i="129"/>
  <c r="W196" i="129"/>
  <c r="V196" i="129"/>
  <c r="U196" i="129"/>
  <c r="T196" i="129"/>
  <c r="S196" i="129"/>
  <c r="R196" i="129"/>
  <c r="Q196" i="129"/>
  <c r="P196" i="129"/>
  <c r="O196" i="129"/>
  <c r="N196" i="129"/>
  <c r="M196" i="129"/>
  <c r="L196" i="129"/>
  <c r="K196" i="129"/>
  <c r="J196" i="129"/>
  <c r="I196" i="129"/>
  <c r="H196" i="129"/>
  <c r="G196" i="129"/>
  <c r="F196" i="129"/>
  <c r="E196" i="129"/>
  <c r="D196" i="129"/>
  <c r="BL195" i="129"/>
  <c r="BK195" i="129"/>
  <c r="BJ195" i="129"/>
  <c r="BI195" i="129"/>
  <c r="BH195" i="129"/>
  <c r="BG195" i="129"/>
  <c r="BF195" i="129"/>
  <c r="BE195" i="129"/>
  <c r="BD195" i="129"/>
  <c r="BC195" i="129"/>
  <c r="BB195" i="129"/>
  <c r="BA195" i="129"/>
  <c r="AZ195" i="129"/>
  <c r="AY195" i="129"/>
  <c r="AX195" i="129"/>
  <c r="AW195" i="129"/>
  <c r="AV195" i="129"/>
  <c r="AU195" i="129"/>
  <c r="AT195" i="129"/>
  <c r="AS195" i="129"/>
  <c r="AR195" i="129"/>
  <c r="AQ195" i="129"/>
  <c r="AP195" i="129"/>
  <c r="AO195" i="129"/>
  <c r="AN195" i="129"/>
  <c r="AM195" i="129"/>
  <c r="AL195" i="129"/>
  <c r="AK195" i="129"/>
  <c r="AJ195" i="129"/>
  <c r="AI195" i="129"/>
  <c r="AH195" i="129"/>
  <c r="AG195" i="129"/>
  <c r="AF195" i="129"/>
  <c r="AE195" i="129"/>
  <c r="AD195" i="129"/>
  <c r="AC195" i="129"/>
  <c r="AB195" i="129"/>
  <c r="AA195" i="129"/>
  <c r="Z195" i="129"/>
  <c r="Y195" i="129"/>
  <c r="X195" i="129"/>
  <c r="W195" i="129"/>
  <c r="V195" i="129"/>
  <c r="U195" i="129"/>
  <c r="T195" i="129"/>
  <c r="S195" i="129"/>
  <c r="R195" i="129"/>
  <c r="Q195" i="129"/>
  <c r="P195" i="129"/>
  <c r="O195" i="129"/>
  <c r="N195" i="129"/>
  <c r="M195" i="129"/>
  <c r="L195" i="129"/>
  <c r="K195" i="129"/>
  <c r="J195" i="129"/>
  <c r="I195" i="129"/>
  <c r="H195" i="129"/>
  <c r="G195" i="129"/>
  <c r="F195" i="129"/>
  <c r="E195" i="129"/>
  <c r="D195" i="129"/>
  <c r="BL194" i="129"/>
  <c r="BK194" i="129"/>
  <c r="BJ194" i="129"/>
  <c r="BI194" i="129"/>
  <c r="BH194" i="129"/>
  <c r="BG194" i="129"/>
  <c r="BF194" i="129"/>
  <c r="BE194" i="129"/>
  <c r="BD194" i="129"/>
  <c r="BC194" i="129"/>
  <c r="BB194" i="129"/>
  <c r="BA194" i="129"/>
  <c r="AZ194" i="129"/>
  <c r="AY194" i="129"/>
  <c r="AX194" i="129"/>
  <c r="AW194" i="129"/>
  <c r="AV194" i="129"/>
  <c r="AU194" i="129"/>
  <c r="AT194" i="129"/>
  <c r="AS194" i="129"/>
  <c r="AR194" i="129"/>
  <c r="AQ194" i="129"/>
  <c r="AP194" i="129"/>
  <c r="AO194" i="129"/>
  <c r="AN194" i="129"/>
  <c r="AM194" i="129"/>
  <c r="AL194" i="129"/>
  <c r="AK194" i="129"/>
  <c r="AJ194" i="129"/>
  <c r="AI194" i="129"/>
  <c r="AH194" i="129"/>
  <c r="AG194" i="129"/>
  <c r="AF194" i="129"/>
  <c r="AE194" i="129"/>
  <c r="AD194" i="129"/>
  <c r="AC194" i="129"/>
  <c r="AB194" i="129"/>
  <c r="AA194" i="129"/>
  <c r="Z194" i="129"/>
  <c r="Y194" i="129"/>
  <c r="X194" i="129"/>
  <c r="W194" i="129"/>
  <c r="V194" i="129"/>
  <c r="U194" i="129"/>
  <c r="T194" i="129"/>
  <c r="S194" i="129"/>
  <c r="R194" i="129"/>
  <c r="Q194" i="129"/>
  <c r="P194" i="129"/>
  <c r="O194" i="129"/>
  <c r="N194" i="129"/>
  <c r="M194" i="129"/>
  <c r="L194" i="129"/>
  <c r="K194" i="129"/>
  <c r="J194" i="129"/>
  <c r="I194" i="129"/>
  <c r="H194" i="129"/>
  <c r="G194" i="129"/>
  <c r="F194" i="129"/>
  <c r="E194" i="129"/>
  <c r="D194" i="129"/>
  <c r="BL193" i="129"/>
  <c r="BK193" i="129"/>
  <c r="BJ193" i="129"/>
  <c r="BI193" i="129"/>
  <c r="BH193" i="129"/>
  <c r="BG193" i="129"/>
  <c r="BF193" i="129"/>
  <c r="BE193" i="129"/>
  <c r="BD193" i="129"/>
  <c r="BC193" i="129"/>
  <c r="BB193" i="129"/>
  <c r="BA193" i="129"/>
  <c r="AZ193" i="129"/>
  <c r="AY193" i="129"/>
  <c r="AX193" i="129"/>
  <c r="AW193" i="129"/>
  <c r="AV193" i="129"/>
  <c r="AU193" i="129"/>
  <c r="AT193" i="129"/>
  <c r="AS193" i="129"/>
  <c r="AR193" i="129"/>
  <c r="AQ193" i="129"/>
  <c r="AP193" i="129"/>
  <c r="AO193" i="129"/>
  <c r="AN193" i="129"/>
  <c r="AM193" i="129"/>
  <c r="AL193" i="129"/>
  <c r="AK193" i="129"/>
  <c r="AJ193" i="129"/>
  <c r="AI193" i="129"/>
  <c r="AH193" i="129"/>
  <c r="AG193" i="129"/>
  <c r="AF193" i="129"/>
  <c r="AE193" i="129"/>
  <c r="AD193" i="129"/>
  <c r="AC193" i="129"/>
  <c r="AB193" i="129"/>
  <c r="AA193" i="129"/>
  <c r="Z193" i="129"/>
  <c r="Y193" i="129"/>
  <c r="X193" i="129"/>
  <c r="W193" i="129"/>
  <c r="V193" i="129"/>
  <c r="U193" i="129"/>
  <c r="T193" i="129"/>
  <c r="S193" i="129"/>
  <c r="R193" i="129"/>
  <c r="Q193" i="129"/>
  <c r="P193" i="129"/>
  <c r="O193" i="129"/>
  <c r="N193" i="129"/>
  <c r="M193" i="129"/>
  <c r="L193" i="129"/>
  <c r="K193" i="129"/>
  <c r="J193" i="129"/>
  <c r="I193" i="129"/>
  <c r="H193" i="129"/>
  <c r="G193" i="129"/>
  <c r="F193" i="129"/>
  <c r="E193" i="129"/>
  <c r="D193" i="129"/>
  <c r="BL192" i="129"/>
  <c r="BK192" i="129"/>
  <c r="BJ192" i="129"/>
  <c r="BI192" i="129"/>
  <c r="BH192" i="129"/>
  <c r="BG192" i="129"/>
  <c r="BF192" i="129"/>
  <c r="BE192" i="129"/>
  <c r="BD192" i="129"/>
  <c r="BC192" i="129"/>
  <c r="BB192" i="129"/>
  <c r="BA192" i="129"/>
  <c r="AZ192" i="129"/>
  <c r="AY192" i="129"/>
  <c r="AX192" i="129"/>
  <c r="AW192" i="129"/>
  <c r="AV192" i="129"/>
  <c r="AU192" i="129"/>
  <c r="AT192" i="129"/>
  <c r="AS192" i="129"/>
  <c r="AR192" i="129"/>
  <c r="AQ192" i="129"/>
  <c r="AP192" i="129"/>
  <c r="AO192" i="129"/>
  <c r="AN192" i="129"/>
  <c r="AM192" i="129"/>
  <c r="AL192" i="129"/>
  <c r="AK192" i="129"/>
  <c r="AJ192" i="129"/>
  <c r="AI192" i="129"/>
  <c r="AH192" i="129"/>
  <c r="AG192" i="129"/>
  <c r="AF192" i="129"/>
  <c r="AE192" i="129"/>
  <c r="AD192" i="129"/>
  <c r="AC192" i="129"/>
  <c r="AB192" i="129"/>
  <c r="AA192" i="129"/>
  <c r="Z192" i="129"/>
  <c r="Y192" i="129"/>
  <c r="X192" i="129"/>
  <c r="W192" i="129"/>
  <c r="V192" i="129"/>
  <c r="U192" i="129"/>
  <c r="T192" i="129"/>
  <c r="S192" i="129"/>
  <c r="R192" i="129"/>
  <c r="Q192" i="129"/>
  <c r="P192" i="129"/>
  <c r="O192" i="129"/>
  <c r="N192" i="129"/>
  <c r="M192" i="129"/>
  <c r="L192" i="129"/>
  <c r="K192" i="129"/>
  <c r="J192" i="129"/>
  <c r="I192" i="129"/>
  <c r="H192" i="129"/>
  <c r="G192" i="129"/>
  <c r="F192" i="129"/>
  <c r="E192" i="129"/>
  <c r="D192" i="129"/>
  <c r="BL191" i="129"/>
  <c r="BK191" i="129"/>
  <c r="BJ191" i="129"/>
  <c r="BI191" i="129"/>
  <c r="BH191" i="129"/>
  <c r="BG191" i="129"/>
  <c r="BF191" i="129"/>
  <c r="BE191" i="129"/>
  <c r="BD191" i="129"/>
  <c r="BC191" i="129"/>
  <c r="BB191" i="129"/>
  <c r="BA191" i="129"/>
  <c r="AZ191" i="129"/>
  <c r="AY191" i="129"/>
  <c r="AX191" i="129"/>
  <c r="AW191" i="129"/>
  <c r="AV191" i="129"/>
  <c r="AU191" i="129"/>
  <c r="AT191" i="129"/>
  <c r="AS191" i="129"/>
  <c r="AR191" i="129"/>
  <c r="AQ191" i="129"/>
  <c r="AP191" i="129"/>
  <c r="AO191" i="129"/>
  <c r="AN191" i="129"/>
  <c r="AM191" i="129"/>
  <c r="AL191" i="129"/>
  <c r="AK191" i="129"/>
  <c r="AJ191" i="129"/>
  <c r="AI191" i="129"/>
  <c r="AH191" i="129"/>
  <c r="AG191" i="129"/>
  <c r="AF191" i="129"/>
  <c r="AE191" i="129"/>
  <c r="AD191" i="129"/>
  <c r="AC191" i="129"/>
  <c r="AB191" i="129"/>
  <c r="AA191" i="129"/>
  <c r="Z191" i="129"/>
  <c r="Y191" i="129"/>
  <c r="X191" i="129"/>
  <c r="W191" i="129"/>
  <c r="V191" i="129"/>
  <c r="U191" i="129"/>
  <c r="T191" i="129"/>
  <c r="S191" i="129"/>
  <c r="R191" i="129"/>
  <c r="Q191" i="129"/>
  <c r="P191" i="129"/>
  <c r="O191" i="129"/>
  <c r="N191" i="129"/>
  <c r="M191" i="129"/>
  <c r="L191" i="129"/>
  <c r="K191" i="129"/>
  <c r="J191" i="129"/>
  <c r="I191" i="129"/>
  <c r="H191" i="129"/>
  <c r="G191" i="129"/>
  <c r="F191" i="129"/>
  <c r="E191" i="129"/>
  <c r="D191" i="129"/>
  <c r="BL190" i="129"/>
  <c r="BK190" i="129"/>
  <c r="BJ190" i="129"/>
  <c r="BI190" i="129"/>
  <c r="BH190" i="129"/>
  <c r="BG190" i="129"/>
  <c r="BF190" i="129"/>
  <c r="BE190" i="129"/>
  <c r="BD190" i="129"/>
  <c r="BC190" i="129"/>
  <c r="BB190" i="129"/>
  <c r="BA190" i="129"/>
  <c r="AZ190" i="129"/>
  <c r="AY190" i="129"/>
  <c r="AX190" i="129"/>
  <c r="AW190" i="129"/>
  <c r="AV190" i="129"/>
  <c r="AU190" i="129"/>
  <c r="AT190" i="129"/>
  <c r="AS190" i="129"/>
  <c r="AR190" i="129"/>
  <c r="AQ190" i="129"/>
  <c r="AP190" i="129"/>
  <c r="AO190" i="129"/>
  <c r="AN190" i="129"/>
  <c r="AM190" i="129"/>
  <c r="AL190" i="129"/>
  <c r="AK190" i="129"/>
  <c r="AJ190" i="129"/>
  <c r="AI190" i="129"/>
  <c r="AH190" i="129"/>
  <c r="AG190" i="129"/>
  <c r="AF190" i="129"/>
  <c r="AE190" i="129"/>
  <c r="AD190" i="129"/>
  <c r="AC190" i="129"/>
  <c r="AB190" i="129"/>
  <c r="AA190" i="129"/>
  <c r="Z190" i="129"/>
  <c r="Y190" i="129"/>
  <c r="X190" i="129"/>
  <c r="W190" i="129"/>
  <c r="V190" i="129"/>
  <c r="U190" i="129"/>
  <c r="T190" i="129"/>
  <c r="S190" i="129"/>
  <c r="R190" i="129"/>
  <c r="Q190" i="129"/>
  <c r="P190" i="129"/>
  <c r="O190" i="129"/>
  <c r="N190" i="129"/>
  <c r="M190" i="129"/>
  <c r="L190" i="129"/>
  <c r="K190" i="129"/>
  <c r="J190" i="129"/>
  <c r="I190" i="129"/>
  <c r="H190" i="129"/>
  <c r="G190" i="129"/>
  <c r="F190" i="129"/>
  <c r="E190" i="129"/>
  <c r="D190" i="129"/>
  <c r="BL189" i="129"/>
  <c r="BK189" i="129"/>
  <c r="BJ189" i="129"/>
  <c r="BI189" i="129"/>
  <c r="BH189" i="129"/>
  <c r="BG189" i="129"/>
  <c r="BF189" i="129"/>
  <c r="BE189" i="129"/>
  <c r="BD189" i="129"/>
  <c r="BC189" i="129"/>
  <c r="BB189" i="129"/>
  <c r="BA189" i="129"/>
  <c r="AZ189" i="129"/>
  <c r="AY189" i="129"/>
  <c r="AX189" i="129"/>
  <c r="AW189" i="129"/>
  <c r="AV189" i="129"/>
  <c r="AU189" i="129"/>
  <c r="AT189" i="129"/>
  <c r="AS189" i="129"/>
  <c r="AR189" i="129"/>
  <c r="AQ189" i="129"/>
  <c r="AP189" i="129"/>
  <c r="AO189" i="129"/>
  <c r="AN189" i="129"/>
  <c r="AM189" i="129"/>
  <c r="AL189" i="129"/>
  <c r="AK189" i="129"/>
  <c r="AJ189" i="129"/>
  <c r="AI189" i="129"/>
  <c r="AH189" i="129"/>
  <c r="AG189" i="129"/>
  <c r="AF189" i="129"/>
  <c r="AE189" i="129"/>
  <c r="AD189" i="129"/>
  <c r="AC189" i="129"/>
  <c r="AB189" i="129"/>
  <c r="AA189" i="129"/>
  <c r="Z189" i="129"/>
  <c r="Y189" i="129"/>
  <c r="X189" i="129"/>
  <c r="W189" i="129"/>
  <c r="V189" i="129"/>
  <c r="U189" i="129"/>
  <c r="T189" i="129"/>
  <c r="S189" i="129"/>
  <c r="R189" i="129"/>
  <c r="Q189" i="129"/>
  <c r="P189" i="129"/>
  <c r="O189" i="129"/>
  <c r="N189" i="129"/>
  <c r="M189" i="129"/>
  <c r="L189" i="129"/>
  <c r="K189" i="129"/>
  <c r="J189" i="129"/>
  <c r="I189" i="129"/>
  <c r="H189" i="129"/>
  <c r="G189" i="129"/>
  <c r="F189" i="129"/>
  <c r="E189" i="129"/>
  <c r="D189" i="129"/>
  <c r="BL188" i="129"/>
  <c r="BK188" i="129"/>
  <c r="BJ188" i="129"/>
  <c r="BI188" i="129"/>
  <c r="BH188" i="129"/>
  <c r="BG188" i="129"/>
  <c r="BF188" i="129"/>
  <c r="BE188" i="129"/>
  <c r="BD188" i="129"/>
  <c r="BC188" i="129"/>
  <c r="BB188" i="129"/>
  <c r="BA188" i="129"/>
  <c r="AZ188" i="129"/>
  <c r="AY188" i="129"/>
  <c r="AX188" i="129"/>
  <c r="AW188" i="129"/>
  <c r="AV188" i="129"/>
  <c r="AU188" i="129"/>
  <c r="AT188" i="129"/>
  <c r="AS188" i="129"/>
  <c r="AR188" i="129"/>
  <c r="AQ188" i="129"/>
  <c r="AP188" i="129"/>
  <c r="AO188" i="129"/>
  <c r="AN188" i="129"/>
  <c r="AM188" i="129"/>
  <c r="AL188" i="129"/>
  <c r="AK188" i="129"/>
  <c r="AJ188" i="129"/>
  <c r="AI188" i="129"/>
  <c r="AH188" i="129"/>
  <c r="AG188" i="129"/>
  <c r="AF188" i="129"/>
  <c r="AE188" i="129"/>
  <c r="AD188" i="129"/>
  <c r="AC188" i="129"/>
  <c r="AB188" i="129"/>
  <c r="AA188" i="129"/>
  <c r="Z188" i="129"/>
  <c r="Y188" i="129"/>
  <c r="X188" i="129"/>
  <c r="W188" i="129"/>
  <c r="V188" i="129"/>
  <c r="U188" i="129"/>
  <c r="T188" i="129"/>
  <c r="S188" i="129"/>
  <c r="R188" i="129"/>
  <c r="Q188" i="129"/>
  <c r="P188" i="129"/>
  <c r="O188" i="129"/>
  <c r="N188" i="129"/>
  <c r="M188" i="129"/>
  <c r="L188" i="129"/>
  <c r="K188" i="129"/>
  <c r="J188" i="129"/>
  <c r="I188" i="129"/>
  <c r="H188" i="129"/>
  <c r="G188" i="129"/>
  <c r="F188" i="129"/>
  <c r="E188" i="129"/>
  <c r="D188" i="129"/>
  <c r="BL187" i="129"/>
  <c r="BK187" i="129"/>
  <c r="BJ187" i="129"/>
  <c r="BI187" i="129"/>
  <c r="BH187" i="129"/>
  <c r="BG187" i="129"/>
  <c r="BF187" i="129"/>
  <c r="BE187" i="129"/>
  <c r="BD187" i="129"/>
  <c r="BC187" i="129"/>
  <c r="BB187" i="129"/>
  <c r="BA187" i="129"/>
  <c r="AZ187" i="129"/>
  <c r="AY187" i="129"/>
  <c r="AX187" i="129"/>
  <c r="AW187" i="129"/>
  <c r="AV187" i="129"/>
  <c r="AU187" i="129"/>
  <c r="AT187" i="129"/>
  <c r="AS187" i="129"/>
  <c r="AR187" i="129"/>
  <c r="AQ187" i="129"/>
  <c r="AP187" i="129"/>
  <c r="AO187" i="129"/>
  <c r="AN187" i="129"/>
  <c r="AM187" i="129"/>
  <c r="AL187" i="129"/>
  <c r="AK187" i="129"/>
  <c r="AJ187" i="129"/>
  <c r="AI187" i="129"/>
  <c r="AH187" i="129"/>
  <c r="AG187" i="129"/>
  <c r="AF187" i="129"/>
  <c r="AE187" i="129"/>
  <c r="AD187" i="129"/>
  <c r="AC187" i="129"/>
  <c r="AB187" i="129"/>
  <c r="AA187" i="129"/>
  <c r="Z187" i="129"/>
  <c r="Y187" i="129"/>
  <c r="X187" i="129"/>
  <c r="W187" i="129"/>
  <c r="V187" i="129"/>
  <c r="U187" i="129"/>
  <c r="T187" i="129"/>
  <c r="S187" i="129"/>
  <c r="R187" i="129"/>
  <c r="Q187" i="129"/>
  <c r="P187" i="129"/>
  <c r="O187" i="129"/>
  <c r="N187" i="129"/>
  <c r="M187" i="129"/>
  <c r="L187" i="129"/>
  <c r="K187" i="129"/>
  <c r="J187" i="129"/>
  <c r="I187" i="129"/>
  <c r="H187" i="129"/>
  <c r="G187" i="129"/>
  <c r="F187" i="129"/>
  <c r="E187" i="129"/>
  <c r="D187" i="129"/>
  <c r="BL186" i="129"/>
  <c r="BK186" i="129"/>
  <c r="BJ186" i="129"/>
  <c r="BI186" i="129"/>
  <c r="BH186" i="129"/>
  <c r="BG186" i="129"/>
  <c r="BF186" i="129"/>
  <c r="BE186" i="129"/>
  <c r="BD186" i="129"/>
  <c r="BC186" i="129"/>
  <c r="BB186" i="129"/>
  <c r="BA186" i="129"/>
  <c r="AZ186" i="129"/>
  <c r="AY186" i="129"/>
  <c r="AX186" i="129"/>
  <c r="AW186" i="129"/>
  <c r="AV186" i="129"/>
  <c r="AU186" i="129"/>
  <c r="AT186" i="129"/>
  <c r="AS186" i="129"/>
  <c r="AR186" i="129"/>
  <c r="AQ186" i="129"/>
  <c r="AP186" i="129"/>
  <c r="AO186" i="129"/>
  <c r="AN186" i="129"/>
  <c r="AM186" i="129"/>
  <c r="AL186" i="129"/>
  <c r="AK186" i="129"/>
  <c r="AJ186" i="129"/>
  <c r="AI186" i="129"/>
  <c r="AH186" i="129"/>
  <c r="AG186" i="129"/>
  <c r="AF186" i="129"/>
  <c r="AE186" i="129"/>
  <c r="AD186" i="129"/>
  <c r="AC186" i="129"/>
  <c r="AB186" i="129"/>
  <c r="AA186" i="129"/>
  <c r="Z186" i="129"/>
  <c r="Y186" i="129"/>
  <c r="X186" i="129"/>
  <c r="W186" i="129"/>
  <c r="V186" i="129"/>
  <c r="U186" i="129"/>
  <c r="T186" i="129"/>
  <c r="S186" i="129"/>
  <c r="R186" i="129"/>
  <c r="Q186" i="129"/>
  <c r="P186" i="129"/>
  <c r="O186" i="129"/>
  <c r="N186" i="129"/>
  <c r="M186" i="129"/>
  <c r="L186" i="129"/>
  <c r="K186" i="129"/>
  <c r="J186" i="129"/>
  <c r="I186" i="129"/>
  <c r="H186" i="129"/>
  <c r="G186" i="129"/>
  <c r="F186" i="129"/>
  <c r="E186" i="129"/>
  <c r="D186" i="129"/>
  <c r="BL185" i="129"/>
  <c r="BK185" i="129"/>
  <c r="BJ185" i="129"/>
  <c r="BI185" i="129"/>
  <c r="BH185" i="129"/>
  <c r="BG185" i="129"/>
  <c r="BF185" i="129"/>
  <c r="BE185" i="129"/>
  <c r="BD185" i="129"/>
  <c r="BC185" i="129"/>
  <c r="BB185" i="129"/>
  <c r="BA185" i="129"/>
  <c r="AZ185" i="129"/>
  <c r="AY185" i="129"/>
  <c r="AX185" i="129"/>
  <c r="AW185" i="129"/>
  <c r="AV185" i="129"/>
  <c r="AU185" i="129"/>
  <c r="AT185" i="129"/>
  <c r="AS185" i="129"/>
  <c r="AR185" i="129"/>
  <c r="AQ185" i="129"/>
  <c r="AP185" i="129"/>
  <c r="AO185" i="129"/>
  <c r="AN185" i="129"/>
  <c r="AM185" i="129"/>
  <c r="AL185" i="129"/>
  <c r="AK185" i="129"/>
  <c r="AJ185" i="129"/>
  <c r="AI185" i="129"/>
  <c r="AI199" i="129" s="1"/>
  <c r="AH185" i="129"/>
  <c r="AG185" i="129"/>
  <c r="AF185" i="129"/>
  <c r="AE185" i="129"/>
  <c r="AD185" i="129"/>
  <c r="AC185" i="129"/>
  <c r="AB185" i="129"/>
  <c r="AA185" i="129"/>
  <c r="Z185" i="129"/>
  <c r="Y185" i="129"/>
  <c r="X185" i="129"/>
  <c r="W185" i="129"/>
  <c r="V185" i="129"/>
  <c r="U185" i="129"/>
  <c r="T185" i="129"/>
  <c r="S185" i="129"/>
  <c r="R185" i="129"/>
  <c r="Q185" i="129"/>
  <c r="P185" i="129"/>
  <c r="O185" i="129"/>
  <c r="N185" i="129"/>
  <c r="M185" i="129"/>
  <c r="L185" i="129"/>
  <c r="K185" i="129"/>
  <c r="K199" i="129" s="1"/>
  <c r="J185" i="129"/>
  <c r="I185" i="129"/>
  <c r="H185" i="129"/>
  <c r="G185" i="129"/>
  <c r="F185" i="129"/>
  <c r="E185" i="129"/>
  <c r="D185" i="129"/>
  <c r="D203" i="128"/>
  <c r="C203" i="128"/>
  <c r="B203" i="128"/>
  <c r="B204" i="128" s="1"/>
  <c r="BL198" i="128"/>
  <c r="BK198" i="128"/>
  <c r="BJ198" i="128"/>
  <c r="BI198" i="128"/>
  <c r="BH198" i="128"/>
  <c r="BG198" i="128"/>
  <c r="BF198" i="128"/>
  <c r="BE198" i="128"/>
  <c r="BD198" i="128"/>
  <c r="BC198" i="128"/>
  <c r="BB198" i="128"/>
  <c r="BA198" i="128"/>
  <c r="AZ198" i="128"/>
  <c r="AY198" i="128"/>
  <c r="AX198" i="128"/>
  <c r="AW198" i="128"/>
  <c r="AV198" i="128"/>
  <c r="AU198" i="128"/>
  <c r="AT198" i="128"/>
  <c r="AS198" i="128"/>
  <c r="AR198" i="128"/>
  <c r="AQ198" i="128"/>
  <c r="AP198" i="128"/>
  <c r="AO198" i="128"/>
  <c r="AN198" i="128"/>
  <c r="AM198" i="128"/>
  <c r="AL198" i="128"/>
  <c r="AK198" i="128"/>
  <c r="AJ198" i="128"/>
  <c r="AI198" i="128"/>
  <c r="AH198" i="128"/>
  <c r="AG198" i="128"/>
  <c r="AF198" i="128"/>
  <c r="AE198" i="128"/>
  <c r="AD198" i="128"/>
  <c r="AC198" i="128"/>
  <c r="AB198" i="128"/>
  <c r="AA198" i="128"/>
  <c r="Z198" i="128"/>
  <c r="Y198" i="128"/>
  <c r="X198" i="128"/>
  <c r="W198" i="128"/>
  <c r="V198" i="128"/>
  <c r="U198" i="128"/>
  <c r="T198" i="128"/>
  <c r="S198" i="128"/>
  <c r="R198" i="128"/>
  <c r="Q198" i="128"/>
  <c r="P198" i="128"/>
  <c r="O198" i="128"/>
  <c r="N198" i="128"/>
  <c r="M198" i="128"/>
  <c r="L198" i="128"/>
  <c r="K198" i="128"/>
  <c r="J198" i="128"/>
  <c r="I198" i="128"/>
  <c r="H198" i="128"/>
  <c r="G198" i="128"/>
  <c r="F198" i="128"/>
  <c r="E198" i="128"/>
  <c r="D198" i="128"/>
  <c r="BL197" i="128"/>
  <c r="BK197" i="128"/>
  <c r="BJ197" i="128"/>
  <c r="BI197" i="128"/>
  <c r="BH197" i="128"/>
  <c r="BG197" i="128"/>
  <c r="BF197" i="128"/>
  <c r="BE197" i="128"/>
  <c r="BD197" i="128"/>
  <c r="BC197" i="128"/>
  <c r="BB197" i="128"/>
  <c r="BA197" i="128"/>
  <c r="AZ197" i="128"/>
  <c r="AY197" i="128"/>
  <c r="AX197" i="128"/>
  <c r="AW197" i="128"/>
  <c r="AV197" i="128"/>
  <c r="AU197" i="128"/>
  <c r="AT197" i="128"/>
  <c r="AS197" i="128"/>
  <c r="AR197" i="128"/>
  <c r="AQ197" i="128"/>
  <c r="AP197" i="128"/>
  <c r="AO197" i="128"/>
  <c r="AN197" i="128"/>
  <c r="AM197" i="128"/>
  <c r="AL197" i="128"/>
  <c r="AK197" i="128"/>
  <c r="AJ197" i="128"/>
  <c r="AI197" i="128"/>
  <c r="AH197" i="128"/>
  <c r="AG197" i="128"/>
  <c r="AF197" i="128"/>
  <c r="AE197" i="128"/>
  <c r="AD197" i="128"/>
  <c r="AC197" i="128"/>
  <c r="AB197" i="128"/>
  <c r="AA197" i="128"/>
  <c r="Z197" i="128"/>
  <c r="Y197" i="128"/>
  <c r="X197" i="128"/>
  <c r="W197" i="128"/>
  <c r="V197" i="128"/>
  <c r="U197" i="128"/>
  <c r="T197" i="128"/>
  <c r="S197" i="128"/>
  <c r="R197" i="128"/>
  <c r="Q197" i="128"/>
  <c r="P197" i="128"/>
  <c r="O197" i="128"/>
  <c r="N197" i="128"/>
  <c r="M197" i="128"/>
  <c r="L197" i="128"/>
  <c r="K197" i="128"/>
  <c r="J197" i="128"/>
  <c r="I197" i="128"/>
  <c r="H197" i="128"/>
  <c r="G197" i="128"/>
  <c r="F197" i="128"/>
  <c r="E197" i="128"/>
  <c r="D197" i="128"/>
  <c r="BL196" i="128"/>
  <c r="BK196" i="128"/>
  <c r="BJ196" i="128"/>
  <c r="BI196" i="128"/>
  <c r="BH196" i="128"/>
  <c r="BG196" i="128"/>
  <c r="BF196" i="128"/>
  <c r="BE196" i="128"/>
  <c r="BD196" i="128"/>
  <c r="BC196" i="128"/>
  <c r="BB196" i="128"/>
  <c r="BA196" i="128"/>
  <c r="AZ196" i="128"/>
  <c r="AY196" i="128"/>
  <c r="AX196" i="128"/>
  <c r="AW196" i="128"/>
  <c r="AV196" i="128"/>
  <c r="AU196" i="128"/>
  <c r="AT196" i="128"/>
  <c r="AS196" i="128"/>
  <c r="AR196" i="128"/>
  <c r="AQ196" i="128"/>
  <c r="AP196" i="128"/>
  <c r="AO196" i="128"/>
  <c r="AN196" i="128"/>
  <c r="AM196" i="128"/>
  <c r="AL196" i="128"/>
  <c r="AK196" i="128"/>
  <c r="AJ196" i="128"/>
  <c r="AI196" i="128"/>
  <c r="AH196" i="128"/>
  <c r="AG196" i="128"/>
  <c r="AF196" i="128"/>
  <c r="AE196" i="128"/>
  <c r="AD196" i="128"/>
  <c r="AC196" i="128"/>
  <c r="AB196" i="128"/>
  <c r="AA196" i="128"/>
  <c r="Z196" i="128"/>
  <c r="Y196" i="128"/>
  <c r="X196" i="128"/>
  <c r="W196" i="128"/>
  <c r="V196" i="128"/>
  <c r="U196" i="128"/>
  <c r="T196" i="128"/>
  <c r="S196" i="128"/>
  <c r="R196" i="128"/>
  <c r="Q196" i="128"/>
  <c r="P196" i="128"/>
  <c r="O196" i="128"/>
  <c r="N196" i="128"/>
  <c r="M196" i="128"/>
  <c r="L196" i="128"/>
  <c r="K196" i="128"/>
  <c r="J196" i="128"/>
  <c r="I196" i="128"/>
  <c r="H196" i="128"/>
  <c r="G196" i="128"/>
  <c r="F196" i="128"/>
  <c r="E196" i="128"/>
  <c r="D196" i="128"/>
  <c r="BL195" i="128"/>
  <c r="BK195" i="128"/>
  <c r="BJ195" i="128"/>
  <c r="BI195" i="128"/>
  <c r="BH195" i="128"/>
  <c r="BG195" i="128"/>
  <c r="BF195" i="128"/>
  <c r="BE195" i="128"/>
  <c r="BD195" i="128"/>
  <c r="BC195" i="128"/>
  <c r="BB195" i="128"/>
  <c r="BA195" i="128"/>
  <c r="AZ195" i="128"/>
  <c r="AY195" i="128"/>
  <c r="AX195" i="128"/>
  <c r="AW195" i="128"/>
  <c r="AV195" i="128"/>
  <c r="AU195" i="128"/>
  <c r="AT195" i="128"/>
  <c r="AS195" i="128"/>
  <c r="AR195" i="128"/>
  <c r="AQ195" i="128"/>
  <c r="AP195" i="128"/>
  <c r="AO195" i="128"/>
  <c r="AN195" i="128"/>
  <c r="AM195" i="128"/>
  <c r="AL195" i="128"/>
  <c r="AK195" i="128"/>
  <c r="AJ195" i="128"/>
  <c r="AI195" i="128"/>
  <c r="AH195" i="128"/>
  <c r="AG195" i="128"/>
  <c r="AF195" i="128"/>
  <c r="AE195" i="128"/>
  <c r="AD195" i="128"/>
  <c r="AC195" i="128"/>
  <c r="AB195" i="128"/>
  <c r="AA195" i="128"/>
  <c r="Z195" i="128"/>
  <c r="Y195" i="128"/>
  <c r="X195" i="128"/>
  <c r="W195" i="128"/>
  <c r="V195" i="128"/>
  <c r="U195" i="128"/>
  <c r="T195" i="128"/>
  <c r="S195" i="128"/>
  <c r="R195" i="128"/>
  <c r="Q195" i="128"/>
  <c r="P195" i="128"/>
  <c r="O195" i="128"/>
  <c r="N195" i="128"/>
  <c r="M195" i="128"/>
  <c r="L195" i="128"/>
  <c r="K195" i="128"/>
  <c r="J195" i="128"/>
  <c r="I195" i="128"/>
  <c r="H195" i="128"/>
  <c r="G195" i="128"/>
  <c r="F195" i="128"/>
  <c r="E195" i="128"/>
  <c r="D195" i="128"/>
  <c r="BL194" i="128"/>
  <c r="BK194" i="128"/>
  <c r="BJ194" i="128"/>
  <c r="BI194" i="128"/>
  <c r="BH194" i="128"/>
  <c r="BG194" i="128"/>
  <c r="BF194" i="128"/>
  <c r="BE194" i="128"/>
  <c r="BD194" i="128"/>
  <c r="BC194" i="128"/>
  <c r="BB194" i="128"/>
  <c r="BA194" i="128"/>
  <c r="AZ194" i="128"/>
  <c r="AY194" i="128"/>
  <c r="AX194" i="128"/>
  <c r="AW194" i="128"/>
  <c r="AV194" i="128"/>
  <c r="AU194" i="128"/>
  <c r="AT194" i="128"/>
  <c r="AS194" i="128"/>
  <c r="AR194" i="128"/>
  <c r="AQ194" i="128"/>
  <c r="AP194" i="128"/>
  <c r="AO194" i="128"/>
  <c r="AN194" i="128"/>
  <c r="AM194" i="128"/>
  <c r="AL194" i="128"/>
  <c r="AK194" i="128"/>
  <c r="AJ194" i="128"/>
  <c r="AI194" i="128"/>
  <c r="AH194" i="128"/>
  <c r="AG194" i="128"/>
  <c r="AF194" i="128"/>
  <c r="AE194" i="128"/>
  <c r="AD194" i="128"/>
  <c r="AC194" i="128"/>
  <c r="AB194" i="128"/>
  <c r="AA194" i="128"/>
  <c r="Z194" i="128"/>
  <c r="Y194" i="128"/>
  <c r="X194" i="128"/>
  <c r="W194" i="128"/>
  <c r="V194" i="128"/>
  <c r="U194" i="128"/>
  <c r="T194" i="128"/>
  <c r="S194" i="128"/>
  <c r="R194" i="128"/>
  <c r="Q194" i="128"/>
  <c r="P194" i="128"/>
  <c r="O194" i="128"/>
  <c r="N194" i="128"/>
  <c r="M194" i="128"/>
  <c r="L194" i="128"/>
  <c r="K194" i="128"/>
  <c r="J194" i="128"/>
  <c r="I194" i="128"/>
  <c r="H194" i="128"/>
  <c r="G194" i="128"/>
  <c r="F194" i="128"/>
  <c r="E194" i="128"/>
  <c r="D194" i="128"/>
  <c r="BL193" i="128"/>
  <c r="BK193" i="128"/>
  <c r="BJ193" i="128"/>
  <c r="BI193" i="128"/>
  <c r="BH193" i="128"/>
  <c r="BG193" i="128"/>
  <c r="BF193" i="128"/>
  <c r="BE193" i="128"/>
  <c r="BD193" i="128"/>
  <c r="BC193" i="128"/>
  <c r="BB193" i="128"/>
  <c r="BA193" i="128"/>
  <c r="AZ193" i="128"/>
  <c r="AY193" i="128"/>
  <c r="AX193" i="128"/>
  <c r="AW193" i="128"/>
  <c r="AV193" i="128"/>
  <c r="AU193" i="128"/>
  <c r="AT193" i="128"/>
  <c r="AS193" i="128"/>
  <c r="AR193" i="128"/>
  <c r="AQ193" i="128"/>
  <c r="AP193" i="128"/>
  <c r="AO193" i="128"/>
  <c r="AN193" i="128"/>
  <c r="AM193" i="128"/>
  <c r="AL193" i="128"/>
  <c r="AK193" i="128"/>
  <c r="AJ193" i="128"/>
  <c r="AI193" i="128"/>
  <c r="AH193" i="128"/>
  <c r="AG193" i="128"/>
  <c r="AF193" i="128"/>
  <c r="AE193" i="128"/>
  <c r="AD193" i="128"/>
  <c r="AC193" i="128"/>
  <c r="AB193" i="128"/>
  <c r="AA193" i="128"/>
  <c r="Z193" i="128"/>
  <c r="Y193" i="128"/>
  <c r="X193" i="128"/>
  <c r="W193" i="128"/>
  <c r="V193" i="128"/>
  <c r="U193" i="128"/>
  <c r="T193" i="128"/>
  <c r="S193" i="128"/>
  <c r="R193" i="128"/>
  <c r="Q193" i="128"/>
  <c r="P193" i="128"/>
  <c r="O193" i="128"/>
  <c r="N193" i="128"/>
  <c r="M193" i="128"/>
  <c r="L193" i="128"/>
  <c r="K193" i="128"/>
  <c r="J193" i="128"/>
  <c r="I193" i="128"/>
  <c r="H193" i="128"/>
  <c r="G193" i="128"/>
  <c r="F193" i="128"/>
  <c r="E193" i="128"/>
  <c r="D193" i="128"/>
  <c r="BL192" i="128"/>
  <c r="BK192" i="128"/>
  <c r="BJ192" i="128"/>
  <c r="BI192" i="128"/>
  <c r="BH192" i="128"/>
  <c r="BG192" i="128"/>
  <c r="BF192" i="128"/>
  <c r="BE192" i="128"/>
  <c r="BD192" i="128"/>
  <c r="BC192" i="128"/>
  <c r="BB192" i="128"/>
  <c r="BA192" i="128"/>
  <c r="AZ192" i="128"/>
  <c r="AY192" i="128"/>
  <c r="AX192" i="128"/>
  <c r="AW192" i="128"/>
  <c r="AV192" i="128"/>
  <c r="AU192" i="128"/>
  <c r="AT192" i="128"/>
  <c r="AS192" i="128"/>
  <c r="AR192" i="128"/>
  <c r="AQ192" i="128"/>
  <c r="AP192" i="128"/>
  <c r="AO192" i="128"/>
  <c r="AN192" i="128"/>
  <c r="AM192" i="128"/>
  <c r="AL192" i="128"/>
  <c r="AK192" i="128"/>
  <c r="AJ192" i="128"/>
  <c r="AI192" i="128"/>
  <c r="AH192" i="128"/>
  <c r="AG192" i="128"/>
  <c r="AF192" i="128"/>
  <c r="AE192" i="128"/>
  <c r="AD192" i="128"/>
  <c r="AC192" i="128"/>
  <c r="AB192" i="128"/>
  <c r="AA192" i="128"/>
  <c r="Z192" i="128"/>
  <c r="Y192" i="128"/>
  <c r="X192" i="128"/>
  <c r="W192" i="128"/>
  <c r="V192" i="128"/>
  <c r="U192" i="128"/>
  <c r="T192" i="128"/>
  <c r="S192" i="128"/>
  <c r="R192" i="128"/>
  <c r="Q192" i="128"/>
  <c r="P192" i="128"/>
  <c r="O192" i="128"/>
  <c r="N192" i="128"/>
  <c r="M192" i="128"/>
  <c r="L192" i="128"/>
  <c r="K192" i="128"/>
  <c r="J192" i="128"/>
  <c r="I192" i="128"/>
  <c r="H192" i="128"/>
  <c r="G192" i="128"/>
  <c r="F192" i="128"/>
  <c r="E192" i="128"/>
  <c r="D192" i="128"/>
  <c r="BL191" i="128"/>
  <c r="BK191" i="128"/>
  <c r="BJ191" i="128"/>
  <c r="BI191" i="128"/>
  <c r="BH191" i="128"/>
  <c r="BG191" i="128"/>
  <c r="BF191" i="128"/>
  <c r="BE191" i="128"/>
  <c r="BD191" i="128"/>
  <c r="BC191" i="128"/>
  <c r="BB191" i="128"/>
  <c r="BA191" i="128"/>
  <c r="AZ191" i="128"/>
  <c r="AY191" i="128"/>
  <c r="AX191" i="128"/>
  <c r="AW191" i="128"/>
  <c r="AV191" i="128"/>
  <c r="AU191" i="128"/>
  <c r="AT191" i="128"/>
  <c r="AS191" i="128"/>
  <c r="AR191" i="128"/>
  <c r="AQ191" i="128"/>
  <c r="AP191" i="128"/>
  <c r="AO191" i="128"/>
  <c r="AN191" i="128"/>
  <c r="AM191" i="128"/>
  <c r="AL191" i="128"/>
  <c r="AK191" i="128"/>
  <c r="AJ191" i="128"/>
  <c r="AI191" i="128"/>
  <c r="AH191" i="128"/>
  <c r="AG191" i="128"/>
  <c r="AF191" i="128"/>
  <c r="AE191" i="128"/>
  <c r="AD191" i="128"/>
  <c r="AC191" i="128"/>
  <c r="AB191" i="128"/>
  <c r="AA191" i="128"/>
  <c r="Z191" i="128"/>
  <c r="Y191" i="128"/>
  <c r="X191" i="128"/>
  <c r="W191" i="128"/>
  <c r="V191" i="128"/>
  <c r="U191" i="128"/>
  <c r="T191" i="128"/>
  <c r="S191" i="128"/>
  <c r="R191" i="128"/>
  <c r="Q191" i="128"/>
  <c r="P191" i="128"/>
  <c r="O191" i="128"/>
  <c r="N191" i="128"/>
  <c r="M191" i="128"/>
  <c r="L191" i="128"/>
  <c r="K191" i="128"/>
  <c r="J191" i="128"/>
  <c r="I191" i="128"/>
  <c r="H191" i="128"/>
  <c r="G191" i="128"/>
  <c r="F191" i="128"/>
  <c r="E191" i="128"/>
  <c r="D191" i="128"/>
  <c r="BL190" i="128"/>
  <c r="BK190" i="128"/>
  <c r="BJ190" i="128"/>
  <c r="BI190" i="128"/>
  <c r="BH190" i="128"/>
  <c r="BG190" i="128"/>
  <c r="BF190" i="128"/>
  <c r="BE190" i="128"/>
  <c r="BD190" i="128"/>
  <c r="BC190" i="128"/>
  <c r="BB190" i="128"/>
  <c r="BA190" i="128"/>
  <c r="AZ190" i="128"/>
  <c r="AY190" i="128"/>
  <c r="AX190" i="128"/>
  <c r="AW190" i="128"/>
  <c r="AV190" i="128"/>
  <c r="AU190" i="128"/>
  <c r="AT190" i="128"/>
  <c r="AS190" i="128"/>
  <c r="AR190" i="128"/>
  <c r="AQ190" i="128"/>
  <c r="AP190" i="128"/>
  <c r="AO190" i="128"/>
  <c r="AN190" i="128"/>
  <c r="AM190" i="128"/>
  <c r="AL190" i="128"/>
  <c r="AK190" i="128"/>
  <c r="AJ190" i="128"/>
  <c r="AI190" i="128"/>
  <c r="AH190" i="128"/>
  <c r="AG190" i="128"/>
  <c r="AF190" i="128"/>
  <c r="AE190" i="128"/>
  <c r="AD190" i="128"/>
  <c r="AC190" i="128"/>
  <c r="AB190" i="128"/>
  <c r="AA190" i="128"/>
  <c r="Z190" i="128"/>
  <c r="Y190" i="128"/>
  <c r="X190" i="128"/>
  <c r="W190" i="128"/>
  <c r="V190" i="128"/>
  <c r="U190" i="128"/>
  <c r="T190" i="128"/>
  <c r="S190" i="128"/>
  <c r="R190" i="128"/>
  <c r="Q190" i="128"/>
  <c r="P190" i="128"/>
  <c r="O190" i="128"/>
  <c r="N190" i="128"/>
  <c r="M190" i="128"/>
  <c r="L190" i="128"/>
  <c r="K190" i="128"/>
  <c r="J190" i="128"/>
  <c r="I190" i="128"/>
  <c r="H190" i="128"/>
  <c r="G190" i="128"/>
  <c r="F190" i="128"/>
  <c r="E190" i="128"/>
  <c r="D190" i="128"/>
  <c r="BL189" i="128"/>
  <c r="BK189" i="128"/>
  <c r="BJ189" i="128"/>
  <c r="BI189" i="128"/>
  <c r="BH189" i="128"/>
  <c r="BG189" i="128"/>
  <c r="BF189" i="128"/>
  <c r="BE189" i="128"/>
  <c r="BD189" i="128"/>
  <c r="BC189" i="128"/>
  <c r="BB189" i="128"/>
  <c r="BA189" i="128"/>
  <c r="AZ189" i="128"/>
  <c r="AY189" i="128"/>
  <c r="AX189" i="128"/>
  <c r="AW189" i="128"/>
  <c r="AV189" i="128"/>
  <c r="AU189" i="128"/>
  <c r="AT189" i="128"/>
  <c r="AS189" i="128"/>
  <c r="AR189" i="128"/>
  <c r="AQ189" i="128"/>
  <c r="AP189" i="128"/>
  <c r="AO189" i="128"/>
  <c r="AN189" i="128"/>
  <c r="AM189" i="128"/>
  <c r="AL189" i="128"/>
  <c r="AK189" i="128"/>
  <c r="AJ189" i="128"/>
  <c r="AI189" i="128"/>
  <c r="AH189" i="128"/>
  <c r="AG189" i="128"/>
  <c r="AF189" i="128"/>
  <c r="AE189" i="128"/>
  <c r="AD189" i="128"/>
  <c r="AC189" i="128"/>
  <c r="AB189" i="128"/>
  <c r="AA189" i="128"/>
  <c r="Z189" i="128"/>
  <c r="Y189" i="128"/>
  <c r="X189" i="128"/>
  <c r="W189" i="128"/>
  <c r="V189" i="128"/>
  <c r="U189" i="128"/>
  <c r="T189" i="128"/>
  <c r="S189" i="128"/>
  <c r="R189" i="128"/>
  <c r="Q189" i="128"/>
  <c r="P189" i="128"/>
  <c r="O189" i="128"/>
  <c r="N189" i="128"/>
  <c r="M189" i="128"/>
  <c r="L189" i="128"/>
  <c r="K189" i="128"/>
  <c r="J189" i="128"/>
  <c r="I189" i="128"/>
  <c r="H189" i="128"/>
  <c r="G189" i="128"/>
  <c r="F189" i="128"/>
  <c r="E189" i="128"/>
  <c r="D189" i="128"/>
  <c r="BL188" i="128"/>
  <c r="BK188" i="128"/>
  <c r="BJ188" i="128"/>
  <c r="BI188" i="128"/>
  <c r="BH188" i="128"/>
  <c r="BG188" i="128"/>
  <c r="BF188" i="128"/>
  <c r="BE188" i="128"/>
  <c r="BD188" i="128"/>
  <c r="BC188" i="128"/>
  <c r="BB188" i="128"/>
  <c r="BA188" i="128"/>
  <c r="AZ188" i="128"/>
  <c r="AY188" i="128"/>
  <c r="AX188" i="128"/>
  <c r="AW188" i="128"/>
  <c r="AV188" i="128"/>
  <c r="AU188" i="128"/>
  <c r="AT188" i="128"/>
  <c r="AS188" i="128"/>
  <c r="AR188" i="128"/>
  <c r="AQ188" i="128"/>
  <c r="AP188" i="128"/>
  <c r="AO188" i="128"/>
  <c r="AN188" i="128"/>
  <c r="AM188" i="128"/>
  <c r="AL188" i="128"/>
  <c r="AK188" i="128"/>
  <c r="AJ188" i="128"/>
  <c r="AI188" i="128"/>
  <c r="AH188" i="128"/>
  <c r="AG188" i="128"/>
  <c r="AF188" i="128"/>
  <c r="AE188" i="128"/>
  <c r="AD188" i="128"/>
  <c r="AC188" i="128"/>
  <c r="AB188" i="128"/>
  <c r="AA188" i="128"/>
  <c r="Z188" i="128"/>
  <c r="Y188" i="128"/>
  <c r="X188" i="128"/>
  <c r="W188" i="128"/>
  <c r="V188" i="128"/>
  <c r="U188" i="128"/>
  <c r="T188" i="128"/>
  <c r="S188" i="128"/>
  <c r="R188" i="128"/>
  <c r="Q188" i="128"/>
  <c r="P188" i="128"/>
  <c r="O188" i="128"/>
  <c r="N188" i="128"/>
  <c r="M188" i="128"/>
  <c r="L188" i="128"/>
  <c r="K188" i="128"/>
  <c r="J188" i="128"/>
  <c r="I188" i="128"/>
  <c r="H188" i="128"/>
  <c r="G188" i="128"/>
  <c r="F188" i="128"/>
  <c r="E188" i="128"/>
  <c r="D188" i="128"/>
  <c r="BL187" i="128"/>
  <c r="BK187" i="128"/>
  <c r="BJ187" i="128"/>
  <c r="BI187" i="128"/>
  <c r="BH187" i="128"/>
  <c r="BG187" i="128"/>
  <c r="BF187" i="128"/>
  <c r="BE187" i="128"/>
  <c r="BD187" i="128"/>
  <c r="BC187" i="128"/>
  <c r="BB187" i="128"/>
  <c r="BA187" i="128"/>
  <c r="AZ187" i="128"/>
  <c r="AY187" i="128"/>
  <c r="AY199" i="128" s="1"/>
  <c r="AX187" i="128"/>
  <c r="AW187" i="128"/>
  <c r="AV187" i="128"/>
  <c r="AU187" i="128"/>
  <c r="AT187" i="128"/>
  <c r="AS187" i="128"/>
  <c r="AR187" i="128"/>
  <c r="AQ187" i="128"/>
  <c r="AP187" i="128"/>
  <c r="AO187" i="128"/>
  <c r="AN187" i="128"/>
  <c r="AM187" i="128"/>
  <c r="AM199" i="128" s="1"/>
  <c r="AL187" i="128"/>
  <c r="AK187" i="128"/>
  <c r="AJ187" i="128"/>
  <c r="AI187" i="128"/>
  <c r="AH187" i="128"/>
  <c r="AG187" i="128"/>
  <c r="AF187" i="128"/>
  <c r="AE187" i="128"/>
  <c r="AD187" i="128"/>
  <c r="AC187" i="128"/>
  <c r="AB187" i="128"/>
  <c r="AA187" i="128"/>
  <c r="Z187" i="128"/>
  <c r="Y187" i="128"/>
  <c r="X187" i="128"/>
  <c r="W187" i="128"/>
  <c r="V187" i="128"/>
  <c r="U187" i="128"/>
  <c r="T187" i="128"/>
  <c r="S187" i="128"/>
  <c r="R187" i="128"/>
  <c r="Q187" i="128"/>
  <c r="P187" i="128"/>
  <c r="O187" i="128"/>
  <c r="O199" i="128" s="1"/>
  <c r="N187" i="128"/>
  <c r="M187" i="128"/>
  <c r="L187" i="128"/>
  <c r="K187" i="128"/>
  <c r="J187" i="128"/>
  <c r="I187" i="128"/>
  <c r="H187" i="128"/>
  <c r="G187" i="128"/>
  <c r="F187" i="128"/>
  <c r="E187" i="128"/>
  <c r="D187" i="128"/>
  <c r="BL186" i="128"/>
  <c r="BL199" i="128" s="1"/>
  <c r="BK186" i="128"/>
  <c r="BJ186" i="128"/>
  <c r="BI186" i="128"/>
  <c r="BH186" i="128"/>
  <c r="BG186" i="128"/>
  <c r="BF186" i="128"/>
  <c r="BE186" i="128"/>
  <c r="BD186" i="128"/>
  <c r="BC186" i="128"/>
  <c r="BB186" i="128"/>
  <c r="BA186" i="128"/>
  <c r="AZ186" i="128"/>
  <c r="AZ199" i="128" s="1"/>
  <c r="AY186" i="128"/>
  <c r="AX186" i="128"/>
  <c r="AW186" i="128"/>
  <c r="AV186" i="128"/>
  <c r="AU186" i="128"/>
  <c r="AT186" i="128"/>
  <c r="AS186" i="128"/>
  <c r="AR186" i="128"/>
  <c r="AQ186" i="128"/>
  <c r="AP186" i="128"/>
  <c r="AO186" i="128"/>
  <c r="AN186" i="128"/>
  <c r="AM186" i="128"/>
  <c r="AL186" i="128"/>
  <c r="AK186" i="128"/>
  <c r="AJ186" i="128"/>
  <c r="AI186" i="128"/>
  <c r="AH186" i="128"/>
  <c r="AG186" i="128"/>
  <c r="AF186" i="128"/>
  <c r="AE186" i="128"/>
  <c r="AD186" i="128"/>
  <c r="AC186" i="128"/>
  <c r="AB186" i="128"/>
  <c r="AA186" i="128"/>
  <c r="Z186" i="128"/>
  <c r="Y186" i="128"/>
  <c r="X186" i="128"/>
  <c r="W186" i="128"/>
  <c r="V186" i="128"/>
  <c r="U186" i="128"/>
  <c r="T186" i="128"/>
  <c r="S186" i="128"/>
  <c r="R186" i="128"/>
  <c r="Q186" i="128"/>
  <c r="P186" i="128"/>
  <c r="P199" i="128" s="1"/>
  <c r="O186" i="128"/>
  <c r="N186" i="128"/>
  <c r="M186" i="128"/>
  <c r="L186" i="128"/>
  <c r="K186" i="128"/>
  <c r="J186" i="128"/>
  <c r="I186" i="128"/>
  <c r="H186" i="128"/>
  <c r="G186" i="128"/>
  <c r="F186" i="128"/>
  <c r="E186" i="128"/>
  <c r="D186" i="128"/>
  <c r="BL185" i="128"/>
  <c r="BK185" i="128"/>
  <c r="BJ185" i="128"/>
  <c r="BI185" i="128"/>
  <c r="BH185" i="128"/>
  <c r="BG185" i="128"/>
  <c r="BF185" i="128"/>
  <c r="BE185" i="128"/>
  <c r="BD185" i="128"/>
  <c r="BC185" i="128"/>
  <c r="BB185" i="128"/>
  <c r="BA185" i="128"/>
  <c r="AZ185" i="128"/>
  <c r="AY185" i="128"/>
  <c r="AX185" i="128"/>
  <c r="AW185" i="128"/>
  <c r="AV185" i="128"/>
  <c r="AU185" i="128"/>
  <c r="AT185" i="128"/>
  <c r="AS185" i="128"/>
  <c r="AS199" i="128" s="1"/>
  <c r="AR185" i="128"/>
  <c r="AQ185" i="128"/>
  <c r="AP185" i="128"/>
  <c r="AO185" i="128"/>
  <c r="AN185" i="128"/>
  <c r="AM185" i="128"/>
  <c r="AL185" i="128"/>
  <c r="AK185" i="128"/>
  <c r="AJ185" i="128"/>
  <c r="AI185" i="128"/>
  <c r="AH185" i="128"/>
  <c r="AG185" i="128"/>
  <c r="AF185" i="128"/>
  <c r="AE185" i="128"/>
  <c r="AD185" i="128"/>
  <c r="AC185" i="128"/>
  <c r="AC199" i="128" s="1"/>
  <c r="AB185" i="128"/>
  <c r="AA185" i="128"/>
  <c r="Z185" i="128"/>
  <c r="Y185" i="128"/>
  <c r="X185" i="128"/>
  <c r="W185" i="128"/>
  <c r="V185" i="128"/>
  <c r="U185" i="128"/>
  <c r="T185" i="128"/>
  <c r="S185" i="128"/>
  <c r="R185" i="128"/>
  <c r="Q185" i="128"/>
  <c r="P185" i="128"/>
  <c r="O185" i="128"/>
  <c r="N185" i="128"/>
  <c r="M185" i="128"/>
  <c r="L185" i="128"/>
  <c r="K185" i="128"/>
  <c r="J185" i="128"/>
  <c r="I185" i="128"/>
  <c r="H185" i="128"/>
  <c r="G185" i="128"/>
  <c r="F185" i="128"/>
  <c r="E185" i="128"/>
  <c r="E199" i="128" s="1"/>
  <c r="D185" i="128"/>
  <c r="D203" i="127"/>
  <c r="C203" i="127"/>
  <c r="B203" i="127"/>
  <c r="B204" i="127" s="1"/>
  <c r="BL198" i="127"/>
  <c r="BK198" i="127"/>
  <c r="BJ198" i="127"/>
  <c r="BI198" i="127"/>
  <c r="BH198" i="127"/>
  <c r="BG198" i="127"/>
  <c r="BF198" i="127"/>
  <c r="BE198" i="127"/>
  <c r="BD198" i="127"/>
  <c r="BC198" i="127"/>
  <c r="BB198" i="127"/>
  <c r="BA198" i="127"/>
  <c r="AZ198" i="127"/>
  <c r="AY198" i="127"/>
  <c r="AX198" i="127"/>
  <c r="AW198" i="127"/>
  <c r="AV198" i="127"/>
  <c r="AU198" i="127"/>
  <c r="AT198" i="127"/>
  <c r="AS198" i="127"/>
  <c r="AR198" i="127"/>
  <c r="AQ198" i="127"/>
  <c r="AP198" i="127"/>
  <c r="AO198" i="127"/>
  <c r="AN198" i="127"/>
  <c r="AM198" i="127"/>
  <c r="AL198" i="127"/>
  <c r="AK198" i="127"/>
  <c r="AJ198" i="127"/>
  <c r="AI198" i="127"/>
  <c r="AH198" i="127"/>
  <c r="AG198" i="127"/>
  <c r="AF198" i="127"/>
  <c r="AE198" i="127"/>
  <c r="AD198" i="127"/>
  <c r="AC198" i="127"/>
  <c r="AB198" i="127"/>
  <c r="AA198" i="127"/>
  <c r="Z198" i="127"/>
  <c r="Y198" i="127"/>
  <c r="X198" i="127"/>
  <c r="W198" i="127"/>
  <c r="V198" i="127"/>
  <c r="U198" i="127"/>
  <c r="T198" i="127"/>
  <c r="S198" i="127"/>
  <c r="R198" i="127"/>
  <c r="Q198" i="127"/>
  <c r="P198" i="127"/>
  <c r="O198" i="127"/>
  <c r="N198" i="127"/>
  <c r="M198" i="127"/>
  <c r="L198" i="127"/>
  <c r="K198" i="127"/>
  <c r="J198" i="127"/>
  <c r="I198" i="127"/>
  <c r="H198" i="127"/>
  <c r="G198" i="127"/>
  <c r="F198" i="127"/>
  <c r="E198" i="127"/>
  <c r="D198" i="127"/>
  <c r="BL197" i="127"/>
  <c r="BK197" i="127"/>
  <c r="BJ197" i="127"/>
  <c r="BI197" i="127"/>
  <c r="BH197" i="127"/>
  <c r="BG197" i="127"/>
  <c r="BF197" i="127"/>
  <c r="BE197" i="127"/>
  <c r="BD197" i="127"/>
  <c r="BC197" i="127"/>
  <c r="BB197" i="127"/>
  <c r="BA197" i="127"/>
  <c r="AZ197" i="127"/>
  <c r="AY197" i="127"/>
  <c r="AX197" i="127"/>
  <c r="AW197" i="127"/>
  <c r="AV197" i="127"/>
  <c r="AU197" i="127"/>
  <c r="AT197" i="127"/>
  <c r="AS197" i="127"/>
  <c r="AR197" i="127"/>
  <c r="AQ197" i="127"/>
  <c r="AP197" i="127"/>
  <c r="AO197" i="127"/>
  <c r="AN197" i="127"/>
  <c r="AM197" i="127"/>
  <c r="AL197" i="127"/>
  <c r="AK197" i="127"/>
  <c r="AJ197" i="127"/>
  <c r="AI197" i="127"/>
  <c r="AH197" i="127"/>
  <c r="AG197" i="127"/>
  <c r="AF197" i="127"/>
  <c r="AE197" i="127"/>
  <c r="AD197" i="127"/>
  <c r="AC197" i="127"/>
  <c r="AB197" i="127"/>
  <c r="AA197" i="127"/>
  <c r="Z197" i="127"/>
  <c r="Y197" i="127"/>
  <c r="X197" i="127"/>
  <c r="W197" i="127"/>
  <c r="V197" i="127"/>
  <c r="U197" i="127"/>
  <c r="T197" i="127"/>
  <c r="S197" i="127"/>
  <c r="R197" i="127"/>
  <c r="Q197" i="127"/>
  <c r="P197" i="127"/>
  <c r="O197" i="127"/>
  <c r="N197" i="127"/>
  <c r="M197" i="127"/>
  <c r="L197" i="127"/>
  <c r="K197" i="127"/>
  <c r="J197" i="127"/>
  <c r="I197" i="127"/>
  <c r="H197" i="127"/>
  <c r="G197" i="127"/>
  <c r="F197" i="127"/>
  <c r="E197" i="127"/>
  <c r="D197" i="127"/>
  <c r="BL196" i="127"/>
  <c r="BK196" i="127"/>
  <c r="BJ196" i="127"/>
  <c r="BI196" i="127"/>
  <c r="BH196" i="127"/>
  <c r="BG196" i="127"/>
  <c r="BF196" i="127"/>
  <c r="BE196" i="127"/>
  <c r="BD196" i="127"/>
  <c r="BC196" i="127"/>
  <c r="BB196" i="127"/>
  <c r="BA196" i="127"/>
  <c r="AZ196" i="127"/>
  <c r="AY196" i="127"/>
  <c r="AX196" i="127"/>
  <c r="AW196" i="127"/>
  <c r="AV196" i="127"/>
  <c r="AU196" i="127"/>
  <c r="AT196" i="127"/>
  <c r="AS196" i="127"/>
  <c r="AR196" i="127"/>
  <c r="AQ196" i="127"/>
  <c r="AP196" i="127"/>
  <c r="AO196" i="127"/>
  <c r="AN196" i="127"/>
  <c r="AM196" i="127"/>
  <c r="AL196" i="127"/>
  <c r="AK196" i="127"/>
  <c r="AJ196" i="127"/>
  <c r="AI196" i="127"/>
  <c r="AH196" i="127"/>
  <c r="AG196" i="127"/>
  <c r="AF196" i="127"/>
  <c r="AE196" i="127"/>
  <c r="AD196" i="127"/>
  <c r="AC196" i="127"/>
  <c r="AB196" i="127"/>
  <c r="AA196" i="127"/>
  <c r="Z196" i="127"/>
  <c r="Y196" i="127"/>
  <c r="X196" i="127"/>
  <c r="W196" i="127"/>
  <c r="V196" i="127"/>
  <c r="U196" i="127"/>
  <c r="T196" i="127"/>
  <c r="S196" i="127"/>
  <c r="R196" i="127"/>
  <c r="Q196" i="127"/>
  <c r="P196" i="127"/>
  <c r="O196" i="127"/>
  <c r="N196" i="127"/>
  <c r="M196" i="127"/>
  <c r="L196" i="127"/>
  <c r="K196" i="127"/>
  <c r="J196" i="127"/>
  <c r="I196" i="127"/>
  <c r="H196" i="127"/>
  <c r="G196" i="127"/>
  <c r="F196" i="127"/>
  <c r="E196" i="127"/>
  <c r="D196" i="127"/>
  <c r="BL195" i="127"/>
  <c r="BK195" i="127"/>
  <c r="BJ195" i="127"/>
  <c r="BI195" i="127"/>
  <c r="BH195" i="127"/>
  <c r="BG195" i="127"/>
  <c r="BF195" i="127"/>
  <c r="BE195" i="127"/>
  <c r="BD195" i="127"/>
  <c r="BC195" i="127"/>
  <c r="BB195" i="127"/>
  <c r="BA195" i="127"/>
  <c r="AZ195" i="127"/>
  <c r="AY195" i="127"/>
  <c r="AX195" i="127"/>
  <c r="AW195" i="127"/>
  <c r="AV195" i="127"/>
  <c r="AU195" i="127"/>
  <c r="AT195" i="127"/>
  <c r="AS195" i="127"/>
  <c r="AR195" i="127"/>
  <c r="AQ195" i="127"/>
  <c r="AP195" i="127"/>
  <c r="AO195" i="127"/>
  <c r="AN195" i="127"/>
  <c r="AM195" i="127"/>
  <c r="AL195" i="127"/>
  <c r="AK195" i="127"/>
  <c r="AJ195" i="127"/>
  <c r="AI195" i="127"/>
  <c r="AH195" i="127"/>
  <c r="AG195" i="127"/>
  <c r="AF195" i="127"/>
  <c r="AE195" i="127"/>
  <c r="AD195" i="127"/>
  <c r="AC195" i="127"/>
  <c r="AB195" i="127"/>
  <c r="AA195" i="127"/>
  <c r="Z195" i="127"/>
  <c r="Y195" i="127"/>
  <c r="X195" i="127"/>
  <c r="W195" i="127"/>
  <c r="V195" i="127"/>
  <c r="U195" i="127"/>
  <c r="T195" i="127"/>
  <c r="S195" i="127"/>
  <c r="R195" i="127"/>
  <c r="Q195" i="127"/>
  <c r="P195" i="127"/>
  <c r="O195" i="127"/>
  <c r="N195" i="127"/>
  <c r="M195" i="127"/>
  <c r="L195" i="127"/>
  <c r="K195" i="127"/>
  <c r="J195" i="127"/>
  <c r="I195" i="127"/>
  <c r="H195" i="127"/>
  <c r="G195" i="127"/>
  <c r="F195" i="127"/>
  <c r="E195" i="127"/>
  <c r="D195" i="127"/>
  <c r="BL194" i="127"/>
  <c r="BK194" i="127"/>
  <c r="BJ194" i="127"/>
  <c r="BI194" i="127"/>
  <c r="BH194" i="127"/>
  <c r="BG194" i="127"/>
  <c r="BF194" i="127"/>
  <c r="BE194" i="127"/>
  <c r="BD194" i="127"/>
  <c r="BC194" i="127"/>
  <c r="BB194" i="127"/>
  <c r="BA194" i="127"/>
  <c r="AZ194" i="127"/>
  <c r="AY194" i="127"/>
  <c r="AX194" i="127"/>
  <c r="AW194" i="127"/>
  <c r="AV194" i="127"/>
  <c r="AU194" i="127"/>
  <c r="AT194" i="127"/>
  <c r="AS194" i="127"/>
  <c r="AR194" i="127"/>
  <c r="AQ194" i="127"/>
  <c r="AP194" i="127"/>
  <c r="AO194" i="127"/>
  <c r="AN194" i="127"/>
  <c r="AM194" i="127"/>
  <c r="AL194" i="127"/>
  <c r="AK194" i="127"/>
  <c r="AJ194" i="127"/>
  <c r="AI194" i="127"/>
  <c r="AH194" i="127"/>
  <c r="AG194" i="127"/>
  <c r="AF194" i="127"/>
  <c r="AE194" i="127"/>
  <c r="AD194" i="127"/>
  <c r="AC194" i="127"/>
  <c r="AB194" i="127"/>
  <c r="AA194" i="127"/>
  <c r="Z194" i="127"/>
  <c r="Y194" i="127"/>
  <c r="X194" i="127"/>
  <c r="W194" i="127"/>
  <c r="V194" i="127"/>
  <c r="U194" i="127"/>
  <c r="T194" i="127"/>
  <c r="S194" i="127"/>
  <c r="R194" i="127"/>
  <c r="Q194" i="127"/>
  <c r="P194" i="127"/>
  <c r="O194" i="127"/>
  <c r="N194" i="127"/>
  <c r="M194" i="127"/>
  <c r="L194" i="127"/>
  <c r="K194" i="127"/>
  <c r="J194" i="127"/>
  <c r="I194" i="127"/>
  <c r="H194" i="127"/>
  <c r="G194" i="127"/>
  <c r="F194" i="127"/>
  <c r="E194" i="127"/>
  <c r="D194" i="127"/>
  <c r="BL193" i="127"/>
  <c r="BK193" i="127"/>
  <c r="BJ193" i="127"/>
  <c r="BI193" i="127"/>
  <c r="BH193" i="127"/>
  <c r="BG193" i="127"/>
  <c r="BF193" i="127"/>
  <c r="BE193" i="127"/>
  <c r="BD193" i="127"/>
  <c r="BC193" i="127"/>
  <c r="BB193" i="127"/>
  <c r="BA193" i="127"/>
  <c r="AZ193" i="127"/>
  <c r="AY193" i="127"/>
  <c r="AX193" i="127"/>
  <c r="AW193" i="127"/>
  <c r="AV193" i="127"/>
  <c r="AU193" i="127"/>
  <c r="AT193" i="127"/>
  <c r="AS193" i="127"/>
  <c r="AR193" i="127"/>
  <c r="AQ193" i="127"/>
  <c r="AP193" i="127"/>
  <c r="AO193" i="127"/>
  <c r="AN193" i="127"/>
  <c r="AM193" i="127"/>
  <c r="AL193" i="127"/>
  <c r="AK193" i="127"/>
  <c r="AJ193" i="127"/>
  <c r="AI193" i="127"/>
  <c r="AH193" i="127"/>
  <c r="AG193" i="127"/>
  <c r="AF193" i="127"/>
  <c r="AE193" i="127"/>
  <c r="AD193" i="127"/>
  <c r="AC193" i="127"/>
  <c r="AB193" i="127"/>
  <c r="AA193" i="127"/>
  <c r="Z193" i="127"/>
  <c r="Y193" i="127"/>
  <c r="X193" i="127"/>
  <c r="W193" i="127"/>
  <c r="V193" i="127"/>
  <c r="U193" i="127"/>
  <c r="T193" i="127"/>
  <c r="S193" i="127"/>
  <c r="R193" i="127"/>
  <c r="Q193" i="127"/>
  <c r="P193" i="127"/>
  <c r="O193" i="127"/>
  <c r="N193" i="127"/>
  <c r="M193" i="127"/>
  <c r="L193" i="127"/>
  <c r="K193" i="127"/>
  <c r="J193" i="127"/>
  <c r="I193" i="127"/>
  <c r="H193" i="127"/>
  <c r="G193" i="127"/>
  <c r="F193" i="127"/>
  <c r="E193" i="127"/>
  <c r="D193" i="127"/>
  <c r="BL192" i="127"/>
  <c r="BK192" i="127"/>
  <c r="BJ192" i="127"/>
  <c r="BI192" i="127"/>
  <c r="BH192" i="127"/>
  <c r="BG192" i="127"/>
  <c r="BF192" i="127"/>
  <c r="BE192" i="127"/>
  <c r="BD192" i="127"/>
  <c r="BC192" i="127"/>
  <c r="BB192" i="127"/>
  <c r="BA192" i="127"/>
  <c r="AZ192" i="127"/>
  <c r="AY192" i="127"/>
  <c r="AX192" i="127"/>
  <c r="AW192" i="127"/>
  <c r="AV192" i="127"/>
  <c r="AU192" i="127"/>
  <c r="AT192" i="127"/>
  <c r="AS192" i="127"/>
  <c r="AR192" i="127"/>
  <c r="AQ192" i="127"/>
  <c r="AP192" i="127"/>
  <c r="AO192" i="127"/>
  <c r="AN192" i="127"/>
  <c r="AM192" i="127"/>
  <c r="AL192" i="127"/>
  <c r="AK192" i="127"/>
  <c r="AJ192" i="127"/>
  <c r="AI192" i="127"/>
  <c r="AH192" i="127"/>
  <c r="AG192" i="127"/>
  <c r="AF192" i="127"/>
  <c r="AE192" i="127"/>
  <c r="AD192" i="127"/>
  <c r="AC192" i="127"/>
  <c r="AB192" i="127"/>
  <c r="AA192" i="127"/>
  <c r="Z192" i="127"/>
  <c r="Y192" i="127"/>
  <c r="X192" i="127"/>
  <c r="W192" i="127"/>
  <c r="V192" i="127"/>
  <c r="U192" i="127"/>
  <c r="T192" i="127"/>
  <c r="S192" i="127"/>
  <c r="R192" i="127"/>
  <c r="Q192" i="127"/>
  <c r="P192" i="127"/>
  <c r="O192" i="127"/>
  <c r="N192" i="127"/>
  <c r="M192" i="127"/>
  <c r="L192" i="127"/>
  <c r="K192" i="127"/>
  <c r="J192" i="127"/>
  <c r="I192" i="127"/>
  <c r="H192" i="127"/>
  <c r="G192" i="127"/>
  <c r="F192" i="127"/>
  <c r="E192" i="127"/>
  <c r="D192" i="127"/>
  <c r="BL191" i="127"/>
  <c r="BK191" i="127"/>
  <c r="BJ191" i="127"/>
  <c r="BI191" i="127"/>
  <c r="BH191" i="127"/>
  <c r="BG191" i="127"/>
  <c r="BF191" i="127"/>
  <c r="BE191" i="127"/>
  <c r="BD191" i="127"/>
  <c r="BC191" i="127"/>
  <c r="BB191" i="127"/>
  <c r="BA191" i="127"/>
  <c r="AZ191" i="127"/>
  <c r="AY191" i="127"/>
  <c r="AX191" i="127"/>
  <c r="AW191" i="127"/>
  <c r="AV191" i="127"/>
  <c r="AU191" i="127"/>
  <c r="AT191" i="127"/>
  <c r="AS191" i="127"/>
  <c r="AR191" i="127"/>
  <c r="AQ191" i="127"/>
  <c r="AP191" i="127"/>
  <c r="AO191" i="127"/>
  <c r="AN191" i="127"/>
  <c r="AM191" i="127"/>
  <c r="AL191" i="127"/>
  <c r="AK191" i="127"/>
  <c r="AJ191" i="127"/>
  <c r="AI191" i="127"/>
  <c r="AH191" i="127"/>
  <c r="AG191" i="127"/>
  <c r="AF191" i="127"/>
  <c r="AE191" i="127"/>
  <c r="AD191" i="127"/>
  <c r="AC191" i="127"/>
  <c r="AB191" i="127"/>
  <c r="AA191" i="127"/>
  <c r="Z191" i="127"/>
  <c r="Y191" i="127"/>
  <c r="X191" i="127"/>
  <c r="W191" i="127"/>
  <c r="V191" i="127"/>
  <c r="U191" i="127"/>
  <c r="T191" i="127"/>
  <c r="S191" i="127"/>
  <c r="R191" i="127"/>
  <c r="Q191" i="127"/>
  <c r="P191" i="127"/>
  <c r="O191" i="127"/>
  <c r="N191" i="127"/>
  <c r="M191" i="127"/>
  <c r="L191" i="127"/>
  <c r="K191" i="127"/>
  <c r="J191" i="127"/>
  <c r="I191" i="127"/>
  <c r="H191" i="127"/>
  <c r="G191" i="127"/>
  <c r="F191" i="127"/>
  <c r="E191" i="127"/>
  <c r="D191" i="127"/>
  <c r="BL190" i="127"/>
  <c r="BK190" i="127"/>
  <c r="BJ190" i="127"/>
  <c r="BI190" i="127"/>
  <c r="BH190" i="127"/>
  <c r="BG190" i="127"/>
  <c r="BF190" i="127"/>
  <c r="BE190" i="127"/>
  <c r="BD190" i="127"/>
  <c r="BC190" i="127"/>
  <c r="BB190" i="127"/>
  <c r="BA190" i="127"/>
  <c r="AZ190" i="127"/>
  <c r="AY190" i="127"/>
  <c r="AX190" i="127"/>
  <c r="AW190" i="127"/>
  <c r="AV190" i="127"/>
  <c r="AU190" i="127"/>
  <c r="AT190" i="127"/>
  <c r="AS190" i="127"/>
  <c r="AR190" i="127"/>
  <c r="AQ190" i="127"/>
  <c r="AP190" i="127"/>
  <c r="AO190" i="127"/>
  <c r="AN190" i="127"/>
  <c r="AM190" i="127"/>
  <c r="AL190" i="127"/>
  <c r="AK190" i="127"/>
  <c r="AJ190" i="127"/>
  <c r="AI190" i="127"/>
  <c r="AH190" i="127"/>
  <c r="AG190" i="127"/>
  <c r="AF190" i="127"/>
  <c r="AE190" i="127"/>
  <c r="AD190" i="127"/>
  <c r="AC190" i="127"/>
  <c r="AB190" i="127"/>
  <c r="AA190" i="127"/>
  <c r="Z190" i="127"/>
  <c r="Y190" i="127"/>
  <c r="X190" i="127"/>
  <c r="W190" i="127"/>
  <c r="V190" i="127"/>
  <c r="U190" i="127"/>
  <c r="T190" i="127"/>
  <c r="S190" i="127"/>
  <c r="R190" i="127"/>
  <c r="Q190" i="127"/>
  <c r="P190" i="127"/>
  <c r="O190" i="127"/>
  <c r="N190" i="127"/>
  <c r="M190" i="127"/>
  <c r="L190" i="127"/>
  <c r="K190" i="127"/>
  <c r="J190" i="127"/>
  <c r="I190" i="127"/>
  <c r="H190" i="127"/>
  <c r="G190" i="127"/>
  <c r="F190" i="127"/>
  <c r="E190" i="127"/>
  <c r="D190" i="127"/>
  <c r="BL189" i="127"/>
  <c r="BK189" i="127"/>
  <c r="BJ189" i="127"/>
  <c r="BI189" i="127"/>
  <c r="BH189" i="127"/>
  <c r="BG189" i="127"/>
  <c r="BF189" i="127"/>
  <c r="BE189" i="127"/>
  <c r="BD189" i="127"/>
  <c r="BC189" i="127"/>
  <c r="BB189" i="127"/>
  <c r="BA189" i="127"/>
  <c r="AZ189" i="127"/>
  <c r="AY189" i="127"/>
  <c r="AX189" i="127"/>
  <c r="AW189" i="127"/>
  <c r="AV189" i="127"/>
  <c r="AU189" i="127"/>
  <c r="AT189" i="127"/>
  <c r="AS189" i="127"/>
  <c r="AR189" i="127"/>
  <c r="AQ189" i="127"/>
  <c r="AP189" i="127"/>
  <c r="AO189" i="127"/>
  <c r="AN189" i="127"/>
  <c r="AM189" i="127"/>
  <c r="AL189" i="127"/>
  <c r="AK189" i="127"/>
  <c r="AJ189" i="127"/>
  <c r="AI189" i="127"/>
  <c r="AH189" i="127"/>
  <c r="AG189" i="127"/>
  <c r="AF189" i="127"/>
  <c r="AE189" i="127"/>
  <c r="AD189" i="127"/>
  <c r="AC189" i="127"/>
  <c r="AB189" i="127"/>
  <c r="AA189" i="127"/>
  <c r="Z189" i="127"/>
  <c r="Y189" i="127"/>
  <c r="X189" i="127"/>
  <c r="W189" i="127"/>
  <c r="V189" i="127"/>
  <c r="U189" i="127"/>
  <c r="T189" i="127"/>
  <c r="S189" i="127"/>
  <c r="R189" i="127"/>
  <c r="Q189" i="127"/>
  <c r="P189" i="127"/>
  <c r="O189" i="127"/>
  <c r="N189" i="127"/>
  <c r="M189" i="127"/>
  <c r="L189" i="127"/>
  <c r="K189" i="127"/>
  <c r="J189" i="127"/>
  <c r="I189" i="127"/>
  <c r="H189" i="127"/>
  <c r="G189" i="127"/>
  <c r="F189" i="127"/>
  <c r="E189" i="127"/>
  <c r="D189" i="127"/>
  <c r="BL188" i="127"/>
  <c r="BK188" i="127"/>
  <c r="BJ188" i="127"/>
  <c r="BI188" i="127"/>
  <c r="BH188" i="127"/>
  <c r="BG188" i="127"/>
  <c r="BF188" i="127"/>
  <c r="BE188" i="127"/>
  <c r="BD188" i="127"/>
  <c r="BC188" i="127"/>
  <c r="BB188" i="127"/>
  <c r="BA188" i="127"/>
  <c r="AZ188" i="127"/>
  <c r="AY188" i="127"/>
  <c r="AX188" i="127"/>
  <c r="AW188" i="127"/>
  <c r="AV188" i="127"/>
  <c r="AU188" i="127"/>
  <c r="AT188" i="127"/>
  <c r="AS188" i="127"/>
  <c r="AR188" i="127"/>
  <c r="AQ188" i="127"/>
  <c r="AP188" i="127"/>
  <c r="AO188" i="127"/>
  <c r="AN188" i="127"/>
  <c r="AM188" i="127"/>
  <c r="AL188" i="127"/>
  <c r="AK188" i="127"/>
  <c r="AJ188" i="127"/>
  <c r="AI188" i="127"/>
  <c r="AH188" i="127"/>
  <c r="AG188" i="127"/>
  <c r="AF188" i="127"/>
  <c r="AE188" i="127"/>
  <c r="AD188" i="127"/>
  <c r="AC188" i="127"/>
  <c r="AB188" i="127"/>
  <c r="AA188" i="127"/>
  <c r="Z188" i="127"/>
  <c r="Y188" i="127"/>
  <c r="X188" i="127"/>
  <c r="W188" i="127"/>
  <c r="V188" i="127"/>
  <c r="U188" i="127"/>
  <c r="T188" i="127"/>
  <c r="S188" i="127"/>
  <c r="R188" i="127"/>
  <c r="Q188" i="127"/>
  <c r="P188" i="127"/>
  <c r="O188" i="127"/>
  <c r="N188" i="127"/>
  <c r="M188" i="127"/>
  <c r="L188" i="127"/>
  <c r="K188" i="127"/>
  <c r="J188" i="127"/>
  <c r="I188" i="127"/>
  <c r="H188" i="127"/>
  <c r="G188" i="127"/>
  <c r="F188" i="127"/>
  <c r="E188" i="127"/>
  <c r="D188" i="127"/>
  <c r="BL187" i="127"/>
  <c r="BK187" i="127"/>
  <c r="BJ187" i="127"/>
  <c r="BI187" i="127"/>
  <c r="BH187" i="127"/>
  <c r="BG187" i="127"/>
  <c r="BF187" i="127"/>
  <c r="BE187" i="127"/>
  <c r="BD187" i="127"/>
  <c r="BC187" i="127"/>
  <c r="BB187" i="127"/>
  <c r="BA187" i="127"/>
  <c r="AZ187" i="127"/>
  <c r="AY187" i="127"/>
  <c r="AX187" i="127"/>
  <c r="AW187" i="127"/>
  <c r="AV187" i="127"/>
  <c r="AU187" i="127"/>
  <c r="AT187" i="127"/>
  <c r="AS187" i="127"/>
  <c r="AR187" i="127"/>
  <c r="AQ187" i="127"/>
  <c r="AP187" i="127"/>
  <c r="AO187" i="127"/>
  <c r="AN187" i="127"/>
  <c r="AM187" i="127"/>
  <c r="AL187" i="127"/>
  <c r="AK187" i="127"/>
  <c r="AJ187" i="127"/>
  <c r="AI187" i="127"/>
  <c r="AH187" i="127"/>
  <c r="AG187" i="127"/>
  <c r="AF187" i="127"/>
  <c r="AE187" i="127"/>
  <c r="AD187" i="127"/>
  <c r="AC187" i="127"/>
  <c r="AB187" i="127"/>
  <c r="AA187" i="127"/>
  <c r="Z187" i="127"/>
  <c r="Y187" i="127"/>
  <c r="X187" i="127"/>
  <c r="W187" i="127"/>
  <c r="V187" i="127"/>
  <c r="U187" i="127"/>
  <c r="T187" i="127"/>
  <c r="S187" i="127"/>
  <c r="R187" i="127"/>
  <c r="Q187" i="127"/>
  <c r="P187" i="127"/>
  <c r="O187" i="127"/>
  <c r="N187" i="127"/>
  <c r="M187" i="127"/>
  <c r="L187" i="127"/>
  <c r="K187" i="127"/>
  <c r="J187" i="127"/>
  <c r="I187" i="127"/>
  <c r="H187" i="127"/>
  <c r="G187" i="127"/>
  <c r="F187" i="127"/>
  <c r="E187" i="127"/>
  <c r="D187" i="127"/>
  <c r="BL186" i="127"/>
  <c r="BK186" i="127"/>
  <c r="BJ186" i="127"/>
  <c r="BI186" i="127"/>
  <c r="BH186" i="127"/>
  <c r="BG186" i="127"/>
  <c r="BF186" i="127"/>
  <c r="BE186" i="127"/>
  <c r="BD186" i="127"/>
  <c r="BC186" i="127"/>
  <c r="BB186" i="127"/>
  <c r="BA186" i="127"/>
  <c r="AZ186" i="127"/>
  <c r="AY186" i="127"/>
  <c r="AX186" i="127"/>
  <c r="AW186" i="127"/>
  <c r="AV186" i="127"/>
  <c r="AU186" i="127"/>
  <c r="AT186" i="127"/>
  <c r="AS186" i="127"/>
  <c r="AR186" i="127"/>
  <c r="AQ186" i="127"/>
  <c r="AP186" i="127"/>
  <c r="AO186" i="127"/>
  <c r="AN186" i="127"/>
  <c r="AM186" i="127"/>
  <c r="AL186" i="127"/>
  <c r="AK186" i="127"/>
  <c r="AJ186" i="127"/>
  <c r="AI186" i="127"/>
  <c r="AH186" i="127"/>
  <c r="AG186" i="127"/>
  <c r="AF186" i="127"/>
  <c r="AE186" i="127"/>
  <c r="AD186" i="127"/>
  <c r="AC186" i="127"/>
  <c r="AB186" i="127"/>
  <c r="AA186" i="127"/>
  <c r="Z186" i="127"/>
  <c r="Y186" i="127"/>
  <c r="X186" i="127"/>
  <c r="W186" i="127"/>
  <c r="V186" i="127"/>
  <c r="U186" i="127"/>
  <c r="T186" i="127"/>
  <c r="S186" i="127"/>
  <c r="R186" i="127"/>
  <c r="Q186" i="127"/>
  <c r="P186" i="127"/>
  <c r="O186" i="127"/>
  <c r="N186" i="127"/>
  <c r="M186" i="127"/>
  <c r="L186" i="127"/>
  <c r="K186" i="127"/>
  <c r="J186" i="127"/>
  <c r="I186" i="127"/>
  <c r="H186" i="127"/>
  <c r="G186" i="127"/>
  <c r="F186" i="127"/>
  <c r="E186" i="127"/>
  <c r="D186" i="127"/>
  <c r="BL185" i="127"/>
  <c r="BK185" i="127"/>
  <c r="BJ185" i="127"/>
  <c r="BI185" i="127"/>
  <c r="BH185" i="127"/>
  <c r="BG185" i="127"/>
  <c r="BG199" i="127" s="1"/>
  <c r="BF185" i="127"/>
  <c r="BE185" i="127"/>
  <c r="BD185" i="127"/>
  <c r="BC185" i="127"/>
  <c r="BB185" i="127"/>
  <c r="BA185" i="127"/>
  <c r="AZ185" i="127"/>
  <c r="AY185" i="127"/>
  <c r="AX185" i="127"/>
  <c r="AW185" i="127"/>
  <c r="AV185" i="127"/>
  <c r="AU185" i="127"/>
  <c r="AU199" i="127" s="1"/>
  <c r="AT185" i="127"/>
  <c r="AS185" i="127"/>
  <c r="AR185" i="127"/>
  <c r="AQ185" i="127"/>
  <c r="AP185" i="127"/>
  <c r="AO185" i="127"/>
  <c r="AN185" i="127"/>
  <c r="AM185" i="127"/>
  <c r="AL185" i="127"/>
  <c r="AK185" i="127"/>
  <c r="AJ185" i="127"/>
  <c r="AI185" i="127"/>
  <c r="AI199" i="127" s="1"/>
  <c r="AH185" i="127"/>
  <c r="AG185" i="127"/>
  <c r="AF185" i="127"/>
  <c r="AE185" i="127"/>
  <c r="AD185" i="127"/>
  <c r="AC185" i="127"/>
  <c r="AB185" i="127"/>
  <c r="AA185" i="127"/>
  <c r="Z185" i="127"/>
  <c r="Z199" i="127" s="1"/>
  <c r="Y185" i="127"/>
  <c r="X185" i="127"/>
  <c r="W185" i="127"/>
  <c r="W199" i="127" s="1"/>
  <c r="V185" i="127"/>
  <c r="U185" i="127"/>
  <c r="T185" i="127"/>
  <c r="S185" i="127"/>
  <c r="R185" i="127"/>
  <c r="Q185" i="127"/>
  <c r="P185" i="127"/>
  <c r="O185" i="127"/>
  <c r="N185" i="127"/>
  <c r="M185" i="127"/>
  <c r="L185" i="127"/>
  <c r="K185" i="127"/>
  <c r="K199" i="127" s="1"/>
  <c r="J185" i="127"/>
  <c r="I185" i="127"/>
  <c r="H185" i="127"/>
  <c r="G185" i="127"/>
  <c r="F185" i="127"/>
  <c r="E185" i="127"/>
  <c r="D185" i="127"/>
  <c r="D203" i="126"/>
  <c r="C203" i="126"/>
  <c r="B203" i="126"/>
  <c r="B204" i="126" s="1"/>
  <c r="BL198" i="126"/>
  <c r="BK198" i="126"/>
  <c r="BJ198" i="126"/>
  <c r="BI198" i="126"/>
  <c r="BH198" i="126"/>
  <c r="BG198" i="126"/>
  <c r="BF198" i="126"/>
  <c r="BE198" i="126"/>
  <c r="BD198" i="126"/>
  <c r="BC198" i="126"/>
  <c r="BB198" i="126"/>
  <c r="BA198" i="126"/>
  <c r="AZ198" i="126"/>
  <c r="AY198" i="126"/>
  <c r="AX198" i="126"/>
  <c r="AW198" i="126"/>
  <c r="AV198" i="126"/>
  <c r="AU198" i="126"/>
  <c r="AT198" i="126"/>
  <c r="AS198" i="126"/>
  <c r="AR198" i="126"/>
  <c r="AQ198" i="126"/>
  <c r="AP198" i="126"/>
  <c r="AO198" i="126"/>
  <c r="AN198" i="126"/>
  <c r="AM198" i="126"/>
  <c r="AL198" i="126"/>
  <c r="AK198" i="126"/>
  <c r="AJ198" i="126"/>
  <c r="AI198" i="126"/>
  <c r="AH198" i="126"/>
  <c r="AG198" i="126"/>
  <c r="AF198" i="126"/>
  <c r="AE198" i="126"/>
  <c r="AD198" i="126"/>
  <c r="AC198" i="126"/>
  <c r="AB198" i="126"/>
  <c r="AA198" i="126"/>
  <c r="Z198" i="126"/>
  <c r="Y198" i="126"/>
  <c r="X198" i="126"/>
  <c r="W198" i="126"/>
  <c r="V198" i="126"/>
  <c r="U198" i="126"/>
  <c r="T198" i="126"/>
  <c r="S198" i="126"/>
  <c r="R198" i="126"/>
  <c r="Q198" i="126"/>
  <c r="P198" i="126"/>
  <c r="O198" i="126"/>
  <c r="N198" i="126"/>
  <c r="M198" i="126"/>
  <c r="L198" i="126"/>
  <c r="K198" i="126"/>
  <c r="J198" i="126"/>
  <c r="I198" i="126"/>
  <c r="H198" i="126"/>
  <c r="G198" i="126"/>
  <c r="F198" i="126"/>
  <c r="E198" i="126"/>
  <c r="D198" i="126"/>
  <c r="BL197" i="126"/>
  <c r="BK197" i="126"/>
  <c r="BJ197" i="126"/>
  <c r="BI197" i="126"/>
  <c r="BH197" i="126"/>
  <c r="BG197" i="126"/>
  <c r="BF197" i="126"/>
  <c r="BE197" i="126"/>
  <c r="BD197" i="126"/>
  <c r="BC197" i="126"/>
  <c r="BB197" i="126"/>
  <c r="BA197" i="126"/>
  <c r="AZ197" i="126"/>
  <c r="AY197" i="126"/>
  <c r="AX197" i="126"/>
  <c r="AW197" i="126"/>
  <c r="AV197" i="126"/>
  <c r="AU197" i="126"/>
  <c r="AT197" i="126"/>
  <c r="AS197" i="126"/>
  <c r="AR197" i="126"/>
  <c r="AQ197" i="126"/>
  <c r="AP197" i="126"/>
  <c r="AO197" i="126"/>
  <c r="AN197" i="126"/>
  <c r="AM197" i="126"/>
  <c r="AL197" i="126"/>
  <c r="AK197" i="126"/>
  <c r="AJ197" i="126"/>
  <c r="AI197" i="126"/>
  <c r="AH197" i="126"/>
  <c r="AG197" i="126"/>
  <c r="AF197" i="126"/>
  <c r="AE197" i="126"/>
  <c r="AD197" i="126"/>
  <c r="AC197" i="126"/>
  <c r="AB197" i="126"/>
  <c r="AA197" i="126"/>
  <c r="Z197" i="126"/>
  <c r="Y197" i="126"/>
  <c r="X197" i="126"/>
  <c r="W197" i="126"/>
  <c r="V197" i="126"/>
  <c r="U197" i="126"/>
  <c r="T197" i="126"/>
  <c r="S197" i="126"/>
  <c r="R197" i="126"/>
  <c r="Q197" i="126"/>
  <c r="P197" i="126"/>
  <c r="O197" i="126"/>
  <c r="N197" i="126"/>
  <c r="M197" i="126"/>
  <c r="L197" i="126"/>
  <c r="K197" i="126"/>
  <c r="J197" i="126"/>
  <c r="I197" i="126"/>
  <c r="H197" i="126"/>
  <c r="G197" i="126"/>
  <c r="F197" i="126"/>
  <c r="E197" i="126"/>
  <c r="D197" i="126"/>
  <c r="BL196" i="126"/>
  <c r="BK196" i="126"/>
  <c r="BJ196" i="126"/>
  <c r="BI196" i="126"/>
  <c r="BH196" i="126"/>
  <c r="BG196" i="126"/>
  <c r="BF196" i="126"/>
  <c r="BE196" i="126"/>
  <c r="BD196" i="126"/>
  <c r="BC196" i="126"/>
  <c r="BB196" i="126"/>
  <c r="BA196" i="126"/>
  <c r="AZ196" i="126"/>
  <c r="AY196" i="126"/>
  <c r="AX196" i="126"/>
  <c r="AW196" i="126"/>
  <c r="AV196" i="126"/>
  <c r="AU196" i="126"/>
  <c r="AT196" i="126"/>
  <c r="AS196" i="126"/>
  <c r="AR196" i="126"/>
  <c r="AQ196" i="126"/>
  <c r="AP196" i="126"/>
  <c r="AO196" i="126"/>
  <c r="AN196" i="126"/>
  <c r="AM196" i="126"/>
  <c r="AL196" i="126"/>
  <c r="AK196" i="126"/>
  <c r="AJ196" i="126"/>
  <c r="AI196" i="126"/>
  <c r="AH196" i="126"/>
  <c r="AG196" i="126"/>
  <c r="AF196" i="126"/>
  <c r="AE196" i="126"/>
  <c r="AD196" i="126"/>
  <c r="AC196" i="126"/>
  <c r="AB196" i="126"/>
  <c r="AA196" i="126"/>
  <c r="Z196" i="126"/>
  <c r="Y196" i="126"/>
  <c r="X196" i="126"/>
  <c r="W196" i="126"/>
  <c r="V196" i="126"/>
  <c r="U196" i="126"/>
  <c r="T196" i="126"/>
  <c r="S196" i="126"/>
  <c r="R196" i="126"/>
  <c r="Q196" i="126"/>
  <c r="P196" i="126"/>
  <c r="O196" i="126"/>
  <c r="N196" i="126"/>
  <c r="M196" i="126"/>
  <c r="L196" i="126"/>
  <c r="K196" i="126"/>
  <c r="J196" i="126"/>
  <c r="I196" i="126"/>
  <c r="H196" i="126"/>
  <c r="G196" i="126"/>
  <c r="F196" i="126"/>
  <c r="E196" i="126"/>
  <c r="D196" i="126"/>
  <c r="BL195" i="126"/>
  <c r="BK195" i="126"/>
  <c r="BJ195" i="126"/>
  <c r="BI195" i="126"/>
  <c r="BH195" i="126"/>
  <c r="BG195" i="126"/>
  <c r="BF195" i="126"/>
  <c r="BE195" i="126"/>
  <c r="BD195" i="126"/>
  <c r="BC195" i="126"/>
  <c r="BB195" i="126"/>
  <c r="BA195" i="126"/>
  <c r="AZ195" i="126"/>
  <c r="AY195" i="126"/>
  <c r="AX195" i="126"/>
  <c r="AW195" i="126"/>
  <c r="AV195" i="126"/>
  <c r="AU195" i="126"/>
  <c r="AT195" i="126"/>
  <c r="AS195" i="126"/>
  <c r="AR195" i="126"/>
  <c r="AQ195" i="126"/>
  <c r="AP195" i="126"/>
  <c r="AO195" i="126"/>
  <c r="AN195" i="126"/>
  <c r="AM195" i="126"/>
  <c r="AL195" i="126"/>
  <c r="AK195" i="126"/>
  <c r="AJ195" i="126"/>
  <c r="AI195" i="126"/>
  <c r="AH195" i="126"/>
  <c r="AG195" i="126"/>
  <c r="AF195" i="126"/>
  <c r="AE195" i="126"/>
  <c r="AD195" i="126"/>
  <c r="AC195" i="126"/>
  <c r="AB195" i="126"/>
  <c r="AA195" i="126"/>
  <c r="Z195" i="126"/>
  <c r="Y195" i="126"/>
  <c r="X195" i="126"/>
  <c r="W195" i="126"/>
  <c r="V195" i="126"/>
  <c r="U195" i="126"/>
  <c r="T195" i="126"/>
  <c r="S195" i="126"/>
  <c r="R195" i="126"/>
  <c r="Q195" i="126"/>
  <c r="P195" i="126"/>
  <c r="O195" i="126"/>
  <c r="N195" i="126"/>
  <c r="M195" i="126"/>
  <c r="L195" i="126"/>
  <c r="K195" i="126"/>
  <c r="J195" i="126"/>
  <c r="I195" i="126"/>
  <c r="H195" i="126"/>
  <c r="G195" i="126"/>
  <c r="F195" i="126"/>
  <c r="E195" i="126"/>
  <c r="D195" i="126"/>
  <c r="BL194" i="126"/>
  <c r="BK194" i="126"/>
  <c r="BJ194" i="126"/>
  <c r="BI194" i="126"/>
  <c r="BH194" i="126"/>
  <c r="BG194" i="126"/>
  <c r="BF194" i="126"/>
  <c r="BE194" i="126"/>
  <c r="BD194" i="126"/>
  <c r="BC194" i="126"/>
  <c r="BB194" i="126"/>
  <c r="BA194" i="126"/>
  <c r="AZ194" i="126"/>
  <c r="AY194" i="126"/>
  <c r="AX194" i="126"/>
  <c r="AW194" i="126"/>
  <c r="AV194" i="126"/>
  <c r="AU194" i="126"/>
  <c r="AT194" i="126"/>
  <c r="AS194" i="126"/>
  <c r="AR194" i="126"/>
  <c r="AQ194" i="126"/>
  <c r="AP194" i="126"/>
  <c r="AO194" i="126"/>
  <c r="AN194" i="126"/>
  <c r="AM194" i="126"/>
  <c r="AL194" i="126"/>
  <c r="AK194" i="126"/>
  <c r="AJ194" i="126"/>
  <c r="AI194" i="126"/>
  <c r="AH194" i="126"/>
  <c r="AG194" i="126"/>
  <c r="AF194" i="126"/>
  <c r="AE194" i="126"/>
  <c r="AD194" i="126"/>
  <c r="AC194" i="126"/>
  <c r="AB194" i="126"/>
  <c r="AA194" i="126"/>
  <c r="Z194" i="126"/>
  <c r="Y194" i="126"/>
  <c r="X194" i="126"/>
  <c r="W194" i="126"/>
  <c r="V194" i="126"/>
  <c r="U194" i="126"/>
  <c r="T194" i="126"/>
  <c r="S194" i="126"/>
  <c r="R194" i="126"/>
  <c r="Q194" i="126"/>
  <c r="P194" i="126"/>
  <c r="O194" i="126"/>
  <c r="N194" i="126"/>
  <c r="M194" i="126"/>
  <c r="L194" i="126"/>
  <c r="K194" i="126"/>
  <c r="J194" i="126"/>
  <c r="I194" i="126"/>
  <c r="H194" i="126"/>
  <c r="G194" i="126"/>
  <c r="F194" i="126"/>
  <c r="E194" i="126"/>
  <c r="D194" i="126"/>
  <c r="BL193" i="126"/>
  <c r="BK193" i="126"/>
  <c r="BJ193" i="126"/>
  <c r="BI193" i="126"/>
  <c r="BH193" i="126"/>
  <c r="BG193" i="126"/>
  <c r="BF193" i="126"/>
  <c r="BE193" i="126"/>
  <c r="BD193" i="126"/>
  <c r="BC193" i="126"/>
  <c r="BB193" i="126"/>
  <c r="BA193" i="126"/>
  <c r="AZ193" i="126"/>
  <c r="AY193" i="126"/>
  <c r="AX193" i="126"/>
  <c r="AW193" i="126"/>
  <c r="AV193" i="126"/>
  <c r="AU193" i="126"/>
  <c r="AT193" i="126"/>
  <c r="AS193" i="126"/>
  <c r="AR193" i="126"/>
  <c r="AQ193" i="126"/>
  <c r="AP193" i="126"/>
  <c r="AO193" i="126"/>
  <c r="AN193" i="126"/>
  <c r="AM193" i="126"/>
  <c r="AL193" i="126"/>
  <c r="AK193" i="126"/>
  <c r="AJ193" i="126"/>
  <c r="AI193" i="126"/>
  <c r="AH193" i="126"/>
  <c r="AG193" i="126"/>
  <c r="AF193" i="126"/>
  <c r="AE193" i="126"/>
  <c r="AD193" i="126"/>
  <c r="AC193" i="126"/>
  <c r="AB193" i="126"/>
  <c r="AA193" i="126"/>
  <c r="Z193" i="126"/>
  <c r="Y193" i="126"/>
  <c r="X193" i="126"/>
  <c r="W193" i="126"/>
  <c r="V193" i="126"/>
  <c r="U193" i="126"/>
  <c r="T193" i="126"/>
  <c r="S193" i="126"/>
  <c r="R193" i="126"/>
  <c r="Q193" i="126"/>
  <c r="P193" i="126"/>
  <c r="O193" i="126"/>
  <c r="N193" i="126"/>
  <c r="M193" i="126"/>
  <c r="L193" i="126"/>
  <c r="K193" i="126"/>
  <c r="J193" i="126"/>
  <c r="I193" i="126"/>
  <c r="H193" i="126"/>
  <c r="G193" i="126"/>
  <c r="F193" i="126"/>
  <c r="E193" i="126"/>
  <c r="D193" i="126"/>
  <c r="BL192" i="126"/>
  <c r="BK192" i="126"/>
  <c r="BJ192" i="126"/>
  <c r="BI192" i="126"/>
  <c r="BH192" i="126"/>
  <c r="BG192" i="126"/>
  <c r="BF192" i="126"/>
  <c r="BE192" i="126"/>
  <c r="BD192" i="126"/>
  <c r="BC192" i="126"/>
  <c r="BB192" i="126"/>
  <c r="BA192" i="126"/>
  <c r="AZ192" i="126"/>
  <c r="AY192" i="126"/>
  <c r="AX192" i="126"/>
  <c r="AW192" i="126"/>
  <c r="AV192" i="126"/>
  <c r="AU192" i="126"/>
  <c r="AT192" i="126"/>
  <c r="AS192" i="126"/>
  <c r="AR192" i="126"/>
  <c r="AQ192" i="126"/>
  <c r="AP192" i="126"/>
  <c r="AO192" i="126"/>
  <c r="AN192" i="126"/>
  <c r="AM192" i="126"/>
  <c r="AL192" i="126"/>
  <c r="AK192" i="126"/>
  <c r="AJ192" i="126"/>
  <c r="AI192" i="126"/>
  <c r="AH192" i="126"/>
  <c r="AG192" i="126"/>
  <c r="AF192" i="126"/>
  <c r="AE192" i="126"/>
  <c r="AD192" i="126"/>
  <c r="AC192" i="126"/>
  <c r="AB192" i="126"/>
  <c r="AA192" i="126"/>
  <c r="Z192" i="126"/>
  <c r="Y192" i="126"/>
  <c r="X192" i="126"/>
  <c r="W192" i="126"/>
  <c r="V192" i="126"/>
  <c r="U192" i="126"/>
  <c r="T192" i="126"/>
  <c r="S192" i="126"/>
  <c r="R192" i="126"/>
  <c r="Q192" i="126"/>
  <c r="P192" i="126"/>
  <c r="O192" i="126"/>
  <c r="N192" i="126"/>
  <c r="M192" i="126"/>
  <c r="L192" i="126"/>
  <c r="K192" i="126"/>
  <c r="J192" i="126"/>
  <c r="I192" i="126"/>
  <c r="H192" i="126"/>
  <c r="G192" i="126"/>
  <c r="F192" i="126"/>
  <c r="E192" i="126"/>
  <c r="D192" i="126"/>
  <c r="BL191" i="126"/>
  <c r="BK191" i="126"/>
  <c r="BJ191" i="126"/>
  <c r="BI191" i="126"/>
  <c r="BH191" i="126"/>
  <c r="BG191" i="126"/>
  <c r="BF191" i="126"/>
  <c r="BE191" i="126"/>
  <c r="BD191" i="126"/>
  <c r="BC191" i="126"/>
  <c r="BB191" i="126"/>
  <c r="BA191" i="126"/>
  <c r="AZ191" i="126"/>
  <c r="AY191" i="126"/>
  <c r="AX191" i="126"/>
  <c r="AW191" i="126"/>
  <c r="AV191" i="126"/>
  <c r="AU191" i="126"/>
  <c r="AT191" i="126"/>
  <c r="AS191" i="126"/>
  <c r="AR191" i="126"/>
  <c r="AQ191" i="126"/>
  <c r="AP191" i="126"/>
  <c r="AO191" i="126"/>
  <c r="AN191" i="126"/>
  <c r="AM191" i="126"/>
  <c r="AL191" i="126"/>
  <c r="AK191" i="126"/>
  <c r="AJ191" i="126"/>
  <c r="AI191" i="126"/>
  <c r="AH191" i="126"/>
  <c r="AG191" i="126"/>
  <c r="AF191" i="126"/>
  <c r="AE191" i="126"/>
  <c r="AD191" i="126"/>
  <c r="AC191" i="126"/>
  <c r="AB191" i="126"/>
  <c r="AA191" i="126"/>
  <c r="Z191" i="126"/>
  <c r="Y191" i="126"/>
  <c r="X191" i="126"/>
  <c r="W191" i="126"/>
  <c r="V191" i="126"/>
  <c r="U191" i="126"/>
  <c r="T191" i="126"/>
  <c r="S191" i="126"/>
  <c r="R191" i="126"/>
  <c r="Q191" i="126"/>
  <c r="P191" i="126"/>
  <c r="O191" i="126"/>
  <c r="N191" i="126"/>
  <c r="M191" i="126"/>
  <c r="L191" i="126"/>
  <c r="K191" i="126"/>
  <c r="J191" i="126"/>
  <c r="I191" i="126"/>
  <c r="H191" i="126"/>
  <c r="G191" i="126"/>
  <c r="F191" i="126"/>
  <c r="E191" i="126"/>
  <c r="D191" i="126"/>
  <c r="BL190" i="126"/>
  <c r="BK190" i="126"/>
  <c r="BJ190" i="126"/>
  <c r="BI190" i="126"/>
  <c r="BH190" i="126"/>
  <c r="BG190" i="126"/>
  <c r="BF190" i="126"/>
  <c r="BE190" i="126"/>
  <c r="BD190" i="126"/>
  <c r="BC190" i="126"/>
  <c r="BB190" i="126"/>
  <c r="BA190" i="126"/>
  <c r="AZ190" i="126"/>
  <c r="AY190" i="126"/>
  <c r="AX190" i="126"/>
  <c r="AW190" i="126"/>
  <c r="AV190" i="126"/>
  <c r="AU190" i="126"/>
  <c r="AT190" i="126"/>
  <c r="AS190" i="126"/>
  <c r="AR190" i="126"/>
  <c r="AQ190" i="126"/>
  <c r="AP190" i="126"/>
  <c r="AO190" i="126"/>
  <c r="AN190" i="126"/>
  <c r="AM190" i="126"/>
  <c r="AL190" i="126"/>
  <c r="AK190" i="126"/>
  <c r="AJ190" i="126"/>
  <c r="AI190" i="126"/>
  <c r="AH190" i="126"/>
  <c r="AG190" i="126"/>
  <c r="AF190" i="126"/>
  <c r="AE190" i="126"/>
  <c r="AD190" i="126"/>
  <c r="AC190" i="126"/>
  <c r="AB190" i="126"/>
  <c r="AA190" i="126"/>
  <c r="Z190" i="126"/>
  <c r="Y190" i="126"/>
  <c r="X190" i="126"/>
  <c r="W190" i="126"/>
  <c r="V190" i="126"/>
  <c r="U190" i="126"/>
  <c r="T190" i="126"/>
  <c r="S190" i="126"/>
  <c r="R190" i="126"/>
  <c r="Q190" i="126"/>
  <c r="P190" i="126"/>
  <c r="O190" i="126"/>
  <c r="N190" i="126"/>
  <c r="M190" i="126"/>
  <c r="L190" i="126"/>
  <c r="K190" i="126"/>
  <c r="J190" i="126"/>
  <c r="I190" i="126"/>
  <c r="H190" i="126"/>
  <c r="G190" i="126"/>
  <c r="F190" i="126"/>
  <c r="E190" i="126"/>
  <c r="D190" i="126"/>
  <c r="BL189" i="126"/>
  <c r="BK189" i="126"/>
  <c r="BJ189" i="126"/>
  <c r="BI189" i="126"/>
  <c r="BH189" i="126"/>
  <c r="BG189" i="126"/>
  <c r="BF189" i="126"/>
  <c r="BE189" i="126"/>
  <c r="BD189" i="126"/>
  <c r="BC189" i="126"/>
  <c r="BB189" i="126"/>
  <c r="BA189" i="126"/>
  <c r="AZ189" i="126"/>
  <c r="AY189" i="126"/>
  <c r="AX189" i="126"/>
  <c r="AW189" i="126"/>
  <c r="AV189" i="126"/>
  <c r="AU189" i="126"/>
  <c r="AT189" i="126"/>
  <c r="AS189" i="126"/>
  <c r="AR189" i="126"/>
  <c r="AQ189" i="126"/>
  <c r="AP189" i="126"/>
  <c r="AO189" i="126"/>
  <c r="AN189" i="126"/>
  <c r="AM189" i="126"/>
  <c r="AL189" i="126"/>
  <c r="AK189" i="126"/>
  <c r="AJ189" i="126"/>
  <c r="AI189" i="126"/>
  <c r="AH189" i="126"/>
  <c r="AG189" i="126"/>
  <c r="AF189" i="126"/>
  <c r="AE189" i="126"/>
  <c r="AD189" i="126"/>
  <c r="AC189" i="126"/>
  <c r="AB189" i="126"/>
  <c r="AA189" i="126"/>
  <c r="Z189" i="126"/>
  <c r="Y189" i="126"/>
  <c r="X189" i="126"/>
  <c r="W189" i="126"/>
  <c r="V189" i="126"/>
  <c r="U189" i="126"/>
  <c r="T189" i="126"/>
  <c r="S189" i="126"/>
  <c r="R189" i="126"/>
  <c r="Q189" i="126"/>
  <c r="P189" i="126"/>
  <c r="O189" i="126"/>
  <c r="N189" i="126"/>
  <c r="M189" i="126"/>
  <c r="L189" i="126"/>
  <c r="K189" i="126"/>
  <c r="J189" i="126"/>
  <c r="I189" i="126"/>
  <c r="H189" i="126"/>
  <c r="G189" i="126"/>
  <c r="F189" i="126"/>
  <c r="E189" i="126"/>
  <c r="D189" i="126"/>
  <c r="BL188" i="126"/>
  <c r="BK188" i="126"/>
  <c r="BJ188" i="126"/>
  <c r="BI188" i="126"/>
  <c r="BH188" i="126"/>
  <c r="BG188" i="126"/>
  <c r="BF188" i="126"/>
  <c r="BE188" i="126"/>
  <c r="BD188" i="126"/>
  <c r="BC188" i="126"/>
  <c r="BB188" i="126"/>
  <c r="BA188" i="126"/>
  <c r="AZ188" i="126"/>
  <c r="AY188" i="126"/>
  <c r="AX188" i="126"/>
  <c r="AW188" i="126"/>
  <c r="AV188" i="126"/>
  <c r="AU188" i="126"/>
  <c r="AT188" i="126"/>
  <c r="AS188" i="126"/>
  <c r="AR188" i="126"/>
  <c r="AQ188" i="126"/>
  <c r="AP188" i="126"/>
  <c r="AO188" i="126"/>
  <c r="AN188" i="126"/>
  <c r="AM188" i="126"/>
  <c r="AL188" i="126"/>
  <c r="AK188" i="126"/>
  <c r="AJ188" i="126"/>
  <c r="AI188" i="126"/>
  <c r="AH188" i="126"/>
  <c r="AG188" i="126"/>
  <c r="AF188" i="126"/>
  <c r="AE188" i="126"/>
  <c r="AD188" i="126"/>
  <c r="AC188" i="126"/>
  <c r="AB188" i="126"/>
  <c r="AA188" i="126"/>
  <c r="Z188" i="126"/>
  <c r="Y188" i="126"/>
  <c r="X188" i="126"/>
  <c r="W188" i="126"/>
  <c r="V188" i="126"/>
  <c r="U188" i="126"/>
  <c r="T188" i="126"/>
  <c r="S188" i="126"/>
  <c r="R188" i="126"/>
  <c r="Q188" i="126"/>
  <c r="P188" i="126"/>
  <c r="O188" i="126"/>
  <c r="N188" i="126"/>
  <c r="M188" i="126"/>
  <c r="L188" i="126"/>
  <c r="K188" i="126"/>
  <c r="J188" i="126"/>
  <c r="I188" i="126"/>
  <c r="H188" i="126"/>
  <c r="G188" i="126"/>
  <c r="F188" i="126"/>
  <c r="E188" i="126"/>
  <c r="D188" i="126"/>
  <c r="BL187" i="126"/>
  <c r="BK187" i="126"/>
  <c r="BJ187" i="126"/>
  <c r="BI187" i="126"/>
  <c r="BI199" i="126" s="1"/>
  <c r="BH187" i="126"/>
  <c r="BG187" i="126"/>
  <c r="BF187" i="126"/>
  <c r="BE187" i="126"/>
  <c r="BD187" i="126"/>
  <c r="BC187" i="126"/>
  <c r="BB187" i="126"/>
  <c r="BA187" i="126"/>
  <c r="AZ187" i="126"/>
  <c r="AY187" i="126"/>
  <c r="AX187" i="126"/>
  <c r="AW187" i="126"/>
  <c r="AV187" i="126"/>
  <c r="AU187" i="126"/>
  <c r="AT187" i="126"/>
  <c r="AS187" i="126"/>
  <c r="AR187" i="126"/>
  <c r="AQ187" i="126"/>
  <c r="AP187" i="126"/>
  <c r="AO187" i="126"/>
  <c r="AN187" i="126"/>
  <c r="AM187" i="126"/>
  <c r="AL187" i="126"/>
  <c r="AK187" i="126"/>
  <c r="AJ187" i="126"/>
  <c r="AI187" i="126"/>
  <c r="AH187" i="126"/>
  <c r="AG187" i="126"/>
  <c r="AF187" i="126"/>
  <c r="AE187" i="126"/>
  <c r="AD187" i="126"/>
  <c r="AC187" i="126"/>
  <c r="AB187" i="126"/>
  <c r="AA187" i="126"/>
  <c r="Z187" i="126"/>
  <c r="Y187" i="126"/>
  <c r="X187" i="126"/>
  <c r="W187" i="126"/>
  <c r="V187" i="126"/>
  <c r="U187" i="126"/>
  <c r="T187" i="126"/>
  <c r="S187" i="126"/>
  <c r="R187" i="126"/>
  <c r="Q187" i="126"/>
  <c r="P187" i="126"/>
  <c r="O187" i="126"/>
  <c r="N187" i="126"/>
  <c r="M187" i="126"/>
  <c r="M199" i="126" s="1"/>
  <c r="L187" i="126"/>
  <c r="K187" i="126"/>
  <c r="J187" i="126"/>
  <c r="I187" i="126"/>
  <c r="H187" i="126"/>
  <c r="G187" i="126"/>
  <c r="F187" i="126"/>
  <c r="E187" i="126"/>
  <c r="D187" i="126"/>
  <c r="BL186" i="126"/>
  <c r="BK186" i="126"/>
  <c r="BJ186" i="126"/>
  <c r="BJ199" i="126" s="1"/>
  <c r="BI186" i="126"/>
  <c r="BH186" i="126"/>
  <c r="BG186" i="126"/>
  <c r="BF186" i="126"/>
  <c r="BE186" i="126"/>
  <c r="BD186" i="126"/>
  <c r="BC186" i="126"/>
  <c r="BB186" i="126"/>
  <c r="BA186" i="126"/>
  <c r="AZ186" i="126"/>
  <c r="AY186" i="126"/>
  <c r="AX186" i="126"/>
  <c r="AW186" i="126"/>
  <c r="AV186" i="126"/>
  <c r="AU186" i="126"/>
  <c r="AT186" i="126"/>
  <c r="AS186" i="126"/>
  <c r="AR186" i="126"/>
  <c r="AQ186" i="126"/>
  <c r="AP186" i="126"/>
  <c r="AO186" i="126"/>
  <c r="AN186" i="126"/>
  <c r="AM186" i="126"/>
  <c r="AL186" i="126"/>
  <c r="AK186" i="126"/>
  <c r="AJ186" i="126"/>
  <c r="AI186" i="126"/>
  <c r="AH186" i="126"/>
  <c r="AG186" i="126"/>
  <c r="AF186" i="126"/>
  <c r="AE186" i="126"/>
  <c r="AD186" i="126"/>
  <c r="AC186" i="126"/>
  <c r="AB186" i="126"/>
  <c r="AA186" i="126"/>
  <c r="Z186" i="126"/>
  <c r="Y186" i="126"/>
  <c r="X186" i="126"/>
  <c r="W186" i="126"/>
  <c r="V186" i="126"/>
  <c r="U186" i="126"/>
  <c r="T186" i="126"/>
  <c r="S186" i="126"/>
  <c r="R186" i="126"/>
  <c r="Q186" i="126"/>
  <c r="P186" i="126"/>
  <c r="O186" i="126"/>
  <c r="N186" i="126"/>
  <c r="M186" i="126"/>
  <c r="L186" i="126"/>
  <c r="K186" i="126"/>
  <c r="J186" i="126"/>
  <c r="I186" i="126"/>
  <c r="H186" i="126"/>
  <c r="G186" i="126"/>
  <c r="F186" i="126"/>
  <c r="E186" i="126"/>
  <c r="D186" i="126"/>
  <c r="BL185" i="126"/>
  <c r="BK185" i="126"/>
  <c r="BK199" i="126" s="1"/>
  <c r="BJ185" i="126"/>
  <c r="BI185" i="126"/>
  <c r="BH185" i="126"/>
  <c r="BG185" i="126"/>
  <c r="BF185" i="126"/>
  <c r="BE185" i="126"/>
  <c r="BD185" i="126"/>
  <c r="BC185" i="126"/>
  <c r="BB185" i="126"/>
  <c r="BA185" i="126"/>
  <c r="AZ185" i="126"/>
  <c r="AY185" i="126"/>
  <c r="AY199" i="126" s="1"/>
  <c r="AX185" i="126"/>
  <c r="AW185" i="126"/>
  <c r="AV185" i="126"/>
  <c r="AU185" i="126"/>
  <c r="AT185" i="126"/>
  <c r="AS185" i="126"/>
  <c r="AR185" i="126"/>
  <c r="AQ185" i="126"/>
  <c r="AP185" i="126"/>
  <c r="AO185" i="126"/>
  <c r="AN185" i="126"/>
  <c r="AM185" i="126"/>
  <c r="AM199" i="126" s="1"/>
  <c r="AL185" i="126"/>
  <c r="AK185" i="126"/>
  <c r="AJ185" i="126"/>
  <c r="AI185" i="126"/>
  <c r="AH185" i="126"/>
  <c r="AG185" i="126"/>
  <c r="AF185" i="126"/>
  <c r="AE185" i="126"/>
  <c r="AD185" i="126"/>
  <c r="AC185" i="126"/>
  <c r="AB185" i="126"/>
  <c r="AA185" i="126"/>
  <c r="AA199" i="126" s="1"/>
  <c r="Z185" i="126"/>
  <c r="Y185" i="126"/>
  <c r="X185" i="126"/>
  <c r="W185" i="126"/>
  <c r="V185" i="126"/>
  <c r="U185" i="126"/>
  <c r="T185" i="126"/>
  <c r="S185" i="126"/>
  <c r="R185" i="126"/>
  <c r="Q185" i="126"/>
  <c r="P185" i="126"/>
  <c r="O185" i="126"/>
  <c r="O199" i="126" s="1"/>
  <c r="N185" i="126"/>
  <c r="M185" i="126"/>
  <c r="L185" i="126"/>
  <c r="K185" i="126"/>
  <c r="J185" i="126"/>
  <c r="I185" i="126"/>
  <c r="H185" i="126"/>
  <c r="G185" i="126"/>
  <c r="F185" i="126"/>
  <c r="E185" i="126"/>
  <c r="D185" i="126"/>
  <c r="D203" i="125"/>
  <c r="C203" i="125"/>
  <c r="B203" i="125"/>
  <c r="B204" i="125" s="1"/>
  <c r="BL198" i="125"/>
  <c r="BK198" i="125"/>
  <c r="BJ198" i="125"/>
  <c r="BI198" i="125"/>
  <c r="BH198" i="125"/>
  <c r="BG198" i="125"/>
  <c r="BF198" i="125"/>
  <c r="BE198" i="125"/>
  <c r="BD198" i="125"/>
  <c r="BC198" i="125"/>
  <c r="BB198" i="125"/>
  <c r="BA198" i="125"/>
  <c r="AZ198" i="125"/>
  <c r="AY198" i="125"/>
  <c r="AX198" i="125"/>
  <c r="AW198" i="125"/>
  <c r="AV198" i="125"/>
  <c r="AU198" i="125"/>
  <c r="AT198" i="125"/>
  <c r="AS198" i="125"/>
  <c r="AR198" i="125"/>
  <c r="AQ198" i="125"/>
  <c r="AP198" i="125"/>
  <c r="AO198" i="125"/>
  <c r="AN198" i="125"/>
  <c r="AM198" i="125"/>
  <c r="AL198" i="125"/>
  <c r="AK198" i="125"/>
  <c r="AJ198" i="125"/>
  <c r="AI198" i="125"/>
  <c r="AH198" i="125"/>
  <c r="AG198" i="125"/>
  <c r="AF198" i="125"/>
  <c r="AE198" i="125"/>
  <c r="AD198" i="125"/>
  <c r="AC198" i="125"/>
  <c r="AB198" i="125"/>
  <c r="AA198" i="125"/>
  <c r="Z198" i="125"/>
  <c r="Y198" i="125"/>
  <c r="X198" i="125"/>
  <c r="W198" i="125"/>
  <c r="V198" i="125"/>
  <c r="U198" i="125"/>
  <c r="T198" i="125"/>
  <c r="S198" i="125"/>
  <c r="R198" i="125"/>
  <c r="Q198" i="125"/>
  <c r="P198" i="125"/>
  <c r="O198" i="125"/>
  <c r="N198" i="125"/>
  <c r="M198" i="125"/>
  <c r="L198" i="125"/>
  <c r="K198" i="125"/>
  <c r="J198" i="125"/>
  <c r="I198" i="125"/>
  <c r="H198" i="125"/>
  <c r="G198" i="125"/>
  <c r="F198" i="125"/>
  <c r="E198" i="125"/>
  <c r="D198" i="125"/>
  <c r="BL197" i="125"/>
  <c r="BK197" i="125"/>
  <c r="BJ197" i="125"/>
  <c r="BI197" i="125"/>
  <c r="BH197" i="125"/>
  <c r="BG197" i="125"/>
  <c r="BF197" i="125"/>
  <c r="BE197" i="125"/>
  <c r="BD197" i="125"/>
  <c r="BC197" i="125"/>
  <c r="BB197" i="125"/>
  <c r="BA197" i="125"/>
  <c r="AZ197" i="125"/>
  <c r="AY197" i="125"/>
  <c r="AX197" i="125"/>
  <c r="AW197" i="125"/>
  <c r="AV197" i="125"/>
  <c r="AU197" i="125"/>
  <c r="AT197" i="125"/>
  <c r="AS197" i="125"/>
  <c r="AR197" i="125"/>
  <c r="AQ197" i="125"/>
  <c r="AP197" i="125"/>
  <c r="AO197" i="125"/>
  <c r="AN197" i="125"/>
  <c r="AM197" i="125"/>
  <c r="AL197" i="125"/>
  <c r="AK197" i="125"/>
  <c r="AJ197" i="125"/>
  <c r="AI197" i="125"/>
  <c r="AH197" i="125"/>
  <c r="AG197" i="125"/>
  <c r="AF197" i="125"/>
  <c r="AE197" i="125"/>
  <c r="AD197" i="125"/>
  <c r="AC197" i="125"/>
  <c r="AB197" i="125"/>
  <c r="AA197" i="125"/>
  <c r="Z197" i="125"/>
  <c r="Y197" i="125"/>
  <c r="X197" i="125"/>
  <c r="W197" i="125"/>
  <c r="V197" i="125"/>
  <c r="U197" i="125"/>
  <c r="T197" i="125"/>
  <c r="S197" i="125"/>
  <c r="R197" i="125"/>
  <c r="Q197" i="125"/>
  <c r="P197" i="125"/>
  <c r="O197" i="125"/>
  <c r="N197" i="125"/>
  <c r="M197" i="125"/>
  <c r="L197" i="125"/>
  <c r="K197" i="125"/>
  <c r="J197" i="125"/>
  <c r="I197" i="125"/>
  <c r="H197" i="125"/>
  <c r="G197" i="125"/>
  <c r="F197" i="125"/>
  <c r="E197" i="125"/>
  <c r="D197" i="125"/>
  <c r="BL196" i="125"/>
  <c r="BK196" i="125"/>
  <c r="BJ196" i="125"/>
  <c r="BI196" i="125"/>
  <c r="BH196" i="125"/>
  <c r="BG196" i="125"/>
  <c r="BF196" i="125"/>
  <c r="BE196" i="125"/>
  <c r="BD196" i="125"/>
  <c r="BC196" i="125"/>
  <c r="BB196" i="125"/>
  <c r="BA196" i="125"/>
  <c r="AZ196" i="125"/>
  <c r="AY196" i="125"/>
  <c r="AX196" i="125"/>
  <c r="AW196" i="125"/>
  <c r="AV196" i="125"/>
  <c r="AU196" i="125"/>
  <c r="AT196" i="125"/>
  <c r="AS196" i="125"/>
  <c r="AR196" i="125"/>
  <c r="AQ196" i="125"/>
  <c r="AP196" i="125"/>
  <c r="AO196" i="125"/>
  <c r="AN196" i="125"/>
  <c r="AM196" i="125"/>
  <c r="AL196" i="125"/>
  <c r="AK196" i="125"/>
  <c r="AJ196" i="125"/>
  <c r="AI196" i="125"/>
  <c r="AH196" i="125"/>
  <c r="AG196" i="125"/>
  <c r="AF196" i="125"/>
  <c r="AE196" i="125"/>
  <c r="AD196" i="125"/>
  <c r="AC196" i="125"/>
  <c r="AB196" i="125"/>
  <c r="AA196" i="125"/>
  <c r="Z196" i="125"/>
  <c r="Y196" i="125"/>
  <c r="X196" i="125"/>
  <c r="W196" i="125"/>
  <c r="V196" i="125"/>
  <c r="U196" i="125"/>
  <c r="T196" i="125"/>
  <c r="S196" i="125"/>
  <c r="R196" i="125"/>
  <c r="Q196" i="125"/>
  <c r="P196" i="125"/>
  <c r="O196" i="125"/>
  <c r="N196" i="125"/>
  <c r="M196" i="125"/>
  <c r="L196" i="125"/>
  <c r="K196" i="125"/>
  <c r="J196" i="125"/>
  <c r="I196" i="125"/>
  <c r="H196" i="125"/>
  <c r="G196" i="125"/>
  <c r="F196" i="125"/>
  <c r="E196" i="125"/>
  <c r="D196" i="125"/>
  <c r="BL195" i="125"/>
  <c r="BK195" i="125"/>
  <c r="BJ195" i="125"/>
  <c r="BI195" i="125"/>
  <c r="BH195" i="125"/>
  <c r="BG195" i="125"/>
  <c r="BF195" i="125"/>
  <c r="BE195" i="125"/>
  <c r="BD195" i="125"/>
  <c r="BC195" i="125"/>
  <c r="BB195" i="125"/>
  <c r="BA195" i="125"/>
  <c r="AZ195" i="125"/>
  <c r="AY195" i="125"/>
  <c r="AX195" i="125"/>
  <c r="AW195" i="125"/>
  <c r="AV195" i="125"/>
  <c r="AU195" i="125"/>
  <c r="AT195" i="125"/>
  <c r="AS195" i="125"/>
  <c r="AR195" i="125"/>
  <c r="AQ195" i="125"/>
  <c r="AP195" i="125"/>
  <c r="AO195" i="125"/>
  <c r="AN195" i="125"/>
  <c r="AM195" i="125"/>
  <c r="AL195" i="125"/>
  <c r="AK195" i="125"/>
  <c r="AJ195" i="125"/>
  <c r="AI195" i="125"/>
  <c r="AH195" i="125"/>
  <c r="AG195" i="125"/>
  <c r="AF195" i="125"/>
  <c r="AE195" i="125"/>
  <c r="AD195" i="125"/>
  <c r="AC195" i="125"/>
  <c r="AB195" i="125"/>
  <c r="AA195" i="125"/>
  <c r="Z195" i="125"/>
  <c r="Y195" i="125"/>
  <c r="X195" i="125"/>
  <c r="W195" i="125"/>
  <c r="V195" i="125"/>
  <c r="U195" i="125"/>
  <c r="T195" i="125"/>
  <c r="S195" i="125"/>
  <c r="R195" i="125"/>
  <c r="Q195" i="125"/>
  <c r="P195" i="125"/>
  <c r="O195" i="125"/>
  <c r="N195" i="125"/>
  <c r="M195" i="125"/>
  <c r="L195" i="125"/>
  <c r="K195" i="125"/>
  <c r="J195" i="125"/>
  <c r="I195" i="125"/>
  <c r="H195" i="125"/>
  <c r="G195" i="125"/>
  <c r="F195" i="125"/>
  <c r="E195" i="125"/>
  <c r="D195" i="125"/>
  <c r="BL194" i="125"/>
  <c r="BK194" i="125"/>
  <c r="BJ194" i="125"/>
  <c r="BI194" i="125"/>
  <c r="BH194" i="125"/>
  <c r="BG194" i="125"/>
  <c r="BF194" i="125"/>
  <c r="BE194" i="125"/>
  <c r="BD194" i="125"/>
  <c r="BC194" i="125"/>
  <c r="BB194" i="125"/>
  <c r="BA194" i="125"/>
  <c r="AZ194" i="125"/>
  <c r="AY194" i="125"/>
  <c r="AX194" i="125"/>
  <c r="AW194" i="125"/>
  <c r="AV194" i="125"/>
  <c r="AU194" i="125"/>
  <c r="AT194" i="125"/>
  <c r="AS194" i="125"/>
  <c r="AR194" i="125"/>
  <c r="AQ194" i="125"/>
  <c r="AP194" i="125"/>
  <c r="AO194" i="125"/>
  <c r="AN194" i="125"/>
  <c r="AM194" i="125"/>
  <c r="AL194" i="125"/>
  <c r="AK194" i="125"/>
  <c r="AJ194" i="125"/>
  <c r="AI194" i="125"/>
  <c r="AH194" i="125"/>
  <c r="AG194" i="125"/>
  <c r="AF194" i="125"/>
  <c r="AE194" i="125"/>
  <c r="AD194" i="125"/>
  <c r="AC194" i="125"/>
  <c r="AB194" i="125"/>
  <c r="AA194" i="125"/>
  <c r="Z194" i="125"/>
  <c r="Y194" i="125"/>
  <c r="X194" i="125"/>
  <c r="W194" i="125"/>
  <c r="V194" i="125"/>
  <c r="U194" i="125"/>
  <c r="T194" i="125"/>
  <c r="S194" i="125"/>
  <c r="R194" i="125"/>
  <c r="Q194" i="125"/>
  <c r="P194" i="125"/>
  <c r="O194" i="125"/>
  <c r="N194" i="125"/>
  <c r="M194" i="125"/>
  <c r="L194" i="125"/>
  <c r="K194" i="125"/>
  <c r="J194" i="125"/>
  <c r="I194" i="125"/>
  <c r="H194" i="125"/>
  <c r="G194" i="125"/>
  <c r="F194" i="125"/>
  <c r="E194" i="125"/>
  <c r="D194" i="125"/>
  <c r="BL193" i="125"/>
  <c r="BK193" i="125"/>
  <c r="BJ193" i="125"/>
  <c r="BI193" i="125"/>
  <c r="BH193" i="125"/>
  <c r="BG193" i="125"/>
  <c r="BF193" i="125"/>
  <c r="BE193" i="125"/>
  <c r="BD193" i="125"/>
  <c r="BC193" i="125"/>
  <c r="BB193" i="125"/>
  <c r="BA193" i="125"/>
  <c r="AZ193" i="125"/>
  <c r="AY193" i="125"/>
  <c r="AX193" i="125"/>
  <c r="AW193" i="125"/>
  <c r="AV193" i="125"/>
  <c r="AU193" i="125"/>
  <c r="AT193" i="125"/>
  <c r="AS193" i="125"/>
  <c r="AR193" i="125"/>
  <c r="AQ193" i="125"/>
  <c r="AP193" i="125"/>
  <c r="AO193" i="125"/>
  <c r="AN193" i="125"/>
  <c r="AM193" i="125"/>
  <c r="AL193" i="125"/>
  <c r="AK193" i="125"/>
  <c r="AJ193" i="125"/>
  <c r="AI193" i="125"/>
  <c r="AH193" i="125"/>
  <c r="AG193" i="125"/>
  <c r="AF193" i="125"/>
  <c r="AE193" i="125"/>
  <c r="AD193" i="125"/>
  <c r="AC193" i="125"/>
  <c r="AB193" i="125"/>
  <c r="AA193" i="125"/>
  <c r="Z193" i="125"/>
  <c r="Y193" i="125"/>
  <c r="X193" i="125"/>
  <c r="W193" i="125"/>
  <c r="V193" i="125"/>
  <c r="U193" i="125"/>
  <c r="T193" i="125"/>
  <c r="S193" i="125"/>
  <c r="R193" i="125"/>
  <c r="Q193" i="125"/>
  <c r="P193" i="125"/>
  <c r="O193" i="125"/>
  <c r="N193" i="125"/>
  <c r="M193" i="125"/>
  <c r="L193" i="125"/>
  <c r="K193" i="125"/>
  <c r="J193" i="125"/>
  <c r="I193" i="125"/>
  <c r="H193" i="125"/>
  <c r="G193" i="125"/>
  <c r="F193" i="125"/>
  <c r="E193" i="125"/>
  <c r="D193" i="125"/>
  <c r="BL192" i="125"/>
  <c r="BK192" i="125"/>
  <c r="BJ192" i="125"/>
  <c r="BI192" i="125"/>
  <c r="BH192" i="125"/>
  <c r="BG192" i="125"/>
  <c r="BF192" i="125"/>
  <c r="BE192" i="125"/>
  <c r="BD192" i="125"/>
  <c r="BC192" i="125"/>
  <c r="BB192" i="125"/>
  <c r="BA192" i="125"/>
  <c r="AZ192" i="125"/>
  <c r="AY192" i="125"/>
  <c r="AX192" i="125"/>
  <c r="AW192" i="125"/>
  <c r="AV192" i="125"/>
  <c r="AU192" i="125"/>
  <c r="AT192" i="125"/>
  <c r="AS192" i="125"/>
  <c r="AR192" i="125"/>
  <c r="AQ192" i="125"/>
  <c r="AP192" i="125"/>
  <c r="AO192" i="125"/>
  <c r="AN192" i="125"/>
  <c r="AM192" i="125"/>
  <c r="AL192" i="125"/>
  <c r="AK192" i="125"/>
  <c r="AJ192" i="125"/>
  <c r="AI192" i="125"/>
  <c r="AH192" i="125"/>
  <c r="AG192" i="125"/>
  <c r="AF192" i="125"/>
  <c r="AE192" i="125"/>
  <c r="AD192" i="125"/>
  <c r="AC192" i="125"/>
  <c r="AB192" i="125"/>
  <c r="AA192" i="125"/>
  <c r="Z192" i="125"/>
  <c r="Y192" i="125"/>
  <c r="X192" i="125"/>
  <c r="W192" i="125"/>
  <c r="V192" i="125"/>
  <c r="U192" i="125"/>
  <c r="T192" i="125"/>
  <c r="S192" i="125"/>
  <c r="R192" i="125"/>
  <c r="Q192" i="125"/>
  <c r="P192" i="125"/>
  <c r="O192" i="125"/>
  <c r="N192" i="125"/>
  <c r="M192" i="125"/>
  <c r="L192" i="125"/>
  <c r="K192" i="125"/>
  <c r="J192" i="125"/>
  <c r="I192" i="125"/>
  <c r="H192" i="125"/>
  <c r="G192" i="125"/>
  <c r="F192" i="125"/>
  <c r="E192" i="125"/>
  <c r="D192" i="125"/>
  <c r="BL191" i="125"/>
  <c r="BK191" i="125"/>
  <c r="BJ191" i="125"/>
  <c r="BI191" i="125"/>
  <c r="BH191" i="125"/>
  <c r="BG191" i="125"/>
  <c r="BF191" i="125"/>
  <c r="BE191" i="125"/>
  <c r="BD191" i="125"/>
  <c r="BC191" i="125"/>
  <c r="BB191" i="125"/>
  <c r="BA191" i="125"/>
  <c r="AZ191" i="125"/>
  <c r="AY191" i="125"/>
  <c r="AX191" i="125"/>
  <c r="AW191" i="125"/>
  <c r="AV191" i="125"/>
  <c r="AU191" i="125"/>
  <c r="AT191" i="125"/>
  <c r="AS191" i="125"/>
  <c r="AR191" i="125"/>
  <c r="AQ191" i="125"/>
  <c r="AP191" i="125"/>
  <c r="AO191" i="125"/>
  <c r="AN191" i="125"/>
  <c r="AM191" i="125"/>
  <c r="AL191" i="125"/>
  <c r="AK191" i="125"/>
  <c r="AJ191" i="125"/>
  <c r="AI191" i="125"/>
  <c r="AH191" i="125"/>
  <c r="AG191" i="125"/>
  <c r="AF191" i="125"/>
  <c r="AE191" i="125"/>
  <c r="AD191" i="125"/>
  <c r="AC191" i="125"/>
  <c r="AB191" i="125"/>
  <c r="AA191" i="125"/>
  <c r="Z191" i="125"/>
  <c r="Y191" i="125"/>
  <c r="X191" i="125"/>
  <c r="W191" i="125"/>
  <c r="V191" i="125"/>
  <c r="U191" i="125"/>
  <c r="T191" i="125"/>
  <c r="S191" i="125"/>
  <c r="R191" i="125"/>
  <c r="Q191" i="125"/>
  <c r="P191" i="125"/>
  <c r="O191" i="125"/>
  <c r="N191" i="125"/>
  <c r="M191" i="125"/>
  <c r="L191" i="125"/>
  <c r="K191" i="125"/>
  <c r="J191" i="125"/>
  <c r="I191" i="125"/>
  <c r="H191" i="125"/>
  <c r="G191" i="125"/>
  <c r="F191" i="125"/>
  <c r="E191" i="125"/>
  <c r="D191" i="125"/>
  <c r="BL190" i="125"/>
  <c r="BK190" i="125"/>
  <c r="BJ190" i="125"/>
  <c r="BI190" i="125"/>
  <c r="BH190" i="125"/>
  <c r="BG190" i="125"/>
  <c r="BF190" i="125"/>
  <c r="BE190" i="125"/>
  <c r="BD190" i="125"/>
  <c r="BC190" i="125"/>
  <c r="BB190" i="125"/>
  <c r="BA190" i="125"/>
  <c r="AZ190" i="125"/>
  <c r="AY190" i="125"/>
  <c r="AX190" i="125"/>
  <c r="AW190" i="125"/>
  <c r="AV190" i="125"/>
  <c r="AU190" i="125"/>
  <c r="AT190" i="125"/>
  <c r="AS190" i="125"/>
  <c r="AR190" i="125"/>
  <c r="AQ190" i="125"/>
  <c r="AP190" i="125"/>
  <c r="AO190" i="125"/>
  <c r="AN190" i="125"/>
  <c r="AM190" i="125"/>
  <c r="AL190" i="125"/>
  <c r="AK190" i="125"/>
  <c r="AJ190" i="125"/>
  <c r="AI190" i="125"/>
  <c r="AH190" i="125"/>
  <c r="AG190" i="125"/>
  <c r="AF190" i="125"/>
  <c r="AE190" i="125"/>
  <c r="AD190" i="125"/>
  <c r="AC190" i="125"/>
  <c r="AB190" i="125"/>
  <c r="AA190" i="125"/>
  <c r="Z190" i="125"/>
  <c r="Y190" i="125"/>
  <c r="X190" i="125"/>
  <c r="W190" i="125"/>
  <c r="V190" i="125"/>
  <c r="U190" i="125"/>
  <c r="T190" i="125"/>
  <c r="S190" i="125"/>
  <c r="R190" i="125"/>
  <c r="Q190" i="125"/>
  <c r="P190" i="125"/>
  <c r="O190" i="125"/>
  <c r="N190" i="125"/>
  <c r="M190" i="125"/>
  <c r="L190" i="125"/>
  <c r="K190" i="125"/>
  <c r="J190" i="125"/>
  <c r="I190" i="125"/>
  <c r="H190" i="125"/>
  <c r="G190" i="125"/>
  <c r="F190" i="125"/>
  <c r="E190" i="125"/>
  <c r="D190" i="125"/>
  <c r="BL189" i="125"/>
  <c r="BK189" i="125"/>
  <c r="BJ189" i="125"/>
  <c r="BI189" i="125"/>
  <c r="BH189" i="125"/>
  <c r="BG189" i="125"/>
  <c r="BF189" i="125"/>
  <c r="BE189" i="125"/>
  <c r="BD189" i="125"/>
  <c r="BC189" i="125"/>
  <c r="BB189" i="125"/>
  <c r="BA189" i="125"/>
  <c r="AZ189" i="125"/>
  <c r="AY189" i="125"/>
  <c r="AX189" i="125"/>
  <c r="AW189" i="125"/>
  <c r="AV189" i="125"/>
  <c r="AU189" i="125"/>
  <c r="AT189" i="125"/>
  <c r="AS189" i="125"/>
  <c r="AR189" i="125"/>
  <c r="AQ189" i="125"/>
  <c r="AP189" i="125"/>
  <c r="AO189" i="125"/>
  <c r="AN189" i="125"/>
  <c r="AM189" i="125"/>
  <c r="AL189" i="125"/>
  <c r="AK189" i="125"/>
  <c r="AJ189" i="125"/>
  <c r="AI189" i="125"/>
  <c r="AH189" i="125"/>
  <c r="AG189" i="125"/>
  <c r="AF189" i="125"/>
  <c r="AE189" i="125"/>
  <c r="AD189" i="125"/>
  <c r="AC189" i="125"/>
  <c r="AB189" i="125"/>
  <c r="AA189" i="125"/>
  <c r="Z189" i="125"/>
  <c r="Y189" i="125"/>
  <c r="X189" i="125"/>
  <c r="W189" i="125"/>
  <c r="V189" i="125"/>
  <c r="U189" i="125"/>
  <c r="T189" i="125"/>
  <c r="S189" i="125"/>
  <c r="R189" i="125"/>
  <c r="Q189" i="125"/>
  <c r="P189" i="125"/>
  <c r="O189" i="125"/>
  <c r="N189" i="125"/>
  <c r="M189" i="125"/>
  <c r="L189" i="125"/>
  <c r="K189" i="125"/>
  <c r="J189" i="125"/>
  <c r="I189" i="125"/>
  <c r="H189" i="125"/>
  <c r="G189" i="125"/>
  <c r="F189" i="125"/>
  <c r="E189" i="125"/>
  <c r="D189" i="125"/>
  <c r="BL188" i="125"/>
  <c r="BK188" i="125"/>
  <c r="BJ188" i="125"/>
  <c r="BI188" i="125"/>
  <c r="BH188" i="125"/>
  <c r="BG188" i="125"/>
  <c r="BF188" i="125"/>
  <c r="BE188" i="125"/>
  <c r="BD188" i="125"/>
  <c r="BC188" i="125"/>
  <c r="BB188" i="125"/>
  <c r="BA188" i="125"/>
  <c r="AZ188" i="125"/>
  <c r="AY188" i="125"/>
  <c r="AX188" i="125"/>
  <c r="AW188" i="125"/>
  <c r="AV188" i="125"/>
  <c r="AU188" i="125"/>
  <c r="AT188" i="125"/>
  <c r="AS188" i="125"/>
  <c r="AR188" i="125"/>
  <c r="AQ188" i="125"/>
  <c r="AP188" i="125"/>
  <c r="AO188" i="125"/>
  <c r="AN188" i="125"/>
  <c r="AM188" i="125"/>
  <c r="AL188" i="125"/>
  <c r="AK188" i="125"/>
  <c r="AJ188" i="125"/>
  <c r="AI188" i="125"/>
  <c r="AH188" i="125"/>
  <c r="AG188" i="125"/>
  <c r="AF188" i="125"/>
  <c r="AE188" i="125"/>
  <c r="AD188" i="125"/>
  <c r="AC188" i="125"/>
  <c r="AB188" i="125"/>
  <c r="AA188" i="125"/>
  <c r="Z188" i="125"/>
  <c r="Y188" i="125"/>
  <c r="X188" i="125"/>
  <c r="W188" i="125"/>
  <c r="V188" i="125"/>
  <c r="U188" i="125"/>
  <c r="T188" i="125"/>
  <c r="S188" i="125"/>
  <c r="R188" i="125"/>
  <c r="Q188" i="125"/>
  <c r="P188" i="125"/>
  <c r="O188" i="125"/>
  <c r="N188" i="125"/>
  <c r="M188" i="125"/>
  <c r="L188" i="125"/>
  <c r="K188" i="125"/>
  <c r="J188" i="125"/>
  <c r="I188" i="125"/>
  <c r="H188" i="125"/>
  <c r="G188" i="125"/>
  <c r="F188" i="125"/>
  <c r="E188" i="125"/>
  <c r="D188" i="125"/>
  <c r="BL187" i="125"/>
  <c r="BK187" i="125"/>
  <c r="BJ187" i="125"/>
  <c r="BI187" i="125"/>
  <c r="BH187" i="125"/>
  <c r="BG187" i="125"/>
  <c r="BF187" i="125"/>
  <c r="BE187" i="125"/>
  <c r="BD187" i="125"/>
  <c r="BC187" i="125"/>
  <c r="BB187" i="125"/>
  <c r="BA187" i="125"/>
  <c r="AZ187" i="125"/>
  <c r="AY187" i="125"/>
  <c r="AX187" i="125"/>
  <c r="AW187" i="125"/>
  <c r="AV187" i="125"/>
  <c r="AU187" i="125"/>
  <c r="AT187" i="125"/>
  <c r="AS187" i="125"/>
  <c r="AR187" i="125"/>
  <c r="AQ187" i="125"/>
  <c r="AP187" i="125"/>
  <c r="AO187" i="125"/>
  <c r="AN187" i="125"/>
  <c r="AM187" i="125"/>
  <c r="AL187" i="125"/>
  <c r="AK187" i="125"/>
  <c r="AJ187" i="125"/>
  <c r="AI187" i="125"/>
  <c r="AH187" i="125"/>
  <c r="AG187" i="125"/>
  <c r="AF187" i="125"/>
  <c r="AE187" i="125"/>
  <c r="AD187" i="125"/>
  <c r="AC187" i="125"/>
  <c r="AB187" i="125"/>
  <c r="AA187" i="125"/>
  <c r="Z187" i="125"/>
  <c r="Y187" i="125"/>
  <c r="X187" i="125"/>
  <c r="W187" i="125"/>
  <c r="V187" i="125"/>
  <c r="U187" i="125"/>
  <c r="T187" i="125"/>
  <c r="S187" i="125"/>
  <c r="R187" i="125"/>
  <c r="Q187" i="125"/>
  <c r="P187" i="125"/>
  <c r="O187" i="125"/>
  <c r="N187" i="125"/>
  <c r="M187" i="125"/>
  <c r="L187" i="125"/>
  <c r="K187" i="125"/>
  <c r="J187" i="125"/>
  <c r="I187" i="125"/>
  <c r="H187" i="125"/>
  <c r="G187" i="125"/>
  <c r="F187" i="125"/>
  <c r="E187" i="125"/>
  <c r="D187" i="125"/>
  <c r="BL186" i="125"/>
  <c r="BK186" i="125"/>
  <c r="BJ186" i="125"/>
  <c r="BI186" i="125"/>
  <c r="BH186" i="125"/>
  <c r="BG186" i="125"/>
  <c r="BF186" i="125"/>
  <c r="BE186" i="125"/>
  <c r="BD186" i="125"/>
  <c r="BC186" i="125"/>
  <c r="BB186" i="125"/>
  <c r="BA186" i="125"/>
  <c r="AZ186" i="125"/>
  <c r="AZ199" i="125" s="1"/>
  <c r="AY186" i="125"/>
  <c r="AX186" i="125"/>
  <c r="AW186" i="125"/>
  <c r="AV186" i="125"/>
  <c r="AV199" i="125" s="1"/>
  <c r="AU186" i="125"/>
  <c r="AT186" i="125"/>
  <c r="AS186" i="125"/>
  <c r="AR186" i="125"/>
  <c r="AQ186" i="125"/>
  <c r="AP186" i="125"/>
  <c r="AO186" i="125"/>
  <c r="AN186" i="125"/>
  <c r="AM186" i="125"/>
  <c r="AL186" i="125"/>
  <c r="AK186" i="125"/>
  <c r="AJ186" i="125"/>
  <c r="AI186" i="125"/>
  <c r="AH186" i="125"/>
  <c r="AG186" i="125"/>
  <c r="AF186" i="125"/>
  <c r="AE186" i="125"/>
  <c r="AD186" i="125"/>
  <c r="AC186" i="125"/>
  <c r="AB186" i="125"/>
  <c r="AA186" i="125"/>
  <c r="Z186" i="125"/>
  <c r="Y186" i="125"/>
  <c r="X186" i="125"/>
  <c r="W186" i="125"/>
  <c r="V186" i="125"/>
  <c r="U186" i="125"/>
  <c r="T186" i="125"/>
  <c r="T199" i="125" s="1"/>
  <c r="S186" i="125"/>
  <c r="R186" i="125"/>
  <c r="Q186" i="125"/>
  <c r="P186" i="125"/>
  <c r="O186" i="125"/>
  <c r="N186" i="125"/>
  <c r="M186" i="125"/>
  <c r="L186" i="125"/>
  <c r="K186" i="125"/>
  <c r="J186" i="125"/>
  <c r="I186" i="125"/>
  <c r="H186" i="125"/>
  <c r="G186" i="125"/>
  <c r="F186" i="125"/>
  <c r="E186" i="125"/>
  <c r="D186" i="125"/>
  <c r="BL185" i="125"/>
  <c r="BK185" i="125"/>
  <c r="BJ185" i="125"/>
  <c r="BI185" i="125"/>
  <c r="BI199" i="125" s="1"/>
  <c r="BH185" i="125"/>
  <c r="BG185" i="125"/>
  <c r="BF185" i="125"/>
  <c r="BE185" i="125"/>
  <c r="BD185" i="125"/>
  <c r="BC185" i="125"/>
  <c r="BB185" i="125"/>
  <c r="BB199" i="125" s="1"/>
  <c r="BA185" i="125"/>
  <c r="AZ185" i="125"/>
  <c r="AY185" i="125"/>
  <c r="AX185" i="125"/>
  <c r="AW185" i="125"/>
  <c r="AW199" i="125" s="1"/>
  <c r="AV185" i="125"/>
  <c r="AU185" i="125"/>
  <c r="AT185" i="125"/>
  <c r="AS185" i="125"/>
  <c r="AR185" i="125"/>
  <c r="AQ185" i="125"/>
  <c r="AP185" i="125"/>
  <c r="AP199" i="125" s="1"/>
  <c r="AO185" i="125"/>
  <c r="AN185" i="125"/>
  <c r="AM185" i="125"/>
  <c r="AL185" i="125"/>
  <c r="AK185" i="125"/>
  <c r="AK199" i="125" s="1"/>
  <c r="AJ185" i="125"/>
  <c r="AI185" i="125"/>
  <c r="AI199" i="125" s="1"/>
  <c r="AH185" i="125"/>
  <c r="AG185" i="125"/>
  <c r="AG199" i="125" s="1"/>
  <c r="AF185" i="125"/>
  <c r="AE185" i="125"/>
  <c r="AD185" i="125"/>
  <c r="AD199" i="125" s="1"/>
  <c r="AC185" i="125"/>
  <c r="AB185" i="125"/>
  <c r="AA185" i="125"/>
  <c r="Z185" i="125"/>
  <c r="Y185" i="125"/>
  <c r="X185" i="125"/>
  <c r="W185" i="125"/>
  <c r="V185" i="125"/>
  <c r="U185" i="125"/>
  <c r="U199" i="125" s="1"/>
  <c r="T185" i="125"/>
  <c r="S185" i="125"/>
  <c r="S199" i="125" s="1"/>
  <c r="R185" i="125"/>
  <c r="R199" i="125" s="1"/>
  <c r="Q185" i="125"/>
  <c r="P185" i="125"/>
  <c r="O185" i="125"/>
  <c r="N185" i="125"/>
  <c r="M185" i="125"/>
  <c r="M199" i="125" s="1"/>
  <c r="L185" i="125"/>
  <c r="K185" i="125"/>
  <c r="J185" i="125"/>
  <c r="I185" i="125"/>
  <c r="H185" i="125"/>
  <c r="G185" i="125"/>
  <c r="F185" i="125"/>
  <c r="F199" i="125" s="1"/>
  <c r="E185" i="125"/>
  <c r="D185" i="125"/>
  <c r="D203" i="124"/>
  <c r="C203" i="124"/>
  <c r="B203" i="124"/>
  <c r="B204" i="124" s="1"/>
  <c r="BL198" i="124"/>
  <c r="BK198" i="124"/>
  <c r="BJ198" i="124"/>
  <c r="BI198" i="124"/>
  <c r="BH198" i="124"/>
  <c r="BG198" i="124"/>
  <c r="BF198" i="124"/>
  <c r="BE198" i="124"/>
  <c r="BD198" i="124"/>
  <c r="BC198" i="124"/>
  <c r="BB198" i="124"/>
  <c r="BA198" i="124"/>
  <c r="AZ198" i="124"/>
  <c r="AY198" i="124"/>
  <c r="AX198" i="124"/>
  <c r="AW198" i="124"/>
  <c r="AV198" i="124"/>
  <c r="AU198" i="124"/>
  <c r="AT198" i="124"/>
  <c r="AS198" i="124"/>
  <c r="AR198" i="124"/>
  <c r="AQ198" i="124"/>
  <c r="AP198" i="124"/>
  <c r="AO198" i="124"/>
  <c r="AN198" i="124"/>
  <c r="AM198" i="124"/>
  <c r="AL198" i="124"/>
  <c r="AK198" i="124"/>
  <c r="AJ198" i="124"/>
  <c r="AI198" i="124"/>
  <c r="AH198" i="124"/>
  <c r="AG198" i="124"/>
  <c r="AF198" i="124"/>
  <c r="AE198" i="124"/>
  <c r="AD198" i="124"/>
  <c r="AC198" i="124"/>
  <c r="AB198" i="124"/>
  <c r="AA198" i="124"/>
  <c r="Z198" i="124"/>
  <c r="Y198" i="124"/>
  <c r="X198" i="124"/>
  <c r="W198" i="124"/>
  <c r="V198" i="124"/>
  <c r="U198" i="124"/>
  <c r="T198" i="124"/>
  <c r="S198" i="124"/>
  <c r="R198" i="124"/>
  <c r="Q198" i="124"/>
  <c r="P198" i="124"/>
  <c r="O198" i="124"/>
  <c r="N198" i="124"/>
  <c r="M198" i="124"/>
  <c r="L198" i="124"/>
  <c r="K198" i="124"/>
  <c r="J198" i="124"/>
  <c r="I198" i="124"/>
  <c r="H198" i="124"/>
  <c r="G198" i="124"/>
  <c r="F198" i="124"/>
  <c r="E198" i="124"/>
  <c r="D198" i="124"/>
  <c r="BL197" i="124"/>
  <c r="BK197" i="124"/>
  <c r="BJ197" i="124"/>
  <c r="BI197" i="124"/>
  <c r="BH197" i="124"/>
  <c r="BG197" i="124"/>
  <c r="BF197" i="124"/>
  <c r="BE197" i="124"/>
  <c r="BD197" i="124"/>
  <c r="BC197" i="124"/>
  <c r="BB197" i="124"/>
  <c r="BA197" i="124"/>
  <c r="AZ197" i="124"/>
  <c r="AY197" i="124"/>
  <c r="AX197" i="124"/>
  <c r="AW197" i="124"/>
  <c r="AV197" i="124"/>
  <c r="AU197" i="124"/>
  <c r="AT197" i="124"/>
  <c r="AS197" i="124"/>
  <c r="AR197" i="124"/>
  <c r="AQ197" i="124"/>
  <c r="AP197" i="124"/>
  <c r="AO197" i="124"/>
  <c r="AN197" i="124"/>
  <c r="AM197" i="124"/>
  <c r="AL197" i="124"/>
  <c r="AK197" i="124"/>
  <c r="AJ197" i="124"/>
  <c r="AI197" i="124"/>
  <c r="AH197" i="124"/>
  <c r="AG197" i="124"/>
  <c r="AF197" i="124"/>
  <c r="AE197" i="124"/>
  <c r="AD197" i="124"/>
  <c r="AC197" i="124"/>
  <c r="AB197" i="124"/>
  <c r="AA197" i="124"/>
  <c r="Z197" i="124"/>
  <c r="Y197" i="124"/>
  <c r="X197" i="124"/>
  <c r="W197" i="124"/>
  <c r="V197" i="124"/>
  <c r="U197" i="124"/>
  <c r="T197" i="124"/>
  <c r="S197" i="124"/>
  <c r="R197" i="124"/>
  <c r="Q197" i="124"/>
  <c r="P197" i="124"/>
  <c r="O197" i="124"/>
  <c r="N197" i="124"/>
  <c r="M197" i="124"/>
  <c r="L197" i="124"/>
  <c r="K197" i="124"/>
  <c r="J197" i="124"/>
  <c r="I197" i="124"/>
  <c r="H197" i="124"/>
  <c r="G197" i="124"/>
  <c r="F197" i="124"/>
  <c r="E197" i="124"/>
  <c r="D197" i="124"/>
  <c r="BL196" i="124"/>
  <c r="BK196" i="124"/>
  <c r="BJ196" i="124"/>
  <c r="BI196" i="124"/>
  <c r="BH196" i="124"/>
  <c r="BG196" i="124"/>
  <c r="BF196" i="124"/>
  <c r="BE196" i="124"/>
  <c r="BD196" i="124"/>
  <c r="BC196" i="124"/>
  <c r="BB196" i="124"/>
  <c r="BA196" i="124"/>
  <c r="AZ196" i="124"/>
  <c r="AY196" i="124"/>
  <c r="AX196" i="124"/>
  <c r="AW196" i="124"/>
  <c r="AV196" i="124"/>
  <c r="AU196" i="124"/>
  <c r="AT196" i="124"/>
  <c r="AS196" i="124"/>
  <c r="AR196" i="124"/>
  <c r="AQ196" i="124"/>
  <c r="AP196" i="124"/>
  <c r="AO196" i="124"/>
  <c r="AN196" i="124"/>
  <c r="AM196" i="124"/>
  <c r="AL196" i="124"/>
  <c r="AK196" i="124"/>
  <c r="AJ196" i="124"/>
  <c r="AI196" i="124"/>
  <c r="AH196" i="124"/>
  <c r="AG196" i="124"/>
  <c r="AF196" i="124"/>
  <c r="AE196" i="124"/>
  <c r="AD196" i="124"/>
  <c r="AC196" i="124"/>
  <c r="AB196" i="124"/>
  <c r="AA196" i="124"/>
  <c r="Z196" i="124"/>
  <c r="Y196" i="124"/>
  <c r="X196" i="124"/>
  <c r="W196" i="124"/>
  <c r="V196" i="124"/>
  <c r="U196" i="124"/>
  <c r="T196" i="124"/>
  <c r="S196" i="124"/>
  <c r="R196" i="124"/>
  <c r="Q196" i="124"/>
  <c r="P196" i="124"/>
  <c r="O196" i="124"/>
  <c r="N196" i="124"/>
  <c r="M196" i="124"/>
  <c r="L196" i="124"/>
  <c r="K196" i="124"/>
  <c r="J196" i="124"/>
  <c r="I196" i="124"/>
  <c r="H196" i="124"/>
  <c r="G196" i="124"/>
  <c r="F196" i="124"/>
  <c r="E196" i="124"/>
  <c r="D196" i="124"/>
  <c r="BL195" i="124"/>
  <c r="BK195" i="124"/>
  <c r="BJ195" i="124"/>
  <c r="BI195" i="124"/>
  <c r="BH195" i="124"/>
  <c r="BG195" i="124"/>
  <c r="BF195" i="124"/>
  <c r="BE195" i="124"/>
  <c r="BD195" i="124"/>
  <c r="BC195" i="124"/>
  <c r="BB195" i="124"/>
  <c r="BA195" i="124"/>
  <c r="AZ195" i="124"/>
  <c r="AY195" i="124"/>
  <c r="AX195" i="124"/>
  <c r="AW195" i="124"/>
  <c r="AV195" i="124"/>
  <c r="AU195" i="124"/>
  <c r="AT195" i="124"/>
  <c r="AS195" i="124"/>
  <c r="AR195" i="124"/>
  <c r="AQ195" i="124"/>
  <c r="AP195" i="124"/>
  <c r="AO195" i="124"/>
  <c r="AN195" i="124"/>
  <c r="AM195" i="124"/>
  <c r="AL195" i="124"/>
  <c r="AK195" i="124"/>
  <c r="AJ195" i="124"/>
  <c r="AI195" i="124"/>
  <c r="AH195" i="124"/>
  <c r="AG195" i="124"/>
  <c r="AF195" i="124"/>
  <c r="AE195" i="124"/>
  <c r="AD195" i="124"/>
  <c r="AC195" i="124"/>
  <c r="AB195" i="124"/>
  <c r="AA195" i="124"/>
  <c r="Z195" i="124"/>
  <c r="Y195" i="124"/>
  <c r="X195" i="124"/>
  <c r="W195" i="124"/>
  <c r="V195" i="124"/>
  <c r="U195" i="124"/>
  <c r="T195" i="124"/>
  <c r="S195" i="124"/>
  <c r="R195" i="124"/>
  <c r="Q195" i="124"/>
  <c r="P195" i="124"/>
  <c r="O195" i="124"/>
  <c r="N195" i="124"/>
  <c r="M195" i="124"/>
  <c r="L195" i="124"/>
  <c r="K195" i="124"/>
  <c r="J195" i="124"/>
  <c r="I195" i="124"/>
  <c r="H195" i="124"/>
  <c r="G195" i="124"/>
  <c r="F195" i="124"/>
  <c r="E195" i="124"/>
  <c r="D195" i="124"/>
  <c r="BL194" i="124"/>
  <c r="BK194" i="124"/>
  <c r="BJ194" i="124"/>
  <c r="BI194" i="124"/>
  <c r="BH194" i="124"/>
  <c r="BG194" i="124"/>
  <c r="BF194" i="124"/>
  <c r="BE194" i="124"/>
  <c r="BD194" i="124"/>
  <c r="BC194" i="124"/>
  <c r="BB194" i="124"/>
  <c r="BA194" i="124"/>
  <c r="AZ194" i="124"/>
  <c r="AY194" i="124"/>
  <c r="AX194" i="124"/>
  <c r="AW194" i="124"/>
  <c r="AV194" i="124"/>
  <c r="AU194" i="124"/>
  <c r="AT194" i="124"/>
  <c r="AS194" i="124"/>
  <c r="AR194" i="124"/>
  <c r="AQ194" i="124"/>
  <c r="AP194" i="124"/>
  <c r="AO194" i="124"/>
  <c r="AN194" i="124"/>
  <c r="AM194" i="124"/>
  <c r="AL194" i="124"/>
  <c r="AK194" i="124"/>
  <c r="AJ194" i="124"/>
  <c r="AI194" i="124"/>
  <c r="AH194" i="124"/>
  <c r="AG194" i="124"/>
  <c r="AF194" i="124"/>
  <c r="AE194" i="124"/>
  <c r="AD194" i="124"/>
  <c r="AC194" i="124"/>
  <c r="AB194" i="124"/>
  <c r="AA194" i="124"/>
  <c r="Z194" i="124"/>
  <c r="Y194" i="124"/>
  <c r="X194" i="124"/>
  <c r="W194" i="124"/>
  <c r="V194" i="124"/>
  <c r="U194" i="124"/>
  <c r="T194" i="124"/>
  <c r="S194" i="124"/>
  <c r="R194" i="124"/>
  <c r="Q194" i="124"/>
  <c r="P194" i="124"/>
  <c r="O194" i="124"/>
  <c r="N194" i="124"/>
  <c r="M194" i="124"/>
  <c r="L194" i="124"/>
  <c r="K194" i="124"/>
  <c r="J194" i="124"/>
  <c r="I194" i="124"/>
  <c r="H194" i="124"/>
  <c r="G194" i="124"/>
  <c r="F194" i="124"/>
  <c r="E194" i="124"/>
  <c r="D194" i="124"/>
  <c r="BL193" i="124"/>
  <c r="BK193" i="124"/>
  <c r="BJ193" i="124"/>
  <c r="BI193" i="124"/>
  <c r="BH193" i="124"/>
  <c r="BG193" i="124"/>
  <c r="BF193" i="124"/>
  <c r="BE193" i="124"/>
  <c r="BD193" i="124"/>
  <c r="BC193" i="124"/>
  <c r="BB193" i="124"/>
  <c r="BA193" i="124"/>
  <c r="AZ193" i="124"/>
  <c r="AY193" i="124"/>
  <c r="AX193" i="124"/>
  <c r="AW193" i="124"/>
  <c r="AV193" i="124"/>
  <c r="AU193" i="124"/>
  <c r="AT193" i="124"/>
  <c r="AS193" i="124"/>
  <c r="AR193" i="124"/>
  <c r="AQ193" i="124"/>
  <c r="AP193" i="124"/>
  <c r="AO193" i="124"/>
  <c r="AN193" i="124"/>
  <c r="AM193" i="124"/>
  <c r="AL193" i="124"/>
  <c r="AK193" i="124"/>
  <c r="AJ193" i="124"/>
  <c r="AI193" i="124"/>
  <c r="AH193" i="124"/>
  <c r="AG193" i="124"/>
  <c r="AF193" i="124"/>
  <c r="AE193" i="124"/>
  <c r="AD193" i="124"/>
  <c r="AC193" i="124"/>
  <c r="AB193" i="124"/>
  <c r="AA193" i="124"/>
  <c r="Z193" i="124"/>
  <c r="Y193" i="124"/>
  <c r="X193" i="124"/>
  <c r="W193" i="124"/>
  <c r="V193" i="124"/>
  <c r="U193" i="124"/>
  <c r="T193" i="124"/>
  <c r="S193" i="124"/>
  <c r="R193" i="124"/>
  <c r="Q193" i="124"/>
  <c r="P193" i="124"/>
  <c r="O193" i="124"/>
  <c r="N193" i="124"/>
  <c r="M193" i="124"/>
  <c r="L193" i="124"/>
  <c r="K193" i="124"/>
  <c r="J193" i="124"/>
  <c r="I193" i="124"/>
  <c r="H193" i="124"/>
  <c r="G193" i="124"/>
  <c r="F193" i="124"/>
  <c r="E193" i="124"/>
  <c r="D193" i="124"/>
  <c r="BL192" i="124"/>
  <c r="BK192" i="124"/>
  <c r="BJ192" i="124"/>
  <c r="BI192" i="124"/>
  <c r="BH192" i="124"/>
  <c r="BG192" i="124"/>
  <c r="BF192" i="124"/>
  <c r="BE192" i="124"/>
  <c r="BD192" i="124"/>
  <c r="BC192" i="124"/>
  <c r="BB192" i="124"/>
  <c r="BA192" i="124"/>
  <c r="AZ192" i="124"/>
  <c r="AY192" i="124"/>
  <c r="AX192" i="124"/>
  <c r="AW192" i="124"/>
  <c r="AV192" i="124"/>
  <c r="AU192" i="124"/>
  <c r="AT192" i="124"/>
  <c r="AS192" i="124"/>
  <c r="AR192" i="124"/>
  <c r="AQ192" i="124"/>
  <c r="AP192" i="124"/>
  <c r="AO192" i="124"/>
  <c r="AN192" i="124"/>
  <c r="AM192" i="124"/>
  <c r="AL192" i="124"/>
  <c r="AK192" i="124"/>
  <c r="AJ192" i="124"/>
  <c r="AI192" i="124"/>
  <c r="AH192" i="124"/>
  <c r="AG192" i="124"/>
  <c r="AF192" i="124"/>
  <c r="AE192" i="124"/>
  <c r="AD192" i="124"/>
  <c r="AC192" i="124"/>
  <c r="AB192" i="124"/>
  <c r="AA192" i="124"/>
  <c r="Z192" i="124"/>
  <c r="Y192" i="124"/>
  <c r="X192" i="124"/>
  <c r="W192" i="124"/>
  <c r="V192" i="124"/>
  <c r="U192" i="124"/>
  <c r="T192" i="124"/>
  <c r="S192" i="124"/>
  <c r="R192" i="124"/>
  <c r="Q192" i="124"/>
  <c r="P192" i="124"/>
  <c r="O192" i="124"/>
  <c r="N192" i="124"/>
  <c r="M192" i="124"/>
  <c r="L192" i="124"/>
  <c r="K192" i="124"/>
  <c r="J192" i="124"/>
  <c r="I192" i="124"/>
  <c r="H192" i="124"/>
  <c r="G192" i="124"/>
  <c r="F192" i="124"/>
  <c r="E192" i="124"/>
  <c r="D192" i="124"/>
  <c r="BL191" i="124"/>
  <c r="BK191" i="124"/>
  <c r="BJ191" i="124"/>
  <c r="BI191" i="124"/>
  <c r="BH191" i="124"/>
  <c r="BG191" i="124"/>
  <c r="BF191" i="124"/>
  <c r="BE191" i="124"/>
  <c r="BD191" i="124"/>
  <c r="BC191" i="124"/>
  <c r="BB191" i="124"/>
  <c r="BA191" i="124"/>
  <c r="AZ191" i="124"/>
  <c r="AY191" i="124"/>
  <c r="AX191" i="124"/>
  <c r="AW191" i="124"/>
  <c r="AV191" i="124"/>
  <c r="AU191" i="124"/>
  <c r="AT191" i="124"/>
  <c r="AS191" i="124"/>
  <c r="AR191" i="124"/>
  <c r="AQ191" i="124"/>
  <c r="AP191" i="124"/>
  <c r="AO191" i="124"/>
  <c r="AN191" i="124"/>
  <c r="AM191" i="124"/>
  <c r="AL191" i="124"/>
  <c r="AK191" i="124"/>
  <c r="AJ191" i="124"/>
  <c r="AI191" i="124"/>
  <c r="AH191" i="124"/>
  <c r="AG191" i="124"/>
  <c r="AF191" i="124"/>
  <c r="AE191" i="124"/>
  <c r="AD191" i="124"/>
  <c r="AC191" i="124"/>
  <c r="AB191" i="124"/>
  <c r="AA191" i="124"/>
  <c r="Z191" i="124"/>
  <c r="Y191" i="124"/>
  <c r="X191" i="124"/>
  <c r="W191" i="124"/>
  <c r="V191" i="124"/>
  <c r="U191" i="124"/>
  <c r="T191" i="124"/>
  <c r="S191" i="124"/>
  <c r="R191" i="124"/>
  <c r="Q191" i="124"/>
  <c r="P191" i="124"/>
  <c r="O191" i="124"/>
  <c r="N191" i="124"/>
  <c r="M191" i="124"/>
  <c r="L191" i="124"/>
  <c r="K191" i="124"/>
  <c r="J191" i="124"/>
  <c r="I191" i="124"/>
  <c r="H191" i="124"/>
  <c r="G191" i="124"/>
  <c r="F191" i="124"/>
  <c r="E191" i="124"/>
  <c r="D191" i="124"/>
  <c r="BL190" i="124"/>
  <c r="BK190" i="124"/>
  <c r="BJ190" i="124"/>
  <c r="BI190" i="124"/>
  <c r="BH190" i="124"/>
  <c r="BG190" i="124"/>
  <c r="BF190" i="124"/>
  <c r="BE190" i="124"/>
  <c r="BD190" i="124"/>
  <c r="BC190" i="124"/>
  <c r="BB190" i="124"/>
  <c r="BA190" i="124"/>
  <c r="AZ190" i="124"/>
  <c r="AY190" i="124"/>
  <c r="AX190" i="124"/>
  <c r="AW190" i="124"/>
  <c r="AV190" i="124"/>
  <c r="AU190" i="124"/>
  <c r="AT190" i="124"/>
  <c r="AS190" i="124"/>
  <c r="AR190" i="124"/>
  <c r="AQ190" i="124"/>
  <c r="AP190" i="124"/>
  <c r="AO190" i="124"/>
  <c r="AN190" i="124"/>
  <c r="AM190" i="124"/>
  <c r="AL190" i="124"/>
  <c r="AK190" i="124"/>
  <c r="AJ190" i="124"/>
  <c r="AI190" i="124"/>
  <c r="AH190" i="124"/>
  <c r="AG190" i="124"/>
  <c r="AF190" i="124"/>
  <c r="AE190" i="124"/>
  <c r="AD190" i="124"/>
  <c r="AC190" i="124"/>
  <c r="AB190" i="124"/>
  <c r="AA190" i="124"/>
  <c r="Z190" i="124"/>
  <c r="Y190" i="124"/>
  <c r="X190" i="124"/>
  <c r="W190" i="124"/>
  <c r="V190" i="124"/>
  <c r="U190" i="124"/>
  <c r="T190" i="124"/>
  <c r="S190" i="124"/>
  <c r="R190" i="124"/>
  <c r="Q190" i="124"/>
  <c r="P190" i="124"/>
  <c r="O190" i="124"/>
  <c r="N190" i="124"/>
  <c r="M190" i="124"/>
  <c r="L190" i="124"/>
  <c r="K190" i="124"/>
  <c r="J190" i="124"/>
  <c r="I190" i="124"/>
  <c r="H190" i="124"/>
  <c r="G190" i="124"/>
  <c r="F190" i="124"/>
  <c r="E190" i="124"/>
  <c r="D190" i="124"/>
  <c r="BL189" i="124"/>
  <c r="BK189" i="124"/>
  <c r="BJ189" i="124"/>
  <c r="BI189" i="124"/>
  <c r="BH189" i="124"/>
  <c r="BG189" i="124"/>
  <c r="BF189" i="124"/>
  <c r="BE189" i="124"/>
  <c r="BD189" i="124"/>
  <c r="BC189" i="124"/>
  <c r="BB189" i="124"/>
  <c r="BA189" i="124"/>
  <c r="AZ189" i="124"/>
  <c r="AY189" i="124"/>
  <c r="AX189" i="124"/>
  <c r="AW189" i="124"/>
  <c r="AV189" i="124"/>
  <c r="AU189" i="124"/>
  <c r="AT189" i="124"/>
  <c r="AS189" i="124"/>
  <c r="AR189" i="124"/>
  <c r="AQ189" i="124"/>
  <c r="AP189" i="124"/>
  <c r="AO189" i="124"/>
  <c r="AN189" i="124"/>
  <c r="AM189" i="124"/>
  <c r="AL189" i="124"/>
  <c r="AK189" i="124"/>
  <c r="AJ189" i="124"/>
  <c r="AI189" i="124"/>
  <c r="AH189" i="124"/>
  <c r="AG189" i="124"/>
  <c r="AF189" i="124"/>
  <c r="AE189" i="124"/>
  <c r="AD189" i="124"/>
  <c r="AC189" i="124"/>
  <c r="AB189" i="124"/>
  <c r="AA189" i="124"/>
  <c r="Z189" i="124"/>
  <c r="Y189" i="124"/>
  <c r="X189" i="124"/>
  <c r="W189" i="124"/>
  <c r="V189" i="124"/>
  <c r="U189" i="124"/>
  <c r="T189" i="124"/>
  <c r="S189" i="124"/>
  <c r="R189" i="124"/>
  <c r="Q189" i="124"/>
  <c r="P189" i="124"/>
  <c r="O189" i="124"/>
  <c r="N189" i="124"/>
  <c r="M189" i="124"/>
  <c r="L189" i="124"/>
  <c r="K189" i="124"/>
  <c r="J189" i="124"/>
  <c r="I189" i="124"/>
  <c r="H189" i="124"/>
  <c r="G189" i="124"/>
  <c r="F189" i="124"/>
  <c r="E189" i="124"/>
  <c r="D189" i="124"/>
  <c r="BL188" i="124"/>
  <c r="BK188" i="124"/>
  <c r="BJ188" i="124"/>
  <c r="BI188" i="124"/>
  <c r="BH188" i="124"/>
  <c r="BG188" i="124"/>
  <c r="BF188" i="124"/>
  <c r="BE188" i="124"/>
  <c r="BD188" i="124"/>
  <c r="BC188" i="124"/>
  <c r="BB188" i="124"/>
  <c r="BA188" i="124"/>
  <c r="AZ188" i="124"/>
  <c r="AY188" i="124"/>
  <c r="AX188" i="124"/>
  <c r="AW188" i="124"/>
  <c r="AV188" i="124"/>
  <c r="AU188" i="124"/>
  <c r="AT188" i="124"/>
  <c r="AS188" i="124"/>
  <c r="AR188" i="124"/>
  <c r="AQ188" i="124"/>
  <c r="AP188" i="124"/>
  <c r="AO188" i="124"/>
  <c r="AN188" i="124"/>
  <c r="AM188" i="124"/>
  <c r="AL188" i="124"/>
  <c r="AK188" i="124"/>
  <c r="AJ188" i="124"/>
  <c r="AI188" i="124"/>
  <c r="AH188" i="124"/>
  <c r="AG188" i="124"/>
  <c r="AF188" i="124"/>
  <c r="AE188" i="124"/>
  <c r="AD188" i="124"/>
  <c r="AC188" i="124"/>
  <c r="AB188" i="124"/>
  <c r="AA188" i="124"/>
  <c r="Z188" i="124"/>
  <c r="Y188" i="124"/>
  <c r="X188" i="124"/>
  <c r="W188" i="124"/>
  <c r="V188" i="124"/>
  <c r="U188" i="124"/>
  <c r="T188" i="124"/>
  <c r="S188" i="124"/>
  <c r="R188" i="124"/>
  <c r="Q188" i="124"/>
  <c r="P188" i="124"/>
  <c r="O188" i="124"/>
  <c r="N188" i="124"/>
  <c r="M188" i="124"/>
  <c r="L188" i="124"/>
  <c r="K188" i="124"/>
  <c r="J188" i="124"/>
  <c r="I188" i="124"/>
  <c r="H188" i="124"/>
  <c r="G188" i="124"/>
  <c r="F188" i="124"/>
  <c r="E188" i="124"/>
  <c r="D188" i="124"/>
  <c r="BL187" i="124"/>
  <c r="BK187" i="124"/>
  <c r="BJ187" i="124"/>
  <c r="BI187" i="124"/>
  <c r="BH187" i="124"/>
  <c r="BG187" i="124"/>
  <c r="BF187" i="124"/>
  <c r="BE187" i="124"/>
  <c r="BD187" i="124"/>
  <c r="BC187" i="124"/>
  <c r="BB187" i="124"/>
  <c r="BA187" i="124"/>
  <c r="AZ187" i="124"/>
  <c r="AY187" i="124"/>
  <c r="AX187" i="124"/>
  <c r="AW187" i="124"/>
  <c r="AV187" i="124"/>
  <c r="AU187" i="124"/>
  <c r="AT187" i="124"/>
  <c r="AS187" i="124"/>
  <c r="AR187" i="124"/>
  <c r="AQ187" i="124"/>
  <c r="AP187" i="124"/>
  <c r="AO187" i="124"/>
  <c r="AN187" i="124"/>
  <c r="AM187" i="124"/>
  <c r="AL187" i="124"/>
  <c r="AK187" i="124"/>
  <c r="AJ187" i="124"/>
  <c r="AI187" i="124"/>
  <c r="AH187" i="124"/>
  <c r="AG187" i="124"/>
  <c r="AF187" i="124"/>
  <c r="AE187" i="124"/>
  <c r="AD187" i="124"/>
  <c r="AC187" i="124"/>
  <c r="AB187" i="124"/>
  <c r="AA187" i="124"/>
  <c r="Z187" i="124"/>
  <c r="Y187" i="124"/>
  <c r="X187" i="124"/>
  <c r="X199" i="124" s="1"/>
  <c r="W187" i="124"/>
  <c r="V187" i="124"/>
  <c r="U187" i="124"/>
  <c r="T187" i="124"/>
  <c r="S187" i="124"/>
  <c r="R187" i="124"/>
  <c r="Q187" i="124"/>
  <c r="P187" i="124"/>
  <c r="O187" i="124"/>
  <c r="N187" i="124"/>
  <c r="M187" i="124"/>
  <c r="L187" i="124"/>
  <c r="K187" i="124"/>
  <c r="J187" i="124"/>
  <c r="I187" i="124"/>
  <c r="H187" i="124"/>
  <c r="G187" i="124"/>
  <c r="F187" i="124"/>
  <c r="E187" i="124"/>
  <c r="D187" i="124"/>
  <c r="BL186" i="124"/>
  <c r="BK186" i="124"/>
  <c r="BJ186" i="124"/>
  <c r="BI186" i="124"/>
  <c r="BH186" i="124"/>
  <c r="BG186" i="124"/>
  <c r="BF186" i="124"/>
  <c r="BE186" i="124"/>
  <c r="BD186" i="124"/>
  <c r="BC186" i="124"/>
  <c r="BB186" i="124"/>
  <c r="BA186" i="124"/>
  <c r="AZ186" i="124"/>
  <c r="AY186" i="124"/>
  <c r="AX186" i="124"/>
  <c r="AW186" i="124"/>
  <c r="AV186" i="124"/>
  <c r="AU186" i="124"/>
  <c r="AT186" i="124"/>
  <c r="AS186" i="124"/>
  <c r="AR186" i="124"/>
  <c r="AQ186" i="124"/>
  <c r="AP186" i="124"/>
  <c r="AO186" i="124"/>
  <c r="AN186" i="124"/>
  <c r="AM186" i="124"/>
  <c r="AL186" i="124"/>
  <c r="AK186" i="124"/>
  <c r="AJ186" i="124"/>
  <c r="AI186" i="124"/>
  <c r="AH186" i="124"/>
  <c r="AG186" i="124"/>
  <c r="AF186" i="124"/>
  <c r="AE186" i="124"/>
  <c r="AD186" i="124"/>
  <c r="AC186" i="124"/>
  <c r="AB186" i="124"/>
  <c r="AA186" i="124"/>
  <c r="Z186" i="124"/>
  <c r="Y186" i="124"/>
  <c r="X186" i="124"/>
  <c r="W186" i="124"/>
  <c r="V186" i="124"/>
  <c r="U186" i="124"/>
  <c r="T186" i="124"/>
  <c r="S186" i="124"/>
  <c r="R186" i="124"/>
  <c r="Q186" i="124"/>
  <c r="P186" i="124"/>
  <c r="O186" i="124"/>
  <c r="N186" i="124"/>
  <c r="M186" i="124"/>
  <c r="L186" i="124"/>
  <c r="K186" i="124"/>
  <c r="J186" i="124"/>
  <c r="I186" i="124"/>
  <c r="H186" i="124"/>
  <c r="G186" i="124"/>
  <c r="F186" i="124"/>
  <c r="E186" i="124"/>
  <c r="D186" i="124"/>
  <c r="BL185" i="124"/>
  <c r="BK185" i="124"/>
  <c r="BK199" i="124" s="1"/>
  <c r="BJ185" i="124"/>
  <c r="BJ199" i="124" s="1"/>
  <c r="BI185" i="124"/>
  <c r="BH185" i="124"/>
  <c r="BH199" i="124" s="1"/>
  <c r="BG185" i="124"/>
  <c r="BG199" i="124" s="1"/>
  <c r="BF185" i="124"/>
  <c r="BE185" i="124"/>
  <c r="BD185" i="124"/>
  <c r="BC185" i="124"/>
  <c r="BC199" i="124" s="1"/>
  <c r="BB185" i="124"/>
  <c r="BA185" i="124"/>
  <c r="AZ185" i="124"/>
  <c r="AY185" i="124"/>
  <c r="AY199" i="124" s="1"/>
  <c r="AX185" i="124"/>
  <c r="AX199" i="124" s="1"/>
  <c r="AW185" i="124"/>
  <c r="AV185" i="124"/>
  <c r="AV199" i="124" s="1"/>
  <c r="AU185" i="124"/>
  <c r="AT185" i="124"/>
  <c r="AT199" i="124" s="1"/>
  <c r="AS185" i="124"/>
  <c r="AR185" i="124"/>
  <c r="AQ185" i="124"/>
  <c r="AQ199" i="124" s="1"/>
  <c r="AP185" i="124"/>
  <c r="AO185" i="124"/>
  <c r="AN185" i="124"/>
  <c r="AM185" i="124"/>
  <c r="AM199" i="124" s="1"/>
  <c r="AL185" i="124"/>
  <c r="AL199" i="124" s="1"/>
  <c r="AK185" i="124"/>
  <c r="AJ185" i="124"/>
  <c r="AI185" i="124"/>
  <c r="AH185" i="124"/>
  <c r="AG185" i="124"/>
  <c r="AF185" i="124"/>
  <c r="AE185" i="124"/>
  <c r="AE199" i="124" s="1"/>
  <c r="AD185" i="124"/>
  <c r="AC185" i="124"/>
  <c r="AB185" i="124"/>
  <c r="AA185" i="124"/>
  <c r="AA199" i="124" s="1"/>
  <c r="Z185" i="124"/>
  <c r="Z199" i="124" s="1"/>
  <c r="Y185" i="124"/>
  <c r="X185" i="124"/>
  <c r="W185" i="124"/>
  <c r="W199" i="124" s="1"/>
  <c r="V185" i="124"/>
  <c r="U185" i="124"/>
  <c r="T185" i="124"/>
  <c r="S185" i="124"/>
  <c r="S199" i="124" s="1"/>
  <c r="R185" i="124"/>
  <c r="Q185" i="124"/>
  <c r="P185" i="124"/>
  <c r="O185" i="124"/>
  <c r="O199" i="124" s="1"/>
  <c r="N185" i="124"/>
  <c r="N199" i="124" s="1"/>
  <c r="M185" i="124"/>
  <c r="L185" i="124"/>
  <c r="L199" i="124" s="1"/>
  <c r="K185" i="124"/>
  <c r="K199" i="124" s="1"/>
  <c r="J185" i="124"/>
  <c r="J199" i="124" s="1"/>
  <c r="I185" i="124"/>
  <c r="H185" i="124"/>
  <c r="G185" i="124"/>
  <c r="G199" i="124" s="1"/>
  <c r="F185" i="124"/>
  <c r="E185" i="124"/>
  <c r="D185" i="124"/>
  <c r="D203" i="123"/>
  <c r="C203" i="123"/>
  <c r="B203" i="123"/>
  <c r="B204" i="123" s="1"/>
  <c r="BL198" i="123"/>
  <c r="BK198" i="123"/>
  <c r="BJ198" i="123"/>
  <c r="BI198" i="123"/>
  <c r="BH198" i="123"/>
  <c r="BG198" i="123"/>
  <c r="BF198" i="123"/>
  <c r="BE198" i="123"/>
  <c r="BD198" i="123"/>
  <c r="BC198" i="123"/>
  <c r="BB198" i="123"/>
  <c r="BA198" i="123"/>
  <c r="AZ198" i="123"/>
  <c r="AY198" i="123"/>
  <c r="AX198" i="123"/>
  <c r="AW198" i="123"/>
  <c r="AV198" i="123"/>
  <c r="AU198" i="123"/>
  <c r="AT198" i="123"/>
  <c r="AS198" i="123"/>
  <c r="AR198" i="123"/>
  <c r="AQ198" i="123"/>
  <c r="AP198" i="123"/>
  <c r="AO198" i="123"/>
  <c r="AN198" i="123"/>
  <c r="AM198" i="123"/>
  <c r="AL198" i="123"/>
  <c r="AK198" i="123"/>
  <c r="AJ198" i="123"/>
  <c r="AI198" i="123"/>
  <c r="AH198" i="123"/>
  <c r="AG198" i="123"/>
  <c r="AF198" i="123"/>
  <c r="AE198" i="123"/>
  <c r="AD198" i="123"/>
  <c r="AC198" i="123"/>
  <c r="AB198" i="123"/>
  <c r="AA198" i="123"/>
  <c r="Z198" i="123"/>
  <c r="Y198" i="123"/>
  <c r="X198" i="123"/>
  <c r="W198" i="123"/>
  <c r="V198" i="123"/>
  <c r="U198" i="123"/>
  <c r="T198" i="123"/>
  <c r="S198" i="123"/>
  <c r="R198" i="123"/>
  <c r="Q198" i="123"/>
  <c r="P198" i="123"/>
  <c r="O198" i="123"/>
  <c r="N198" i="123"/>
  <c r="M198" i="123"/>
  <c r="L198" i="123"/>
  <c r="K198" i="123"/>
  <c r="J198" i="123"/>
  <c r="I198" i="123"/>
  <c r="H198" i="123"/>
  <c r="G198" i="123"/>
  <c r="F198" i="123"/>
  <c r="E198" i="123"/>
  <c r="D198" i="123"/>
  <c r="BL197" i="123"/>
  <c r="BK197" i="123"/>
  <c r="BJ197" i="123"/>
  <c r="BI197" i="123"/>
  <c r="BH197" i="123"/>
  <c r="BG197" i="123"/>
  <c r="BF197" i="123"/>
  <c r="BE197" i="123"/>
  <c r="BD197" i="123"/>
  <c r="BC197" i="123"/>
  <c r="BB197" i="123"/>
  <c r="BA197" i="123"/>
  <c r="AZ197" i="123"/>
  <c r="AY197" i="123"/>
  <c r="AX197" i="123"/>
  <c r="AW197" i="123"/>
  <c r="AV197" i="123"/>
  <c r="AU197" i="123"/>
  <c r="AT197" i="123"/>
  <c r="AS197" i="123"/>
  <c r="AR197" i="123"/>
  <c r="AQ197" i="123"/>
  <c r="AP197" i="123"/>
  <c r="AO197" i="123"/>
  <c r="AN197" i="123"/>
  <c r="AM197" i="123"/>
  <c r="AL197" i="123"/>
  <c r="AK197" i="123"/>
  <c r="AJ197" i="123"/>
  <c r="AI197" i="123"/>
  <c r="AH197" i="123"/>
  <c r="AG197" i="123"/>
  <c r="AF197" i="123"/>
  <c r="AE197" i="123"/>
  <c r="AD197" i="123"/>
  <c r="AC197" i="123"/>
  <c r="AB197" i="123"/>
  <c r="AA197" i="123"/>
  <c r="Z197" i="123"/>
  <c r="Y197" i="123"/>
  <c r="X197" i="123"/>
  <c r="W197" i="123"/>
  <c r="V197" i="123"/>
  <c r="U197" i="123"/>
  <c r="T197" i="123"/>
  <c r="S197" i="123"/>
  <c r="R197" i="123"/>
  <c r="Q197" i="123"/>
  <c r="P197" i="123"/>
  <c r="O197" i="123"/>
  <c r="N197" i="123"/>
  <c r="M197" i="123"/>
  <c r="L197" i="123"/>
  <c r="K197" i="123"/>
  <c r="J197" i="123"/>
  <c r="I197" i="123"/>
  <c r="H197" i="123"/>
  <c r="G197" i="123"/>
  <c r="F197" i="123"/>
  <c r="E197" i="123"/>
  <c r="D197" i="123"/>
  <c r="BL196" i="123"/>
  <c r="BK196" i="123"/>
  <c r="BJ196" i="123"/>
  <c r="BI196" i="123"/>
  <c r="BH196" i="123"/>
  <c r="BG196" i="123"/>
  <c r="BF196" i="123"/>
  <c r="BE196" i="123"/>
  <c r="BD196" i="123"/>
  <c r="BC196" i="123"/>
  <c r="BB196" i="123"/>
  <c r="BA196" i="123"/>
  <c r="AZ196" i="123"/>
  <c r="AY196" i="123"/>
  <c r="AX196" i="123"/>
  <c r="AW196" i="123"/>
  <c r="AV196" i="123"/>
  <c r="AU196" i="123"/>
  <c r="AT196" i="123"/>
  <c r="AS196" i="123"/>
  <c r="AR196" i="123"/>
  <c r="AQ196" i="123"/>
  <c r="AP196" i="123"/>
  <c r="AO196" i="123"/>
  <c r="AN196" i="123"/>
  <c r="AM196" i="123"/>
  <c r="AL196" i="123"/>
  <c r="AK196" i="123"/>
  <c r="AJ196" i="123"/>
  <c r="AI196" i="123"/>
  <c r="AH196" i="123"/>
  <c r="AG196" i="123"/>
  <c r="AF196" i="123"/>
  <c r="AE196" i="123"/>
  <c r="AD196" i="123"/>
  <c r="AC196" i="123"/>
  <c r="AB196" i="123"/>
  <c r="AA196" i="123"/>
  <c r="Z196" i="123"/>
  <c r="Y196" i="123"/>
  <c r="X196" i="123"/>
  <c r="W196" i="123"/>
  <c r="V196" i="123"/>
  <c r="U196" i="123"/>
  <c r="T196" i="123"/>
  <c r="S196" i="123"/>
  <c r="R196" i="123"/>
  <c r="Q196" i="123"/>
  <c r="P196" i="123"/>
  <c r="O196" i="123"/>
  <c r="N196" i="123"/>
  <c r="M196" i="123"/>
  <c r="L196" i="123"/>
  <c r="K196" i="123"/>
  <c r="J196" i="123"/>
  <c r="I196" i="123"/>
  <c r="H196" i="123"/>
  <c r="G196" i="123"/>
  <c r="F196" i="123"/>
  <c r="E196" i="123"/>
  <c r="D196" i="123"/>
  <c r="BL195" i="123"/>
  <c r="BK195" i="123"/>
  <c r="BJ195" i="123"/>
  <c r="BI195" i="123"/>
  <c r="BH195" i="123"/>
  <c r="BG195" i="123"/>
  <c r="BF195" i="123"/>
  <c r="BE195" i="123"/>
  <c r="BD195" i="123"/>
  <c r="BC195" i="123"/>
  <c r="BB195" i="123"/>
  <c r="BA195" i="123"/>
  <c r="AZ195" i="123"/>
  <c r="AY195" i="123"/>
  <c r="AX195" i="123"/>
  <c r="AW195" i="123"/>
  <c r="AV195" i="123"/>
  <c r="AU195" i="123"/>
  <c r="AT195" i="123"/>
  <c r="AS195" i="123"/>
  <c r="AR195" i="123"/>
  <c r="AQ195" i="123"/>
  <c r="AP195" i="123"/>
  <c r="AO195" i="123"/>
  <c r="AN195" i="123"/>
  <c r="AM195" i="123"/>
  <c r="AL195" i="123"/>
  <c r="AK195" i="123"/>
  <c r="AJ195" i="123"/>
  <c r="AI195" i="123"/>
  <c r="AH195" i="123"/>
  <c r="AG195" i="123"/>
  <c r="AF195" i="123"/>
  <c r="AE195" i="123"/>
  <c r="AD195" i="123"/>
  <c r="AC195" i="123"/>
  <c r="AB195" i="123"/>
  <c r="AA195" i="123"/>
  <c r="Z195" i="123"/>
  <c r="Y195" i="123"/>
  <c r="X195" i="123"/>
  <c r="W195" i="123"/>
  <c r="V195" i="123"/>
  <c r="U195" i="123"/>
  <c r="T195" i="123"/>
  <c r="S195" i="123"/>
  <c r="R195" i="123"/>
  <c r="Q195" i="123"/>
  <c r="P195" i="123"/>
  <c r="O195" i="123"/>
  <c r="N195" i="123"/>
  <c r="M195" i="123"/>
  <c r="L195" i="123"/>
  <c r="K195" i="123"/>
  <c r="J195" i="123"/>
  <c r="I195" i="123"/>
  <c r="H195" i="123"/>
  <c r="G195" i="123"/>
  <c r="F195" i="123"/>
  <c r="E195" i="123"/>
  <c r="D195" i="123"/>
  <c r="BL194" i="123"/>
  <c r="BK194" i="123"/>
  <c r="BJ194" i="123"/>
  <c r="BI194" i="123"/>
  <c r="BH194" i="123"/>
  <c r="BG194" i="123"/>
  <c r="BF194" i="123"/>
  <c r="BE194" i="123"/>
  <c r="BD194" i="123"/>
  <c r="BC194" i="123"/>
  <c r="BB194" i="123"/>
  <c r="BA194" i="123"/>
  <c r="AZ194" i="123"/>
  <c r="AY194" i="123"/>
  <c r="AX194" i="123"/>
  <c r="AW194" i="123"/>
  <c r="AV194" i="123"/>
  <c r="AU194" i="123"/>
  <c r="AT194" i="123"/>
  <c r="AS194" i="123"/>
  <c r="AR194" i="123"/>
  <c r="AQ194" i="123"/>
  <c r="AP194" i="123"/>
  <c r="AO194" i="123"/>
  <c r="AN194" i="123"/>
  <c r="AM194" i="123"/>
  <c r="AL194" i="123"/>
  <c r="AK194" i="123"/>
  <c r="AJ194" i="123"/>
  <c r="AI194" i="123"/>
  <c r="AH194" i="123"/>
  <c r="AG194" i="123"/>
  <c r="AF194" i="123"/>
  <c r="AE194" i="123"/>
  <c r="AD194" i="123"/>
  <c r="AC194" i="123"/>
  <c r="AB194" i="123"/>
  <c r="AA194" i="123"/>
  <c r="Z194" i="123"/>
  <c r="Y194" i="123"/>
  <c r="X194" i="123"/>
  <c r="W194" i="123"/>
  <c r="V194" i="123"/>
  <c r="U194" i="123"/>
  <c r="T194" i="123"/>
  <c r="S194" i="123"/>
  <c r="R194" i="123"/>
  <c r="Q194" i="123"/>
  <c r="P194" i="123"/>
  <c r="O194" i="123"/>
  <c r="N194" i="123"/>
  <c r="M194" i="123"/>
  <c r="L194" i="123"/>
  <c r="K194" i="123"/>
  <c r="J194" i="123"/>
  <c r="I194" i="123"/>
  <c r="H194" i="123"/>
  <c r="G194" i="123"/>
  <c r="F194" i="123"/>
  <c r="E194" i="123"/>
  <c r="D194" i="123"/>
  <c r="BL193" i="123"/>
  <c r="BK193" i="123"/>
  <c r="BJ193" i="123"/>
  <c r="BI193" i="123"/>
  <c r="BH193" i="123"/>
  <c r="BG193" i="123"/>
  <c r="BF193" i="123"/>
  <c r="BE193" i="123"/>
  <c r="BD193" i="123"/>
  <c r="BC193" i="123"/>
  <c r="BB193" i="123"/>
  <c r="BA193" i="123"/>
  <c r="AZ193" i="123"/>
  <c r="AY193" i="123"/>
  <c r="AX193" i="123"/>
  <c r="AW193" i="123"/>
  <c r="AV193" i="123"/>
  <c r="AU193" i="123"/>
  <c r="AT193" i="123"/>
  <c r="AS193" i="123"/>
  <c r="AR193" i="123"/>
  <c r="AQ193" i="123"/>
  <c r="AP193" i="123"/>
  <c r="AO193" i="123"/>
  <c r="AN193" i="123"/>
  <c r="AM193" i="123"/>
  <c r="AL193" i="123"/>
  <c r="AK193" i="123"/>
  <c r="AJ193" i="123"/>
  <c r="AI193" i="123"/>
  <c r="AH193" i="123"/>
  <c r="AG193" i="123"/>
  <c r="AF193" i="123"/>
  <c r="AE193" i="123"/>
  <c r="AD193" i="123"/>
  <c r="AC193" i="123"/>
  <c r="AB193" i="123"/>
  <c r="AA193" i="123"/>
  <c r="Z193" i="123"/>
  <c r="Y193" i="123"/>
  <c r="X193" i="123"/>
  <c r="W193" i="123"/>
  <c r="V193" i="123"/>
  <c r="U193" i="123"/>
  <c r="T193" i="123"/>
  <c r="S193" i="123"/>
  <c r="R193" i="123"/>
  <c r="Q193" i="123"/>
  <c r="P193" i="123"/>
  <c r="O193" i="123"/>
  <c r="N193" i="123"/>
  <c r="M193" i="123"/>
  <c r="L193" i="123"/>
  <c r="K193" i="123"/>
  <c r="J193" i="123"/>
  <c r="I193" i="123"/>
  <c r="H193" i="123"/>
  <c r="G193" i="123"/>
  <c r="F193" i="123"/>
  <c r="E193" i="123"/>
  <c r="D193" i="123"/>
  <c r="BL192" i="123"/>
  <c r="BK192" i="123"/>
  <c r="BJ192" i="123"/>
  <c r="BI192" i="123"/>
  <c r="BH192" i="123"/>
  <c r="BG192" i="123"/>
  <c r="BF192" i="123"/>
  <c r="BE192" i="123"/>
  <c r="BD192" i="123"/>
  <c r="BC192" i="123"/>
  <c r="BB192" i="123"/>
  <c r="BA192" i="123"/>
  <c r="AZ192" i="123"/>
  <c r="AY192" i="123"/>
  <c r="AX192" i="123"/>
  <c r="AW192" i="123"/>
  <c r="AV192" i="123"/>
  <c r="AU192" i="123"/>
  <c r="AT192" i="123"/>
  <c r="AS192" i="123"/>
  <c r="AR192" i="123"/>
  <c r="AQ192" i="123"/>
  <c r="AP192" i="123"/>
  <c r="AO192" i="123"/>
  <c r="AN192" i="123"/>
  <c r="AM192" i="123"/>
  <c r="AL192" i="123"/>
  <c r="AK192" i="123"/>
  <c r="AJ192" i="123"/>
  <c r="AI192" i="123"/>
  <c r="AH192" i="123"/>
  <c r="AG192" i="123"/>
  <c r="AF192" i="123"/>
  <c r="AE192" i="123"/>
  <c r="AD192" i="123"/>
  <c r="AC192" i="123"/>
  <c r="AB192" i="123"/>
  <c r="AA192" i="123"/>
  <c r="Z192" i="123"/>
  <c r="Y192" i="123"/>
  <c r="X192" i="123"/>
  <c r="W192" i="123"/>
  <c r="V192" i="123"/>
  <c r="U192" i="123"/>
  <c r="T192" i="123"/>
  <c r="S192" i="123"/>
  <c r="R192" i="123"/>
  <c r="Q192" i="123"/>
  <c r="P192" i="123"/>
  <c r="O192" i="123"/>
  <c r="N192" i="123"/>
  <c r="M192" i="123"/>
  <c r="L192" i="123"/>
  <c r="K192" i="123"/>
  <c r="J192" i="123"/>
  <c r="I192" i="123"/>
  <c r="H192" i="123"/>
  <c r="G192" i="123"/>
  <c r="F192" i="123"/>
  <c r="E192" i="123"/>
  <c r="D192" i="123"/>
  <c r="BL191" i="123"/>
  <c r="BK191" i="123"/>
  <c r="BJ191" i="123"/>
  <c r="BI191" i="123"/>
  <c r="BH191" i="123"/>
  <c r="BG191" i="123"/>
  <c r="BF191" i="123"/>
  <c r="BE191" i="123"/>
  <c r="BD191" i="123"/>
  <c r="BC191" i="123"/>
  <c r="BB191" i="123"/>
  <c r="BA191" i="123"/>
  <c r="AZ191" i="123"/>
  <c r="AY191" i="123"/>
  <c r="AX191" i="123"/>
  <c r="AW191" i="123"/>
  <c r="AV191" i="123"/>
  <c r="AU191" i="123"/>
  <c r="AT191" i="123"/>
  <c r="AS191" i="123"/>
  <c r="AR191" i="123"/>
  <c r="AQ191" i="123"/>
  <c r="AP191" i="123"/>
  <c r="AO191" i="123"/>
  <c r="AN191" i="123"/>
  <c r="AM191" i="123"/>
  <c r="AL191" i="123"/>
  <c r="AK191" i="123"/>
  <c r="AJ191" i="123"/>
  <c r="AI191" i="123"/>
  <c r="AH191" i="123"/>
  <c r="AG191" i="123"/>
  <c r="AF191" i="123"/>
  <c r="AE191" i="123"/>
  <c r="AD191" i="123"/>
  <c r="AC191" i="123"/>
  <c r="AB191" i="123"/>
  <c r="AA191" i="123"/>
  <c r="Z191" i="123"/>
  <c r="Y191" i="123"/>
  <c r="X191" i="123"/>
  <c r="W191" i="123"/>
  <c r="V191" i="123"/>
  <c r="U191" i="123"/>
  <c r="T191" i="123"/>
  <c r="S191" i="123"/>
  <c r="R191" i="123"/>
  <c r="Q191" i="123"/>
  <c r="P191" i="123"/>
  <c r="O191" i="123"/>
  <c r="N191" i="123"/>
  <c r="M191" i="123"/>
  <c r="L191" i="123"/>
  <c r="K191" i="123"/>
  <c r="J191" i="123"/>
  <c r="I191" i="123"/>
  <c r="H191" i="123"/>
  <c r="G191" i="123"/>
  <c r="F191" i="123"/>
  <c r="E191" i="123"/>
  <c r="D191" i="123"/>
  <c r="BL190" i="123"/>
  <c r="BK190" i="123"/>
  <c r="BJ190" i="123"/>
  <c r="BI190" i="123"/>
  <c r="BH190" i="123"/>
  <c r="BG190" i="123"/>
  <c r="BF190" i="123"/>
  <c r="BE190" i="123"/>
  <c r="BD190" i="123"/>
  <c r="BC190" i="123"/>
  <c r="BB190" i="123"/>
  <c r="BA190" i="123"/>
  <c r="AZ190" i="123"/>
  <c r="AY190" i="123"/>
  <c r="AX190" i="123"/>
  <c r="AW190" i="123"/>
  <c r="AV190" i="123"/>
  <c r="AU190" i="123"/>
  <c r="AT190" i="123"/>
  <c r="AS190" i="123"/>
  <c r="AR190" i="123"/>
  <c r="AQ190" i="123"/>
  <c r="AP190" i="123"/>
  <c r="AO190" i="123"/>
  <c r="AN190" i="123"/>
  <c r="AM190" i="123"/>
  <c r="AL190" i="123"/>
  <c r="AK190" i="123"/>
  <c r="AJ190" i="123"/>
  <c r="AI190" i="123"/>
  <c r="AH190" i="123"/>
  <c r="AG190" i="123"/>
  <c r="AF190" i="123"/>
  <c r="AE190" i="123"/>
  <c r="AD190" i="123"/>
  <c r="AC190" i="123"/>
  <c r="AB190" i="123"/>
  <c r="AA190" i="123"/>
  <c r="Z190" i="123"/>
  <c r="Y190" i="123"/>
  <c r="X190" i="123"/>
  <c r="W190" i="123"/>
  <c r="V190" i="123"/>
  <c r="U190" i="123"/>
  <c r="T190" i="123"/>
  <c r="S190" i="123"/>
  <c r="R190" i="123"/>
  <c r="Q190" i="123"/>
  <c r="P190" i="123"/>
  <c r="O190" i="123"/>
  <c r="N190" i="123"/>
  <c r="M190" i="123"/>
  <c r="L190" i="123"/>
  <c r="K190" i="123"/>
  <c r="J190" i="123"/>
  <c r="I190" i="123"/>
  <c r="H190" i="123"/>
  <c r="G190" i="123"/>
  <c r="F190" i="123"/>
  <c r="E190" i="123"/>
  <c r="D190" i="123"/>
  <c r="BL189" i="123"/>
  <c r="BK189" i="123"/>
  <c r="BJ189" i="123"/>
  <c r="BI189" i="123"/>
  <c r="BH189" i="123"/>
  <c r="BG189" i="123"/>
  <c r="BF189" i="123"/>
  <c r="BE189" i="123"/>
  <c r="BD189" i="123"/>
  <c r="BC189" i="123"/>
  <c r="BB189" i="123"/>
  <c r="BA189" i="123"/>
  <c r="AZ189" i="123"/>
  <c r="AY189" i="123"/>
  <c r="AX189" i="123"/>
  <c r="AW189" i="123"/>
  <c r="AV189" i="123"/>
  <c r="AU189" i="123"/>
  <c r="AT189" i="123"/>
  <c r="AS189" i="123"/>
  <c r="AR189" i="123"/>
  <c r="AQ189" i="123"/>
  <c r="AP189" i="123"/>
  <c r="AO189" i="123"/>
  <c r="AN189" i="123"/>
  <c r="AM189" i="123"/>
  <c r="AL189" i="123"/>
  <c r="AK189" i="123"/>
  <c r="AJ189" i="123"/>
  <c r="AI189" i="123"/>
  <c r="AH189" i="123"/>
  <c r="AG189" i="123"/>
  <c r="AF189" i="123"/>
  <c r="AE189" i="123"/>
  <c r="AD189" i="123"/>
  <c r="AC189" i="123"/>
  <c r="AB189" i="123"/>
  <c r="AA189" i="123"/>
  <c r="Z189" i="123"/>
  <c r="Y189" i="123"/>
  <c r="X189" i="123"/>
  <c r="W189" i="123"/>
  <c r="V189" i="123"/>
  <c r="U189" i="123"/>
  <c r="T189" i="123"/>
  <c r="S189" i="123"/>
  <c r="R189" i="123"/>
  <c r="Q189" i="123"/>
  <c r="P189" i="123"/>
  <c r="O189" i="123"/>
  <c r="N189" i="123"/>
  <c r="M189" i="123"/>
  <c r="L189" i="123"/>
  <c r="K189" i="123"/>
  <c r="J189" i="123"/>
  <c r="I189" i="123"/>
  <c r="H189" i="123"/>
  <c r="G189" i="123"/>
  <c r="F189" i="123"/>
  <c r="E189" i="123"/>
  <c r="D189" i="123"/>
  <c r="BL188" i="123"/>
  <c r="BK188" i="123"/>
  <c r="BJ188" i="123"/>
  <c r="BI188" i="123"/>
  <c r="BH188" i="123"/>
  <c r="BG188" i="123"/>
  <c r="BF188" i="123"/>
  <c r="BE188" i="123"/>
  <c r="BD188" i="123"/>
  <c r="BC188" i="123"/>
  <c r="BB188" i="123"/>
  <c r="BA188" i="123"/>
  <c r="AZ188" i="123"/>
  <c r="AY188" i="123"/>
  <c r="AX188" i="123"/>
  <c r="AW188" i="123"/>
  <c r="AV188" i="123"/>
  <c r="AU188" i="123"/>
  <c r="AT188" i="123"/>
  <c r="AS188" i="123"/>
  <c r="AR188" i="123"/>
  <c r="AQ188" i="123"/>
  <c r="AP188" i="123"/>
  <c r="AO188" i="123"/>
  <c r="AN188" i="123"/>
  <c r="AM188" i="123"/>
  <c r="AL188" i="123"/>
  <c r="AK188" i="123"/>
  <c r="AJ188" i="123"/>
  <c r="AI188" i="123"/>
  <c r="AH188" i="123"/>
  <c r="AG188" i="123"/>
  <c r="AF188" i="123"/>
  <c r="AE188" i="123"/>
  <c r="AD188" i="123"/>
  <c r="AC188" i="123"/>
  <c r="AB188" i="123"/>
  <c r="AA188" i="123"/>
  <c r="Z188" i="123"/>
  <c r="Y188" i="123"/>
  <c r="X188" i="123"/>
  <c r="W188" i="123"/>
  <c r="V188" i="123"/>
  <c r="U188" i="123"/>
  <c r="T188" i="123"/>
  <c r="S188" i="123"/>
  <c r="R188" i="123"/>
  <c r="Q188" i="123"/>
  <c r="P188" i="123"/>
  <c r="O188" i="123"/>
  <c r="N188" i="123"/>
  <c r="M188" i="123"/>
  <c r="L188" i="123"/>
  <c r="K188" i="123"/>
  <c r="J188" i="123"/>
  <c r="I188" i="123"/>
  <c r="H188" i="123"/>
  <c r="G188" i="123"/>
  <c r="F188" i="123"/>
  <c r="E188" i="123"/>
  <c r="D188" i="123"/>
  <c r="BL187" i="123"/>
  <c r="BK187" i="123"/>
  <c r="BJ187" i="123"/>
  <c r="BI187" i="123"/>
  <c r="BH187" i="123"/>
  <c r="BG187" i="123"/>
  <c r="BF187" i="123"/>
  <c r="BE187" i="123"/>
  <c r="BD187" i="123"/>
  <c r="BC187" i="123"/>
  <c r="BB187" i="123"/>
  <c r="BA187" i="123"/>
  <c r="AZ187" i="123"/>
  <c r="AY187" i="123"/>
  <c r="AX187" i="123"/>
  <c r="AW187" i="123"/>
  <c r="AV187" i="123"/>
  <c r="AU187" i="123"/>
  <c r="AT187" i="123"/>
  <c r="AS187" i="123"/>
  <c r="AR187" i="123"/>
  <c r="AQ187" i="123"/>
  <c r="AP187" i="123"/>
  <c r="AO187" i="123"/>
  <c r="AN187" i="123"/>
  <c r="AM187" i="123"/>
  <c r="AL187" i="123"/>
  <c r="AK187" i="123"/>
  <c r="AJ187" i="123"/>
  <c r="AI187" i="123"/>
  <c r="AH187" i="123"/>
  <c r="AG187" i="123"/>
  <c r="AF187" i="123"/>
  <c r="AE187" i="123"/>
  <c r="AD187" i="123"/>
  <c r="AC187" i="123"/>
  <c r="AB187" i="123"/>
  <c r="AA187" i="123"/>
  <c r="Z187" i="123"/>
  <c r="Y187" i="123"/>
  <c r="X187" i="123"/>
  <c r="W187" i="123"/>
  <c r="V187" i="123"/>
  <c r="U187" i="123"/>
  <c r="T187" i="123"/>
  <c r="S187" i="123"/>
  <c r="R187" i="123"/>
  <c r="Q187" i="123"/>
  <c r="P187" i="123"/>
  <c r="O187" i="123"/>
  <c r="N187" i="123"/>
  <c r="M187" i="123"/>
  <c r="L187" i="123"/>
  <c r="K187" i="123"/>
  <c r="J187" i="123"/>
  <c r="I187" i="123"/>
  <c r="H187" i="123"/>
  <c r="G187" i="123"/>
  <c r="F187" i="123"/>
  <c r="E187" i="123"/>
  <c r="D187" i="123"/>
  <c r="BL186" i="123"/>
  <c r="BK186" i="123"/>
  <c r="BJ186" i="123"/>
  <c r="BI186" i="123"/>
  <c r="BH186" i="123"/>
  <c r="BG186" i="123"/>
  <c r="BF186" i="123"/>
  <c r="BE186" i="123"/>
  <c r="BD186" i="123"/>
  <c r="BC186" i="123"/>
  <c r="BB186" i="123"/>
  <c r="BA186" i="123"/>
  <c r="AZ186" i="123"/>
  <c r="AY186" i="123"/>
  <c r="AX186" i="123"/>
  <c r="AW186" i="123"/>
  <c r="AV186" i="123"/>
  <c r="AU186" i="123"/>
  <c r="AT186" i="123"/>
  <c r="AS186" i="123"/>
  <c r="AR186" i="123"/>
  <c r="AQ186" i="123"/>
  <c r="AP186" i="123"/>
  <c r="AO186" i="123"/>
  <c r="AN186" i="123"/>
  <c r="AM186" i="123"/>
  <c r="AL186" i="123"/>
  <c r="AK186" i="123"/>
  <c r="AJ186" i="123"/>
  <c r="AI186" i="123"/>
  <c r="AH186" i="123"/>
  <c r="AG186" i="123"/>
  <c r="AF186" i="123"/>
  <c r="AE186" i="123"/>
  <c r="AD186" i="123"/>
  <c r="AC186" i="123"/>
  <c r="AB186" i="123"/>
  <c r="AA186" i="123"/>
  <c r="Z186" i="123"/>
  <c r="Y186" i="123"/>
  <c r="X186" i="123"/>
  <c r="W186" i="123"/>
  <c r="V186" i="123"/>
  <c r="U186" i="123"/>
  <c r="T186" i="123"/>
  <c r="S186" i="123"/>
  <c r="R186" i="123"/>
  <c r="Q186" i="123"/>
  <c r="P186" i="123"/>
  <c r="O186" i="123"/>
  <c r="N186" i="123"/>
  <c r="M186" i="123"/>
  <c r="L186" i="123"/>
  <c r="K186" i="123"/>
  <c r="J186" i="123"/>
  <c r="I186" i="123"/>
  <c r="H186" i="123"/>
  <c r="G186" i="123"/>
  <c r="F186" i="123"/>
  <c r="E186" i="123"/>
  <c r="D186" i="123"/>
  <c r="BL185" i="123"/>
  <c r="BK185" i="123"/>
  <c r="BJ185" i="123"/>
  <c r="BJ199" i="123" s="1"/>
  <c r="BI185" i="123"/>
  <c r="BI199" i="123" s="1"/>
  <c r="BH185" i="123"/>
  <c r="BG185" i="123"/>
  <c r="BF185" i="123"/>
  <c r="BE185" i="123"/>
  <c r="BD185" i="123"/>
  <c r="BC185" i="123"/>
  <c r="BB185" i="123"/>
  <c r="BA185" i="123"/>
  <c r="AZ185" i="123"/>
  <c r="AY185" i="123"/>
  <c r="AX185" i="123"/>
  <c r="AX199" i="123" s="1"/>
  <c r="AW185" i="123"/>
  <c r="AW199" i="123" s="1"/>
  <c r="AV185" i="123"/>
  <c r="AU185" i="123"/>
  <c r="AT185" i="123"/>
  <c r="AS185" i="123"/>
  <c r="AS199" i="123" s="1"/>
  <c r="AR185" i="123"/>
  <c r="AQ185" i="123"/>
  <c r="AP185" i="123"/>
  <c r="AP199" i="123" s="1"/>
  <c r="AO185" i="123"/>
  <c r="AO199" i="123" s="1"/>
  <c r="AN185" i="123"/>
  <c r="AM185" i="123"/>
  <c r="AL185" i="123"/>
  <c r="AL199" i="123" s="1"/>
  <c r="AK185" i="123"/>
  <c r="AK199" i="123" s="1"/>
  <c r="AJ185" i="123"/>
  <c r="AI185" i="123"/>
  <c r="AH185" i="123"/>
  <c r="AG185" i="123"/>
  <c r="AG199" i="123" s="1"/>
  <c r="AF185" i="123"/>
  <c r="AE185" i="123"/>
  <c r="AE199" i="123" s="1"/>
  <c r="AD185" i="123"/>
  <c r="AD199" i="123" s="1"/>
  <c r="AC185" i="123"/>
  <c r="AB185" i="123"/>
  <c r="AA185" i="123"/>
  <c r="Z185" i="123"/>
  <c r="Z199" i="123" s="1"/>
  <c r="Y185" i="123"/>
  <c r="Y199" i="123" s="1"/>
  <c r="X185" i="123"/>
  <c r="W185" i="123"/>
  <c r="V185" i="123"/>
  <c r="U185" i="123"/>
  <c r="U199" i="123" s="1"/>
  <c r="T185" i="123"/>
  <c r="S185" i="123"/>
  <c r="S199" i="123" s="1"/>
  <c r="R185" i="123"/>
  <c r="Q185" i="123"/>
  <c r="P185" i="123"/>
  <c r="O185" i="123"/>
  <c r="N185" i="123"/>
  <c r="N199" i="123" s="1"/>
  <c r="M185" i="123"/>
  <c r="M199" i="123" s="1"/>
  <c r="L185" i="123"/>
  <c r="K185" i="123"/>
  <c r="J185" i="123"/>
  <c r="I185" i="123"/>
  <c r="I199" i="123" s="1"/>
  <c r="H185" i="123"/>
  <c r="G185" i="123"/>
  <c r="F185" i="123"/>
  <c r="E185" i="123"/>
  <c r="E199" i="123" s="1"/>
  <c r="D185" i="123"/>
  <c r="D203" i="122"/>
  <c r="C203" i="122"/>
  <c r="B203" i="122"/>
  <c r="B204" i="122" s="1"/>
  <c r="BL198" i="122"/>
  <c r="BK198" i="122"/>
  <c r="BJ198" i="122"/>
  <c r="BI198" i="122"/>
  <c r="BH198" i="122"/>
  <c r="BG198" i="122"/>
  <c r="BF198" i="122"/>
  <c r="BE198" i="122"/>
  <c r="BD198" i="122"/>
  <c r="BC198" i="122"/>
  <c r="BB198" i="122"/>
  <c r="BA198" i="122"/>
  <c r="AZ198" i="122"/>
  <c r="AY198" i="122"/>
  <c r="AX198" i="122"/>
  <c r="AW198" i="122"/>
  <c r="AV198" i="122"/>
  <c r="AU198" i="122"/>
  <c r="AT198" i="122"/>
  <c r="AS198" i="122"/>
  <c r="AR198" i="122"/>
  <c r="AQ198" i="122"/>
  <c r="AP198" i="122"/>
  <c r="AO198" i="122"/>
  <c r="AN198" i="122"/>
  <c r="AM198" i="122"/>
  <c r="AL198" i="122"/>
  <c r="AK198" i="122"/>
  <c r="AJ198" i="122"/>
  <c r="AI198" i="122"/>
  <c r="AH198" i="122"/>
  <c r="AG198" i="122"/>
  <c r="AF198" i="122"/>
  <c r="AE198" i="122"/>
  <c r="AD198" i="122"/>
  <c r="AC198" i="122"/>
  <c r="AB198" i="122"/>
  <c r="AA198" i="122"/>
  <c r="Z198" i="122"/>
  <c r="Y198" i="122"/>
  <c r="X198" i="122"/>
  <c r="W198" i="122"/>
  <c r="V198" i="122"/>
  <c r="U198" i="122"/>
  <c r="T198" i="122"/>
  <c r="S198" i="122"/>
  <c r="R198" i="122"/>
  <c r="Q198" i="122"/>
  <c r="P198" i="122"/>
  <c r="O198" i="122"/>
  <c r="N198" i="122"/>
  <c r="M198" i="122"/>
  <c r="L198" i="122"/>
  <c r="K198" i="122"/>
  <c r="J198" i="122"/>
  <c r="I198" i="122"/>
  <c r="H198" i="122"/>
  <c r="G198" i="122"/>
  <c r="F198" i="122"/>
  <c r="E198" i="122"/>
  <c r="D198" i="122"/>
  <c r="BL197" i="122"/>
  <c r="BK197" i="122"/>
  <c r="BJ197" i="122"/>
  <c r="BI197" i="122"/>
  <c r="BH197" i="122"/>
  <c r="BG197" i="122"/>
  <c r="BF197" i="122"/>
  <c r="BE197" i="122"/>
  <c r="BD197" i="122"/>
  <c r="BC197" i="122"/>
  <c r="BB197" i="122"/>
  <c r="BA197" i="122"/>
  <c r="AZ197" i="122"/>
  <c r="AY197" i="122"/>
  <c r="AX197" i="122"/>
  <c r="AW197" i="122"/>
  <c r="AV197" i="122"/>
  <c r="AU197" i="122"/>
  <c r="AT197" i="122"/>
  <c r="AS197" i="122"/>
  <c r="AR197" i="122"/>
  <c r="AQ197" i="122"/>
  <c r="AP197" i="122"/>
  <c r="AO197" i="122"/>
  <c r="AN197" i="122"/>
  <c r="AM197" i="122"/>
  <c r="AL197" i="122"/>
  <c r="AK197" i="122"/>
  <c r="AJ197" i="122"/>
  <c r="AI197" i="122"/>
  <c r="AH197" i="122"/>
  <c r="AG197" i="122"/>
  <c r="AF197" i="122"/>
  <c r="AE197" i="122"/>
  <c r="AD197" i="122"/>
  <c r="AC197" i="122"/>
  <c r="AB197" i="122"/>
  <c r="AA197" i="122"/>
  <c r="Z197" i="122"/>
  <c r="Y197" i="122"/>
  <c r="X197" i="122"/>
  <c r="W197" i="122"/>
  <c r="V197" i="122"/>
  <c r="U197" i="122"/>
  <c r="T197" i="122"/>
  <c r="S197" i="122"/>
  <c r="R197" i="122"/>
  <c r="Q197" i="122"/>
  <c r="P197" i="122"/>
  <c r="O197" i="122"/>
  <c r="N197" i="122"/>
  <c r="M197" i="122"/>
  <c r="L197" i="122"/>
  <c r="K197" i="122"/>
  <c r="J197" i="122"/>
  <c r="I197" i="122"/>
  <c r="H197" i="122"/>
  <c r="G197" i="122"/>
  <c r="F197" i="122"/>
  <c r="E197" i="122"/>
  <c r="D197" i="122"/>
  <c r="BL196" i="122"/>
  <c r="BK196" i="122"/>
  <c r="BJ196" i="122"/>
  <c r="BI196" i="122"/>
  <c r="BH196" i="122"/>
  <c r="BG196" i="122"/>
  <c r="BF196" i="122"/>
  <c r="BE196" i="122"/>
  <c r="BD196" i="122"/>
  <c r="BC196" i="122"/>
  <c r="BB196" i="122"/>
  <c r="BA196" i="122"/>
  <c r="AZ196" i="122"/>
  <c r="AY196" i="122"/>
  <c r="AX196" i="122"/>
  <c r="AW196" i="122"/>
  <c r="AV196" i="122"/>
  <c r="AU196" i="122"/>
  <c r="AT196" i="122"/>
  <c r="AS196" i="122"/>
  <c r="AR196" i="122"/>
  <c r="AQ196" i="122"/>
  <c r="AP196" i="122"/>
  <c r="AO196" i="122"/>
  <c r="AN196" i="122"/>
  <c r="AM196" i="122"/>
  <c r="AL196" i="122"/>
  <c r="AK196" i="122"/>
  <c r="AJ196" i="122"/>
  <c r="AI196" i="122"/>
  <c r="AH196" i="122"/>
  <c r="AG196" i="122"/>
  <c r="AF196" i="122"/>
  <c r="AE196" i="122"/>
  <c r="AD196" i="122"/>
  <c r="AC196" i="122"/>
  <c r="AB196" i="122"/>
  <c r="AA196" i="122"/>
  <c r="Z196" i="122"/>
  <c r="Y196" i="122"/>
  <c r="X196" i="122"/>
  <c r="W196" i="122"/>
  <c r="V196" i="122"/>
  <c r="U196" i="122"/>
  <c r="T196" i="122"/>
  <c r="S196" i="122"/>
  <c r="R196" i="122"/>
  <c r="Q196" i="122"/>
  <c r="P196" i="122"/>
  <c r="O196" i="122"/>
  <c r="N196" i="122"/>
  <c r="M196" i="122"/>
  <c r="L196" i="122"/>
  <c r="K196" i="122"/>
  <c r="J196" i="122"/>
  <c r="I196" i="122"/>
  <c r="H196" i="122"/>
  <c r="G196" i="122"/>
  <c r="F196" i="122"/>
  <c r="E196" i="122"/>
  <c r="D196" i="122"/>
  <c r="BL195" i="122"/>
  <c r="BK195" i="122"/>
  <c r="BJ195" i="122"/>
  <c r="BI195" i="122"/>
  <c r="BH195" i="122"/>
  <c r="BG195" i="122"/>
  <c r="BF195" i="122"/>
  <c r="BE195" i="122"/>
  <c r="BD195" i="122"/>
  <c r="BC195" i="122"/>
  <c r="BB195" i="122"/>
  <c r="BA195" i="122"/>
  <c r="AZ195" i="122"/>
  <c r="AY195" i="122"/>
  <c r="AX195" i="122"/>
  <c r="AW195" i="122"/>
  <c r="AV195" i="122"/>
  <c r="AU195" i="122"/>
  <c r="AT195" i="122"/>
  <c r="AS195" i="122"/>
  <c r="AR195" i="122"/>
  <c r="AQ195" i="122"/>
  <c r="AP195" i="122"/>
  <c r="AO195" i="122"/>
  <c r="AN195" i="122"/>
  <c r="AM195" i="122"/>
  <c r="AL195" i="122"/>
  <c r="AK195" i="122"/>
  <c r="AJ195" i="122"/>
  <c r="AI195" i="122"/>
  <c r="AH195" i="122"/>
  <c r="AG195" i="122"/>
  <c r="AF195" i="122"/>
  <c r="AE195" i="122"/>
  <c r="AD195" i="122"/>
  <c r="AC195" i="122"/>
  <c r="AB195" i="122"/>
  <c r="AA195" i="122"/>
  <c r="Z195" i="122"/>
  <c r="Y195" i="122"/>
  <c r="X195" i="122"/>
  <c r="W195" i="122"/>
  <c r="V195" i="122"/>
  <c r="U195" i="122"/>
  <c r="T195" i="122"/>
  <c r="S195" i="122"/>
  <c r="R195" i="122"/>
  <c r="Q195" i="122"/>
  <c r="P195" i="122"/>
  <c r="O195" i="122"/>
  <c r="N195" i="122"/>
  <c r="M195" i="122"/>
  <c r="L195" i="122"/>
  <c r="K195" i="122"/>
  <c r="J195" i="122"/>
  <c r="I195" i="122"/>
  <c r="H195" i="122"/>
  <c r="G195" i="122"/>
  <c r="F195" i="122"/>
  <c r="E195" i="122"/>
  <c r="D195" i="122"/>
  <c r="BL194" i="122"/>
  <c r="BK194" i="122"/>
  <c r="BJ194" i="122"/>
  <c r="BI194" i="122"/>
  <c r="BH194" i="122"/>
  <c r="BG194" i="122"/>
  <c r="BF194" i="122"/>
  <c r="BE194" i="122"/>
  <c r="BD194" i="122"/>
  <c r="BC194" i="122"/>
  <c r="BB194" i="122"/>
  <c r="BA194" i="122"/>
  <c r="AZ194" i="122"/>
  <c r="AY194" i="122"/>
  <c r="AX194" i="122"/>
  <c r="AW194" i="122"/>
  <c r="AV194" i="122"/>
  <c r="AU194" i="122"/>
  <c r="AT194" i="122"/>
  <c r="AS194" i="122"/>
  <c r="AR194" i="122"/>
  <c r="AQ194" i="122"/>
  <c r="AP194" i="122"/>
  <c r="AO194" i="122"/>
  <c r="AN194" i="122"/>
  <c r="AM194" i="122"/>
  <c r="AL194" i="122"/>
  <c r="AK194" i="122"/>
  <c r="AJ194" i="122"/>
  <c r="AI194" i="122"/>
  <c r="AH194" i="122"/>
  <c r="AG194" i="122"/>
  <c r="AF194" i="122"/>
  <c r="AE194" i="122"/>
  <c r="AD194" i="122"/>
  <c r="AC194" i="122"/>
  <c r="AB194" i="122"/>
  <c r="AA194" i="122"/>
  <c r="Z194" i="122"/>
  <c r="Y194" i="122"/>
  <c r="X194" i="122"/>
  <c r="W194" i="122"/>
  <c r="V194" i="122"/>
  <c r="U194" i="122"/>
  <c r="T194" i="122"/>
  <c r="S194" i="122"/>
  <c r="R194" i="122"/>
  <c r="Q194" i="122"/>
  <c r="P194" i="122"/>
  <c r="O194" i="122"/>
  <c r="N194" i="122"/>
  <c r="M194" i="122"/>
  <c r="L194" i="122"/>
  <c r="K194" i="122"/>
  <c r="J194" i="122"/>
  <c r="I194" i="122"/>
  <c r="H194" i="122"/>
  <c r="G194" i="122"/>
  <c r="F194" i="122"/>
  <c r="E194" i="122"/>
  <c r="D194" i="122"/>
  <c r="BL193" i="122"/>
  <c r="BK193" i="122"/>
  <c r="BJ193" i="122"/>
  <c r="BI193" i="122"/>
  <c r="BH193" i="122"/>
  <c r="BG193" i="122"/>
  <c r="BF193" i="122"/>
  <c r="BE193" i="122"/>
  <c r="BD193" i="122"/>
  <c r="BC193" i="122"/>
  <c r="BB193" i="122"/>
  <c r="BA193" i="122"/>
  <c r="AZ193" i="122"/>
  <c r="AY193" i="122"/>
  <c r="AX193" i="122"/>
  <c r="AW193" i="122"/>
  <c r="AV193" i="122"/>
  <c r="AU193" i="122"/>
  <c r="AT193" i="122"/>
  <c r="AS193" i="122"/>
  <c r="AR193" i="122"/>
  <c r="AQ193" i="122"/>
  <c r="AP193" i="122"/>
  <c r="AO193" i="122"/>
  <c r="AN193" i="122"/>
  <c r="AM193" i="122"/>
  <c r="AL193" i="122"/>
  <c r="AK193" i="122"/>
  <c r="AJ193" i="122"/>
  <c r="AI193" i="122"/>
  <c r="AH193" i="122"/>
  <c r="AG193" i="122"/>
  <c r="AF193" i="122"/>
  <c r="AE193" i="122"/>
  <c r="AD193" i="122"/>
  <c r="AC193" i="122"/>
  <c r="AB193" i="122"/>
  <c r="AA193" i="122"/>
  <c r="Z193" i="122"/>
  <c r="Y193" i="122"/>
  <c r="X193" i="122"/>
  <c r="W193" i="122"/>
  <c r="V193" i="122"/>
  <c r="U193" i="122"/>
  <c r="T193" i="122"/>
  <c r="S193" i="122"/>
  <c r="R193" i="122"/>
  <c r="Q193" i="122"/>
  <c r="P193" i="122"/>
  <c r="O193" i="122"/>
  <c r="N193" i="122"/>
  <c r="M193" i="122"/>
  <c r="L193" i="122"/>
  <c r="K193" i="122"/>
  <c r="J193" i="122"/>
  <c r="I193" i="122"/>
  <c r="H193" i="122"/>
  <c r="G193" i="122"/>
  <c r="F193" i="122"/>
  <c r="E193" i="122"/>
  <c r="D193" i="122"/>
  <c r="BL192" i="122"/>
  <c r="BK192" i="122"/>
  <c r="BJ192" i="122"/>
  <c r="BI192" i="122"/>
  <c r="BH192" i="122"/>
  <c r="BG192" i="122"/>
  <c r="BF192" i="122"/>
  <c r="BE192" i="122"/>
  <c r="BD192" i="122"/>
  <c r="BC192" i="122"/>
  <c r="BB192" i="122"/>
  <c r="BA192" i="122"/>
  <c r="AZ192" i="122"/>
  <c r="AY192" i="122"/>
  <c r="AX192" i="122"/>
  <c r="AW192" i="122"/>
  <c r="AV192" i="122"/>
  <c r="AU192" i="122"/>
  <c r="AT192" i="122"/>
  <c r="AS192" i="122"/>
  <c r="AR192" i="122"/>
  <c r="AQ192" i="122"/>
  <c r="AP192" i="122"/>
  <c r="AO192" i="122"/>
  <c r="AN192" i="122"/>
  <c r="AM192" i="122"/>
  <c r="AL192" i="122"/>
  <c r="AK192" i="122"/>
  <c r="AJ192" i="122"/>
  <c r="AI192" i="122"/>
  <c r="AH192" i="122"/>
  <c r="AG192" i="122"/>
  <c r="AF192" i="122"/>
  <c r="AE192" i="122"/>
  <c r="AD192" i="122"/>
  <c r="AC192" i="122"/>
  <c r="AB192" i="122"/>
  <c r="AA192" i="122"/>
  <c r="Z192" i="122"/>
  <c r="Y192" i="122"/>
  <c r="X192" i="122"/>
  <c r="W192" i="122"/>
  <c r="V192" i="122"/>
  <c r="U192" i="122"/>
  <c r="T192" i="122"/>
  <c r="S192" i="122"/>
  <c r="R192" i="122"/>
  <c r="Q192" i="122"/>
  <c r="P192" i="122"/>
  <c r="O192" i="122"/>
  <c r="N192" i="122"/>
  <c r="M192" i="122"/>
  <c r="L192" i="122"/>
  <c r="K192" i="122"/>
  <c r="J192" i="122"/>
  <c r="I192" i="122"/>
  <c r="H192" i="122"/>
  <c r="G192" i="122"/>
  <c r="F192" i="122"/>
  <c r="E192" i="122"/>
  <c r="D192" i="122"/>
  <c r="BL191" i="122"/>
  <c r="BK191" i="122"/>
  <c r="BJ191" i="122"/>
  <c r="BI191" i="122"/>
  <c r="BH191" i="122"/>
  <c r="BG191" i="122"/>
  <c r="BF191" i="122"/>
  <c r="BE191" i="122"/>
  <c r="BD191" i="122"/>
  <c r="BC191" i="122"/>
  <c r="BB191" i="122"/>
  <c r="BA191" i="122"/>
  <c r="AZ191" i="122"/>
  <c r="AY191" i="122"/>
  <c r="AX191" i="122"/>
  <c r="AW191" i="122"/>
  <c r="AV191" i="122"/>
  <c r="AU191" i="122"/>
  <c r="AT191" i="122"/>
  <c r="AS191" i="122"/>
  <c r="AR191" i="122"/>
  <c r="AQ191" i="122"/>
  <c r="AP191" i="122"/>
  <c r="AO191" i="122"/>
  <c r="AN191" i="122"/>
  <c r="AM191" i="122"/>
  <c r="AL191" i="122"/>
  <c r="AK191" i="122"/>
  <c r="AJ191" i="122"/>
  <c r="AI191" i="122"/>
  <c r="AH191" i="122"/>
  <c r="AG191" i="122"/>
  <c r="AF191" i="122"/>
  <c r="AE191" i="122"/>
  <c r="AD191" i="122"/>
  <c r="AC191" i="122"/>
  <c r="AB191" i="122"/>
  <c r="AA191" i="122"/>
  <c r="Z191" i="122"/>
  <c r="Y191" i="122"/>
  <c r="X191" i="122"/>
  <c r="W191" i="122"/>
  <c r="V191" i="122"/>
  <c r="U191" i="122"/>
  <c r="T191" i="122"/>
  <c r="S191" i="122"/>
  <c r="R191" i="122"/>
  <c r="Q191" i="122"/>
  <c r="P191" i="122"/>
  <c r="O191" i="122"/>
  <c r="N191" i="122"/>
  <c r="M191" i="122"/>
  <c r="L191" i="122"/>
  <c r="K191" i="122"/>
  <c r="J191" i="122"/>
  <c r="I191" i="122"/>
  <c r="H191" i="122"/>
  <c r="G191" i="122"/>
  <c r="F191" i="122"/>
  <c r="E191" i="122"/>
  <c r="D191" i="122"/>
  <c r="BL190" i="122"/>
  <c r="BK190" i="122"/>
  <c r="BJ190" i="122"/>
  <c r="BI190" i="122"/>
  <c r="BH190" i="122"/>
  <c r="BG190" i="122"/>
  <c r="BF190" i="122"/>
  <c r="BE190" i="122"/>
  <c r="BD190" i="122"/>
  <c r="BC190" i="122"/>
  <c r="BB190" i="122"/>
  <c r="BA190" i="122"/>
  <c r="AZ190" i="122"/>
  <c r="AY190" i="122"/>
  <c r="AX190" i="122"/>
  <c r="AW190" i="122"/>
  <c r="AV190" i="122"/>
  <c r="AU190" i="122"/>
  <c r="AT190" i="122"/>
  <c r="AS190" i="122"/>
  <c r="AR190" i="122"/>
  <c r="AQ190" i="122"/>
  <c r="AP190" i="122"/>
  <c r="AO190" i="122"/>
  <c r="AN190" i="122"/>
  <c r="AM190" i="122"/>
  <c r="AL190" i="122"/>
  <c r="AK190" i="122"/>
  <c r="AJ190" i="122"/>
  <c r="AI190" i="122"/>
  <c r="AH190" i="122"/>
  <c r="AG190" i="122"/>
  <c r="AF190" i="122"/>
  <c r="AE190" i="122"/>
  <c r="AD190" i="122"/>
  <c r="AC190" i="122"/>
  <c r="AB190" i="122"/>
  <c r="AA190" i="122"/>
  <c r="Z190" i="122"/>
  <c r="Y190" i="122"/>
  <c r="X190" i="122"/>
  <c r="W190" i="122"/>
  <c r="V190" i="122"/>
  <c r="U190" i="122"/>
  <c r="T190" i="122"/>
  <c r="S190" i="122"/>
  <c r="R190" i="122"/>
  <c r="Q190" i="122"/>
  <c r="P190" i="122"/>
  <c r="O190" i="122"/>
  <c r="N190" i="122"/>
  <c r="M190" i="122"/>
  <c r="L190" i="122"/>
  <c r="K190" i="122"/>
  <c r="J190" i="122"/>
  <c r="I190" i="122"/>
  <c r="H190" i="122"/>
  <c r="G190" i="122"/>
  <c r="F190" i="122"/>
  <c r="E190" i="122"/>
  <c r="D190" i="122"/>
  <c r="BL189" i="122"/>
  <c r="BK189" i="122"/>
  <c r="BJ189" i="122"/>
  <c r="BI189" i="122"/>
  <c r="BH189" i="122"/>
  <c r="BG189" i="122"/>
  <c r="BF189" i="122"/>
  <c r="BE189" i="122"/>
  <c r="BD189" i="122"/>
  <c r="BC189" i="122"/>
  <c r="BB189" i="122"/>
  <c r="BA189" i="122"/>
  <c r="AZ189" i="122"/>
  <c r="AY189" i="122"/>
  <c r="AX189" i="122"/>
  <c r="AW189" i="122"/>
  <c r="AV189" i="122"/>
  <c r="AU189" i="122"/>
  <c r="AT189" i="122"/>
  <c r="AS189" i="122"/>
  <c r="AR189" i="122"/>
  <c r="AQ189" i="122"/>
  <c r="AP189" i="122"/>
  <c r="AO189" i="122"/>
  <c r="AN189" i="122"/>
  <c r="AM189" i="122"/>
  <c r="AL189" i="122"/>
  <c r="AK189" i="122"/>
  <c r="AJ189" i="122"/>
  <c r="AI189" i="122"/>
  <c r="AH189" i="122"/>
  <c r="AG189" i="122"/>
  <c r="AF189" i="122"/>
  <c r="AE189" i="122"/>
  <c r="AD189" i="122"/>
  <c r="AC189" i="122"/>
  <c r="AB189" i="122"/>
  <c r="AA189" i="122"/>
  <c r="Z189" i="122"/>
  <c r="Y189" i="122"/>
  <c r="X189" i="122"/>
  <c r="W189" i="122"/>
  <c r="V189" i="122"/>
  <c r="U189" i="122"/>
  <c r="T189" i="122"/>
  <c r="S189" i="122"/>
  <c r="R189" i="122"/>
  <c r="Q189" i="122"/>
  <c r="P189" i="122"/>
  <c r="O189" i="122"/>
  <c r="N189" i="122"/>
  <c r="M189" i="122"/>
  <c r="L189" i="122"/>
  <c r="K189" i="122"/>
  <c r="J189" i="122"/>
  <c r="I189" i="122"/>
  <c r="H189" i="122"/>
  <c r="G189" i="122"/>
  <c r="F189" i="122"/>
  <c r="E189" i="122"/>
  <c r="D189" i="122"/>
  <c r="BL188" i="122"/>
  <c r="BK188" i="122"/>
  <c r="BJ188" i="122"/>
  <c r="BI188" i="122"/>
  <c r="BH188" i="122"/>
  <c r="BG188" i="122"/>
  <c r="BF188" i="122"/>
  <c r="BE188" i="122"/>
  <c r="BD188" i="122"/>
  <c r="BC188" i="122"/>
  <c r="BB188" i="122"/>
  <c r="BA188" i="122"/>
  <c r="AZ188" i="122"/>
  <c r="AY188" i="122"/>
  <c r="AX188" i="122"/>
  <c r="AW188" i="122"/>
  <c r="AV188" i="122"/>
  <c r="AU188" i="122"/>
  <c r="AT188" i="122"/>
  <c r="AS188" i="122"/>
  <c r="AR188" i="122"/>
  <c r="AQ188" i="122"/>
  <c r="AP188" i="122"/>
  <c r="AO188" i="122"/>
  <c r="AN188" i="122"/>
  <c r="AM188" i="122"/>
  <c r="AL188" i="122"/>
  <c r="AK188" i="122"/>
  <c r="AJ188" i="122"/>
  <c r="AI188" i="122"/>
  <c r="AH188" i="122"/>
  <c r="AG188" i="122"/>
  <c r="AF188" i="122"/>
  <c r="AE188" i="122"/>
  <c r="AD188" i="122"/>
  <c r="AC188" i="122"/>
  <c r="AB188" i="122"/>
  <c r="AA188" i="122"/>
  <c r="Z188" i="122"/>
  <c r="Y188" i="122"/>
  <c r="X188" i="122"/>
  <c r="W188" i="122"/>
  <c r="V188" i="122"/>
  <c r="U188" i="122"/>
  <c r="T188" i="122"/>
  <c r="S188" i="122"/>
  <c r="R188" i="122"/>
  <c r="Q188" i="122"/>
  <c r="P188" i="122"/>
  <c r="O188" i="122"/>
  <c r="N188" i="122"/>
  <c r="M188" i="122"/>
  <c r="L188" i="122"/>
  <c r="K188" i="122"/>
  <c r="J188" i="122"/>
  <c r="I188" i="122"/>
  <c r="H188" i="122"/>
  <c r="G188" i="122"/>
  <c r="F188" i="122"/>
  <c r="E188" i="122"/>
  <c r="D188" i="122"/>
  <c r="BL187" i="122"/>
  <c r="BK187" i="122"/>
  <c r="BJ187" i="122"/>
  <c r="BI187" i="122"/>
  <c r="BH187" i="122"/>
  <c r="BG187" i="122"/>
  <c r="BF187" i="122"/>
  <c r="BE187" i="122"/>
  <c r="BD187" i="122"/>
  <c r="BC187" i="122"/>
  <c r="BB187" i="122"/>
  <c r="BA187" i="122"/>
  <c r="AZ187" i="122"/>
  <c r="AY187" i="122"/>
  <c r="AX187" i="122"/>
  <c r="AW187" i="122"/>
  <c r="AV187" i="122"/>
  <c r="AU187" i="122"/>
  <c r="AT187" i="122"/>
  <c r="AS187" i="122"/>
  <c r="AR187" i="122"/>
  <c r="AQ187" i="122"/>
  <c r="AP187" i="122"/>
  <c r="AO187" i="122"/>
  <c r="AN187" i="122"/>
  <c r="AM187" i="122"/>
  <c r="AL187" i="122"/>
  <c r="AK187" i="122"/>
  <c r="AJ187" i="122"/>
  <c r="AI187" i="122"/>
  <c r="AH187" i="122"/>
  <c r="AG187" i="122"/>
  <c r="AF187" i="122"/>
  <c r="AE187" i="122"/>
  <c r="AD187" i="122"/>
  <c r="AC187" i="122"/>
  <c r="AB187" i="122"/>
  <c r="AA187" i="122"/>
  <c r="Z187" i="122"/>
  <c r="Y187" i="122"/>
  <c r="X187" i="122"/>
  <c r="W187" i="122"/>
  <c r="V187" i="122"/>
  <c r="U187" i="122"/>
  <c r="T187" i="122"/>
  <c r="S187" i="122"/>
  <c r="R187" i="122"/>
  <c r="Q187" i="122"/>
  <c r="P187" i="122"/>
  <c r="O187" i="122"/>
  <c r="N187" i="122"/>
  <c r="M187" i="122"/>
  <c r="L187" i="122"/>
  <c r="K187" i="122"/>
  <c r="J187" i="122"/>
  <c r="I187" i="122"/>
  <c r="H187" i="122"/>
  <c r="G187" i="122"/>
  <c r="F187" i="122"/>
  <c r="E187" i="122"/>
  <c r="D187" i="122"/>
  <c r="BL186" i="122"/>
  <c r="BK186" i="122"/>
  <c r="BJ186" i="122"/>
  <c r="BI186" i="122"/>
  <c r="BH186" i="122"/>
  <c r="BG186" i="122"/>
  <c r="BF186" i="122"/>
  <c r="BE186" i="122"/>
  <c r="BD186" i="122"/>
  <c r="BC186" i="122"/>
  <c r="BB186" i="122"/>
  <c r="BA186" i="122"/>
  <c r="AZ186" i="122"/>
  <c r="AY186" i="122"/>
  <c r="AX186" i="122"/>
  <c r="AW186" i="122"/>
  <c r="AV186" i="122"/>
  <c r="AU186" i="122"/>
  <c r="AT186" i="122"/>
  <c r="AS186" i="122"/>
  <c r="AR186" i="122"/>
  <c r="AQ186" i="122"/>
  <c r="AP186" i="122"/>
  <c r="AO186" i="122"/>
  <c r="AN186" i="122"/>
  <c r="AM186" i="122"/>
  <c r="AL186" i="122"/>
  <c r="AK186" i="122"/>
  <c r="AJ186" i="122"/>
  <c r="AI186" i="122"/>
  <c r="AH186" i="122"/>
  <c r="AG186" i="122"/>
  <c r="AF186" i="122"/>
  <c r="AE186" i="122"/>
  <c r="AD186" i="122"/>
  <c r="AC186" i="122"/>
  <c r="AB186" i="122"/>
  <c r="AA186" i="122"/>
  <c r="Z186" i="122"/>
  <c r="Y186" i="122"/>
  <c r="X186" i="122"/>
  <c r="X199" i="122" s="1"/>
  <c r="W186" i="122"/>
  <c r="V186" i="122"/>
  <c r="U186" i="122"/>
  <c r="T186" i="122"/>
  <c r="S186" i="122"/>
  <c r="R186" i="122"/>
  <c r="Q186" i="122"/>
  <c r="P186" i="122"/>
  <c r="O186" i="122"/>
  <c r="N186" i="122"/>
  <c r="M186" i="122"/>
  <c r="L186" i="122"/>
  <c r="K186" i="122"/>
  <c r="J186" i="122"/>
  <c r="I186" i="122"/>
  <c r="H186" i="122"/>
  <c r="G186" i="122"/>
  <c r="F186" i="122"/>
  <c r="E186" i="122"/>
  <c r="D186" i="122"/>
  <c r="BL185" i="122"/>
  <c r="BK185" i="122"/>
  <c r="BJ185" i="122"/>
  <c r="BJ199" i="122" s="1"/>
  <c r="BI185" i="122"/>
  <c r="BH185" i="122"/>
  <c r="BG185" i="122"/>
  <c r="BF185" i="122"/>
  <c r="BF199" i="122" s="1"/>
  <c r="BE185" i="122"/>
  <c r="BE199" i="122" s="1"/>
  <c r="BD185" i="122"/>
  <c r="BC185" i="122"/>
  <c r="BB185" i="122"/>
  <c r="BA185" i="122"/>
  <c r="AZ185" i="122"/>
  <c r="AY185" i="122"/>
  <c r="AX185" i="122"/>
  <c r="AX199" i="122" s="1"/>
  <c r="AW185" i="122"/>
  <c r="AV185" i="122"/>
  <c r="AU185" i="122"/>
  <c r="AT185" i="122"/>
  <c r="AT199" i="122" s="1"/>
  <c r="AS185" i="122"/>
  <c r="AS199" i="122" s="1"/>
  <c r="AR185" i="122"/>
  <c r="AQ185" i="122"/>
  <c r="AP185" i="122"/>
  <c r="AO185" i="122"/>
  <c r="AN185" i="122"/>
  <c r="AM185" i="122"/>
  <c r="AL185" i="122"/>
  <c r="AL199" i="122" s="1"/>
  <c r="AK185" i="122"/>
  <c r="AJ185" i="122"/>
  <c r="AI185" i="122"/>
  <c r="AH185" i="122"/>
  <c r="AH199" i="122" s="1"/>
  <c r="AG185" i="122"/>
  <c r="AG199" i="122" s="1"/>
  <c r="AF185" i="122"/>
  <c r="AE185" i="122"/>
  <c r="AD185" i="122"/>
  <c r="AC185" i="122"/>
  <c r="AB185" i="122"/>
  <c r="AA185" i="122"/>
  <c r="Z185" i="122"/>
  <c r="Z199" i="122" s="1"/>
  <c r="Y185" i="122"/>
  <c r="Y199" i="122" s="1"/>
  <c r="X185" i="122"/>
  <c r="W185" i="122"/>
  <c r="V185" i="122"/>
  <c r="V199" i="122" s="1"/>
  <c r="U185" i="122"/>
  <c r="U199" i="122" s="1"/>
  <c r="T185" i="122"/>
  <c r="S185" i="122"/>
  <c r="R185" i="122"/>
  <c r="Q185" i="122"/>
  <c r="P185" i="122"/>
  <c r="O185" i="122"/>
  <c r="N185" i="122"/>
  <c r="N199" i="122" s="1"/>
  <c r="M185" i="122"/>
  <c r="L185" i="122"/>
  <c r="K185" i="122"/>
  <c r="J185" i="122"/>
  <c r="J199" i="122" s="1"/>
  <c r="I185" i="122"/>
  <c r="I199" i="122" s="1"/>
  <c r="H185" i="122"/>
  <c r="G185" i="122"/>
  <c r="F185" i="122"/>
  <c r="E185" i="122"/>
  <c r="D185" i="122"/>
  <c r="D203" i="121"/>
  <c r="C203" i="121"/>
  <c r="B203" i="121"/>
  <c r="B204" i="121" s="1"/>
  <c r="BL198" i="121"/>
  <c r="BK198" i="121"/>
  <c r="BJ198" i="121"/>
  <c r="BI198" i="121"/>
  <c r="BH198" i="121"/>
  <c r="BG198" i="121"/>
  <c r="BF198" i="121"/>
  <c r="BE198" i="121"/>
  <c r="BD198" i="121"/>
  <c r="BC198" i="121"/>
  <c r="BB198" i="121"/>
  <c r="BA198" i="121"/>
  <c r="AZ198" i="121"/>
  <c r="AY198" i="121"/>
  <c r="AX198" i="121"/>
  <c r="AW198" i="121"/>
  <c r="AV198" i="121"/>
  <c r="AU198" i="121"/>
  <c r="AT198" i="121"/>
  <c r="AS198" i="121"/>
  <c r="AR198" i="121"/>
  <c r="AQ198" i="121"/>
  <c r="AP198" i="121"/>
  <c r="AO198" i="121"/>
  <c r="AN198" i="121"/>
  <c r="AM198" i="121"/>
  <c r="AL198" i="121"/>
  <c r="AK198" i="121"/>
  <c r="AJ198" i="121"/>
  <c r="AI198" i="121"/>
  <c r="AH198" i="121"/>
  <c r="AG198" i="121"/>
  <c r="AF198" i="121"/>
  <c r="AE198" i="121"/>
  <c r="AD198" i="121"/>
  <c r="AC198" i="121"/>
  <c r="AB198" i="121"/>
  <c r="AA198" i="121"/>
  <c r="Z198" i="121"/>
  <c r="Y198" i="121"/>
  <c r="X198" i="121"/>
  <c r="W198" i="121"/>
  <c r="V198" i="121"/>
  <c r="U198" i="121"/>
  <c r="T198" i="121"/>
  <c r="S198" i="121"/>
  <c r="R198" i="121"/>
  <c r="Q198" i="121"/>
  <c r="P198" i="121"/>
  <c r="O198" i="121"/>
  <c r="N198" i="121"/>
  <c r="M198" i="121"/>
  <c r="L198" i="121"/>
  <c r="K198" i="121"/>
  <c r="J198" i="121"/>
  <c r="I198" i="121"/>
  <c r="H198" i="121"/>
  <c r="G198" i="121"/>
  <c r="F198" i="121"/>
  <c r="E198" i="121"/>
  <c r="D198" i="121"/>
  <c r="BL197" i="121"/>
  <c r="BK197" i="121"/>
  <c r="BJ197" i="121"/>
  <c r="BI197" i="121"/>
  <c r="BH197" i="121"/>
  <c r="BG197" i="121"/>
  <c r="BF197" i="121"/>
  <c r="BE197" i="121"/>
  <c r="BD197" i="121"/>
  <c r="BC197" i="121"/>
  <c r="BB197" i="121"/>
  <c r="BA197" i="121"/>
  <c r="AZ197" i="121"/>
  <c r="AY197" i="121"/>
  <c r="AX197" i="121"/>
  <c r="AW197" i="121"/>
  <c r="AV197" i="121"/>
  <c r="AU197" i="121"/>
  <c r="AT197" i="121"/>
  <c r="AS197" i="121"/>
  <c r="AR197" i="121"/>
  <c r="AQ197" i="121"/>
  <c r="AP197" i="121"/>
  <c r="AO197" i="121"/>
  <c r="AN197" i="121"/>
  <c r="AM197" i="121"/>
  <c r="AL197" i="121"/>
  <c r="AK197" i="121"/>
  <c r="AJ197" i="121"/>
  <c r="AI197" i="121"/>
  <c r="AH197" i="121"/>
  <c r="AG197" i="121"/>
  <c r="AF197" i="121"/>
  <c r="AE197" i="121"/>
  <c r="AD197" i="121"/>
  <c r="AC197" i="121"/>
  <c r="AB197" i="121"/>
  <c r="AA197" i="121"/>
  <c r="Z197" i="121"/>
  <c r="Y197" i="121"/>
  <c r="X197" i="121"/>
  <c r="W197" i="121"/>
  <c r="V197" i="121"/>
  <c r="U197" i="121"/>
  <c r="T197" i="121"/>
  <c r="S197" i="121"/>
  <c r="R197" i="121"/>
  <c r="Q197" i="121"/>
  <c r="P197" i="121"/>
  <c r="O197" i="121"/>
  <c r="N197" i="121"/>
  <c r="M197" i="121"/>
  <c r="L197" i="121"/>
  <c r="K197" i="121"/>
  <c r="J197" i="121"/>
  <c r="I197" i="121"/>
  <c r="H197" i="121"/>
  <c r="G197" i="121"/>
  <c r="F197" i="121"/>
  <c r="E197" i="121"/>
  <c r="D197" i="121"/>
  <c r="BL196" i="121"/>
  <c r="BK196" i="121"/>
  <c r="BJ196" i="121"/>
  <c r="BI196" i="121"/>
  <c r="BH196" i="121"/>
  <c r="BG196" i="121"/>
  <c r="BF196" i="121"/>
  <c r="BE196" i="121"/>
  <c r="BD196" i="121"/>
  <c r="BC196" i="121"/>
  <c r="BB196" i="121"/>
  <c r="BA196" i="121"/>
  <c r="AZ196" i="121"/>
  <c r="AY196" i="121"/>
  <c r="AX196" i="121"/>
  <c r="AW196" i="121"/>
  <c r="AV196" i="121"/>
  <c r="AU196" i="121"/>
  <c r="AT196" i="121"/>
  <c r="AS196" i="121"/>
  <c r="AR196" i="121"/>
  <c r="AQ196" i="121"/>
  <c r="AP196" i="121"/>
  <c r="AO196" i="121"/>
  <c r="AN196" i="121"/>
  <c r="AM196" i="121"/>
  <c r="AL196" i="121"/>
  <c r="AK196" i="121"/>
  <c r="AJ196" i="121"/>
  <c r="AI196" i="121"/>
  <c r="AH196" i="121"/>
  <c r="AG196" i="121"/>
  <c r="AF196" i="121"/>
  <c r="AE196" i="121"/>
  <c r="AD196" i="121"/>
  <c r="AC196" i="121"/>
  <c r="AB196" i="121"/>
  <c r="AA196" i="121"/>
  <c r="Z196" i="121"/>
  <c r="Y196" i="121"/>
  <c r="X196" i="121"/>
  <c r="W196" i="121"/>
  <c r="V196" i="121"/>
  <c r="U196" i="121"/>
  <c r="T196" i="121"/>
  <c r="S196" i="121"/>
  <c r="R196" i="121"/>
  <c r="Q196" i="121"/>
  <c r="P196" i="121"/>
  <c r="O196" i="121"/>
  <c r="N196" i="121"/>
  <c r="M196" i="121"/>
  <c r="L196" i="121"/>
  <c r="K196" i="121"/>
  <c r="J196" i="121"/>
  <c r="I196" i="121"/>
  <c r="H196" i="121"/>
  <c r="G196" i="121"/>
  <c r="F196" i="121"/>
  <c r="E196" i="121"/>
  <c r="D196" i="121"/>
  <c r="BL195" i="121"/>
  <c r="BK195" i="121"/>
  <c r="BJ195" i="121"/>
  <c r="BI195" i="121"/>
  <c r="BH195" i="121"/>
  <c r="BG195" i="121"/>
  <c r="BF195" i="121"/>
  <c r="BE195" i="121"/>
  <c r="BD195" i="121"/>
  <c r="BC195" i="121"/>
  <c r="BB195" i="121"/>
  <c r="BA195" i="121"/>
  <c r="AZ195" i="121"/>
  <c r="AY195" i="121"/>
  <c r="AX195" i="121"/>
  <c r="AW195" i="121"/>
  <c r="AV195" i="121"/>
  <c r="AU195" i="121"/>
  <c r="AT195" i="121"/>
  <c r="AS195" i="121"/>
  <c r="AR195" i="121"/>
  <c r="AQ195" i="121"/>
  <c r="AP195" i="121"/>
  <c r="AO195" i="121"/>
  <c r="AN195" i="121"/>
  <c r="AM195" i="121"/>
  <c r="AL195" i="121"/>
  <c r="AK195" i="121"/>
  <c r="AJ195" i="121"/>
  <c r="AI195" i="121"/>
  <c r="AH195" i="121"/>
  <c r="AG195" i="121"/>
  <c r="AF195" i="121"/>
  <c r="AE195" i="121"/>
  <c r="AD195" i="121"/>
  <c r="AC195" i="121"/>
  <c r="AB195" i="121"/>
  <c r="AA195" i="121"/>
  <c r="Z195" i="121"/>
  <c r="Y195" i="121"/>
  <c r="X195" i="121"/>
  <c r="W195" i="121"/>
  <c r="V195" i="121"/>
  <c r="U195" i="121"/>
  <c r="T195" i="121"/>
  <c r="S195" i="121"/>
  <c r="R195" i="121"/>
  <c r="Q195" i="121"/>
  <c r="P195" i="121"/>
  <c r="O195" i="121"/>
  <c r="N195" i="121"/>
  <c r="M195" i="121"/>
  <c r="L195" i="121"/>
  <c r="K195" i="121"/>
  <c r="J195" i="121"/>
  <c r="I195" i="121"/>
  <c r="H195" i="121"/>
  <c r="G195" i="121"/>
  <c r="F195" i="121"/>
  <c r="E195" i="121"/>
  <c r="D195" i="121"/>
  <c r="BL194" i="121"/>
  <c r="BK194" i="121"/>
  <c r="BJ194" i="121"/>
  <c r="BI194" i="121"/>
  <c r="BH194" i="121"/>
  <c r="BG194" i="121"/>
  <c r="BF194" i="121"/>
  <c r="BE194" i="121"/>
  <c r="BD194" i="121"/>
  <c r="BC194" i="121"/>
  <c r="BB194" i="121"/>
  <c r="BA194" i="121"/>
  <c r="AZ194" i="121"/>
  <c r="AY194" i="121"/>
  <c r="AX194" i="121"/>
  <c r="AW194" i="121"/>
  <c r="AV194" i="121"/>
  <c r="AU194" i="121"/>
  <c r="AT194" i="121"/>
  <c r="AS194" i="121"/>
  <c r="AR194" i="121"/>
  <c r="AQ194" i="121"/>
  <c r="AP194" i="121"/>
  <c r="AO194" i="121"/>
  <c r="AN194" i="121"/>
  <c r="AM194" i="121"/>
  <c r="AL194" i="121"/>
  <c r="AK194" i="121"/>
  <c r="AJ194" i="121"/>
  <c r="AI194" i="121"/>
  <c r="AH194" i="121"/>
  <c r="AG194" i="121"/>
  <c r="AF194" i="121"/>
  <c r="AE194" i="121"/>
  <c r="AD194" i="121"/>
  <c r="AC194" i="121"/>
  <c r="AB194" i="121"/>
  <c r="AA194" i="121"/>
  <c r="Z194" i="121"/>
  <c r="Y194" i="121"/>
  <c r="X194" i="121"/>
  <c r="W194" i="121"/>
  <c r="V194" i="121"/>
  <c r="U194" i="121"/>
  <c r="T194" i="121"/>
  <c r="S194" i="121"/>
  <c r="R194" i="121"/>
  <c r="Q194" i="121"/>
  <c r="P194" i="121"/>
  <c r="O194" i="121"/>
  <c r="N194" i="121"/>
  <c r="M194" i="121"/>
  <c r="L194" i="121"/>
  <c r="K194" i="121"/>
  <c r="J194" i="121"/>
  <c r="I194" i="121"/>
  <c r="H194" i="121"/>
  <c r="G194" i="121"/>
  <c r="F194" i="121"/>
  <c r="E194" i="121"/>
  <c r="D194" i="121"/>
  <c r="BL193" i="121"/>
  <c r="BK193" i="121"/>
  <c r="BJ193" i="121"/>
  <c r="BI193" i="121"/>
  <c r="BH193" i="121"/>
  <c r="BG193" i="121"/>
  <c r="BF193" i="121"/>
  <c r="BE193" i="121"/>
  <c r="BD193" i="121"/>
  <c r="BC193" i="121"/>
  <c r="BB193" i="121"/>
  <c r="BA193" i="121"/>
  <c r="AZ193" i="121"/>
  <c r="AY193" i="121"/>
  <c r="AX193" i="121"/>
  <c r="AW193" i="121"/>
  <c r="AV193" i="121"/>
  <c r="AU193" i="121"/>
  <c r="AT193" i="121"/>
  <c r="AS193" i="121"/>
  <c r="AR193" i="121"/>
  <c r="AQ193" i="121"/>
  <c r="AP193" i="121"/>
  <c r="AO193" i="121"/>
  <c r="AN193" i="121"/>
  <c r="AM193" i="121"/>
  <c r="AL193" i="121"/>
  <c r="AK193" i="121"/>
  <c r="AJ193" i="121"/>
  <c r="AI193" i="121"/>
  <c r="AH193" i="121"/>
  <c r="AG193" i="121"/>
  <c r="AF193" i="121"/>
  <c r="AE193" i="121"/>
  <c r="AD193" i="121"/>
  <c r="AC193" i="121"/>
  <c r="AB193" i="121"/>
  <c r="AA193" i="121"/>
  <c r="Z193" i="121"/>
  <c r="Y193" i="121"/>
  <c r="X193" i="121"/>
  <c r="W193" i="121"/>
  <c r="V193" i="121"/>
  <c r="U193" i="121"/>
  <c r="T193" i="121"/>
  <c r="S193" i="121"/>
  <c r="R193" i="121"/>
  <c r="Q193" i="121"/>
  <c r="P193" i="121"/>
  <c r="O193" i="121"/>
  <c r="N193" i="121"/>
  <c r="M193" i="121"/>
  <c r="L193" i="121"/>
  <c r="K193" i="121"/>
  <c r="J193" i="121"/>
  <c r="I193" i="121"/>
  <c r="H193" i="121"/>
  <c r="G193" i="121"/>
  <c r="F193" i="121"/>
  <c r="E193" i="121"/>
  <c r="D193" i="121"/>
  <c r="BL192" i="121"/>
  <c r="BK192" i="121"/>
  <c r="BJ192" i="121"/>
  <c r="BI192" i="121"/>
  <c r="BH192" i="121"/>
  <c r="BG192" i="121"/>
  <c r="BF192" i="121"/>
  <c r="BE192" i="121"/>
  <c r="BD192" i="121"/>
  <c r="BC192" i="121"/>
  <c r="BB192" i="121"/>
  <c r="BA192" i="121"/>
  <c r="AZ192" i="121"/>
  <c r="AY192" i="121"/>
  <c r="AX192" i="121"/>
  <c r="AW192" i="121"/>
  <c r="AV192" i="121"/>
  <c r="AU192" i="121"/>
  <c r="AT192" i="121"/>
  <c r="AS192" i="121"/>
  <c r="AR192" i="121"/>
  <c r="AQ192" i="121"/>
  <c r="AP192" i="121"/>
  <c r="AO192" i="121"/>
  <c r="AN192" i="121"/>
  <c r="AM192" i="121"/>
  <c r="AL192" i="121"/>
  <c r="AK192" i="121"/>
  <c r="AJ192" i="121"/>
  <c r="AI192" i="121"/>
  <c r="AH192" i="121"/>
  <c r="AG192" i="121"/>
  <c r="AF192" i="121"/>
  <c r="AE192" i="121"/>
  <c r="AD192" i="121"/>
  <c r="AC192" i="121"/>
  <c r="AB192" i="121"/>
  <c r="AA192" i="121"/>
  <c r="Z192" i="121"/>
  <c r="Y192" i="121"/>
  <c r="X192" i="121"/>
  <c r="W192" i="121"/>
  <c r="V192" i="121"/>
  <c r="U192" i="121"/>
  <c r="T192" i="121"/>
  <c r="S192" i="121"/>
  <c r="R192" i="121"/>
  <c r="Q192" i="121"/>
  <c r="P192" i="121"/>
  <c r="O192" i="121"/>
  <c r="N192" i="121"/>
  <c r="M192" i="121"/>
  <c r="L192" i="121"/>
  <c r="K192" i="121"/>
  <c r="J192" i="121"/>
  <c r="I192" i="121"/>
  <c r="H192" i="121"/>
  <c r="G192" i="121"/>
  <c r="F192" i="121"/>
  <c r="E192" i="121"/>
  <c r="D192" i="121"/>
  <c r="BL191" i="121"/>
  <c r="BK191" i="121"/>
  <c r="BJ191" i="121"/>
  <c r="BI191" i="121"/>
  <c r="BH191" i="121"/>
  <c r="BG191" i="121"/>
  <c r="BF191" i="121"/>
  <c r="BE191" i="121"/>
  <c r="BD191" i="121"/>
  <c r="BC191" i="121"/>
  <c r="BB191" i="121"/>
  <c r="BA191" i="121"/>
  <c r="AZ191" i="121"/>
  <c r="AY191" i="121"/>
  <c r="AX191" i="121"/>
  <c r="AW191" i="121"/>
  <c r="AV191" i="121"/>
  <c r="AU191" i="121"/>
  <c r="AT191" i="121"/>
  <c r="AS191" i="121"/>
  <c r="AR191" i="121"/>
  <c r="AQ191" i="121"/>
  <c r="AP191" i="121"/>
  <c r="AO191" i="121"/>
  <c r="AN191" i="121"/>
  <c r="AM191" i="121"/>
  <c r="AL191" i="121"/>
  <c r="AK191" i="121"/>
  <c r="AJ191" i="121"/>
  <c r="AI191" i="121"/>
  <c r="AH191" i="121"/>
  <c r="AG191" i="121"/>
  <c r="AF191" i="121"/>
  <c r="AE191" i="121"/>
  <c r="AD191" i="121"/>
  <c r="AC191" i="121"/>
  <c r="AB191" i="121"/>
  <c r="AA191" i="121"/>
  <c r="Z191" i="121"/>
  <c r="Y191" i="121"/>
  <c r="X191" i="121"/>
  <c r="W191" i="121"/>
  <c r="V191" i="121"/>
  <c r="U191" i="121"/>
  <c r="T191" i="121"/>
  <c r="S191" i="121"/>
  <c r="R191" i="121"/>
  <c r="Q191" i="121"/>
  <c r="P191" i="121"/>
  <c r="O191" i="121"/>
  <c r="N191" i="121"/>
  <c r="M191" i="121"/>
  <c r="L191" i="121"/>
  <c r="K191" i="121"/>
  <c r="J191" i="121"/>
  <c r="I191" i="121"/>
  <c r="H191" i="121"/>
  <c r="G191" i="121"/>
  <c r="F191" i="121"/>
  <c r="E191" i="121"/>
  <c r="D191" i="121"/>
  <c r="BL190" i="121"/>
  <c r="BK190" i="121"/>
  <c r="BJ190" i="121"/>
  <c r="BI190" i="121"/>
  <c r="BH190" i="121"/>
  <c r="BG190" i="121"/>
  <c r="BF190" i="121"/>
  <c r="BE190" i="121"/>
  <c r="BD190" i="121"/>
  <c r="BC190" i="121"/>
  <c r="BB190" i="121"/>
  <c r="BA190" i="121"/>
  <c r="AZ190" i="121"/>
  <c r="AY190" i="121"/>
  <c r="AX190" i="121"/>
  <c r="AW190" i="121"/>
  <c r="AV190" i="121"/>
  <c r="AU190" i="121"/>
  <c r="AT190" i="121"/>
  <c r="AS190" i="121"/>
  <c r="AR190" i="121"/>
  <c r="AQ190" i="121"/>
  <c r="AP190" i="121"/>
  <c r="AO190" i="121"/>
  <c r="AN190" i="121"/>
  <c r="AM190" i="121"/>
  <c r="AL190" i="121"/>
  <c r="AK190" i="121"/>
  <c r="AJ190" i="121"/>
  <c r="AI190" i="121"/>
  <c r="AH190" i="121"/>
  <c r="AG190" i="121"/>
  <c r="AF190" i="121"/>
  <c r="AE190" i="121"/>
  <c r="AD190" i="121"/>
  <c r="AC190" i="121"/>
  <c r="AB190" i="121"/>
  <c r="AA190" i="121"/>
  <c r="Z190" i="121"/>
  <c r="Y190" i="121"/>
  <c r="X190" i="121"/>
  <c r="W190" i="121"/>
  <c r="V190" i="121"/>
  <c r="U190" i="121"/>
  <c r="T190" i="121"/>
  <c r="S190" i="121"/>
  <c r="R190" i="121"/>
  <c r="Q190" i="121"/>
  <c r="P190" i="121"/>
  <c r="O190" i="121"/>
  <c r="N190" i="121"/>
  <c r="M190" i="121"/>
  <c r="L190" i="121"/>
  <c r="K190" i="121"/>
  <c r="J190" i="121"/>
  <c r="I190" i="121"/>
  <c r="H190" i="121"/>
  <c r="G190" i="121"/>
  <c r="F190" i="121"/>
  <c r="E190" i="121"/>
  <c r="D190" i="121"/>
  <c r="BL189" i="121"/>
  <c r="BK189" i="121"/>
  <c r="BJ189" i="121"/>
  <c r="BI189" i="121"/>
  <c r="BH189" i="121"/>
  <c r="BG189" i="121"/>
  <c r="BF189" i="121"/>
  <c r="BE189" i="121"/>
  <c r="BD189" i="121"/>
  <c r="BC189" i="121"/>
  <c r="BB189" i="121"/>
  <c r="BA189" i="121"/>
  <c r="AZ189" i="121"/>
  <c r="AY189" i="121"/>
  <c r="AX189" i="121"/>
  <c r="AW189" i="121"/>
  <c r="AV189" i="121"/>
  <c r="AU189" i="121"/>
  <c r="AT189" i="121"/>
  <c r="AS189" i="121"/>
  <c r="AR189" i="121"/>
  <c r="AQ189" i="121"/>
  <c r="AP189" i="121"/>
  <c r="AO189" i="121"/>
  <c r="AN189" i="121"/>
  <c r="AM189" i="121"/>
  <c r="AL189" i="121"/>
  <c r="AK189" i="121"/>
  <c r="AJ189" i="121"/>
  <c r="AI189" i="121"/>
  <c r="AH189" i="121"/>
  <c r="AG189" i="121"/>
  <c r="AF189" i="121"/>
  <c r="AE189" i="121"/>
  <c r="AD189" i="121"/>
  <c r="AC189" i="121"/>
  <c r="AB189" i="121"/>
  <c r="AA189" i="121"/>
  <c r="Z189" i="121"/>
  <c r="Y189" i="121"/>
  <c r="X189" i="121"/>
  <c r="W189" i="121"/>
  <c r="V189" i="121"/>
  <c r="U189" i="121"/>
  <c r="T189" i="121"/>
  <c r="S189" i="121"/>
  <c r="R189" i="121"/>
  <c r="Q189" i="121"/>
  <c r="P189" i="121"/>
  <c r="O189" i="121"/>
  <c r="N189" i="121"/>
  <c r="M189" i="121"/>
  <c r="L189" i="121"/>
  <c r="K189" i="121"/>
  <c r="J189" i="121"/>
  <c r="I189" i="121"/>
  <c r="H189" i="121"/>
  <c r="G189" i="121"/>
  <c r="F189" i="121"/>
  <c r="E189" i="121"/>
  <c r="D189" i="121"/>
  <c r="BL188" i="121"/>
  <c r="BK188" i="121"/>
  <c r="BJ188" i="121"/>
  <c r="BI188" i="121"/>
  <c r="BH188" i="121"/>
  <c r="BG188" i="121"/>
  <c r="BF188" i="121"/>
  <c r="BE188" i="121"/>
  <c r="BD188" i="121"/>
  <c r="BC188" i="121"/>
  <c r="BB188" i="121"/>
  <c r="BA188" i="121"/>
  <c r="AZ188" i="121"/>
  <c r="AY188" i="121"/>
  <c r="AX188" i="121"/>
  <c r="AW188" i="121"/>
  <c r="AV188" i="121"/>
  <c r="AU188" i="121"/>
  <c r="AT188" i="121"/>
  <c r="AS188" i="121"/>
  <c r="AR188" i="121"/>
  <c r="AQ188" i="121"/>
  <c r="AP188" i="121"/>
  <c r="AO188" i="121"/>
  <c r="AN188" i="121"/>
  <c r="AM188" i="121"/>
  <c r="AL188" i="121"/>
  <c r="AK188" i="121"/>
  <c r="AJ188" i="121"/>
  <c r="AI188" i="121"/>
  <c r="AH188" i="121"/>
  <c r="AG188" i="121"/>
  <c r="AF188" i="121"/>
  <c r="AE188" i="121"/>
  <c r="AD188" i="121"/>
  <c r="AC188" i="121"/>
  <c r="AB188" i="121"/>
  <c r="AA188" i="121"/>
  <c r="Z188" i="121"/>
  <c r="Y188" i="121"/>
  <c r="X188" i="121"/>
  <c r="W188" i="121"/>
  <c r="V188" i="121"/>
  <c r="U188" i="121"/>
  <c r="T188" i="121"/>
  <c r="S188" i="121"/>
  <c r="R188" i="121"/>
  <c r="Q188" i="121"/>
  <c r="P188" i="121"/>
  <c r="O188" i="121"/>
  <c r="N188" i="121"/>
  <c r="M188" i="121"/>
  <c r="L188" i="121"/>
  <c r="K188" i="121"/>
  <c r="J188" i="121"/>
  <c r="I188" i="121"/>
  <c r="H188" i="121"/>
  <c r="G188" i="121"/>
  <c r="F188" i="121"/>
  <c r="E188" i="121"/>
  <c r="D188" i="121"/>
  <c r="BL187" i="121"/>
  <c r="BK187" i="121"/>
  <c r="BJ187" i="121"/>
  <c r="BI187" i="121"/>
  <c r="BH187" i="121"/>
  <c r="BG187" i="121"/>
  <c r="BF187" i="121"/>
  <c r="BE187" i="121"/>
  <c r="BE199" i="121" s="1"/>
  <c r="BD187" i="121"/>
  <c r="BC187" i="121"/>
  <c r="BB187" i="121"/>
  <c r="BA187" i="121"/>
  <c r="AZ187" i="121"/>
  <c r="AY187" i="121"/>
  <c r="AX187" i="121"/>
  <c r="AW187" i="121"/>
  <c r="AV187" i="121"/>
  <c r="AU187" i="121"/>
  <c r="AT187" i="121"/>
  <c r="AS187" i="121"/>
  <c r="AR187" i="121"/>
  <c r="AQ187" i="121"/>
  <c r="AP187" i="121"/>
  <c r="AO187" i="121"/>
  <c r="AN187" i="121"/>
  <c r="AM187" i="121"/>
  <c r="AL187" i="121"/>
  <c r="AK187" i="121"/>
  <c r="AJ187" i="121"/>
  <c r="AI187" i="121"/>
  <c r="AH187" i="121"/>
  <c r="AG187" i="121"/>
  <c r="AF187" i="121"/>
  <c r="AE187" i="121"/>
  <c r="AD187" i="121"/>
  <c r="AC187" i="121"/>
  <c r="AB187" i="121"/>
  <c r="AA187" i="121"/>
  <c r="Z187" i="121"/>
  <c r="Y187" i="121"/>
  <c r="X187" i="121"/>
  <c r="W187" i="121"/>
  <c r="V187" i="121"/>
  <c r="U187" i="121"/>
  <c r="U199" i="121" s="1"/>
  <c r="T187" i="121"/>
  <c r="S187" i="121"/>
  <c r="R187" i="121"/>
  <c r="Q187" i="121"/>
  <c r="P187" i="121"/>
  <c r="O187" i="121"/>
  <c r="N187" i="121"/>
  <c r="M187" i="121"/>
  <c r="L187" i="121"/>
  <c r="K187" i="121"/>
  <c r="J187" i="121"/>
  <c r="I187" i="121"/>
  <c r="H187" i="121"/>
  <c r="G187" i="121"/>
  <c r="F187" i="121"/>
  <c r="E187" i="121"/>
  <c r="D187" i="121"/>
  <c r="BL186" i="121"/>
  <c r="BK186" i="121"/>
  <c r="BJ186" i="121"/>
  <c r="BI186" i="121"/>
  <c r="BH186" i="121"/>
  <c r="BG186" i="121"/>
  <c r="BF186" i="121"/>
  <c r="BE186" i="121"/>
  <c r="BD186" i="121"/>
  <c r="BC186" i="121"/>
  <c r="BB186" i="121"/>
  <c r="BA186" i="121"/>
  <c r="AZ186" i="121"/>
  <c r="AY186" i="121"/>
  <c r="AX186" i="121"/>
  <c r="AW186" i="121"/>
  <c r="AV186" i="121"/>
  <c r="AU186" i="121"/>
  <c r="AT186" i="121"/>
  <c r="AS186" i="121"/>
  <c r="AR186" i="121"/>
  <c r="AQ186" i="121"/>
  <c r="AP186" i="121"/>
  <c r="AO186" i="121"/>
  <c r="AN186" i="121"/>
  <c r="AM186" i="121"/>
  <c r="AL186" i="121"/>
  <c r="AK186" i="121"/>
  <c r="AJ186" i="121"/>
  <c r="AI186" i="121"/>
  <c r="AH186" i="121"/>
  <c r="AG186" i="121"/>
  <c r="AF186" i="121"/>
  <c r="AE186" i="121"/>
  <c r="AD186" i="121"/>
  <c r="AC186" i="121"/>
  <c r="AB186" i="121"/>
  <c r="AA186" i="121"/>
  <c r="Z186" i="121"/>
  <c r="Y186" i="121"/>
  <c r="X186" i="121"/>
  <c r="W186" i="121"/>
  <c r="V186" i="121"/>
  <c r="U186" i="121"/>
  <c r="T186" i="121"/>
  <c r="S186" i="121"/>
  <c r="R186" i="121"/>
  <c r="Q186" i="121"/>
  <c r="P186" i="121"/>
  <c r="O186" i="121"/>
  <c r="N186" i="121"/>
  <c r="M186" i="121"/>
  <c r="L186" i="121"/>
  <c r="K186" i="121"/>
  <c r="J186" i="121"/>
  <c r="I186" i="121"/>
  <c r="H186" i="121"/>
  <c r="G186" i="121"/>
  <c r="F186" i="121"/>
  <c r="E186" i="121"/>
  <c r="D186" i="121"/>
  <c r="BL185" i="121"/>
  <c r="BK185" i="121"/>
  <c r="BJ185" i="121"/>
  <c r="BI185" i="121"/>
  <c r="BH185" i="121"/>
  <c r="BG185" i="121"/>
  <c r="BG199" i="121" s="1"/>
  <c r="BF185" i="121"/>
  <c r="BE185" i="121"/>
  <c r="BD185" i="121"/>
  <c r="BD199" i="121" s="1"/>
  <c r="BC185" i="121"/>
  <c r="BC199" i="121" s="1"/>
  <c r="BB185" i="121"/>
  <c r="BA185" i="121"/>
  <c r="AZ185" i="121"/>
  <c r="AY185" i="121"/>
  <c r="AX185" i="121"/>
  <c r="AW185" i="121"/>
  <c r="AV185" i="121"/>
  <c r="AU185" i="121"/>
  <c r="AU199" i="121" s="1"/>
  <c r="AT185" i="121"/>
  <c r="AS185" i="121"/>
  <c r="AR185" i="121"/>
  <c r="AQ185" i="121"/>
  <c r="AP185" i="121"/>
  <c r="AO185" i="121"/>
  <c r="AN185" i="121"/>
  <c r="AM185" i="121"/>
  <c r="AL185" i="121"/>
  <c r="AK185" i="121"/>
  <c r="AJ185" i="121"/>
  <c r="AI185" i="121"/>
  <c r="AI199" i="121" s="1"/>
  <c r="AH185" i="121"/>
  <c r="AG185" i="121"/>
  <c r="AF185" i="121"/>
  <c r="AE185" i="121"/>
  <c r="AD185" i="121"/>
  <c r="AC185" i="121"/>
  <c r="AB185" i="121"/>
  <c r="AA185" i="121"/>
  <c r="Z185" i="121"/>
  <c r="Y185" i="121"/>
  <c r="X185" i="121"/>
  <c r="W185" i="121"/>
  <c r="W199" i="121" s="1"/>
  <c r="V185" i="121"/>
  <c r="U185" i="121"/>
  <c r="T185" i="121"/>
  <c r="S185" i="121"/>
  <c r="R185" i="121"/>
  <c r="Q185" i="121"/>
  <c r="P185" i="121"/>
  <c r="O185" i="121"/>
  <c r="N185" i="121"/>
  <c r="M185" i="121"/>
  <c r="L185" i="121"/>
  <c r="K185" i="121"/>
  <c r="K199" i="121" s="1"/>
  <c r="J185" i="121"/>
  <c r="I185" i="121"/>
  <c r="I199" i="121" s="1"/>
  <c r="H185" i="121"/>
  <c r="H199" i="121" s="1"/>
  <c r="G185" i="121"/>
  <c r="G199" i="121" s="1"/>
  <c r="F185" i="121"/>
  <c r="E185" i="121"/>
  <c r="D185" i="121"/>
  <c r="F199" i="121" l="1"/>
  <c r="R199" i="121"/>
  <c r="AD199" i="121"/>
  <c r="AP199" i="121"/>
  <c r="BB199" i="121"/>
  <c r="P199" i="123"/>
  <c r="AB199" i="123"/>
  <c r="AN199" i="123"/>
  <c r="AZ199" i="123"/>
  <c r="BL199" i="123"/>
  <c r="BA199" i="123"/>
  <c r="E199" i="124"/>
  <c r="Q199" i="124"/>
  <c r="AC199" i="124"/>
  <c r="AO199" i="124"/>
  <c r="D199" i="124"/>
  <c r="P199" i="124"/>
  <c r="AB199" i="124"/>
  <c r="AJ199" i="124"/>
  <c r="AN199" i="124"/>
  <c r="BL199" i="124"/>
  <c r="V199" i="124"/>
  <c r="H199" i="125"/>
  <c r="AF199" i="125"/>
  <c r="AR199" i="125"/>
  <c r="BD199" i="125"/>
  <c r="N199" i="126"/>
  <c r="AB199" i="130"/>
  <c r="AU199" i="124"/>
  <c r="AJ199" i="125"/>
  <c r="P199" i="126"/>
  <c r="BL199" i="126"/>
  <c r="J199" i="129"/>
  <c r="V199" i="129"/>
  <c r="AH199" i="129"/>
  <c r="AT199" i="129"/>
  <c r="BF199" i="129"/>
  <c r="I199" i="129"/>
  <c r="U199" i="129"/>
  <c r="AS199" i="129"/>
  <c r="BE199" i="129"/>
  <c r="AF199" i="129"/>
  <c r="S199" i="129"/>
  <c r="AQ199" i="129"/>
  <c r="M199" i="122"/>
  <c r="AK199" i="122"/>
  <c r="AW199" i="122"/>
  <c r="BI199" i="122"/>
  <c r="L199" i="122"/>
  <c r="AJ199" i="122"/>
  <c r="AV199" i="122"/>
  <c r="BH199" i="122"/>
  <c r="BF199" i="124"/>
  <c r="I199" i="125"/>
  <c r="AS199" i="125"/>
  <c r="BE199" i="125"/>
  <c r="AX199" i="125"/>
  <c r="J199" i="127"/>
  <c r="V199" i="127"/>
  <c r="AH199" i="127"/>
  <c r="AT199" i="127"/>
  <c r="BF199" i="127"/>
  <c r="I199" i="127"/>
  <c r="AG199" i="127"/>
  <c r="AS199" i="127"/>
  <c r="BE199" i="127"/>
  <c r="S199" i="127"/>
  <c r="AE199" i="127"/>
  <c r="AQ199" i="127"/>
  <c r="AP199" i="127"/>
  <c r="AC199" i="127"/>
  <c r="AO199" i="127"/>
  <c r="P199" i="127"/>
  <c r="AB199" i="127"/>
  <c r="BL199" i="127"/>
  <c r="F199" i="130"/>
  <c r="R199" i="130"/>
  <c r="AD199" i="130"/>
  <c r="AP199" i="130"/>
  <c r="BB199" i="130"/>
  <c r="O199" i="130"/>
  <c r="AG199" i="121"/>
  <c r="AS199" i="121"/>
  <c r="T199" i="121"/>
  <c r="AF199" i="121"/>
  <c r="AR199" i="121"/>
  <c r="S199" i="121"/>
  <c r="AE199" i="121"/>
  <c r="AQ199" i="121"/>
  <c r="K199" i="122"/>
  <c r="W199" i="122"/>
  <c r="AI199" i="122"/>
  <c r="AU199" i="122"/>
  <c r="BG199" i="122"/>
  <c r="G199" i="123"/>
  <c r="O199" i="123"/>
  <c r="AA199" i="123"/>
  <c r="AM199" i="123"/>
  <c r="AQ199" i="123"/>
  <c r="AY199" i="123"/>
  <c r="BC199" i="123"/>
  <c r="BK199" i="123"/>
  <c r="F199" i="123"/>
  <c r="R199" i="123"/>
  <c r="BB199" i="123"/>
  <c r="Q199" i="123"/>
  <c r="AC199" i="123"/>
  <c r="H199" i="124"/>
  <c r="T199" i="124"/>
  <c r="AF199" i="124"/>
  <c r="AR199" i="124"/>
  <c r="BD199" i="124"/>
  <c r="AI199" i="124"/>
  <c r="F199" i="124"/>
  <c r="R199" i="124"/>
  <c r="AD199" i="124"/>
  <c r="AH199" i="124"/>
  <c r="AP199" i="124"/>
  <c r="BB199" i="124"/>
  <c r="K199" i="125"/>
  <c r="AU199" i="125"/>
  <c r="BG199" i="125"/>
  <c r="AV199" i="126"/>
  <c r="AU199" i="126"/>
  <c r="AS199" i="126"/>
  <c r="AE199" i="126"/>
  <c r="AD199" i="126"/>
  <c r="AC199" i="126"/>
  <c r="X199" i="127"/>
  <c r="G199" i="128"/>
  <c r="S199" i="128"/>
  <c r="AE199" i="128"/>
  <c r="AQ199" i="128"/>
  <c r="BC199" i="128"/>
  <c r="Q199" i="128"/>
  <c r="AO199" i="128"/>
  <c r="BA199" i="128"/>
  <c r="AB199" i="128"/>
  <c r="AA199" i="128"/>
  <c r="BK199" i="128"/>
  <c r="N199" i="128"/>
  <c r="Z199" i="128"/>
  <c r="AX199" i="128"/>
  <c r="BI199" i="128"/>
  <c r="X199" i="128"/>
  <c r="K199" i="128"/>
  <c r="AU199" i="128"/>
  <c r="J199" i="128"/>
  <c r="AT199" i="128"/>
  <c r="I199" i="128"/>
  <c r="L199" i="129"/>
  <c r="X199" i="129"/>
  <c r="AJ199" i="129"/>
  <c r="AV199" i="129"/>
  <c r="BD199" i="129"/>
  <c r="BC199" i="130"/>
  <c r="Q199" i="129"/>
  <c r="P199" i="129"/>
  <c r="BL199" i="129"/>
  <c r="AL199" i="129"/>
  <c r="H199" i="130"/>
  <c r="H199" i="132"/>
  <c r="AB199" i="132"/>
  <c r="AF199" i="132"/>
  <c r="AJ199" i="132"/>
  <c r="AV199" i="132"/>
  <c r="AZ199" i="132"/>
  <c r="L199" i="133"/>
  <c r="X199" i="133"/>
  <c r="AJ199" i="133"/>
  <c r="AV199" i="133"/>
  <c r="BH199" i="133"/>
  <c r="H199" i="134"/>
  <c r="T199" i="134"/>
  <c r="AR199" i="134"/>
  <c r="BD199" i="134"/>
  <c r="BB199" i="136"/>
  <c r="E199" i="137"/>
  <c r="I199" i="137"/>
  <c r="Q199" i="137"/>
  <c r="U199" i="137"/>
  <c r="AC199" i="137"/>
  <c r="AG199" i="137"/>
  <c r="AO199" i="137"/>
  <c r="AS199" i="137"/>
  <c r="BA199" i="137"/>
  <c r="BE199" i="137"/>
  <c r="H199" i="137"/>
  <c r="T199" i="137"/>
  <c r="AR199" i="137"/>
  <c r="S199" i="137"/>
  <c r="AQ199" i="137"/>
  <c r="M199" i="137"/>
  <c r="AK199" i="137"/>
  <c r="BI199" i="137"/>
  <c r="K199" i="137"/>
  <c r="W199" i="137"/>
  <c r="AI199" i="137"/>
  <c r="BG199" i="137"/>
  <c r="E199" i="138"/>
  <c r="Q199" i="138"/>
  <c r="AC199" i="138"/>
  <c r="AO199" i="138"/>
  <c r="BA199" i="138"/>
  <c r="BB199" i="138"/>
  <c r="H199" i="139"/>
  <c r="T199" i="139"/>
  <c r="AF199" i="139"/>
  <c r="AR199" i="139"/>
  <c r="BD199" i="139"/>
  <c r="G199" i="139"/>
  <c r="AE199" i="139"/>
  <c r="BC199" i="139"/>
  <c r="R199" i="139"/>
  <c r="AP199" i="139"/>
  <c r="E199" i="139"/>
  <c r="AC199" i="139"/>
  <c r="BA199" i="139"/>
  <c r="W199" i="139"/>
  <c r="AU199" i="139"/>
  <c r="U199" i="139"/>
  <c r="AS199" i="139"/>
  <c r="BD199" i="131"/>
  <c r="AJ199" i="130"/>
  <c r="J199" i="130"/>
  <c r="AH199" i="132"/>
  <c r="AX199" i="132"/>
  <c r="BJ199" i="132"/>
  <c r="J199" i="134"/>
  <c r="V199" i="134"/>
  <c r="AH199" i="134"/>
  <c r="BF199" i="134"/>
  <c r="AZ199" i="134"/>
  <c r="P199" i="135"/>
  <c r="AB199" i="135"/>
  <c r="AN199" i="135"/>
  <c r="BL199" i="135"/>
  <c r="E199" i="141"/>
  <c r="I199" i="141"/>
  <c r="Q199" i="141"/>
  <c r="AC199" i="141"/>
  <c r="AG199" i="141"/>
  <c r="AO199" i="141"/>
  <c r="BE199" i="141"/>
  <c r="D199" i="141"/>
  <c r="P199" i="141"/>
  <c r="AN199" i="141"/>
  <c r="BL199" i="141"/>
  <c r="O199" i="141"/>
  <c r="AM199" i="141"/>
  <c r="AY199" i="141"/>
  <c r="BK199" i="141"/>
  <c r="F199" i="141"/>
  <c r="BB199" i="141"/>
  <c r="E199" i="129"/>
  <c r="Y199" i="129"/>
  <c r="AC199" i="129"/>
  <c r="AW199" i="129"/>
  <c r="BI199" i="129"/>
  <c r="AY199" i="129"/>
  <c r="BJ199" i="129"/>
  <c r="W199" i="130"/>
  <c r="AA199" i="130"/>
  <c r="AU199" i="130"/>
  <c r="BG199" i="130"/>
  <c r="N199" i="130"/>
  <c r="AH199" i="130"/>
  <c r="AT199" i="130"/>
  <c r="W199" i="132"/>
  <c r="AI199" i="132"/>
  <c r="AU199" i="132"/>
  <c r="BG199" i="132"/>
  <c r="J199" i="132"/>
  <c r="V199" i="132"/>
  <c r="AT199" i="132"/>
  <c r="I199" i="132"/>
  <c r="BE199" i="132"/>
  <c r="AR199" i="132"/>
  <c r="BD199" i="132"/>
  <c r="BC199" i="132"/>
  <c r="AP199" i="132"/>
  <c r="BB199" i="132"/>
  <c r="AC199" i="132"/>
  <c r="P199" i="132"/>
  <c r="K199" i="133"/>
  <c r="AU199" i="133"/>
  <c r="BG199" i="133"/>
  <c r="AO199" i="133"/>
  <c r="AM199" i="133"/>
  <c r="AY199" i="133"/>
  <c r="BJ199" i="133"/>
  <c r="F199" i="134"/>
  <c r="BB199" i="134"/>
  <c r="E199" i="134"/>
  <c r="BA199" i="134"/>
  <c r="E199" i="135"/>
  <c r="Q199" i="135"/>
  <c r="AC199" i="135"/>
  <c r="AO199" i="135"/>
  <c r="O199" i="135"/>
  <c r="AA199" i="135"/>
  <c r="AM199" i="135"/>
  <c r="AY199" i="135"/>
  <c r="BK199" i="135"/>
  <c r="M199" i="135"/>
  <c r="Y199" i="135"/>
  <c r="BI199" i="135"/>
  <c r="L199" i="135"/>
  <c r="BH199" i="135"/>
  <c r="J199" i="135"/>
  <c r="AH199" i="135"/>
  <c r="I199" i="135"/>
  <c r="AG199" i="135"/>
  <c r="E199" i="136"/>
  <c r="Q199" i="136"/>
  <c r="AC199" i="136"/>
  <c r="AO199" i="136"/>
  <c r="D199" i="136"/>
  <c r="P199" i="136"/>
  <c r="AB199" i="136"/>
  <c r="AN199" i="136"/>
  <c r="BL199" i="136"/>
  <c r="O199" i="136"/>
  <c r="AA199" i="136"/>
  <c r="AM199" i="136"/>
  <c r="AY199" i="136"/>
  <c r="BK199" i="136"/>
  <c r="N199" i="136"/>
  <c r="AL199" i="136"/>
  <c r="BJ199" i="136"/>
  <c r="D199" i="137"/>
  <c r="P199" i="137"/>
  <c r="AB199" i="137"/>
  <c r="AN199" i="137"/>
  <c r="AZ199" i="137"/>
  <c r="BL199" i="137"/>
  <c r="AY199" i="138"/>
  <c r="D199" i="140"/>
  <c r="D199" i="135"/>
  <c r="D199" i="134"/>
  <c r="D199" i="130"/>
  <c r="D199" i="125"/>
  <c r="D199" i="123"/>
  <c r="BA199" i="124"/>
  <c r="AZ199" i="124"/>
  <c r="BF199" i="132"/>
  <c r="BA199" i="133"/>
  <c r="BA199" i="135"/>
  <c r="BA199" i="136"/>
  <c r="AZ199" i="136"/>
  <c r="AZ199" i="138"/>
  <c r="AZ199" i="135"/>
  <c r="BA199" i="141"/>
  <c r="AZ199" i="141"/>
  <c r="BE199" i="123"/>
  <c r="BF199" i="135"/>
  <c r="BE199" i="135"/>
  <c r="BE199" i="130"/>
  <c r="AN199" i="126"/>
  <c r="BH199" i="127"/>
  <c r="F199" i="126"/>
  <c r="R199" i="126"/>
  <c r="AP199" i="126"/>
  <c r="BB199" i="126"/>
  <c r="E199" i="126"/>
  <c r="AO199" i="126"/>
  <c r="BA199" i="126"/>
  <c r="H199" i="128"/>
  <c r="T199" i="128"/>
  <c r="AF199" i="128"/>
  <c r="AR199" i="128"/>
  <c r="AR199" i="131"/>
  <c r="S199" i="133"/>
  <c r="BC199" i="133"/>
  <c r="O199" i="133"/>
  <c r="F199" i="136"/>
  <c r="R199" i="136"/>
  <c r="AD199" i="136"/>
  <c r="AP199" i="136"/>
  <c r="J199" i="121"/>
  <c r="V199" i="121"/>
  <c r="AH199" i="121"/>
  <c r="AT199" i="121"/>
  <c r="BF199" i="121"/>
  <c r="I199" i="124"/>
  <c r="U199" i="124"/>
  <c r="AG199" i="124"/>
  <c r="AS199" i="124"/>
  <c r="BE199" i="124"/>
  <c r="L199" i="125"/>
  <c r="X199" i="125"/>
  <c r="BH199" i="125"/>
  <c r="AQ199" i="126"/>
  <c r="N199" i="127"/>
  <c r="BJ199" i="127"/>
  <c r="U199" i="128"/>
  <c r="AG199" i="128"/>
  <c r="BE199" i="128"/>
  <c r="BD199" i="128"/>
  <c r="G199" i="136"/>
  <c r="S199" i="136"/>
  <c r="AE199" i="136"/>
  <c r="AQ199" i="136"/>
  <c r="BC199" i="136"/>
  <c r="D199" i="138"/>
  <c r="P199" i="138"/>
  <c r="AB199" i="138"/>
  <c r="AN199" i="138"/>
  <c r="BL199" i="138"/>
  <c r="O199" i="138"/>
  <c r="AA199" i="138"/>
  <c r="AM199" i="138"/>
  <c r="BK199" i="138"/>
  <c r="N199" i="138"/>
  <c r="Z199" i="138"/>
  <c r="AL199" i="138"/>
  <c r="AX199" i="138"/>
  <c r="BJ199" i="138"/>
  <c r="M199" i="138"/>
  <c r="AK199" i="138"/>
  <c r="BI199" i="138"/>
  <c r="L199" i="127"/>
  <c r="BH199" i="121"/>
  <c r="O199" i="122"/>
  <c r="AY199" i="122"/>
  <c r="N199" i="125"/>
  <c r="BJ199" i="125"/>
  <c r="I199" i="126"/>
  <c r="U199" i="126"/>
  <c r="BE199" i="126"/>
  <c r="G199" i="126"/>
  <c r="BC199" i="126"/>
  <c r="AN199" i="127"/>
  <c r="AL199" i="127"/>
  <c r="AX199" i="127"/>
  <c r="W199" i="128"/>
  <c r="F199" i="129"/>
  <c r="R199" i="129"/>
  <c r="AD199" i="129"/>
  <c r="AP199" i="129"/>
  <c r="D199" i="129"/>
  <c r="F199" i="138"/>
  <c r="AD199" i="138"/>
  <c r="I199" i="139"/>
  <c r="AG199" i="139"/>
  <c r="BE199" i="139"/>
  <c r="AB199" i="126"/>
  <c r="L199" i="121"/>
  <c r="AV199" i="121"/>
  <c r="AA199" i="122"/>
  <c r="AM199" i="122"/>
  <c r="BK199" i="122"/>
  <c r="D199" i="122"/>
  <c r="P199" i="122"/>
  <c r="AB199" i="122"/>
  <c r="AN199" i="122"/>
  <c r="AZ199" i="122"/>
  <c r="BL199" i="122"/>
  <c r="H199" i="123"/>
  <c r="T199" i="123"/>
  <c r="AF199" i="123"/>
  <c r="AR199" i="123"/>
  <c r="BD199" i="123"/>
  <c r="L199" i="128"/>
  <c r="AJ199" i="128"/>
  <c r="AV199" i="128"/>
  <c r="BH199" i="128"/>
  <c r="AI199" i="128"/>
  <c r="BG199" i="128"/>
  <c r="V199" i="128"/>
  <c r="AH199" i="128"/>
  <c r="BF199" i="128"/>
  <c r="AE199" i="129"/>
  <c r="BC199" i="129"/>
  <c r="P199" i="130"/>
  <c r="AN199" i="130"/>
  <c r="BJ199" i="130"/>
  <c r="BH199" i="130"/>
  <c r="AZ199" i="126"/>
  <c r="AV199" i="127"/>
  <c r="X199" i="121"/>
  <c r="Z199" i="121"/>
  <c r="BJ199" i="121"/>
  <c r="AW199" i="121"/>
  <c r="Q199" i="122"/>
  <c r="AO199" i="122"/>
  <c r="M199" i="124"/>
  <c r="Y199" i="124"/>
  <c r="AK199" i="124"/>
  <c r="AW199" i="124"/>
  <c r="BI199" i="124"/>
  <c r="AN199" i="125"/>
  <c r="K199" i="126"/>
  <c r="W199" i="126"/>
  <c r="AI199" i="126"/>
  <c r="BG199" i="126"/>
  <c r="F199" i="127"/>
  <c r="R199" i="127"/>
  <c r="AD199" i="127"/>
  <c r="BB199" i="127"/>
  <c r="E199" i="127"/>
  <c r="Q199" i="127"/>
  <c r="BA199" i="127"/>
  <c r="D199" i="127"/>
  <c r="AZ199" i="127"/>
  <c r="H199" i="129"/>
  <c r="AR199" i="129"/>
  <c r="Z199" i="131"/>
  <c r="AL199" i="131"/>
  <c r="Y199" i="131"/>
  <c r="L199" i="131"/>
  <c r="N199" i="133"/>
  <c r="M199" i="133"/>
  <c r="AK199" i="133"/>
  <c r="BI199" i="133"/>
  <c r="AJ199" i="121"/>
  <c r="N199" i="121"/>
  <c r="AL199" i="121"/>
  <c r="AX199" i="121"/>
  <c r="M199" i="121"/>
  <c r="Y199" i="121"/>
  <c r="AK199" i="121"/>
  <c r="BI199" i="121"/>
  <c r="E199" i="122"/>
  <c r="AC199" i="122"/>
  <c r="BA199" i="122"/>
  <c r="O199" i="121"/>
  <c r="AA199" i="121"/>
  <c r="AM199" i="121"/>
  <c r="AY199" i="121"/>
  <c r="BK199" i="121"/>
  <c r="J199" i="123"/>
  <c r="V199" i="123"/>
  <c r="AH199" i="123"/>
  <c r="AT199" i="123"/>
  <c r="BF199" i="123"/>
  <c r="E199" i="125"/>
  <c r="Q199" i="125"/>
  <c r="AC199" i="125"/>
  <c r="AO199" i="125"/>
  <c r="BA199" i="125"/>
  <c r="P199" i="125"/>
  <c r="AB199" i="125"/>
  <c r="BL199" i="125"/>
  <c r="Z199" i="125"/>
  <c r="AL199" i="125"/>
  <c r="Y199" i="125"/>
  <c r="W199" i="125"/>
  <c r="G199" i="127"/>
  <c r="BC199" i="127"/>
  <c r="AL199" i="128"/>
  <c r="O199" i="140"/>
  <c r="AA199" i="140"/>
  <c r="AM199" i="140"/>
  <c r="AY199" i="140"/>
  <c r="BK199" i="140"/>
  <c r="N199" i="140"/>
  <c r="Z199" i="140"/>
  <c r="AL199" i="140"/>
  <c r="BJ199" i="140"/>
  <c r="M199" i="140"/>
  <c r="Y199" i="140"/>
  <c r="AK199" i="140"/>
  <c r="BI199" i="140"/>
  <c r="L199" i="140"/>
  <c r="X199" i="140"/>
  <c r="AJ199" i="140"/>
  <c r="AV199" i="140"/>
  <c r="BH199" i="140"/>
  <c r="K199" i="140"/>
  <c r="AI199" i="140"/>
  <c r="BG199" i="140"/>
  <c r="AE199" i="131"/>
  <c r="D199" i="121"/>
  <c r="P199" i="121"/>
  <c r="AB199" i="121"/>
  <c r="AN199" i="121"/>
  <c r="AZ199" i="121"/>
  <c r="BL199" i="121"/>
  <c r="G199" i="122"/>
  <c r="S199" i="122"/>
  <c r="AE199" i="122"/>
  <c r="AQ199" i="122"/>
  <c r="BC199" i="122"/>
  <c r="F199" i="122"/>
  <c r="R199" i="122"/>
  <c r="AD199" i="122"/>
  <c r="AP199" i="122"/>
  <c r="BB199" i="122"/>
  <c r="AK199" i="126"/>
  <c r="X199" i="126"/>
  <c r="AG199" i="126"/>
  <c r="S199" i="126"/>
  <c r="Q199" i="126"/>
  <c r="P199" i="131"/>
  <c r="AN199" i="131"/>
  <c r="AZ199" i="131"/>
  <c r="BL199" i="131"/>
  <c r="O199" i="131"/>
  <c r="AM199" i="131"/>
  <c r="AY199" i="131"/>
  <c r="N199" i="131"/>
  <c r="M199" i="131"/>
  <c r="BE199" i="131"/>
  <c r="D199" i="126"/>
  <c r="AQ199" i="131"/>
  <c r="AJ199" i="127"/>
  <c r="Y199" i="126"/>
  <c r="AW199" i="126"/>
  <c r="L199" i="126"/>
  <c r="AJ199" i="126"/>
  <c r="BH199" i="126"/>
  <c r="E199" i="121"/>
  <c r="Q199" i="121"/>
  <c r="AC199" i="121"/>
  <c r="AO199" i="121"/>
  <c r="BA199" i="121"/>
  <c r="H199" i="122"/>
  <c r="T199" i="122"/>
  <c r="AF199" i="122"/>
  <c r="AR199" i="122"/>
  <c r="BD199" i="122"/>
  <c r="L199" i="123"/>
  <c r="X199" i="123"/>
  <c r="AJ199" i="123"/>
  <c r="AV199" i="123"/>
  <c r="BH199" i="123"/>
  <c r="K199" i="123"/>
  <c r="W199" i="123"/>
  <c r="AI199" i="123"/>
  <c r="AU199" i="123"/>
  <c r="BG199" i="123"/>
  <c r="G199" i="125"/>
  <c r="AE199" i="125"/>
  <c r="AQ199" i="125"/>
  <c r="BC199" i="125"/>
  <c r="Z199" i="126"/>
  <c r="AL199" i="126"/>
  <c r="AX199" i="126"/>
  <c r="U199" i="127"/>
  <c r="D199" i="128"/>
  <c r="AN199" i="128"/>
  <c r="W199" i="129"/>
  <c r="AU199" i="129"/>
  <c r="BG199" i="129"/>
  <c r="T199" i="130"/>
  <c r="AF199" i="130"/>
  <c r="AR199" i="130"/>
  <c r="BD199" i="130"/>
  <c r="S199" i="130"/>
  <c r="AQ199" i="130"/>
  <c r="AC199" i="131"/>
  <c r="Y199" i="127"/>
  <c r="G199" i="131"/>
  <c r="S199" i="131"/>
  <c r="BC199" i="131"/>
  <c r="Z199" i="133"/>
  <c r="AL199" i="133"/>
  <c r="AX199" i="133"/>
  <c r="Y199" i="133"/>
  <c r="AW199" i="133"/>
  <c r="H199" i="136"/>
  <c r="T199" i="136"/>
  <c r="AF199" i="136"/>
  <c r="AR199" i="136"/>
  <c r="BD199" i="136"/>
  <c r="R199" i="138"/>
  <c r="AP199" i="138"/>
  <c r="K199" i="139"/>
  <c r="AI199" i="139"/>
  <c r="BG199" i="139"/>
  <c r="E199" i="140"/>
  <c r="Q199" i="140"/>
  <c r="AC199" i="140"/>
  <c r="AO199" i="140"/>
  <c r="BA199" i="140"/>
  <c r="V199" i="130"/>
  <c r="BF199" i="130"/>
  <c r="H199" i="131"/>
  <c r="AF199" i="131"/>
  <c r="BH199" i="132"/>
  <c r="AA199" i="133"/>
  <c r="BK199" i="133"/>
  <c r="F199" i="135"/>
  <c r="R199" i="135"/>
  <c r="AD199" i="135"/>
  <c r="AP199" i="135"/>
  <c r="BB199" i="135"/>
  <c r="G199" i="138"/>
  <c r="S199" i="138"/>
  <c r="AE199" i="138"/>
  <c r="AQ199" i="138"/>
  <c r="BC199" i="138"/>
  <c r="F199" i="140"/>
  <c r="R199" i="140"/>
  <c r="AD199" i="140"/>
  <c r="AP199" i="140"/>
  <c r="BB199" i="140"/>
  <c r="AW199" i="127"/>
  <c r="N199" i="129"/>
  <c r="U199" i="131"/>
  <c r="G199" i="135"/>
  <c r="V199" i="136"/>
  <c r="M199" i="128"/>
  <c r="Y199" i="128"/>
  <c r="AK199" i="128"/>
  <c r="AW199" i="128"/>
  <c r="AB199" i="129"/>
  <c r="AZ199" i="129"/>
  <c r="X199" i="130"/>
  <c r="Z199" i="132"/>
  <c r="E199" i="133"/>
  <c r="Q199" i="133"/>
  <c r="AC199" i="133"/>
  <c r="R199" i="134"/>
  <c r="AP199" i="134"/>
  <c r="Q199" i="134"/>
  <c r="AO199" i="134"/>
  <c r="P199" i="134"/>
  <c r="AN199" i="134"/>
  <c r="BL199" i="134"/>
  <c r="K199" i="136"/>
  <c r="I199" i="138"/>
  <c r="U199" i="138"/>
  <c r="AG199" i="138"/>
  <c r="AS199" i="138"/>
  <c r="BE199" i="138"/>
  <c r="H199" i="140"/>
  <c r="T199" i="140"/>
  <c r="AF199" i="140"/>
  <c r="AR199" i="140"/>
  <c r="BD199" i="140"/>
  <c r="M199" i="127"/>
  <c r="J199" i="125"/>
  <c r="AY199" i="127"/>
  <c r="O199" i="129"/>
  <c r="BK199" i="129"/>
  <c r="AG199" i="131"/>
  <c r="BF199" i="136"/>
  <c r="H199" i="126"/>
  <c r="T199" i="126"/>
  <c r="AF199" i="126"/>
  <c r="AR199" i="126"/>
  <c r="BD199" i="126"/>
  <c r="BJ199" i="128"/>
  <c r="AO199" i="129"/>
  <c r="BA199" i="129"/>
  <c r="AN199" i="129"/>
  <c r="M199" i="130"/>
  <c r="Y199" i="130"/>
  <c r="AK199" i="130"/>
  <c r="L199" i="130"/>
  <c r="K199" i="131"/>
  <c r="W199" i="131"/>
  <c r="AI199" i="131"/>
  <c r="G199" i="134"/>
  <c r="S199" i="134"/>
  <c r="AE199" i="134"/>
  <c r="AQ199" i="134"/>
  <c r="BC199" i="134"/>
  <c r="O199" i="139"/>
  <c r="AA199" i="139"/>
  <c r="AM199" i="139"/>
  <c r="AY199" i="139"/>
  <c r="BK199" i="139"/>
  <c r="AK199" i="127"/>
  <c r="AT199" i="125"/>
  <c r="AA199" i="127"/>
  <c r="AM199" i="129"/>
  <c r="M199" i="132"/>
  <c r="S199" i="135"/>
  <c r="BB199" i="129"/>
  <c r="Z199" i="130"/>
  <c r="AX199" i="130"/>
  <c r="D199" i="132"/>
  <c r="AN199" i="132"/>
  <c r="G199" i="133"/>
  <c r="D199" i="139"/>
  <c r="P199" i="139"/>
  <c r="AB199" i="139"/>
  <c r="AN199" i="139"/>
  <c r="AZ199" i="139"/>
  <c r="BL199" i="139"/>
  <c r="M199" i="129"/>
  <c r="I199" i="130"/>
  <c r="BF199" i="125"/>
  <c r="BK199" i="127"/>
  <c r="AX199" i="129"/>
  <c r="AI199" i="130"/>
  <c r="AS199" i="131"/>
  <c r="AQ199" i="135"/>
  <c r="AH199" i="136"/>
  <c r="J199" i="126"/>
  <c r="V199" i="126"/>
  <c r="AH199" i="126"/>
  <c r="AT199" i="126"/>
  <c r="BF199" i="126"/>
  <c r="G199" i="129"/>
  <c r="AM199" i="130"/>
  <c r="AY199" i="130"/>
  <c r="BK199" i="130"/>
  <c r="AL199" i="130"/>
  <c r="BI199" i="130"/>
  <c r="AV199" i="130"/>
  <c r="AK199" i="131"/>
  <c r="AW199" i="131"/>
  <c r="BI199" i="131"/>
  <c r="X199" i="131"/>
  <c r="AJ199" i="131"/>
  <c r="AV199" i="131"/>
  <c r="BH199" i="131"/>
  <c r="AU199" i="131"/>
  <c r="BG199" i="131"/>
  <c r="K199" i="135"/>
  <c r="W199" i="135"/>
  <c r="AI199" i="135"/>
  <c r="AU199" i="135"/>
  <c r="BG199" i="135"/>
  <c r="V199" i="135"/>
  <c r="AT199" i="135"/>
  <c r="U199" i="135"/>
  <c r="AS199" i="135"/>
  <c r="R199" i="141"/>
  <c r="AP199" i="141"/>
  <c r="BI199" i="127"/>
  <c r="AK199" i="129"/>
  <c r="AH199" i="125"/>
  <c r="O199" i="127"/>
  <c r="AA199" i="129"/>
  <c r="AE199" i="135"/>
  <c r="AT199" i="136"/>
  <c r="O199" i="125"/>
  <c r="AA199" i="125"/>
  <c r="AM199" i="125"/>
  <c r="AY199" i="125"/>
  <c r="BK199" i="125"/>
  <c r="H199" i="127"/>
  <c r="T199" i="127"/>
  <c r="AF199" i="127"/>
  <c r="AR199" i="127"/>
  <c r="BD199" i="127"/>
  <c r="T199" i="129"/>
  <c r="AZ199" i="130"/>
  <c r="BL199" i="130"/>
  <c r="AX199" i="131"/>
  <c r="BJ199" i="131"/>
  <c r="F199" i="132"/>
  <c r="AD199" i="132"/>
  <c r="Q199" i="132"/>
  <c r="BA199" i="132"/>
  <c r="I199" i="133"/>
  <c r="U199" i="133"/>
  <c r="AG199" i="133"/>
  <c r="AS199" i="133"/>
  <c r="BE199" i="133"/>
  <c r="AQ199" i="133"/>
  <c r="X199" i="135"/>
  <c r="AV199" i="135"/>
  <c r="W199" i="140"/>
  <c r="AU199" i="140"/>
  <c r="AS199" i="130"/>
  <c r="V199" i="125"/>
  <c r="AM199" i="127"/>
  <c r="Z199" i="129"/>
  <c r="K199" i="130"/>
  <c r="I199" i="131"/>
  <c r="T199" i="131"/>
  <c r="BC199" i="135"/>
  <c r="J199" i="136"/>
  <c r="F199" i="128"/>
  <c r="R199" i="128"/>
  <c r="AD199" i="128"/>
  <c r="AP199" i="128"/>
  <c r="BB199" i="128"/>
  <c r="AG199" i="129"/>
  <c r="E199" i="130"/>
  <c r="Q199" i="130"/>
  <c r="AC199" i="130"/>
  <c r="AO199" i="130"/>
  <c r="BA199" i="130"/>
  <c r="BK199" i="131"/>
  <c r="G199" i="132"/>
  <c r="S199" i="132"/>
  <c r="AE199" i="132"/>
  <c r="AQ199" i="132"/>
  <c r="R199" i="132"/>
  <c r="E199" i="132"/>
  <c r="J199" i="133"/>
  <c r="V199" i="133"/>
  <c r="AH199" i="133"/>
  <c r="AT199" i="133"/>
  <c r="BF199" i="133"/>
  <c r="K199" i="134"/>
  <c r="W199" i="134"/>
  <c r="AI199" i="134"/>
  <c r="AU199" i="134"/>
  <c r="BG199" i="134"/>
  <c r="Z199" i="136"/>
  <c r="AX199" i="136"/>
  <c r="Y199" i="138"/>
  <c r="AW199" i="138"/>
  <c r="L199" i="138"/>
  <c r="X199" i="138"/>
  <c r="AJ199" i="138"/>
  <c r="AV199" i="138"/>
  <c r="BH199" i="138"/>
  <c r="S199" i="139"/>
  <c r="AQ199" i="139"/>
  <c r="F199" i="139"/>
  <c r="AD199" i="139"/>
  <c r="BB199" i="139"/>
  <c r="Q199" i="139"/>
  <c r="AO199" i="139"/>
  <c r="J199" i="140"/>
  <c r="V199" i="140"/>
  <c r="AH199" i="140"/>
  <c r="AT199" i="140"/>
  <c r="BF199" i="140"/>
  <c r="H199" i="141"/>
  <c r="T199" i="141"/>
  <c r="AF199" i="141"/>
  <c r="AR199" i="141"/>
  <c r="BD199" i="141"/>
  <c r="G199" i="141"/>
  <c r="AE199" i="141"/>
  <c r="BC199" i="141"/>
  <c r="O199" i="132"/>
  <c r="AA199" i="132"/>
  <c r="AM199" i="132"/>
  <c r="AY199" i="132"/>
  <c r="BK199" i="132"/>
  <c r="I199" i="134"/>
  <c r="U199" i="134"/>
  <c r="AG199" i="134"/>
  <c r="AS199" i="134"/>
  <c r="BE199" i="134"/>
  <c r="H199" i="135"/>
  <c r="T199" i="135"/>
  <c r="AF199" i="135"/>
  <c r="AR199" i="135"/>
  <c r="BD199" i="135"/>
  <c r="I199" i="136"/>
  <c r="U199" i="136"/>
  <c r="AG199" i="136"/>
  <c r="AS199" i="136"/>
  <c r="BE199" i="136"/>
  <c r="H199" i="138"/>
  <c r="T199" i="138"/>
  <c r="AF199" i="138"/>
  <c r="AR199" i="138"/>
  <c r="BD199" i="138"/>
  <c r="G199" i="140"/>
  <c r="S199" i="140"/>
  <c r="AE199" i="140"/>
  <c r="AQ199" i="140"/>
  <c r="BC199" i="140"/>
  <c r="W199" i="136"/>
  <c r="AI199" i="136"/>
  <c r="AU199" i="136"/>
  <c r="BG199" i="136"/>
  <c r="J199" i="138"/>
  <c r="V199" i="138"/>
  <c r="AH199" i="138"/>
  <c r="AT199" i="138"/>
  <c r="BF199" i="138"/>
  <c r="I199" i="140"/>
  <c r="U199" i="140"/>
  <c r="AG199" i="140"/>
  <c r="AS199" i="140"/>
  <c r="BE199" i="140"/>
  <c r="BH199" i="129"/>
  <c r="D199" i="133"/>
  <c r="P199" i="133"/>
  <c r="AB199" i="133"/>
  <c r="AN199" i="133"/>
  <c r="AZ199" i="133"/>
  <c r="BL199" i="133"/>
  <c r="L199" i="134"/>
  <c r="X199" i="134"/>
  <c r="AJ199" i="134"/>
  <c r="AV199" i="134"/>
  <c r="BH199" i="134"/>
  <c r="L199" i="136"/>
  <c r="X199" i="136"/>
  <c r="AJ199" i="136"/>
  <c r="AV199" i="136"/>
  <c r="BH199" i="136"/>
  <c r="K199" i="138"/>
  <c r="W199" i="138"/>
  <c r="AI199" i="138"/>
  <c r="AU199" i="138"/>
  <c r="BG199" i="138"/>
  <c r="J199" i="139"/>
  <c r="V199" i="139"/>
  <c r="AH199" i="139"/>
  <c r="AT199" i="139"/>
  <c r="BF199" i="139"/>
  <c r="J199" i="141"/>
  <c r="V199" i="141"/>
  <c r="AH199" i="141"/>
  <c r="AT199" i="141"/>
  <c r="BF199" i="141"/>
  <c r="M199" i="134"/>
  <c r="Y199" i="134"/>
  <c r="AK199" i="134"/>
  <c r="AW199" i="134"/>
  <c r="BI199" i="134"/>
  <c r="M199" i="136"/>
  <c r="Y199" i="136"/>
  <c r="AK199" i="136"/>
  <c r="AW199" i="136"/>
  <c r="BI199" i="136"/>
  <c r="L199" i="137"/>
  <c r="X199" i="137"/>
  <c r="AJ199" i="137"/>
  <c r="AV199" i="137"/>
  <c r="BH199" i="137"/>
  <c r="K199" i="141"/>
  <c r="W199" i="141"/>
  <c r="AI199" i="141"/>
  <c r="AU199" i="141"/>
  <c r="BG199" i="141"/>
  <c r="J199" i="131"/>
  <c r="V199" i="131"/>
  <c r="AH199" i="131"/>
  <c r="AT199" i="131"/>
  <c r="BF199" i="131"/>
  <c r="F199" i="133"/>
  <c r="R199" i="133"/>
  <c r="AD199" i="133"/>
  <c r="AP199" i="133"/>
  <c r="BB199" i="133"/>
  <c r="N199" i="134"/>
  <c r="Z199" i="134"/>
  <c r="AL199" i="134"/>
  <c r="AX199" i="134"/>
  <c r="BJ199" i="134"/>
  <c r="L199" i="139"/>
  <c r="X199" i="139"/>
  <c r="AJ199" i="139"/>
  <c r="AV199" i="139"/>
  <c r="BH199" i="139"/>
  <c r="L199" i="141"/>
  <c r="X199" i="141"/>
  <c r="AJ199" i="141"/>
  <c r="AV199" i="141"/>
  <c r="BH199" i="141"/>
  <c r="O199" i="134"/>
  <c r="AA199" i="134"/>
  <c r="AM199" i="134"/>
  <c r="AY199" i="134"/>
  <c r="BK199" i="134"/>
  <c r="N199" i="135"/>
  <c r="Z199" i="135"/>
  <c r="AL199" i="135"/>
  <c r="AX199" i="135"/>
  <c r="BJ199" i="135"/>
  <c r="N199" i="137"/>
  <c r="Z199" i="137"/>
  <c r="AL199" i="137"/>
  <c r="AX199" i="137"/>
  <c r="BJ199" i="137"/>
  <c r="M199" i="139"/>
  <c r="Y199" i="139"/>
  <c r="AK199" i="139"/>
  <c r="AW199" i="139"/>
  <c r="BI199" i="139"/>
  <c r="M199" i="141"/>
  <c r="Y199" i="141"/>
  <c r="AK199" i="141"/>
  <c r="AW199" i="141"/>
  <c r="BI199" i="141"/>
  <c r="H199" i="133"/>
  <c r="T199" i="133"/>
  <c r="AF199" i="133"/>
  <c r="AR199" i="133"/>
  <c r="BD199" i="133"/>
  <c r="O199" i="137"/>
  <c r="AA199" i="137"/>
  <c r="AM199" i="137"/>
  <c r="AY199" i="137"/>
  <c r="BK199" i="137"/>
  <c r="N199" i="139"/>
  <c r="Z199" i="139"/>
  <c r="AL199" i="139"/>
  <c r="AX199" i="139"/>
  <c r="BJ199" i="139"/>
  <c r="N199" i="141"/>
  <c r="Z199" i="141"/>
  <c r="AL199" i="141"/>
  <c r="AX199" i="141"/>
  <c r="BJ199" i="141"/>
  <c r="AB74" i="214"/>
  <c r="O124" i="214"/>
  <c r="L65" i="214"/>
  <c r="Z165" i="214"/>
  <c r="Z93" i="214"/>
  <c r="E69" i="214"/>
  <c r="Q120" i="214"/>
  <c r="AH160" i="214"/>
  <c r="O105" i="214"/>
  <c r="AF130" i="214"/>
  <c r="BE152" i="214"/>
  <c r="X132" i="214"/>
  <c r="AQ144" i="214"/>
  <c r="F81" i="214"/>
  <c r="I149" i="214"/>
  <c r="H164" i="214"/>
  <c r="AE116" i="214"/>
  <c r="O34" i="214"/>
  <c r="BE65" i="214"/>
  <c r="K88" i="214"/>
  <c r="J26" i="214"/>
  <c r="F4" i="214"/>
  <c r="AT33" i="214"/>
  <c r="T77" i="214"/>
  <c r="BE96" i="214"/>
  <c r="J129" i="214"/>
  <c r="BG74" i="214"/>
  <c r="BA87" i="214"/>
  <c r="G4" i="214"/>
  <c r="BG68" i="214"/>
  <c r="AT163" i="214"/>
  <c r="BC60" i="214"/>
  <c r="U130" i="214"/>
  <c r="AS16" i="214"/>
  <c r="BK164" i="214"/>
  <c r="AT164" i="214"/>
  <c r="BI144" i="214"/>
  <c r="AR90" i="214"/>
  <c r="BG30" i="214"/>
  <c r="AW49" i="214"/>
  <c r="J143" i="214"/>
  <c r="I16" i="214"/>
  <c r="AQ71" i="214"/>
  <c r="AW35" i="214"/>
  <c r="AJ46" i="214"/>
  <c r="AO82" i="214"/>
  <c r="D164" i="214"/>
  <c r="Q64" i="214"/>
  <c r="AO96" i="214"/>
  <c r="BE78" i="214"/>
  <c r="AG36" i="214"/>
  <c r="T100" i="214"/>
  <c r="AF50" i="214"/>
  <c r="BA136" i="214"/>
  <c r="AB50" i="214"/>
  <c r="H86" i="214"/>
  <c r="AY88" i="214"/>
  <c r="X145" i="214"/>
  <c r="P131" i="214"/>
  <c r="W131" i="214"/>
  <c r="AH128" i="214"/>
  <c r="D73" i="214"/>
  <c r="AO81" i="214"/>
  <c r="AI127" i="214"/>
  <c r="S72" i="214"/>
  <c r="R146" i="214"/>
  <c r="BL71" i="214"/>
  <c r="E160" i="214"/>
  <c r="K69" i="214"/>
  <c r="AQ109" i="214"/>
  <c r="S11" i="214"/>
  <c r="AL128" i="214"/>
  <c r="AT90" i="214"/>
  <c r="AV88" i="214"/>
  <c r="H96" i="214"/>
  <c r="I98" i="214"/>
  <c r="AY82" i="214"/>
  <c r="AP28" i="214"/>
  <c r="H88" i="214"/>
  <c r="G25" i="214"/>
  <c r="BI124" i="214"/>
  <c r="W104" i="214"/>
  <c r="BC138" i="214"/>
  <c r="BH116" i="214"/>
  <c r="AN66" i="214"/>
  <c r="BA146" i="214"/>
  <c r="E44" i="214"/>
  <c r="V67" i="214"/>
  <c r="AK96" i="214"/>
  <c r="AW58" i="214"/>
  <c r="K165" i="214"/>
  <c r="BC23" i="214"/>
  <c r="H109" i="214"/>
  <c r="F138" i="214"/>
  <c r="U131" i="214"/>
  <c r="Q110" i="214"/>
  <c r="AP70" i="214"/>
  <c r="J76" i="214"/>
  <c r="H47" i="214"/>
  <c r="K137" i="214"/>
  <c r="G96" i="214"/>
  <c r="AL31" i="214"/>
  <c r="AH118" i="214"/>
  <c r="L14" i="214"/>
  <c r="AR31" i="214"/>
  <c r="AE68" i="214"/>
  <c r="AP100" i="214"/>
  <c r="BB102" i="214"/>
  <c r="AG92" i="214"/>
  <c r="BL162" i="214"/>
  <c r="AM129" i="214"/>
  <c r="S150" i="214"/>
  <c r="BD140" i="214"/>
  <c r="L118" i="214"/>
  <c r="M121" i="214"/>
  <c r="O16" i="214"/>
  <c r="AC115" i="214"/>
  <c r="V165" i="214"/>
  <c r="BC58" i="214"/>
  <c r="Z145" i="214"/>
  <c r="AE128" i="214"/>
  <c r="S142" i="214"/>
  <c r="AU152" i="214"/>
  <c r="BF61" i="214"/>
  <c r="W34" i="214"/>
  <c r="Z105" i="214"/>
  <c r="Q62" i="214"/>
  <c r="H149" i="214"/>
  <c r="AC62" i="214"/>
  <c r="AO106" i="214"/>
  <c r="BH69" i="214"/>
  <c r="AL72" i="214"/>
  <c r="AQ61" i="214"/>
  <c r="BL108" i="214"/>
  <c r="Y70" i="214"/>
  <c r="AF62" i="214"/>
  <c r="W128" i="214"/>
  <c r="AN165" i="214"/>
  <c r="M156" i="214"/>
  <c r="R10" i="214"/>
  <c r="L136" i="214"/>
  <c r="AU122" i="214"/>
  <c r="AN119" i="214"/>
  <c r="D79" i="214"/>
  <c r="AP144" i="214"/>
  <c r="AS105" i="214"/>
  <c r="AV117" i="214"/>
  <c r="P63" i="214"/>
  <c r="S138" i="214"/>
  <c r="K139" i="214"/>
  <c r="V102" i="214"/>
  <c r="AZ106" i="214"/>
  <c r="P70" i="214"/>
  <c r="I64" i="214"/>
  <c r="AP114" i="214"/>
  <c r="R90" i="214"/>
  <c r="AC91" i="214"/>
  <c r="Q77" i="214"/>
  <c r="N137" i="214"/>
  <c r="AW96" i="214"/>
  <c r="BI66" i="214"/>
  <c r="X81" i="214"/>
  <c r="AP78" i="214"/>
  <c r="AO88" i="214"/>
  <c r="AK142" i="214"/>
  <c r="AI73" i="214"/>
  <c r="J14" i="214"/>
  <c r="AP20" i="214"/>
  <c r="BL107" i="214"/>
  <c r="V146" i="214"/>
  <c r="BI102" i="214"/>
  <c r="AR95" i="214"/>
  <c r="W16" i="214"/>
  <c r="Y91" i="214"/>
  <c r="AR44" i="214"/>
  <c r="Y105" i="214"/>
  <c r="AZ115" i="214"/>
  <c r="AQ21" i="214"/>
  <c r="AQ120" i="214"/>
  <c r="BA9" i="214"/>
  <c r="AO116" i="214"/>
  <c r="F48" i="214"/>
  <c r="X163" i="214"/>
  <c r="AK25" i="214"/>
  <c r="AT10" i="214"/>
  <c r="AR35" i="214"/>
  <c r="AR4" i="214"/>
  <c r="BE136" i="214"/>
  <c r="BI92" i="214"/>
  <c r="Z69" i="214"/>
  <c r="AT139" i="214"/>
  <c r="V39" i="214"/>
  <c r="V108" i="214"/>
  <c r="BH81" i="214"/>
  <c r="AD89" i="214"/>
  <c r="AY93" i="214"/>
  <c r="R85" i="214"/>
  <c r="BB164" i="214"/>
  <c r="F165" i="214"/>
  <c r="T109" i="214"/>
  <c r="Q35" i="214"/>
  <c r="J37" i="214"/>
  <c r="U110" i="214"/>
  <c r="W78" i="214"/>
  <c r="AG161" i="214"/>
  <c r="M116" i="214"/>
  <c r="BG122" i="214"/>
  <c r="AN158" i="214"/>
  <c r="AS118" i="214"/>
  <c r="K104" i="214"/>
  <c r="AB40" i="214"/>
  <c r="J77" i="214"/>
  <c r="BD157" i="214"/>
  <c r="AN21" i="214"/>
  <c r="BK20" i="214"/>
  <c r="G58" i="214"/>
  <c r="BA7" i="214"/>
  <c r="AS136" i="214"/>
  <c r="BE40" i="214"/>
  <c r="AI161" i="214"/>
  <c r="V96" i="214"/>
  <c r="AO38" i="214"/>
  <c r="AZ69" i="214"/>
  <c r="BD40" i="214"/>
  <c r="AV48" i="214"/>
  <c r="AE28" i="214"/>
  <c r="X128" i="214"/>
  <c r="BK89" i="214"/>
  <c r="AF136" i="214"/>
  <c r="AJ154" i="214"/>
  <c r="AP18" i="214"/>
  <c r="AC131" i="214"/>
  <c r="AA104" i="214"/>
  <c r="AO94" i="214"/>
  <c r="Q10" i="214"/>
  <c r="AP19" i="214"/>
  <c r="F140" i="214"/>
  <c r="L39" i="214"/>
  <c r="AI84" i="214"/>
  <c r="BF43" i="214"/>
  <c r="AR137" i="214"/>
  <c r="J100" i="214"/>
  <c r="AR121" i="214"/>
  <c r="T22" i="214"/>
  <c r="W82" i="214"/>
  <c r="BL63" i="214"/>
  <c r="BC111" i="214"/>
  <c r="AY24" i="214"/>
  <c r="BK155" i="214"/>
  <c r="H92" i="214"/>
  <c r="M99" i="214"/>
  <c r="AT92" i="214"/>
  <c r="BG92" i="214"/>
  <c r="L146" i="214"/>
  <c r="D82" i="214"/>
  <c r="BH59" i="214"/>
  <c r="Q70" i="214"/>
  <c r="BE23" i="214"/>
  <c r="AD121" i="214"/>
  <c r="BH54" i="214"/>
  <c r="R42" i="214"/>
  <c r="Y97" i="214"/>
  <c r="AR139" i="214"/>
  <c r="V136" i="214"/>
  <c r="O28" i="214"/>
  <c r="N153" i="214"/>
  <c r="M158" i="214"/>
  <c r="AF53" i="214"/>
  <c r="L86" i="214"/>
  <c r="R47" i="214"/>
  <c r="AF147" i="214"/>
  <c r="AL144" i="214"/>
  <c r="J60" i="214"/>
  <c r="I63" i="214"/>
  <c r="AF114" i="214"/>
  <c r="O85" i="214"/>
  <c r="AB15" i="214"/>
  <c r="AY59" i="214"/>
  <c r="BL146" i="214"/>
  <c r="AB87" i="214"/>
  <c r="U56" i="214"/>
  <c r="AE61" i="214"/>
  <c r="BJ155" i="214"/>
  <c r="H30" i="214"/>
  <c r="AK42" i="214"/>
  <c r="BE14" i="214"/>
  <c r="X94" i="214"/>
  <c r="AC97" i="214"/>
  <c r="AL90" i="214"/>
  <c r="N8" i="214"/>
  <c r="AN152" i="214"/>
  <c r="AO79" i="214"/>
  <c r="R94" i="214"/>
  <c r="BE51" i="214"/>
  <c r="BE100" i="214"/>
  <c r="T19" i="214"/>
  <c r="K61" i="214"/>
  <c r="BA101" i="214"/>
  <c r="BF131" i="214"/>
  <c r="AO66" i="214"/>
  <c r="I18" i="214"/>
  <c r="T9" i="214"/>
  <c r="AD58" i="214"/>
  <c r="AV94" i="214"/>
  <c r="M151" i="214"/>
  <c r="F49" i="214"/>
  <c r="BI75" i="214"/>
  <c r="BF120" i="214"/>
  <c r="T75" i="214"/>
  <c r="BJ105" i="214"/>
  <c r="BA57" i="214"/>
  <c r="O76" i="214"/>
  <c r="BG20" i="214"/>
  <c r="K164" i="214"/>
  <c r="BC9" i="214"/>
  <c r="AH130" i="214"/>
  <c r="BI69" i="214"/>
  <c r="AU72" i="214"/>
  <c r="AK92" i="214"/>
  <c r="BE13" i="214"/>
  <c r="AK40" i="214"/>
  <c r="BB32" i="214"/>
  <c r="BE58" i="214"/>
  <c r="AI116" i="214"/>
  <c r="AM69" i="214"/>
  <c r="BK58" i="214"/>
  <c r="AT126" i="214"/>
  <c r="AK6" i="214"/>
  <c r="AB56" i="214"/>
  <c r="AV132" i="214"/>
  <c r="AJ146" i="214"/>
  <c r="G60" i="214"/>
  <c r="BK118" i="214"/>
  <c r="O133" i="214"/>
  <c r="N131" i="214"/>
  <c r="W157" i="214"/>
  <c r="AU144" i="214"/>
  <c r="D105" i="214"/>
  <c r="Z45" i="214"/>
  <c r="F126" i="214"/>
  <c r="E74" i="214"/>
  <c r="AR149" i="214"/>
  <c r="H73" i="214"/>
  <c r="BE35" i="214"/>
  <c r="N66" i="214"/>
  <c r="L16" i="214"/>
  <c r="M149" i="214"/>
  <c r="N101" i="214"/>
  <c r="BJ84" i="214"/>
  <c r="AB93" i="214"/>
  <c r="AY134" i="214"/>
  <c r="U146" i="214"/>
  <c r="Q164" i="214"/>
  <c r="BE41" i="214"/>
  <c r="L157" i="214"/>
  <c r="AN17" i="214"/>
  <c r="AV57" i="214"/>
  <c r="K136" i="214"/>
  <c r="AI35" i="214"/>
  <c r="AB146" i="214"/>
  <c r="V80" i="214"/>
  <c r="AD138" i="214"/>
  <c r="S38" i="214"/>
  <c r="BE143" i="214"/>
  <c r="AV157" i="214"/>
  <c r="AB135" i="214"/>
  <c r="V118" i="214"/>
  <c r="BG152" i="214"/>
  <c r="AX118" i="214"/>
  <c r="G46" i="214"/>
  <c r="BB43" i="214"/>
  <c r="AE87" i="214"/>
  <c r="D102" i="214"/>
  <c r="G98" i="214"/>
  <c r="Q116" i="214"/>
  <c r="M13" i="214"/>
  <c r="K73" i="214"/>
  <c r="Z114" i="214"/>
  <c r="Y125" i="214"/>
  <c r="BB26" i="214"/>
  <c r="P146" i="214"/>
  <c r="AI61" i="214"/>
  <c r="BJ124" i="214"/>
  <c r="AU165" i="214"/>
  <c r="AA61" i="214"/>
  <c r="L116" i="214"/>
  <c r="BG130" i="214"/>
  <c r="X129" i="214"/>
  <c r="N122" i="214"/>
  <c r="AY101" i="214"/>
  <c r="AO93" i="214"/>
  <c r="AU49" i="214"/>
  <c r="R162" i="214"/>
  <c r="R51" i="214"/>
  <c r="Z88" i="214"/>
  <c r="AT154" i="214"/>
  <c r="K9" i="214"/>
  <c r="F113" i="214"/>
  <c r="AF121" i="214"/>
  <c r="I127" i="214"/>
  <c r="BE162" i="214"/>
  <c r="BD13" i="214"/>
  <c r="N62" i="214"/>
  <c r="BA145" i="214"/>
  <c r="BE146" i="214"/>
  <c r="AH152" i="214"/>
  <c r="AR140" i="214"/>
  <c r="AW133" i="214"/>
  <c r="AU139" i="214"/>
  <c r="BD99" i="214"/>
  <c r="W120" i="214"/>
  <c r="AU158" i="214"/>
  <c r="AW53" i="214"/>
  <c r="AM51" i="214"/>
  <c r="AO89" i="214"/>
  <c r="AG82" i="214"/>
  <c r="AV53" i="214"/>
  <c r="AM131" i="214"/>
  <c r="BI85" i="214"/>
  <c r="BI122" i="214"/>
  <c r="W85" i="214"/>
  <c r="AN76" i="214"/>
  <c r="M133" i="214"/>
  <c r="Y128" i="214"/>
  <c r="AS92" i="214"/>
  <c r="R78" i="214"/>
  <c r="BJ43" i="214"/>
  <c r="AQ117" i="214"/>
  <c r="AD146" i="214"/>
  <c r="T152" i="214"/>
  <c r="Q61" i="214"/>
  <c r="BB63" i="214"/>
  <c r="BJ156" i="214"/>
  <c r="BJ25" i="214"/>
  <c r="BB85" i="214"/>
  <c r="AD18" i="214"/>
  <c r="O117" i="214"/>
  <c r="AD94" i="214"/>
  <c r="AQ24" i="214"/>
  <c r="E165" i="214"/>
  <c r="S89" i="214"/>
  <c r="J4" i="214"/>
  <c r="Q161" i="214"/>
  <c r="R88" i="214"/>
  <c r="I152" i="214"/>
  <c r="AY94" i="214"/>
  <c r="X126" i="214"/>
  <c r="H134" i="214"/>
  <c r="AV142" i="214"/>
  <c r="X111" i="214"/>
  <c r="I97" i="214"/>
  <c r="AI81" i="214"/>
  <c r="AC141" i="214"/>
  <c r="BC150" i="214"/>
  <c r="AD76" i="214"/>
  <c r="AO113" i="214"/>
  <c r="AI108" i="214"/>
  <c r="BK88" i="214"/>
  <c r="M92" i="214"/>
  <c r="AU78" i="214"/>
  <c r="BC62" i="214"/>
  <c r="BA153" i="214"/>
  <c r="AE161" i="214"/>
  <c r="BJ157" i="214"/>
  <c r="BC96" i="214"/>
  <c r="AC92" i="214"/>
  <c r="AS77" i="214"/>
  <c r="G29" i="214"/>
  <c r="D89" i="214"/>
  <c r="BE128" i="214"/>
  <c r="AC43" i="214"/>
  <c r="T65" i="214"/>
  <c r="Y162" i="214"/>
  <c r="BD39" i="214"/>
  <c r="D85" i="214"/>
  <c r="AM156" i="214"/>
  <c r="X8" i="214"/>
  <c r="AJ99" i="214"/>
  <c r="AC138" i="214"/>
  <c r="S144" i="214"/>
  <c r="AC27" i="214"/>
  <c r="S59" i="214"/>
  <c r="AU128" i="214"/>
  <c r="S45" i="214"/>
  <c r="BD122" i="214"/>
  <c r="BD33" i="214"/>
  <c r="D154" i="214"/>
  <c r="AH19" i="214"/>
  <c r="D134" i="214"/>
  <c r="AR144" i="214"/>
  <c r="AZ18" i="214"/>
  <c r="BJ40" i="214"/>
  <c r="AG109" i="214"/>
  <c r="BB151" i="214"/>
  <c r="W137" i="214"/>
  <c r="L113" i="214"/>
  <c r="R14" i="214"/>
  <c r="Z161" i="214"/>
  <c r="S39" i="214"/>
  <c r="AF87" i="214"/>
  <c r="D125" i="214"/>
  <c r="Z74" i="214"/>
  <c r="D68" i="214"/>
  <c r="BJ86" i="214"/>
  <c r="AY140" i="214"/>
  <c r="BL92" i="214"/>
  <c r="AH113" i="214"/>
  <c r="P94" i="214"/>
  <c r="S143" i="214"/>
  <c r="G95" i="214"/>
  <c r="BA120" i="214"/>
  <c r="BE155" i="214"/>
  <c r="AT24" i="214"/>
  <c r="AX11" i="214"/>
  <c r="M46" i="214"/>
  <c r="AJ52" i="214"/>
  <c r="BE28" i="214"/>
  <c r="Q73" i="214"/>
  <c r="BK76" i="214"/>
  <c r="AT74" i="214"/>
  <c r="BH74" i="214"/>
  <c r="BF122" i="214"/>
  <c r="AU95" i="214"/>
  <c r="AG114" i="214"/>
  <c r="Q31" i="214"/>
  <c r="O160" i="214"/>
  <c r="AX161" i="214"/>
  <c r="G124" i="214"/>
  <c r="BA162" i="214"/>
  <c r="T124" i="214"/>
  <c r="AW104" i="214"/>
  <c r="BD120" i="214"/>
  <c r="H125" i="214"/>
  <c r="S96" i="214"/>
  <c r="J32" i="214"/>
  <c r="AR165" i="214"/>
  <c r="I154" i="214"/>
  <c r="BC147" i="214"/>
  <c r="AU96" i="214"/>
  <c r="AR43" i="214"/>
  <c r="G92" i="214"/>
  <c r="AP82" i="214"/>
  <c r="AB130" i="214"/>
  <c r="T61" i="214"/>
  <c r="AT101" i="214"/>
  <c r="AY115" i="214"/>
  <c r="AB52" i="214"/>
  <c r="AG156" i="214"/>
  <c r="E21" i="214"/>
  <c r="BE52" i="214"/>
  <c r="Q88" i="214"/>
  <c r="X109" i="214"/>
  <c r="AK102" i="214"/>
  <c r="BE56" i="214"/>
  <c r="AO54" i="214"/>
  <c r="Z159" i="214"/>
  <c r="J157" i="214"/>
  <c r="AY113" i="214"/>
  <c r="S74" i="214"/>
  <c r="AJ12" i="214"/>
  <c r="AG43" i="214"/>
  <c r="K156" i="214"/>
  <c r="E128" i="214"/>
  <c r="AN67" i="214"/>
  <c r="U59" i="214"/>
  <c r="BA110" i="214"/>
  <c r="AQ91" i="214"/>
  <c r="W86" i="214"/>
  <c r="AE144" i="214"/>
  <c r="AF109" i="214"/>
  <c r="AU160" i="214"/>
  <c r="BE19" i="214"/>
  <c r="J116" i="214"/>
  <c r="BK157" i="214"/>
  <c r="AF74" i="214"/>
  <c r="AJ145" i="214"/>
  <c r="BJ141" i="214"/>
  <c r="AW12" i="214"/>
  <c r="Z80" i="214"/>
  <c r="H145" i="214"/>
  <c r="AZ63" i="214"/>
  <c r="AV165" i="214"/>
  <c r="AA158" i="214"/>
  <c r="M53" i="214"/>
  <c r="AO102" i="214"/>
  <c r="AM65" i="214"/>
  <c r="AE97" i="214"/>
  <c r="AS93" i="214"/>
  <c r="AN133" i="214"/>
  <c r="AJ112" i="214"/>
  <c r="V128" i="214"/>
  <c r="AZ133" i="214"/>
  <c r="Q81" i="214"/>
  <c r="AE72" i="214"/>
  <c r="AN96" i="214"/>
  <c r="AR69" i="214"/>
  <c r="AS158" i="214"/>
  <c r="AP147" i="214"/>
  <c r="V164" i="214"/>
  <c r="AM109" i="214"/>
  <c r="E159" i="214"/>
  <c r="AY58" i="214"/>
  <c r="X77" i="214"/>
  <c r="P19" i="214"/>
  <c r="I41" i="214"/>
  <c r="AJ104" i="214"/>
  <c r="AT48" i="214"/>
  <c r="BH153" i="214"/>
  <c r="D12" i="214"/>
  <c r="L70" i="214"/>
  <c r="BH21" i="214"/>
  <c r="Z72" i="214"/>
  <c r="AG74" i="214"/>
  <c r="N157" i="214"/>
  <c r="Z137" i="214"/>
  <c r="AW81" i="214"/>
  <c r="BI56" i="214"/>
  <c r="AD6" i="214"/>
  <c r="H8" i="214"/>
  <c r="AM81" i="214"/>
  <c r="BB141" i="214"/>
  <c r="AC137" i="214"/>
  <c r="S17" i="214"/>
  <c r="V14" i="214"/>
  <c r="AP11" i="214"/>
  <c r="AZ54" i="214"/>
  <c r="E6" i="214"/>
  <c r="AK158" i="214"/>
  <c r="AL121" i="214"/>
  <c r="BJ16" i="214"/>
  <c r="BD118" i="214"/>
  <c r="AL136" i="214"/>
  <c r="AJ48" i="214"/>
  <c r="AE76" i="214"/>
  <c r="W147" i="214"/>
  <c r="O62" i="214"/>
  <c r="BC68" i="214"/>
  <c r="AE98" i="214"/>
  <c r="BE121" i="214"/>
  <c r="BK5" i="214"/>
  <c r="E77" i="214"/>
  <c r="R89" i="214"/>
  <c r="AP142" i="214"/>
  <c r="AA74" i="214"/>
  <c r="K146" i="214"/>
  <c r="BL164" i="214"/>
  <c r="BI129" i="214"/>
  <c r="BD5" i="214"/>
  <c r="BA154" i="214"/>
  <c r="I60" i="214"/>
  <c r="F141" i="214"/>
  <c r="P83" i="214"/>
  <c r="AY68" i="214"/>
  <c r="BE129" i="214"/>
  <c r="Q126" i="214"/>
  <c r="BG100" i="214"/>
  <c r="AK5" i="214"/>
  <c r="BC142" i="214"/>
  <c r="D81" i="214"/>
  <c r="G77" i="214"/>
  <c r="AX92" i="214"/>
  <c r="BC80" i="214"/>
  <c r="P126" i="214"/>
  <c r="G81" i="214"/>
  <c r="AW106" i="214"/>
  <c r="F155" i="214"/>
  <c r="AV146" i="214"/>
  <c r="AS119" i="214"/>
  <c r="AW164" i="214"/>
  <c r="Q19" i="214"/>
  <c r="AP34" i="214"/>
  <c r="BB15" i="214"/>
  <c r="AL143" i="214"/>
  <c r="M50" i="214"/>
  <c r="BF117" i="214"/>
  <c r="H4" i="214"/>
  <c r="BC125" i="214"/>
  <c r="T112" i="214"/>
  <c r="BJ113" i="214"/>
  <c r="W8" i="214"/>
  <c r="U137" i="214"/>
  <c r="AW160" i="214"/>
  <c r="AW116" i="214"/>
  <c r="R83" i="214"/>
  <c r="O10" i="214"/>
  <c r="BL145" i="214"/>
  <c r="S60" i="214"/>
  <c r="AC87" i="214"/>
  <c r="W75" i="214"/>
  <c r="BC66" i="214"/>
  <c r="Q144" i="214"/>
  <c r="BC26" i="214"/>
  <c r="M63" i="214"/>
  <c r="U43" i="214"/>
  <c r="AG121" i="214"/>
  <c r="U161" i="214"/>
  <c r="AV64" i="214"/>
  <c r="BA60" i="214"/>
  <c r="BK115" i="214"/>
  <c r="BH33" i="214"/>
  <c r="AB91" i="214"/>
  <c r="X110" i="214"/>
  <c r="U128" i="214"/>
  <c r="BG133" i="214"/>
  <c r="AN59" i="214"/>
  <c r="AV124" i="214"/>
  <c r="X102" i="214"/>
  <c r="BE105" i="214"/>
  <c r="J136" i="214"/>
  <c r="AU154" i="214"/>
  <c r="H148" i="214"/>
  <c r="BE101" i="214"/>
  <c r="BI126" i="214"/>
  <c r="F98" i="214"/>
  <c r="BH80" i="214"/>
  <c r="J73" i="214"/>
  <c r="AD13" i="214"/>
  <c r="Q140" i="214"/>
  <c r="AQ66" i="214"/>
  <c r="AD74" i="214"/>
  <c r="AZ72" i="214"/>
  <c r="V25" i="214"/>
  <c r="AN126" i="214"/>
  <c r="AK130" i="214"/>
  <c r="AA45" i="214"/>
  <c r="D127" i="214"/>
  <c r="AE153" i="214"/>
  <c r="AY155" i="214"/>
  <c r="N162" i="214"/>
  <c r="V100" i="214"/>
  <c r="D62" i="214"/>
  <c r="U39" i="214"/>
  <c r="AQ143" i="214"/>
  <c r="AU39" i="214"/>
  <c r="AZ160" i="214"/>
  <c r="AD59" i="214"/>
  <c r="BI89" i="214"/>
  <c r="AC150" i="214"/>
  <c r="W135" i="214"/>
  <c r="BE132" i="214"/>
  <c r="P81" i="214"/>
  <c r="AU67" i="214"/>
  <c r="BI77" i="214"/>
  <c r="D121" i="214"/>
  <c r="AA73" i="214"/>
  <c r="Q14" i="214"/>
  <c r="Z96" i="214"/>
  <c r="R134" i="214"/>
  <c r="H5" i="214"/>
  <c r="D101" i="214"/>
  <c r="F97" i="214"/>
  <c r="L6" i="214"/>
  <c r="BJ110" i="214"/>
  <c r="R63" i="214"/>
  <c r="I65" i="214"/>
  <c r="AK11" i="214"/>
  <c r="S125" i="214"/>
  <c r="P43" i="214"/>
  <c r="P133" i="214"/>
  <c r="AP5" i="214"/>
  <c r="AE74" i="214"/>
  <c r="AW85" i="214"/>
  <c r="X61" i="214"/>
  <c r="BL136" i="214"/>
  <c r="Z130" i="214"/>
  <c r="G134" i="214"/>
  <c r="AL133" i="214"/>
  <c r="BE88" i="214"/>
  <c r="I122" i="214"/>
  <c r="BB153" i="214"/>
  <c r="AM74" i="214"/>
  <c r="AM94" i="214"/>
  <c r="N145" i="214"/>
  <c r="AY102" i="214"/>
  <c r="BL119" i="214"/>
  <c r="D20" i="214"/>
  <c r="AS162" i="214"/>
  <c r="J122" i="214"/>
  <c r="L77" i="214"/>
  <c r="AR61" i="214"/>
  <c r="AM79" i="214"/>
  <c r="BL125" i="214"/>
  <c r="BH6" i="214"/>
  <c r="BE98" i="214"/>
  <c r="BL156" i="214"/>
  <c r="AR100" i="214"/>
  <c r="AG45" i="214"/>
  <c r="AT68" i="214"/>
  <c r="AE4" i="214"/>
  <c r="AM107" i="214"/>
  <c r="O65" i="214"/>
  <c r="BI165" i="214"/>
  <c r="V83" i="214"/>
  <c r="G132" i="214"/>
  <c r="AD55" i="214"/>
  <c r="F22" i="214"/>
  <c r="BG129" i="214"/>
  <c r="U140" i="214"/>
  <c r="X138" i="214"/>
  <c r="N74" i="214"/>
  <c r="G53" i="214"/>
  <c r="E64" i="214"/>
  <c r="AL28" i="214"/>
  <c r="AX64" i="214"/>
  <c r="BB133" i="214"/>
  <c r="BB93" i="214"/>
  <c r="AA23" i="214"/>
  <c r="BI121" i="214"/>
  <c r="BA114" i="214"/>
  <c r="AC22" i="214"/>
  <c r="BD107" i="214"/>
  <c r="AG72" i="214"/>
  <c r="AD78" i="214"/>
  <c r="R139" i="214"/>
  <c r="AZ38" i="214"/>
  <c r="AF160" i="214"/>
  <c r="D96" i="214"/>
  <c r="E130" i="214"/>
  <c r="H90" i="214"/>
  <c r="BK146" i="214"/>
  <c r="BL28" i="214"/>
  <c r="AC128" i="214"/>
  <c r="AS133" i="214"/>
  <c r="AH101" i="214"/>
  <c r="AI66" i="214"/>
  <c r="AW140" i="214"/>
  <c r="AG81" i="214"/>
  <c r="D92" i="214"/>
  <c r="AF30" i="214"/>
  <c r="W126" i="214"/>
  <c r="BE15" i="214"/>
  <c r="E65" i="214"/>
  <c r="BH58" i="214"/>
  <c r="AM88" i="214"/>
  <c r="BH55" i="214"/>
  <c r="D148" i="214"/>
  <c r="AG54" i="214"/>
  <c r="M97" i="214"/>
  <c r="AD153" i="214"/>
  <c r="T101" i="214"/>
  <c r="AE114" i="214"/>
  <c r="E76" i="214"/>
  <c r="BB140" i="214"/>
  <c r="BE91" i="214"/>
  <c r="BL149" i="214"/>
  <c r="AD144" i="214"/>
  <c r="AF128" i="214"/>
  <c r="AS22" i="214"/>
  <c r="Q79" i="214"/>
  <c r="AX152" i="214"/>
  <c r="U104" i="214"/>
  <c r="H66" i="214"/>
  <c r="O156" i="214"/>
  <c r="AC60" i="214"/>
  <c r="M96" i="214"/>
  <c r="U117" i="214"/>
  <c r="AE163" i="214"/>
  <c r="BC10" i="214"/>
  <c r="AJ128" i="214"/>
  <c r="AB21" i="214"/>
  <c r="AS99" i="214"/>
  <c r="AM55" i="214"/>
  <c r="W146" i="214"/>
  <c r="BI132" i="214"/>
  <c r="R24" i="214"/>
  <c r="U33" i="214"/>
  <c r="AW28" i="214"/>
  <c r="AK74" i="214"/>
  <c r="W37" i="214"/>
  <c r="AU98" i="214"/>
  <c r="V79" i="214"/>
  <c r="AR134" i="214"/>
  <c r="AJ149" i="214"/>
  <c r="AH10" i="214"/>
  <c r="AQ111" i="214"/>
  <c r="AP143" i="214"/>
  <c r="G10" i="214"/>
  <c r="P140" i="214"/>
  <c r="V89" i="214"/>
  <c r="Z6" i="214"/>
  <c r="D131" i="214"/>
  <c r="AT40" i="214"/>
  <c r="AA11" i="214"/>
  <c r="AN140" i="214"/>
  <c r="D132" i="214"/>
  <c r="AU117" i="214"/>
  <c r="J65" i="214"/>
  <c r="BA147" i="214"/>
  <c r="BA157" i="214"/>
  <c r="BE21" i="214"/>
  <c r="AL117" i="214"/>
  <c r="BE63" i="214"/>
  <c r="BG142" i="214"/>
  <c r="D156" i="214"/>
  <c r="M163" i="214"/>
  <c r="R113" i="214"/>
  <c r="AQ110" i="214"/>
  <c r="AO163" i="214"/>
  <c r="X150" i="214"/>
  <c r="BK74" i="214"/>
  <c r="AQ80" i="214"/>
  <c r="AO144" i="214"/>
  <c r="AS51" i="214"/>
  <c r="BC112" i="214"/>
  <c r="P79" i="214"/>
  <c r="AF88" i="214"/>
  <c r="I50" i="214"/>
  <c r="Z85" i="214"/>
  <c r="AM102" i="214"/>
  <c r="S164" i="214"/>
  <c r="J74" i="214"/>
  <c r="N28" i="214"/>
  <c r="AB134" i="214"/>
  <c r="AV148" i="214"/>
  <c r="AA88" i="214"/>
  <c r="BF128" i="214"/>
  <c r="BF6" i="214"/>
  <c r="AL163" i="214"/>
  <c r="AY7" i="214"/>
  <c r="M105" i="214"/>
  <c r="AR160" i="214"/>
  <c r="L43" i="214"/>
  <c r="V63" i="214"/>
  <c r="AT165" i="214"/>
  <c r="BB113" i="214"/>
  <c r="BL160" i="214"/>
  <c r="AI57" i="214"/>
  <c r="AP136" i="214"/>
  <c r="AK82" i="214"/>
  <c r="G34" i="214"/>
  <c r="AN86" i="214"/>
  <c r="G63" i="214"/>
  <c r="BF134" i="214"/>
  <c r="X74" i="214"/>
  <c r="N70" i="214"/>
  <c r="T25" i="214"/>
  <c r="S13" i="214"/>
  <c r="K64" i="214"/>
  <c r="AL146" i="214"/>
  <c r="BE71" i="214"/>
  <c r="J146" i="214"/>
  <c r="K20" i="214"/>
  <c r="X78" i="214"/>
  <c r="BJ136" i="214"/>
  <c r="AZ158" i="214"/>
  <c r="BF80" i="214"/>
  <c r="BB130" i="214"/>
  <c r="G154" i="214"/>
  <c r="U160" i="214"/>
  <c r="I125" i="214"/>
  <c r="S145" i="214"/>
  <c r="Z112" i="214"/>
  <c r="I109" i="214"/>
  <c r="M70" i="214"/>
  <c r="AX108" i="214"/>
  <c r="AD73" i="214"/>
  <c r="AP81" i="214"/>
  <c r="W96" i="214"/>
  <c r="AQ148" i="214"/>
  <c r="R16" i="214"/>
  <c r="AW80" i="214"/>
  <c r="AD157" i="214"/>
  <c r="X112" i="214"/>
  <c r="AK22" i="214"/>
  <c r="AI122" i="214"/>
  <c r="BC81" i="214"/>
  <c r="AP156" i="214"/>
  <c r="W108" i="214"/>
  <c r="BJ116" i="214"/>
  <c r="AU37" i="214"/>
  <c r="AM73" i="214"/>
  <c r="AN136" i="214"/>
  <c r="BG121" i="214"/>
  <c r="AM21" i="214"/>
  <c r="P149" i="214"/>
  <c r="BH98" i="214"/>
  <c r="AP54" i="214"/>
  <c r="AO133" i="214"/>
  <c r="AE142" i="214"/>
  <c r="AG87" i="214"/>
  <c r="AS40" i="214"/>
  <c r="M14" i="214"/>
  <c r="AM18" i="214"/>
  <c r="AJ93" i="214"/>
  <c r="BB64" i="214"/>
  <c r="BG147" i="214"/>
  <c r="BC61" i="214"/>
  <c r="F157" i="214"/>
  <c r="O131" i="214"/>
  <c r="AJ143" i="214"/>
  <c r="AA108" i="214"/>
  <c r="BJ118" i="214"/>
  <c r="Z154" i="214"/>
  <c r="J36" i="214"/>
  <c r="K55" i="214"/>
  <c r="L41" i="214"/>
  <c r="AW6" i="214"/>
  <c r="BF53" i="214"/>
  <c r="AR87" i="214"/>
  <c r="AR125" i="214"/>
  <c r="BH45" i="214"/>
  <c r="AL107" i="214"/>
  <c r="BH138" i="214"/>
  <c r="N154" i="214"/>
  <c r="BD22" i="214"/>
  <c r="AQ28" i="214"/>
  <c r="BK33" i="214"/>
  <c r="AP130" i="214"/>
  <c r="M114" i="214"/>
  <c r="P29" i="214"/>
  <c r="BE12" i="214"/>
  <c r="BE53" i="214"/>
  <c r="AG126" i="214"/>
  <c r="AI40" i="214"/>
  <c r="AB94" i="214"/>
  <c r="AB63" i="214"/>
  <c r="AT106" i="214"/>
  <c r="AE127" i="214"/>
  <c r="BA123" i="214"/>
  <c r="Y35" i="214"/>
  <c r="I106" i="214"/>
  <c r="AT60" i="214"/>
  <c r="X39" i="214"/>
  <c r="BL73" i="214"/>
  <c r="AX101" i="214"/>
  <c r="AF79" i="214"/>
  <c r="AM147" i="214"/>
  <c r="P62" i="214"/>
  <c r="AT81" i="214"/>
  <c r="BH47" i="214"/>
  <c r="AB165" i="214"/>
  <c r="AP159" i="214"/>
  <c r="BA42" i="214"/>
  <c r="D44" i="214"/>
  <c r="F5" i="214"/>
  <c r="K35" i="214"/>
  <c r="K5" i="214"/>
  <c r="AR60" i="214"/>
  <c r="Z49" i="214"/>
  <c r="AP13" i="214"/>
  <c r="AK41" i="214"/>
  <c r="J135" i="214"/>
  <c r="BK39" i="214"/>
  <c r="AI4" i="214"/>
  <c r="U70" i="214"/>
  <c r="BA49" i="214"/>
  <c r="BH28" i="214"/>
  <c r="BD163" i="214"/>
  <c r="BA56" i="214"/>
  <c r="BC11" i="214"/>
  <c r="AD48" i="214"/>
  <c r="AV78" i="214"/>
  <c r="T163" i="214"/>
  <c r="U127" i="214"/>
  <c r="AD131" i="214"/>
  <c r="J46" i="214"/>
  <c r="S84" i="214"/>
  <c r="BH149" i="214"/>
  <c r="AY38" i="214"/>
  <c r="BG13" i="214"/>
  <c r="V68" i="214"/>
  <c r="BJ119" i="214"/>
  <c r="L115" i="214"/>
  <c r="AE80" i="214"/>
  <c r="BF15" i="214"/>
  <c r="Y67" i="214"/>
  <c r="AT104" i="214"/>
  <c r="AD54" i="214"/>
  <c r="BL135" i="214"/>
  <c r="BD93" i="214"/>
  <c r="O27" i="214"/>
  <c r="AA139" i="214"/>
  <c r="AC78" i="214"/>
  <c r="BC103" i="214"/>
  <c r="BL50" i="214"/>
  <c r="E39" i="214"/>
  <c r="AO22" i="214"/>
  <c r="AW114" i="214"/>
  <c r="AX135" i="214"/>
  <c r="AA132" i="214"/>
  <c r="E161" i="214"/>
  <c r="O35" i="214"/>
  <c r="O142" i="214"/>
  <c r="AI99" i="214"/>
  <c r="BL69" i="214"/>
  <c r="F77" i="214"/>
  <c r="AX88" i="214"/>
  <c r="Y17" i="214"/>
  <c r="K77" i="214"/>
  <c r="AO145" i="214"/>
  <c r="E67" i="214"/>
  <c r="G123" i="214"/>
  <c r="BC35" i="214"/>
  <c r="N37" i="214"/>
  <c r="BG61" i="214"/>
  <c r="D126" i="214"/>
  <c r="V163" i="214"/>
  <c r="L10" i="214"/>
  <c r="F84" i="214"/>
  <c r="AW51" i="214"/>
  <c r="AK51" i="214"/>
  <c r="L144" i="214"/>
  <c r="T16" i="214"/>
  <c r="K114" i="214"/>
  <c r="BH57" i="214"/>
  <c r="J27" i="214"/>
  <c r="N21" i="214"/>
  <c r="BE156" i="214"/>
  <c r="T29" i="214"/>
  <c r="AL4" i="214"/>
  <c r="AN28" i="214"/>
  <c r="W165" i="214"/>
  <c r="F30" i="214"/>
  <c r="P97" i="214"/>
  <c r="Q32" i="214"/>
  <c r="BE111" i="214"/>
  <c r="AK62" i="214"/>
  <c r="BK9" i="214"/>
  <c r="AA21" i="214"/>
  <c r="AT86" i="214"/>
  <c r="G79" i="214"/>
  <c r="H123" i="214"/>
  <c r="AL36" i="214"/>
  <c r="AX38" i="214"/>
  <c r="BF31" i="214"/>
  <c r="I99" i="214"/>
  <c r="BL57" i="214"/>
  <c r="R57" i="214"/>
  <c r="P24" i="214"/>
  <c r="BF65" i="214"/>
  <c r="S123" i="214"/>
  <c r="AG102" i="214"/>
  <c r="AY37" i="214"/>
  <c r="AW48" i="214"/>
  <c r="L85" i="214"/>
  <c r="BG43" i="214"/>
  <c r="BJ134" i="214"/>
  <c r="AK90" i="214"/>
  <c r="E153" i="214"/>
  <c r="AT62" i="214"/>
  <c r="AW153" i="214"/>
  <c r="AC89" i="214"/>
  <c r="AT18" i="214"/>
  <c r="T150" i="214"/>
  <c r="AE85" i="214"/>
  <c r="BH163" i="214"/>
  <c r="AV35" i="214"/>
  <c r="BC121" i="214"/>
  <c r="T72" i="214"/>
  <c r="D139" i="214"/>
  <c r="AT63" i="214"/>
  <c r="AO162" i="214"/>
  <c r="AH142" i="214"/>
  <c r="AV129" i="214"/>
  <c r="AK131" i="214"/>
  <c r="AF27" i="214"/>
  <c r="AL94" i="214"/>
  <c r="AT128" i="214"/>
  <c r="AB39" i="214"/>
  <c r="BH22" i="214"/>
  <c r="AM56" i="214"/>
  <c r="AP31" i="214"/>
  <c r="O66" i="214"/>
  <c r="AX149" i="214"/>
  <c r="I37" i="214"/>
  <c r="BF75" i="214"/>
  <c r="BG63" i="214"/>
  <c r="BC78" i="214"/>
  <c r="AY63" i="214"/>
  <c r="BG124" i="214"/>
  <c r="AA48" i="214"/>
  <c r="AX128" i="214"/>
  <c r="BK134" i="214"/>
  <c r="L68" i="214"/>
  <c r="AJ159" i="214"/>
  <c r="U36" i="214"/>
  <c r="AP57" i="214"/>
  <c r="AH147" i="214"/>
  <c r="O64" i="214"/>
  <c r="Q25" i="214"/>
  <c r="AQ142" i="214"/>
  <c r="AA32" i="214"/>
  <c r="Y27" i="214"/>
  <c r="M6" i="214"/>
  <c r="AS127" i="214"/>
  <c r="AO112" i="214"/>
  <c r="L36" i="214"/>
  <c r="BC40" i="214"/>
  <c r="BI39" i="214"/>
  <c r="I126" i="214"/>
  <c r="Y6" i="214"/>
  <c r="BJ148" i="214"/>
  <c r="AQ47" i="214"/>
  <c r="S53" i="214"/>
  <c r="W52" i="214"/>
  <c r="L135" i="214"/>
  <c r="BI28" i="214"/>
  <c r="AU71" i="214"/>
  <c r="S98" i="214"/>
  <c r="N58" i="214"/>
  <c r="AS45" i="214"/>
  <c r="BC49" i="214"/>
  <c r="D97" i="214"/>
  <c r="D37" i="214"/>
  <c r="R19" i="214"/>
  <c r="Y74" i="214"/>
  <c r="V29" i="214"/>
  <c r="AY142" i="214"/>
  <c r="H147" i="214"/>
  <c r="D60" i="214"/>
  <c r="Z103" i="214"/>
  <c r="AD163" i="214"/>
  <c r="AK44" i="214"/>
  <c r="AH55" i="214"/>
  <c r="H10" i="214"/>
  <c r="BC6" i="214"/>
  <c r="W93" i="214"/>
  <c r="AI150" i="214"/>
  <c r="L55" i="214"/>
  <c r="AY50" i="214"/>
  <c r="AA120" i="214"/>
  <c r="BI153" i="214"/>
  <c r="L95" i="214"/>
  <c r="AH69" i="214"/>
  <c r="BG75" i="214"/>
  <c r="AQ94" i="214"/>
  <c r="BD150" i="214"/>
  <c r="AM160" i="214"/>
  <c r="AF47" i="214"/>
  <c r="BB131" i="214"/>
  <c r="BJ73" i="214"/>
  <c r="G152" i="214"/>
  <c r="H45" i="214"/>
  <c r="AN113" i="214"/>
  <c r="BK163" i="214"/>
  <c r="P104" i="214"/>
  <c r="AP124" i="214"/>
  <c r="M119" i="214"/>
  <c r="AI27" i="214"/>
  <c r="AK95" i="214"/>
  <c r="BB111" i="214"/>
  <c r="AJ79" i="214"/>
  <c r="AO92" i="214"/>
  <c r="AR141" i="214"/>
  <c r="AO15" i="214"/>
  <c r="BL54" i="214"/>
  <c r="Y98" i="214"/>
  <c r="I117" i="214"/>
  <c r="O8" i="214"/>
  <c r="AV110" i="214"/>
  <c r="F8" i="214"/>
  <c r="Q8" i="214"/>
  <c r="M9" i="214"/>
  <c r="I52" i="214"/>
  <c r="AN40" i="214"/>
  <c r="AA72" i="214"/>
  <c r="Y87" i="214"/>
  <c r="AK133" i="214"/>
  <c r="AB71" i="214"/>
  <c r="X119" i="214"/>
  <c r="AJ123" i="214"/>
  <c r="N98" i="214"/>
  <c r="Q63" i="214"/>
  <c r="BC118" i="214"/>
  <c r="AT57" i="214"/>
  <c r="BD117" i="214"/>
  <c r="AE89" i="214"/>
  <c r="V47" i="214"/>
  <c r="Q26" i="214"/>
  <c r="AK152" i="214"/>
  <c r="J155" i="214"/>
  <c r="P32" i="214"/>
  <c r="AC104" i="214"/>
  <c r="AW16" i="214"/>
  <c r="AV149" i="214"/>
  <c r="BI30" i="214"/>
  <c r="L69" i="214"/>
  <c r="AM161" i="214"/>
  <c r="U76" i="214"/>
  <c r="AD134" i="214"/>
  <c r="D151" i="214"/>
  <c r="S6" i="214"/>
  <c r="AS122" i="214"/>
  <c r="BK65" i="214"/>
  <c r="AS81" i="214"/>
  <c r="AH88" i="214"/>
  <c r="I108" i="214"/>
  <c r="AC61" i="214"/>
  <c r="AC103" i="214"/>
  <c r="AT52" i="214"/>
  <c r="I13" i="214"/>
  <c r="Y165" i="214"/>
  <c r="BF29" i="214"/>
  <c r="BC139" i="214"/>
  <c r="AJ23" i="214"/>
  <c r="D54" i="214"/>
  <c r="BG131" i="214"/>
  <c r="AT13" i="214"/>
  <c r="BJ63" i="214"/>
  <c r="J12" i="214"/>
  <c r="S50" i="214"/>
  <c r="G41" i="214"/>
  <c r="BL51" i="214"/>
  <c r="BA102" i="214"/>
  <c r="V112" i="214"/>
  <c r="AL33" i="214"/>
  <c r="AQ99" i="214"/>
  <c r="BH43" i="214"/>
  <c r="J79" i="214"/>
  <c r="AK149" i="214"/>
  <c r="BA54" i="214"/>
  <c r="Y43" i="214"/>
  <c r="H62" i="214"/>
  <c r="AF15" i="214"/>
  <c r="AG63" i="214"/>
  <c r="AG69" i="214"/>
  <c r="BD38" i="214"/>
  <c r="AW20" i="214"/>
  <c r="AQ131" i="214"/>
  <c r="G90" i="214"/>
  <c r="AW24" i="214"/>
  <c r="AC108" i="214"/>
  <c r="AC147" i="214"/>
  <c r="N108" i="214"/>
  <c r="Y24" i="214"/>
  <c r="AS120" i="214"/>
  <c r="X71" i="214"/>
  <c r="X50" i="214"/>
  <c r="V21" i="214"/>
  <c r="AD108" i="214"/>
  <c r="W109" i="214"/>
  <c r="X144" i="214"/>
  <c r="M71" i="214"/>
  <c r="D7" i="214"/>
  <c r="AH67" i="214"/>
  <c r="AC135" i="214"/>
  <c r="F12" i="214"/>
  <c r="E53" i="214"/>
  <c r="R49" i="214"/>
  <c r="AV81" i="214"/>
  <c r="AF57" i="214"/>
  <c r="BL65" i="214"/>
  <c r="R130" i="214"/>
  <c r="AK85" i="214"/>
  <c r="BG118" i="214"/>
  <c r="AH13" i="214"/>
  <c r="AL63" i="214"/>
  <c r="AC73" i="214"/>
  <c r="O162" i="214"/>
  <c r="AM116" i="214"/>
  <c r="AZ52" i="214"/>
  <c r="AU18" i="214"/>
  <c r="AK110" i="214"/>
  <c r="AZ155" i="214"/>
  <c r="AL99" i="214"/>
  <c r="AV10" i="214"/>
  <c r="O100" i="214"/>
  <c r="AT113" i="214"/>
  <c r="BC165" i="214"/>
  <c r="F23" i="214"/>
  <c r="K102" i="214"/>
  <c r="D63" i="214"/>
  <c r="AT96" i="214"/>
  <c r="AJ85" i="214"/>
  <c r="D135" i="214"/>
  <c r="AV67" i="214"/>
  <c r="BH16" i="214"/>
  <c r="AF133" i="214"/>
  <c r="H50" i="214"/>
  <c r="BI20" i="214"/>
  <c r="AO43" i="214"/>
  <c r="R98" i="214"/>
  <c r="Z111" i="214"/>
  <c r="AX24" i="214"/>
  <c r="BC48" i="214"/>
  <c r="AA50" i="214"/>
  <c r="AI29" i="214"/>
  <c r="BG54" i="214"/>
  <c r="M44" i="214"/>
  <c r="L129" i="214"/>
  <c r="AF111" i="214"/>
  <c r="G118" i="214"/>
  <c r="D80" i="214"/>
  <c r="D93" i="214"/>
  <c r="K26" i="214"/>
  <c r="Q67" i="214"/>
  <c r="G142" i="214"/>
  <c r="I33" i="214"/>
  <c r="AN55" i="214"/>
  <c r="E164" i="214"/>
  <c r="AN108" i="214"/>
  <c r="AX62" i="214"/>
  <c r="E94" i="214"/>
  <c r="AH83" i="214"/>
  <c r="BI52" i="214"/>
  <c r="U96" i="214"/>
  <c r="AM125" i="214"/>
  <c r="E27" i="214"/>
  <c r="R102" i="214"/>
  <c r="AT110" i="214"/>
  <c r="V30" i="214"/>
  <c r="AW5" i="214"/>
  <c r="AX139" i="214"/>
  <c r="AN14" i="214"/>
  <c r="AN155" i="214"/>
  <c r="F50" i="214"/>
  <c r="BD153" i="214"/>
  <c r="BF56" i="214"/>
  <c r="AS111" i="214"/>
  <c r="AC123" i="214"/>
  <c r="BF27" i="214"/>
  <c r="Z25" i="214"/>
  <c r="AY105" i="214"/>
  <c r="BB34" i="214"/>
  <c r="AM99" i="214"/>
  <c r="J113" i="214"/>
  <c r="BF73" i="214"/>
  <c r="AR102" i="214"/>
  <c r="BC124" i="214"/>
  <c r="AR6" i="214"/>
  <c r="Z77" i="214"/>
  <c r="AK155" i="214"/>
  <c r="F53" i="214"/>
  <c r="AE15" i="214"/>
  <c r="AQ140" i="214"/>
  <c r="AS18" i="214"/>
  <c r="BF121" i="214"/>
  <c r="AY165" i="214"/>
  <c r="BA13" i="214"/>
  <c r="V129" i="214"/>
  <c r="BG70" i="214"/>
  <c r="BA6" i="214"/>
  <c r="I90" i="214"/>
  <c r="AQ119" i="214"/>
  <c r="AY95" i="214"/>
  <c r="BA5" i="214"/>
  <c r="AO111" i="214"/>
  <c r="AD57" i="214"/>
  <c r="AZ27" i="214"/>
  <c r="BG106" i="214"/>
  <c r="G30" i="214"/>
  <c r="AW14" i="214"/>
  <c r="U5" i="214"/>
  <c r="AM7" i="214"/>
  <c r="AA33" i="214"/>
  <c r="AY5" i="214"/>
  <c r="BJ8" i="214"/>
  <c r="BF34" i="214"/>
  <c r="AC23" i="214"/>
  <c r="AV73" i="214"/>
  <c r="D42" i="214"/>
  <c r="Y19" i="214"/>
  <c r="AF124" i="214"/>
  <c r="Y37" i="214"/>
  <c r="BG91" i="214"/>
  <c r="AO51" i="214"/>
  <c r="R62" i="214"/>
  <c r="AX61" i="214"/>
  <c r="AD66" i="214"/>
  <c r="BK151" i="214"/>
  <c r="AC120" i="214"/>
  <c r="AE22" i="214"/>
  <c r="AA10" i="214"/>
  <c r="O90" i="214"/>
  <c r="Y7" i="214"/>
  <c r="BD41" i="214"/>
  <c r="BC79" i="214"/>
  <c r="AA165" i="214"/>
  <c r="Y38" i="214"/>
  <c r="Q143" i="214"/>
  <c r="AS107" i="214"/>
  <c r="X100" i="214"/>
  <c r="Q15" i="214"/>
  <c r="BH120" i="214"/>
  <c r="T49" i="214"/>
  <c r="AV160" i="214"/>
  <c r="AJ29" i="214"/>
  <c r="D56" i="214"/>
  <c r="V7" i="214"/>
  <c r="BL48" i="214"/>
  <c r="E99" i="214"/>
  <c r="AB14" i="214"/>
  <c r="BB33" i="214"/>
  <c r="AF116" i="214"/>
  <c r="K67" i="214"/>
  <c r="AT43" i="214"/>
  <c r="E51" i="214"/>
  <c r="H54" i="214"/>
  <c r="AK123" i="214"/>
  <c r="AO53" i="214"/>
  <c r="AY34" i="214"/>
  <c r="T42" i="214"/>
  <c r="T66" i="214"/>
  <c r="U53" i="214"/>
  <c r="W56" i="214"/>
  <c r="BA160" i="214"/>
  <c r="T23" i="214"/>
  <c r="BH101" i="214"/>
  <c r="F125" i="214"/>
  <c r="AH43" i="214"/>
  <c r="AY118" i="214"/>
  <c r="BB144" i="214"/>
  <c r="R39" i="214"/>
  <c r="AM8" i="214"/>
  <c r="J23" i="214"/>
  <c r="D147" i="214"/>
  <c r="N59" i="214"/>
  <c r="AA85" i="214"/>
  <c r="O29" i="214"/>
  <c r="AG27" i="214"/>
  <c r="H55" i="214"/>
  <c r="W110" i="214"/>
  <c r="AI102" i="214"/>
  <c r="E30" i="214"/>
  <c r="D110" i="214"/>
  <c r="AB28" i="214"/>
  <c r="BF105" i="214"/>
  <c r="AJ116" i="214"/>
  <c r="G110" i="214"/>
  <c r="E102" i="214"/>
  <c r="AI39" i="214"/>
  <c r="AU159" i="214"/>
  <c r="N161" i="214"/>
  <c r="AF69" i="214"/>
  <c r="AP66" i="214"/>
  <c r="AK75" i="214"/>
  <c r="F164" i="214"/>
  <c r="U26" i="214"/>
  <c r="AI36" i="214"/>
  <c r="AA42" i="214"/>
  <c r="AS39" i="214"/>
  <c r="AL8" i="214"/>
  <c r="BA134" i="214"/>
  <c r="AZ7" i="214"/>
  <c r="AY97" i="214"/>
  <c r="AJ13" i="214"/>
  <c r="AT4" i="214"/>
  <c r="AZ57" i="214"/>
  <c r="U44" i="214"/>
  <c r="E144" i="214"/>
  <c r="BA30" i="214"/>
  <c r="AN79" i="214"/>
  <c r="AD103" i="214"/>
  <c r="AI67" i="214"/>
  <c r="AX83" i="214"/>
  <c r="AX47" i="214"/>
  <c r="BC29" i="214"/>
  <c r="V110" i="214"/>
  <c r="J52" i="214"/>
  <c r="AV98" i="214"/>
  <c r="AX140" i="214"/>
  <c r="AO136" i="214"/>
  <c r="I34" i="214"/>
  <c r="AM49" i="214"/>
  <c r="AV33" i="214"/>
  <c r="Z150" i="214"/>
  <c r="AP153" i="214"/>
  <c r="BD53" i="214"/>
  <c r="AZ100" i="214"/>
  <c r="D83" i="214"/>
  <c r="AB41" i="214"/>
  <c r="AF163" i="214"/>
  <c r="H140" i="214"/>
  <c r="AI111" i="214"/>
  <c r="AK145" i="214"/>
  <c r="AL148" i="214"/>
  <c r="AS146" i="214"/>
  <c r="AE44" i="214"/>
  <c r="R111" i="214"/>
  <c r="BC94" i="214"/>
  <c r="J54" i="214"/>
  <c r="AT67" i="214"/>
  <c r="P99" i="214"/>
  <c r="AG111" i="214"/>
  <c r="K39" i="214"/>
  <c r="AP29" i="214"/>
  <c r="AP30" i="214"/>
  <c r="AH53" i="214"/>
  <c r="J24" i="214"/>
  <c r="G65" i="214"/>
  <c r="BE157" i="214"/>
  <c r="AQ160" i="214"/>
  <c r="AN37" i="214"/>
  <c r="BF10" i="214"/>
  <c r="AQ90" i="214"/>
  <c r="L159" i="214"/>
  <c r="Z71" i="214"/>
  <c r="G68" i="214"/>
  <c r="BL128" i="214"/>
  <c r="P10" i="214"/>
  <c r="E120" i="214"/>
  <c r="AG48" i="214"/>
  <c r="AC72" i="214"/>
  <c r="K37" i="214"/>
  <c r="AV21" i="214"/>
  <c r="AA143" i="214"/>
  <c r="F14" i="214"/>
  <c r="AE81" i="214"/>
  <c r="I107" i="214"/>
  <c r="AL141" i="214"/>
  <c r="W38" i="214"/>
  <c r="AM32" i="214"/>
  <c r="BI106" i="214"/>
  <c r="BD36" i="214"/>
  <c r="AI32" i="214"/>
  <c r="AJ157" i="214"/>
  <c r="AV22" i="214"/>
  <c r="M73" i="214"/>
  <c r="AN9" i="214"/>
  <c r="AB153" i="214"/>
  <c r="R93" i="214"/>
  <c r="Q53" i="214"/>
  <c r="O5" i="214"/>
  <c r="AG75" i="214"/>
  <c r="AX18" i="214"/>
  <c r="AD137" i="214"/>
  <c r="F39" i="214"/>
  <c r="N139" i="214"/>
  <c r="AF78" i="214"/>
  <c r="H119" i="214"/>
  <c r="R37" i="214"/>
  <c r="AG20" i="214"/>
  <c r="BA137" i="214"/>
  <c r="S130" i="214"/>
  <c r="BC70" i="214"/>
  <c r="AG79" i="214"/>
  <c r="BG49" i="214"/>
  <c r="BG56" i="214"/>
  <c r="BF16" i="214"/>
  <c r="AW37" i="214"/>
  <c r="AP22" i="214"/>
  <c r="W122" i="214"/>
  <c r="AW29" i="214"/>
  <c r="Y51" i="214"/>
  <c r="AS86" i="214"/>
  <c r="U63" i="214"/>
  <c r="H85" i="214"/>
  <c r="AS10" i="214"/>
  <c r="O26" i="214"/>
  <c r="AF7" i="214"/>
  <c r="AE32" i="214"/>
  <c r="AF26" i="214"/>
  <c r="Q7" i="214"/>
  <c r="Y42" i="214"/>
  <c r="AG137" i="214"/>
  <c r="G160" i="214"/>
  <c r="BD137" i="214"/>
  <c r="K8" i="214"/>
  <c r="AH47" i="214"/>
  <c r="BG50" i="214"/>
  <c r="AZ5" i="214"/>
  <c r="AB158" i="214"/>
  <c r="BB75" i="214"/>
  <c r="I25" i="214"/>
  <c r="AF89" i="214"/>
  <c r="BH112" i="214"/>
  <c r="AB29" i="214"/>
  <c r="AE14" i="214"/>
  <c r="H6" i="214"/>
  <c r="AC28" i="214"/>
  <c r="AF46" i="214"/>
  <c r="AS163" i="214"/>
  <c r="Z84" i="214"/>
  <c r="BG42" i="214"/>
  <c r="AU91" i="214"/>
  <c r="Y108" i="214"/>
  <c r="AK163" i="214"/>
  <c r="AF13" i="214"/>
  <c r="AC56" i="214"/>
  <c r="F52" i="214"/>
  <c r="K48" i="214"/>
  <c r="AR120" i="214"/>
  <c r="BG150" i="214"/>
  <c r="AS27" i="214"/>
  <c r="BG73" i="214"/>
  <c r="Z82" i="214"/>
  <c r="AB133" i="214"/>
  <c r="T52" i="214"/>
  <c r="AJ27" i="214"/>
  <c r="BF28" i="214"/>
  <c r="AM67" i="214"/>
  <c r="AD88" i="214"/>
  <c r="J127" i="214"/>
  <c r="AS142" i="214"/>
  <c r="AC96" i="214"/>
  <c r="AL39" i="214"/>
  <c r="AK17" i="214"/>
  <c r="BG6" i="214"/>
  <c r="AE49" i="214"/>
  <c r="BA12" i="214"/>
  <c r="AO19" i="214"/>
  <c r="W127" i="214"/>
  <c r="J56" i="214"/>
  <c r="R18" i="214"/>
  <c r="R22" i="214"/>
  <c r="BA18" i="214"/>
  <c r="W33" i="214"/>
  <c r="P78" i="214"/>
  <c r="AV162" i="214"/>
  <c r="W79" i="214"/>
  <c r="AL29" i="214"/>
  <c r="AN125" i="214"/>
  <c r="G44" i="214"/>
  <c r="AF108" i="214"/>
  <c r="BD132" i="214"/>
  <c r="BI136" i="214"/>
  <c r="AN144" i="214"/>
  <c r="O83" i="214"/>
  <c r="AN115" i="214"/>
  <c r="Z57" i="214"/>
  <c r="AQ67" i="214"/>
  <c r="AA95" i="214"/>
  <c r="I30" i="214"/>
  <c r="BF139" i="214"/>
  <c r="AR71" i="214"/>
  <c r="AO61" i="214"/>
  <c r="AV19" i="214"/>
  <c r="AY81" i="214"/>
  <c r="AN109" i="214"/>
  <c r="W145" i="214"/>
  <c r="T11" i="214"/>
  <c r="Q160" i="214"/>
  <c r="X105" i="214"/>
  <c r="AG130" i="214"/>
  <c r="AK134" i="214"/>
  <c r="M139" i="214"/>
  <c r="Z24" i="214"/>
  <c r="W43" i="214"/>
  <c r="AV153" i="214"/>
  <c r="BD158" i="214"/>
  <c r="AC159" i="214"/>
  <c r="AW88" i="214"/>
  <c r="AH165" i="214"/>
  <c r="O138" i="214"/>
  <c r="D69" i="214"/>
  <c r="X64" i="214"/>
  <c r="AA148" i="214"/>
  <c r="AV42" i="214"/>
  <c r="BL14" i="214"/>
  <c r="S137" i="214"/>
  <c r="AX68" i="214"/>
  <c r="AZ94" i="214"/>
  <c r="F150" i="214"/>
  <c r="AM26" i="214"/>
  <c r="AX5" i="214"/>
  <c r="AU164" i="214"/>
  <c r="AI65" i="214"/>
  <c r="AN70" i="214"/>
  <c r="AW22" i="214"/>
  <c r="J106" i="214"/>
  <c r="AF134" i="214"/>
  <c r="BJ60" i="214"/>
  <c r="Y55" i="214"/>
  <c r="BB155" i="214"/>
  <c r="U27" i="214"/>
  <c r="BG29" i="214"/>
  <c r="BB48" i="214"/>
  <c r="BD165" i="214"/>
  <c r="AH56" i="214"/>
  <c r="BK8" i="214"/>
  <c r="F61" i="214"/>
  <c r="L127" i="214"/>
  <c r="AH27" i="214"/>
  <c r="AT144" i="214"/>
  <c r="L8" i="214"/>
  <c r="K111" i="214"/>
  <c r="K83" i="214"/>
  <c r="BL127" i="214"/>
  <c r="J131" i="214"/>
  <c r="Q57" i="214"/>
  <c r="T55" i="214"/>
  <c r="Z10" i="214"/>
  <c r="AV65" i="214"/>
  <c r="Y95" i="214"/>
  <c r="BG127" i="214"/>
  <c r="T88" i="214"/>
  <c r="BB103" i="214"/>
  <c r="AV37" i="214"/>
  <c r="AL135" i="214"/>
  <c r="AX39" i="214"/>
  <c r="AY122" i="214"/>
  <c r="AF119" i="214"/>
  <c r="AT37" i="214"/>
  <c r="BD32" i="214"/>
  <c r="AL138" i="214"/>
  <c r="AE110" i="214"/>
  <c r="Z20" i="214"/>
  <c r="U35" i="214"/>
  <c r="BC45" i="214"/>
  <c r="AM152" i="214"/>
  <c r="M146" i="214"/>
  <c r="AJ20" i="214"/>
  <c r="U58" i="214"/>
  <c r="L27" i="214"/>
  <c r="BA55" i="214"/>
  <c r="Y26" i="214"/>
  <c r="W67" i="214"/>
  <c r="AK111" i="214"/>
  <c r="BL66" i="214"/>
  <c r="N68" i="214"/>
  <c r="AA80" i="214"/>
  <c r="AN131" i="214"/>
  <c r="BI25" i="214"/>
  <c r="L88" i="214"/>
  <c r="BF68" i="214"/>
  <c r="U138" i="214"/>
  <c r="Q82" i="214"/>
  <c r="G105" i="214"/>
  <c r="AO91" i="214"/>
  <c r="AH75" i="214"/>
  <c r="AC163" i="214"/>
  <c r="AS44" i="214"/>
  <c r="P150" i="214"/>
  <c r="AL14" i="214"/>
  <c r="I23" i="214"/>
  <c r="AS98" i="214"/>
  <c r="AI18" i="214"/>
  <c r="AD162" i="214"/>
  <c r="AM138" i="214"/>
  <c r="M41" i="214"/>
  <c r="AS95" i="214"/>
  <c r="BK7" i="214"/>
  <c r="AP93" i="214"/>
  <c r="AH66" i="214"/>
  <c r="J70" i="214"/>
  <c r="BC137" i="214"/>
  <c r="T144" i="214"/>
  <c r="BJ112" i="214"/>
  <c r="H27" i="214"/>
  <c r="AD39" i="214"/>
  <c r="T50" i="214"/>
  <c r="BK11" i="214"/>
  <c r="BB82" i="214"/>
  <c r="AB69" i="214"/>
  <c r="X48" i="214"/>
  <c r="T123" i="214"/>
  <c r="T6" i="214"/>
  <c r="BL85" i="214"/>
  <c r="AN122" i="214"/>
  <c r="AY14" i="214"/>
  <c r="P59" i="214"/>
  <c r="AR8" i="214"/>
  <c r="AV16" i="214"/>
  <c r="AQ72" i="214"/>
  <c r="W87" i="214"/>
  <c r="S58" i="214"/>
  <c r="BC19" i="214"/>
  <c r="BC141" i="214"/>
  <c r="BD12" i="214"/>
  <c r="T59" i="214"/>
  <c r="BL140" i="214"/>
  <c r="J84" i="214"/>
  <c r="AO107" i="214"/>
  <c r="AG55" i="214"/>
  <c r="S57" i="214"/>
  <c r="BI45" i="214"/>
  <c r="M100" i="214"/>
  <c r="AB95" i="214"/>
  <c r="AT44" i="214"/>
  <c r="G37" i="214"/>
  <c r="AM76" i="214"/>
  <c r="AV92" i="214"/>
  <c r="AG39" i="214"/>
  <c r="AO135" i="214"/>
  <c r="H137" i="214"/>
  <c r="F130" i="214"/>
  <c r="O153" i="214"/>
  <c r="AO28" i="214"/>
  <c r="BG17" i="214"/>
  <c r="R59" i="214"/>
  <c r="AB58" i="214"/>
  <c r="AD34" i="214"/>
  <c r="P109" i="214"/>
  <c r="F139" i="214"/>
  <c r="Y113" i="214"/>
  <c r="AX23" i="214"/>
  <c r="AV38" i="214"/>
  <c r="T147" i="214"/>
  <c r="AB43" i="214"/>
  <c r="W13" i="214"/>
  <c r="J154" i="214"/>
  <c r="BC157" i="214"/>
  <c r="BD136" i="214"/>
  <c r="F162" i="214"/>
  <c r="BJ147" i="214"/>
  <c r="H144" i="214"/>
  <c r="AX49" i="214"/>
  <c r="BC56" i="214"/>
  <c r="AV87" i="214"/>
  <c r="AB147" i="214"/>
  <c r="AD117" i="214"/>
  <c r="AZ10" i="214"/>
  <c r="M33" i="214"/>
  <c r="AS52" i="214"/>
  <c r="AK77" i="214"/>
  <c r="P139" i="214"/>
  <c r="AI125" i="214"/>
  <c r="BJ152" i="214"/>
  <c r="Y131" i="214"/>
  <c r="AH9" i="214"/>
  <c r="AT29" i="214"/>
  <c r="F82" i="214"/>
  <c r="T70" i="214"/>
  <c r="AM71" i="214"/>
  <c r="R123" i="214"/>
  <c r="AE86" i="214"/>
  <c r="AZ163" i="214"/>
  <c r="AA26" i="214"/>
  <c r="AW110" i="214"/>
  <c r="P157" i="214"/>
  <c r="BE108" i="214"/>
  <c r="D22" i="214"/>
  <c r="BC145" i="214"/>
  <c r="BI31" i="214"/>
  <c r="AH96" i="214"/>
  <c r="AI143" i="214"/>
  <c r="R103" i="214"/>
  <c r="BB29" i="214"/>
  <c r="P23" i="214"/>
  <c r="AM121" i="214"/>
  <c r="T92" i="214"/>
  <c r="AA147" i="214"/>
  <c r="AV97" i="214"/>
  <c r="G76" i="214"/>
  <c r="J91" i="214"/>
  <c r="BG79" i="214"/>
  <c r="X83" i="214"/>
  <c r="BE134" i="214"/>
  <c r="H114" i="214"/>
  <c r="AG148" i="214"/>
  <c r="R101" i="214"/>
  <c r="AA138" i="214"/>
  <c r="AY103" i="214"/>
  <c r="AX12" i="214"/>
  <c r="AQ51" i="214"/>
  <c r="AA156" i="214"/>
  <c r="I40" i="214"/>
  <c r="AG153" i="214"/>
  <c r="AV158" i="214"/>
  <c r="K94" i="214"/>
  <c r="V15" i="214"/>
  <c r="O40" i="214"/>
  <c r="AQ12" i="214"/>
  <c r="BF9" i="214"/>
  <c r="P142" i="214"/>
  <c r="AI153" i="214"/>
  <c r="BC31" i="214"/>
  <c r="AX10" i="214"/>
  <c r="K40" i="214"/>
  <c r="BK82" i="214"/>
  <c r="BG5" i="214"/>
  <c r="AN164" i="214"/>
  <c r="AP150" i="214"/>
  <c r="J69" i="214"/>
  <c r="AQ128" i="214"/>
  <c r="E109" i="214"/>
  <c r="D157" i="214"/>
  <c r="F133" i="214"/>
  <c r="AW108" i="214"/>
  <c r="AX137" i="214"/>
  <c r="AU30" i="214"/>
  <c r="AS74" i="214"/>
  <c r="AB156" i="214"/>
  <c r="BJ26" i="214"/>
  <c r="AO4" i="214"/>
  <c r="G42" i="214"/>
  <c r="BE36" i="214"/>
  <c r="AT156" i="214"/>
  <c r="L89" i="214"/>
  <c r="O52" i="214"/>
  <c r="AH90" i="214"/>
  <c r="H84" i="214"/>
  <c r="AZ95" i="214"/>
  <c r="AC16" i="214"/>
  <c r="BE48" i="214"/>
  <c r="X141" i="214"/>
  <c r="AW146" i="214"/>
  <c r="AA18" i="214"/>
  <c r="BI114" i="214"/>
  <c r="AE13" i="214"/>
  <c r="BJ4" i="214"/>
  <c r="BK161" i="214"/>
  <c r="AE157" i="214"/>
  <c r="N10" i="214"/>
  <c r="U62" i="214"/>
  <c r="AR64" i="214"/>
  <c r="AD93" i="214"/>
  <c r="F143" i="214"/>
  <c r="S156" i="214"/>
  <c r="BC39" i="214"/>
  <c r="G91" i="214"/>
  <c r="AA49" i="214"/>
  <c r="J72" i="214"/>
  <c r="AP67" i="214"/>
  <c r="AL139" i="214"/>
  <c r="AO23" i="214"/>
  <c r="P103" i="214"/>
  <c r="AS50" i="214"/>
  <c r="E78" i="214"/>
  <c r="AG57" i="214"/>
  <c r="Q135" i="214"/>
  <c r="BE159" i="214"/>
  <c r="BA159" i="214"/>
  <c r="AL16" i="214"/>
  <c r="S135" i="214"/>
  <c r="AT147" i="214"/>
  <c r="AY48" i="214"/>
  <c r="AA46" i="214"/>
  <c r="AL159" i="214"/>
  <c r="V150" i="214"/>
  <c r="BF140" i="214"/>
  <c r="X104" i="214"/>
  <c r="BB22" i="214"/>
  <c r="AO80" i="214"/>
  <c r="AF76" i="214"/>
  <c r="AL93" i="214"/>
  <c r="BD61" i="214"/>
  <c r="AW7" i="214"/>
  <c r="BG144" i="214"/>
  <c r="BD29" i="214"/>
  <c r="U132" i="214"/>
  <c r="H64" i="214"/>
  <c r="AQ77" i="214"/>
  <c r="AX143" i="214"/>
  <c r="AH20" i="214"/>
  <c r="AE48" i="214"/>
  <c r="O17" i="214"/>
  <c r="BF52" i="214"/>
  <c r="AO74" i="214"/>
  <c r="BD149" i="214"/>
  <c r="BL35" i="214"/>
  <c r="U133" i="214"/>
  <c r="AA119" i="214"/>
  <c r="G135" i="214"/>
  <c r="AM119" i="214"/>
  <c r="J153" i="214"/>
  <c r="AD52" i="214"/>
  <c r="F86" i="214"/>
  <c r="AY80" i="214"/>
  <c r="O59" i="214"/>
  <c r="AP163" i="214"/>
  <c r="BG7" i="214"/>
  <c r="S153" i="214"/>
  <c r="M18" i="214"/>
  <c r="AT73" i="214"/>
  <c r="W5" i="214"/>
  <c r="AU75" i="214"/>
  <c r="F47" i="214"/>
  <c r="AQ43" i="214"/>
  <c r="AY49" i="214"/>
  <c r="AK136" i="214"/>
  <c r="BA38" i="214"/>
  <c r="X85" i="214"/>
  <c r="K38" i="214"/>
  <c r="E22" i="214"/>
  <c r="AE141" i="214"/>
  <c r="AC98" i="214"/>
  <c r="U19" i="214"/>
  <c r="G156" i="214"/>
  <c r="AV46" i="214"/>
  <c r="AN117" i="214"/>
  <c r="BJ144" i="214"/>
  <c r="AM148" i="214"/>
  <c r="AI62" i="214"/>
  <c r="Z12" i="214"/>
  <c r="N94" i="214"/>
  <c r="BH10" i="214"/>
  <c r="AL42" i="214"/>
  <c r="AS96" i="214"/>
  <c r="AP79" i="214"/>
  <c r="AW123" i="214"/>
  <c r="D33" i="214"/>
  <c r="AT30" i="214"/>
  <c r="AZ28" i="214"/>
  <c r="BD83" i="214"/>
  <c r="BH44" i="214"/>
  <c r="L84" i="214"/>
  <c r="AC142" i="214"/>
  <c r="J80" i="214"/>
  <c r="AZ53" i="214"/>
  <c r="V69" i="214"/>
  <c r="Q96" i="214"/>
  <c r="AU123" i="214"/>
  <c r="AE90" i="214"/>
  <c r="Z142" i="214"/>
  <c r="X157" i="214"/>
  <c r="Q129" i="214"/>
  <c r="BI54" i="214"/>
  <c r="AM154" i="214"/>
  <c r="O79" i="214"/>
  <c r="AU83" i="214"/>
  <c r="AL108" i="214"/>
  <c r="BG41" i="214"/>
  <c r="L124" i="214"/>
  <c r="L104" i="214"/>
  <c r="AB77" i="214"/>
  <c r="BB16" i="214"/>
  <c r="H25" i="214"/>
  <c r="V10" i="214"/>
  <c r="AO125" i="214"/>
  <c r="BL42" i="214"/>
  <c r="AK154" i="214"/>
  <c r="K96" i="214"/>
  <c r="P74" i="214"/>
  <c r="Z19" i="214"/>
  <c r="BB91" i="214"/>
  <c r="AX115" i="214"/>
  <c r="BI22" i="214"/>
  <c r="BC7" i="214"/>
  <c r="AG113" i="214"/>
  <c r="M52" i="214"/>
  <c r="U42" i="214"/>
  <c r="AN99" i="214"/>
  <c r="J47" i="214"/>
  <c r="AJ130" i="214"/>
  <c r="AG14" i="214"/>
  <c r="BA32" i="214"/>
  <c r="E139" i="214"/>
  <c r="AN90" i="214"/>
  <c r="AY69" i="214"/>
  <c r="BJ38" i="214"/>
  <c r="BE120" i="214"/>
  <c r="K29" i="214"/>
  <c r="BC163" i="214"/>
  <c r="AE92" i="214"/>
  <c r="BF20" i="214"/>
  <c r="AR27" i="214"/>
  <c r="BK137" i="214"/>
  <c r="AN38" i="214"/>
  <c r="G24" i="214"/>
  <c r="J137" i="214"/>
  <c r="W141" i="214"/>
  <c r="N48" i="214"/>
  <c r="BH131" i="214"/>
  <c r="U151" i="214"/>
  <c r="AH155" i="214"/>
  <c r="AF34" i="214"/>
  <c r="AB106" i="214"/>
  <c r="T40" i="214"/>
  <c r="AX160" i="214"/>
  <c r="AB9" i="214"/>
  <c r="S22" i="214"/>
  <c r="E163" i="214"/>
  <c r="AF28" i="214"/>
  <c r="AA13" i="214"/>
  <c r="BI16" i="214"/>
  <c r="BC146" i="214"/>
  <c r="Z38" i="214"/>
  <c r="AX26" i="214"/>
  <c r="AR45" i="214"/>
  <c r="AB112" i="214"/>
  <c r="AQ10" i="214"/>
  <c r="AX107" i="214"/>
  <c r="T153" i="214"/>
  <c r="K103" i="214"/>
  <c r="P73" i="214"/>
  <c r="BL40" i="214"/>
  <c r="E75" i="214"/>
  <c r="BL30" i="214"/>
  <c r="AP7" i="214"/>
  <c r="Y122" i="214"/>
  <c r="BL83" i="214"/>
  <c r="H128" i="214"/>
  <c r="BE141" i="214"/>
  <c r="AL76" i="214"/>
  <c r="Q45" i="214"/>
  <c r="AS31" i="214"/>
  <c r="D133" i="214"/>
  <c r="AU150" i="214"/>
  <c r="BA99" i="214"/>
  <c r="AB48" i="214"/>
  <c r="K41" i="214"/>
  <c r="AK91" i="214"/>
  <c r="AB132" i="214"/>
  <c r="L54" i="214"/>
  <c r="AB25" i="214"/>
  <c r="BF66" i="214"/>
  <c r="S109" i="214"/>
  <c r="AJ40" i="214"/>
  <c r="F134" i="214"/>
  <c r="K27" i="214"/>
  <c r="AF118" i="214"/>
  <c r="M101" i="214"/>
  <c r="AK129" i="214"/>
  <c r="AU157" i="214"/>
  <c r="AE138" i="214"/>
  <c r="Z157" i="214"/>
  <c r="AA76" i="214"/>
  <c r="AG86" i="214"/>
  <c r="AK106" i="214"/>
  <c r="T113" i="214"/>
  <c r="AZ114" i="214"/>
  <c r="AM144" i="214"/>
  <c r="BG98" i="214"/>
  <c r="J6" i="214"/>
  <c r="W92" i="214"/>
  <c r="AR86" i="214"/>
  <c r="AI101" i="214"/>
  <c r="BE158" i="214"/>
  <c r="AR143" i="214"/>
  <c r="AL155" i="214"/>
  <c r="AU116" i="214"/>
  <c r="J31" i="214"/>
  <c r="AM135" i="214"/>
  <c r="BI142" i="214"/>
  <c r="BC53" i="214"/>
  <c r="BJ94" i="214"/>
  <c r="V41" i="214"/>
  <c r="AD147" i="214"/>
  <c r="BG163" i="214"/>
  <c r="AL10" i="214"/>
  <c r="R27" i="214"/>
  <c r="H142" i="214"/>
  <c r="AC76" i="214"/>
  <c r="AM90" i="214"/>
  <c r="AZ107" i="214"/>
  <c r="D23" i="214"/>
  <c r="V142" i="214"/>
  <c r="V56" i="214"/>
  <c r="AJ42" i="214"/>
  <c r="AO123" i="214"/>
  <c r="AQ19" i="214"/>
  <c r="BH115" i="214"/>
  <c r="Y126" i="214"/>
  <c r="G49" i="214"/>
  <c r="BF107" i="214"/>
  <c r="X55" i="214"/>
  <c r="AJ144" i="214"/>
  <c r="AQ149" i="214"/>
  <c r="AZ98" i="214"/>
  <c r="J109" i="214"/>
  <c r="S44" i="214"/>
  <c r="BJ165" i="214"/>
  <c r="W35" i="214"/>
  <c r="AE39" i="214"/>
  <c r="Q103" i="214"/>
  <c r="BH32" i="214"/>
  <c r="P85" i="214"/>
  <c r="AU14" i="214"/>
  <c r="BE60" i="214"/>
  <c r="AG125" i="214"/>
  <c r="N84" i="214"/>
  <c r="U165" i="214"/>
  <c r="BB154" i="214"/>
  <c r="AA137" i="214"/>
  <c r="AY104" i="214"/>
  <c r="AL18" i="214"/>
  <c r="BL94" i="214"/>
  <c r="V53" i="214"/>
  <c r="Y158" i="214"/>
  <c r="X117" i="214"/>
  <c r="V162" i="214"/>
  <c r="BD82" i="214"/>
  <c r="AJ80" i="214"/>
  <c r="AU45" i="214"/>
  <c r="E142" i="214"/>
  <c r="AX110" i="214"/>
  <c r="BE62" i="214"/>
  <c r="AZ127" i="214"/>
  <c r="AQ165" i="214"/>
  <c r="BG47" i="214"/>
  <c r="AY132" i="214"/>
  <c r="AG47" i="214"/>
  <c r="AB32" i="214"/>
  <c r="AU97" i="214"/>
  <c r="W46" i="214"/>
  <c r="Z59" i="214"/>
  <c r="AI112" i="214"/>
  <c r="Y101" i="214"/>
  <c r="E136" i="214"/>
  <c r="O71" i="214"/>
  <c r="M43" i="214"/>
  <c r="R126" i="214"/>
  <c r="Q29" i="214"/>
  <c r="BC51" i="214"/>
  <c r="AN101" i="214"/>
  <c r="AT94" i="214"/>
  <c r="U107" i="214"/>
  <c r="I20" i="214"/>
  <c r="V40" i="214"/>
  <c r="BL124" i="214"/>
  <c r="BH73" i="214"/>
  <c r="H104" i="214"/>
  <c r="AC25" i="214"/>
  <c r="AW45" i="214"/>
  <c r="AF67" i="214"/>
  <c r="G144" i="214"/>
  <c r="AV15" i="214"/>
  <c r="AJ165" i="214"/>
  <c r="AW101" i="214"/>
  <c r="V57" i="214"/>
  <c r="AZ24" i="214"/>
  <c r="AN139" i="214"/>
  <c r="Y54" i="214"/>
  <c r="Y76" i="214"/>
  <c r="BA33" i="214"/>
  <c r="F87" i="214"/>
  <c r="AQ54" i="214"/>
  <c r="F20" i="214"/>
  <c r="F25" i="214"/>
  <c r="Y82" i="214"/>
  <c r="AD142" i="214"/>
  <c r="AC84" i="214"/>
  <c r="R64" i="214"/>
  <c r="P88" i="214"/>
  <c r="U97" i="214"/>
  <c r="AB84" i="214"/>
  <c r="AM157" i="214"/>
  <c r="T97" i="214"/>
  <c r="T117" i="214"/>
  <c r="BJ150" i="214"/>
  <c r="BA133" i="214"/>
  <c r="F18" i="214"/>
  <c r="AE117" i="214"/>
  <c r="N128" i="214"/>
  <c r="AW107" i="214"/>
  <c r="X133" i="214"/>
  <c r="AC68" i="214"/>
  <c r="AB105" i="214"/>
  <c r="M160" i="214"/>
  <c r="AP53" i="214"/>
  <c r="AF25" i="214"/>
  <c r="O108" i="214"/>
  <c r="AR128" i="214"/>
  <c r="AR107" i="214"/>
  <c r="AN105" i="214"/>
  <c r="V86" i="214"/>
  <c r="AV93" i="214"/>
  <c r="Q123" i="214"/>
  <c r="Q58" i="214"/>
  <c r="N123" i="214"/>
  <c r="J89" i="214"/>
  <c r="AR65" i="214"/>
  <c r="O22" i="214"/>
  <c r="S79" i="214"/>
  <c r="AT65" i="214"/>
  <c r="AE102" i="214"/>
  <c r="AS102" i="214"/>
  <c r="G157" i="214"/>
  <c r="S30" i="214"/>
  <c r="AP36" i="214"/>
  <c r="AT54" i="214"/>
  <c r="L119" i="214"/>
  <c r="AF117" i="214"/>
  <c r="AO90" i="214"/>
  <c r="Z50" i="214"/>
  <c r="Q117" i="214"/>
  <c r="BG38" i="214"/>
  <c r="AT53" i="214"/>
  <c r="E19" i="214"/>
  <c r="K80" i="214"/>
  <c r="AV112" i="214"/>
  <c r="AZ22" i="214"/>
  <c r="AL22" i="214"/>
  <c r="AZ154" i="214"/>
  <c r="O143" i="214"/>
  <c r="R36" i="214"/>
  <c r="AO119" i="214"/>
  <c r="P107" i="214"/>
  <c r="V65" i="214"/>
  <c r="AE31" i="214"/>
  <c r="G99" i="214"/>
  <c r="H9" i="214"/>
  <c r="F6" i="214"/>
  <c r="N146" i="214"/>
  <c r="AH16" i="214"/>
  <c r="AY18" i="214"/>
  <c r="S20" i="214"/>
  <c r="AP60" i="214"/>
  <c r="G27" i="214"/>
  <c r="AL56" i="214"/>
  <c r="AT31" i="214"/>
  <c r="E33" i="214"/>
  <c r="K90" i="214"/>
  <c r="E95" i="214"/>
  <c r="X19" i="214"/>
  <c r="BA76" i="214"/>
  <c r="E140" i="214"/>
  <c r="X15" i="214"/>
  <c r="N4" i="214"/>
  <c r="BL6" i="214"/>
  <c r="AF99" i="214"/>
  <c r="N95" i="214"/>
  <c r="AX36" i="214"/>
  <c r="Q101" i="214"/>
  <c r="AT26" i="214"/>
  <c r="AV61" i="214"/>
  <c r="Q52" i="214"/>
  <c r="AC47" i="214"/>
  <c r="AE34" i="214"/>
  <c r="G93" i="214"/>
  <c r="T51" i="214"/>
  <c r="AY156" i="214"/>
  <c r="AR10" i="214"/>
  <c r="AD15" i="214"/>
  <c r="BD31" i="214"/>
  <c r="X92" i="214"/>
  <c r="BE38" i="214"/>
  <c r="G87" i="214"/>
  <c r="BD124" i="214"/>
  <c r="BI149" i="214"/>
  <c r="AP162" i="214"/>
  <c r="BD76" i="214"/>
  <c r="AJ133" i="214"/>
  <c r="AA40" i="214"/>
  <c r="D116" i="214"/>
  <c r="AT80" i="214"/>
  <c r="AR94" i="214"/>
  <c r="AI165" i="214"/>
  <c r="R13" i="214"/>
  <c r="G117" i="214"/>
  <c r="AU50" i="214"/>
  <c r="I96" i="214"/>
  <c r="Y146" i="214"/>
  <c r="M45" i="214"/>
  <c r="AE154" i="214"/>
  <c r="Y73" i="214"/>
  <c r="Q133" i="214"/>
  <c r="Y50" i="214"/>
  <c r="P65" i="214"/>
  <c r="K86" i="214"/>
  <c r="AY149" i="214"/>
  <c r="K106" i="214"/>
  <c r="P156" i="214"/>
  <c r="AX156" i="214"/>
  <c r="BH50" i="214"/>
  <c r="AD47" i="214"/>
  <c r="BD123" i="214"/>
  <c r="AX123" i="214"/>
  <c r="AV44" i="214"/>
  <c r="J126" i="214"/>
  <c r="E110" i="214"/>
  <c r="Y15" i="214"/>
  <c r="M83" i="214"/>
  <c r="BA26" i="214"/>
  <c r="AL46" i="214"/>
  <c r="AH145" i="214"/>
  <c r="AT103" i="214"/>
  <c r="BK91" i="214"/>
  <c r="AX114" i="214"/>
  <c r="BA94" i="214"/>
  <c r="S49" i="214"/>
  <c r="J95" i="214"/>
  <c r="BB56" i="214"/>
  <c r="AH40" i="214"/>
  <c r="AG77" i="214"/>
  <c r="AR142" i="214"/>
  <c r="K108" i="214"/>
  <c r="AG28" i="214"/>
  <c r="D57" i="214"/>
  <c r="AW56" i="214"/>
  <c r="AL119" i="214"/>
  <c r="AJ24" i="214"/>
  <c r="AK31" i="214"/>
  <c r="I163" i="214"/>
  <c r="X108" i="214"/>
  <c r="AE67" i="214"/>
  <c r="AS37" i="214"/>
  <c r="BF4" i="214"/>
  <c r="BE57" i="214"/>
  <c r="BC97" i="214"/>
  <c r="J50" i="214"/>
  <c r="K65" i="214"/>
  <c r="AV84" i="214"/>
  <c r="AA140" i="214"/>
  <c r="Y112" i="214"/>
  <c r="BE85" i="214"/>
  <c r="W150" i="214"/>
  <c r="AZ36" i="214"/>
  <c r="AA68" i="214"/>
  <c r="G116" i="214"/>
  <c r="AE99" i="214"/>
  <c r="AY70" i="214"/>
  <c r="AM13" i="214"/>
  <c r="E126" i="214"/>
  <c r="X86" i="214"/>
  <c r="AL152" i="214"/>
  <c r="AX29" i="214"/>
  <c r="BB156" i="214"/>
  <c r="Y8" i="214"/>
  <c r="AP158" i="214"/>
  <c r="AU76" i="214"/>
  <c r="H121" i="214"/>
  <c r="R54" i="214"/>
  <c r="AU20" i="214"/>
  <c r="BG26" i="214"/>
  <c r="O30" i="214"/>
  <c r="AL25" i="214"/>
  <c r="AO71" i="214"/>
  <c r="K14" i="214"/>
  <c r="BG153" i="214"/>
  <c r="H163" i="214"/>
  <c r="BJ130" i="214"/>
  <c r="Q124" i="214"/>
  <c r="AH38" i="214"/>
  <c r="AT129" i="214"/>
  <c r="AL57" i="214"/>
  <c r="BD90" i="214"/>
  <c r="I111" i="214"/>
  <c r="AR103" i="214"/>
  <c r="R71" i="214"/>
  <c r="AH64" i="214"/>
  <c r="AB90" i="214"/>
  <c r="Z66" i="214"/>
  <c r="Z156" i="214"/>
  <c r="E41" i="214"/>
  <c r="AK8" i="214"/>
  <c r="AN110" i="214"/>
  <c r="AC32" i="214"/>
  <c r="BB35" i="214"/>
  <c r="BC17" i="214"/>
  <c r="BD44" i="214"/>
  <c r="AZ128" i="214"/>
  <c r="AU27" i="214"/>
  <c r="L76" i="214"/>
  <c r="U29" i="214"/>
  <c r="BI35" i="214"/>
  <c r="AE36" i="214"/>
  <c r="V115" i="214"/>
  <c r="AH156" i="214"/>
  <c r="AW36" i="214"/>
  <c r="AC21" i="214"/>
  <c r="I123" i="214"/>
  <c r="AF29" i="214"/>
  <c r="BL82" i="214"/>
  <c r="BD126" i="214"/>
  <c r="AJ51" i="214"/>
  <c r="X131" i="214"/>
  <c r="AM105" i="214"/>
  <c r="S77" i="214"/>
  <c r="W73" i="214"/>
  <c r="BF97" i="214"/>
  <c r="F132" i="214"/>
  <c r="AZ102" i="214"/>
  <c r="J101" i="214"/>
  <c r="AR78" i="214"/>
  <c r="BG164" i="214"/>
  <c r="BC164" i="214"/>
  <c r="R106" i="214"/>
  <c r="BH117" i="214"/>
  <c r="AD40" i="214"/>
  <c r="AI41" i="214"/>
  <c r="BL157" i="214"/>
  <c r="AA71" i="214"/>
  <c r="S132" i="214"/>
  <c r="Z16" i="214"/>
  <c r="O13" i="214"/>
  <c r="D70" i="214"/>
  <c r="X118" i="214"/>
  <c r="X56" i="214"/>
  <c r="AN58" i="214"/>
  <c r="Z7" i="214"/>
  <c r="AN118" i="214"/>
  <c r="J40" i="214"/>
  <c r="J156" i="214"/>
  <c r="F116" i="214"/>
  <c r="AK18" i="214"/>
  <c r="AG123" i="214"/>
  <c r="AU15" i="214"/>
  <c r="AO108" i="214"/>
  <c r="AD111" i="214"/>
  <c r="BI46" i="214"/>
  <c r="BH97" i="214"/>
  <c r="AH79" i="214"/>
  <c r="AR82" i="214"/>
  <c r="AV5" i="214"/>
  <c r="BJ30" i="214"/>
  <c r="AB101" i="214"/>
  <c r="AA162" i="214"/>
  <c r="S133" i="214"/>
  <c r="U87" i="214"/>
  <c r="AX57" i="214"/>
  <c r="AE71" i="214"/>
  <c r="AZ104" i="214"/>
  <c r="AL32" i="214"/>
  <c r="BH68" i="214"/>
  <c r="N71" i="214"/>
  <c r="P54" i="214"/>
  <c r="W129" i="214"/>
  <c r="AG124" i="214"/>
  <c r="D19" i="214"/>
  <c r="AU120" i="214"/>
  <c r="AB22" i="214"/>
  <c r="AR30" i="214"/>
  <c r="AS29" i="214"/>
  <c r="BH132" i="214"/>
  <c r="BL41" i="214"/>
  <c r="BC162" i="214"/>
  <c r="BA112" i="214"/>
  <c r="AQ73" i="214"/>
  <c r="BD69" i="214"/>
  <c r="D78" i="214"/>
  <c r="BE16" i="214"/>
  <c r="BD60" i="214"/>
  <c r="AD126" i="214"/>
  <c r="AB126" i="214"/>
  <c r="BI148" i="214"/>
  <c r="AH134" i="214"/>
  <c r="BE144" i="214"/>
  <c r="AZ65" i="214"/>
  <c r="AA146" i="214"/>
  <c r="AD122" i="214"/>
  <c r="BH90" i="214"/>
  <c r="AF48" i="214"/>
  <c r="D18" i="214"/>
  <c r="AK144" i="214"/>
  <c r="BE32" i="214"/>
  <c r="R6" i="214"/>
  <c r="AE145" i="214"/>
  <c r="BJ23" i="214"/>
  <c r="AW145" i="214"/>
  <c r="Z158" i="214"/>
  <c r="AM37" i="214"/>
  <c r="BA41" i="214"/>
  <c r="AY78" i="214"/>
  <c r="AZ9" i="214"/>
  <c r="T95" i="214"/>
  <c r="AT95" i="214"/>
  <c r="AY109" i="214"/>
  <c r="H102" i="214"/>
  <c r="BB8" i="214"/>
  <c r="H65" i="214"/>
  <c r="L164" i="214"/>
  <c r="J42" i="214"/>
  <c r="U121" i="214"/>
  <c r="AH14" i="214"/>
  <c r="AJ30" i="214"/>
  <c r="AR42" i="214"/>
  <c r="BC117" i="214"/>
  <c r="AD151" i="214"/>
  <c r="Z95" i="214"/>
  <c r="AV141" i="214"/>
  <c r="AY25" i="214"/>
  <c r="AS71" i="214"/>
  <c r="AZ43" i="214"/>
  <c r="R84" i="214"/>
  <c r="T47" i="214"/>
  <c r="AT159" i="214"/>
  <c r="G23" i="214"/>
  <c r="BH139" i="214"/>
  <c r="AI10" i="214"/>
  <c r="U74" i="214"/>
  <c r="D117" i="214"/>
  <c r="AS75" i="214"/>
  <c r="BJ78" i="214"/>
  <c r="Z58" i="214"/>
  <c r="W123" i="214"/>
  <c r="P52" i="214"/>
  <c r="AW90" i="214"/>
  <c r="AS67" i="214"/>
  <c r="AZ126" i="214"/>
  <c r="L138" i="214"/>
  <c r="P58" i="214"/>
  <c r="AI54" i="214"/>
  <c r="S118" i="214"/>
  <c r="BK47" i="214"/>
  <c r="AP152" i="214"/>
  <c r="U32" i="214"/>
  <c r="BI158" i="214"/>
  <c r="AN102" i="214"/>
  <c r="BF148" i="214"/>
  <c r="T76" i="214"/>
  <c r="AA118" i="214"/>
  <c r="R70" i="214"/>
  <c r="W101" i="214"/>
  <c r="BG22" i="214"/>
  <c r="AC50" i="214"/>
  <c r="AC116" i="214"/>
  <c r="D75" i="214"/>
  <c r="BD89" i="214"/>
  <c r="AN148" i="214"/>
  <c r="BI86" i="214"/>
  <c r="BF57" i="214"/>
  <c r="AR81" i="214"/>
  <c r="G19" i="214"/>
  <c r="AZ80" i="214"/>
  <c r="AP32" i="214"/>
  <c r="AL68" i="214"/>
  <c r="E66" i="214"/>
  <c r="O87" i="214"/>
  <c r="AH105" i="214"/>
  <c r="G22" i="214"/>
  <c r="AB73" i="214"/>
  <c r="Y75" i="214"/>
  <c r="H155" i="214"/>
  <c r="M22" i="214"/>
  <c r="AO26" i="214"/>
  <c r="AK10" i="214"/>
  <c r="AI159" i="214"/>
  <c r="H105" i="214"/>
  <c r="AR49" i="214"/>
  <c r="O9" i="214"/>
  <c r="BL10" i="214"/>
  <c r="AJ71" i="214"/>
  <c r="AA90" i="214"/>
  <c r="AS38" i="214"/>
  <c r="AX35" i="214"/>
  <c r="AS147" i="214"/>
  <c r="N93" i="214"/>
  <c r="BD55" i="214"/>
  <c r="N83" i="214"/>
  <c r="AU43" i="214"/>
  <c r="AE130" i="214"/>
  <c r="P26" i="214"/>
  <c r="BB59" i="214"/>
  <c r="F100" i="214"/>
  <c r="P123" i="214"/>
  <c r="AI52" i="214"/>
  <c r="BA128" i="214"/>
  <c r="K75" i="214"/>
  <c r="AR57" i="214"/>
  <c r="AB111" i="214"/>
  <c r="U68" i="214"/>
  <c r="AW120" i="214"/>
  <c r="AO100" i="214"/>
  <c r="AH114" i="214"/>
  <c r="Y60" i="214"/>
  <c r="G155" i="214"/>
  <c r="D130" i="214"/>
  <c r="AQ76" i="214"/>
  <c r="L64" i="214"/>
  <c r="Z76" i="214"/>
  <c r="AT118" i="214"/>
  <c r="BB78" i="214"/>
  <c r="BK131" i="214"/>
  <c r="N112" i="214"/>
  <c r="N99" i="214"/>
  <c r="N53" i="214"/>
  <c r="BK6" i="214"/>
  <c r="AM84" i="214"/>
  <c r="K74" i="214"/>
  <c r="U93" i="214"/>
  <c r="AC161" i="214"/>
  <c r="AW94" i="214"/>
  <c r="AI5" i="214"/>
  <c r="AL21" i="214"/>
  <c r="AI17" i="214"/>
  <c r="AG26" i="214"/>
  <c r="AQ4" i="214"/>
  <c r="BJ24" i="214"/>
  <c r="AF92" i="214"/>
  <c r="AP106" i="214"/>
  <c r="BH155" i="214"/>
  <c r="AL100" i="214"/>
  <c r="AK70" i="214"/>
  <c r="BI151" i="214"/>
  <c r="BI83" i="214"/>
  <c r="AB16" i="214"/>
  <c r="AZ58" i="214"/>
  <c r="AY114" i="214"/>
  <c r="AG135" i="214"/>
  <c r="L5" i="214"/>
  <c r="AK27" i="214"/>
  <c r="BI10" i="214"/>
  <c r="AM77" i="214"/>
  <c r="AY55" i="214"/>
  <c r="Z83" i="214"/>
  <c r="BA43" i="214"/>
  <c r="BB28" i="214"/>
  <c r="AC122" i="214"/>
  <c r="D118" i="214"/>
  <c r="BA139" i="214"/>
  <c r="BJ48" i="214"/>
  <c r="BK37" i="214"/>
  <c r="BB37" i="214"/>
  <c r="BG114" i="214"/>
  <c r="BH137" i="214"/>
  <c r="BI13" i="214"/>
  <c r="AL27" i="214"/>
  <c r="AE53" i="214"/>
  <c r="AV63" i="214"/>
  <c r="AE135" i="214"/>
  <c r="AD143" i="214"/>
  <c r="BA165" i="214"/>
  <c r="AK113" i="214"/>
  <c r="BL141" i="214"/>
  <c r="AC111" i="214"/>
  <c r="N121" i="214"/>
  <c r="AA96" i="214"/>
  <c r="X17" i="214"/>
  <c r="AY108" i="214"/>
  <c r="AG65" i="214"/>
  <c r="BI44" i="214"/>
  <c r="D138" i="214"/>
  <c r="AJ163" i="214"/>
  <c r="E124" i="214"/>
  <c r="K21" i="214"/>
  <c r="AT100" i="214"/>
  <c r="T86" i="214"/>
  <c r="AS109" i="214"/>
  <c r="U129" i="214"/>
  <c r="BA65" i="214"/>
  <c r="AA125" i="214"/>
  <c r="AK93" i="214"/>
  <c r="E121" i="214"/>
  <c r="AV138" i="214"/>
  <c r="AN120" i="214"/>
  <c r="I61" i="214"/>
  <c r="AD49" i="214"/>
  <c r="L23" i="214"/>
  <c r="O7" i="214"/>
  <c r="K44" i="214"/>
  <c r="BJ111" i="214"/>
  <c r="X146" i="214"/>
  <c r="AX164" i="214"/>
  <c r="AH35" i="214"/>
  <c r="H53" i="214"/>
  <c r="AE78" i="214"/>
  <c r="Y123" i="214"/>
  <c r="BI43" i="214"/>
  <c r="AK24" i="214"/>
  <c r="AG96" i="214"/>
  <c r="AN78" i="214"/>
  <c r="BK126" i="214"/>
  <c r="T126" i="214"/>
  <c r="AL105" i="214"/>
  <c r="AB81" i="214"/>
  <c r="AQ65" i="214"/>
  <c r="AV139" i="214"/>
  <c r="AK79" i="214"/>
  <c r="AP126" i="214"/>
  <c r="BL9" i="214"/>
  <c r="AI160" i="214"/>
  <c r="K132" i="214"/>
  <c r="BE34" i="214"/>
  <c r="H52" i="214"/>
  <c r="BH20" i="214"/>
  <c r="T71" i="214"/>
  <c r="AN23" i="214"/>
  <c r="AF115" i="214"/>
  <c r="F79" i="214"/>
  <c r="AL153" i="214"/>
  <c r="AB37" i="214"/>
  <c r="W51" i="214"/>
  <c r="D84" i="214"/>
  <c r="BJ160" i="214"/>
  <c r="AS8" i="214"/>
  <c r="BI117" i="214"/>
  <c r="AP94" i="214"/>
  <c r="BC27" i="214"/>
  <c r="AG78" i="214"/>
  <c r="BB39" i="214"/>
  <c r="AD36" i="214"/>
  <c r="BH12" i="214"/>
  <c r="AZ23" i="214"/>
  <c r="I133" i="214"/>
  <c r="BF157" i="214"/>
  <c r="I54" i="214"/>
  <c r="AD114" i="214"/>
  <c r="R132" i="214"/>
  <c r="AL24" i="214"/>
  <c r="E81" i="214"/>
  <c r="AM38" i="214"/>
  <c r="BH8" i="214"/>
  <c r="BJ75" i="214"/>
  <c r="AA37" i="214"/>
  <c r="T164" i="214"/>
  <c r="P25" i="214"/>
  <c r="AO148" i="214"/>
  <c r="BE30" i="214"/>
  <c r="AO8" i="214"/>
  <c r="BF37" i="214"/>
  <c r="BC93" i="214"/>
  <c r="Z113" i="214"/>
  <c r="AC132" i="214"/>
  <c r="O33" i="214"/>
  <c r="AQ139" i="214"/>
  <c r="K47" i="214"/>
  <c r="AX4" i="214"/>
  <c r="BA77" i="214"/>
  <c r="Z51" i="214"/>
  <c r="AJ115" i="214"/>
  <c r="BI36" i="214"/>
  <c r="AQ17" i="214"/>
  <c r="Z42" i="214"/>
  <c r="BJ56" i="214"/>
  <c r="BH29" i="214"/>
  <c r="X43" i="214"/>
  <c r="F94" i="214"/>
  <c r="X10" i="214"/>
  <c r="J97" i="214"/>
  <c r="H141" i="214"/>
  <c r="H22" i="214"/>
  <c r="AB75" i="214"/>
  <c r="V99" i="214"/>
  <c r="U106" i="214"/>
  <c r="L81" i="214"/>
  <c r="AC133" i="214"/>
  <c r="Q60" i="214"/>
  <c r="W20" i="214"/>
  <c r="AL165" i="214"/>
  <c r="Z132" i="214"/>
  <c r="BJ51" i="214"/>
  <c r="AU85" i="214"/>
  <c r="X113" i="214"/>
  <c r="AT121" i="214"/>
  <c r="AP149" i="214"/>
  <c r="AU129" i="214"/>
  <c r="AE60" i="214"/>
  <c r="AM136" i="214"/>
  <c r="AA9" i="214"/>
  <c r="AJ129" i="214"/>
  <c r="BB79" i="214"/>
  <c r="AI128" i="214"/>
  <c r="AF139" i="214"/>
  <c r="BH25" i="214"/>
  <c r="N51" i="214"/>
  <c r="AY152" i="214"/>
  <c r="AE125" i="214"/>
  <c r="Z52" i="214"/>
  <c r="BG108" i="214"/>
  <c r="AR79" i="214"/>
  <c r="I119" i="214"/>
  <c r="AB80" i="214"/>
  <c r="AE91" i="214"/>
  <c r="BF147" i="214"/>
  <c r="L78" i="214"/>
  <c r="X114" i="214"/>
  <c r="BK44" i="214"/>
  <c r="H110" i="214"/>
  <c r="AZ12" i="214"/>
  <c r="BH39" i="214"/>
  <c r="Y114" i="214"/>
  <c r="BD119" i="214"/>
  <c r="AZ137" i="214"/>
  <c r="AA83" i="214"/>
  <c r="AO57" i="214"/>
  <c r="AO58" i="214"/>
  <c r="Q131" i="214"/>
  <c r="AF32" i="214"/>
  <c r="L44" i="214"/>
  <c r="AY135" i="214"/>
  <c r="S62" i="214"/>
  <c r="AG71" i="214"/>
  <c r="V145" i="214"/>
  <c r="G11" i="214"/>
  <c r="AA7" i="214"/>
  <c r="AZ165" i="214"/>
  <c r="J45" i="214"/>
  <c r="AD56" i="214"/>
  <c r="U24" i="214"/>
  <c r="O118" i="214"/>
  <c r="G33" i="214"/>
  <c r="AJ110" i="214"/>
  <c r="H94" i="214"/>
  <c r="AV123" i="214"/>
  <c r="AJ74" i="214"/>
  <c r="BL137" i="214"/>
  <c r="BB38" i="214"/>
  <c r="AB86" i="214"/>
  <c r="M112" i="214"/>
  <c r="AV89" i="214"/>
  <c r="AF127" i="214"/>
  <c r="I21" i="214"/>
  <c r="BA156" i="214"/>
  <c r="K121" i="214"/>
  <c r="G122" i="214"/>
  <c r="AI119" i="214"/>
  <c r="AN54" i="214"/>
  <c r="E5" i="214"/>
  <c r="AV80" i="214"/>
  <c r="BI107" i="214"/>
  <c r="AI60" i="214"/>
  <c r="BI40" i="214"/>
  <c r="AJ89" i="214"/>
  <c r="V50" i="214"/>
  <c r="AB5" i="214"/>
  <c r="F17" i="214"/>
  <c r="P106" i="214"/>
  <c r="U47" i="214"/>
  <c r="F7" i="214"/>
  <c r="P27" i="214"/>
  <c r="BH52" i="214"/>
  <c r="M110" i="214"/>
  <c r="BE161" i="214"/>
  <c r="BH26" i="214"/>
  <c r="AE6" i="214"/>
  <c r="BB27" i="214"/>
  <c r="V92" i="214"/>
  <c r="S101" i="214"/>
  <c r="Z75" i="214"/>
  <c r="AL126" i="214"/>
  <c r="I68" i="214"/>
  <c r="BF55" i="214"/>
  <c r="F34" i="214"/>
  <c r="AU125" i="214"/>
  <c r="U12" i="214"/>
  <c r="AL101" i="214"/>
  <c r="AH121" i="214"/>
  <c r="AJ125" i="214"/>
  <c r="AN141" i="214"/>
  <c r="Q40" i="214"/>
  <c r="AG15" i="214"/>
  <c r="G85" i="214"/>
  <c r="AZ40" i="214"/>
  <c r="AI55" i="214"/>
  <c r="Z117" i="214"/>
  <c r="S91" i="214"/>
  <c r="H150" i="214"/>
  <c r="BL93" i="214"/>
  <c r="O139" i="214"/>
  <c r="F85" i="214"/>
  <c r="AT150" i="214"/>
  <c r="AK48" i="214"/>
  <c r="AN114" i="214"/>
  <c r="H18" i="214"/>
  <c r="W24" i="214"/>
  <c r="X156" i="214"/>
  <c r="BC109" i="214"/>
  <c r="BJ100" i="214"/>
  <c r="AW70" i="214"/>
  <c r="BD146" i="214"/>
  <c r="T27" i="214"/>
  <c r="BA11" i="214"/>
  <c r="BK145" i="214"/>
  <c r="S83" i="214"/>
  <c r="AA54" i="214"/>
  <c r="AG19" i="214"/>
  <c r="AP157" i="214"/>
  <c r="W74" i="214"/>
  <c r="K72" i="214"/>
  <c r="AW39" i="214"/>
  <c r="AJ95" i="214"/>
  <c r="U119" i="214"/>
  <c r="AP26" i="214"/>
  <c r="AU113" i="214"/>
  <c r="AR24" i="214"/>
  <c r="AC70" i="214"/>
  <c r="AR155" i="214"/>
  <c r="AP108" i="214"/>
  <c r="BF12" i="214"/>
  <c r="AJ86" i="214"/>
  <c r="E131" i="214"/>
  <c r="AS156" i="214"/>
  <c r="AB144" i="214"/>
  <c r="AY60" i="214"/>
  <c r="AQ26" i="214"/>
  <c r="M62" i="214"/>
  <c r="AT76" i="214"/>
  <c r="J98" i="214"/>
  <c r="AJ54" i="214"/>
  <c r="BC76" i="214"/>
  <c r="BA151" i="214"/>
  <c r="BB45" i="214"/>
  <c r="X34" i="214"/>
  <c r="N100" i="214"/>
  <c r="AI48" i="214"/>
  <c r="J94" i="214"/>
  <c r="BK95" i="214"/>
  <c r="AY98" i="214"/>
  <c r="BB100" i="214"/>
  <c r="H122" i="214"/>
  <c r="BF141" i="214"/>
  <c r="AH61" i="214"/>
  <c r="AQ37" i="214"/>
  <c r="AH63" i="214"/>
  <c r="O58" i="214"/>
  <c r="AT17" i="214"/>
  <c r="AG25" i="214"/>
  <c r="AI31" i="214"/>
  <c r="K125" i="214"/>
  <c r="AO87" i="214"/>
  <c r="Q128" i="214"/>
  <c r="BD71" i="214"/>
  <c r="BL159" i="214"/>
  <c r="AA150" i="214"/>
  <c r="D158" i="214"/>
  <c r="R72" i="214"/>
  <c r="AN73" i="214"/>
  <c r="P132" i="214"/>
  <c r="X49" i="214"/>
  <c r="O81" i="214"/>
  <c r="BE123" i="214"/>
  <c r="V72" i="214"/>
  <c r="F101" i="214"/>
  <c r="AC146" i="214"/>
  <c r="BC43" i="214"/>
  <c r="AP107" i="214"/>
  <c r="Y117" i="214"/>
  <c r="Q102" i="214"/>
  <c r="L92" i="214"/>
  <c r="BC84" i="214"/>
  <c r="U77" i="214"/>
  <c r="AP148" i="214"/>
  <c r="G62" i="214"/>
  <c r="BI161" i="214"/>
  <c r="U64" i="214"/>
  <c r="BB158" i="214"/>
  <c r="Y81" i="214"/>
  <c r="AE101" i="214"/>
  <c r="AY133" i="214"/>
  <c r="P101" i="214"/>
  <c r="P22" i="214"/>
  <c r="AK15" i="214"/>
  <c r="AA30" i="214"/>
  <c r="M134" i="214"/>
  <c r="AZ130" i="214"/>
  <c r="AU63" i="214"/>
  <c r="Z34" i="214"/>
  <c r="AP39" i="214"/>
  <c r="BG132" i="214"/>
  <c r="AT11" i="214"/>
  <c r="L29" i="214"/>
  <c r="AY136" i="214"/>
  <c r="AD95" i="214"/>
  <c r="Y77" i="214"/>
  <c r="U112" i="214"/>
  <c r="BK124" i="214"/>
  <c r="AN138" i="214"/>
  <c r="BI108" i="214"/>
  <c r="AC48" i="214"/>
  <c r="BG161" i="214"/>
  <c r="G131" i="214"/>
  <c r="AQ45" i="214"/>
  <c r="E59" i="214"/>
  <c r="E123" i="214"/>
  <c r="AJ15" i="214"/>
  <c r="BC14" i="214"/>
  <c r="AY137" i="214"/>
  <c r="AO124" i="214"/>
  <c r="M159" i="214"/>
  <c r="BG110" i="214"/>
  <c r="BC114" i="214"/>
  <c r="BK22" i="214"/>
  <c r="AR114" i="214"/>
  <c r="D145" i="214"/>
  <c r="AI45" i="214"/>
  <c r="M91" i="214"/>
  <c r="AK99" i="214"/>
  <c r="BL98" i="214"/>
  <c r="P84" i="214"/>
  <c r="AM36" i="214"/>
  <c r="O23" i="214"/>
  <c r="AO55" i="214"/>
  <c r="AK53" i="214"/>
  <c r="D25" i="214"/>
  <c r="AC20" i="214"/>
  <c r="BF36" i="214"/>
  <c r="P13" i="214"/>
  <c r="BF104" i="214"/>
  <c r="AI130" i="214"/>
  <c r="AT120" i="214"/>
  <c r="J162" i="214"/>
  <c r="AP68" i="214"/>
  <c r="AU24" i="214"/>
  <c r="J93" i="214"/>
  <c r="T102" i="214"/>
  <c r="M94" i="214"/>
  <c r="T43" i="214"/>
  <c r="BE93" i="214"/>
  <c r="AU65" i="214"/>
  <c r="AZ39" i="214"/>
  <c r="H14" i="214"/>
  <c r="S122" i="214"/>
  <c r="W9" i="214"/>
  <c r="AG33" i="214"/>
  <c r="BE122" i="214"/>
  <c r="BH82" i="214"/>
  <c r="D136" i="214"/>
  <c r="AY116" i="214"/>
  <c r="G86" i="214"/>
  <c r="AG50" i="214"/>
  <c r="AT161" i="214"/>
  <c r="BH15" i="214"/>
  <c r="AN156" i="214"/>
  <c r="AW32" i="214"/>
  <c r="AY87" i="214"/>
  <c r="Z125" i="214"/>
  <c r="AT142" i="214"/>
  <c r="BG52" i="214"/>
  <c r="D111" i="214"/>
  <c r="W151" i="214"/>
  <c r="Q6" i="214"/>
  <c r="BL109" i="214"/>
  <c r="BA66" i="214"/>
  <c r="T110" i="214"/>
  <c r="BC52" i="214"/>
  <c r="BB6" i="214"/>
  <c r="AB104" i="214"/>
  <c r="AS88" i="214"/>
  <c r="BH164" i="214"/>
  <c r="AX14" i="214"/>
  <c r="O104" i="214"/>
  <c r="H127" i="214"/>
  <c r="AX77" i="214"/>
  <c r="AR20" i="214"/>
  <c r="T7" i="214"/>
  <c r="AV104" i="214"/>
  <c r="BD73" i="214"/>
  <c r="AD139" i="214"/>
  <c r="BB53" i="214"/>
  <c r="U6" i="214"/>
  <c r="AW127" i="214"/>
  <c r="F106" i="214"/>
  <c r="M51" i="214"/>
  <c r="D40" i="214"/>
  <c r="H15" i="214"/>
  <c r="AS46" i="214"/>
  <c r="BH13" i="214"/>
  <c r="E125" i="214"/>
  <c r="R145" i="214"/>
  <c r="R73" i="214"/>
  <c r="P75" i="214"/>
  <c r="F142" i="214"/>
  <c r="L158" i="214"/>
  <c r="Y102" i="214"/>
  <c r="P119" i="214"/>
  <c r="BK16" i="214"/>
  <c r="AS149" i="214"/>
  <c r="AQ102" i="214"/>
  <c r="O19" i="214"/>
  <c r="S4" i="214"/>
  <c r="AR53" i="214"/>
  <c r="X142" i="214"/>
  <c r="Y56" i="214"/>
  <c r="AP98" i="214"/>
  <c r="BJ62" i="214"/>
  <c r="H143" i="214"/>
  <c r="Q111" i="214"/>
  <c r="BK15" i="214"/>
  <c r="P152" i="214"/>
  <c r="AS73" i="214"/>
  <c r="AQ35" i="214"/>
  <c r="X134" i="214"/>
  <c r="P57" i="214"/>
  <c r="AL47" i="214"/>
  <c r="J63" i="214"/>
  <c r="K31" i="214"/>
  <c r="AO69" i="214"/>
  <c r="T56" i="214"/>
  <c r="AB33" i="214"/>
  <c r="AU92" i="214"/>
  <c r="P11" i="214"/>
  <c r="U40" i="214"/>
  <c r="AT7" i="214"/>
  <c r="T13" i="214"/>
  <c r="BJ52" i="214"/>
  <c r="J159" i="214"/>
  <c r="Q23" i="214"/>
  <c r="AU114" i="214"/>
  <c r="H161" i="214"/>
  <c r="AX16" i="214"/>
  <c r="AU60" i="214"/>
  <c r="BA73" i="214"/>
  <c r="AK137" i="214"/>
  <c r="BC64" i="214"/>
  <c r="AG58" i="214"/>
  <c r="AP83" i="214"/>
  <c r="AW75" i="214"/>
  <c r="P112" i="214"/>
  <c r="BG46" i="214"/>
  <c r="AQ86" i="214"/>
  <c r="AV133" i="214"/>
  <c r="AR151" i="214"/>
  <c r="I113" i="214"/>
  <c r="O77" i="214"/>
  <c r="BE37" i="214"/>
  <c r="BE9" i="214"/>
  <c r="BE139" i="214"/>
  <c r="H97" i="214"/>
  <c r="BE109" i="214"/>
  <c r="Y157" i="214"/>
  <c r="AG61" i="214"/>
  <c r="BD105" i="214"/>
  <c r="AB110" i="214"/>
  <c r="BG65" i="214"/>
  <c r="AW82" i="214"/>
  <c r="AV69" i="214"/>
  <c r="M130" i="214"/>
  <c r="I151" i="214"/>
  <c r="S78" i="214"/>
  <c r="BG149" i="214"/>
  <c r="U126" i="214"/>
  <c r="AO18" i="214"/>
  <c r="U150" i="214"/>
  <c r="F29" i="214"/>
  <c r="BG165" i="214"/>
  <c r="I39" i="214"/>
  <c r="Q37" i="214"/>
  <c r="BG156" i="214"/>
  <c r="AI100" i="214"/>
  <c r="BG67" i="214"/>
  <c r="AO151" i="214"/>
  <c r="BC41" i="214"/>
  <c r="AH112" i="214"/>
  <c r="R136" i="214"/>
  <c r="AW83" i="214"/>
  <c r="AC54" i="214"/>
  <c r="AN112" i="214"/>
  <c r="AA84" i="214"/>
  <c r="BF114" i="214"/>
  <c r="AT14" i="214"/>
  <c r="L50" i="214"/>
  <c r="AL20" i="214"/>
  <c r="BL59" i="214"/>
  <c r="K82" i="214"/>
  <c r="Q136" i="214"/>
  <c r="D66" i="214"/>
  <c r="AO59" i="214"/>
  <c r="BG83" i="214"/>
  <c r="BF88" i="214"/>
  <c r="W39" i="214"/>
  <c r="AF125" i="214"/>
  <c r="Z129" i="214"/>
  <c r="G40" i="214"/>
  <c r="S28" i="214"/>
  <c r="P56" i="214"/>
  <c r="AQ127" i="214"/>
  <c r="Q147" i="214"/>
  <c r="AL41" i="214"/>
  <c r="AU11" i="214"/>
  <c r="Z118" i="214"/>
  <c r="U125" i="214"/>
  <c r="Z163" i="214"/>
  <c r="D104" i="214"/>
  <c r="AY44" i="214"/>
  <c r="AT97" i="214"/>
  <c r="AA160" i="214"/>
  <c r="AX104" i="214"/>
  <c r="AX67" i="214"/>
  <c r="O61" i="214"/>
  <c r="R82" i="214"/>
  <c r="Y5" i="214"/>
  <c r="U66" i="214"/>
  <c r="AW98" i="214"/>
  <c r="U71" i="214"/>
  <c r="E29" i="214"/>
  <c r="M81" i="214"/>
  <c r="BH63" i="214"/>
  <c r="AT61" i="214"/>
  <c r="AK84" i="214"/>
  <c r="S105" i="214"/>
  <c r="W153" i="214"/>
  <c r="AE8" i="214"/>
  <c r="R116" i="214"/>
  <c r="AO72" i="214"/>
  <c r="AZ49" i="214"/>
  <c r="AD140" i="214"/>
  <c r="AP112" i="214"/>
  <c r="L21" i="214"/>
  <c r="E43" i="214"/>
  <c r="Z61" i="214"/>
  <c r="AM86" i="214"/>
  <c r="O78" i="214"/>
  <c r="T78" i="214"/>
  <c r="AN5" i="214"/>
  <c r="AG30" i="214"/>
  <c r="K151" i="214"/>
  <c r="T131" i="214"/>
  <c r="W83" i="214"/>
  <c r="K84" i="214"/>
  <c r="AF94" i="214"/>
  <c r="BB123" i="214"/>
  <c r="AD19" i="214"/>
  <c r="P165" i="214"/>
  <c r="Y13" i="214"/>
  <c r="AU58" i="214"/>
  <c r="L56" i="214"/>
  <c r="W48" i="214"/>
  <c r="BK135" i="214"/>
  <c r="M88" i="214"/>
  <c r="N44" i="214"/>
  <c r="AN85" i="214"/>
  <c r="BF95" i="214"/>
  <c r="Z40" i="214"/>
  <c r="AX78" i="214"/>
  <c r="BB136" i="214"/>
  <c r="N103" i="214"/>
  <c r="Y92" i="214"/>
  <c r="AS132" i="214"/>
  <c r="BK57" i="214"/>
  <c r="BG107" i="214"/>
  <c r="L22" i="214"/>
  <c r="BC28" i="214"/>
  <c r="AU42" i="214"/>
  <c r="L120" i="214"/>
  <c r="AI72" i="214"/>
  <c r="AS108" i="214"/>
  <c r="AP122" i="214"/>
  <c r="Z148" i="214"/>
  <c r="AY126" i="214"/>
  <c r="AV43" i="214"/>
  <c r="X54" i="214"/>
  <c r="Z133" i="214"/>
  <c r="BE125" i="214"/>
  <c r="BA34" i="214"/>
  <c r="BI42" i="214"/>
  <c r="Q113" i="214"/>
  <c r="AP69" i="214"/>
  <c r="Q106" i="214"/>
  <c r="BI162" i="214"/>
  <c r="S111" i="214"/>
  <c r="AP146" i="214"/>
  <c r="AD69" i="214"/>
  <c r="BI84" i="214"/>
  <c r="BC126" i="214"/>
  <c r="AP23" i="214"/>
  <c r="Z90" i="214"/>
  <c r="BH141" i="214"/>
  <c r="AB139" i="214"/>
  <c r="AU4" i="214"/>
  <c r="BL77" i="214"/>
  <c r="AI158" i="214"/>
  <c r="BB73" i="214"/>
  <c r="E92" i="214"/>
  <c r="O129" i="214"/>
  <c r="AX96" i="214"/>
  <c r="BC57" i="214"/>
  <c r="AX9" i="214"/>
  <c r="BF125" i="214"/>
  <c r="J132" i="214"/>
  <c r="K76" i="214"/>
  <c r="BI19" i="214"/>
  <c r="X35" i="214"/>
  <c r="Z138" i="214"/>
  <c r="AW157" i="214"/>
  <c r="U83" i="214"/>
  <c r="AG144" i="214"/>
  <c r="BJ146" i="214"/>
  <c r="BF90" i="214"/>
  <c r="L133" i="214"/>
  <c r="AC66" i="214"/>
  <c r="N144" i="214"/>
  <c r="BE7" i="214"/>
  <c r="T69" i="214"/>
  <c r="T64" i="214"/>
  <c r="E62" i="214"/>
  <c r="O113" i="214"/>
  <c r="D59" i="214"/>
  <c r="AR154" i="214"/>
  <c r="Q17" i="214"/>
  <c r="Y164" i="214"/>
  <c r="Y9" i="214"/>
  <c r="AE148" i="214"/>
  <c r="T38" i="214"/>
  <c r="Q139" i="214"/>
  <c r="AX103" i="214"/>
  <c r="J8" i="214"/>
  <c r="BH40" i="214"/>
  <c r="BI94" i="214"/>
  <c r="AN103" i="214"/>
  <c r="AU99" i="214"/>
  <c r="F115" i="214"/>
  <c r="BC63" i="214"/>
  <c r="M16" i="214"/>
  <c r="BG59" i="214"/>
  <c r="N29" i="214"/>
  <c r="BK36" i="214"/>
  <c r="G100" i="214"/>
  <c r="G39" i="214"/>
  <c r="AG73" i="214"/>
  <c r="M161" i="214"/>
  <c r="AX31" i="214"/>
  <c r="X46" i="214"/>
  <c r="T41" i="214"/>
  <c r="AI53" i="214"/>
  <c r="R150" i="214"/>
  <c r="AB83" i="214"/>
  <c r="AV56" i="214"/>
  <c r="AE159" i="214"/>
  <c r="AN93" i="214"/>
  <c r="N164" i="214"/>
  <c r="J90" i="214"/>
  <c r="D142" i="214"/>
  <c r="H28" i="214"/>
  <c r="AS160" i="214"/>
  <c r="AO44" i="214"/>
  <c r="AN12" i="214"/>
  <c r="BK80" i="214"/>
  <c r="AN150" i="214"/>
  <c r="AW31" i="214"/>
  <c r="AB149" i="214"/>
  <c r="H51" i="214"/>
  <c r="BF154" i="214"/>
  <c r="AM85" i="214"/>
  <c r="H95" i="214"/>
  <c r="BF30" i="214"/>
  <c r="AX74" i="214"/>
  <c r="S139" i="214"/>
  <c r="G48" i="214"/>
  <c r="BI23" i="214"/>
  <c r="AJ32" i="214"/>
  <c r="Y118" i="214"/>
  <c r="I103" i="214"/>
  <c r="AJ26" i="214"/>
  <c r="S154" i="214"/>
  <c r="BG111" i="214"/>
  <c r="AJ87" i="214"/>
  <c r="S127" i="214"/>
  <c r="AS63" i="214"/>
  <c r="AH72" i="214"/>
  <c r="G5" i="214"/>
  <c r="AQ146" i="214"/>
  <c r="BK117" i="214"/>
  <c r="BC135" i="214"/>
  <c r="N76" i="214"/>
  <c r="BA29" i="214"/>
  <c r="AF81" i="214"/>
  <c r="BC86" i="214"/>
  <c r="E80" i="214"/>
  <c r="AA113" i="214"/>
  <c r="F65" i="214"/>
  <c r="X101" i="214"/>
  <c r="W88" i="214"/>
  <c r="AM5" i="214"/>
  <c r="AD31" i="214"/>
  <c r="AZ73" i="214"/>
  <c r="I138" i="214"/>
  <c r="E129" i="214"/>
  <c r="T37" i="214"/>
  <c r="P92" i="214"/>
  <c r="F105" i="214"/>
  <c r="AK88" i="214"/>
  <c r="BD156" i="214"/>
  <c r="AM114" i="214"/>
  <c r="K118" i="214"/>
  <c r="AD110" i="214"/>
  <c r="AE143" i="214"/>
  <c r="E135" i="214"/>
  <c r="AM52" i="214"/>
  <c r="S112" i="214"/>
  <c r="M40" i="214"/>
  <c r="I115" i="214"/>
  <c r="BK136" i="214"/>
  <c r="AC41" i="214"/>
  <c r="W17" i="214"/>
  <c r="AL34" i="214"/>
  <c r="AN84" i="214"/>
  <c r="K45" i="214"/>
  <c r="N104" i="214"/>
  <c r="BK108" i="214"/>
  <c r="AS116" i="214"/>
  <c r="BH84" i="214"/>
  <c r="AK76" i="214"/>
  <c r="AF103" i="214"/>
  <c r="P135" i="214"/>
  <c r="AQ27" i="214"/>
  <c r="G43" i="214"/>
  <c r="AB140" i="214"/>
  <c r="M68" i="214"/>
  <c r="AB100" i="214"/>
  <c r="BB96" i="214"/>
  <c r="BF46" i="214"/>
  <c r="BG155" i="214"/>
  <c r="AD124" i="214"/>
  <c r="AH135" i="214"/>
  <c r="AE33" i="214"/>
  <c r="AD33" i="214"/>
  <c r="AS14" i="214"/>
  <c r="BD94" i="214"/>
  <c r="BK154" i="214"/>
  <c r="AR40" i="214"/>
  <c r="R120" i="214"/>
  <c r="T141" i="214"/>
  <c r="BC133" i="214"/>
  <c r="AO32" i="214"/>
  <c r="T99" i="214"/>
  <c r="AN95" i="214"/>
  <c r="AC106" i="214"/>
  <c r="BD52" i="214"/>
  <c r="L106" i="214"/>
  <c r="X153" i="214"/>
  <c r="AJ153" i="214"/>
  <c r="BK123" i="214"/>
  <c r="S120" i="214"/>
  <c r="T94" i="214"/>
  <c r="AL142" i="214"/>
  <c r="AJ147" i="214"/>
  <c r="AV34" i="214"/>
  <c r="AT28" i="214"/>
  <c r="BA19" i="214"/>
  <c r="R61" i="214"/>
  <c r="T132" i="214"/>
  <c r="Q71" i="214"/>
  <c r="L87" i="214"/>
  <c r="Q152" i="214"/>
  <c r="Z146" i="214"/>
  <c r="BH4" i="214"/>
  <c r="BJ95" i="214"/>
  <c r="V61" i="214"/>
  <c r="BK71" i="214"/>
  <c r="AF35" i="214"/>
  <c r="K131" i="214"/>
  <c r="AU22" i="214"/>
  <c r="BK63" i="214"/>
  <c r="J148" i="214"/>
  <c r="BB83" i="214"/>
  <c r="O20" i="214"/>
  <c r="AT21" i="214"/>
  <c r="AS13" i="214"/>
  <c r="AA128" i="214"/>
  <c r="Z135" i="214"/>
  <c r="W106" i="214"/>
  <c r="BC21" i="214"/>
  <c r="V71" i="214"/>
  <c r="O51" i="214"/>
  <c r="AI19" i="214"/>
  <c r="AM33" i="214"/>
  <c r="BI47" i="214"/>
  <c r="AW132" i="214"/>
  <c r="P49" i="214"/>
  <c r="J123" i="214"/>
  <c r="AA123" i="214"/>
  <c r="V116" i="214"/>
  <c r="AJ155" i="214"/>
  <c r="AY92" i="214"/>
  <c r="BE117" i="214"/>
  <c r="V149" i="214"/>
  <c r="AU131" i="214"/>
  <c r="BH143" i="214"/>
  <c r="S129" i="214"/>
  <c r="AH42" i="214"/>
  <c r="AM128" i="214"/>
  <c r="AX84" i="214"/>
  <c r="BB74" i="214"/>
  <c r="V156" i="214"/>
  <c r="Z67" i="214"/>
  <c r="D43" i="214"/>
  <c r="L42" i="214"/>
  <c r="BJ27" i="214"/>
  <c r="L19" i="214"/>
  <c r="BD67" i="214"/>
  <c r="V60" i="214"/>
  <c r="BD15" i="214"/>
  <c r="AD43" i="214"/>
  <c r="AT64" i="214"/>
  <c r="AH103" i="214"/>
  <c r="J83" i="214"/>
  <c r="BF47" i="214"/>
  <c r="Y57" i="214"/>
  <c r="AV134" i="214"/>
  <c r="BJ37" i="214"/>
  <c r="X121" i="214"/>
  <c r="I80" i="214"/>
  <c r="BL75" i="214"/>
  <c r="Q98" i="214"/>
  <c r="AM10" i="214"/>
  <c r="J22" i="214"/>
  <c r="AO78" i="214"/>
  <c r="AJ62" i="214"/>
  <c r="AO159" i="214"/>
  <c r="BC47" i="214"/>
  <c r="W69" i="214"/>
  <c r="AR21" i="214"/>
  <c r="BJ135" i="214"/>
  <c r="M106" i="214"/>
  <c r="BL20" i="214"/>
  <c r="L30" i="214"/>
  <c r="AL15" i="214"/>
  <c r="AU118" i="214"/>
  <c r="M65" i="214"/>
  <c r="O38" i="214"/>
  <c r="AL151" i="214"/>
  <c r="M39" i="214"/>
  <c r="AW59" i="214"/>
  <c r="U147" i="214"/>
  <c r="J39" i="214"/>
  <c r="BC153" i="214"/>
  <c r="P95" i="214"/>
  <c r="AL75" i="214"/>
  <c r="P36" i="214"/>
  <c r="Q4" i="214"/>
  <c r="G72" i="214"/>
  <c r="AN43" i="214"/>
  <c r="E70" i="214"/>
  <c r="BC16" i="214"/>
  <c r="AT16" i="214"/>
  <c r="AQ116" i="214"/>
  <c r="AU119" i="214"/>
  <c r="AK120" i="214"/>
  <c r="BD110" i="214"/>
  <c r="J9" i="214"/>
  <c r="AL73" i="214"/>
  <c r="Q97" i="214"/>
  <c r="AP119" i="214"/>
  <c r="BK125" i="214"/>
  <c r="BA144" i="214"/>
  <c r="O97" i="214"/>
  <c r="AN151" i="214"/>
  <c r="H139" i="214"/>
  <c r="AM137" i="214"/>
  <c r="BF48" i="214"/>
  <c r="Q16" i="214"/>
  <c r="AY111" i="214"/>
  <c r="S33" i="214"/>
  <c r="AL123" i="214"/>
  <c r="AA111" i="214"/>
  <c r="AQ158" i="214"/>
  <c r="J55" i="214"/>
  <c r="AM118" i="214"/>
  <c r="N120" i="214"/>
  <c r="AR17" i="214"/>
  <c r="Z53" i="214"/>
  <c r="BL112" i="214"/>
  <c r="BG36" i="214"/>
  <c r="Q54" i="214"/>
  <c r="W160" i="214"/>
  <c r="S71" i="214"/>
  <c r="T34" i="214"/>
  <c r="U103" i="214"/>
  <c r="AW38" i="214"/>
  <c r="AV36" i="214"/>
  <c r="AC34" i="214"/>
  <c r="N127" i="214"/>
  <c r="AM120" i="214"/>
  <c r="W138" i="214"/>
  <c r="Q80" i="214"/>
  <c r="T63" i="214"/>
  <c r="AC36" i="214"/>
  <c r="AJ109" i="214"/>
  <c r="AG98" i="214"/>
  <c r="BG32" i="214"/>
  <c r="AX106" i="214"/>
  <c r="U109" i="214"/>
  <c r="AY43" i="214"/>
  <c r="Q109" i="214"/>
  <c r="N73" i="214"/>
  <c r="BJ13" i="214"/>
  <c r="BE17" i="214"/>
  <c r="X98" i="214"/>
  <c r="Y62" i="214"/>
  <c r="BE59" i="214"/>
  <c r="AK105" i="214"/>
  <c r="T85" i="214"/>
  <c r="AF61" i="214"/>
  <c r="BK160" i="214"/>
  <c r="W132" i="214"/>
  <c r="BF77" i="214"/>
  <c r="I164" i="214"/>
  <c r="BL106" i="214"/>
  <c r="AH141" i="214"/>
  <c r="AP64" i="214"/>
  <c r="AV163" i="214"/>
  <c r="AX80" i="214"/>
  <c r="BH160" i="214"/>
  <c r="L20" i="214"/>
  <c r="BI145" i="214"/>
  <c r="AV164" i="214"/>
  <c r="Q94" i="214"/>
  <c r="BF23" i="214"/>
  <c r="AK114" i="214"/>
  <c r="BD84" i="214"/>
  <c r="AN35" i="214"/>
  <c r="BL56" i="214"/>
  <c r="D91" i="214"/>
  <c r="AV85" i="214"/>
  <c r="V37" i="214"/>
  <c r="AJ34" i="214"/>
  <c r="AE129" i="214"/>
  <c r="AA60" i="214"/>
  <c r="X53" i="214"/>
  <c r="AF102" i="214"/>
  <c r="H46" i="214"/>
  <c r="AC40" i="214"/>
  <c r="AC14" i="214"/>
  <c r="BB52" i="214"/>
  <c r="AY163" i="214"/>
  <c r="AJ132" i="214"/>
  <c r="U148" i="214"/>
  <c r="AO50" i="214"/>
  <c r="BJ89" i="214"/>
  <c r="S155" i="214"/>
  <c r="AA20" i="214"/>
  <c r="AL110" i="214"/>
  <c r="BI65" i="214"/>
  <c r="H69" i="214"/>
  <c r="I116" i="214"/>
  <c r="W107" i="214"/>
  <c r="AX19" i="214"/>
  <c r="U120" i="214"/>
  <c r="AN124" i="214"/>
  <c r="AS153" i="214"/>
  <c r="AS154" i="214"/>
  <c r="AR113" i="214"/>
  <c r="T79" i="214"/>
  <c r="AF71" i="214"/>
  <c r="L155" i="214"/>
  <c r="BK138" i="214"/>
  <c r="Z65" i="214"/>
  <c r="V106" i="214"/>
  <c r="AS115" i="214"/>
  <c r="V84" i="214"/>
  <c r="Z106" i="214"/>
  <c r="AQ121" i="214"/>
  <c r="V6" i="214"/>
  <c r="N151" i="214"/>
  <c r="AX76" i="214"/>
  <c r="AC42" i="214"/>
  <c r="H36" i="214"/>
  <c r="AF58" i="214"/>
  <c r="R12" i="214"/>
  <c r="X159" i="214"/>
  <c r="AK109" i="214"/>
  <c r="AF77" i="214"/>
  <c r="AE124" i="214"/>
  <c r="AQ18" i="214"/>
  <c r="H26" i="214"/>
  <c r="AY30" i="214"/>
  <c r="W143" i="214"/>
  <c r="O14" i="214"/>
  <c r="BG101" i="214"/>
  <c r="AW78" i="214"/>
  <c r="BC18" i="214"/>
  <c r="O144" i="214"/>
  <c r="P90" i="214"/>
  <c r="AF84" i="214"/>
  <c r="AI91" i="214"/>
  <c r="BA74" i="214"/>
  <c r="L156" i="214"/>
  <c r="AY110" i="214"/>
  <c r="AG139" i="214"/>
  <c r="AZ113" i="214"/>
  <c r="AR72" i="214"/>
  <c r="AI16" i="214"/>
  <c r="Q122" i="214"/>
  <c r="BL33" i="214"/>
  <c r="J134" i="214"/>
  <c r="AP8" i="214"/>
  <c r="AO109" i="214"/>
  <c r="AB49" i="214"/>
  <c r="AL67" i="214"/>
  <c r="X24" i="214"/>
  <c r="BG138" i="214"/>
  <c r="AJ107" i="214"/>
  <c r="AO95" i="214"/>
  <c r="AQ22" i="214"/>
  <c r="BF21" i="214"/>
  <c r="H107" i="214"/>
  <c r="AI49" i="214"/>
  <c r="AE111" i="214"/>
  <c r="AQ97" i="214"/>
  <c r="BI6" i="214"/>
  <c r="AK94" i="214"/>
  <c r="AY153" i="214"/>
  <c r="AJ25" i="214"/>
  <c r="AM9" i="214"/>
  <c r="AE63" i="214"/>
  <c r="P64" i="214"/>
  <c r="BL24" i="214"/>
  <c r="BH136" i="214"/>
  <c r="Z35" i="214"/>
  <c r="D24" i="214"/>
  <c r="AD17" i="214"/>
  <c r="X116" i="214"/>
  <c r="AL104" i="214"/>
  <c r="AH138" i="214"/>
  <c r="BL76" i="214"/>
  <c r="BC156" i="214"/>
  <c r="AI118" i="214"/>
  <c r="F109" i="214"/>
  <c r="AP160" i="214"/>
  <c r="BA113" i="214"/>
  <c r="V27" i="214"/>
  <c r="AJ82" i="214"/>
  <c r="Q84" i="214"/>
  <c r="AD145" i="214"/>
  <c r="AW54" i="214"/>
  <c r="BI95" i="214"/>
  <c r="Y136" i="214"/>
  <c r="AF158" i="214"/>
  <c r="I155" i="214"/>
  <c r="G106" i="214"/>
  <c r="BH142" i="214"/>
  <c r="BA72" i="214"/>
  <c r="AR118" i="214"/>
  <c r="AD5" i="214"/>
  <c r="BB125" i="214"/>
  <c r="AZ122" i="214"/>
  <c r="AB36" i="214"/>
  <c r="D124" i="214"/>
  <c r="AC31" i="214"/>
  <c r="AA92" i="214"/>
  <c r="AR124" i="214"/>
  <c r="BB147" i="214"/>
  <c r="E134" i="214"/>
  <c r="AB141" i="214"/>
  <c r="BI113" i="214"/>
  <c r="I48" i="214"/>
  <c r="BD9" i="214"/>
  <c r="E113" i="214"/>
  <c r="AX116" i="214"/>
  <c r="AD62" i="214"/>
  <c r="AU148" i="214"/>
  <c r="AG147" i="214"/>
  <c r="BH146" i="214"/>
  <c r="BD141" i="214"/>
  <c r="F11" i="214"/>
  <c r="V114" i="214"/>
  <c r="BF118" i="214"/>
  <c r="AQ75" i="214"/>
  <c r="AO36" i="214"/>
  <c r="K70" i="214"/>
  <c r="AD154" i="214"/>
  <c r="T62" i="214"/>
  <c r="AU46" i="214"/>
  <c r="AZ96" i="214"/>
  <c r="AK49" i="214"/>
  <c r="AJ9" i="214"/>
  <c r="AN32" i="214"/>
  <c r="F99" i="214"/>
  <c r="T48" i="214"/>
  <c r="AB65" i="214"/>
  <c r="AF142" i="214"/>
  <c r="AP139" i="214"/>
  <c r="AX136" i="214"/>
  <c r="AE152" i="214"/>
  <c r="H34" i="214"/>
  <c r="BD27" i="214"/>
  <c r="L71" i="214"/>
  <c r="AM165" i="214"/>
  <c r="AU135" i="214"/>
  <c r="AI71" i="214"/>
  <c r="AF55" i="214"/>
  <c r="AF161" i="214"/>
  <c r="AB54" i="214"/>
  <c r="M56" i="214"/>
  <c r="T130" i="214"/>
  <c r="W12" i="214"/>
  <c r="AN89" i="214"/>
  <c r="P151" i="214"/>
  <c r="BF71" i="214"/>
  <c r="O157" i="214"/>
  <c r="R109" i="214"/>
  <c r="G52" i="214"/>
  <c r="E23" i="214"/>
  <c r="BB76" i="214"/>
  <c r="AG40" i="214"/>
  <c r="BJ127" i="214"/>
  <c r="AK121" i="214"/>
  <c r="BJ87" i="214"/>
  <c r="AP137" i="214"/>
  <c r="L165" i="214"/>
  <c r="AS58" i="214"/>
  <c r="AF164" i="214"/>
  <c r="BD139" i="214"/>
  <c r="BE107" i="214"/>
  <c r="AC81" i="214"/>
  <c r="AX154" i="214"/>
  <c r="AR59" i="214"/>
  <c r="AR14" i="214"/>
  <c r="AQ108" i="214"/>
  <c r="U21" i="214"/>
  <c r="AP33" i="214"/>
  <c r="G112" i="214"/>
  <c r="O102" i="214"/>
  <c r="AG118" i="214"/>
  <c r="R65" i="214"/>
  <c r="R144" i="214"/>
  <c r="BF137" i="214"/>
  <c r="AR22" i="214"/>
  <c r="BF17" i="214"/>
  <c r="AA34" i="214"/>
  <c r="BB107" i="214"/>
  <c r="G146" i="214"/>
  <c r="BA92" i="214"/>
  <c r="L53" i="214"/>
  <c r="X79" i="214"/>
  <c r="X139" i="214"/>
  <c r="AJ28" i="214"/>
  <c r="BL151" i="214"/>
  <c r="N57" i="214"/>
  <c r="AO131" i="214"/>
  <c r="BD42" i="214"/>
  <c r="BI48" i="214"/>
  <c r="I17" i="214"/>
  <c r="AA12" i="214"/>
  <c r="BC149" i="214"/>
  <c r="AS148" i="214"/>
  <c r="M38" i="214"/>
  <c r="BA78" i="214"/>
  <c r="L62" i="214"/>
  <c r="H24" i="214"/>
  <c r="P20" i="214"/>
  <c r="AO103" i="214"/>
  <c r="BJ109" i="214"/>
  <c r="AN145" i="214"/>
  <c r="AM143" i="214"/>
  <c r="I78" i="214"/>
  <c r="R46" i="214"/>
  <c r="M152" i="214"/>
  <c r="W68" i="214"/>
  <c r="E122" i="214"/>
  <c r="D35" i="214"/>
  <c r="I110" i="214"/>
  <c r="BJ132" i="214"/>
  <c r="AM29" i="214"/>
  <c r="AM145" i="214"/>
  <c r="BK98" i="214"/>
  <c r="BA122" i="214"/>
  <c r="AT133" i="214"/>
  <c r="AV152" i="214"/>
  <c r="AE40" i="214"/>
  <c r="BE18" i="214"/>
  <c r="J150" i="214"/>
  <c r="M4" i="214"/>
  <c r="P93" i="214"/>
  <c r="BE39" i="214"/>
  <c r="BE76" i="214"/>
  <c r="AE149" i="214"/>
  <c r="AU136" i="214"/>
  <c r="AD141" i="214"/>
  <c r="H100" i="214"/>
  <c r="BB132" i="214"/>
  <c r="Y160" i="214"/>
  <c r="K126" i="214"/>
  <c r="AT134" i="214"/>
  <c r="AL129" i="214"/>
  <c r="AP92" i="214"/>
  <c r="M129" i="214"/>
  <c r="BL4" i="214"/>
  <c r="AM68" i="214"/>
  <c r="AG117" i="214"/>
  <c r="BB44" i="214"/>
  <c r="AT72" i="214"/>
  <c r="AM53" i="214"/>
  <c r="F91" i="214"/>
  <c r="AL113" i="214"/>
  <c r="BH64" i="214"/>
  <c r="AS49" i="214"/>
  <c r="BF54" i="214"/>
  <c r="BH85" i="214"/>
  <c r="G66" i="214"/>
  <c r="AL114" i="214"/>
  <c r="T135" i="214"/>
  <c r="G120" i="214"/>
  <c r="K117" i="214"/>
  <c r="K138" i="214"/>
  <c r="AB70" i="214"/>
  <c r="I70" i="214"/>
  <c r="N156" i="214"/>
  <c r="BL155" i="214"/>
  <c r="BD43" i="214"/>
  <c r="AT51" i="214"/>
  <c r="F71" i="214"/>
  <c r="AZ11" i="214"/>
  <c r="AN4" i="214"/>
  <c r="AE20" i="214"/>
  <c r="AG44" i="214"/>
  <c r="AT115" i="214"/>
  <c r="AP10" i="214"/>
  <c r="V33" i="214"/>
  <c r="Q90" i="214"/>
  <c r="P18" i="214"/>
  <c r="AC114" i="214"/>
  <c r="AM150" i="214"/>
  <c r="G145" i="214"/>
  <c r="X106" i="214"/>
  <c r="AQ84" i="214"/>
  <c r="AD101" i="214"/>
  <c r="E31" i="214"/>
  <c r="U115" i="214"/>
  <c r="AD77" i="214"/>
  <c r="U7" i="214"/>
  <c r="AF162" i="214"/>
  <c r="Z47" i="214"/>
  <c r="N23" i="214"/>
  <c r="I19" i="214"/>
  <c r="BK111" i="214"/>
  <c r="M32" i="214"/>
  <c r="BD37" i="214"/>
  <c r="AD7" i="214"/>
  <c r="AY147" i="214"/>
  <c r="AW113" i="214"/>
  <c r="S94" i="214"/>
  <c r="Z33" i="214"/>
  <c r="AG138" i="214"/>
  <c r="AZ26" i="214"/>
  <c r="D46" i="214"/>
  <c r="T119" i="214"/>
  <c r="BA91" i="214"/>
  <c r="AR131" i="214"/>
  <c r="F28" i="214"/>
  <c r="BH96" i="214"/>
  <c r="AG56" i="214"/>
  <c r="AW129" i="214"/>
  <c r="AU70" i="214"/>
  <c r="BA148" i="214"/>
  <c r="Y64" i="214"/>
  <c r="AV127" i="214"/>
  <c r="AN65" i="214"/>
  <c r="AW126" i="214"/>
  <c r="BE87" i="214"/>
  <c r="U89" i="214"/>
  <c r="I51" i="214"/>
  <c r="M66" i="214"/>
  <c r="AY73" i="214"/>
  <c r="AE16" i="214"/>
  <c r="AA154" i="214"/>
  <c r="AL98" i="214"/>
  <c r="BH62" i="214"/>
  <c r="P100" i="214"/>
  <c r="AR88" i="214"/>
  <c r="AX138" i="214"/>
  <c r="V132" i="214"/>
  <c r="AG24" i="214"/>
  <c r="AK64" i="214"/>
  <c r="AX6" i="214"/>
  <c r="M28" i="214"/>
  <c r="G109" i="214"/>
  <c r="W144" i="214"/>
  <c r="AJ122" i="214"/>
  <c r="Y66" i="214"/>
  <c r="AR126" i="214"/>
  <c r="D112" i="214"/>
  <c r="AJ63" i="214"/>
  <c r="D10" i="214"/>
  <c r="AP103" i="214"/>
  <c r="AW95" i="214"/>
  <c r="T67" i="214"/>
  <c r="BC24" i="214"/>
  <c r="AR111" i="214"/>
  <c r="AW9" i="214"/>
  <c r="F55" i="214"/>
  <c r="BG19" i="214"/>
  <c r="AB163" i="214"/>
  <c r="W163" i="214"/>
  <c r="BC123" i="214"/>
  <c r="N34" i="214"/>
  <c r="AV107" i="214"/>
  <c r="AU28" i="214"/>
  <c r="BB87" i="214"/>
  <c r="L79" i="214"/>
  <c r="H131" i="214"/>
  <c r="D163" i="214"/>
  <c r="AW77" i="214"/>
  <c r="X25" i="214"/>
  <c r="BC12" i="214"/>
  <c r="AU146" i="214"/>
  <c r="M15" i="214"/>
  <c r="AT87" i="214"/>
  <c r="BD10" i="214"/>
  <c r="BD162" i="214"/>
  <c r="AP165" i="214"/>
  <c r="AG76" i="214"/>
  <c r="L82" i="214"/>
  <c r="AI156" i="214"/>
  <c r="AK118" i="214"/>
  <c r="AT105" i="214"/>
  <c r="AX146" i="214"/>
  <c r="AA70" i="214"/>
  <c r="AW89" i="214"/>
  <c r="AB127" i="214"/>
  <c r="G138" i="214"/>
  <c r="AS62" i="214"/>
  <c r="N133" i="214"/>
  <c r="BE94" i="214"/>
  <c r="S128" i="214"/>
  <c r="J125" i="214"/>
  <c r="V117" i="214"/>
  <c r="R118" i="214"/>
  <c r="AN60" i="214"/>
  <c r="BD106" i="214"/>
  <c r="AD22" i="214"/>
  <c r="AX43" i="214"/>
  <c r="AD91" i="214"/>
  <c r="H83" i="214"/>
  <c r="K58" i="214"/>
  <c r="AL164" i="214"/>
  <c r="O132" i="214"/>
  <c r="AU133" i="214"/>
  <c r="AH139" i="214"/>
  <c r="AN68" i="214"/>
  <c r="I158" i="214"/>
  <c r="P154" i="214"/>
  <c r="S35" i="214"/>
  <c r="BD154" i="214"/>
  <c r="F158" i="214"/>
  <c r="O31" i="214"/>
  <c r="D52" i="214"/>
  <c r="BI73" i="214"/>
  <c r="BK106" i="214"/>
  <c r="AM60" i="214"/>
  <c r="AH76" i="214"/>
  <c r="AC67" i="214"/>
  <c r="V52" i="214"/>
  <c r="AW130" i="214"/>
  <c r="BC32" i="214"/>
  <c r="D160" i="214"/>
  <c r="AC55" i="214"/>
  <c r="M125" i="214"/>
  <c r="J124" i="214"/>
  <c r="O106" i="214"/>
  <c r="AG29" i="214"/>
  <c r="Y115" i="214"/>
  <c r="AW13" i="214"/>
  <c r="O74" i="214"/>
  <c r="AB162" i="214"/>
  <c r="AV47" i="214"/>
  <c r="X9" i="214"/>
  <c r="AC38" i="214"/>
  <c r="Q142" i="214"/>
  <c r="AD81" i="214"/>
  <c r="BH5" i="214"/>
  <c r="T57" i="214"/>
  <c r="I129" i="214"/>
  <c r="BC59" i="214"/>
  <c r="BH24" i="214"/>
  <c r="BA23" i="214"/>
  <c r="T14" i="214"/>
  <c r="S99" i="214"/>
  <c r="AR37" i="214"/>
  <c r="BJ54" i="214"/>
  <c r="AA16" i="214"/>
  <c r="AQ163" i="214"/>
  <c r="AW151" i="214"/>
  <c r="BJ53" i="214"/>
  <c r="Y10" i="214"/>
  <c r="BA126" i="214"/>
  <c r="AB164" i="214"/>
  <c r="M35" i="214"/>
  <c r="AK54" i="214"/>
  <c r="BC67" i="214"/>
  <c r="BC131" i="214"/>
  <c r="U79" i="214"/>
  <c r="BC159" i="214"/>
  <c r="K12" i="214"/>
  <c r="S63" i="214"/>
  <c r="I69" i="214"/>
  <c r="AG142" i="214"/>
  <c r="BB7" i="214"/>
  <c r="AG105" i="214"/>
  <c r="AA129" i="214"/>
  <c r="AJ108" i="214"/>
  <c r="BH41" i="214"/>
  <c r="Q156" i="214"/>
  <c r="AJ90" i="214"/>
  <c r="AV102" i="214"/>
  <c r="BB118" i="214"/>
  <c r="V43" i="214"/>
  <c r="N129" i="214"/>
  <c r="J145" i="214"/>
  <c r="BJ125" i="214"/>
  <c r="BD112" i="214"/>
  <c r="T148" i="214"/>
  <c r="BH19" i="214"/>
  <c r="U72" i="214"/>
  <c r="H61" i="214"/>
  <c r="BF115" i="214"/>
  <c r="AC102" i="214"/>
  <c r="AM123" i="214"/>
  <c r="E138" i="214"/>
  <c r="AZ75" i="214"/>
  <c r="AU87" i="214"/>
  <c r="AO85" i="214"/>
  <c r="U23" i="214"/>
  <c r="AP91" i="214"/>
  <c r="AN162" i="214"/>
  <c r="BE131" i="214"/>
  <c r="AS57" i="214"/>
  <c r="AQ125" i="214"/>
  <c r="N105" i="214"/>
  <c r="BH42" i="214"/>
  <c r="X4" i="214"/>
  <c r="BG37" i="214"/>
  <c r="AL52" i="214"/>
  <c r="AO134" i="214"/>
  <c r="AS130" i="214"/>
  <c r="J29" i="214"/>
  <c r="BA44" i="214"/>
  <c r="N88" i="214"/>
  <c r="P159" i="214"/>
  <c r="AR99" i="214"/>
  <c r="AJ131" i="214"/>
  <c r="AX134" i="214"/>
  <c r="AW165" i="214"/>
  <c r="BG95" i="214"/>
  <c r="BI33" i="214"/>
  <c r="E143" i="214"/>
  <c r="BK112" i="214"/>
  <c r="BK143" i="214"/>
  <c r="H37" i="214"/>
  <c r="AK151" i="214"/>
  <c r="L26" i="214"/>
  <c r="BL78" i="214"/>
  <c r="BI64" i="214"/>
  <c r="BH144" i="214"/>
  <c r="BI137" i="214"/>
  <c r="AR153" i="214"/>
  <c r="AW125" i="214"/>
  <c r="AN146" i="214"/>
  <c r="L105" i="214"/>
  <c r="R129" i="214"/>
  <c r="BL74" i="214"/>
  <c r="AI96" i="214"/>
  <c r="BF163" i="214"/>
  <c r="AU5" i="214"/>
  <c r="I84" i="214"/>
  <c r="AK98" i="214"/>
  <c r="AZ116" i="214"/>
  <c r="BJ35" i="214"/>
  <c r="AI93" i="214"/>
  <c r="O121" i="214"/>
  <c r="P130" i="214"/>
  <c r="AB131" i="214"/>
  <c r="AC17" i="214"/>
  <c r="AH144" i="214"/>
  <c r="BE11" i="214"/>
  <c r="AS33" i="214"/>
  <c r="BE70" i="214"/>
  <c r="BE74" i="214"/>
  <c r="AZ124" i="214"/>
  <c r="AD25" i="214"/>
  <c r="BA89" i="214"/>
  <c r="AS112" i="214"/>
  <c r="BE110" i="214"/>
  <c r="AU17" i="214"/>
  <c r="AM66" i="214"/>
  <c r="Z62" i="214"/>
  <c r="AI6" i="214"/>
  <c r="V125" i="214"/>
  <c r="D90" i="214"/>
  <c r="R30" i="214"/>
  <c r="J66" i="214"/>
  <c r="M90" i="214"/>
  <c r="L49" i="214"/>
  <c r="AW91" i="214"/>
  <c r="BE113" i="214"/>
  <c r="G31" i="214"/>
  <c r="W70" i="214"/>
  <c r="AC134" i="214"/>
  <c r="AE12" i="214"/>
  <c r="R158" i="214"/>
  <c r="AX34" i="214"/>
  <c r="BH150" i="214"/>
  <c r="BA53" i="214"/>
  <c r="AL96" i="214"/>
  <c r="AP97" i="214"/>
  <c r="AW66" i="214"/>
  <c r="AU55" i="214"/>
  <c r="AU82" i="214"/>
  <c r="AC79" i="214"/>
  <c r="BE148" i="214"/>
  <c r="BL126" i="214"/>
  <c r="AG100" i="214"/>
  <c r="AF70" i="214"/>
  <c r="J75" i="214"/>
  <c r="AQ152" i="214"/>
  <c r="AV39" i="214"/>
  <c r="Z110" i="214"/>
  <c r="AM89" i="214"/>
  <c r="AX130" i="214"/>
  <c r="K10" i="214"/>
  <c r="L4" i="214"/>
  <c r="AM46" i="214"/>
  <c r="V111" i="214"/>
  <c r="S80" i="214"/>
  <c r="AK47" i="214"/>
  <c r="K152" i="214"/>
  <c r="BH38" i="214"/>
  <c r="S43" i="214"/>
  <c r="V28" i="214"/>
  <c r="BJ162" i="214"/>
  <c r="M84" i="214"/>
  <c r="AN82" i="214"/>
  <c r="Z162" i="214"/>
  <c r="AP140" i="214"/>
  <c r="BH35" i="214"/>
  <c r="AX42" i="214"/>
  <c r="O119" i="214"/>
  <c r="AT66" i="214"/>
  <c r="AI82" i="214"/>
  <c r="AR46" i="214"/>
  <c r="AR55" i="214"/>
  <c r="X89" i="214"/>
  <c r="L151" i="214"/>
  <c r="BD16" i="214"/>
  <c r="AL70" i="214"/>
  <c r="AP110" i="214"/>
  <c r="AC33" i="214"/>
  <c r="N54" i="214"/>
  <c r="AL78" i="214"/>
  <c r="AS25" i="214"/>
  <c r="M64" i="214"/>
  <c r="BI15" i="214"/>
  <c r="P82" i="214"/>
  <c r="I32" i="214"/>
  <c r="AA164" i="214"/>
  <c r="K56" i="214"/>
  <c r="AT88" i="214"/>
  <c r="AB150" i="214"/>
  <c r="Z92" i="214"/>
  <c r="F66" i="214"/>
  <c r="AH51" i="214"/>
  <c r="AZ145" i="214"/>
  <c r="X20" i="214"/>
  <c r="R75" i="214"/>
  <c r="R34" i="214"/>
  <c r="L58" i="214"/>
  <c r="AS60" i="214"/>
  <c r="K141" i="214"/>
  <c r="G80" i="214"/>
  <c r="AE25" i="214"/>
  <c r="M144" i="214"/>
  <c r="BA104" i="214"/>
  <c r="I27" i="214"/>
  <c r="R20" i="214"/>
  <c r="G128" i="214"/>
  <c r="AE115" i="214"/>
  <c r="AO101" i="214"/>
  <c r="AC148" i="214"/>
  <c r="BF67" i="214"/>
  <c r="BK81" i="214"/>
  <c r="BE6" i="214"/>
  <c r="K144" i="214"/>
  <c r="AN149" i="214"/>
  <c r="AW18" i="214"/>
  <c r="AA14" i="214"/>
  <c r="Z116" i="214"/>
  <c r="Z136" i="214"/>
  <c r="AS26" i="214"/>
  <c r="AM108" i="214"/>
  <c r="W62" i="214"/>
  <c r="AN16" i="214"/>
  <c r="AJ127" i="214"/>
  <c r="AD20" i="214"/>
  <c r="E90" i="214"/>
  <c r="AN159" i="214"/>
  <c r="AF123" i="214"/>
  <c r="AI9" i="214"/>
  <c r="V18" i="214"/>
  <c r="AW103" i="214"/>
  <c r="BK162" i="214"/>
  <c r="AT59" i="214"/>
  <c r="AA101" i="214"/>
  <c r="D45" i="214"/>
  <c r="AH115" i="214"/>
  <c r="S149" i="214"/>
  <c r="AF165" i="214"/>
  <c r="AR130" i="214"/>
  <c r="AQ118" i="214"/>
  <c r="AB35" i="214"/>
  <c r="V45" i="214"/>
  <c r="D39" i="214"/>
  <c r="AT45" i="214"/>
  <c r="BB94" i="214"/>
  <c r="AQ156" i="214"/>
  <c r="BD30" i="214"/>
  <c r="BI147" i="214"/>
  <c r="AC110" i="214"/>
  <c r="AP41" i="214"/>
  <c r="AK33" i="214"/>
  <c r="BB11" i="214"/>
  <c r="BL84" i="214"/>
  <c r="Z143" i="214"/>
  <c r="BK86" i="214"/>
  <c r="AC164" i="214"/>
  <c r="AJ17" i="214"/>
  <c r="AJ55" i="214"/>
  <c r="AR7" i="214"/>
  <c r="AL5" i="214"/>
  <c r="S121" i="214"/>
  <c r="D8" i="214"/>
  <c r="D30" i="214"/>
  <c r="AI24" i="214"/>
  <c r="AK116" i="214"/>
  <c r="AU47" i="214"/>
  <c r="BL27" i="214"/>
  <c r="AI147" i="214"/>
  <c r="AZ62" i="214"/>
  <c r="AY53" i="214"/>
  <c r="U49" i="214"/>
  <c r="AG120" i="214"/>
  <c r="AN26" i="214"/>
  <c r="T115" i="214"/>
  <c r="AR146" i="214"/>
  <c r="G164" i="214"/>
  <c r="E111" i="214"/>
  <c r="I134" i="214"/>
  <c r="K57" i="214"/>
  <c r="AV28" i="214"/>
  <c r="AK28" i="214"/>
  <c r="P48" i="214"/>
  <c r="AZ76" i="214"/>
  <c r="BC25" i="214"/>
  <c r="BK128" i="214"/>
  <c r="BA62" i="214"/>
  <c r="BL13" i="214"/>
  <c r="AC157" i="214"/>
  <c r="T82" i="214"/>
  <c r="AS47" i="214"/>
  <c r="BC132" i="214"/>
  <c r="AP134" i="214"/>
  <c r="BE99" i="214"/>
  <c r="R110" i="214"/>
  <c r="AI152" i="214"/>
  <c r="AQ92" i="214"/>
  <c r="AX13" i="214"/>
  <c r="BG64" i="214"/>
  <c r="BF5" i="214"/>
  <c r="BD80" i="214"/>
  <c r="AU64" i="214"/>
  <c r="I141" i="214"/>
  <c r="AG112" i="214"/>
  <c r="BB98" i="214"/>
  <c r="AW141" i="214"/>
  <c r="I137" i="214"/>
  <c r="E106" i="214"/>
  <c r="BJ17" i="214"/>
  <c r="U16" i="214"/>
  <c r="AZ143" i="214"/>
  <c r="M8" i="214"/>
  <c r="U80" i="214"/>
  <c r="AL9" i="214"/>
  <c r="U13" i="214"/>
  <c r="AQ58" i="214"/>
  <c r="BI11" i="214"/>
  <c r="AJ152" i="214"/>
  <c r="AZ148" i="214"/>
  <c r="H49" i="214"/>
  <c r="K157" i="214"/>
  <c r="BI63" i="214"/>
  <c r="R153" i="214"/>
  <c r="M7" i="214"/>
  <c r="E26" i="214"/>
  <c r="O48" i="214"/>
  <c r="AM163" i="214"/>
  <c r="AR147" i="214"/>
  <c r="I26" i="214"/>
  <c r="AL87" i="214"/>
  <c r="BH135" i="214"/>
  <c r="AG62" i="214"/>
  <c r="AQ6" i="214"/>
  <c r="BK62" i="214"/>
  <c r="AS129" i="214"/>
  <c r="AV135" i="214"/>
  <c r="N43" i="214"/>
  <c r="H32" i="214"/>
  <c r="AS143" i="214"/>
  <c r="M115" i="214"/>
  <c r="AC136" i="214"/>
  <c r="AJ72" i="214"/>
  <c r="AX120" i="214"/>
  <c r="AZ118" i="214"/>
  <c r="AD118" i="214"/>
  <c r="BG84" i="214"/>
  <c r="Y150" i="214"/>
  <c r="Y138" i="214"/>
  <c r="P129" i="214"/>
  <c r="AU106" i="214"/>
  <c r="BF96" i="214"/>
  <c r="V157" i="214"/>
  <c r="J120" i="214"/>
  <c r="AU104" i="214"/>
  <c r="Y153" i="214"/>
  <c r="AV156" i="214"/>
  <c r="BC136" i="214"/>
  <c r="H158" i="214"/>
  <c r="AV109" i="214"/>
  <c r="AL130" i="214"/>
  <c r="AX117" i="214"/>
  <c r="Z122" i="214"/>
  <c r="AJ114" i="214"/>
  <c r="BI93" i="214"/>
  <c r="M141" i="214"/>
  <c r="S148" i="214"/>
  <c r="N67" i="214"/>
  <c r="O125" i="214"/>
  <c r="AI149" i="214"/>
  <c r="AS117" i="214"/>
  <c r="Y65" i="214"/>
  <c r="AK160" i="214"/>
  <c r="BE149" i="214"/>
  <c r="V49" i="214"/>
  <c r="AN18" i="214"/>
  <c r="V85" i="214"/>
  <c r="AS54" i="214"/>
  <c r="BJ88" i="214"/>
  <c r="AO97" i="214"/>
  <c r="AD51" i="214"/>
  <c r="G12" i="214"/>
  <c r="K53" i="214"/>
  <c r="AB148" i="214"/>
  <c r="X90" i="214"/>
  <c r="AK30" i="214"/>
  <c r="T142" i="214"/>
  <c r="AS21" i="214"/>
  <c r="P162" i="214"/>
  <c r="AL80" i="214"/>
  <c r="AX157" i="214"/>
  <c r="BJ46" i="214"/>
  <c r="O141" i="214"/>
  <c r="AG154" i="214"/>
  <c r="AG134" i="214"/>
  <c r="AY143" i="214"/>
  <c r="BH107" i="214"/>
  <c r="AJ138" i="214"/>
  <c r="Z55" i="214"/>
  <c r="O37" i="214"/>
  <c r="O163" i="214"/>
  <c r="BJ42" i="214"/>
  <c r="F67" i="214"/>
  <c r="R147" i="214"/>
  <c r="Z140" i="214"/>
  <c r="N42" i="214"/>
  <c r="AM22" i="214"/>
  <c r="Q21" i="214"/>
  <c r="AV83" i="214"/>
  <c r="AF63" i="214"/>
  <c r="BL45" i="214"/>
  <c r="AE120" i="214"/>
  <c r="V48" i="214"/>
  <c r="AC51" i="214"/>
  <c r="Z13" i="214"/>
  <c r="AN69" i="214"/>
  <c r="H67" i="214"/>
  <c r="AR36" i="214"/>
  <c r="AI37" i="214"/>
  <c r="BH78" i="214"/>
  <c r="O147" i="214"/>
  <c r="AO31" i="214"/>
  <c r="W6" i="214"/>
  <c r="O98" i="214"/>
  <c r="E108" i="214"/>
  <c r="J161" i="214"/>
  <c r="BG117" i="214"/>
  <c r="BI140" i="214"/>
  <c r="AM39" i="214"/>
  <c r="T12" i="214"/>
  <c r="N72" i="214"/>
  <c r="AC26" i="214"/>
  <c r="AP48" i="214"/>
  <c r="AY10" i="214"/>
  <c r="AA52" i="214"/>
  <c r="W61" i="214"/>
  <c r="H162" i="214"/>
  <c r="BB17" i="214"/>
  <c r="U141" i="214"/>
  <c r="J58" i="214"/>
  <c r="P12" i="214"/>
  <c r="AE121" i="214"/>
  <c r="AY148" i="214"/>
  <c r="AH80" i="214"/>
  <c r="L67" i="214"/>
  <c r="AV11" i="214"/>
  <c r="I87" i="214"/>
  <c r="I104" i="214"/>
  <c r="AU81" i="214"/>
  <c r="V101" i="214"/>
  <c r="G9" i="214"/>
  <c r="AH95" i="214"/>
  <c r="AM155" i="214"/>
  <c r="BH103" i="214"/>
  <c r="AI88" i="214"/>
  <c r="AU100" i="214"/>
  <c r="D140" i="214"/>
  <c r="BD92" i="214"/>
  <c r="BL100" i="214"/>
  <c r="AS19" i="214"/>
  <c r="BK148" i="214"/>
  <c r="BD100" i="214"/>
  <c r="AA142" i="214"/>
  <c r="AD100" i="214"/>
  <c r="Q9" i="214"/>
  <c r="G88" i="214"/>
  <c r="S151" i="214"/>
  <c r="AB142" i="214"/>
  <c r="AO76" i="214"/>
  <c r="J163" i="214"/>
  <c r="AH28" i="214"/>
  <c r="BK18" i="214"/>
  <c r="BI34" i="214"/>
  <c r="S51" i="214"/>
  <c r="AU10" i="214"/>
  <c r="D27" i="214"/>
  <c r="BD54" i="214"/>
  <c r="R45" i="214"/>
  <c r="V139" i="214"/>
  <c r="AS106" i="214"/>
  <c r="Y21" i="214"/>
  <c r="AC4" i="214"/>
  <c r="K25" i="214"/>
  <c r="Z109" i="214"/>
  <c r="P33" i="214"/>
  <c r="P5" i="214"/>
  <c r="AA133" i="214"/>
  <c r="AL156" i="214"/>
  <c r="F38" i="214"/>
  <c r="AY32" i="214"/>
  <c r="Q158" i="214"/>
  <c r="X30" i="214"/>
  <c r="AO149" i="214"/>
  <c r="T136" i="214"/>
  <c r="AD45" i="214"/>
  <c r="BL7" i="214"/>
  <c r="BD11" i="214"/>
  <c r="Z97" i="214"/>
  <c r="BE22" i="214"/>
  <c r="Z94" i="214"/>
  <c r="AV126" i="214"/>
  <c r="BH158" i="214"/>
  <c r="AE160" i="214"/>
  <c r="AZ4" i="214"/>
  <c r="AT69" i="214"/>
  <c r="AD136" i="214"/>
  <c r="N117" i="214"/>
  <c r="BK38" i="214"/>
  <c r="AW105" i="214"/>
  <c r="BL36" i="214"/>
  <c r="AX141" i="214"/>
  <c r="BB110" i="214"/>
  <c r="AE84" i="214"/>
  <c r="AW99" i="214"/>
  <c r="AK66" i="214"/>
  <c r="AI132" i="214"/>
  <c r="Q146" i="214"/>
  <c r="AF85" i="214"/>
  <c r="BI59" i="214"/>
  <c r="BD75" i="214"/>
  <c r="AY75" i="214"/>
  <c r="BA51" i="214"/>
  <c r="W36" i="214"/>
  <c r="U164" i="214"/>
  <c r="J48" i="214"/>
  <c r="BG148" i="214"/>
  <c r="AY51" i="214"/>
  <c r="BK109" i="214"/>
  <c r="N78" i="214"/>
  <c r="AE95" i="214"/>
  <c r="U60" i="214"/>
  <c r="AO156" i="214"/>
  <c r="AS36" i="214"/>
  <c r="AR85" i="214"/>
  <c r="R28" i="214"/>
  <c r="BI91" i="214"/>
  <c r="AD150" i="214"/>
  <c r="M89" i="214"/>
  <c r="AM113" i="214"/>
  <c r="H153" i="214"/>
  <c r="BD88" i="214"/>
  <c r="AX66" i="214"/>
  <c r="AG84" i="214"/>
  <c r="G108" i="214"/>
  <c r="AZ97" i="214"/>
  <c r="AR74" i="214"/>
  <c r="T151" i="214"/>
  <c r="AL145" i="214"/>
  <c r="T58" i="214"/>
  <c r="F51" i="214"/>
  <c r="BG158" i="214"/>
  <c r="M142" i="214"/>
  <c r="AA145" i="214"/>
  <c r="AR19" i="214"/>
  <c r="X165" i="214"/>
  <c r="V20" i="214"/>
  <c r="N132" i="214"/>
  <c r="AE122" i="214"/>
  <c r="AI155" i="214"/>
  <c r="BH106" i="214"/>
  <c r="AJ91" i="214"/>
  <c r="AK162" i="214"/>
  <c r="AB145" i="214"/>
  <c r="BJ36" i="214"/>
  <c r="BG99" i="214"/>
  <c r="Q93" i="214"/>
  <c r="BB67" i="214"/>
  <c r="Y29" i="214"/>
  <c r="BB106" i="214"/>
  <c r="S81" i="214"/>
  <c r="AU12" i="214"/>
  <c r="I9" i="214"/>
  <c r="AD23" i="214"/>
  <c r="E54" i="214"/>
  <c r="AE73" i="214"/>
  <c r="AI148" i="214"/>
  <c r="F152" i="214"/>
  <c r="T159" i="214"/>
  <c r="AX162" i="214"/>
  <c r="AX28" i="214"/>
  <c r="R133" i="214"/>
  <c r="BJ140" i="214"/>
  <c r="Z144" i="214"/>
  <c r="L140" i="214"/>
  <c r="I130" i="214"/>
  <c r="Q41" i="214"/>
  <c r="AV50" i="214"/>
  <c r="AC5" i="214"/>
  <c r="BD6" i="214"/>
  <c r="N20" i="214"/>
  <c r="BJ57" i="214"/>
  <c r="AO68" i="214"/>
  <c r="AP74" i="214"/>
  <c r="AC99" i="214"/>
  <c r="Q74" i="214"/>
  <c r="AK125" i="214"/>
  <c r="AC77" i="214"/>
  <c r="S134" i="214"/>
  <c r="J164" i="214"/>
  <c r="AB92" i="214"/>
  <c r="AD160" i="214"/>
  <c r="AG158" i="214"/>
  <c r="V133" i="214"/>
  <c r="I142" i="214"/>
  <c r="AU105" i="214"/>
  <c r="AF100" i="214"/>
  <c r="V77" i="214"/>
  <c r="V120" i="214"/>
  <c r="BB51" i="214"/>
  <c r="BF64" i="214"/>
  <c r="I132" i="214"/>
  <c r="D36" i="214"/>
  <c r="M87" i="214"/>
  <c r="BB4" i="214"/>
  <c r="BL120" i="214"/>
  <c r="BF98" i="214"/>
  <c r="Q153" i="214"/>
  <c r="AZ132" i="214"/>
  <c r="BL32" i="214"/>
  <c r="AN153" i="214"/>
  <c r="AN72" i="214"/>
  <c r="AJ33" i="214"/>
  <c r="BI125" i="214"/>
  <c r="AN137" i="214"/>
  <c r="AQ136" i="214"/>
  <c r="Y137" i="214"/>
  <c r="AM139" i="214"/>
  <c r="AS126" i="214"/>
  <c r="BE5" i="214"/>
  <c r="AO150" i="214"/>
  <c r="BC87" i="214"/>
  <c r="P51" i="214"/>
  <c r="AU74" i="214"/>
  <c r="I145" i="214"/>
  <c r="AV62" i="214"/>
  <c r="AK60" i="214"/>
  <c r="BA36" i="214"/>
  <c r="AK73" i="214"/>
  <c r="BE66" i="214"/>
  <c r="AX81" i="214"/>
  <c r="AC109" i="214"/>
  <c r="AZ81" i="214"/>
  <c r="E150" i="214"/>
  <c r="W140" i="214"/>
  <c r="V66" i="214"/>
  <c r="E35" i="214"/>
  <c r="AH131" i="214"/>
  <c r="AS151" i="214"/>
  <c r="T165" i="214"/>
  <c r="AG101" i="214"/>
  <c r="BI67" i="214"/>
  <c r="AG122" i="214"/>
  <c r="U99" i="214"/>
  <c r="P66" i="214"/>
  <c r="AG10" i="214"/>
  <c r="AA100" i="214"/>
  <c r="Y78" i="214"/>
  <c r="BC46" i="214"/>
  <c r="AQ25" i="214"/>
  <c r="BF119" i="214"/>
  <c r="AN42" i="214"/>
  <c r="AE119" i="214"/>
  <c r="AQ135" i="214"/>
  <c r="N50" i="214"/>
  <c r="AX85" i="214"/>
  <c r="M5" i="214"/>
  <c r="BJ28" i="214"/>
  <c r="BI50" i="214"/>
  <c r="G163" i="214"/>
  <c r="AP102" i="214"/>
  <c r="BL111" i="214"/>
  <c r="G126" i="214"/>
  <c r="AO56" i="214"/>
  <c r="AZ146" i="214"/>
  <c r="AM59" i="214"/>
  <c r="BK21" i="214"/>
  <c r="AN123" i="214"/>
  <c r="BJ67" i="214"/>
  <c r="AZ138" i="214"/>
  <c r="BF93" i="214"/>
  <c r="AE104" i="214"/>
  <c r="L73" i="214"/>
  <c r="L37" i="214"/>
  <c r="AK115" i="214"/>
  <c r="AD164" i="214"/>
  <c r="AU140" i="214"/>
  <c r="BL122" i="214"/>
  <c r="AW69" i="214"/>
  <c r="AE109" i="214"/>
  <c r="BD62" i="214"/>
  <c r="BI164" i="214"/>
  <c r="AL64" i="214"/>
  <c r="S82" i="214"/>
  <c r="BF78" i="214"/>
  <c r="AU25" i="214"/>
  <c r="Z141" i="214"/>
  <c r="AZ157" i="214"/>
  <c r="AM164" i="214"/>
  <c r="M86" i="214"/>
  <c r="AH120" i="214"/>
  <c r="S108" i="214"/>
  <c r="J71" i="214"/>
  <c r="BF133" i="214"/>
  <c r="E34" i="214"/>
  <c r="AF149" i="214"/>
  <c r="M79" i="214"/>
  <c r="K81" i="214"/>
  <c r="Z41" i="214"/>
  <c r="BC160" i="214"/>
  <c r="AS17" i="214"/>
  <c r="AS164" i="214"/>
  <c r="AV130" i="214"/>
  <c r="K54" i="214"/>
  <c r="BE47" i="214"/>
  <c r="AK81" i="214"/>
  <c r="Q108" i="214"/>
  <c r="X65" i="214"/>
  <c r="G89" i="214"/>
  <c r="F153" i="214"/>
  <c r="AP118" i="214"/>
  <c r="AA75" i="214"/>
  <c r="AT108" i="214"/>
  <c r="BA48" i="214"/>
  <c r="P91" i="214"/>
  <c r="AR98" i="214"/>
  <c r="AU121" i="214"/>
  <c r="BE83" i="214"/>
  <c r="BE145" i="214"/>
  <c r="AX158" i="214"/>
  <c r="BJ82" i="214"/>
  <c r="BK92" i="214"/>
  <c r="BE97" i="214"/>
  <c r="AD75" i="214"/>
  <c r="H160" i="214"/>
  <c r="G137" i="214"/>
  <c r="BE79" i="214"/>
  <c r="AB137" i="214"/>
  <c r="P98" i="214"/>
  <c r="BI99" i="214"/>
  <c r="BL143" i="214"/>
  <c r="AE105" i="214"/>
  <c r="AZ32" i="214"/>
  <c r="BF79" i="214"/>
  <c r="I73" i="214"/>
  <c r="AT34" i="214"/>
  <c r="AT23" i="214"/>
  <c r="BG45" i="214"/>
  <c r="F46" i="214"/>
  <c r="AZ125" i="214"/>
  <c r="AL106" i="214"/>
  <c r="AM64" i="214"/>
  <c r="E149" i="214"/>
  <c r="F73" i="214"/>
  <c r="P117" i="214"/>
  <c r="AF73" i="214"/>
  <c r="E61" i="214"/>
  <c r="H48" i="214"/>
  <c r="H58" i="214"/>
  <c r="AL6" i="214"/>
  <c r="AP38" i="214"/>
  <c r="BA80" i="214"/>
  <c r="P128" i="214"/>
  <c r="AA107" i="214"/>
  <c r="AJ14" i="214"/>
  <c r="AN129" i="214"/>
  <c r="AY39" i="214"/>
  <c r="R33" i="214"/>
  <c r="W99" i="214"/>
  <c r="BK68" i="214"/>
  <c r="BD51" i="214"/>
  <c r="AY4" i="214"/>
  <c r="I136" i="214"/>
  <c r="N47" i="214"/>
  <c r="W11" i="214"/>
  <c r="AC39" i="214"/>
  <c r="BF143" i="214"/>
  <c r="AW76" i="214"/>
  <c r="AW10" i="214"/>
  <c r="BJ98" i="214"/>
  <c r="N90" i="214"/>
  <c r="BD64" i="214"/>
  <c r="AP135" i="214"/>
  <c r="AW44" i="214"/>
  <c r="U10" i="214"/>
  <c r="AD29" i="214"/>
  <c r="AW150" i="214"/>
  <c r="AA91" i="214"/>
  <c r="AB161" i="214"/>
  <c r="V9" i="214"/>
  <c r="AA117" i="214"/>
  <c r="AE94" i="214"/>
  <c r="G130" i="214"/>
  <c r="BE116" i="214"/>
  <c r="J140" i="214"/>
  <c r="AR136" i="214"/>
  <c r="AO130" i="214"/>
  <c r="BE127" i="214"/>
  <c r="AS113" i="214"/>
  <c r="BF25" i="214"/>
  <c r="AO158" i="214"/>
  <c r="L60" i="214"/>
  <c r="AC74" i="214"/>
  <c r="BK51" i="214"/>
  <c r="I121" i="214"/>
  <c r="AC118" i="214"/>
  <c r="AL162" i="214"/>
  <c r="AN51" i="214"/>
  <c r="AM104" i="214"/>
  <c r="BH109" i="214"/>
  <c r="AQ83" i="214"/>
  <c r="W27" i="214"/>
  <c r="AG85" i="214"/>
  <c r="M47" i="214"/>
  <c r="BC88" i="214"/>
  <c r="I131" i="214"/>
  <c r="AA78" i="214"/>
  <c r="M145" i="214"/>
  <c r="AS137" i="214"/>
  <c r="AH136" i="214"/>
  <c r="AK165" i="214"/>
  <c r="AQ11" i="214"/>
  <c r="H78" i="214"/>
  <c r="J88" i="214"/>
  <c r="BF59" i="214"/>
  <c r="AT19" i="214"/>
  <c r="G129" i="214"/>
  <c r="BA61" i="214"/>
  <c r="R92" i="214"/>
  <c r="O136" i="214"/>
  <c r="Z28" i="214"/>
  <c r="K62" i="214"/>
  <c r="BE138" i="214"/>
  <c r="AD156" i="214"/>
  <c r="O152" i="214"/>
  <c r="L125" i="214"/>
  <c r="BF149" i="214"/>
  <c r="BL113" i="214"/>
  <c r="BE69" i="214"/>
  <c r="AM4" i="214"/>
  <c r="AZ33" i="214"/>
  <c r="BD135" i="214"/>
  <c r="U111" i="214"/>
  <c r="AP4" i="214"/>
  <c r="BE86" i="214"/>
  <c r="L153" i="214"/>
  <c r="AL132" i="214"/>
  <c r="AT162" i="214"/>
  <c r="AV60" i="214"/>
  <c r="I49" i="214"/>
  <c r="N6" i="214"/>
  <c r="AX165" i="214"/>
  <c r="AG68" i="214"/>
  <c r="Q28" i="214"/>
  <c r="BD25" i="214"/>
  <c r="Q50" i="214"/>
  <c r="BJ59" i="214"/>
  <c r="AP9" i="214"/>
  <c r="X73" i="214"/>
  <c r="AW152" i="214"/>
  <c r="AK132" i="214"/>
  <c r="O55" i="214"/>
  <c r="AU107" i="214"/>
  <c r="BJ18" i="214"/>
  <c r="AH146" i="214"/>
  <c r="AN53" i="214"/>
  <c r="BH72" i="214"/>
  <c r="BD87" i="214"/>
  <c r="AJ83" i="214"/>
  <c r="BD101" i="214"/>
  <c r="AG59" i="214"/>
  <c r="F103" i="214"/>
  <c r="AO161" i="214"/>
  <c r="AQ141" i="214"/>
  <c r="M109" i="214"/>
  <c r="P145" i="214"/>
  <c r="H93" i="214"/>
  <c r="AG89" i="214"/>
  <c r="BI101" i="214"/>
  <c r="BL103" i="214"/>
  <c r="AI163" i="214"/>
  <c r="AT27" i="214"/>
  <c r="AQ50" i="214"/>
  <c r="N87" i="214"/>
  <c r="AK97" i="214"/>
  <c r="E96" i="214"/>
  <c r="BA85" i="214"/>
  <c r="AQ13" i="214"/>
  <c r="M57" i="214"/>
  <c r="T32" i="214"/>
  <c r="BJ121" i="214"/>
  <c r="O130" i="214"/>
  <c r="Z155" i="214"/>
  <c r="AO41" i="214"/>
  <c r="BA95" i="214"/>
  <c r="U157" i="214"/>
  <c r="AH123" i="214"/>
  <c r="BI130" i="214"/>
  <c r="AL40" i="214"/>
  <c r="Y94" i="214"/>
  <c r="Q49" i="214"/>
  <c r="V131" i="214"/>
  <c r="BJ123" i="214"/>
  <c r="AX44" i="214"/>
  <c r="AZ47" i="214"/>
  <c r="F111" i="214"/>
  <c r="AN71" i="214"/>
  <c r="D55" i="214"/>
  <c r="AB155" i="214"/>
  <c r="AJ111" i="214"/>
  <c r="O44" i="214"/>
  <c r="AC82" i="214"/>
  <c r="D123" i="214"/>
  <c r="AU62" i="214"/>
  <c r="BL46" i="214"/>
  <c r="AW102" i="214"/>
  <c r="AP27" i="214"/>
  <c r="AF5" i="214"/>
  <c r="S161" i="214"/>
  <c r="K122" i="214"/>
  <c r="AW68" i="214"/>
  <c r="AH70" i="214"/>
  <c r="AL69" i="214"/>
  <c r="BL116" i="214"/>
  <c r="H126" i="214"/>
  <c r="AA82" i="214"/>
  <c r="BB149" i="214"/>
  <c r="AF82" i="214"/>
  <c r="AP85" i="214"/>
  <c r="Y63" i="214"/>
  <c r="M108" i="214"/>
  <c r="R154" i="214"/>
  <c r="AA94" i="214"/>
  <c r="BI150" i="214"/>
  <c r="AL81" i="214"/>
  <c r="BF132" i="214"/>
  <c r="K100" i="214"/>
  <c r="Q154" i="214"/>
  <c r="AT49" i="214"/>
  <c r="X122" i="214"/>
  <c r="AN62" i="214"/>
  <c r="AZ134" i="214"/>
  <c r="BG141" i="214"/>
  <c r="BK12" i="214"/>
  <c r="AB82" i="214"/>
  <c r="AI97" i="214"/>
  <c r="BE33" i="214"/>
  <c r="BK97" i="214"/>
  <c r="AR161" i="214"/>
  <c r="AH48" i="214"/>
  <c r="O128" i="214"/>
  <c r="I105" i="214"/>
  <c r="AM126" i="214"/>
  <c r="X149" i="214"/>
  <c r="AW62" i="214"/>
  <c r="BH133" i="214"/>
  <c r="Y61" i="214"/>
  <c r="AY85" i="214"/>
  <c r="AC71" i="214"/>
  <c r="N52" i="214"/>
  <c r="S119" i="214"/>
  <c r="BE81" i="214"/>
  <c r="T104" i="214"/>
  <c r="O99" i="214"/>
  <c r="AW74" i="214"/>
  <c r="BH53" i="214"/>
  <c r="BJ90" i="214"/>
  <c r="AE55" i="214"/>
  <c r="BD111" i="214"/>
  <c r="BD72" i="214"/>
  <c r="AV150" i="214"/>
  <c r="S15" i="214"/>
  <c r="AH158" i="214"/>
  <c r="AX7" i="214"/>
  <c r="AL112" i="214"/>
  <c r="N45" i="214"/>
  <c r="BG162" i="214"/>
  <c r="BA40" i="214"/>
  <c r="Y109" i="214"/>
  <c r="V75" i="214"/>
  <c r="AK107" i="214"/>
  <c r="AX55" i="214"/>
  <c r="F131" i="214"/>
  <c r="W155" i="214"/>
  <c r="AC83" i="214"/>
  <c r="BI146" i="214"/>
  <c r="I59" i="214"/>
  <c r="AT35" i="214"/>
  <c r="AK141" i="214"/>
  <c r="BE80" i="214"/>
  <c r="AU54" i="214"/>
  <c r="Y44" i="214"/>
  <c r="AO40" i="214"/>
  <c r="BJ137" i="214"/>
  <c r="BI62" i="214"/>
  <c r="L34" i="214"/>
  <c r="AG115" i="214"/>
  <c r="AX125" i="214"/>
  <c r="S117" i="214"/>
  <c r="M111" i="214"/>
  <c r="AJ59" i="214"/>
  <c r="BD46" i="214"/>
  <c r="X21" i="214"/>
  <c r="AZ150" i="214"/>
  <c r="I128" i="214"/>
  <c r="BB36" i="214"/>
  <c r="BJ15" i="214"/>
  <c r="AA77" i="214"/>
  <c r="N140" i="214"/>
  <c r="AP43" i="214"/>
  <c r="AK9" i="214"/>
  <c r="K17" i="214"/>
  <c r="AO120" i="214"/>
  <c r="P55" i="214"/>
  <c r="D6" i="214"/>
  <c r="Z107" i="214"/>
  <c r="Y90" i="214"/>
  <c r="BH71" i="214"/>
  <c r="AV116" i="214"/>
  <c r="J41" i="214"/>
  <c r="R112" i="214"/>
  <c r="BA164" i="214"/>
  <c r="AI120" i="214"/>
  <c r="AH149" i="214"/>
  <c r="D34" i="214"/>
  <c r="AX105" i="214"/>
  <c r="AY125" i="214"/>
  <c r="R55" i="214"/>
  <c r="AK117" i="214"/>
  <c r="BF126" i="214"/>
  <c r="BF81" i="214"/>
  <c r="AA6" i="214"/>
  <c r="BI70" i="214"/>
  <c r="AF141" i="214"/>
  <c r="AR122" i="214"/>
  <c r="J15" i="214"/>
  <c r="Q43" i="214"/>
  <c r="BJ72" i="214"/>
  <c r="AF143" i="214"/>
  <c r="AA161" i="214"/>
  <c r="Q148" i="214"/>
  <c r="Z164" i="214"/>
  <c r="BK70" i="214"/>
  <c r="AY86" i="214"/>
  <c r="AI78" i="214"/>
  <c r="AL66" i="214"/>
  <c r="AJ113" i="214"/>
  <c r="AU94" i="214"/>
  <c r="AO29" i="214"/>
  <c r="AU56" i="214"/>
  <c r="R95" i="214"/>
  <c r="F9" i="214"/>
  <c r="AR138" i="214"/>
  <c r="AE108" i="214"/>
  <c r="F60" i="214"/>
  <c r="AV86" i="214"/>
  <c r="BL144" i="214"/>
  <c r="AM80" i="214"/>
  <c r="AH33" i="214"/>
  <c r="AS11" i="214"/>
  <c r="AX144" i="214"/>
  <c r="BF72" i="214"/>
  <c r="AQ106" i="214"/>
  <c r="BB24" i="214"/>
  <c r="Q22" i="214"/>
  <c r="BD49" i="214"/>
  <c r="F76" i="214"/>
  <c r="G64" i="214"/>
  <c r="BF11" i="214"/>
  <c r="AP95" i="214"/>
  <c r="AS85" i="214"/>
  <c r="AJ56" i="214"/>
  <c r="M74" i="214"/>
  <c r="AV103" i="214"/>
  <c r="R157" i="214"/>
  <c r="AK50" i="214"/>
  <c r="BE140" i="214"/>
  <c r="AA44" i="214"/>
  <c r="M103" i="214"/>
  <c r="AR105" i="214"/>
  <c r="G125" i="214"/>
  <c r="H101" i="214"/>
  <c r="E83" i="214"/>
  <c r="BG88" i="214"/>
  <c r="BL15" i="214"/>
  <c r="AB34" i="214"/>
  <c r="J85" i="214"/>
  <c r="T31" i="214"/>
  <c r="AQ48" i="214"/>
  <c r="AM19" i="214"/>
  <c r="AX163" i="214"/>
  <c r="P7" i="214"/>
  <c r="BD145" i="214"/>
  <c r="V97" i="214"/>
  <c r="BB86" i="214"/>
  <c r="BF85" i="214"/>
  <c r="BJ11" i="214"/>
  <c r="X80" i="214"/>
  <c r="T93" i="214"/>
  <c r="BH88" i="214"/>
  <c r="F120" i="214"/>
  <c r="P68" i="214"/>
  <c r="BI58" i="214"/>
  <c r="AS138" i="214"/>
  <c r="BL117" i="214"/>
  <c r="BA84" i="214"/>
  <c r="X125" i="214"/>
  <c r="H129" i="214"/>
  <c r="BJ79" i="214"/>
  <c r="O72" i="214"/>
  <c r="BD133" i="214"/>
  <c r="AU153" i="214"/>
  <c r="BA68" i="214"/>
  <c r="P122" i="214"/>
  <c r="Q86" i="214"/>
  <c r="G165" i="214"/>
  <c r="X75" i="214"/>
  <c r="AK58" i="214"/>
  <c r="BE164" i="214"/>
  <c r="BI61" i="214"/>
  <c r="G101" i="214"/>
  <c r="AH58" i="214"/>
  <c r="Q112" i="214"/>
  <c r="M61" i="214"/>
  <c r="AJ65" i="214"/>
  <c r="BF144" i="214"/>
  <c r="AN116" i="214"/>
  <c r="G61" i="214"/>
  <c r="D128" i="214"/>
  <c r="Y104" i="214"/>
  <c r="AT85" i="214"/>
  <c r="AG162" i="214"/>
  <c r="L80" i="214"/>
  <c r="H81" i="214"/>
  <c r="AT157" i="214"/>
  <c r="AY154" i="214"/>
  <c r="AX73" i="214"/>
  <c r="E15" i="214"/>
  <c r="R114" i="214"/>
  <c r="AV13" i="214"/>
  <c r="AV29" i="214"/>
  <c r="AB67" i="214"/>
  <c r="Z63" i="214"/>
  <c r="BD115" i="214"/>
  <c r="BK127" i="214"/>
  <c r="AF120" i="214"/>
  <c r="S103" i="214"/>
  <c r="AW148" i="214"/>
  <c r="AA25" i="214"/>
  <c r="AJ75" i="214"/>
  <c r="O114" i="214"/>
  <c r="Q127" i="214"/>
  <c r="AT6" i="214"/>
  <c r="O86" i="214"/>
  <c r="L25" i="214"/>
  <c r="BK90" i="214"/>
  <c r="K46" i="214"/>
  <c r="AZ110" i="214"/>
  <c r="J19" i="214"/>
  <c r="AC12" i="214"/>
  <c r="BB108" i="214"/>
  <c r="AG11" i="214"/>
  <c r="AT130" i="214"/>
  <c r="AG149" i="214"/>
  <c r="W121" i="214"/>
  <c r="AN107" i="214"/>
  <c r="P47" i="214"/>
  <c r="AY119" i="214"/>
  <c r="I102" i="214"/>
  <c r="AA22" i="214"/>
  <c r="BB12" i="214"/>
  <c r="AY159" i="214"/>
  <c r="AF156" i="214"/>
  <c r="AQ53" i="214"/>
  <c r="AL91" i="214"/>
  <c r="D95" i="214"/>
  <c r="W115" i="214"/>
  <c r="AV108" i="214"/>
  <c r="K91" i="214"/>
  <c r="S27" i="214"/>
  <c r="AX124" i="214"/>
  <c r="BC108" i="214"/>
  <c r="AY157" i="214"/>
  <c r="K13" i="214"/>
  <c r="U69" i="214"/>
  <c r="AU57" i="214"/>
  <c r="BG31" i="214"/>
  <c r="AP154" i="214"/>
  <c r="E147" i="214"/>
  <c r="AJ139" i="214"/>
  <c r="O46" i="214"/>
  <c r="G73" i="214"/>
  <c r="AU137" i="214"/>
  <c r="AW30" i="214"/>
  <c r="AD4" i="214"/>
  <c r="AQ31" i="214"/>
  <c r="AK21" i="214"/>
  <c r="AV7" i="214"/>
  <c r="E84" i="214"/>
  <c r="BL96" i="214"/>
  <c r="BH151" i="214"/>
  <c r="L112" i="214"/>
  <c r="BG140" i="214"/>
  <c r="AT50" i="214"/>
  <c r="AK78" i="214"/>
  <c r="AI12" i="214"/>
  <c r="I159" i="214"/>
  <c r="J33" i="214"/>
  <c r="T45" i="214"/>
  <c r="AQ46" i="214"/>
  <c r="R25" i="214"/>
  <c r="BI12" i="214"/>
  <c r="Y119" i="214"/>
  <c r="BG123" i="214"/>
  <c r="BG62" i="214"/>
  <c r="V13" i="214"/>
  <c r="AC13" i="214"/>
  <c r="D88" i="214"/>
  <c r="X60" i="214"/>
  <c r="Z8" i="214"/>
  <c r="BB5" i="214"/>
  <c r="X57" i="214"/>
  <c r="T28" i="214"/>
  <c r="AR158" i="214"/>
  <c r="T24" i="214"/>
  <c r="X93" i="214"/>
  <c r="X70" i="214"/>
  <c r="BL43" i="214"/>
  <c r="BL18" i="214"/>
  <c r="M76" i="214"/>
  <c r="AF72" i="214"/>
  <c r="AO165" i="214"/>
  <c r="AK104" i="214"/>
  <c r="BL72" i="214"/>
  <c r="AM134" i="214"/>
  <c r="BB126" i="214"/>
  <c r="AD68" i="214"/>
  <c r="D72" i="214"/>
  <c r="E114" i="214"/>
  <c r="BJ92" i="214"/>
  <c r="AW93" i="214"/>
  <c r="BA132" i="214"/>
  <c r="AK140" i="214"/>
  <c r="R117" i="214"/>
  <c r="BE45" i="214"/>
  <c r="AQ82" i="214"/>
  <c r="T105" i="214"/>
  <c r="O57" i="214"/>
  <c r="Q130" i="214"/>
  <c r="AN142" i="214"/>
  <c r="F102" i="214"/>
  <c r="AM50" i="214"/>
  <c r="R156" i="214"/>
  <c r="Z121" i="214"/>
  <c r="BH37" i="214"/>
  <c r="BC128" i="214"/>
  <c r="AW67" i="214"/>
  <c r="AT140" i="214"/>
  <c r="AN77" i="214"/>
  <c r="BH99" i="214"/>
  <c r="J142" i="214"/>
  <c r="AO152" i="214"/>
  <c r="Y25" i="214"/>
  <c r="AW144" i="214"/>
  <c r="BC134" i="214"/>
  <c r="AM149" i="214"/>
  <c r="J78" i="214"/>
  <c r="K113" i="214"/>
  <c r="BL114" i="214"/>
  <c r="BI128" i="214"/>
  <c r="H130" i="214"/>
  <c r="AQ137" i="214"/>
  <c r="BA106" i="214"/>
  <c r="BL139" i="214"/>
  <c r="AI164" i="214"/>
  <c r="AC18" i="214"/>
  <c r="AH94" i="214"/>
  <c r="J30" i="214"/>
  <c r="AQ145" i="214"/>
  <c r="AV105" i="214"/>
  <c r="BE115" i="214"/>
  <c r="U152" i="214"/>
  <c r="AV114" i="214"/>
  <c r="AW124" i="214"/>
  <c r="E86" i="214"/>
  <c r="AO63" i="214"/>
  <c r="AH122" i="214"/>
  <c r="AX121" i="214"/>
  <c r="AG146" i="214"/>
  <c r="BK45" i="214"/>
  <c r="X140" i="214"/>
  <c r="AH86" i="214"/>
  <c r="E104" i="214"/>
  <c r="AQ56" i="214"/>
  <c r="AZ45" i="214"/>
  <c r="I165" i="214"/>
  <c r="BE29" i="214"/>
  <c r="AG164" i="214"/>
  <c r="N107" i="214"/>
  <c r="BG34" i="214"/>
  <c r="L48" i="214"/>
  <c r="H76" i="214"/>
  <c r="AX59" i="214"/>
  <c r="N77" i="214"/>
  <c r="BC106" i="214"/>
  <c r="AK156" i="214"/>
  <c r="Z44" i="214"/>
  <c r="K68" i="214"/>
  <c r="L142" i="214"/>
  <c r="AA163" i="214"/>
  <c r="S16" i="214"/>
  <c r="X38" i="214"/>
  <c r="AJ100" i="214"/>
  <c r="N26" i="214"/>
  <c r="T111" i="214"/>
  <c r="AZ90" i="214"/>
  <c r="O47" i="214"/>
  <c r="AN75" i="214"/>
  <c r="F45" i="214"/>
  <c r="F159" i="214"/>
  <c r="Y163" i="214"/>
  <c r="AB118" i="214"/>
  <c r="H21" i="214"/>
  <c r="AT152" i="214"/>
  <c r="Y148" i="214"/>
  <c r="BH152" i="214"/>
  <c r="BC115" i="214"/>
  <c r="AG9" i="214"/>
  <c r="M20" i="214"/>
  <c r="AZ31" i="214"/>
  <c r="D53" i="214"/>
  <c r="T125" i="214"/>
  <c r="AU52" i="214"/>
  <c r="Y36" i="214"/>
  <c r="AL54" i="214"/>
  <c r="BF8" i="214"/>
  <c r="AD85" i="214"/>
  <c r="BJ34" i="214"/>
  <c r="V143" i="214"/>
  <c r="AI20" i="214"/>
  <c r="W158" i="214"/>
  <c r="AU103" i="214"/>
  <c r="AI14" i="214"/>
  <c r="AJ66" i="214"/>
  <c r="K124" i="214"/>
  <c r="N150" i="214"/>
  <c r="E45" i="214"/>
  <c r="AZ121" i="214"/>
  <c r="AF98" i="214"/>
  <c r="AZ86" i="214"/>
  <c r="AP76" i="214"/>
  <c r="AJ120" i="214"/>
  <c r="AT122" i="214"/>
  <c r="AS78" i="214"/>
  <c r="BI100" i="214"/>
  <c r="BE54" i="214"/>
  <c r="AC46" i="214"/>
  <c r="AH78" i="214"/>
  <c r="AB102" i="214"/>
  <c r="V74" i="214"/>
  <c r="AY66" i="214"/>
  <c r="BK133" i="214"/>
  <c r="AI89" i="214"/>
  <c r="AV119" i="214"/>
  <c r="AD132" i="214"/>
  <c r="M104" i="214"/>
  <c r="U20" i="214"/>
  <c r="AU111" i="214"/>
  <c r="AL154" i="214"/>
  <c r="BE92" i="214"/>
  <c r="E36" i="214"/>
  <c r="AP145" i="214"/>
  <c r="AC112" i="214"/>
  <c r="AS61" i="214"/>
  <c r="BA93" i="214"/>
  <c r="AN52" i="214"/>
  <c r="AS139" i="214"/>
  <c r="N125" i="214"/>
  <c r="K22" i="214"/>
  <c r="AS65" i="214"/>
  <c r="R67" i="214"/>
  <c r="Y144" i="214"/>
  <c r="AA99" i="214"/>
  <c r="N19" i="214"/>
  <c r="BH60" i="214"/>
  <c r="AG64" i="214"/>
  <c r="BL154" i="214"/>
  <c r="AN19" i="214"/>
  <c r="BJ81" i="214"/>
  <c r="AS66" i="214"/>
  <c r="AB19" i="214"/>
  <c r="AJ64" i="214"/>
  <c r="F156" i="214"/>
  <c r="AU163" i="214"/>
  <c r="R76" i="214"/>
  <c r="AB85" i="214"/>
  <c r="AM25" i="214"/>
  <c r="AP121" i="214"/>
  <c r="AP131" i="214"/>
  <c r="AY72" i="214"/>
  <c r="F107" i="214"/>
  <c r="E17" i="214"/>
  <c r="G162" i="214"/>
  <c r="P108" i="214"/>
  <c r="AK39" i="214"/>
  <c r="AV115" i="214"/>
  <c r="D15" i="214"/>
  <c r="BL23" i="214"/>
  <c r="AA87" i="214"/>
  <c r="AB13" i="214"/>
  <c r="BL60" i="214"/>
  <c r="G6" i="214"/>
  <c r="BG80" i="214"/>
  <c r="AK16" i="214"/>
  <c r="N152" i="214"/>
  <c r="AJ158" i="214"/>
  <c r="AF91" i="214"/>
  <c r="AJ47" i="214"/>
  <c r="G16" i="214"/>
  <c r="BK59" i="214"/>
  <c r="AH117" i="214"/>
  <c r="AO60" i="214"/>
  <c r="S26" i="214"/>
  <c r="AL23" i="214"/>
  <c r="AT20" i="214"/>
  <c r="AY79" i="214"/>
  <c r="I35" i="214"/>
  <c r="AU51" i="214"/>
  <c r="AW43" i="214"/>
  <c r="AV31" i="214"/>
  <c r="AR18" i="214"/>
  <c r="BL12" i="214"/>
  <c r="AG16" i="214"/>
  <c r="I79" i="214"/>
  <c r="V19" i="214"/>
  <c r="T10" i="214"/>
  <c r="AM117" i="214"/>
  <c r="AS100" i="214"/>
  <c r="H99" i="214"/>
  <c r="W114" i="214"/>
  <c r="AA149" i="214"/>
  <c r="Z126" i="214"/>
  <c r="AU38" i="214"/>
  <c r="AB38" i="214"/>
  <c r="O50" i="214"/>
  <c r="AY36" i="214"/>
  <c r="AX46" i="214"/>
  <c r="BA142" i="214"/>
  <c r="AH74" i="214"/>
  <c r="N65" i="214"/>
  <c r="W41" i="214"/>
  <c r="AJ118" i="214"/>
  <c r="Q68" i="214"/>
  <c r="BB50" i="214"/>
  <c r="BB84" i="214"/>
  <c r="AF49" i="214"/>
  <c r="AN56" i="214"/>
  <c r="O11" i="214"/>
  <c r="M29" i="214"/>
  <c r="AE113" i="214"/>
  <c r="BL161" i="214"/>
  <c r="BB138" i="214"/>
  <c r="Q132" i="214"/>
  <c r="S12" i="214"/>
  <c r="N40" i="214"/>
  <c r="AQ55" i="214"/>
  <c r="BG137" i="214"/>
  <c r="AR28" i="214"/>
  <c r="AW26" i="214"/>
  <c r="BF50" i="214"/>
  <c r="L18" i="214"/>
  <c r="D161" i="214"/>
  <c r="Z81" i="214"/>
  <c r="Q76" i="214"/>
  <c r="AG93" i="214"/>
  <c r="AA97" i="214"/>
  <c r="O88" i="214"/>
  <c r="AJ121" i="214"/>
  <c r="L130" i="214"/>
  <c r="AH82" i="214"/>
  <c r="AA153" i="214"/>
  <c r="BA124" i="214"/>
  <c r="H116" i="214"/>
  <c r="BK121" i="214"/>
  <c r="AC6" i="214"/>
  <c r="BE10" i="214"/>
  <c r="M80" i="214"/>
  <c r="Y71" i="214"/>
  <c r="AJ142" i="214"/>
  <c r="E156" i="214"/>
  <c r="V161" i="214"/>
  <c r="AL122" i="214"/>
  <c r="AW52" i="214"/>
  <c r="S9" i="214"/>
  <c r="AM92" i="214"/>
  <c r="AX155" i="214"/>
  <c r="I92" i="214"/>
  <c r="BF100" i="214"/>
  <c r="AR101" i="214"/>
  <c r="BF110" i="214"/>
  <c r="AG145" i="214"/>
  <c r="AZ64" i="214"/>
  <c r="AI113" i="214"/>
  <c r="R35" i="214"/>
  <c r="AV161" i="214"/>
  <c r="F42" i="214"/>
  <c r="I95" i="214"/>
  <c r="N141" i="214"/>
  <c r="R69" i="214"/>
  <c r="AZ129" i="214"/>
  <c r="AE136" i="214"/>
  <c r="AO154" i="214"/>
  <c r="AF150" i="214"/>
  <c r="U86" i="214"/>
  <c r="AN20" i="214"/>
  <c r="X41" i="214"/>
  <c r="AR112" i="214"/>
  <c r="T158" i="214"/>
  <c r="AK150" i="214"/>
  <c r="AL59" i="214"/>
  <c r="BA140" i="214"/>
  <c r="AV128" i="214"/>
  <c r="BA150" i="214"/>
  <c r="BH93" i="214"/>
  <c r="AD129" i="214"/>
  <c r="AW109" i="214"/>
  <c r="Z86" i="214"/>
  <c r="BG85" i="214"/>
  <c r="I29" i="214"/>
  <c r="AR148" i="214"/>
  <c r="AI58" i="214"/>
  <c r="AI74" i="214"/>
  <c r="R104" i="214"/>
  <c r="AD98" i="214"/>
  <c r="X27" i="214"/>
  <c r="U153" i="214"/>
  <c r="AT77" i="214"/>
  <c r="Q134" i="214"/>
  <c r="W45" i="214"/>
  <c r="BE77" i="214"/>
  <c r="I89" i="214"/>
  <c r="AX95" i="214"/>
  <c r="U154" i="214"/>
  <c r="AO49" i="214"/>
  <c r="G13" i="214"/>
  <c r="Z128" i="214"/>
  <c r="AM78" i="214"/>
  <c r="AO128" i="214"/>
  <c r="BJ61" i="214"/>
  <c r="L51" i="214"/>
  <c r="L162" i="214"/>
  <c r="AO99" i="214"/>
  <c r="AY13" i="214"/>
  <c r="L143" i="214"/>
  <c r="AM95" i="214"/>
  <c r="P113" i="214"/>
  <c r="G70" i="214"/>
  <c r="AN27" i="214"/>
  <c r="I31" i="214"/>
  <c r="AN154" i="214"/>
  <c r="I146" i="214"/>
  <c r="U100" i="214"/>
  <c r="AA24" i="214"/>
  <c r="T90" i="214"/>
  <c r="AW47" i="214"/>
  <c r="BC102" i="214"/>
  <c r="T160" i="214"/>
  <c r="BK165" i="214"/>
  <c r="U95" i="214"/>
  <c r="Y46" i="214"/>
  <c r="AJ162" i="214"/>
  <c r="X137" i="214"/>
  <c r="V121" i="214"/>
  <c r="BI21" i="214"/>
  <c r="AQ130" i="214"/>
  <c r="X103" i="214"/>
  <c r="AO114" i="214"/>
  <c r="H60" i="214"/>
  <c r="AT41" i="214"/>
  <c r="Q36" i="214"/>
  <c r="BG139" i="214"/>
  <c r="AR157" i="214"/>
  <c r="BA129" i="214"/>
  <c r="AV23" i="214"/>
  <c r="BA135" i="214"/>
  <c r="W149" i="214"/>
  <c r="BK100" i="214"/>
  <c r="BA22" i="214"/>
  <c r="AQ52" i="214"/>
  <c r="I71" i="214"/>
  <c r="E13" i="214"/>
  <c r="AC154" i="214"/>
  <c r="AZ21" i="214"/>
  <c r="AI13" i="214"/>
  <c r="AQ123" i="214"/>
  <c r="AF8" i="214"/>
  <c r="AI137" i="214"/>
  <c r="AD70" i="214"/>
  <c r="AP113" i="214"/>
  <c r="AM93" i="214"/>
  <c r="BL129" i="214"/>
  <c r="H112" i="214"/>
  <c r="O158" i="214"/>
  <c r="AG132" i="214"/>
  <c r="R8" i="214"/>
  <c r="BJ102" i="214"/>
  <c r="AA43" i="214"/>
  <c r="M126" i="214"/>
  <c r="W76" i="214"/>
  <c r="D165" i="214"/>
  <c r="K145" i="214"/>
  <c r="AH116" i="214"/>
  <c r="BE67" i="214"/>
  <c r="AJ58" i="214"/>
  <c r="AN92" i="214"/>
  <c r="AY146" i="214"/>
  <c r="AO146" i="214"/>
  <c r="BB68" i="214"/>
  <c r="AT112" i="214"/>
  <c r="AY151" i="214"/>
  <c r="S69" i="214"/>
  <c r="M82" i="214"/>
  <c r="G114" i="214"/>
  <c r="P80" i="214"/>
  <c r="F57" i="214"/>
  <c r="Z29" i="214"/>
  <c r="AO138" i="214"/>
  <c r="V123" i="214"/>
  <c r="BA158" i="214"/>
  <c r="AA41" i="214"/>
  <c r="BE163" i="214"/>
  <c r="R100" i="214"/>
  <c r="AS84" i="214"/>
  <c r="BB109" i="214"/>
  <c r="AK128" i="214"/>
  <c r="V42" i="214"/>
  <c r="AQ104" i="214"/>
  <c r="AG127" i="214"/>
  <c r="R155" i="214"/>
  <c r="AA134" i="214"/>
  <c r="AO67" i="214"/>
  <c r="AZ162" i="214"/>
  <c r="BB80" i="214"/>
  <c r="X72" i="214"/>
  <c r="BB95" i="214"/>
  <c r="M153" i="214"/>
  <c r="AX97" i="214"/>
  <c r="AI70" i="214"/>
  <c r="W103" i="214"/>
  <c r="E112" i="214"/>
  <c r="P144" i="214"/>
  <c r="AW143" i="214"/>
  <c r="AM153" i="214"/>
  <c r="N160" i="214"/>
  <c r="N81" i="214"/>
  <c r="AQ157" i="214"/>
  <c r="BI88" i="214"/>
  <c r="BC92" i="214"/>
  <c r="AY71" i="214"/>
  <c r="AJ68" i="214"/>
  <c r="M77" i="214"/>
  <c r="AZ152" i="214"/>
  <c r="AY56" i="214"/>
  <c r="U84" i="214"/>
  <c r="BJ47" i="214"/>
  <c r="AO11" i="214"/>
  <c r="G83" i="214"/>
  <c r="AU93" i="214"/>
  <c r="V141" i="214"/>
  <c r="AU90" i="214"/>
  <c r="AZ66" i="214"/>
  <c r="F31" i="214"/>
  <c r="BK32" i="214"/>
  <c r="AR163" i="214"/>
  <c r="AS121" i="214"/>
  <c r="N118" i="214"/>
  <c r="AF45" i="214"/>
  <c r="AW73" i="214"/>
  <c r="T20" i="214"/>
  <c r="BE75" i="214"/>
  <c r="AJ19" i="214"/>
  <c r="Y32" i="214"/>
  <c r="G153" i="214"/>
  <c r="BD159" i="214"/>
  <c r="BI131" i="214"/>
  <c r="Q55" i="214"/>
  <c r="L161" i="214"/>
  <c r="AL131" i="214"/>
  <c r="E9" i="214"/>
  <c r="AI34" i="214"/>
  <c r="BB88" i="214"/>
  <c r="BF113" i="214"/>
  <c r="G113" i="214"/>
  <c r="AK57" i="214"/>
  <c r="R77" i="214"/>
  <c r="AM31" i="214"/>
  <c r="Q95" i="214"/>
  <c r="AN127" i="214"/>
  <c r="E25" i="214"/>
  <c r="P161" i="214"/>
  <c r="AO70" i="214"/>
  <c r="AH12" i="214"/>
  <c r="F123" i="214"/>
  <c r="AN98" i="214"/>
  <c r="BC34" i="214"/>
  <c r="L121" i="214"/>
  <c r="P61" i="214"/>
  <c r="AK124" i="214"/>
  <c r="L137" i="214"/>
  <c r="AV74" i="214"/>
  <c r="AE19" i="214"/>
  <c r="AP63" i="214"/>
  <c r="AA4" i="214"/>
  <c r="BG53" i="214"/>
  <c r="AO6" i="214"/>
  <c r="W91" i="214"/>
  <c r="BH95" i="214"/>
  <c r="F78" i="214"/>
  <c r="AR32" i="214"/>
  <c r="E71" i="214"/>
  <c r="W125" i="214"/>
  <c r="U143" i="214"/>
  <c r="BD21" i="214"/>
  <c r="AB4" i="214"/>
  <c r="Q75" i="214"/>
  <c r="AT15" i="214"/>
  <c r="X95" i="214"/>
  <c r="AH15" i="214"/>
  <c r="BB142" i="214"/>
  <c r="Y149" i="214"/>
  <c r="AK20" i="214"/>
  <c r="D28" i="214"/>
  <c r="BE20" i="214"/>
  <c r="AR129" i="214"/>
  <c r="AI92" i="214"/>
  <c r="AV70" i="214"/>
  <c r="AB115" i="214"/>
  <c r="G78" i="214"/>
  <c r="BA130" i="214"/>
  <c r="O149" i="214"/>
  <c r="AM162" i="214"/>
  <c r="V46" i="214"/>
  <c r="AR12" i="214"/>
  <c r="BF130" i="214"/>
  <c r="AC93" i="214"/>
  <c r="AH7" i="214"/>
  <c r="Y14" i="214"/>
  <c r="AU112" i="214"/>
  <c r="AN64" i="214"/>
  <c r="AW158" i="214"/>
  <c r="E145" i="214"/>
  <c r="AZ60" i="214"/>
  <c r="BK140" i="214"/>
  <c r="AT136" i="214"/>
  <c r="AJ124" i="214"/>
  <c r="AR93" i="214"/>
  <c r="K85" i="214"/>
  <c r="R125" i="214"/>
  <c r="AD128" i="214"/>
  <c r="V152" i="214"/>
  <c r="AF9" i="214"/>
  <c r="W130" i="214"/>
  <c r="AD9" i="214"/>
  <c r="BH34" i="214"/>
  <c r="S40" i="214"/>
  <c r="Q92" i="214"/>
  <c r="AJ102" i="214"/>
  <c r="F128" i="214"/>
  <c r="I45" i="214"/>
  <c r="BI68" i="214"/>
  <c r="U88" i="214"/>
  <c r="W112" i="214"/>
  <c r="BF14" i="214"/>
  <c r="AY107" i="214"/>
  <c r="BH161" i="214"/>
  <c r="BC129" i="214"/>
  <c r="R91" i="214"/>
  <c r="BI60" i="214"/>
  <c r="AW112" i="214"/>
  <c r="AI68" i="214"/>
  <c r="AD35" i="214"/>
  <c r="BF22" i="214"/>
  <c r="BL165" i="214"/>
  <c r="AI105" i="214"/>
  <c r="AH132" i="214"/>
  <c r="AI124" i="214"/>
  <c r="U48" i="214"/>
  <c r="AB125" i="214"/>
  <c r="D99" i="214"/>
  <c r="AF59" i="214"/>
  <c r="AY22" i="214"/>
  <c r="M162" i="214"/>
  <c r="AA27" i="214"/>
  <c r="T33" i="214"/>
  <c r="AL92" i="214"/>
  <c r="BL99" i="214"/>
  <c r="AS76" i="214"/>
  <c r="AV6" i="214"/>
  <c r="P115" i="214"/>
  <c r="AC144" i="214"/>
  <c r="I100" i="214"/>
  <c r="BI109" i="214"/>
  <c r="W29" i="214"/>
  <c r="X143" i="214"/>
  <c r="AC139" i="214"/>
  <c r="AS48" i="214"/>
  <c r="BA70" i="214"/>
  <c r="AZ119" i="214"/>
  <c r="BK64" i="214"/>
  <c r="AB44" i="214"/>
  <c r="AJ105" i="214"/>
  <c r="AC107" i="214"/>
  <c r="AY129" i="214"/>
  <c r="U25" i="214"/>
  <c r="G115" i="214"/>
  <c r="K79" i="214"/>
  <c r="M67" i="214"/>
  <c r="T4" i="214"/>
  <c r="AA110" i="214"/>
  <c r="BA100" i="214"/>
  <c r="P6" i="214"/>
  <c r="Z73" i="214"/>
  <c r="BL101" i="214"/>
  <c r="E73" i="214"/>
  <c r="AN100" i="214"/>
  <c r="AO143" i="214"/>
  <c r="BH92" i="214"/>
  <c r="D13" i="214"/>
  <c r="BL31" i="214"/>
  <c r="BD102" i="214"/>
  <c r="AP40" i="214"/>
  <c r="AY91" i="214"/>
  <c r="AX63" i="214"/>
  <c r="AX132" i="214"/>
  <c r="AM63" i="214"/>
  <c r="T155" i="214"/>
  <c r="BB66" i="214"/>
  <c r="BF70" i="214"/>
  <c r="BB90" i="214"/>
  <c r="H44" i="214"/>
  <c r="BF145" i="214"/>
  <c r="BD7" i="214"/>
  <c r="BE147" i="214"/>
  <c r="G161" i="214"/>
  <c r="BK94" i="214"/>
  <c r="AJ10" i="214"/>
  <c r="S106" i="214"/>
  <c r="AQ15" i="214"/>
  <c r="M131" i="214"/>
  <c r="Q119" i="214"/>
  <c r="AH91" i="214"/>
  <c r="AB68" i="214"/>
  <c r="F15" i="214"/>
  <c r="BE151" i="214"/>
  <c r="W7" i="214"/>
  <c r="O109" i="214"/>
  <c r="AQ88" i="214"/>
  <c r="D108" i="214"/>
  <c r="P110" i="214"/>
  <c r="W142" i="214"/>
  <c r="AF105" i="214"/>
  <c r="M36" i="214"/>
  <c r="AX20" i="214"/>
  <c r="X87" i="214"/>
  <c r="BC82" i="214"/>
  <c r="BI143" i="214"/>
  <c r="Q87" i="214"/>
  <c r="AV30" i="214"/>
  <c r="G94" i="214"/>
  <c r="BG103" i="214"/>
  <c r="BF45" i="214"/>
  <c r="AA58" i="214"/>
  <c r="S32" i="214"/>
  <c r="E79" i="214"/>
  <c r="AQ68" i="214"/>
  <c r="AU16" i="214"/>
  <c r="BJ21" i="214"/>
  <c r="AZ71" i="214"/>
  <c r="K129" i="214"/>
  <c r="Z11" i="214"/>
  <c r="AG37" i="214"/>
  <c r="Y31" i="214"/>
  <c r="W102" i="214"/>
  <c r="AF90" i="214"/>
  <c r="BH30" i="214"/>
  <c r="AD37" i="214"/>
  <c r="AM142" i="214"/>
  <c r="BH11" i="214"/>
  <c r="AG18" i="214"/>
  <c r="X67" i="214"/>
  <c r="E115" i="214"/>
  <c r="AN97" i="214"/>
  <c r="AG94" i="214"/>
  <c r="AR23" i="214"/>
  <c r="U162" i="214"/>
  <c r="AK69" i="214"/>
  <c r="AI80" i="214"/>
  <c r="BJ96" i="214"/>
  <c r="BF123" i="214"/>
  <c r="BA59" i="214"/>
  <c r="BJ103" i="214"/>
  <c r="BH162" i="214"/>
  <c r="BG86" i="214"/>
  <c r="AA15" i="214"/>
  <c r="O134" i="214"/>
  <c r="AY99" i="214"/>
  <c r="BK50" i="214"/>
  <c r="T53" i="214"/>
  <c r="AZ25" i="214"/>
  <c r="BD91" i="214"/>
  <c r="F83" i="214"/>
  <c r="AD50" i="214"/>
  <c r="AI75" i="214"/>
  <c r="AN13" i="214"/>
  <c r="BC50" i="214"/>
  <c r="X107" i="214"/>
  <c r="AU53" i="214"/>
  <c r="Y39" i="214"/>
  <c r="AR26" i="214"/>
  <c r="AG128" i="214"/>
  <c r="W42" i="214"/>
  <c r="AY27" i="214"/>
  <c r="K49" i="214"/>
  <c r="BJ143" i="214"/>
  <c r="AD96" i="214"/>
  <c r="M124" i="214"/>
  <c r="U98" i="214"/>
  <c r="AZ37" i="214"/>
  <c r="O49" i="214"/>
  <c r="U144" i="214"/>
  <c r="BJ106" i="214"/>
  <c r="BK17" i="214"/>
  <c r="X147" i="214"/>
  <c r="AY31" i="214"/>
  <c r="BF150" i="214"/>
  <c r="L94" i="214"/>
  <c r="W50" i="214"/>
  <c r="BA47" i="214"/>
  <c r="AG6" i="214"/>
  <c r="K127" i="214"/>
  <c r="AU84" i="214"/>
  <c r="F63" i="214"/>
  <c r="AV144" i="214"/>
  <c r="AI22" i="214"/>
  <c r="R41" i="214"/>
  <c r="AJ136" i="214"/>
  <c r="E146" i="214"/>
  <c r="P17" i="214"/>
  <c r="AN29" i="214"/>
  <c r="V87" i="214"/>
  <c r="M95" i="214"/>
  <c r="BC15" i="214"/>
  <c r="V103" i="214"/>
  <c r="AJ70" i="214"/>
  <c r="AH60" i="214"/>
  <c r="AH93" i="214"/>
  <c r="M155" i="214"/>
  <c r="AF83" i="214"/>
  <c r="J104" i="214"/>
  <c r="BE102" i="214"/>
  <c r="AY83" i="214"/>
  <c r="I153" i="214"/>
  <c r="Z78" i="214"/>
  <c r="BH110" i="214"/>
  <c r="AS64" i="214"/>
  <c r="O137" i="214"/>
  <c r="O82" i="214"/>
  <c r="AF42" i="214"/>
  <c r="W14" i="214"/>
  <c r="BE130" i="214"/>
  <c r="BD114" i="214"/>
  <c r="D94" i="214"/>
  <c r="AX45" i="214"/>
  <c r="AA152" i="214"/>
  <c r="BC155" i="214"/>
  <c r="BH121" i="214"/>
  <c r="BE49" i="214"/>
  <c r="AD65" i="214"/>
  <c r="O41" i="214"/>
  <c r="V124" i="214"/>
  <c r="Q34" i="214"/>
  <c r="BK14" i="214"/>
  <c r="AQ33" i="214"/>
  <c r="AF4" i="214"/>
  <c r="AQ134" i="214"/>
  <c r="AX71" i="214"/>
  <c r="AZ151" i="214"/>
  <c r="BH70" i="214"/>
  <c r="R31" i="214"/>
  <c r="T5" i="214"/>
  <c r="BB41" i="214"/>
  <c r="V26" i="214"/>
  <c r="AJ156" i="214"/>
  <c r="P9" i="214"/>
  <c r="AI56" i="214"/>
  <c r="AJ126" i="214"/>
  <c r="AL89" i="214"/>
  <c r="BK34" i="214"/>
  <c r="U8" i="214"/>
  <c r="AQ161" i="214"/>
  <c r="U139" i="214"/>
  <c r="T143" i="214"/>
  <c r="AZ50" i="214"/>
  <c r="K95" i="214"/>
  <c r="AF12" i="214"/>
  <c r="Q99" i="214"/>
  <c r="W159" i="214"/>
  <c r="AH29" i="214"/>
  <c r="BJ33" i="214"/>
  <c r="AP111" i="214"/>
  <c r="AT155" i="214"/>
  <c r="AG95" i="214"/>
  <c r="Y89" i="214"/>
  <c r="BI76" i="214"/>
  <c r="BK139" i="214"/>
  <c r="BK158" i="214"/>
  <c r="BL38" i="214"/>
  <c r="AZ103" i="214"/>
  <c r="S159" i="214"/>
  <c r="AG41" i="214"/>
  <c r="M54" i="214"/>
  <c r="AW159" i="214"/>
  <c r="J21" i="214"/>
  <c r="AD90" i="214"/>
  <c r="T114" i="214"/>
  <c r="X29" i="214"/>
  <c r="N110" i="214"/>
  <c r="BG4" i="214"/>
  <c r="AC119" i="214"/>
  <c r="AI50" i="214"/>
  <c r="BD144" i="214"/>
  <c r="BG87" i="214"/>
  <c r="AQ57" i="214"/>
  <c r="AR54" i="214"/>
  <c r="AH37" i="214"/>
  <c r="BD20" i="214"/>
  <c r="AP101" i="214"/>
  <c r="BC13" i="214"/>
  <c r="K123" i="214"/>
  <c r="D47" i="214"/>
  <c r="J144" i="214"/>
  <c r="AY127" i="214"/>
  <c r="AO33" i="214"/>
  <c r="U15" i="214"/>
  <c r="AJ164" i="214"/>
  <c r="BC55" i="214"/>
  <c r="O135" i="214"/>
  <c r="AD8" i="214"/>
  <c r="AC162" i="214"/>
  <c r="AA64" i="214"/>
  <c r="AW154" i="214"/>
  <c r="AF60" i="214"/>
  <c r="AW137" i="214"/>
  <c r="BA109" i="214"/>
  <c r="AH140" i="214"/>
  <c r="AX70" i="214"/>
  <c r="AC101" i="214"/>
  <c r="AA69" i="214"/>
  <c r="AR56" i="214"/>
  <c r="AL61" i="214"/>
  <c r="AG108" i="214"/>
  <c r="Y120" i="214"/>
  <c r="BD18" i="214"/>
  <c r="K153" i="214"/>
  <c r="U37" i="214"/>
  <c r="AF148" i="214"/>
  <c r="BK152" i="214"/>
  <c r="X62" i="214"/>
  <c r="AO34" i="214"/>
  <c r="L141" i="214"/>
  <c r="S113" i="214"/>
  <c r="AI146" i="214"/>
  <c r="J25" i="214"/>
  <c r="AD158" i="214"/>
  <c r="AV72" i="214"/>
  <c r="J121" i="214"/>
  <c r="AU138" i="214"/>
  <c r="AO139" i="214"/>
  <c r="G111" i="214"/>
  <c r="BK116" i="214"/>
  <c r="AK45" i="214"/>
  <c r="X148" i="214"/>
  <c r="AX40" i="214"/>
  <c r="V73" i="214"/>
  <c r="AZ82" i="214"/>
  <c r="AE147" i="214"/>
  <c r="AK122" i="214"/>
  <c r="F89" i="214"/>
  <c r="AP46" i="214"/>
  <c r="BL104" i="214"/>
  <c r="BE165" i="214"/>
  <c r="AO14" i="214"/>
  <c r="S42" i="214"/>
  <c r="AV52" i="214"/>
  <c r="AB152" i="214"/>
  <c r="AG157" i="214"/>
  <c r="BA39" i="214"/>
  <c r="Y23" i="214"/>
  <c r="AD83" i="214"/>
  <c r="AZ161" i="214"/>
  <c r="AR150" i="214"/>
  <c r="AO104" i="214"/>
  <c r="V107" i="214"/>
  <c r="BI133" i="214"/>
  <c r="R121" i="214"/>
  <c r="Q159" i="214"/>
  <c r="W72" i="214"/>
  <c r="AS56" i="214"/>
  <c r="BJ19" i="214"/>
  <c r="BG104" i="214"/>
  <c r="AW92" i="214"/>
  <c r="AF107" i="214"/>
  <c r="S64" i="214"/>
  <c r="M132" i="214"/>
  <c r="P50" i="214"/>
  <c r="AJ43" i="214"/>
  <c r="BI111" i="214"/>
  <c r="K159" i="214"/>
  <c r="BI79" i="214"/>
  <c r="J115" i="214"/>
  <c r="AT56" i="214"/>
  <c r="AP12" i="214"/>
  <c r="R137" i="214"/>
  <c r="AI117" i="214"/>
  <c r="K115" i="214"/>
  <c r="BH118" i="214"/>
  <c r="V51" i="214"/>
  <c r="AS94" i="214"/>
  <c r="O116" i="214"/>
  <c r="AE83" i="214"/>
  <c r="AG91" i="214"/>
  <c r="V11" i="214"/>
  <c r="AE29" i="214"/>
  <c r="E141" i="214"/>
  <c r="L126" i="214"/>
  <c r="Y80" i="214"/>
  <c r="S114" i="214"/>
  <c r="V151" i="214"/>
  <c r="L74" i="214"/>
  <c r="AB12" i="214"/>
  <c r="BD113" i="214"/>
  <c r="Y135" i="214"/>
  <c r="AB72" i="214"/>
  <c r="D150" i="214"/>
  <c r="J62" i="214"/>
  <c r="AE132" i="214"/>
  <c r="T154" i="214"/>
  <c r="AE69" i="214"/>
  <c r="BA97" i="214"/>
  <c r="AM40" i="214"/>
  <c r="K28" i="214"/>
  <c r="AF41" i="214"/>
  <c r="Q47" i="214"/>
  <c r="S146" i="214"/>
  <c r="BD66" i="214"/>
  <c r="AB120" i="214"/>
  <c r="BE27" i="214"/>
  <c r="AB30" i="214"/>
  <c r="Z5" i="214"/>
  <c r="AN36" i="214"/>
  <c r="AH157" i="214"/>
  <c r="R165" i="214"/>
  <c r="AD152" i="214"/>
  <c r="J61" i="214"/>
  <c r="S160" i="214"/>
  <c r="R7" i="214"/>
  <c r="AU21" i="214"/>
  <c r="AH125" i="214"/>
  <c r="AH46" i="214"/>
  <c r="W31" i="214"/>
  <c r="AY106" i="214"/>
  <c r="AG7" i="214"/>
  <c r="AC37" i="214"/>
  <c r="S10" i="214"/>
  <c r="AQ114" i="214"/>
  <c r="U124" i="214"/>
  <c r="S90" i="214"/>
  <c r="AO48" i="214"/>
  <c r="M102" i="214"/>
  <c r="X13" i="214"/>
  <c r="AS30" i="214"/>
  <c r="I157" i="214"/>
  <c r="AH22" i="214"/>
  <c r="S110" i="214"/>
  <c r="BK150" i="214"/>
  <c r="O67" i="214"/>
  <c r="AQ79" i="214"/>
  <c r="BD142" i="214"/>
  <c r="BD129" i="214"/>
  <c r="I6" i="214"/>
  <c r="AU88" i="214"/>
  <c r="AI162" i="214"/>
  <c r="AJ11" i="214"/>
  <c r="AR48" i="214"/>
  <c r="AT75" i="214"/>
  <c r="AV76" i="214"/>
  <c r="M157" i="214"/>
  <c r="W60" i="214"/>
  <c r="E154" i="214"/>
  <c r="BF152" i="214"/>
  <c r="AR80" i="214"/>
  <c r="AN143" i="214"/>
  <c r="BE103" i="214"/>
  <c r="P138" i="214"/>
  <c r="BD108" i="214"/>
  <c r="AE151" i="214"/>
  <c r="BB162" i="214"/>
  <c r="T60" i="214"/>
  <c r="AW121" i="214"/>
  <c r="BD95" i="214"/>
  <c r="AW11" i="214"/>
  <c r="W44" i="214"/>
  <c r="AY128" i="214"/>
  <c r="AR117" i="214"/>
  <c r="BE137" i="214"/>
  <c r="L98" i="214"/>
  <c r="X16" i="214"/>
  <c r="K155" i="214"/>
  <c r="U52" i="214"/>
  <c r="BG15" i="214"/>
  <c r="AN80" i="214"/>
  <c r="P148" i="214"/>
  <c r="AC156" i="214"/>
  <c r="AX54" i="214"/>
  <c r="AO86" i="214"/>
  <c r="AN30" i="214"/>
  <c r="U17" i="214"/>
  <c r="N14" i="214"/>
  <c r="AO24" i="214"/>
  <c r="AY117" i="214"/>
  <c r="M55" i="214"/>
  <c r="J99" i="214"/>
  <c r="AH41" i="214"/>
  <c r="Q33" i="214"/>
  <c r="AY150" i="214"/>
  <c r="D141" i="214"/>
  <c r="BD161" i="214"/>
  <c r="AZ164" i="214"/>
  <c r="Y34" i="214"/>
  <c r="G151" i="214"/>
  <c r="AT111" i="214"/>
  <c r="AN83" i="214"/>
  <c r="O164" i="214"/>
  <c r="AK26" i="214"/>
  <c r="BG40" i="214"/>
  <c r="BG76" i="214"/>
  <c r="AS152" i="214"/>
  <c r="AM28" i="214"/>
  <c r="AD24" i="214"/>
  <c r="U155" i="214"/>
  <c r="K107" i="214"/>
  <c r="AA63" i="214"/>
  <c r="BF103" i="214"/>
  <c r="AF37" i="214"/>
  <c r="I44" i="214"/>
  <c r="BI37" i="214"/>
  <c r="AS145" i="214"/>
  <c r="BK31" i="214"/>
  <c r="BK42" i="214"/>
  <c r="N11" i="214"/>
  <c r="AT38" i="214"/>
  <c r="AJ35" i="214"/>
  <c r="AV4" i="214"/>
  <c r="AH77" i="214"/>
  <c r="BF87" i="214"/>
  <c r="AT58" i="214"/>
  <c r="K33" i="214"/>
  <c r="F95" i="214"/>
  <c r="BD134" i="214"/>
  <c r="BB117" i="214"/>
  <c r="AX32" i="214"/>
  <c r="BE26" i="214"/>
  <c r="AF151" i="214"/>
  <c r="BC44" i="214"/>
  <c r="BB163" i="214"/>
  <c r="N148" i="214"/>
  <c r="U81" i="214"/>
  <c r="AZ142" i="214"/>
  <c r="U61" i="214"/>
  <c r="V113" i="214"/>
  <c r="N64" i="214"/>
  <c r="AG31" i="214"/>
  <c r="BI82" i="214"/>
  <c r="M17" i="214"/>
  <c r="Q91" i="214"/>
  <c r="AB99" i="214"/>
  <c r="J81" i="214"/>
  <c r="BD155" i="214"/>
  <c r="AV9" i="214"/>
  <c r="AE146" i="214"/>
  <c r="AV55" i="214"/>
  <c r="L9" i="214"/>
  <c r="BL142" i="214"/>
  <c r="BJ41" i="214"/>
  <c r="BI152" i="214"/>
  <c r="AS34" i="214"/>
  <c r="BG55" i="214"/>
  <c r="BE154" i="214"/>
  <c r="H156" i="214"/>
  <c r="AT114" i="214"/>
  <c r="O45" i="214"/>
  <c r="BH27" i="214"/>
  <c r="I7" i="214"/>
  <c r="AI85" i="214"/>
  <c r="V148" i="214"/>
  <c r="BF127" i="214"/>
  <c r="H138" i="214"/>
  <c r="V58" i="214"/>
  <c r="T80" i="214"/>
  <c r="M164" i="214"/>
  <c r="F80" i="214"/>
  <c r="BD85" i="214"/>
  <c r="AR115" i="214"/>
  <c r="Y16" i="214"/>
  <c r="AM100" i="214"/>
  <c r="AJ81" i="214"/>
  <c r="BI55" i="214"/>
  <c r="N85" i="214"/>
  <c r="K16" i="214"/>
  <c r="AC15" i="214"/>
  <c r="BI26" i="214"/>
  <c r="O126" i="214"/>
  <c r="BA20" i="214"/>
  <c r="S95" i="214"/>
  <c r="Q65" i="214"/>
  <c r="AY12" i="214"/>
  <c r="M143" i="214"/>
  <c r="S86" i="214"/>
  <c r="AG140" i="214"/>
  <c r="AX60" i="214"/>
  <c r="S36" i="214"/>
  <c r="AD79" i="214"/>
  <c r="AO110" i="214"/>
  <c r="BG39" i="214"/>
  <c r="N25" i="214"/>
  <c r="BK102" i="214"/>
  <c r="BB9" i="214"/>
  <c r="X42" i="214"/>
  <c r="L147" i="214"/>
  <c r="O123" i="214"/>
  <c r="K52" i="214"/>
  <c r="Y40" i="214"/>
  <c r="BC8" i="214"/>
  <c r="Y110" i="214"/>
  <c r="F117" i="214"/>
  <c r="D106" i="214"/>
  <c r="BD26" i="214"/>
  <c r="G107" i="214"/>
  <c r="K93" i="214"/>
  <c r="H120" i="214"/>
  <c r="AB97" i="214"/>
  <c r="BA111" i="214"/>
  <c r="AT151" i="214"/>
  <c r="BC22" i="214"/>
  <c r="K160" i="214"/>
  <c r="N35" i="214"/>
  <c r="AQ159" i="214"/>
  <c r="BI27" i="214"/>
  <c r="BC73" i="214"/>
  <c r="Y58" i="214"/>
  <c r="BA4" i="214"/>
  <c r="AG116" i="214"/>
  <c r="T146" i="214"/>
  <c r="AZ123" i="214"/>
  <c r="BL62" i="214"/>
  <c r="BH165" i="214"/>
  <c r="AM70" i="214"/>
  <c r="BL121" i="214"/>
  <c r="L117" i="214"/>
  <c r="S14" i="214"/>
  <c r="P46" i="214"/>
  <c r="V154" i="214"/>
  <c r="AI140" i="214"/>
  <c r="M165" i="214"/>
  <c r="AM43" i="214"/>
  <c r="S97" i="214"/>
  <c r="AU149" i="214"/>
  <c r="AK43" i="214"/>
  <c r="AE65" i="214"/>
  <c r="AV95" i="214"/>
  <c r="AD60" i="214"/>
  <c r="AJ36" i="214"/>
  <c r="AZ35" i="214"/>
  <c r="O69" i="214"/>
  <c r="AA151" i="214"/>
  <c r="BJ45" i="214"/>
  <c r="AL85" i="214"/>
  <c r="AV118" i="214"/>
  <c r="BD86" i="214"/>
  <c r="AP16" i="214"/>
  <c r="AR66" i="214"/>
  <c r="E72" i="214"/>
  <c r="T21" i="214"/>
  <c r="BL11" i="214"/>
  <c r="AX30" i="214"/>
  <c r="AI103" i="214"/>
  <c r="BH123" i="214"/>
  <c r="H152" i="214"/>
  <c r="BB143" i="214"/>
  <c r="AN48" i="214"/>
  <c r="L24" i="214"/>
  <c r="AS159" i="214"/>
  <c r="H87" i="214"/>
  <c r="Y84" i="214"/>
  <c r="G136" i="214"/>
  <c r="M120" i="214"/>
  <c r="U38" i="214"/>
  <c r="AG88" i="214"/>
  <c r="E12" i="214"/>
  <c r="N31" i="214"/>
  <c r="BK40" i="214"/>
  <c r="AP45" i="214"/>
  <c r="H7" i="214"/>
  <c r="AJ135" i="214"/>
  <c r="E55" i="214"/>
  <c r="AO75" i="214"/>
  <c r="BC158" i="214"/>
  <c r="AC158" i="214"/>
  <c r="M27" i="214"/>
  <c r="E16" i="214"/>
  <c r="AP62" i="214"/>
  <c r="G56" i="214"/>
  <c r="AB78" i="214"/>
  <c r="AP44" i="214"/>
  <c r="AY57" i="214"/>
  <c r="AY35" i="214"/>
  <c r="BJ108" i="214"/>
  <c r="AU151" i="214"/>
  <c r="BF33" i="214"/>
  <c r="U118" i="214"/>
  <c r="BH56" i="214"/>
  <c r="X6" i="214"/>
  <c r="F151" i="214"/>
  <c r="AZ16" i="214"/>
  <c r="V140" i="214"/>
  <c r="AC44" i="214"/>
  <c r="U51" i="214"/>
  <c r="AC52" i="214"/>
  <c r="L11" i="214"/>
  <c r="H117" i="214"/>
  <c r="AP49" i="214"/>
  <c r="R68" i="214"/>
  <c r="BF83" i="214"/>
  <c r="AM106" i="214"/>
  <c r="W118" i="214"/>
  <c r="AG99" i="214"/>
  <c r="AM34" i="214"/>
  <c r="AG8" i="214"/>
  <c r="AG34" i="214"/>
  <c r="O75" i="214"/>
  <c r="E63" i="214"/>
  <c r="I150" i="214"/>
  <c r="AB151" i="214"/>
  <c r="K15" i="214"/>
  <c r="BJ145" i="214"/>
  <c r="AO118" i="214"/>
  <c r="AG51" i="214"/>
  <c r="Q145" i="214"/>
  <c r="AE46" i="214"/>
  <c r="AD32" i="214"/>
  <c r="E98" i="214"/>
  <c r="O6" i="214"/>
  <c r="R149" i="214"/>
  <c r="AJ76" i="214"/>
  <c r="BA17" i="214"/>
  <c r="E117" i="214"/>
  <c r="Y93" i="214"/>
  <c r="BH108" i="214"/>
  <c r="AE62" i="214"/>
  <c r="Y121" i="214"/>
  <c r="BE95" i="214"/>
  <c r="L28" i="214"/>
  <c r="AK153" i="214"/>
  <c r="K105" i="214"/>
  <c r="AE51" i="214"/>
  <c r="AQ42" i="214"/>
  <c r="AC75" i="214"/>
  <c r="F40" i="214"/>
  <c r="F21" i="214"/>
  <c r="AU69" i="214"/>
  <c r="BH127" i="214"/>
  <c r="K128" i="214"/>
  <c r="BK24" i="214"/>
  <c r="F121" i="214"/>
  <c r="AU156" i="214"/>
  <c r="AZ156" i="214"/>
  <c r="AX159" i="214"/>
  <c r="BD97" i="214"/>
  <c r="F160" i="214"/>
  <c r="BI110" i="214"/>
  <c r="AA105" i="214"/>
  <c r="AW139" i="214"/>
  <c r="AO164" i="214"/>
  <c r="AJ97" i="214"/>
  <c r="D49" i="214"/>
  <c r="AE156" i="214"/>
  <c r="AF56" i="214"/>
  <c r="AL149" i="214"/>
  <c r="BL70" i="214"/>
  <c r="N15" i="214"/>
  <c r="BC116" i="214"/>
  <c r="BK4" i="214"/>
  <c r="Y68" i="214"/>
  <c r="AV82" i="214"/>
  <c r="BD50" i="214"/>
  <c r="N61" i="214"/>
  <c r="I112" i="214"/>
  <c r="BD143" i="214"/>
  <c r="AI47" i="214"/>
  <c r="BL102" i="214"/>
  <c r="AX127" i="214"/>
  <c r="BA119" i="214"/>
  <c r="P158" i="214"/>
  <c r="L47" i="214"/>
  <c r="BF155" i="214"/>
  <c r="BI81" i="214"/>
  <c r="AO117" i="214"/>
  <c r="BB21" i="214"/>
  <c r="BA121" i="214"/>
  <c r="O15" i="214"/>
  <c r="AL158" i="214"/>
  <c r="AA19" i="214"/>
  <c r="R80" i="214"/>
  <c r="V78" i="214"/>
  <c r="D61" i="214"/>
  <c r="AT42" i="214"/>
  <c r="AK71" i="214"/>
  <c r="H63" i="214"/>
  <c r="Q78" i="214"/>
  <c r="R131" i="214"/>
  <c r="AQ60" i="214"/>
  <c r="AL97" i="214"/>
  <c r="BG143" i="214"/>
  <c r="U101" i="214"/>
  <c r="AD61" i="214"/>
  <c r="AA114" i="214"/>
  <c r="P71" i="214"/>
  <c r="H16" i="214"/>
  <c r="AP109" i="214"/>
  <c r="L12" i="214"/>
  <c r="BB122" i="214"/>
  <c r="I82" i="214"/>
  <c r="AT119" i="214"/>
  <c r="O4" i="214"/>
  <c r="AN121" i="214"/>
  <c r="BL55" i="214"/>
  <c r="D41" i="214"/>
  <c r="O161" i="214"/>
  <c r="Q39" i="214"/>
  <c r="AD28" i="214"/>
  <c r="M34" i="214"/>
  <c r="AL44" i="214"/>
  <c r="F56" i="214"/>
  <c r="AV147" i="214"/>
  <c r="K36" i="214"/>
  <c r="BH126" i="214"/>
  <c r="AM48" i="214"/>
  <c r="AE126" i="214"/>
  <c r="AL88" i="214"/>
  <c r="AX15" i="214"/>
  <c r="BA86" i="214"/>
  <c r="AC7" i="214"/>
  <c r="BH94" i="214"/>
  <c r="G18" i="214"/>
  <c r="AA53" i="214"/>
  <c r="F112" i="214"/>
  <c r="AG107" i="214"/>
  <c r="AA59" i="214"/>
  <c r="AA141" i="214"/>
  <c r="AF137" i="214"/>
  <c r="AO25" i="214"/>
  <c r="T91" i="214"/>
  <c r="AX56" i="214"/>
  <c r="T89" i="214"/>
  <c r="AQ87" i="214"/>
  <c r="BF116" i="214"/>
  <c r="H124" i="214"/>
  <c r="T26" i="214"/>
  <c r="L35" i="214"/>
  <c r="N16" i="214"/>
  <c r="BI103" i="214"/>
  <c r="BB157" i="214"/>
  <c r="D50" i="214"/>
  <c r="F41" i="214"/>
  <c r="BH124" i="214"/>
  <c r="S115" i="214"/>
  <c r="AO47" i="214"/>
  <c r="AH106" i="214"/>
  <c r="AX69" i="214"/>
  <c r="AY61" i="214"/>
  <c r="AL118" i="214"/>
  <c r="BG102" i="214"/>
  <c r="W32" i="214"/>
  <c r="AO157" i="214"/>
  <c r="AC53" i="214"/>
  <c r="F137" i="214"/>
  <c r="AB18" i="214"/>
  <c r="S48" i="214"/>
  <c r="BD17" i="214"/>
  <c r="AV101" i="214"/>
  <c r="N86" i="214"/>
  <c r="BK113" i="214"/>
  <c r="J10" i="214"/>
  <c r="AB42" i="214"/>
  <c r="S163" i="214"/>
  <c r="K158" i="214"/>
  <c r="BD96" i="214"/>
  <c r="F90" i="214"/>
  <c r="G147" i="214"/>
  <c r="AG17" i="214"/>
  <c r="AM42" i="214"/>
  <c r="BC4" i="214"/>
  <c r="H71" i="214"/>
  <c r="AO13" i="214"/>
  <c r="I8" i="214"/>
  <c r="AE38" i="214"/>
  <c r="O154" i="214"/>
  <c r="AI33" i="214"/>
  <c r="BI29" i="214"/>
  <c r="AL127" i="214"/>
  <c r="AU79" i="214"/>
  <c r="AI59" i="214"/>
  <c r="BC42" i="214"/>
  <c r="AM91" i="214"/>
  <c r="AU41" i="214"/>
  <c r="BG77" i="214"/>
  <c r="BD47" i="214"/>
  <c r="O84" i="214"/>
  <c r="BH49" i="214"/>
  <c r="AN49" i="214"/>
  <c r="O32" i="214"/>
  <c r="O120" i="214"/>
  <c r="K4" i="214"/>
  <c r="AT137" i="214"/>
  <c r="U142" i="214"/>
  <c r="AC151" i="214"/>
  <c r="AV113" i="214"/>
  <c r="BB160" i="214"/>
  <c r="T106" i="214"/>
  <c r="E40" i="214"/>
  <c r="Z48" i="214"/>
  <c r="AZ79" i="214"/>
  <c r="M23" i="214"/>
  <c r="BL47" i="214"/>
  <c r="BD121" i="214"/>
  <c r="AE26" i="214"/>
  <c r="O140" i="214"/>
  <c r="AD84" i="214"/>
  <c r="AO12" i="214"/>
  <c r="AF11" i="214"/>
  <c r="AI64" i="214"/>
  <c r="AX148" i="214"/>
  <c r="G55" i="214"/>
  <c r="AJ22" i="214"/>
  <c r="S46" i="214"/>
  <c r="BG151" i="214"/>
  <c r="P40" i="214"/>
  <c r="V81" i="214"/>
  <c r="E158" i="214"/>
  <c r="BI57" i="214"/>
  <c r="P134" i="214"/>
  <c r="AX89" i="214"/>
  <c r="AN31" i="214"/>
  <c r="AZ41" i="214"/>
  <c r="AO10" i="214"/>
  <c r="Y140" i="214"/>
  <c r="X11" i="214"/>
  <c r="T157" i="214"/>
  <c r="BA50" i="214"/>
  <c r="BG33" i="214"/>
  <c r="AE123" i="214"/>
  <c r="AH153" i="214"/>
  <c r="BF38" i="214"/>
  <c r="BA79" i="214"/>
  <c r="AA39" i="214"/>
  <c r="AZ159" i="214"/>
  <c r="M75" i="214"/>
  <c r="X52" i="214"/>
  <c r="X84" i="214"/>
  <c r="AL150" i="214"/>
  <c r="AG136" i="214"/>
  <c r="AN135" i="214"/>
  <c r="Q100" i="214"/>
  <c r="AI69" i="214"/>
  <c r="BA82" i="214"/>
  <c r="AH108" i="214"/>
  <c r="BE84" i="214"/>
  <c r="P77" i="214"/>
  <c r="Z56" i="214"/>
  <c r="T36" i="214"/>
  <c r="Y48" i="214"/>
  <c r="V144" i="214"/>
  <c r="AE88" i="214"/>
  <c r="BL97" i="214"/>
  <c r="AA106" i="214"/>
  <c r="P76" i="214"/>
  <c r="BE68" i="214"/>
  <c r="T107" i="214"/>
  <c r="AU19" i="214"/>
  <c r="W90" i="214"/>
  <c r="Z119" i="214"/>
  <c r="AR132" i="214"/>
  <c r="AH87" i="214"/>
  <c r="F37" i="214"/>
  <c r="AQ124" i="214"/>
  <c r="AY123" i="214"/>
  <c r="AA103" i="214"/>
  <c r="BB61" i="214"/>
  <c r="AE58" i="214"/>
  <c r="AS20" i="214"/>
  <c r="AC165" i="214"/>
  <c r="AM98" i="214"/>
  <c r="E52" i="214"/>
  <c r="Z39" i="214"/>
  <c r="H111" i="214"/>
  <c r="J160" i="214"/>
  <c r="AM115" i="214"/>
  <c r="BH65" i="214"/>
  <c r="O56" i="214"/>
  <c r="S37" i="214"/>
  <c r="L99" i="214"/>
  <c r="U158" i="214"/>
  <c r="AS12" i="214"/>
  <c r="N97" i="214"/>
  <c r="H103" i="214"/>
  <c r="AT71" i="214"/>
  <c r="H19" i="214"/>
  <c r="Q27" i="214"/>
  <c r="AZ136" i="214"/>
  <c r="N36" i="214"/>
  <c r="O112" i="214"/>
  <c r="BA46" i="214"/>
  <c r="J128" i="214"/>
  <c r="BB69" i="214"/>
  <c r="BH156" i="214"/>
  <c r="Q11" i="214"/>
  <c r="W136" i="214"/>
  <c r="AP87" i="214"/>
  <c r="I72" i="214"/>
  <c r="O148" i="214"/>
  <c r="Z87" i="214"/>
  <c r="AX112" i="214"/>
  <c r="S124" i="214"/>
  <c r="G71" i="214"/>
  <c r="BC127" i="214"/>
  <c r="D115" i="214"/>
  <c r="AV71" i="214"/>
  <c r="AW147" i="214"/>
  <c r="AK38" i="214"/>
  <c r="BD79" i="214"/>
  <c r="E103" i="214"/>
  <c r="G103" i="214"/>
  <c r="AF22" i="214"/>
  <c r="AZ91" i="214"/>
  <c r="AW17" i="214"/>
  <c r="AL37" i="214"/>
  <c r="AM141" i="214"/>
  <c r="W63" i="214"/>
  <c r="AR68" i="214"/>
  <c r="AN6" i="214"/>
  <c r="N17" i="214"/>
  <c r="AI139" i="214"/>
  <c r="AD115" i="214"/>
  <c r="H59" i="214"/>
  <c r="BF40" i="214"/>
  <c r="AF38" i="214"/>
  <c r="BE44" i="214"/>
  <c r="AL50" i="214"/>
  <c r="T96" i="214"/>
  <c r="BH87" i="214"/>
  <c r="AM146" i="214"/>
  <c r="K110" i="214"/>
  <c r="T137" i="214"/>
  <c r="P164" i="214"/>
  <c r="V119" i="214"/>
  <c r="AY90" i="214"/>
  <c r="S88" i="214"/>
  <c r="I94" i="214"/>
  <c r="AH137" i="214"/>
  <c r="AA86" i="214"/>
  <c r="AF39" i="214"/>
  <c r="BI49" i="214"/>
  <c r="H165" i="214"/>
  <c r="AV125" i="214"/>
  <c r="Y124" i="214"/>
  <c r="BE135" i="214"/>
  <c r="O21" i="214"/>
  <c r="AU108" i="214"/>
  <c r="BK156" i="214"/>
  <c r="Z100" i="214"/>
  <c r="AP96" i="214"/>
  <c r="AE158" i="214"/>
  <c r="Y147" i="214"/>
  <c r="Y141" i="214"/>
  <c r="AI115" i="214"/>
  <c r="X47" i="214"/>
  <c r="AO84" i="214"/>
  <c r="AZ140" i="214"/>
  <c r="AW40" i="214"/>
  <c r="BI97" i="214"/>
  <c r="AS70" i="214"/>
  <c r="AR63" i="214"/>
  <c r="AF36" i="214"/>
  <c r="AV131" i="214"/>
  <c r="G133" i="214"/>
  <c r="AS135" i="214"/>
  <c r="E20" i="214"/>
  <c r="AS91" i="214"/>
  <c r="AZ105" i="214"/>
  <c r="AG23" i="214"/>
  <c r="AN88" i="214"/>
  <c r="K97" i="214"/>
  <c r="AQ126" i="214"/>
  <c r="AP75" i="214"/>
  <c r="AM54" i="214"/>
  <c r="AA115" i="214"/>
  <c r="L97" i="214"/>
  <c r="K23" i="214"/>
  <c r="BB105" i="214"/>
  <c r="AC127" i="214"/>
  <c r="AL30" i="214"/>
  <c r="Y103" i="214"/>
  <c r="AH84" i="214"/>
  <c r="H133" i="214"/>
  <c r="BG78" i="214"/>
  <c r="AD165" i="214"/>
  <c r="F33" i="214"/>
  <c r="S87" i="214"/>
  <c r="K18" i="214"/>
  <c r="R161" i="214"/>
  <c r="BI98" i="214"/>
  <c r="AE150" i="214"/>
  <c r="BD4" i="214"/>
  <c r="AR83" i="214"/>
  <c r="AX51" i="214"/>
  <c r="AS103" i="214"/>
  <c r="G74" i="214"/>
  <c r="J38" i="214"/>
  <c r="N143" i="214"/>
  <c r="T120" i="214"/>
  <c r="AE42" i="214"/>
  <c r="BD8" i="214"/>
  <c r="D152" i="214"/>
  <c r="Y41" i="214"/>
  <c r="AY26" i="214"/>
  <c r="AU142" i="214"/>
  <c r="AD11" i="214"/>
  <c r="R160" i="214"/>
  <c r="AC149" i="214"/>
  <c r="AY100" i="214"/>
  <c r="AH26" i="214"/>
  <c r="AX131" i="214"/>
  <c r="AM41" i="214"/>
  <c r="BG71" i="214"/>
  <c r="G35" i="214"/>
  <c r="V98" i="214"/>
  <c r="AA17" i="214"/>
  <c r="BF26" i="214"/>
  <c r="BL130" i="214"/>
  <c r="AI110" i="214"/>
  <c r="Y127" i="214"/>
  <c r="D48" i="214"/>
  <c r="D143" i="214"/>
  <c r="AB129" i="214"/>
  <c r="AE10" i="214"/>
  <c r="AU31" i="214"/>
  <c r="BJ99" i="214"/>
  <c r="AA31" i="214"/>
  <c r="AB107" i="214"/>
  <c r="AK103" i="214"/>
  <c r="AS42" i="214"/>
  <c r="Y111" i="214"/>
  <c r="Y107" i="214"/>
  <c r="AI133" i="214"/>
  <c r="W55" i="214"/>
  <c r="AG155" i="214"/>
  <c r="AI28" i="214"/>
  <c r="AC155" i="214"/>
  <c r="R79" i="214"/>
  <c r="BK78" i="214"/>
  <c r="H151" i="214"/>
  <c r="AF6" i="214"/>
  <c r="K6" i="214"/>
  <c r="AD53" i="214"/>
  <c r="BK48" i="214"/>
  <c r="M147" i="214"/>
  <c r="AF68" i="214"/>
  <c r="Y99" i="214"/>
  <c r="AS87" i="214"/>
  <c r="AZ13" i="214"/>
  <c r="BK30" i="214"/>
  <c r="J103" i="214"/>
  <c r="AZ131" i="214"/>
  <c r="AK101" i="214"/>
  <c r="BL123" i="214"/>
  <c r="AJ101" i="214"/>
  <c r="AI83" i="214"/>
  <c r="BA161" i="214"/>
  <c r="U123" i="214"/>
  <c r="Z18" i="214"/>
  <c r="BE24" i="214"/>
  <c r="AR96" i="214"/>
  <c r="I101" i="214"/>
  <c r="AM130" i="214"/>
  <c r="P114" i="214"/>
  <c r="J5" i="214"/>
  <c r="X115" i="214"/>
  <c r="X97" i="214"/>
  <c r="AC124" i="214"/>
  <c r="Q125" i="214"/>
  <c r="Z102" i="214"/>
  <c r="I5" i="214"/>
  <c r="O12" i="214"/>
  <c r="AK146" i="214"/>
  <c r="W4" i="214"/>
  <c r="L150" i="214"/>
  <c r="N32" i="214"/>
  <c r="S8" i="214"/>
  <c r="J152" i="214"/>
  <c r="L103" i="214"/>
  <c r="AV59" i="214"/>
  <c r="L90" i="214"/>
  <c r="BB13" i="214"/>
  <c r="BC77" i="214"/>
  <c r="BI157" i="214"/>
  <c r="Z99" i="214"/>
  <c r="BB81" i="214"/>
  <c r="H118" i="214"/>
  <c r="AI43" i="214"/>
  <c r="AU9" i="214"/>
  <c r="AB76" i="214"/>
  <c r="AQ23" i="214"/>
  <c r="AL51" i="214"/>
  <c r="AC145" i="214"/>
  <c r="W58" i="214"/>
  <c r="F26" i="214"/>
  <c r="BF160" i="214"/>
  <c r="Z22" i="214"/>
  <c r="N158" i="214"/>
  <c r="L63" i="214"/>
  <c r="AD155" i="214"/>
  <c r="AT83" i="214"/>
  <c r="AF86" i="214"/>
  <c r="AH4" i="214"/>
  <c r="M49" i="214"/>
  <c r="BH105" i="214"/>
  <c r="M93" i="214"/>
  <c r="N163" i="214"/>
  <c r="X28" i="214"/>
  <c r="AX58" i="214"/>
  <c r="AO127" i="214"/>
  <c r="Q165" i="214"/>
  <c r="U73" i="214"/>
  <c r="O18" i="214"/>
  <c r="BC99" i="214"/>
  <c r="AV32" i="214"/>
  <c r="AN11" i="214"/>
  <c r="AX25" i="214"/>
  <c r="AW122" i="214"/>
  <c r="H70" i="214"/>
  <c r="Y145" i="214"/>
  <c r="D113" i="214"/>
  <c r="AN25" i="214"/>
  <c r="AQ85" i="214"/>
  <c r="Z15" i="214"/>
  <c r="AM122" i="214"/>
  <c r="K60" i="214"/>
  <c r="W95" i="214"/>
  <c r="AK55" i="214"/>
  <c r="AY162" i="214"/>
  <c r="J110" i="214"/>
  <c r="AB61" i="214"/>
  <c r="BG157" i="214"/>
  <c r="AK86" i="214"/>
  <c r="AM127" i="214"/>
  <c r="AM16" i="214"/>
  <c r="BE25" i="214"/>
  <c r="X12" i="214"/>
  <c r="BB134" i="214"/>
  <c r="D71" i="214"/>
  <c r="L31" i="214"/>
  <c r="Y11" i="214"/>
  <c r="G21" i="214"/>
  <c r="AC126" i="214"/>
  <c r="I47" i="214"/>
  <c r="AV143" i="214"/>
  <c r="Z124" i="214"/>
  <c r="AY161" i="214"/>
  <c r="L91" i="214"/>
  <c r="AZ20" i="214"/>
  <c r="AG60" i="214"/>
  <c r="I62" i="214"/>
  <c r="D51" i="214"/>
  <c r="AQ20" i="214"/>
  <c r="X40" i="214"/>
  <c r="T149" i="214"/>
  <c r="BK27" i="214"/>
  <c r="BF94" i="214"/>
  <c r="I43" i="214"/>
  <c r="AB20" i="214"/>
  <c r="M107" i="214"/>
  <c r="AQ30" i="214"/>
  <c r="BD125" i="214"/>
  <c r="AT46" i="214"/>
  <c r="AZ112" i="214"/>
  <c r="AT22" i="214"/>
  <c r="T162" i="214"/>
  <c r="M69" i="214"/>
  <c r="G82" i="214"/>
  <c r="W100" i="214"/>
  <c r="E46" i="214"/>
  <c r="AX50" i="214"/>
  <c r="BL29" i="214"/>
  <c r="AE93" i="214"/>
  <c r="F163" i="214"/>
  <c r="AJ4" i="214"/>
  <c r="AL95" i="214"/>
  <c r="AE54" i="214"/>
  <c r="Y116" i="214"/>
  <c r="I74" i="214"/>
  <c r="L154" i="214"/>
  <c r="AJ106" i="214"/>
  <c r="AT84" i="214"/>
  <c r="BC122" i="214"/>
  <c r="AY160" i="214"/>
  <c r="AY84" i="214"/>
  <c r="AH73" i="214"/>
  <c r="BC100" i="214"/>
  <c r="G14" i="214"/>
  <c r="AH154" i="214"/>
  <c r="AC19" i="214"/>
  <c r="D38" i="214"/>
  <c r="M48" i="214"/>
  <c r="BJ22" i="214"/>
  <c r="BK159" i="214"/>
  <c r="AF66" i="214"/>
  <c r="AP35" i="214"/>
  <c r="BG60" i="214"/>
  <c r="F75" i="214"/>
  <c r="AQ38" i="214"/>
  <c r="AY29" i="214"/>
  <c r="H68" i="214"/>
  <c r="AU126" i="214"/>
  <c r="BE106" i="214"/>
  <c r="H154" i="214"/>
  <c r="AQ41" i="214"/>
  <c r="Q115" i="214"/>
  <c r="Y85" i="214"/>
  <c r="Y49" i="214"/>
  <c r="AF80" i="214"/>
  <c r="Z17" i="214"/>
  <c r="I120" i="214"/>
  <c r="AC85" i="214"/>
  <c r="AJ117" i="214"/>
  <c r="D100" i="214"/>
  <c r="P16" i="214"/>
  <c r="BB146" i="214"/>
  <c r="BG90" i="214"/>
  <c r="AH159" i="214"/>
  <c r="R38" i="214"/>
  <c r="BL25" i="214"/>
  <c r="U91" i="214"/>
  <c r="AE162" i="214"/>
  <c r="V24" i="214"/>
  <c r="AR41" i="214"/>
  <c r="P163" i="214"/>
  <c r="BF162" i="214"/>
  <c r="E14" i="214"/>
  <c r="AM57" i="214"/>
  <c r="BG10" i="214"/>
  <c r="N155" i="214"/>
  <c r="R44" i="214"/>
  <c r="AW162" i="214"/>
  <c r="U46" i="214"/>
  <c r="E91" i="214"/>
  <c r="BB46" i="214"/>
  <c r="S5" i="214"/>
  <c r="BB116" i="214"/>
  <c r="AO137" i="214"/>
  <c r="AZ139" i="214"/>
  <c r="AG49" i="214"/>
  <c r="AF43" i="214"/>
  <c r="AV17" i="214"/>
  <c r="AA126" i="214"/>
  <c r="S52" i="214"/>
  <c r="L57" i="214"/>
  <c r="M123" i="214"/>
  <c r="H20" i="214"/>
  <c r="V22" i="214"/>
  <c r="V54" i="214"/>
  <c r="BD56" i="214"/>
  <c r="AK72" i="214"/>
  <c r="X58" i="214"/>
  <c r="AC10" i="214"/>
  <c r="BH125" i="214"/>
  <c r="AA159" i="214"/>
  <c r="BB97" i="214"/>
  <c r="AK36" i="214"/>
  <c r="AA98" i="214"/>
  <c r="AE75" i="214"/>
  <c r="BB124" i="214"/>
  <c r="G119" i="214"/>
  <c r="J13" i="214"/>
  <c r="Q163" i="214"/>
  <c r="N136" i="214"/>
  <c r="K71" i="214"/>
  <c r="BJ44" i="214"/>
  <c r="O70" i="214"/>
  <c r="BK13" i="214"/>
  <c r="BJ70" i="214"/>
  <c r="AF51" i="214"/>
  <c r="AI44" i="214"/>
  <c r="F19" i="214"/>
  <c r="BK96" i="214"/>
  <c r="K32" i="214"/>
  <c r="AQ74" i="214"/>
  <c r="E85" i="214"/>
  <c r="AT131" i="214"/>
  <c r="D17" i="214"/>
  <c r="AP50" i="214"/>
  <c r="X82" i="214"/>
  <c r="V159" i="214"/>
  <c r="BF124" i="214"/>
  <c r="AI79" i="214"/>
  <c r="BD128" i="214"/>
  <c r="BE126" i="214"/>
  <c r="S24" i="214"/>
  <c r="G97" i="214"/>
  <c r="M137" i="214"/>
  <c r="AY41" i="214"/>
  <c r="AI135" i="214"/>
  <c r="AS5" i="214"/>
  <c r="AG53" i="214"/>
  <c r="AJ151" i="214"/>
  <c r="AP24" i="214"/>
  <c r="AS110" i="214"/>
  <c r="BD58" i="214"/>
  <c r="AN111" i="214"/>
  <c r="AV49" i="214"/>
  <c r="AQ7" i="214"/>
  <c r="L46" i="214"/>
  <c r="U113" i="214"/>
  <c r="BL53" i="214"/>
  <c r="AT36" i="214"/>
  <c r="G69" i="214"/>
  <c r="AY96" i="214"/>
  <c r="J158" i="214"/>
  <c r="Z32" i="214"/>
  <c r="AJ98" i="214"/>
  <c r="BH51" i="214"/>
  <c r="BK26" i="214"/>
  <c r="P121" i="214"/>
  <c r="X44" i="214"/>
  <c r="AW119" i="214"/>
  <c r="AB24" i="214"/>
  <c r="AZ34" i="214"/>
  <c r="V82" i="214"/>
  <c r="BB152" i="214"/>
  <c r="AS41" i="214"/>
  <c r="BG93" i="214"/>
  <c r="J20" i="214"/>
  <c r="BA125" i="214"/>
  <c r="S31" i="214"/>
  <c r="BE42" i="214"/>
  <c r="BG25" i="214"/>
  <c r="I81" i="214"/>
  <c r="AB26" i="214"/>
  <c r="BG146" i="214"/>
  <c r="BL87" i="214"/>
  <c r="K34" i="214"/>
  <c r="BF58" i="214"/>
  <c r="AA8" i="214"/>
  <c r="BB119" i="214"/>
  <c r="Y12" i="214"/>
  <c r="N49" i="214"/>
  <c r="X7" i="214"/>
  <c r="BG116" i="214"/>
  <c r="H82" i="214"/>
  <c r="AV40" i="214"/>
  <c r="AI46" i="214"/>
  <c r="Y143" i="214"/>
  <c r="AX37" i="214"/>
  <c r="BI104" i="214"/>
  <c r="AT124" i="214"/>
  <c r="R17" i="214"/>
  <c r="L134" i="214"/>
  <c r="N89" i="214"/>
  <c r="AI104" i="214"/>
  <c r="X14" i="214"/>
  <c r="AA93" i="214"/>
  <c r="U14" i="214"/>
  <c r="AD64" i="214"/>
  <c r="AK68" i="214"/>
  <c r="AH18" i="214"/>
  <c r="AL53" i="214"/>
  <c r="F10" i="214"/>
  <c r="G67" i="214"/>
  <c r="AC121" i="214"/>
  <c r="BI71" i="214"/>
  <c r="BJ39" i="214"/>
  <c r="AZ68" i="214"/>
  <c r="AW161" i="214"/>
  <c r="AW61" i="214"/>
  <c r="BJ149" i="214"/>
  <c r="U82" i="214"/>
  <c r="I77" i="214"/>
  <c r="BD138" i="214"/>
  <c r="E116" i="214"/>
  <c r="AG106" i="214"/>
  <c r="AC65" i="214"/>
  <c r="BB60" i="214"/>
  <c r="AN61" i="214"/>
  <c r="Q38" i="214"/>
  <c r="D149" i="214"/>
  <c r="BA152" i="214"/>
  <c r="BH89" i="214"/>
  <c r="M128" i="214"/>
  <c r="P124" i="214"/>
  <c r="AB160" i="214"/>
  <c r="M122" i="214"/>
  <c r="BC37" i="214"/>
  <c r="G75" i="214"/>
  <c r="AW46" i="214"/>
  <c r="AL134" i="214"/>
  <c r="AU141" i="214"/>
  <c r="D155" i="214"/>
  <c r="AK100" i="214"/>
  <c r="V34" i="214"/>
  <c r="N102" i="214"/>
  <c r="E42" i="214"/>
  <c r="Z120" i="214"/>
  <c r="AI21" i="214"/>
  <c r="L148" i="214"/>
  <c r="U122" i="214"/>
  <c r="BA58" i="214"/>
  <c r="Y83" i="214"/>
  <c r="AE112" i="214"/>
  <c r="X33" i="214"/>
  <c r="AG104" i="214"/>
  <c r="R5" i="214"/>
  <c r="AK159" i="214"/>
  <c r="AF23" i="214"/>
  <c r="BH145" i="214"/>
  <c r="X23" i="214"/>
  <c r="BH140" i="214"/>
  <c r="BI115" i="214"/>
  <c r="N46" i="214"/>
  <c r="N39" i="214"/>
  <c r="BK25" i="214"/>
  <c r="BK49" i="214"/>
  <c r="BB159" i="214"/>
  <c r="AD107" i="214"/>
  <c r="AL84" i="214"/>
  <c r="AJ53" i="214"/>
  <c r="AE56" i="214"/>
  <c r="AP99" i="214"/>
  <c r="R143" i="214"/>
  <c r="O73" i="214"/>
  <c r="BB20" i="214"/>
  <c r="AF132" i="214"/>
  <c r="AW138" i="214"/>
  <c r="BB71" i="214"/>
  <c r="S18" i="214"/>
  <c r="AO153" i="214"/>
  <c r="AV121" i="214"/>
  <c r="M25" i="214"/>
  <c r="BA71" i="214"/>
  <c r="AN94" i="214"/>
  <c r="AJ84" i="214"/>
  <c r="Z151" i="214"/>
  <c r="AV25" i="214"/>
  <c r="BF99" i="214"/>
  <c r="G7" i="214"/>
  <c r="AH126" i="214"/>
  <c r="S29" i="214"/>
  <c r="X91" i="214"/>
  <c r="AW131" i="214"/>
  <c r="O127" i="214"/>
  <c r="AW86" i="214"/>
  <c r="BJ20" i="214"/>
  <c r="Z30" i="214"/>
  <c r="H39" i="214"/>
  <c r="R74" i="214"/>
  <c r="BG112" i="214"/>
  <c r="V158" i="214"/>
  <c r="I88" i="214"/>
  <c r="AT12" i="214"/>
  <c r="F108" i="214"/>
  <c r="BL64" i="214"/>
  <c r="AL147" i="214"/>
  <c r="P44" i="214"/>
  <c r="G50" i="214"/>
  <c r="X162" i="214"/>
  <c r="AH107" i="214"/>
  <c r="AD106" i="214"/>
  <c r="AG4" i="214"/>
  <c r="BB31" i="214"/>
  <c r="F145" i="214"/>
  <c r="AX100" i="214"/>
  <c r="AD44" i="214"/>
  <c r="V95" i="214"/>
  <c r="AF16" i="214"/>
  <c r="AJ88" i="214"/>
  <c r="BA98" i="214"/>
  <c r="AW55" i="214"/>
  <c r="H38" i="214"/>
  <c r="AQ39" i="214"/>
  <c r="W30" i="214"/>
  <c r="U65" i="214"/>
  <c r="BA24" i="214"/>
  <c r="F64" i="214"/>
  <c r="AV154" i="214"/>
  <c r="AG35" i="214"/>
  <c r="BA118" i="214"/>
  <c r="Y53" i="214"/>
  <c r="Z131" i="214"/>
  <c r="AR145" i="214"/>
  <c r="AR76" i="214"/>
  <c r="P41" i="214"/>
  <c r="K134" i="214"/>
  <c r="AF40" i="214"/>
  <c r="AU80" i="214"/>
  <c r="AA5" i="214"/>
  <c r="AZ141" i="214"/>
  <c r="AT149" i="214"/>
  <c r="Y30" i="214"/>
  <c r="BD57" i="214"/>
  <c r="BA88" i="214"/>
  <c r="T139" i="214"/>
  <c r="R58" i="214"/>
  <c r="AE79" i="214"/>
  <c r="AB88" i="214"/>
  <c r="AQ9" i="214"/>
  <c r="AU68" i="214"/>
  <c r="AJ134" i="214"/>
  <c r="AA130" i="214"/>
  <c r="N115" i="214"/>
  <c r="AC160" i="214"/>
  <c r="I162" i="214"/>
  <c r="AC88" i="214"/>
  <c r="V122" i="214"/>
  <c r="I124" i="214"/>
  <c r="AR108" i="214"/>
  <c r="AI98" i="214"/>
  <c r="AS7" i="214"/>
  <c r="AZ59" i="214"/>
  <c r="AT138" i="214"/>
  <c r="AW84" i="214"/>
  <c r="BE124" i="214"/>
  <c r="G54" i="214"/>
  <c r="V147" i="214"/>
  <c r="O165" i="214"/>
  <c r="AP155" i="214"/>
  <c r="W97" i="214"/>
  <c r="AX41" i="214"/>
  <c r="BG145" i="214"/>
  <c r="AF14" i="214"/>
  <c r="AC24" i="214"/>
  <c r="BF135" i="214"/>
  <c r="AH45" i="214"/>
  <c r="BB135" i="214"/>
  <c r="V127" i="214"/>
  <c r="Z104" i="214"/>
  <c r="AL161" i="214"/>
  <c r="BE142" i="214"/>
  <c r="U149" i="214"/>
  <c r="L101" i="214"/>
  <c r="BD151" i="214"/>
  <c r="AP52" i="214"/>
  <c r="AH6" i="214"/>
  <c r="R135" i="214"/>
  <c r="AF113" i="214"/>
  <c r="I161" i="214"/>
  <c r="E58" i="214"/>
  <c r="AZ77" i="214"/>
  <c r="AU73" i="214"/>
  <c r="K98" i="214"/>
  <c r="N18" i="214"/>
  <c r="U116" i="214"/>
  <c r="BK101" i="214"/>
  <c r="AJ67" i="214"/>
  <c r="D109" i="214"/>
  <c r="AO73" i="214"/>
  <c r="AF101" i="214"/>
  <c r="R53" i="214"/>
  <c r="BK99" i="214"/>
  <c r="BL26" i="214"/>
  <c r="N106" i="214"/>
  <c r="L13" i="214"/>
  <c r="AA67" i="214"/>
  <c r="J108" i="214"/>
  <c r="U114" i="214"/>
  <c r="AW117" i="214"/>
  <c r="BC144" i="214"/>
  <c r="BK114" i="214"/>
  <c r="AS23" i="214"/>
  <c r="AV18" i="214"/>
  <c r="AM14" i="214"/>
  <c r="BJ159" i="214"/>
  <c r="AQ151" i="214"/>
  <c r="AJ31" i="214"/>
  <c r="G17" i="214"/>
  <c r="BL79" i="214"/>
  <c r="AU134" i="214"/>
  <c r="AS55" i="214"/>
  <c r="AT79" i="214"/>
  <c r="AQ34" i="214"/>
  <c r="AL13" i="214"/>
  <c r="BI138" i="214"/>
  <c r="U9" i="214"/>
  <c r="L131" i="214"/>
  <c r="BJ49" i="214"/>
  <c r="BF153" i="214"/>
  <c r="BI155" i="214"/>
  <c r="AB45" i="214"/>
  <c r="R21" i="214"/>
  <c r="E49" i="214"/>
  <c r="V4" i="214"/>
  <c r="Z14" i="214"/>
  <c r="AE64" i="214"/>
  <c r="AK35" i="214"/>
  <c r="T129" i="214"/>
  <c r="BI159" i="214"/>
  <c r="AZ109" i="214"/>
  <c r="AG163" i="214"/>
  <c r="BE118" i="214"/>
  <c r="P118" i="214"/>
  <c r="O110" i="214"/>
  <c r="AF64" i="214"/>
  <c r="L122" i="214"/>
  <c r="M113" i="214"/>
  <c r="BA115" i="214"/>
  <c r="W53" i="214"/>
  <c r="P72" i="214"/>
  <c r="I53" i="214"/>
  <c r="AQ14" i="214"/>
  <c r="AX17" i="214"/>
  <c r="AW21" i="214"/>
  <c r="AT8" i="214"/>
  <c r="E57" i="214"/>
  <c r="AB7" i="214"/>
  <c r="BL88" i="214"/>
  <c r="AJ73" i="214"/>
  <c r="AN74" i="214"/>
  <c r="AY40" i="214"/>
  <c r="AM17" i="214"/>
  <c r="Q138" i="214"/>
  <c r="F124" i="214"/>
  <c r="X22" i="214"/>
  <c r="M72" i="214"/>
  <c r="T116" i="214"/>
  <c r="O107" i="214"/>
  <c r="AR162" i="214"/>
  <c r="BC148" i="214"/>
  <c r="AP164" i="214"/>
  <c r="AR116" i="214"/>
  <c r="BJ153" i="214"/>
  <c r="Y45" i="214"/>
  <c r="AX142" i="214"/>
  <c r="V155" i="214"/>
  <c r="T44" i="214"/>
  <c r="AX82" i="214"/>
  <c r="P69" i="214"/>
  <c r="BK105" i="214"/>
  <c r="I114" i="214"/>
  <c r="AH99" i="214"/>
  <c r="AZ17" i="214"/>
  <c r="AI123" i="214"/>
  <c r="G51" i="214"/>
  <c r="N126" i="214"/>
  <c r="H57" i="214"/>
  <c r="F74" i="214"/>
  <c r="AS79" i="214"/>
  <c r="N63" i="214"/>
  <c r="AR119" i="214"/>
  <c r="AW27" i="214"/>
  <c r="I36" i="214"/>
  <c r="AN160" i="214"/>
  <c r="AO155" i="214"/>
  <c r="BE31" i="214"/>
  <c r="AO121" i="214"/>
  <c r="AG97" i="214"/>
  <c r="AA144" i="214"/>
  <c r="V76" i="214"/>
  <c r="BI160" i="214"/>
  <c r="BL86" i="214"/>
  <c r="AK80" i="214"/>
  <c r="F96" i="214"/>
  <c r="AA81" i="214"/>
  <c r="AS15" i="214"/>
  <c r="N9" i="214"/>
  <c r="AQ122" i="214"/>
  <c r="W156" i="214"/>
  <c r="AA55" i="214"/>
  <c r="D58" i="214"/>
  <c r="N22" i="214"/>
  <c r="AS83" i="214"/>
  <c r="S47" i="214"/>
  <c r="BF101" i="214"/>
  <c r="G159" i="214"/>
  <c r="J119" i="214"/>
  <c r="S93" i="214"/>
  <c r="AH68" i="214"/>
  <c r="AF95" i="214"/>
  <c r="AB154" i="214"/>
  <c r="W139" i="214"/>
  <c r="AZ15" i="214"/>
  <c r="AH54" i="214"/>
  <c r="J112" i="214"/>
  <c r="AB47" i="214"/>
  <c r="N134" i="214"/>
  <c r="AF106" i="214"/>
  <c r="Q105" i="214"/>
  <c r="AS32" i="214"/>
  <c r="AO62" i="214"/>
  <c r="BA8" i="214"/>
  <c r="AJ78" i="214"/>
  <c r="AW25" i="214"/>
  <c r="BI141" i="214"/>
  <c r="BD65" i="214"/>
  <c r="AH148" i="214"/>
  <c r="AZ135" i="214"/>
  <c r="BH83" i="214"/>
  <c r="BI127" i="214"/>
  <c r="AW155" i="214"/>
  <c r="AV159" i="214"/>
  <c r="AT32" i="214"/>
  <c r="AS131" i="214"/>
  <c r="AU143" i="214"/>
  <c r="S75" i="214"/>
  <c r="AI90" i="214"/>
  <c r="AM83" i="214"/>
  <c r="W47" i="214"/>
  <c r="BE153" i="214"/>
  <c r="R81" i="214"/>
  <c r="AW79" i="214"/>
  <c r="I57" i="214"/>
  <c r="Z26" i="214"/>
  <c r="AX87" i="214"/>
  <c r="P147" i="214"/>
  <c r="BH76" i="214"/>
  <c r="R15" i="214"/>
  <c r="BC90" i="214"/>
  <c r="J118" i="214"/>
  <c r="S68" i="214"/>
  <c r="K154" i="214"/>
  <c r="BK120" i="214"/>
  <c r="M140" i="214"/>
  <c r="BD24" i="214"/>
  <c r="E88" i="214"/>
  <c r="BJ12" i="214"/>
  <c r="AS157" i="214"/>
  <c r="AQ98" i="214"/>
  <c r="AP80" i="214"/>
  <c r="AD97" i="214"/>
  <c r="AG66" i="214"/>
  <c r="BB121" i="214"/>
  <c r="P89" i="214"/>
  <c r="AR39" i="214"/>
  <c r="AK89" i="214"/>
  <c r="AM20" i="214"/>
  <c r="AU109" i="214"/>
  <c r="BE61" i="214"/>
  <c r="BF146" i="214"/>
  <c r="X160" i="214"/>
  <c r="AX133" i="214"/>
  <c r="AQ162" i="214"/>
  <c r="Z60" i="214"/>
  <c r="X99" i="214"/>
  <c r="N142" i="214"/>
  <c r="AM96" i="214"/>
  <c r="AD135" i="214"/>
  <c r="AA135" i="214"/>
  <c r="U18" i="214"/>
  <c r="AN128" i="214"/>
  <c r="AB119" i="214"/>
  <c r="AK127" i="214"/>
  <c r="AT109" i="214"/>
  <c r="O115" i="214"/>
  <c r="AD86" i="214"/>
  <c r="AD119" i="214"/>
  <c r="AO65" i="214"/>
  <c r="N79" i="214"/>
  <c r="M59" i="214"/>
  <c r="Z98" i="214"/>
  <c r="N113" i="214"/>
  <c r="BB114" i="214"/>
  <c r="AU89" i="214"/>
  <c r="AZ6" i="214"/>
  <c r="BF69" i="214"/>
  <c r="W133" i="214"/>
  <c r="AZ93" i="214"/>
  <c r="BG24" i="214"/>
  <c r="AL71" i="214"/>
  <c r="AP59" i="214"/>
  <c r="F72" i="214"/>
  <c r="AT99" i="214"/>
  <c r="N96" i="214"/>
  <c r="AM82" i="214"/>
  <c r="AY11" i="214"/>
  <c r="AE133" i="214"/>
  <c r="E97" i="214"/>
  <c r="BC72" i="214"/>
  <c r="BG51" i="214"/>
  <c r="E107" i="214"/>
  <c r="F114" i="214"/>
  <c r="AT47" i="214"/>
  <c r="AX79" i="214"/>
  <c r="K147" i="214"/>
  <c r="BJ91" i="214"/>
  <c r="BJ29" i="214"/>
  <c r="G59" i="214"/>
  <c r="X51" i="214"/>
  <c r="BI134" i="214"/>
  <c r="BJ31" i="214"/>
  <c r="AO83" i="214"/>
  <c r="E105" i="214"/>
  <c r="T133" i="214"/>
  <c r="AO9" i="214"/>
  <c r="BH66" i="214"/>
  <c r="BG66" i="214"/>
  <c r="N149" i="214"/>
  <c r="U78" i="214"/>
  <c r="Z23" i="214"/>
  <c r="J87" i="214"/>
  <c r="N82" i="214"/>
  <c r="R148" i="214"/>
  <c r="G28" i="214"/>
  <c r="BL16" i="214"/>
  <c r="AM24" i="214"/>
  <c r="AJ8" i="214"/>
  <c r="BG119" i="214"/>
  <c r="AY76" i="214"/>
  <c r="AH133" i="214"/>
  <c r="BC20" i="214"/>
  <c r="H77" i="214"/>
  <c r="Z46" i="214"/>
  <c r="AA28" i="214"/>
  <c r="Y152" i="214"/>
  <c r="AF154" i="214"/>
  <c r="S116" i="214"/>
  <c r="BB99" i="214"/>
  <c r="BG120" i="214"/>
  <c r="S55" i="214"/>
  <c r="AC129" i="214"/>
  <c r="AN130" i="214"/>
  <c r="R66" i="214"/>
  <c r="AV68" i="214"/>
  <c r="AZ44" i="214"/>
  <c r="R138" i="214"/>
  <c r="BF82" i="214"/>
  <c r="T121" i="214"/>
  <c r="AR135" i="214"/>
  <c r="AF104" i="214"/>
  <c r="AQ107" i="214"/>
  <c r="BF86" i="214"/>
  <c r="V90" i="214"/>
  <c r="E157" i="214"/>
  <c r="AY144" i="214"/>
  <c r="AT148" i="214"/>
  <c r="Y86" i="214"/>
  <c r="AY141" i="214"/>
  <c r="BE104" i="214"/>
  <c r="AE103" i="214"/>
  <c r="AY74" i="214"/>
  <c r="AB89" i="214"/>
  <c r="AP84" i="214"/>
  <c r="AZ29" i="214"/>
  <c r="I22" i="214"/>
  <c r="AD113" i="214"/>
  <c r="W10" i="214"/>
  <c r="BG44" i="214"/>
  <c r="X164" i="214"/>
  <c r="AP90" i="214"/>
  <c r="S162" i="214"/>
  <c r="AA35" i="214"/>
  <c r="I24" i="214"/>
  <c r="AO129" i="214"/>
  <c r="BK35" i="214"/>
  <c r="V36" i="214"/>
  <c r="Q118" i="214"/>
  <c r="AY47" i="214"/>
  <c r="AI11" i="214"/>
  <c r="AS104" i="214"/>
  <c r="K133" i="214"/>
  <c r="AF18" i="214"/>
  <c r="I15" i="214"/>
  <c r="AI95" i="214"/>
  <c r="BD103" i="214"/>
  <c r="AT160" i="214"/>
  <c r="Q59" i="214"/>
  <c r="BA16" i="214"/>
  <c r="L128" i="214"/>
  <c r="F147" i="214"/>
  <c r="W71" i="214"/>
  <c r="AM132" i="214"/>
  <c r="P28" i="214"/>
  <c r="AP71" i="214"/>
  <c r="AE96" i="214"/>
  <c r="AP58" i="214"/>
  <c r="T18" i="214"/>
  <c r="BD63" i="214"/>
  <c r="AH150" i="214"/>
  <c r="E133" i="214"/>
  <c r="AR110" i="214"/>
  <c r="AV136" i="214"/>
  <c r="AQ59" i="214"/>
  <c r="X59" i="214"/>
  <c r="X152" i="214"/>
  <c r="AX33" i="214"/>
  <c r="BA107" i="214"/>
  <c r="AJ137" i="214"/>
  <c r="BD109" i="214"/>
  <c r="J149" i="214"/>
  <c r="Y22" i="214"/>
  <c r="BG128" i="214"/>
  <c r="BH130" i="214"/>
  <c r="AW57" i="214"/>
  <c r="P137" i="214"/>
  <c r="F135" i="214"/>
  <c r="AH129" i="214"/>
  <c r="AB8" i="214"/>
  <c r="AR109" i="214"/>
  <c r="AS6" i="214"/>
  <c r="U41" i="214"/>
  <c r="U31" i="214"/>
  <c r="AX8" i="214"/>
  <c r="AK108" i="214"/>
  <c r="AO17" i="214"/>
  <c r="I91" i="214"/>
  <c r="AL43" i="214"/>
  <c r="AB121" i="214"/>
  <c r="BA15" i="214"/>
  <c r="R48" i="214"/>
  <c r="N24" i="214"/>
  <c r="AY52" i="214"/>
  <c r="BE160" i="214"/>
  <c r="F110" i="214"/>
  <c r="W66" i="214"/>
  <c r="AU155" i="214"/>
  <c r="AF10" i="214"/>
  <c r="BI87" i="214"/>
  <c r="AY46" i="214"/>
  <c r="H136" i="214"/>
  <c r="AQ103" i="214"/>
  <c r="BA138" i="214"/>
  <c r="AM6" i="214"/>
  <c r="BF32" i="214"/>
  <c r="AB108" i="214"/>
  <c r="AT158" i="214"/>
  <c r="BF41" i="214"/>
  <c r="Z123" i="214"/>
  <c r="BG11" i="214"/>
  <c r="AP61" i="214"/>
  <c r="BJ117" i="214"/>
  <c r="BJ115" i="214"/>
  <c r="BK107" i="214"/>
  <c r="W19" i="214"/>
  <c r="AE27" i="214"/>
  <c r="H157" i="214"/>
  <c r="AA89" i="214"/>
  <c r="AF65" i="214"/>
  <c r="AB136" i="214"/>
  <c r="I144" i="214"/>
  <c r="E118" i="214"/>
  <c r="AQ62" i="214"/>
  <c r="BF164" i="214"/>
  <c r="BK55" i="214"/>
  <c r="P96" i="214"/>
  <c r="AK59" i="214"/>
  <c r="Q13" i="214"/>
  <c r="BJ7" i="214"/>
  <c r="AI136" i="214"/>
  <c r="AG21" i="214"/>
  <c r="D98" i="214"/>
  <c r="K120" i="214"/>
  <c r="AB113" i="214"/>
  <c r="J105" i="214"/>
  <c r="BJ163" i="214"/>
  <c r="AD123" i="214"/>
  <c r="BG125" i="214"/>
  <c r="BH67" i="214"/>
  <c r="AE17" i="214"/>
  <c r="AW60" i="214"/>
  <c r="AQ101" i="214"/>
  <c r="R32" i="214"/>
  <c r="AQ8" i="214"/>
  <c r="W81" i="214"/>
  <c r="AK61" i="214"/>
  <c r="AI8" i="214"/>
  <c r="AM75" i="214"/>
  <c r="BK132" i="214"/>
  <c r="E7" i="214"/>
  <c r="BA63" i="214"/>
  <c r="AJ50" i="214"/>
  <c r="AP65" i="214"/>
  <c r="V5" i="214"/>
  <c r="AK19" i="214"/>
  <c r="AT9" i="214"/>
  <c r="G121" i="214"/>
  <c r="P38" i="214"/>
  <c r="AZ153" i="214"/>
  <c r="AU130" i="214"/>
  <c r="P67" i="214"/>
  <c r="Z68" i="214"/>
  <c r="AB124" i="214"/>
  <c r="AA157" i="214"/>
  <c r="K130" i="214"/>
  <c r="AI63" i="214"/>
  <c r="AF31" i="214"/>
  <c r="AL45" i="214"/>
  <c r="BC91" i="214"/>
  <c r="BH104" i="214"/>
  <c r="W111" i="214"/>
  <c r="AH44" i="214"/>
  <c r="AP25" i="214"/>
  <c r="F70" i="214"/>
  <c r="BC71" i="214"/>
  <c r="U4" i="214"/>
  <c r="AL55" i="214"/>
  <c r="AF44" i="214"/>
  <c r="G139" i="214"/>
  <c r="AS35" i="214"/>
  <c r="W23" i="214"/>
  <c r="AM45" i="214"/>
  <c r="AJ150" i="214"/>
  <c r="AW8" i="214"/>
  <c r="N165" i="214"/>
  <c r="P14" i="214"/>
  <c r="AR38" i="214"/>
  <c r="BF158" i="214"/>
  <c r="AX147" i="214"/>
  <c r="BK119" i="214"/>
  <c r="AH127" i="214"/>
  <c r="K142" i="214"/>
  <c r="AY8" i="214"/>
  <c r="AH71" i="214"/>
  <c r="AP116" i="214"/>
  <c r="G143" i="214"/>
  <c r="AI51" i="214"/>
  <c r="BG12" i="214"/>
  <c r="K109" i="214"/>
  <c r="AW72" i="214"/>
  <c r="AR92" i="214"/>
  <c r="AD102" i="214"/>
  <c r="D114" i="214"/>
  <c r="AS68" i="214"/>
  <c r="AK4" i="214"/>
  <c r="J7" i="214"/>
  <c r="AH24" i="214"/>
  <c r="V16" i="214"/>
  <c r="AX109" i="214"/>
  <c r="AC35" i="214"/>
  <c r="BB115" i="214"/>
  <c r="BD35" i="214"/>
  <c r="AS150" i="214"/>
  <c r="AC80" i="214"/>
  <c r="BI80" i="214"/>
  <c r="AZ84" i="214"/>
  <c r="AP88" i="214"/>
  <c r="AP15" i="214"/>
  <c r="AU115" i="214"/>
  <c r="J67" i="214"/>
  <c r="BI38" i="214"/>
  <c r="AS161" i="214"/>
  <c r="E132" i="214"/>
  <c r="N138" i="214"/>
  <c r="AN147" i="214"/>
  <c r="AY62" i="214"/>
  <c r="AD99" i="214"/>
  <c r="AH17" i="214"/>
  <c r="AE165" i="214"/>
  <c r="AD63" i="214"/>
  <c r="X37" i="214"/>
  <c r="J102" i="214"/>
  <c r="AR58" i="214"/>
  <c r="F122" i="214"/>
  <c r="AQ96" i="214"/>
  <c r="N135" i="214"/>
  <c r="S131" i="214"/>
  <c r="AK52" i="214"/>
  <c r="T98" i="214"/>
  <c r="BA27" i="214"/>
  <c r="D67" i="214"/>
  <c r="AS123" i="214"/>
  <c r="U54" i="214"/>
  <c r="AQ105" i="214"/>
  <c r="AD127" i="214"/>
  <c r="BD130" i="214"/>
  <c r="D14" i="214"/>
  <c r="T83" i="214"/>
  <c r="BK60" i="214"/>
  <c r="AL60" i="214"/>
  <c r="BL44" i="214"/>
  <c r="S7" i="214"/>
  <c r="AP117" i="214"/>
  <c r="AD21" i="214"/>
  <c r="AE66" i="214"/>
  <c r="AE52" i="214"/>
  <c r="AZ48" i="214"/>
  <c r="AS124" i="214"/>
  <c r="AV91" i="214"/>
  <c r="Q44" i="214"/>
  <c r="AW118" i="214"/>
  <c r="F144" i="214"/>
  <c r="U156" i="214"/>
  <c r="AK164" i="214"/>
  <c r="AD133" i="214"/>
  <c r="L102" i="214"/>
  <c r="AW64" i="214"/>
  <c r="AW134" i="214"/>
  <c r="Q151" i="214"/>
  <c r="BD116" i="214"/>
  <c r="M118" i="214"/>
  <c r="I93" i="214"/>
  <c r="BE8" i="214"/>
  <c r="O145" i="214"/>
  <c r="AK143" i="214"/>
  <c r="BI105" i="214"/>
  <c r="AL65" i="214"/>
  <c r="L72" i="214"/>
  <c r="AU86" i="214"/>
  <c r="BA69" i="214"/>
  <c r="F88" i="214"/>
  <c r="V134" i="214"/>
  <c r="BF109" i="214"/>
  <c r="Y28" i="214"/>
  <c r="AJ77" i="214"/>
  <c r="T15" i="214"/>
  <c r="AT146" i="214"/>
  <c r="AP73" i="214"/>
  <c r="BA14" i="214"/>
  <c r="P102" i="214"/>
  <c r="AB6" i="214"/>
  <c r="W54" i="214"/>
  <c r="BB148" i="214"/>
  <c r="AI106" i="214"/>
  <c r="AU102" i="214"/>
  <c r="L123" i="214"/>
  <c r="K112" i="214"/>
  <c r="W18" i="214"/>
  <c r="W162" i="214"/>
  <c r="AQ147" i="214"/>
  <c r="BB150" i="214"/>
  <c r="AL115" i="214"/>
  <c r="AI121" i="214"/>
  <c r="I139" i="214"/>
  <c r="T140" i="214"/>
  <c r="AJ7" i="214"/>
  <c r="BF102" i="214"/>
  <c r="AM103" i="214"/>
  <c r="AP55" i="214"/>
  <c r="R115" i="214"/>
  <c r="Q157" i="214"/>
  <c r="X36" i="214"/>
  <c r="AQ32" i="214"/>
  <c r="U94" i="214"/>
  <c r="Z153" i="214"/>
  <c r="U90" i="214"/>
  <c r="AC117" i="214"/>
  <c r="BC89" i="214"/>
  <c r="E148" i="214"/>
  <c r="V55" i="214"/>
  <c r="AJ160" i="214"/>
  <c r="P86" i="214"/>
  <c r="AM87" i="214"/>
  <c r="AE107" i="214"/>
  <c r="AT70" i="214"/>
  <c r="M37" i="214"/>
  <c r="AB17" i="214"/>
  <c r="N119" i="214"/>
  <c r="AX129" i="214"/>
  <c r="AB159" i="214"/>
  <c r="AN41" i="214"/>
  <c r="G20" i="214"/>
  <c r="K42" i="214"/>
  <c r="N33" i="214"/>
  <c r="I38" i="214"/>
  <c r="J139" i="214"/>
  <c r="BH75" i="214"/>
  <c r="AI26" i="214"/>
  <c r="AG5" i="214"/>
  <c r="I85" i="214"/>
  <c r="V44" i="214"/>
  <c r="AJ96" i="214"/>
  <c r="I56" i="214"/>
  <c r="AH143" i="214"/>
  <c r="BH114" i="214"/>
  <c r="K43" i="214"/>
  <c r="BF42" i="214"/>
  <c r="BG96" i="214"/>
  <c r="I156" i="214"/>
  <c r="Q85" i="214"/>
  <c r="AR97" i="214"/>
  <c r="AQ44" i="214"/>
  <c r="BL134" i="214"/>
  <c r="AX151" i="214"/>
  <c r="J82" i="214"/>
  <c r="H33" i="214"/>
  <c r="T127" i="214"/>
  <c r="BJ9" i="214"/>
  <c r="O43" i="214"/>
  <c r="AC125" i="214"/>
  <c r="Z115" i="214"/>
  <c r="Q56" i="214"/>
  <c r="AI134" i="214"/>
  <c r="AI145" i="214"/>
  <c r="AR5" i="214"/>
  <c r="AF112" i="214"/>
  <c r="BE119" i="214"/>
  <c r="AZ111" i="214"/>
  <c r="BI116" i="214"/>
  <c r="AC49" i="214"/>
  <c r="BF13" i="214"/>
  <c r="AE23" i="214"/>
  <c r="AE82" i="214"/>
  <c r="BL19" i="214"/>
  <c r="N111" i="214"/>
  <c r="L160" i="214"/>
  <c r="AJ45" i="214"/>
  <c r="AV106" i="214"/>
  <c r="I147" i="214"/>
  <c r="AR104" i="214"/>
  <c r="BG69" i="214"/>
  <c r="D159" i="214"/>
  <c r="BJ93" i="214"/>
  <c r="AC8" i="214"/>
  <c r="H42" i="214"/>
  <c r="AJ41" i="214"/>
  <c r="BD152" i="214"/>
  <c r="AH161" i="214"/>
  <c r="AM27" i="214"/>
  <c r="V138" i="214"/>
  <c r="P141" i="214"/>
  <c r="AL103" i="214"/>
  <c r="Y88" i="214"/>
  <c r="AO77" i="214"/>
  <c r="R163" i="214"/>
  <c r="AD16" i="214"/>
  <c r="AY17" i="214"/>
  <c r="Z27" i="214"/>
  <c r="AO39" i="214"/>
  <c r="M136" i="214"/>
  <c r="BH128" i="214"/>
  <c r="O94" i="214"/>
  <c r="AQ5" i="214"/>
  <c r="W77" i="214"/>
  <c r="AK83" i="214"/>
  <c r="BI96" i="214"/>
  <c r="BK84" i="214"/>
  <c r="X76" i="214"/>
  <c r="BJ80" i="214"/>
  <c r="AO21" i="214"/>
  <c r="AH52" i="214"/>
  <c r="V137" i="214"/>
  <c r="BL22" i="214"/>
  <c r="BG58" i="214"/>
  <c r="AG133" i="214"/>
  <c r="BF35" i="214"/>
  <c r="AP89" i="214"/>
  <c r="AO140" i="214"/>
  <c r="AU132" i="214"/>
  <c r="F148" i="214"/>
  <c r="BK67" i="214"/>
  <c r="X120" i="214"/>
  <c r="BG109" i="214"/>
  <c r="AO115" i="214"/>
  <c r="AY158" i="214"/>
  <c r="AU61" i="214"/>
  <c r="W124" i="214"/>
  <c r="L145" i="214"/>
  <c r="AU77" i="214"/>
  <c r="AI141" i="214"/>
  <c r="AI77" i="214"/>
  <c r="AR127" i="214"/>
  <c r="BH113" i="214"/>
  <c r="D26" i="214"/>
  <c r="AK126" i="214"/>
  <c r="AY138" i="214"/>
  <c r="AW111" i="214"/>
  <c r="BF151" i="214"/>
  <c r="AY45" i="214"/>
  <c r="AJ61" i="214"/>
  <c r="BJ66" i="214"/>
  <c r="AO16" i="214"/>
  <c r="AF152" i="214"/>
  <c r="AW63" i="214"/>
  <c r="AV8" i="214"/>
  <c r="AT102" i="214"/>
  <c r="AB66" i="214"/>
  <c r="BK147" i="214"/>
  <c r="AW97" i="214"/>
  <c r="AQ16" i="214"/>
  <c r="AK157" i="214"/>
  <c r="W15" i="214"/>
  <c r="AD30" i="214"/>
  <c r="AJ103" i="214"/>
  <c r="AB11" i="214"/>
  <c r="AK148" i="214"/>
  <c r="BL49" i="214"/>
  <c r="AA102" i="214"/>
  <c r="AZ144" i="214"/>
  <c r="AN39" i="214"/>
  <c r="V23" i="214"/>
  <c r="AC130" i="214"/>
  <c r="I118" i="214"/>
  <c r="AY124" i="214"/>
  <c r="O91" i="214"/>
  <c r="AZ101" i="214"/>
  <c r="BI154" i="214"/>
  <c r="AK7" i="214"/>
  <c r="AZ99" i="214"/>
  <c r="J111" i="214"/>
  <c r="AZ88" i="214"/>
  <c r="J92" i="214"/>
  <c r="W98" i="214"/>
  <c r="S147" i="214"/>
  <c r="BH9" i="214"/>
  <c r="AP123" i="214"/>
  <c r="N91" i="214"/>
  <c r="AZ120" i="214"/>
  <c r="P125" i="214"/>
  <c r="AB109" i="214"/>
  <c r="T103" i="214"/>
  <c r="BC154" i="214"/>
  <c r="K116" i="214"/>
  <c r="AS134" i="214"/>
  <c r="BC113" i="214"/>
  <c r="AK14" i="214"/>
  <c r="AP125" i="214"/>
  <c r="AY164" i="214"/>
  <c r="I11" i="214"/>
  <c r="R87" i="214"/>
  <c r="BG135" i="214"/>
  <c r="H79" i="214"/>
  <c r="AL137" i="214"/>
  <c r="AQ155" i="214"/>
  <c r="AQ36" i="214"/>
  <c r="BC130" i="214"/>
  <c r="AH111" i="214"/>
  <c r="Z139" i="214"/>
  <c r="AE70" i="214"/>
  <c r="BB127" i="214"/>
  <c r="N38" i="214"/>
  <c r="AB114" i="214"/>
  <c r="AO45" i="214"/>
  <c r="AJ18" i="214"/>
  <c r="AO37" i="214"/>
  <c r="AK56" i="214"/>
  <c r="W21" i="214"/>
  <c r="N56" i="214"/>
  <c r="AK147" i="214"/>
  <c r="AX53" i="214"/>
  <c r="BJ77" i="214"/>
  <c r="F92" i="214"/>
  <c r="S61" i="214"/>
  <c r="S152" i="214"/>
  <c r="BA52" i="214"/>
  <c r="P153" i="214"/>
  <c r="T84" i="214"/>
  <c r="P136" i="214"/>
  <c r="E89" i="214"/>
  <c r="K161" i="214"/>
  <c r="BL21" i="214"/>
  <c r="AM110" i="214"/>
  <c r="AQ69" i="214"/>
  <c r="AB60" i="214"/>
  <c r="AI86" i="214"/>
  <c r="Q162" i="214"/>
  <c r="O92" i="214"/>
  <c r="BE64" i="214"/>
  <c r="AE118" i="214"/>
  <c r="D64" i="214"/>
  <c r="BI135" i="214"/>
  <c r="J133" i="214"/>
  <c r="BA116" i="214"/>
  <c r="AN134" i="214"/>
  <c r="BH134" i="214"/>
  <c r="AY145" i="214"/>
  <c r="AS59" i="214"/>
  <c r="L7" i="214"/>
  <c r="BC161" i="214"/>
  <c r="Z79" i="214"/>
  <c r="BI53" i="214"/>
  <c r="AM15" i="214"/>
  <c r="BK75" i="214"/>
  <c r="BK83" i="214"/>
  <c r="AA51" i="214"/>
  <c r="AD82" i="214"/>
  <c r="T46" i="214"/>
  <c r="AG103" i="214"/>
  <c r="AZ85" i="214"/>
  <c r="BD104" i="214"/>
  <c r="AH8" i="214"/>
  <c r="AZ74" i="214"/>
  <c r="BB101" i="214"/>
  <c r="E68" i="214"/>
  <c r="AV41" i="214"/>
  <c r="U30" i="214"/>
  <c r="S70" i="214"/>
  <c r="AH34" i="214"/>
  <c r="F161" i="214"/>
  <c r="F54" i="214"/>
  <c r="AE139" i="214"/>
  <c r="P37" i="214"/>
  <c r="AY20" i="214"/>
  <c r="AB62" i="214"/>
  <c r="W105" i="214"/>
  <c r="S76" i="214"/>
  <c r="AN47" i="214"/>
  <c r="BC152" i="214"/>
  <c r="BB165" i="214"/>
  <c r="AT143" i="214"/>
  <c r="V31" i="214"/>
  <c r="AQ95" i="214"/>
  <c r="K7" i="214"/>
  <c r="AU6" i="214"/>
  <c r="AB79" i="214"/>
  <c r="AV26" i="214"/>
  <c r="P21" i="214"/>
  <c r="AJ38" i="214"/>
  <c r="BB42" i="214"/>
  <c r="AF140" i="214"/>
  <c r="AE35" i="214"/>
  <c r="H98" i="214"/>
  <c r="V91" i="214"/>
  <c r="L59" i="214"/>
  <c r="G158" i="214"/>
  <c r="AO5" i="214"/>
  <c r="K162" i="214"/>
  <c r="BA131" i="214"/>
  <c r="BB77" i="214"/>
  <c r="D144" i="214"/>
  <c r="AO132" i="214"/>
  <c r="X31" i="214"/>
  <c r="BA64" i="214"/>
  <c r="AX111" i="214"/>
  <c r="AG13" i="214"/>
  <c r="AD38" i="214"/>
  <c r="AY19" i="214"/>
  <c r="F43" i="214"/>
  <c r="BL147" i="214"/>
  <c r="AB57" i="214"/>
  <c r="P31" i="214"/>
  <c r="E127" i="214"/>
  <c r="AM11" i="214"/>
  <c r="AH5" i="214"/>
  <c r="BJ154" i="214"/>
  <c r="BF138" i="214"/>
  <c r="AN34" i="214"/>
  <c r="P53" i="214"/>
  <c r="BH159" i="214"/>
  <c r="AU124" i="214"/>
  <c r="AR91" i="214"/>
  <c r="AE18" i="214"/>
  <c r="AG131" i="214"/>
  <c r="BG23" i="214"/>
  <c r="Y79" i="214"/>
  <c r="AZ56" i="214"/>
  <c r="AX122" i="214"/>
  <c r="Q42" i="214"/>
  <c r="H17" i="214"/>
  <c r="AY89" i="214"/>
  <c r="BI112" i="214"/>
  <c r="X18" i="214"/>
  <c r="T39" i="214"/>
  <c r="AB128" i="214"/>
  <c r="AX94" i="214"/>
  <c r="BI123" i="214"/>
  <c r="AW128" i="214"/>
  <c r="Q46" i="214"/>
  <c r="M138" i="214"/>
  <c r="AQ112" i="214"/>
  <c r="K78" i="214"/>
  <c r="AW65" i="214"/>
  <c r="AV151" i="214"/>
  <c r="E152" i="214"/>
  <c r="AG165" i="214"/>
  <c r="BD148" i="214"/>
  <c r="F36" i="214"/>
  <c r="AC86" i="214"/>
  <c r="BB112" i="214"/>
  <c r="AM158" i="214"/>
  <c r="BK61" i="214"/>
  <c r="AD149" i="214"/>
  <c r="BB72" i="214"/>
  <c r="BJ14" i="214"/>
  <c r="AS82" i="214"/>
  <c r="AP105" i="214"/>
  <c r="AT132" i="214"/>
  <c r="M98" i="214"/>
  <c r="AL82" i="214"/>
  <c r="BD77" i="214"/>
  <c r="AG129" i="214"/>
  <c r="BB18" i="214"/>
  <c r="AR159" i="214"/>
  <c r="AC152" i="214"/>
  <c r="E18" i="214"/>
  <c r="H29" i="214"/>
  <c r="Z152" i="214"/>
  <c r="H40" i="214"/>
  <c r="I28" i="214"/>
  <c r="AU145" i="214"/>
  <c r="BF89" i="214"/>
  <c r="O24" i="214"/>
  <c r="N41" i="214"/>
  <c r="AY64" i="214"/>
  <c r="AR9" i="214"/>
  <c r="AI126" i="214"/>
  <c r="K30" i="214"/>
  <c r="AV20" i="214"/>
  <c r="Q155" i="214"/>
  <c r="AV77" i="214"/>
  <c r="M42" i="214"/>
  <c r="S41" i="214"/>
  <c r="H13" i="214"/>
  <c r="BL39" i="214"/>
  <c r="BI14" i="214"/>
  <c r="BJ151" i="214"/>
  <c r="BK144" i="214"/>
  <c r="M127" i="214"/>
  <c r="AE47" i="214"/>
  <c r="Q51" i="214"/>
  <c r="K149" i="214"/>
  <c r="X63" i="214"/>
  <c r="AR152" i="214"/>
  <c r="BL91" i="214"/>
  <c r="L93" i="214"/>
  <c r="U136" i="214"/>
  <c r="AT116" i="214"/>
  <c r="BC104" i="214"/>
  <c r="AH23" i="214"/>
  <c r="AL62" i="214"/>
  <c r="AK37" i="214"/>
  <c r="N30" i="214"/>
  <c r="AP17" i="214"/>
  <c r="I14" i="214"/>
  <c r="H43" i="214"/>
  <c r="BH91" i="214"/>
  <c r="U92" i="214"/>
  <c r="AE43" i="214"/>
  <c r="W28" i="214"/>
  <c r="W59" i="214"/>
  <c r="BD23" i="214"/>
  <c r="AH21" i="214"/>
  <c r="AR11" i="214"/>
  <c r="AS155" i="214"/>
  <c r="BK10" i="214"/>
  <c r="Z54" i="214"/>
  <c r="AK46" i="214"/>
  <c r="BL163" i="214"/>
  <c r="AR164" i="214"/>
  <c r="Y139" i="214"/>
  <c r="AK161" i="214"/>
  <c r="BI90" i="214"/>
  <c r="BI120" i="214"/>
  <c r="AK34" i="214"/>
  <c r="AN104" i="214"/>
  <c r="AD12" i="214"/>
  <c r="BL89" i="214"/>
  <c r="BB49" i="214"/>
  <c r="AN10" i="214"/>
  <c r="AN46" i="214"/>
  <c r="P155" i="214"/>
  <c r="F127" i="214"/>
  <c r="Q121" i="214"/>
  <c r="J44" i="214"/>
  <c r="J117" i="214"/>
  <c r="P143" i="214"/>
  <c r="AX65" i="214"/>
  <c r="AU161" i="214"/>
  <c r="AR89" i="214"/>
  <c r="I4" i="214"/>
  <c r="AE137" i="214"/>
  <c r="BL95" i="214"/>
  <c r="BL132" i="214"/>
  <c r="G36" i="214"/>
  <c r="I86" i="214"/>
  <c r="J151" i="214"/>
  <c r="V8" i="214"/>
  <c r="AI138" i="214"/>
  <c r="BI41" i="214"/>
  <c r="AF24" i="214"/>
  <c r="H106" i="214"/>
  <c r="AB103" i="214"/>
  <c r="BA103" i="214"/>
  <c r="I12" i="214"/>
  <c r="AJ39" i="214"/>
  <c r="E162" i="214"/>
  <c r="G45" i="214"/>
  <c r="AW115" i="214"/>
  <c r="AU44" i="214"/>
  <c r="T8" i="214"/>
  <c r="W116" i="214"/>
  <c r="BE90" i="214"/>
  <c r="BK43" i="214"/>
  <c r="AC58" i="214"/>
  <c r="D86" i="214"/>
  <c r="BA163" i="214"/>
  <c r="E101" i="214"/>
  <c r="AL48" i="214"/>
  <c r="AX113" i="214"/>
  <c r="O150" i="214"/>
  <c r="AT117" i="214"/>
  <c r="R43" i="214"/>
  <c r="BE133" i="214"/>
  <c r="AH110" i="214"/>
  <c r="BA141" i="214"/>
  <c r="M19" i="214"/>
  <c r="AU33" i="214"/>
  <c r="AJ148" i="214"/>
  <c r="W148" i="214"/>
  <c r="BI139" i="214"/>
  <c r="BI51" i="214"/>
  <c r="BE73" i="214"/>
  <c r="AL160" i="214"/>
  <c r="AG141" i="214"/>
  <c r="R108" i="214"/>
  <c r="AE77" i="214"/>
  <c r="AT55" i="214"/>
  <c r="AE30" i="214"/>
  <c r="BB89" i="214"/>
  <c r="D146" i="214"/>
  <c r="BH79" i="214"/>
  <c r="I67" i="214"/>
  <c r="E50" i="214"/>
  <c r="AP129" i="214"/>
  <c r="AS101" i="214"/>
  <c r="X155" i="214"/>
  <c r="AZ55" i="214"/>
  <c r="BL37" i="214"/>
  <c r="F146" i="214"/>
  <c r="BK129" i="214"/>
  <c r="W94" i="214"/>
  <c r="G150" i="214"/>
  <c r="AH65" i="214"/>
  <c r="H12" i="214"/>
  <c r="L132" i="214"/>
  <c r="AY16" i="214"/>
  <c r="BD98" i="214"/>
  <c r="BH61" i="214"/>
  <c r="N12" i="214"/>
  <c r="AL120" i="214"/>
  <c r="AM72" i="214"/>
  <c r="BL131" i="214"/>
  <c r="AE21" i="214"/>
  <c r="V126" i="214"/>
  <c r="AM61" i="214"/>
  <c r="BF63" i="214"/>
  <c r="AL17" i="214"/>
  <c r="AQ89" i="214"/>
  <c r="Y33" i="214"/>
  <c r="AF17" i="214"/>
  <c r="AJ69" i="214"/>
  <c r="BI17" i="214"/>
  <c r="AF19" i="214"/>
  <c r="BK122" i="214"/>
  <c r="L107" i="214"/>
  <c r="BJ74" i="214"/>
  <c r="X88" i="214"/>
  <c r="T156" i="214"/>
  <c r="AA38" i="214"/>
  <c r="AU23" i="214"/>
  <c r="AZ42" i="214"/>
  <c r="Z127" i="214"/>
  <c r="AD10" i="214"/>
  <c r="AG150" i="214"/>
  <c r="Y151" i="214"/>
  <c r="AR67" i="214"/>
  <c r="AP47" i="214"/>
  <c r="AG110" i="214"/>
  <c r="X161" i="214"/>
  <c r="AP120" i="214"/>
  <c r="BJ5" i="214"/>
  <c r="AZ70" i="214"/>
  <c r="AK67" i="214"/>
  <c r="AD42" i="214"/>
  <c r="P60" i="214"/>
  <c r="G26" i="214"/>
  <c r="AI154" i="214"/>
  <c r="E11" i="214"/>
  <c r="AJ21" i="214"/>
  <c r="AJ161" i="214"/>
  <c r="AR33" i="214"/>
  <c r="BC38" i="214"/>
  <c r="AB64" i="214"/>
  <c r="AA127" i="214"/>
  <c r="T122" i="214"/>
  <c r="AK63" i="214"/>
  <c r="V105" i="214"/>
  <c r="AH25" i="214"/>
  <c r="AR84" i="214"/>
  <c r="R23" i="214"/>
  <c r="K24" i="214"/>
  <c r="BH23" i="214"/>
  <c r="BB30" i="214"/>
  <c r="BF49" i="214"/>
  <c r="AD148" i="214"/>
  <c r="D77" i="214"/>
  <c r="J86" i="214"/>
  <c r="BJ6" i="214"/>
  <c r="AV120" i="214"/>
  <c r="AL140" i="214"/>
  <c r="S158" i="214"/>
  <c r="S34" i="214"/>
  <c r="R99" i="214"/>
  <c r="AH98" i="214"/>
  <c r="M117" i="214"/>
  <c r="S126" i="214"/>
  <c r="AA56" i="214"/>
  <c r="AS141" i="214"/>
  <c r="AU127" i="214"/>
  <c r="N92" i="214"/>
  <c r="AZ117" i="214"/>
  <c r="AF93" i="214"/>
  <c r="S66" i="214"/>
  <c r="AB59" i="214"/>
  <c r="BL118" i="214"/>
  <c r="BK23" i="214"/>
  <c r="AC30" i="214"/>
  <c r="BI118" i="214"/>
  <c r="AA136" i="214"/>
  <c r="E60" i="214"/>
  <c r="AM140" i="214"/>
  <c r="AE59" i="214"/>
  <c r="AF97" i="214"/>
  <c r="AB122" i="214"/>
  <c r="AR75" i="214"/>
  <c r="F32" i="214"/>
  <c r="BE46" i="214"/>
  <c r="AI23" i="214"/>
  <c r="AJ49" i="214"/>
  <c r="AD159" i="214"/>
  <c r="E28" i="214"/>
  <c r="AF135" i="214"/>
  <c r="AO126" i="214"/>
  <c r="AV145" i="214"/>
  <c r="AG46" i="214"/>
  <c r="AA112" i="214"/>
  <c r="I55" i="214"/>
  <c r="S157" i="214"/>
  <c r="Y129" i="214"/>
  <c r="AW15" i="214"/>
  <c r="BK85" i="214"/>
  <c r="M58" i="214"/>
  <c r="D120" i="214"/>
  <c r="BB23" i="214"/>
  <c r="P45" i="214"/>
  <c r="J43" i="214"/>
  <c r="R96" i="214"/>
  <c r="R124" i="214"/>
  <c r="BK153" i="214"/>
  <c r="AP104" i="214"/>
  <c r="AY121" i="214"/>
  <c r="D153" i="214"/>
  <c r="R142" i="214"/>
  <c r="Y72" i="214"/>
  <c r="BB120" i="214"/>
  <c r="L75" i="214"/>
  <c r="BH7" i="214"/>
  <c r="BL80" i="214"/>
  <c r="AE5" i="214"/>
  <c r="K87" i="214"/>
  <c r="I46" i="214"/>
  <c r="Y4" i="214"/>
  <c r="AV99" i="214"/>
  <c r="Y59" i="214"/>
  <c r="D32" i="214"/>
  <c r="AE100" i="214"/>
  <c r="AN57" i="214"/>
  <c r="BK66" i="214"/>
  <c r="U102" i="214"/>
  <c r="AF138" i="214"/>
  <c r="AF159" i="214"/>
  <c r="BI9" i="214"/>
  <c r="U57" i="214"/>
  <c r="AD14" i="214"/>
  <c r="AE11" i="214"/>
  <c r="E119" i="214"/>
  <c r="L111" i="214"/>
  <c r="AH85" i="214"/>
  <c r="E93" i="214"/>
  <c r="AY54" i="214"/>
  <c r="AX145" i="214"/>
  <c r="V109" i="214"/>
  <c r="BI78" i="214"/>
  <c r="BH31" i="214"/>
  <c r="BJ32" i="214"/>
  <c r="AF153" i="214"/>
  <c r="BI7" i="214"/>
  <c r="BH77" i="214"/>
  <c r="AN106" i="214"/>
  <c r="R9" i="214"/>
  <c r="T17" i="214"/>
  <c r="K11" i="214"/>
  <c r="BG21" i="214"/>
  <c r="AL79" i="214"/>
  <c r="G148" i="214"/>
  <c r="BL58" i="214"/>
  <c r="AJ92" i="214"/>
  <c r="AM62" i="214"/>
  <c r="AC113" i="214"/>
  <c r="G15" i="214"/>
  <c r="BD164" i="214"/>
  <c r="Y134" i="214"/>
  <c r="AD26" i="214"/>
  <c r="BG81" i="214"/>
  <c r="Z9" i="214"/>
  <c r="F154" i="214"/>
  <c r="R164" i="214"/>
  <c r="J165" i="214"/>
  <c r="N75" i="214"/>
  <c r="I148" i="214"/>
  <c r="Q18" i="214"/>
  <c r="AI144" i="214"/>
  <c r="Z89" i="214"/>
  <c r="V93" i="214"/>
  <c r="AI142" i="214"/>
  <c r="L45" i="214"/>
  <c r="BC98" i="214"/>
  <c r="AW100" i="214"/>
  <c r="AF122" i="214"/>
  <c r="F118" i="214"/>
  <c r="L152" i="214"/>
  <c r="K92" i="214"/>
  <c r="Y161" i="214"/>
  <c r="F149" i="214"/>
  <c r="E155" i="214"/>
  <c r="AD120" i="214"/>
  <c r="R52" i="214"/>
  <c r="AO42" i="214"/>
  <c r="Y52" i="214"/>
  <c r="AU101" i="214"/>
  <c r="BJ104" i="214"/>
  <c r="D21" i="214"/>
  <c r="AL7" i="214"/>
  <c r="S19" i="214"/>
  <c r="J64" i="214"/>
  <c r="BG35" i="214"/>
  <c r="S73" i="214"/>
  <c r="AT5" i="214"/>
  <c r="AK135" i="214"/>
  <c r="AV12" i="214"/>
  <c r="T30" i="214"/>
  <c r="AF131" i="214"/>
  <c r="E137" i="214"/>
  <c r="BG27" i="214"/>
  <c r="BA37" i="214"/>
  <c r="AN87" i="214"/>
  <c r="BK54" i="214"/>
  <c r="AP21" i="214"/>
  <c r="R60" i="214"/>
  <c r="BK53" i="214"/>
  <c r="I135" i="214"/>
  <c r="S54" i="214"/>
  <c r="AK12" i="214"/>
  <c r="AU48" i="214"/>
  <c r="L139" i="214"/>
  <c r="BL34" i="214"/>
  <c r="R40" i="214"/>
  <c r="AE37" i="214"/>
  <c r="P87" i="214"/>
  <c r="AH164" i="214"/>
  <c r="AQ113" i="214"/>
  <c r="BG57" i="214"/>
  <c r="V104" i="214"/>
  <c r="AX72" i="214"/>
  <c r="BJ65" i="214"/>
  <c r="AC153" i="214"/>
  <c r="BI32" i="214"/>
  <c r="D31" i="214"/>
  <c r="I66" i="214"/>
  <c r="BK104" i="214"/>
  <c r="AH89" i="214"/>
  <c r="AC45" i="214"/>
  <c r="AZ92" i="214"/>
  <c r="AZ89" i="214"/>
  <c r="AB10" i="214"/>
  <c r="AN161" i="214"/>
  <c r="E151" i="214"/>
  <c r="J141" i="214"/>
  <c r="AU7" i="214"/>
  <c r="AO35" i="214"/>
  <c r="BC140" i="214"/>
  <c r="H31" i="214"/>
  <c r="AB157" i="214"/>
  <c r="AD41" i="214"/>
  <c r="AL19" i="214"/>
  <c r="AE45" i="214"/>
  <c r="Z91" i="214"/>
  <c r="AP138" i="214"/>
  <c r="K19" i="214"/>
  <c r="R97" i="214"/>
  <c r="AN15" i="214"/>
  <c r="BH18" i="214"/>
  <c r="AO30" i="214"/>
  <c r="BF159" i="214"/>
  <c r="AD161" i="214"/>
  <c r="BE114" i="214"/>
  <c r="AX91" i="214"/>
  <c r="R141" i="214"/>
  <c r="BH14" i="214"/>
  <c r="S56" i="214"/>
  <c r="V32" i="214"/>
  <c r="AQ164" i="214"/>
  <c r="AC11" i="214"/>
  <c r="AZ30" i="214"/>
  <c r="BF129" i="214"/>
  <c r="J114" i="214"/>
  <c r="D16" i="214"/>
  <c r="AU40" i="214"/>
  <c r="AT135" i="214"/>
  <c r="BL148" i="214"/>
  <c r="AS72" i="214"/>
  <c r="AY67" i="214"/>
  <c r="AG70" i="214"/>
  <c r="BD74" i="214"/>
  <c r="BA45" i="214"/>
  <c r="AV79" i="214"/>
  <c r="BH86" i="214"/>
  <c r="AQ70" i="214"/>
  <c r="AV140" i="214"/>
  <c r="BB145" i="214"/>
  <c r="BB65" i="214"/>
  <c r="S104" i="214"/>
  <c r="Q104" i="214"/>
  <c r="BI74" i="214"/>
  <c r="T118" i="214"/>
  <c r="AW135" i="214"/>
  <c r="BA117" i="214"/>
  <c r="BA90" i="214"/>
  <c r="O146" i="214"/>
  <c r="H113" i="214"/>
  <c r="T74" i="214"/>
  <c r="AU147" i="214"/>
  <c r="H72" i="214"/>
  <c r="R4" i="214"/>
  <c r="W49" i="214"/>
  <c r="G84" i="214"/>
  <c r="E37" i="214"/>
  <c r="BK73" i="214"/>
  <c r="AR77" i="214"/>
  <c r="J35" i="214"/>
  <c r="AV122" i="214"/>
  <c r="D137" i="214"/>
  <c r="E47" i="214"/>
  <c r="P4" i="214"/>
  <c r="S92" i="214"/>
  <c r="J17" i="214"/>
  <c r="BH100" i="214"/>
  <c r="AA57" i="214"/>
  <c r="AS165" i="214"/>
  <c r="BK69" i="214"/>
  <c r="G8" i="214"/>
  <c r="AV137" i="214"/>
  <c r="BI163" i="214"/>
  <c r="BJ142" i="214"/>
  <c r="D87" i="214"/>
  <c r="R56" i="214"/>
  <c r="AX75" i="214"/>
  <c r="Y106" i="214"/>
  <c r="P34" i="214"/>
  <c r="I76" i="214"/>
  <c r="BK46" i="214"/>
  <c r="AS28" i="214"/>
  <c r="AE50" i="214"/>
  <c r="O103" i="214"/>
  <c r="R128" i="214"/>
  <c r="AC63" i="214"/>
  <c r="AO52" i="214"/>
  <c r="AB53" i="214"/>
  <c r="X123" i="214"/>
  <c r="AD104" i="214"/>
  <c r="U159" i="214"/>
  <c r="D119" i="214"/>
  <c r="T138" i="214"/>
  <c r="E24" i="214"/>
  <c r="AH30" i="214"/>
  <c r="R50" i="214"/>
  <c r="W26" i="214"/>
  <c r="AD27" i="214"/>
  <c r="AL26" i="214"/>
  <c r="W164" i="214"/>
  <c r="Z70" i="214"/>
  <c r="BD19" i="214"/>
  <c r="AV54" i="214"/>
  <c r="BA143" i="214"/>
  <c r="BF19" i="214"/>
  <c r="O80" i="214"/>
  <c r="BA108" i="214"/>
  <c r="AV90" i="214"/>
  <c r="BG97" i="214"/>
  <c r="AT107" i="214"/>
  <c r="BG9" i="214"/>
  <c r="AW34" i="214"/>
  <c r="BD48" i="214"/>
  <c r="AB123" i="214"/>
  <c r="AI94" i="214"/>
  <c r="AJ16" i="214"/>
  <c r="AP6" i="214"/>
  <c r="G141" i="214"/>
  <c r="R29" i="214"/>
  <c r="BD28" i="214"/>
  <c r="BH157" i="214"/>
  <c r="W40" i="214"/>
  <c r="AP141" i="214"/>
  <c r="H80" i="214"/>
  <c r="D65" i="214"/>
  <c r="F119" i="214"/>
  <c r="BH111" i="214"/>
  <c r="AT91" i="214"/>
  <c r="AJ140" i="214"/>
  <c r="AS9" i="214"/>
  <c r="BG154" i="214"/>
  <c r="AL109" i="214"/>
  <c r="BJ158" i="214"/>
  <c r="V70" i="214"/>
  <c r="BA155" i="214"/>
  <c r="AZ67" i="214"/>
  <c r="D107" i="214"/>
  <c r="Q24" i="214"/>
  <c r="BL81" i="214"/>
  <c r="W65" i="214"/>
  <c r="AC9" i="214"/>
  <c r="K148" i="214"/>
  <c r="J68" i="214"/>
  <c r="AT145" i="214"/>
  <c r="BE43" i="214"/>
  <c r="H91" i="214"/>
  <c r="AV58" i="214"/>
  <c r="BB25" i="214"/>
  <c r="D74" i="214"/>
  <c r="AL11" i="214"/>
  <c r="AL102" i="214"/>
  <c r="AX27" i="214"/>
  <c r="BK103" i="214"/>
  <c r="W117" i="214"/>
  <c r="BG160" i="214"/>
  <c r="BB57" i="214"/>
  <c r="AR52" i="214"/>
  <c r="AB31" i="214"/>
  <c r="AQ133" i="214"/>
  <c r="Z134" i="214"/>
  <c r="J96" i="214"/>
  <c r="AB23" i="214"/>
  <c r="BA149" i="214"/>
  <c r="BH147" i="214"/>
  <c r="K119" i="214"/>
  <c r="BF92" i="214"/>
  <c r="AI157" i="214"/>
  <c r="BB14" i="214"/>
  <c r="AH32" i="214"/>
  <c r="AV24" i="214"/>
  <c r="F62" i="214"/>
  <c r="BB62" i="214"/>
  <c r="AB27" i="214"/>
  <c r="AY130" i="214"/>
  <c r="BG82" i="214"/>
  <c r="BL17" i="214"/>
  <c r="AT141" i="214"/>
  <c r="BD34" i="214"/>
  <c r="V94" i="214"/>
  <c r="P8" i="214"/>
  <c r="BB54" i="214"/>
  <c r="AQ150" i="214"/>
  <c r="BB70" i="214"/>
  <c r="AS114" i="214"/>
  <c r="M85" i="214"/>
  <c r="BA83" i="214"/>
  <c r="AL38" i="214"/>
  <c r="AL157" i="214"/>
  <c r="BK142" i="214"/>
  <c r="AP133" i="214"/>
  <c r="E38" i="214"/>
  <c r="BG18" i="214"/>
  <c r="N116" i="214"/>
  <c r="L33" i="214"/>
  <c r="AM151" i="214"/>
  <c r="AM30" i="214"/>
  <c r="BC5" i="214"/>
  <c r="AM58" i="214"/>
  <c r="X154" i="214"/>
  <c r="H159" i="214"/>
  <c r="U75" i="214"/>
  <c r="AL125" i="214"/>
  <c r="P116" i="214"/>
  <c r="AX48" i="214"/>
  <c r="V88" i="214"/>
  <c r="AQ132" i="214"/>
  <c r="AO122" i="214"/>
  <c r="U34" i="214"/>
  <c r="Q149" i="214"/>
  <c r="BF106" i="214"/>
  <c r="AN50" i="214"/>
  <c r="AS144" i="214"/>
  <c r="K59" i="214"/>
  <c r="Q83" i="214"/>
  <c r="BG105" i="214"/>
  <c r="L38" i="214"/>
  <c r="AN44" i="214"/>
  <c r="AF20" i="214"/>
  <c r="W25" i="214"/>
  <c r="L32" i="214"/>
  <c r="D103" i="214"/>
  <c r="AN63" i="214"/>
  <c r="AS140" i="214"/>
  <c r="BA10" i="214"/>
  <c r="J57" i="214"/>
  <c r="F136" i="214"/>
  <c r="P35" i="214"/>
  <c r="X124" i="214"/>
  <c r="L83" i="214"/>
  <c r="O60" i="214"/>
  <c r="H74" i="214"/>
  <c r="P127" i="214"/>
  <c r="BA35" i="214"/>
  <c r="Y154" i="214"/>
  <c r="J28" i="214"/>
  <c r="AY28" i="214"/>
  <c r="L114" i="214"/>
  <c r="AA62" i="214"/>
  <c r="AA109" i="214"/>
  <c r="T108" i="214"/>
  <c r="BC143" i="214"/>
  <c r="AV100" i="214"/>
  <c r="T68" i="214"/>
  <c r="AL83" i="214"/>
  <c r="S65" i="214"/>
  <c r="W64" i="214"/>
  <c r="M21" i="214"/>
  <c r="AT153" i="214"/>
  <c r="AS53" i="214"/>
  <c r="F27" i="214"/>
  <c r="BL153" i="214"/>
  <c r="BJ138" i="214"/>
  <c r="AW156" i="214"/>
  <c r="AO46" i="214"/>
  <c r="BJ120" i="214"/>
  <c r="BF60" i="214"/>
  <c r="U163" i="214"/>
  <c r="AQ129" i="214"/>
  <c r="M154" i="214"/>
  <c r="K51" i="214"/>
  <c r="BI4" i="214"/>
  <c r="Q150" i="214"/>
  <c r="AO105" i="214"/>
  <c r="AU34" i="214"/>
  <c r="AX52" i="214"/>
  <c r="W57" i="214"/>
  <c r="M150" i="214"/>
  <c r="BE82" i="214"/>
  <c r="AD46" i="214"/>
  <c r="W80" i="214"/>
  <c r="G57" i="214"/>
  <c r="M26" i="214"/>
  <c r="AS125" i="214"/>
  <c r="AM112" i="214"/>
  <c r="AA47" i="214"/>
  <c r="W22" i="214"/>
  <c r="L149" i="214"/>
  <c r="Z147" i="214"/>
  <c r="J51" i="214"/>
  <c r="AH36" i="214"/>
  <c r="X26" i="214"/>
  <c r="R107" i="214"/>
  <c r="AH92" i="214"/>
  <c r="T128" i="214"/>
  <c r="AD105" i="214"/>
  <c r="Q48" i="214"/>
  <c r="AU36" i="214"/>
  <c r="BG126" i="214"/>
  <c r="AF145" i="214"/>
  <c r="X96" i="214"/>
  <c r="K140" i="214"/>
  <c r="BJ58" i="214"/>
  <c r="AT39" i="214"/>
  <c r="L108" i="214"/>
  <c r="AW4" i="214"/>
  <c r="BL5" i="214"/>
  <c r="AH124" i="214"/>
  <c r="BG134" i="214"/>
  <c r="BK29" i="214"/>
  <c r="AS89" i="214"/>
  <c r="AF144" i="214"/>
  <c r="AI131" i="214"/>
  <c r="AG32" i="214"/>
  <c r="S67" i="214"/>
  <c r="AN45" i="214"/>
  <c r="AG80" i="214"/>
  <c r="I160" i="214"/>
  <c r="AF54" i="214"/>
  <c r="O151" i="214"/>
  <c r="AU66" i="214"/>
  <c r="Z31" i="214"/>
  <c r="AY9" i="214"/>
  <c r="BA105" i="214"/>
  <c r="BF7" i="214"/>
  <c r="AH50" i="214"/>
  <c r="D4" i="214"/>
  <c r="Z4" i="214"/>
  <c r="X127" i="214"/>
  <c r="AN33" i="214"/>
  <c r="AO64" i="214"/>
  <c r="Q20" i="214"/>
  <c r="AT89" i="214"/>
  <c r="AX90" i="214"/>
  <c r="G32" i="214"/>
  <c r="AQ154" i="214"/>
  <c r="BJ50" i="214"/>
  <c r="BA31" i="214"/>
  <c r="BD70" i="214"/>
  <c r="BJ71" i="214"/>
  <c r="BG16" i="214"/>
  <c r="AO160" i="214"/>
  <c r="W161" i="214"/>
  <c r="BK41" i="214"/>
  <c r="O111" i="214"/>
  <c r="AP77" i="214"/>
  <c r="AR29" i="214"/>
  <c r="BC83" i="214"/>
  <c r="E82" i="214"/>
  <c r="AZ108" i="214"/>
  <c r="K101" i="214"/>
  <c r="M24" i="214"/>
  <c r="H146" i="214"/>
  <c r="K150" i="214"/>
  <c r="BI8" i="214"/>
  <c r="AB98" i="214"/>
  <c r="BF165" i="214"/>
  <c r="AH151" i="214"/>
  <c r="T87" i="214"/>
  <c r="Y69" i="214"/>
  <c r="BC120" i="214"/>
  <c r="AQ153" i="214"/>
  <c r="H132" i="214"/>
  <c r="BK52" i="214"/>
  <c r="BB58" i="214"/>
  <c r="O93" i="214"/>
  <c r="F68" i="214"/>
  <c r="BC101" i="214"/>
  <c r="BD45" i="214"/>
  <c r="AE134" i="214"/>
  <c r="BG115" i="214"/>
  <c r="BE89" i="214"/>
  <c r="BB55" i="214"/>
  <c r="D129" i="214"/>
  <c r="L61" i="214"/>
  <c r="BK28" i="214"/>
  <c r="AE131" i="214"/>
  <c r="I140" i="214"/>
  <c r="BB104" i="214"/>
  <c r="BB47" i="214"/>
  <c r="AL49" i="214"/>
  <c r="X135" i="214"/>
  <c r="AU110" i="214"/>
  <c r="R140" i="214"/>
  <c r="Y159" i="214"/>
  <c r="F16" i="214"/>
  <c r="Y100" i="214"/>
  <c r="BJ139" i="214"/>
  <c r="BL150" i="214"/>
  <c r="T35" i="214"/>
  <c r="K63" i="214"/>
  <c r="AZ8" i="214"/>
  <c r="F69" i="214"/>
  <c r="AE7" i="214"/>
  <c r="U45" i="214"/>
  <c r="BF74" i="214"/>
  <c r="I10" i="214"/>
  <c r="J59" i="214"/>
  <c r="BA25" i="214"/>
  <c r="BI119" i="214"/>
  <c r="N55" i="214"/>
  <c r="AY131" i="214"/>
  <c r="R86" i="214"/>
  <c r="L66" i="214"/>
  <c r="AY120" i="214"/>
  <c r="AA121" i="214"/>
  <c r="AK23" i="214"/>
  <c r="F59" i="214"/>
  <c r="AA29" i="214"/>
  <c r="BL133" i="214"/>
  <c r="U145" i="214"/>
  <c r="AC140" i="214"/>
  <c r="AP51" i="214"/>
  <c r="AZ83" i="214"/>
  <c r="T161" i="214"/>
  <c r="AF96" i="214"/>
  <c r="AA116" i="214"/>
  <c r="BK93" i="214"/>
  <c r="T134" i="214"/>
  <c r="BJ114" i="214"/>
  <c r="I75" i="214"/>
  <c r="BJ76" i="214"/>
  <c r="BJ133" i="214"/>
  <c r="O39" i="214"/>
  <c r="BJ107" i="214"/>
  <c r="AO27" i="214"/>
  <c r="BB40" i="214"/>
  <c r="AB96" i="214"/>
  <c r="BB19" i="214"/>
  <c r="R26" i="214"/>
  <c r="AC69" i="214"/>
  <c r="AR51" i="214"/>
  <c r="AF52" i="214"/>
  <c r="AH109" i="214"/>
  <c r="AN24" i="214"/>
  <c r="AN7" i="214"/>
  <c r="AT78" i="214"/>
  <c r="AK65" i="214"/>
  <c r="BC105" i="214"/>
  <c r="L163" i="214"/>
  <c r="BG159" i="214"/>
  <c r="V135" i="214"/>
  <c r="N147" i="214"/>
  <c r="AM35" i="214"/>
  <c r="AP37" i="214"/>
  <c r="AR50" i="214"/>
  <c r="N130" i="214"/>
  <c r="AD109" i="214"/>
  <c r="BJ131" i="214"/>
  <c r="AH59" i="214"/>
  <c r="E32" i="214"/>
  <c r="BL138" i="214"/>
  <c r="BD127" i="214"/>
  <c r="BA28" i="214"/>
  <c r="BJ85" i="214"/>
  <c r="Y156" i="214"/>
  <c r="Q137" i="214"/>
  <c r="BC65" i="214"/>
  <c r="AW163" i="214"/>
  <c r="AG22" i="214"/>
  <c r="AX99" i="214"/>
  <c r="F44" i="214"/>
  <c r="AR73" i="214"/>
  <c r="AU29" i="214"/>
  <c r="BK110" i="214"/>
  <c r="D122" i="214"/>
  <c r="AP72" i="214"/>
  <c r="AZ78" i="214"/>
  <c r="BK79" i="214"/>
  <c r="BL90" i="214"/>
  <c r="BB129" i="214"/>
  <c r="BG8" i="214"/>
  <c r="AR62" i="214"/>
  <c r="AP128" i="214"/>
  <c r="AO141" i="214"/>
  <c r="AH97" i="214"/>
  <c r="BC69" i="214"/>
  <c r="AU13" i="214"/>
  <c r="BE112" i="214"/>
  <c r="Q141" i="214"/>
  <c r="X68" i="214"/>
  <c r="AQ78" i="214"/>
  <c r="W113" i="214"/>
  <c r="K163" i="214"/>
  <c r="AJ60" i="214"/>
  <c r="S141" i="214"/>
  <c r="AH104" i="214"/>
  <c r="AP86" i="214"/>
  <c r="AW23" i="214"/>
  <c r="AT123" i="214"/>
  <c r="Y132" i="214"/>
  <c r="Y142" i="214"/>
  <c r="AC64" i="214"/>
  <c r="AE155" i="214"/>
  <c r="W154" i="214"/>
  <c r="L52" i="214"/>
  <c r="AH11" i="214"/>
  <c r="D162" i="214"/>
  <c r="J147" i="214"/>
  <c r="AO98" i="214"/>
  <c r="AM111" i="214"/>
  <c r="AY139" i="214"/>
  <c r="BD68" i="214"/>
  <c r="N159" i="214"/>
  <c r="BD14" i="214"/>
  <c r="R151" i="214"/>
  <c r="X151" i="214"/>
  <c r="BC30" i="214"/>
  <c r="Z36" i="214"/>
  <c r="AM12" i="214"/>
  <c r="L15" i="214"/>
  <c r="M135" i="214"/>
  <c r="H41" i="214"/>
  <c r="BE50" i="214"/>
  <c r="T81" i="214"/>
  <c r="AD67" i="214"/>
  <c r="AJ37" i="214"/>
  <c r="T73" i="214"/>
  <c r="U105" i="214"/>
  <c r="BF142" i="214"/>
  <c r="AV27" i="214"/>
  <c r="AR34" i="214"/>
  <c r="S85" i="214"/>
  <c r="AQ63" i="214"/>
  <c r="AV51" i="214"/>
  <c r="T54" i="214"/>
  <c r="AX21" i="214"/>
  <c r="BJ126" i="214"/>
  <c r="AJ6" i="214"/>
  <c r="BH46" i="214"/>
  <c r="AI42" i="214"/>
  <c r="AQ49" i="214"/>
  <c r="AV14" i="214"/>
  <c r="BF76" i="214"/>
  <c r="Y133" i="214"/>
  <c r="AH31" i="214"/>
  <c r="AI38" i="214"/>
  <c r="AD92" i="214"/>
  <c r="P120" i="214"/>
  <c r="AY42" i="214"/>
  <c r="AV66" i="214"/>
  <c r="L109" i="214"/>
  <c r="AW33" i="214"/>
  <c r="AL116" i="214"/>
  <c r="AY77" i="214"/>
  <c r="G102" i="214"/>
  <c r="BA96" i="214"/>
  <c r="Q89" i="214"/>
  <c r="J16" i="214"/>
  <c r="BA127" i="214"/>
  <c r="AZ19" i="214"/>
  <c r="R11" i="214"/>
  <c r="AU8" i="214"/>
  <c r="AL35" i="214"/>
  <c r="AE41" i="214"/>
  <c r="AS128" i="214"/>
  <c r="BI72" i="214"/>
  <c r="BJ128" i="214"/>
  <c r="AC94" i="214"/>
  <c r="BJ101" i="214"/>
  <c r="P105" i="214"/>
  <c r="AP132" i="214"/>
  <c r="U22" i="214"/>
  <c r="M148" i="214"/>
  <c r="AX150" i="214"/>
  <c r="AM23" i="214"/>
  <c r="AZ149" i="214"/>
  <c r="M11" i="214"/>
  <c r="D9" i="214"/>
  <c r="AM101" i="214"/>
  <c r="AL111" i="214"/>
  <c r="AK138" i="214"/>
  <c r="AP14" i="214"/>
  <c r="G38" i="214"/>
  <c r="AG38" i="214"/>
  <c r="BJ97" i="214"/>
  <c r="N69" i="214"/>
  <c r="AI151" i="214"/>
  <c r="AB143" i="214"/>
  <c r="BF111" i="214"/>
  <c r="V62" i="214"/>
  <c r="AG151" i="214"/>
  <c r="BL67" i="214"/>
  <c r="Q107" i="214"/>
  <c r="AG67" i="214"/>
  <c r="BC85" i="214"/>
  <c r="AC29" i="214"/>
  <c r="R152" i="214"/>
  <c r="AB117" i="214"/>
  <c r="AV155" i="214"/>
  <c r="AE140" i="214"/>
  <c r="J34" i="214"/>
  <c r="K135" i="214"/>
  <c r="BL152" i="214"/>
  <c r="F129" i="214"/>
  <c r="AK119" i="214"/>
  <c r="AF110" i="214"/>
  <c r="AY65" i="214"/>
  <c r="AF126" i="214"/>
  <c r="AR123" i="214"/>
  <c r="AZ87" i="214"/>
  <c r="U55" i="214"/>
  <c r="AX153" i="214"/>
  <c r="O63" i="214"/>
  <c r="AJ141" i="214"/>
  <c r="AW149" i="214"/>
  <c r="AT82" i="214"/>
  <c r="BG113" i="214"/>
  <c r="BL110" i="214"/>
  <c r="BB92" i="214"/>
  <c r="BK149" i="214"/>
  <c r="AR70" i="214"/>
  <c r="AN8" i="214"/>
  <c r="S23" i="214"/>
  <c r="J130" i="214"/>
  <c r="AM124" i="214"/>
  <c r="AJ94" i="214"/>
  <c r="Y130" i="214"/>
  <c r="W89" i="214"/>
  <c r="BB137" i="214"/>
  <c r="H108" i="214"/>
  <c r="AD130" i="214"/>
  <c r="BC151" i="214"/>
  <c r="BF39" i="214"/>
  <c r="AL86" i="214"/>
  <c r="AL77" i="214"/>
  <c r="AZ51" i="214"/>
  <c r="BJ129" i="214"/>
  <c r="AI25" i="214"/>
  <c r="K66" i="214"/>
  <c r="AH102" i="214"/>
  <c r="S136" i="214"/>
  <c r="AD87" i="214"/>
  <c r="AK87" i="214"/>
  <c r="BL105" i="214"/>
  <c r="O25" i="214"/>
  <c r="M78" i="214"/>
  <c r="BC74" i="214"/>
  <c r="BL8" i="214"/>
  <c r="AF155" i="214"/>
  <c r="BB128" i="214"/>
  <c r="T145" i="214"/>
  <c r="BA75" i="214"/>
  <c r="N7" i="214"/>
  <c r="O122" i="214"/>
  <c r="AU32" i="214"/>
  <c r="AH57" i="214"/>
  <c r="BD78" i="214"/>
  <c r="AG12" i="214"/>
  <c r="AA79" i="214"/>
  <c r="BL158" i="214"/>
  <c r="D5" i="214"/>
  <c r="J11" i="214"/>
  <c r="BK19" i="214"/>
  <c r="AU162" i="214"/>
  <c r="AD72" i="214"/>
  <c r="U28" i="214"/>
  <c r="G104" i="214"/>
  <c r="O96" i="214"/>
  <c r="L100" i="214"/>
  <c r="AP127" i="214"/>
  <c r="BB139" i="214"/>
  <c r="M10" i="214"/>
  <c r="AO20" i="214"/>
  <c r="AI107" i="214"/>
  <c r="AG52" i="214"/>
  <c r="BC54" i="214"/>
  <c r="U67" i="214"/>
  <c r="AO7" i="214"/>
  <c r="G47" i="214"/>
  <c r="AW142" i="214"/>
  <c r="D76" i="214"/>
  <c r="BH17" i="214"/>
  <c r="BF136" i="214"/>
  <c r="BF84" i="214"/>
  <c r="AU59" i="214"/>
  <c r="AG152" i="214"/>
  <c r="BH48" i="214"/>
  <c r="BC33" i="214"/>
  <c r="H115" i="214"/>
  <c r="AQ40" i="214"/>
  <c r="O95" i="214"/>
  <c r="AL12" i="214"/>
  <c r="O36" i="214"/>
  <c r="Z160" i="214"/>
  <c r="AW42" i="214"/>
  <c r="AR156" i="214"/>
  <c r="V160" i="214"/>
  <c r="F13" i="214"/>
  <c r="AZ61" i="214"/>
  <c r="AY33" i="214"/>
  <c r="BL61" i="214"/>
  <c r="N124" i="214"/>
  <c r="BG94" i="214"/>
  <c r="O101" i="214"/>
  <c r="AI109" i="214"/>
  <c r="V130" i="214"/>
  <c r="AH163" i="214"/>
  <c r="BJ83" i="214"/>
  <c r="AI87" i="214"/>
  <c r="K143" i="214"/>
  <c r="N5" i="214"/>
  <c r="AN91" i="214"/>
  <c r="S21" i="214"/>
  <c r="Q30" i="214"/>
  <c r="AY15" i="214"/>
  <c r="AH162" i="214"/>
  <c r="AS24" i="214"/>
  <c r="AL58" i="214"/>
  <c r="H11" i="214"/>
  <c r="X158" i="214"/>
  <c r="D29" i="214"/>
  <c r="BA21" i="214"/>
  <c r="AC100" i="214"/>
  <c r="F24" i="214"/>
  <c r="BB10" i="214"/>
  <c r="E8" i="214"/>
  <c r="M60" i="214"/>
  <c r="AM159" i="214"/>
  <c r="L17" i="214"/>
  <c r="BA81" i="214"/>
  <c r="V17" i="214"/>
  <c r="P111" i="214"/>
  <c r="AA124" i="214"/>
  <c r="Z21" i="214"/>
  <c r="J49" i="214"/>
  <c r="BB161" i="214"/>
  <c r="AN157" i="214"/>
  <c r="K89" i="214"/>
  <c r="AF75" i="214"/>
  <c r="AY6" i="214"/>
  <c r="W152" i="214"/>
  <c r="V153" i="214"/>
  <c r="Q72" i="214"/>
  <c r="AS90" i="214"/>
  <c r="X32" i="214"/>
  <c r="Z101" i="214"/>
  <c r="U11" i="214"/>
  <c r="BF24" i="214"/>
  <c r="AF146" i="214"/>
  <c r="AW136" i="214"/>
  <c r="U134" i="214"/>
  <c r="Y20" i="214"/>
  <c r="AN81" i="214"/>
  <c r="AE106" i="214"/>
  <c r="U108" i="214"/>
  <c r="AW19" i="214"/>
  <c r="N80" i="214"/>
  <c r="H75" i="214"/>
  <c r="S107" i="214"/>
  <c r="BH102" i="214"/>
  <c r="AB116" i="214"/>
  <c r="AJ119" i="214"/>
  <c r="Q69" i="214"/>
  <c r="R122" i="214"/>
  <c r="AL124" i="214"/>
  <c r="AC57" i="214"/>
  <c r="I83" i="214"/>
  <c r="AK13" i="214"/>
  <c r="H35" i="214"/>
  <c r="AC59" i="214"/>
  <c r="AF33" i="214"/>
  <c r="BA67" i="214"/>
  <c r="S102" i="214"/>
  <c r="AZ46" i="214"/>
  <c r="BG28" i="214"/>
  <c r="Z108" i="214"/>
  <c r="I42" i="214"/>
  <c r="M30" i="214"/>
  <c r="Z43" i="214"/>
  <c r="AR16" i="214"/>
  <c r="L96" i="214"/>
  <c r="AZ14" i="214"/>
  <c r="AG83" i="214"/>
  <c r="AV75" i="214"/>
  <c r="BF156" i="214"/>
  <c r="P30" i="214"/>
  <c r="X130" i="214"/>
  <c r="Q66" i="214"/>
  <c r="AQ64" i="214"/>
  <c r="O155" i="214"/>
  <c r="AB55" i="214"/>
  <c r="R159" i="214"/>
  <c r="AE57" i="214"/>
  <c r="AA36" i="214"/>
  <c r="AH39" i="214"/>
  <c r="AX86" i="214"/>
  <c r="AH62" i="214"/>
  <c r="BE72" i="214"/>
  <c r="AY23" i="214"/>
  <c r="BC110" i="214"/>
  <c r="I143" i="214"/>
  <c r="BD147" i="214"/>
  <c r="BK141" i="214"/>
  <c r="AW41" i="214"/>
  <c r="BI18" i="214"/>
  <c r="BF62" i="214"/>
  <c r="Y18" i="214"/>
  <c r="AP115" i="214"/>
  <c r="BF18" i="214"/>
  <c r="E56" i="214"/>
  <c r="K99" i="214"/>
  <c r="J18" i="214"/>
  <c r="J107" i="214"/>
  <c r="BJ161" i="214"/>
  <c r="BF161" i="214"/>
  <c r="M31" i="214"/>
  <c r="O89" i="214"/>
  <c r="N109" i="214"/>
  <c r="BF44" i="214"/>
  <c r="AD71" i="214"/>
  <c r="R119" i="214"/>
  <c r="AV111" i="214"/>
  <c r="AC90" i="214"/>
  <c r="V12" i="214"/>
  <c r="Y47" i="214"/>
  <c r="F93" i="214"/>
  <c r="J53" i="214"/>
  <c r="AQ100" i="214"/>
  <c r="AJ57" i="214"/>
  <c r="AX22" i="214"/>
  <c r="AP151" i="214"/>
  <c r="E4" i="214"/>
  <c r="AG160" i="214"/>
  <c r="BF112" i="214"/>
  <c r="V35" i="214"/>
  <c r="AH100" i="214"/>
  <c r="O68" i="214"/>
  <c r="AF129" i="214"/>
  <c r="AG90" i="214"/>
  <c r="S165" i="214"/>
  <c r="BG89" i="214"/>
  <c r="X69" i="214"/>
  <c r="AR133" i="214"/>
  <c r="AA122" i="214"/>
  <c r="AI129" i="214"/>
  <c r="AH119" i="214"/>
  <c r="AB138" i="214"/>
  <c r="BD131" i="214"/>
  <c r="BG48" i="214"/>
  <c r="V38" i="214"/>
  <c r="AU26" i="214"/>
  <c r="Z149" i="214"/>
  <c r="Y155" i="214"/>
  <c r="F104" i="214"/>
  <c r="AK32" i="214"/>
  <c r="AW50" i="214"/>
  <c r="AX126" i="214"/>
  <c r="BJ69" i="214"/>
  <c r="BJ122" i="214"/>
  <c r="AI15" i="214"/>
  <c r="BJ10" i="214"/>
  <c r="S25" i="214"/>
  <c r="AN132" i="214"/>
  <c r="AW87" i="214"/>
  <c r="BF108" i="214"/>
  <c r="W119" i="214"/>
  <c r="AF157" i="214"/>
  <c r="P42" i="214"/>
  <c r="Q12" i="214"/>
  <c r="R127" i="214"/>
  <c r="BG72" i="214"/>
  <c r="BC75" i="214"/>
  <c r="BJ68" i="214"/>
  <c r="BK56" i="214"/>
  <c r="E87" i="214"/>
  <c r="E10" i="214"/>
  <c r="BC95" i="214"/>
  <c r="N27" i="214"/>
  <c r="AI7" i="214"/>
  <c r="O42" i="214"/>
  <c r="AT25" i="214"/>
  <c r="AS43" i="214"/>
  <c r="AQ115" i="214"/>
  <c r="AK112" i="214"/>
  <c r="D11" i="214"/>
  <c r="BJ64" i="214"/>
  <c r="AR25" i="214"/>
  <c r="AM47" i="214"/>
  <c r="AV96" i="214"/>
  <c r="BL115" i="214"/>
  <c r="S100" i="214"/>
  <c r="AQ93" i="214"/>
  <c r="AR13" i="214"/>
  <c r="H135" i="214"/>
  <c r="H56" i="214"/>
  <c r="BC107" i="214"/>
  <c r="P39" i="214"/>
  <c r="AT98" i="214"/>
  <c r="O54" i="214"/>
  <c r="AI114" i="214"/>
  <c r="AK29" i="214"/>
  <c r="BF91" i="214"/>
  <c r="AI76" i="214"/>
  <c r="Y96" i="214"/>
  <c r="AA65" i="214"/>
  <c r="E100" i="214"/>
  <c r="BK130" i="214"/>
  <c r="J138" i="214"/>
  <c r="AD116" i="214"/>
  <c r="AP161" i="214"/>
  <c r="AS80" i="214"/>
  <c r="BI24" i="214"/>
  <c r="BH154" i="214"/>
  <c r="G149" i="214"/>
  <c r="E48" i="214"/>
  <c r="AX102" i="214"/>
  <c r="AI30" i="214"/>
  <c r="BL52" i="214"/>
  <c r="BI5" i="214"/>
  <c r="BK87" i="214"/>
  <c r="BI156" i="214"/>
  <c r="V59" i="214"/>
  <c r="AB51" i="214"/>
  <c r="AP42" i="214"/>
  <c r="BJ164" i="214"/>
  <c r="V64" i="214"/>
  <c r="AO147" i="214"/>
  <c r="F35" i="214"/>
  <c r="AB46" i="214"/>
  <c r="BH36" i="214"/>
  <c r="AA155" i="214"/>
  <c r="Z37" i="214"/>
  <c r="X66" i="214"/>
  <c r="L110" i="214"/>
  <c r="U135" i="214"/>
  <c r="AX98" i="214"/>
  <c r="AR47" i="214"/>
  <c r="Q5" i="214"/>
  <c r="X5" i="214"/>
  <c r="N13" i="214"/>
  <c r="BK72" i="214"/>
  <c r="AT127" i="214"/>
  <c r="W134" i="214"/>
  <c r="BE150" i="214"/>
  <c r="AA66" i="214"/>
  <c r="BE55" i="214"/>
  <c r="AS69" i="214"/>
  <c r="BC36" i="214"/>
  <c r="AD125" i="214"/>
  <c r="U85" i="214"/>
  <c r="AO142" i="214"/>
  <c r="AD80" i="214"/>
  <c r="AE164" i="214"/>
  <c r="BD81" i="214"/>
  <c r="BL68" i="214"/>
  <c r="F58" i="214"/>
  <c r="AM97" i="214"/>
  <c r="I58" i="214"/>
  <c r="AC105" i="214"/>
  <c r="BD59" i="214"/>
  <c r="AR15" i="214"/>
  <c r="K50" i="214"/>
  <c r="AQ81" i="214"/>
  <c r="BD160" i="214"/>
  <c r="AH81" i="214"/>
  <c r="AD112" i="214"/>
  <c r="X45" i="214"/>
  <c r="AW71" i="214"/>
  <c r="BG14" i="214"/>
  <c r="AQ29" i="214"/>
  <c r="AM44" i="214"/>
  <c r="BJ55" i="214"/>
  <c r="BH119" i="214"/>
  <c r="N60" i="214"/>
  <c r="AG119" i="214"/>
  <c r="AL74" i="214"/>
  <c r="AR106" i="214"/>
  <c r="H89" i="214"/>
  <c r="AC95" i="214"/>
  <c r="P15" i="214"/>
  <c r="AF21" i="214"/>
  <c r="G127" i="214"/>
  <c r="O53" i="214"/>
  <c r="AK139" i="214"/>
  <c r="AT125" i="214"/>
  <c r="AY21" i="214"/>
  <c r="AE9" i="214"/>
  <c r="AS4" i="214"/>
  <c r="BH122" i="214"/>
  <c r="AE24" i="214"/>
  <c r="BH148" i="214"/>
  <c r="AZ147" i="214"/>
  <c r="AV45" i="214"/>
  <c r="AP56" i="214"/>
  <c r="AQ138" i="214"/>
  <c r="BK77" i="214"/>
  <c r="BG136" i="214"/>
  <c r="AJ44" i="214"/>
  <c r="H23" i="214"/>
  <c r="M12" i="214"/>
  <c r="AN163" i="214"/>
  <c r="S140" i="214"/>
  <c r="AM133" i="214"/>
  <c r="L40" i="214"/>
  <c r="BF51" i="214"/>
  <c r="AX93" i="214"/>
  <c r="Q114" i="214"/>
  <c r="AH49" i="214"/>
  <c r="R105" i="214"/>
  <c r="X136" i="214"/>
  <c r="BH129" i="214"/>
  <c r="W84" i="214"/>
  <c r="AX119" i="214"/>
  <c r="AN22" i="214"/>
  <c r="Z64" i="214"/>
  <c r="O159" i="214"/>
  <c r="AG42" i="214"/>
  <c r="G140" i="214"/>
  <c r="U50" i="214"/>
  <c r="N114" i="214"/>
  <c r="AG159" i="214"/>
  <c r="AA131" i="214"/>
  <c r="P160" i="214"/>
  <c r="BC119" i="214"/>
  <c r="AS97" i="214"/>
  <c r="AY112" i="214"/>
  <c r="AC143" i="214"/>
  <c r="AJ5" i="214"/>
  <c r="AG143" i="214"/>
  <c r="AU35" i="214"/>
  <c r="AT93" i="214"/>
  <c r="AH93" i="216" l="1"/>
  <c r="AI35" i="216"/>
  <c r="U143" i="216"/>
  <c r="X5" i="216"/>
  <c r="R143" i="216"/>
  <c r="AM112" i="216"/>
  <c r="AG97" i="216"/>
  <c r="AQ119" i="216"/>
  <c r="J160" i="216"/>
  <c r="P131" i="216"/>
  <c r="U159" i="216"/>
  <c r="K50" i="216"/>
  <c r="E140" i="216"/>
  <c r="U42" i="216"/>
  <c r="I159" i="216"/>
  <c r="O64" i="216"/>
  <c r="AB22" i="216"/>
  <c r="AL119" i="216"/>
  <c r="M84" i="216"/>
  <c r="AV129" i="216"/>
  <c r="N136" i="216"/>
  <c r="V49" i="216"/>
  <c r="AL93" i="216"/>
  <c r="AA133" i="216"/>
  <c r="AB163" i="216"/>
  <c r="F23" i="216"/>
  <c r="X44" i="216"/>
  <c r="AU136" i="216"/>
  <c r="AY77" i="216"/>
  <c r="AE138" i="216"/>
  <c r="AD56" i="216"/>
  <c r="AJ45" i="216"/>
  <c r="AV148" i="216"/>
  <c r="T24" i="216"/>
  <c r="AV122" i="216"/>
  <c r="AS168" i="214"/>
  <c r="AG4" i="216"/>
  <c r="T9" i="216"/>
  <c r="AM21" i="216"/>
  <c r="AH125" i="216"/>
  <c r="Y139" i="216"/>
  <c r="I53" i="216"/>
  <c r="E127" i="216"/>
  <c r="J15" i="216"/>
  <c r="R95" i="216"/>
  <c r="F89" i="216"/>
  <c r="AF106" i="216"/>
  <c r="Z74" i="216"/>
  <c r="U119" i="216"/>
  <c r="AV119" i="216"/>
  <c r="AX55" i="216"/>
  <c r="AA44" i="216"/>
  <c r="AE29" i="216"/>
  <c r="AU14" i="216"/>
  <c r="AK71" i="216"/>
  <c r="N45" i="216"/>
  <c r="S112" i="216"/>
  <c r="V81" i="216"/>
  <c r="AR160" i="216"/>
  <c r="AE81" i="216"/>
  <c r="AF15" i="216"/>
  <c r="AR59" i="216"/>
  <c r="R105" i="216"/>
  <c r="G58" i="216"/>
  <c r="AA97" i="216"/>
  <c r="D58" i="216"/>
  <c r="AZ68" i="216"/>
  <c r="AR81" i="216"/>
  <c r="T164" i="216"/>
  <c r="S80" i="216"/>
  <c r="AC142" i="216"/>
  <c r="K85" i="216"/>
  <c r="S125" i="216"/>
  <c r="AQ36" i="216"/>
  <c r="AG69" i="216"/>
  <c r="P66" i="216"/>
  <c r="M134" i="216"/>
  <c r="AH127" i="216"/>
  <c r="AY72" i="216"/>
  <c r="N5" i="216"/>
  <c r="AF47" i="216"/>
  <c r="AL98" i="216"/>
  <c r="K135" i="216"/>
  <c r="N66" i="216"/>
  <c r="O37" i="216"/>
  <c r="P155" i="216"/>
  <c r="AV36" i="216"/>
  <c r="Q46" i="216"/>
  <c r="D35" i="216"/>
  <c r="AC147" i="216"/>
  <c r="L64" i="216"/>
  <c r="AX164" i="216"/>
  <c r="AD42" i="216"/>
  <c r="Q51" i="216"/>
  <c r="L59" i="216"/>
  <c r="AW156" i="216"/>
  <c r="AY87" i="216"/>
  <c r="AW5" i="216"/>
  <c r="AZ52" i="216"/>
  <c r="W30" i="216"/>
  <c r="AL102" i="216"/>
  <c r="E149" i="216"/>
  <c r="AV154" i="216"/>
  <c r="AW24" i="216"/>
  <c r="AG80" i="216"/>
  <c r="AD161" i="216"/>
  <c r="S116" i="216"/>
  <c r="H138" i="216"/>
  <c r="AY130" i="216"/>
  <c r="P65" i="216"/>
  <c r="W76" i="216"/>
  <c r="Y29" i="216"/>
  <c r="W114" i="216"/>
  <c r="I54" i="216"/>
  <c r="AH98" i="216"/>
  <c r="J39" i="216"/>
  <c r="AQ107" i="216"/>
  <c r="F56" i="216"/>
  <c r="F135" i="216"/>
  <c r="AF13" i="216"/>
  <c r="AE93" i="216"/>
  <c r="AZ115" i="216"/>
  <c r="AJ96" i="216"/>
  <c r="AA47" i="216"/>
  <c r="AF25" i="216"/>
  <c r="AX64" i="216"/>
  <c r="C11" i="216"/>
  <c r="Y112" i="216"/>
  <c r="AE115" i="216"/>
  <c r="AG43" i="216"/>
  <c r="AH25" i="216"/>
  <c r="I42" i="216"/>
  <c r="W7" i="216"/>
  <c r="AQ95" i="216"/>
  <c r="AY56" i="216"/>
  <c r="AX68" i="216"/>
  <c r="AQ75" i="216"/>
  <c r="AU72" i="216"/>
  <c r="J42" i="216"/>
  <c r="M119" i="216"/>
  <c r="AK87" i="216"/>
  <c r="AB132" i="216"/>
  <c r="AX10" i="216"/>
  <c r="W15" i="216"/>
  <c r="AX122" i="216"/>
  <c r="AX69" i="216"/>
  <c r="AL126" i="216"/>
  <c r="AK50" i="216"/>
  <c r="Y32" i="216"/>
  <c r="D104" i="216"/>
  <c r="O149" i="216"/>
  <c r="AI26" i="216"/>
  <c r="L38" i="216"/>
  <c r="AU48" i="216"/>
  <c r="AR131" i="216"/>
  <c r="Q138" i="216"/>
  <c r="V119" i="216"/>
  <c r="W129" i="216"/>
  <c r="P122" i="216"/>
  <c r="AF133" i="216"/>
  <c r="N69" i="216"/>
  <c r="AU89" i="216"/>
  <c r="U90" i="216"/>
  <c r="I68" i="216"/>
  <c r="V100" i="216"/>
  <c r="L35" i="216"/>
  <c r="U160" i="216"/>
  <c r="AD151" i="216"/>
  <c r="AL22" i="216"/>
  <c r="X57" i="216"/>
  <c r="AE100" i="216"/>
  <c r="H53" i="216"/>
  <c r="D93" i="216"/>
  <c r="L12" i="216"/>
  <c r="R90" i="216"/>
  <c r="AJ111" i="216"/>
  <c r="S71" i="216"/>
  <c r="I89" i="216"/>
  <c r="AX161" i="216"/>
  <c r="H107" i="216"/>
  <c r="H18" i="216"/>
  <c r="AD115" i="216"/>
  <c r="AW18" i="216"/>
  <c r="AK41" i="216"/>
  <c r="AY141" i="216"/>
  <c r="AR147" i="216"/>
  <c r="G143" i="216"/>
  <c r="AQ110" i="216"/>
  <c r="AM23" i="216"/>
  <c r="V62" i="216"/>
  <c r="AL86" i="216"/>
  <c r="V39" i="216"/>
  <c r="P36" i="216"/>
  <c r="T57" i="216"/>
  <c r="Q55" i="216"/>
  <c r="I155" i="216"/>
  <c r="AE64" i="216"/>
  <c r="N130" i="216"/>
  <c r="J30" i="216"/>
  <c r="AJ75" i="216"/>
  <c r="U83" i="216"/>
  <c r="AF16" i="216"/>
  <c r="O43" i="216"/>
  <c r="G42" i="216"/>
  <c r="O108" i="216"/>
  <c r="AU28" i="216"/>
  <c r="R59" i="216"/>
  <c r="F35" i="216"/>
  <c r="Y13" i="216"/>
  <c r="G83" i="216"/>
  <c r="R57" i="216"/>
  <c r="Z124" i="216"/>
  <c r="X119" i="216"/>
  <c r="Q116" i="216"/>
  <c r="AV102" i="216"/>
  <c r="F75" i="216"/>
  <c r="AK19" i="216"/>
  <c r="K108" i="216"/>
  <c r="T106" i="216"/>
  <c r="AB81" i="216"/>
  <c r="K134" i="216"/>
  <c r="AK136" i="216"/>
  <c r="K11" i="216"/>
  <c r="O101" i="216"/>
  <c r="N32" i="216"/>
  <c r="AG90" i="216"/>
  <c r="L153" i="216"/>
  <c r="M152" i="216"/>
  <c r="AM6" i="216"/>
  <c r="AB157" i="216"/>
  <c r="AP161" i="216"/>
  <c r="H49" i="216"/>
  <c r="O21" i="216"/>
  <c r="P124" i="216"/>
  <c r="J111" i="216"/>
  <c r="L17" i="216"/>
  <c r="AA159" i="216"/>
  <c r="AP10" i="216"/>
  <c r="D24" i="216"/>
  <c r="R100" i="216"/>
  <c r="C29" i="216"/>
  <c r="N158" i="216"/>
  <c r="F11" i="216"/>
  <c r="Z58" i="216"/>
  <c r="AG24" i="216"/>
  <c r="V162" i="216"/>
  <c r="AM15" i="216"/>
  <c r="AB91" i="216"/>
  <c r="W87" i="216"/>
  <c r="AX83" i="216"/>
  <c r="V163" i="216"/>
  <c r="L130" i="216"/>
  <c r="W109" i="216"/>
  <c r="I101" i="216"/>
  <c r="AU94" i="216"/>
  <c r="AZ61" i="216"/>
  <c r="AM33" i="216"/>
  <c r="D13" i="216"/>
  <c r="L160" i="216"/>
  <c r="AF156" i="216"/>
  <c r="AK42" i="216"/>
  <c r="O160" i="216"/>
  <c r="I36" i="216"/>
  <c r="Z12" i="216"/>
  <c r="I95" i="216"/>
  <c r="AE40" i="216"/>
  <c r="F115" i="216"/>
  <c r="AQ33" i="216"/>
  <c r="AV48" i="216"/>
  <c r="U152" i="216"/>
  <c r="AI59" i="216"/>
  <c r="AV17" i="216"/>
  <c r="C76" i="216"/>
  <c r="AK142" i="216"/>
  <c r="E47" i="216"/>
  <c r="AC7" i="216"/>
  <c r="K67" i="216"/>
  <c r="AQ54" i="216"/>
  <c r="U52" i="216"/>
  <c r="W107" i="216"/>
  <c r="AC20" i="216"/>
  <c r="AP139" i="216"/>
  <c r="AD127" i="216"/>
  <c r="I96" i="216"/>
  <c r="E104" i="216"/>
  <c r="K28" i="216"/>
  <c r="S72" i="216"/>
  <c r="AI162" i="216"/>
  <c r="AY19" i="216"/>
  <c r="H11" i="216"/>
  <c r="C5" i="216"/>
  <c r="AZ158" i="216"/>
  <c r="P79" i="216"/>
  <c r="U12" i="216"/>
  <c r="AR78" i="216"/>
  <c r="V57" i="216"/>
  <c r="AI32" i="216"/>
  <c r="I122" i="216"/>
  <c r="AP128" i="216"/>
  <c r="AZ8" i="216"/>
  <c r="AQ74" i="216"/>
  <c r="I25" i="216"/>
  <c r="AZ105" i="216"/>
  <c r="Y87" i="216"/>
  <c r="S87" i="216"/>
  <c r="V102" i="216"/>
  <c r="W25" i="216"/>
  <c r="AX129" i="216"/>
  <c r="Z77" i="216"/>
  <c r="Z86" i="216"/>
  <c r="AQ151" i="216"/>
  <c r="S130" i="216"/>
  <c r="F108" i="216"/>
  <c r="AP137" i="216"/>
  <c r="M89" i="216"/>
  <c r="X94" i="216"/>
  <c r="AA124" i="216"/>
  <c r="H130" i="216"/>
  <c r="AB8" i="216"/>
  <c r="AF70" i="216"/>
  <c r="AY149" i="216"/>
  <c r="AP92" i="216"/>
  <c r="AZ110" i="216"/>
  <c r="AU113" i="216"/>
  <c r="AH82" i="216"/>
  <c r="AK149" i="216"/>
  <c r="X141" i="216"/>
  <c r="I63" i="216"/>
  <c r="AL153" i="216"/>
  <c r="K55" i="216"/>
  <c r="AF123" i="216"/>
  <c r="AM65" i="216"/>
  <c r="Y119" i="216"/>
  <c r="D129" i="216"/>
  <c r="AZ152" i="216"/>
  <c r="H34" i="216"/>
  <c r="T140" i="216"/>
  <c r="AJ155" i="216"/>
  <c r="Q117" i="216"/>
  <c r="R29" i="216"/>
  <c r="AQ85" i="216"/>
  <c r="U67" i="216"/>
  <c r="AZ67" i="216"/>
  <c r="U151" i="216"/>
  <c r="L62" i="216"/>
  <c r="Q143" i="216"/>
  <c r="W151" i="216"/>
  <c r="AX97" i="216"/>
  <c r="U38" i="216"/>
  <c r="E38" i="216"/>
  <c r="AD14" i="216"/>
  <c r="Y138" i="216"/>
  <c r="Z111" i="216"/>
  <c r="AA101" i="216"/>
  <c r="C9" i="216"/>
  <c r="AA23" i="216"/>
  <c r="AL150" i="216"/>
  <c r="K22" i="216"/>
  <c r="AD132" i="216"/>
  <c r="J105" i="216"/>
  <c r="AX101" i="216"/>
  <c r="R94" i="216"/>
  <c r="AX128" i="216"/>
  <c r="AW72" i="216"/>
  <c r="AG128" i="216"/>
  <c r="T41" i="216"/>
  <c r="Z35" i="216"/>
  <c r="AI8" i="216"/>
  <c r="H16" i="216"/>
  <c r="E102" i="216"/>
  <c r="AM77" i="216"/>
  <c r="Z116" i="216"/>
  <c r="AK33" i="216"/>
  <c r="AJ66" i="216"/>
  <c r="AM42" i="216"/>
  <c r="J120" i="216"/>
  <c r="S92" i="216"/>
  <c r="W38" i="216"/>
  <c r="V31" i="216"/>
  <c r="AJ14" i="216"/>
  <c r="AE49" i="216"/>
  <c r="W42" i="216"/>
  <c r="AV46" i="216"/>
  <c r="X6" i="216"/>
  <c r="AX126" i="216"/>
  <c r="AL21" i="216"/>
  <c r="AJ51" i="216"/>
  <c r="AE63" i="216"/>
  <c r="AF34" i="216"/>
  <c r="AJ27" i="216"/>
  <c r="K105" i="216"/>
  <c r="X37" i="216"/>
  <c r="S67" i="216"/>
  <c r="F41" i="216"/>
  <c r="AA12" i="216"/>
  <c r="O36" i="216"/>
  <c r="AQ30" i="216"/>
  <c r="N151" i="216"/>
  <c r="AR14" i="216"/>
  <c r="AR68" i="216"/>
  <c r="AM139" i="216"/>
  <c r="AA111" i="216"/>
  <c r="AC98" i="216"/>
  <c r="H147" i="216"/>
  <c r="C162" i="216"/>
  <c r="V11" i="216"/>
  <c r="M154" i="216"/>
  <c r="T155" i="216"/>
  <c r="R64" i="216"/>
  <c r="AH123" i="216"/>
  <c r="AK23" i="216"/>
  <c r="AD86" i="216"/>
  <c r="V104" i="216"/>
  <c r="X60" i="216"/>
  <c r="M113" i="216"/>
  <c r="AE78" i="216"/>
  <c r="N68" i="216"/>
  <c r="AI13" i="216"/>
  <c r="AQ69" i="216"/>
  <c r="V97" i="216"/>
  <c r="AC141" i="216"/>
  <c r="AD128" i="216"/>
  <c r="AF62" i="216"/>
  <c r="AU8" i="216"/>
  <c r="AP129" i="216"/>
  <c r="AZ90" i="216"/>
  <c r="AY79" i="216"/>
  <c r="AD72" i="216"/>
  <c r="C122" i="216"/>
  <c r="AY110" i="216"/>
  <c r="AI29" i="216"/>
  <c r="AF73" i="216"/>
  <c r="D44" i="216"/>
  <c r="AL99" i="216"/>
  <c r="U22" i="216"/>
  <c r="AK163" i="216"/>
  <c r="AQ65" i="216"/>
  <c r="AX85" i="216"/>
  <c r="AR127" i="216"/>
  <c r="AZ138" i="216"/>
  <c r="V59" i="216"/>
  <c r="AX131" i="216"/>
  <c r="S109" i="216"/>
  <c r="AF50" i="216"/>
  <c r="AD37" i="216"/>
  <c r="AA35" i="216"/>
  <c r="L135" i="216"/>
  <c r="AU159" i="216"/>
  <c r="AQ105" i="216"/>
  <c r="Y65" i="216"/>
  <c r="AH78" i="216"/>
  <c r="AB7" i="216"/>
  <c r="AB24" i="216"/>
  <c r="V109" i="216"/>
  <c r="AF51" i="216"/>
  <c r="R69" i="216"/>
  <c r="AP19" i="216"/>
  <c r="Q96" i="216"/>
  <c r="AP40" i="216"/>
  <c r="AC27" i="216"/>
  <c r="AX107" i="216"/>
  <c r="I39" i="216"/>
  <c r="AX133" i="216"/>
  <c r="AX76" i="216"/>
  <c r="G75" i="216"/>
  <c r="AX114" i="216"/>
  <c r="AY93" i="216"/>
  <c r="P116" i="216"/>
  <c r="AD51" i="216"/>
  <c r="R140" i="216"/>
  <c r="K145" i="216"/>
  <c r="AZ133" i="216"/>
  <c r="P29" i="216"/>
  <c r="D59" i="216"/>
  <c r="Y23" i="216"/>
  <c r="P121" i="216"/>
  <c r="AM120" i="216"/>
  <c r="AM131" i="216"/>
  <c r="AW119" i="216"/>
  <c r="H59" i="216"/>
  <c r="G10" i="216"/>
  <c r="K45" i="216"/>
  <c r="T7" i="216"/>
  <c r="D69" i="216"/>
  <c r="AZ150" i="216"/>
  <c r="AX139" i="216"/>
  <c r="D16" i="216"/>
  <c r="AI110" i="216"/>
  <c r="N135" i="216"/>
  <c r="Z49" i="216"/>
  <c r="AP47" i="216"/>
  <c r="AP104" i="216"/>
  <c r="G140" i="216"/>
  <c r="T131" i="216"/>
  <c r="AY28" i="216"/>
  <c r="C129" i="216"/>
  <c r="AP55" i="216"/>
  <c r="AU115" i="216"/>
  <c r="T134" i="216"/>
  <c r="AR45" i="216"/>
  <c r="AQ101" i="216"/>
  <c r="D68" i="216"/>
  <c r="I93" i="216"/>
  <c r="AP58" i="216"/>
  <c r="AY52" i="216"/>
  <c r="F132" i="216"/>
  <c r="AE153" i="216"/>
  <c r="AQ120" i="216"/>
  <c r="V151" i="216"/>
  <c r="Q98" i="216"/>
  <c r="AW8" i="216"/>
  <c r="F146" i="216"/>
  <c r="AQ83" i="216"/>
  <c r="AF29" i="216"/>
  <c r="AD77" i="216"/>
  <c r="I111" i="216"/>
  <c r="AY41" i="216"/>
  <c r="M161" i="216"/>
  <c r="AC160" i="216"/>
  <c r="AU16" i="216"/>
  <c r="AX71" i="216"/>
  <c r="AR70" i="216"/>
  <c r="AX50" i="216"/>
  <c r="AE154" i="216"/>
  <c r="E32" i="216"/>
  <c r="AL90" i="216"/>
  <c r="AH89" i="216"/>
  <c r="AC64" i="216"/>
  <c r="AB33" i="216"/>
  <c r="N127" i="216"/>
  <c r="O4" i="216"/>
  <c r="Z168" i="214"/>
  <c r="Z169" i="214" s="1"/>
  <c r="D168" i="214"/>
  <c r="C4" i="216"/>
  <c r="V50" i="216"/>
  <c r="AM9" i="216"/>
  <c r="O31" i="216"/>
  <c r="AI66" i="216"/>
  <c r="I151" i="216"/>
  <c r="G160" i="216"/>
  <c r="U80" i="216"/>
  <c r="AB45" i="216"/>
  <c r="U32" i="216"/>
  <c r="W131" i="216"/>
  <c r="AG89" i="216"/>
  <c r="AY29" i="216"/>
  <c r="AU134" i="216"/>
  <c r="V124" i="216"/>
  <c r="AZ5" i="216"/>
  <c r="AK4" i="216"/>
  <c r="AW168" i="214"/>
  <c r="AH39" i="216"/>
  <c r="AX58" i="216"/>
  <c r="N96" i="216"/>
  <c r="AU126" i="216"/>
  <c r="AI36" i="216"/>
  <c r="S105" i="216"/>
  <c r="V92" i="216"/>
  <c r="N26" i="216"/>
  <c r="V36" i="216"/>
  <c r="H51" i="216"/>
  <c r="O147" i="216"/>
  <c r="M22" i="216"/>
  <c r="P47" i="216"/>
  <c r="AA112" i="216"/>
  <c r="AG125" i="216"/>
  <c r="E57" i="216"/>
  <c r="M80" i="216"/>
  <c r="S46" i="216"/>
  <c r="M57" i="216"/>
  <c r="AL52" i="216"/>
  <c r="AI34" i="216"/>
  <c r="AC105" i="216"/>
  <c r="BI168" i="214"/>
  <c r="AW4" i="216"/>
  <c r="AE129" i="216"/>
  <c r="K163" i="216"/>
  <c r="AX120" i="216"/>
  <c r="AC46" i="216"/>
  <c r="AK156" i="216"/>
  <c r="AX138" i="216"/>
  <c r="AZ153" i="216"/>
  <c r="D27" i="216"/>
  <c r="AG53" i="216"/>
  <c r="AH153" i="216"/>
  <c r="M64" i="216"/>
  <c r="Z83" i="216"/>
  <c r="AJ100" i="216"/>
  <c r="AQ143" i="216"/>
  <c r="P109" i="216"/>
  <c r="P62" i="216"/>
  <c r="AM28" i="216"/>
  <c r="H28" i="216"/>
  <c r="J127" i="216"/>
  <c r="F74" i="216"/>
  <c r="I60" i="216"/>
  <c r="N124" i="216"/>
  <c r="J35" i="216"/>
  <c r="D136" i="216"/>
  <c r="H57" i="216"/>
  <c r="AG140" i="216"/>
  <c r="AB63" i="216"/>
  <c r="C103" i="216"/>
  <c r="M25" i="216"/>
  <c r="AB44" i="216"/>
  <c r="AU105" i="216"/>
  <c r="AG144" i="216"/>
  <c r="AB50" i="216"/>
  <c r="K34" i="216"/>
  <c r="AC122" i="216"/>
  <c r="AE132" i="216"/>
  <c r="L88" i="216"/>
  <c r="AL48" i="216"/>
  <c r="J116" i="216"/>
  <c r="Z125" i="216"/>
  <c r="K75" i="216"/>
  <c r="F159" i="216"/>
  <c r="N154" i="216"/>
  <c r="AA58" i="216"/>
  <c r="AQ5" i="216"/>
  <c r="AA30" i="216"/>
  <c r="AA151" i="216"/>
  <c r="AU18" i="216"/>
  <c r="AD133" i="216"/>
  <c r="AY142" i="216"/>
  <c r="Z157" i="216"/>
  <c r="Z38" i="216"/>
  <c r="AG114" i="216"/>
  <c r="AP70" i="216"/>
  <c r="AE150" i="216"/>
  <c r="AP54" i="216"/>
  <c r="J8" i="216"/>
  <c r="L94" i="216"/>
  <c r="AR34" i="216"/>
  <c r="AH141" i="216"/>
  <c r="AZ17" i="216"/>
  <c r="AU82" i="216"/>
  <c r="AM130" i="216"/>
  <c r="Q27" i="216"/>
  <c r="AP62" i="216"/>
  <c r="D62" i="216"/>
  <c r="AJ24" i="216"/>
  <c r="V32" i="216"/>
  <c r="AP14" i="216"/>
  <c r="W157" i="216"/>
  <c r="AV147" i="216"/>
  <c r="Q23" i="216"/>
  <c r="H96" i="216"/>
  <c r="O134" i="216"/>
  <c r="AE133" i="216"/>
  <c r="Q31" i="216"/>
  <c r="AF52" i="216"/>
  <c r="AP57" i="216"/>
  <c r="AU160" i="216"/>
  <c r="M117" i="216"/>
  <c r="AY103" i="216"/>
  <c r="AL27" i="216"/>
  <c r="Z102" i="216"/>
  <c r="Z11" i="216"/>
  <c r="C74" i="216"/>
  <c r="AP25" i="216"/>
  <c r="AJ58" i="216"/>
  <c r="F91" i="216"/>
  <c r="AH145" i="216"/>
  <c r="H68" i="216"/>
  <c r="R9" i="216"/>
  <c r="M65" i="216"/>
  <c r="AZ81" i="216"/>
  <c r="C107" i="216"/>
  <c r="L70" i="216"/>
  <c r="AX158" i="216"/>
  <c r="Z109" i="216"/>
  <c r="AU154" i="216"/>
  <c r="AG9" i="216"/>
  <c r="X140" i="216"/>
  <c r="AH91" i="216"/>
  <c r="AV111" i="216"/>
  <c r="D119" i="216"/>
  <c r="C65" i="216"/>
  <c r="F80" i="216"/>
  <c r="AD141" i="216"/>
  <c r="M40" i="216"/>
  <c r="AV157" i="216"/>
  <c r="AR28" i="216"/>
  <c r="E141" i="216"/>
  <c r="AD6" i="216"/>
  <c r="X16" i="216"/>
  <c r="W94" i="216"/>
  <c r="Q123" i="216"/>
  <c r="AR48" i="216"/>
  <c r="AK34" i="216"/>
  <c r="AU9" i="216"/>
  <c r="AH107" i="216"/>
  <c r="AU97" i="216"/>
  <c r="AJ90" i="216"/>
  <c r="I80" i="216"/>
  <c r="AJ54" i="216"/>
  <c r="AR19" i="216"/>
  <c r="O70" i="216"/>
  <c r="M164" i="216"/>
  <c r="Z26" i="216"/>
  <c r="S27" i="216"/>
  <c r="M26" i="216"/>
  <c r="V30" i="216"/>
  <c r="C119" i="216"/>
  <c r="K159" i="216"/>
  <c r="S104" i="216"/>
  <c r="N123" i="216"/>
  <c r="Q53" i="216"/>
  <c r="AC52" i="216"/>
  <c r="R63" i="216"/>
  <c r="I103" i="216"/>
  <c r="T50" i="216"/>
  <c r="AG28" i="216"/>
  <c r="AY46" i="216"/>
  <c r="G76" i="216"/>
  <c r="J34" i="216"/>
  <c r="AL75" i="216"/>
  <c r="C87" i="216"/>
  <c r="AX142" i="216"/>
  <c r="AW163" i="216"/>
  <c r="AJ137" i="216"/>
  <c r="E8" i="216"/>
  <c r="AY69" i="216"/>
  <c r="AG165" i="216"/>
  <c r="P57" i="216"/>
  <c r="AV100" i="216"/>
  <c r="H17" i="216"/>
  <c r="P168" i="214"/>
  <c r="P169" i="214" s="1"/>
  <c r="J4" i="216"/>
  <c r="C137" i="216"/>
  <c r="AJ122" i="216"/>
  <c r="H35" i="216"/>
  <c r="AF77" i="216"/>
  <c r="AY73" i="216"/>
  <c r="E84" i="216"/>
  <c r="M49" i="216"/>
  <c r="R168" i="214"/>
  <c r="R169" i="214" s="1"/>
  <c r="F72" i="216"/>
  <c r="AI147" i="216"/>
  <c r="F113" i="216"/>
  <c r="I146" i="216"/>
  <c r="AK135" i="216"/>
  <c r="AW74" i="216"/>
  <c r="AP65" i="216"/>
  <c r="AP145" i="216"/>
  <c r="AJ140" i="216"/>
  <c r="AE70" i="216"/>
  <c r="AV86" i="216"/>
  <c r="AJ79" i="216"/>
  <c r="AR74" i="216"/>
  <c r="U70" i="216"/>
  <c r="AM67" i="216"/>
  <c r="AG72" i="216"/>
  <c r="AZ148" i="216"/>
  <c r="AH135" i="216"/>
  <c r="AI40" i="216"/>
  <c r="C16" i="216"/>
  <c r="H114" i="216"/>
  <c r="R11" i="216"/>
  <c r="AE164" i="216"/>
  <c r="L32" i="216"/>
  <c r="AV14" i="216"/>
  <c r="AL91" i="216"/>
  <c r="S161" i="216"/>
  <c r="AC30" i="216"/>
  <c r="AV18" i="216"/>
  <c r="AB15" i="216"/>
  <c r="AD138" i="216"/>
  <c r="O91" i="216"/>
  <c r="T45" i="216"/>
  <c r="Z19" i="216"/>
  <c r="S41" i="216"/>
  <c r="Q157" i="216"/>
  <c r="F31" i="216"/>
  <c r="AQ140" i="216"/>
  <c r="AC35" i="216"/>
  <c r="AI7" i="216"/>
  <c r="H141" i="216"/>
  <c r="AB161" i="216"/>
  <c r="Q10" i="216"/>
  <c r="R45" i="216"/>
  <c r="V89" i="216"/>
  <c r="AY104" i="216"/>
  <c r="G66" i="216"/>
  <c r="C31" i="216"/>
  <c r="AW32" i="216"/>
  <c r="R153" i="216"/>
  <c r="AX65" i="216"/>
  <c r="AL72" i="216"/>
  <c r="L104" i="216"/>
  <c r="AU57" i="216"/>
  <c r="AE113" i="216"/>
  <c r="V164" i="216"/>
  <c r="J87" i="216"/>
  <c r="T37" i="216"/>
  <c r="AZ34" i="216"/>
  <c r="AI48" i="216"/>
  <c r="Y12" i="216"/>
  <c r="G135" i="216"/>
  <c r="AY53" i="216"/>
  <c r="AD21" i="216"/>
  <c r="AY54" i="216"/>
  <c r="AB87" i="216"/>
  <c r="AU27" i="216"/>
  <c r="AJ12" i="216"/>
  <c r="Y135" i="216"/>
  <c r="AH5" i="216"/>
  <c r="AU35" i="216"/>
  <c r="H64" i="216"/>
  <c r="Z7" i="216"/>
  <c r="C21" i="216"/>
  <c r="AX104" i="216"/>
  <c r="AI101" i="216"/>
  <c r="AC42" i="216"/>
  <c r="S120" i="216"/>
  <c r="D149" i="216"/>
  <c r="D118" i="216"/>
  <c r="AK100" i="216"/>
  <c r="AQ98" i="216"/>
  <c r="W142" i="216"/>
  <c r="L93" i="216"/>
  <c r="O89" i="216"/>
  <c r="W144" i="216"/>
  <c r="G148" i="216"/>
  <c r="H165" i="216"/>
  <c r="D154" i="216"/>
  <c r="O9" i="216"/>
  <c r="AU81" i="216"/>
  <c r="S26" i="216"/>
  <c r="AR164" i="216"/>
  <c r="E15" i="216"/>
  <c r="R113" i="216"/>
  <c r="AA62" i="216"/>
  <c r="X92" i="216"/>
  <c r="AZ58" i="216"/>
  <c r="E148" i="216"/>
  <c r="Z79" i="216"/>
  <c r="AU21" i="216"/>
  <c r="AB106" i="216"/>
  <c r="AV77" i="216"/>
  <c r="AW7" i="216"/>
  <c r="AX32" i="216"/>
  <c r="AV31" i="216"/>
  <c r="AW78" i="216"/>
  <c r="L109" i="216"/>
  <c r="AL145" i="216"/>
  <c r="AM54" i="216"/>
  <c r="V85" i="216"/>
  <c r="T11" i="216"/>
  <c r="S14" i="216"/>
  <c r="K57" i="216"/>
  <c r="AW9" i="216"/>
  <c r="K102" i="216"/>
  <c r="AY66" i="216"/>
  <c r="AB57" i="216"/>
  <c r="T100" i="216"/>
  <c r="C32" i="216"/>
  <c r="AJ99" i="216"/>
  <c r="Y168" i="214"/>
  <c r="Y169" i="214" s="1"/>
  <c r="G46" i="216"/>
  <c r="T5" i="216"/>
  <c r="AZ80" i="216"/>
  <c r="AV7" i="216"/>
  <c r="AP120" i="216"/>
  <c r="C153" i="216"/>
  <c r="AM121" i="216"/>
  <c r="AD104" i="216"/>
  <c r="AY153" i="216"/>
  <c r="H43" i="216"/>
  <c r="J45" i="216"/>
  <c r="AP23" i="216"/>
  <c r="C120" i="216"/>
  <c r="AY85" i="216"/>
  <c r="AK15" i="216"/>
  <c r="G55" i="216"/>
  <c r="P112" i="216"/>
  <c r="U46" i="216"/>
  <c r="AJ145" i="216"/>
  <c r="AC126" i="216"/>
  <c r="S159" i="216"/>
  <c r="X49" i="216"/>
  <c r="W23" i="216"/>
  <c r="D32" i="216"/>
  <c r="AF75" i="216"/>
  <c r="Q122" i="216"/>
  <c r="T59" i="216"/>
  <c r="AA140" i="216"/>
  <c r="P136" i="216"/>
  <c r="AW118" i="216"/>
  <c r="R30" i="216"/>
  <c r="AY23" i="216"/>
  <c r="AZ118" i="216"/>
  <c r="Q59" i="216"/>
  <c r="AI127" i="216"/>
  <c r="AG141" i="216"/>
  <c r="P56" i="216"/>
  <c r="V98" i="216"/>
  <c r="Z140" i="216"/>
  <c r="AJ120" i="216"/>
  <c r="AX6" i="216"/>
  <c r="H86" i="216"/>
  <c r="C77" i="216"/>
  <c r="S148" i="216"/>
  <c r="AP30" i="216"/>
  <c r="AV23" i="216"/>
  <c r="AF84" i="216"/>
  <c r="V25" i="216"/>
  <c r="L105" i="216"/>
  <c r="Y63" i="216"/>
  <c r="P127" i="216"/>
  <c r="Q64" i="216"/>
  <c r="AQ38" i="216"/>
  <c r="AF33" i="216"/>
  <c r="X161" i="216"/>
  <c r="X21" i="216"/>
  <c r="W154" i="216"/>
  <c r="E26" i="216"/>
  <c r="J60" i="216"/>
  <c r="S42" i="216"/>
  <c r="Y67" i="216"/>
  <c r="AX5" i="216"/>
  <c r="AD120" i="216"/>
  <c r="N161" i="216"/>
  <c r="U110" i="216"/>
  <c r="AD47" i="216"/>
  <c r="AF67" i="216"/>
  <c r="U150" i="216"/>
  <c r="S10" i="216"/>
  <c r="O127" i="216"/>
  <c r="AI23" i="216"/>
  <c r="P38" i="216"/>
  <c r="N88" i="216"/>
  <c r="AX74" i="216"/>
  <c r="AY122" i="216"/>
  <c r="AW17" i="216"/>
  <c r="X69" i="216"/>
  <c r="AE89" i="216"/>
  <c r="Z17" i="216"/>
  <c r="AA61" i="216"/>
  <c r="L126" i="216"/>
  <c r="T21" i="216"/>
  <c r="AZ131" i="216"/>
  <c r="AA72" i="216"/>
  <c r="Z120" i="216"/>
  <c r="AV61" i="216"/>
  <c r="AR98" i="216"/>
  <c r="AM16" i="216"/>
  <c r="F12" i="216"/>
  <c r="V65" i="216"/>
  <c r="E150" i="216"/>
  <c r="M94" i="216"/>
  <c r="AY129" i="216"/>
  <c r="D146" i="216"/>
  <c r="AZ37" i="216"/>
  <c r="N155" i="216"/>
  <c r="AG101" i="216"/>
  <c r="AD129" i="216"/>
  <c r="G67" i="216"/>
  <c r="AV79" i="216"/>
  <c r="C146" i="216"/>
  <c r="AP89" i="216"/>
  <c r="T30" i="216"/>
  <c r="AH55" i="216"/>
  <c r="T77" i="216"/>
  <c r="U141" i="216"/>
  <c r="Z160" i="216"/>
  <c r="AW51" i="216"/>
  <c r="AW139" i="216"/>
  <c r="M148" i="216"/>
  <c r="X148" i="216"/>
  <c r="AI33" i="216"/>
  <c r="V110" i="216"/>
  <c r="AH117" i="216"/>
  <c r="I150" i="216"/>
  <c r="AL113" i="216"/>
  <c r="Z48" i="216"/>
  <c r="C86" i="216"/>
  <c r="R58" i="216"/>
  <c r="AY43" i="216"/>
  <c r="M116" i="216"/>
  <c r="AI44" i="216"/>
  <c r="AK115" i="216"/>
  <c r="E45" i="216"/>
  <c r="X39" i="216"/>
  <c r="G12" i="216"/>
  <c r="Q103" i="216"/>
  <c r="F106" i="216"/>
  <c r="AW41" i="216"/>
  <c r="W138" i="216"/>
  <c r="L8" i="216"/>
  <c r="H151" i="216"/>
  <c r="G86" i="216"/>
  <c r="E36" i="216"/>
  <c r="AZ132" i="216"/>
  <c r="AZ95" i="216"/>
  <c r="T137" i="216"/>
  <c r="I168" i="214"/>
  <c r="I169" i="214" s="1"/>
  <c r="G4" i="216"/>
  <c r="AF89" i="216"/>
  <c r="AI161" i="216"/>
  <c r="AL65" i="216"/>
  <c r="J143" i="216"/>
  <c r="H117" i="216"/>
  <c r="H44" i="216"/>
  <c r="D127" i="216"/>
  <c r="J155" i="216"/>
  <c r="AB46" i="216"/>
  <c r="AB10" i="216"/>
  <c r="AP49" i="216"/>
  <c r="AZ89" i="216"/>
  <c r="S12" i="216"/>
  <c r="AB104" i="216"/>
  <c r="Y34" i="216"/>
  <c r="AW120" i="216"/>
  <c r="AW90" i="216"/>
  <c r="Y161" i="216"/>
  <c r="AF164" i="216"/>
  <c r="AZ163" i="216"/>
  <c r="Y46" i="216"/>
  <c r="O54" i="216"/>
  <c r="AY10" i="216"/>
  <c r="AG155" i="216"/>
  <c r="AF11" i="216"/>
  <c r="V21" i="216"/>
  <c r="AR23" i="216"/>
  <c r="M59" i="216"/>
  <c r="M28" i="216"/>
  <c r="T43" i="216"/>
  <c r="K92" i="216"/>
  <c r="AV91" i="216"/>
  <c r="F43" i="216"/>
  <c r="G14" i="216"/>
  <c r="AD17" i="216"/>
  <c r="Y37" i="216"/>
  <c r="Z62" i="216"/>
  <c r="V23" i="216"/>
  <c r="AQ104" i="216"/>
  <c r="AH116" i="216"/>
  <c r="K136" i="216"/>
  <c r="AZ91" i="216"/>
  <c r="AF152" i="216"/>
  <c r="N63" i="216"/>
  <c r="T47" i="216"/>
  <c r="AY144" i="216"/>
  <c r="AX151" i="216"/>
  <c r="AW14" i="216"/>
  <c r="AZ39" i="216"/>
  <c r="F13" i="216"/>
  <c r="AJ77" i="216"/>
  <c r="AJ20" i="216"/>
  <c r="W126" i="216"/>
  <c r="AF9" i="216"/>
  <c r="AM64" i="216"/>
  <c r="I24" i="216"/>
  <c r="AI145" i="216"/>
  <c r="G28" i="216"/>
  <c r="F40" i="216"/>
  <c r="O152" i="216"/>
  <c r="F29" i="216"/>
  <c r="R152" i="216"/>
  <c r="AF159" i="216"/>
  <c r="AP18" i="216"/>
  <c r="U129" i="216"/>
  <c r="AR77" i="216"/>
  <c r="Z82" i="216"/>
  <c r="AH132" i="216"/>
  <c r="AD105" i="216"/>
  <c r="AG82" i="216"/>
  <c r="AX14" i="216"/>
  <c r="AP72" i="216"/>
  <c r="S149" i="216"/>
  <c r="AY61" i="216"/>
  <c r="AA158" i="216"/>
  <c r="AP112" i="216"/>
  <c r="R86" i="216"/>
  <c r="D36" i="216"/>
  <c r="AR148" i="216"/>
  <c r="U165" i="216"/>
  <c r="AJ151" i="216"/>
  <c r="AK65" i="216"/>
  <c r="AE112" i="216"/>
  <c r="AK128" i="216"/>
  <c r="AW123" i="216"/>
  <c r="AL94" i="216"/>
  <c r="Q128" i="216"/>
  <c r="N18" i="216"/>
  <c r="AW112" i="216"/>
  <c r="AM89" i="216"/>
  <c r="F17" i="216"/>
  <c r="AL122" i="216"/>
  <c r="AU23" i="216"/>
  <c r="U131" i="216"/>
  <c r="T18" i="216"/>
  <c r="AF91" i="216"/>
  <c r="AI124" i="216"/>
  <c r="AV159" i="216"/>
  <c r="J53" i="216"/>
  <c r="AB34" i="216"/>
  <c r="AX154" i="216"/>
  <c r="V5" i="216"/>
  <c r="AA11" i="216"/>
  <c r="J31" i="216"/>
  <c r="Q57" i="216"/>
  <c r="AZ147" i="216"/>
  <c r="D43" i="216"/>
  <c r="AM19" i="216"/>
  <c r="S38" i="216"/>
  <c r="U13" i="216"/>
  <c r="AL111" i="216"/>
  <c r="N31" i="216"/>
  <c r="AC132" i="216"/>
  <c r="C144" i="216"/>
  <c r="AP77" i="216"/>
  <c r="AC5" i="216"/>
  <c r="E158" i="216"/>
  <c r="L91" i="216"/>
  <c r="F98" i="216"/>
  <c r="T35" i="216"/>
  <c r="AP42" i="216"/>
  <c r="X38" i="216"/>
  <c r="J21" i="216"/>
  <c r="AJ26" i="216"/>
  <c r="Q79" i="216"/>
  <c r="AI6" i="216"/>
  <c r="AE95" i="216"/>
  <c r="L31" i="216"/>
  <c r="AH143" i="216"/>
  <c r="AP165" i="216"/>
  <c r="AQ152" i="216"/>
  <c r="AB47" i="216"/>
  <c r="M105" i="216"/>
  <c r="Q62" i="216"/>
  <c r="AM20" i="216"/>
  <c r="J37" i="216"/>
  <c r="T139" i="216"/>
  <c r="D54" i="216"/>
  <c r="D161" i="216"/>
  <c r="V34" i="216"/>
  <c r="K30" i="216"/>
  <c r="AJ41" i="216"/>
  <c r="AP101" i="216"/>
  <c r="V8" i="216"/>
  <c r="AR104" i="216"/>
  <c r="U103" i="216"/>
  <c r="S82" i="216"/>
  <c r="P51" i="216"/>
  <c r="AY83" i="216"/>
  <c r="AY75" i="216"/>
  <c r="AA15" i="216"/>
  <c r="AW53" i="216"/>
  <c r="O79" i="216"/>
  <c r="AQ161" i="216"/>
  <c r="AG59" i="216"/>
  <c r="AM145" i="216"/>
  <c r="AV134" i="216"/>
  <c r="AB134" i="216"/>
  <c r="H133" i="216"/>
  <c r="AW135" i="216"/>
  <c r="C64" i="216"/>
  <c r="T118" i="216"/>
  <c r="I92" i="216"/>
  <c r="W86" i="216"/>
  <c r="Q60" i="216"/>
  <c r="AE69" i="216"/>
  <c r="AA110" i="216"/>
  <c r="AZ21" i="216"/>
  <c r="J136" i="216"/>
  <c r="J153" i="216"/>
  <c r="D92" i="216"/>
  <c r="AX77" i="216"/>
  <c r="AL53" i="216"/>
  <c r="Y147" i="216"/>
  <c r="M21" i="216"/>
  <c r="Y56" i="216"/>
  <c r="AC37" i="216"/>
  <c r="X18" i="216"/>
  <c r="AC45" i="216"/>
  <c r="Q114" i="216"/>
  <c r="AP127" i="216"/>
  <c r="T70" i="216"/>
  <c r="O139" i="216"/>
  <c r="V111" i="216"/>
  <c r="AQ130" i="216"/>
  <c r="AE36" i="216"/>
  <c r="AE155" i="216"/>
  <c r="Z137" i="216"/>
  <c r="F79" i="216"/>
  <c r="AU135" i="216"/>
  <c r="G11" i="216"/>
  <c r="AM164" i="216"/>
  <c r="AD125" i="216"/>
  <c r="Y14" i="216"/>
  <c r="AQ113" i="216"/>
  <c r="AG134" i="216"/>
  <c r="AQ154" i="216"/>
  <c r="Q109" i="216"/>
  <c r="J125" i="216"/>
  <c r="AD123" i="216"/>
  <c r="AV9" i="216"/>
  <c r="M98" i="216"/>
  <c r="H92" i="216"/>
  <c r="H111" i="216"/>
  <c r="Y7" i="216"/>
  <c r="AW154" i="216"/>
  <c r="I91" i="216"/>
  <c r="AM124" i="216"/>
  <c r="G118" i="216"/>
  <c r="R130" i="216"/>
  <c r="L23" i="216"/>
  <c r="AB39" i="216"/>
  <c r="P102" i="216"/>
  <c r="AZ49" i="216"/>
  <c r="Y148" i="216"/>
  <c r="Q11" i="216"/>
  <c r="X103" i="216"/>
  <c r="S30" i="216"/>
  <c r="M15" i="216"/>
  <c r="Y157" i="216"/>
  <c r="AE16" i="216"/>
  <c r="AK97" i="216"/>
  <c r="AY147" i="216"/>
  <c r="Q66" i="216"/>
  <c r="AH102" i="216"/>
  <c r="AJ8" i="216"/>
  <c r="AK63" i="216"/>
  <c r="AC16" i="216"/>
  <c r="AX66" i="216"/>
  <c r="X61" i="216"/>
  <c r="AM45" i="216"/>
  <c r="AK111" i="216"/>
  <c r="AM138" i="216"/>
  <c r="Y126" i="216"/>
  <c r="C26" i="216"/>
  <c r="AV113" i="216"/>
  <c r="AF127" i="216"/>
  <c r="W77" i="216"/>
  <c r="W141" i="216"/>
  <c r="AI77" i="216"/>
  <c r="M124" i="216"/>
  <c r="AI61" i="216"/>
  <c r="AM158" i="216"/>
  <c r="AC115" i="216"/>
  <c r="AU109" i="216"/>
  <c r="N120" i="216"/>
  <c r="AY67" i="216"/>
  <c r="D148" i="216"/>
  <c r="AI132" i="216"/>
  <c r="AC140" i="216"/>
  <c r="AD89" i="216"/>
  <c r="U133" i="216"/>
  <c r="AU58" i="216"/>
  <c r="AZ22" i="216"/>
  <c r="L137" i="216"/>
  <c r="V52" i="216"/>
  <c r="AC21" i="216"/>
  <c r="AX80" i="216"/>
  <c r="N76" i="216"/>
  <c r="AY84" i="216"/>
  <c r="AW96" i="216"/>
  <c r="Y83" i="216"/>
  <c r="M77" i="216"/>
  <c r="AE5" i="216"/>
  <c r="I94" i="216"/>
  <c r="AV128" i="216"/>
  <c r="AC39" i="216"/>
  <c r="O27" i="216"/>
  <c r="AM17" i="216"/>
  <c r="S16" i="216"/>
  <c r="AC77" i="216"/>
  <c r="Z103" i="216"/>
  <c r="J141" i="216"/>
  <c r="L138" i="216"/>
  <c r="AA27" i="216"/>
  <c r="V161" i="216"/>
  <c r="AR152" i="216"/>
  <c r="X41" i="216"/>
  <c r="F42" i="216"/>
  <c r="R8" i="216"/>
  <c r="AX93" i="216"/>
  <c r="C159" i="216"/>
  <c r="AU69" i="216"/>
  <c r="AF104" i="216"/>
  <c r="G147" i="216"/>
  <c r="AJ106" i="216"/>
  <c r="X45" i="216"/>
  <c r="AZ19" i="216"/>
  <c r="T82" i="216"/>
  <c r="T23" i="216"/>
  <c r="R49" i="216"/>
  <c r="AW116" i="216"/>
  <c r="AF5" i="216"/>
  <c r="W145" i="216"/>
  <c r="W134" i="216"/>
  <c r="O115" i="216"/>
  <c r="R125" i="216"/>
  <c r="I43" i="216"/>
  <c r="AX9" i="216"/>
  <c r="F33" i="216"/>
  <c r="H82" i="216"/>
  <c r="AL151" i="216"/>
  <c r="AZ134" i="216"/>
  <c r="AE44" i="216"/>
  <c r="AF97" i="216"/>
  <c r="G156" i="216"/>
  <c r="AU96" i="216"/>
  <c r="AV114" i="216"/>
  <c r="V143" i="216"/>
  <c r="G56" i="216"/>
  <c r="X96" i="216"/>
  <c r="L44" i="216"/>
  <c r="G85" i="216"/>
  <c r="U5" i="216"/>
  <c r="W26" i="216"/>
  <c r="AV75" i="216"/>
  <c r="H139" i="216"/>
  <c r="G38" i="216"/>
  <c r="E20" i="216"/>
  <c r="AB41" i="216"/>
  <c r="Q159" i="216"/>
  <c r="AL129" i="216"/>
  <c r="Q17" i="216"/>
  <c r="AH70" i="216"/>
  <c r="T107" i="216"/>
  <c r="AA87" i="216"/>
  <c r="J86" i="216"/>
  <c r="X160" i="216"/>
  <c r="L55" i="216"/>
  <c r="AQ89" i="216"/>
  <c r="R117" i="216"/>
  <c r="K90" i="216"/>
  <c r="O153" i="216"/>
  <c r="K94" i="216"/>
  <c r="AE32" i="216"/>
  <c r="N36" i="216"/>
  <c r="AD55" i="216"/>
  <c r="AA103" i="216"/>
  <c r="X7" i="216"/>
  <c r="G139" i="216"/>
  <c r="W121" i="216"/>
  <c r="Z115" i="216"/>
  <c r="AP150" i="216"/>
  <c r="AE147" i="216"/>
  <c r="M162" i="216"/>
  <c r="M18" i="216"/>
  <c r="AI102" i="216"/>
  <c r="W106" i="216"/>
  <c r="AP148" i="216"/>
  <c r="M54" i="216"/>
  <c r="Q6" i="216"/>
  <c r="J102" i="216"/>
  <c r="AD73" i="216"/>
  <c r="AH146" i="216"/>
  <c r="X77" i="216"/>
  <c r="L134" i="216"/>
  <c r="D88" i="216"/>
  <c r="AI86" i="216"/>
  <c r="Z65" i="216"/>
  <c r="AW105" i="216"/>
  <c r="Y143" i="216"/>
  <c r="I145" i="216"/>
  <c r="G93" i="216"/>
  <c r="AR116" i="216"/>
  <c r="AK134" i="216"/>
  <c r="AK64" i="216"/>
  <c r="S133" i="216"/>
  <c r="Y164" i="216"/>
  <c r="K156" i="216"/>
  <c r="D144" i="216"/>
  <c r="AK118" i="216"/>
  <c r="AJ91" i="216"/>
  <c r="AG124" i="216"/>
  <c r="T52" i="216"/>
  <c r="T66" i="216"/>
  <c r="S21" i="216"/>
  <c r="AD117" i="216"/>
  <c r="AZ44" i="216"/>
  <c r="Z60" i="216"/>
  <c r="AY60" i="216"/>
  <c r="C14" i="216"/>
  <c r="AR130" i="216"/>
  <c r="S127" i="216"/>
  <c r="AE105" i="216"/>
  <c r="K54" i="216"/>
  <c r="AG123" i="216"/>
  <c r="C67" i="216"/>
  <c r="Y52" i="216"/>
  <c r="AE96" i="216"/>
  <c r="D122" i="216"/>
  <c r="AF58" i="216"/>
  <c r="H102" i="216"/>
  <c r="N37" i="216"/>
  <c r="S63" i="216"/>
  <c r="T165" i="216"/>
  <c r="V17" i="216"/>
  <c r="S99" i="216"/>
  <c r="AM62" i="216"/>
  <c r="AB147" i="216"/>
  <c r="AG161" i="216"/>
  <c r="AW38" i="216"/>
  <c r="H67" i="216"/>
  <c r="AI115" i="216"/>
  <c r="AD15" i="216"/>
  <c r="AD88" i="216"/>
  <c r="AW80" i="216"/>
  <c r="R80" i="216"/>
  <c r="AG150" i="216"/>
  <c r="AR35" i="216"/>
  <c r="AP115" i="216"/>
  <c r="R35" i="216"/>
  <c r="AL109" i="216"/>
  <c r="L16" i="216"/>
  <c r="V24" i="216"/>
  <c r="H7" i="216"/>
  <c r="AK168" i="214"/>
  <c r="AK169" i="214" s="1"/>
  <c r="Y4" i="216"/>
  <c r="AG68" i="216"/>
  <c r="C114" i="216"/>
  <c r="S102" i="216"/>
  <c r="AF92" i="216"/>
  <c r="AK72" i="216"/>
  <c r="AU12" i="216"/>
  <c r="W51" i="216"/>
  <c r="E143" i="216"/>
  <c r="AD116" i="216"/>
  <c r="V71" i="216"/>
  <c r="AM8" i="216"/>
  <c r="V127" i="216"/>
  <c r="AY119" i="216"/>
  <c r="AL147" i="216"/>
  <c r="AF38" i="216"/>
  <c r="J14" i="216"/>
  <c r="AK8" i="216"/>
  <c r="X150" i="216"/>
  <c r="AA45" i="216"/>
  <c r="M23" i="216"/>
  <c r="AG35" i="216"/>
  <c r="E139" i="216"/>
  <c r="Z55" i="216"/>
  <c r="K4" i="216"/>
  <c r="U168" i="214"/>
  <c r="U169" i="214" s="1"/>
  <c r="AQ71" i="216"/>
  <c r="D70" i="216"/>
  <c r="AD25" i="216"/>
  <c r="V44" i="216"/>
  <c r="M111" i="216"/>
  <c r="AV104" i="216"/>
  <c r="AQ91" i="216"/>
  <c r="Z45" i="216"/>
  <c r="W63" i="216"/>
  <c r="P157" i="216"/>
  <c r="Q124" i="216"/>
  <c r="O68" i="216"/>
  <c r="J67" i="216"/>
  <c r="AI130" i="216"/>
  <c r="J38" i="216"/>
  <c r="E121" i="216"/>
  <c r="AH9" i="216"/>
  <c r="Y19" i="216"/>
  <c r="L5" i="216"/>
  <c r="AD65" i="216"/>
  <c r="X50" i="216"/>
  <c r="AY132" i="216"/>
  <c r="AA75" i="216"/>
  <c r="W8" i="216"/>
  <c r="Y61" i="216"/>
  <c r="M81" i="216"/>
  <c r="AE8" i="216"/>
  <c r="AE101" i="216"/>
  <c r="AK60" i="216"/>
  <c r="T17" i="216"/>
  <c r="AV67" i="216"/>
  <c r="AU125" i="216"/>
  <c r="S123" i="216"/>
  <c r="AX163" i="216"/>
  <c r="H105" i="216"/>
  <c r="Q113" i="216"/>
  <c r="C98" i="216"/>
  <c r="U21" i="216"/>
  <c r="W136" i="216"/>
  <c r="AX7" i="216"/>
  <c r="Y59" i="216"/>
  <c r="J96" i="216"/>
  <c r="AY55" i="216"/>
  <c r="AE62" i="216"/>
  <c r="G144" i="216"/>
  <c r="Q136" i="216"/>
  <c r="P89" i="216"/>
  <c r="F157" i="216"/>
  <c r="T27" i="216"/>
  <c r="M19" i="216"/>
  <c r="AY107" i="216"/>
  <c r="AX115" i="216"/>
  <c r="AX117" i="216"/>
  <c r="AD61" i="216"/>
  <c r="AU11" i="216"/>
  <c r="O123" i="216"/>
  <c r="AH158" i="216"/>
  <c r="Q108" i="216"/>
  <c r="AA6" i="216"/>
  <c r="AE103" i="216"/>
  <c r="F136" i="216"/>
  <c r="AM46" i="216"/>
  <c r="AW87" i="216"/>
  <c r="AI155" i="216"/>
  <c r="M66" i="216"/>
  <c r="D110" i="216"/>
  <c r="AM52" i="216"/>
  <c r="Q121" i="216"/>
  <c r="Z43" i="216"/>
  <c r="G91" i="216"/>
  <c r="AC17" i="216"/>
  <c r="Y108" i="216"/>
  <c r="AL8" i="216"/>
  <c r="K31" i="216"/>
  <c r="K41" i="216"/>
  <c r="AG6" i="216"/>
  <c r="AF109" i="216"/>
  <c r="Q8" i="216"/>
  <c r="V129" i="216"/>
  <c r="D135" i="216"/>
  <c r="J137" i="216"/>
  <c r="AK57" i="216"/>
  <c r="AV130" i="216"/>
  <c r="AU128" i="216"/>
  <c r="H149" i="216"/>
  <c r="AR109" i="216"/>
  <c r="X137" i="216"/>
  <c r="AL33" i="216"/>
  <c r="N152" i="216"/>
  <c r="N59" i="216"/>
  <c r="AE59" i="216"/>
  <c r="AJ136" i="216"/>
  <c r="AF110" i="216"/>
  <c r="V150" i="216"/>
  <c r="AR63" i="216"/>
  <c r="AD58" i="216"/>
  <c r="T96" i="216"/>
  <c r="AD71" i="216"/>
  <c r="J28" i="216"/>
  <c r="AA132" i="216"/>
  <c r="M71" i="216"/>
  <c r="D147" i="216"/>
  <c r="AH160" i="216"/>
  <c r="AR103" i="216"/>
  <c r="W95" i="216"/>
  <c r="G15" i="216"/>
  <c r="AG104" i="216"/>
  <c r="W11" i="216"/>
  <c r="AM47" i="216"/>
  <c r="L36" i="216"/>
  <c r="AY35" i="216"/>
  <c r="AC129" i="216"/>
  <c r="G24" i="216"/>
  <c r="P35" i="216"/>
  <c r="AD90" i="216"/>
  <c r="N164" i="216"/>
  <c r="AU44" i="216"/>
  <c r="M10" i="216"/>
  <c r="S113" i="216"/>
  <c r="G22" i="216"/>
  <c r="AD84" i="216"/>
  <c r="Q89" i="216"/>
  <c r="AM74" i="216"/>
  <c r="T103" i="216"/>
  <c r="AM141" i="216"/>
  <c r="AH148" i="216"/>
  <c r="AM144" i="216"/>
  <c r="L90" i="216"/>
  <c r="AE107" i="216"/>
  <c r="AF135" i="216"/>
  <c r="AJ68" i="216"/>
  <c r="AB130" i="216"/>
  <c r="R129" i="216"/>
  <c r="AU120" i="216"/>
  <c r="AP99" i="216"/>
  <c r="P28" i="216"/>
  <c r="O46" i="216"/>
  <c r="F77" i="216"/>
  <c r="AQ20" i="216"/>
  <c r="V133" i="216"/>
  <c r="AM76" i="216"/>
  <c r="AU119" i="216"/>
  <c r="X8" i="216"/>
  <c r="AA24" i="216"/>
  <c r="AZ16" i="216"/>
  <c r="E28" i="216"/>
  <c r="H87" i="216"/>
  <c r="O23" i="216"/>
  <c r="K78" i="216"/>
  <c r="AU66" i="216"/>
  <c r="AV66" i="216"/>
  <c r="AC9" i="216"/>
  <c r="AC83" i="216"/>
  <c r="AX31" i="216"/>
  <c r="AW134" i="216"/>
  <c r="N51" i="216"/>
  <c r="E59" i="216"/>
  <c r="AX29" i="216"/>
  <c r="AX91" i="216"/>
  <c r="AL79" i="216"/>
  <c r="AH47" i="216"/>
  <c r="D114" i="216"/>
  <c r="AU51" i="216"/>
  <c r="AQ72" i="216"/>
  <c r="T133" i="216"/>
  <c r="AM11" i="216"/>
  <c r="AA82" i="216"/>
  <c r="AH99" i="216"/>
  <c r="D72" i="216"/>
  <c r="AD59" i="216"/>
  <c r="Z71" i="216"/>
  <c r="AU24" i="216"/>
  <c r="M133" i="216"/>
  <c r="AI89" i="216"/>
  <c r="AP114" i="216"/>
  <c r="O98" i="216"/>
  <c r="AC65" i="216"/>
  <c r="S119" i="216"/>
  <c r="S86" i="216"/>
  <c r="I115" i="216"/>
  <c r="AH109" i="216"/>
  <c r="Y127" i="216"/>
  <c r="Q119" i="216"/>
  <c r="AB128" i="216"/>
  <c r="K18" i="216"/>
  <c r="P135" i="216"/>
  <c r="S135" i="216"/>
  <c r="AA96" i="216"/>
  <c r="N99" i="216"/>
  <c r="O60" i="216"/>
  <c r="AE162" i="216"/>
  <c r="AL133" i="216"/>
  <c r="N160" i="216"/>
  <c r="AI109" i="216"/>
  <c r="AA20" i="216"/>
  <c r="Y89" i="216"/>
  <c r="AF39" i="216"/>
  <c r="J89" i="216"/>
  <c r="AP121" i="216"/>
  <c r="U66" i="216"/>
  <c r="S97" i="216"/>
  <c r="AD80" i="216"/>
  <c r="AE98" i="216"/>
  <c r="AG157" i="216"/>
  <c r="AX12" i="216"/>
  <c r="AR24" i="216"/>
  <c r="AY120" i="216"/>
  <c r="H118" i="216"/>
  <c r="AQ90" i="216"/>
  <c r="AV76" i="216"/>
  <c r="J147" i="216"/>
  <c r="AL87" i="216"/>
  <c r="O26" i="216"/>
  <c r="G57" i="216"/>
  <c r="AK79" i="216"/>
  <c r="M47" i="216"/>
  <c r="AA83" i="216"/>
  <c r="W90" i="216"/>
  <c r="AI143" i="216"/>
  <c r="AG131" i="216"/>
  <c r="AH32" i="216"/>
  <c r="AJ159" i="216"/>
  <c r="AK155" i="216"/>
  <c r="AW127" i="216"/>
  <c r="AV83" i="216"/>
  <c r="V148" i="216"/>
  <c r="AR65" i="216"/>
  <c r="AW141" i="216"/>
  <c r="AK25" i="216"/>
  <c r="X78" i="216"/>
  <c r="AC62" i="216"/>
  <c r="AG32" i="216"/>
  <c r="Q47" i="216"/>
  <c r="H112" i="216"/>
  <c r="V54" i="216"/>
  <c r="M139" i="216"/>
  <c r="Q154" i="216"/>
  <c r="V68" i="216"/>
  <c r="H119" i="216"/>
  <c r="E159" i="216"/>
  <c r="AG83" i="216"/>
  <c r="C58" i="216"/>
  <c r="P55" i="216"/>
  <c r="M156" i="216"/>
  <c r="AE122" i="216"/>
  <c r="AG15" i="216"/>
  <c r="P81" i="216"/>
  <c r="D96" i="216"/>
  <c r="Y80" i="216"/>
  <c r="AZ86" i="216"/>
  <c r="AW160" i="216"/>
  <c r="L76" i="216"/>
  <c r="P144" i="216"/>
  <c r="U97" i="216"/>
  <c r="AC121" i="216"/>
  <c r="AC155" i="216"/>
  <c r="AB160" i="216"/>
  <c r="G36" i="216"/>
  <c r="AK27" i="216"/>
  <c r="AF119" i="216"/>
  <c r="AG79" i="216"/>
  <c r="D74" i="216"/>
  <c r="F57" i="216"/>
  <c r="E51" i="216"/>
  <c r="W123" i="216"/>
  <c r="V99" i="216"/>
  <c r="G114" i="216"/>
  <c r="AY105" i="216"/>
  <c r="J69" i="216"/>
  <c r="AL82" i="216"/>
  <c r="L155" i="216"/>
  <c r="AL142" i="216"/>
  <c r="AX153" i="216"/>
  <c r="AF116" i="216"/>
  <c r="AD164" i="216"/>
  <c r="AQ148" i="216"/>
  <c r="AF162" i="216"/>
  <c r="I107" i="216"/>
  <c r="N22" i="216"/>
  <c r="D124" i="216"/>
  <c r="AA17" i="216"/>
  <c r="AM40" i="216"/>
  <c r="AB74" i="216"/>
  <c r="X73" i="216"/>
  <c r="AZ88" i="216"/>
  <c r="Q7" i="216"/>
  <c r="AH8" i="216"/>
  <c r="AK21" i="216"/>
  <c r="AL17" i="216"/>
  <c r="AE14" i="216"/>
  <c r="G53" i="216"/>
  <c r="J72" i="216"/>
  <c r="M53" i="216"/>
  <c r="I110" i="216"/>
  <c r="J118" i="216"/>
  <c r="U163" i="216"/>
  <c r="AW159" i="216"/>
  <c r="Y35" i="216"/>
  <c r="T64" i="216"/>
  <c r="O14" i="216"/>
  <c r="L4" i="216"/>
  <c r="V168" i="214"/>
  <c r="V169" i="214" s="1"/>
  <c r="Q45" i="216"/>
  <c r="AW155" i="216"/>
  <c r="AX49" i="216"/>
  <c r="K9" i="216"/>
  <c r="AW138" i="216"/>
  <c r="Z13" i="216"/>
  <c r="AE34" i="216"/>
  <c r="AH79" i="216"/>
  <c r="AG55" i="216"/>
  <c r="AI134" i="216"/>
  <c r="AZ79" i="216"/>
  <c r="E17" i="216"/>
  <c r="X31" i="216"/>
  <c r="AE151" i="216"/>
  <c r="AX159" i="216"/>
  <c r="AA14" i="216"/>
  <c r="AJ18" i="216"/>
  <c r="AG23" i="216"/>
  <c r="AY114" i="216"/>
  <c r="AQ144" i="216"/>
  <c r="AK117" i="216"/>
  <c r="K114" i="216"/>
  <c r="H108" i="216"/>
  <c r="P67" i="216"/>
  <c r="AZ26" i="216"/>
  <c r="AY99" i="216"/>
  <c r="AC73" i="216"/>
  <c r="C109" i="216"/>
  <c r="X67" i="216"/>
  <c r="AY101" i="216"/>
  <c r="K116" i="216"/>
  <c r="AI73" i="216"/>
  <c r="G161" i="216"/>
  <c r="V6" i="216"/>
  <c r="AD52" i="216"/>
  <c r="AR151" i="216"/>
  <c r="K149" i="216"/>
  <c r="Z161" i="216"/>
  <c r="O104" i="216"/>
  <c r="L127" i="216"/>
  <c r="AP135" i="216"/>
  <c r="V45" i="216"/>
  <c r="R24" i="216"/>
  <c r="AU145" i="216"/>
  <c r="AL41" i="216"/>
  <c r="M97" i="216"/>
  <c r="AD155" i="216"/>
  <c r="I165" i="216"/>
  <c r="L147" i="216"/>
  <c r="E54" i="216"/>
  <c r="AK84" i="216"/>
  <c r="AH138" i="216"/>
  <c r="AG7" i="216"/>
  <c r="W98" i="216"/>
  <c r="AF108" i="216"/>
  <c r="G124" i="216"/>
  <c r="L122" i="216"/>
  <c r="R88" i="216"/>
  <c r="G162" i="216"/>
  <c r="R160" i="216"/>
  <c r="P130" i="216"/>
  <c r="X134" i="216"/>
  <c r="AI68" i="216"/>
  <c r="AE9" i="216"/>
  <c r="Q88" i="216"/>
  <c r="T79" i="216"/>
  <c r="AR57" i="216"/>
  <c r="AH149" i="216"/>
  <c r="P5" i="216"/>
  <c r="AI80" i="216"/>
  <c r="J41" i="216"/>
  <c r="AF76" i="216"/>
  <c r="AF145" i="216"/>
  <c r="O131" i="216"/>
  <c r="U35" i="216"/>
  <c r="AJ154" i="216"/>
  <c r="D64" i="216"/>
  <c r="K65" i="216"/>
  <c r="M30" i="216"/>
  <c r="AE39" i="216"/>
  <c r="F38" i="216"/>
  <c r="AK55" i="216"/>
  <c r="X88" i="216"/>
  <c r="L95" i="216"/>
  <c r="S44" i="216"/>
  <c r="AL100" i="216"/>
  <c r="D145" i="216"/>
  <c r="AP31" i="216"/>
  <c r="AG168" i="214"/>
  <c r="AG169" i="214" s="1"/>
  <c r="U4" i="216"/>
  <c r="S106" i="216"/>
  <c r="V107" i="216"/>
  <c r="N162" i="216"/>
  <c r="E50" i="216"/>
  <c r="J44" i="216"/>
  <c r="Z147" i="216"/>
  <c r="AZ64" i="216"/>
  <c r="D108" i="216"/>
  <c r="AH12" i="216"/>
  <c r="G88" i="216"/>
  <c r="L158" i="216"/>
  <c r="AU112" i="216"/>
  <c r="F39" i="216"/>
  <c r="O30" i="216"/>
  <c r="AX20" i="216"/>
  <c r="AK86" i="216"/>
  <c r="I127" i="216"/>
  <c r="AK131" i="216"/>
  <c r="N91" i="216"/>
  <c r="V126" i="216"/>
  <c r="E7" i="216"/>
  <c r="AJ25" i="216"/>
  <c r="O151" i="216"/>
  <c r="X84" i="216"/>
  <c r="AB94" i="216"/>
  <c r="AJ121" i="216"/>
  <c r="AC153" i="216"/>
  <c r="AP71" i="216"/>
  <c r="AK138" i="216"/>
  <c r="AP20" i="216"/>
  <c r="I73" i="216"/>
  <c r="AD99" i="216"/>
  <c r="T56" i="216"/>
  <c r="X53" i="216"/>
  <c r="Z84" i="216"/>
  <c r="S107" i="216"/>
  <c r="AP159" i="216"/>
  <c r="AY49" i="216"/>
  <c r="AY25" i="216"/>
  <c r="AW115" i="216"/>
  <c r="AV140" i="216"/>
  <c r="N23" i="216"/>
  <c r="AV145" i="216"/>
  <c r="Y159" i="216"/>
  <c r="U104" i="216"/>
  <c r="N33" i="216"/>
  <c r="T112" i="216"/>
  <c r="K122" i="216"/>
  <c r="W21" i="216"/>
  <c r="O120" i="216"/>
  <c r="L34" i="216"/>
  <c r="Y100" i="216"/>
  <c r="C155" i="216"/>
  <c r="AI141" i="216"/>
  <c r="Z134" i="216"/>
  <c r="AK46" i="216"/>
  <c r="E75" i="216"/>
  <c r="AQ37" i="216"/>
  <c r="Q160" i="216"/>
  <c r="J124" i="216"/>
  <c r="AV89" i="216"/>
  <c r="C149" i="216"/>
  <c r="AB61" i="216"/>
  <c r="AP60" i="216"/>
  <c r="R65" i="216"/>
  <c r="U106" i="216"/>
  <c r="AR138" i="216"/>
  <c r="G77" i="216"/>
  <c r="K82" i="216"/>
  <c r="AX149" i="216"/>
  <c r="AK61" i="216"/>
  <c r="AK161" i="216"/>
  <c r="AX39" i="216"/>
  <c r="AW71" i="216"/>
  <c r="R121" i="216"/>
  <c r="E67" i="216"/>
  <c r="D10" i="216"/>
  <c r="Z53" i="216"/>
  <c r="V18" i="216"/>
  <c r="Y68" i="216"/>
  <c r="S64" i="216"/>
  <c r="K14" i="216"/>
  <c r="P93" i="216"/>
  <c r="N14" i="216"/>
  <c r="W104" i="216"/>
  <c r="AH124" i="216"/>
  <c r="AW104" i="216"/>
  <c r="AL37" i="216"/>
  <c r="W46" i="216"/>
  <c r="AJ40" i="216"/>
  <c r="F82" i="216"/>
  <c r="AU116" i="216"/>
  <c r="N7" i="216"/>
  <c r="AP119" i="216"/>
  <c r="P8" i="216"/>
  <c r="AZ87" i="216"/>
  <c r="AU146" i="216"/>
  <c r="Q26" i="216"/>
  <c r="G81" i="216"/>
  <c r="AU25" i="216"/>
  <c r="H20" i="216"/>
  <c r="AU93" i="216"/>
  <c r="AG41" i="216"/>
  <c r="AP152" i="216"/>
  <c r="L82" i="216"/>
  <c r="Q24" i="216"/>
  <c r="AK119" i="216"/>
  <c r="N44" i="216"/>
  <c r="J121" i="216"/>
  <c r="AY26" i="216"/>
  <c r="AV51" i="216"/>
  <c r="X98" i="216"/>
  <c r="O32" i="216"/>
  <c r="H158" i="216"/>
  <c r="AM96" i="216"/>
  <c r="E69" i="216"/>
  <c r="AH36" i="216"/>
  <c r="AZ53" i="216"/>
  <c r="K113" i="216"/>
  <c r="AE7" i="216"/>
  <c r="AJ49" i="216"/>
  <c r="AB111" i="216"/>
  <c r="AR58" i="216"/>
  <c r="AG110" i="216"/>
  <c r="AD24" i="216"/>
  <c r="X151" i="216"/>
  <c r="U53" i="216"/>
  <c r="AG5" i="216"/>
  <c r="W135" i="216"/>
  <c r="AM41" i="216"/>
  <c r="E97" i="216"/>
  <c r="AR128" i="216"/>
  <c r="W79" i="216"/>
  <c r="L159" i="216"/>
  <c r="N82" i="216"/>
  <c r="AD50" i="216"/>
  <c r="C17" i="216"/>
  <c r="AH131" i="216"/>
  <c r="AE74" i="216"/>
  <c r="AY96" i="216"/>
  <c r="D19" i="216"/>
  <c r="W44" i="216"/>
  <c r="AX70" i="216"/>
  <c r="AY13" i="216"/>
  <c r="I70" i="216"/>
  <c r="AX44" i="216"/>
  <c r="H13" i="216"/>
  <c r="E119" i="216"/>
  <c r="AP124" i="216"/>
  <c r="T75" i="216"/>
  <c r="P98" i="216"/>
  <c r="Y36" i="216"/>
  <c r="AP97" i="216"/>
  <c r="P159" i="216"/>
  <c r="AV125" i="216"/>
  <c r="R10" i="216"/>
  <c r="N58" i="216"/>
  <c r="Y72" i="216"/>
  <c r="AR56" i="216"/>
  <c r="L54" i="216"/>
  <c r="L22" i="216"/>
  <c r="F20" i="216"/>
  <c r="P126" i="216"/>
  <c r="AJ17" i="216"/>
  <c r="U49" i="216"/>
  <c r="AC137" i="216"/>
  <c r="AP116" i="216"/>
  <c r="AP46" i="216"/>
  <c r="K46" i="216"/>
  <c r="AK162" i="216"/>
  <c r="AU10" i="216"/>
  <c r="AA57" i="216"/>
  <c r="J163" i="216"/>
  <c r="AF41" i="216"/>
  <c r="L24" i="216"/>
  <c r="T162" i="216"/>
  <c r="K91" i="216"/>
  <c r="AZ25" i="216"/>
  <c r="V159" i="216"/>
  <c r="AU90" i="216"/>
  <c r="AP146" i="216"/>
  <c r="J16" i="216"/>
  <c r="C100" i="216"/>
  <c r="X117" i="216"/>
  <c r="R85" i="216"/>
  <c r="G120" i="216"/>
  <c r="O17" i="216"/>
  <c r="AE41" i="216"/>
  <c r="F154" i="216"/>
  <c r="AI126" i="216"/>
  <c r="F68" i="216"/>
  <c r="AM29" i="216"/>
  <c r="AE38" i="216"/>
  <c r="D75" i="216"/>
  <c r="AU60" i="216"/>
  <c r="AD35" i="216"/>
  <c r="AY159" i="216"/>
  <c r="AX22" i="216"/>
  <c r="C38" i="216"/>
  <c r="R19" i="216"/>
  <c r="V154" i="216"/>
  <c r="E14" i="216"/>
  <c r="AQ100" i="216"/>
  <c r="V73" i="216"/>
  <c r="AM84" i="216"/>
  <c r="AM160" i="216"/>
  <c r="AQ122" i="216"/>
  <c r="AH84" i="216"/>
  <c r="X106" i="216"/>
  <c r="G74" i="216"/>
  <c r="T54" i="216"/>
  <c r="Z95" i="216"/>
  <c r="X4" i="216"/>
  <c r="AJ168" i="214"/>
  <c r="AJ169" i="214" s="1"/>
  <c r="D163" i="216"/>
  <c r="T93" i="216"/>
  <c r="AZ29" i="216"/>
  <c r="AL50" i="216"/>
  <c r="M100" i="216"/>
  <c r="E82" i="216"/>
  <c r="AH22" i="216"/>
  <c r="AH46" i="216"/>
  <c r="AR125" i="216"/>
  <c r="AE30" i="216"/>
  <c r="Q20" i="216"/>
  <c r="G43" i="216"/>
  <c r="AY27" i="216"/>
  <c r="N40" i="216"/>
  <c r="AE20" i="216"/>
  <c r="C51" i="216"/>
  <c r="G62" i="216"/>
  <c r="U60" i="216"/>
  <c r="AM161" i="216"/>
  <c r="O124" i="216"/>
  <c r="AJ143" i="216"/>
  <c r="G47" i="216"/>
  <c r="R126" i="216"/>
  <c r="E21" i="216"/>
  <c r="C71" i="216"/>
  <c r="AP134" i="216"/>
  <c r="N12" i="216"/>
  <c r="AA16" i="216"/>
  <c r="AA127" i="216"/>
  <c r="Y86" i="216"/>
  <c r="AU157" i="216"/>
  <c r="Q61" i="216"/>
  <c r="H110" i="216"/>
  <c r="AM162" i="216"/>
  <c r="Y55" i="216"/>
  <c r="M95" i="216"/>
  <c r="AA122" i="216"/>
  <c r="O15" i="216"/>
  <c r="AE85" i="216"/>
  <c r="AB25" i="216"/>
  <c r="C113" i="216"/>
  <c r="F70" i="216"/>
  <c r="AK122" i="216"/>
  <c r="AL25" i="216"/>
  <c r="AB11" i="216"/>
  <c r="AJ32" i="216"/>
  <c r="AQ99" i="216"/>
  <c r="I18" i="216"/>
  <c r="K73" i="216"/>
  <c r="AC127" i="216"/>
  <c r="AL58" i="216"/>
  <c r="N28" i="216"/>
  <c r="AV105" i="216"/>
  <c r="V4" i="216"/>
  <c r="AH168" i="214"/>
  <c r="AH169" i="214" s="1"/>
  <c r="AH83" i="216"/>
  <c r="S155" i="216"/>
  <c r="O22" i="216"/>
  <c r="D26" i="216"/>
  <c r="M58" i="216"/>
  <c r="R145" i="216"/>
  <c r="Z51" i="216"/>
  <c r="AE23" i="216"/>
  <c r="Q76" i="216"/>
  <c r="AI9" i="216"/>
  <c r="W43" i="216"/>
  <c r="F118" i="216"/>
  <c r="AP81" i="216"/>
  <c r="O99" i="216"/>
  <c r="AW157" i="216"/>
  <c r="AQ77" i="216"/>
  <c r="AP13" i="216"/>
  <c r="AJ59" i="216"/>
  <c r="H152" i="216"/>
  <c r="W168" i="214"/>
  <c r="M4" i="216"/>
  <c r="Y146" i="216"/>
  <c r="I12" i="216"/>
  <c r="G5" i="216"/>
  <c r="O102" i="216"/>
  <c r="R124" i="216"/>
  <c r="N97" i="216"/>
  <c r="N115" i="216"/>
  <c r="H5" i="216"/>
  <c r="J114" i="216"/>
  <c r="AA130" i="216"/>
  <c r="G101" i="216"/>
  <c r="AF96" i="216"/>
  <c r="O18" i="216"/>
  <c r="K123" i="216"/>
  <c r="W83" i="216"/>
  <c r="X101" i="216"/>
  <c r="AZ123" i="216"/>
  <c r="Y101" i="216"/>
  <c r="H103" i="216"/>
  <c r="AY30" i="216"/>
  <c r="AG87" i="216"/>
  <c r="AY48" i="216"/>
  <c r="S53" i="216"/>
  <c r="F151" i="216"/>
  <c r="AY78" i="216"/>
  <c r="R155" i="216"/>
  <c r="W28" i="216"/>
  <c r="U155" i="216"/>
  <c r="M55" i="216"/>
  <c r="W133" i="216"/>
  <c r="AG42" i="216"/>
  <c r="Y103" i="216"/>
  <c r="Q107" i="216"/>
  <c r="P31" i="216"/>
  <c r="AX99" i="216"/>
  <c r="AI31" i="216"/>
  <c r="T10" i="216"/>
  <c r="Q129" i="216"/>
  <c r="C143" i="216"/>
  <c r="C48" i="216"/>
  <c r="W110" i="216"/>
  <c r="AZ130" i="216"/>
  <c r="P17" i="216"/>
  <c r="L98" i="216"/>
  <c r="E35" i="216"/>
  <c r="AU71" i="216"/>
  <c r="AA41" i="216"/>
  <c r="AL131" i="216"/>
  <c r="V26" i="216"/>
  <c r="AM100" i="216"/>
  <c r="R149" i="216"/>
  <c r="S11" i="216"/>
  <c r="AI142" i="216"/>
  <c r="AM26" i="216"/>
  <c r="C152" i="216"/>
  <c r="AR8" i="216"/>
  <c r="T42" i="216"/>
  <c r="H38" i="216"/>
  <c r="E74" i="216"/>
  <c r="AG103" i="216"/>
  <c r="AL51" i="216"/>
  <c r="AF83" i="216"/>
  <c r="AR4" i="216"/>
  <c r="BD168" i="214"/>
  <c r="T150" i="216"/>
  <c r="AW98" i="216"/>
  <c r="D33" i="216"/>
  <c r="S165" i="216"/>
  <c r="AU78" i="216"/>
  <c r="F133" i="216"/>
  <c r="V84" i="216"/>
  <c r="Z30" i="216"/>
  <c r="R127" i="216"/>
  <c r="AP105" i="216"/>
  <c r="P115" i="216"/>
  <c r="AA54" i="216"/>
  <c r="AD75" i="216"/>
  <c r="AE126" i="216"/>
  <c r="AB88" i="216"/>
  <c r="U23" i="216"/>
  <c r="AG91" i="216"/>
  <c r="AG135" i="216"/>
  <c r="E133" i="216"/>
  <c r="AJ131" i="216"/>
  <c r="AF63" i="216"/>
  <c r="AG70" i="216"/>
  <c r="AW97" i="216"/>
  <c r="AK40" i="216"/>
  <c r="AC84" i="216"/>
  <c r="N47" i="216"/>
  <c r="W115" i="216"/>
  <c r="T158" i="216"/>
  <c r="AD96" i="216"/>
  <c r="O100" i="216"/>
  <c r="AY156" i="216"/>
  <c r="AI108" i="216"/>
  <c r="I21" i="216"/>
  <c r="AJ125" i="216"/>
  <c r="F165" i="216"/>
  <c r="AW49" i="216"/>
  <c r="P86" i="216"/>
  <c r="V137" i="216"/>
  <c r="G94" i="216"/>
  <c r="AM90" i="216"/>
  <c r="L119" i="216"/>
  <c r="J164" i="216"/>
  <c r="AA146" i="216"/>
  <c r="AV87" i="216"/>
  <c r="Z50" i="216"/>
  <c r="F59" i="216"/>
  <c r="S115" i="216"/>
  <c r="W139" i="216"/>
  <c r="AB6" i="216"/>
  <c r="AF68" i="216"/>
  <c r="M63" i="216"/>
  <c r="AA141" i="216"/>
  <c r="Z37" i="216"/>
  <c r="AK17" i="216"/>
  <c r="E103" i="216"/>
  <c r="AR79" i="216"/>
  <c r="Y38" i="216"/>
  <c r="AK147" i="216"/>
  <c r="AJ71" i="216"/>
  <c r="C115" i="216"/>
  <c r="AQ127" i="216"/>
  <c r="E71" i="216"/>
  <c r="AL112" i="216"/>
  <c r="O87" i="216"/>
  <c r="I148" i="216"/>
  <c r="G72" i="216"/>
  <c r="AD87" i="216"/>
  <c r="M136" i="216"/>
  <c r="AV156" i="216"/>
  <c r="AP69" i="216"/>
  <c r="H128" i="216"/>
  <c r="I112" i="216"/>
  <c r="F19" i="216"/>
  <c r="AH71" i="216"/>
  <c r="F103" i="216"/>
  <c r="AG12" i="216"/>
  <c r="K158" i="216"/>
  <c r="I56" i="216"/>
  <c r="AV65" i="216"/>
  <c r="AA115" i="216"/>
  <c r="H160" i="216"/>
  <c r="F111" i="216"/>
  <c r="O39" i="216"/>
  <c r="AA98" i="216"/>
  <c r="R165" i="216"/>
  <c r="AG20" i="216"/>
  <c r="T58" i="216"/>
  <c r="AP61" i="216"/>
  <c r="P103" i="216"/>
  <c r="AM123" i="216"/>
  <c r="AE124" i="216"/>
  <c r="D37" i="216"/>
  <c r="V87" i="216"/>
  <c r="AF132" i="216"/>
  <c r="O119" i="216"/>
  <c r="M90" i="216"/>
  <c r="AI19" i="216"/>
  <c r="J76" i="216"/>
  <c r="P106" i="216"/>
  <c r="AZ97" i="216"/>
  <c r="T88" i="216"/>
  <c r="L144" i="216"/>
  <c r="O56" i="216"/>
  <c r="J77" i="216"/>
  <c r="V108" i="216"/>
  <c r="W69" i="216"/>
  <c r="AB135" i="216"/>
  <c r="U136" i="216"/>
  <c r="Z150" i="216"/>
  <c r="N84" i="216"/>
  <c r="N52" i="216"/>
  <c r="P39" i="216"/>
  <c r="V153" i="216"/>
  <c r="T123" i="216"/>
  <c r="AU33" i="216"/>
  <c r="N11" i="216"/>
  <c r="AC10" i="216"/>
  <c r="AB31" i="216"/>
  <c r="AL89" i="216"/>
  <c r="J134" i="216"/>
  <c r="AW57" i="216"/>
  <c r="L81" i="216"/>
  <c r="J40" i="216"/>
  <c r="AU151" i="216"/>
  <c r="X22" i="216"/>
  <c r="E55" i="216"/>
  <c r="AL148" i="216"/>
  <c r="W64" i="216"/>
  <c r="AC12" i="216"/>
  <c r="S84" i="216"/>
  <c r="I140" i="216"/>
  <c r="T26" i="216"/>
  <c r="AR121" i="216"/>
  <c r="AZ47" i="216"/>
  <c r="O48" i="216"/>
  <c r="AP160" i="216"/>
  <c r="AJ113" i="216"/>
  <c r="R151" i="216"/>
  <c r="K142" i="216"/>
  <c r="AH137" i="216"/>
  <c r="K168" i="214"/>
  <c r="K169" i="214" s="1"/>
  <c r="I120" i="216"/>
  <c r="I32" i="216"/>
  <c r="AB49" i="216"/>
  <c r="AV49" i="216"/>
  <c r="I84" i="216"/>
  <c r="AR47" i="216"/>
  <c r="AU77" i="216"/>
  <c r="AI41" i="216"/>
  <c r="AA91" i="216"/>
  <c r="AQ42" i="216"/>
  <c r="W59" i="216"/>
  <c r="AI79" i="216"/>
  <c r="Z127" i="216"/>
  <c r="AW29" i="216"/>
  <c r="W33" i="216"/>
  <c r="I154" i="216"/>
  <c r="T38" i="216"/>
  <c r="G8" i="216"/>
  <c r="AC13" i="216"/>
  <c r="F71" i="216"/>
  <c r="BC168" i="214"/>
  <c r="BC169" i="214" s="1"/>
  <c r="AQ4" i="216"/>
  <c r="AA42" i="216"/>
  <c r="U17" i="216"/>
  <c r="E147" i="216"/>
  <c r="D90" i="216"/>
  <c r="AR96" i="216"/>
  <c r="Q42" i="216"/>
  <c r="H10" i="216"/>
  <c r="AY113" i="216"/>
  <c r="AJ101" i="216"/>
  <c r="AR17" i="216"/>
  <c r="Q18" i="216"/>
  <c r="D137" i="216"/>
  <c r="R53" i="216"/>
  <c r="AC157" i="216"/>
  <c r="M32" i="216"/>
  <c r="AU102" i="216"/>
  <c r="Z118" i="216"/>
  <c r="AM61" i="216"/>
  <c r="AL69" i="216"/>
  <c r="V106" i="216"/>
  <c r="AC47" i="216"/>
  <c r="AV124" i="216"/>
  <c r="D41" i="216"/>
  <c r="C50" i="216"/>
  <c r="AP157" i="216"/>
  <c r="AW103" i="216"/>
  <c r="F124" i="216"/>
  <c r="AE87" i="216"/>
  <c r="AL56" i="216"/>
  <c r="AC25" i="216"/>
  <c r="P141" i="216"/>
  <c r="P59" i="216"/>
  <c r="U107" i="216"/>
  <c r="D112" i="216"/>
  <c r="P53" i="216"/>
  <c r="E18" i="216"/>
  <c r="AV94" i="216"/>
  <c r="R7" i="216"/>
  <c r="AL15" i="216"/>
  <c r="Z88" i="216"/>
  <c r="T126" i="216"/>
  <c r="AA48" i="216"/>
  <c r="AV126" i="216"/>
  <c r="AJ147" i="216"/>
  <c r="D56" i="216"/>
  <c r="Z44" i="216"/>
  <c r="S28" i="216"/>
  <c r="I161" i="216"/>
  <c r="C41" i="216"/>
  <c r="AZ55" i="216"/>
  <c r="AB121" i="216"/>
  <c r="I4" i="216"/>
  <c r="O168" i="214"/>
  <c r="O169" i="214" s="1"/>
  <c r="AH119" i="216"/>
  <c r="G82" i="216"/>
  <c r="AP122" i="216"/>
  <c r="AD109" i="216"/>
  <c r="F16" i="216"/>
  <c r="J71" i="216"/>
  <c r="P114" i="216"/>
  <c r="S61" i="216"/>
  <c r="K101" i="216"/>
  <c r="AU143" i="216"/>
  <c r="Z97" i="216"/>
  <c r="AE60" i="216"/>
  <c r="F63" i="216"/>
  <c r="Y71" i="216"/>
  <c r="AH42" i="216"/>
  <c r="C61" i="216"/>
  <c r="L78" i="216"/>
  <c r="P19" i="216"/>
  <c r="Z158" i="216"/>
  <c r="I15" i="216"/>
  <c r="AP21" i="216"/>
  <c r="AC117" i="216"/>
  <c r="AW81" i="216"/>
  <c r="J158" i="216"/>
  <c r="AL127" i="216"/>
  <c r="AZ102" i="216"/>
  <c r="W47" i="216"/>
  <c r="AR143" i="216"/>
  <c r="G112" i="216"/>
  <c r="AR50" i="216"/>
  <c r="AJ82" i="216"/>
  <c r="BK168" i="214"/>
  <c r="BK169" i="214" s="1"/>
  <c r="AY4" i="216"/>
  <c r="AQ116" i="216"/>
  <c r="AZ70" i="216"/>
  <c r="Z149" i="216"/>
  <c r="T156" i="216"/>
  <c r="C49" i="216"/>
  <c r="X97" i="216"/>
  <c r="AC164" i="216"/>
  <c r="AK139" i="216"/>
  <c r="P105" i="216"/>
  <c r="AW110" i="216"/>
  <c r="D160" i="216"/>
  <c r="AR97" i="216"/>
  <c r="AL159" i="216"/>
  <c r="AI156" i="216"/>
  <c r="D121" i="216"/>
  <c r="AY24" i="216"/>
  <c r="AV127" i="216"/>
  <c r="AI69" i="216"/>
  <c r="D21" i="216"/>
  <c r="D40" i="216"/>
  <c r="R75" i="216"/>
  <c r="AE42" i="216"/>
  <c r="T51" i="216"/>
  <c r="Y153" i="216"/>
  <c r="T62" i="216"/>
  <c r="AV108" i="216"/>
  <c r="X76" i="216"/>
  <c r="I6" i="216"/>
  <c r="S32" i="216"/>
  <c r="T46" i="216"/>
  <c r="U51" i="216"/>
  <c r="AC118" i="216"/>
  <c r="AX145" i="216"/>
  <c r="Q151" i="216"/>
  <c r="G150" i="216"/>
  <c r="I75" i="216"/>
  <c r="U34" i="216"/>
  <c r="U8" i="216"/>
  <c r="AA34" i="216"/>
  <c r="U99" i="216"/>
  <c r="M118" i="216"/>
  <c r="AA106" i="216"/>
  <c r="AD49" i="216"/>
  <c r="F117" i="216"/>
  <c r="R52" i="216"/>
  <c r="K51" i="216"/>
  <c r="R44" i="216"/>
  <c r="L140" i="216"/>
  <c r="D151" i="216"/>
  <c r="N6" i="216"/>
  <c r="AV56" i="216"/>
  <c r="K118" i="216"/>
  <c r="AI151" i="216"/>
  <c r="AX108" i="216"/>
  <c r="AM35" i="216"/>
  <c r="AM57" i="216"/>
  <c r="AD44" i="216"/>
  <c r="Q78" i="216"/>
  <c r="E56" i="216"/>
  <c r="AD62" i="216"/>
  <c r="R158" i="216"/>
  <c r="AQ158" i="216"/>
  <c r="AC75" i="216"/>
  <c r="X135" i="216"/>
  <c r="F7" i="216"/>
  <c r="AD45" i="216"/>
  <c r="AY40" i="216"/>
  <c r="U88" i="216"/>
  <c r="K38" i="216"/>
  <c r="E136" i="216"/>
  <c r="F87" i="216"/>
  <c r="AG159" i="216"/>
  <c r="AB48" i="216"/>
  <c r="AP143" i="216"/>
  <c r="F152" i="216"/>
  <c r="AV123" i="216"/>
  <c r="W103" i="216"/>
  <c r="AL30" i="216"/>
  <c r="AZ11" i="216"/>
  <c r="AF66" i="216"/>
  <c r="AD16" i="216"/>
  <c r="AR86" i="216"/>
  <c r="AJ118" i="216"/>
  <c r="Z85" i="216"/>
  <c r="AX45" i="216"/>
  <c r="P151" i="216"/>
  <c r="I69" i="216"/>
  <c r="X36" i="216"/>
  <c r="S60" i="216"/>
  <c r="AJ95" i="216"/>
  <c r="T65" i="216"/>
  <c r="Y43" i="216"/>
  <c r="AI149" i="216"/>
  <c r="AA43" i="216"/>
  <c r="W140" i="216"/>
  <c r="L154" i="216"/>
  <c r="J46" i="216"/>
  <c r="AZ121" i="216"/>
  <c r="AA70" i="216"/>
  <c r="AV165" i="216"/>
  <c r="AZ62" i="216"/>
  <c r="U116" i="216"/>
  <c r="BA168" i="214"/>
  <c r="BA169" i="214" s="1"/>
  <c r="AQ73" i="216"/>
  <c r="AW27" i="216"/>
  <c r="AE159" i="216"/>
  <c r="AQ22" i="216"/>
  <c r="AH151" i="216"/>
  <c r="Q97" i="216"/>
  <c r="F120" i="216"/>
  <c r="E107" i="216"/>
  <c r="AR26" i="216"/>
  <c r="C106" i="216"/>
  <c r="D117" i="216"/>
  <c r="AQ8" i="216"/>
  <c r="I123" i="216"/>
  <c r="N42" i="216"/>
  <c r="AP9" i="216"/>
  <c r="AY102" i="216"/>
  <c r="AU39" i="216"/>
  <c r="AC110" i="216"/>
  <c r="S79" i="216"/>
  <c r="AL60" i="216"/>
  <c r="U140" i="216"/>
  <c r="AM12" i="216"/>
  <c r="I126" i="216"/>
  <c r="AW26" i="216"/>
  <c r="R15" i="216"/>
  <c r="AW55" i="216"/>
  <c r="X81" i="216"/>
  <c r="AA100" i="216"/>
  <c r="AF115" i="216"/>
  <c r="AR85" i="216"/>
  <c r="D80" i="216"/>
  <c r="L58" i="216"/>
  <c r="F138" i="216"/>
  <c r="L148" i="216"/>
  <c r="W85" i="216"/>
  <c r="G7" i="216"/>
  <c r="AV27" i="216"/>
  <c r="I45" i="216"/>
  <c r="AH114" i="216"/>
  <c r="F156" i="216"/>
  <c r="AU55" i="216"/>
  <c r="AG34" i="216"/>
  <c r="AW152" i="216"/>
  <c r="AX41" i="216"/>
  <c r="AZ142" i="216"/>
  <c r="AJ55" i="216"/>
  <c r="T146" i="216"/>
  <c r="AJ9" i="216"/>
  <c r="AR155" i="216"/>
  <c r="H81" i="216"/>
  <c r="Q99" i="216"/>
  <c r="AW82" i="216"/>
  <c r="U31" i="216"/>
  <c r="L113" i="216"/>
  <c r="K61" i="216"/>
  <c r="K81" i="216"/>
  <c r="AP163" i="216"/>
  <c r="AQ44" i="216"/>
  <c r="AL32" i="216"/>
  <c r="AP117" i="216"/>
  <c r="AR134" i="216"/>
  <c r="D95" i="216"/>
  <c r="AH58" i="216"/>
  <c r="V77" i="216"/>
  <c r="AV168" i="214"/>
  <c r="AV169" i="214" s="1"/>
  <c r="AJ4" i="216"/>
  <c r="X35" i="216"/>
  <c r="AH38" i="216"/>
  <c r="AY42" i="216"/>
  <c r="AY31" i="216"/>
  <c r="AG145" i="216"/>
  <c r="AW37" i="216"/>
  <c r="G44" i="216"/>
  <c r="P63" i="216"/>
  <c r="K155" i="216"/>
  <c r="S24" i="216"/>
  <c r="AA28" i="216"/>
  <c r="AG152" i="216"/>
  <c r="AU76" i="216"/>
  <c r="AU40" i="216"/>
  <c r="Y26" i="216"/>
  <c r="I164" i="216"/>
  <c r="AB83" i="216"/>
  <c r="AH111" i="216"/>
  <c r="E151" i="216"/>
  <c r="AR161" i="216"/>
  <c r="C141" i="216"/>
  <c r="AM150" i="216"/>
  <c r="V41" i="216"/>
  <c r="H99" i="216"/>
  <c r="AM117" i="216"/>
  <c r="AC24" i="216"/>
  <c r="K17" i="216"/>
  <c r="AB30" i="216"/>
  <c r="AC86" i="216"/>
  <c r="AL54" i="216"/>
  <c r="R156" i="216"/>
  <c r="J148" i="216"/>
  <c r="AB80" i="216"/>
  <c r="AU15" i="216"/>
  <c r="K52" i="216"/>
  <c r="N16" i="216"/>
  <c r="AF117" i="216"/>
  <c r="AM128" i="216"/>
  <c r="M44" i="216"/>
  <c r="AK11" i="216"/>
  <c r="AR95" i="216"/>
  <c r="AK121" i="216"/>
  <c r="AP162" i="216"/>
  <c r="T151" i="216"/>
  <c r="AR108" i="216"/>
  <c r="J138" i="216"/>
  <c r="AB143" i="216"/>
  <c r="AF80" i="216"/>
  <c r="M60" i="216"/>
  <c r="AJ76" i="216"/>
  <c r="AH75" i="216"/>
  <c r="AF48" i="216"/>
  <c r="X11" i="216"/>
  <c r="W162" i="216"/>
  <c r="AI88" i="216"/>
  <c r="G6" i="216"/>
  <c r="AR129" i="216"/>
  <c r="AR142" i="216"/>
  <c r="AE79" i="216"/>
  <c r="I67" i="216"/>
  <c r="AY150" i="216"/>
  <c r="V22" i="216"/>
  <c r="G157" i="216"/>
  <c r="AG30" i="216"/>
  <c r="N13" i="216"/>
  <c r="AC48" i="216"/>
  <c r="K124" i="216"/>
  <c r="AE114" i="216"/>
  <c r="R37" i="216"/>
  <c r="U7" i="216"/>
  <c r="AM106" i="216"/>
  <c r="M31" i="216"/>
  <c r="V46" i="216"/>
  <c r="V125" i="216"/>
  <c r="AI21" i="216"/>
  <c r="H61" i="216"/>
  <c r="S152" i="216"/>
  <c r="V157" i="216"/>
  <c r="AB36" i="216"/>
  <c r="O5" i="216"/>
  <c r="Q30" i="216"/>
  <c r="Q120" i="216"/>
  <c r="AR66" i="216"/>
  <c r="AA40" i="216"/>
  <c r="T69" i="216"/>
  <c r="T132" i="216"/>
  <c r="H62" i="216"/>
  <c r="C150" i="216"/>
  <c r="Q72" i="216"/>
  <c r="AR113" i="216"/>
  <c r="Q12" i="216"/>
  <c r="L151" i="216"/>
  <c r="T29" i="216"/>
  <c r="L11" i="216"/>
  <c r="U91" i="216"/>
  <c r="T83" i="216"/>
  <c r="I116" i="216"/>
  <c r="AG94" i="216"/>
  <c r="L51" i="216"/>
  <c r="AV118" i="216"/>
  <c r="W117" i="216"/>
  <c r="AD12" i="216"/>
  <c r="AH56" i="216"/>
  <c r="H115" i="216"/>
  <c r="AW79" i="216"/>
  <c r="AW111" i="216"/>
  <c r="X43" i="216"/>
  <c r="J50" i="216"/>
  <c r="AK92" i="216"/>
  <c r="AU104" i="216"/>
  <c r="AX19" i="216"/>
  <c r="AG56" i="216"/>
  <c r="M72" i="216"/>
  <c r="AW133" i="216"/>
  <c r="L107" i="216"/>
  <c r="AC104" i="216"/>
  <c r="AF150" i="216"/>
  <c r="S83" i="216"/>
  <c r="U157" i="216"/>
  <c r="Q152" i="216"/>
  <c r="AJ52" i="216"/>
  <c r="AC14" i="216"/>
  <c r="AZ104" i="216"/>
  <c r="AD46" i="216"/>
  <c r="D89" i="216"/>
  <c r="Y122" i="216"/>
  <c r="T147" i="216"/>
  <c r="L73" i="216"/>
  <c r="AL40" i="216"/>
  <c r="N148" i="216"/>
  <c r="Y45" i="216"/>
  <c r="AY116" i="216"/>
  <c r="E111" i="216"/>
  <c r="AC139" i="216"/>
  <c r="AI138" i="216"/>
  <c r="H121" i="216"/>
  <c r="AJ72" i="216"/>
  <c r="S158" i="216"/>
  <c r="H25" i="216"/>
  <c r="W146" i="216"/>
  <c r="AC34" i="216"/>
  <c r="N62" i="216"/>
  <c r="AY152" i="216"/>
  <c r="K37" i="216"/>
  <c r="AR18" i="216"/>
  <c r="U108" i="216"/>
  <c r="Z61" i="216"/>
  <c r="AF56" i="216"/>
  <c r="P69" i="216"/>
  <c r="R101" i="216"/>
  <c r="AL70" i="216"/>
  <c r="V140" i="216"/>
  <c r="AK137" i="216"/>
  <c r="AK154" i="216"/>
  <c r="P64" i="216"/>
  <c r="R162" i="216"/>
  <c r="S8" i="216"/>
  <c r="I135" i="216"/>
  <c r="AQ55" i="216"/>
  <c r="X164" i="216"/>
  <c r="K15" i="216"/>
  <c r="AC33" i="216"/>
  <c r="AM127" i="216"/>
  <c r="H144" i="216"/>
  <c r="C47" i="216"/>
  <c r="AQ13" i="216"/>
  <c r="AD101" i="216"/>
  <c r="AR20" i="216"/>
  <c r="V37" i="216"/>
  <c r="AF54" i="216"/>
  <c r="AE57" i="216"/>
  <c r="AU87" i="216"/>
  <c r="AR144" i="216"/>
  <c r="W50" i="216"/>
  <c r="R119" i="216"/>
  <c r="AU4" i="216"/>
  <c r="BG168" i="214"/>
  <c r="N29" i="216"/>
  <c r="S90" i="216"/>
  <c r="H21" i="216"/>
  <c r="AK159" i="216"/>
  <c r="U41" i="216"/>
  <c r="AZ38" i="216"/>
  <c r="AY158" i="216"/>
  <c r="AY139" i="216"/>
  <c r="AW76" i="216"/>
  <c r="U95" i="216"/>
  <c r="AH155" i="216"/>
  <c r="AD111" i="216"/>
  <c r="AX33" i="216"/>
  <c r="V29" i="216"/>
  <c r="M159" i="216"/>
  <c r="K139" i="216"/>
  <c r="AE161" i="216"/>
  <c r="K8" i="216"/>
  <c r="AY34" i="216"/>
  <c r="Z89" i="216"/>
  <c r="X126" i="216"/>
  <c r="W56" i="216"/>
  <c r="J9" i="216"/>
  <c r="X156" i="216"/>
  <c r="L26" i="216"/>
  <c r="AP41" i="216"/>
  <c r="AV70" i="216"/>
  <c r="AL71" i="216"/>
  <c r="AE134" i="216"/>
  <c r="AF168" i="214"/>
  <c r="AF169" i="214" s="1"/>
  <c r="AE33" i="216"/>
  <c r="AY14" i="216"/>
  <c r="L124" i="216"/>
  <c r="I41" i="216"/>
  <c r="S65" i="216"/>
  <c r="AV121" i="216"/>
  <c r="AQ155" i="216"/>
  <c r="P152" i="216"/>
  <c r="AL45" i="216"/>
  <c r="C94" i="216"/>
  <c r="AR114" i="216"/>
  <c r="M14" i="216"/>
  <c r="I82" i="216"/>
  <c r="I137" i="216"/>
  <c r="AG64" i="216"/>
  <c r="AV110" i="216"/>
  <c r="O78" i="216"/>
  <c r="G153" i="216"/>
  <c r="AM83" i="216"/>
  <c r="H104" i="216"/>
  <c r="V93" i="216"/>
  <c r="V60" i="216"/>
  <c r="X70" i="216"/>
  <c r="L103" i="216"/>
  <c r="AQ15" i="216"/>
  <c r="L87" i="216"/>
  <c r="AB29" i="216"/>
  <c r="J17" i="216"/>
  <c r="X136" i="216"/>
  <c r="W22" i="216"/>
  <c r="AJ144" i="216"/>
  <c r="D63" i="216"/>
  <c r="AI84" i="216"/>
  <c r="U6" i="216"/>
  <c r="M50" i="216"/>
  <c r="AM31" i="216"/>
  <c r="N147" i="216"/>
  <c r="AY17" i="216"/>
  <c r="AX106" i="216"/>
  <c r="K144" i="216"/>
  <c r="I49" i="216"/>
  <c r="K98" i="216"/>
  <c r="S96" i="216"/>
  <c r="AX143" i="216"/>
  <c r="AM27" i="216"/>
  <c r="M42" i="216"/>
  <c r="U128" i="216"/>
  <c r="AF26" i="216"/>
  <c r="AI53" i="216"/>
  <c r="N107" i="216"/>
  <c r="AQ50" i="216"/>
  <c r="AB13" i="216"/>
  <c r="W75" i="216"/>
  <c r="S50" i="216"/>
  <c r="D83" i="216"/>
  <c r="AR91" i="216"/>
  <c r="AY50" i="216"/>
  <c r="AM99" i="216"/>
  <c r="I134" i="216"/>
  <c r="P15" i="216"/>
  <c r="AU86" i="216"/>
  <c r="AV162" i="216"/>
  <c r="AX103" i="216"/>
  <c r="AX96" i="216"/>
  <c r="W80" i="216"/>
  <c r="Y69" i="216"/>
  <c r="K162" i="216"/>
  <c r="AF23" i="216"/>
  <c r="U94" i="216"/>
  <c r="AB97" i="216"/>
  <c r="N67" i="216"/>
  <c r="U18" i="216"/>
  <c r="AV11" i="216"/>
  <c r="AA142" i="216"/>
  <c r="S37" i="216"/>
  <c r="AV30" i="216"/>
  <c r="M102" i="216"/>
  <c r="U37" i="216"/>
  <c r="O11" i="216"/>
  <c r="AX21" i="216"/>
  <c r="AI16" i="216"/>
  <c r="AE68" i="216"/>
  <c r="P58" i="216"/>
  <c r="AU103" i="216"/>
  <c r="E94" i="216"/>
  <c r="AJ30" i="216"/>
  <c r="AW143" i="216"/>
  <c r="AQ82" i="216"/>
  <c r="N87" i="216"/>
  <c r="AL20" i="216"/>
  <c r="M142" i="216"/>
  <c r="J110" i="216"/>
  <c r="C108" i="216"/>
  <c r="AE88" i="216"/>
  <c r="I109" i="216"/>
  <c r="M7" i="216"/>
  <c r="D15" i="216"/>
  <c r="Q68" i="216"/>
  <c r="V91" i="216"/>
  <c r="AE15" i="216"/>
  <c r="X10" i="216"/>
  <c r="AY94" i="216"/>
  <c r="E161" i="216"/>
  <c r="AR7" i="216"/>
  <c r="F44" i="216"/>
  <c r="AP90" i="216"/>
  <c r="AP66" i="216"/>
  <c r="AA63" i="216"/>
  <c r="AL132" i="216"/>
  <c r="AL63" i="216"/>
  <c r="AM91" i="216"/>
  <c r="AD40" i="216"/>
  <c r="AR102" i="216"/>
  <c r="AZ31" i="216"/>
  <c r="C13" i="216"/>
  <c r="AV92" i="216"/>
  <c r="AC143" i="216"/>
  <c r="AB100" i="216"/>
  <c r="AZ101" i="216"/>
  <c r="O73" i="216"/>
  <c r="J6" i="216"/>
  <c r="P110" i="216"/>
  <c r="T168" i="214"/>
  <c r="T169" i="214" s="1"/>
  <c r="E115" i="216"/>
  <c r="K25" i="216"/>
  <c r="AM129" i="216"/>
  <c r="R107" i="216"/>
  <c r="X105" i="216"/>
  <c r="Q44" i="216"/>
  <c r="AY64" i="216"/>
  <c r="AG48" i="216"/>
  <c r="R139" i="216"/>
  <c r="N143" i="216"/>
  <c r="M29" i="216"/>
  <c r="AW109" i="216"/>
  <c r="G100" i="216"/>
  <c r="R144" i="216"/>
  <c r="J115" i="216"/>
  <c r="AJ6" i="216"/>
  <c r="AG76" i="216"/>
  <c r="AZ99" i="216"/>
  <c r="Z92" i="216"/>
  <c r="P27" i="216"/>
  <c r="AM22" i="216"/>
  <c r="C99" i="216"/>
  <c r="Q125" i="216"/>
  <c r="K48" i="216"/>
  <c r="W124" i="216"/>
  <c r="V132" i="216"/>
  <c r="W105" i="216"/>
  <c r="AZ165" i="216"/>
  <c r="S35" i="216"/>
  <c r="W68" i="216"/>
  <c r="AK112" i="216"/>
  <c r="AW60" i="216"/>
  <c r="AQ129" i="216"/>
  <c r="AV161" i="216"/>
  <c r="AM107" i="216"/>
  <c r="M112" i="216"/>
  <c r="K88" i="216"/>
  <c r="AW68" i="216"/>
  <c r="G45" i="216"/>
  <c r="D128" i="216"/>
  <c r="X102" i="216"/>
  <c r="AV34" i="216"/>
  <c r="S9" i="216"/>
  <c r="M130" i="216"/>
  <c r="L152" i="216"/>
  <c r="S128" i="216"/>
  <c r="AF93" i="216"/>
  <c r="X124" i="216"/>
  <c r="AH136" i="216"/>
  <c r="AY140" i="216"/>
  <c r="AK158" i="216"/>
  <c r="AB64" i="216"/>
  <c r="AI112" i="216"/>
  <c r="V7" i="216"/>
  <c r="R93" i="216"/>
  <c r="AF12" i="216"/>
  <c r="L46" i="216"/>
  <c r="AA162" i="216"/>
  <c r="I149" i="216"/>
  <c r="E78" i="216"/>
  <c r="Q115" i="216"/>
  <c r="AJ70" i="216"/>
  <c r="W92" i="216"/>
  <c r="AF129" i="216"/>
  <c r="C28" i="216"/>
  <c r="Y20" i="216"/>
  <c r="AP142" i="216"/>
  <c r="V15" i="216"/>
  <c r="N95" i="216"/>
  <c r="AH15" i="216"/>
  <c r="Q4" i="216"/>
  <c r="AB168" i="214"/>
  <c r="AR21" i="216"/>
  <c r="K143" i="216"/>
  <c r="M125" i="216"/>
  <c r="AF32" i="216"/>
  <c r="D78" i="216"/>
  <c r="AV95" i="216"/>
  <c r="M91" i="216"/>
  <c r="AC6" i="216"/>
  <c r="AU53" i="216"/>
  <c r="P4" i="216"/>
  <c r="AA168" i="214"/>
  <c r="AA169" i="214" s="1"/>
  <c r="AD63" i="216"/>
  <c r="T19" i="216"/>
  <c r="AJ74" i="216"/>
  <c r="Y124" i="216"/>
  <c r="J61" i="216"/>
  <c r="AQ34" i="216"/>
  <c r="AB98" i="216"/>
  <c r="D123" i="216"/>
  <c r="V12" i="216"/>
  <c r="AC70" i="216"/>
  <c r="J161" i="216"/>
  <c r="AB127" i="216"/>
  <c r="AA31" i="216"/>
  <c r="Y57" i="216"/>
  <c r="E113" i="216"/>
  <c r="AP88" i="216"/>
  <c r="W34" i="216"/>
  <c r="Z131" i="216"/>
  <c r="AW131" i="216"/>
  <c r="AR159" i="216"/>
  <c r="E153" i="216"/>
  <c r="X19" i="216"/>
  <c r="AK73" i="216"/>
  <c r="AG121" i="216"/>
  <c r="AF163" i="216"/>
  <c r="AY32" i="216"/>
  <c r="D31" i="216"/>
  <c r="AI90" i="216"/>
  <c r="L141" i="216"/>
  <c r="AI93" i="216"/>
  <c r="E83" i="216"/>
  <c r="AC11" i="216"/>
  <c r="AX47" i="216"/>
  <c r="K84" i="216"/>
  <c r="AM56" i="216"/>
  <c r="X68" i="216"/>
  <c r="AM71" i="216"/>
  <c r="AQ92" i="216"/>
  <c r="AW88" i="216"/>
  <c r="AE157" i="216"/>
  <c r="AA153" i="216"/>
  <c r="AK143" i="216"/>
  <c r="J144" i="216"/>
  <c r="M103" i="216"/>
  <c r="W70" i="216"/>
  <c r="AL97" i="216"/>
  <c r="AP95" i="216"/>
  <c r="N72" i="216"/>
  <c r="AP80" i="216"/>
  <c r="AC67" i="216"/>
  <c r="P134" i="216"/>
  <c r="U127" i="216"/>
  <c r="AE104" i="216"/>
  <c r="L42" i="216"/>
  <c r="Y128" i="216"/>
  <c r="AP109" i="216"/>
  <c r="AG84" i="216"/>
  <c r="P41" i="216"/>
  <c r="L123" i="216"/>
  <c r="AC138" i="216"/>
  <c r="O29" i="216"/>
  <c r="D57" i="216"/>
  <c r="J80" i="216"/>
  <c r="E114" i="216"/>
  <c r="AM151" i="216"/>
  <c r="AH112" i="216"/>
  <c r="AP68" i="216"/>
  <c r="AC146" i="216"/>
  <c r="AM146" i="216"/>
  <c r="AB92" i="216"/>
  <c r="X58" i="216"/>
  <c r="V116" i="216"/>
  <c r="C165" i="216"/>
  <c r="M76" i="216"/>
  <c r="P43" i="216"/>
  <c r="AX102" i="216"/>
  <c r="U132" i="216"/>
  <c r="I158" i="216"/>
  <c r="F112" i="216"/>
  <c r="AZ129" i="216"/>
  <c r="AA93" i="216"/>
  <c r="AD113" i="216"/>
  <c r="S70" i="216"/>
  <c r="W137" i="216"/>
  <c r="AE123" i="216"/>
  <c r="W13" i="216"/>
  <c r="R154" i="216"/>
  <c r="G71" i="216"/>
  <c r="AE52" i="216"/>
  <c r="AY100" i="216"/>
  <c r="M149" i="216"/>
  <c r="AJ23" i="216"/>
  <c r="AF157" i="216"/>
  <c r="AU139" i="216"/>
  <c r="AH41" i="216"/>
  <c r="F60" i="216"/>
  <c r="AC114" i="216"/>
  <c r="N103" i="216"/>
  <c r="AE130" i="216"/>
  <c r="AW21" i="216"/>
  <c r="L121" i="216"/>
  <c r="N137" i="216"/>
  <c r="X162" i="216"/>
  <c r="K95" i="216"/>
  <c r="AY165" i="216"/>
  <c r="AQ102" i="216"/>
  <c r="AK47" i="216"/>
  <c r="P24" i="216"/>
  <c r="K100" i="216"/>
  <c r="G146" i="216"/>
  <c r="AB154" i="216"/>
  <c r="G31" i="216"/>
  <c r="AB27" i="216"/>
  <c r="E70" i="216"/>
  <c r="J113" i="216"/>
  <c r="AA95" i="216"/>
  <c r="AM13" i="216"/>
  <c r="AC99" i="216"/>
  <c r="AX61" i="216"/>
  <c r="AC128" i="216"/>
  <c r="AA78" i="216"/>
  <c r="O128" i="216"/>
  <c r="E13" i="216"/>
  <c r="AC49" i="216"/>
  <c r="K154" i="216"/>
  <c r="AL95" i="216"/>
  <c r="G89" i="216"/>
  <c r="M45" i="216"/>
  <c r="AH77" i="216"/>
  <c r="K153" i="216"/>
  <c r="N27" i="216"/>
  <c r="S98" i="216"/>
  <c r="W74" i="216"/>
  <c r="W58" i="216"/>
  <c r="AF148" i="216"/>
  <c r="G29" i="216"/>
  <c r="AU85" i="216"/>
  <c r="O86" i="216"/>
  <c r="AK109" i="216"/>
  <c r="S129" i="216"/>
  <c r="AV93" i="216"/>
  <c r="AJ128" i="216"/>
  <c r="Z59" i="216"/>
  <c r="Y150" i="216"/>
  <c r="AF112" i="216"/>
  <c r="N41" i="216"/>
  <c r="AB20" i="216"/>
  <c r="K86" i="216"/>
  <c r="AC154" i="216"/>
  <c r="T136" i="216"/>
  <c r="G95" i="216"/>
  <c r="D42" i="216"/>
  <c r="AJ161" i="216"/>
  <c r="W113" i="216"/>
  <c r="U145" i="216"/>
  <c r="AF101" i="216"/>
  <c r="G92" i="216"/>
  <c r="AL155" i="216"/>
  <c r="AA92" i="216"/>
  <c r="AK52" i="216"/>
  <c r="Z122" i="216"/>
  <c r="L161" i="216"/>
  <c r="X142" i="216"/>
  <c r="R6" i="216"/>
  <c r="AY121" i="216"/>
  <c r="F116" i="216"/>
  <c r="P153" i="216"/>
  <c r="V82" i="216"/>
  <c r="X121" i="216"/>
  <c r="I88" i="216"/>
  <c r="P97" i="216"/>
  <c r="U93" i="216"/>
  <c r="O81" i="216"/>
  <c r="C161" i="216"/>
  <c r="AK26" i="216"/>
  <c r="AF28" i="216"/>
  <c r="AU137" i="216"/>
  <c r="AE55" i="216"/>
  <c r="AP138" i="216"/>
  <c r="AZ161" i="216"/>
  <c r="T113" i="216"/>
  <c r="I11" i="216"/>
  <c r="AB56" i="216"/>
  <c r="AP84" i="216"/>
  <c r="AP50" i="216"/>
  <c r="X118" i="216"/>
  <c r="M41" i="216"/>
  <c r="V74" i="216"/>
  <c r="AL46" i="216"/>
  <c r="AM36" i="216"/>
  <c r="I50" i="216"/>
  <c r="Q38" i="216"/>
  <c r="AI38" i="216"/>
  <c r="O126" i="216"/>
  <c r="P149" i="216"/>
  <c r="M114" i="216"/>
  <c r="F99" i="216"/>
  <c r="AG100" i="216"/>
  <c r="AA117" i="216"/>
  <c r="L19" i="216"/>
  <c r="G79" i="216"/>
  <c r="U16" i="216"/>
  <c r="AZ12" i="216"/>
  <c r="AF18" i="216"/>
  <c r="AJ31" i="216"/>
  <c r="AK43" i="216"/>
  <c r="AI51" i="216"/>
  <c r="G35" i="216"/>
  <c r="AM79" i="216"/>
  <c r="AH20" i="216"/>
  <c r="Z23" i="216"/>
  <c r="AC60" i="216"/>
  <c r="V117" i="216"/>
  <c r="AY59" i="216"/>
  <c r="E16" i="216"/>
  <c r="X47" i="216"/>
  <c r="X158" i="216"/>
  <c r="Y16" i="216"/>
  <c r="AU80" i="216"/>
  <c r="E6" i="216"/>
  <c r="AZ60" i="216"/>
  <c r="Q13" i="216"/>
  <c r="P87" i="216"/>
  <c r="AZ23" i="216"/>
  <c r="C15" i="216"/>
  <c r="AJ115" i="216"/>
  <c r="Y39" i="216"/>
  <c r="J108" i="216"/>
  <c r="E162" i="216"/>
  <c r="D107" i="216"/>
  <c r="AM72" i="216"/>
  <c r="AD131" i="216"/>
  <c r="AD121" i="216"/>
  <c r="AA25" i="216"/>
  <c r="Q85" i="216"/>
  <c r="AI163" i="216"/>
  <c r="D156" i="216"/>
  <c r="X64" i="216"/>
  <c r="Q19" i="216"/>
  <c r="AG66" i="216"/>
  <c r="AX81" i="216"/>
  <c r="AB19" i="216"/>
  <c r="AZ154" i="216"/>
  <c r="U64" i="216"/>
  <c r="AV60" i="216"/>
  <c r="P99" i="216"/>
  <c r="AG65" i="216"/>
  <c r="AG139" i="216"/>
  <c r="AB52" i="216"/>
  <c r="AG61" i="216"/>
  <c r="R112" i="216"/>
  <c r="AD145" i="216"/>
  <c r="Z154" i="216"/>
  <c r="AI111" i="216"/>
  <c r="K20" i="216"/>
  <c r="S132" i="216"/>
  <c r="AJ119" i="216"/>
  <c r="W89" i="216"/>
  <c r="AY133" i="216"/>
  <c r="AM66" i="216"/>
  <c r="L74" i="216"/>
  <c r="Q102" i="216"/>
  <c r="V78" i="216"/>
  <c r="R46" i="216"/>
  <c r="AW100" i="216"/>
  <c r="AG78" i="216"/>
  <c r="AH122" i="216"/>
  <c r="X120" i="216"/>
  <c r="AD76" i="216"/>
  <c r="X66" i="216"/>
  <c r="W14" i="216"/>
  <c r="AI103" i="216"/>
  <c r="M158" i="216"/>
  <c r="W20" i="216"/>
  <c r="L143" i="216"/>
  <c r="AX34" i="216"/>
  <c r="S85" i="216"/>
  <c r="Z54" i="216"/>
  <c r="AI52" i="216"/>
  <c r="C53" i="216"/>
  <c r="U9" i="216"/>
  <c r="AQ115" i="216"/>
  <c r="AV152" i="216"/>
  <c r="AH152" i="216"/>
  <c r="F21" i="216"/>
  <c r="Q118" i="216"/>
  <c r="D159" i="216"/>
  <c r="D45" i="216"/>
  <c r="AB75" i="216"/>
  <c r="I47" i="216"/>
  <c r="X100" i="216"/>
  <c r="N38" i="216"/>
  <c r="P163" i="216"/>
  <c r="O44" i="216"/>
  <c r="Y156" i="216"/>
  <c r="AQ106" i="216"/>
  <c r="AL59" i="216"/>
  <c r="F76" i="216"/>
  <c r="AU34" i="216"/>
  <c r="U164" i="216"/>
  <c r="G165" i="216"/>
  <c r="AE56" i="216"/>
  <c r="V86" i="216"/>
  <c r="N140" i="216"/>
  <c r="AY45" i="216"/>
  <c r="U146" i="216"/>
  <c r="AL121" i="216"/>
  <c r="V122" i="216"/>
  <c r="AC63" i="216"/>
  <c r="AK124" i="216"/>
  <c r="AJ114" i="216"/>
  <c r="K152" i="216"/>
  <c r="AJ105" i="216"/>
  <c r="AE145" i="216"/>
  <c r="H30" i="216"/>
  <c r="V94" i="216"/>
  <c r="R18" i="216"/>
  <c r="W164" i="216"/>
  <c r="AZ139" i="216"/>
  <c r="AE137" i="216"/>
  <c r="F130" i="216"/>
  <c r="AW128" i="216"/>
  <c r="AZ114" i="216"/>
  <c r="H78" i="216"/>
  <c r="AA149" i="216"/>
  <c r="AQ134" i="216"/>
  <c r="AK144" i="216"/>
  <c r="AC152" i="216"/>
  <c r="H142" i="216"/>
  <c r="AV99" i="216"/>
  <c r="AB77" i="216"/>
  <c r="AH140" i="216"/>
  <c r="AK67" i="216"/>
  <c r="AQ128" i="216"/>
  <c r="AV37" i="216"/>
  <c r="O121" i="216"/>
  <c r="AA50" i="216"/>
  <c r="D102" i="216"/>
  <c r="AB142" i="216"/>
  <c r="I57" i="216"/>
  <c r="AE82" i="216"/>
  <c r="Y140" i="216"/>
  <c r="AK93" i="216"/>
  <c r="AX92" i="216"/>
  <c r="C72" i="216"/>
  <c r="S68" i="216"/>
  <c r="AP126" i="216"/>
  <c r="AA134" i="216"/>
  <c r="AZ72" i="216"/>
  <c r="Y104" i="216"/>
  <c r="AC165" i="216"/>
  <c r="AZ18" i="216"/>
  <c r="AZ43" i="216"/>
  <c r="N70" i="216"/>
  <c r="N93" i="216"/>
  <c r="AF158" i="216"/>
  <c r="N57" i="216"/>
  <c r="AP5" i="216"/>
  <c r="O8" i="216"/>
  <c r="N60" i="216"/>
  <c r="C88" i="216"/>
  <c r="R13" i="216"/>
  <c r="L13" i="216"/>
  <c r="AU62" i="216"/>
  <c r="AU123" i="216"/>
  <c r="AW12" i="216"/>
  <c r="AE46" i="216"/>
  <c r="H33" i="216"/>
  <c r="G159" i="216"/>
  <c r="W12" i="216"/>
  <c r="Y78" i="216"/>
  <c r="AH50" i="216"/>
  <c r="AU140" i="216"/>
  <c r="AV151" i="216"/>
  <c r="AZ96" i="216"/>
  <c r="AJ7" i="216"/>
  <c r="Y21" i="216"/>
  <c r="AE31" i="216"/>
  <c r="S4" i="216"/>
  <c r="AD168" i="214"/>
  <c r="AD169" i="214" s="1"/>
  <c r="AK30" i="216"/>
  <c r="AI137" i="216"/>
  <c r="E73" i="216"/>
  <c r="I46" i="216"/>
  <c r="X139" i="216"/>
  <c r="AD154" i="216"/>
  <c r="AU31" i="216"/>
  <c r="AI57" i="216"/>
  <c r="K69" i="216"/>
  <c r="AM157" i="216"/>
  <c r="AQ108" i="216"/>
  <c r="AL124" i="216"/>
  <c r="AJ108" i="216"/>
  <c r="M115" i="216"/>
  <c r="C95" i="216"/>
  <c r="Z91" i="216"/>
  <c r="AE53" i="216"/>
  <c r="AM159" i="216"/>
  <c r="AP12" i="216"/>
  <c r="P22" i="216"/>
  <c r="G102" i="216"/>
  <c r="AM119" i="216"/>
  <c r="J47" i="216"/>
  <c r="AB107" i="216"/>
  <c r="M121" i="216"/>
  <c r="U149" i="216"/>
  <c r="AH130" i="216"/>
  <c r="U11" i="216"/>
  <c r="AP108" i="216"/>
  <c r="R12" i="216"/>
  <c r="H19" i="216"/>
  <c r="AY90" i="216"/>
  <c r="I86" i="216"/>
  <c r="AH6" i="216"/>
  <c r="I114" i="216"/>
  <c r="X75" i="216"/>
  <c r="P25" i="216"/>
  <c r="AK148" i="216"/>
  <c r="AY127" i="216"/>
  <c r="AR115" i="216"/>
  <c r="O63" i="216"/>
  <c r="Q67" i="216"/>
  <c r="AJ29" i="216"/>
  <c r="AJ13" i="216"/>
  <c r="AL73" i="216"/>
  <c r="AM154" i="216"/>
  <c r="AH157" i="216"/>
  <c r="F81" i="216"/>
  <c r="U162" i="216"/>
  <c r="AH85" i="216"/>
  <c r="C128" i="216"/>
  <c r="E61" i="216"/>
  <c r="AB116" i="216"/>
  <c r="X65" i="216"/>
  <c r="V58" i="216"/>
  <c r="E101" i="216"/>
  <c r="AW61" i="216"/>
  <c r="Y58" i="216"/>
  <c r="N75" i="216"/>
  <c r="E165" i="216"/>
  <c r="J122" i="216"/>
  <c r="AI153" i="216"/>
  <c r="AR133" i="216"/>
  <c r="I72" i="216"/>
  <c r="AX79" i="216"/>
  <c r="F129" i="216"/>
  <c r="N125" i="216"/>
  <c r="AZ117" i="216"/>
  <c r="AG138" i="216"/>
  <c r="AW58" i="216"/>
  <c r="J68" i="216"/>
  <c r="D120" i="216"/>
  <c r="AV88" i="216"/>
  <c r="N80" i="216"/>
  <c r="AX11" i="216"/>
  <c r="AP86" i="216"/>
  <c r="L97" i="216"/>
  <c r="AR145" i="216"/>
  <c r="J7" i="216"/>
  <c r="AL163" i="216"/>
  <c r="AA19" i="216"/>
  <c r="AE48" i="216"/>
  <c r="H85" i="216"/>
  <c r="Q34" i="216"/>
  <c r="AZ15" i="216"/>
  <c r="AU88" i="216"/>
  <c r="F101" i="216"/>
  <c r="E125" i="216"/>
  <c r="AF105" i="216"/>
  <c r="P44" i="216"/>
  <c r="Y50" i="216"/>
  <c r="AJ103" i="216"/>
  <c r="X56" i="216"/>
  <c r="AG85" i="216"/>
  <c r="AD95" i="216"/>
  <c r="E64" i="216"/>
  <c r="D76" i="216"/>
  <c r="AR49" i="216"/>
  <c r="AP24" i="216"/>
  <c r="AE106" i="216"/>
  <c r="AL144" i="216"/>
  <c r="AG11" i="216"/>
  <c r="V33" i="216"/>
  <c r="AA80" i="216"/>
  <c r="AZ144" i="216"/>
  <c r="AJ86" i="216"/>
  <c r="D60" i="216"/>
  <c r="T108" i="216"/>
  <c r="AF138" i="216"/>
  <c r="D9" i="216"/>
  <c r="AI56" i="216"/>
  <c r="AC29" i="216"/>
  <c r="AI94" i="216"/>
  <c r="X113" i="216"/>
  <c r="Z66" i="216"/>
  <c r="W78" i="216"/>
  <c r="AM86" i="216"/>
  <c r="AY70" i="216"/>
  <c r="O164" i="216"/>
  <c r="P161" i="216"/>
  <c r="AX72" i="216"/>
  <c r="H15" i="216"/>
  <c r="AF122" i="216"/>
  <c r="AW70" i="216"/>
  <c r="P6" i="216"/>
  <c r="Y117" i="216"/>
  <c r="AM125" i="216"/>
  <c r="AL105" i="216"/>
  <c r="C34" i="216"/>
  <c r="V149" i="216"/>
  <c r="W120" i="216"/>
  <c r="H41" i="216"/>
  <c r="AJ116" i="216"/>
  <c r="AV71" i="216"/>
  <c r="O107" i="216"/>
  <c r="C6" i="216"/>
  <c r="J55" i="216"/>
  <c r="AC120" i="216"/>
  <c r="Y9" i="216"/>
  <c r="AD43" i="216"/>
  <c r="P77" i="216"/>
  <c r="AX15" i="216"/>
  <c r="AP36" i="216"/>
  <c r="G128" i="216"/>
  <c r="N21" i="216"/>
  <c r="AR46" i="216"/>
  <c r="X59" i="216"/>
  <c r="AL125" i="216"/>
  <c r="U115" i="216"/>
  <c r="AW62" i="216"/>
  <c r="AX137" i="216"/>
  <c r="AC40" i="216"/>
  <c r="AI54" i="216"/>
  <c r="Y141" i="216"/>
  <c r="AH35" i="216"/>
  <c r="G59" i="216"/>
  <c r="AW146" i="216"/>
  <c r="R83" i="216"/>
  <c r="M155" i="216"/>
  <c r="D131" i="216"/>
  <c r="AL55" i="216"/>
  <c r="Y107" i="216"/>
  <c r="L75" i="216"/>
  <c r="AU162" i="216"/>
  <c r="Z112" i="216"/>
  <c r="AL7" i="216"/>
  <c r="V158" i="216"/>
  <c r="AJ150" i="216"/>
  <c r="AR72" i="216"/>
  <c r="AR111" i="216"/>
  <c r="T55" i="216"/>
  <c r="AX90" i="216"/>
  <c r="AV53" i="216"/>
  <c r="AK74" i="216"/>
  <c r="I99" i="216"/>
  <c r="R71" i="216"/>
  <c r="AM85" i="216"/>
  <c r="AV133" i="216"/>
  <c r="AK62" i="216"/>
  <c r="N149" i="216"/>
  <c r="AA126" i="216"/>
  <c r="G105" i="216"/>
  <c r="I128" i="216"/>
  <c r="V48" i="216"/>
  <c r="AF161" i="216"/>
  <c r="AY97" i="216"/>
  <c r="W97" i="216"/>
  <c r="Q82" i="216"/>
  <c r="AY12" i="216"/>
  <c r="AU141" i="216"/>
  <c r="AB62" i="216"/>
  <c r="N122" i="216"/>
  <c r="AH49" i="216"/>
  <c r="Z81" i="216"/>
  <c r="AW150" i="216"/>
  <c r="P94" i="216"/>
  <c r="AD85" i="216"/>
  <c r="AP149" i="216"/>
  <c r="P82" i="216"/>
  <c r="F126" i="216"/>
  <c r="AZ116" i="216"/>
  <c r="Z69" i="216"/>
  <c r="V70" i="216"/>
  <c r="AK68" i="216"/>
  <c r="AD27" i="216"/>
  <c r="AK102" i="216"/>
  <c r="AZ46" i="216"/>
  <c r="AI62" i="216"/>
  <c r="C123" i="216"/>
  <c r="R82" i="216"/>
  <c r="I44" i="216"/>
  <c r="X111" i="216"/>
  <c r="Q155" i="216"/>
  <c r="C55" i="216"/>
  <c r="AB71" i="216"/>
  <c r="D111" i="216"/>
  <c r="AL44" i="216"/>
  <c r="AX123" i="216"/>
  <c r="L131" i="216"/>
  <c r="Z40" i="216"/>
  <c r="AW130" i="216"/>
  <c r="V123" i="216"/>
  <c r="K157" i="216"/>
  <c r="AC41" i="216"/>
  <c r="O155" i="216"/>
  <c r="I130" i="216"/>
  <c r="AX121" i="216"/>
  <c r="AE13" i="216"/>
  <c r="Y97" i="216"/>
  <c r="AE50" i="216"/>
  <c r="AH27" i="216"/>
  <c r="W163" i="216"/>
  <c r="AZ103" i="216"/>
  <c r="AW101" i="216"/>
  <c r="U89" i="216"/>
  <c r="F93" i="216"/>
  <c r="J145" i="216"/>
  <c r="AE141" i="216"/>
  <c r="AC161" i="216"/>
  <c r="D103" i="216"/>
  <c r="U59" i="216"/>
  <c r="AR101" i="216"/>
  <c r="X83" i="216"/>
  <c r="AR87" i="216"/>
  <c r="AV72" i="216"/>
  <c r="AB53" i="216"/>
  <c r="V146" i="216"/>
  <c r="AX18" i="216"/>
  <c r="AI107" i="216"/>
  <c r="I55" i="216"/>
  <c r="Y132" i="216"/>
  <c r="AK152" i="216"/>
  <c r="N73" i="216"/>
  <c r="AD9" i="216"/>
  <c r="AX59" i="216"/>
  <c r="AR25" i="216"/>
  <c r="U68" i="216"/>
  <c r="AL165" i="216"/>
  <c r="G49" i="216"/>
  <c r="AJ60" i="216"/>
  <c r="AH162" i="216"/>
  <c r="Z132" i="216"/>
  <c r="AP168" i="214"/>
  <c r="AP169" i="214" s="1"/>
  <c r="AD4" i="216"/>
  <c r="K111" i="216"/>
  <c r="AR135" i="216"/>
  <c r="AM168" i="214"/>
  <c r="AA4" i="216"/>
  <c r="AZ113" i="216"/>
  <c r="I152" i="216"/>
  <c r="S156" i="216"/>
  <c r="O28" i="216"/>
  <c r="I136" i="216"/>
  <c r="E129" i="216"/>
  <c r="AH19" i="216"/>
  <c r="H88" i="216"/>
  <c r="F78" i="216"/>
  <c r="AE11" i="216"/>
  <c r="Y165" i="216"/>
  <c r="V136" i="216"/>
  <c r="AG137" i="216"/>
  <c r="P78" i="216"/>
  <c r="G131" i="216"/>
  <c r="AQ88" i="216"/>
  <c r="U85" i="216"/>
  <c r="M27" i="216"/>
  <c r="AE83" i="216"/>
  <c r="AV109" i="216"/>
  <c r="AA104" i="216"/>
  <c r="AB51" i="216"/>
  <c r="Z162" i="216"/>
  <c r="R118" i="216"/>
  <c r="G121" i="216"/>
  <c r="AY51" i="216"/>
  <c r="R74" i="216"/>
  <c r="AC158" i="216"/>
  <c r="AG113" i="216"/>
  <c r="AC130" i="216"/>
  <c r="AF136" i="216"/>
  <c r="H140" i="216"/>
  <c r="E130" i="216"/>
  <c r="T94" i="216"/>
  <c r="P117" i="216"/>
  <c r="L9" i="216"/>
  <c r="Q161" i="216"/>
  <c r="P91" i="216"/>
  <c r="AK150" i="216"/>
  <c r="S29" i="216"/>
  <c r="K10" i="216"/>
  <c r="AK44" i="216"/>
  <c r="AD135" i="216"/>
  <c r="AR64" i="216"/>
  <c r="AX98" i="216"/>
  <c r="AK10" i="216"/>
  <c r="AK76" i="216"/>
  <c r="R39" i="216"/>
  <c r="M11" i="216"/>
  <c r="G136" i="216"/>
  <c r="AY168" i="214"/>
  <c r="AY169" i="214" s="1"/>
  <c r="AM4" i="216"/>
  <c r="AR51" i="216"/>
  <c r="AY68" i="216"/>
  <c r="M99" i="216"/>
  <c r="AM39" i="216"/>
  <c r="AB129" i="216"/>
  <c r="X14" i="216"/>
  <c r="P107" i="216"/>
  <c r="J128" i="216"/>
  <c r="AD38" i="216"/>
  <c r="Z6" i="216"/>
  <c r="F58" i="216"/>
  <c r="F48" i="216"/>
  <c r="J117" i="216"/>
  <c r="D73" i="216"/>
  <c r="AA64" i="216"/>
  <c r="Z106" i="216"/>
  <c r="D46" i="216"/>
  <c r="AU45" i="216"/>
  <c r="AH23" i="216"/>
  <c r="AH34" i="216"/>
  <c r="G73" i="216"/>
  <c r="T105" i="216"/>
  <c r="AZ143" i="216"/>
  <c r="AW99" i="216"/>
  <c r="J98" i="216"/>
  <c r="Q137" i="216"/>
  <c r="E137" i="216"/>
  <c r="F160" i="216"/>
  <c r="S75" i="216"/>
  <c r="AY92" i="216"/>
  <c r="AX82" i="216"/>
  <c r="AL158" i="216"/>
  <c r="AI121" i="216"/>
  <c r="AF98" i="216"/>
  <c r="J91" i="216"/>
  <c r="AH108" i="216"/>
  <c r="P75" i="216"/>
  <c r="AD118" i="216"/>
  <c r="D153" i="216"/>
  <c r="E89" i="216"/>
  <c r="N65" i="216"/>
  <c r="Y81" i="216"/>
  <c r="AJ130" i="216"/>
  <c r="AG164" i="216"/>
  <c r="AG17" i="216"/>
  <c r="AQ160" i="216"/>
  <c r="O41" i="216"/>
  <c r="H71" i="216"/>
  <c r="V120" i="216"/>
  <c r="AA164" i="216"/>
  <c r="O141" i="216"/>
  <c r="AI25" i="216"/>
  <c r="Z64" i="216"/>
  <c r="AW164" i="216"/>
  <c r="AR62" i="216"/>
  <c r="T109" i="216"/>
  <c r="AK69" i="216"/>
  <c r="AZ122" i="216"/>
  <c r="AI140" i="216"/>
  <c r="S164" i="216"/>
  <c r="Y115" i="216"/>
  <c r="T104" i="216"/>
  <c r="AX67" i="216"/>
  <c r="AB123" i="216"/>
  <c r="AY21" i="216"/>
  <c r="AA59" i="216"/>
  <c r="AC56" i="216"/>
  <c r="E126" i="216"/>
  <c r="AZ111" i="216"/>
  <c r="AD102" i="216"/>
  <c r="E163" i="216"/>
  <c r="AW50" i="216"/>
  <c r="AX28" i="216"/>
  <c r="AL85" i="216"/>
  <c r="AE135" i="216"/>
  <c r="T119" i="216"/>
  <c r="AB42" i="216"/>
  <c r="AE25" i="216"/>
  <c r="AQ46" i="216"/>
  <c r="P100" i="216"/>
  <c r="U10" i="216"/>
  <c r="J66" i="216"/>
  <c r="K99" i="216"/>
  <c r="U122" i="216"/>
  <c r="AW67" i="216"/>
  <c r="U101" i="216"/>
  <c r="AG151" i="216"/>
  <c r="V131" i="216"/>
  <c r="L66" i="216"/>
  <c r="M140" i="216"/>
  <c r="R109" i="216"/>
  <c r="AL81" i="216"/>
  <c r="Y73" i="216"/>
  <c r="Y60" i="216"/>
  <c r="AJ62" i="216"/>
  <c r="G145" i="216"/>
  <c r="AI74" i="216"/>
  <c r="J51" i="216"/>
  <c r="AQ87" i="216"/>
  <c r="AC150" i="216"/>
  <c r="BE168" i="214"/>
  <c r="BE169" i="214" s="1"/>
  <c r="AG126" i="216"/>
  <c r="AA139" i="216"/>
  <c r="AE136" i="216"/>
  <c r="AB137" i="216"/>
  <c r="AW125" i="216"/>
  <c r="X33" i="216"/>
  <c r="AB72" i="216"/>
  <c r="AB153" i="216"/>
  <c r="AZ32" i="216"/>
  <c r="AZ120" i="216"/>
  <c r="BB168" i="214"/>
  <c r="AP4" i="216"/>
  <c r="C36" i="216"/>
  <c r="G132" i="216"/>
  <c r="AP51" i="216"/>
  <c r="L120" i="216"/>
  <c r="L77" i="216"/>
  <c r="AI105" i="216"/>
  <c r="G142" i="216"/>
  <c r="L133" i="216"/>
  <c r="U158" i="216"/>
  <c r="S160" i="216"/>
  <c r="Q92" i="216"/>
  <c r="H164" i="216"/>
  <c r="R77" i="216"/>
  <c r="Y125" i="216"/>
  <c r="R99" i="216"/>
  <c r="AD74" i="216"/>
  <c r="AC68" i="216"/>
  <c r="AX57" i="216"/>
  <c r="AR6" i="216"/>
  <c r="R5" i="216"/>
  <c r="AJ50" i="216"/>
  <c r="G130" i="216"/>
  <c r="O144" i="216"/>
  <c r="AX140" i="216"/>
  <c r="AL28" i="216"/>
  <c r="AL162" i="216"/>
  <c r="D152" i="216"/>
  <c r="W148" i="216"/>
  <c r="T73" i="216"/>
  <c r="S23" i="216"/>
  <c r="G9" i="216"/>
  <c r="AI12" i="216"/>
  <c r="AP106" i="216"/>
  <c r="AP67" i="216"/>
  <c r="AU99" i="216"/>
  <c r="AX36" i="216"/>
  <c r="Q145" i="216"/>
  <c r="Y162" i="216"/>
  <c r="X91" i="216"/>
  <c r="AV106" i="216"/>
  <c r="W155" i="216"/>
  <c r="T122" i="216"/>
  <c r="L20" i="216"/>
  <c r="N165" i="216"/>
  <c r="AF19" i="216"/>
  <c r="P145" i="216"/>
  <c r="AU158" i="216"/>
  <c r="D51" i="216"/>
  <c r="Z145" i="216"/>
  <c r="AF74" i="216"/>
  <c r="E108" i="216"/>
  <c r="U84" i="216"/>
  <c r="AL66" i="216"/>
  <c r="AR88" i="216"/>
  <c r="F153" i="216"/>
  <c r="AA113" i="216"/>
  <c r="S150" i="216"/>
  <c r="AW91" i="216"/>
  <c r="AF85" i="216"/>
  <c r="AG36" i="216"/>
  <c r="AC156" i="216"/>
  <c r="K60" i="216"/>
  <c r="T95" i="216"/>
  <c r="AY109" i="216"/>
  <c r="AM51" i="216"/>
  <c r="AU148" i="216"/>
  <c r="H48" i="216"/>
  <c r="K164" i="216"/>
  <c r="M36" i="216"/>
  <c r="AM75" i="216"/>
  <c r="AR75" i="216"/>
  <c r="AW59" i="216"/>
  <c r="W132" i="216"/>
  <c r="Y66" i="216"/>
  <c r="AK99" i="216"/>
  <c r="T84" i="216"/>
  <c r="AP110" i="216"/>
  <c r="AL141" i="216"/>
  <c r="AZ36" i="216"/>
  <c r="AK105" i="216"/>
  <c r="AY38" i="216"/>
  <c r="S136" i="216"/>
  <c r="AH69" i="216"/>
  <c r="AZ168" i="214"/>
  <c r="AZ169" i="214" s="1"/>
  <c r="T160" i="216"/>
  <c r="AV158" i="216"/>
  <c r="AJ126" i="216"/>
  <c r="O94" i="216"/>
  <c r="O97" i="216"/>
  <c r="AR11" i="216"/>
  <c r="AZ7" i="216"/>
  <c r="S45" i="216"/>
  <c r="AC149" i="216"/>
  <c r="N30" i="216"/>
  <c r="AM32" i="216"/>
  <c r="D38" i="216"/>
  <c r="Z156" i="216"/>
  <c r="P133" i="216"/>
  <c r="J5" i="216"/>
  <c r="J33" i="216"/>
  <c r="O109" i="216"/>
  <c r="R4" i="216"/>
  <c r="AC168" i="214"/>
  <c r="AC169" i="214" s="1"/>
  <c r="AG106" i="216"/>
  <c r="L139" i="216"/>
  <c r="AR54" i="216"/>
  <c r="C27" i="216"/>
  <c r="AI10" i="216"/>
  <c r="AW34" i="216"/>
  <c r="AY18" i="216"/>
  <c r="V28" i="216"/>
  <c r="H163" i="216"/>
  <c r="AC76" i="216"/>
  <c r="Q142" i="216"/>
  <c r="E88" i="216"/>
  <c r="S100" i="216"/>
  <c r="P142" i="216"/>
  <c r="AR100" i="216"/>
  <c r="AY148" i="216"/>
  <c r="AG19" i="216"/>
  <c r="AZ100" i="216"/>
  <c r="AR92" i="216"/>
  <c r="C140" i="216"/>
  <c r="AI100" i="216"/>
  <c r="W88" i="216"/>
  <c r="AV103" i="216"/>
  <c r="AA155" i="216"/>
  <c r="V95" i="216"/>
  <c r="E9" i="216"/>
  <c r="L101" i="216"/>
  <c r="AI81" i="216"/>
  <c r="G104" i="216"/>
  <c r="G87" i="216"/>
  <c r="AJ11" i="216"/>
  <c r="V80" i="216"/>
  <c r="AM148" i="216"/>
  <c r="T121" i="216"/>
  <c r="J12" i="216"/>
  <c r="H58" i="216"/>
  <c r="K141" i="216"/>
  <c r="AP17" i="216"/>
  <c r="F162" i="216"/>
  <c r="M61" i="216"/>
  <c r="P52" i="216"/>
  <c r="AM10" i="216"/>
  <c r="AD48" i="216"/>
  <c r="R26" i="216"/>
  <c r="AA39" i="216"/>
  <c r="AW140" i="216"/>
  <c r="AU117" i="216"/>
  <c r="H161" i="216"/>
  <c r="I98" i="216"/>
  <c r="M6" i="216"/>
  <c r="AC31" i="216"/>
  <c r="I147" i="216"/>
  <c r="AV78" i="216"/>
  <c r="W37" i="216"/>
  <c r="AF36" i="216"/>
  <c r="F67" i="216"/>
  <c r="AB69" i="216"/>
  <c r="O13" i="216"/>
  <c r="R51" i="216"/>
  <c r="L48" i="216"/>
  <c r="T120" i="216"/>
  <c r="AZ45" i="216"/>
  <c r="AJ83" i="216"/>
  <c r="AA22" i="216"/>
  <c r="O140" i="216"/>
  <c r="D67" i="216"/>
  <c r="AX42" i="216"/>
  <c r="I163" i="216"/>
  <c r="I37" i="216"/>
  <c r="O55" i="216"/>
  <c r="X138" i="216"/>
  <c r="AV107" i="216"/>
  <c r="AM143" i="216"/>
  <c r="U134" i="216"/>
  <c r="U154" i="216"/>
  <c r="I141" i="216"/>
  <c r="AX46" i="216"/>
  <c r="AL157" i="216"/>
  <c r="Z80" i="216"/>
  <c r="J162" i="216"/>
  <c r="AG21" i="216"/>
  <c r="Y30" i="216"/>
  <c r="N90" i="216"/>
  <c r="Q148" i="216"/>
  <c r="E12" i="216"/>
  <c r="S51" i="216"/>
  <c r="AC97" i="216"/>
  <c r="AX88" i="216"/>
  <c r="AG54" i="216"/>
  <c r="L85" i="216"/>
  <c r="AB18" i="216"/>
  <c r="L49" i="216"/>
  <c r="Y160" i="216"/>
  <c r="AG117" i="216"/>
  <c r="W149" i="216"/>
  <c r="I125" i="216"/>
  <c r="AW93" i="216"/>
  <c r="X114" i="216"/>
  <c r="O122" i="216"/>
  <c r="AL117" i="216"/>
  <c r="Z130" i="216"/>
  <c r="AJ109" i="216"/>
  <c r="F158" i="216"/>
  <c r="AQ136" i="216"/>
  <c r="AJ156" i="216"/>
  <c r="AI104" i="216"/>
  <c r="H120" i="216"/>
  <c r="L157" i="216"/>
  <c r="AI106" i="216"/>
  <c r="J129" i="216"/>
  <c r="AU84" i="216"/>
  <c r="S118" i="216"/>
  <c r="AL120" i="216"/>
  <c r="X72" i="216"/>
  <c r="R136" i="216"/>
  <c r="AG143" i="216"/>
  <c r="F32" i="216"/>
  <c r="AJ135" i="216"/>
  <c r="AG129" i="216"/>
  <c r="AY62" i="216"/>
  <c r="AE6" i="216"/>
  <c r="U62" i="216"/>
  <c r="AV135" i="216"/>
  <c r="Z87" i="216"/>
  <c r="G26" i="216"/>
  <c r="AF147" i="216"/>
  <c r="AA163" i="216"/>
  <c r="I48" i="216"/>
  <c r="AW63" i="216"/>
  <c r="F49" i="216"/>
  <c r="X152" i="216"/>
  <c r="AW11" i="216"/>
  <c r="AE58" i="216"/>
  <c r="K13" i="216"/>
  <c r="Z9" i="216"/>
  <c r="K80" i="216"/>
  <c r="K16" i="216"/>
  <c r="AX17" i="216"/>
  <c r="G137" i="216"/>
  <c r="AK141" i="216"/>
  <c r="AP98" i="216"/>
  <c r="U112" i="216"/>
  <c r="G141" i="216"/>
  <c r="AI64" i="216"/>
  <c r="AR80" i="216"/>
  <c r="AU64" i="216"/>
  <c r="AL13" i="216"/>
  <c r="AE92" i="216"/>
  <c r="W152" i="216"/>
  <c r="AD134" i="216"/>
  <c r="AQ132" i="216"/>
  <c r="AG47" i="216"/>
  <c r="R157" i="216"/>
  <c r="AZ13" i="216"/>
  <c r="AY128" i="216"/>
  <c r="AQ25" i="216"/>
  <c r="J48" i="216"/>
  <c r="Y28" i="216"/>
  <c r="AJ28" i="216"/>
  <c r="G134" i="216"/>
  <c r="E164" i="216"/>
  <c r="AF146" i="216"/>
  <c r="AB26" i="216"/>
  <c r="U120" i="216"/>
  <c r="K49" i="216"/>
  <c r="AM53" i="216"/>
  <c r="W147" i="216"/>
  <c r="AZ27" i="216"/>
  <c r="AI47" i="216"/>
  <c r="Y116" i="216"/>
  <c r="W24" i="216"/>
  <c r="C30" i="216"/>
  <c r="C8" i="216"/>
  <c r="Z5" i="216"/>
  <c r="AF7" i="216"/>
  <c r="X55" i="216"/>
  <c r="X17" i="216"/>
  <c r="R164" i="216"/>
  <c r="AY86" i="216"/>
  <c r="O143" i="216"/>
  <c r="AZ84" i="216"/>
  <c r="AP11" i="216"/>
  <c r="Y33" i="216"/>
  <c r="AD41" i="216"/>
  <c r="R110" i="216"/>
  <c r="AW147" i="216"/>
  <c r="AR30" i="216"/>
  <c r="AE156" i="216"/>
  <c r="AP94" i="216"/>
  <c r="AH45" i="216"/>
  <c r="C39" i="216"/>
  <c r="L45" i="216"/>
  <c r="Q35" i="216"/>
  <c r="AE118" i="216"/>
  <c r="AF130" i="216"/>
  <c r="V115" i="216"/>
  <c r="C45" i="216"/>
  <c r="P101" i="216"/>
  <c r="AH59" i="216"/>
  <c r="AY162" i="216"/>
  <c r="AK103" i="216"/>
  <c r="L18" i="216"/>
  <c r="W9" i="216"/>
  <c r="AB159" i="216"/>
  <c r="S20" i="216"/>
  <c r="X127" i="216"/>
  <c r="AB16" i="216"/>
  <c r="M62" i="216"/>
  <c r="AA108" i="216"/>
  <c r="AG26" i="216"/>
  <c r="O136" i="216"/>
  <c r="O116" i="216"/>
  <c r="P14" i="216"/>
  <c r="AK18" i="216"/>
  <c r="AB149" i="216"/>
  <c r="AY81" i="216"/>
  <c r="R148" i="216"/>
  <c r="AC101" i="216"/>
  <c r="T115" i="216"/>
  <c r="E128" i="216"/>
  <c r="G27" i="216"/>
  <c r="T25" i="216"/>
  <c r="E80" i="216"/>
  <c r="AG60" i="216"/>
  <c r="N20" i="216"/>
  <c r="V51" i="216"/>
  <c r="D66" i="216"/>
  <c r="O92" i="216"/>
  <c r="Q150" i="216"/>
  <c r="AH88" i="216"/>
  <c r="P164" i="216"/>
  <c r="G32" i="216"/>
  <c r="J82" i="216"/>
  <c r="AW15" i="216"/>
  <c r="AG25" i="216"/>
  <c r="Z78" i="216"/>
  <c r="R33" i="216"/>
  <c r="AD110" i="216"/>
  <c r="Z70" i="216"/>
  <c r="AR16" i="216"/>
  <c r="N89" i="216"/>
  <c r="AF55" i="216"/>
  <c r="AF46" i="216"/>
  <c r="W82" i="216"/>
  <c r="AH66" i="216"/>
  <c r="I119" i="216"/>
  <c r="AL42" i="216"/>
  <c r="AV35" i="216"/>
  <c r="AD140" i="216"/>
  <c r="O162" i="216"/>
  <c r="AB82" i="216"/>
  <c r="AX162" i="216"/>
  <c r="L28" i="216"/>
  <c r="AV38" i="216"/>
  <c r="Y47" i="216"/>
  <c r="L111" i="216"/>
  <c r="AA46" i="216"/>
  <c r="L168" i="214"/>
  <c r="L169" i="214" s="1"/>
  <c r="AL130" i="216"/>
  <c r="AA89" i="216"/>
  <c r="O110" i="216"/>
  <c r="AJ39" i="216"/>
  <c r="AE152" i="216"/>
  <c r="H75" i="216"/>
  <c r="U100" i="216"/>
  <c r="AZ126" i="216"/>
  <c r="R79" i="216"/>
  <c r="AI82" i="216"/>
  <c r="AI55" i="216"/>
  <c r="AK66" i="216"/>
  <c r="AD97" i="216"/>
  <c r="Z96" i="216"/>
  <c r="AV150" i="216"/>
  <c r="AL34" i="216"/>
  <c r="T12" i="216"/>
  <c r="R134" i="216"/>
  <c r="M70" i="216"/>
  <c r="E31" i="216"/>
  <c r="AK91" i="216"/>
  <c r="H66" i="216"/>
  <c r="C90" i="216"/>
  <c r="L125" i="216"/>
  <c r="W6" i="216"/>
  <c r="O62" i="216"/>
  <c r="AA66" i="216"/>
  <c r="AI17" i="216"/>
  <c r="AG112" i="216"/>
  <c r="S25" i="216"/>
  <c r="AG33" i="216"/>
  <c r="V144" i="216"/>
  <c r="R17" i="216"/>
  <c r="Q131" i="216"/>
  <c r="J130" i="216"/>
  <c r="I121" i="216"/>
  <c r="W93" i="216"/>
  <c r="AX35" i="216"/>
  <c r="Y98" i="216"/>
  <c r="G84" i="216"/>
  <c r="AI5" i="216"/>
  <c r="W96" i="216"/>
  <c r="AZ74" i="216"/>
  <c r="AB146" i="216"/>
  <c r="AK125" i="216"/>
  <c r="AF153" i="216"/>
  <c r="AW137" i="216"/>
  <c r="AV144" i="216"/>
  <c r="AW64" i="216"/>
  <c r="AZ78" i="216"/>
  <c r="Y151" i="216"/>
  <c r="F37" i="216"/>
  <c r="AY143" i="216"/>
  <c r="AY112" i="216"/>
  <c r="AW33" i="216"/>
  <c r="AU95" i="216"/>
  <c r="AK165" i="216"/>
  <c r="AL134" i="216"/>
  <c r="X131" i="216"/>
  <c r="AF99" i="216"/>
  <c r="J159" i="216"/>
  <c r="H29" i="216"/>
  <c r="AG130" i="216"/>
  <c r="AC134" i="216"/>
  <c r="Z52" i="216"/>
  <c r="AU37" i="216"/>
  <c r="N4" i="216"/>
  <c r="X168" i="214"/>
  <c r="AV42" i="216"/>
  <c r="AE125" i="216"/>
  <c r="AG57" i="216"/>
  <c r="AB162" i="216"/>
  <c r="AD91" i="216"/>
  <c r="K23" i="216"/>
  <c r="AC85" i="216"/>
  <c r="AI87" i="216"/>
  <c r="AA123" i="216"/>
  <c r="R102" i="216"/>
  <c r="F61" i="216"/>
  <c r="K72" i="216"/>
  <c r="AV19" i="216"/>
  <c r="AR112" i="216"/>
  <c r="AX125" i="216"/>
  <c r="H145" i="216"/>
  <c r="L43" i="216"/>
  <c r="AP118" i="216"/>
  <c r="AJ102" i="216"/>
  <c r="X90" i="216"/>
  <c r="AV41" i="216"/>
  <c r="X108" i="216"/>
  <c r="P129" i="216"/>
  <c r="U105" i="216"/>
  <c r="AP7" i="216"/>
  <c r="U142" i="216"/>
  <c r="G69" i="216"/>
  <c r="AQ159" i="216"/>
  <c r="K79" i="216"/>
  <c r="AQ131" i="216"/>
  <c r="AQ67" i="216"/>
  <c r="Y54" i="216"/>
  <c r="Q164" i="216"/>
  <c r="AX53" i="216"/>
  <c r="AK151" i="216"/>
  <c r="AE163" i="216"/>
  <c r="P16" i="216"/>
  <c r="AX54" i="216"/>
  <c r="AF37" i="216"/>
  <c r="AV24" i="216"/>
  <c r="AQ59" i="216"/>
  <c r="G129" i="216"/>
  <c r="AV5" i="216"/>
  <c r="S81" i="216"/>
  <c r="R38" i="216"/>
  <c r="N9" i="216"/>
  <c r="AJ47" i="216"/>
  <c r="Q162" i="216"/>
  <c r="I74" i="216"/>
  <c r="AK13" i="216"/>
  <c r="U29" i="216"/>
  <c r="I106" i="216"/>
  <c r="H124" i="216"/>
  <c r="R55" i="216"/>
  <c r="C160" i="216"/>
  <c r="AQ32" i="216"/>
  <c r="AK130" i="216"/>
  <c r="L52" i="216"/>
  <c r="R67" i="216"/>
  <c r="V76" i="216"/>
  <c r="AA60" i="216"/>
  <c r="AY106" i="216"/>
  <c r="AW73" i="216"/>
  <c r="C52" i="216"/>
  <c r="I31" i="216"/>
  <c r="D158" i="216"/>
  <c r="AR154" i="216"/>
  <c r="J154" i="216"/>
  <c r="G158" i="216"/>
  <c r="AB68" i="216"/>
  <c r="V139" i="216"/>
  <c r="AI133" i="216"/>
  <c r="I132" i="216"/>
  <c r="Z164" i="216"/>
  <c r="F83" i="216"/>
  <c r="S91" i="216"/>
  <c r="AL43" i="216"/>
  <c r="S22" i="216"/>
  <c r="AR106" i="216"/>
  <c r="AB60" i="216"/>
  <c r="L117" i="216"/>
  <c r="H125" i="216"/>
  <c r="AG62" i="216"/>
  <c r="E138" i="216"/>
  <c r="Q127" i="216"/>
  <c r="AK89" i="216"/>
  <c r="P70" i="216"/>
  <c r="AL146" i="216"/>
  <c r="AH105" i="216"/>
  <c r="Y118" i="216"/>
  <c r="W156" i="216"/>
  <c r="U76" i="216"/>
  <c r="AD165" i="216"/>
  <c r="AR162" i="216"/>
  <c r="AR10" i="216"/>
  <c r="AH87" i="216"/>
  <c r="AI146" i="216"/>
  <c r="AQ12" i="216"/>
  <c r="N25" i="216"/>
  <c r="AK77" i="216"/>
  <c r="C163" i="216"/>
  <c r="F131" i="216"/>
  <c r="AP87" i="216"/>
  <c r="AI28" i="216"/>
  <c r="AJ107" i="216"/>
  <c r="AQ123" i="216"/>
  <c r="M163" i="216"/>
  <c r="Q163" i="216"/>
  <c r="AU19" i="216"/>
  <c r="D55" i="216"/>
  <c r="AK9" i="216"/>
  <c r="AF111" i="216"/>
  <c r="AQ24" i="216"/>
  <c r="AK95" i="216"/>
  <c r="AD103" i="216"/>
  <c r="C10" i="216"/>
  <c r="X63" i="216"/>
  <c r="C112" i="216"/>
  <c r="AF126" i="216"/>
  <c r="X122" i="216"/>
  <c r="M144" i="216"/>
  <c r="E109" i="216"/>
  <c r="AL6" i="216"/>
  <c r="Y64" i="216"/>
  <c r="U24" i="216"/>
  <c r="L132" i="216"/>
  <c r="AL138" i="216"/>
  <c r="AF88" i="216"/>
  <c r="J100" i="216"/>
  <c r="AV62" i="216"/>
  <c r="Z98" i="216"/>
  <c r="P154" i="216"/>
  <c r="T16" i="216"/>
  <c r="AM73" i="216"/>
  <c r="G51" i="216"/>
  <c r="K89" i="216"/>
  <c r="AK126" i="216"/>
  <c r="AB65" i="216"/>
  <c r="AJ127" i="216"/>
  <c r="AI70" i="216"/>
  <c r="AK129" i="216"/>
  <c r="U56" i="216"/>
  <c r="AV96" i="216"/>
  <c r="D28" i="216"/>
  <c r="AF131" i="216"/>
  <c r="C46" i="216"/>
  <c r="U138" i="216"/>
  <c r="O33" i="216"/>
  <c r="AK113" i="216"/>
  <c r="AM147" i="216"/>
  <c r="S7" i="216"/>
  <c r="AR37" i="216"/>
  <c r="AY111" i="216"/>
  <c r="G19" i="216"/>
  <c r="O47" i="216"/>
  <c r="K7" i="216"/>
  <c r="S77" i="216"/>
  <c r="K115" i="216"/>
  <c r="S101" i="216"/>
  <c r="AE84" i="216"/>
  <c r="N106" i="216"/>
  <c r="E145" i="216"/>
  <c r="AA150" i="216"/>
  <c r="R114" i="216"/>
  <c r="J18" i="216"/>
  <c r="L33" i="216"/>
  <c r="AD10" i="216"/>
  <c r="AH115" i="216"/>
  <c r="U44" i="216"/>
  <c r="T20" i="216"/>
  <c r="AN168" i="214"/>
  <c r="AB4" i="216"/>
  <c r="D71" i="216"/>
  <c r="AH51" i="216"/>
  <c r="AR43" i="216"/>
  <c r="AZ155" i="216"/>
  <c r="G70" i="216"/>
  <c r="Q70" i="216"/>
  <c r="E120" i="216"/>
  <c r="Z114" i="216"/>
  <c r="E66" i="216"/>
  <c r="AV85" i="216"/>
  <c r="AG49" i="216"/>
  <c r="AV64" i="216"/>
  <c r="Z113" i="216"/>
  <c r="D91" i="216"/>
  <c r="AA53" i="216"/>
  <c r="AH72" i="216"/>
  <c r="AP44" i="216"/>
  <c r="U117" i="216"/>
  <c r="AA68" i="216"/>
  <c r="BL168" i="214"/>
  <c r="BL169" i="214" s="1"/>
  <c r="AZ4" i="216"/>
  <c r="AD92" i="216"/>
  <c r="Z129" i="216"/>
  <c r="AH134" i="216"/>
  <c r="AP132" i="216"/>
  <c r="F100" i="216"/>
  <c r="S141" i="216"/>
  <c r="AI136" i="216"/>
  <c r="T149" i="216"/>
  <c r="J93" i="216"/>
  <c r="M168" i="214"/>
  <c r="M169" i="214" s="1"/>
  <c r="H150" i="216"/>
  <c r="T40" i="216"/>
  <c r="AJ152" i="216"/>
  <c r="AH133" i="216"/>
  <c r="AY98" i="216"/>
  <c r="AA145" i="216"/>
  <c r="AA29" i="216"/>
  <c r="AX132" i="216"/>
  <c r="G110" i="216"/>
  <c r="C35" i="216"/>
  <c r="M68" i="216"/>
  <c r="G78" i="216"/>
  <c r="AA143" i="216"/>
  <c r="AB145" i="216"/>
  <c r="AX109" i="216"/>
  <c r="AC103" i="216"/>
  <c r="J20" i="216"/>
  <c r="F24" i="216"/>
  <c r="AG148" i="216"/>
  <c r="AQ149" i="216"/>
  <c r="P12" i="216"/>
  <c r="G17" i="216"/>
  <c r="AW48" i="216"/>
  <c r="AR42" i="216"/>
  <c r="AC131" i="216"/>
  <c r="AZ151" i="216"/>
  <c r="X28" i="216"/>
  <c r="N139" i="216"/>
  <c r="N79" i="216"/>
  <c r="E146" i="216"/>
  <c r="AP107" i="216"/>
  <c r="P34" i="216"/>
  <c r="AF22" i="216"/>
  <c r="U118" i="216"/>
  <c r="I102" i="216"/>
  <c r="E112" i="216"/>
  <c r="AD33" i="216"/>
  <c r="K21" i="216"/>
  <c r="AE108" i="216"/>
  <c r="AF14" i="216"/>
  <c r="AF59" i="216"/>
  <c r="AL154" i="216"/>
  <c r="R81" i="216"/>
  <c r="AR139" i="216"/>
  <c r="AG58" i="216"/>
  <c r="AD137" i="216"/>
  <c r="AX87" i="216"/>
  <c r="Y121" i="216"/>
  <c r="AX127" i="216"/>
  <c r="U40" i="216"/>
  <c r="AP76" i="216"/>
  <c r="E52" i="216"/>
  <c r="I157" i="216"/>
  <c r="J151" i="216"/>
  <c r="AB89" i="216"/>
  <c r="M12" i="216"/>
  <c r="Q54" i="216"/>
  <c r="W71" i="216"/>
  <c r="AI135" i="216"/>
  <c r="AA165" i="216"/>
  <c r="AR27" i="216"/>
  <c r="F34" i="216"/>
  <c r="T152" i="216"/>
  <c r="AL136" i="216"/>
  <c r="AD139" i="216"/>
  <c r="Q65" i="216"/>
  <c r="D99" i="216"/>
  <c r="AB32" i="216"/>
  <c r="X9" i="216"/>
  <c r="Y49" i="216"/>
  <c r="AI46" i="216"/>
  <c r="S154" i="216"/>
  <c r="AC36" i="216"/>
  <c r="AE75" i="216"/>
  <c r="L114" i="216"/>
  <c r="D11" i="216"/>
  <c r="AR141" i="216"/>
  <c r="AV146" i="216"/>
  <c r="U147" i="216"/>
  <c r="AI148" i="216"/>
  <c r="S62" i="216"/>
  <c r="AL116" i="216"/>
  <c r="AR9" i="216"/>
  <c r="G48" i="216"/>
  <c r="AW113" i="216"/>
  <c r="Q141" i="216"/>
  <c r="AP147" i="216"/>
  <c r="AF124" i="216"/>
  <c r="P92" i="216"/>
  <c r="R31" i="216"/>
  <c r="C124" i="216"/>
  <c r="Q36" i="216"/>
  <c r="AP125" i="216"/>
  <c r="S5" i="216"/>
  <c r="AF118" i="216"/>
  <c r="AV142" i="216"/>
  <c r="E106" i="216"/>
  <c r="G155" i="216"/>
  <c r="AW95" i="216"/>
  <c r="AK54" i="216"/>
  <c r="S145" i="216"/>
  <c r="X82" i="216"/>
  <c r="L27" i="216"/>
  <c r="AD160" i="216"/>
  <c r="D109" i="216"/>
  <c r="W118" i="216"/>
  <c r="AQ156" i="216"/>
  <c r="AZ76" i="216"/>
  <c r="V138" i="216"/>
  <c r="Z104" i="216"/>
  <c r="N116" i="216"/>
  <c r="S17" i="216"/>
  <c r="C24" i="216"/>
  <c r="O35" i="216"/>
  <c r="AV136" i="216"/>
  <c r="AZ24" i="216"/>
  <c r="J64" i="216"/>
  <c r="T63" i="216"/>
  <c r="AA9" i="216"/>
  <c r="X25" i="216"/>
  <c r="AM153" i="216"/>
  <c r="Y94" i="216"/>
  <c r="AW6" i="216"/>
  <c r="AE97" i="216"/>
  <c r="T111" i="216"/>
  <c r="W49" i="216"/>
  <c r="F107" i="216"/>
  <c r="AE22" i="216"/>
  <c r="AC95" i="216"/>
  <c r="X107" i="216"/>
  <c r="AU138" i="216"/>
  <c r="N24" i="216"/>
  <c r="Z67" i="216"/>
  <c r="Q49" i="216"/>
  <c r="AC109" i="216"/>
  <c r="AD8" i="216"/>
  <c r="H134" i="216"/>
  <c r="AZ33" i="216"/>
  <c r="W16" i="216"/>
  <c r="AF72" i="216"/>
  <c r="U139" i="216"/>
  <c r="AM110" i="216"/>
  <c r="W91" i="216"/>
  <c r="J90" i="216"/>
  <c r="I144" i="216"/>
  <c r="AQ18" i="216"/>
  <c r="AK78" i="216"/>
  <c r="AU101" i="216"/>
  <c r="I14" i="216"/>
  <c r="M143" i="216"/>
  <c r="AM30" i="216"/>
  <c r="F26" i="216"/>
  <c r="AE18" i="216"/>
  <c r="T124" i="216"/>
  <c r="Y109" i="216"/>
  <c r="N159" i="216"/>
  <c r="F36" i="216"/>
  <c r="R42" i="216"/>
  <c r="AL76" i="216"/>
  <c r="L6" i="216"/>
  <c r="AE121" i="216"/>
  <c r="O106" i="216"/>
  <c r="L84" i="216"/>
  <c r="AG115" i="216"/>
  <c r="L106" i="216"/>
  <c r="O65" i="216"/>
  <c r="AY138" i="216"/>
  <c r="AF113" i="216"/>
  <c r="AG154" i="216"/>
  <c r="AG153" i="216"/>
  <c r="AB124" i="216"/>
  <c r="K120" i="216"/>
  <c r="AL19" i="216"/>
  <c r="M107" i="216"/>
  <c r="G116" i="216"/>
  <c r="F69" i="216"/>
  <c r="AW65" i="216"/>
  <c r="Z110" i="216"/>
  <c r="P20" i="216"/>
  <c r="AX89" i="216"/>
  <c r="AC50" i="216"/>
  <c r="K148" i="216"/>
  <c r="X132" i="216"/>
  <c r="AM163" i="216"/>
  <c r="AP52" i="216"/>
  <c r="R14" i="216"/>
  <c r="R40" i="216"/>
  <c r="F46" i="216"/>
  <c r="N53" i="216"/>
  <c r="P60" i="216"/>
  <c r="T129" i="216"/>
  <c r="X34" i="216"/>
  <c r="L37" i="216"/>
  <c r="AJ85" i="216"/>
  <c r="C91" i="216"/>
  <c r="AZ56" i="216"/>
  <c r="AB35" i="216"/>
  <c r="AR84" i="216"/>
  <c r="Y114" i="216"/>
  <c r="AJ164" i="216"/>
  <c r="AW145" i="216"/>
  <c r="AV160" i="216"/>
  <c r="AL80" i="216"/>
  <c r="AJ163" i="216"/>
  <c r="AD64" i="216"/>
  <c r="V141" i="216"/>
  <c r="AZ106" i="216"/>
  <c r="G164" i="216"/>
  <c r="M132" i="216"/>
  <c r="AY160" i="216"/>
  <c r="Y105" i="216"/>
  <c r="N98" i="216"/>
  <c r="AX13" i="216"/>
  <c r="AM43" i="216"/>
  <c r="K109" i="216"/>
  <c r="AL106" i="216"/>
  <c r="AU32" i="216"/>
  <c r="U98" i="216"/>
  <c r="X109" i="216"/>
  <c r="R36" i="216"/>
  <c r="M138" i="216"/>
  <c r="AA120" i="216"/>
  <c r="R34" i="216"/>
  <c r="AJ36" i="216"/>
  <c r="AK38" i="216"/>
  <c r="K103" i="216"/>
  <c r="M160" i="216"/>
  <c r="AU36" i="216"/>
  <c r="AZ112" i="216"/>
  <c r="O53" i="216"/>
  <c r="AF17" i="216"/>
  <c r="AA118" i="216"/>
  <c r="H55" i="216"/>
  <c r="AE158" i="216"/>
  <c r="P111" i="216"/>
  <c r="Z123" i="216"/>
  <c r="AM111" i="216"/>
  <c r="AA137" i="216"/>
  <c r="F139" i="216"/>
  <c r="AB151" i="216"/>
  <c r="I97" i="216"/>
  <c r="AY125" i="216"/>
  <c r="AD119" i="216"/>
  <c r="Z73" i="216"/>
  <c r="H9" i="216"/>
  <c r="AR110" i="216"/>
  <c r="Y120" i="216"/>
  <c r="AI119" i="216"/>
  <c r="AE116" i="216"/>
  <c r="AH16" i="216"/>
  <c r="AQ16" i="216"/>
  <c r="AB43" i="216"/>
  <c r="E72" i="216"/>
  <c r="Q168" i="214"/>
  <c r="Q169" i="214" s="1"/>
  <c r="J36" i="216"/>
  <c r="Z75" i="216"/>
  <c r="J95" i="216"/>
  <c r="AQ153" i="216"/>
  <c r="H39" i="216"/>
  <c r="K147" i="216"/>
  <c r="AK59" i="216"/>
  <c r="Z151" i="216"/>
  <c r="I38" i="216"/>
  <c r="AI118" i="216"/>
  <c r="Z15" i="216"/>
  <c r="AZ20" i="216"/>
  <c r="AX135" i="216"/>
  <c r="AF21" i="216"/>
  <c r="M69" i="216"/>
  <c r="AQ47" i="216"/>
  <c r="AC159" i="216"/>
  <c r="X62" i="216"/>
  <c r="AC78" i="216"/>
  <c r="H22" i="216"/>
  <c r="AA10" i="216"/>
  <c r="AZ75" i="216"/>
  <c r="G80" i="216"/>
  <c r="N121" i="216"/>
  <c r="AX37" i="216"/>
  <c r="AJ134" i="216"/>
  <c r="H83" i="216"/>
  <c r="V103" i="216"/>
  <c r="AH64" i="216"/>
  <c r="S43" i="216"/>
  <c r="AR15" i="216"/>
  <c r="L60" i="216"/>
  <c r="AR67" i="216"/>
  <c r="AX27" i="216"/>
  <c r="C43" i="216"/>
  <c r="O67" i="216"/>
  <c r="L156" i="216"/>
  <c r="AP74" i="216"/>
  <c r="AL84" i="216"/>
  <c r="AA128" i="216"/>
  <c r="V42" i="216"/>
  <c r="AV143" i="216"/>
  <c r="AI131" i="216"/>
  <c r="L149" i="216"/>
  <c r="AM92" i="216"/>
  <c r="X155" i="216"/>
  <c r="L116" i="216"/>
  <c r="P123" i="216"/>
  <c r="H123" i="216"/>
  <c r="J49" i="216"/>
  <c r="AK132" i="216"/>
  <c r="AW47" i="216"/>
  <c r="AA33" i="216"/>
  <c r="W19" i="216"/>
  <c r="I51" i="216"/>
  <c r="L71" i="216"/>
  <c r="AQ21" i="216"/>
  <c r="M106" i="216"/>
  <c r="O135" i="216"/>
  <c r="P128" i="216"/>
  <c r="AG13" i="216"/>
  <c r="AH21" i="216"/>
  <c r="I20" i="216"/>
  <c r="AP83" i="216"/>
  <c r="H148" i="216"/>
  <c r="AY63" i="216"/>
  <c r="AI22" i="216"/>
  <c r="AY71" i="216"/>
  <c r="L61" i="216"/>
  <c r="AX95" i="216"/>
  <c r="BH168" i="214"/>
  <c r="BH169" i="214" s="1"/>
  <c r="AV4" i="216"/>
  <c r="O146" i="216"/>
  <c r="AH28" i="216"/>
  <c r="AJ34" i="216"/>
  <c r="X147" i="216"/>
  <c r="Z142" i="216"/>
  <c r="AY123" i="216"/>
  <c r="X153" i="216"/>
  <c r="N153" i="216"/>
  <c r="AR52" i="216"/>
  <c r="R106" i="216"/>
  <c r="AB95" i="216"/>
  <c r="AC32" i="216"/>
  <c r="AQ133" i="216"/>
  <c r="AF40" i="216"/>
  <c r="AY154" i="216"/>
  <c r="AR94" i="216"/>
  <c r="AG14" i="216"/>
  <c r="S33" i="216"/>
  <c r="T33" i="216"/>
  <c r="V135" i="216"/>
  <c r="S124" i="216"/>
  <c r="AU155" i="216"/>
  <c r="AP96" i="216"/>
  <c r="Q100" i="216"/>
  <c r="Q140" i="216"/>
  <c r="E43" i="216"/>
  <c r="AE27" i="216"/>
  <c r="J135" i="216"/>
  <c r="Y76" i="216"/>
  <c r="AV84" i="216"/>
  <c r="AG116" i="216"/>
  <c r="AY108" i="216"/>
  <c r="AB84" i="216"/>
  <c r="Z34" i="216"/>
  <c r="M17" i="216"/>
  <c r="R41" i="216"/>
  <c r="AY136" i="216"/>
  <c r="G115" i="216"/>
  <c r="AA52" i="216"/>
  <c r="T143" i="216"/>
  <c r="S110" i="216"/>
  <c r="AA114" i="216"/>
  <c r="AR156" i="216"/>
  <c r="Y88" i="216"/>
  <c r="D105" i="216"/>
  <c r="J92" i="216"/>
  <c r="G138" i="216"/>
  <c r="S31" i="216"/>
  <c r="AA5" i="216"/>
  <c r="M88" i="216"/>
  <c r="N101" i="216"/>
  <c r="D65" i="216"/>
  <c r="P113" i="216"/>
  <c r="AQ86" i="216"/>
  <c r="AQ135" i="216"/>
  <c r="AY117" i="216"/>
  <c r="AE146" i="216"/>
  <c r="E5" i="216"/>
  <c r="V72" i="216"/>
  <c r="AG63" i="216"/>
  <c r="X87" i="216"/>
  <c r="AU111" i="216"/>
  <c r="X26" i="216"/>
  <c r="G103" i="216"/>
  <c r="X32" i="216"/>
  <c r="AW23" i="216"/>
  <c r="E48" i="216"/>
  <c r="AL74" i="216"/>
  <c r="F95" i="216"/>
  <c r="AA85" i="216"/>
  <c r="F51" i="216"/>
  <c r="Q149" i="216"/>
  <c r="AK31" i="216"/>
  <c r="AB150" i="216"/>
  <c r="AY80" i="216"/>
  <c r="AB12" i="216"/>
  <c r="AC44" i="216"/>
  <c r="AG160" i="216"/>
  <c r="F28" i="216"/>
  <c r="C142" i="216"/>
  <c r="H90" i="216"/>
  <c r="AB93" i="216"/>
  <c r="T159" i="216"/>
  <c r="AJ56" i="216"/>
  <c r="Q83" i="216"/>
  <c r="W53" i="216"/>
  <c r="N46" i="216"/>
  <c r="AL31" i="216"/>
  <c r="U73" i="216"/>
  <c r="E39" i="216"/>
  <c r="E100" i="216"/>
  <c r="AY36" i="216"/>
  <c r="AU59" i="216"/>
  <c r="AQ63" i="216"/>
  <c r="D115" i="216"/>
  <c r="AI99" i="216"/>
  <c r="AB103" i="216"/>
  <c r="AW94" i="216"/>
  <c r="AV40" i="216"/>
  <c r="H8" i="216"/>
  <c r="AL103" i="216"/>
  <c r="T148" i="216"/>
  <c r="AF154" i="216"/>
  <c r="C59" i="216"/>
  <c r="I113" i="216"/>
  <c r="R66" i="216"/>
  <c r="AX146" i="216"/>
  <c r="U144" i="216"/>
  <c r="K83" i="216"/>
  <c r="AK157" i="216"/>
  <c r="O138" i="216"/>
  <c r="N35" i="216"/>
  <c r="AW19" i="216"/>
  <c r="H132" i="216"/>
  <c r="AL9" i="216"/>
  <c r="AQ57" i="216"/>
  <c r="AL96" i="216"/>
  <c r="I129" i="216"/>
  <c r="AP73" i="216"/>
  <c r="W158" i="216"/>
  <c r="AZ77" i="216"/>
  <c r="AI4" i="216"/>
  <c r="AU168" i="214"/>
  <c r="AU169" i="214" s="1"/>
  <c r="Q139" i="216"/>
  <c r="AV141" i="216"/>
  <c r="O90" i="216"/>
  <c r="AD23" i="216"/>
  <c r="AQ126" i="216"/>
  <c r="AW84" i="216"/>
  <c r="S69" i="216"/>
  <c r="AD146" i="216"/>
  <c r="AW162" i="216"/>
  <c r="AD69" i="216"/>
  <c r="AW42" i="216"/>
  <c r="O133" i="216"/>
  <c r="N54" i="216"/>
  <c r="AJ43" i="216"/>
  <c r="AM126" i="216"/>
  <c r="O148" i="216"/>
  <c r="AD122" i="216"/>
  <c r="AG108" i="216"/>
  <c r="W72" i="216"/>
  <c r="AI42" i="216"/>
  <c r="AQ28" i="216"/>
  <c r="AU107" i="216"/>
  <c r="AY57" i="216"/>
  <c r="AG132" i="216"/>
  <c r="AP136" i="216"/>
  <c r="AL78" i="216"/>
  <c r="O40" i="216"/>
  <c r="AB85" i="216"/>
  <c r="AY135" i="216"/>
  <c r="M48" i="216"/>
  <c r="AI58" i="216"/>
  <c r="J165" i="216"/>
  <c r="S19" i="216"/>
  <c r="AP123" i="216"/>
  <c r="M83" i="216"/>
  <c r="U30" i="216"/>
  <c r="AB5" i="216"/>
  <c r="I78" i="216"/>
  <c r="AA86" i="216"/>
  <c r="O61" i="216"/>
  <c r="AD112" i="216"/>
  <c r="S140" i="216"/>
  <c r="AC72" i="216"/>
  <c r="T8" i="216"/>
  <c r="M153" i="216"/>
  <c r="Y84" i="216"/>
  <c r="AH61" i="216"/>
  <c r="AV63" i="216"/>
  <c r="K71" i="216"/>
  <c r="AK98" i="216"/>
  <c r="K66" i="216"/>
  <c r="I61" i="216"/>
  <c r="AL67" i="216"/>
  <c r="AL104" i="216"/>
  <c r="P160" i="216"/>
  <c r="AH97" i="216"/>
  <c r="AM44" i="216"/>
  <c r="C104" i="216"/>
  <c r="O163" i="216"/>
  <c r="K125" i="216"/>
  <c r="O118" i="216"/>
  <c r="AI11" i="216"/>
  <c r="Z41" i="216"/>
  <c r="AE127" i="216"/>
  <c r="J56" i="216"/>
  <c r="E40" i="216"/>
  <c r="O129" i="216"/>
  <c r="M39" i="216"/>
  <c r="AU83" i="216"/>
  <c r="AC59" i="216"/>
  <c r="C66" i="216"/>
  <c r="AZ59" i="216"/>
  <c r="Z20" i="216"/>
  <c r="AH14" i="216"/>
  <c r="P84" i="216"/>
  <c r="AB112" i="216"/>
  <c r="R54" i="216"/>
  <c r="AK83" i="216"/>
  <c r="V112" i="216"/>
  <c r="AQ41" i="216"/>
  <c r="AC151" i="216"/>
  <c r="AU67" i="216"/>
  <c r="W100" i="216"/>
  <c r="AU156" i="216"/>
  <c r="G39" i="216"/>
  <c r="AU165" i="216"/>
  <c r="D29" i="216"/>
  <c r="K150" i="216"/>
  <c r="AC18" i="216"/>
  <c r="K126" i="216"/>
  <c r="AU149" i="216"/>
  <c r="G151" i="216"/>
  <c r="AJ69" i="216"/>
  <c r="AK82" i="216"/>
  <c r="AU65" i="216"/>
  <c r="Q110" i="216"/>
  <c r="AR105" i="216"/>
  <c r="U61" i="216"/>
  <c r="F97" i="216"/>
  <c r="I77" i="216"/>
  <c r="G113" i="216"/>
  <c r="AF151" i="216"/>
  <c r="AJ133" i="216"/>
  <c r="AE86" i="216"/>
  <c r="AU46" i="216"/>
  <c r="J112" i="216"/>
  <c r="AK75" i="216"/>
  <c r="AD83" i="216"/>
  <c r="U58" i="216"/>
  <c r="AQ64" i="216"/>
  <c r="Y137" i="216"/>
  <c r="AI60" i="216"/>
  <c r="AL16" i="216"/>
  <c r="F161" i="216"/>
  <c r="AI114" i="216"/>
  <c r="H159" i="216"/>
  <c r="AX52" i="216"/>
  <c r="AH7" i="216"/>
  <c r="K40" i="216"/>
  <c r="J11" i="216"/>
  <c r="AI92" i="216"/>
  <c r="Q33" i="216"/>
  <c r="AC69" i="216"/>
  <c r="H63" i="216"/>
  <c r="Z47" i="216"/>
  <c r="J57" i="216"/>
  <c r="N134" i="216"/>
  <c r="AE35" i="216"/>
  <c r="AG73" i="216"/>
  <c r="J152" i="216"/>
  <c r="AY15" i="216"/>
  <c r="F143" i="216"/>
  <c r="AX62" i="216"/>
  <c r="AD98" i="216"/>
  <c r="N142" i="216"/>
  <c r="AF53" i="216"/>
  <c r="S168" i="214"/>
  <c r="S169" i="214" s="1"/>
  <c r="I19" i="216"/>
  <c r="AE102" i="216"/>
  <c r="AG149" i="216"/>
  <c r="AY16" i="216"/>
  <c r="J119" i="216"/>
  <c r="D142" i="216"/>
  <c r="J75" i="216"/>
  <c r="AV13" i="216"/>
  <c r="AG46" i="216"/>
  <c r="F15" i="216"/>
  <c r="C40" i="216"/>
  <c r="D106" i="216"/>
  <c r="AK127" i="216"/>
  <c r="K6" i="216"/>
  <c r="AP53" i="216"/>
  <c r="S139" i="216"/>
  <c r="AR73" i="216"/>
  <c r="AJ104" i="216"/>
  <c r="AF20" i="216"/>
  <c r="AL77" i="216"/>
  <c r="F127" i="216"/>
  <c r="I104" i="216"/>
  <c r="AL14" i="216"/>
  <c r="AV164" i="216"/>
  <c r="AG88" i="216"/>
  <c r="Q104" i="216"/>
  <c r="AP6" i="216"/>
  <c r="AQ52" i="216"/>
  <c r="AZ109" i="216"/>
  <c r="M151" i="216"/>
  <c r="C111" i="216"/>
  <c r="AU52" i="216"/>
  <c r="AH142" i="216"/>
  <c r="O125" i="216"/>
  <c r="AM87" i="216"/>
  <c r="AK32" i="216"/>
  <c r="AB156" i="216"/>
  <c r="AV15" i="216"/>
  <c r="AH161" i="216"/>
  <c r="U50" i="216"/>
  <c r="E86" i="216"/>
  <c r="AM116" i="216"/>
  <c r="C136" i="216"/>
  <c r="AV82" i="216"/>
  <c r="U33" i="216"/>
  <c r="M9" i="216"/>
  <c r="F14" i="216"/>
  <c r="AI65" i="216"/>
  <c r="H93" i="216"/>
  <c r="AI24" i="216"/>
  <c r="AD68" i="216"/>
  <c r="H162" i="216"/>
  <c r="AH120" i="216"/>
  <c r="W130" i="216"/>
  <c r="J13" i="216"/>
  <c r="R20" i="216"/>
  <c r="C25" i="216"/>
  <c r="Y53" i="216"/>
  <c r="AC55" i="216"/>
  <c r="I23" i="216"/>
  <c r="AA36" i="216"/>
  <c r="J84" i="216"/>
  <c r="AZ98" i="216"/>
  <c r="Y99" i="216"/>
  <c r="W45" i="216"/>
  <c r="C145" i="216"/>
  <c r="AF114" i="216"/>
  <c r="AY22" i="216"/>
  <c r="AQ114" i="216"/>
  <c r="AU110" i="216"/>
  <c r="AC124" i="216"/>
  <c r="AM137" i="216"/>
  <c r="AQ14" i="216"/>
  <c r="X15" i="216"/>
  <c r="AE45" i="216"/>
  <c r="E131" i="216"/>
  <c r="AU161" i="216"/>
  <c r="R48" i="216"/>
  <c r="AW108" i="216"/>
  <c r="AB138" i="216"/>
  <c r="AY124" i="216"/>
  <c r="K112" i="216"/>
  <c r="S95" i="216"/>
  <c r="AM136" i="216"/>
  <c r="AH11" i="216"/>
  <c r="AU132" i="216"/>
  <c r="AD39" i="216"/>
  <c r="O34" i="216"/>
  <c r="AI63" i="216"/>
  <c r="P30" i="216"/>
  <c r="Y15" i="216"/>
  <c r="J22" i="216"/>
  <c r="J101" i="216"/>
  <c r="AM133" i="216"/>
  <c r="T101" i="216"/>
  <c r="AP158" i="216"/>
  <c r="K64" i="216"/>
  <c r="AW161" i="216"/>
  <c r="E62" i="216"/>
  <c r="AD148" i="216"/>
  <c r="K77" i="216"/>
  <c r="AQ84" i="216"/>
  <c r="AD107" i="216"/>
  <c r="AQ43" i="216"/>
  <c r="R146" i="216"/>
  <c r="D101" i="216"/>
  <c r="L72" i="216"/>
  <c r="I81" i="216"/>
  <c r="N49" i="216"/>
  <c r="J132" i="216"/>
  <c r="AB73" i="216"/>
  <c r="C158" i="216"/>
  <c r="P150" i="216"/>
  <c r="AZ159" i="216"/>
  <c r="AR71" i="216"/>
  <c r="AC87" i="216"/>
  <c r="W31" i="216"/>
  <c r="U25" i="216"/>
  <c r="AH17" i="216"/>
  <c r="I58" i="216"/>
  <c r="V63" i="216"/>
  <c r="AE37" i="216"/>
  <c r="V61" i="216"/>
  <c r="F122" i="216"/>
  <c r="AP100" i="216"/>
  <c r="AM98" i="216"/>
  <c r="AY95" i="216"/>
  <c r="H94" i="216"/>
  <c r="W48" i="216"/>
  <c r="N34" i="216"/>
  <c r="AP45" i="216"/>
  <c r="AQ76" i="216"/>
  <c r="X54" i="216"/>
  <c r="H98" i="216"/>
  <c r="AH76" i="216"/>
  <c r="AE26" i="216"/>
  <c r="AM60" i="216"/>
  <c r="Q144" i="216"/>
  <c r="AG156" i="216"/>
  <c r="X86" i="216"/>
  <c r="AD108" i="216"/>
  <c r="AF155" i="216"/>
  <c r="R70" i="216"/>
  <c r="AF24" i="216"/>
  <c r="AI113" i="216"/>
  <c r="AD26" i="216"/>
  <c r="K119" i="216"/>
  <c r="X95" i="216"/>
  <c r="AK39" i="216"/>
  <c r="M74" i="216"/>
  <c r="AD157" i="216"/>
  <c r="U19" i="216"/>
  <c r="P54" i="216"/>
  <c r="AY145" i="216"/>
  <c r="AR146" i="216"/>
  <c r="AK70" i="216"/>
  <c r="AX100" i="216"/>
  <c r="AQ109" i="216"/>
  <c r="N156" i="216"/>
  <c r="M24" i="216"/>
  <c r="F18" i="216"/>
  <c r="AB114" i="216"/>
  <c r="Y48" i="216"/>
  <c r="AH150" i="216"/>
  <c r="D85" i="216"/>
  <c r="I139" i="216"/>
  <c r="AZ93" i="216"/>
  <c r="F150" i="216"/>
  <c r="O117" i="216"/>
  <c r="W55" i="216"/>
  <c r="E85" i="216"/>
  <c r="U15" i="216"/>
  <c r="AB141" i="216"/>
  <c r="X125" i="216"/>
  <c r="V121" i="216"/>
  <c r="Z101" i="216"/>
  <c r="K12" i="216"/>
  <c r="AI125" i="216"/>
  <c r="D34" i="216"/>
  <c r="G68" i="216"/>
  <c r="Z126" i="216"/>
  <c r="O75" i="216"/>
  <c r="L92" i="216"/>
  <c r="AP27" i="216"/>
  <c r="T6" i="216"/>
  <c r="AV26" i="216"/>
  <c r="AV52" i="216"/>
  <c r="J27" i="216"/>
  <c r="D7" i="216"/>
  <c r="K47" i="216"/>
  <c r="J106" i="216"/>
  <c r="D17" i="216"/>
  <c r="Q5" i="216"/>
  <c r="L50" i="216"/>
  <c r="X89" i="216"/>
  <c r="AW40" i="216"/>
  <c r="W60" i="216"/>
  <c r="AW107" i="216"/>
  <c r="AJ80" i="216"/>
  <c r="AB54" i="216"/>
  <c r="W119" i="216"/>
  <c r="E122" i="216"/>
  <c r="G21" i="216"/>
  <c r="AJ89" i="216"/>
  <c r="Q86" i="216"/>
  <c r="AP38" i="216"/>
  <c r="AZ137" i="216"/>
  <c r="X74" i="216"/>
  <c r="AJ123" i="216"/>
  <c r="F94" i="216"/>
  <c r="X110" i="216"/>
  <c r="E33" i="216"/>
  <c r="I118" i="216"/>
  <c r="K24" i="216"/>
  <c r="S56" i="216"/>
  <c r="H45" i="216"/>
  <c r="P7" i="216"/>
  <c r="E11" i="216"/>
  <c r="L145" i="216"/>
  <c r="U71" i="216"/>
  <c r="AM135" i="216"/>
  <c r="AC58" i="216"/>
  <c r="AC57" i="216"/>
  <c r="P83" i="216"/>
  <c r="AR119" i="216"/>
  <c r="AV39" i="216"/>
  <c r="F110" i="216"/>
  <c r="AY44" i="216"/>
  <c r="N114" i="216"/>
  <c r="T91" i="216"/>
  <c r="Q80" i="216"/>
  <c r="G119" i="216"/>
  <c r="AF79" i="216"/>
  <c r="AU108" i="216"/>
  <c r="O52" i="216"/>
  <c r="T125" i="216"/>
  <c r="AM152" i="216"/>
  <c r="AV25" i="216"/>
  <c r="W128" i="216"/>
  <c r="AP79" i="216"/>
  <c r="X129" i="216"/>
  <c r="P9" i="216"/>
  <c r="AA136" i="216"/>
  <c r="T60" i="216"/>
  <c r="AI129" i="216"/>
  <c r="AD149" i="216"/>
  <c r="AH121" i="216"/>
  <c r="N113" i="216"/>
  <c r="AI85" i="216"/>
  <c r="AX51" i="216"/>
  <c r="O132" i="216"/>
  <c r="Z165" i="216"/>
  <c r="M20" i="216"/>
  <c r="R133" i="216"/>
  <c r="K106" i="216"/>
  <c r="L99" i="216"/>
  <c r="Q75" i="216"/>
  <c r="F22" i="216"/>
  <c r="F141" i="216"/>
  <c r="H97" i="216"/>
  <c r="N10" i="216"/>
  <c r="D94" i="216"/>
  <c r="N43" i="216"/>
  <c r="AV29" i="216"/>
  <c r="AX56" i="216"/>
  <c r="O42" i="216"/>
  <c r="AE17" i="216"/>
  <c r="AW36" i="216"/>
  <c r="X115" i="216"/>
  <c r="O51" i="216"/>
  <c r="AL4" i="216"/>
  <c r="AX168" i="214"/>
  <c r="AX169" i="214" s="1"/>
  <c r="AE139" i="216"/>
  <c r="I33" i="216"/>
  <c r="R132" i="216"/>
  <c r="O113" i="216"/>
  <c r="AQ93" i="216"/>
  <c r="AC8" i="216"/>
  <c r="AC148" i="216"/>
  <c r="J25" i="216"/>
  <c r="P37" i="216"/>
  <c r="AX75" i="216"/>
  <c r="AV8" i="216"/>
  <c r="AA38" i="216"/>
  <c r="Z24" i="216"/>
  <c r="S114" i="216"/>
  <c r="G54" i="216"/>
  <c r="G133" i="216"/>
  <c r="AV12" i="216"/>
  <c r="S36" i="216"/>
  <c r="AP39" i="216"/>
  <c r="U78" i="216"/>
  <c r="AQ27" i="216"/>
  <c r="AD94" i="216"/>
  <c r="AW117" i="216"/>
  <c r="AG8" i="216"/>
  <c r="AX160" i="216"/>
  <c r="C84" i="216"/>
  <c r="M51" i="216"/>
  <c r="Q37" i="216"/>
  <c r="Z153" i="216"/>
  <c r="D79" i="216"/>
  <c r="AB23" i="216"/>
  <c r="AV20" i="216"/>
  <c r="F52" i="216"/>
  <c r="W160" i="216"/>
  <c r="AZ9" i="216"/>
  <c r="AD126" i="216"/>
  <c r="Y79" i="216"/>
  <c r="AJ139" i="216"/>
  <c r="AE65" i="216"/>
  <c r="Q81" i="216"/>
  <c r="Z105" i="216"/>
  <c r="AY126" i="216"/>
  <c r="AB78" i="216"/>
  <c r="U96" i="216"/>
  <c r="Y24" i="216"/>
  <c r="AW43" i="216"/>
  <c r="T78" i="216"/>
  <c r="F53" i="216"/>
  <c r="V35" i="216"/>
  <c r="AL164" i="216"/>
  <c r="N146" i="216"/>
  <c r="AX111" i="216"/>
  <c r="I7" i="216"/>
  <c r="S49" i="216"/>
  <c r="G61" i="216"/>
  <c r="AB120" i="216"/>
  <c r="AJ138" i="216"/>
  <c r="Y93" i="216"/>
  <c r="P125" i="216"/>
  <c r="K129" i="216"/>
  <c r="AG109" i="216"/>
  <c r="AH100" i="216"/>
  <c r="X163" i="216"/>
  <c r="C138" i="216"/>
  <c r="AW44" i="216"/>
  <c r="U65" i="216"/>
  <c r="AM108" i="216"/>
  <c r="N17" i="216"/>
  <c r="P96" i="216"/>
  <c r="R111" i="216"/>
  <c r="AZ141" i="216"/>
  <c r="Y113" i="216"/>
  <c r="S143" i="216"/>
  <c r="T135" i="216"/>
  <c r="AJ63" i="216"/>
  <c r="T53" i="216"/>
  <c r="Z27" i="216"/>
  <c r="AW13" i="216"/>
  <c r="AV137" i="216"/>
  <c r="AU114" i="216"/>
  <c r="AP37" i="216"/>
  <c r="AY37" i="216"/>
  <c r="AX48" i="216"/>
  <c r="C118" i="216"/>
  <c r="R122" i="216"/>
  <c r="AP28" i="216"/>
  <c r="O83" i="216"/>
  <c r="AM55" i="216"/>
  <c r="AA77" i="216"/>
  <c r="AW10" i="216"/>
  <c r="Y27" i="216"/>
  <c r="U135" i="216"/>
  <c r="AM114" i="216"/>
  <c r="Q16" i="216"/>
  <c r="AW83" i="216"/>
  <c r="AW151" i="216"/>
  <c r="Y70" i="216"/>
  <c r="Z100" i="216"/>
  <c r="AV155" i="216"/>
  <c r="AD106" i="216"/>
  <c r="AX24" i="216"/>
  <c r="AQ168" i="214"/>
  <c r="AQ169" i="214" s="1"/>
  <c r="AE4" i="216"/>
  <c r="U26" i="216"/>
  <c r="W17" i="216"/>
  <c r="Z21" i="216"/>
  <c r="W5" i="216"/>
  <c r="AK94" i="216"/>
  <c r="R161" i="216"/>
  <c r="K93" i="216"/>
  <c r="AA84" i="216"/>
  <c r="AY6" i="216"/>
  <c r="AY131" i="216"/>
  <c r="AP78" i="216"/>
  <c r="AH118" i="216"/>
  <c r="O76" i="216"/>
  <c r="AE76" i="216"/>
  <c r="C130" i="216"/>
  <c r="E155" i="216"/>
  <c r="V114" i="216"/>
  <c r="AC100" i="216"/>
  <c r="AK120" i="216"/>
  <c r="K68" i="216"/>
  <c r="Q111" i="216"/>
  <c r="AF57" i="216"/>
  <c r="W52" i="216"/>
  <c r="J123" i="216"/>
  <c r="D100" i="216"/>
  <c r="AP59" i="216"/>
  <c r="J26" i="216"/>
  <c r="T130" i="216"/>
  <c r="AI43" i="216"/>
  <c r="AR55" i="216"/>
  <c r="AG147" i="216"/>
  <c r="AL35" i="216"/>
  <c r="AG38" i="216"/>
  <c r="P90" i="216"/>
  <c r="X71" i="216"/>
  <c r="AZ10" i="216"/>
  <c r="I9" i="216"/>
  <c r="AF49" i="216"/>
  <c r="F105" i="216"/>
  <c r="W159" i="216"/>
  <c r="Y10" i="216"/>
  <c r="AC26" i="216"/>
  <c r="F155" i="216"/>
  <c r="Q73" i="216"/>
  <c r="E22" i="216"/>
  <c r="V105" i="216"/>
  <c r="I87" i="216"/>
  <c r="Z68" i="216"/>
  <c r="AD32" i="216"/>
  <c r="E19" i="216"/>
  <c r="AF81" i="216"/>
  <c r="AW86" i="216"/>
  <c r="AB148" i="216"/>
  <c r="AR89" i="216"/>
  <c r="C75" i="216"/>
  <c r="R116" i="216"/>
  <c r="R50" i="216"/>
  <c r="AU22" i="216"/>
  <c r="M101" i="216"/>
  <c r="P118" i="216"/>
  <c r="AB102" i="216"/>
  <c r="AW158" i="216"/>
  <c r="K32" i="216"/>
  <c r="AD152" i="216"/>
  <c r="AY47" i="216"/>
  <c r="W54" i="216"/>
  <c r="J58" i="216"/>
  <c r="AG67" i="216"/>
  <c r="AK90" i="216"/>
  <c r="J52" i="216"/>
  <c r="M123" i="216"/>
  <c r="O58" i="216"/>
  <c r="AX78" i="216"/>
  <c r="AG75" i="216"/>
  <c r="C117" i="216"/>
  <c r="K74" i="216"/>
  <c r="W10" i="216"/>
  <c r="AV139" i="216"/>
  <c r="E23" i="216"/>
  <c r="AH159" i="216"/>
  <c r="AG71" i="216"/>
  <c r="AM25" i="216"/>
  <c r="AJ141" i="216"/>
  <c r="O95" i="216"/>
  <c r="S151" i="216"/>
  <c r="AQ117" i="216"/>
  <c r="AF42" i="216"/>
  <c r="X30" i="216"/>
  <c r="V14" i="216"/>
  <c r="K121" i="216"/>
  <c r="H42" i="216"/>
  <c r="F65" i="216"/>
  <c r="AP8" i="216"/>
  <c r="F102" i="216"/>
  <c r="AM109" i="216"/>
  <c r="AH95" i="216"/>
  <c r="AM78" i="216"/>
  <c r="AA37" i="216"/>
  <c r="O158" i="216"/>
  <c r="AK145" i="216"/>
  <c r="AX23" i="216"/>
  <c r="T145" i="216"/>
  <c r="Y144" i="216"/>
  <c r="C18" i="216"/>
  <c r="AV90" i="216"/>
  <c r="S122" i="216"/>
  <c r="P146" i="216"/>
  <c r="V134" i="216"/>
  <c r="AW148" i="216"/>
  <c r="Q126" i="216"/>
  <c r="S126" i="216"/>
  <c r="AR60" i="216"/>
  <c r="C78" i="216"/>
  <c r="AR69" i="216"/>
  <c r="AE73" i="216"/>
  <c r="AQ162" i="216"/>
  <c r="AZ41" i="216"/>
  <c r="AV132" i="216"/>
  <c r="AG29" i="216"/>
  <c r="AF30" i="216"/>
  <c r="Q22" i="216"/>
  <c r="AI120" i="216"/>
  <c r="C19" i="216"/>
  <c r="U124" i="216"/>
  <c r="M129" i="216"/>
  <c r="J54" i="216"/>
  <c r="AV68" i="216"/>
  <c r="Z32" i="216"/>
  <c r="T71" i="216"/>
  <c r="AL57" i="216"/>
  <c r="K87" i="216"/>
  <c r="P162" i="216"/>
  <c r="Q101" i="216"/>
  <c r="AX30" i="216"/>
  <c r="AJ5" i="216"/>
  <c r="AF82" i="216"/>
  <c r="V79" i="216"/>
  <c r="AV97" i="216"/>
  <c r="AW46" i="216"/>
  <c r="S111" i="216"/>
  <c r="AC108" i="216"/>
  <c r="AI15" i="216"/>
  <c r="U123" i="216"/>
  <c r="Y18" i="216"/>
  <c r="D116" i="216"/>
  <c r="H156" i="216"/>
  <c r="H40" i="216"/>
  <c r="AB118" i="216"/>
  <c r="O7" i="216"/>
  <c r="AB58" i="216"/>
  <c r="N56" i="216"/>
  <c r="N118" i="216"/>
  <c r="C70" i="216"/>
  <c r="I13" i="216"/>
  <c r="O16" i="216"/>
  <c r="P71" i="216"/>
  <c r="AZ157" i="216"/>
  <c r="W41" i="216"/>
  <c r="S40" i="216"/>
  <c r="AV117" i="216"/>
  <c r="AQ164" i="216"/>
  <c r="AU164" i="216"/>
  <c r="AF78" i="216"/>
  <c r="H101" i="216"/>
  <c r="D132" i="216"/>
  <c r="M73" i="216"/>
  <c r="AA105" i="216"/>
  <c r="N131" i="216"/>
  <c r="X51" i="216"/>
  <c r="AR126" i="216"/>
  <c r="AZ82" i="216"/>
  <c r="G123" i="216"/>
  <c r="R21" i="216"/>
  <c r="AK36" i="216"/>
  <c r="V156" i="216"/>
  <c r="L115" i="216"/>
  <c r="T36" i="216"/>
  <c r="AW35" i="216"/>
  <c r="K29" i="216"/>
  <c r="AI27" i="216"/>
  <c r="AR44" i="216"/>
  <c r="AQ17" i="216"/>
  <c r="AP35" i="216"/>
  <c r="R32" i="216"/>
  <c r="AB110" i="216"/>
  <c r="Y8" i="216"/>
  <c r="O156" i="216"/>
  <c r="O66" i="216"/>
  <c r="Q90" i="216"/>
  <c r="V64" i="216"/>
  <c r="AF103" i="216"/>
  <c r="G111" i="216"/>
  <c r="AR90" i="216"/>
  <c r="Z57" i="216"/>
  <c r="AH129" i="216"/>
  <c r="V38" i="216"/>
  <c r="AX130" i="216"/>
  <c r="F163" i="216"/>
  <c r="AU153" i="216"/>
  <c r="AC71" i="216"/>
  <c r="Z25" i="216"/>
  <c r="I30" i="216"/>
  <c r="AU26" i="216"/>
  <c r="AI20" i="216"/>
  <c r="F121" i="216"/>
  <c r="AI76" i="216"/>
  <c r="AD158" i="216"/>
  <c r="AP156" i="216"/>
  <c r="AL29" i="216"/>
  <c r="Z152" i="216"/>
  <c r="N86" i="216"/>
  <c r="AA13" i="216"/>
  <c r="AM70" i="216"/>
  <c r="T99" i="216"/>
  <c r="E116" i="216"/>
  <c r="P68" i="216"/>
  <c r="M150" i="216"/>
  <c r="P140" i="216"/>
  <c r="AJ84" i="216"/>
  <c r="H50" i="216"/>
  <c r="AQ97" i="216"/>
  <c r="BF168" i="214"/>
  <c r="BF169" i="214" s="1"/>
  <c r="AG37" i="216"/>
  <c r="T67" i="216"/>
  <c r="N108" i="216"/>
  <c r="G163" i="216"/>
  <c r="Y31" i="216"/>
  <c r="X24" i="216"/>
  <c r="Z119" i="216"/>
  <c r="AK56" i="216"/>
  <c r="C57" i="216"/>
  <c r="U28" i="216"/>
  <c r="AF142" i="216"/>
  <c r="U77" i="216"/>
  <c r="V40" i="216"/>
  <c r="AP56" i="216"/>
  <c r="H95" i="216"/>
  <c r="AL114" i="216"/>
  <c r="AY91" i="216"/>
  <c r="AH103" i="216"/>
  <c r="V145" i="216"/>
  <c r="Z46" i="216"/>
  <c r="H126" i="216"/>
  <c r="AJ44" i="216"/>
  <c r="AL123" i="216"/>
  <c r="AR123" i="216"/>
  <c r="S47" i="216"/>
  <c r="AV50" i="216"/>
  <c r="AL156" i="216"/>
  <c r="J156" i="216"/>
  <c r="AM149" i="216"/>
  <c r="J65" i="216"/>
  <c r="T154" i="216"/>
  <c r="G96" i="216"/>
  <c r="AI50" i="216"/>
  <c r="E117" i="216"/>
  <c r="W165" i="216"/>
  <c r="AF94" i="216"/>
  <c r="AH80" i="216"/>
  <c r="C116" i="216"/>
  <c r="P40" i="216"/>
  <c r="X133" i="216"/>
  <c r="AR76" i="216"/>
  <c r="AD162" i="216"/>
  <c r="AW149" i="216"/>
  <c r="AR124" i="216"/>
  <c r="E87" i="216"/>
  <c r="N92" i="216"/>
  <c r="AR31" i="216"/>
  <c r="S15" i="216"/>
  <c r="AF10" i="216"/>
  <c r="AM156" i="216"/>
  <c r="E93" i="216"/>
  <c r="T34" i="216"/>
  <c r="R47" i="216"/>
  <c r="AJ61" i="216"/>
  <c r="AH26" i="216"/>
  <c r="AL36" i="216"/>
  <c r="AZ6" i="216"/>
  <c r="N168" i="214"/>
  <c r="N169" i="214" s="1"/>
  <c r="N15" i="216"/>
  <c r="N19" i="216"/>
  <c r="AH31" i="216"/>
  <c r="Z56" i="216"/>
  <c r="E27" i="216"/>
  <c r="AD60" i="216"/>
  <c r="AM18" i="216"/>
  <c r="V16" i="216"/>
  <c r="D6" i="216"/>
  <c r="F9" i="216"/>
  <c r="E99" i="216"/>
  <c r="T31" i="216"/>
  <c r="L65" i="216"/>
  <c r="J107" i="216"/>
  <c r="AC119" i="216"/>
  <c r="I143" i="216"/>
  <c r="Z22" i="216"/>
  <c r="AJ112" i="216"/>
  <c r="AH53" i="216"/>
  <c r="AU38" i="216"/>
  <c r="O50" i="216"/>
  <c r="AC90" i="216"/>
  <c r="AH54" i="216"/>
  <c r="AD36" i="216"/>
  <c r="E157" i="216"/>
  <c r="AG102" i="216"/>
  <c r="T102" i="216"/>
  <c r="AH65" i="216"/>
  <c r="I22" i="216"/>
  <c r="AF65" i="216"/>
  <c r="H89" i="216"/>
  <c r="AJ93" i="216"/>
  <c r="L86" i="216"/>
  <c r="AB105" i="216"/>
  <c r="AF107" i="216"/>
  <c r="AF128" i="216"/>
  <c r="I108" i="216"/>
  <c r="AD53" i="216"/>
  <c r="Q105" i="216"/>
  <c r="R68" i="216"/>
  <c r="N133" i="216"/>
  <c r="AK107" i="216"/>
  <c r="T117" i="216"/>
  <c r="D18" i="216"/>
  <c r="AX150" i="216"/>
  <c r="AA157" i="216"/>
  <c r="Q84" i="216"/>
  <c r="K97" i="216"/>
  <c r="J88" i="216"/>
  <c r="R84" i="216"/>
  <c r="S142" i="216"/>
  <c r="D25" i="216"/>
  <c r="D20" i="216"/>
  <c r="AE54" i="216"/>
  <c r="D87" i="216"/>
  <c r="AB139" i="216"/>
  <c r="L57" i="216"/>
  <c r="AK101" i="216"/>
  <c r="X165" i="216"/>
  <c r="AJ15" i="216"/>
  <c r="E144" i="216"/>
  <c r="AK45" i="216"/>
  <c r="R25" i="216"/>
  <c r="F104" i="216"/>
  <c r="AV73" i="216"/>
  <c r="AZ124" i="216"/>
  <c r="L40" i="216"/>
  <c r="G20" i="216"/>
  <c r="K107" i="216"/>
  <c r="AH94" i="216"/>
  <c r="AB101" i="216"/>
  <c r="AQ51" i="216"/>
  <c r="I71" i="216"/>
  <c r="W112" i="216"/>
  <c r="O59" i="216"/>
  <c r="M46" i="216"/>
  <c r="AI97" i="216"/>
  <c r="Q32" i="216"/>
  <c r="U47" i="216"/>
  <c r="AM132" i="216"/>
  <c r="AU47" i="216"/>
  <c r="AE165" i="216"/>
  <c r="AL110" i="216"/>
  <c r="AI45" i="216"/>
  <c r="X80" i="216"/>
  <c r="AR82" i="216"/>
  <c r="L162" i="216"/>
  <c r="N117" i="216"/>
  <c r="L53" i="216"/>
  <c r="AZ94" i="216"/>
  <c r="Z18" i="216"/>
  <c r="AM104" i="216"/>
  <c r="P137" i="216"/>
  <c r="AP154" i="216"/>
  <c r="K165" i="216"/>
  <c r="U125" i="216"/>
  <c r="AI14" i="216"/>
  <c r="J85" i="216"/>
  <c r="AV32" i="216"/>
  <c r="T39" i="216"/>
  <c r="M35" i="216"/>
  <c r="AX165" i="216"/>
  <c r="H109" i="216"/>
  <c r="AE149" i="216"/>
  <c r="X144" i="216"/>
  <c r="N55" i="216"/>
  <c r="E49" i="216"/>
  <c r="AV115" i="216"/>
  <c r="AE19" i="216"/>
  <c r="AC123" i="216"/>
  <c r="X42" i="216"/>
  <c r="L56" i="216"/>
  <c r="L142" i="216"/>
  <c r="C23" i="216"/>
  <c r="AA90" i="216"/>
  <c r="R76" i="216"/>
  <c r="F142" i="216"/>
  <c r="Z10" i="216"/>
  <c r="AU163" i="216"/>
  <c r="S147" i="216"/>
  <c r="L41" i="216"/>
  <c r="AX94" i="216"/>
  <c r="AQ53" i="216"/>
  <c r="AW142" i="216"/>
  <c r="AA135" i="216"/>
  <c r="H31" i="216"/>
  <c r="AI116" i="216"/>
  <c r="Z155" i="216"/>
  <c r="AF143" i="216"/>
  <c r="W101" i="216"/>
  <c r="AF86" i="216"/>
  <c r="M92" i="216"/>
  <c r="H6" i="216"/>
  <c r="AU98" i="216"/>
  <c r="AA144" i="216"/>
  <c r="Y106" i="216"/>
  <c r="U86" i="216"/>
  <c r="P76" i="216"/>
  <c r="O157" i="216"/>
  <c r="T138" i="216"/>
  <c r="AI157" i="216"/>
  <c r="Y129" i="216"/>
  <c r="D134" i="216"/>
  <c r="X40" i="216"/>
  <c r="Q25" i="216"/>
  <c r="Q132" i="216"/>
  <c r="Y91" i="216"/>
  <c r="Q48" i="216"/>
  <c r="AI150" i="216"/>
  <c r="C133" i="216"/>
  <c r="AG31" i="216"/>
  <c r="Z76" i="216"/>
  <c r="F128" i="216"/>
  <c r="AZ83" i="216"/>
  <c r="AD7" i="216"/>
  <c r="AZ30" i="216"/>
  <c r="AZ40" i="216"/>
  <c r="J73" i="216"/>
  <c r="AL107" i="216"/>
  <c r="AE10" i="216"/>
  <c r="Q112" i="216"/>
  <c r="AF45" i="216"/>
  <c r="AL26" i="216"/>
  <c r="O38" i="216"/>
  <c r="AQ146" i="216"/>
  <c r="AW16" i="216"/>
  <c r="P13" i="216"/>
  <c r="Q9" i="216"/>
  <c r="AL160" i="216"/>
  <c r="Q106" i="216"/>
  <c r="V155" i="216"/>
  <c r="K151" i="216"/>
  <c r="AV131" i="216"/>
  <c r="M141" i="216"/>
  <c r="H137" i="216"/>
  <c r="E24" i="216"/>
  <c r="AB38" i="216"/>
  <c r="AY137" i="216"/>
  <c r="AF27" i="216"/>
  <c r="T92" i="216"/>
  <c r="AQ163" i="216"/>
  <c r="AX38" i="216"/>
  <c r="AM69" i="216"/>
  <c r="AB90" i="216"/>
  <c r="U14" i="216"/>
  <c r="X130" i="216"/>
  <c r="H47" i="216"/>
  <c r="AB99" i="216"/>
  <c r="K42" i="216"/>
  <c r="U113" i="216"/>
  <c r="AQ7" i="216"/>
  <c r="AW22" i="216"/>
  <c r="AL115" i="216"/>
  <c r="AP91" i="216"/>
  <c r="O19" i="216"/>
  <c r="J74" i="216"/>
  <c r="Y154" i="216"/>
  <c r="AZ42" i="216"/>
  <c r="AC125" i="216"/>
  <c r="L10" i="216"/>
  <c r="F25" i="216"/>
  <c r="AP16" i="216"/>
  <c r="Q77" i="216"/>
  <c r="AU41" i="216"/>
  <c r="Z108" i="216"/>
  <c r="AI83" i="216"/>
  <c r="I79" i="216"/>
  <c r="AA154" i="216"/>
  <c r="AW54" i="216"/>
  <c r="N157" i="216"/>
  <c r="O142" i="216"/>
  <c r="T90" i="216"/>
  <c r="AI123" i="216"/>
  <c r="L69" i="216"/>
  <c r="H80" i="216"/>
  <c r="R142" i="216"/>
  <c r="AV44" i="216"/>
  <c r="AR83" i="216"/>
  <c r="AH30" i="216"/>
  <c r="C33" i="216"/>
  <c r="AK123" i="216"/>
  <c r="AD79" i="216"/>
  <c r="AG96" i="216"/>
  <c r="Z42" i="216"/>
  <c r="AV10" i="216"/>
  <c r="O12" i="216"/>
  <c r="W62" i="216"/>
  <c r="AA148" i="216"/>
  <c r="AX144" i="216"/>
  <c r="AB117" i="216"/>
  <c r="AJ46" i="216"/>
  <c r="E156" i="216"/>
  <c r="K19" i="216"/>
  <c r="R98" i="216"/>
  <c r="T141" i="216"/>
  <c r="N85" i="216"/>
  <c r="Y136" i="216"/>
  <c r="AM49" i="216"/>
  <c r="AE43" i="216"/>
  <c r="D47" i="216"/>
  <c r="AI75" i="216"/>
  <c r="M5" i="216"/>
  <c r="AH73" i="216"/>
  <c r="AU7" i="216"/>
  <c r="AD163" i="216"/>
  <c r="I59" i="216"/>
  <c r="AM80" i="216"/>
  <c r="D86" i="216"/>
  <c r="S52" i="216"/>
  <c r="H153" i="216"/>
  <c r="AA119" i="216"/>
  <c r="E135" i="216"/>
  <c r="P119" i="216"/>
  <c r="K133" i="216"/>
  <c r="AZ35" i="216"/>
  <c r="AR149" i="216"/>
  <c r="AC74" i="216"/>
  <c r="I17" i="216"/>
  <c r="T48" i="216"/>
  <c r="V20" i="216"/>
  <c r="AL143" i="216"/>
  <c r="AE77" i="216"/>
  <c r="F64" i="216"/>
  <c r="K132" i="216"/>
  <c r="AR29" i="216"/>
  <c r="AU144" i="216"/>
  <c r="AK7" i="216"/>
  <c r="AR61" i="216"/>
  <c r="Z93" i="216"/>
  <c r="AC80" i="216"/>
  <c r="AP22" i="216"/>
  <c r="N104" i="216"/>
  <c r="L150" i="216"/>
  <c r="Z159" i="216"/>
  <c r="P46" i="216"/>
  <c r="AM48" i="216"/>
  <c r="AH147" i="216"/>
  <c r="Z16" i="216"/>
  <c r="U57" i="216"/>
  <c r="AG50" i="216"/>
  <c r="J103" i="216"/>
  <c r="AC23" i="216"/>
  <c r="Z139" i="216"/>
  <c r="AD67" i="216"/>
  <c r="H72" i="216"/>
  <c r="P49" i="216"/>
  <c r="E91" i="216"/>
  <c r="AQ39" i="216"/>
  <c r="D143" i="216"/>
  <c r="S93" i="216"/>
  <c r="AF64" i="216"/>
  <c r="K62" i="216"/>
  <c r="T157" i="216"/>
  <c r="AY161" i="216"/>
  <c r="BJ168" i="214"/>
  <c r="AX4" i="216"/>
  <c r="T13" i="216"/>
  <c r="AW114" i="216"/>
  <c r="P18" i="216"/>
  <c r="AK146" i="216"/>
  <c r="N141" i="216"/>
  <c r="R16" i="216"/>
  <c r="F84" i="216"/>
  <c r="V90" i="216"/>
  <c r="I52" i="216"/>
  <c r="AH156" i="216"/>
  <c r="E42" i="216"/>
  <c r="AO168" i="214"/>
  <c r="AC4" i="216"/>
  <c r="AX26" i="216"/>
  <c r="Q156" i="216"/>
  <c r="AG74" i="216"/>
  <c r="AI30" i="216"/>
  <c r="AL137" i="216"/>
  <c r="AK108" i="216"/>
  <c r="D133" i="216"/>
  <c r="C157" i="216"/>
  <c r="AE128" i="216"/>
  <c r="H69" i="216"/>
  <c r="AD150" i="216"/>
  <c r="AB164" i="216"/>
  <c r="AU5" i="216"/>
  <c r="AY82" i="216"/>
  <c r="AL10" i="216"/>
  <c r="AQ31" i="216"/>
  <c r="W153" i="216"/>
  <c r="J142" i="216"/>
  <c r="AE12" i="216"/>
  <c r="I40" i="216"/>
  <c r="L15" i="216"/>
  <c r="AJ158" i="216"/>
  <c r="U153" i="216"/>
  <c r="G40" i="216"/>
  <c r="P156" i="216"/>
  <c r="AE51" i="216"/>
  <c r="AL12" i="216"/>
  <c r="AM103" i="216"/>
  <c r="P138" i="216"/>
  <c r="U148" i="216"/>
  <c r="F114" i="216"/>
  <c r="N83" i="216"/>
  <c r="AU79" i="216"/>
  <c r="H91" i="216"/>
  <c r="E76" i="216"/>
  <c r="AJ97" i="216"/>
  <c r="P147" i="216"/>
  <c r="AA121" i="216"/>
  <c r="J23" i="216"/>
  <c r="AP29" i="216"/>
  <c r="W143" i="216"/>
  <c r="V96" i="216"/>
  <c r="AW31" i="216"/>
  <c r="AQ145" i="216"/>
  <c r="C22" i="216"/>
  <c r="J157" i="216"/>
  <c r="AK110" i="216"/>
  <c r="P26" i="216"/>
  <c r="T86" i="216"/>
  <c r="AA71" i="216"/>
  <c r="D82" i="216"/>
  <c r="AH29" i="216"/>
  <c r="V9" i="216"/>
  <c r="AX152" i="216"/>
  <c r="W125" i="216"/>
  <c r="J139" i="216"/>
  <c r="Y77" i="216"/>
  <c r="AG52" i="216"/>
  <c r="S117" i="216"/>
  <c r="Q147" i="216"/>
  <c r="AJ87" i="216"/>
  <c r="AQ56" i="216"/>
  <c r="AL49" i="216"/>
  <c r="F144" i="216"/>
  <c r="AX147" i="216"/>
  <c r="D162" i="216"/>
  <c r="AR136" i="216"/>
  <c r="AQ157" i="216"/>
  <c r="H154" i="216"/>
  <c r="M13" i="216"/>
  <c r="Q43" i="216"/>
  <c r="AJ38" i="216"/>
  <c r="AL23" i="216"/>
  <c r="D139" i="216"/>
  <c r="J109" i="216"/>
  <c r="S34" i="216"/>
  <c r="Q58" i="216"/>
  <c r="AU17" i="216"/>
  <c r="AC28" i="216"/>
  <c r="I153" i="216"/>
  <c r="D130" i="216"/>
  <c r="F137" i="216"/>
  <c r="AC135" i="216"/>
  <c r="U39" i="216"/>
  <c r="AJ92" i="216"/>
  <c r="AA76" i="216"/>
  <c r="E37" i="216"/>
  <c r="AH44" i="216"/>
  <c r="Q95" i="216"/>
  <c r="AW45" i="216"/>
  <c r="U55" i="216"/>
  <c r="AC107" i="216"/>
  <c r="H84" i="216"/>
  <c r="AZ140" i="216"/>
  <c r="AR12" i="216"/>
  <c r="AQ141" i="216"/>
  <c r="AQ19" i="216"/>
  <c r="M87" i="216"/>
  <c r="AE72" i="216"/>
  <c r="AJ16" i="216"/>
  <c r="AF8" i="216"/>
  <c r="J59" i="216"/>
  <c r="AM14" i="216"/>
  <c r="AB122" i="216"/>
  <c r="AZ85" i="216"/>
  <c r="N48" i="216"/>
  <c r="Q69" i="216"/>
  <c r="AP82" i="216"/>
  <c r="AY11" i="216"/>
  <c r="S39" i="216"/>
  <c r="F27" i="216"/>
  <c r="AX112" i="216"/>
  <c r="AQ137" i="216"/>
  <c r="H70" i="216"/>
  <c r="V66" i="216"/>
  <c r="AD93" i="216"/>
  <c r="AY7" i="216"/>
  <c r="AG95" i="216"/>
  <c r="AA138" i="216"/>
  <c r="S162" i="216"/>
  <c r="W18" i="216"/>
  <c r="AG98" i="216"/>
  <c r="G23" i="216"/>
  <c r="Z14" i="216"/>
  <c r="J150" i="216"/>
  <c r="AG44" i="216"/>
  <c r="R163" i="216"/>
  <c r="V75" i="216"/>
  <c r="AC91" i="216"/>
  <c r="E105" i="216"/>
  <c r="K138" i="216"/>
  <c r="AW25" i="216"/>
  <c r="AB131" i="216"/>
  <c r="P80" i="216"/>
  <c r="AZ66" i="216"/>
  <c r="Y111" i="216"/>
  <c r="M67" i="216"/>
  <c r="K58" i="216"/>
  <c r="X20" i="216"/>
  <c r="AA152" i="216"/>
  <c r="AQ45" i="216"/>
  <c r="K35" i="216"/>
  <c r="O20" i="216"/>
  <c r="T110" i="216"/>
  <c r="Z138" i="216"/>
  <c r="AR32" i="216"/>
  <c r="AH37" i="216"/>
  <c r="AM122" i="216"/>
  <c r="AL39" i="216"/>
  <c r="Z135" i="216"/>
  <c r="AJ37" i="216"/>
  <c r="AP103" i="216"/>
  <c r="AU127" i="216"/>
  <c r="AJ65" i="216"/>
  <c r="O10" i="216"/>
  <c r="H131" i="216"/>
  <c r="AZ127" i="216"/>
  <c r="AH144" i="216"/>
  <c r="V27" i="216"/>
  <c r="D61" i="216"/>
  <c r="AY8" i="216"/>
  <c r="V56" i="216"/>
  <c r="AR165" i="216"/>
  <c r="AP48" i="216"/>
  <c r="AU29" i="216"/>
  <c r="K27" i="216"/>
  <c r="AP155" i="216"/>
  <c r="AX60" i="216"/>
  <c r="H106" i="216"/>
  <c r="AK22" i="216"/>
  <c r="AB70" i="216"/>
  <c r="W65" i="216"/>
  <c r="AI164" i="216"/>
  <c r="AL5" i="216"/>
  <c r="AA26" i="216"/>
  <c r="D150" i="216"/>
  <c r="AL68" i="216"/>
  <c r="AZ14" i="216"/>
  <c r="AJ42" i="216"/>
  <c r="P148" i="216"/>
  <c r="N64" i="216"/>
  <c r="C69" i="216"/>
  <c r="I138" i="216"/>
  <c r="V165" i="216"/>
  <c r="AK88" i="216"/>
  <c r="R159" i="216"/>
  <c r="AR158" i="216"/>
  <c r="AJ153" i="216"/>
  <c r="M43" i="216"/>
  <c r="O24" i="216"/>
  <c r="Y134" i="216"/>
  <c r="U130" i="216"/>
  <c r="N105" i="216"/>
  <c r="M145" i="216"/>
  <c r="AB109" i="216"/>
  <c r="AM81" i="216"/>
  <c r="AJ19" i="216"/>
  <c r="AC61" i="216"/>
  <c r="AF71" i="216"/>
  <c r="G30" i="216"/>
  <c r="P95" i="216"/>
  <c r="AE67" i="216"/>
  <c r="O57" i="216"/>
  <c r="AB115" i="216"/>
  <c r="I83" i="216"/>
  <c r="AB144" i="216"/>
  <c r="AW136" i="216"/>
  <c r="AR132" i="216"/>
  <c r="E44" i="216"/>
  <c r="AB125" i="216"/>
  <c r="Z29" i="216"/>
  <c r="M79" i="216"/>
  <c r="AJ162" i="216"/>
  <c r="J78" i="216"/>
  <c r="M33" i="216"/>
  <c r="H56" i="216"/>
  <c r="M127" i="216"/>
  <c r="AC19" i="216"/>
  <c r="T49" i="216"/>
  <c r="AU6" i="216"/>
  <c r="Y17" i="216"/>
  <c r="Z39" i="216"/>
  <c r="R96" i="216"/>
  <c r="AG142" i="216"/>
  <c r="H127" i="216"/>
  <c r="S88" i="216"/>
  <c r="AA67" i="216"/>
  <c r="X27" i="216"/>
  <c r="Q133" i="216"/>
  <c r="O82" i="216"/>
  <c r="AU73" i="216"/>
  <c r="AG27" i="216"/>
  <c r="AU150" i="216"/>
  <c r="AF120" i="216"/>
  <c r="D52" i="216"/>
  <c r="R56" i="216"/>
  <c r="Y163" i="216"/>
  <c r="AI91" i="216"/>
  <c r="AU42" i="216"/>
  <c r="O84" i="216"/>
  <c r="AG163" i="216"/>
  <c r="R28" i="216"/>
  <c r="F6" i="216"/>
  <c r="T14" i="216"/>
  <c r="Q29" i="216"/>
  <c r="AV112" i="216"/>
  <c r="G25" i="216"/>
  <c r="AP75" i="216"/>
  <c r="Q158" i="216"/>
  <c r="AU50" i="216"/>
  <c r="V47" i="216"/>
  <c r="AR137" i="216"/>
  <c r="E160" i="216"/>
  <c r="U137" i="216"/>
  <c r="T32" i="216"/>
  <c r="I26" i="216"/>
  <c r="AG10" i="216"/>
  <c r="F85" i="216"/>
  <c r="K63" i="216"/>
  <c r="AG86" i="216"/>
  <c r="AK29" i="216"/>
  <c r="M122" i="216"/>
  <c r="AD22" i="216"/>
  <c r="AK37" i="216"/>
  <c r="AU56" i="216"/>
  <c r="AU49" i="216"/>
  <c r="U79" i="216"/>
  <c r="AQ70" i="216"/>
  <c r="U20" i="216"/>
  <c r="F119" i="216"/>
  <c r="D39" i="216"/>
  <c r="S137" i="216"/>
  <c r="AL18" i="216"/>
  <c r="U75" i="216"/>
  <c r="I5" i="216"/>
  <c r="Q153" i="216"/>
  <c r="AB9" i="216"/>
  <c r="AJ22" i="216"/>
  <c r="X157" i="216"/>
  <c r="W32" i="216"/>
  <c r="AR36" i="216"/>
  <c r="AW106" i="216"/>
  <c r="AA32" i="216"/>
  <c r="M38" i="216"/>
  <c r="Z141" i="216"/>
  <c r="G107" i="216"/>
  <c r="T81" i="216"/>
  <c r="D14" i="216"/>
  <c r="P143" i="216"/>
  <c r="AJ21" i="216"/>
  <c r="R72" i="216"/>
  <c r="U48" i="216"/>
  <c r="J10" i="216"/>
  <c r="AZ128" i="216"/>
  <c r="E68" i="216"/>
  <c r="O71" i="216"/>
  <c r="AE90" i="216"/>
  <c r="AB37" i="216"/>
  <c r="AE160" i="216"/>
  <c r="E65" i="216"/>
  <c r="H24" i="216"/>
  <c r="V53" i="216"/>
  <c r="AD30" i="216"/>
  <c r="AD29" i="216"/>
  <c r="U111" i="216"/>
  <c r="J99" i="216"/>
  <c r="AH67" i="216"/>
  <c r="H54" i="216"/>
  <c r="AQ94" i="216"/>
  <c r="T44" i="216"/>
  <c r="AG146" i="216"/>
  <c r="Z148" i="216"/>
  <c r="Y145" i="216"/>
  <c r="W111" i="216"/>
  <c r="F140" i="216"/>
  <c r="Q41" i="216"/>
  <c r="C83" i="216"/>
  <c r="AR53" i="216"/>
  <c r="AD153" i="216"/>
  <c r="O150" i="216"/>
  <c r="AJ33" i="216"/>
  <c r="AA49" i="216"/>
  <c r="G34" i="216"/>
  <c r="AC136" i="216"/>
  <c r="AL140" i="216"/>
  <c r="AJ98" i="216"/>
  <c r="H52" i="216"/>
  <c r="L110" i="216"/>
  <c r="AQ29" i="216"/>
  <c r="AL47" i="216"/>
  <c r="AL83" i="216"/>
  <c r="W67" i="216"/>
  <c r="S103" i="216"/>
  <c r="AB79" i="216"/>
  <c r="K44" i="216"/>
  <c r="AH4" i="216"/>
  <c r="AT168" i="214"/>
  <c r="AT169" i="214" s="1"/>
  <c r="X13" i="216"/>
  <c r="AM97" i="216"/>
  <c r="Z8" i="216"/>
  <c r="AG39" i="216"/>
  <c r="P42" i="216"/>
  <c r="W36" i="216"/>
  <c r="K26" i="216"/>
  <c r="D164" i="216"/>
  <c r="Y75" i="216"/>
  <c r="AD66" i="216"/>
  <c r="AI159" i="216"/>
  <c r="W39" i="216"/>
  <c r="E110" i="216"/>
  <c r="X116" i="216"/>
  <c r="Q28" i="216"/>
  <c r="C110" i="216"/>
  <c r="W102" i="216"/>
  <c r="M110" i="216"/>
  <c r="F55" i="216"/>
  <c r="U27" i="216"/>
  <c r="I29" i="216"/>
  <c r="P85" i="216"/>
  <c r="C147" i="216"/>
  <c r="H23" i="216"/>
  <c r="AA8" i="216"/>
  <c r="AP144" i="216"/>
  <c r="AM118" i="216"/>
  <c r="V43" i="216"/>
  <c r="D125" i="216"/>
  <c r="AV101" i="216"/>
  <c r="M56" i="216"/>
  <c r="K53" i="216"/>
  <c r="AM34" i="216"/>
  <c r="AC53" i="216"/>
  <c r="Y123" i="216"/>
  <c r="F54" i="216"/>
  <c r="AH43" i="216"/>
  <c r="AP33" i="216"/>
  <c r="Q14" i="216"/>
  <c r="AZ48" i="216"/>
  <c r="L7" i="216"/>
  <c r="C56" i="216"/>
  <c r="X29" i="216"/>
  <c r="AJ160" i="216"/>
  <c r="AV120" i="216"/>
  <c r="N100" i="216"/>
  <c r="AG107" i="216"/>
  <c r="P165" i="216"/>
  <c r="AQ79" i="216"/>
  <c r="AR41" i="216"/>
  <c r="I90" i="216"/>
  <c r="P10" i="216"/>
  <c r="T22" i="216"/>
  <c r="R120" i="216"/>
  <c r="AY151" i="216"/>
  <c r="S66" i="216"/>
  <c r="AL61" i="216"/>
  <c r="AC51" i="216"/>
  <c r="AU91" i="216"/>
  <c r="C42" i="216"/>
  <c r="AJ73" i="216"/>
  <c r="R23" i="216"/>
  <c r="AX8" i="216"/>
  <c r="AM5" i="216"/>
  <c r="P33" i="216"/>
  <c r="AA7" i="216"/>
  <c r="K5" i="216"/>
  <c r="AK14" i="216"/>
  <c r="E30" i="216"/>
  <c r="AU106" i="216"/>
  <c r="S57" i="216"/>
  <c r="AC111" i="216"/>
  <c r="AM95" i="216"/>
  <c r="AE119" i="216"/>
  <c r="G90" i="216"/>
  <c r="AU70" i="216"/>
  <c r="L129" i="216"/>
  <c r="AM165" i="216"/>
  <c r="AG18" i="216"/>
  <c r="AE140" i="216"/>
  <c r="T15" i="216"/>
  <c r="D53" i="216"/>
  <c r="Y155" i="216"/>
  <c r="O77" i="216"/>
  <c r="AF6" i="216"/>
  <c r="AQ124" i="216"/>
  <c r="AF102" i="216"/>
  <c r="H113" i="216"/>
  <c r="AA99" i="216"/>
  <c r="AP34" i="216"/>
  <c r="AM105" i="216"/>
  <c r="O25" i="216"/>
  <c r="R123" i="216"/>
  <c r="AG111" i="216"/>
  <c r="AR153" i="216"/>
  <c r="D50" i="216"/>
  <c r="AB155" i="216"/>
  <c r="AB14" i="216"/>
  <c r="AL139" i="216"/>
  <c r="AK5" i="216"/>
  <c r="L30" i="216"/>
  <c r="AH110" i="216"/>
  <c r="AA125" i="216"/>
  <c r="K96" i="216"/>
  <c r="AW52" i="216"/>
  <c r="V83" i="216"/>
  <c r="AL62" i="216"/>
  <c r="AB108" i="216"/>
  <c r="AB55" i="216"/>
  <c r="G33" i="216"/>
  <c r="E142" i="216"/>
  <c r="C93" i="216"/>
  <c r="C80" i="216"/>
  <c r="E118" i="216"/>
  <c r="AU54" i="216"/>
  <c r="W29" i="216"/>
  <c r="P50" i="216"/>
  <c r="AQ48" i="216"/>
  <c r="AL24" i="216"/>
  <c r="O111" i="216"/>
  <c r="AC43" i="216"/>
  <c r="AW20" i="216"/>
  <c r="F50" i="216"/>
  <c r="AV16" i="216"/>
  <c r="AJ67" i="216"/>
  <c r="C135" i="216"/>
  <c r="X85" i="216"/>
  <c r="AH96" i="216"/>
  <c r="C63" i="216"/>
  <c r="D23" i="216"/>
  <c r="AQ165" i="216"/>
  <c r="AH113" i="216"/>
  <c r="I100" i="216"/>
  <c r="AJ10" i="216"/>
  <c r="Z99" i="216"/>
  <c r="Y110" i="216"/>
  <c r="AI18" i="216"/>
  <c r="AA116" i="216"/>
  <c r="I162" i="216"/>
  <c r="R73" i="216"/>
  <c r="Z63" i="216"/>
  <c r="V13" i="216"/>
  <c r="AU118" i="216"/>
  <c r="Y85" i="216"/>
  <c r="AZ65" i="216"/>
  <c r="AJ81" i="216"/>
  <c r="D12" i="216"/>
  <c r="R135" i="216"/>
  <c r="V67" i="216"/>
  <c r="C7" i="216"/>
  <c r="N144" i="216"/>
  <c r="M109" i="216"/>
  <c r="S108" i="216"/>
  <c r="L21" i="216"/>
  <c r="N50" i="216"/>
  <c r="N71" i="216"/>
  <c r="AG120" i="216"/>
  <c r="R147" i="216"/>
  <c r="R108" i="216"/>
  <c r="AK24" i="216"/>
  <c r="E90" i="216"/>
  <c r="AE131" i="216"/>
  <c r="AK20" i="216"/>
  <c r="AR38" i="216"/>
  <c r="U69" i="216"/>
  <c r="U63" i="216"/>
  <c r="F62" i="216"/>
  <c r="Y149" i="216"/>
  <c r="H79" i="216"/>
  <c r="AV43" i="216"/>
  <c r="AE99" i="216"/>
  <c r="Z33" i="216"/>
  <c r="L112" i="216"/>
  <c r="AZ51" i="216"/>
  <c r="E41" i="216"/>
  <c r="H12" i="216"/>
  <c r="AX63" i="216"/>
  <c r="AH13" i="216"/>
  <c r="AU131" i="216"/>
  <c r="C54" i="216"/>
  <c r="X23" i="216"/>
  <c r="AQ139" i="216"/>
  <c r="G13" i="216"/>
  <c r="AH52" i="216"/>
  <c r="R103" i="216"/>
  <c r="R61" i="216"/>
  <c r="G108" i="216"/>
  <c r="V88" i="216"/>
  <c r="AG81" i="216"/>
  <c r="AY65" i="216"/>
  <c r="AG122" i="216"/>
  <c r="C151" i="216"/>
  <c r="S134" i="216"/>
  <c r="K76" i="216"/>
  <c r="AA161" i="216"/>
  <c r="AW30" i="216"/>
  <c r="AJ149" i="216"/>
  <c r="AK16" i="216"/>
  <c r="R104" i="216"/>
  <c r="J32" i="216"/>
  <c r="H155" i="216"/>
  <c r="Y152" i="216"/>
  <c r="L47" i="216"/>
  <c r="T89" i="216"/>
  <c r="AR117" i="216"/>
  <c r="AH57" i="216"/>
  <c r="AQ118" i="216"/>
  <c r="X123" i="216"/>
  <c r="N119" i="216"/>
  <c r="Q71" i="216"/>
  <c r="Y133" i="216"/>
  <c r="P72" i="216"/>
  <c r="AB40" i="216"/>
  <c r="G52" i="216"/>
  <c r="D8" i="216"/>
  <c r="AJ110" i="216"/>
  <c r="I8" i="216"/>
  <c r="G117" i="216"/>
  <c r="AZ54" i="216"/>
  <c r="AC15" i="216"/>
  <c r="AF141" i="216"/>
  <c r="AC92" i="216"/>
  <c r="X79" i="216"/>
  <c r="AP111" i="216"/>
  <c r="Y95" i="216"/>
  <c r="W27" i="216"/>
  <c r="AD124" i="216"/>
  <c r="J104" i="216"/>
  <c r="AY163" i="216"/>
  <c r="AB113" i="216"/>
  <c r="F45" i="216"/>
  <c r="E152" i="216"/>
  <c r="AX73" i="216"/>
  <c r="AP131" i="216"/>
  <c r="AA160" i="216"/>
  <c r="AR150" i="216"/>
  <c r="AE94" i="216"/>
  <c r="AU75" i="216"/>
  <c r="V69" i="216"/>
  <c r="AW153" i="216"/>
  <c r="P120" i="216"/>
  <c r="AM50" i="216"/>
  <c r="W150" i="216"/>
  <c r="M93" i="216"/>
  <c r="AQ6" i="216"/>
  <c r="F10" i="216"/>
  <c r="V55" i="216"/>
  <c r="Y44" i="216"/>
  <c r="S163" i="216"/>
  <c r="O103" i="216"/>
  <c r="C60" i="216"/>
  <c r="F147" i="216"/>
  <c r="AM142" i="216"/>
  <c r="L29" i="216"/>
  <c r="C37" i="216"/>
  <c r="C97" i="216"/>
  <c r="AQ49" i="216"/>
  <c r="AG45" i="216"/>
  <c r="AI71" i="216"/>
  <c r="AW28" i="216"/>
  <c r="M52" i="216"/>
  <c r="AE47" i="216"/>
  <c r="AX148" i="216"/>
  <c r="G126" i="216"/>
  <c r="AW39" i="216"/>
  <c r="AQ40" i="216"/>
  <c r="AC112" i="216"/>
  <c r="AG127" i="216"/>
  <c r="P32" i="216"/>
  <c r="AE142" i="216"/>
  <c r="I64" i="216"/>
  <c r="V147" i="216"/>
  <c r="AD57" i="216"/>
  <c r="K36" i="216"/>
  <c r="X159" i="216"/>
  <c r="AY134" i="216"/>
  <c r="AL128" i="216"/>
  <c r="P48" i="216"/>
  <c r="AU124" i="216"/>
  <c r="AM63" i="216"/>
  <c r="AQ78" i="216"/>
  <c r="AU63" i="216"/>
  <c r="G37" i="216"/>
  <c r="AL149" i="216"/>
  <c r="I66" i="216"/>
  <c r="AD31" i="216"/>
  <c r="AA56" i="216"/>
  <c r="AV22" i="216"/>
  <c r="Q39" i="216"/>
  <c r="AH128" i="216"/>
  <c r="Z94" i="216"/>
  <c r="Y131" i="216"/>
  <c r="AJ129" i="216"/>
  <c r="V142" i="216"/>
  <c r="AC162" i="216"/>
  <c r="AH63" i="216"/>
  <c r="C139" i="216"/>
  <c r="AQ121" i="216"/>
  <c r="AJ35" i="216"/>
  <c r="AV163" i="216"/>
  <c r="T85" i="216"/>
  <c r="AH18" i="216"/>
  <c r="R89" i="216"/>
  <c r="AK153" i="216"/>
  <c r="AH62" i="216"/>
  <c r="Y90" i="216"/>
  <c r="AX134" i="216"/>
  <c r="AU43" i="216"/>
  <c r="AK48" i="216"/>
  <c r="AM37" i="216"/>
  <c r="U102" i="216"/>
  <c r="J24" i="216"/>
  <c r="AZ57" i="216"/>
  <c r="G99" i="216"/>
  <c r="AL38" i="216"/>
  <c r="Z36" i="216"/>
  <c r="F123" i="216"/>
  <c r="E79" i="216"/>
  <c r="AH86" i="216"/>
  <c r="P21" i="216"/>
  <c r="AY9" i="216"/>
  <c r="Y62" i="216"/>
  <c r="J97" i="216"/>
  <c r="D30" i="216"/>
  <c r="M165" i="216"/>
  <c r="AB28" i="216"/>
  <c r="Z4" i="216"/>
  <c r="AL168" i="214"/>
  <c r="AL169" i="214" s="1"/>
  <c r="H27" i="216"/>
  <c r="AV57" i="216"/>
  <c r="Y51" i="216"/>
  <c r="AK51" i="216"/>
  <c r="D84" i="216"/>
  <c r="L163" i="216"/>
  <c r="C126" i="216"/>
  <c r="AU61" i="216"/>
  <c r="AQ35" i="216"/>
  <c r="E123" i="216"/>
  <c r="AC145" i="216"/>
  <c r="AL88" i="216"/>
  <c r="D77" i="216"/>
  <c r="AZ69" i="216"/>
  <c r="W99" i="216"/>
  <c r="I142" i="216"/>
  <c r="I35" i="216"/>
  <c r="P132" i="216"/>
  <c r="AL135" i="216"/>
  <c r="AK114" i="216"/>
  <c r="AC22" i="216"/>
  <c r="AZ50" i="216"/>
  <c r="AQ103" i="216"/>
  <c r="R78" i="216"/>
  <c r="P139" i="216"/>
  <c r="I27" i="216"/>
  <c r="AR93" i="216"/>
  <c r="AZ135" i="216"/>
  <c r="S54" i="216"/>
  <c r="AH104" i="216"/>
  <c r="T80" i="216"/>
  <c r="AX119" i="216"/>
  <c r="L68" i="216"/>
  <c r="AU13" i="216"/>
  <c r="AM38" i="216"/>
  <c r="AV149" i="216"/>
  <c r="H46" i="216"/>
  <c r="S131" i="216"/>
  <c r="K127" i="216"/>
  <c r="AJ78" i="216"/>
  <c r="S48" i="216"/>
  <c r="AQ11" i="216"/>
  <c r="AR163" i="216"/>
  <c r="AV28" i="216"/>
  <c r="K70" i="216"/>
  <c r="W4" i="216"/>
  <c r="AI168" i="214"/>
  <c r="AI169" i="214" s="1"/>
  <c r="AY39" i="216"/>
  <c r="H135" i="216"/>
  <c r="Y41" i="216"/>
  <c r="AD13" i="216"/>
  <c r="O49" i="216"/>
  <c r="AF60" i="216"/>
  <c r="D5" i="216"/>
  <c r="C44" i="216"/>
  <c r="AD159" i="216"/>
  <c r="Q165" i="216"/>
  <c r="AV47" i="216"/>
  <c r="AH81" i="216"/>
  <c r="J62" i="216"/>
  <c r="AA147" i="216"/>
  <c r="AL101" i="216"/>
  <c r="AZ73" i="216"/>
  <c r="N39" i="216"/>
  <c r="AH60" i="216"/>
  <c r="G106" i="216"/>
  <c r="T127" i="216"/>
  <c r="AH106" i="216"/>
  <c r="Q63" i="216"/>
  <c r="Q94" i="216"/>
  <c r="W40" i="216"/>
  <c r="U126" i="216"/>
  <c r="J29" i="216"/>
  <c r="AD130" i="216"/>
  <c r="AY33" i="216"/>
  <c r="AE28" i="216"/>
  <c r="AR22" i="216"/>
  <c r="AV138" i="216"/>
  <c r="Z107" i="216"/>
  <c r="AV45" i="216"/>
  <c r="AF125" i="216"/>
  <c r="AF87" i="216"/>
  <c r="AK6" i="216"/>
  <c r="H36" i="216"/>
  <c r="O154" i="216"/>
  <c r="AX118" i="216"/>
  <c r="P108" i="216"/>
  <c r="X143" i="216"/>
  <c r="I131" i="216"/>
  <c r="D157" i="216"/>
  <c r="AQ61" i="216"/>
  <c r="AU147" i="216"/>
  <c r="AP64" i="216"/>
  <c r="X93" i="216"/>
  <c r="AA18" i="216"/>
  <c r="AG40" i="216"/>
  <c r="U87" i="216"/>
  <c r="T142" i="216"/>
  <c r="AC133" i="216"/>
  <c r="AD54" i="216"/>
  <c r="AV98" i="216"/>
  <c r="J149" i="216"/>
  <c r="AA21" i="216"/>
  <c r="AU121" i="216"/>
  <c r="AB136" i="216"/>
  <c r="AA73" i="216"/>
  <c r="AI37" i="216"/>
  <c r="AX116" i="216"/>
  <c r="M108" i="216"/>
  <c r="AD156" i="216"/>
  <c r="AQ81" i="216"/>
  <c r="W122" i="216"/>
  <c r="Y22" i="216"/>
  <c r="N112" i="216"/>
  <c r="S157" i="216"/>
  <c r="AK80" i="216"/>
  <c r="AE148" i="216"/>
  <c r="M96" i="216"/>
  <c r="AD81" i="216"/>
  <c r="S73" i="216"/>
  <c r="AL108" i="216"/>
  <c r="G109" i="216"/>
  <c r="O112" i="216"/>
  <c r="G125" i="216"/>
  <c r="K160" i="216"/>
  <c r="E154" i="216"/>
  <c r="AP130" i="216"/>
  <c r="AX136" i="216"/>
  <c r="N78" i="216"/>
  <c r="H146" i="216"/>
  <c r="Z146" i="216"/>
  <c r="N74" i="216"/>
  <c r="E63" i="216"/>
  <c r="AB86" i="216"/>
  <c r="E34" i="216"/>
  <c r="Y82" i="216"/>
  <c r="AD136" i="216"/>
  <c r="W57" i="216"/>
  <c r="AZ160" i="216"/>
  <c r="AP113" i="216"/>
  <c r="AH165" i="216"/>
  <c r="L63" i="216"/>
  <c r="AF160" i="216"/>
  <c r="AM7" i="216"/>
  <c r="Z163" i="216"/>
  <c r="P88" i="216"/>
  <c r="AJ148" i="216"/>
  <c r="Q134" i="216"/>
  <c r="H74" i="216"/>
  <c r="AA102" i="216"/>
  <c r="O85" i="216"/>
  <c r="G50" i="216"/>
  <c r="J79" i="216"/>
  <c r="AQ112" i="216"/>
  <c r="AG51" i="216"/>
  <c r="AC144" i="216"/>
  <c r="AE80" i="216"/>
  <c r="AY74" i="216"/>
  <c r="N150" i="216"/>
  <c r="AC163" i="216"/>
  <c r="AE110" i="216"/>
  <c r="C156" i="216"/>
  <c r="AU142" i="216"/>
  <c r="Z117" i="216"/>
  <c r="H65" i="216"/>
  <c r="AI117" i="216"/>
  <c r="C132" i="216"/>
  <c r="AB140" i="216"/>
  <c r="P11" i="216"/>
  <c r="AH40" i="216"/>
  <c r="C131" i="216"/>
  <c r="O6" i="216"/>
  <c r="L89" i="216"/>
  <c r="J140" i="216"/>
  <c r="E10" i="216"/>
  <c r="AD143" i="216"/>
  <c r="AE111" i="216"/>
  <c r="V10" i="216"/>
  <c r="X149" i="216"/>
  <c r="AF134" i="216"/>
  <c r="L79" i="216"/>
  <c r="AI98" i="216"/>
  <c r="M37" i="216"/>
  <c r="Y74" i="216"/>
  <c r="AK28" i="216"/>
  <c r="K33" i="216"/>
  <c r="AW132" i="216"/>
  <c r="M146" i="216"/>
  <c r="AA55" i="216"/>
  <c r="AG99" i="216"/>
  <c r="Q21" i="216"/>
  <c r="X128" i="216"/>
  <c r="AQ10" i="216"/>
  <c r="T163" i="216"/>
  <c r="K117" i="216"/>
  <c r="R60" i="216"/>
  <c r="I156" i="216"/>
  <c r="F66" i="216"/>
  <c r="K104" i="216"/>
  <c r="AL152" i="216"/>
  <c r="AG22" i="216"/>
  <c r="S144" i="216"/>
  <c r="AZ149" i="216"/>
  <c r="AP140" i="216"/>
  <c r="T114" i="216"/>
  <c r="S153" i="216"/>
  <c r="U54" i="216"/>
  <c r="C148" i="216"/>
  <c r="AV55" i="216"/>
  <c r="AA88" i="216"/>
  <c r="AV58" i="216"/>
  <c r="M126" i="216"/>
  <c r="C92" i="216"/>
  <c r="U81" i="216"/>
  <c r="AK140" i="216"/>
  <c r="W66" i="216"/>
  <c r="V101" i="216"/>
  <c r="AG133" i="216"/>
  <c r="R128" i="216"/>
  <c r="AZ28" i="216"/>
  <c r="AY146" i="216"/>
  <c r="F90" i="216"/>
  <c r="C96" i="216"/>
  <c r="S78" i="216"/>
  <c r="U72" i="216"/>
  <c r="AR107" i="216"/>
  <c r="R22" i="216"/>
  <c r="AW121" i="216"/>
  <c r="P23" i="216"/>
  <c r="AP93" i="216"/>
  <c r="AP133" i="216"/>
  <c r="AL64" i="216"/>
  <c r="Z28" i="216"/>
  <c r="E53" i="216"/>
  <c r="N138" i="216"/>
  <c r="K140" i="216"/>
  <c r="AU129" i="216"/>
  <c r="D22" i="216"/>
  <c r="S55" i="216"/>
  <c r="E132" i="216"/>
  <c r="L83" i="216"/>
  <c r="AW165" i="216"/>
  <c r="I65" i="216"/>
  <c r="AA107" i="216"/>
  <c r="T4" i="216"/>
  <c r="AE168" i="214"/>
  <c r="AE169" i="214" s="1"/>
  <c r="AH68" i="216"/>
  <c r="U45" i="216"/>
  <c r="AF100" i="216"/>
  <c r="AZ156" i="216"/>
  <c r="AV6" i="216"/>
  <c r="AZ125" i="216"/>
  <c r="AA79" i="216"/>
  <c r="AF61" i="216"/>
  <c r="H122" i="216"/>
  <c r="AG162" i="216"/>
  <c r="C20" i="216"/>
  <c r="AZ119" i="216"/>
  <c r="AM102" i="216"/>
  <c r="AA94" i="216"/>
  <c r="AA74" i="216"/>
  <c r="AP153" i="216"/>
  <c r="G122" i="216"/>
  <c r="Z133" i="216"/>
  <c r="E134" i="216"/>
  <c r="O130" i="216"/>
  <c r="AZ136" i="216"/>
  <c r="N61" i="216"/>
  <c r="AK85" i="216"/>
  <c r="T74" i="216"/>
  <c r="AD5" i="216"/>
  <c r="J133" i="216"/>
  <c r="J43" i="216"/>
  <c r="Y11" i="216"/>
  <c r="G65" i="216"/>
  <c r="AX110" i="216"/>
  <c r="D97" i="216"/>
  <c r="C101" i="216"/>
  <c r="F5" i="216"/>
  <c r="O96" i="216"/>
  <c r="P73" i="216"/>
  <c r="C121" i="216"/>
  <c r="AW77" i="216"/>
  <c r="AI67" i="216"/>
  <c r="J81" i="216"/>
  <c r="M135" i="216"/>
  <c r="R150" i="216"/>
  <c r="AW89" i="216"/>
  <c r="S59" i="216"/>
  <c r="AI39" i="216"/>
  <c r="AE143" i="216"/>
  <c r="K39" i="216"/>
  <c r="C62" i="216"/>
  <c r="L100" i="216"/>
  <c r="AM155" i="216"/>
  <c r="T153" i="216"/>
  <c r="C127" i="216"/>
  <c r="P45" i="216"/>
  <c r="Y130" i="216"/>
  <c r="AB126" i="216"/>
  <c r="L25" i="216"/>
  <c r="S74" i="216"/>
  <c r="AE66" i="216"/>
  <c r="S13" i="216"/>
  <c r="H73" i="216"/>
  <c r="AV80" i="216"/>
  <c r="D98" i="216"/>
  <c r="AW126" i="216"/>
  <c r="F148" i="216"/>
  <c r="AI154" i="216"/>
  <c r="H136" i="216"/>
  <c r="N102" i="216"/>
  <c r="AJ124" i="216"/>
  <c r="AB59" i="216"/>
  <c r="AU133" i="216"/>
  <c r="K128" i="216"/>
  <c r="N110" i="216"/>
  <c r="Q91" i="216"/>
  <c r="AV33" i="216"/>
  <c r="AY115" i="216"/>
  <c r="AJ64" i="216"/>
  <c r="K161" i="216"/>
  <c r="U121" i="216"/>
  <c r="K43" i="216"/>
  <c r="AQ26" i="216"/>
  <c r="AQ66" i="216"/>
  <c r="M75" i="216"/>
  <c r="R87" i="216"/>
  <c r="AZ145" i="216"/>
  <c r="I10" i="216"/>
  <c r="AK116" i="216"/>
  <c r="AK160" i="216"/>
  <c r="K137" i="216"/>
  <c r="M8" i="216"/>
  <c r="AX113" i="216"/>
  <c r="AQ125" i="216"/>
  <c r="F4" i="216"/>
  <c r="H168" i="214"/>
  <c r="H169" i="214" s="1"/>
  <c r="Z143" i="216"/>
  <c r="AP15" i="216"/>
  <c r="AD34" i="216"/>
  <c r="AK164" i="216"/>
  <c r="AG119" i="216"/>
  <c r="AJ146" i="216"/>
  <c r="D155" i="216"/>
  <c r="AK106" i="216"/>
  <c r="E81" i="216"/>
  <c r="J126" i="216"/>
  <c r="AQ80" i="216"/>
  <c r="AL92" i="216"/>
  <c r="E77" i="216"/>
  <c r="C81" i="216"/>
  <c r="AQ142" i="216"/>
  <c r="Y5" i="216"/>
  <c r="AU100" i="216"/>
  <c r="AM68" i="216"/>
  <c r="J83" i="216"/>
  <c r="D141" i="216"/>
  <c r="G60" i="216"/>
  <c r="AR5" i="216"/>
  <c r="AW129" i="216"/>
  <c r="AZ164" i="216"/>
  <c r="P74" i="216"/>
  <c r="AD142" i="216"/>
  <c r="AY5" i="216"/>
  <c r="T98" i="216"/>
  <c r="AQ68" i="216"/>
  <c r="I62" i="216"/>
  <c r="M147" i="216"/>
  <c r="T76" i="216"/>
  <c r="X48" i="216"/>
  <c r="Z136" i="216"/>
  <c r="AR118" i="216"/>
  <c r="AX16" i="216"/>
  <c r="Z121" i="216"/>
  <c r="Y158" i="216"/>
  <c r="AD11" i="216"/>
  <c r="L14" i="216"/>
  <c r="R137" i="216"/>
  <c r="AP141" i="216"/>
  <c r="AA81" i="216"/>
  <c r="F8" i="216"/>
  <c r="S6" i="216"/>
  <c r="AW56" i="216"/>
  <c r="AK81" i="216"/>
  <c r="O137" i="216"/>
  <c r="U74" i="216"/>
  <c r="O72" i="216"/>
  <c r="AV21" i="216"/>
  <c r="C12" i="216"/>
  <c r="AV153" i="216"/>
  <c r="AH48" i="216"/>
  <c r="X104" i="216"/>
  <c r="G41" i="216"/>
  <c r="J19" i="216"/>
  <c r="N77" i="216"/>
  <c r="AM58" i="216"/>
  <c r="AA109" i="216"/>
  <c r="L164" i="216"/>
  <c r="AD147" i="216"/>
  <c r="AG158" i="216"/>
  <c r="AF69" i="216"/>
  <c r="AB96" i="216"/>
  <c r="T72" i="216"/>
  <c r="L128" i="216"/>
  <c r="X112" i="216"/>
  <c r="AB133" i="216"/>
  <c r="AG93" i="216"/>
  <c r="T97" i="216"/>
  <c r="AA65" i="216"/>
  <c r="AC102" i="216"/>
  <c r="P158" i="216"/>
  <c r="AJ165" i="216"/>
  <c r="F145" i="216"/>
  <c r="O80" i="216"/>
  <c r="AK12" i="216"/>
  <c r="AX141" i="216"/>
  <c r="X145" i="216"/>
  <c r="AY157" i="216"/>
  <c r="H116" i="216"/>
  <c r="AI160" i="216"/>
  <c r="T144" i="216"/>
  <c r="M86" i="216"/>
  <c r="AE91" i="216"/>
  <c r="K59" i="216"/>
  <c r="AB67" i="216"/>
  <c r="U43" i="216"/>
  <c r="X12" i="216"/>
  <c r="AM113" i="216"/>
  <c r="H157" i="216"/>
  <c r="O159" i="216"/>
  <c r="AC54" i="216"/>
  <c r="Y102" i="216"/>
  <c r="N109" i="216"/>
  <c r="U156" i="216"/>
  <c r="Q52" i="216"/>
  <c r="AM115" i="216"/>
  <c r="AH101" i="216"/>
  <c r="Q130" i="216"/>
  <c r="AD82" i="216"/>
  <c r="E92" i="216"/>
  <c r="AF43" i="216"/>
  <c r="AI96" i="216"/>
  <c r="AQ147" i="216"/>
  <c r="G154" i="216"/>
  <c r="AF165" i="216"/>
  <c r="H32" i="216"/>
  <c r="F125" i="216"/>
  <c r="AR120" i="216"/>
  <c r="AK104" i="216"/>
  <c r="E124" i="216"/>
  <c r="AL161" i="216"/>
  <c r="I160" i="216"/>
  <c r="U114" i="216"/>
  <c r="AI95" i="216"/>
  <c r="AV74" i="216"/>
  <c r="AH74" i="216"/>
  <c r="AY76" i="216"/>
  <c r="X52" i="216"/>
  <c r="AL11" i="216"/>
  <c r="AH24" i="216"/>
  <c r="E95" i="216"/>
  <c r="J94" i="216"/>
  <c r="V113" i="216"/>
  <c r="AZ92" i="216"/>
  <c r="AM140" i="216"/>
  <c r="AX86" i="216"/>
  <c r="C68" i="216"/>
  <c r="O74" i="216"/>
  <c r="C125" i="216"/>
  <c r="O161" i="216"/>
  <c r="M137" i="216"/>
  <c r="AP151" i="216"/>
  <c r="U109" i="216"/>
  <c r="AX40" i="216"/>
  <c r="AF144" i="216"/>
  <c r="C134" i="216"/>
  <c r="V19" i="216"/>
  <c r="C154" i="216"/>
  <c r="AR33" i="216"/>
  <c r="AR122" i="216"/>
  <c r="AI128" i="216"/>
  <c r="R27" i="216"/>
  <c r="R138" i="216"/>
  <c r="X99" i="216"/>
  <c r="N8" i="216"/>
  <c r="AA156" i="216"/>
  <c r="C85" i="216"/>
  <c r="AR39" i="216"/>
  <c r="R43" i="216"/>
  <c r="C89" i="216"/>
  <c r="E29" i="216"/>
  <c r="AG77" i="216"/>
  <c r="R92" i="216"/>
  <c r="AQ96" i="216"/>
  <c r="AX157" i="216"/>
  <c r="T161" i="216"/>
  <c r="AQ62" i="216"/>
  <c r="AI78" i="216"/>
  <c r="AY88" i="216"/>
  <c r="W108" i="216"/>
  <c r="AC113" i="216"/>
  <c r="S76" i="216"/>
  <c r="AQ150" i="216"/>
  <c r="R141" i="216"/>
  <c r="W81" i="216"/>
  <c r="G97" i="216"/>
  <c r="N111" i="216"/>
  <c r="AJ142" i="216"/>
  <c r="F134" i="216"/>
  <c r="N126" i="216"/>
  <c r="AM94" i="216"/>
  <c r="G152" i="216"/>
  <c r="H4" i="216"/>
  <c r="J168" i="214"/>
  <c r="J169" i="214" s="1"/>
  <c r="AE24" i="216"/>
  <c r="S94" i="216"/>
  <c r="I117" i="216"/>
  <c r="S18" i="216"/>
  <c r="AP85" i="216"/>
  <c r="AX25" i="216"/>
  <c r="AX156" i="216"/>
  <c r="AP63" i="216"/>
  <c r="S146" i="216"/>
  <c r="AE117" i="216"/>
  <c r="AX43" i="216"/>
  <c r="AG92" i="216"/>
  <c r="AB76" i="216"/>
  <c r="M85" i="216"/>
  <c r="AW122" i="216"/>
  <c r="AW85" i="216"/>
  <c r="AA131" i="216"/>
  <c r="AJ53" i="216"/>
  <c r="U82" i="216"/>
  <c r="AC89" i="216"/>
  <c r="AA51" i="216"/>
  <c r="AK53" i="216"/>
  <c r="AI158" i="216"/>
  <c r="M120" i="216"/>
  <c r="AR99" i="216"/>
  <c r="AI139" i="216"/>
  <c r="AK133" i="216"/>
  <c r="AF140" i="216"/>
  <c r="V152" i="216"/>
  <c r="AR13" i="216"/>
  <c r="G127" i="216"/>
  <c r="D113" i="216"/>
  <c r="AH154" i="216"/>
  <c r="O88" i="216"/>
  <c r="AI49" i="216"/>
  <c r="AC93" i="216"/>
  <c r="AM101" i="216"/>
  <c r="N129" i="216"/>
  <c r="AU130" i="216"/>
  <c r="P61" i="216"/>
  <c r="AI165" i="216"/>
  <c r="AX124" i="216"/>
  <c r="W61" i="216"/>
  <c r="J146" i="216"/>
  <c r="AP26" i="216"/>
  <c r="O114" i="216"/>
  <c r="E98" i="216"/>
  <c r="C102" i="216"/>
  <c r="T87" i="216"/>
  <c r="AP43" i="216"/>
  <c r="E46" i="216"/>
  <c r="AL118" i="216"/>
  <c r="AU152" i="216"/>
  <c r="L118" i="216"/>
  <c r="Q135" i="216"/>
  <c r="AJ157" i="216"/>
  <c r="S138" i="216"/>
  <c r="L80" i="216"/>
  <c r="Q146" i="216"/>
  <c r="W35" i="216"/>
  <c r="AJ57" i="216"/>
  <c r="AB17" i="216"/>
  <c r="K146" i="216"/>
  <c r="AM134" i="216"/>
  <c r="Q93" i="216"/>
  <c r="AX84" i="216"/>
  <c r="F73" i="216"/>
  <c r="AF149" i="216"/>
  <c r="D126" i="216"/>
  <c r="O45" i="216"/>
  <c r="C105" i="216"/>
  <c r="AI144" i="216"/>
  <c r="M157" i="216"/>
  <c r="I133" i="216"/>
  <c r="AY118" i="216"/>
  <c r="E60" i="216"/>
  <c r="X146" i="216"/>
  <c r="AJ132" i="216"/>
  <c r="Q56" i="216"/>
  <c r="Y6" i="216"/>
  <c r="AH126" i="216"/>
  <c r="AY58" i="216"/>
  <c r="AA69" i="216"/>
  <c r="W116" i="216"/>
  <c r="AP32" i="216"/>
  <c r="Y40" i="216"/>
  <c r="Y92" i="216"/>
  <c r="AI72" i="216"/>
  <c r="AW69" i="216"/>
  <c r="V130" i="216"/>
  <c r="AQ9" i="216"/>
  <c r="AU20" i="216"/>
  <c r="I76" i="216"/>
  <c r="AX105" i="216"/>
  <c r="AW75" i="216"/>
  <c r="D49" i="216"/>
  <c r="AJ94" i="216"/>
  <c r="S58" i="216"/>
  <c r="G18" i="216"/>
  <c r="AC66" i="216"/>
  <c r="AC79" i="216"/>
  <c r="AB152" i="216"/>
  <c r="Z90" i="216"/>
  <c r="R97" i="216"/>
  <c r="N94" i="216"/>
  <c r="Y42" i="216"/>
  <c r="F30" i="216"/>
  <c r="AX155" i="216"/>
  <c r="T61" i="216"/>
  <c r="K56" i="216"/>
  <c r="Q87" i="216"/>
  <c r="AZ146" i="216"/>
  <c r="AM59" i="216"/>
  <c r="Q15" i="216"/>
  <c r="I85" i="216"/>
  <c r="G63" i="216"/>
  <c r="H60" i="216"/>
  <c r="Z144" i="216"/>
  <c r="I28" i="216"/>
  <c r="L136" i="216"/>
  <c r="AF139" i="216"/>
  <c r="AV54" i="216"/>
  <c r="S121" i="216"/>
  <c r="AV59" i="216"/>
  <c r="C82" i="216"/>
  <c r="AU92" i="216"/>
  <c r="AH92" i="216"/>
  <c r="F92" i="216"/>
  <c r="AY155" i="216"/>
  <c r="AM24" i="216"/>
  <c r="AQ111" i="216"/>
  <c r="AZ63" i="216"/>
  <c r="M82" i="216"/>
  <c r="AF121" i="216"/>
  <c r="H100" i="216"/>
  <c r="AF137" i="216"/>
  <c r="W84" i="216"/>
  <c r="D140" i="216"/>
  <c r="AD19" i="216"/>
  <c r="AC94" i="216"/>
  <c r="P104" i="216"/>
  <c r="R131" i="216"/>
  <c r="AD18" i="216"/>
  <c r="X154" i="216"/>
  <c r="AY89" i="216"/>
  <c r="N128" i="216"/>
  <c r="T28" i="216"/>
  <c r="AJ48" i="216"/>
  <c r="AR40" i="216"/>
  <c r="AC38" i="216"/>
  <c r="L96" i="216"/>
  <c r="W161" i="216"/>
  <c r="AG136" i="216"/>
  <c r="E58" i="216"/>
  <c r="AY20" i="216"/>
  <c r="AB21" i="216"/>
  <c r="AR157" i="216"/>
  <c r="H77" i="216"/>
  <c r="Q40" i="216"/>
  <c r="AG118" i="216"/>
  <c r="AB158" i="216"/>
  <c r="AU122" i="216"/>
  <c r="U161" i="216"/>
  <c r="M78" i="216"/>
  <c r="K110" i="216"/>
  <c r="H37" i="216"/>
  <c r="D165" i="216"/>
  <c r="AP164" i="216"/>
  <c r="AM93" i="216"/>
  <c r="S89" i="216"/>
  <c r="AV81" i="216"/>
  <c r="L108" i="216"/>
  <c r="L39" i="216"/>
  <c r="AH139" i="216"/>
  <c r="O69" i="216"/>
  <c r="AW92" i="216"/>
  <c r="AF4" i="216"/>
  <c r="AR168" i="214"/>
  <c r="AF35" i="216"/>
  <c r="AH10" i="216"/>
  <c r="Y25" i="216"/>
  <c r="N163" i="216"/>
  <c r="D48" i="216"/>
  <c r="AC116" i="216"/>
  <c r="AE120" i="216"/>
  <c r="AE21" i="216"/>
  <c r="AF44" i="216"/>
  <c r="M16" i="216"/>
  <c r="AF95" i="216"/>
  <c r="AW102" i="216"/>
  <c r="L146" i="216"/>
  <c r="AZ107" i="216"/>
  <c r="AD20" i="216"/>
  <c r="H14" i="216"/>
  <c r="W73" i="216"/>
  <c r="Y142" i="216"/>
  <c r="AC88" i="216"/>
  <c r="AD78" i="216"/>
  <c r="N81" i="216"/>
  <c r="AW66" i="216"/>
  <c r="AK96" i="216"/>
  <c r="R91" i="216"/>
  <c r="AD114" i="216"/>
  <c r="G64" i="216"/>
  <c r="J70" i="216"/>
  <c r="L102" i="216"/>
  <c r="J63" i="216"/>
  <c r="AJ117" i="216"/>
  <c r="AG105" i="216"/>
  <c r="AD144" i="216"/>
  <c r="C79" i="216"/>
  <c r="AB119" i="216"/>
  <c r="AI122" i="216"/>
  <c r="AB165" i="216"/>
  <c r="M128" i="216"/>
  <c r="AZ108" i="216"/>
  <c r="AE61" i="216"/>
  <c r="Z72" i="216"/>
  <c r="AV69" i="216"/>
  <c r="AC106" i="216"/>
  <c r="R62" i="216"/>
  <c r="F149" i="216"/>
  <c r="O105" i="216"/>
  <c r="M34" i="216"/>
  <c r="AI152" i="216"/>
  <c r="T128" i="216"/>
  <c r="O145" i="216"/>
  <c r="AQ58" i="216"/>
  <c r="L165" i="216"/>
  <c r="R115" i="216"/>
  <c r="I16" i="216"/>
  <c r="AR140" i="216"/>
  <c r="AA129" i="216"/>
  <c r="AZ162" i="216"/>
  <c r="U92" i="216"/>
  <c r="AP102" i="216"/>
  <c r="AD100" i="216"/>
  <c r="T68" i="216"/>
  <c r="AF31" i="216"/>
  <c r="V118" i="216"/>
  <c r="Z31" i="216"/>
  <c r="E96" i="216"/>
  <c r="F47" i="216"/>
  <c r="H76" i="216"/>
  <c r="AD70" i="216"/>
  <c r="K131" i="216"/>
  <c r="D138" i="216"/>
  <c r="F109" i="216"/>
  <c r="AQ23" i="216"/>
  <c r="AK58" i="216"/>
  <c r="Y96" i="216"/>
  <c r="L67" i="216"/>
  <c r="AB66" i="216"/>
  <c r="AV116" i="216"/>
  <c r="AQ138" i="216"/>
  <c r="M104" i="216"/>
  <c r="AW124" i="216"/>
  <c r="E25" i="216"/>
  <c r="F88" i="216"/>
  <c r="AD28" i="216"/>
  <c r="AM82" i="216"/>
  <c r="G98" i="216"/>
  <c r="F96" i="216"/>
  <c r="AJ88" i="216"/>
  <c r="AH90" i="216"/>
  <c r="Z128" i="216"/>
  <c r="AE109" i="216"/>
  <c r="AZ71" i="216"/>
  <c r="W127" i="216"/>
  <c r="AC81" i="216"/>
  <c r="C73" i="216"/>
  <c r="V128" i="216"/>
  <c r="M131" i="216"/>
  <c r="J131" i="216"/>
  <c r="N145" i="216"/>
  <c r="AM88" i="216"/>
  <c r="F86" i="216"/>
  <c r="Q50" i="216"/>
  <c r="U36" i="216"/>
  <c r="AC96" i="216"/>
  <c r="C164" i="216"/>
  <c r="AC82" i="216"/>
  <c r="X46" i="216"/>
  <c r="AK35" i="216"/>
  <c r="AE71" i="216"/>
  <c r="G16" i="216"/>
  <c r="H143" i="216"/>
  <c r="AK49" i="216"/>
  <c r="AU30" i="216"/>
  <c r="AF90" i="216"/>
  <c r="AW144" i="216"/>
  <c r="AH164" i="216"/>
  <c r="AY164" i="216"/>
  <c r="AG16" i="216"/>
  <c r="K130" i="216"/>
  <c r="AQ60" i="216"/>
  <c r="AH163" i="216"/>
  <c r="AU68" i="216"/>
  <c r="E4" i="216"/>
  <c r="G168" i="214"/>
  <c r="G169" i="214" s="1"/>
  <c r="AU74" i="216"/>
  <c r="H129" i="216"/>
  <c r="AH33" i="216"/>
  <c r="D4" i="216"/>
  <c r="F168" i="214"/>
  <c r="F169" i="214" s="1"/>
  <c r="H26" i="216"/>
  <c r="I34" i="216"/>
  <c r="T116" i="216"/>
  <c r="F164" i="216"/>
  <c r="G149" i="216"/>
  <c r="D81" i="216"/>
  <c r="AE144" i="216"/>
  <c r="N132" i="216"/>
  <c r="I105" i="216"/>
  <c r="V160" i="216"/>
  <c r="O93" i="216"/>
  <c r="O165" i="216"/>
  <c r="I124" i="216"/>
  <c r="Q74" i="216"/>
  <c r="D4" i="217" a="1"/>
  <c r="AO169" i="214" l="1"/>
  <c r="C71" i="217" s="1"/>
  <c r="D71" i="217"/>
  <c r="F71" i="217" s="1"/>
  <c r="X169" i="214"/>
  <c r="C67" i="217" s="1"/>
  <c r="D67" i="217"/>
  <c r="F67" i="217" s="1"/>
  <c r="AS169" i="214"/>
  <c r="C73" i="217" s="1"/>
  <c r="D73" i="217"/>
  <c r="F73" i="217" s="1"/>
  <c r="D72" i="217"/>
  <c r="F72" i="217" s="1"/>
  <c r="AR169" i="214"/>
  <c r="C72" i="217" s="1"/>
  <c r="D79" i="217"/>
  <c r="F79" i="217" s="1"/>
  <c r="BJ169" i="214"/>
  <c r="C79" i="217" s="1"/>
  <c r="AN169" i="214"/>
  <c r="C70" i="217" s="1"/>
  <c r="D70" i="217"/>
  <c r="F70" i="217" s="1"/>
  <c r="AB169" i="214"/>
  <c r="C68" i="217" s="1"/>
  <c r="D68" i="217"/>
  <c r="F68" i="217" s="1"/>
  <c r="D76" i="217"/>
  <c r="F76" i="217" s="1"/>
  <c r="BD169" i="214"/>
  <c r="C76" i="217" s="1"/>
  <c r="D74" i="217"/>
  <c r="F74" i="217" s="1"/>
  <c r="AW169" i="214"/>
  <c r="C74" i="217" s="1"/>
  <c r="D75" i="217"/>
  <c r="F75" i="217" s="1"/>
  <c r="BB169" i="214"/>
  <c r="C75" i="217" s="1"/>
  <c r="BG169" i="214"/>
  <c r="C77" i="217" s="1"/>
  <c r="D77" i="217"/>
  <c r="F77" i="217" s="1"/>
  <c r="D66" i="217"/>
  <c r="F66" i="217" s="1"/>
  <c r="W169" i="214"/>
  <c r="C66" i="217" s="1"/>
  <c r="D78" i="217"/>
  <c r="F78" i="217" s="1"/>
  <c r="BI169" i="214"/>
  <c r="C78" i="217" s="1"/>
  <c r="D69" i="217"/>
  <c r="F69" i="217" s="1"/>
  <c r="AM169" i="214"/>
  <c r="C69" i="217" s="1"/>
  <c r="D65" i="217"/>
  <c r="E65" i="217" s="1"/>
  <c r="D169" i="214"/>
  <c r="C65" i="217" s="1"/>
  <c r="DS10" i="217"/>
  <c r="M26" i="217"/>
  <c r="AS27" i="217"/>
  <c r="CD45" i="217"/>
  <c r="EJ38" i="217"/>
  <c r="CJ53" i="217"/>
  <c r="L6" i="217"/>
  <c r="FD23" i="217"/>
  <c r="X49" i="217"/>
  <c r="BO27" i="217"/>
  <c r="BR36" i="217"/>
  <c r="BP52" i="217"/>
  <c r="BN11" i="217"/>
  <c r="CS24" i="217"/>
  <c r="BR27" i="217"/>
  <c r="DB23" i="217"/>
  <c r="FE23" i="217"/>
  <c r="L52" i="217"/>
  <c r="CO15" i="217"/>
  <c r="R31" i="217"/>
  <c r="T25" i="217"/>
  <c r="DT23" i="217"/>
  <c r="E4" i="217"/>
  <c r="CG49" i="217"/>
  <c r="CI50" i="217"/>
  <c r="DG27" i="217"/>
  <c r="BR49" i="217"/>
  <c r="AX37" i="217"/>
  <c r="CL30" i="217"/>
  <c r="EL12" i="217"/>
  <c r="FC40" i="217"/>
  <c r="EK37" i="217"/>
  <c r="CU11" i="217"/>
  <c r="CJ30" i="217"/>
  <c r="FI27" i="217"/>
  <c r="CT49" i="217"/>
  <c r="CR15" i="217"/>
  <c r="BI20" i="217"/>
  <c r="EV19" i="217"/>
  <c r="EY30" i="217"/>
  <c r="CE27" i="217"/>
  <c r="BK36" i="217"/>
  <c r="BR25" i="217"/>
  <c r="DR23" i="217"/>
  <c r="V25" i="217"/>
  <c r="CE50" i="217"/>
  <c r="FF43" i="217"/>
  <c r="N51" i="217"/>
  <c r="CJ5" i="217"/>
  <c r="FC17" i="217"/>
  <c r="DX8" i="217"/>
  <c r="CM16" i="217"/>
  <c r="BV34" i="217"/>
  <c r="AV9" i="217"/>
  <c r="DH18" i="217"/>
  <c r="CK13" i="217"/>
  <c r="BX44" i="217"/>
  <c r="FG5" i="217"/>
  <c r="BI24" i="217"/>
  <c r="F50" i="217"/>
  <c r="CH21" i="217"/>
  <c r="BT13" i="217"/>
  <c r="AJ44" i="217"/>
  <c r="CP17" i="217"/>
  <c r="EV50" i="217"/>
  <c r="BL7" i="217"/>
  <c r="DI31" i="217"/>
  <c r="CG15" i="217"/>
  <c r="EU33" i="217"/>
  <c r="DB17" i="217"/>
  <c r="Q13" i="217"/>
  <c r="DS15" i="217"/>
  <c r="AS11" i="217"/>
  <c r="BK21" i="217"/>
  <c r="DV52" i="217"/>
  <c r="EZ25" i="217"/>
  <c r="J30" i="217"/>
  <c r="W52" i="217"/>
  <c r="W32" i="217"/>
  <c r="AQ38" i="217"/>
  <c r="DK14" i="217"/>
  <c r="Z14" i="217"/>
  <c r="BY10" i="217"/>
  <c r="EP37" i="217"/>
  <c r="CB33" i="217"/>
  <c r="CD48" i="217"/>
  <c r="DI14" i="217"/>
  <c r="L33" i="217"/>
  <c r="EM7" i="217"/>
  <c r="L25" i="217"/>
  <c r="DG36" i="217"/>
  <c r="CQ8" i="217"/>
  <c r="DJ19" i="217"/>
  <c r="DK13" i="217"/>
  <c r="CD14" i="217"/>
  <c r="BM27" i="217"/>
  <c r="CZ29" i="217"/>
  <c r="DM36" i="217"/>
  <c r="EV15" i="217"/>
  <c r="ET31" i="217"/>
  <c r="BP5" i="217"/>
  <c r="DU4" i="217"/>
  <c r="AV38" i="217"/>
  <c r="DJ11" i="217"/>
  <c r="EQ8" i="217"/>
  <c r="EV23" i="217"/>
  <c r="CF51" i="217"/>
  <c r="AQ33" i="217"/>
  <c r="EL16" i="217"/>
  <c r="FI16" i="217"/>
  <c r="CO31" i="217"/>
  <c r="BT33" i="217"/>
  <c r="DD50" i="217"/>
  <c r="CY39" i="217"/>
  <c r="N5" i="217"/>
  <c r="EF16" i="217"/>
  <c r="CA48" i="217"/>
  <c r="CZ49" i="217"/>
  <c r="G35" i="217"/>
  <c r="CA50" i="217"/>
  <c r="EK23" i="217"/>
  <c r="CW29" i="217"/>
  <c r="CO24" i="217"/>
  <c r="ES17" i="217"/>
  <c r="ED25" i="217"/>
  <c r="AU22" i="217"/>
  <c r="AA13" i="217"/>
  <c r="FB21" i="217"/>
  <c r="AY8" i="217"/>
  <c r="DM5" i="217"/>
  <c r="DU48" i="217"/>
  <c r="CW51" i="217"/>
  <c r="AN24" i="217"/>
  <c r="AX5" i="217"/>
  <c r="CH11" i="217"/>
  <c r="EC30" i="217"/>
  <c r="AN43" i="217"/>
  <c r="BQ20" i="217"/>
  <c r="U22" i="217"/>
  <c r="BW26" i="217"/>
  <c r="EM4" i="217"/>
  <c r="DN34" i="217"/>
  <c r="DS36" i="217"/>
  <c r="CC52" i="217"/>
  <c r="AN21" i="217"/>
  <c r="DP33" i="217"/>
  <c r="FD25" i="217"/>
  <c r="CK44" i="217"/>
  <c r="EX49" i="217"/>
  <c r="CO13" i="217"/>
  <c r="BJ23" i="217"/>
  <c r="BZ31" i="217"/>
  <c r="DO29" i="217"/>
  <c r="BA24" i="217"/>
  <c r="BO48" i="217"/>
  <c r="EB18" i="217"/>
  <c r="Z19" i="217"/>
  <c r="CO18" i="217"/>
  <c r="BX45" i="217"/>
  <c r="BJ28" i="217"/>
  <c r="CR48" i="217"/>
  <c r="BR15" i="217"/>
  <c r="EB12" i="217"/>
  <c r="CI26" i="217"/>
  <c r="BF49" i="217"/>
  <c r="M45" i="217"/>
  <c r="BH18" i="217"/>
  <c r="BM28" i="217"/>
  <c r="DA43" i="217"/>
  <c r="BI44" i="217"/>
  <c r="FI12" i="217"/>
  <c r="EX44" i="217"/>
  <c r="DE53" i="217"/>
  <c r="AD14" i="217"/>
  <c r="AH6" i="217"/>
  <c r="DK11" i="217"/>
  <c r="DQ17" i="217"/>
  <c r="AK11" i="217"/>
  <c r="CS29" i="217"/>
  <c r="AT45" i="217"/>
  <c r="DI50" i="217"/>
  <c r="CN11" i="217"/>
  <c r="L21" i="217"/>
  <c r="U29" i="217"/>
  <c r="DE45" i="217"/>
  <c r="BM51" i="217"/>
  <c r="CI37" i="217"/>
  <c r="AV27" i="217"/>
  <c r="CL45" i="217"/>
  <c r="BV40" i="217"/>
  <c r="BU18" i="217"/>
  <c r="CD40" i="217"/>
  <c r="BT6" i="217"/>
  <c r="AP18" i="217"/>
  <c r="DJ51" i="217"/>
  <c r="AR51" i="217"/>
  <c r="ER6" i="217"/>
  <c r="DO14" i="217"/>
  <c r="FC30" i="217"/>
  <c r="FC28" i="217"/>
  <c r="BD19" i="217"/>
  <c r="EX38" i="217"/>
  <c r="DA36" i="217"/>
  <c r="Z25" i="217"/>
  <c r="EB11" i="217"/>
  <c r="DE12" i="217"/>
  <c r="BY27" i="217"/>
  <c r="AZ20" i="217"/>
  <c r="EY5" i="217"/>
  <c r="CP16" i="217"/>
  <c r="AL37" i="217"/>
  <c r="DI5" i="217"/>
  <c r="EC53" i="217"/>
  <c r="EV27" i="217"/>
  <c r="AM35" i="217"/>
  <c r="DS33" i="217"/>
  <c r="F16" i="217"/>
  <c r="BL15" i="217"/>
  <c r="EZ17" i="217"/>
  <c r="AU20" i="217"/>
  <c r="CF26" i="217"/>
  <c r="DU22" i="217"/>
  <c r="BF25" i="217"/>
  <c r="EK49" i="217"/>
  <c r="Z53" i="217"/>
  <c r="AM10" i="217"/>
  <c r="AG13" i="217"/>
  <c r="BV16" i="217"/>
  <c r="J5" i="217"/>
  <c r="EA26" i="217"/>
  <c r="DN4" i="217"/>
  <c r="AT17" i="217"/>
  <c r="AJ30" i="217"/>
  <c r="BA25" i="217"/>
  <c r="Z50" i="217"/>
  <c r="AS29" i="217"/>
  <c r="CY37" i="217"/>
  <c r="AF6" i="217"/>
  <c r="BG20" i="217"/>
  <c r="CI43" i="217"/>
  <c r="DC4" i="217"/>
  <c r="EZ45" i="217"/>
  <c r="DE35" i="217"/>
  <c r="CH36" i="217"/>
  <c r="Z36" i="217"/>
  <c r="EJ19" i="217"/>
  <c r="BU22" i="217"/>
  <c r="E44" i="217"/>
  <c r="Y31" i="217"/>
  <c r="EA34" i="217"/>
  <c r="EE5" i="217"/>
  <c r="N43" i="217"/>
  <c r="AJ45" i="217"/>
  <c r="BZ22" i="217"/>
  <c r="DR39" i="217"/>
  <c r="EI16" i="217"/>
  <c r="AF25" i="217"/>
  <c r="J28" i="217"/>
  <c r="EJ5" i="217"/>
  <c r="AS4" i="217"/>
  <c r="E45" i="217"/>
  <c r="CE31" i="217"/>
  <c r="CG10" i="217"/>
  <c r="DF32" i="217"/>
  <c r="FA25" i="217"/>
  <c r="AC10" i="217"/>
  <c r="CL11" i="217"/>
  <c r="CV14" i="217"/>
  <c r="BR16" i="217"/>
  <c r="AX9" i="217"/>
  <c r="AG35" i="217"/>
  <c r="CM48" i="217"/>
  <c r="EX31" i="217"/>
  <c r="DG49" i="217"/>
  <c r="E8" i="217"/>
  <c r="V19" i="217"/>
  <c r="EZ9" i="217"/>
  <c r="DU18" i="217"/>
  <c r="FF21" i="217"/>
  <c r="S26" i="217"/>
  <c r="FF10" i="217"/>
  <c r="EI10" i="217"/>
  <c r="DG11" i="217"/>
  <c r="DQ30" i="217"/>
  <c r="AH4" i="217"/>
  <c r="DQ8" i="217"/>
  <c r="BM20" i="217"/>
  <c r="AX10" i="217"/>
  <c r="R13" i="217"/>
  <c r="AF33" i="217"/>
  <c r="FE8" i="217"/>
  <c r="AA29" i="217"/>
  <c r="S53" i="217"/>
  <c r="BY17" i="217"/>
  <c r="P26" i="217"/>
  <c r="AT7" i="217"/>
  <c r="DN44" i="217"/>
  <c r="EY22" i="217"/>
  <c r="BX36" i="217"/>
  <c r="BC29" i="217"/>
  <c r="BD36" i="217"/>
  <c r="AE7" i="217"/>
  <c r="X25" i="217"/>
  <c r="AG23" i="217"/>
  <c r="EM49" i="217"/>
  <c r="FB16" i="217"/>
  <c r="DR6" i="217"/>
  <c r="X48" i="217"/>
  <c r="AB24" i="217"/>
  <c r="ER52" i="217"/>
  <c r="CS7" i="217"/>
  <c r="V14" i="217"/>
  <c r="CH32" i="217"/>
  <c r="BZ28" i="217"/>
  <c r="DT44" i="217"/>
  <c r="L51" i="217"/>
  <c r="CJ15" i="217"/>
  <c r="AJ33" i="217"/>
  <c r="EO53" i="217"/>
  <c r="EZ21" i="217"/>
  <c r="AA12" i="217"/>
  <c r="DM44" i="217"/>
  <c r="Q14" i="217"/>
  <c r="EE13" i="217"/>
  <c r="S51" i="217"/>
  <c r="DC8" i="217"/>
  <c r="BO28" i="217"/>
  <c r="EZ7" i="217"/>
  <c r="BM18" i="217"/>
  <c r="EN35" i="217"/>
  <c r="K21" i="217"/>
  <c r="AZ21" i="217"/>
  <c r="AW20" i="217"/>
  <c r="BT22" i="217"/>
  <c r="DY23" i="217"/>
  <c r="CH19" i="217"/>
  <c r="FE17" i="217"/>
  <c r="EE45" i="217"/>
  <c r="EG10" i="217"/>
  <c r="EH21" i="217"/>
  <c r="N21" i="217"/>
  <c r="BW18" i="217"/>
  <c r="BU15" i="217"/>
  <c r="CZ45" i="217"/>
  <c r="BE13" i="217"/>
  <c r="K30" i="217"/>
  <c r="AJ35" i="217"/>
  <c r="EX37" i="217"/>
  <c r="BO7" i="217"/>
  <c r="X9" i="217"/>
  <c r="FG8" i="217"/>
  <c r="DZ8" i="217"/>
  <c r="T8" i="217"/>
  <c r="BY21" i="217"/>
  <c r="CT39" i="217"/>
  <c r="S44" i="217"/>
  <c r="DK32" i="217"/>
  <c r="CR38" i="217"/>
  <c r="FH6" i="217"/>
  <c r="DS14" i="217"/>
  <c r="CM12" i="217"/>
  <c r="BE51" i="217"/>
  <c r="FC7" i="217"/>
  <c r="AA5" i="217"/>
  <c r="O9" i="217"/>
  <c r="BM37" i="217"/>
  <c r="EU29" i="217"/>
  <c r="ES35" i="217"/>
  <c r="CI4" i="217"/>
  <c r="X30" i="217"/>
  <c r="FF4" i="217"/>
  <c r="DS9" i="217"/>
  <c r="EH17" i="217"/>
  <c r="EE35" i="217"/>
  <c r="CG16" i="217"/>
  <c r="EN40" i="217"/>
  <c r="DR14" i="217"/>
  <c r="EE29" i="217"/>
  <c r="DC32" i="217"/>
  <c r="AF44" i="217"/>
  <c r="Q36" i="217"/>
  <c r="BS24" i="217"/>
  <c r="AP35" i="217"/>
  <c r="AK22" i="217"/>
  <c r="CA10" i="217"/>
  <c r="FC35" i="217"/>
  <c r="EF31" i="217"/>
  <c r="CZ20" i="217"/>
  <c r="CA20" i="217"/>
  <c r="AE12" i="217"/>
  <c r="AB19" i="217"/>
  <c r="BO15" i="217"/>
  <c r="DN39" i="217"/>
  <c r="U33" i="217"/>
  <c r="CR11" i="217"/>
  <c r="DH35" i="217"/>
  <c r="EP30" i="217"/>
  <c r="E38" i="217"/>
  <c r="DA8" i="217"/>
  <c r="DY5" i="217"/>
  <c r="BB40" i="217"/>
  <c r="F38" i="217"/>
  <c r="BO49" i="217"/>
  <c r="EQ44" i="217"/>
  <c r="DT39" i="217"/>
  <c r="EO29" i="217"/>
  <c r="Y49" i="217"/>
  <c r="EP6" i="217"/>
  <c r="AH12" i="217"/>
  <c r="AW12" i="217"/>
  <c r="FG39" i="217"/>
  <c r="AD35" i="217"/>
  <c r="CT25" i="217"/>
  <c r="FC53" i="217"/>
  <c r="AP33" i="217"/>
  <c r="DM4" i="217"/>
  <c r="CL24" i="217"/>
  <c r="K28" i="217"/>
  <c r="EQ30" i="217"/>
  <c r="EW17" i="217"/>
  <c r="ET50" i="217"/>
  <c r="EJ43" i="217"/>
  <c r="FI33" i="217"/>
  <c r="AJ43" i="217"/>
  <c r="BJ27" i="217"/>
  <c r="AU53" i="217"/>
  <c r="DH10" i="217"/>
  <c r="CP15" i="217"/>
  <c r="AC31" i="217"/>
  <c r="AH27" i="217"/>
  <c r="T17" i="217"/>
  <c r="V13" i="217"/>
  <c r="DS23" i="217"/>
  <c r="CY4" i="217"/>
  <c r="BE52" i="217"/>
  <c r="AJ28" i="217"/>
  <c r="BA7" i="217"/>
  <c r="DD45" i="217"/>
  <c r="CU35" i="217"/>
  <c r="BQ26" i="217"/>
  <c r="BH22" i="217"/>
  <c r="DP44" i="217"/>
  <c r="DR35" i="217"/>
  <c r="AO31" i="217"/>
  <c r="AG28" i="217"/>
  <c r="EM53" i="217"/>
  <c r="FB8" i="217"/>
  <c r="AZ53" i="217"/>
  <c r="EA13" i="217"/>
  <c r="H10" i="217"/>
  <c r="Z32" i="217"/>
  <c r="DG28" i="217"/>
  <c r="EU19" i="217"/>
  <c r="L24" i="217"/>
  <c r="AM18" i="217"/>
  <c r="BR9" i="217"/>
  <c r="CE53" i="217"/>
  <c r="AQ45" i="217"/>
  <c r="ED24" i="217"/>
  <c r="EV43" i="217"/>
  <c r="M19" i="217"/>
  <c r="EF13" i="217"/>
  <c r="CG35" i="217"/>
  <c r="BY23" i="217"/>
  <c r="AS13" i="217"/>
  <c r="BA26" i="217"/>
  <c r="AZ18" i="217"/>
  <c r="AX53" i="217"/>
  <c r="P11" i="217"/>
  <c r="AT26" i="217"/>
  <c r="DQ44" i="217"/>
  <c r="BU44" i="217"/>
  <c r="EX17" i="217"/>
  <c r="CC6" i="217"/>
  <c r="DQ35" i="217"/>
  <c r="EQ23" i="217"/>
  <c r="FF49" i="217"/>
  <c r="BW31" i="217"/>
  <c r="W51" i="217"/>
  <c r="DC49" i="217"/>
  <c r="G17" i="217"/>
  <c r="H23" i="217"/>
  <c r="BE19" i="217"/>
  <c r="AS15" i="217"/>
  <c r="EU31" i="217"/>
  <c r="BO37" i="217"/>
  <c r="DW16" i="217"/>
  <c r="K48" i="217"/>
  <c r="EP43" i="217"/>
  <c r="DO32" i="217"/>
  <c r="I29" i="217"/>
  <c r="DG44" i="217"/>
  <c r="DL5" i="217"/>
  <c r="ED15" i="217"/>
  <c r="EO44" i="217"/>
  <c r="BM44" i="217"/>
  <c r="Z44" i="217"/>
  <c r="DP27" i="217"/>
  <c r="CI25" i="217"/>
  <c r="ED34" i="217"/>
  <c r="AL43" i="217"/>
  <c r="DS32" i="217"/>
  <c r="CR43" i="217"/>
  <c r="AE40" i="217"/>
  <c r="EA30" i="217"/>
  <c r="L40" i="217"/>
  <c r="CQ26" i="217"/>
  <c r="H7" i="217"/>
  <c r="BA43" i="217"/>
  <c r="EH28" i="217"/>
  <c r="D24" i="217"/>
  <c r="J26" i="217"/>
  <c r="G44" i="217"/>
  <c r="CZ6" i="217"/>
  <c r="DB15" i="217"/>
  <c r="G16" i="217"/>
  <c r="DI8" i="217"/>
  <c r="U12" i="217"/>
  <c r="E36" i="217"/>
  <c r="DB29" i="217"/>
  <c r="DO27" i="217"/>
  <c r="AN6" i="217"/>
  <c r="AO38" i="217"/>
  <c r="EU45" i="217"/>
  <c r="AB32" i="217"/>
  <c r="AT28" i="217"/>
  <c r="CM15" i="217"/>
  <c r="CL26" i="217"/>
  <c r="X40" i="217"/>
  <c r="P51" i="217"/>
  <c r="CU49" i="217"/>
  <c r="DJ34" i="217"/>
  <c r="EW50" i="217"/>
  <c r="W50" i="217"/>
  <c r="AE8" i="217"/>
  <c r="DT32" i="217"/>
  <c r="CQ9" i="217"/>
  <c r="DW17" i="217"/>
  <c r="I50" i="217"/>
  <c r="BY51" i="217"/>
  <c r="BF35" i="217"/>
  <c r="V8" i="217"/>
  <c r="AQ35" i="217"/>
  <c r="P37" i="217"/>
  <c r="DN30" i="217"/>
  <c r="EV39" i="217"/>
  <c r="J44" i="217"/>
  <c r="DM11" i="217"/>
  <c r="BE33" i="217"/>
  <c r="CM37" i="217"/>
  <c r="AY37" i="217"/>
  <c r="I13" i="217"/>
  <c r="J29" i="217"/>
  <c r="AK32" i="217"/>
  <c r="CE18" i="217"/>
  <c r="DA52" i="217"/>
  <c r="CP37" i="217"/>
  <c r="CO32" i="217"/>
  <c r="EV38" i="217"/>
  <c r="AA50" i="217"/>
  <c r="DJ50" i="217"/>
  <c r="V44" i="217"/>
  <c r="DN18" i="217"/>
  <c r="EA48" i="217"/>
  <c r="AZ48" i="217"/>
  <c r="AQ23" i="217"/>
  <c r="DK51" i="217"/>
  <c r="CV34" i="217"/>
  <c r="BR33" i="217"/>
  <c r="Y5" i="217"/>
  <c r="FF36" i="217"/>
  <c r="DJ40" i="217"/>
  <c r="ES30" i="217"/>
  <c r="FF37" i="217"/>
  <c r="BZ52" i="217"/>
  <c r="CO39" i="217"/>
  <c r="Y45" i="217"/>
  <c r="AE29" i="217"/>
  <c r="AS6" i="217"/>
  <c r="BB11" i="217"/>
  <c r="EE6" i="217"/>
  <c r="AP27" i="217"/>
  <c r="W9" i="217"/>
  <c r="AT38" i="217"/>
  <c r="BO12" i="217"/>
  <c r="AS24" i="217"/>
  <c r="DH13" i="217"/>
  <c r="V40" i="217"/>
  <c r="AL27" i="217"/>
  <c r="CB39" i="217"/>
  <c r="CU10" i="217"/>
  <c r="EN37" i="217"/>
  <c r="AO7" i="217"/>
  <c r="DR15" i="217"/>
  <c r="G27" i="217"/>
  <c r="BO38" i="217"/>
  <c r="BX6" i="217"/>
  <c r="F17" i="217"/>
  <c r="S27" i="217"/>
  <c r="AG26" i="217"/>
  <c r="M34" i="217"/>
  <c r="CD39" i="217"/>
  <c r="BK37" i="217"/>
  <c r="CZ19" i="217"/>
  <c r="BS30" i="217"/>
  <c r="BO23" i="217"/>
  <c r="AI31" i="217"/>
  <c r="AH36" i="217"/>
  <c r="FI7" i="217"/>
  <c r="AX52" i="217"/>
  <c r="CE13" i="217"/>
  <c r="DS37" i="217"/>
  <c r="EU11" i="217"/>
  <c r="FD11" i="217"/>
  <c r="BE31" i="217"/>
  <c r="S38" i="217"/>
  <c r="N24" i="217"/>
  <c r="O29" i="217"/>
  <c r="AV53" i="217"/>
  <c r="EU24" i="217"/>
  <c r="F31" i="217"/>
  <c r="EI12" i="217"/>
  <c r="AF5" i="217"/>
  <c r="DW13" i="217"/>
  <c r="AC19" i="217"/>
  <c r="FC44" i="217"/>
  <c r="K7" i="217"/>
  <c r="BH48" i="217"/>
  <c r="DT40" i="217"/>
  <c r="CH43" i="217"/>
  <c r="BW4" i="217"/>
  <c r="I25" i="217"/>
  <c r="Q29" i="217"/>
  <c r="DW6" i="217"/>
  <c r="I45" i="217"/>
  <c r="DR26" i="217"/>
  <c r="K8" i="217"/>
  <c r="CH35" i="217"/>
  <c r="BE49" i="217"/>
  <c r="FG51" i="217"/>
  <c r="X5" i="217"/>
  <c r="EA31" i="217"/>
  <c r="W8" i="217"/>
  <c r="AT20" i="217"/>
  <c r="CV11" i="217"/>
  <c r="AP17" i="217"/>
  <c r="BW44" i="217"/>
  <c r="DN50" i="217"/>
  <c r="D19" i="217"/>
  <c r="AT13" i="217"/>
  <c r="AQ12" i="217"/>
  <c r="EF32" i="217"/>
  <c r="EA25" i="217"/>
  <c r="FC27" i="217"/>
  <c r="FD9" i="217"/>
  <c r="CM7" i="217"/>
  <c r="DG23" i="217"/>
  <c r="CR9" i="217"/>
  <c r="AY44" i="217"/>
  <c r="EU17" i="217"/>
  <c r="L16" i="217"/>
  <c r="DQ26" i="217"/>
  <c r="EF49" i="217"/>
  <c r="EP25" i="217"/>
  <c r="J27" i="217"/>
  <c r="BK12" i="217"/>
  <c r="DH12" i="217"/>
  <c r="AN49" i="217"/>
  <c r="EL51" i="217"/>
  <c r="CH26" i="217"/>
  <c r="BW21" i="217"/>
  <c r="AX51" i="217"/>
  <c r="CL39" i="217"/>
  <c r="BD31" i="217"/>
  <c r="EQ34" i="217"/>
  <c r="U32" i="217"/>
  <c r="EW21" i="217"/>
  <c r="DP37" i="217"/>
  <c r="CN21" i="217"/>
  <c r="CY51" i="217"/>
  <c r="EX35" i="217"/>
  <c r="G30" i="217"/>
  <c r="CN27" i="217"/>
  <c r="BE7" i="217"/>
  <c r="BN48" i="217"/>
  <c r="EI35" i="217"/>
  <c r="EH18" i="217"/>
  <c r="AU48" i="217"/>
  <c r="BR48" i="217"/>
  <c r="BQ52" i="217"/>
  <c r="BW49" i="217"/>
  <c r="CM6" i="217"/>
  <c r="DH11" i="217"/>
  <c r="BP44" i="217"/>
  <c r="EP20" i="217"/>
  <c r="EK48" i="217"/>
  <c r="DU35" i="217"/>
  <c r="BQ16" i="217"/>
  <c r="CD27" i="217"/>
  <c r="W44" i="217"/>
  <c r="ES15" i="217"/>
  <c r="DH28" i="217"/>
  <c r="AS48" i="217"/>
  <c r="CU22" i="217"/>
  <c r="BU19" i="217"/>
  <c r="EW22" i="217"/>
  <c r="P4" i="217"/>
  <c r="DZ29" i="217"/>
  <c r="T21" i="217"/>
  <c r="FC10" i="217"/>
  <c r="EJ30" i="217"/>
  <c r="CV28" i="217"/>
  <c r="AT48" i="217"/>
  <c r="EV29" i="217"/>
  <c r="G32" i="217"/>
  <c r="FC52" i="217"/>
  <c r="CL22" i="217"/>
  <c r="BU50" i="217"/>
  <c r="CF22" i="217"/>
  <c r="EG17" i="217"/>
  <c r="BB38" i="217"/>
  <c r="BI52" i="217"/>
  <c r="EN52" i="217"/>
  <c r="AU25" i="217"/>
  <c r="BQ17" i="217"/>
  <c r="EO38" i="217"/>
  <c r="BZ53" i="217"/>
  <c r="S21" i="217"/>
  <c r="BL33" i="217"/>
  <c r="EJ9" i="217"/>
  <c r="EB29" i="217"/>
  <c r="DV30" i="217"/>
  <c r="BX38" i="217"/>
  <c r="BE39" i="217"/>
  <c r="CA34" i="217"/>
  <c r="L23" i="217"/>
  <c r="DR30" i="217"/>
  <c r="BG32" i="217"/>
  <c r="DO35" i="217"/>
  <c r="H31" i="217"/>
  <c r="R35" i="217"/>
  <c r="EO43" i="217"/>
  <c r="BN52" i="217"/>
  <c r="BB49" i="217"/>
  <c r="EL24" i="217"/>
  <c r="BI14" i="217"/>
  <c r="DX36" i="217"/>
  <c r="EP16" i="217"/>
  <c r="O19" i="217"/>
  <c r="BQ39" i="217"/>
  <c r="AU24" i="217"/>
  <c r="CD31" i="217"/>
  <c r="CC15" i="217"/>
  <c r="AR44" i="217"/>
  <c r="BF8" i="217"/>
  <c r="BP43" i="217"/>
  <c r="AV21" i="217"/>
  <c r="CF30" i="217"/>
  <c r="AX29" i="217"/>
  <c r="DP6" i="217"/>
  <c r="AL51" i="217"/>
  <c r="AD45" i="217"/>
  <c r="DL37" i="217"/>
  <c r="EE26" i="217"/>
  <c r="EY29" i="217"/>
  <c r="EB48" i="217"/>
  <c r="CR18" i="217"/>
  <c r="EF10" i="217"/>
  <c r="DI26" i="217"/>
  <c r="BV31" i="217"/>
  <c r="DX12" i="217"/>
  <c r="CZ30" i="217"/>
  <c r="AV26" i="217"/>
  <c r="DV5" i="217"/>
  <c r="EM52" i="217"/>
  <c r="BZ36" i="217"/>
  <c r="N32" i="217"/>
  <c r="AL20" i="217"/>
  <c r="CQ33" i="217"/>
  <c r="FB22" i="217"/>
  <c r="BN5" i="217"/>
  <c r="EP11" i="217"/>
  <c r="FD36" i="217"/>
  <c r="CN15" i="217"/>
  <c r="AB27" i="217"/>
  <c r="FI28" i="217"/>
  <c r="AG30" i="217"/>
  <c r="O14" i="217"/>
  <c r="CK25" i="217"/>
  <c r="BN22" i="217"/>
  <c r="EH53" i="217"/>
  <c r="AM12" i="217"/>
  <c r="FD34" i="217"/>
  <c r="EN7" i="217"/>
  <c r="AD11" i="217"/>
  <c r="BY30" i="217"/>
  <c r="BI12" i="217"/>
  <c r="AG15" i="217"/>
  <c r="CW25" i="217"/>
  <c r="CT9" i="217"/>
  <c r="CR16" i="217"/>
  <c r="EV53" i="217"/>
  <c r="CB27" i="217"/>
  <c r="CW30" i="217"/>
  <c r="EC22" i="217"/>
  <c r="BZ35" i="217"/>
  <c r="DZ43" i="217"/>
  <c r="AS7" i="217"/>
  <c r="CV43" i="217"/>
  <c r="ED4" i="217"/>
  <c r="ER24" i="217"/>
  <c r="CB43" i="217"/>
  <c r="DR20" i="217"/>
  <c r="EV30" i="217"/>
  <c r="DI44" i="217"/>
  <c r="EZ6" i="217"/>
  <c r="BL23" i="217"/>
  <c r="M24" i="217"/>
  <c r="P30" i="217"/>
  <c r="AL26" i="217"/>
  <c r="CL4" i="217"/>
  <c r="FA43" i="217"/>
  <c r="J11" i="217"/>
  <c r="DP43" i="217"/>
  <c r="BQ34" i="217"/>
  <c r="BR31" i="217"/>
  <c r="BJ51" i="217"/>
  <c r="EH26" i="217"/>
  <c r="FE18" i="217"/>
  <c r="BG40" i="217"/>
  <c r="DU9" i="217"/>
  <c r="BO13" i="217"/>
  <c r="BG12" i="217"/>
  <c r="DQ32" i="217"/>
  <c r="AY15" i="217"/>
  <c r="EG28" i="217"/>
  <c r="DV10" i="217"/>
  <c r="FD14" i="217"/>
  <c r="CO21" i="217"/>
  <c r="N9" i="217"/>
  <c r="BD30" i="217"/>
  <c r="CK37" i="217"/>
  <c r="BX53" i="217"/>
  <c r="CP51" i="217"/>
  <c r="BQ18" i="217"/>
  <c r="O5" i="217"/>
  <c r="EN15" i="217"/>
  <c r="CL29" i="217"/>
  <c r="CN33" i="217"/>
  <c r="EI53" i="217"/>
  <c r="FC16" i="217"/>
  <c r="FH7" i="217"/>
  <c r="FA18" i="217"/>
  <c r="L9" i="217"/>
  <c r="AR36" i="217"/>
  <c r="P5" i="217"/>
  <c r="P54" i="217" s="1"/>
  <c r="DG40" i="217"/>
  <c r="CF16" i="217"/>
  <c r="EL10" i="217"/>
  <c r="AD13" i="217"/>
  <c r="CT43" i="217"/>
  <c r="BI34" i="217"/>
  <c r="CO38" i="217"/>
  <c r="BT21" i="217"/>
  <c r="DH45" i="217"/>
  <c r="EW25" i="217"/>
  <c r="F39" i="217"/>
  <c r="Y13" i="217"/>
  <c r="DU36" i="217"/>
  <c r="EK7" i="217"/>
  <c r="EZ12" i="217"/>
  <c r="CK52" i="217"/>
  <c r="DE19" i="217"/>
  <c r="BY13" i="217"/>
  <c r="CX18" i="217"/>
  <c r="DB44" i="217"/>
  <c r="EU4" i="217"/>
  <c r="DY26" i="217"/>
  <c r="BK49" i="217"/>
  <c r="BK30" i="217"/>
  <c r="FA48" i="217"/>
  <c r="AS28" i="217"/>
  <c r="FI39" i="217"/>
  <c r="BH37" i="217"/>
  <c r="EF40" i="217"/>
  <c r="BR7" i="217"/>
  <c r="DB8" i="217"/>
  <c r="Z5" i="217"/>
  <c r="EZ35" i="217"/>
  <c r="FG21" i="217"/>
  <c r="AW13" i="217"/>
  <c r="CS36" i="217"/>
  <c r="CI40" i="217"/>
  <c r="CS17" i="217"/>
  <c r="BQ30" i="217"/>
  <c r="AS10" i="217"/>
  <c r="AU4" i="217"/>
  <c r="BZ40" i="217"/>
  <c r="BU27" i="217"/>
  <c r="ER27" i="217"/>
  <c r="EI51" i="217"/>
  <c r="FA13" i="217"/>
  <c r="CK51" i="217"/>
  <c r="EY27" i="217"/>
  <c r="AC11" i="217"/>
  <c r="DX6" i="217"/>
  <c r="EP28" i="217"/>
  <c r="V5" i="217"/>
  <c r="S10" i="217"/>
  <c r="BP53" i="217"/>
  <c r="FF18" i="217"/>
  <c r="DR37" i="217"/>
  <c r="EL40" i="217"/>
  <c r="R6" i="217"/>
  <c r="DK36" i="217"/>
  <c r="AU32" i="217"/>
  <c r="DW33" i="217"/>
  <c r="AR35" i="217"/>
  <c r="BA40" i="217"/>
  <c r="EM40" i="217"/>
  <c r="CY24" i="217"/>
  <c r="V45" i="217"/>
  <c r="BY31" i="217"/>
  <c r="BF13" i="217"/>
  <c r="DI23" i="217"/>
  <c r="EI45" i="217"/>
  <c r="BM34" i="217"/>
  <c r="EV33" i="217"/>
  <c r="CS38" i="217"/>
  <c r="FD28" i="217"/>
  <c r="BY9" i="217"/>
  <c r="ER18" i="217"/>
  <c r="AN17" i="217"/>
  <c r="FH28" i="217"/>
  <c r="AF34" i="217"/>
  <c r="EV28" i="217"/>
  <c r="CM27" i="217"/>
  <c r="O40" i="217"/>
  <c r="CM45" i="217"/>
  <c r="CA53" i="217"/>
  <c r="EE52" i="217"/>
  <c r="EC8" i="217"/>
  <c r="I18" i="217"/>
  <c r="CQ12" i="217"/>
  <c r="BW52" i="217"/>
  <c r="FB28" i="217"/>
  <c r="EL9" i="217"/>
  <c r="BI15" i="217"/>
  <c r="ED18" i="217"/>
  <c r="BZ18" i="217"/>
  <c r="DV4" i="217"/>
  <c r="E51" i="217"/>
  <c r="AT35" i="217"/>
  <c r="ET6" i="217"/>
  <c r="AO24" i="217"/>
  <c r="DY35" i="217"/>
  <c r="DV6" i="217"/>
  <c r="DG35" i="217"/>
  <c r="BG30" i="217"/>
  <c r="AP52" i="217"/>
  <c r="BS25" i="217"/>
  <c r="FG19" i="217"/>
  <c r="FA29" i="217"/>
  <c r="AR38" i="217"/>
  <c r="DY29" i="217"/>
  <c r="DZ28" i="217"/>
  <c r="CG24" i="217"/>
  <c r="CB38" i="217"/>
  <c r="FC13" i="217"/>
  <c r="FH32" i="217"/>
  <c r="DC11" i="217"/>
  <c r="AJ52" i="217"/>
  <c r="BR53" i="217"/>
  <c r="BW9" i="217"/>
  <c r="X36" i="217"/>
  <c r="CM39" i="217"/>
  <c r="CC32" i="217"/>
  <c r="CD16" i="217"/>
  <c r="CQ19" i="217"/>
  <c r="EA8" i="217"/>
  <c r="DB33" i="217"/>
  <c r="AJ25" i="217"/>
  <c r="AQ15" i="217"/>
  <c r="AX24" i="217"/>
  <c r="EZ49" i="217"/>
  <c r="DL25" i="217"/>
  <c r="CJ45" i="217"/>
  <c r="Z31" i="217"/>
  <c r="DO10" i="217"/>
  <c r="R22" i="217"/>
  <c r="AV33" i="217"/>
  <c r="BR50" i="217"/>
  <c r="BH13" i="217"/>
  <c r="AB53" i="217"/>
  <c r="O28" i="217"/>
  <c r="DI28" i="217"/>
  <c r="BG21" i="217"/>
  <c r="AR11" i="217"/>
  <c r="R53" i="217"/>
  <c r="FD27" i="217"/>
  <c r="J21" i="217"/>
  <c r="BA9" i="217"/>
  <c r="AS39" i="217"/>
  <c r="DT9" i="217"/>
  <c r="DK15" i="217"/>
  <c r="W23" i="217"/>
  <c r="EA43" i="217"/>
  <c r="CE44" i="217"/>
  <c r="X44" i="217"/>
  <c r="EE19" i="217"/>
  <c r="Y29" i="217"/>
  <c r="DC16" i="217"/>
  <c r="AV25" i="217"/>
  <c r="CE33" i="217"/>
  <c r="DM38" i="217"/>
  <c r="BE23" i="217"/>
  <c r="DJ25" i="217"/>
  <c r="EW10" i="217"/>
  <c r="EJ26" i="217"/>
  <c r="ET8" i="217"/>
  <c r="BK53" i="217"/>
  <c r="AB33" i="217"/>
  <c r="CX7" i="217"/>
  <c r="BK28" i="217"/>
  <c r="AQ48" i="217"/>
  <c r="CI14" i="217"/>
  <c r="BN14" i="217"/>
  <c r="FE53" i="217"/>
  <c r="AY31" i="217"/>
  <c r="AO36" i="217"/>
  <c r="CK29" i="217"/>
  <c r="CI19" i="217"/>
  <c r="DS31" i="217"/>
  <c r="CW7" i="217"/>
  <c r="DL24" i="217"/>
  <c r="X14" i="217"/>
  <c r="DQ13" i="217"/>
  <c r="DS50" i="217"/>
  <c r="CN12" i="217"/>
  <c r="Y8" i="217"/>
  <c r="U38" i="217"/>
  <c r="EX34" i="217"/>
  <c r="AK4" i="217"/>
  <c r="AI30" i="217"/>
  <c r="CU40" i="217"/>
  <c r="CX17" i="217"/>
  <c r="AX27" i="217"/>
  <c r="FF29" i="217"/>
  <c r="M25" i="217"/>
  <c r="BH28" i="217"/>
  <c r="BG19" i="217"/>
  <c r="AO51" i="217"/>
  <c r="AS37" i="217"/>
  <c r="AM15" i="217"/>
  <c r="BF19" i="217"/>
  <c r="Y19" i="217"/>
  <c r="BY29" i="217"/>
  <c r="FA22" i="217"/>
  <c r="DM22" i="217"/>
  <c r="CE37" i="217"/>
  <c r="BQ25" i="217"/>
  <c r="AQ29" i="217"/>
  <c r="FA32" i="217"/>
  <c r="BO30" i="217"/>
  <c r="AW23" i="217"/>
  <c r="D21" i="217"/>
  <c r="DW29" i="217"/>
  <c r="CU33" i="217"/>
  <c r="AI29" i="217"/>
  <c r="F32" i="217"/>
  <c r="BS37" i="217"/>
  <c r="AM29" i="217"/>
  <c r="AP20" i="217"/>
  <c r="CW38" i="217"/>
  <c r="AO43" i="217"/>
  <c r="U17" i="217"/>
  <c r="FA9" i="217"/>
  <c r="EF33" i="217"/>
  <c r="AZ45" i="217"/>
  <c r="BU14" i="217"/>
  <c r="AA18" i="217"/>
  <c r="CA11" i="217"/>
  <c r="CP45" i="217"/>
  <c r="EY51" i="217"/>
  <c r="M29" i="217"/>
  <c r="W48" i="217"/>
  <c r="AR13" i="217"/>
  <c r="FD51" i="217"/>
  <c r="Y26" i="217"/>
  <c r="FB35" i="217"/>
  <c r="BZ27" i="217"/>
  <c r="EU52" i="217"/>
  <c r="DW48" i="217"/>
  <c r="DW12" i="217"/>
  <c r="AE38" i="217"/>
  <c r="BN36" i="217"/>
  <c r="DK25" i="217"/>
  <c r="BD7" i="217"/>
  <c r="CG20" i="217"/>
  <c r="EZ52" i="217"/>
  <c r="BX51" i="217"/>
  <c r="BX20" i="217"/>
  <c r="CV22" i="217"/>
  <c r="Z34" i="217"/>
  <c r="ET9" i="217"/>
  <c r="DQ21" i="217"/>
  <c r="EE32" i="217"/>
  <c r="D10" i="217"/>
  <c r="CR50" i="217"/>
  <c r="AW37" i="217"/>
  <c r="AU23" i="217"/>
  <c r="AQ13" i="217"/>
  <c r="BA51" i="217"/>
  <c r="X21" i="217"/>
  <c r="AX23" i="217"/>
  <c r="CO5" i="217"/>
  <c r="F22" i="217"/>
  <c r="AD25" i="217"/>
  <c r="CQ24" i="217"/>
  <c r="L49" i="217"/>
  <c r="DC7" i="217"/>
  <c r="CN26" i="217"/>
  <c r="BJ40" i="217"/>
  <c r="AK10" i="217"/>
  <c r="EX40" i="217"/>
  <c r="EM14" i="217"/>
  <c r="AE44" i="217"/>
  <c r="Y18" i="217"/>
  <c r="DE18" i="217"/>
  <c r="BZ50" i="217"/>
  <c r="W43" i="217"/>
  <c r="BE32" i="217"/>
  <c r="FC6" i="217"/>
  <c r="S6" i="217"/>
  <c r="CP39" i="217"/>
  <c r="AX16" i="217"/>
  <c r="CQ44" i="217"/>
  <c r="CS37" i="217"/>
  <c r="CR35" i="217"/>
  <c r="BH43" i="217"/>
  <c r="DC6" i="217"/>
  <c r="DC23" i="217"/>
  <c r="U20" i="217"/>
  <c r="AA21" i="217"/>
  <c r="CX30" i="217"/>
  <c r="FG40" i="217"/>
  <c r="DR18" i="217"/>
  <c r="AB39" i="217"/>
  <c r="AG39" i="217"/>
  <c r="CU53" i="217"/>
  <c r="AN48" i="217"/>
  <c r="EG25" i="217"/>
  <c r="DS22" i="217"/>
  <c r="AV32" i="217"/>
  <c r="EC14" i="217"/>
  <c r="BQ15" i="217"/>
  <c r="EU53" i="217"/>
  <c r="EH5" i="217"/>
  <c r="FH4" i="217"/>
  <c r="E50" i="217"/>
  <c r="Y34" i="217"/>
  <c r="BJ44" i="217"/>
  <c r="CA22" i="217"/>
  <c r="DK17" i="217"/>
  <c r="DM40" i="217"/>
  <c r="BA48" i="217"/>
  <c r="D22" i="217"/>
  <c r="DK30" i="217"/>
  <c r="AR4" i="217"/>
  <c r="U48" i="217"/>
  <c r="FG28" i="217"/>
  <c r="U9" i="217"/>
  <c r="AS20" i="217"/>
  <c r="FF15" i="217"/>
  <c r="AG6" i="217"/>
  <c r="CD24" i="217"/>
  <c r="BD5" i="217"/>
  <c r="CV20" i="217"/>
  <c r="CT37" i="217"/>
  <c r="AV52" i="217"/>
  <c r="FH21" i="217"/>
  <c r="AZ43" i="217"/>
  <c r="AW19" i="217"/>
  <c r="FF30" i="217"/>
  <c r="AT9" i="217"/>
  <c r="CG8" i="217"/>
  <c r="AT6" i="217"/>
  <c r="T20" i="217"/>
  <c r="BK45" i="217"/>
  <c r="BN43" i="217"/>
  <c r="I40" i="217"/>
  <c r="AC51" i="217"/>
  <c r="Y10" i="217"/>
  <c r="EQ15" i="217"/>
  <c r="BI18" i="217"/>
  <c r="T27" i="217"/>
  <c r="N53" i="217"/>
  <c r="DX33" i="217"/>
  <c r="DT6" i="217"/>
  <c r="DX25" i="217"/>
  <c r="FE5" i="217"/>
  <c r="BI8" i="217"/>
  <c r="CM23" i="217"/>
  <c r="P39" i="217"/>
  <c r="AH38" i="217"/>
  <c r="AM21" i="217"/>
  <c r="ET20" i="217"/>
  <c r="BE12" i="217"/>
  <c r="H43" i="217"/>
  <c r="CI53" i="217"/>
  <c r="EV25" i="217"/>
  <c r="AM14" i="217"/>
  <c r="AI16" i="217"/>
  <c r="CD52" i="217"/>
  <c r="CZ8" i="217"/>
  <c r="EA38" i="217"/>
  <c r="EQ33" i="217"/>
  <c r="FG38" i="217"/>
  <c r="FC20" i="217"/>
  <c r="E15" i="217"/>
  <c r="CJ38" i="217"/>
  <c r="BA30" i="217"/>
  <c r="BE45" i="217"/>
  <c r="BF27" i="217"/>
  <c r="M22" i="217"/>
  <c r="EE51" i="217"/>
  <c r="BE25" i="217"/>
  <c r="EW30" i="217"/>
  <c r="W40" i="217"/>
  <c r="BB8" i="217"/>
  <c r="FG48" i="217"/>
  <c r="BG36" i="217"/>
  <c r="O35" i="217"/>
  <c r="BE22" i="217"/>
  <c r="CE14" i="217"/>
  <c r="AT4" i="217"/>
  <c r="DW34" i="217"/>
  <c r="AV7" i="217"/>
  <c r="AB37" i="217"/>
  <c r="ER40" i="217"/>
  <c r="R45" i="217"/>
  <c r="AC4" i="217"/>
  <c r="CI35" i="217"/>
  <c r="CU36" i="217"/>
  <c r="BY48" i="217"/>
  <c r="AY45" i="217"/>
  <c r="AK17" i="217"/>
  <c r="EN45" i="217"/>
  <c r="AM34" i="217"/>
  <c r="BR38" i="217"/>
  <c r="BK20" i="217"/>
  <c r="ET18" i="217"/>
  <c r="S28" i="217"/>
  <c r="ES40" i="217"/>
  <c r="CA13" i="217"/>
  <c r="BW29" i="217"/>
  <c r="J17" i="217"/>
  <c r="EU28" i="217"/>
  <c r="EP4" i="217"/>
  <c r="CM33" i="217"/>
  <c r="EA29" i="217"/>
  <c r="DH16" i="217"/>
  <c r="CA35" i="217"/>
  <c r="AI8" i="217"/>
  <c r="DK10" i="217"/>
  <c r="CJ39" i="217"/>
  <c r="AW9" i="217"/>
  <c r="FG32" i="217"/>
  <c r="BA21" i="217"/>
  <c r="BW20" i="217"/>
  <c r="AJ15" i="217"/>
  <c r="ER10" i="217"/>
  <c r="AY13" i="217"/>
  <c r="AY22" i="217"/>
  <c r="I23" i="217"/>
  <c r="T31" i="217"/>
  <c r="S36" i="217"/>
  <c r="EJ37" i="217"/>
  <c r="AU10" i="217"/>
  <c r="CV39" i="217"/>
  <c r="FF38" i="217"/>
  <c r="U39" i="217"/>
  <c r="O37" i="217"/>
  <c r="AE21" i="217"/>
  <c r="CQ21" i="217"/>
  <c r="E33" i="217"/>
  <c r="AS38" i="217"/>
  <c r="V37" i="217"/>
  <c r="DJ8" i="217"/>
  <c r="AE4" i="217"/>
  <c r="CA52" i="217"/>
  <c r="EX30" i="217"/>
  <c r="AJ7" i="217"/>
  <c r="BE6" i="217"/>
  <c r="DC19" i="217"/>
  <c r="DG17" i="217"/>
  <c r="D23" i="217"/>
  <c r="CQ5" i="217"/>
  <c r="CP49" i="217"/>
  <c r="AI48" i="217"/>
  <c r="FB7" i="217"/>
  <c r="BY16" i="217"/>
  <c r="DK8" i="217"/>
  <c r="DD26" i="217"/>
  <c r="BC33" i="217"/>
  <c r="AX18" i="217"/>
  <c r="EF26" i="217"/>
  <c r="AD16" i="217"/>
  <c r="EF45" i="217"/>
  <c r="DS44" i="217"/>
  <c r="AD27" i="217"/>
  <c r="CI9" i="217"/>
  <c r="CV6" i="217"/>
  <c r="DZ36" i="217"/>
  <c r="EZ11" i="217"/>
  <c r="AE28" i="217"/>
  <c r="CI12" i="217"/>
  <c r="AH33" i="217"/>
  <c r="EG22" i="217"/>
  <c r="BW32" i="217"/>
  <c r="DZ44" i="217"/>
  <c r="AW32" i="217"/>
  <c r="AF21" i="217"/>
  <c r="BU26" i="217"/>
  <c r="AT51" i="217"/>
  <c r="AQ8" i="217"/>
  <c r="AY51" i="217"/>
  <c r="BK25" i="217"/>
  <c r="EM6" i="217"/>
  <c r="BB7" i="217"/>
  <c r="BO45" i="217"/>
  <c r="DO28" i="217"/>
  <c r="L14" i="217"/>
  <c r="EW27" i="217"/>
  <c r="FC9" i="217"/>
  <c r="AL39" i="217"/>
  <c r="N16" i="217"/>
  <c r="DT21" i="217"/>
  <c r="DO22" i="217"/>
  <c r="ED11" i="217"/>
  <c r="EC23" i="217"/>
  <c r="BI26" i="217"/>
  <c r="BY22" i="217"/>
  <c r="CN38" i="217"/>
  <c r="FE50" i="217"/>
  <c r="BU40" i="217"/>
  <c r="AJ23" i="217"/>
  <c r="H11" i="217"/>
  <c r="EW51" i="217"/>
  <c r="AY53" i="217"/>
  <c r="AQ30" i="217"/>
  <c r="AX39" i="217"/>
  <c r="L11" i="217"/>
  <c r="FD8" i="217"/>
  <c r="BB30" i="217"/>
  <c r="CX6" i="217"/>
  <c r="BA15" i="217"/>
  <c r="EI21" i="217"/>
  <c r="BK38" i="217"/>
  <c r="CP10" i="217"/>
  <c r="BV37" i="217"/>
  <c r="M17" i="217"/>
  <c r="EC37" i="217"/>
  <c r="FF50" i="217"/>
  <c r="EJ39" i="217"/>
  <c r="AE50" i="217"/>
  <c r="BY6" i="217"/>
  <c r="EU20" i="217"/>
  <c r="EC9" i="217"/>
  <c r="EN44" i="217"/>
  <c r="DH9" i="217"/>
  <c r="DZ7" i="217"/>
  <c r="AN45" i="217"/>
  <c r="BU7" i="217"/>
  <c r="BX26" i="217"/>
  <c r="ER30" i="217"/>
  <c r="BL11" i="217"/>
  <c r="CE19" i="217"/>
  <c r="S52" i="217"/>
  <c r="K45" i="217"/>
  <c r="DJ16" i="217"/>
  <c r="FE33" i="217"/>
  <c r="CW40" i="217"/>
  <c r="CL20" i="217"/>
  <c r="I44" i="217"/>
  <c r="DO8" i="217"/>
  <c r="EE39" i="217"/>
  <c r="FH52" i="217"/>
  <c r="BH9" i="217"/>
  <c r="AN13" i="217"/>
  <c r="DZ45" i="217"/>
  <c r="BN8" i="217"/>
  <c r="CR45" i="217"/>
  <c r="O12" i="217"/>
  <c r="EC25" i="217"/>
  <c r="CF10" i="217"/>
  <c r="BG22" i="217"/>
  <c r="FC51" i="217"/>
  <c r="EA53" i="217"/>
  <c r="AC26" i="217"/>
  <c r="FA52" i="217"/>
  <c r="AM22" i="217"/>
  <c r="EC34" i="217"/>
  <c r="FF9" i="217"/>
  <c r="BT39" i="217"/>
  <c r="DB25" i="217"/>
  <c r="DL14" i="217"/>
  <c r="FF13" i="217"/>
  <c r="EB31" i="217"/>
  <c r="J37" i="217"/>
  <c r="FE24" i="217"/>
  <c r="BN51" i="217"/>
  <c r="AZ22" i="217"/>
  <c r="BP45" i="217"/>
  <c r="EG6" i="217"/>
  <c r="V6" i="217"/>
  <c r="EJ28" i="217"/>
  <c r="DN51" i="217"/>
  <c r="CO11" i="217"/>
  <c r="Y32" i="217"/>
  <c r="AH18" i="217"/>
  <c r="ES51" i="217"/>
  <c r="T35" i="217"/>
  <c r="AZ19" i="217"/>
  <c r="DU24" i="217"/>
  <c r="CK38" i="217"/>
  <c r="DE25" i="217"/>
  <c r="BA16" i="217"/>
  <c r="CD38" i="217"/>
  <c r="EC27" i="217"/>
  <c r="BP49" i="217"/>
  <c r="AE23" i="217"/>
  <c r="Q9" i="217"/>
  <c r="EB22" i="217"/>
  <c r="BR35" i="217"/>
  <c r="EK20" i="217"/>
  <c r="K17" i="217"/>
  <c r="AZ44" i="217"/>
  <c r="BH6" i="217"/>
  <c r="EF11" i="217"/>
  <c r="DH27" i="217"/>
  <c r="AA31" i="217"/>
  <c r="CY31" i="217"/>
  <c r="EI22" i="217"/>
  <c r="FA19" i="217"/>
  <c r="V48" i="217"/>
  <c r="BF43" i="217"/>
  <c r="CW8" i="217"/>
  <c r="BQ8" i="217"/>
  <c r="K39" i="217"/>
  <c r="DX7" i="217"/>
  <c r="DB48" i="217"/>
  <c r="BF33" i="217"/>
  <c r="AL14" i="217"/>
  <c r="FA33" i="217"/>
  <c r="ED29" i="217"/>
  <c r="Z9" i="217"/>
  <c r="CM32" i="217"/>
  <c r="BM48" i="217"/>
  <c r="CX52" i="217"/>
  <c r="AH31" i="217"/>
  <c r="EC10" i="217"/>
  <c r="BT9" i="217"/>
  <c r="ES12" i="217"/>
  <c r="E48" i="217"/>
  <c r="DE52" i="217"/>
  <c r="CG22" i="217"/>
  <c r="EB19" i="217"/>
  <c r="AI21" i="217"/>
  <c r="AT24" i="217"/>
  <c r="DC29" i="217"/>
  <c r="CR37" i="217"/>
  <c r="DW24" i="217"/>
  <c r="U44" i="217"/>
  <c r="BN9" i="217"/>
  <c r="CP24" i="217"/>
  <c r="BP36" i="217"/>
  <c r="EQ36" i="217"/>
  <c r="DG31" i="217"/>
  <c r="CI36" i="217"/>
  <c r="ET5" i="217"/>
  <c r="V7" i="217"/>
  <c r="AL52" i="217"/>
  <c r="DN21" i="217"/>
  <c r="Q51" i="217"/>
  <c r="CC10" i="217"/>
  <c r="DL13" i="217"/>
  <c r="CV24" i="217"/>
  <c r="CS45" i="217"/>
  <c r="EJ7" i="217"/>
  <c r="AV39" i="217"/>
  <c r="BM13" i="217"/>
  <c r="X26" i="217"/>
  <c r="H33" i="217"/>
  <c r="ET14" i="217"/>
  <c r="EC51" i="217"/>
  <c r="CL34" i="217"/>
  <c r="N36" i="217"/>
  <c r="BL9" i="217"/>
  <c r="G37" i="217"/>
  <c r="AP31" i="217"/>
  <c r="BC44" i="217"/>
  <c r="AD28" i="217"/>
  <c r="EK52" i="217"/>
  <c r="DY25" i="217"/>
  <c r="H28" i="217"/>
  <c r="EL35" i="217"/>
  <c r="DI30" i="217"/>
  <c r="S34" i="217"/>
  <c r="FA27" i="217"/>
  <c r="AS40" i="217"/>
  <c r="G19" i="217"/>
  <c r="BC18" i="217"/>
  <c r="M32" i="217"/>
  <c r="J24" i="217"/>
  <c r="G13" i="217"/>
  <c r="AL23" i="217"/>
  <c r="AG17" i="217"/>
  <c r="BY33" i="217"/>
  <c r="ET40" i="217"/>
  <c r="DW38" i="217"/>
  <c r="EJ6" i="217"/>
  <c r="EZ5" i="217"/>
  <c r="AH51" i="217"/>
  <c r="P44" i="217"/>
  <c r="Q45" i="217"/>
  <c r="ER51" i="217"/>
  <c r="FB13" i="217"/>
  <c r="AL11" i="217"/>
  <c r="N44" i="217"/>
  <c r="CV40" i="217"/>
  <c r="AN52" i="217"/>
  <c r="AC16" i="217"/>
  <c r="BK18" i="217"/>
  <c r="AI12" i="217"/>
  <c r="Z48" i="217"/>
  <c r="P17" i="217"/>
  <c r="AY23" i="217"/>
  <c r="AW16" i="217"/>
  <c r="F9" i="217"/>
  <c r="FD19" i="217"/>
  <c r="AQ53" i="217"/>
  <c r="DT19" i="217"/>
  <c r="AQ43" i="217"/>
  <c r="N14" i="217"/>
  <c r="Q52" i="217"/>
  <c r="EU13" i="217"/>
  <c r="EW15" i="217"/>
  <c r="DG18" i="217"/>
  <c r="AN51" i="217"/>
  <c r="DV31" i="217"/>
  <c r="CO26" i="217"/>
  <c r="DC9" i="217"/>
  <c r="BE4" i="217"/>
  <c r="DX49" i="217"/>
  <c r="U15" i="217"/>
  <c r="AK14" i="217"/>
  <c r="DQ29" i="217"/>
  <c r="I31" i="217"/>
  <c r="EK34" i="217"/>
  <c r="EO8" i="217"/>
  <c r="BN30" i="217"/>
  <c r="EJ8" i="217"/>
  <c r="BE21" i="217"/>
  <c r="AV6" i="217"/>
  <c r="DG26" i="217"/>
  <c r="K6" i="217"/>
  <c r="CI51" i="217"/>
  <c r="FE14" i="217"/>
  <c r="EA16" i="217"/>
  <c r="AE52" i="217"/>
  <c r="AL35" i="217"/>
  <c r="AD49" i="217"/>
  <c r="CC49" i="217"/>
  <c r="Z38" i="217"/>
  <c r="AP10" i="217"/>
  <c r="EA33" i="217"/>
  <c r="AM23" i="217"/>
  <c r="EQ10" i="217"/>
  <c r="S25" i="217"/>
  <c r="BB20" i="217"/>
  <c r="CR49" i="217"/>
  <c r="CL48" i="217"/>
  <c r="AN4" i="217"/>
  <c r="EO4" i="217"/>
  <c r="BQ36" i="217"/>
  <c r="EU10" i="217"/>
  <c r="S12" i="217"/>
  <c r="Z30" i="217"/>
  <c r="AR18" i="217"/>
  <c r="W6" i="217"/>
  <c r="DB5" i="217"/>
  <c r="J38" i="217"/>
  <c r="ER23" i="217"/>
  <c r="AZ12" i="217"/>
  <c r="DF37" i="217"/>
  <c r="G4" i="217"/>
  <c r="BJ35" i="217"/>
  <c r="DJ12" i="217"/>
  <c r="E14" i="217"/>
  <c r="AB11" i="217"/>
  <c r="EV52" i="217"/>
  <c r="EW38" i="217"/>
  <c r="EG27" i="217"/>
  <c r="L22" i="217"/>
  <c r="AU30" i="217"/>
  <c r="CJ36" i="217"/>
  <c r="DM7" i="217"/>
  <c r="BH10" i="217"/>
  <c r="CM21" i="217"/>
  <c r="DS30" i="217"/>
  <c r="EW48" i="217"/>
  <c r="EB34" i="217"/>
  <c r="CH39" i="217"/>
  <c r="N18" i="217"/>
  <c r="ET28" i="217"/>
  <c r="EI32" i="217"/>
  <c r="EW7" i="217"/>
  <c r="AN38" i="217"/>
  <c r="CE34" i="217"/>
  <c r="AJ49" i="217"/>
  <c r="FG4" i="217"/>
  <c r="AB4" i="217"/>
  <c r="AJ4" i="217"/>
  <c r="DC36" i="217"/>
  <c r="AX33" i="217"/>
  <c r="AP26" i="217"/>
  <c r="AK35" i="217"/>
  <c r="CM53" i="217"/>
  <c r="BD24" i="217"/>
  <c r="M5" i="217"/>
  <c r="K50" i="217"/>
  <c r="AO16" i="217"/>
  <c r="Q18" i="217"/>
  <c r="J33" i="217"/>
  <c r="Q5" i="217"/>
  <c r="CP26" i="217"/>
  <c r="CE32" i="217"/>
  <c r="BS17" i="217"/>
  <c r="AO21" i="217"/>
  <c r="F4" i="217"/>
  <c r="DS38" i="217"/>
  <c r="FG17" i="217"/>
  <c r="DV35" i="217"/>
  <c r="H24" i="217"/>
  <c r="Q34" i="217"/>
  <c r="J35" i="217"/>
  <c r="BB19" i="217"/>
  <c r="CE25" i="217"/>
  <c r="AK44" i="217"/>
  <c r="BO51" i="217"/>
  <c r="R9" i="217"/>
  <c r="CJ50" i="217"/>
  <c r="DZ15" i="217"/>
  <c r="EY11" i="217"/>
  <c r="DV19" i="217"/>
  <c r="CP6" i="217"/>
  <c r="Z33" i="217"/>
  <c r="L37" i="217"/>
  <c r="EO33" i="217"/>
  <c r="FB11" i="217"/>
  <c r="BD13" i="217"/>
  <c r="BD49" i="217"/>
  <c r="BB48" i="217"/>
  <c r="FC5" i="217"/>
  <c r="I8" i="217"/>
  <c r="BG5" i="217"/>
  <c r="ER48" i="217"/>
  <c r="CV16" i="217"/>
  <c r="AH37" i="217"/>
  <c r="EG36" i="217"/>
  <c r="E24" i="217"/>
  <c r="BX43" i="217"/>
  <c r="BN26" i="217"/>
  <c r="FI13" i="217"/>
  <c r="EY18" i="217"/>
  <c r="AY7" i="217"/>
  <c r="EU27" i="217"/>
  <c r="EQ18" i="217"/>
  <c r="H12" i="217"/>
  <c r="EN27" i="217"/>
  <c r="ER16" i="217"/>
  <c r="FE7" i="217"/>
  <c r="BB44" i="217"/>
  <c r="BX39" i="217"/>
  <c r="EM20" i="217"/>
  <c r="BG9" i="217"/>
  <c r="EF30" i="217"/>
  <c r="DZ13" i="217"/>
  <c r="G20" i="217"/>
  <c r="AJ11" i="217"/>
  <c r="BW14" i="217"/>
  <c r="BA36" i="217"/>
  <c r="DB18" i="217"/>
  <c r="CI8" i="217"/>
  <c r="FH48" i="217"/>
  <c r="FF33" i="217"/>
  <c r="EF29" i="217"/>
  <c r="N45" i="217"/>
  <c r="FG13" i="217"/>
  <c r="AU36" i="217"/>
  <c r="AD20" i="217"/>
  <c r="CW19" i="217"/>
  <c r="BL43" i="217"/>
  <c r="P43" i="217"/>
  <c r="CT27" i="217"/>
  <c r="F49" i="217"/>
  <c r="M21" i="217"/>
  <c r="EW26" i="217"/>
  <c r="BS6" i="217"/>
  <c r="N8" i="217"/>
  <c r="BL34" i="217"/>
  <c r="ET36" i="217"/>
  <c r="T6" i="217"/>
  <c r="BA38" i="217"/>
  <c r="EK50" i="217"/>
  <c r="EY31" i="217"/>
  <c r="DD49" i="217"/>
  <c r="DD22" i="217"/>
  <c r="BC11" i="217"/>
  <c r="FB30" i="217"/>
  <c r="F26" i="217"/>
  <c r="EQ39" i="217"/>
  <c r="BJ16" i="217"/>
  <c r="CU27" i="217"/>
  <c r="CL16" i="217"/>
  <c r="DR9" i="217"/>
  <c r="P22" i="217"/>
  <c r="CV13" i="217"/>
  <c r="L27" i="217"/>
  <c r="BE37" i="217"/>
  <c r="ET30" i="217"/>
  <c r="DS28" i="217"/>
  <c r="EY48" i="217"/>
  <c r="BH34" i="217"/>
  <c r="BA32" i="217"/>
  <c r="BA14" i="217"/>
  <c r="ED6" i="217"/>
  <c r="BI50" i="217"/>
  <c r="S37" i="217"/>
  <c r="CQ53" i="217"/>
  <c r="DR16" i="217"/>
  <c r="D13" i="217"/>
  <c r="CU52" i="217"/>
  <c r="EI8" i="217"/>
  <c r="CB17" i="217"/>
  <c r="DB26" i="217"/>
  <c r="CF6" i="217"/>
  <c r="BU20" i="217"/>
  <c r="BG50" i="217"/>
  <c r="DP38" i="217"/>
  <c r="DQ19" i="217"/>
  <c r="N52" i="217"/>
  <c r="DU31" i="217"/>
  <c r="DP45" i="217"/>
  <c r="AF50" i="217"/>
  <c r="BU8" i="217"/>
  <c r="CK14" i="217"/>
  <c r="EM44" i="217"/>
  <c r="AB23" i="217"/>
  <c r="DV43" i="217"/>
  <c r="AG11" i="217"/>
  <c r="Y39" i="217"/>
  <c r="DR11" i="217"/>
  <c r="BY28" i="217"/>
  <c r="BT36" i="217"/>
  <c r="ET22" i="217"/>
  <c r="BH16" i="217"/>
  <c r="EF44" i="217"/>
  <c r="EX7" i="217"/>
  <c r="DS53" i="217"/>
  <c r="EP8" i="217"/>
  <c r="BC25" i="217"/>
  <c r="FD35" i="217"/>
  <c r="AF39" i="217"/>
  <c r="EY37" i="217"/>
  <c r="BT45" i="217"/>
  <c r="J19" i="217"/>
  <c r="Y24" i="217"/>
  <c r="DO43" i="217"/>
  <c r="FH12" i="217"/>
  <c r="CK20" i="217"/>
  <c r="EQ43" i="217"/>
  <c r="EQ29" i="217"/>
  <c r="AB15" i="217"/>
  <c r="DM45" i="217"/>
  <c r="CJ14" i="217"/>
  <c r="AA17" i="217"/>
  <c r="DI38" i="217"/>
  <c r="M39" i="217"/>
  <c r="BK4" i="217"/>
  <c r="AG25" i="217"/>
  <c r="I19" i="217"/>
  <c r="DX14" i="217"/>
  <c r="BF53" i="217"/>
  <c r="CU20" i="217"/>
  <c r="EH9" i="217"/>
  <c r="EZ48" i="217"/>
  <c r="EM32" i="217"/>
  <c r="BL24" i="217"/>
  <c r="DQ20" i="217"/>
  <c r="EW31" i="217"/>
  <c r="DQ40" i="217"/>
  <c r="DD23" i="217"/>
  <c r="AI37" i="217"/>
  <c r="FH26" i="217"/>
  <c r="FB34" i="217"/>
  <c r="EF27" i="217"/>
  <c r="AE27" i="217"/>
  <c r="AO27" i="217"/>
  <c r="H21" i="217"/>
  <c r="CI6" i="217"/>
  <c r="AJ12" i="217"/>
  <c r="DF44" i="217"/>
  <c r="AO34" i="217"/>
  <c r="AL5" i="217"/>
  <c r="FF12" i="217"/>
  <c r="EY39" i="217"/>
  <c r="FA53" i="217"/>
  <c r="CR24" i="217"/>
  <c r="AI6" i="217"/>
  <c r="AW51" i="217"/>
  <c r="AN29" i="217"/>
  <c r="CB49" i="217"/>
  <c r="BQ11" i="217"/>
  <c r="BH11" i="217"/>
  <c r="CK16" i="217"/>
  <c r="CZ31" i="217"/>
  <c r="G12" i="217"/>
  <c r="BU17" i="217"/>
  <c r="P29" i="217"/>
  <c r="FB4" i="217"/>
  <c r="DY44" i="217"/>
  <c r="DT13" i="217"/>
  <c r="EL36" i="217"/>
  <c r="FI36" i="217"/>
  <c r="BL48" i="217"/>
  <c r="EG12" i="217"/>
  <c r="EH52" i="217"/>
  <c r="AF28" i="217"/>
  <c r="CS51" i="217"/>
  <c r="ES27" i="217"/>
  <c r="DX52" i="217"/>
  <c r="AQ31" i="217"/>
  <c r="AX17" i="217"/>
  <c r="FG9" i="217"/>
  <c r="EW14" i="217"/>
  <c r="D7" i="217"/>
  <c r="DD34" i="217"/>
  <c r="G14" i="217"/>
  <c r="ES21" i="217"/>
  <c r="BF37" i="217"/>
  <c r="DZ6" i="217"/>
  <c r="CP25" i="217"/>
  <c r="CK19" i="217"/>
  <c r="BT8" i="217"/>
  <c r="DT22" i="217"/>
  <c r="DS27" i="217"/>
  <c r="AH7" i="217"/>
  <c r="BZ15" i="217"/>
  <c r="DU13" i="217"/>
  <c r="BX48" i="217"/>
  <c r="CV32" i="217"/>
  <c r="CQ31" i="217"/>
  <c r="DC37" i="217"/>
  <c r="N10" i="217"/>
  <c r="EU32" i="217"/>
  <c r="EQ48" i="217"/>
  <c r="BN16" i="217"/>
  <c r="T51" i="217"/>
  <c r="AX30" i="217"/>
  <c r="EV12" i="217"/>
  <c r="CR53" i="217"/>
  <c r="CD33" i="217"/>
  <c r="EB6" i="217"/>
  <c r="EP40" i="217"/>
  <c r="BT34" i="217"/>
  <c r="DD24" i="217"/>
  <c r="CH16" i="217"/>
  <c r="DR53" i="217"/>
  <c r="EU21" i="217"/>
  <c r="EP36" i="217"/>
  <c r="DL29" i="217"/>
  <c r="AS32" i="217"/>
  <c r="CH53" i="217"/>
  <c r="BA10" i="217"/>
  <c r="O27" i="217"/>
  <c r="CD6" i="217"/>
  <c r="CO9" i="217"/>
  <c r="DC13" i="217"/>
  <c r="DZ24" i="217"/>
  <c r="DL50" i="217"/>
  <c r="V4" i="217"/>
  <c r="EN49" i="217"/>
  <c r="AV19" i="217"/>
  <c r="AK43" i="217"/>
  <c r="FB45" i="217"/>
  <c r="BW40" i="217"/>
  <c r="EB52" i="217"/>
  <c r="CA8" i="217"/>
  <c r="AK45" i="217"/>
  <c r="DU20" i="217"/>
  <c r="AG21" i="217"/>
  <c r="CH10" i="217"/>
  <c r="BP11" i="217"/>
  <c r="EN4" i="217"/>
  <c r="AA34" i="217"/>
  <c r="EJ50" i="217"/>
  <c r="BZ9" i="217"/>
  <c r="DX18" i="217"/>
  <c r="FB32" i="217"/>
  <c r="EA28" i="217"/>
  <c r="CD8" i="217"/>
  <c r="Q44" i="217"/>
  <c r="L36" i="217"/>
  <c r="FF32" i="217"/>
  <c r="FH8" i="217"/>
  <c r="FA36" i="217"/>
  <c r="EF4" i="217"/>
  <c r="BH12" i="217"/>
  <c r="CW31" i="217"/>
  <c r="CX5" i="217"/>
  <c r="BS8" i="217"/>
  <c r="DT35" i="217"/>
  <c r="EB53" i="217"/>
  <c r="EU26" i="217"/>
  <c r="CI32" i="217"/>
  <c r="EN28" i="217"/>
  <c r="BB39" i="217"/>
  <c r="BS27" i="217"/>
  <c r="DX32" i="217"/>
  <c r="BQ40" i="217"/>
  <c r="AO48" i="217"/>
  <c r="BV11" i="217"/>
  <c r="CY45" i="217"/>
  <c r="EG24" i="217"/>
  <c r="AY29" i="217"/>
  <c r="FH13" i="217"/>
  <c r="DN7" i="217"/>
  <c r="AC44" i="217"/>
  <c r="AE26" i="217"/>
  <c r="Z35" i="217"/>
  <c r="AB7" i="217"/>
  <c r="DQ9" i="217"/>
  <c r="N34" i="217"/>
  <c r="AY36" i="217"/>
  <c r="AZ28" i="217"/>
  <c r="CE48" i="217"/>
  <c r="ET49" i="217"/>
  <c r="W4" i="217"/>
  <c r="EU6" i="217"/>
  <c r="EP29" i="217"/>
  <c r="BX23" i="217"/>
  <c r="G52" i="217"/>
  <c r="CA25" i="217"/>
  <c r="AF24" i="217"/>
  <c r="BJ33" i="217"/>
  <c r="BA45" i="217"/>
  <c r="AU14" i="217"/>
  <c r="DQ43" i="217"/>
  <c r="DN53" i="217"/>
  <c r="DM9" i="217"/>
  <c r="CX23" i="217"/>
  <c r="AR24" i="217"/>
  <c r="AU51" i="217"/>
  <c r="CI31" i="217"/>
  <c r="DE21" i="217"/>
  <c r="EF35" i="217"/>
  <c r="BG43" i="217"/>
  <c r="CP28" i="217"/>
  <c r="BP9" i="217"/>
  <c r="CH44" i="217"/>
  <c r="P35" i="217"/>
  <c r="M6" i="217"/>
  <c r="BP20" i="217"/>
  <c r="U11" i="217"/>
  <c r="BD43" i="217"/>
  <c r="CT17" i="217"/>
  <c r="AT21" i="217"/>
  <c r="H37" i="217"/>
  <c r="CC18" i="217"/>
  <c r="BJ31" i="217"/>
  <c r="CE21" i="217"/>
  <c r="CF20" i="217"/>
  <c r="AG52" i="217"/>
  <c r="M48" i="217"/>
  <c r="DA23" i="217"/>
  <c r="AN44" i="217"/>
  <c r="I17" i="217"/>
  <c r="CQ6" i="217"/>
  <c r="DK48" i="217"/>
  <c r="DU33" i="217"/>
  <c r="K24" i="217"/>
  <c r="BW34" i="217"/>
  <c r="FB25" i="217"/>
  <c r="EF39" i="217"/>
  <c r="DE7" i="217"/>
  <c r="EK4" i="217"/>
  <c r="EZ23" i="217"/>
  <c r="EK19" i="217"/>
  <c r="DT5" i="217"/>
  <c r="DD9" i="217"/>
  <c r="BX52" i="217"/>
  <c r="D35" i="217"/>
  <c r="EI31" i="217"/>
  <c r="AM45" i="217"/>
  <c r="CN48" i="217"/>
  <c r="ED28" i="217"/>
  <c r="FE29" i="217"/>
  <c r="L26" i="217"/>
  <c r="U40" i="217"/>
  <c r="Y38" i="217"/>
  <c r="ES25" i="217"/>
  <c r="BP7" i="217"/>
  <c r="CJ32" i="217"/>
  <c r="ES28" i="217"/>
  <c r="AZ4" i="217"/>
  <c r="D31" i="217"/>
  <c r="DA20" i="217"/>
  <c r="AF11" i="217"/>
  <c r="AN30" i="217"/>
  <c r="FE35" i="217"/>
  <c r="Z51" i="217"/>
  <c r="AK31" i="217"/>
  <c r="K34" i="217"/>
  <c r="AF14" i="217"/>
  <c r="AH10" i="217"/>
  <c r="DJ53" i="217"/>
  <c r="EE33" i="217"/>
  <c r="EW18" i="217"/>
  <c r="EO35" i="217"/>
  <c r="G25" i="217"/>
  <c r="CX35" i="217"/>
  <c r="CX53" i="217"/>
  <c r="EY6" i="217"/>
  <c r="H36" i="217"/>
  <c r="EY25" i="217"/>
  <c r="O48" i="217"/>
  <c r="EL26" i="217"/>
  <c r="AC21" i="217"/>
  <c r="S15" i="217"/>
  <c r="DC25" i="217"/>
  <c r="AA6" i="217"/>
  <c r="CW35" i="217"/>
  <c r="S50" i="217"/>
  <c r="DL51" i="217"/>
  <c r="ET17" i="217"/>
  <c r="BW10" i="217"/>
  <c r="CT12" i="217"/>
  <c r="FH24" i="217"/>
  <c r="DH15" i="217"/>
  <c r="AM30" i="217"/>
  <c r="CF28" i="217"/>
  <c r="DH43" i="217"/>
  <c r="BX40" i="217"/>
  <c r="CH50" i="217"/>
  <c r="DJ52" i="217"/>
  <c r="U23" i="217"/>
  <c r="EG39" i="217"/>
  <c r="ES9" i="217"/>
  <c r="CZ33" i="217"/>
  <c r="CF27" i="217"/>
  <c r="CG38" i="217"/>
  <c r="AM24" i="217"/>
  <c r="DJ35" i="217"/>
  <c r="BF38" i="217"/>
  <c r="ES31" i="217"/>
  <c r="BW7" i="217"/>
  <c r="CE29" i="217"/>
  <c r="CQ11" i="217"/>
  <c r="E32" i="217"/>
  <c r="BJ6" i="217"/>
  <c r="T15" i="217"/>
  <c r="DI21" i="217"/>
  <c r="DM52" i="217"/>
  <c r="AW44" i="217"/>
  <c r="DX39" i="217"/>
  <c r="EX22" i="217"/>
  <c r="EP14" i="217"/>
  <c r="AM20" i="217"/>
  <c r="AV13" i="217"/>
  <c r="AF43" i="217"/>
  <c r="EI7" i="217"/>
  <c r="AT52" i="217"/>
  <c r="EH13" i="217"/>
  <c r="DM50" i="217"/>
  <c r="DI6" i="217"/>
  <c r="AK16" i="217"/>
  <c r="AK18" i="217"/>
  <c r="P21" i="217"/>
  <c r="CD49" i="217"/>
  <c r="BC45" i="217"/>
  <c r="F15" i="217"/>
  <c r="BK43" i="217"/>
  <c r="CN30" i="217"/>
  <c r="AM25" i="217"/>
  <c r="CK17" i="217"/>
  <c r="V52" i="217"/>
  <c r="EV16" i="217"/>
  <c r="CY29" i="217"/>
  <c r="BU53" i="217"/>
  <c r="ER32" i="217"/>
  <c r="DS4" i="217"/>
  <c r="AJ26" i="217"/>
  <c r="BS20" i="217"/>
  <c r="G7" i="217"/>
  <c r="EM50" i="217"/>
  <c r="AX7" i="217"/>
  <c r="DI19" i="217"/>
  <c r="AX13" i="217"/>
  <c r="AO52" i="217"/>
  <c r="EO50" i="217"/>
  <c r="CD15" i="217"/>
  <c r="DE37" i="217"/>
  <c r="P15" i="217"/>
  <c r="DK21" i="217"/>
  <c r="AD10" i="217"/>
  <c r="CU23" i="217"/>
  <c r="DQ53" i="217"/>
  <c r="CQ38" i="217"/>
  <c r="EK6" i="217"/>
  <c r="DL35" i="217"/>
  <c r="BX24" i="217"/>
  <c r="DM49" i="217"/>
  <c r="DZ17" i="217"/>
  <c r="DS26" i="217"/>
  <c r="CY43" i="217"/>
  <c r="CU30" i="217"/>
  <c r="FB12" i="217"/>
  <c r="EB7" i="217"/>
  <c r="X45" i="217"/>
  <c r="G50" i="217"/>
  <c r="ES32" i="217"/>
  <c r="CN23" i="217"/>
  <c r="DZ10" i="217"/>
  <c r="Y14" i="217"/>
  <c r="BC49" i="217"/>
  <c r="EI26" i="217"/>
  <c r="DB24" i="217"/>
  <c r="AD51" i="217"/>
  <c r="CA26" i="217"/>
  <c r="DK43" i="217"/>
  <c r="DX38" i="217"/>
  <c r="DH49" i="217"/>
  <c r="CA16" i="217"/>
  <c r="CG30" i="217"/>
  <c r="BL49" i="217"/>
  <c r="CW12" i="217"/>
  <c r="BV45" i="217"/>
  <c r="U34" i="217"/>
  <c r="AA36" i="217"/>
  <c r="BZ49" i="217"/>
  <c r="DG10" i="217"/>
  <c r="CR26" i="217"/>
  <c r="BV26" i="217"/>
  <c r="AS45" i="217"/>
  <c r="EW35" i="217"/>
  <c r="EY44" i="217"/>
  <c r="CN22" i="217"/>
  <c r="CF21" i="217"/>
  <c r="I9" i="217"/>
  <c r="DG38" i="217"/>
  <c r="EB38" i="217"/>
  <c r="BS49" i="217"/>
  <c r="DF45" i="217"/>
  <c r="DP8" i="217"/>
  <c r="BW33" i="217"/>
  <c r="DF17" i="217"/>
  <c r="DW43" i="217"/>
  <c r="Q50" i="217"/>
  <c r="DW37" i="217"/>
  <c r="AA15" i="217"/>
  <c r="BW13" i="217"/>
  <c r="BC12" i="217"/>
  <c r="AC38" i="217"/>
  <c r="N11" i="217"/>
  <c r="AA22" i="217"/>
  <c r="AR17" i="217"/>
  <c r="BN20" i="217"/>
  <c r="DL23" i="217"/>
  <c r="DL18" i="217"/>
  <c r="CU38" i="217"/>
  <c r="EV17" i="217"/>
  <c r="Z28" i="217"/>
  <c r="CM14" i="217"/>
  <c r="BX15" i="217"/>
  <c r="AQ7" i="217"/>
  <c r="EN9" i="217"/>
  <c r="N48" i="217"/>
  <c r="BR24" i="217"/>
  <c r="DE28" i="217"/>
  <c r="EP27" i="217"/>
  <c r="BJ24" i="217"/>
  <c r="AP39" i="217"/>
  <c r="DC27" i="217"/>
  <c r="BT20" i="217"/>
  <c r="BZ26" i="217"/>
  <c r="BH53" i="217"/>
  <c r="DZ21" i="217"/>
  <c r="BY43" i="217"/>
  <c r="EU23" i="217"/>
  <c r="T43" i="217"/>
  <c r="BI30" i="217"/>
  <c r="U51" i="217"/>
  <c r="BB5" i="217"/>
  <c r="EI39" i="217"/>
  <c r="EE23" i="217"/>
  <c r="DH32" i="217"/>
  <c r="T18" i="217"/>
  <c r="AA24" i="217"/>
  <c r="EE50" i="217"/>
  <c r="EV4" i="217"/>
  <c r="DP20" i="217"/>
  <c r="AY20" i="217"/>
  <c r="DF9" i="217"/>
  <c r="F48" i="217"/>
  <c r="BN33" i="217"/>
  <c r="DU29" i="217"/>
  <c r="DT43" i="217"/>
  <c r="AK38" i="217"/>
  <c r="AW18" i="217"/>
  <c r="BB17" i="217"/>
  <c r="DQ51" i="217"/>
  <c r="CY21" i="217"/>
  <c r="DF11" i="217"/>
  <c r="W20" i="217"/>
  <c r="CY36" i="217"/>
  <c r="EC48" i="217"/>
  <c r="DN43" i="217"/>
  <c r="BX4" i="217"/>
  <c r="V21" i="217"/>
  <c r="D9" i="217"/>
  <c r="DP39" i="217"/>
  <c r="CY44" i="217"/>
  <c r="BK34" i="217"/>
  <c r="DJ32" i="217"/>
  <c r="AL33" i="217"/>
  <c r="DG15" i="217"/>
  <c r="BR21" i="217"/>
  <c r="FA26" i="217"/>
  <c r="DF22" i="217"/>
  <c r="BQ27" i="217"/>
  <c r="BW38" i="217"/>
  <c r="BD12" i="217"/>
  <c r="EI52" i="217"/>
  <c r="EW49" i="217"/>
  <c r="BA18" i="217"/>
  <c r="DA13" i="217"/>
  <c r="BA52" i="217"/>
  <c r="AM37" i="217"/>
  <c r="M51" i="217"/>
  <c r="Y50" i="217"/>
  <c r="CJ21" i="217"/>
  <c r="J18" i="217"/>
  <c r="BW19" i="217"/>
  <c r="BG15" i="217"/>
  <c r="BZ44" i="217"/>
  <c r="BF34" i="217"/>
  <c r="DK27" i="217"/>
  <c r="DF53" i="217"/>
  <c r="AJ18" i="217"/>
  <c r="DP40" i="217"/>
  <c r="AM52" i="217"/>
  <c r="CN7" i="217"/>
  <c r="CN13" i="217"/>
  <c r="DG6" i="217"/>
  <c r="EV40" i="217"/>
  <c r="N12" i="217"/>
  <c r="FI24" i="217"/>
  <c r="W30" i="217"/>
  <c r="BZ48" i="217"/>
  <c r="CI48" i="217"/>
  <c r="CO44" i="217"/>
  <c r="CE36" i="217"/>
  <c r="CW9" i="217"/>
  <c r="CO10" i="217"/>
  <c r="EB8" i="217"/>
  <c r="S11" i="217"/>
  <c r="AC39" i="217"/>
  <c r="BU9" i="217"/>
  <c r="T19" i="217"/>
  <c r="AX38" i="217"/>
  <c r="EH44" i="217"/>
  <c r="AH53" i="217"/>
  <c r="EG38" i="217"/>
  <c r="DR45" i="217"/>
  <c r="EP33" i="217"/>
  <c r="BZ6" i="217"/>
  <c r="EP10" i="217"/>
  <c r="BC17" i="217"/>
  <c r="EK25" i="217"/>
  <c r="CV12" i="217"/>
  <c r="CG37" i="217"/>
  <c r="AQ28" i="217"/>
  <c r="EV11" i="217"/>
  <c r="FE16" i="217"/>
  <c r="CA45" i="217"/>
  <c r="DX31" i="217"/>
  <c r="AI34" i="217"/>
  <c r="BK33" i="217"/>
  <c r="ER11" i="217"/>
  <c r="AJ6" i="217"/>
  <c r="AG22" i="217"/>
  <c r="R37" i="217"/>
  <c r="BO14" i="217"/>
  <c r="I36" i="217"/>
  <c r="CO34" i="217"/>
  <c r="DD40" i="217"/>
  <c r="BM12" i="217"/>
  <c r="CS31" i="217"/>
  <c r="AV45" i="217"/>
  <c r="FI31" i="217"/>
  <c r="BB22" i="217"/>
  <c r="EN38" i="217"/>
  <c r="M10" i="217"/>
  <c r="BR30" i="217"/>
  <c r="DU25" i="217"/>
  <c r="EK5" i="217"/>
  <c r="X6" i="217"/>
  <c r="DR50" i="217"/>
  <c r="CM38" i="217"/>
  <c r="DJ38" i="217"/>
  <c r="BC8" i="217"/>
  <c r="BV7" i="217"/>
  <c r="CH40" i="217"/>
  <c r="AY32" i="217"/>
  <c r="EG23" i="217"/>
  <c r="CR34" i="217"/>
  <c r="CB50" i="217"/>
  <c r="BF4" i="217"/>
  <c r="EV26" i="217"/>
  <c r="AT8" i="217"/>
  <c r="EY34" i="217"/>
  <c r="BM30" i="217"/>
  <c r="CW45" i="217"/>
  <c r="DZ19" i="217"/>
  <c r="K53" i="217"/>
  <c r="BJ25" i="217"/>
  <c r="CQ50" i="217"/>
  <c r="AZ9" i="217"/>
  <c r="FI20" i="217"/>
  <c r="FA50" i="217"/>
  <c r="FA24" i="217"/>
  <c r="AZ26" i="217"/>
  <c r="BP22" i="217"/>
  <c r="EG30" i="217"/>
  <c r="AO29" i="217"/>
  <c r="FC25" i="217"/>
  <c r="BP23" i="217"/>
  <c r="DE38" i="217"/>
  <c r="DR28" i="217"/>
  <c r="CE8" i="217"/>
  <c r="CF37" i="217"/>
  <c r="EO20" i="217"/>
  <c r="EB27" i="217"/>
  <c r="EL49" i="217"/>
  <c r="X12" i="217"/>
  <c r="AE22" i="217"/>
  <c r="FG24" i="217"/>
  <c r="DB7" i="217"/>
  <c r="V27" i="217"/>
  <c r="AZ40" i="217"/>
  <c r="O50" i="217"/>
  <c r="DC53" i="217"/>
  <c r="AG20" i="217"/>
  <c r="Z45" i="217"/>
  <c r="BW28" i="217"/>
  <c r="CY26" i="217"/>
  <c r="DL28" i="217"/>
  <c r="AR15" i="217"/>
  <c r="X18" i="217"/>
  <c r="Q35" i="217"/>
  <c r="EI44" i="217"/>
  <c r="EP34" i="217"/>
  <c r="BC15" i="217"/>
  <c r="H20" i="217"/>
  <c r="U5" i="217"/>
  <c r="S48" i="217"/>
  <c r="E27" i="217"/>
  <c r="CN16" i="217"/>
  <c r="EQ12" i="217"/>
  <c r="AP37" i="217"/>
  <c r="BW23" i="217"/>
  <c r="BE53" i="217"/>
  <c r="O43" i="217"/>
  <c r="AU50" i="217"/>
  <c r="BI9" i="217"/>
  <c r="X15" i="217"/>
  <c r="AQ51" i="217"/>
  <c r="AA48" i="217"/>
  <c r="T33" i="217"/>
  <c r="DL49" i="217"/>
  <c r="AW24" i="217"/>
  <c r="AL25" i="217"/>
  <c r="AA14" i="217"/>
  <c r="DL33" i="217"/>
  <c r="AP45" i="217"/>
  <c r="BF20" i="217"/>
  <c r="L4" i="217"/>
  <c r="BG39" i="217"/>
  <c r="CA31" i="217"/>
  <c r="BS14" i="217"/>
  <c r="CF33" i="217"/>
  <c r="EF19" i="217"/>
  <c r="DI27" i="217"/>
  <c r="ES34" i="217"/>
  <c r="AT43" i="217"/>
  <c r="CW36" i="217"/>
  <c r="EP21" i="217"/>
  <c r="FA14" i="217"/>
  <c r="DO53" i="217"/>
  <c r="X51" i="217"/>
  <c r="ED27" i="217"/>
  <c r="EL13" i="217"/>
  <c r="ER39" i="217"/>
  <c r="BU29" i="217"/>
  <c r="CN31" i="217"/>
  <c r="CK8" i="217"/>
  <c r="FF22" i="217"/>
  <c r="FA8" i="217"/>
  <c r="S8" i="217"/>
  <c r="DH8" i="217"/>
  <c r="EV21" i="217"/>
  <c r="CI20" i="217"/>
  <c r="FI9" i="217"/>
  <c r="G34" i="217"/>
  <c r="BJ52" i="217"/>
  <c r="DF8" i="217"/>
  <c r="BI4" i="217"/>
  <c r="BH44" i="217"/>
  <c r="DL38" i="217"/>
  <c r="BZ33" i="217"/>
  <c r="EV35" i="217"/>
  <c r="CK23" i="217"/>
  <c r="AC30" i="217"/>
  <c r="CI16" i="217"/>
  <c r="AC36" i="217"/>
  <c r="CA21" i="217"/>
  <c r="CO4" i="217"/>
  <c r="ER43" i="217"/>
  <c r="AN9" i="217"/>
  <c r="CF24" i="217"/>
  <c r="BE8" i="217"/>
  <c r="AL16" i="217"/>
  <c r="BP32" i="217"/>
  <c r="BP28" i="217"/>
  <c r="CS52" i="217"/>
  <c r="DW15" i="217"/>
  <c r="AX15" i="217"/>
  <c r="AG36" i="217"/>
  <c r="BX27" i="217"/>
  <c r="EF53" i="217"/>
  <c r="FB9" i="217"/>
  <c r="ER50" i="217"/>
  <c r="EL21" i="217"/>
  <c r="CW50" i="217"/>
  <c r="EY49" i="217"/>
  <c r="EE16" i="217"/>
  <c r="DZ31" i="217"/>
  <c r="DQ28" i="217"/>
  <c r="AB29" i="217"/>
  <c r="O11" i="217"/>
  <c r="FH25" i="217"/>
  <c r="J22" i="217"/>
  <c r="FG11" i="217"/>
  <c r="V34" i="217"/>
  <c r="DR51" i="217"/>
  <c r="EY28" i="217"/>
  <c r="CJ34" i="217"/>
  <c r="DC22" i="217"/>
  <c r="I28" i="217"/>
  <c r="EI27" i="217"/>
  <c r="EF5" i="217"/>
  <c r="EF54" i="217" s="1"/>
  <c r="AE37" i="217"/>
  <c r="EP51" i="217"/>
  <c r="BW53" i="217"/>
  <c r="CP9" i="217"/>
  <c r="AV15" i="217"/>
  <c r="CM34" i="217"/>
  <c r="EZ22" i="217"/>
  <c r="DK16" i="217"/>
  <c r="EK32" i="217"/>
  <c r="DO25" i="217"/>
  <c r="AK9" i="217"/>
  <c r="BK19" i="217"/>
  <c r="DD38" i="217"/>
  <c r="CH37" i="217"/>
  <c r="I30" i="217"/>
  <c r="AF51" i="217"/>
  <c r="T14" i="217"/>
  <c r="DQ48" i="217"/>
  <c r="CC20" i="217"/>
  <c r="FA23" i="217"/>
  <c r="EF50" i="217"/>
  <c r="EH23" i="217"/>
  <c r="AT29" i="217"/>
  <c r="CZ44" i="217"/>
  <c r="DM26" i="217"/>
  <c r="BZ23" i="217"/>
  <c r="BN17" i="217"/>
  <c r="CU48" i="217"/>
  <c r="ER17" i="217"/>
  <c r="DP26" i="217"/>
  <c r="BD21" i="217"/>
  <c r="BU28" i="217"/>
  <c r="CL44" i="217"/>
  <c r="CZ4" i="217"/>
  <c r="BH17" i="217"/>
  <c r="DU28" i="217"/>
  <c r="BV25" i="217"/>
  <c r="CB37" i="217"/>
  <c r="CR5" i="217"/>
  <c r="CJ17" i="217"/>
  <c r="EJ29" i="217"/>
  <c r="BQ35" i="217"/>
  <c r="EH20" i="217"/>
  <c r="DR24" i="217"/>
  <c r="BN40" i="217"/>
  <c r="E52" i="217"/>
  <c r="CD18" i="217"/>
  <c r="DL27" i="217"/>
  <c r="P13" i="217"/>
  <c r="EZ37" i="217"/>
  <c r="DO19" i="217"/>
  <c r="AZ52" i="217"/>
  <c r="EB40" i="217"/>
  <c r="I52" i="217"/>
  <c r="BP39" i="217"/>
  <c r="AN40" i="217"/>
  <c r="BY52" i="217"/>
  <c r="CW37" i="217"/>
  <c r="EH22" i="217"/>
  <c r="EQ28" i="217"/>
  <c r="BU43" i="217"/>
  <c r="CY16" i="217"/>
  <c r="EJ53" i="217"/>
  <c r="FF24" i="217"/>
  <c r="BL32" i="217"/>
  <c r="CF14" i="217"/>
  <c r="EP53" i="217"/>
  <c r="DG24" i="217"/>
  <c r="AZ16" i="217"/>
  <c r="J6" i="217"/>
  <c r="D28" i="217"/>
  <c r="EF6" i="217"/>
  <c r="DG37" i="217"/>
  <c r="EM45" i="217"/>
  <c r="AZ8" i="217"/>
  <c r="DI25" i="217"/>
  <c r="BB27" i="217"/>
  <c r="W21" i="217"/>
  <c r="AR23" i="217"/>
  <c r="FE27" i="217"/>
  <c r="T22" i="217"/>
  <c r="E12" i="217"/>
  <c r="EC18" i="217"/>
  <c r="EO5" i="217"/>
  <c r="EO54" i="217" s="1"/>
  <c r="AZ39" i="217"/>
  <c r="CI15" i="217"/>
  <c r="EZ36" i="217"/>
  <c r="AW38" i="217"/>
  <c r="EA22" i="217"/>
  <c r="AN31" i="217"/>
  <c r="AK39" i="217"/>
  <c r="BG38" i="217"/>
  <c r="AK29" i="217"/>
  <c r="DW18" i="217"/>
  <c r="BN10" i="217"/>
  <c r="W7" i="217"/>
  <c r="EA50" i="217"/>
  <c r="DC38" i="217"/>
  <c r="AD9" i="217"/>
  <c r="F23" i="217"/>
  <c r="R12" i="217"/>
  <c r="X4" i="217"/>
  <c r="AD52" i="217"/>
  <c r="BJ53" i="217"/>
  <c r="CQ39" i="217"/>
  <c r="BP37" i="217"/>
  <c r="CG50" i="217"/>
  <c r="BN12" i="217"/>
  <c r="CG40" i="217"/>
  <c r="M28" i="217"/>
  <c r="ER33" i="217"/>
  <c r="DR12" i="217"/>
  <c r="AH14" i="217"/>
  <c r="CP40" i="217"/>
  <c r="FG50" i="217"/>
  <c r="AJ24" i="217"/>
  <c r="AW15" i="217"/>
  <c r="FE4" i="217"/>
  <c r="EC35" i="217"/>
  <c r="ES33" i="217"/>
  <c r="AI51" i="217"/>
  <c r="CS11" i="217"/>
  <c r="EI37" i="217"/>
  <c r="EB20" i="217"/>
  <c r="FH50" i="217"/>
  <c r="DN9" i="217"/>
  <c r="CV33" i="217"/>
  <c r="BP17" i="217"/>
  <c r="DQ27" i="217"/>
  <c r="DB35" i="217"/>
  <c r="CX16" i="217"/>
  <c r="DU8" i="217"/>
  <c r="EH34" i="217"/>
  <c r="AA38" i="217"/>
  <c r="CX44" i="217"/>
  <c r="DZ51" i="217"/>
  <c r="EM24" i="217"/>
  <c r="Y33" i="217"/>
  <c r="BT37" i="217"/>
  <c r="BZ30" i="217"/>
  <c r="AZ31" i="217"/>
  <c r="DI43" i="217"/>
  <c r="CD32" i="217"/>
  <c r="AI28" i="217"/>
  <c r="AY38" i="217"/>
  <c r="BQ33" i="217"/>
  <c r="AR10" i="217"/>
  <c r="BX31" i="217"/>
  <c r="BA28" i="217"/>
  <c r="DE34" i="217"/>
  <c r="EB23" i="217"/>
  <c r="DW44" i="217"/>
  <c r="EI25" i="217"/>
  <c r="CD51" i="217"/>
  <c r="BJ11" i="217"/>
  <c r="FI22" i="217"/>
  <c r="EU37" i="217"/>
  <c r="BQ6" i="217"/>
  <c r="DC35" i="217"/>
  <c r="AD44" i="217"/>
  <c r="BR20" i="217"/>
  <c r="X20" i="217"/>
  <c r="DW27" i="217"/>
  <c r="E5" i="217"/>
  <c r="EE10" i="217"/>
  <c r="EI20" i="217"/>
  <c r="BT35" i="217"/>
  <c r="AV18" i="217"/>
  <c r="DU52" i="217"/>
  <c r="FC50" i="217"/>
  <c r="BU21" i="217"/>
  <c r="BT5" i="217"/>
  <c r="CM44" i="217"/>
  <c r="AE9" i="217"/>
  <c r="BK24" i="217"/>
  <c r="CQ51" i="217"/>
  <c r="DY19" i="217"/>
  <c r="CA28" i="217"/>
  <c r="DW7" i="217"/>
  <c r="CJ25" i="217"/>
  <c r="BE30" i="217"/>
  <c r="AT37" i="217"/>
  <c r="EP49" i="217"/>
  <c r="BY45" i="217"/>
  <c r="CT11" i="217"/>
  <c r="DN49" i="217"/>
  <c r="CM10" i="217"/>
  <c r="BD17" i="217"/>
  <c r="ES11" i="217"/>
  <c r="CH45" i="217"/>
  <c r="DL17" i="217"/>
  <c r="BM9" i="217"/>
  <c r="EJ49" i="217"/>
  <c r="FC19" i="217"/>
  <c r="ES39" i="217"/>
  <c r="BL20" i="217"/>
  <c r="EN21" i="217"/>
  <c r="DX4" i="217"/>
  <c r="AE53" i="217"/>
  <c r="CZ23" i="217"/>
  <c r="CV29" i="217"/>
  <c r="FG30" i="217"/>
  <c r="DH29" i="217"/>
  <c r="DM19" i="217"/>
  <c r="CF50" i="217"/>
  <c r="CZ39" i="217"/>
  <c r="CK6" i="217"/>
  <c r="CS53" i="217"/>
  <c r="EK38" i="217"/>
  <c r="H29" i="217"/>
  <c r="DE4" i="217"/>
  <c r="CN43" i="217"/>
  <c r="DD27" i="217"/>
  <c r="DR8" i="217"/>
  <c r="EK44" i="217"/>
  <c r="BL37" i="217"/>
  <c r="E49" i="217"/>
  <c r="CO50" i="217"/>
  <c r="AR29" i="217"/>
  <c r="BW25" i="217"/>
  <c r="EP18" i="217"/>
  <c r="BS15" i="217"/>
  <c r="I10" i="217"/>
  <c r="DL12" i="217"/>
  <c r="BB15" i="217"/>
  <c r="DR33" i="217"/>
  <c r="DX26" i="217"/>
  <c r="P19" i="217"/>
  <c r="U31" i="217"/>
  <c r="CN44" i="217"/>
  <c r="EV32" i="217"/>
  <c r="DB30" i="217"/>
  <c r="BA29" i="217"/>
  <c r="EY8" i="217"/>
  <c r="CK15" i="217"/>
  <c r="DD4" i="217"/>
  <c r="AU34" i="217"/>
  <c r="O6" i="217"/>
  <c r="EL33" i="217"/>
  <c r="BC4" i="217"/>
  <c r="DY28" i="217"/>
  <c r="CJ16" i="217"/>
  <c r="BF48" i="217"/>
  <c r="BW37" i="217"/>
  <c r="U16" i="217"/>
  <c r="AQ39" i="217"/>
  <c r="AF32" i="217"/>
  <c r="AU8" i="217"/>
  <c r="CN9" i="217"/>
  <c r="FI49" i="217"/>
  <c r="CA23" i="217"/>
  <c r="EE27" i="217"/>
  <c r="Q20" i="217"/>
  <c r="CP44" i="217"/>
  <c r="AE35" i="217"/>
  <c r="FD48" i="217"/>
  <c r="BG44" i="217"/>
  <c r="AW25" i="217"/>
  <c r="BR8" i="217"/>
  <c r="DZ9" i="217"/>
  <c r="CE35" i="217"/>
  <c r="AE48" i="217"/>
  <c r="CH14" i="217"/>
  <c r="DD31" i="217"/>
  <c r="DD14" i="217"/>
  <c r="BB24" i="217"/>
  <c r="I6" i="217"/>
  <c r="G33" i="217"/>
  <c r="AM40" i="217"/>
  <c r="EY38" i="217"/>
  <c r="EC49" i="217"/>
  <c r="DX22" i="217"/>
  <c r="CV48" i="217"/>
  <c r="DO37" i="217"/>
  <c r="DG45" i="217"/>
  <c r="CX22" i="217"/>
  <c r="BN21" i="217"/>
  <c r="AZ35" i="217"/>
  <c r="L13" i="217"/>
  <c r="FB17" i="217"/>
  <c r="BI16" i="217"/>
  <c r="DZ11" i="217"/>
  <c r="AC8" i="217"/>
  <c r="CB48" i="217"/>
  <c r="O13" i="217"/>
  <c r="R49" i="217"/>
  <c r="EX8" i="217"/>
  <c r="BI32" i="217"/>
  <c r="BV15" i="217"/>
  <c r="EF51" i="217"/>
  <c r="AP16" i="217"/>
  <c r="AC29" i="217"/>
  <c r="FH5" i="217"/>
  <c r="BW5" i="217"/>
  <c r="EM25" i="217"/>
  <c r="BA50" i="217"/>
  <c r="BR26" i="217"/>
  <c r="EO24" i="217"/>
  <c r="DT36" i="217"/>
  <c r="BZ29" i="217"/>
  <c r="BR52" i="217"/>
  <c r="X22" i="217"/>
  <c r="BC28" i="217"/>
  <c r="FI15" i="217"/>
  <c r="AI22" i="217"/>
  <c r="ER5" i="217"/>
  <c r="DF29" i="217"/>
  <c r="FD10" i="217"/>
  <c r="DF39" i="217"/>
  <c r="EX13" i="217"/>
  <c r="CO30" i="217"/>
  <c r="AM33" i="217"/>
  <c r="EY35" i="217"/>
  <c r="CA33" i="217"/>
  <c r="CC14" i="217"/>
  <c r="FF45" i="217"/>
  <c r="DM51" i="217"/>
  <c r="CL38" i="217"/>
  <c r="CB11" i="217"/>
  <c r="BG4" i="217"/>
  <c r="FG52" i="217"/>
  <c r="AA8" i="217"/>
  <c r="W12" i="217"/>
  <c r="DP15" i="217"/>
  <c r="AI11" i="217"/>
  <c r="DK5" i="217"/>
  <c r="BU37" i="217"/>
  <c r="EZ8" i="217"/>
  <c r="EL29" i="217"/>
  <c r="EN43" i="217"/>
  <c r="DQ7" i="217"/>
  <c r="CX13" i="217"/>
  <c r="DF34" i="217"/>
  <c r="BI39" i="217"/>
  <c r="M44" i="217"/>
  <c r="DU19" i="217"/>
  <c r="EB50" i="217"/>
  <c r="BX30" i="217"/>
  <c r="AN50" i="217"/>
  <c r="CX48" i="217"/>
  <c r="AS34" i="217"/>
  <c r="K35" i="217"/>
  <c r="AZ32" i="217"/>
  <c r="CG13" i="217"/>
  <c r="DF19" i="217"/>
  <c r="CT13" i="217"/>
  <c r="CC19" i="217"/>
  <c r="DL43" i="217"/>
  <c r="ES43" i="217"/>
  <c r="Z4" i="217"/>
  <c r="AN23" i="217"/>
  <c r="EX18" i="217"/>
  <c r="CS48" i="217"/>
  <c r="CH28" i="217"/>
  <c r="BR6" i="217"/>
  <c r="BP18" i="217"/>
  <c r="CG9" i="217"/>
  <c r="ET38" i="217"/>
  <c r="U52" i="217"/>
  <c r="AS30" i="217"/>
  <c r="ER8" i="217"/>
  <c r="DU40" i="217"/>
  <c r="BQ49" i="217"/>
  <c r="CI45" i="217"/>
  <c r="Z10" i="217"/>
  <c r="EC29" i="217"/>
  <c r="BX22" i="217"/>
  <c r="BQ10" i="217"/>
  <c r="FE37" i="217"/>
  <c r="EY50" i="217"/>
  <c r="EH25" i="217"/>
  <c r="CQ29" i="217"/>
  <c r="DQ24" i="217"/>
  <c r="BW22" i="217"/>
  <c r="AM6" i="217"/>
  <c r="BN38" i="217"/>
  <c r="BI53" i="217"/>
  <c r="AR40" i="217"/>
  <c r="D30" i="217"/>
  <c r="CE9" i="217"/>
  <c r="EF12" i="217"/>
  <c r="Y51" i="217"/>
  <c r="BE5" i="217"/>
  <c r="EQ53" i="217"/>
  <c r="DJ49" i="217"/>
  <c r="CU4" i="217"/>
  <c r="ER45" i="217"/>
  <c r="BJ9" i="217"/>
  <c r="BW35" i="217"/>
  <c r="AK13" i="217"/>
  <c r="AD6" i="217"/>
  <c r="DP12" i="217"/>
  <c r="AC52" i="217"/>
  <c r="AZ15" i="217"/>
  <c r="BY38" i="217"/>
  <c r="CY27" i="217"/>
  <c r="DD43" i="217"/>
  <c r="AP38" i="217"/>
  <c r="DO4" i="217"/>
  <c r="BM36" i="217"/>
  <c r="BS10" i="217"/>
  <c r="EW23" i="217"/>
  <c r="W53" i="217"/>
  <c r="DJ33" i="217"/>
  <c r="DO17" i="217"/>
  <c r="AV5" i="217"/>
  <c r="K44" i="217"/>
  <c r="AH43" i="217"/>
  <c r="AJ27" i="217"/>
  <c r="BC36" i="217"/>
  <c r="CT16" i="217"/>
  <c r="AB35" i="217"/>
  <c r="CV50" i="217"/>
  <c r="DD11" i="217"/>
  <c r="BX5" i="217"/>
  <c r="BX54" i="217" s="1"/>
  <c r="AT25" i="217"/>
  <c r="FI34" i="217"/>
  <c r="H32" i="217"/>
  <c r="AV22" i="217"/>
  <c r="AJ19" i="217"/>
  <c r="CQ40" i="217"/>
  <c r="DW49" i="217"/>
  <c r="F29" i="217"/>
  <c r="FD5" i="217"/>
  <c r="DD33" i="217"/>
  <c r="BV49" i="217"/>
  <c r="CZ15" i="217"/>
  <c r="DQ10" i="217"/>
  <c r="AR45" i="217"/>
  <c r="EC4" i="217"/>
  <c r="O45" i="217"/>
  <c r="AY26" i="217"/>
  <c r="DB12" i="217"/>
  <c r="CN52" i="217"/>
  <c r="DY11" i="217"/>
  <c r="EP35" i="217"/>
  <c r="T32" i="217"/>
  <c r="AD39" i="217"/>
  <c r="AG43" i="217"/>
  <c r="L12" i="217"/>
  <c r="X7" i="217"/>
  <c r="DW28" i="217"/>
  <c r="AE30" i="217"/>
  <c r="DA39" i="217"/>
  <c r="EB21" i="217"/>
  <c r="DO33" i="217"/>
  <c r="AY43" i="217"/>
  <c r="AG50" i="217"/>
  <c r="DA18" i="217"/>
  <c r="AI38" i="217"/>
  <c r="AJ37" i="217"/>
  <c r="FB26" i="217"/>
  <c r="DA17" i="217"/>
  <c r="DI39" i="217"/>
  <c r="EN26" i="217"/>
  <c r="P45" i="217"/>
  <c r="CO14" i="217"/>
  <c r="AB9" i="217"/>
  <c r="BT30" i="217"/>
  <c r="EK12" i="217"/>
  <c r="CX49" i="217"/>
  <c r="AK6" i="217"/>
  <c r="DG39" i="217"/>
  <c r="ER26" i="217"/>
  <c r="U45" i="217"/>
  <c r="EV18" i="217"/>
  <c r="CS5" i="217"/>
  <c r="AI10" i="217"/>
  <c r="BF9" i="217"/>
  <c r="M4" i="217"/>
  <c r="N31" i="217"/>
  <c r="CF36" i="217"/>
  <c r="AK7" i="217"/>
  <c r="AY39" i="217"/>
  <c r="CQ34" i="217"/>
  <c r="EE25" i="217"/>
  <c r="BR23" i="217"/>
  <c r="CE7" i="217"/>
  <c r="AP21" i="217"/>
  <c r="EX23" i="217"/>
  <c r="AF19" i="217"/>
  <c r="AU49" i="217"/>
  <c r="BX8" i="217"/>
  <c r="DX17" i="217"/>
  <c r="CY53" i="217"/>
  <c r="AL12" i="217"/>
  <c r="Z39" i="217"/>
  <c r="EZ16" i="217"/>
  <c r="V16" i="217"/>
  <c r="DK35" i="217"/>
  <c r="CI18" i="217"/>
  <c r="BE28" i="217"/>
  <c r="BI45" i="217"/>
  <c r="O20" i="217"/>
  <c r="DK45" i="217"/>
  <c r="AF18" i="217"/>
  <c r="BG18" i="217"/>
  <c r="N26" i="217"/>
  <c r="AH5" i="217"/>
  <c r="AH54" i="217" s="1"/>
  <c r="AH52" i="217"/>
  <c r="AX12" i="217"/>
  <c r="AJ10" i="217"/>
  <c r="AD30" i="217"/>
  <c r="EF34" i="217"/>
  <c r="BC48" i="217"/>
  <c r="I4" i="217"/>
  <c r="L50" i="217"/>
  <c r="I38" i="217"/>
  <c r="D11" i="217"/>
  <c r="BW16" i="217"/>
  <c r="AS22" i="217"/>
  <c r="H8" i="217"/>
  <c r="AK12" i="217"/>
  <c r="FH19" i="217"/>
  <c r="F8" i="217"/>
  <c r="ER9" i="217"/>
  <c r="H27" i="217"/>
  <c r="EG7" i="217"/>
  <c r="BF18" i="217"/>
  <c r="AB5" i="217"/>
  <c r="AB54" i="217" s="1"/>
  <c r="CF29" i="217"/>
  <c r="BR10" i="217"/>
  <c r="CY23" i="217"/>
  <c r="FA12" i="217"/>
  <c r="FG36" i="217"/>
  <c r="AH50" i="217"/>
  <c r="CQ45" i="217"/>
  <c r="E30" i="217"/>
  <c r="AK26" i="217"/>
  <c r="EM26" i="217"/>
  <c r="L44" i="217"/>
  <c r="DY22" i="217"/>
  <c r="AU39" i="217"/>
  <c r="FF23" i="217"/>
  <c r="I15" i="217"/>
  <c r="ED35" i="217"/>
  <c r="CE38" i="217"/>
  <c r="EA20" i="217"/>
  <c r="ET23" i="217"/>
  <c r="AV30" i="217"/>
  <c r="DM10" i="217"/>
  <c r="EN33" i="217"/>
  <c r="EO12" i="217"/>
  <c r="CT6" i="217"/>
  <c r="DO26" i="217"/>
  <c r="X11" i="217"/>
  <c r="X53" i="217"/>
  <c r="G28" i="217"/>
  <c r="AL9" i="217"/>
  <c r="L29" i="217"/>
  <c r="FG35" i="217"/>
  <c r="AI32" i="217"/>
  <c r="EC28" i="217"/>
  <c r="DF52" i="217"/>
  <c r="AN27" i="217"/>
  <c r="AC5" i="217"/>
  <c r="AJ21" i="217"/>
  <c r="AB20" i="217"/>
  <c r="BC34" i="217"/>
  <c r="BT32" i="217"/>
  <c r="BC22" i="217"/>
  <c r="M49" i="217"/>
  <c r="DH40" i="217"/>
  <c r="AW53" i="217"/>
  <c r="AT50" i="217"/>
  <c r="AT53" i="217"/>
  <c r="CX15" i="217"/>
  <c r="BS34" i="217"/>
  <c r="BA23" i="217"/>
  <c r="AI23" i="217"/>
  <c r="CA19" i="217"/>
  <c r="BW43" i="217"/>
  <c r="N35" i="217"/>
  <c r="CH18" i="217"/>
  <c r="K15" i="217"/>
  <c r="H26" i="217"/>
  <c r="AX50" i="217"/>
  <c r="AP4" i="217"/>
  <c r="DR52" i="217"/>
  <c r="EQ38" i="217"/>
  <c r="DP51" i="217"/>
  <c r="FE20" i="217"/>
  <c r="AF49" i="217"/>
  <c r="DF48" i="217"/>
  <c r="BS45" i="217"/>
  <c r="AH45" i="217"/>
  <c r="DL40" i="217"/>
  <c r="EK43" i="217"/>
  <c r="AJ29" i="217"/>
  <c r="CT19" i="217"/>
  <c r="AJ31" i="217"/>
  <c r="I7" i="217"/>
  <c r="AA7" i="217"/>
  <c r="BS31" i="217"/>
  <c r="BV52" i="217"/>
  <c r="CD28" i="217"/>
  <c r="DT17" i="217"/>
  <c r="DT33" i="217"/>
  <c r="BS18" i="217"/>
  <c r="FA49" i="217"/>
  <c r="CF34" i="217"/>
  <c r="BM7" i="217"/>
  <c r="EA19" i="217"/>
  <c r="EL6" i="217"/>
  <c r="DT52" i="217"/>
  <c r="DS40" i="217"/>
  <c r="EC5" i="217"/>
  <c r="EC54" i="217" s="1"/>
  <c r="BG37" i="217"/>
  <c r="BE15" i="217"/>
  <c r="EJ23" i="217"/>
  <c r="DY8" i="217"/>
  <c r="AY10" i="217"/>
  <c r="BU49" i="217"/>
  <c r="EO6" i="217"/>
  <c r="DD21" i="217"/>
  <c r="BH35" i="217"/>
  <c r="F36" i="217"/>
  <c r="CW43" i="217"/>
  <c r="DT12" i="217"/>
  <c r="ED36" i="217"/>
  <c r="DV12" i="217"/>
  <c r="AG16" i="217"/>
  <c r="R44" i="217"/>
  <c r="FI38" i="217"/>
  <c r="AD38" i="217"/>
  <c r="CR23" i="217"/>
  <c r="BO40" i="217"/>
  <c r="DP4" i="217"/>
  <c r="T10" i="217"/>
  <c r="EF14" i="217"/>
  <c r="FB36" i="217"/>
  <c r="AR7" i="217"/>
  <c r="AA9" i="217"/>
  <c r="DG34" i="217"/>
  <c r="DW19" i="217"/>
  <c r="ES22" i="217"/>
  <c r="CR17" i="217"/>
  <c r="AF38" i="217"/>
  <c r="DM31" i="217"/>
  <c r="CK53" i="217"/>
  <c r="DU37" i="217"/>
  <c r="DD52" i="217"/>
  <c r="CN51" i="217"/>
  <c r="DY10" i="217"/>
  <c r="EF37" i="217"/>
  <c r="F13" i="217"/>
  <c r="AQ50" i="217"/>
  <c r="AL4" i="217"/>
  <c r="AG24" i="217"/>
  <c r="CL21" i="217"/>
  <c r="Q48" i="217"/>
  <c r="AN32" i="217"/>
  <c r="DZ30" i="217"/>
  <c r="CT4" i="217"/>
  <c r="ES14" i="217"/>
  <c r="R4" i="217"/>
  <c r="AI25" i="217"/>
  <c r="BG49" i="217"/>
  <c r="EH33" i="217"/>
  <c r="BA35" i="217"/>
  <c r="DI13" i="217"/>
  <c r="EJ20" i="217"/>
  <c r="EX20" i="217"/>
  <c r="BO32" i="217"/>
  <c r="CD12" i="217"/>
  <c r="FE40" i="217"/>
  <c r="DN31" i="217"/>
  <c r="CV7" i="217"/>
  <c r="DD10" i="217"/>
  <c r="E26" i="217"/>
  <c r="DB28" i="217"/>
  <c r="EG4" i="217"/>
  <c r="EF38" i="217"/>
  <c r="EW8" i="217"/>
  <c r="CS40" i="217"/>
  <c r="DD36" i="217"/>
  <c r="AE13" i="217"/>
  <c r="E31" i="217"/>
  <c r="CU21" i="217"/>
  <c r="AC34" i="217"/>
  <c r="W11" i="217"/>
  <c r="DF30" i="217"/>
  <c r="T38" i="217"/>
  <c r="CI24" i="217"/>
  <c r="EG37" i="217"/>
  <c r="EZ33" i="217"/>
  <c r="DN36" i="217"/>
  <c r="EO25" i="217"/>
  <c r="AV28" i="217"/>
  <c r="AF26" i="217"/>
  <c r="AV43" i="217"/>
  <c r="CF17" i="217"/>
  <c r="CH29" i="217"/>
  <c r="CO48" i="217"/>
  <c r="EP23" i="217"/>
  <c r="CY11" i="217"/>
  <c r="G53" i="217"/>
  <c r="H44" i="217"/>
  <c r="DK49" i="217"/>
  <c r="DE39" i="217"/>
  <c r="DG8" i="217"/>
  <c r="BT50" i="217"/>
  <c r="AE20" i="217"/>
  <c r="DI45" i="217"/>
  <c r="CC21" i="217"/>
  <c r="AK36" i="217"/>
  <c r="X34" i="217"/>
  <c r="CY20" i="217"/>
  <c r="I11" i="217"/>
  <c r="AN34" i="217"/>
  <c r="U10" i="217"/>
  <c r="DO24" i="217"/>
  <c r="CA9" i="217"/>
  <c r="AX40" i="217"/>
  <c r="K18" i="217"/>
  <c r="BL31" i="217"/>
  <c r="AQ4" i="217"/>
  <c r="U7" i="217"/>
  <c r="EO45" i="217"/>
  <c r="K26" i="217"/>
  <c r="EJ36" i="217"/>
  <c r="P6" i="217"/>
  <c r="AF35" i="217"/>
  <c r="BB26" i="217"/>
  <c r="EL4" i="217"/>
  <c r="CJ27" i="217"/>
  <c r="CL40" i="217"/>
  <c r="AL13" i="217"/>
  <c r="CE5" i="217"/>
  <c r="AC27" i="217"/>
  <c r="DX13" i="217"/>
  <c r="FD21" i="217"/>
  <c r="EY7" i="217"/>
  <c r="FH30" i="217"/>
  <c r="EQ24" i="217"/>
  <c r="BO18" i="217"/>
  <c r="EG21" i="217"/>
  <c r="AH21" i="217"/>
  <c r="AD8" i="217"/>
  <c r="EG15" i="217"/>
  <c r="FC24" i="217"/>
  <c r="J40" i="217"/>
  <c r="DW39" i="217"/>
  <c r="P25" i="217"/>
  <c r="CJ22" i="217"/>
  <c r="N20" i="217"/>
  <c r="CE12" i="217"/>
  <c r="AX43" i="217"/>
  <c r="CW20" i="217"/>
  <c r="AF30" i="217"/>
  <c r="BH30" i="217"/>
  <c r="ES6" i="217"/>
  <c r="DS51" i="217"/>
  <c r="CJ48" i="217"/>
  <c r="L30" i="217"/>
  <c r="DJ23" i="217"/>
  <c r="BO53" i="217"/>
  <c r="CS26" i="217"/>
  <c r="R5" i="217"/>
  <c r="ER14" i="217"/>
  <c r="AQ16" i="217"/>
  <c r="M30" i="217"/>
  <c r="AU44" i="217"/>
  <c r="EU49" i="217"/>
  <c r="BF29" i="217"/>
  <c r="CM49" i="217"/>
  <c r="J23" i="217"/>
  <c r="BO43" i="217"/>
  <c r="DC50" i="217"/>
  <c r="AB49" i="217"/>
  <c r="AV40" i="217"/>
  <c r="CQ36" i="217"/>
  <c r="AS9" i="217"/>
  <c r="EI49" i="217"/>
  <c r="CX33" i="217"/>
  <c r="ET43" i="217"/>
  <c r="H48" i="217"/>
  <c r="AJ13" i="217"/>
  <c r="F21" i="217"/>
  <c r="D18" i="217"/>
  <c r="FE45" i="217"/>
  <c r="FD7" i="217"/>
  <c r="CM29" i="217"/>
  <c r="DM17" i="217"/>
  <c r="CH17" i="217"/>
  <c r="BH5" i="217"/>
  <c r="BD35" i="217"/>
  <c r="DL7" i="217"/>
  <c r="DT34" i="217"/>
  <c r="DV8" i="217"/>
  <c r="BL19" i="217"/>
  <c r="H51" i="217"/>
  <c r="Y9" i="217"/>
  <c r="M27" i="217"/>
  <c r="AB51" i="217"/>
  <c r="H13" i="217"/>
  <c r="CV9" i="217"/>
  <c r="ER53" i="217"/>
  <c r="AI15" i="217"/>
  <c r="AM43" i="217"/>
  <c r="DW35" i="217"/>
  <c r="CR14" i="217"/>
  <c r="CX31" i="217"/>
  <c r="AR52" i="217"/>
  <c r="EK16" i="217"/>
  <c r="DP50" i="217"/>
  <c r="DE44" i="217"/>
  <c r="CN29" i="217"/>
  <c r="AV20" i="217"/>
  <c r="DP36" i="217"/>
  <c r="CR12" i="217"/>
  <c r="DB6" i="217"/>
  <c r="CF43" i="217"/>
  <c r="BU39" i="217"/>
  <c r="EV45" i="217"/>
  <c r="EZ30" i="217"/>
  <c r="ER22" i="217"/>
  <c r="CW53" i="217"/>
  <c r="G22" i="217"/>
  <c r="EP45" i="217"/>
  <c r="AM5" i="217"/>
  <c r="EI6" i="217"/>
  <c r="EU18" i="217"/>
  <c r="AE25" i="217"/>
  <c r="BI38" i="217"/>
  <c r="DZ22" i="217"/>
  <c r="ET35" i="217"/>
  <c r="DV48" i="217"/>
  <c r="BL21" i="217"/>
  <c r="BL45" i="217"/>
  <c r="BY35" i="217"/>
  <c r="CH23" i="217"/>
  <c r="EW37" i="217"/>
  <c r="CZ27" i="217"/>
  <c r="BH19" i="217"/>
  <c r="CO51" i="217"/>
  <c r="FD30" i="217"/>
  <c r="EL20" i="217"/>
  <c r="BH27" i="217"/>
  <c r="DM25" i="217"/>
  <c r="AX19" i="217"/>
  <c r="CD19" i="217"/>
  <c r="X24" i="217"/>
  <c r="CS9" i="217"/>
  <c r="DC10" i="217"/>
  <c r="DH51" i="217"/>
  <c r="BE14" i="217"/>
  <c r="F12" i="217"/>
  <c r="BP8" i="217"/>
  <c r="EH10" i="217"/>
  <c r="CE16" i="217"/>
  <c r="H14" i="217"/>
  <c r="DJ7" i="217"/>
  <c r="Q17" i="217"/>
  <c r="AW52" i="217"/>
  <c r="DF51" i="217"/>
  <c r="DQ38" i="217"/>
  <c r="ET19" i="217"/>
  <c r="BP40" i="217"/>
  <c r="DS49" i="217"/>
  <c r="DX16" i="217"/>
  <c r="AD12" i="217"/>
  <c r="CB32" i="217"/>
  <c r="EO26" i="217"/>
  <c r="DY36" i="217"/>
  <c r="DH24" i="217"/>
  <c r="BO22" i="217"/>
  <c r="DM53" i="217"/>
  <c r="CT45" i="217"/>
  <c r="CJ23" i="217"/>
  <c r="DK40" i="217"/>
  <c r="DZ52" i="217"/>
  <c r="EK14" i="217"/>
  <c r="CC35" i="217"/>
  <c r="S7" i="217"/>
  <c r="EF24" i="217"/>
  <c r="AL31" i="217"/>
  <c r="CP33" i="217"/>
  <c r="N29" i="217"/>
  <c r="V17" i="217"/>
  <c r="N7" i="217"/>
  <c r="DL39" i="217"/>
  <c r="AU15" i="217"/>
  <c r="AP12" i="217"/>
  <c r="BY14" i="217"/>
  <c r="J45" i="217"/>
  <c r="AI4" i="217"/>
  <c r="AV51" i="217"/>
  <c r="CN25" i="217"/>
  <c r="BT40" i="217"/>
  <c r="AY52" i="217"/>
  <c r="I34" i="217"/>
  <c r="DD35" i="217"/>
  <c r="DX20" i="217"/>
  <c r="FH34" i="217"/>
  <c r="BT14" i="217"/>
  <c r="EZ13" i="217"/>
  <c r="EI33" i="217"/>
  <c r="AR16" i="217"/>
  <c r="EC11" i="217"/>
  <c r="AN10" i="217"/>
  <c r="CB44" i="217"/>
  <c r="FF16" i="217"/>
  <c r="CC23" i="217"/>
  <c r="DJ30" i="217"/>
  <c r="BE38" i="217"/>
  <c r="BC19" i="217"/>
  <c r="EL5" i="217"/>
  <c r="EL54" i="217" s="1"/>
  <c r="AO25" i="217"/>
  <c r="CH9" i="217"/>
  <c r="CI28" i="217"/>
  <c r="EX5" i="217"/>
  <c r="AI39" i="217"/>
  <c r="AH22" i="217"/>
  <c r="CT23" i="217"/>
  <c r="E7" i="217"/>
  <c r="EK17" i="217"/>
  <c r="AW8" i="217"/>
  <c r="DU5" i="217"/>
  <c r="BV10" i="217"/>
  <c r="CK26" i="217"/>
  <c r="S22" i="217"/>
  <c r="BE11" i="217"/>
  <c r="DM35" i="217"/>
  <c r="FA44" i="217"/>
  <c r="BA12" i="217"/>
  <c r="DG22" i="217"/>
  <c r="CW48" i="217"/>
  <c r="CF15" i="217"/>
  <c r="AI53" i="217"/>
  <c r="L31" i="217"/>
  <c r="CX40" i="217"/>
  <c r="BG48" i="217"/>
  <c r="CV4" i="217"/>
  <c r="EI5" i="217"/>
  <c r="G8" i="217"/>
  <c r="EQ25" i="217"/>
  <c r="AI9" i="217"/>
  <c r="BM49" i="217"/>
  <c r="DE27" i="217"/>
  <c r="S18" i="217"/>
  <c r="EH43" i="217"/>
  <c r="CU15" i="217"/>
  <c r="DF20" i="217"/>
  <c r="AZ14" i="217"/>
  <c r="DH33" i="217"/>
  <c r="CO53" i="217"/>
  <c r="AH30" i="217"/>
  <c r="DQ6" i="217"/>
  <c r="AS50" i="217"/>
  <c r="EX45" i="217"/>
  <c r="EU36" i="217"/>
  <c r="EX36" i="217"/>
  <c r="EH6" i="217"/>
  <c r="BN7" i="217"/>
  <c r="BX25" i="217"/>
  <c r="ER7" i="217"/>
  <c r="DK20" i="217"/>
  <c r="CB18" i="217"/>
  <c r="AG40" i="217"/>
  <c r="CU45" i="217"/>
  <c r="FC32" i="217"/>
  <c r="CB29" i="217"/>
  <c r="BZ43" i="217"/>
  <c r="E23" i="217"/>
  <c r="AS16" i="217"/>
  <c r="BD53" i="217"/>
  <c r="DO34" i="217"/>
  <c r="AS53" i="217"/>
  <c r="BK50" i="217"/>
  <c r="EH30" i="217"/>
  <c r="FE11" i="217"/>
  <c r="AE11" i="217"/>
  <c r="DF33" i="217"/>
  <c r="FB14" i="217"/>
  <c r="DD17" i="217"/>
  <c r="AX44" i="217"/>
  <c r="EU22" i="217"/>
  <c r="BY40" i="217"/>
  <c r="DD16" i="217"/>
  <c r="CT5" i="217"/>
  <c r="Z29" i="217"/>
  <c r="EX50" i="217"/>
  <c r="F7" i="217"/>
  <c r="BV44" i="217"/>
  <c r="CC45" i="217"/>
  <c r="AV14" i="217"/>
  <c r="CG48" i="217"/>
  <c r="CM51" i="217"/>
  <c r="W49" i="217"/>
  <c r="AA33" i="217"/>
  <c r="DF5" i="217"/>
  <c r="DE23" i="217"/>
  <c r="CT35" i="217"/>
  <c r="EM23" i="217"/>
  <c r="BR29" i="217"/>
  <c r="DN15" i="217"/>
  <c r="DO6" i="217"/>
  <c r="CI5" i="217"/>
  <c r="ER12" i="217"/>
  <c r="BM15" i="217"/>
  <c r="AM26" i="217"/>
  <c r="AG38" i="217"/>
  <c r="EU16" i="217"/>
  <c r="F20" i="217"/>
  <c r="FG22" i="217"/>
  <c r="CH20" i="217"/>
  <c r="G49" i="217"/>
  <c r="DH37" i="217"/>
  <c r="AO8" i="217"/>
  <c r="CM8" i="217"/>
  <c r="BE16" i="217"/>
  <c r="EJ11" i="217"/>
  <c r="BT29" i="217"/>
  <c r="CQ15" i="217"/>
  <c r="CZ51" i="217"/>
  <c r="AA16" i="217"/>
  <c r="DF35" i="217"/>
  <c r="EM12" i="217"/>
  <c r="EU30" i="217"/>
  <c r="CQ7" i="217"/>
  <c r="AS26" i="217"/>
  <c r="AY27" i="217"/>
  <c r="ER38" i="217"/>
  <c r="FI18" i="217"/>
  <c r="FE21" i="217"/>
  <c r="ET15" i="217"/>
  <c r="CI10" i="217"/>
  <c r="BD39" i="217"/>
  <c r="EJ44" i="217"/>
  <c r="AK21" i="217"/>
  <c r="AA25" i="217"/>
  <c r="E19" i="217"/>
  <c r="EO30" i="217"/>
  <c r="Q37" i="217"/>
  <c r="CT15" i="217"/>
  <c r="DB45" i="217"/>
  <c r="CC4" i="217"/>
  <c r="DS21" i="217"/>
  <c r="BO21" i="217"/>
  <c r="P9" i="217"/>
  <c r="EQ40" i="217"/>
  <c r="R10" i="217"/>
  <c r="AB45" i="217"/>
  <c r="U18" i="217"/>
  <c r="DA25" i="217"/>
  <c r="CT18" i="217"/>
  <c r="DE15" i="217"/>
  <c r="EL38" i="217"/>
  <c r="P8" i="217"/>
  <c r="M11" i="217"/>
  <c r="AI20" i="217"/>
  <c r="BS36" i="217"/>
  <c r="DG12" i="217"/>
  <c r="ET53" i="217"/>
  <c r="AR22" i="217"/>
  <c r="AH17" i="217"/>
  <c r="EZ15" i="217"/>
  <c r="ES45" i="217"/>
  <c r="M38" i="217"/>
  <c r="CD21" i="217"/>
  <c r="J7" i="217"/>
  <c r="D36" i="217"/>
  <c r="AD33" i="217"/>
  <c r="Y37" i="217"/>
  <c r="FI43" i="217"/>
  <c r="AR27" i="217"/>
  <c r="DB37" i="217"/>
  <c r="CS32" i="217"/>
  <c r="CZ48" i="217"/>
  <c r="CG53" i="217"/>
  <c r="AT49" i="217"/>
  <c r="X13" i="217"/>
  <c r="EW40" i="217"/>
  <c r="BP21" i="217"/>
  <c r="EG53" i="217"/>
  <c r="AW10" i="217"/>
  <c r="AT32" i="217"/>
  <c r="DL8" i="217"/>
  <c r="AK24" i="217"/>
  <c r="X28" i="217"/>
  <c r="BL30" i="217"/>
  <c r="CY22" i="217"/>
  <c r="CW15" i="217"/>
  <c r="CF48" i="217"/>
  <c r="BF44" i="217"/>
  <c r="CN5" i="217"/>
  <c r="AW14" i="217"/>
  <c r="DT11" i="217"/>
  <c r="EG40" i="217"/>
  <c r="DO12" i="217"/>
  <c r="DA32" i="217"/>
  <c r="AA28" i="217"/>
  <c r="CG5" i="217"/>
  <c r="CT7" i="217"/>
  <c r="ER21" i="217"/>
  <c r="FA51" i="217"/>
  <c r="K23" i="217"/>
  <c r="DM39" i="217"/>
  <c r="AK50" i="217"/>
  <c r="BS5" i="217"/>
  <c r="EA11" i="217"/>
  <c r="ES50" i="217"/>
  <c r="EN12" i="217"/>
  <c r="DZ49" i="217"/>
  <c r="DC33" i="217"/>
  <c r="FI5" i="217"/>
  <c r="FC26" i="217"/>
  <c r="BH7" i="217"/>
  <c r="CA39" i="217"/>
  <c r="BT51" i="217"/>
  <c r="Y7" i="217"/>
  <c r="H17" i="217"/>
  <c r="EG32" i="217"/>
  <c r="CE49" i="217"/>
  <c r="ET29" i="217"/>
  <c r="DS17" i="217"/>
  <c r="CL19" i="217"/>
  <c r="CZ5" i="217"/>
  <c r="DT29" i="217"/>
  <c r="L32" i="217"/>
  <c r="DU53" i="217"/>
  <c r="Z26" i="217"/>
  <c r="FF44" i="217"/>
  <c r="CQ27" i="217"/>
  <c r="AE34" i="217"/>
  <c r="CX24" i="217"/>
  <c r="BB9" i="217"/>
  <c r="DI20" i="217"/>
  <c r="DJ4" i="217"/>
  <c r="BM25" i="217"/>
  <c r="AR33" i="217"/>
  <c r="DD48" i="217"/>
  <c r="DF10" i="217"/>
  <c r="AC12" i="217"/>
  <c r="AM32" i="217"/>
  <c r="R30" i="217"/>
  <c r="AS17" i="217"/>
  <c r="BU33" i="217"/>
  <c r="M43" i="217"/>
  <c r="CC11" i="217"/>
  <c r="CA12" i="217"/>
  <c r="EW36" i="217"/>
  <c r="AD43" i="217"/>
  <c r="EL39" i="217"/>
  <c r="AP5" i="217"/>
  <c r="R48" i="217"/>
  <c r="FC39" i="217"/>
  <c r="CI33" i="217"/>
  <c r="EM9" i="217"/>
  <c r="DG21" i="217"/>
  <c r="DL9" i="217"/>
  <c r="ET32" i="217"/>
  <c r="CS14" i="217"/>
  <c r="AR49" i="217"/>
  <c r="BU31" i="217"/>
  <c r="BV5" i="217"/>
  <c r="CE26" i="217"/>
  <c r="EJ40" i="217"/>
  <c r="DB14" i="217"/>
  <c r="BL8" i="217"/>
  <c r="AG10" i="217"/>
  <c r="CH13" i="217"/>
  <c r="BP6" i="217"/>
  <c r="CV52" i="217"/>
  <c r="AS44" i="217"/>
  <c r="DS13" i="217"/>
  <c r="BX37" i="217"/>
  <c r="DD37" i="217"/>
  <c r="EU8" i="217"/>
  <c r="EL22" i="217"/>
  <c r="AC17" i="217"/>
  <c r="BI19" i="217"/>
  <c r="E20" i="217"/>
  <c r="EN10" i="217"/>
  <c r="CD36" i="217"/>
  <c r="BF14" i="217"/>
  <c r="EC21" i="217"/>
  <c r="K11" i="217"/>
  <c r="FD43" i="217"/>
  <c r="AQ37" i="217"/>
  <c r="EE20" i="217"/>
  <c r="DP5" i="217"/>
  <c r="DY33" i="217"/>
  <c r="DM21" i="217"/>
  <c r="CW21" i="217"/>
  <c r="EK11" i="217"/>
  <c r="CW16" i="217"/>
  <c r="CT48" i="217"/>
  <c r="BF15" i="217"/>
  <c r="BM52" i="217"/>
  <c r="BP13" i="217"/>
  <c r="EC43" i="217"/>
  <c r="BC20" i="217"/>
  <c r="Q28" i="217"/>
  <c r="AO40" i="217"/>
  <c r="BZ24" i="217"/>
  <c r="CS19" i="217"/>
  <c r="CC43" i="217"/>
  <c r="EE53" i="217"/>
  <c r="CT40" i="217"/>
  <c r="U8" i="217"/>
  <c r="EX12" i="217"/>
  <c r="ED32" i="217"/>
  <c r="DM28" i="217"/>
  <c r="Y43" i="217"/>
  <c r="DE8" i="217"/>
  <c r="BN49" i="217"/>
  <c r="AS25" i="217"/>
  <c r="BP51" i="217"/>
  <c r="K20" i="217"/>
  <c r="CY13" i="217"/>
  <c r="BO24" i="217"/>
  <c r="G6" i="217"/>
  <c r="EV14" i="217"/>
  <c r="EL15" i="217"/>
  <c r="CB23" i="217"/>
  <c r="AA4" i="217"/>
  <c r="DF40" i="217"/>
  <c r="DL30" i="217"/>
  <c r="Q30" i="217"/>
  <c r="BC7" i="217"/>
  <c r="DT26" i="217"/>
  <c r="FG31" i="217"/>
  <c r="DY7" i="217"/>
  <c r="EH31" i="217"/>
  <c r="EK27" i="217"/>
  <c r="AS43" i="217"/>
  <c r="Y21" i="217"/>
  <c r="FI6" i="217"/>
  <c r="DL6" i="217"/>
  <c r="CS27" i="217"/>
  <c r="AN14" i="217"/>
  <c r="AA23" i="217"/>
  <c r="CN39" i="217"/>
  <c r="BM35" i="217"/>
  <c r="DV28" i="217"/>
  <c r="AL53" i="217"/>
  <c r="BK8" i="217"/>
  <c r="AX35" i="217"/>
  <c r="AT23" i="217"/>
  <c r="CZ22" i="217"/>
  <c r="DC34" i="217"/>
  <c r="G9" i="217"/>
  <c r="AS12" i="217"/>
  <c r="DP19" i="217"/>
  <c r="DJ45" i="217"/>
  <c r="AV34" i="217"/>
  <c r="BF22" i="217"/>
  <c r="EM28" i="217"/>
  <c r="ED37" i="217"/>
  <c r="EW16" i="217"/>
  <c r="ET52" i="217"/>
  <c r="CN8" i="217"/>
  <c r="AD37" i="217"/>
  <c r="EA10" i="217"/>
  <c r="EF8" i="217"/>
  <c r="DX10" i="217"/>
  <c r="EB10" i="217"/>
  <c r="BT44" i="217"/>
  <c r="ED17" i="217"/>
  <c r="BP15" i="217"/>
  <c r="AR50" i="217"/>
  <c r="AQ22" i="217"/>
  <c r="BE20" i="217"/>
  <c r="BV22" i="217"/>
  <c r="FI8" i="217"/>
  <c r="O7" i="217"/>
  <c r="BR32" i="217"/>
  <c r="AR6" i="217"/>
  <c r="EY36" i="217"/>
  <c r="X17" i="217"/>
  <c r="AN37" i="217"/>
  <c r="EF43" i="217"/>
  <c r="DO40" i="217"/>
  <c r="BC6" i="217"/>
  <c r="DV9" i="217"/>
  <c r="DM20" i="217"/>
  <c r="I24" i="217"/>
  <c r="CD4" i="217"/>
  <c r="DJ29" i="217"/>
  <c r="CF13" i="217"/>
  <c r="CU19" i="217"/>
  <c r="AF4" i="217"/>
  <c r="DK34" i="217"/>
  <c r="CY35" i="217"/>
  <c r="AB44" i="217"/>
  <c r="Z11" i="217"/>
  <c r="AV12" i="217"/>
  <c r="AK27" i="217"/>
  <c r="AW22" i="217"/>
  <c r="DF16" i="217"/>
  <c r="S24" i="217"/>
  <c r="EK39" i="217"/>
  <c r="CH25" i="217"/>
  <c r="AY33" i="217"/>
  <c r="AT18" i="217"/>
  <c r="R11" i="217"/>
  <c r="CP34" i="217"/>
  <c r="U35" i="217"/>
  <c r="AQ25" i="217"/>
  <c r="CQ28" i="217"/>
  <c r="AN16" i="217"/>
  <c r="AB36" i="217"/>
  <c r="AK25" i="217"/>
  <c r="FE9" i="217"/>
  <c r="CE20" i="217"/>
  <c r="CC37" i="217"/>
  <c r="ER49" i="217"/>
  <c r="AZ51" i="217"/>
  <c r="EV8" i="217"/>
  <c r="DG25" i="217"/>
  <c r="AG14" i="217"/>
  <c r="BW8" i="217"/>
  <c r="AN8" i="217"/>
  <c r="S17" i="217"/>
  <c r="CH4" i="217"/>
  <c r="DO13" i="217"/>
  <c r="BM31" i="217"/>
  <c r="AD18" i="217"/>
  <c r="BY32" i="217"/>
  <c r="EO21" i="217"/>
  <c r="DJ44" i="217"/>
  <c r="EK28" i="217"/>
  <c r="CP53" i="217"/>
  <c r="AQ11" i="217"/>
  <c r="EN34" i="217"/>
  <c r="BQ21" i="217"/>
  <c r="CI52" i="217"/>
  <c r="EB36" i="217"/>
  <c r="DZ16" i="217"/>
  <c r="DL32" i="217"/>
  <c r="BM50" i="217"/>
  <c r="EG19" i="217"/>
  <c r="CA51" i="217"/>
  <c r="CS39" i="217"/>
  <c r="BN4" i="217"/>
  <c r="DN26" i="217"/>
  <c r="FE10" i="217"/>
  <c r="AT15" i="217"/>
  <c r="FH43" i="217"/>
  <c r="AE49" i="217"/>
  <c r="BY39" i="217"/>
  <c r="W17" i="217"/>
  <c r="EK31" i="217"/>
  <c r="AH28" i="217"/>
  <c r="BB32" i="217"/>
  <c r="W27" i="217"/>
  <c r="CX38" i="217"/>
  <c r="CW28" i="217"/>
  <c r="DM29" i="217"/>
  <c r="M12" i="217"/>
  <c r="DI7" i="217"/>
  <c r="AK51" i="217"/>
  <c r="BR14" i="217"/>
  <c r="CH49" i="217"/>
  <c r="Q33" i="217"/>
  <c r="CK31" i="217"/>
  <c r="EH48" i="217"/>
  <c r="CR40" i="217"/>
  <c r="DY16" i="217"/>
  <c r="AF37" i="217"/>
  <c r="AL40" i="217"/>
  <c r="CG19" i="217"/>
  <c r="BD9" i="217"/>
  <c r="V30" i="217"/>
  <c r="DM48" i="217"/>
  <c r="CD23" i="217"/>
  <c r="AR5" i="217"/>
  <c r="CM30" i="217"/>
  <c r="BI48" i="217"/>
  <c r="EM18" i="217"/>
  <c r="Q24" i="217"/>
  <c r="BK52" i="217"/>
  <c r="CM35" i="217"/>
  <c r="Q39" i="217"/>
  <c r="AH35" i="217"/>
  <c r="CX9" i="217"/>
  <c r="BS19" i="217"/>
  <c r="Z12" i="217"/>
  <c r="EO14" i="217"/>
  <c r="T36" i="217"/>
  <c r="ED8" i="217"/>
  <c r="BD50" i="217"/>
  <c r="CF39" i="217"/>
  <c r="EL23" i="217"/>
  <c r="AZ11" i="217"/>
  <c r="D39" i="217"/>
  <c r="CX28" i="217"/>
  <c r="CB22" i="217"/>
  <c r="CM25" i="217"/>
  <c r="R15" i="217"/>
  <c r="BT24" i="217"/>
  <c r="BL35" i="217"/>
  <c r="EP52" i="217"/>
  <c r="EK26" i="217"/>
  <c r="DF18" i="217"/>
  <c r="Y36" i="217"/>
  <c r="CK40" i="217"/>
  <c r="BV43" i="217"/>
  <c r="EB32" i="217"/>
  <c r="AY5" i="217"/>
  <c r="DL34" i="217"/>
  <c r="BM53" i="217"/>
  <c r="BV18" i="217"/>
  <c r="BD26" i="217"/>
  <c r="BE50" i="217"/>
  <c r="BZ10" i="217"/>
  <c r="AV49" i="217"/>
  <c r="FA17" i="217"/>
  <c r="BO5" i="217"/>
  <c r="U50" i="217"/>
  <c r="CG39" i="217"/>
  <c r="CC36" i="217"/>
  <c r="BU34" i="217"/>
  <c r="EK8" i="217"/>
  <c r="BV13" i="217"/>
  <c r="CT31" i="217"/>
  <c r="AF53" i="217"/>
  <c r="BJ20" i="217"/>
  <c r="AW43" i="217"/>
  <c r="BJ18" i="217"/>
  <c r="BU24" i="217"/>
  <c r="DR19" i="217"/>
  <c r="DW8" i="217"/>
  <c r="CQ13" i="217"/>
  <c r="BW30" i="217"/>
  <c r="J52" i="217"/>
  <c r="CE45" i="217"/>
  <c r="CA30" i="217"/>
  <c r="DC26" i="217"/>
  <c r="ET13" i="217"/>
  <c r="CG11" i="217"/>
  <c r="O8" i="217"/>
  <c r="BH20" i="217"/>
  <c r="EM35" i="217"/>
  <c r="AL38" i="217"/>
  <c r="CP30" i="217"/>
  <c r="AE6" i="217"/>
  <c r="EJ22" i="217"/>
  <c r="DP48" i="217"/>
  <c r="DG16" i="217"/>
  <c r="CX8" i="217"/>
  <c r="R36" i="217"/>
  <c r="X52" i="217"/>
  <c r="FD15" i="217"/>
  <c r="EM21" i="217"/>
  <c r="FB23" i="217"/>
  <c r="BH32" i="217"/>
  <c r="EB16" i="217"/>
  <c r="BV36" i="217"/>
  <c r="CP19" i="217"/>
  <c r="ED12" i="217"/>
  <c r="EQ19" i="217"/>
  <c r="CH52" i="217"/>
  <c r="EX28" i="217"/>
  <c r="AB50" i="217"/>
  <c r="DP16" i="217"/>
  <c r="F10" i="217"/>
  <c r="F19" i="217"/>
  <c r="DC17" i="217"/>
  <c r="DL20" i="217"/>
  <c r="EJ13" i="217"/>
  <c r="ES36" i="217"/>
  <c r="CG23" i="217"/>
  <c r="AH48" i="217"/>
  <c r="DE5" i="217"/>
  <c r="DE54" i="217" s="1"/>
  <c r="FH53" i="217"/>
  <c r="FD37" i="217"/>
  <c r="BO29" i="217"/>
  <c r="EZ18" i="217"/>
  <c r="P24" i="217"/>
  <c r="CY34" i="217"/>
  <c r="EO17" i="217"/>
  <c r="DW51" i="217"/>
  <c r="BW51" i="217"/>
  <c r="G24" i="217"/>
  <c r="BX28" i="217"/>
  <c r="DZ37" i="217"/>
  <c r="DV14" i="217"/>
  <c r="BU51" i="217"/>
  <c r="M20" i="217"/>
  <c r="CX20" i="217"/>
  <c r="DU32" i="217"/>
  <c r="DN10" i="217"/>
  <c r="AS23" i="217"/>
  <c r="FD52" i="217"/>
  <c r="BN23" i="217"/>
  <c r="AR28" i="217"/>
  <c r="AI27" i="217"/>
  <c r="EZ29" i="217"/>
  <c r="AD24" i="217"/>
  <c r="AR8" i="217"/>
  <c r="EA4" i="217"/>
  <c r="EH39" i="217"/>
  <c r="DE30" i="217"/>
  <c r="CB35" i="217"/>
  <c r="DY30" i="217"/>
  <c r="BC38" i="217"/>
  <c r="CS34" i="217"/>
  <c r="CZ53" i="217"/>
  <c r="DU45" i="217"/>
  <c r="DF43" i="217"/>
  <c r="EH49" i="217"/>
  <c r="BW45" i="217"/>
  <c r="CT22" i="217"/>
  <c r="DN14" i="217"/>
  <c r="AH23" i="217"/>
  <c r="DS43" i="217"/>
  <c r="EA32" i="217"/>
  <c r="AI43" i="217"/>
  <c r="DY15" i="217"/>
  <c r="CR8" i="217"/>
  <c r="DY17" i="217"/>
  <c r="E9" i="217"/>
  <c r="AF9" i="217"/>
  <c r="FE13" i="217"/>
  <c r="BA34" i="217"/>
  <c r="AG32" i="217"/>
  <c r="CJ26" i="217"/>
  <c r="CG52" i="217"/>
  <c r="CS20" i="217"/>
  <c r="ES4" i="217"/>
  <c r="AU52" i="217"/>
  <c r="EV20" i="217"/>
  <c r="EW43" i="217"/>
  <c r="CG31" i="217"/>
  <c r="DY39" i="217"/>
  <c r="CA29" i="217"/>
  <c r="CV44" i="217"/>
  <c r="D6" i="217"/>
  <c r="BV12" i="217"/>
  <c r="EV7" i="217"/>
  <c r="G18" i="217"/>
  <c r="K25" i="217"/>
  <c r="V12" i="217"/>
  <c r="BO25" i="217"/>
  <c r="EQ32" i="217"/>
  <c r="EQ22" i="217"/>
  <c r="EA14" i="217"/>
  <c r="BP24" i="217"/>
  <c r="AO19" i="217"/>
  <c r="DV17" i="217"/>
  <c r="BC21" i="217"/>
  <c r="DA24" i="217"/>
  <c r="BU35" i="217"/>
  <c r="EO51" i="217"/>
  <c r="DZ12" i="217"/>
  <c r="AO26" i="217"/>
  <c r="Z20" i="217"/>
  <c r="CE40" i="217"/>
  <c r="BF52" i="217"/>
  <c r="AP11" i="217"/>
  <c r="EC15" i="217"/>
  <c r="AX32" i="217"/>
  <c r="BA39" i="217"/>
  <c r="AU45" i="217"/>
  <c r="AH26" i="217"/>
  <c r="CG25" i="217"/>
  <c r="FH10" i="217"/>
  <c r="AB48" i="217"/>
  <c r="EG33" i="217"/>
  <c r="CV8" i="217"/>
  <c r="CS4" i="217"/>
  <c r="AC24" i="217"/>
  <c r="AF29" i="217"/>
  <c r="AM8" i="217"/>
  <c r="CW18" i="217"/>
  <c r="R27" i="217"/>
  <c r="AB10" i="217"/>
  <c r="EZ28" i="217"/>
  <c r="R51" i="217"/>
  <c r="AD50" i="217"/>
  <c r="CL14" i="217"/>
  <c r="CE28" i="217"/>
  <c r="AS5" i="217"/>
  <c r="DS16" i="217"/>
  <c r="P32" i="217"/>
  <c r="BI35" i="217"/>
  <c r="FB24" i="217"/>
  <c r="CS8" i="217"/>
  <c r="CV53" i="217"/>
  <c r="CB25" i="217"/>
  <c r="DN23" i="217"/>
  <c r="BK35" i="217"/>
  <c r="FE31" i="217"/>
  <c r="AR31" i="217"/>
  <c r="DF28" i="217"/>
  <c r="BD22" i="217"/>
  <c r="DC30" i="217"/>
  <c r="EO40" i="217"/>
  <c r="R20" i="217"/>
  <c r="EA23" i="217"/>
  <c r="BU30" i="217"/>
  <c r="ED53" i="217"/>
  <c r="DN8" i="217"/>
  <c r="ET4" i="217"/>
  <c r="FE52" i="217"/>
  <c r="DT51" i="217"/>
  <c r="CP4" i="217"/>
  <c r="EL43" i="217"/>
  <c r="DY51" i="217"/>
  <c r="DX44" i="217"/>
  <c r="EW11" i="217"/>
  <c r="AB31" i="217"/>
  <c r="CH6" i="217"/>
  <c r="CC31" i="217"/>
  <c r="BB51" i="217"/>
  <c r="CZ40" i="217"/>
  <c r="BA8" i="217"/>
  <c r="AA27" i="217"/>
  <c r="FA34" i="217"/>
  <c r="AQ14" i="217"/>
  <c r="CY28" i="217"/>
  <c r="BG7" i="217"/>
  <c r="CA14" i="217"/>
  <c r="EX24" i="217"/>
  <c r="AT33" i="217"/>
  <c r="AI5" i="217"/>
  <c r="U30" i="217"/>
  <c r="AZ23" i="217"/>
  <c r="EZ10" i="217"/>
  <c r="EV31" i="217"/>
  <c r="CM5" i="217"/>
  <c r="BS21" i="217"/>
  <c r="BU13" i="217"/>
  <c r="AE33" i="217"/>
  <c r="EC19" i="217"/>
  <c r="I51" i="217"/>
  <c r="EI43" i="217"/>
  <c r="CE51" i="217"/>
  <c r="P31" i="217"/>
  <c r="D45" i="217"/>
  <c r="BV35" i="217"/>
  <c r="AP43" i="217"/>
  <c r="CI11" i="217"/>
  <c r="BA4" i="217"/>
  <c r="R23" i="217"/>
  <c r="DK31" i="217"/>
  <c r="DH39" i="217"/>
  <c r="BD11" i="217"/>
  <c r="AU27" i="217"/>
  <c r="AH32" i="217"/>
  <c r="BC23" i="217"/>
  <c r="AE32" i="217"/>
  <c r="DO38" i="217"/>
  <c r="M18" i="217"/>
  <c r="BO19" i="217"/>
  <c r="EU38" i="217"/>
  <c r="EF20" i="217"/>
  <c r="O25" i="217"/>
  <c r="EQ9" i="217"/>
  <c r="EQ20" i="217"/>
  <c r="AT30" i="217"/>
  <c r="CL52" i="217"/>
  <c r="DR34" i="217"/>
  <c r="CX34" i="217"/>
  <c r="AM53" i="217"/>
  <c r="EE38" i="217"/>
  <c r="CZ37" i="217"/>
  <c r="AY24" i="217"/>
  <c r="E22" i="217"/>
  <c r="AX31" i="217"/>
  <c r="AW31" i="217"/>
  <c r="EC39" i="217"/>
  <c r="BT7" i="217"/>
  <c r="EF23" i="217"/>
  <c r="BT25" i="217"/>
  <c r="DA14" i="217"/>
  <c r="BK16" i="217"/>
  <c r="EG49" i="217"/>
  <c r="EQ31" i="217"/>
  <c r="DH25" i="217"/>
  <c r="CG36" i="217"/>
  <c r="FI29" i="217"/>
  <c r="AP23" i="217"/>
  <c r="Y27" i="217"/>
  <c r="FH17" i="217"/>
  <c r="DN19" i="217"/>
  <c r="ES20" i="217"/>
  <c r="CW26" i="217"/>
  <c r="DE33" i="217"/>
  <c r="BJ37" i="217"/>
  <c r="CO22" i="217"/>
  <c r="DN5" i="217"/>
  <c r="DN54" i="217" s="1"/>
  <c r="BP50" i="217"/>
  <c r="DI11" i="217"/>
  <c r="BY4" i="217"/>
  <c r="EI18" i="217"/>
  <c r="BJ8" i="217"/>
  <c r="DM12" i="217"/>
  <c r="CC13" i="217"/>
  <c r="DE40" i="217"/>
  <c r="DA34" i="217"/>
  <c r="DS52" i="217"/>
  <c r="ES19" i="217"/>
  <c r="CX32" i="217"/>
  <c r="S14" i="217"/>
  <c r="AF45" i="217"/>
  <c r="CD34" i="217"/>
  <c r="EW44" i="217"/>
  <c r="M35" i="217"/>
  <c r="AU31" i="217"/>
  <c r="AQ9" i="217"/>
  <c r="AF48" i="217"/>
  <c r="AJ34" i="217"/>
  <c r="FA10" i="217"/>
  <c r="DJ26" i="217"/>
  <c r="DU38" i="217"/>
  <c r="EC45" i="217"/>
  <c r="EK18" i="217"/>
  <c r="J10" i="217"/>
  <c r="DM8" i="217"/>
  <c r="AU6" i="217"/>
  <c r="BS50" i="217"/>
  <c r="EI29" i="217"/>
  <c r="AG29" i="217"/>
  <c r="DB40" i="217"/>
  <c r="EE9" i="217"/>
  <c r="CK41" i="217"/>
  <c r="EI42" i="217"/>
  <c r="AW42" i="217"/>
  <c r="L41" i="217"/>
  <c r="BJ41" i="217"/>
  <c r="DN46" i="217"/>
  <c r="FI46" i="217"/>
  <c r="EP42" i="217"/>
  <c r="I41" i="217"/>
  <c r="L47" i="217"/>
  <c r="EH42" i="217"/>
  <c r="EP46" i="217"/>
  <c r="AM42" i="217"/>
  <c r="AU46" i="217"/>
  <c r="EW47" i="217"/>
  <c r="L42" i="217"/>
  <c r="EB46" i="217"/>
  <c r="DJ47" i="217"/>
  <c r="CW42" i="217"/>
  <c r="AX41" i="217"/>
  <c r="DY42" i="217"/>
  <c r="FH47" i="217"/>
  <c r="W42" i="217"/>
  <c r="X47" i="217"/>
  <c r="BA46" i="217"/>
  <c r="FH42" i="217"/>
  <c r="BA47" i="217"/>
  <c r="AQ46" i="217"/>
  <c r="CU42" i="217"/>
  <c r="CY47" i="217"/>
  <c r="BJ47" i="217"/>
  <c r="S46" i="217"/>
  <c r="V47" i="217"/>
  <c r="FE47" i="217"/>
  <c r="EI47" i="217"/>
  <c r="BB47" i="217"/>
  <c r="DV42" i="217"/>
  <c r="BU41" i="217"/>
  <c r="DC41" i="217"/>
  <c r="DW42" i="217"/>
  <c r="EY41" i="217"/>
  <c r="EL41" i="217"/>
  <c r="CD47" i="217"/>
  <c r="BJ46" i="217"/>
  <c r="AE42" i="217"/>
  <c r="H42" i="217"/>
  <c r="FI47" i="217"/>
  <c r="FI42" i="217"/>
  <c r="FG46" i="217"/>
  <c r="DN47" i="217"/>
  <c r="CC47" i="217"/>
  <c r="CO46" i="217"/>
  <c r="EL42" i="217"/>
  <c r="AS41" i="217"/>
  <c r="DX41" i="217"/>
  <c r="CY42" i="217"/>
  <c r="AI42" i="217"/>
  <c r="AN42" i="217"/>
  <c r="CU41" i="217"/>
  <c r="DV46" i="217"/>
  <c r="F41" i="217"/>
  <c r="AY46" i="217"/>
  <c r="DU47" i="217"/>
  <c r="EN42" i="217"/>
  <c r="EK46" i="217"/>
  <c r="BW47" i="217"/>
  <c r="Q47" i="217"/>
  <c r="AA42" i="217"/>
  <c r="FB42" i="217"/>
  <c r="Q41" i="217"/>
  <c r="ES41" i="217"/>
  <c r="BW42" i="217"/>
  <c r="BZ42" i="217"/>
  <c r="CV42" i="217"/>
  <c r="BF41" i="217"/>
  <c r="AB47" i="217"/>
  <c r="DM41" i="217"/>
  <c r="DE47" i="217"/>
  <c r="FB41" i="217"/>
  <c r="BZ41" i="217"/>
  <c r="D46" i="217"/>
  <c r="ER46" i="217"/>
  <c r="CS47" i="217"/>
  <c r="EP41" i="217"/>
  <c r="DR41" i="217"/>
  <c r="AU47" i="217"/>
  <c r="O41" i="217"/>
  <c r="DP47" i="217"/>
  <c r="BV42" i="217"/>
  <c r="EL47" i="217"/>
  <c r="CL42" i="217"/>
  <c r="AD46" i="217"/>
  <c r="DQ47" i="217"/>
  <c r="AP42" i="217"/>
  <c r="BD46" i="217"/>
  <c r="BO46" i="217"/>
  <c r="EC42" i="217"/>
  <c r="BS42" i="217"/>
  <c r="BB46" i="217"/>
  <c r="CK47" i="217"/>
  <c r="BU42" i="217"/>
  <c r="EJ41" i="217"/>
  <c r="AB42" i="217"/>
  <c r="BV46" i="217"/>
  <c r="EC46" i="217"/>
  <c r="O47" i="217"/>
  <c r="EJ42" i="217"/>
  <c r="P42" i="217"/>
  <c r="BC42" i="217"/>
  <c r="DF46" i="217"/>
  <c r="FB46" i="217"/>
  <c r="AZ46" i="217"/>
  <c r="BC47" i="217"/>
  <c r="AH47" i="217"/>
  <c r="M47" i="217"/>
  <c r="AE47" i="217"/>
  <c r="ES42" i="217"/>
  <c r="CH46" i="217"/>
  <c r="R42" i="217"/>
  <c r="FD47" i="217"/>
  <c r="DK41" i="217"/>
  <c r="DD42" i="217"/>
  <c r="DC47" i="217"/>
  <c r="EG41" i="217"/>
  <c r="EF46" i="217"/>
  <c r="DA41" i="217"/>
  <c r="R41" i="217"/>
  <c r="CO42" i="217"/>
  <c r="AV42" i="217"/>
  <c r="CA42" i="217"/>
  <c r="DR47" i="217"/>
  <c r="EM47" i="217"/>
  <c r="DY47" i="217"/>
  <c r="EZ46" i="217"/>
  <c r="U41" i="217"/>
  <c r="X41" i="217"/>
  <c r="EC41" i="217"/>
  <c r="AW46" i="217"/>
  <c r="EZ47" i="217"/>
  <c r="BI47" i="217"/>
  <c r="AZ47" i="217"/>
  <c r="CQ41" i="217"/>
  <c r="EG42" i="217"/>
  <c r="EF42" i="217"/>
  <c r="BO47" i="217"/>
  <c r="AO42" i="217"/>
  <c r="EV47" i="217"/>
  <c r="Y42" i="217"/>
  <c r="EO46" i="217"/>
  <c r="CC42" i="217"/>
  <c r="CH47" i="217"/>
  <c r="EU42" i="217"/>
  <c r="AQ41" i="217"/>
  <c r="BS46" i="217"/>
  <c r="CJ42" i="217"/>
  <c r="CU46" i="217"/>
  <c r="BN47" i="217"/>
  <c r="AD42" i="217"/>
  <c r="BH41" i="217"/>
  <c r="BJ42" i="217"/>
  <c r="DA42" i="217"/>
  <c r="CR46" i="217"/>
  <c r="CN28" i="217"/>
  <c r="S39" i="217"/>
  <c r="BG51" i="217"/>
  <c r="EA15" i="217"/>
  <c r="EG52" i="217"/>
  <c r="CZ16" i="217"/>
  <c r="CZ9" i="217"/>
  <c r="BQ48" i="217"/>
  <c r="BU48" i="217"/>
  <c r="DA35" i="217"/>
  <c r="BP27" i="217"/>
  <c r="CG34" i="217"/>
  <c r="AB6" i="217"/>
  <c r="EM17" i="217"/>
  <c r="AI13" i="217"/>
  <c r="EY14" i="217"/>
  <c r="U4" i="217"/>
  <c r="AG19" i="217"/>
  <c r="AA40" i="217"/>
  <c r="H38" i="217"/>
  <c r="EP12" i="217"/>
  <c r="CT28" i="217"/>
  <c r="AA51" i="217"/>
  <c r="DH44" i="217"/>
  <c r="AK30" i="217"/>
  <c r="DV32" i="217"/>
  <c r="CH51" i="217"/>
  <c r="AD5" i="217"/>
  <c r="CK48" i="217"/>
  <c r="AA45" i="217"/>
  <c r="CF12" i="217"/>
  <c r="DQ16" i="217"/>
  <c r="FH22" i="217"/>
  <c r="FD40" i="217"/>
  <c r="AO5" i="217"/>
  <c r="BH8" i="217"/>
  <c r="BH14" i="217"/>
  <c r="L7" i="217"/>
  <c r="AJ48" i="217"/>
  <c r="BF10" i="217"/>
  <c r="BV21" i="217"/>
  <c r="BR11" i="217"/>
  <c r="CL35" i="217"/>
  <c r="EG29" i="217"/>
  <c r="AN28" i="217"/>
  <c r="BY36" i="217"/>
  <c r="EH51" i="217"/>
  <c r="EF52" i="217"/>
  <c r="DK24" i="217"/>
  <c r="BB6" i="217"/>
  <c r="BL50" i="217"/>
  <c r="DE20" i="217"/>
  <c r="CB14" i="217"/>
  <c r="D20" i="217"/>
  <c r="AW48" i="217"/>
  <c r="EN24" i="217"/>
  <c r="BB36" i="217"/>
  <c r="BX34" i="217"/>
  <c r="H18" i="217"/>
  <c r="CT38" i="217"/>
  <c r="CB53" i="217"/>
  <c r="BT49" i="217"/>
  <c r="BK32" i="217"/>
  <c r="K27" i="217"/>
  <c r="AE24" i="217"/>
  <c r="AI40" i="217"/>
  <c r="DB13" i="217"/>
  <c r="DW36" i="217"/>
  <c r="D38" i="217"/>
  <c r="ES18" i="217"/>
  <c r="AU38" i="217"/>
  <c r="CV51" i="217"/>
  <c r="CD7" i="217"/>
  <c r="CR6" i="217"/>
  <c r="AQ27" i="217"/>
  <c r="CL8" i="217"/>
  <c r="CQ49" i="217"/>
  <c r="EO9" i="217"/>
  <c r="CG27" i="217"/>
  <c r="BE17" i="217"/>
  <c r="Y12" i="217"/>
  <c r="AP44" i="217"/>
  <c r="CU44" i="217"/>
  <c r="J14" i="217"/>
  <c r="EW28" i="217"/>
  <c r="D27" i="217"/>
  <c r="EY19" i="217"/>
  <c r="AT16" i="217"/>
  <c r="CN6" i="217"/>
  <c r="BD20" i="217"/>
  <c r="CA4" i="217"/>
  <c r="D34" i="217"/>
  <c r="N49" i="217"/>
  <c r="DX15" i="217"/>
  <c r="BN39" i="217"/>
  <c r="BN37" i="217"/>
  <c r="AO17" i="217"/>
  <c r="CU16" i="217"/>
  <c r="BM11" i="217"/>
  <c r="CX19" i="217"/>
  <c r="EK45" i="217"/>
  <c r="BV38" i="217"/>
  <c r="H49" i="217"/>
  <c r="V18" i="217"/>
  <c r="BA53" i="217"/>
  <c r="EI11" i="217"/>
  <c r="EU12" i="217"/>
  <c r="BG10" i="217"/>
  <c r="DO44" i="217"/>
  <c r="G48" i="217"/>
  <c r="DJ21" i="217"/>
  <c r="AE16" i="217"/>
  <c r="AX22" i="217"/>
  <c r="EY20" i="217"/>
  <c r="EO37" i="217"/>
  <c r="EE17" i="217"/>
  <c r="CE52" i="217"/>
  <c r="FC22" i="217"/>
  <c r="DH23" i="217"/>
  <c r="DK19" i="217"/>
  <c r="EA9" i="217"/>
  <c r="T53" i="217"/>
  <c r="FD22" i="217"/>
  <c r="DM33" i="217"/>
  <c r="FH51" i="217"/>
  <c r="AG5" i="217"/>
  <c r="DI33" i="217"/>
  <c r="AF40" i="217"/>
  <c r="DK26" i="217"/>
  <c r="DB52" i="217"/>
  <c r="EC26" i="217"/>
  <c r="I39" i="217"/>
  <c r="AM11" i="217"/>
  <c r="AZ36" i="217"/>
  <c r="EE37" i="217"/>
  <c r="AE36" i="217"/>
  <c r="AL28" i="217"/>
  <c r="AH8" i="217"/>
  <c r="BM16" i="217"/>
  <c r="CV21" i="217"/>
  <c r="L35" i="217"/>
  <c r="AB8" i="217"/>
  <c r="DP11" i="217"/>
  <c r="AV24" i="217"/>
  <c r="DY37" i="217"/>
  <c r="DH5" i="217"/>
  <c r="AK23" i="217"/>
  <c r="BW50" i="217"/>
  <c r="DA12" i="217"/>
  <c r="T37" i="217"/>
  <c r="AM48" i="217"/>
  <c r="CJ29" i="217"/>
  <c r="CP14" i="217"/>
  <c r="ER34" i="217"/>
  <c r="AK53" i="217"/>
  <c r="DU16" i="217"/>
  <c r="BK15" i="217"/>
  <c r="E43" i="217"/>
  <c r="BS38" i="217"/>
  <c r="BB29" i="217"/>
  <c r="DB19" i="217"/>
  <c r="EA40" i="217"/>
  <c r="CN50" i="217"/>
  <c r="AI49" i="217"/>
  <c r="DC12" i="217"/>
  <c r="CX29" i="217"/>
  <c r="ET11" i="217"/>
  <c r="DW21" i="217"/>
  <c r="Q6" i="217"/>
  <c r="CG4" i="217"/>
  <c r="L39" i="217"/>
  <c r="EJ34" i="217"/>
  <c r="AY25" i="217"/>
  <c r="EK24" i="217"/>
  <c r="DF21" i="217"/>
  <c r="I53" i="217"/>
  <c r="EN19" i="217"/>
  <c r="BO17" i="217"/>
  <c r="CZ14" i="217"/>
  <c r="T4" i="217"/>
  <c r="AM7" i="217"/>
  <c r="FH49" i="217"/>
  <c r="BW39" i="217"/>
  <c r="DI48" i="217"/>
  <c r="EY43" i="217"/>
  <c r="CT34" i="217"/>
  <c r="EC40" i="217"/>
  <c r="F53" i="217"/>
  <c r="EO31" i="217"/>
  <c r="AO30" i="217"/>
  <c r="E16" i="217"/>
  <c r="BJ13" i="217"/>
  <c r="BT12" i="217"/>
  <c r="BB16" i="217"/>
  <c r="FE36" i="217"/>
  <c r="BJ21" i="217"/>
  <c r="J8" i="217"/>
  <c r="T44" i="217"/>
  <c r="CK21" i="217"/>
  <c r="AS49" i="217"/>
  <c r="FB15" i="217"/>
  <c r="AJ9" i="217"/>
  <c r="DX30" i="217"/>
  <c r="EJ17" i="217"/>
  <c r="EU14" i="217"/>
  <c r="DY43" i="217"/>
  <c r="DR31" i="217"/>
  <c r="EB43" i="217"/>
  <c r="AK40" i="217"/>
  <c r="DQ22" i="217"/>
  <c r="AY16" i="217"/>
  <c r="CU8" i="217"/>
  <c r="BS22" i="217"/>
  <c r="BR37" i="217"/>
  <c r="DC24" i="217"/>
  <c r="DQ31" i="217"/>
  <c r="F37" i="217"/>
  <c r="BB18" i="217"/>
  <c r="CL13" i="217"/>
  <c r="AD7" i="217"/>
  <c r="CT52" i="217"/>
  <c r="DX40" i="217"/>
  <c r="DG29" i="217"/>
  <c r="BP30" i="217"/>
  <c r="BM45" i="217"/>
  <c r="BH38" i="217"/>
  <c r="R21" i="217"/>
  <c r="DA9" i="217"/>
  <c r="CT26" i="217"/>
  <c r="BD25" i="217"/>
  <c r="AG31" i="217"/>
  <c r="BN27" i="217"/>
  <c r="DY24" i="217"/>
  <c r="AV37" i="217"/>
  <c r="BO20" i="217"/>
  <c r="EQ6" i="217"/>
  <c r="AH44" i="217"/>
  <c r="BY20" i="217"/>
  <c r="BE35" i="217"/>
  <c r="N33" i="217"/>
  <c r="ES16" i="217"/>
  <c r="N6" i="217"/>
  <c r="EM10" i="217"/>
  <c r="DU11" i="217"/>
  <c r="CL43" i="217"/>
  <c r="T52" i="217"/>
  <c r="Q25" i="217"/>
  <c r="L38" i="217"/>
  <c r="CS28" i="217"/>
  <c r="CJ28" i="217"/>
  <c r="CW22" i="217"/>
  <c r="FI11" i="217"/>
  <c r="CD44" i="217"/>
  <c r="ER29" i="217"/>
  <c r="CB9" i="217"/>
  <c r="Y44" i="217"/>
  <c r="BL36" i="217"/>
  <c r="CK34" i="217"/>
  <c r="D44" i="217"/>
  <c r="CZ35" i="217"/>
  <c r="DK37" i="217"/>
  <c r="DK28" i="217"/>
  <c r="FD39" i="217"/>
  <c r="BG24" i="217"/>
  <c r="CD29" i="217"/>
  <c r="H53" i="217"/>
  <c r="FE34" i="217"/>
  <c r="BL16" i="217"/>
  <c r="H22" i="217"/>
  <c r="BJ45" i="217"/>
  <c r="AX34" i="217"/>
  <c r="DZ23" i="217"/>
  <c r="BA11" i="217"/>
  <c r="BY15" i="217"/>
  <c r="BX9" i="217"/>
  <c r="CT29" i="217"/>
  <c r="EB49" i="217"/>
  <c r="AC13" i="217"/>
  <c r="S20" i="217"/>
  <c r="BP4" i="217"/>
  <c r="U13" i="217"/>
  <c r="AA19" i="217"/>
  <c r="FA31" i="217"/>
  <c r="AF31" i="217"/>
  <c r="EB15" i="217"/>
  <c r="DC20" i="217"/>
  <c r="FD29" i="217"/>
  <c r="BB37" i="217"/>
  <c r="BQ38" i="217"/>
  <c r="EH19" i="217"/>
  <c r="EM13" i="217"/>
  <c r="BY24" i="217"/>
  <c r="G15" i="217"/>
  <c r="AU9" i="217"/>
  <c r="CL12" i="217"/>
  <c r="AP48" i="217"/>
  <c r="EO10" i="217"/>
  <c r="AN39" i="217"/>
  <c r="CV18" i="217"/>
  <c r="F24" i="217"/>
  <c r="CM43" i="217"/>
  <c r="FG15" i="217"/>
  <c r="EX53" i="217"/>
  <c r="EB39" i="217"/>
  <c r="BJ17" i="217"/>
  <c r="AY35" i="217"/>
  <c r="EH37" i="217"/>
  <c r="CP20" i="217"/>
  <c r="CR25" i="217"/>
  <c r="CO12" i="217"/>
  <c r="AI7" i="217"/>
  <c r="DJ28" i="217"/>
  <c r="AW39" i="217"/>
  <c r="AM19" i="217"/>
  <c r="ES44" i="217"/>
  <c r="BC13" i="217"/>
  <c r="CK49" i="217"/>
  <c r="CK43" i="217"/>
  <c r="DO15" i="217"/>
  <c r="DW22" i="217"/>
  <c r="DR5" i="217"/>
  <c r="DZ27" i="217"/>
  <c r="DR38" i="217"/>
  <c r="DA10" i="217"/>
  <c r="FB19" i="217"/>
  <c r="BH29" i="217"/>
  <c r="ED44" i="217"/>
  <c r="AU37" i="217"/>
  <c r="DY13" i="217"/>
  <c r="CX25" i="217"/>
  <c r="ET12" i="217"/>
  <c r="O17" i="217"/>
  <c r="EB30" i="217"/>
  <c r="CW24" i="217"/>
  <c r="FI37" i="217"/>
  <c r="AR48" i="217"/>
  <c r="CH31" i="217"/>
  <c r="CO20" i="217"/>
  <c r="DX28" i="217"/>
  <c r="DX45" i="217"/>
  <c r="Y35" i="217"/>
  <c r="CH38" i="217"/>
  <c r="O22" i="217"/>
  <c r="DB20" i="217"/>
  <c r="FG6" i="217"/>
  <c r="P48" i="217"/>
  <c r="EG18" i="217"/>
  <c r="FC4" i="217"/>
  <c r="K29" i="217"/>
  <c r="AG18" i="217"/>
  <c r="DT27" i="217"/>
  <c r="BE36" i="217"/>
  <c r="DA15" i="217"/>
  <c r="CP18" i="217"/>
  <c r="BT48" i="217"/>
  <c r="CC48" i="217"/>
  <c r="DR25" i="217"/>
  <c r="EC33" i="217"/>
  <c r="ED26" i="217"/>
  <c r="BK27" i="217"/>
  <c r="DJ18" i="217"/>
  <c r="CC9" i="217"/>
  <c r="AN35" i="217"/>
  <c r="BI33" i="217"/>
  <c r="EX26" i="217"/>
  <c r="EI36" i="217"/>
  <c r="EA39" i="217"/>
  <c r="AZ27" i="217"/>
  <c r="CV31" i="217"/>
  <c r="DG4" i="217"/>
  <c r="DY52" i="217"/>
  <c r="BB50" i="217"/>
  <c r="AC22" i="217"/>
  <c r="CF45" i="217"/>
  <c r="DF36" i="217"/>
  <c r="AB14" i="217"/>
  <c r="EV44" i="217"/>
  <c r="FE15" i="217"/>
  <c r="AS18" i="217"/>
  <c r="DW14" i="217"/>
  <c r="DU27" i="217"/>
  <c r="AZ17" i="217"/>
  <c r="CC44" i="217"/>
  <c r="CW14" i="217"/>
  <c r="DU50" i="217"/>
  <c r="CK32" i="217"/>
  <c r="R29" i="217"/>
  <c r="EP44" i="217"/>
  <c r="FI32" i="217"/>
  <c r="X19" i="217"/>
  <c r="AI24" i="217"/>
  <c r="AC18" i="217"/>
  <c r="G29" i="217"/>
  <c r="FA30" i="217"/>
  <c r="CJ44" i="217"/>
  <c r="BN35" i="217"/>
  <c r="AW29" i="217"/>
  <c r="AO13" i="217"/>
  <c r="BM38" i="217"/>
  <c r="BM43" i="217"/>
  <c r="CI23" i="217"/>
  <c r="AR30" i="217"/>
  <c r="AH20" i="217"/>
  <c r="Y15" i="217"/>
  <c r="CB31" i="217"/>
  <c r="ET7" i="217"/>
  <c r="DT10" i="217"/>
  <c r="DY31" i="217"/>
  <c r="CP32" i="217"/>
  <c r="DX23" i="217"/>
  <c r="DL36" i="217"/>
  <c r="H5" i="217"/>
  <c r="CF38" i="217"/>
  <c r="DU49" i="217"/>
  <c r="BX12" i="217"/>
  <c r="DV38" i="217"/>
  <c r="CZ52" i="217"/>
  <c r="AK8" i="217"/>
  <c r="EV9" i="217"/>
  <c r="BO4" i="217"/>
  <c r="EX9" i="217"/>
  <c r="CW44" i="217"/>
  <c r="ED13" i="217"/>
  <c r="CA18" i="217"/>
  <c r="EM5" i="217"/>
  <c r="AU7" i="217"/>
  <c r="CR30" i="217"/>
  <c r="G39" i="217"/>
  <c r="AR14" i="217"/>
  <c r="AM28" i="217"/>
  <c r="Y25" i="217"/>
  <c r="R17" i="217"/>
  <c r="DY21" i="217"/>
  <c r="AI50" i="217"/>
  <c r="AT12" i="217"/>
  <c r="O51" i="217"/>
  <c r="FH40" i="217"/>
  <c r="DI9" i="217"/>
  <c r="DD13" i="217"/>
  <c r="DD12" i="217"/>
  <c r="EB33" i="217"/>
  <c r="ES49" i="217"/>
  <c r="BG34" i="217"/>
  <c r="M7" i="217"/>
  <c r="FG14" i="217"/>
  <c r="DI40" i="217"/>
  <c r="AY19" i="217"/>
  <c r="BI6" i="217"/>
  <c r="EZ27" i="217"/>
  <c r="DA27" i="217"/>
  <c r="EV48" i="217"/>
  <c r="AY48" i="217"/>
  <c r="CT30" i="217"/>
  <c r="BV53" i="217"/>
  <c r="DE22" i="217"/>
  <c r="BT31" i="217"/>
  <c r="Z52" i="217"/>
  <c r="W36" i="217"/>
  <c r="T13" i="217"/>
  <c r="DK7" i="217"/>
  <c r="BZ16" i="217"/>
  <c r="BH45" i="217"/>
  <c r="CR39" i="217"/>
  <c r="K14" i="217"/>
  <c r="EQ13" i="217"/>
  <c r="U6" i="217"/>
  <c r="CJ33" i="217"/>
  <c r="BN13" i="217"/>
  <c r="AU21" i="217"/>
  <c r="DK18" i="217"/>
  <c r="DN12" i="217"/>
  <c r="BG14" i="217"/>
  <c r="DG30" i="217"/>
  <c r="BE44" i="217"/>
  <c r="AW35" i="217"/>
  <c r="AL10" i="217"/>
  <c r="EE15" i="217"/>
  <c r="FI48" i="217"/>
  <c r="FI14" i="217"/>
  <c r="FF25" i="217"/>
  <c r="X10" i="217"/>
  <c r="DK12" i="217"/>
  <c r="AW28" i="217"/>
  <c r="E18" i="217"/>
  <c r="EW24" i="217"/>
  <c r="CX51" i="217"/>
  <c r="EW32" i="217"/>
  <c r="CS22" i="217"/>
  <c r="AQ36" i="217"/>
  <c r="BS51" i="217"/>
  <c r="Z6" i="217"/>
  <c r="EZ19" i="217"/>
  <c r="BA5" i="217"/>
  <c r="EP5" i="217"/>
  <c r="DU43" i="217"/>
  <c r="E34" i="217"/>
  <c r="BY11" i="217"/>
  <c r="CI27" i="217"/>
  <c r="FF28" i="217"/>
  <c r="L45" i="217"/>
  <c r="AA32" i="217"/>
  <c r="DV36" i="217"/>
  <c r="P14" i="217"/>
  <c r="CI44" i="217"/>
  <c r="Q21" i="217"/>
  <c r="BJ12" i="217"/>
  <c r="F40" i="217"/>
  <c r="EE7" i="217"/>
  <c r="CD26" i="217"/>
  <c r="DO30" i="217"/>
  <c r="EM37" i="217"/>
  <c r="DZ32" i="217"/>
  <c r="AL32" i="217"/>
  <c r="CO33" i="217"/>
  <c r="BG23" i="217"/>
  <c r="BZ5" i="217"/>
  <c r="EL48" i="217"/>
  <c r="ER31" i="217"/>
  <c r="CA43" i="217"/>
  <c r="CA37" i="217"/>
  <c r="AN7" i="217"/>
  <c r="AO15" i="217"/>
  <c r="AG45" i="217"/>
  <c r="ED52" i="217"/>
  <c r="BC51" i="217"/>
  <c r="AT11" i="217"/>
  <c r="CT33" i="217"/>
  <c r="AL8" i="217"/>
  <c r="DB36" i="217"/>
  <c r="FI21" i="217"/>
  <c r="EO22" i="217"/>
  <c r="H15" i="217"/>
  <c r="DC21" i="217"/>
  <c r="EC52" i="217"/>
  <c r="DM30" i="217"/>
  <c r="H34" i="217"/>
  <c r="BE34" i="217"/>
  <c r="BD52" i="217"/>
  <c r="EZ32" i="217"/>
  <c r="EQ21" i="217"/>
  <c r="FI17" i="217"/>
  <c r="FC49" i="217"/>
  <c r="DB39" i="217"/>
  <c r="CZ10" i="217"/>
  <c r="CD5" i="217"/>
  <c r="CD54" i="217" s="1"/>
  <c r="DX48" i="217"/>
  <c r="R43" i="217"/>
  <c r="BF28" i="217"/>
  <c r="CG14" i="217"/>
  <c r="L15" i="217"/>
  <c r="FD44" i="217"/>
  <c r="P36" i="217"/>
  <c r="DA44" i="217"/>
  <c r="BD15" i="217"/>
  <c r="CY14" i="217"/>
  <c r="EA52" i="217"/>
  <c r="AL19" i="217"/>
  <c r="CH24" i="217"/>
  <c r="EE44" i="217"/>
  <c r="CY15" i="217"/>
  <c r="CL7" i="217"/>
  <c r="CD13" i="217"/>
  <c r="CN32" i="217"/>
  <c r="BB35" i="217"/>
  <c r="BT4" i="217"/>
  <c r="EZ4" i="217"/>
  <c r="FD6" i="217"/>
  <c r="EA35" i="217"/>
  <c r="BQ23" i="217"/>
  <c r="O21" i="217"/>
  <c r="M9" i="217"/>
  <c r="I35" i="217"/>
  <c r="ER35" i="217"/>
  <c r="BH15" i="217"/>
  <c r="AJ51" i="217"/>
  <c r="FF39" i="217"/>
  <c r="DL48" i="217"/>
  <c r="BN15" i="217"/>
  <c r="FB44" i="217"/>
  <c r="DV40" i="217"/>
  <c r="FB20" i="217"/>
  <c r="BT27" i="217"/>
  <c r="CC51" i="217"/>
  <c r="DY48" i="217"/>
  <c r="AO23" i="217"/>
  <c r="BF17" i="217"/>
  <c r="DI36" i="217"/>
  <c r="BE24" i="217"/>
  <c r="EF48" i="217"/>
  <c r="CO16" i="217"/>
  <c r="X37" i="217"/>
  <c r="BF21" i="217"/>
  <c r="DN37" i="217"/>
  <c r="AP7" i="217"/>
  <c r="CX14" i="217"/>
  <c r="AF52" i="217"/>
  <c r="Q11" i="217"/>
  <c r="BF26" i="217"/>
  <c r="AP53" i="217"/>
  <c r="J12" i="217"/>
  <c r="AR39" i="217"/>
  <c r="AP9" i="217"/>
  <c r="CG21" i="217"/>
  <c r="O18" i="217"/>
  <c r="AR25" i="217"/>
  <c r="T45" i="217"/>
  <c r="AX8" i="217"/>
  <c r="CN37" i="217"/>
  <c r="I26" i="217"/>
  <c r="EZ31" i="217"/>
  <c r="BU32" i="217"/>
  <c r="EZ50" i="217"/>
  <c r="E25" i="217"/>
  <c r="CI22" i="217"/>
  <c r="CM18" i="217"/>
  <c r="BC43" i="217"/>
  <c r="S31" i="217"/>
  <c r="U27" i="217"/>
  <c r="FF7" i="217"/>
  <c r="EZ20" i="217"/>
  <c r="DT25" i="217"/>
  <c r="EK21" i="217"/>
  <c r="AC49" i="217"/>
  <c r="BO9" i="217"/>
  <c r="EL52" i="217"/>
  <c r="CM28" i="217"/>
  <c r="E21" i="217"/>
  <c r="EK15" i="217"/>
  <c r="CT51" i="217"/>
  <c r="BA6" i="217"/>
  <c r="R18" i="217"/>
  <c r="DL22" i="217"/>
  <c r="EP9" i="217"/>
  <c r="AI45" i="217"/>
  <c r="CL31" i="217"/>
  <c r="FG33" i="217"/>
  <c r="EZ14" i="217"/>
  <c r="ET26" i="217"/>
  <c r="DP49" i="217"/>
  <c r="EE8" i="217"/>
  <c r="AE10" i="217"/>
  <c r="CF32" i="217"/>
  <c r="ED16" i="217"/>
  <c r="G11" i="217"/>
  <c r="BD8" i="217"/>
  <c r="AL21" i="217"/>
  <c r="DQ5" i="217"/>
  <c r="DH19" i="217"/>
  <c r="EO48" i="217"/>
  <c r="CT50" i="217"/>
  <c r="AF23" i="217"/>
  <c r="AJ8" i="217"/>
  <c r="CR19" i="217"/>
  <c r="F14" i="217"/>
  <c r="BC37" i="217"/>
  <c r="EO49" i="217"/>
  <c r="AN11" i="217"/>
  <c r="DB4" i="217"/>
  <c r="E53" i="217"/>
  <c r="FE43" i="217"/>
  <c r="FB52" i="217"/>
  <c r="BC53" i="217"/>
  <c r="EY21" i="217"/>
  <c r="BD10" i="217"/>
  <c r="DZ33" i="217"/>
  <c r="D48" i="217"/>
  <c r="ET37" i="217"/>
  <c r="BU5" i="217"/>
  <c r="EO18" i="217"/>
  <c r="AG12" i="217"/>
  <c r="CE22" i="217"/>
  <c r="T23" i="217"/>
  <c r="R38" i="217"/>
  <c r="K38" i="217"/>
  <c r="DO7" i="217"/>
  <c r="EK10" i="217"/>
  <c r="DM34" i="217"/>
  <c r="CL23" i="217"/>
  <c r="DH30" i="217"/>
  <c r="EE11" i="217"/>
  <c r="BS35" i="217"/>
  <c r="U36" i="217"/>
  <c r="D8" i="217"/>
  <c r="CF23" i="217"/>
  <c r="AR37" i="217"/>
  <c r="CJ18" i="217"/>
  <c r="CB30" i="217"/>
  <c r="BJ5" i="217"/>
  <c r="CN18" i="217"/>
  <c r="DU44" i="217"/>
  <c r="BJ4" i="217"/>
  <c r="BF6" i="217"/>
  <c r="EC20" i="217"/>
  <c r="CM24" i="217"/>
  <c r="EP15" i="217"/>
  <c r="DV13" i="217"/>
  <c r="DC40" i="217"/>
  <c r="DE49" i="217"/>
  <c r="EZ39" i="217"/>
  <c r="EB4" i="217"/>
  <c r="BF51" i="217"/>
  <c r="BY19" i="217"/>
  <c r="R34" i="217"/>
  <c r="CL25" i="217"/>
  <c r="FB49" i="217"/>
  <c r="BY50" i="217"/>
  <c r="CU39" i="217"/>
  <c r="BC32" i="217"/>
  <c r="AU19" i="217"/>
  <c r="N27" i="217"/>
  <c r="S19" i="217"/>
  <c r="BF30" i="217"/>
  <c r="BY44" i="217"/>
  <c r="BJ48" i="217"/>
  <c r="DV24" i="217"/>
  <c r="O23" i="217"/>
  <c r="FD18" i="217"/>
  <c r="EI14" i="217"/>
  <c r="FB37" i="217"/>
  <c r="BS48" i="217"/>
  <c r="EW33" i="217"/>
  <c r="AG8" i="217"/>
  <c r="AU17" i="217"/>
  <c r="DZ39" i="217"/>
  <c r="AG37" i="217"/>
  <c r="EZ34" i="217"/>
  <c r="DR48" i="217"/>
  <c r="J32" i="217"/>
  <c r="CU9" i="217"/>
  <c r="BP16" i="217"/>
  <c r="N39" i="217"/>
  <c r="DQ14" i="217"/>
  <c r="AJ32" i="217"/>
  <c r="AH15" i="217"/>
  <c r="CV17" i="217"/>
  <c r="BC24" i="217"/>
  <c r="BD48" i="217"/>
  <c r="CI38" i="217"/>
  <c r="U14" i="217"/>
  <c r="BH36" i="217"/>
  <c r="DG5" i="217"/>
  <c r="BC9" i="217"/>
  <c r="Q27" i="217"/>
  <c r="BM32" i="217"/>
  <c r="EO34" i="217"/>
  <c r="DC31" i="217"/>
  <c r="AB40" i="217"/>
  <c r="BT26" i="217"/>
  <c r="BJ29" i="217"/>
  <c r="EH40" i="217"/>
  <c r="DN13" i="217"/>
  <c r="DP30" i="217"/>
  <c r="EV36" i="217"/>
  <c r="DB49" i="217"/>
  <c r="DI52" i="217"/>
  <c r="V29" i="217"/>
  <c r="EN20" i="217"/>
  <c r="BH52" i="217"/>
  <c r="DQ33" i="217"/>
  <c r="G23" i="217"/>
  <c r="D52" i="217"/>
  <c r="DD53" i="217"/>
  <c r="CG43" i="217"/>
  <c r="FD31" i="217"/>
  <c r="CU51" i="217"/>
  <c r="DP53" i="217"/>
  <c r="O34" i="217"/>
  <c r="DV26" i="217"/>
  <c r="ED19" i="217"/>
  <c r="CD50" i="217"/>
  <c r="EN22" i="217"/>
  <c r="CB16" i="217"/>
  <c r="CX10" i="217"/>
  <c r="AT36" i="217"/>
  <c r="CX39" i="217"/>
  <c r="Z17" i="217"/>
  <c r="EY12" i="217"/>
  <c r="CQ20" i="217"/>
  <c r="AQ20" i="217"/>
  <c r="AO9" i="217"/>
  <c r="DB31" i="217"/>
  <c r="FG29" i="217"/>
  <c r="DA51" i="217"/>
  <c r="CG45" i="217"/>
  <c r="DH14" i="217"/>
  <c r="CD17" i="217"/>
  <c r="AN18" i="217"/>
  <c r="FF17" i="217"/>
  <c r="DQ45" i="217"/>
  <c r="BP33" i="217"/>
  <c r="S40" i="217"/>
  <c r="ED33" i="217"/>
  <c r="EA17" i="217"/>
  <c r="AC33" i="217"/>
  <c r="FF52" i="217"/>
  <c r="BB43" i="217"/>
  <c r="AA37" i="217"/>
  <c r="AU18" i="217"/>
  <c r="DT45" i="217"/>
  <c r="CV25" i="217"/>
  <c r="H9" i="217"/>
  <c r="AJ53" i="217"/>
  <c r="BI23" i="217"/>
  <c r="CU26" i="217"/>
  <c r="BC10" i="217"/>
  <c r="CM17" i="217"/>
  <c r="AB34" i="217"/>
  <c r="AZ29" i="217"/>
  <c r="CU12" i="217"/>
  <c r="AX26" i="217"/>
  <c r="Z43" i="217"/>
  <c r="BD14" i="217"/>
  <c r="DU14" i="217"/>
  <c r="S30" i="217"/>
  <c r="AA52" i="217"/>
  <c r="EH16" i="217"/>
  <c r="CJ49" i="217"/>
  <c r="DA53" i="217"/>
  <c r="AF15" i="217"/>
  <c r="BO39" i="217"/>
  <c r="FH45" i="217"/>
  <c r="EL50" i="217"/>
  <c r="BT28" i="217"/>
  <c r="V11" i="217"/>
  <c r="DX43" i="217"/>
  <c r="BK6" i="217"/>
  <c r="CB28" i="217"/>
  <c r="DH36" i="217"/>
  <c r="DD51" i="217"/>
  <c r="AG34" i="217"/>
  <c r="BT15" i="217"/>
  <c r="ET27" i="217"/>
  <c r="F5" i="217"/>
  <c r="CV45" i="217"/>
  <c r="BZ17" i="217"/>
  <c r="FD17" i="217"/>
  <c r="BN19" i="217"/>
  <c r="T12" i="217"/>
  <c r="BL13" i="217"/>
  <c r="AF36" i="217"/>
  <c r="EE14" i="217"/>
  <c r="R25" i="217"/>
  <c r="EB25" i="217"/>
  <c r="FD13" i="217"/>
  <c r="BI7" i="217"/>
  <c r="EQ7" i="217"/>
  <c r="DR44" i="217"/>
  <c r="CZ43" i="217"/>
  <c r="ES7" i="217"/>
  <c r="CW32" i="217"/>
  <c r="CC40" i="217"/>
  <c r="FF14" i="217"/>
  <c r="DI53" i="217"/>
  <c r="AS51" i="217"/>
  <c r="AU28" i="217"/>
  <c r="F33" i="217"/>
  <c r="ED22" i="217"/>
  <c r="DG52" i="217"/>
  <c r="S32" i="217"/>
  <c r="BF16" i="217"/>
  <c r="AY50" i="217"/>
  <c r="AA44" i="217"/>
  <c r="BK13" i="217"/>
  <c r="BW48" i="217"/>
  <c r="Z16" i="217"/>
  <c r="EA6" i="217"/>
  <c r="EN51" i="217"/>
  <c r="FG45" i="217"/>
  <c r="T30" i="217"/>
  <c r="EJ16" i="217"/>
  <c r="W31" i="217"/>
  <c r="R7" i="217"/>
  <c r="EW45" i="217"/>
  <c r="S33" i="217"/>
  <c r="CO17" i="217"/>
  <c r="X31" i="217"/>
  <c r="DV37" i="217"/>
  <c r="V22" i="217"/>
  <c r="CB52" i="217"/>
  <c r="DR22" i="217"/>
  <c r="DV29" i="217"/>
  <c r="EX29" i="217"/>
  <c r="P52" i="217"/>
  <c r="EP22" i="217"/>
  <c r="BI21" i="217"/>
  <c r="EX10" i="217"/>
  <c r="EG5" i="217"/>
  <c r="DW25" i="217"/>
  <c r="EC24" i="217"/>
  <c r="BN50" i="217"/>
  <c r="BI11" i="217"/>
  <c r="BO31" i="217"/>
  <c r="EK30" i="217"/>
  <c r="EL19" i="217"/>
  <c r="I48" i="217"/>
  <c r="CO19" i="217"/>
  <c r="O33" i="217"/>
  <c r="CX26" i="217"/>
  <c r="AH49" i="217"/>
  <c r="FA37" i="217"/>
  <c r="CR10" i="217"/>
  <c r="EM48" i="217"/>
  <c r="FH9" i="217"/>
  <c r="BB45" i="217"/>
  <c r="DI22" i="217"/>
  <c r="DQ50" i="217"/>
  <c r="BT23" i="217"/>
  <c r="CF18" i="217"/>
  <c r="BP31" i="217"/>
  <c r="AG33" i="217"/>
  <c r="DH48" i="217"/>
  <c r="DJ15" i="217"/>
  <c r="FD12" i="217"/>
  <c r="CX4" i="217"/>
  <c r="F35" i="217"/>
  <c r="EQ26" i="217"/>
  <c r="EH35" i="217"/>
  <c r="BD51" i="217"/>
  <c r="AO35" i="217"/>
  <c r="EU34" i="217"/>
  <c r="AG44" i="217"/>
  <c r="EK33" i="217"/>
  <c r="EY17" i="217"/>
  <c r="J16" i="217"/>
  <c r="AX11" i="217"/>
  <c r="EE30" i="217"/>
  <c r="AM4" i="217"/>
  <c r="BG53" i="217"/>
  <c r="AH11" i="217"/>
  <c r="FA40" i="217"/>
  <c r="EC32" i="217"/>
  <c r="DW4" i="217"/>
  <c r="FC12" i="217"/>
  <c r="AU26" i="217"/>
  <c r="CA49" i="217"/>
  <c r="CM50" i="217"/>
  <c r="EH32" i="217"/>
  <c r="EC44" i="217"/>
  <c r="AH39" i="217"/>
  <c r="AP51" i="217"/>
  <c r="AD26" i="217"/>
  <c r="CR32" i="217"/>
  <c r="EE34" i="217"/>
  <c r="AO12" i="217"/>
  <c r="AV29" i="217"/>
  <c r="FH33" i="217"/>
  <c r="DI15" i="217"/>
  <c r="BU52" i="217"/>
  <c r="EG50" i="217"/>
  <c r="DB11" i="217"/>
  <c r="BV24" i="217"/>
  <c r="DC15" i="217"/>
  <c r="DF24" i="217"/>
  <c r="EX33" i="217"/>
  <c r="EK53" i="217"/>
  <c r="DE48" i="217"/>
  <c r="AR32" i="217"/>
  <c r="DV50" i="217"/>
  <c r="D40" i="217"/>
  <c r="R32" i="217"/>
  <c r="AN12" i="217"/>
  <c r="CJ11" i="217"/>
  <c r="CP5" i="217"/>
  <c r="CP54" i="217" s="1"/>
  <c r="DE50" i="217"/>
  <c r="L18" i="217"/>
  <c r="DV45" i="217"/>
  <c r="DL16" i="217"/>
  <c r="BR40" i="217"/>
  <c r="DZ14" i="217"/>
  <c r="ED45" i="217"/>
  <c r="AS14" i="217"/>
  <c r="DN17" i="217"/>
  <c r="BQ12" i="217"/>
  <c r="DP23" i="217"/>
  <c r="DU34" i="217"/>
  <c r="EL44" i="217"/>
  <c r="DD44" i="217"/>
  <c r="CS10" i="217"/>
  <c r="CP52" i="217"/>
  <c r="AO14" i="217"/>
  <c r="BD23" i="217"/>
  <c r="DF25" i="217"/>
  <c r="Y28" i="217"/>
  <c r="E11" i="217"/>
  <c r="Q31" i="217"/>
  <c r="CJ19" i="217"/>
  <c r="ED49" i="217"/>
  <c r="AN53" i="217"/>
  <c r="CV5" i="217"/>
  <c r="CV54" i="217" s="1"/>
  <c r="DN29" i="217"/>
  <c r="T28" i="217"/>
  <c r="AV36" i="217"/>
  <c r="I16" i="217"/>
  <c r="CD30" i="217"/>
  <c r="CB12" i="217"/>
  <c r="FF5" i="217"/>
  <c r="BL5" i="217"/>
  <c r="ED50" i="217"/>
  <c r="DL52" i="217"/>
  <c r="EJ21" i="217"/>
  <c r="FD16" i="217"/>
  <c r="AQ18" i="217"/>
  <c r="FC38" i="217"/>
  <c r="P53" i="217"/>
  <c r="EK29" i="217"/>
  <c r="DT15" i="217"/>
  <c r="DD19" i="217"/>
  <c r="AE5" i="217"/>
  <c r="AE54" i="217" s="1"/>
  <c r="AU40" i="217"/>
  <c r="E29" i="217"/>
  <c r="EH24" i="217"/>
  <c r="FF48" i="217"/>
  <c r="EG51" i="217"/>
  <c r="CB4" i="217"/>
  <c r="CB7" i="217"/>
  <c r="DV33" i="217"/>
  <c r="CA6" i="217"/>
  <c r="AF27" i="217"/>
  <c r="U24" i="217"/>
  <c r="H16" i="217"/>
  <c r="FA38" i="217"/>
  <c r="EQ52" i="217"/>
  <c r="EI30" i="217"/>
  <c r="T39" i="217"/>
  <c r="FG27" i="217"/>
  <c r="AO10" i="217"/>
  <c r="DH26" i="217"/>
  <c r="AH19" i="217"/>
  <c r="W29" i="217"/>
  <c r="BV50" i="217"/>
  <c r="CP35" i="217"/>
  <c r="DA30" i="217"/>
  <c r="EX21" i="217"/>
  <c r="EV24" i="217"/>
  <c r="DP35" i="217"/>
  <c r="BM6" i="217"/>
  <c r="AY6" i="217"/>
  <c r="EM38" i="217"/>
  <c r="AD19" i="217"/>
  <c r="I14" i="217"/>
  <c r="DO48" i="217"/>
  <c r="S23" i="217"/>
  <c r="CE11" i="217"/>
  <c r="AO20" i="217"/>
  <c r="DD30" i="217"/>
  <c r="BZ45" i="217"/>
  <c r="BJ10" i="217"/>
  <c r="DA4" i="217"/>
  <c r="ER37" i="217"/>
  <c r="EE48" i="217"/>
  <c r="CK5" i="217"/>
  <c r="CN14" i="217"/>
  <c r="DD25" i="217"/>
  <c r="EC38" i="217"/>
  <c r="CG51" i="217"/>
  <c r="EK36" i="217"/>
  <c r="DH52" i="217"/>
  <c r="CX12" i="217"/>
  <c r="BX13" i="217"/>
  <c r="CF11" i="217"/>
  <c r="AD34" i="217"/>
  <c r="AC45" i="217"/>
  <c r="P50" i="217"/>
  <c r="V28" i="217"/>
  <c r="ES53" i="217"/>
  <c r="DG50" i="217"/>
  <c r="AO18" i="217"/>
  <c r="F44" i="217"/>
  <c r="FH31" i="217"/>
  <c r="DV15" i="217"/>
  <c r="DB21" i="217"/>
  <c r="CQ25" i="217"/>
  <c r="DB9" i="217"/>
  <c r="AM17" i="217"/>
  <c r="EB35" i="217"/>
  <c r="CB5" i="217"/>
  <c r="FB53" i="217"/>
  <c r="CF9" i="217"/>
  <c r="EP39" i="217"/>
  <c r="BQ43" i="217"/>
  <c r="EC12" i="217"/>
  <c r="EK40" i="217"/>
  <c r="BI29" i="217"/>
  <c r="AQ52" i="217"/>
  <c r="T9" i="217"/>
  <c r="BX11" i="217"/>
  <c r="FB50" i="217"/>
  <c r="EW46" i="217"/>
  <c r="EE47" i="217"/>
  <c r="EO42" i="217"/>
  <c r="AH41" i="217"/>
  <c r="FH46" i="217"/>
  <c r="ER47" i="217"/>
  <c r="BA42" i="217"/>
  <c r="H47" i="217"/>
  <c r="BW46" i="217"/>
  <c r="AB46" i="217"/>
  <c r="CQ47" i="217"/>
  <c r="DX46" i="217"/>
  <c r="N42" i="217"/>
  <c r="CH42" i="217"/>
  <c r="BF46" i="217"/>
  <c r="ED47" i="217"/>
  <c r="AK42" i="217"/>
  <c r="T46" i="217"/>
  <c r="CG42" i="217"/>
  <c r="CB42" i="217"/>
  <c r="P41" i="217"/>
  <c r="CC46" i="217"/>
  <c r="AT41" i="217"/>
  <c r="CG47" i="217"/>
  <c r="BM41" i="217"/>
  <c r="AV46" i="217"/>
  <c r="DK47" i="217"/>
  <c r="AE41" i="217"/>
  <c r="CB47" i="217"/>
  <c r="AU41" i="217"/>
  <c r="DL41" i="217"/>
  <c r="AG41" i="217"/>
  <c r="CM42" i="217"/>
  <c r="CS41" i="217"/>
  <c r="CI47" i="217"/>
  <c r="DB41" i="217"/>
  <c r="ET46" i="217"/>
  <c r="DS46" i="217"/>
  <c r="J46" i="217"/>
  <c r="DV47" i="217"/>
  <c r="BX47" i="217"/>
  <c r="BN46" i="217"/>
  <c r="DH47" i="217"/>
  <c r="FG47" i="217"/>
  <c r="EK47" i="217"/>
  <c r="AJ47" i="217"/>
  <c r="AR46" i="217"/>
  <c r="D41" i="217"/>
  <c r="BK42" i="217"/>
  <c r="AN41" i="217"/>
  <c r="AM47" i="217"/>
  <c r="DV41" i="217"/>
  <c r="D47" i="217"/>
  <c r="CW46" i="217"/>
  <c r="Z46" i="217"/>
  <c r="DA47" i="217"/>
  <c r="DD47" i="217"/>
  <c r="CT46" i="217"/>
  <c r="FC47" i="217"/>
  <c r="BZ47" i="217"/>
  <c r="DS42" i="217"/>
  <c r="F46" i="217"/>
  <c r="K41" i="217"/>
  <c r="FF47" i="217"/>
  <c r="AH42" i="217"/>
  <c r="EP47" i="217"/>
  <c r="EM46" i="217"/>
  <c r="ET41" i="217"/>
  <c r="T47" i="217"/>
  <c r="CB46" i="217"/>
  <c r="AP46" i="217"/>
  <c r="CE47" i="217"/>
  <c r="EJ47" i="217"/>
  <c r="DZ46" i="217"/>
  <c r="BV47" i="217"/>
  <c r="EY46" i="217"/>
  <c r="AW47" i="217"/>
  <c r="DJ41" i="217"/>
  <c r="FE46" i="217"/>
  <c r="F47" i="217"/>
  <c r="AB41" i="217"/>
  <c r="AC42" i="217"/>
  <c r="FC46" i="217"/>
  <c r="EB41" i="217"/>
  <c r="EN41" i="217"/>
  <c r="DG42" i="217"/>
  <c r="BD42" i="217"/>
  <c r="DO46" i="217"/>
  <c r="BB41" i="217"/>
  <c r="CI41" i="217"/>
  <c r="U46" i="217"/>
  <c r="Z41" i="217"/>
  <c r="DD46" i="217"/>
  <c r="BY47" i="217"/>
  <c r="CE41" i="217"/>
  <c r="EG46" i="217"/>
  <c r="V42" i="217"/>
  <c r="BT42" i="217"/>
  <c r="CF47" i="217"/>
  <c r="EV42" i="217"/>
  <c r="DB46" i="217"/>
  <c r="EV46" i="217"/>
  <c r="V46" i="217"/>
  <c r="BC46" i="217"/>
  <c r="CR47" i="217"/>
  <c r="DH46" i="217"/>
  <c r="BC41" i="217"/>
  <c r="CN42" i="217"/>
  <c r="DR46" i="217"/>
  <c r="EM41" i="217"/>
  <c r="CN46" i="217"/>
  <c r="DF41" i="217"/>
  <c r="BS41" i="217"/>
  <c r="V41" i="217"/>
  <c r="AP41" i="217"/>
  <c r="CZ46" i="217"/>
  <c r="DT42" i="217"/>
  <c r="Z42" i="217"/>
  <c r="Q42" i="217"/>
  <c r="BW41" i="217"/>
  <c r="P47" i="217"/>
  <c r="EZ41" i="217"/>
  <c r="BU46" i="217"/>
  <c r="EH41" i="217"/>
  <c r="EA42" i="217"/>
  <c r="AT42" i="217"/>
  <c r="DZ42" i="217"/>
  <c r="FA47" i="217"/>
  <c r="DH42" i="217"/>
  <c r="EX46" i="217"/>
  <c r="BG47" i="217"/>
  <c r="EM42" i="217"/>
  <c r="BY42" i="217"/>
  <c r="R46" i="217"/>
  <c r="DI46" i="217"/>
  <c r="EE41" i="217"/>
  <c r="M46" i="217"/>
  <c r="BY41" i="217"/>
  <c r="CT42" i="217"/>
  <c r="BT46" i="217"/>
  <c r="EA47" i="217"/>
  <c r="DQ41" i="217"/>
  <c r="EX42" i="217"/>
  <c r="M42" i="217"/>
  <c r="BO41" i="217"/>
  <c r="EQ41" i="217"/>
  <c r="BA41" i="217"/>
  <c r="EI46" i="217"/>
  <c r="ET42" i="217"/>
  <c r="N47" i="217"/>
  <c r="BK46" i="217"/>
  <c r="BX42" i="217"/>
  <c r="ES47" i="217"/>
  <c r="EI41" i="217"/>
  <c r="BE46" i="217"/>
  <c r="BF42" i="217"/>
  <c r="DS41" i="217"/>
  <c r="DW47" i="217"/>
  <c r="E42" i="217"/>
  <c r="EN47" i="217"/>
  <c r="DJ46" i="217"/>
  <c r="AY47" i="217"/>
  <c r="CV26" i="217"/>
  <c r="BX16" i="217"/>
  <c r="EC50" i="217"/>
  <c r="BR34" i="217"/>
  <c r="BE48" i="217"/>
  <c r="EF17" i="217"/>
  <c r="BX21" i="217"/>
  <c r="CU13" i="217"/>
  <c r="DT7" i="217"/>
  <c r="BU16" i="217"/>
  <c r="FH39" i="217"/>
  <c r="P34" i="217"/>
  <c r="BF45" i="217"/>
  <c r="CU24" i="217"/>
  <c r="DR29" i="217"/>
  <c r="AW6" i="217"/>
  <c r="Y52" i="217"/>
  <c r="ES13" i="217"/>
  <c r="AF17" i="217"/>
  <c r="BI5" i="217"/>
  <c r="BI54" i="217" s="1"/>
  <c r="BN31" i="217"/>
  <c r="BS7" i="217"/>
  <c r="CL28" i="217"/>
  <c r="CK35" i="217"/>
  <c r="ER20" i="217"/>
  <c r="CH12" i="217"/>
  <c r="AJ40" i="217"/>
  <c r="EA44" i="217"/>
  <c r="BA49" i="217"/>
  <c r="ET51" i="217"/>
  <c r="EP50" i="217"/>
  <c r="CH8" i="217"/>
  <c r="CG18" i="217"/>
  <c r="DY14" i="217"/>
  <c r="ET10" i="217"/>
  <c r="BI27" i="217"/>
  <c r="BL17" i="217"/>
  <c r="DO39" i="217"/>
  <c r="DP10" i="217"/>
  <c r="BV48" i="217"/>
  <c r="DT28" i="217"/>
  <c r="DB10" i="217"/>
  <c r="CO25" i="217"/>
  <c r="DF7" i="217"/>
  <c r="CE4" i="217"/>
  <c r="CL10" i="217"/>
  <c r="DT20" i="217"/>
  <c r="DJ9" i="217"/>
  <c r="EO7" i="217"/>
  <c r="EE21" i="217"/>
  <c r="EX14" i="217"/>
  <c r="BZ12" i="217"/>
  <c r="CD25" i="217"/>
  <c r="BO34" i="217"/>
  <c r="CV36" i="217"/>
  <c r="ER25" i="217"/>
  <c r="EY15" i="217"/>
  <c r="CK10" i="217"/>
  <c r="EQ27" i="217"/>
  <c r="AI17" i="217"/>
  <c r="AI36" i="217"/>
  <c r="CH7" i="217"/>
  <c r="AN36" i="217"/>
  <c r="CU32" i="217"/>
  <c r="CO8" i="217"/>
  <c r="DX37" i="217"/>
  <c r="DN22" i="217"/>
  <c r="CC17" i="217"/>
  <c r="BB10" i="217"/>
  <c r="AC40" i="217"/>
  <c r="CO27" i="217"/>
  <c r="AU35" i="217"/>
  <c r="EM15" i="217"/>
  <c r="AT40" i="217"/>
  <c r="BY12" i="217"/>
  <c r="AL6" i="217"/>
  <c r="E10" i="217"/>
  <c r="CN24" i="217"/>
  <c r="AJ16" i="217"/>
  <c r="FD38" i="217"/>
  <c r="AP25" i="217"/>
  <c r="CU28" i="217"/>
  <c r="M52" i="217"/>
  <c r="CC34" i="217"/>
  <c r="CX27" i="217"/>
  <c r="Y53" i="217"/>
  <c r="EA51" i="217"/>
  <c r="EA27" i="217"/>
  <c r="DX51" i="217"/>
  <c r="DA40" i="217"/>
  <c r="BV27" i="217"/>
  <c r="AO22" i="217"/>
  <c r="BA37" i="217"/>
  <c r="DV44" i="217"/>
  <c r="CW52" i="217"/>
  <c r="CQ18" i="217"/>
  <c r="AL15" i="217"/>
  <c r="AC15" i="217"/>
  <c r="CI7" i="217"/>
  <c r="DI37" i="217"/>
  <c r="DG20" i="217"/>
  <c r="BB31" i="217"/>
  <c r="DJ5" i="217"/>
  <c r="CY25" i="217"/>
  <c r="CF49" i="217"/>
  <c r="FD45" i="217"/>
  <c r="AO45" i="217"/>
  <c r="AM39" i="217"/>
  <c r="I5" i="217"/>
  <c r="CJ31" i="217"/>
  <c r="AY4" i="217"/>
  <c r="DC51" i="217"/>
  <c r="U21" i="217"/>
  <c r="W10" i="217"/>
  <c r="AA10" i="217"/>
  <c r="FG26" i="217"/>
  <c r="BB14" i="217"/>
  <c r="W25" i="217"/>
  <c r="M16" i="217"/>
  <c r="CU29" i="217"/>
  <c r="F28" i="217"/>
  <c r="Z23" i="217"/>
  <c r="AP19" i="217"/>
  <c r="CJ24" i="217"/>
  <c r="BV17" i="217"/>
  <c r="AZ7" i="217"/>
  <c r="AF10" i="217"/>
  <c r="AM44" i="217"/>
  <c r="FF20" i="217"/>
  <c r="CY9" i="217"/>
  <c r="P23" i="217"/>
  <c r="G5" i="217"/>
  <c r="G54" i="217" s="1"/>
  <c r="CM52" i="217"/>
  <c r="AU16" i="217"/>
  <c r="BC26" i="217"/>
  <c r="DJ43" i="217"/>
  <c r="FE30" i="217"/>
  <c r="DH50" i="217"/>
  <c r="EP48" i="217"/>
  <c r="EF9" i="217"/>
  <c r="EZ40" i="217"/>
  <c r="FC18" i="217"/>
  <c r="Q19" i="217"/>
  <c r="BH25" i="217"/>
  <c r="CG44" i="217"/>
  <c r="N15" i="217"/>
  <c r="X23" i="217"/>
  <c r="FB27" i="217"/>
  <c r="BT11" i="217"/>
  <c r="DI29" i="217"/>
  <c r="BF12" i="217"/>
  <c r="M36" i="217"/>
  <c r="AP34" i="217"/>
  <c r="AO6" i="217"/>
  <c r="AJ22" i="217"/>
  <c r="DV49" i="217"/>
  <c r="AB21" i="217"/>
  <c r="AR26" i="217"/>
  <c r="T16" i="217"/>
  <c r="BC35" i="217"/>
  <c r="CE15" i="217"/>
  <c r="EQ35" i="217"/>
  <c r="DC48" i="217"/>
  <c r="V23" i="217"/>
  <c r="E35" i="217"/>
  <c r="K5" i="217"/>
  <c r="Y48" i="217"/>
  <c r="J34" i="217"/>
  <c r="DT8" i="217"/>
  <c r="EA37" i="217"/>
  <c r="AV17" i="217"/>
  <c r="BQ24" i="217"/>
  <c r="AT31" i="217"/>
  <c r="DH31" i="217"/>
  <c r="DY20" i="217"/>
  <c r="AW30" i="217"/>
  <c r="EB24" i="217"/>
  <c r="AZ37" i="217"/>
  <c r="AL36" i="217"/>
  <c r="AX14" i="217"/>
  <c r="CN34" i="217"/>
  <c r="DJ36" i="217"/>
  <c r="DG14" i="217"/>
  <c r="DI17" i="217"/>
  <c r="BA27" i="217"/>
  <c r="S4" i="217"/>
  <c r="BB25" i="217"/>
  <c r="N23" i="217"/>
  <c r="FE38" i="217"/>
  <c r="AW34" i="217"/>
  <c r="FG7" i="217"/>
  <c r="AO28" i="217"/>
  <c r="CR36" i="217"/>
  <c r="BL40" i="217"/>
  <c r="DT53" i="217"/>
  <c r="DN35" i="217"/>
  <c r="DM23" i="217"/>
  <c r="R26" i="217"/>
  <c r="AP28" i="217"/>
  <c r="F43" i="217"/>
  <c r="FD20" i="217"/>
  <c r="AK28" i="217"/>
  <c r="D5" i="217"/>
  <c r="BN29" i="217"/>
  <c r="EM36" i="217"/>
  <c r="CD37" i="217"/>
  <c r="EQ17" i="217"/>
  <c r="AR43" i="217"/>
  <c r="N13" i="217"/>
  <c r="DO51" i="217"/>
  <c r="R24" i="217"/>
  <c r="AZ13" i="217"/>
  <c r="AZ6" i="217"/>
  <c r="AD21" i="217"/>
  <c r="BS26" i="217"/>
  <c r="BH49" i="217"/>
  <c r="AQ24" i="217"/>
  <c r="DA33" i="217"/>
  <c r="FD24" i="217"/>
  <c r="AU29" i="217"/>
  <c r="I49" i="217"/>
  <c r="O4" i="217"/>
  <c r="DK52" i="217"/>
  <c r="FC45" i="217"/>
  <c r="EJ15" i="217"/>
  <c r="BT16" i="217"/>
  <c r="EE43" i="217"/>
  <c r="EJ33" i="217"/>
  <c r="BL22" i="217"/>
  <c r="CZ24" i="217"/>
  <c r="CJ8" i="217"/>
  <c r="T50" i="217"/>
  <c r="CP13" i="217"/>
  <c r="CY10" i="217"/>
  <c r="DH6" i="217"/>
  <c r="BN45" i="217"/>
  <c r="AB28" i="217"/>
  <c r="EC36" i="217"/>
  <c r="BN6" i="217"/>
  <c r="CB13" i="217"/>
  <c r="EN36" i="217"/>
  <c r="EU40" i="217"/>
  <c r="DM37" i="217"/>
  <c r="ED14" i="217"/>
  <c r="CY18" i="217"/>
  <c r="CP8" i="217"/>
  <c r="AN33" i="217"/>
  <c r="CN36" i="217"/>
  <c r="AD23" i="217"/>
  <c r="FG34" i="217"/>
  <c r="DO11" i="217"/>
  <c r="AF8" i="217"/>
  <c r="FA4" i="217"/>
  <c r="DY40" i="217"/>
  <c r="CZ34" i="217"/>
  <c r="CL9" i="217"/>
  <c r="CV37" i="217"/>
  <c r="DX5" i="217"/>
  <c r="AB18" i="217"/>
  <c r="DP21" i="217"/>
  <c r="K36" i="217"/>
  <c r="BM21" i="217"/>
  <c r="BI28" i="217"/>
  <c r="DG51" i="217"/>
  <c r="DA49" i="217"/>
  <c r="BG13" i="217"/>
  <c r="DX27" i="217"/>
  <c r="BI49" i="217"/>
  <c r="CR44" i="217"/>
  <c r="CF31" i="217"/>
  <c r="FE19" i="217"/>
  <c r="O16" i="217"/>
  <c r="BL14" i="217"/>
  <c r="AW49" i="217"/>
  <c r="FE26" i="217"/>
  <c r="CC28" i="217"/>
  <c r="FC31" i="217"/>
  <c r="N38" i="217"/>
  <c r="Y23" i="217"/>
  <c r="CA15" i="217"/>
  <c r="BG6" i="217"/>
  <c r="V49" i="217"/>
  <c r="FI35" i="217"/>
  <c r="BN53" i="217"/>
  <c r="DJ27" i="217"/>
  <c r="BZ51" i="217"/>
  <c r="CU43" i="217"/>
  <c r="AM49" i="217"/>
  <c r="EN13" i="217"/>
  <c r="CT21" i="217"/>
  <c r="O38" i="217"/>
  <c r="DM27" i="217"/>
  <c r="AO4" i="217"/>
  <c r="DD7" i="217"/>
  <c r="FI50" i="217"/>
  <c r="O49" i="217"/>
  <c r="BN34" i="217"/>
  <c r="AN20" i="217"/>
  <c r="DW20" i="217"/>
  <c r="DP7" i="217"/>
  <c r="EW13" i="217"/>
  <c r="CL36" i="217"/>
  <c r="CT10" i="217"/>
  <c r="EU7" i="217"/>
  <c r="W22" i="217"/>
  <c r="Y11" i="217"/>
  <c r="CJ51" i="217"/>
  <c r="BO26" i="217"/>
  <c r="AA43" i="217"/>
  <c r="BV39" i="217"/>
  <c r="EB14" i="217"/>
  <c r="DO31" i="217"/>
  <c r="EJ51" i="217"/>
  <c r="P7" i="217"/>
  <c r="AK52" i="217"/>
  <c r="DQ11" i="217"/>
  <c r="Q49" i="217"/>
  <c r="EE12" i="217"/>
  <c r="AH16" i="217"/>
  <c r="AQ32" i="217"/>
  <c r="DQ15" i="217"/>
  <c r="EA36" i="217"/>
  <c r="AR21" i="217"/>
  <c r="CR52" i="217"/>
  <c r="AC43" i="217"/>
  <c r="DQ49" i="217"/>
  <c r="AY17" i="217"/>
  <c r="CV30" i="217"/>
  <c r="CT14" i="217"/>
  <c r="DN25" i="217"/>
  <c r="D14" i="217"/>
  <c r="DO50" i="217"/>
  <c r="EJ14" i="217"/>
  <c r="BA44" i="217"/>
  <c r="EZ38" i="217"/>
  <c r="W37" i="217"/>
  <c r="DZ35" i="217"/>
  <c r="O26" i="217"/>
  <c r="AF12" i="217"/>
  <c r="I27" i="217"/>
  <c r="BY26" i="217"/>
  <c r="EE36" i="217"/>
  <c r="AE14" i="217"/>
  <c r="BO50" i="217"/>
  <c r="CF40" i="217"/>
  <c r="BW27" i="217"/>
  <c r="T11" i="217"/>
  <c r="DO52" i="217"/>
  <c r="DG7" i="217"/>
  <c r="AM50" i="217"/>
  <c r="AM9" i="217"/>
  <c r="DZ26" i="217"/>
  <c r="EG16" i="217"/>
  <c r="EW29" i="217"/>
  <c r="EQ16" i="217"/>
  <c r="EX51" i="217"/>
  <c r="X43" i="217"/>
  <c r="AB26" i="217"/>
  <c r="DE31" i="217"/>
  <c r="DL45" i="217"/>
  <c r="AP24" i="217"/>
  <c r="CA5" i="217"/>
  <c r="CA54" i="217" s="1"/>
  <c r="DH22" i="217"/>
  <c r="FH35" i="217"/>
  <c r="G38" i="217"/>
  <c r="DX11" i="217"/>
  <c r="AZ33" i="217"/>
  <c r="D25" i="217"/>
  <c r="ER19" i="217"/>
  <c r="DV23" i="217"/>
  <c r="EP19" i="217"/>
  <c r="Z37" i="217"/>
  <c r="DF49" i="217"/>
  <c r="S16" i="217"/>
  <c r="EK35" i="217"/>
  <c r="EW20" i="217"/>
  <c r="P38" i="217"/>
  <c r="DZ5" i="217"/>
  <c r="CJ35" i="217"/>
  <c r="AL34" i="217"/>
  <c r="K31" i="217"/>
  <c r="BY49" i="217"/>
  <c r="T49" i="217"/>
  <c r="DN28" i="217"/>
  <c r="EN48" i="217"/>
  <c r="DY12" i="217"/>
  <c r="BV14" i="217"/>
  <c r="W38" i="217"/>
  <c r="EH29" i="217"/>
  <c r="CW6" i="217"/>
  <c r="BX17" i="217"/>
  <c r="EN53" i="217"/>
  <c r="BB12" i="217"/>
  <c r="DI12" i="217"/>
  <c r="BI13" i="217"/>
  <c r="EL37" i="217"/>
  <c r="DE43" i="217"/>
  <c r="CK50" i="217"/>
  <c r="BH26" i="217"/>
  <c r="BO33" i="217"/>
  <c r="CC50" i="217"/>
  <c r="CM22" i="217"/>
  <c r="BX49" i="217"/>
  <c r="U26" i="217"/>
  <c r="Y20" i="217"/>
  <c r="BV29" i="217"/>
  <c r="BI36" i="217"/>
  <c r="BF50" i="217"/>
  <c r="CH33" i="217"/>
  <c r="BD18" i="217"/>
  <c r="D12" i="217"/>
  <c r="BV20" i="217"/>
  <c r="L48" i="217"/>
  <c r="R16" i="217"/>
  <c r="DW53" i="217"/>
  <c r="BQ4" i="217"/>
  <c r="EV37" i="217"/>
  <c r="DU7" i="217"/>
  <c r="EZ43" i="217"/>
  <c r="BH51" i="217"/>
  <c r="BB52" i="217"/>
  <c r="BG29" i="217"/>
  <c r="CR7" i="217"/>
  <c r="I37" i="217"/>
  <c r="J36" i="217"/>
  <c r="BO6" i="217"/>
  <c r="CU25" i="217"/>
  <c r="AG7" i="217"/>
  <c r="EN8" i="217"/>
  <c r="S5" i="217"/>
  <c r="S54" i="217" s="1"/>
  <c r="EP7" i="217"/>
  <c r="FI10" i="217"/>
  <c r="AQ26" i="217"/>
  <c r="EJ18" i="217"/>
  <c r="BA33" i="217"/>
  <c r="BA17" i="217"/>
  <c r="CM11" i="217"/>
  <c r="DQ23" i="217"/>
  <c r="CW39" i="217"/>
  <c r="BR19" i="217"/>
  <c r="BF40" i="217"/>
  <c r="EK22" i="217"/>
  <c r="EV34" i="217"/>
  <c r="BX14" i="217"/>
  <c r="EG31" i="217"/>
  <c r="BR28" i="217"/>
  <c r="Z24" i="217"/>
  <c r="EX48" i="217"/>
  <c r="BG8" i="217"/>
  <c r="J31" i="217"/>
  <c r="AC6" i="217"/>
  <c r="AQ10" i="217"/>
  <c r="AI14" i="217"/>
  <c r="CP7" i="217"/>
  <c r="BS40" i="217"/>
  <c r="CY48" i="217"/>
  <c r="FG10" i="217"/>
  <c r="BD4" i="217"/>
  <c r="AR12" i="217"/>
  <c r="BM14" i="217"/>
  <c r="FH11" i="217"/>
  <c r="AO32" i="217"/>
  <c r="DX35" i="217"/>
  <c r="DG53" i="217"/>
  <c r="CS15" i="217"/>
  <c r="EY10" i="217"/>
  <c r="BZ19" i="217"/>
  <c r="DM13" i="217"/>
  <c r="DW50" i="217"/>
  <c r="CZ13" i="217"/>
  <c r="V38" i="217"/>
  <c r="AH34" i="217"/>
  <c r="E6" i="217"/>
  <c r="FC11" i="217"/>
  <c r="J4" i="217"/>
  <c r="AF16" i="217"/>
  <c r="AS36" i="217"/>
  <c r="O24" i="217"/>
  <c r="DO9" i="217"/>
  <c r="DP18" i="217"/>
  <c r="R14" i="217"/>
  <c r="V24" i="217"/>
  <c r="AV11" i="217"/>
  <c r="X38" i="217"/>
  <c r="AO44" i="217"/>
  <c r="DV53" i="217"/>
  <c r="X16" i="217"/>
  <c r="CQ16" i="217"/>
  <c r="BF7" i="217"/>
  <c r="AU12" i="217"/>
  <c r="BQ50" i="217"/>
  <c r="EG26" i="217"/>
  <c r="DZ20" i="217"/>
  <c r="I43" i="217"/>
  <c r="DE6" i="217"/>
  <c r="AB12" i="217"/>
  <c r="BD45" i="217"/>
  <c r="DL26" i="217"/>
  <c r="EX16" i="217"/>
  <c r="EB51" i="217"/>
  <c r="CY52" i="217"/>
  <c r="DB53" i="217"/>
  <c r="H30" i="217"/>
  <c r="AI44" i="217"/>
  <c r="DN48" i="217"/>
  <c r="AY9" i="217"/>
  <c r="AB16" i="217"/>
  <c r="AR20" i="217"/>
  <c r="EN31" i="217"/>
  <c r="DG48" i="217"/>
  <c r="BK7" i="217"/>
  <c r="ER4" i="217"/>
  <c r="DK22" i="217"/>
  <c r="CV35" i="217"/>
  <c r="EY26" i="217"/>
  <c r="AL49" i="217"/>
  <c r="CI30" i="217"/>
  <c r="DE10" i="217"/>
  <c r="FE12" i="217"/>
  <c r="EM43" i="217"/>
  <c r="DA48" i="217"/>
  <c r="U37" i="217"/>
  <c r="W26" i="217"/>
  <c r="AZ30" i="217"/>
  <c r="FF53" i="217"/>
  <c r="CY5" i="217"/>
  <c r="CY54" i="217" s="1"/>
  <c r="AV23" i="217"/>
  <c r="Y30" i="217"/>
  <c r="ES10" i="217"/>
  <c r="CW13" i="217"/>
  <c r="BI17" i="217"/>
  <c r="DR4" i="217"/>
  <c r="AS52" i="217"/>
  <c r="EY32" i="217"/>
  <c r="BX29" i="217"/>
  <c r="DB43" i="217"/>
  <c r="DN16" i="217"/>
  <c r="AG48" i="217"/>
  <c r="H19" i="217"/>
  <c r="BE40" i="217"/>
  <c r="BW17" i="217"/>
  <c r="EY23" i="217"/>
  <c r="EZ51" i="217"/>
  <c r="CB21" i="217"/>
  <c r="DS39" i="217"/>
  <c r="DX9" i="217"/>
  <c r="Z22" i="217"/>
  <c r="AV48" i="217"/>
  <c r="DP13" i="217"/>
  <c r="AB38" i="217"/>
  <c r="EW4" i="217"/>
  <c r="EW53" i="217"/>
  <c r="BX35" i="217"/>
  <c r="BW6" i="217"/>
  <c r="DI35" i="217"/>
  <c r="CI34" i="217"/>
  <c r="ES8" i="217"/>
  <c r="EG48" i="217"/>
  <c r="Q16" i="217"/>
  <c r="CQ14" i="217"/>
  <c r="BX32" i="217"/>
  <c r="D26" i="217"/>
  <c r="CN19" i="217"/>
  <c r="N30" i="217"/>
  <c r="EA5" i="217"/>
  <c r="ET45" i="217"/>
  <c r="CJ10" i="217"/>
  <c r="BZ8" i="217"/>
  <c r="CZ11" i="217"/>
  <c r="T24" i="217"/>
  <c r="DJ13" i="217"/>
  <c r="AZ24" i="217"/>
  <c r="CJ37" i="217"/>
  <c r="Y16" i="217"/>
  <c r="N19" i="217"/>
  <c r="S43" i="217"/>
  <c r="DF13" i="217"/>
  <c r="BJ15" i="217"/>
  <c r="EE49" i="217"/>
  <c r="AV8" i="217"/>
  <c r="DK23" i="217"/>
  <c r="K19" i="217"/>
  <c r="BG11" i="217"/>
  <c r="EI4" i="217"/>
  <c r="CJ9" i="217"/>
  <c r="AL30" i="217"/>
  <c r="CK7" i="217"/>
  <c r="DB16" i="217"/>
  <c r="CL51" i="217"/>
  <c r="AD4" i="217"/>
  <c r="Y40" i="217"/>
  <c r="DW26" i="217"/>
  <c r="EP17" i="217"/>
  <c r="AY40" i="217"/>
  <c r="EJ27" i="217"/>
  <c r="CD35" i="217"/>
  <c r="AJ17" i="217"/>
  <c r="CF7" i="217"/>
  <c r="DR36" i="217"/>
  <c r="DU6" i="217"/>
  <c r="H45" i="217"/>
  <c r="K40" i="217"/>
  <c r="V20" i="217"/>
  <c r="BJ38" i="217"/>
  <c r="CQ37" i="217"/>
  <c r="EU39" i="217"/>
  <c r="M40" i="217"/>
  <c r="FD26" i="217"/>
  <c r="AB52" i="217"/>
  <c r="BX50" i="217"/>
  <c r="CP22" i="217"/>
  <c r="BZ21" i="217"/>
  <c r="EH4" i="217"/>
  <c r="DA5" i="217"/>
  <c r="BK29" i="217"/>
  <c r="DT37" i="217"/>
  <c r="AD31" i="217"/>
  <c r="EM31" i="217"/>
  <c r="CK30" i="217"/>
  <c r="DA11" i="217"/>
  <c r="CS13" i="217"/>
  <c r="CN49" i="217"/>
  <c r="W18" i="217"/>
  <c r="ED10" i="217"/>
  <c r="AX45" i="217"/>
  <c r="BD34" i="217"/>
  <c r="BU36" i="217"/>
  <c r="DA31" i="217"/>
  <c r="CC27" i="217"/>
  <c r="CT24" i="217"/>
  <c r="FF19" i="217"/>
  <c r="W35" i="217"/>
  <c r="DP31" i="217"/>
  <c r="EW52" i="217"/>
  <c r="CZ17" i="217"/>
  <c r="BQ22" i="217"/>
  <c r="DR10" i="217"/>
  <c r="BP48" i="217"/>
  <c r="EM34" i="217"/>
  <c r="BK31" i="217"/>
  <c r="AB22" i="217"/>
  <c r="AX25" i="217"/>
  <c r="AH25" i="217"/>
  <c r="AD17" i="217"/>
  <c r="CS25" i="217"/>
  <c r="W19" i="217"/>
  <c r="DX24" i="217"/>
  <c r="DV20" i="217"/>
  <c r="W16" i="217"/>
  <c r="AO37" i="217"/>
  <c r="Z49" i="217"/>
  <c r="BG27" i="217"/>
  <c r="BC30" i="217"/>
  <c r="V51" i="217"/>
  <c r="EL11" i="217"/>
  <c r="DI32" i="217"/>
  <c r="EJ31" i="217"/>
  <c r="FC37" i="217"/>
  <c r="H25" i="217"/>
  <c r="DE11" i="217"/>
  <c r="Y17" i="217"/>
  <c r="CQ43" i="217"/>
  <c r="EV5" i="217"/>
  <c r="Q43" i="217"/>
  <c r="DD15" i="217"/>
  <c r="AD40" i="217"/>
  <c r="DS7" i="217"/>
  <c r="CY19" i="217"/>
  <c r="EH11" i="217"/>
  <c r="DW40" i="217"/>
  <c r="BI31" i="217"/>
  <c r="AV35" i="217"/>
  <c r="EQ14" i="217"/>
  <c r="CA17" i="217"/>
  <c r="AK48" i="217"/>
  <c r="AC9" i="217"/>
  <c r="P10" i="217"/>
  <c r="CK39" i="217"/>
  <c r="Q10" i="217"/>
  <c r="BU11" i="217"/>
  <c r="AL48" i="217"/>
  <c r="BR4" i="217"/>
  <c r="CP38" i="217"/>
  <c r="ES24" i="217"/>
  <c r="CC16" i="217"/>
  <c r="BG45" i="217"/>
  <c r="DQ4" i="217"/>
  <c r="BM8" i="217"/>
  <c r="BW24" i="217"/>
  <c r="AP36" i="217"/>
  <c r="AJ50" i="217"/>
  <c r="L28" i="217"/>
  <c r="DH38" i="217"/>
  <c r="BD37" i="217"/>
  <c r="AE43" i="217"/>
  <c r="BM19" i="217"/>
  <c r="BW36" i="217"/>
  <c r="CP21" i="217"/>
  <c r="ED40" i="217"/>
  <c r="BL51" i="217"/>
  <c r="T34" i="217"/>
  <c r="O31" i="217"/>
  <c r="D15" i="217"/>
  <c r="G36" i="217"/>
  <c r="DQ37" i="217"/>
  <c r="Z18" i="217"/>
  <c r="BL18" i="217"/>
  <c r="DL31" i="217"/>
  <c r="EN29" i="217"/>
  <c r="AX21" i="217"/>
  <c r="AX20" i="217"/>
  <c r="AL29" i="217"/>
  <c r="DD5" i="217"/>
  <c r="CQ10" i="217"/>
  <c r="BQ28" i="217"/>
  <c r="AW26" i="217"/>
  <c r="D4" i="217"/>
  <c r="ES37" i="217"/>
  <c r="BH39" i="217"/>
  <c r="DU39" i="217"/>
  <c r="EM8" i="217"/>
  <c r="CY6" i="217"/>
  <c r="BR17" i="217"/>
  <c r="AC32" i="217"/>
  <c r="BL4" i="217"/>
  <c r="J15" i="217"/>
  <c r="FF27" i="217"/>
  <c r="V53" i="217"/>
  <c r="FE44" i="217"/>
  <c r="EB45" i="217"/>
  <c r="FA5" i="217"/>
  <c r="FA54" i="217" s="1"/>
  <c r="FC33" i="217"/>
  <c r="FI23" i="217"/>
  <c r="DA45" i="217"/>
  <c r="BN28" i="217"/>
  <c r="BC50" i="217"/>
  <c r="S9" i="217"/>
  <c r="DE17" i="217"/>
  <c r="DX34" i="217"/>
  <c r="AA35" i="217"/>
  <c r="BV33" i="217"/>
  <c r="DE13" i="217"/>
  <c r="EJ24" i="217"/>
  <c r="EV51" i="217"/>
  <c r="FH20" i="217"/>
  <c r="W28" i="217"/>
  <c r="EF36" i="217"/>
  <c r="CY8" i="217"/>
  <c r="CO6" i="217"/>
  <c r="CJ12" i="217"/>
  <c r="BE29" i="217"/>
  <c r="DQ52" i="217"/>
  <c r="EH14" i="217"/>
  <c r="CZ32" i="217"/>
  <c r="EK13" i="217"/>
  <c r="DO20" i="217"/>
  <c r="DL15" i="217"/>
  <c r="Z15" i="217"/>
  <c r="FA28" i="217"/>
  <c r="FD50" i="217"/>
  <c r="EI19" i="217"/>
  <c r="DW45" i="217"/>
  <c r="FG18" i="217"/>
  <c r="I22" i="217"/>
  <c r="U28" i="217"/>
  <c r="ED9" i="217"/>
  <c r="CU34" i="217"/>
  <c r="EG35" i="217"/>
  <c r="FG23" i="217"/>
  <c r="CQ30" i="217"/>
  <c r="DG13" i="217"/>
  <c r="AI35" i="217"/>
  <c r="AC35" i="217"/>
  <c r="EY52" i="217"/>
  <c r="FC48" i="217"/>
  <c r="DR13" i="217"/>
  <c r="BP14" i="217"/>
  <c r="CC7" i="217"/>
  <c r="EO36" i="217"/>
  <c r="EV49" i="217"/>
  <c r="CF8" i="217"/>
  <c r="V32" i="217"/>
  <c r="BT19" i="217"/>
  <c r="BG52" i="217"/>
  <c r="D29" i="217"/>
  <c r="EB44" i="217"/>
  <c r="CI39" i="217"/>
  <c r="I12" i="217"/>
  <c r="CE17" i="217"/>
  <c r="DJ48" i="217"/>
  <c r="FI19" i="217"/>
  <c r="DV39" i="217"/>
  <c r="EM39" i="217"/>
  <c r="CZ12" i="217"/>
  <c r="EK51" i="217"/>
  <c r="DJ14" i="217"/>
  <c r="CM9" i="217"/>
  <c r="DA26" i="217"/>
  <c r="EV10" i="217"/>
  <c r="EO27" i="217"/>
  <c r="DE26" i="217"/>
  <c r="CE43" i="217"/>
  <c r="EF18" i="217"/>
  <c r="FA16" i="217"/>
  <c r="N17" i="217"/>
  <c r="EW19" i="217"/>
  <c r="AK49" i="217"/>
  <c r="ER13" i="217"/>
  <c r="DC28" i="217"/>
  <c r="FB5" i="217"/>
  <c r="FB29" i="217"/>
  <c r="FB10" i="217"/>
  <c r="AS33" i="217"/>
  <c r="BP19" i="217"/>
  <c r="BC52" i="217"/>
  <c r="AD15" i="217"/>
  <c r="BW11" i="217"/>
  <c r="AQ49" i="217"/>
  <c r="DC5" i="217"/>
  <c r="BO36" i="217"/>
  <c r="DS6" i="217"/>
  <c r="BJ49" i="217"/>
  <c r="AA49" i="217"/>
  <c r="EY53" i="217"/>
  <c r="EL34" i="217"/>
  <c r="DY4" i="217"/>
  <c r="BS52" i="217"/>
  <c r="CO52" i="217"/>
  <c r="EQ49" i="217"/>
  <c r="CO40" i="217"/>
  <c r="DJ24" i="217"/>
  <c r="CK33" i="217"/>
  <c r="FI44" i="217"/>
  <c r="Q8" i="217"/>
  <c r="DQ39" i="217"/>
  <c r="M14" i="217"/>
  <c r="BV9" i="217"/>
  <c r="FA20" i="217"/>
  <c r="BC27" i="217"/>
  <c r="DN27" i="217"/>
  <c r="CE39" i="217"/>
  <c r="G40" i="217"/>
  <c r="DA19" i="217"/>
  <c r="EO32" i="217"/>
  <c r="AI18" i="217"/>
  <c r="AG9" i="217"/>
  <c r="Q40" i="217"/>
  <c r="Y22" i="217"/>
  <c r="EE28" i="217"/>
  <c r="EN39" i="217"/>
  <c r="EC17" i="217"/>
  <c r="CF53" i="217"/>
  <c r="CC8" i="217"/>
  <c r="DB22" i="217"/>
  <c r="CB6" i="217"/>
  <c r="V26" i="217"/>
  <c r="DP9" i="217"/>
  <c r="AD36" i="217"/>
  <c r="CU50" i="217"/>
  <c r="BF11" i="217"/>
  <c r="BM29" i="217"/>
  <c r="DL19" i="217"/>
  <c r="L43" i="217"/>
  <c r="ED7" i="217"/>
  <c r="ED5" i="217"/>
  <c r="BR22" i="217"/>
  <c r="BQ19" i="217"/>
  <c r="CL32" i="217"/>
  <c r="FE39" i="217"/>
  <c r="BV30" i="217"/>
  <c r="J43" i="217"/>
  <c r="CR33" i="217"/>
  <c r="AW27" i="217"/>
  <c r="CB20" i="217"/>
  <c r="F27" i="217"/>
  <c r="AK34" i="217"/>
  <c r="V35" i="217"/>
  <c r="ET24" i="217"/>
  <c r="BR45" i="217"/>
  <c r="EE31" i="217"/>
  <c r="EL25" i="217"/>
  <c r="EO16" i="217"/>
  <c r="BI25" i="217"/>
  <c r="BZ38" i="217"/>
  <c r="EH45" i="217"/>
  <c r="EF28" i="217"/>
  <c r="BU38" i="217"/>
  <c r="BJ34" i="217"/>
  <c r="BR39" i="217"/>
  <c r="R52" i="217"/>
  <c r="BS11" i="217"/>
  <c r="AW50" i="217"/>
  <c r="EA12" i="217"/>
  <c r="CX43" i="217"/>
  <c r="CG29" i="217"/>
  <c r="BZ34" i="217"/>
  <c r="ES29" i="217"/>
  <c r="BP35" i="217"/>
  <c r="BV6" i="217"/>
  <c r="CW34" i="217"/>
  <c r="BL39" i="217"/>
  <c r="ES26" i="217"/>
  <c r="CX11" i="217"/>
  <c r="CJ43" i="217"/>
  <c r="DL11" i="217"/>
  <c r="DE16" i="217"/>
  <c r="DD28" i="217"/>
  <c r="G31" i="217"/>
  <c r="BS12" i="217"/>
  <c r="BE18" i="217"/>
  <c r="DN32" i="217"/>
  <c r="AS8" i="217"/>
  <c r="Z13" i="217"/>
  <c r="EW39" i="217"/>
  <c r="BB4" i="217"/>
  <c r="CV49" i="217"/>
  <c r="CG12" i="217"/>
  <c r="DL44" i="217"/>
  <c r="EN18" i="217"/>
  <c r="ET21" i="217"/>
  <c r="FH38" i="217"/>
  <c r="DP22" i="217"/>
  <c r="CV19" i="217"/>
  <c r="CP27" i="217"/>
  <c r="EG43" i="217"/>
  <c r="BU6" i="217"/>
  <c r="F51" i="217"/>
  <c r="DZ18" i="217"/>
  <c r="AX36" i="217"/>
  <c r="CD10" i="217"/>
  <c r="CQ23" i="217"/>
  <c r="EU50" i="217"/>
  <c r="DN52" i="217"/>
  <c r="EN6" i="217"/>
  <c r="CR4" i="217"/>
  <c r="BJ19" i="217"/>
  <c r="V9" i="217"/>
  <c r="CH5" i="217"/>
  <c r="Q12" i="217"/>
  <c r="AV44" i="217"/>
  <c r="EU35" i="217"/>
  <c r="P20" i="217"/>
  <c r="FH23" i="217"/>
  <c r="DJ39" i="217"/>
  <c r="CY12" i="217"/>
  <c r="AC48" i="217"/>
  <c r="DE51" i="217"/>
  <c r="DB32" i="217"/>
  <c r="BD33" i="217"/>
  <c r="EV22" i="217"/>
  <c r="S49" i="217"/>
  <c r="BI40" i="217"/>
  <c r="BV28" i="217"/>
  <c r="ES23" i="217"/>
  <c r="BM4" i="217"/>
  <c r="J9" i="217"/>
  <c r="DG32" i="217"/>
  <c r="CG26" i="217"/>
  <c r="DZ48" i="217"/>
  <c r="EB37" i="217"/>
  <c r="EO28" i="217"/>
  <c r="ED31" i="217"/>
  <c r="DV27" i="217"/>
  <c r="DF14" i="217"/>
  <c r="CB8" i="217"/>
  <c r="AS35" i="217"/>
  <c r="L20" i="217"/>
  <c r="DF4" i="217"/>
  <c r="DK53" i="217"/>
  <c r="CS16" i="217"/>
  <c r="BB53" i="217"/>
  <c r="FC34" i="217"/>
  <c r="X29" i="217"/>
  <c r="AE19" i="217"/>
  <c r="CY49" i="217"/>
  <c r="BG31" i="217"/>
  <c r="BS43" i="217"/>
  <c r="BK51" i="217"/>
  <c r="AJ39" i="217"/>
  <c r="DW10" i="217"/>
  <c r="AP6" i="217"/>
  <c r="BK40" i="217"/>
  <c r="EP38" i="217"/>
  <c r="EG9" i="217"/>
  <c r="X27" i="217"/>
  <c r="DU23" i="217"/>
  <c r="CZ21" i="217"/>
  <c r="FE22" i="217"/>
  <c r="EH8" i="217"/>
  <c r="BB21" i="217"/>
  <c r="AM13" i="217"/>
  <c r="N40" i="217"/>
  <c r="DT50" i="217"/>
  <c r="CP36" i="217"/>
  <c r="BZ4" i="217"/>
  <c r="CF19" i="217"/>
  <c r="FD4" i="217"/>
  <c r="DS20" i="217"/>
  <c r="CK4" i="217"/>
  <c r="CT20" i="217"/>
  <c r="AM27" i="217"/>
  <c r="FH18" i="217"/>
  <c r="BG35" i="217"/>
  <c r="AV4" i="217"/>
  <c r="J51" i="217"/>
  <c r="AD32" i="217"/>
  <c r="FB6" i="217"/>
  <c r="FA35" i="217"/>
  <c r="N28" i="217"/>
  <c r="CS23" i="217"/>
  <c r="N50" i="217"/>
  <c r="BU23" i="217"/>
  <c r="BP38" i="217"/>
  <c r="EI23" i="217"/>
  <c r="V39" i="217"/>
  <c r="BS23" i="217"/>
  <c r="AC14" i="217"/>
  <c r="BL6" i="217"/>
  <c r="BD38" i="217"/>
  <c r="AY12" i="217"/>
  <c r="AF7" i="217"/>
  <c r="CU31" i="217"/>
  <c r="DX19" i="217"/>
  <c r="AO11" i="217"/>
  <c r="Z7" i="217"/>
  <c r="CO37" i="217"/>
  <c r="L8" i="217"/>
  <c r="CT36" i="217"/>
  <c r="DH34" i="217"/>
  <c r="BQ9" i="217"/>
  <c r="EY45" i="217"/>
  <c r="EN5" i="217"/>
  <c r="BU12" i="217"/>
  <c r="BT18" i="217"/>
  <c r="X35" i="217"/>
  <c r="BI22" i="217"/>
  <c r="FI52" i="217"/>
  <c r="DF15" i="217"/>
  <c r="AR9" i="217"/>
  <c r="AC28" i="217"/>
  <c r="CC25" i="217"/>
  <c r="DY38" i="217"/>
  <c r="E28" i="217"/>
  <c r="AR19" i="217"/>
  <c r="AJ14" i="217"/>
  <c r="BO16" i="217"/>
  <c r="BU45" i="217"/>
  <c r="CL27" i="217"/>
  <c r="J13" i="217"/>
  <c r="BD29" i="217"/>
  <c r="AK37" i="217"/>
  <c r="DS25" i="217"/>
  <c r="AW21" i="217"/>
  <c r="AF22" i="217"/>
  <c r="CX37" i="217"/>
  <c r="BM42" i="217"/>
  <c r="EY42" i="217"/>
  <c r="CZ42" i="217"/>
  <c r="N41" i="217"/>
  <c r="CO41" i="217"/>
  <c r="FB47" i="217"/>
  <c r="DR42" i="217"/>
  <c r="DU42" i="217"/>
  <c r="AQ47" i="217"/>
  <c r="BK41" i="217"/>
  <c r="DF42" i="217"/>
  <c r="CG41" i="217"/>
  <c r="DH41" i="217"/>
  <c r="AY41" i="217"/>
  <c r="CG46" i="217"/>
  <c r="DC46" i="217"/>
  <c r="CO47" i="217"/>
  <c r="BN41" i="217"/>
  <c r="EX47" i="217"/>
  <c r="AN47" i="217"/>
  <c r="DQ42" i="217"/>
  <c r="CI42" i="217"/>
  <c r="AC47" i="217"/>
  <c r="CX47" i="217"/>
  <c r="BS47" i="217"/>
  <c r="CD41" i="217"/>
  <c r="EC47" i="217"/>
  <c r="BD47" i="217"/>
  <c r="BQ42" i="217"/>
  <c r="EF41" i="217"/>
  <c r="F42" i="217"/>
  <c r="EU46" i="217"/>
  <c r="AX47" i="217"/>
  <c r="CT41" i="217"/>
  <c r="DG47" i="217"/>
  <c r="BT47" i="217"/>
  <c r="K42" i="217"/>
  <c r="W41" i="217"/>
  <c r="DP46" i="217"/>
  <c r="DN42" i="217"/>
  <c r="BY46" i="217"/>
  <c r="H46" i="217"/>
  <c r="AL46" i="217"/>
  <c r="AY42" i="217"/>
  <c r="N46" i="217"/>
  <c r="FD41" i="217"/>
  <c r="FC42" i="217"/>
  <c r="DW46" i="217"/>
  <c r="FF41" i="217"/>
  <c r="Z47" i="217"/>
  <c r="AA47" i="217"/>
  <c r="EB42" i="217"/>
  <c r="BG42" i="217"/>
  <c r="X46" i="217"/>
  <c r="AG46" i="217"/>
  <c r="FG42" i="217"/>
  <c r="EJ46" i="217"/>
  <c r="BX46" i="217"/>
  <c r="AF42" i="217"/>
  <c r="EL46" i="217"/>
  <c r="DA46" i="217"/>
  <c r="AT47" i="217"/>
  <c r="CU47" i="217"/>
  <c r="DK42" i="217"/>
  <c r="CX46" i="217"/>
  <c r="EH47" i="217"/>
  <c r="CV47" i="217"/>
  <c r="CD46" i="217"/>
  <c r="DE42" i="217"/>
  <c r="BD41" i="217"/>
  <c r="X42" i="217"/>
  <c r="EE46" i="217"/>
  <c r="O46" i="217"/>
  <c r="AV41" i="217"/>
  <c r="CN47" i="217"/>
  <c r="I46" i="217"/>
  <c r="AO47" i="217"/>
  <c r="AF41" i="217"/>
  <c r="BQ47" i="217"/>
  <c r="DP41" i="217"/>
  <c r="FD42" i="217"/>
  <c r="Q26" i="217"/>
  <c r="X50" i="217"/>
  <c r="EP31" i="217"/>
  <c r="G45" i="217"/>
  <c r="DR32" i="217"/>
  <c r="DN33" i="217"/>
  <c r="CC29" i="217"/>
  <c r="DT49" i="217"/>
  <c r="BM39" i="217"/>
  <c r="CZ18" i="217"/>
  <c r="CS43" i="217"/>
  <c r="EL32" i="217"/>
  <c r="X39" i="217"/>
  <c r="BS28" i="217"/>
  <c r="F30" i="217"/>
  <c r="FC36" i="217"/>
  <c r="FI30" i="217"/>
  <c r="CT53" i="217"/>
  <c r="BC16" i="217"/>
  <c r="DA7" i="217"/>
  <c r="K37" i="217"/>
  <c r="CJ13" i="217"/>
  <c r="DA28" i="217"/>
  <c r="FE6" i="217"/>
  <c r="EN30" i="217"/>
  <c r="Y4" i="217"/>
  <c r="FC14" i="217"/>
  <c r="CE10" i="217"/>
  <c r="AX4" i="217"/>
  <c r="J48" i="217"/>
  <c r="CX36" i="217"/>
  <c r="DH4" i="217"/>
  <c r="FG44" i="217"/>
  <c r="AN22" i="217"/>
  <c r="AU11" i="217"/>
  <c r="FG12" i="217"/>
  <c r="BB23" i="217"/>
  <c r="BJ26" i="217"/>
  <c r="DS45" i="217"/>
  <c r="BF23" i="217"/>
  <c r="CF25" i="217"/>
  <c r="K49" i="217"/>
  <c r="AC20" i="217"/>
  <c r="FE28" i="217"/>
  <c r="BV19" i="217"/>
  <c r="CZ36" i="217"/>
  <c r="W39" i="217"/>
  <c r="I21" i="217"/>
  <c r="FF34" i="217"/>
  <c r="BQ31" i="217"/>
  <c r="AW7" i="217"/>
  <c r="AG51" i="217"/>
  <c r="AP40" i="217"/>
  <c r="AB25" i="217"/>
  <c r="DS35" i="217"/>
  <c r="CR27" i="217"/>
  <c r="BZ14" i="217"/>
  <c r="CK18" i="217"/>
  <c r="AM38" i="217"/>
  <c r="EA21" i="217"/>
  <c r="EN25" i="217"/>
  <c r="AH13" i="217"/>
  <c r="DC39" i="217"/>
  <c r="CB40" i="217"/>
  <c r="FI4" i="217"/>
  <c r="EV13" i="217"/>
  <c r="BP12" i="217"/>
  <c r="AP13" i="217"/>
  <c r="BK39" i="217"/>
  <c r="EK9" i="217"/>
  <c r="R50" i="217"/>
  <c r="FA7" i="217"/>
  <c r="DM6" i="217"/>
  <c r="T26" i="217"/>
  <c r="EM19" i="217"/>
  <c r="DF31" i="217"/>
  <c r="AL44" i="217"/>
  <c r="O36" i="217"/>
  <c r="AF20" i="217"/>
  <c r="CS30" i="217"/>
  <c r="I33" i="217"/>
  <c r="DX21" i="217"/>
  <c r="CM26" i="217"/>
  <c r="DV21" i="217"/>
  <c r="CQ4" i="217"/>
  <c r="DL10" i="217"/>
  <c r="BM5" i="217"/>
  <c r="FA21" i="217"/>
  <c r="BJ39" i="217"/>
  <c r="EN32" i="217"/>
  <c r="EI38" i="217"/>
  <c r="FD53" i="217"/>
  <c r="AC53" i="217"/>
  <c r="CQ52" i="217"/>
  <c r="CY30" i="217"/>
  <c r="ED23" i="217"/>
  <c r="DS18" i="217"/>
  <c r="CL5" i="217"/>
  <c r="DW31" i="217"/>
  <c r="DV25" i="217"/>
  <c r="DU30" i="217"/>
  <c r="BX10" i="217"/>
  <c r="BK5" i="217"/>
  <c r="BK44" i="217"/>
  <c r="EY24" i="217"/>
  <c r="E40" i="217"/>
  <c r="CX21" i="217"/>
  <c r="EC13" i="217"/>
  <c r="BY18" i="217"/>
  <c r="AE15" i="217"/>
  <c r="CC24" i="217"/>
  <c r="EO39" i="217"/>
  <c r="BS32" i="217"/>
  <c r="CK22" i="217"/>
  <c r="BQ37" i="217"/>
  <c r="CG33" i="217"/>
  <c r="O52" i="217"/>
  <c r="BL29" i="217"/>
  <c r="DU21" i="217"/>
  <c r="DM15" i="217"/>
  <c r="Q38" i="217"/>
  <c r="CB19" i="217"/>
  <c r="BY7" i="217"/>
  <c r="O15" i="217"/>
  <c r="EH36" i="217"/>
  <c r="EM51" i="217"/>
  <c r="AK33" i="217"/>
  <c r="EP26" i="217"/>
  <c r="L53" i="217"/>
  <c r="DG43" i="217"/>
  <c r="BL26" i="217"/>
  <c r="ES48" i="217"/>
  <c r="CI49" i="217"/>
  <c r="CD9" i="217"/>
  <c r="BL10" i="217"/>
  <c r="DK6" i="217"/>
  <c r="EH12" i="217"/>
  <c r="Z21" i="217"/>
  <c r="CV27" i="217"/>
  <c r="D33" i="217"/>
  <c r="BA20" i="217"/>
  <c r="BZ7" i="217"/>
  <c r="BL38" i="217"/>
  <c r="R33" i="217"/>
  <c r="AY14" i="217"/>
  <c r="BE10" i="217"/>
  <c r="DA29" i="217"/>
  <c r="AW40" i="217"/>
  <c r="DO45" i="217"/>
  <c r="ES52" i="217"/>
  <c r="CJ7" i="217"/>
  <c r="DV18" i="217"/>
  <c r="AG53" i="217"/>
  <c r="DY50" i="217"/>
  <c r="CR29" i="217"/>
  <c r="CN53" i="217"/>
  <c r="FE48" i="217"/>
  <c r="EX19" i="217"/>
  <c r="CC53" i="217"/>
  <c r="DJ22" i="217"/>
  <c r="BB13" i="217"/>
  <c r="ED30" i="217"/>
  <c r="EO15" i="217"/>
  <c r="AI26" i="217"/>
  <c r="AZ49" i="217"/>
  <c r="F45" i="217"/>
  <c r="DO36" i="217"/>
  <c r="BA13" i="217"/>
  <c r="G43" i="217"/>
  <c r="DR43" i="217"/>
  <c r="DW30" i="217"/>
  <c r="CK28" i="217"/>
  <c r="BY8" i="217"/>
  <c r="H39" i="217"/>
  <c r="FA39" i="217"/>
  <c r="BQ13" i="217"/>
  <c r="DB38" i="217"/>
  <c r="DL53" i="217"/>
  <c r="CL50" i="217"/>
  <c r="FB43" i="217"/>
  <c r="CR31" i="217"/>
  <c r="CS21" i="217"/>
  <c r="CW23" i="217"/>
  <c r="DR40" i="217"/>
  <c r="EX52" i="217"/>
  <c r="DQ18" i="217"/>
  <c r="DA38" i="217"/>
  <c r="DY49" i="217"/>
  <c r="AD29" i="217"/>
  <c r="EM33" i="217"/>
  <c r="DH21" i="217"/>
  <c r="EU44" i="217"/>
  <c r="EH50" i="217"/>
  <c r="FG20" i="217"/>
  <c r="CU18" i="217"/>
  <c r="BH50" i="217"/>
  <c r="CS18" i="217"/>
  <c r="BI43" i="217"/>
  <c r="ET25" i="217"/>
  <c r="AX49" i="217"/>
  <c r="EA24" i="217"/>
  <c r="CJ40" i="217"/>
  <c r="AZ10" i="217"/>
  <c r="H50" i="217"/>
  <c r="CR13" i="217"/>
  <c r="AW36" i="217"/>
  <c r="O53" i="217"/>
  <c r="BR13" i="217"/>
  <c r="EZ24" i="217"/>
  <c r="CN17" i="217"/>
  <c r="EI50" i="217"/>
  <c r="DK39" i="217"/>
  <c r="FA6" i="217"/>
  <c r="DI49" i="217"/>
  <c r="DI18" i="217"/>
  <c r="T29" i="217"/>
  <c r="BF39" i="217"/>
  <c r="BJ7" i="217"/>
  <c r="H40" i="217"/>
  <c r="CL18" i="217"/>
  <c r="DW9" i="217"/>
  <c r="M50" i="217"/>
  <c r="AY18" i="217"/>
  <c r="BJ22" i="217"/>
  <c r="EH7" i="217"/>
  <c r="BO35" i="217"/>
  <c r="W33" i="217"/>
  <c r="S29" i="217"/>
  <c r="DQ34" i="217"/>
  <c r="W15" i="217"/>
  <c r="CK36" i="217"/>
  <c r="DF27" i="217"/>
  <c r="DS8" i="217"/>
  <c r="AZ38" i="217"/>
  <c r="M33" i="217"/>
  <c r="EL7" i="217"/>
  <c r="M31" i="217"/>
  <c r="DN20" i="217"/>
  <c r="AA20" i="217"/>
  <c r="U25" i="217"/>
  <c r="FB31" i="217"/>
  <c r="AT10" i="217"/>
  <c r="ET48" i="217"/>
  <c r="EX39" i="217"/>
  <c r="DD39" i="217"/>
  <c r="BH24" i="217"/>
  <c r="EH27" i="217"/>
  <c r="AA11" i="217"/>
  <c r="AT27" i="217"/>
  <c r="FB51" i="217"/>
  <c r="CA40" i="217"/>
  <c r="AY21" i="217"/>
  <c r="D16" i="217"/>
  <c r="E37" i="217"/>
  <c r="CQ35" i="217"/>
  <c r="J25" i="217"/>
  <c r="BT53" i="217"/>
  <c r="FC8" i="217"/>
  <c r="DO16" i="217"/>
  <c r="BJ50" i="217"/>
  <c r="DP34" i="217"/>
  <c r="J50" i="217"/>
  <c r="AQ34" i="217"/>
  <c r="AZ5" i="217"/>
  <c r="AZ54" i="217" s="1"/>
  <c r="BK23" i="217"/>
  <c r="EZ26" i="217"/>
  <c r="CW5" i="217"/>
  <c r="K10" i="217"/>
  <c r="DC45" i="217"/>
  <c r="AX28" i="217"/>
  <c r="BS29" i="217"/>
  <c r="DG19" i="217"/>
  <c r="EI34" i="217"/>
  <c r="K13" i="217"/>
  <c r="DN38" i="217"/>
  <c r="DR17" i="217"/>
  <c r="CN45" i="217"/>
  <c r="ES38" i="217"/>
  <c r="CB15" i="217"/>
  <c r="DV34" i="217"/>
  <c r="CY50" i="217"/>
  <c r="O44" i="217"/>
  <c r="BK11" i="217"/>
  <c r="CH48" i="217"/>
  <c r="FG25" i="217"/>
  <c r="AO39" i="217"/>
  <c r="K22" i="217"/>
  <c r="BR44" i="217"/>
  <c r="EC31" i="217"/>
  <c r="CC38" i="217"/>
  <c r="DO49" i="217"/>
  <c r="AL18" i="217"/>
  <c r="EY4" i="217"/>
  <c r="U43" i="217"/>
  <c r="BS4" i="217"/>
  <c r="AL45" i="217"/>
  <c r="CR20" i="217"/>
  <c r="AQ44" i="217"/>
  <c r="BO52" i="217"/>
  <c r="AJ20" i="217"/>
  <c r="DW23" i="217"/>
  <c r="FI51" i="217"/>
  <c r="L34" i="217"/>
  <c r="EJ25" i="217"/>
  <c r="ET44" i="217"/>
  <c r="CL17" i="217"/>
  <c r="AN26" i="217"/>
  <c r="EE18" i="217"/>
  <c r="EG34" i="217"/>
  <c r="DX29" i="217"/>
  <c r="FD49" i="217"/>
  <c r="T5" i="217"/>
  <c r="CD43" i="217"/>
  <c r="CN10" i="217"/>
  <c r="DM24" i="217"/>
  <c r="DH7" i="217"/>
  <c r="BN44" i="217"/>
  <c r="DT48" i="217"/>
  <c r="CL37" i="217"/>
  <c r="DE24" i="217"/>
  <c r="FB38" i="217"/>
  <c r="FF35" i="217"/>
  <c r="BZ25" i="217"/>
  <c r="AH24" i="217"/>
  <c r="CG17" i="217"/>
  <c r="BJ43" i="217"/>
  <c r="CV15" i="217"/>
  <c r="M23" i="217"/>
  <c r="DU17" i="217"/>
  <c r="BQ14" i="217"/>
  <c r="AL22" i="217"/>
  <c r="BK14" i="217"/>
  <c r="CY17" i="217"/>
  <c r="AT39" i="217"/>
  <c r="AH9" i="217"/>
  <c r="V36" i="217"/>
  <c r="DG9" i="217"/>
  <c r="BN32" i="217"/>
  <c r="AP49" i="217"/>
  <c r="BC5" i="217"/>
  <c r="BC54" i="217" s="1"/>
  <c r="G10" i="217"/>
  <c r="EI40" i="217"/>
  <c r="R8" i="217"/>
  <c r="FD33" i="217"/>
  <c r="CU37" i="217"/>
  <c r="FC43" i="217"/>
  <c r="AG49" i="217"/>
  <c r="CH22" i="217"/>
  <c r="EL14" i="217"/>
  <c r="DY34" i="217"/>
  <c r="CN20" i="217"/>
  <c r="U49" i="217"/>
  <c r="AQ17" i="217"/>
  <c r="EW9" i="217"/>
  <c r="EG14" i="217"/>
  <c r="DY53" i="217"/>
  <c r="CN4" i="217"/>
  <c r="AQ19" i="217"/>
  <c r="BF24" i="217"/>
  <c r="DD18" i="217"/>
  <c r="FF8" i="217"/>
  <c r="DD6" i="217"/>
  <c r="BP34" i="217"/>
  <c r="CZ7" i="217"/>
  <c r="L17" i="217"/>
  <c r="EF22" i="217"/>
  <c r="I32" i="217"/>
  <c r="EN17" i="217"/>
  <c r="AM31" i="217"/>
  <c r="EN23" i="217"/>
  <c r="O30" i="217"/>
  <c r="AE51" i="217"/>
  <c r="M37" i="217"/>
  <c r="BM47" i="217"/>
  <c r="DW41" i="217"/>
  <c r="CK42" i="217"/>
  <c r="BL41" i="217"/>
  <c r="BQ41" i="217"/>
  <c r="DD41" i="217"/>
  <c r="DM47" i="217"/>
  <c r="AL42" i="217"/>
  <c r="DM42" i="217"/>
  <c r="EU47" i="217"/>
  <c r="ED46" i="217"/>
  <c r="FF42" i="217"/>
  <c r="AR47" i="217"/>
  <c r="AV47" i="217"/>
  <c r="CF41" i="217"/>
  <c r="DI47" i="217"/>
  <c r="EZ42" i="217"/>
  <c r="CR42" i="217"/>
  <c r="BH46" i="217"/>
  <c r="BK47" i="217"/>
  <c r="E46" i="217"/>
  <c r="AI47" i="217"/>
  <c r="EA46" i="217"/>
  <c r="CM47" i="217"/>
  <c r="EE42" i="217"/>
  <c r="DS47" i="217"/>
  <c r="AM46" i="217"/>
  <c r="AP47" i="217"/>
  <c r="EK42" i="217"/>
  <c r="AA46" i="217"/>
  <c r="AI41" i="217"/>
  <c r="BR47" i="217"/>
  <c r="DI42" i="217"/>
  <c r="K47" i="217"/>
  <c r="Q46" i="217"/>
  <c r="U47" i="217"/>
  <c r="CQ42" i="217"/>
  <c r="BN42" i="217"/>
  <c r="AG47" i="217"/>
  <c r="FF46" i="217"/>
  <c r="DG41" i="217"/>
  <c r="DC42" i="217"/>
  <c r="BP47" i="217"/>
  <c r="CL46" i="217"/>
  <c r="CA47" i="217"/>
  <c r="DL42" i="217"/>
  <c r="EQ46" i="217"/>
  <c r="FG41" i="217"/>
  <c r="DZ47" i="217"/>
  <c r="CD42" i="217"/>
  <c r="Y46" i="217"/>
  <c r="AR41" i="217"/>
  <c r="CM41" i="217"/>
  <c r="AJ46" i="217"/>
  <c r="AS42" i="217"/>
  <c r="DN41" i="217"/>
  <c r="BL46" i="217"/>
  <c r="AF47" i="217"/>
  <c r="FA46" i="217"/>
  <c r="AC41" i="217"/>
  <c r="T42" i="217"/>
  <c r="AM41" i="217"/>
  <c r="E41" i="217"/>
  <c r="CE46" i="217"/>
  <c r="FC41" i="217"/>
  <c r="CE42" i="217"/>
  <c r="EF47" i="217"/>
  <c r="BI42" i="217"/>
  <c r="BE47" i="217"/>
  <c r="G47" i="217"/>
  <c r="CZ47" i="217"/>
  <c r="BQ46" i="217"/>
  <c r="DU41" i="217"/>
  <c r="AI46" i="217"/>
  <c r="AC46" i="217"/>
  <c r="BX41" i="217"/>
  <c r="D42" i="217"/>
  <c r="DO47" i="217"/>
  <c r="AK46" i="217"/>
  <c r="CP42" i="217"/>
  <c r="BO42" i="217"/>
  <c r="DD32" i="217"/>
  <c r="FE32" i="217"/>
  <c r="BG28" i="217"/>
  <c r="CJ52" i="217"/>
  <c r="EL27" i="217"/>
  <c r="P28" i="217"/>
  <c r="E13" i="217"/>
  <c r="DI51" i="217"/>
  <c r="EI15" i="217"/>
  <c r="AU5" i="217"/>
  <c r="K12" i="217"/>
  <c r="DA16" i="217"/>
  <c r="FA15" i="217"/>
  <c r="EX43" i="217"/>
  <c r="EQ11" i="217"/>
  <c r="D49" i="217"/>
  <c r="DA6" i="217"/>
  <c r="CT32" i="217"/>
  <c r="EB26" i="217"/>
  <c r="DR49" i="217"/>
  <c r="EU43" i="217"/>
  <c r="BE27" i="217"/>
  <c r="AA39" i="217"/>
  <c r="BM24" i="217"/>
  <c r="D51" i="217"/>
  <c r="BJ36" i="217"/>
  <c r="CA32" i="217"/>
  <c r="EG20" i="217"/>
  <c r="DK33" i="217"/>
  <c r="FC29" i="217"/>
  <c r="EQ51" i="217"/>
  <c r="AX6" i="217"/>
  <c r="AC23" i="217"/>
  <c r="CB36" i="217"/>
  <c r="AR34" i="217"/>
  <c r="EM11" i="217"/>
  <c r="CO7" i="217"/>
  <c r="H6" i="217"/>
  <c r="AO53" i="217"/>
  <c r="AI33" i="217"/>
  <c r="BR5" i="217"/>
  <c r="BR54" i="217" s="1"/>
  <c r="BH31" i="217"/>
  <c r="FB39" i="217"/>
  <c r="FB33" i="217"/>
  <c r="EU5" i="217"/>
  <c r="EU54" i="217" s="1"/>
  <c r="EI17" i="217"/>
  <c r="FH36" i="217"/>
  <c r="CH15" i="217"/>
  <c r="AE17" i="217"/>
  <c r="D43" i="217"/>
  <c r="CH34" i="217"/>
  <c r="BY5" i="217"/>
  <c r="DP32" i="217"/>
  <c r="AQ5" i="217"/>
  <c r="AQ54" i="217" s="1"/>
  <c r="BH40" i="217"/>
  <c r="DR27" i="217"/>
  <c r="EA7" i="217"/>
  <c r="EZ53" i="217"/>
  <c r="CO49" i="217"/>
  <c r="CL53" i="217"/>
  <c r="BY53" i="217"/>
  <c r="BQ29" i="217"/>
  <c r="BH4" i="217"/>
  <c r="CU17" i="217"/>
  <c r="AP29" i="217"/>
  <c r="DT4" i="217"/>
  <c r="FB40" i="217"/>
  <c r="CK27" i="217"/>
  <c r="CJ4" i="217"/>
  <c r="EU9" i="217"/>
  <c r="DF26" i="217"/>
  <c r="BO11" i="217"/>
  <c r="Q32" i="217"/>
  <c r="BW15" i="217"/>
  <c r="W45" i="217"/>
  <c r="BH23" i="217"/>
  <c r="AZ25" i="217"/>
  <c r="H52" i="217"/>
  <c r="BR12" i="217"/>
  <c r="EN16" i="217"/>
  <c r="AL50" i="217"/>
  <c r="BE9" i="217"/>
  <c r="CD22" i="217"/>
  <c r="DJ20" i="217"/>
  <c r="H35" i="217"/>
  <c r="DL21" i="217"/>
  <c r="FI45" i="217"/>
  <c r="EE40" i="217"/>
  <c r="DP14" i="217"/>
  <c r="AW5" i="217"/>
  <c r="ET33" i="217"/>
  <c r="P27" i="217"/>
  <c r="CN40" i="217"/>
  <c r="K9" i="217"/>
  <c r="AO33" i="217"/>
  <c r="Q7" i="217"/>
  <c r="AF13" i="217"/>
  <c r="AT22" i="217"/>
  <c r="BZ37" i="217"/>
  <c r="P16" i="217"/>
  <c r="EI24" i="217"/>
  <c r="DX50" i="217"/>
  <c r="BC14" i="217"/>
  <c r="DK50" i="217"/>
  <c r="CS12" i="217"/>
  <c r="CL15" i="217"/>
  <c r="BD27" i="217"/>
  <c r="CC5" i="217"/>
  <c r="BC31" i="217"/>
  <c r="DV22" i="217"/>
  <c r="DS12" i="217"/>
  <c r="S13" i="217"/>
  <c r="DP25" i="217"/>
  <c r="BQ44" i="217"/>
  <c r="R40" i="217"/>
  <c r="FE49" i="217"/>
  <c r="EO52" i="217"/>
  <c r="L10" i="217"/>
  <c r="DA21" i="217"/>
  <c r="FE51" i="217"/>
  <c r="I20" i="217"/>
  <c r="DU51" i="217"/>
  <c r="BL52" i="217"/>
  <c r="K33" i="217"/>
  <c r="R39" i="217"/>
  <c r="AT5" i="217"/>
  <c r="AT54" i="217" s="1"/>
  <c r="J20" i="217"/>
  <c r="BR18" i="217"/>
  <c r="CA27" i="217"/>
  <c r="CG28" i="217"/>
  <c r="CP11" i="217"/>
  <c r="EA49" i="217"/>
  <c r="CW27" i="217"/>
  <c r="BC39" i="217"/>
  <c r="AK5" i="217"/>
  <c r="AK54" i="217" s="1"/>
  <c r="AW33" i="217"/>
  <c r="CI13" i="217"/>
  <c r="CY40" i="217"/>
  <c r="DZ50" i="217"/>
  <c r="EF15" i="217"/>
  <c r="DR7" i="217"/>
  <c r="AW4" i="217"/>
  <c r="CI21" i="217"/>
  <c r="CW33" i="217"/>
  <c r="S35" i="217"/>
  <c r="ED51" i="217"/>
  <c r="DA22" i="217"/>
  <c r="BS44" i="217"/>
  <c r="DS5" i="217"/>
  <c r="CR51" i="217"/>
  <c r="BI51" i="217"/>
  <c r="ET16" i="217"/>
  <c r="H4" i="217"/>
  <c r="DW32" i="217"/>
  <c r="BN18" i="217"/>
  <c r="AH40" i="217"/>
  <c r="DT24" i="217"/>
  <c r="F11" i="217"/>
  <c r="DQ12" i="217"/>
  <c r="CM31" i="217"/>
  <c r="BZ13" i="217"/>
  <c r="DE9" i="217"/>
  <c r="N37" i="217"/>
  <c r="BG25" i="217"/>
  <c r="EW34" i="217"/>
  <c r="AN15" i="217"/>
  <c r="Q22" i="217"/>
  <c r="CP12" i="217"/>
  <c r="EF25" i="217"/>
  <c r="CO23" i="217"/>
  <c r="EY16" i="217"/>
  <c r="CS50" i="217"/>
  <c r="BY25" i="217"/>
  <c r="DU15" i="217"/>
  <c r="BL12" i="217"/>
  <c r="BU25" i="217"/>
  <c r="DI24" i="217"/>
  <c r="CE23" i="217"/>
  <c r="DD29" i="217"/>
  <c r="CC22" i="217"/>
  <c r="CD20" i="217"/>
  <c r="FA45" i="217"/>
  <c r="EI28" i="217"/>
  <c r="AT44" i="217"/>
  <c r="BG16" i="217"/>
  <c r="EV6" i="217"/>
  <c r="K52" i="217"/>
  <c r="AB17" i="217"/>
  <c r="CF44" i="217"/>
  <c r="D37" i="217"/>
  <c r="DI10" i="217"/>
  <c r="EQ50" i="217"/>
  <c r="E39" i="217"/>
  <c r="DR21" i="217"/>
  <c r="DS48" i="217"/>
  <c r="CV10" i="217"/>
  <c r="EQ37" i="217"/>
  <c r="O32" i="217"/>
  <c r="DK9" i="217"/>
  <c r="BO44" i="217"/>
  <c r="CA24" i="217"/>
  <c r="CI29" i="217"/>
  <c r="CE6" i="217"/>
  <c r="AW45" i="217"/>
  <c r="ED20" i="217"/>
  <c r="FF31" i="217"/>
  <c r="DO18" i="217"/>
  <c r="CO28" i="217"/>
  <c r="EO23" i="217"/>
  <c r="BY37" i="217"/>
  <c r="CV38" i="217"/>
  <c r="DT16" i="217"/>
  <c r="EF21" i="217"/>
  <c r="AC7" i="217"/>
  <c r="DL4" i="217"/>
  <c r="CW4" i="217"/>
  <c r="BR51" i="217"/>
  <c r="DV51" i="217"/>
  <c r="BN24" i="217"/>
  <c r="DF23" i="217"/>
  <c r="BS33" i="217"/>
  <c r="BD28" i="217"/>
  <c r="K51" i="217"/>
  <c r="X33" i="217"/>
  <c r="DQ25" i="217"/>
  <c r="EQ45" i="217"/>
  <c r="BF36" i="217"/>
  <c r="BX7" i="217"/>
  <c r="BS39" i="217"/>
  <c r="DZ25" i="217"/>
  <c r="EL30" i="217"/>
  <c r="EI9" i="217"/>
  <c r="AS31" i="217"/>
  <c r="ED43" i="217"/>
  <c r="BO8" i="217"/>
  <c r="AQ40" i="217"/>
  <c r="CC12" i="217"/>
  <c r="BV32" i="217"/>
  <c r="EU25" i="217"/>
  <c r="BZ32" i="217"/>
  <c r="FI40" i="217"/>
  <c r="AY34" i="217"/>
  <c r="FI53" i="217"/>
  <c r="BG33" i="217"/>
  <c r="CD53" i="217"/>
  <c r="DH20" i="217"/>
  <c r="DM16" i="217"/>
  <c r="EG8" i="217"/>
  <c r="CO29" i="217"/>
  <c r="S45" i="217"/>
  <c r="BJ14" i="217"/>
  <c r="EX4" i="217"/>
  <c r="F18" i="217"/>
  <c r="DS19" i="217"/>
  <c r="CA7" i="217"/>
  <c r="AB13" i="217"/>
  <c r="CL33" i="217"/>
  <c r="W5" i="217"/>
  <c r="FC15" i="217"/>
  <c r="DD8" i="217"/>
  <c r="CG32" i="217"/>
  <c r="BE26" i="217"/>
  <c r="BQ32" i="217"/>
  <c r="AY28" i="217"/>
  <c r="BB33" i="217"/>
  <c r="BV23" i="217"/>
  <c r="DK44" i="217"/>
  <c r="EP13" i="217"/>
  <c r="DH17" i="217"/>
  <c r="CR21" i="217"/>
  <c r="L5" i="217"/>
  <c r="ET39" i="217"/>
  <c r="DY9" i="217"/>
  <c r="DB27" i="217"/>
  <c r="EZ44" i="217"/>
  <c r="AU13" i="217"/>
  <c r="BL25" i="217"/>
  <c r="EO13" i="217"/>
  <c r="FF51" i="217"/>
  <c r="CS6" i="217"/>
  <c r="EB9" i="217"/>
  <c r="AE18" i="217"/>
  <c r="AA26" i="217"/>
  <c r="L19" i="217"/>
  <c r="DQ36" i="217"/>
  <c r="AM36" i="217"/>
  <c r="T7" i="217"/>
  <c r="ER28" i="217"/>
  <c r="EY33" i="217"/>
  <c r="P18" i="217"/>
  <c r="FH14" i="217"/>
  <c r="FI25" i="217"/>
  <c r="BK10" i="217"/>
  <c r="EC16" i="217"/>
  <c r="DC14" i="217"/>
  <c r="W24" i="217"/>
  <c r="M8" i="217"/>
  <c r="BK48" i="217"/>
  <c r="BK9" i="217"/>
  <c r="ED38" i="217"/>
  <c r="DJ17" i="217"/>
  <c r="EC7" i="217"/>
  <c r="EA18" i="217"/>
  <c r="ED39" i="217"/>
  <c r="CB26" i="217"/>
  <c r="BD44" i="217"/>
  <c r="CW11" i="217"/>
  <c r="FG37" i="217"/>
  <c r="V33" i="217"/>
  <c r="BQ7" i="217"/>
  <c r="DY6" i="217"/>
  <c r="BS9" i="217"/>
  <c r="DN11" i="217"/>
  <c r="DA37" i="217"/>
  <c r="CR22" i="217"/>
  <c r="DY18" i="217"/>
  <c r="DM43" i="217"/>
  <c r="CS35" i="217"/>
  <c r="BR43" i="217"/>
  <c r="CU6" i="217"/>
  <c r="EI13" i="217"/>
  <c r="AV16" i="217"/>
  <c r="CP23" i="217"/>
  <c r="AH29" i="217"/>
  <c r="FF11" i="217"/>
  <c r="CF5" i="217"/>
  <c r="BQ45" i="217"/>
  <c r="J49" i="217"/>
  <c r="DS24" i="217"/>
  <c r="CO45" i="217"/>
  <c r="BU10" i="217"/>
  <c r="DT30" i="217"/>
  <c r="AO50" i="217"/>
  <c r="AI52" i="217"/>
  <c r="BQ5" i="217"/>
  <c r="Q53" i="217"/>
  <c r="DK38" i="217"/>
  <c r="BS13" i="217"/>
  <c r="BA31" i="217"/>
  <c r="BT38" i="217"/>
  <c r="DY32" i="217"/>
  <c r="Z8" i="217"/>
  <c r="BA22" i="217"/>
  <c r="AA53" i="217"/>
  <c r="AJ36" i="217"/>
  <c r="CD11" i="217"/>
  <c r="ER36" i="217"/>
  <c r="CA44" i="217"/>
  <c r="BS53" i="217"/>
  <c r="EN11" i="217"/>
  <c r="BV8" i="217"/>
  <c r="CM19" i="217"/>
  <c r="BM22" i="217"/>
  <c r="CB10" i="217"/>
  <c r="ER15" i="217"/>
  <c r="DU26" i="217"/>
  <c r="CS33" i="217"/>
  <c r="BH21" i="217"/>
  <c r="DJ31" i="217"/>
  <c r="BM26" i="217"/>
  <c r="AA30" i="217"/>
  <c r="AR53" i="217"/>
  <c r="EM16" i="217"/>
  <c r="DW11" i="217"/>
  <c r="CZ50" i="217"/>
  <c r="BK22" i="217"/>
  <c r="R19" i="217"/>
  <c r="BU4" i="217"/>
  <c r="O39" i="217"/>
  <c r="CF4" i="217"/>
  <c r="DT38" i="217"/>
  <c r="FH44" i="217"/>
  <c r="EY47" i="217"/>
  <c r="AO46" i="217"/>
  <c r="BL42" i="217"/>
  <c r="CY46" i="217"/>
  <c r="DB47" i="217"/>
  <c r="CM46" i="217"/>
  <c r="CS42" i="217"/>
  <c r="CA46" i="217"/>
  <c r="AN46" i="217"/>
  <c r="T41" i="217"/>
  <c r="M41" i="217"/>
  <c r="CY41" i="217"/>
  <c r="ER42" i="217"/>
  <c r="CL41" i="217"/>
  <c r="ED42" i="217"/>
  <c r="CL47" i="217"/>
  <c r="DG46" i="217"/>
  <c r="AQ42" i="217"/>
  <c r="G41" i="217"/>
  <c r="FA41" i="217"/>
  <c r="AF46" i="217"/>
  <c r="J47" i="217"/>
  <c r="CP46" i="217"/>
  <c r="BT41" i="217"/>
  <c r="CK46" i="217"/>
  <c r="ER41" i="217"/>
  <c r="J41" i="217"/>
  <c r="DY41" i="217"/>
  <c r="K46" i="217"/>
  <c r="DY46" i="217"/>
  <c r="BH47" i="217"/>
  <c r="BG46" i="217"/>
  <c r="BP46" i="217"/>
  <c r="CN41" i="217"/>
  <c r="AL41" i="217"/>
  <c r="CV41" i="217"/>
  <c r="EQ42" i="217"/>
  <c r="CI46" i="217"/>
  <c r="BF47" i="217"/>
  <c r="CW41" i="217"/>
  <c r="BR42" i="217"/>
  <c r="DE46" i="217"/>
  <c r="DL46" i="217"/>
  <c r="DF47" i="217"/>
  <c r="EV41" i="217"/>
  <c r="CR41" i="217"/>
  <c r="CW47" i="217"/>
  <c r="FE42" i="217"/>
  <c r="AL47" i="217"/>
  <c r="EX41" i="217"/>
  <c r="DK46" i="217"/>
  <c r="AS47" i="217"/>
  <c r="CX42" i="217"/>
  <c r="CA41" i="217"/>
  <c r="BR46" i="217"/>
  <c r="DX47" i="217"/>
  <c r="BE41" i="217"/>
  <c r="CS46" i="217"/>
  <c r="DO42" i="217"/>
  <c r="DQ46" i="217"/>
  <c r="DT47" i="217"/>
  <c r="AG42" i="217"/>
  <c r="S42" i="217"/>
  <c r="DM46" i="217"/>
  <c r="DB42" i="217"/>
  <c r="DT41" i="217"/>
  <c r="BP42" i="217"/>
  <c r="CF46" i="217"/>
  <c r="E47" i="217"/>
  <c r="DT46" i="217"/>
  <c r="DX42" i="217"/>
  <c r="AK47" i="217"/>
  <c r="CQ46" i="217"/>
  <c r="FE41" i="217"/>
  <c r="AZ41" i="217"/>
  <c r="EO41" i="217"/>
  <c r="EB47" i="217"/>
  <c r="CC41" i="217"/>
  <c r="EO47" i="217"/>
  <c r="FD46" i="217"/>
  <c r="AO41" i="217"/>
  <c r="AE31" i="217"/>
  <c r="EX27" i="217"/>
  <c r="CP50" i="217"/>
  <c r="AP22" i="217"/>
  <c r="FC23" i="217"/>
  <c r="DE14" i="217"/>
  <c r="AN25" i="217"/>
  <c r="X8" i="217"/>
  <c r="EO11" i="217"/>
  <c r="EG11" i="217"/>
  <c r="DJ10" i="217"/>
  <c r="AS19" i="217"/>
  <c r="DC44" i="217"/>
  <c r="BF5" i="217"/>
  <c r="BF54" i="217" s="1"/>
  <c r="AY11" i="217"/>
  <c r="CA38" i="217"/>
  <c r="BV51" i="217"/>
  <c r="CO35" i="217"/>
  <c r="CM40" i="217"/>
  <c r="DF6" i="217"/>
  <c r="DZ53" i="217"/>
  <c r="EJ35" i="217"/>
  <c r="EQ4" i="217"/>
  <c r="CI17" i="217"/>
  <c r="EE24" i="217"/>
  <c r="AP50" i="217"/>
  <c r="AT14" i="217"/>
  <c r="AY49" i="217"/>
  <c r="DT14" i="217"/>
  <c r="EJ32" i="217"/>
  <c r="AB43" i="217"/>
  <c r="BV4" i="217"/>
  <c r="FG53" i="217"/>
  <c r="EX32" i="217"/>
  <c r="AD53" i="217"/>
  <c r="V31" i="217"/>
  <c r="AQ21" i="217"/>
  <c r="AM51" i="217"/>
  <c r="CR28" i="217"/>
  <c r="EQ5" i="217"/>
  <c r="U19" i="217"/>
  <c r="DD20" i="217"/>
  <c r="BP10" i="217"/>
  <c r="DM18" i="217"/>
  <c r="CW49" i="217"/>
  <c r="CA36" i="217"/>
  <c r="BB34" i="217"/>
  <c r="AK15" i="217"/>
  <c r="V10" i="217"/>
  <c r="DE32" i="217"/>
  <c r="DC18" i="217"/>
  <c r="D50" i="217"/>
  <c r="BG26" i="217"/>
  <c r="BS16" i="217"/>
  <c r="AO49" i="217"/>
  <c r="V50" i="217"/>
  <c r="DV16" i="217"/>
  <c r="AX48" i="217"/>
  <c r="EF7" i="217"/>
  <c r="BM23" i="217"/>
  <c r="AK20" i="217"/>
  <c r="DE29" i="217"/>
  <c r="AL7" i="217"/>
  <c r="F34" i="217"/>
  <c r="FD32" i="217"/>
  <c r="FF26" i="217"/>
  <c r="CK24" i="217"/>
  <c r="F6" i="217"/>
  <c r="EX11" i="217"/>
  <c r="BM17" i="217"/>
  <c r="BP26" i="217"/>
  <c r="DI4" i="217"/>
  <c r="DM14" i="217"/>
  <c r="CT44" i="217"/>
  <c r="CP31" i="217"/>
  <c r="BI37" i="217"/>
  <c r="AV50" i="217"/>
  <c r="G51" i="217"/>
  <c r="EO19" i="217"/>
  <c r="DC52" i="217"/>
  <c r="CN35" i="217"/>
  <c r="EL8" i="217"/>
  <c r="BD32" i="217"/>
  <c r="DZ38" i="217"/>
  <c r="CC39" i="217"/>
  <c r="AP15" i="217"/>
  <c r="EJ48" i="217"/>
  <c r="EJ52" i="217"/>
  <c r="EC6" i="217"/>
  <c r="AD22" i="217"/>
  <c r="EH15" i="217"/>
  <c r="DZ40" i="217"/>
  <c r="K43" i="217"/>
  <c r="FH29" i="217"/>
  <c r="ET34" i="217"/>
  <c r="EW12" i="217"/>
  <c r="BO10" i="217"/>
  <c r="EL45" i="217"/>
  <c r="DO5" i="217"/>
  <c r="AP14" i="217"/>
  <c r="BF31" i="217"/>
  <c r="EG13" i="217"/>
  <c r="Y6" i="217"/>
  <c r="EH38" i="217"/>
  <c r="FG43" i="217"/>
  <c r="AW11" i="217"/>
  <c r="BN25" i="217"/>
  <c r="CB51" i="217"/>
  <c r="DB50" i="217"/>
  <c r="BK17" i="217"/>
  <c r="EJ4" i="217"/>
  <c r="CU7" i="217"/>
  <c r="DO21" i="217"/>
  <c r="FH16" i="217"/>
  <c r="ER44" i="217"/>
  <c r="F25" i="217"/>
  <c r="AP30" i="217"/>
  <c r="DE36" i="217"/>
  <c r="CZ28" i="217"/>
  <c r="EL31" i="217"/>
  <c r="BX33" i="217"/>
  <c r="BE43" i="217"/>
  <c r="CQ32" i="217"/>
  <c r="DN6" i="217"/>
  <c r="CB34" i="217"/>
  <c r="FB48" i="217"/>
  <c r="EM29" i="217"/>
  <c r="DN24" i="217"/>
  <c r="P49" i="217"/>
  <c r="CQ17" i="217"/>
  <c r="BP25" i="217"/>
  <c r="EX15" i="217"/>
  <c r="BL44" i="217"/>
  <c r="DT18" i="217"/>
  <c r="T40" i="217"/>
  <c r="BP29" i="217"/>
  <c r="AY30" i="217"/>
  <c r="DS11" i="217"/>
  <c r="CQ22" i="217"/>
  <c r="EB5" i="217"/>
  <c r="CP43" i="217"/>
  <c r="DV7" i="217"/>
  <c r="ED48" i="217"/>
  <c r="AS21" i="217"/>
  <c r="EN14" i="217"/>
  <c r="Z27" i="217"/>
  <c r="DN40" i="217"/>
  <c r="CL6" i="217"/>
  <c r="M13" i="217"/>
  <c r="CK45" i="217"/>
  <c r="CB45" i="217"/>
  <c r="BM33" i="217"/>
  <c r="AZ34" i="217"/>
  <c r="W13" i="217"/>
  <c r="CM13" i="217"/>
  <c r="AP8" i="217"/>
  <c r="DA50" i="217"/>
  <c r="P40" i="217"/>
  <c r="O10" i="217"/>
  <c r="EG44" i="217"/>
  <c r="BJ30" i="217"/>
  <c r="P33" i="217"/>
  <c r="E17" i="217"/>
  <c r="N4" i="217"/>
  <c r="CM4" i="217"/>
  <c r="DO23" i="217"/>
  <c r="D32" i="217"/>
  <c r="BB28" i="217"/>
  <c r="EE22" i="217"/>
  <c r="FC21" i="217"/>
  <c r="BT52" i="217"/>
  <c r="DK29" i="217"/>
  <c r="FH27" i="217"/>
  <c r="CW10" i="217"/>
  <c r="EP24" i="217"/>
  <c r="N25" i="217"/>
  <c r="EM30" i="217"/>
  <c r="Z40" i="217"/>
  <c r="CO36" i="217"/>
  <c r="D53" i="217"/>
  <c r="EB17" i="217"/>
  <c r="BX18" i="217"/>
  <c r="EU51" i="217"/>
  <c r="AG4" i="217"/>
  <c r="AE45" i="217"/>
  <c r="ES5" i="217"/>
  <c r="ED21" i="217"/>
  <c r="CK9" i="217"/>
  <c r="EP32" i="217"/>
  <c r="EY13" i="217"/>
  <c r="FB18" i="217"/>
  <c r="AJ5" i="217"/>
  <c r="DS29" i="217"/>
  <c r="CX45" i="217"/>
  <c r="AN5" i="217"/>
  <c r="AN54" i="217" s="1"/>
  <c r="BA19" i="217"/>
  <c r="CU5" i="217"/>
  <c r="DW52" i="217"/>
  <c r="U53" i="217"/>
  <c r="CY7" i="217"/>
  <c r="DS34" i="217"/>
  <c r="BM40" i="217"/>
  <c r="DB34" i="217"/>
  <c r="CK11" i="217"/>
  <c r="AU43" i="217"/>
  <c r="DV11" i="217"/>
  <c r="CC30" i="217"/>
  <c r="BC40" i="217"/>
  <c r="CO43" i="217"/>
  <c r="D17" i="217"/>
  <c r="CY38" i="217"/>
  <c r="CJ6" i="217"/>
  <c r="FG16" i="217"/>
  <c r="EX6" i="217"/>
  <c r="CY32" i="217"/>
  <c r="DZ34" i="217"/>
  <c r="BL53" i="217"/>
  <c r="CK12" i="217"/>
  <c r="BM10" i="217"/>
  <c r="EY9" i="217"/>
  <c r="AU33" i="217"/>
  <c r="CJ20" i="217"/>
  <c r="CB24" i="217"/>
  <c r="DJ37" i="217"/>
  <c r="CG6" i="217"/>
  <c r="CZ38" i="217"/>
  <c r="BD16" i="217"/>
  <c r="AL24" i="217"/>
  <c r="CQ48" i="217"/>
  <c r="CP29" i="217"/>
  <c r="EU48" i="217"/>
  <c r="CV23" i="217"/>
  <c r="AP32" i="217"/>
  <c r="CH27" i="217"/>
  <c r="DP29" i="217"/>
  <c r="DJ6" i="217"/>
  <c r="AZ50" i="217"/>
  <c r="CZ25" i="217"/>
  <c r="EW5" i="217"/>
  <c r="EY40" i="217"/>
  <c r="CH30" i="217"/>
  <c r="CT8" i="217"/>
  <c r="DP17" i="217"/>
  <c r="EL28" i="217"/>
  <c r="DY27" i="217"/>
  <c r="BT43" i="217"/>
  <c r="DZ4" i="217"/>
  <c r="FE25" i="217"/>
  <c r="BJ32" i="217"/>
  <c r="FA11" i="217"/>
  <c r="DT31" i="217"/>
  <c r="DX53" i="217"/>
  <c r="K16" i="217"/>
  <c r="BY34" i="217"/>
  <c r="P12" i="217"/>
  <c r="M15" i="217"/>
  <c r="AQ6" i="217"/>
  <c r="AW17" i="217"/>
  <c r="AE39" i="217"/>
  <c r="AC25" i="217"/>
  <c r="J39" i="217"/>
  <c r="BD6" i="217"/>
  <c r="G21" i="217"/>
  <c r="AN19" i="217"/>
  <c r="EX25" i="217"/>
  <c r="EM27" i="217"/>
  <c r="DC43" i="217"/>
  <c r="M53" i="217"/>
  <c r="EI48" i="217"/>
  <c r="K32" i="217"/>
  <c r="EL53" i="217"/>
  <c r="J53" i="217"/>
  <c r="BL28" i="217"/>
  <c r="CC33" i="217"/>
  <c r="EJ45" i="217"/>
  <c r="W14" i="217"/>
  <c r="CF52" i="217"/>
  <c r="CZ26" i="217"/>
  <c r="EW6" i="217"/>
  <c r="FI26" i="217"/>
  <c r="DP24" i="217"/>
  <c r="CY33" i="217"/>
  <c r="DI16" i="217"/>
  <c r="AK19" i="217"/>
  <c r="W34" i="217"/>
  <c r="V43" i="217"/>
  <c r="EM22" i="217"/>
  <c r="CL49" i="217"/>
  <c r="EJ12" i="217"/>
  <c r="AC37" i="217"/>
  <c r="BT17" i="217"/>
  <c r="EA45" i="217"/>
  <c r="K4" i="217"/>
  <c r="G26" i="217"/>
  <c r="DK4" i="217"/>
  <c r="AM16" i="217"/>
  <c r="DB51" i="217"/>
  <c r="BG17" i="217"/>
  <c r="BZ11" i="217"/>
  <c r="N22" i="217"/>
  <c r="F52" i="217"/>
  <c r="CU14" i="217"/>
  <c r="AV10" i="217"/>
  <c r="Q4" i="217"/>
  <c r="BQ53" i="217"/>
  <c r="BH33" i="217"/>
  <c r="AI19" i="217"/>
  <c r="EN50" i="217"/>
  <c r="AV31" i="217"/>
  <c r="CG7" i="217"/>
  <c r="CF35" i="217"/>
  <c r="DU10" i="217"/>
  <c r="CS44" i="217"/>
  <c r="BL27" i="217"/>
  <c r="DH53" i="217"/>
  <c r="BW12" i="217"/>
  <c r="BQ51" i="217"/>
  <c r="DY45" i="217"/>
  <c r="EB28" i="217"/>
  <c r="CW17" i="217"/>
  <c r="EG45" i="217"/>
  <c r="BF32" i="217"/>
  <c r="DW5" i="217"/>
  <c r="DW54" i="217" s="1"/>
  <c r="DG33" i="217"/>
  <c r="DP28" i="217"/>
  <c r="EB13" i="217"/>
  <c r="Q15" i="217"/>
  <c r="CE30" i="217"/>
  <c r="AJ38" i="217"/>
  <c r="FH15" i="217"/>
  <c r="FH37" i="217"/>
  <c r="AG27" i="217"/>
  <c r="FG49" i="217"/>
  <c r="R28" i="217"/>
  <c r="CS49" i="217"/>
  <c r="AC50" i="217"/>
  <c r="CM36" i="217"/>
  <c r="X32" i="217"/>
  <c r="AT19" i="217"/>
  <c r="EU15" i="217"/>
  <c r="CE24" i="217"/>
  <c r="FF6" i="217"/>
  <c r="Q23" i="217"/>
  <c r="DF50" i="217"/>
  <c r="EJ10" i="217"/>
  <c r="EE4" i="217"/>
  <c r="AD48" i="217"/>
  <c r="CC26" i="217"/>
  <c r="AB30" i="217"/>
  <c r="BT10" i="217"/>
  <c r="AT34" i="217"/>
  <c r="DN45" i="217"/>
  <c r="AL17" i="217"/>
  <c r="BI10" i="217"/>
  <c r="CM20" i="217"/>
  <c r="V15" i="217"/>
  <c r="BZ20" i="217"/>
  <c r="DP52" i="217"/>
  <c r="EL18" i="217"/>
  <c r="DI34" i="217"/>
  <c r="DU12" i="217"/>
  <c r="BK26" i="217"/>
  <c r="T48" i="217"/>
  <c r="CP48" i="217"/>
  <c r="EL17" i="217"/>
  <c r="BD40" i="217"/>
  <c r="FF40" i="217"/>
  <c r="DF38" i="217"/>
  <c r="BX19" i="217"/>
  <c r="BZ39" i="217"/>
  <c r="DM32" i="217"/>
  <c r="CX50" i="217"/>
  <c r="DF12" i="217"/>
  <c r="BI46" i="217"/>
  <c r="AW41" i="217"/>
  <c r="O42" i="217"/>
  <c r="EA41" i="217"/>
  <c r="L46" i="217"/>
  <c r="AD41" i="217"/>
  <c r="BE42" i="217"/>
  <c r="BR41" i="217"/>
  <c r="BI41" i="217"/>
  <c r="EW41" i="217"/>
  <c r="CH41" i="217"/>
  <c r="EN46" i="217"/>
  <c r="EQ47" i="217"/>
  <c r="AH46" i="217"/>
  <c r="CJ41" i="217"/>
  <c r="I42" i="217"/>
  <c r="G42" i="217"/>
  <c r="U42" i="217"/>
  <c r="AK41" i="217"/>
  <c r="BV41" i="217"/>
  <c r="AJ41" i="217"/>
  <c r="BU47" i="217"/>
  <c r="W46" i="217"/>
  <c r="AU42" i="217"/>
  <c r="EK41" i="217"/>
  <c r="CZ41" i="217"/>
  <c r="BG41" i="217"/>
  <c r="CX41" i="217"/>
  <c r="H41" i="217"/>
  <c r="AD47" i="217"/>
  <c r="DE41" i="217"/>
  <c r="CJ47" i="217"/>
  <c r="DI41" i="217"/>
  <c r="S41" i="217"/>
  <c r="CB41" i="217"/>
  <c r="ED41" i="217"/>
  <c r="AS46" i="217"/>
  <c r="ES46" i="217"/>
  <c r="I47" i="217"/>
  <c r="EW42" i="217"/>
  <c r="CT47" i="217"/>
  <c r="R47" i="217"/>
  <c r="AZ42" i="217"/>
  <c r="P46" i="217"/>
  <c r="S47" i="217"/>
  <c r="BL47" i="217"/>
  <c r="J42" i="217"/>
  <c r="ET47" i="217"/>
  <c r="CV46" i="217"/>
  <c r="FI41" i="217"/>
  <c r="CF42" i="217"/>
  <c r="DZ41" i="217"/>
  <c r="BZ46" i="217"/>
  <c r="DU46" i="217"/>
  <c r="BB42" i="217"/>
  <c r="FH41" i="217"/>
  <c r="AJ42" i="217"/>
  <c r="FA42" i="217"/>
  <c r="Y41" i="217"/>
  <c r="EH46" i="217"/>
  <c r="G46" i="217"/>
  <c r="DP42" i="217"/>
  <c r="AX46" i="217"/>
  <c r="EG47" i="217"/>
  <c r="AX42" i="217"/>
  <c r="EU41" i="217"/>
  <c r="CP47" i="217"/>
  <c r="AR42" i="217"/>
  <c r="AA41" i="217"/>
  <c r="AT46" i="217"/>
  <c r="CP41" i="217"/>
  <c r="BP41" i="217"/>
  <c r="W47" i="217"/>
  <c r="DL47" i="217"/>
  <c r="CJ46" i="217"/>
  <c r="DO41" i="217"/>
  <c r="Y47" i="217"/>
  <c r="BM46" i="217"/>
  <c r="AE46" i="217"/>
  <c r="BH42" i="217"/>
  <c r="DJ42" i="217"/>
  <c r="DZ54" i="217" l="1"/>
  <c r="DQ54" i="217"/>
  <c r="CM54" i="217"/>
  <c r="EX54" i="217"/>
  <c r="FD54" i="217"/>
  <c r="DT54" i="217"/>
  <c r="J54" i="217"/>
  <c r="CJ54" i="217"/>
  <c r="DH54" i="217"/>
  <c r="BO54" i="217"/>
  <c r="EI54" i="217"/>
  <c r="CS54" i="217"/>
  <c r="DB54" i="217"/>
  <c r="V54" i="217"/>
  <c r="AW54" i="217"/>
  <c r="BL54" i="217"/>
  <c r="CG54" i="217"/>
  <c r="DK54" i="217"/>
  <c r="ER54" i="217"/>
  <c r="M54" i="217"/>
  <c r="D54" i="217"/>
  <c r="BU54" i="217"/>
  <c r="Y54" i="217"/>
  <c r="FG54" i="217"/>
</calcChain>
</file>

<file path=xl/sharedStrings.xml><?xml version="1.0" encoding="utf-8"?>
<sst xmlns="http://schemas.openxmlformats.org/spreadsheetml/2006/main" count="96162" uniqueCount="749">
  <si>
    <t>id</t>
  </si>
  <si>
    <t>振興局</t>
  </si>
  <si>
    <t>市町村名</t>
    <rPh sb="0" eb="4">
      <t>シチョウソンメイ</t>
    </rPh>
    <phoneticPr fontId="6"/>
  </si>
  <si>
    <t>宗谷総合振興局</t>
  </si>
  <si>
    <t>幌延町</t>
  </si>
  <si>
    <t>稚内市</t>
  </si>
  <si>
    <t>猿払村</t>
  </si>
  <si>
    <t>浜頓別町</t>
  </si>
  <si>
    <t>中頓別町</t>
  </si>
  <si>
    <t>枝幸町</t>
  </si>
  <si>
    <t>豊富町</t>
  </si>
  <si>
    <t>礼文町</t>
  </si>
  <si>
    <t>利尻町</t>
  </si>
  <si>
    <t>利尻富士町</t>
  </si>
  <si>
    <t>オホーツク総合振興局</t>
  </si>
  <si>
    <t>北見市</t>
  </si>
  <si>
    <t>網走市</t>
  </si>
  <si>
    <t>紋別市</t>
  </si>
  <si>
    <t>美幌町</t>
  </si>
  <si>
    <t>津別町</t>
  </si>
  <si>
    <t>斜里町</t>
  </si>
  <si>
    <t>清里町</t>
  </si>
  <si>
    <t>小清水町</t>
  </si>
  <si>
    <t>訓子府町</t>
  </si>
  <si>
    <t>置戸町</t>
  </si>
  <si>
    <t>佐呂間町</t>
  </si>
  <si>
    <t>遠軽町</t>
  </si>
  <si>
    <t>湧別町</t>
  </si>
  <si>
    <t>滝上町</t>
  </si>
  <si>
    <t>興部町</t>
  </si>
  <si>
    <t>西興部村</t>
  </si>
  <si>
    <t>雄武町</t>
  </si>
  <si>
    <t>計</t>
    <rPh sb="0" eb="1">
      <t>ケイ</t>
    </rPh>
    <phoneticPr fontId="6"/>
  </si>
  <si>
    <t>(4)建物被害の想定</t>
    <phoneticPr fontId="6"/>
  </si>
  <si>
    <t>(5)火災被害の想定</t>
    <phoneticPr fontId="6"/>
  </si>
  <si>
    <t xml:space="preserve">(6)人的被害の想定 </t>
    <phoneticPr fontId="6"/>
  </si>
  <si>
    <t>(7)ライフラインの被害</t>
    <rPh sb="10" eb="12">
      <t>ヒガイ</t>
    </rPh>
    <phoneticPr fontId="6"/>
  </si>
  <si>
    <t>(8)交通施設被害の想定</t>
    <rPh sb="3" eb="5">
      <t>コウツウ</t>
    </rPh>
    <rPh sb="5" eb="7">
      <t>シセツ</t>
    </rPh>
    <rPh sb="7" eb="9">
      <t>ヒガイ</t>
    </rPh>
    <rPh sb="10" eb="12">
      <t>ソウテイ</t>
    </rPh>
    <phoneticPr fontId="6"/>
  </si>
  <si>
    <t>揺れによる建物被害</t>
    <phoneticPr fontId="6"/>
  </si>
  <si>
    <t>液状化による建物被害</t>
    <phoneticPr fontId="6"/>
  </si>
  <si>
    <t>傾斜地崩壊による建物被害</t>
    <phoneticPr fontId="6"/>
  </si>
  <si>
    <t>揺れによる人的被害</t>
    <phoneticPr fontId="6"/>
  </si>
  <si>
    <t>急傾斜地崩壊による人的被害</t>
    <phoneticPr fontId="6"/>
  </si>
  <si>
    <t>火災被害による人的被害</t>
    <phoneticPr fontId="6"/>
  </si>
  <si>
    <t>避難者数</t>
    <rPh sb="0" eb="2">
      <t>ヒナン</t>
    </rPh>
    <rPh sb="2" eb="3">
      <t>シャ</t>
    </rPh>
    <rPh sb="3" eb="4">
      <t>スウ</t>
    </rPh>
    <phoneticPr fontId="6"/>
  </si>
  <si>
    <t>上水道の被害</t>
    <rPh sb="0" eb="3">
      <t>ジョウスイドウ</t>
    </rPh>
    <rPh sb="4" eb="6">
      <t>ヒガイ</t>
    </rPh>
    <phoneticPr fontId="6"/>
  </si>
  <si>
    <t>下水道の被害</t>
    <rPh sb="0" eb="3">
      <t>ゲスイドウ</t>
    </rPh>
    <rPh sb="4" eb="6">
      <t>ヒガイ</t>
    </rPh>
    <phoneticPr fontId="6"/>
  </si>
  <si>
    <t>主要な道路の被害</t>
    <rPh sb="0" eb="2">
      <t>シュヨウ</t>
    </rPh>
    <rPh sb="3" eb="5">
      <t>ドウロ</t>
    </rPh>
    <rPh sb="6" eb="8">
      <t>ヒガイ</t>
    </rPh>
    <phoneticPr fontId="6"/>
  </si>
  <si>
    <t>その他の道路の被害</t>
    <rPh sb="2" eb="3">
      <t>タ</t>
    </rPh>
    <rPh sb="4" eb="6">
      <t>ドウロ</t>
    </rPh>
    <rPh sb="7" eb="9">
      <t>ヒガイ</t>
    </rPh>
    <phoneticPr fontId="6"/>
  </si>
  <si>
    <t>橋梁(15m以上)の被害</t>
    <rPh sb="0" eb="2">
      <t>キョウリョウ</t>
    </rPh>
    <rPh sb="6" eb="8">
      <t>イジョウ</t>
    </rPh>
    <rPh sb="10" eb="12">
      <t>ヒガイ</t>
    </rPh>
    <phoneticPr fontId="6"/>
  </si>
  <si>
    <t>橋梁(15m未満)の被害</t>
    <rPh sb="0" eb="2">
      <t>キョウリョウ</t>
    </rPh>
    <rPh sb="6" eb="8">
      <t>ミマン</t>
    </rPh>
    <rPh sb="10" eb="12">
      <t>ヒガイ</t>
    </rPh>
    <phoneticPr fontId="6"/>
  </si>
  <si>
    <t>地表における震度(評価単位最大)</t>
    <phoneticPr fontId="6"/>
  </si>
  <si>
    <t>木造建物_揺れによる全壊棟数</t>
    <rPh sb="2" eb="4">
      <t>タテモノ</t>
    </rPh>
    <phoneticPr fontId="2"/>
  </si>
  <si>
    <t>非木造建物_揺れによる全壊棟数</t>
  </si>
  <si>
    <t>木造建物_揺れによる全半壊棟数</t>
  </si>
  <si>
    <t>非木造建物_揺れによる全半壊棟数</t>
  </si>
  <si>
    <t>Ⅰ、Ⅱの合計</t>
    <rPh sb="4" eb="6">
      <t>ゴウケイ</t>
    </rPh>
    <phoneticPr fontId="6"/>
  </si>
  <si>
    <t>崩壊危険度Ａ</t>
    <rPh sb="0" eb="2">
      <t>ホウカイ</t>
    </rPh>
    <rPh sb="2" eb="5">
      <t>キケンド</t>
    </rPh>
    <phoneticPr fontId="6"/>
  </si>
  <si>
    <t>崩壊危険度Ｂ</t>
    <rPh sb="0" eb="2">
      <t>ホウカイ</t>
    </rPh>
    <rPh sb="2" eb="5">
      <t>キケンド</t>
    </rPh>
    <phoneticPr fontId="6"/>
  </si>
  <si>
    <t>崩壊危険度Ｃ</t>
    <rPh sb="0" eb="2">
      <t>ホウカイ</t>
    </rPh>
    <rPh sb="2" eb="5">
      <t>キケンド</t>
    </rPh>
    <phoneticPr fontId="6"/>
  </si>
  <si>
    <t>揺れによる全壊棟数</t>
  </si>
  <si>
    <t>揺れによる半壊棟数</t>
    <rPh sb="0" eb="1">
      <t>ユ</t>
    </rPh>
    <rPh sb="5" eb="7">
      <t>ハンカイ</t>
    </rPh>
    <rPh sb="7" eb="8">
      <t>ムネ</t>
    </rPh>
    <rPh sb="8" eb="9">
      <t>スウ</t>
    </rPh>
    <phoneticPr fontId="6"/>
  </si>
  <si>
    <t>木造建物_液状化による全壊棟数</t>
    <phoneticPr fontId="6"/>
  </si>
  <si>
    <t>非木造建物_液状化による全壊棟数</t>
    <phoneticPr fontId="6"/>
  </si>
  <si>
    <t>木造建物_液状化による半壊棟数</t>
    <phoneticPr fontId="6"/>
  </si>
  <si>
    <t>非木造建物_液状化による半壊棟数</t>
    <phoneticPr fontId="6"/>
  </si>
  <si>
    <t>液状化による全壊棟数</t>
  </si>
  <si>
    <t>液状化による半壊棟数</t>
    <phoneticPr fontId="6"/>
  </si>
  <si>
    <t>急傾斜地崩壊による全壊棟数</t>
    <rPh sb="0" eb="1">
      <t>キュウ</t>
    </rPh>
    <rPh sb="1" eb="4">
      <t>ケイシャチ</t>
    </rPh>
    <rPh sb="4" eb="6">
      <t>ホウカイ</t>
    </rPh>
    <rPh sb="9" eb="11">
      <t>ゼンカイ</t>
    </rPh>
    <rPh sb="11" eb="13">
      <t>ムネスウ</t>
    </rPh>
    <phoneticPr fontId="6"/>
  </si>
  <si>
    <t>急傾斜地崩壊による半壊棟数</t>
    <rPh sb="0" eb="1">
      <t>キュウ</t>
    </rPh>
    <rPh sb="1" eb="4">
      <t>ケイシャチ</t>
    </rPh>
    <rPh sb="4" eb="6">
      <t>ホウカイ</t>
    </rPh>
    <rPh sb="9" eb="11">
      <t>ハンカイ</t>
    </rPh>
    <rPh sb="11" eb="13">
      <t>ムネスウ</t>
    </rPh>
    <phoneticPr fontId="6"/>
  </si>
  <si>
    <t>全壊棟数</t>
  </si>
  <si>
    <t>全半壊棟数</t>
    <phoneticPr fontId="6"/>
  </si>
  <si>
    <t>半壊棟数</t>
    <rPh sb="0" eb="2">
      <t>ハンカイ</t>
    </rPh>
    <rPh sb="2" eb="3">
      <t>ムネ</t>
    </rPh>
    <rPh sb="3" eb="4">
      <t>スウ</t>
    </rPh>
    <phoneticPr fontId="6"/>
  </si>
  <si>
    <t>全出火件数</t>
    <rPh sb="0" eb="1">
      <t>ゼン</t>
    </rPh>
    <rPh sb="1" eb="3">
      <t>シュッカ</t>
    </rPh>
    <rPh sb="3" eb="5">
      <t>ケンスウ</t>
    </rPh>
    <phoneticPr fontId="2"/>
  </si>
  <si>
    <t>炎上出火件数</t>
    <rPh sb="0" eb="2">
      <t>エンジョウ</t>
    </rPh>
    <rPh sb="2" eb="4">
      <t>シュッカ</t>
    </rPh>
    <rPh sb="4" eb="6">
      <t>ケンスウ</t>
    </rPh>
    <phoneticPr fontId="2"/>
  </si>
  <si>
    <t>焼失棟数</t>
  </si>
  <si>
    <t>揺れによる死者数</t>
  </si>
  <si>
    <t>揺れによる負傷者数</t>
  </si>
  <si>
    <t>揺れによる重傷者数</t>
  </si>
  <si>
    <t>揺れによる軽傷者数</t>
  </si>
  <si>
    <t>急傾斜地崩壊による死者数</t>
    <rPh sb="0" eb="1">
      <t>キュウ</t>
    </rPh>
    <rPh sb="1" eb="4">
      <t>ケイシャチ</t>
    </rPh>
    <rPh sb="4" eb="6">
      <t>ホウカイ</t>
    </rPh>
    <rPh sb="9" eb="12">
      <t>シシャスウ</t>
    </rPh>
    <phoneticPr fontId="6"/>
  </si>
  <si>
    <t>急傾斜地崩壊による重傷者数</t>
    <phoneticPr fontId="6"/>
  </si>
  <si>
    <t>急傾斜地崩壊による軽傷者数</t>
    <phoneticPr fontId="6"/>
  </si>
  <si>
    <t>火災による死者数</t>
    <phoneticPr fontId="6"/>
  </si>
  <si>
    <t>火災による重傷者数</t>
    <phoneticPr fontId="6"/>
  </si>
  <si>
    <t>火災による軽傷者数</t>
    <phoneticPr fontId="6"/>
  </si>
  <si>
    <t>死者数</t>
    <phoneticPr fontId="6"/>
  </si>
  <si>
    <t>重傷者数</t>
    <phoneticPr fontId="6"/>
  </si>
  <si>
    <t>軽傷者数</t>
    <phoneticPr fontId="6"/>
  </si>
  <si>
    <t>避難所生活者数</t>
    <rPh sb="0" eb="3">
      <t>ヒナンジョ</t>
    </rPh>
    <rPh sb="3" eb="5">
      <t>セイカツ</t>
    </rPh>
    <rPh sb="5" eb="6">
      <t>シャ</t>
    </rPh>
    <rPh sb="6" eb="7">
      <t>スウ</t>
    </rPh>
    <phoneticPr fontId="6"/>
  </si>
  <si>
    <t>避難所外避難者数</t>
    <rPh sb="0" eb="3">
      <t>ヒナンジョ</t>
    </rPh>
    <rPh sb="3" eb="4">
      <t>ガイ</t>
    </rPh>
    <rPh sb="4" eb="6">
      <t>ヒナン</t>
    </rPh>
    <rPh sb="6" eb="7">
      <t>シャ</t>
    </rPh>
    <rPh sb="7" eb="8">
      <t>スウ</t>
    </rPh>
    <phoneticPr fontId="6"/>
  </si>
  <si>
    <t>被害箇所数</t>
    <rPh sb="0" eb="2">
      <t>ヒガイ</t>
    </rPh>
    <rPh sb="2" eb="4">
      <t>カショ</t>
    </rPh>
    <rPh sb="4" eb="5">
      <t>スウ</t>
    </rPh>
    <phoneticPr fontId="6"/>
  </si>
  <si>
    <t>断水世帯数(直後)</t>
    <rPh sb="0" eb="2">
      <t>ダンスイ</t>
    </rPh>
    <rPh sb="2" eb="4">
      <t>セタイ</t>
    </rPh>
    <rPh sb="4" eb="5">
      <t>スウ</t>
    </rPh>
    <rPh sb="6" eb="8">
      <t>チョクゴ</t>
    </rPh>
    <phoneticPr fontId="6"/>
  </si>
  <si>
    <t>※断水人口（直後）</t>
    <rPh sb="1" eb="3">
      <t>ダンスイ</t>
    </rPh>
    <rPh sb="3" eb="5">
      <t>ジンコウ</t>
    </rPh>
    <rPh sb="6" eb="8">
      <t>チョクゴ</t>
    </rPh>
    <phoneticPr fontId="6"/>
  </si>
  <si>
    <t>断水世帯数(1日後)</t>
    <rPh sb="0" eb="2">
      <t>ダンスイ</t>
    </rPh>
    <rPh sb="2" eb="4">
      <t>セタイ</t>
    </rPh>
    <rPh sb="4" eb="5">
      <t>スウ</t>
    </rPh>
    <rPh sb="7" eb="9">
      <t>ニチゴ</t>
    </rPh>
    <phoneticPr fontId="6"/>
  </si>
  <si>
    <t>※断水人口（1日後）</t>
    <rPh sb="1" eb="3">
      <t>ダンスイ</t>
    </rPh>
    <rPh sb="3" eb="5">
      <t>ジンコウ</t>
    </rPh>
    <rPh sb="7" eb="9">
      <t>ニチゴ</t>
    </rPh>
    <phoneticPr fontId="6"/>
  </si>
  <si>
    <t>断水世帯数(2日後)</t>
    <rPh sb="0" eb="2">
      <t>ダンスイ</t>
    </rPh>
    <rPh sb="2" eb="4">
      <t>セタイ</t>
    </rPh>
    <rPh sb="4" eb="5">
      <t>スウ</t>
    </rPh>
    <rPh sb="7" eb="9">
      <t>ニチゴ</t>
    </rPh>
    <phoneticPr fontId="6"/>
  </si>
  <si>
    <t>※断水人口（2日後）</t>
    <rPh sb="1" eb="3">
      <t>ダンスイ</t>
    </rPh>
    <rPh sb="3" eb="5">
      <t>ジンコウ</t>
    </rPh>
    <rPh sb="7" eb="9">
      <t>ニチゴ</t>
    </rPh>
    <phoneticPr fontId="6"/>
  </si>
  <si>
    <t>復旧日数(人員1/2)</t>
    <rPh sb="0" eb="2">
      <t>フッキュウ</t>
    </rPh>
    <rPh sb="2" eb="4">
      <t>ニッスウ</t>
    </rPh>
    <rPh sb="5" eb="7">
      <t>ジンイン</t>
    </rPh>
    <phoneticPr fontId="6"/>
  </si>
  <si>
    <t>復旧日数(人員1/4)</t>
    <rPh sb="0" eb="2">
      <t>フッキュウ</t>
    </rPh>
    <rPh sb="2" eb="4">
      <t>ニッスウ</t>
    </rPh>
    <rPh sb="5" eb="7">
      <t>ジンイン</t>
    </rPh>
    <phoneticPr fontId="6"/>
  </si>
  <si>
    <t>被害延長</t>
    <rPh sb="0" eb="2">
      <t>ヒガイ</t>
    </rPh>
    <rPh sb="2" eb="4">
      <t>エンチョウ</t>
    </rPh>
    <phoneticPr fontId="6"/>
  </si>
  <si>
    <t>機能支障世帯数</t>
    <rPh sb="4" eb="7">
      <t>セタイスウ</t>
    </rPh>
    <phoneticPr fontId="6"/>
  </si>
  <si>
    <t>※機能支障人口</t>
    <rPh sb="1" eb="3">
      <t>キノウ</t>
    </rPh>
    <rPh sb="3" eb="5">
      <t>シショウ</t>
    </rPh>
    <rPh sb="5" eb="7">
      <t>ジンコウ</t>
    </rPh>
    <phoneticPr fontId="6"/>
  </si>
  <si>
    <t>不通箇所</t>
    <rPh sb="0" eb="2">
      <t>フツウ</t>
    </rPh>
    <rPh sb="2" eb="4">
      <t>カショ</t>
    </rPh>
    <phoneticPr fontId="6"/>
  </si>
  <si>
    <t>通行支障箇所</t>
    <rPh sb="0" eb="2">
      <t>ツウコウ</t>
    </rPh>
    <rPh sb="2" eb="4">
      <t>シショウ</t>
    </rPh>
    <rPh sb="4" eb="6">
      <t>カショ</t>
    </rPh>
    <phoneticPr fontId="6"/>
  </si>
  <si>
    <t>夕張市</t>
  </si>
  <si>
    <t>空知総合振興局</t>
  </si>
  <si>
    <t>岩見沢市</t>
  </si>
  <si>
    <t>美唄市</t>
  </si>
  <si>
    <t>芦別市</t>
  </si>
  <si>
    <t>赤平市</t>
  </si>
  <si>
    <t>三笠市</t>
  </si>
  <si>
    <t>滝川市</t>
  </si>
  <si>
    <t>砂川市</t>
  </si>
  <si>
    <t>歌志内市</t>
  </si>
  <si>
    <t>深川市</t>
  </si>
  <si>
    <t>南幌町</t>
  </si>
  <si>
    <t>奈井江町</t>
  </si>
  <si>
    <t>上砂川町</t>
  </si>
  <si>
    <t>由仁町</t>
  </si>
  <si>
    <t>長沼町</t>
  </si>
  <si>
    <t>栗山町</t>
  </si>
  <si>
    <t>月形町</t>
  </si>
  <si>
    <t>浦臼町</t>
  </si>
  <si>
    <t>新十津川町</t>
  </si>
  <si>
    <t>妹背牛町</t>
  </si>
  <si>
    <t>秩父別町</t>
  </si>
  <si>
    <t>雨竜町</t>
  </si>
  <si>
    <t>北竜町</t>
  </si>
  <si>
    <t>沼田町</t>
  </si>
  <si>
    <t>札幌市</t>
  </si>
  <si>
    <t>石狩振興局</t>
  </si>
  <si>
    <t>江別市</t>
  </si>
  <si>
    <t>千歳市</t>
  </si>
  <si>
    <t>恵庭市</t>
  </si>
  <si>
    <t>北広島市</t>
  </si>
  <si>
    <t>石狩市</t>
  </si>
  <si>
    <t>当別町</t>
  </si>
  <si>
    <t>新篠津村</t>
  </si>
  <si>
    <t>小樽市</t>
  </si>
  <si>
    <t>後志総合振興局</t>
  </si>
  <si>
    <t>島牧村</t>
  </si>
  <si>
    <t>寿都町</t>
  </si>
  <si>
    <t>黒松内町</t>
  </si>
  <si>
    <t>蘭越町</t>
  </si>
  <si>
    <t>ニセコ町</t>
  </si>
  <si>
    <t>真狩村</t>
  </si>
  <si>
    <t>留寿都村</t>
  </si>
  <si>
    <t>喜茂別町</t>
  </si>
  <si>
    <t>京極町</t>
  </si>
  <si>
    <t>倶知安町</t>
  </si>
  <si>
    <t>共和町</t>
  </si>
  <si>
    <t>岩内町</t>
  </si>
  <si>
    <t>泊村</t>
  </si>
  <si>
    <t>神恵内村</t>
  </si>
  <si>
    <t>積丹町</t>
  </si>
  <si>
    <t>古平町</t>
  </si>
  <si>
    <t>仁木町</t>
  </si>
  <si>
    <t>余市町</t>
  </si>
  <si>
    <t>赤井川村</t>
  </si>
  <si>
    <t>室蘭市</t>
  </si>
  <si>
    <t>胆振総合振興局</t>
  </si>
  <si>
    <t>苫小牧市</t>
  </si>
  <si>
    <t>登別市</t>
  </si>
  <si>
    <t>伊達市</t>
  </si>
  <si>
    <t>豊浦町</t>
  </si>
  <si>
    <t>壮瞥町</t>
  </si>
  <si>
    <t>白老町</t>
  </si>
  <si>
    <t>厚真町</t>
  </si>
  <si>
    <t>洞爺湖町</t>
  </si>
  <si>
    <t>安平町</t>
  </si>
  <si>
    <t>むかわ町</t>
  </si>
  <si>
    <t>日高町</t>
  </si>
  <si>
    <t>日高振興局</t>
  </si>
  <si>
    <t>平取町</t>
  </si>
  <si>
    <t>新冠町</t>
  </si>
  <si>
    <t>浦河町</t>
  </si>
  <si>
    <t>様似町</t>
  </si>
  <si>
    <t>えりも町</t>
  </si>
  <si>
    <t>新ひだか町</t>
  </si>
  <si>
    <t>函館市</t>
  </si>
  <si>
    <t>渡島総合振興局</t>
  </si>
  <si>
    <t>北斗市</t>
  </si>
  <si>
    <t>松前町</t>
  </si>
  <si>
    <t>福島町</t>
  </si>
  <si>
    <t>知内町</t>
  </si>
  <si>
    <t>木古内町</t>
  </si>
  <si>
    <t>七飯町</t>
  </si>
  <si>
    <t>鹿部町</t>
  </si>
  <si>
    <t>森町</t>
  </si>
  <si>
    <t>八雲町</t>
  </si>
  <si>
    <t>長万部町</t>
  </si>
  <si>
    <t>江差町</t>
  </si>
  <si>
    <t>檜山振興局</t>
  </si>
  <si>
    <t>上ノ国町</t>
  </si>
  <si>
    <t>厚沢部町</t>
  </si>
  <si>
    <t>乙部町</t>
  </si>
  <si>
    <t>奥尻町</t>
  </si>
  <si>
    <t>今金町</t>
  </si>
  <si>
    <t>せたな町</t>
  </si>
  <si>
    <t>旭川市</t>
  </si>
  <si>
    <t>上川総合振興局</t>
  </si>
  <si>
    <t>士別市</t>
  </si>
  <si>
    <t>名寄市</t>
  </si>
  <si>
    <t>富良野市</t>
  </si>
  <si>
    <t>鷹栖町</t>
  </si>
  <si>
    <t>東神楽町</t>
  </si>
  <si>
    <t>当麻町</t>
  </si>
  <si>
    <t>比布町</t>
  </si>
  <si>
    <t>愛別町</t>
  </si>
  <si>
    <t>上川町</t>
  </si>
  <si>
    <t>東川町</t>
  </si>
  <si>
    <t>美瑛町</t>
  </si>
  <si>
    <t>上富良野町</t>
  </si>
  <si>
    <t>中富良野町</t>
  </si>
  <si>
    <t>南富良野町</t>
  </si>
  <si>
    <t>占冠村</t>
  </si>
  <si>
    <t>和寒町</t>
  </si>
  <si>
    <t>剣淵町</t>
  </si>
  <si>
    <t>下川町</t>
  </si>
  <si>
    <t>美深町</t>
  </si>
  <si>
    <t>音威子府村</t>
  </si>
  <si>
    <t>中川町</t>
  </si>
  <si>
    <t>幌加内町</t>
  </si>
  <si>
    <t>留萌市</t>
  </si>
  <si>
    <t>留萌振興局</t>
  </si>
  <si>
    <t>増毛町</t>
  </si>
  <si>
    <t>小平町</t>
  </si>
  <si>
    <t>苫前町</t>
  </si>
  <si>
    <t>羽幌町</t>
  </si>
  <si>
    <t>初山別村</t>
  </si>
  <si>
    <t>遠別町</t>
  </si>
  <si>
    <t>天塩町</t>
  </si>
  <si>
    <t>大空町</t>
  </si>
  <si>
    <t>帯広市</t>
  </si>
  <si>
    <t>十勝総合振興局</t>
  </si>
  <si>
    <t>音更町</t>
  </si>
  <si>
    <t>士幌町</t>
  </si>
  <si>
    <t>上士幌町</t>
  </si>
  <si>
    <t>鹿追町</t>
  </si>
  <si>
    <t>新得町</t>
  </si>
  <si>
    <t>清水町</t>
  </si>
  <si>
    <t>芽室町</t>
  </si>
  <si>
    <t>中札内村</t>
  </si>
  <si>
    <t>更別村</t>
  </si>
  <si>
    <t>大樹町</t>
  </si>
  <si>
    <t>広尾町</t>
  </si>
  <si>
    <t>幕別町</t>
  </si>
  <si>
    <t>池田町</t>
  </si>
  <si>
    <t>豊頃町</t>
  </si>
  <si>
    <t>本別町</t>
  </si>
  <si>
    <t>足寄町</t>
  </si>
  <si>
    <t>陸別町</t>
  </si>
  <si>
    <t>浦幌町</t>
  </si>
  <si>
    <t>釧路市</t>
  </si>
  <si>
    <t>釧路総合振興局</t>
  </si>
  <si>
    <t>釧路町</t>
  </si>
  <si>
    <t>厚岸町</t>
  </si>
  <si>
    <t>浜中町</t>
  </si>
  <si>
    <t>標茶町</t>
  </si>
  <si>
    <t>弟子屈町</t>
  </si>
  <si>
    <t>鶴居村</t>
  </si>
  <si>
    <t>白糠町</t>
  </si>
  <si>
    <t>根室市</t>
  </si>
  <si>
    <t>根室振興局</t>
  </si>
  <si>
    <t>別海町</t>
  </si>
  <si>
    <t>中標津町</t>
  </si>
  <si>
    <t>標津町</t>
  </si>
  <si>
    <t>羅臼町</t>
  </si>
  <si>
    <t>id</t>
    <phoneticPr fontId="4"/>
  </si>
  <si>
    <t>地震名</t>
    <rPh sb="0" eb="2">
      <t>ジシン</t>
    </rPh>
    <rPh sb="2" eb="3">
      <t>メイ</t>
    </rPh>
    <phoneticPr fontId="2"/>
  </si>
  <si>
    <t>標津30_1</t>
  </si>
  <si>
    <t>標津45_5</t>
  </si>
  <si>
    <t>十勝平野主部30_3</t>
  </si>
  <si>
    <t>十勝平野主部45_2</t>
  </si>
  <si>
    <t>十勝平野主部45_5</t>
  </si>
  <si>
    <t>富良野西部30_2</t>
  </si>
  <si>
    <t>富良野西部30_5</t>
  </si>
  <si>
    <t>富良野西部45_3</t>
  </si>
  <si>
    <t>増毛30_2</t>
  </si>
  <si>
    <t>増毛45_1</t>
  </si>
  <si>
    <t>増毛45_2</t>
  </si>
  <si>
    <t>増毛45_3</t>
  </si>
  <si>
    <t>増毛45_4</t>
  </si>
  <si>
    <t>増毛45_5</t>
  </si>
  <si>
    <t>沼田砂川30_3</t>
  </si>
  <si>
    <t>沼田砂川30_4</t>
  </si>
  <si>
    <t>沼田砂川45_1</t>
  </si>
  <si>
    <t>沼田砂川45_2</t>
  </si>
  <si>
    <t>沼田砂川45_3</t>
  </si>
  <si>
    <t>沼田砂川45_4</t>
  </si>
  <si>
    <t>当別30_2</t>
  </si>
  <si>
    <t>当別30_5</t>
  </si>
  <si>
    <t>石狩低地主部（北）深さ7km30_1</t>
  </si>
  <si>
    <t>石狩低地主部（北）深さ7km30_5</t>
  </si>
  <si>
    <t>石狩低地主部（北）深さ7km45_1</t>
  </si>
  <si>
    <t>石狩低地主部（北）深さ3km30_2</t>
  </si>
  <si>
    <t>石狩低地主部（北）深さ3km45_2</t>
  </si>
  <si>
    <t>石狩低地主部（北）深さ3km45_3</t>
  </si>
  <si>
    <t>石狩低地主部（北）深さ3km45_5</t>
  </si>
  <si>
    <t>石狩低地主部（南）深さ3km45_2</t>
  </si>
  <si>
    <t>石狩低地主部（南）深さ3km45_5</t>
  </si>
  <si>
    <t>石狩低地南部深さ7km30_5</t>
  </si>
  <si>
    <t>石狩低地南部深さ3km30_2</t>
  </si>
  <si>
    <t>石狩低地南部深さ3km30_3</t>
  </si>
  <si>
    <t>石狩低地南部深さ3km30_5</t>
  </si>
  <si>
    <t>黒松内30_5</t>
  </si>
  <si>
    <t>黒松内45_3</t>
  </si>
  <si>
    <t>黒松内45_4</t>
  </si>
  <si>
    <t>函館平野45_2</t>
  </si>
  <si>
    <t>函館平野45_3</t>
  </si>
  <si>
    <t>サロベツ延長30_2</t>
  </si>
  <si>
    <t>サロベツ延長30_3</t>
  </si>
  <si>
    <t>サロベツ延長30_5</t>
  </si>
  <si>
    <t>西札幌背斜</t>
  </si>
  <si>
    <t>月寒背斜</t>
  </si>
  <si>
    <t>野幌丘陵45_1</t>
  </si>
  <si>
    <t>根室沖</t>
  </si>
  <si>
    <t>十勝沖</t>
  </si>
  <si>
    <t>三陸沖北部</t>
  </si>
  <si>
    <t>北西沖No_2</t>
  </si>
  <si>
    <t>北西沖No_5</t>
  </si>
  <si>
    <t>南西沖No_2</t>
  </si>
  <si>
    <t>留萌沖N193No_1</t>
  </si>
  <si>
    <t>留萌沖N225No_2</t>
  </si>
  <si>
    <t>value</t>
    <phoneticPr fontId="4"/>
  </si>
  <si>
    <t>現在の地震名</t>
    <rPh sb="0" eb="2">
      <t>ゲンザイ</t>
    </rPh>
    <rPh sb="3" eb="5">
      <t>ジシン</t>
    </rPh>
    <rPh sb="5" eb="6">
      <t>メイ</t>
    </rPh>
    <phoneticPr fontId="4"/>
  </si>
  <si>
    <t>(1)地震動</t>
    <phoneticPr fontId="6"/>
  </si>
  <si>
    <t>(3)急傾斜地崩壊危険度</t>
    <rPh sb="7" eb="9">
      <t>ホウカイ</t>
    </rPh>
    <rPh sb="9" eb="12">
      <t>キケンド</t>
    </rPh>
    <phoneticPr fontId="6"/>
  </si>
  <si>
    <t>急傾斜地崩壊危険度</t>
    <phoneticPr fontId="6"/>
  </si>
  <si>
    <t>現在のシート名</t>
    <rPh sb="0" eb="2">
      <t>ゲンザイ</t>
    </rPh>
    <rPh sb="6" eb="7">
      <t>メイ</t>
    </rPh>
    <phoneticPr fontId="4"/>
  </si>
  <si>
    <t>地震num</t>
    <rPh sb="0" eb="2">
      <t>ジシン</t>
    </rPh>
    <phoneticPr fontId="4"/>
  </si>
  <si>
    <t>上水道管路延長</t>
  </si>
  <si>
    <t>下水道管路延長</t>
  </si>
  <si>
    <t>国道・主要道道・高速道路_延長</t>
  </si>
  <si>
    <t>一般道道・その他_延長</t>
  </si>
  <si>
    <t>num1</t>
  </si>
  <si>
    <t>計</t>
    <rPh sb="0" eb="1">
      <t>ケイ</t>
    </rPh>
    <phoneticPr fontId="4"/>
  </si>
  <si>
    <t>－</t>
  </si>
  <si>
    <t/>
  </si>
  <si>
    <t>id</t>
    <phoneticPr fontId="4"/>
  </si>
  <si>
    <t>(1)地震動</t>
    <phoneticPr fontId="6"/>
  </si>
  <si>
    <t>(4)建物被害の想定</t>
    <phoneticPr fontId="6"/>
  </si>
  <si>
    <t>(5)火災被害の想定</t>
    <phoneticPr fontId="6"/>
  </si>
  <si>
    <t xml:space="preserve">(6)人的被害の想定 </t>
    <phoneticPr fontId="6"/>
  </si>
  <si>
    <t>急傾斜地崩壊危険度</t>
    <phoneticPr fontId="6"/>
  </si>
  <si>
    <t>揺れによる建物被害</t>
    <phoneticPr fontId="6"/>
  </si>
  <si>
    <t>液状化による建物被害</t>
    <phoneticPr fontId="6"/>
  </si>
  <si>
    <t>液状化による建物被害</t>
    <phoneticPr fontId="6"/>
  </si>
  <si>
    <t>傾斜地崩壊による建物被害</t>
    <phoneticPr fontId="6"/>
  </si>
  <si>
    <t>揺れによる人的被害</t>
    <phoneticPr fontId="6"/>
  </si>
  <si>
    <t>急傾斜地崩壊による人的被害</t>
    <phoneticPr fontId="6"/>
  </si>
  <si>
    <t>火災被害による人的被害</t>
    <phoneticPr fontId="6"/>
  </si>
  <si>
    <t>地表における震度(評価単位最大)</t>
    <phoneticPr fontId="6"/>
  </si>
  <si>
    <t>液状化による半壊棟数</t>
    <phoneticPr fontId="6"/>
  </si>
  <si>
    <t>木造建物_液状化による全壊棟数</t>
    <phoneticPr fontId="6"/>
  </si>
  <si>
    <t>非木造建物_液状化による全壊棟数</t>
    <phoneticPr fontId="6"/>
  </si>
  <si>
    <t>木造建物_液状化による半壊棟数</t>
    <phoneticPr fontId="6"/>
  </si>
  <si>
    <t>非木造建物_液状化による半壊棟数</t>
    <phoneticPr fontId="6"/>
  </si>
  <si>
    <t>全半壊棟数</t>
    <phoneticPr fontId="6"/>
  </si>
  <si>
    <t>急傾斜地崩壊による重傷者数</t>
    <phoneticPr fontId="6"/>
  </si>
  <si>
    <t>急傾斜地崩壊による軽傷者数</t>
    <phoneticPr fontId="6"/>
  </si>
  <si>
    <t>火災による死者数</t>
    <phoneticPr fontId="6"/>
  </si>
  <si>
    <t>火災による重傷者数</t>
    <phoneticPr fontId="6"/>
  </si>
  <si>
    <t>火災による軽傷者数</t>
    <phoneticPr fontId="6"/>
  </si>
  <si>
    <t>死者数</t>
    <phoneticPr fontId="6"/>
  </si>
  <si>
    <t>重傷者数</t>
    <phoneticPr fontId="6"/>
  </si>
  <si>
    <t>軽傷者数</t>
    <phoneticPr fontId="6"/>
  </si>
  <si>
    <t>現在のパターン</t>
    <phoneticPr fontId="4"/>
  </si>
  <si>
    <t>value</t>
    <phoneticPr fontId="4"/>
  </si>
  <si>
    <t>id</t>
    <phoneticPr fontId="4"/>
  </si>
  <si>
    <t>(1)地震動</t>
    <phoneticPr fontId="6"/>
  </si>
  <si>
    <t>(4)建物被害の想定</t>
    <phoneticPr fontId="6"/>
  </si>
  <si>
    <t>(5)火災被害の想定</t>
    <phoneticPr fontId="6"/>
  </si>
  <si>
    <t xml:space="preserve">(6)人的被害の想定 </t>
    <phoneticPr fontId="6"/>
  </si>
  <si>
    <t>急傾斜地崩壊危険度</t>
    <phoneticPr fontId="6"/>
  </si>
  <si>
    <t>揺れによる建物被害</t>
    <phoneticPr fontId="6"/>
  </si>
  <si>
    <t>液状化による建物被害</t>
    <phoneticPr fontId="6"/>
  </si>
  <si>
    <t>傾斜地崩壊による建物被害</t>
    <phoneticPr fontId="6"/>
  </si>
  <si>
    <t>避難者数計</t>
    <rPh sb="0" eb="2">
      <t>ヒナン</t>
    </rPh>
    <rPh sb="2" eb="3">
      <t>シャ</t>
    </rPh>
    <rPh sb="3" eb="4">
      <t>スウ</t>
    </rPh>
    <rPh sb="4" eb="5">
      <t>ケイ</t>
    </rPh>
    <phoneticPr fontId="6"/>
  </si>
  <si>
    <t>(1)地震動</t>
  </si>
  <si>
    <t>地表における震度(評価単位最大)</t>
  </si>
  <si>
    <t>揺れによる建物被害</t>
  </si>
  <si>
    <t>液状化による建物被害</t>
  </si>
  <si>
    <t>液状化による半壊棟数</t>
  </si>
  <si>
    <t xml:space="preserve">(6)人的被害の想定 </t>
  </si>
  <si>
    <t>揺れによる人的被害</t>
  </si>
  <si>
    <t>急傾斜地崩壊による人的被害</t>
  </si>
  <si>
    <t>急傾斜地崩壊による重傷者数</t>
  </si>
  <si>
    <t>急傾斜地崩壊による軽傷者数</t>
  </si>
  <si>
    <t>火災被害による人的被害</t>
  </si>
  <si>
    <t>火災による死者数</t>
  </si>
  <si>
    <t>火災による重傷者数</t>
  </si>
  <si>
    <t>火災による軽傷者数</t>
  </si>
  <si>
    <t>死者数</t>
  </si>
  <si>
    <t>重傷者数</t>
  </si>
  <si>
    <t>軽傷者数</t>
  </si>
  <si>
    <t>標津30_1（PT1）</t>
  </si>
  <si>
    <t>（PT1）</t>
  </si>
  <si>
    <t>（PT1）</t>
    <phoneticPr fontId="4"/>
  </si>
  <si>
    <t>（PT2）</t>
    <phoneticPr fontId="4"/>
  </si>
  <si>
    <t>（PT3）</t>
    <phoneticPr fontId="4"/>
  </si>
  <si>
    <t>地震被害想定項目</t>
    <rPh sb="0" eb="2">
      <t>ジシン</t>
    </rPh>
    <rPh sb="2" eb="4">
      <t>ヒガイ</t>
    </rPh>
    <rPh sb="4" eb="6">
      <t>ソウテイ</t>
    </rPh>
    <rPh sb="6" eb="8">
      <t>コウモク</t>
    </rPh>
    <phoneticPr fontId="4"/>
  </si>
  <si>
    <t>市町村名</t>
    <rPh sb="0" eb="3">
      <t>シチョウソン</t>
    </rPh>
    <rPh sb="3" eb="4">
      <t>メイ</t>
    </rPh>
    <phoneticPr fontId="3"/>
  </si>
  <si>
    <t>人口</t>
  </si>
  <si>
    <t>建物棟数</t>
    <rPh sb="0" eb="2">
      <t>タテモノ</t>
    </rPh>
    <rPh sb="2" eb="3">
      <t>ムネ</t>
    </rPh>
    <rPh sb="3" eb="4">
      <t>カズ</t>
    </rPh>
    <phoneticPr fontId="19"/>
  </si>
  <si>
    <t>num2</t>
  </si>
  <si>
    <t>振興局</t>
    <rPh sb="0" eb="3">
      <t>シンコウキョク</t>
    </rPh>
    <phoneticPr fontId="20"/>
  </si>
  <si>
    <t>橋梁(15m未満)</t>
    <rPh sb="0" eb="2">
      <t>キョウリョウ</t>
    </rPh>
    <rPh sb="6" eb="8">
      <t>ミマン</t>
    </rPh>
    <phoneticPr fontId="6"/>
  </si>
  <si>
    <t>橋梁(15m以上)</t>
    <rPh sb="0" eb="2">
      <t>キョウリョウ</t>
    </rPh>
    <rPh sb="6" eb="8">
      <t>イジョウ</t>
    </rPh>
    <phoneticPr fontId="6"/>
  </si>
  <si>
    <t>沼田－砂川付近の断層帯（モデル30_4）の地震</t>
    <phoneticPr fontId="4"/>
  </si>
  <si>
    <t>沼田－砂川付近の断層帯（モデル30_3）の地震</t>
    <phoneticPr fontId="4"/>
  </si>
  <si>
    <t>沼田－砂川付近の断層帯（モデル45_1）の地震</t>
    <phoneticPr fontId="4"/>
  </si>
  <si>
    <t>沼田－砂川付近の断層帯（モデル45_2）の地震</t>
    <phoneticPr fontId="4"/>
  </si>
  <si>
    <t>沼田－砂川付近の断層帯（モデル45_3）の地震</t>
    <phoneticPr fontId="4"/>
  </si>
  <si>
    <t>沼田－砂川付近の断層帯（モデル45_4）の地震</t>
    <phoneticPr fontId="4"/>
  </si>
  <si>
    <t>十勝沖の地震</t>
  </si>
  <si>
    <t>三陸沖北部の地震</t>
  </si>
  <si>
    <t>北海道留萌沖（走向N225°E、モデルNo.2）の地震</t>
    <phoneticPr fontId="4"/>
  </si>
  <si>
    <t>北海道留萌沖（走向N193°E、モデルNo.1）の地震</t>
    <phoneticPr fontId="4"/>
  </si>
  <si>
    <t>函館平野西縁断層帯（モデル45_3）の地震</t>
    <phoneticPr fontId="4"/>
  </si>
  <si>
    <t>函館平野西縁断層帯（モデル45_2）の地震</t>
    <phoneticPr fontId="4"/>
  </si>
  <si>
    <t>北海道南西沖（モデルNo.2）の地震</t>
    <phoneticPr fontId="4"/>
  </si>
  <si>
    <t>北海道北西沖（モデルNo.2）の地震</t>
    <rPh sb="3" eb="4">
      <t>キタ</t>
    </rPh>
    <phoneticPr fontId="4"/>
  </si>
  <si>
    <t>北海道北西沖（モデルNo.5）の地震</t>
    <rPh sb="3" eb="4">
      <t>キタ</t>
    </rPh>
    <phoneticPr fontId="4"/>
  </si>
  <si>
    <t>富良野平野断層帯西部（モデル45_3）の地震</t>
    <phoneticPr fontId="4"/>
  </si>
  <si>
    <t>富良野平野断層帯西部（モデル30_5）の地震</t>
    <phoneticPr fontId="4"/>
  </si>
  <si>
    <t>富良野平野断層帯西部（モデル30_2）の地震</t>
    <phoneticPr fontId="4"/>
  </si>
  <si>
    <t>増毛山地東縁断層帯（モデル30_2）の地震</t>
    <phoneticPr fontId="4"/>
  </si>
  <si>
    <t>増毛山地東縁断層帯（モデル45_1）の地震</t>
    <phoneticPr fontId="4"/>
  </si>
  <si>
    <t>増毛山地東縁断層帯（モデル45_2）の地震</t>
    <phoneticPr fontId="4"/>
  </si>
  <si>
    <t>増毛山地東縁断層帯（モデル45_3）の地震</t>
    <phoneticPr fontId="4"/>
  </si>
  <si>
    <t>増毛山地東縁断層帯（モデル45_4）の地震</t>
    <phoneticPr fontId="4"/>
  </si>
  <si>
    <t>増毛山地東縁断層帯（モデル45_5）の地震</t>
    <phoneticPr fontId="4"/>
  </si>
  <si>
    <t>標津断層帯（モデル30_1）の地震</t>
    <phoneticPr fontId="4"/>
  </si>
  <si>
    <t>標津断層帯（モデル45_5）の地震</t>
    <phoneticPr fontId="4"/>
  </si>
  <si>
    <t>十勝平野断層帯主部（モデル45_2）の地震</t>
    <phoneticPr fontId="4"/>
  </si>
  <si>
    <t>十勝平野断層帯主部（モデル45_5）の地震</t>
    <phoneticPr fontId="4"/>
  </si>
  <si>
    <t>十勝平野断層帯主部（モデル30_3）の地震</t>
    <phoneticPr fontId="4"/>
  </si>
  <si>
    <t>当別断層帯（モデル30_2）の地震</t>
    <rPh sb="0" eb="2">
      <t>トウベツ</t>
    </rPh>
    <rPh sb="2" eb="4">
      <t>ダンソウ</t>
    </rPh>
    <rPh sb="4" eb="5">
      <t>タイ</t>
    </rPh>
    <rPh sb="15" eb="17">
      <t>ジシン</t>
    </rPh>
    <phoneticPr fontId="4"/>
  </si>
  <si>
    <t>当別断層帯（モデル30_5）の地震</t>
    <rPh sb="0" eb="2">
      <t>トウベツ</t>
    </rPh>
    <rPh sb="2" eb="4">
      <t>ダンソウ</t>
    </rPh>
    <rPh sb="4" eb="5">
      <t>タイ</t>
    </rPh>
    <rPh sb="15" eb="17">
      <t>ジシン</t>
    </rPh>
    <phoneticPr fontId="4"/>
  </si>
  <si>
    <t>黒松内低地断層帯（モデル30_5）の地震</t>
    <phoneticPr fontId="4"/>
  </si>
  <si>
    <t>黒松内低地断層帯（モデル45_3）の地震</t>
    <phoneticPr fontId="4"/>
  </si>
  <si>
    <t>黒松内低地断層帯（モデル45_4）の地震</t>
    <phoneticPr fontId="4"/>
  </si>
  <si>
    <t>サロベツ断層帯（北延長、モデル30_2）の地震</t>
    <phoneticPr fontId="4"/>
  </si>
  <si>
    <t>サロベツ断層帯（北延長、モデル30_3）の地震</t>
    <phoneticPr fontId="4"/>
  </si>
  <si>
    <t>サロベツ断層帯（北延長、モデル30_5）の地震</t>
    <phoneticPr fontId="4"/>
  </si>
  <si>
    <t>(4)建物被害</t>
  </si>
  <si>
    <t>(5)火災被害</t>
  </si>
  <si>
    <t>(6)人的被害</t>
  </si>
  <si>
    <t>根室沖・釧路沖の地震</t>
    <rPh sb="4" eb="6">
      <t>クシロ</t>
    </rPh>
    <rPh sb="6" eb="7">
      <t>オキ</t>
    </rPh>
    <phoneticPr fontId="4"/>
  </si>
  <si>
    <t>石狩低地東縁断層帯主部（北）（断層上端深さ7km、モデル30_1）の地震</t>
    <rPh sb="9" eb="11">
      <t>シュブ</t>
    </rPh>
    <rPh sb="15" eb="17">
      <t>ダンソウ</t>
    </rPh>
    <rPh sb="17" eb="19">
      <t>ジョウタン</t>
    </rPh>
    <phoneticPr fontId="4"/>
  </si>
  <si>
    <t>石狩低地東縁断層帯主部（北）（断層上端深さ7km、モデル30_5）の地震</t>
    <rPh sb="9" eb="11">
      <t>シュブ</t>
    </rPh>
    <phoneticPr fontId="4"/>
  </si>
  <si>
    <t>石狩低地東縁断層帯主部（北）（断層上端深さ3km、モデル30_2）の地震</t>
    <rPh sb="9" eb="11">
      <t>シュブ</t>
    </rPh>
    <phoneticPr fontId="4"/>
  </si>
  <si>
    <t>石狩低地東縁断層帯主部（北）（断層上端深さ3km、モデル45_2）の地震</t>
    <rPh sb="9" eb="11">
      <t>シュブ</t>
    </rPh>
    <phoneticPr fontId="4"/>
  </si>
  <si>
    <t>石狩低地東縁断層帯主部（北）（断層上端深さ3km、モデル45_3）の地震</t>
    <rPh sb="9" eb="11">
      <t>シュブ</t>
    </rPh>
    <phoneticPr fontId="4"/>
  </si>
  <si>
    <t>石狩低地東縁断層帯主部（北）（断層上端深さ3km、モデル45_5）の地震</t>
    <rPh sb="9" eb="11">
      <t>シュブ</t>
    </rPh>
    <phoneticPr fontId="4"/>
  </si>
  <si>
    <t>石狩低地東縁断層帯主部（北）（断層上端深さ7km、モデル45_1）の地震</t>
    <rPh sb="9" eb="11">
      <t>シュブ</t>
    </rPh>
    <phoneticPr fontId="4"/>
  </si>
  <si>
    <t>石狩低地東縁断層帯主部（南）（断層上端深さ3km、モデル45_2）の地震</t>
    <rPh sb="9" eb="11">
      <t>シュブ</t>
    </rPh>
    <rPh sb="12" eb="13">
      <t>ミナミ</t>
    </rPh>
    <phoneticPr fontId="4"/>
  </si>
  <si>
    <t>石狩低地東縁断層帯主部（南）（断層上端深さ3km、モデル45_5）の地震</t>
    <rPh sb="9" eb="11">
      <t>シュブ</t>
    </rPh>
    <rPh sb="12" eb="13">
      <t>ミナミ</t>
    </rPh>
    <phoneticPr fontId="4"/>
  </si>
  <si>
    <t>石狩低地東縁断層帯南部（断層上端深さ7km、モデル30_5）の地震</t>
    <phoneticPr fontId="4"/>
  </si>
  <si>
    <t>石狩低地東縁断層帯南部（断層上端深さ3km、モデル30_2）の地震</t>
    <phoneticPr fontId="4"/>
  </si>
  <si>
    <t>石狩低地東縁断層帯南部（断層上端深さ3km、モデル30_3）の地震</t>
    <phoneticPr fontId="4"/>
  </si>
  <si>
    <t>石狩低地東縁断層帯南部（断層上端深さ3km、モデル30_5）の地震</t>
    <phoneticPr fontId="4"/>
  </si>
  <si>
    <t>月寒背斜に関連する断層の地震</t>
    <rPh sb="5" eb="7">
      <t>カンレン</t>
    </rPh>
    <phoneticPr fontId="4"/>
  </si>
  <si>
    <t>西札幌背斜に関連する断層の地震</t>
    <phoneticPr fontId="4"/>
  </si>
  <si>
    <t>野幌丘陵断層帯（モデル45_1)の地震</t>
    <rPh sb="4" eb="6">
      <t>ダンソウ</t>
    </rPh>
    <rPh sb="6" eb="7">
      <t>タイ</t>
    </rPh>
    <phoneticPr fontId="4"/>
  </si>
  <si>
    <t>（Mj7.5）</t>
  </si>
  <si>
    <t>（Mj7.5）</t>
    <phoneticPr fontId="4"/>
  </si>
  <si>
    <t>（Mj7.7）</t>
  </si>
  <si>
    <t>（Mj8.0）</t>
  </si>
  <si>
    <t>（Mj7.2）</t>
  </si>
  <si>
    <t>（Mj7.8）</t>
  </si>
  <si>
    <t>（Mj7.0）</t>
  </si>
  <si>
    <t>（Mj7.3）</t>
  </si>
  <si>
    <t>（Mj7.6）</t>
  </si>
  <si>
    <t>（Mj6.7）</t>
  </si>
  <si>
    <t>（Mw8.3）</t>
  </si>
  <si>
    <t>（Mw8.2）</t>
  </si>
  <si>
    <t>（PT2）</t>
    <phoneticPr fontId="4"/>
  </si>
  <si>
    <t>（PT3）</t>
    <phoneticPr fontId="4"/>
  </si>
  <si>
    <t>地震名</t>
    <rPh sb="0" eb="2">
      <t>ジシン</t>
    </rPh>
    <rPh sb="2" eb="3">
      <t>メイ</t>
    </rPh>
    <phoneticPr fontId="4"/>
  </si>
  <si>
    <t>パターン</t>
    <phoneticPr fontId="4"/>
  </si>
  <si>
    <t>標津30_1（PT2）</t>
  </si>
  <si>
    <t>標津30_1（PT3）</t>
  </si>
  <si>
    <t>標津45_5（PT1）</t>
  </si>
  <si>
    <t>標津45_5（PT2）</t>
  </si>
  <si>
    <t>標津45_5（PT3）</t>
  </si>
  <si>
    <t>十勝平野主部30_3（PT1）</t>
  </si>
  <si>
    <t>十勝平野主部30_3（PT2）</t>
  </si>
  <si>
    <t>十勝平野主部30_3（PT3）</t>
  </si>
  <si>
    <t>十勝平野主部45_2（PT1）</t>
  </si>
  <si>
    <t>十勝平野主部45_2（PT2）</t>
  </si>
  <si>
    <t>十勝平野主部45_2（PT3）</t>
  </si>
  <si>
    <t>十勝平野主部45_5（PT1）</t>
  </si>
  <si>
    <t>十勝平野主部45_5（PT2）</t>
  </si>
  <si>
    <t>十勝平野主部45_5（PT3）</t>
  </si>
  <si>
    <t>富良野西部30_2（PT1）</t>
  </si>
  <si>
    <t>富良野西部30_2（PT2）</t>
  </si>
  <si>
    <t>富良野西部30_2（PT3）</t>
  </si>
  <si>
    <t>富良野西部30_5（PT1）</t>
  </si>
  <si>
    <t>富良野西部30_5（PT2）</t>
  </si>
  <si>
    <t>富良野西部30_5（PT3）</t>
  </si>
  <si>
    <t>富良野西部45_3（PT1）</t>
  </si>
  <si>
    <t>富良野西部45_3（PT2）</t>
  </si>
  <si>
    <t>富良野西部45_3（PT3）</t>
  </si>
  <si>
    <t>増毛30_2（PT1）</t>
  </si>
  <si>
    <t>増毛30_2（PT2）</t>
  </si>
  <si>
    <t>増毛30_2（PT3）</t>
  </si>
  <si>
    <t>増毛45_1（PT1）</t>
  </si>
  <si>
    <t>増毛45_1（PT2）</t>
  </si>
  <si>
    <t>増毛45_1（PT3）</t>
  </si>
  <si>
    <t>増毛45_2（PT1）</t>
  </si>
  <si>
    <t>増毛45_2（PT2）</t>
  </si>
  <si>
    <t>増毛45_2（PT3）</t>
  </si>
  <si>
    <t>増毛45_3（PT1）</t>
  </si>
  <si>
    <t>増毛45_3（PT2）</t>
  </si>
  <si>
    <t>増毛45_3（PT3）</t>
  </si>
  <si>
    <t>増毛45_4（PT1）</t>
  </si>
  <si>
    <t>増毛45_4（PT2）</t>
  </si>
  <si>
    <t>増毛45_4（PT3）</t>
  </si>
  <si>
    <t>増毛45_5（PT1）</t>
  </si>
  <si>
    <t>増毛45_5（PT2）</t>
  </si>
  <si>
    <t>増毛45_5（PT3）</t>
  </si>
  <si>
    <t>沼田砂川30_3（PT1）</t>
  </si>
  <si>
    <t>沼田砂川30_3（PT2）</t>
  </si>
  <si>
    <t>沼田砂川30_3（PT3）</t>
  </si>
  <si>
    <t>沼田砂川30_4（PT1）</t>
  </si>
  <si>
    <t>沼田砂川30_4（PT2）</t>
  </si>
  <si>
    <t>沼田砂川30_4（PT3）</t>
  </si>
  <si>
    <t>沼田砂川45_1（PT1）</t>
  </si>
  <si>
    <t>沼田砂川45_1（PT2）</t>
  </si>
  <si>
    <t>沼田砂川45_1（PT3）</t>
  </si>
  <si>
    <t>沼田砂川45_2（PT1）</t>
  </si>
  <si>
    <t>沼田砂川45_2（PT2）</t>
  </si>
  <si>
    <t>沼田砂川45_2（PT3）</t>
  </si>
  <si>
    <t>沼田砂川45_3（PT1）</t>
  </si>
  <si>
    <t>沼田砂川45_3（PT2）</t>
  </si>
  <si>
    <t>沼田砂川45_3（PT3）</t>
  </si>
  <si>
    <t>沼田砂川45_4（PT1）</t>
  </si>
  <si>
    <t>沼田砂川45_4（PT2）</t>
  </si>
  <si>
    <t>沼田砂川45_4（PT3）</t>
  </si>
  <si>
    <t>当別30_2（PT1）</t>
  </si>
  <si>
    <t>当別30_2（PT2）</t>
  </si>
  <si>
    <t>当別30_2（PT3）</t>
  </si>
  <si>
    <t>当別30_5（PT1）</t>
  </si>
  <si>
    <t>当別30_5（PT2）</t>
  </si>
  <si>
    <t>当別30_5（PT3）</t>
  </si>
  <si>
    <t>石狩低地主部（北）深さ7km30_1（PT1）</t>
  </si>
  <si>
    <t>石狩低地主部（北）深さ7km30_1（PT2）</t>
  </si>
  <si>
    <t>石狩低地主部（北）深さ7km30_1（PT3）</t>
  </si>
  <si>
    <t>石狩低地主部（北）深さ7km30_5（PT1）</t>
  </si>
  <si>
    <t>石狩低地主部（北）深さ7km30_5（PT2）</t>
  </si>
  <si>
    <t>石狩低地主部（北）深さ7km30_5（PT3）</t>
  </si>
  <si>
    <t>石狩低地主部（北）深さ7km45_1（PT1）</t>
  </si>
  <si>
    <t>石狩低地主部（北）深さ7km45_1（PT2）</t>
  </si>
  <si>
    <t>石狩低地主部（北）深さ7km45_1（PT3）</t>
  </si>
  <si>
    <t>石狩低地主部（北）深さ3km30_2（PT1）</t>
  </si>
  <si>
    <t>石狩低地主部（北）深さ3km30_2（PT2）</t>
  </si>
  <si>
    <t>石狩低地主部（北）深さ3km30_2（PT3）</t>
  </si>
  <si>
    <t>石狩低地主部（北）深さ3km45_2（PT1）</t>
  </si>
  <si>
    <t>石狩低地主部（北）深さ3km45_2（PT2）</t>
  </si>
  <si>
    <t>石狩低地主部（北）深さ3km45_2（PT3）</t>
  </si>
  <si>
    <t>石狩低地主部（北）深さ3km45_3（PT1）</t>
  </si>
  <si>
    <t>石狩低地主部（北）深さ3km45_3（PT2）</t>
  </si>
  <si>
    <t>石狩低地主部（北）深さ3km45_3（PT3）</t>
  </si>
  <si>
    <t>石狩低地主部（北）深さ3km45_5（PT1）</t>
  </si>
  <si>
    <t>石狩低地主部（北）深さ3km45_5（PT2）</t>
  </si>
  <si>
    <t>石狩低地主部（北）深さ3km45_5（PT3）</t>
  </si>
  <si>
    <t>石狩低地主部（南）深さ3km45_2（PT1）</t>
  </si>
  <si>
    <t>石狩低地主部（南）深さ3km45_2（PT2）</t>
  </si>
  <si>
    <t>石狩低地主部（南）深さ3km45_2（PT3）</t>
  </si>
  <si>
    <t>石狩低地主部（南）深さ3km45_5（PT1）</t>
  </si>
  <si>
    <t>石狩低地主部（南）深さ3km45_5（PT2）</t>
  </si>
  <si>
    <t>石狩低地主部（南）深さ3km45_5（PT3）</t>
  </si>
  <si>
    <t>石狩低地南部深さ7km30_5（PT1）</t>
  </si>
  <si>
    <t>石狩低地南部深さ7km30_5（PT2）</t>
  </si>
  <si>
    <t>石狩低地南部深さ7km30_5（PT3）</t>
  </si>
  <si>
    <t>石狩低地南部深さ3km30_2（PT1）</t>
  </si>
  <si>
    <t>石狩低地南部深さ3km30_2（PT2）</t>
  </si>
  <si>
    <t>石狩低地南部深さ3km30_2（PT3）</t>
  </si>
  <si>
    <t>石狩低地南部深さ3km30_3（PT1）</t>
  </si>
  <si>
    <t>石狩低地南部深さ3km30_3（PT2）</t>
  </si>
  <si>
    <t>石狩低地南部深さ3km30_3（PT3）</t>
  </si>
  <si>
    <t>石狩低地南部深さ3km30_5（PT1）</t>
  </si>
  <si>
    <t>石狩低地南部深さ3km30_5（PT2）</t>
  </si>
  <si>
    <t>石狩低地南部深さ3km30_5（PT3）</t>
  </si>
  <si>
    <t>黒松内30_5（PT1）</t>
  </si>
  <si>
    <t>黒松内30_5（PT2）</t>
  </si>
  <si>
    <t>黒松内30_5（PT3）</t>
  </si>
  <si>
    <t>黒松内45_3（PT1）</t>
  </si>
  <si>
    <t>黒松内45_3（PT2）</t>
  </si>
  <si>
    <t>黒松内45_3（PT3）</t>
  </si>
  <si>
    <t>黒松内45_4（PT1）</t>
  </si>
  <si>
    <t>黒松内45_4（PT2）</t>
  </si>
  <si>
    <t>黒松内45_4（PT3）</t>
  </si>
  <si>
    <t>函館平野45_2（PT1）</t>
  </si>
  <si>
    <t>函館平野45_2（PT2）</t>
  </si>
  <si>
    <t>函館平野45_2（PT3）</t>
  </si>
  <si>
    <t>函館平野45_3（PT1）</t>
  </si>
  <si>
    <t>函館平野45_3（PT2）</t>
  </si>
  <si>
    <t>函館平野45_3（PT3）</t>
  </si>
  <si>
    <t>サロベツ延長30_2（PT1）</t>
  </si>
  <si>
    <t>サロベツ延長30_2（PT2）</t>
  </si>
  <si>
    <t>サロベツ延長30_2（PT3）</t>
  </si>
  <si>
    <t>サロベツ延長30_3（PT1）</t>
  </si>
  <si>
    <t>サロベツ延長30_3（PT2）</t>
  </si>
  <si>
    <t>サロベツ延長30_3（PT3）</t>
  </si>
  <si>
    <t>サロベツ延長30_5（PT1）</t>
  </si>
  <si>
    <t>サロベツ延長30_5（PT2）</t>
  </si>
  <si>
    <t>サロベツ延長30_5（PT3）</t>
  </si>
  <si>
    <t>西札幌背斜（PT1）</t>
  </si>
  <si>
    <t>西札幌背斜（PT2）</t>
  </si>
  <si>
    <t>西札幌背斜（PT3）</t>
  </si>
  <si>
    <t>月寒背斜（PT1）</t>
  </si>
  <si>
    <t>月寒背斜（PT2）</t>
  </si>
  <si>
    <t>月寒背斜（PT3）</t>
  </si>
  <si>
    <t>野幌丘陵45_1（PT1）</t>
  </si>
  <si>
    <t>野幌丘陵45_1（PT2）</t>
  </si>
  <si>
    <t>野幌丘陵45_1（PT3）</t>
  </si>
  <si>
    <t>根室沖（PT1）</t>
  </si>
  <si>
    <t>根室沖（PT2）</t>
  </si>
  <si>
    <t>根室沖（PT3）</t>
  </si>
  <si>
    <t>十勝沖（PT1）</t>
  </si>
  <si>
    <t>十勝沖（PT2）</t>
  </si>
  <si>
    <t>十勝沖（PT3）</t>
  </si>
  <si>
    <t>三陸沖北部（PT1）</t>
  </si>
  <si>
    <t>三陸沖北部（PT2）</t>
  </si>
  <si>
    <t>三陸沖北部（PT3）</t>
  </si>
  <si>
    <t>北西沖No_2（PT1）</t>
  </si>
  <si>
    <t>北西沖No_2（PT2）</t>
  </si>
  <si>
    <t>北西沖No_2（PT3）</t>
  </si>
  <si>
    <t>北西沖No_5（PT1）</t>
  </si>
  <si>
    <t>北西沖No_5（PT2）</t>
  </si>
  <si>
    <t>北西沖No_5（PT3）</t>
  </si>
  <si>
    <t>南西沖No_2（PT1）</t>
  </si>
  <si>
    <t>南西沖No_2（PT2）</t>
  </si>
  <si>
    <t>南西沖No_2（PT3）</t>
  </si>
  <si>
    <t>留萌沖N193No_1（PT1）</t>
  </si>
  <si>
    <t>留萌沖N193No_1（PT2）</t>
  </si>
  <si>
    <t>留萌沖N193No_1（PT3）</t>
  </si>
  <si>
    <t>留萌沖N225No_2（PT1）</t>
  </si>
  <si>
    <t>留萌沖N225No_2（PT2）</t>
  </si>
  <si>
    <t>留萌沖N225No_2（PT3）</t>
  </si>
  <si>
    <t>最大値</t>
    <rPh sb="0" eb="2">
      <t>サイダイ</t>
    </rPh>
    <rPh sb="2" eb="3">
      <t>アタイ</t>
    </rPh>
    <phoneticPr fontId="4"/>
  </si>
  <si>
    <t>最大地震</t>
    <rPh sb="0" eb="2">
      <t>サイダイ</t>
    </rPh>
    <rPh sb="2" eb="4">
      <t>ジシン</t>
    </rPh>
    <phoneticPr fontId="4"/>
  </si>
  <si>
    <t>-</t>
    <phoneticPr fontId="4"/>
  </si>
  <si>
    <t>標津30_1</t>
    <phoneticPr fontId="4"/>
  </si>
  <si>
    <t>－</t>
    <phoneticPr fontId="4"/>
  </si>
  <si>
    <t>－</t>
    <phoneticPr fontId="4"/>
  </si>
  <si>
    <t>(4)建物被害の想定</t>
  </si>
  <si>
    <t>(5)火災被害の想定</t>
  </si>
  <si>
    <t>(3)急傾斜地崩壊危険度</t>
  </si>
  <si>
    <t>崩壊危険度Ａ（箇所）</t>
    <rPh sb="0" eb="2">
      <t>ホウカイ</t>
    </rPh>
    <rPh sb="2" eb="5">
      <t>キケンド</t>
    </rPh>
    <rPh sb="7" eb="9">
      <t>カショ</t>
    </rPh>
    <phoneticPr fontId="6"/>
  </si>
  <si>
    <t>崩壊危険度Ｂ（箇所）</t>
    <rPh sb="0" eb="2">
      <t>ホウカイ</t>
    </rPh>
    <rPh sb="2" eb="5">
      <t>キケンド</t>
    </rPh>
    <phoneticPr fontId="6"/>
  </si>
  <si>
    <t>崩壊危険度Ｃ（箇所）</t>
    <rPh sb="0" eb="2">
      <t>ホウカイ</t>
    </rPh>
    <rPh sb="2" eb="5">
      <t>キケンド</t>
    </rPh>
    <phoneticPr fontId="6"/>
  </si>
  <si>
    <t>急傾斜地崩壊による建物被害</t>
  </si>
  <si>
    <t>全出火件数</t>
    <rPh sb="0" eb="1">
      <t>ゼン</t>
    </rPh>
    <rPh sb="1" eb="3">
      <t>シュッカ</t>
    </rPh>
    <rPh sb="3" eb="5">
      <t>ケンスウ</t>
    </rPh>
    <phoneticPr fontId="6"/>
  </si>
  <si>
    <t>炎上出火件数</t>
    <rPh sb="0" eb="2">
      <t>エンジョウ</t>
    </rPh>
    <rPh sb="2" eb="4">
      <t>シュッカ</t>
    </rPh>
    <rPh sb="4" eb="6">
      <t>ケンスウ</t>
    </rPh>
    <phoneticPr fontId="6"/>
  </si>
  <si>
    <t>揺れによる死者数</t>
    <rPh sb="0" eb="1">
      <t>ユ</t>
    </rPh>
    <phoneticPr fontId="6"/>
  </si>
  <si>
    <t>(7)ライフライン被害</t>
    <rPh sb="9" eb="11">
      <t>ヒガイ</t>
    </rPh>
    <phoneticPr fontId="6"/>
  </si>
  <si>
    <t>被害延長(km)</t>
    <rPh sb="0" eb="2">
      <t>ヒガイ</t>
    </rPh>
    <rPh sb="2" eb="4">
      <t>エンチョウ</t>
    </rPh>
    <phoneticPr fontId="6"/>
  </si>
  <si>
    <t>(8)交通施設被害</t>
    <rPh sb="3" eb="5">
      <t>コウツウ</t>
    </rPh>
    <rPh sb="5" eb="7">
      <t>シセツ</t>
    </rPh>
    <rPh sb="7" eb="9">
      <t>ヒガイ</t>
    </rPh>
    <phoneticPr fontId="6"/>
  </si>
  <si>
    <t>不通箇所数</t>
    <rPh sb="0" eb="2">
      <t>フツウ</t>
    </rPh>
    <rPh sb="2" eb="4">
      <t>カショ</t>
    </rPh>
    <phoneticPr fontId="6"/>
  </si>
  <si>
    <t>通行支障箇所数</t>
    <rPh sb="0" eb="2">
      <t>ツウコウ</t>
    </rPh>
    <rPh sb="2" eb="4">
      <t>シショウ</t>
    </rPh>
    <rPh sb="4" eb="6">
      <t>カショ</t>
    </rPh>
    <phoneticPr fontId="6"/>
  </si>
  <si>
    <t>小項目</t>
    <rPh sb="0" eb="3">
      <t>ショウコウモク</t>
    </rPh>
    <phoneticPr fontId="6"/>
  </si>
  <si>
    <t>被害想定項目</t>
    <phoneticPr fontId="6"/>
  </si>
  <si>
    <t>※端数処理の関係で、表中の数値と合計値は合わない場合がある
※上下水道の復旧日数は、振興局単位の計算のため、市町村単位の数値はない</t>
    <phoneticPr fontId="6"/>
  </si>
  <si>
    <t>(冬の早朝)</t>
  </si>
  <si>
    <t>(冬の早朝)</t>
    <phoneticPr fontId="6"/>
  </si>
  <si>
    <t>(夏の昼間)</t>
  </si>
  <si>
    <t>(冬の夕方)</t>
  </si>
  <si>
    <t>市町村名を選択してください　→</t>
    <rPh sb="0" eb="3">
      <t>シチョウソン</t>
    </rPh>
    <rPh sb="3" eb="4">
      <t>メイ</t>
    </rPh>
    <rPh sb="5" eb="7">
      <t>センタク</t>
    </rPh>
    <phoneticPr fontId="4"/>
  </si>
  <si>
    <t>※ Ｃ１セルのリストから市町村名を選択することで、</t>
    <rPh sb="15" eb="16">
      <t>メイ</t>
    </rPh>
    <rPh sb="17" eb="19">
      <t>センタク</t>
    </rPh>
    <phoneticPr fontId="6"/>
  </si>
  <si>
    <t>1.標津断層帯（モデル30_1）の地震</t>
    <phoneticPr fontId="4"/>
  </si>
  <si>
    <t>2.標津断層帯（モデル45_5）の地震</t>
    <phoneticPr fontId="4"/>
  </si>
  <si>
    <t>3.十勝平野断層帯主部（モデル30_3）の地震</t>
    <phoneticPr fontId="4"/>
  </si>
  <si>
    <t>4.十勝平野断層帯主部（モデル45_2）の地震</t>
    <phoneticPr fontId="4"/>
  </si>
  <si>
    <t>5.十勝平野断層帯主部（モデル45_5）の地震</t>
    <phoneticPr fontId="4"/>
  </si>
  <si>
    <t>9.増毛山地東縁断層帯（モデル30_2）の地震</t>
    <phoneticPr fontId="4"/>
  </si>
  <si>
    <t>10.増毛山地東縁断層帯（モデル45_1）の地震</t>
    <phoneticPr fontId="4"/>
  </si>
  <si>
    <t>11.増毛山地東縁断層帯（モデル45_2）の地震</t>
    <phoneticPr fontId="4"/>
  </si>
  <si>
    <t>12.増毛山地東縁断層帯（モデル45_3）の地震</t>
    <phoneticPr fontId="4"/>
  </si>
  <si>
    <t>13.増毛山地東縁断層帯（モデル45_4）の地震</t>
    <phoneticPr fontId="4"/>
  </si>
  <si>
    <t>14.増毛山地東縁断層帯（モデル45_5）の地震</t>
    <phoneticPr fontId="4"/>
  </si>
  <si>
    <t>15.沼田－砂川付近の断層帯（モデル30_3）の地震</t>
    <phoneticPr fontId="4"/>
  </si>
  <si>
    <t>16.沼田－砂川付近の断層帯（モデル30_4）の地震</t>
    <phoneticPr fontId="4"/>
  </si>
  <si>
    <t>17.沼田－砂川付近の断層帯（モデル45_1）の地震</t>
    <phoneticPr fontId="4"/>
  </si>
  <si>
    <t>18.沼田－砂川付近の断層帯（モデル45_2）の地震</t>
    <phoneticPr fontId="4"/>
  </si>
  <si>
    <t>19.沼田－砂川付近の断層帯（モデル45_3）の地震</t>
    <phoneticPr fontId="4"/>
  </si>
  <si>
    <t>20.沼田－砂川付近の断層帯（モデル45_4）の地震</t>
    <phoneticPr fontId="4"/>
  </si>
  <si>
    <t>21.当別断層帯（モデル30_2）の地震</t>
    <phoneticPr fontId="4"/>
  </si>
  <si>
    <t>22.当別断層帯（モデル30_5）の地震</t>
    <phoneticPr fontId="4"/>
  </si>
  <si>
    <t>23.石狩低地東縁断層帯主部（北）（断層上端深さ7km、モデル30_1）の地震</t>
    <phoneticPr fontId="4"/>
  </si>
  <si>
    <t>24.石狩低地東縁断層帯主部（北）（断層上端深さ7km、モデル30_5）の地震</t>
    <phoneticPr fontId="4"/>
  </si>
  <si>
    <t>25.石狩低地東縁断層帯主部（北）（断層上端深さ7km、モデル45_1）の地震</t>
    <phoneticPr fontId="4"/>
  </si>
  <si>
    <t>26.石狩低地東縁断層帯主部（北）（断層上端深さ3km、モデル30_2）の地震</t>
    <phoneticPr fontId="4"/>
  </si>
  <si>
    <t>27.石狩低地東縁断層帯主部（北）（断層上端深さ3km、モデル45_2）の地震</t>
    <phoneticPr fontId="4"/>
  </si>
  <si>
    <t>28.石狩低地東縁断層帯主部（北）（断層上端深さ3km、モデル45_3）の地震</t>
    <phoneticPr fontId="4"/>
  </si>
  <si>
    <t>29.石狩低地東縁断層帯主部（北）（断層上端深さ3km、モデル45_5）の地震</t>
    <phoneticPr fontId="4"/>
  </si>
  <si>
    <t>30.石狩低地東縁断層帯主部（南）（断層上端深さ3km、モデル45_2）の地震</t>
    <phoneticPr fontId="4"/>
  </si>
  <si>
    <t>31.石狩低地東縁断層帯主部（南）（断層上端深さ3km、モデル45_5）の地震</t>
    <phoneticPr fontId="4"/>
  </si>
  <si>
    <t>32.石狩低地東縁断層帯南部（断層上端深さ7km、モデル30_5）の地震</t>
    <phoneticPr fontId="4"/>
  </si>
  <si>
    <t>33.石狩低地東縁断層帯南部（断層上端深さ3km、モデル30_2）の地震</t>
    <phoneticPr fontId="4"/>
  </si>
  <si>
    <t>34.石狩低地東縁断層帯南部（断層上端深さ3km、モデル30_3）の地震</t>
    <phoneticPr fontId="4"/>
  </si>
  <si>
    <t>35.石狩低地東縁断層帯南部（断層上端深さ3km、モデル30_5）の地震</t>
    <phoneticPr fontId="4"/>
  </si>
  <si>
    <t>36.黒松内低地断層帯（モデル30_5）の地震</t>
    <phoneticPr fontId="4"/>
  </si>
  <si>
    <t>37.黒松内低地断層帯（モデル45_3）の地震</t>
    <phoneticPr fontId="4"/>
  </si>
  <si>
    <t>38.黒松内低地断層帯（モデル45_4）の地震</t>
    <phoneticPr fontId="4"/>
  </si>
  <si>
    <t>39.函館平野西縁断層帯（モデル45_2）の地震</t>
    <phoneticPr fontId="4"/>
  </si>
  <si>
    <t>40.函館平野西縁断層帯（モデル45_3）の地震</t>
    <phoneticPr fontId="4"/>
  </si>
  <si>
    <t>41.サロベツ断層帯（北延長、モデル30_2）の地震</t>
    <phoneticPr fontId="4"/>
  </si>
  <si>
    <t>42.サロベツ断層帯（北延長、モデル30_3）の地震</t>
    <phoneticPr fontId="4"/>
  </si>
  <si>
    <t>43.サロベツ断層帯（北延長、モデル30_5）の地震</t>
    <phoneticPr fontId="4"/>
  </si>
  <si>
    <t>44.西札幌背斜に関連する断層の地震</t>
    <phoneticPr fontId="4"/>
  </si>
  <si>
    <t>45.月寒背斜に関連する断層の地震</t>
    <phoneticPr fontId="4"/>
  </si>
  <si>
    <t>46.野幌丘陵断層帯（モデル45_1)の地震</t>
    <phoneticPr fontId="4"/>
  </si>
  <si>
    <t>47.根室沖・釧路沖の地震</t>
    <phoneticPr fontId="4"/>
  </si>
  <si>
    <t>48.十勝沖の地震</t>
    <phoneticPr fontId="4"/>
  </si>
  <si>
    <t>49.三陸沖北部の地震</t>
    <phoneticPr fontId="4"/>
  </si>
  <si>
    <t>50.北海道北西沖（モデルNo.2）の地震</t>
    <phoneticPr fontId="4"/>
  </si>
  <si>
    <t>52.北海道南西沖（モデルNo.2）の地震</t>
    <phoneticPr fontId="4"/>
  </si>
  <si>
    <t>53.北海道留萌沖（走向N193°E、モデルNo.1）の地震</t>
    <phoneticPr fontId="4"/>
  </si>
  <si>
    <t xml:space="preserve">54.北海道留萌沖（走向N225°E、モデルNo.2）の地震
</t>
    <phoneticPr fontId="4"/>
  </si>
  <si>
    <t>51.北海道北西沖（モデルNo.5）の地震</t>
    <phoneticPr fontId="4"/>
  </si>
  <si>
    <t>地表における震度</t>
    <phoneticPr fontId="4"/>
  </si>
  <si>
    <t>上水道の被害箇所数</t>
    <rPh sb="4" eb="6">
      <t>ヒガイ</t>
    </rPh>
    <rPh sb="6" eb="8">
      <t>カショ</t>
    </rPh>
    <rPh sb="8" eb="9">
      <t>スウ</t>
    </rPh>
    <phoneticPr fontId="6"/>
  </si>
  <si>
    <t>上水道の断水人口（1日後）</t>
    <rPh sb="4" eb="6">
      <t>ダンスイ</t>
    </rPh>
    <rPh sb="6" eb="8">
      <t>ジンコウ</t>
    </rPh>
    <rPh sb="10" eb="12">
      <t>ニチゴ</t>
    </rPh>
    <phoneticPr fontId="6"/>
  </si>
  <si>
    <t>下水道の被害延長</t>
    <rPh sb="4" eb="6">
      <t>ヒガイ</t>
    </rPh>
    <rPh sb="6" eb="8">
      <t>エンチョウ</t>
    </rPh>
    <phoneticPr fontId="6"/>
  </si>
  <si>
    <t>下水道の機能支障人口</t>
    <rPh sb="4" eb="6">
      <t>キノウ</t>
    </rPh>
    <rPh sb="6" eb="8">
      <t>シショウ</t>
    </rPh>
    <rPh sb="8" eb="10">
      <t>ジンコウ</t>
    </rPh>
    <phoneticPr fontId="6"/>
  </si>
  <si>
    <t>主要な道路の被害箇所数</t>
    <rPh sb="0" eb="2">
      <t>シュヨウ</t>
    </rPh>
    <rPh sb="3" eb="5">
      <t>ドウロ</t>
    </rPh>
    <rPh sb="6" eb="8">
      <t>ヒガイ</t>
    </rPh>
    <phoneticPr fontId="6"/>
  </si>
  <si>
    <t>橋梁(15m以上)の不通箇所</t>
    <rPh sb="0" eb="2">
      <t>キョウリョウ</t>
    </rPh>
    <rPh sb="6" eb="8">
      <t>イジョウ</t>
    </rPh>
    <phoneticPr fontId="6"/>
  </si>
  <si>
    <t>橋梁(15m以上)の通行支障箇所</t>
    <rPh sb="0" eb="2">
      <t>キョウリョウ</t>
    </rPh>
    <rPh sb="6" eb="8">
      <t>イジョウ</t>
    </rPh>
    <phoneticPr fontId="6"/>
  </si>
  <si>
    <t>最大被害の想定地震</t>
    <rPh sb="0" eb="2">
      <t>サイダイ</t>
    </rPh>
    <rPh sb="2" eb="4">
      <t>ヒガイ</t>
    </rPh>
    <rPh sb="5" eb="7">
      <t>ソウテイ</t>
    </rPh>
    <rPh sb="7" eb="9">
      <t>ジシン</t>
    </rPh>
    <phoneticPr fontId="4"/>
  </si>
  <si>
    <t>被害の最大値</t>
    <rPh sb="0" eb="2">
      <t>ヒガイ</t>
    </rPh>
    <rPh sb="3" eb="6">
      <t>サイダイチ</t>
    </rPh>
    <phoneticPr fontId="4"/>
  </si>
  <si>
    <t>棟</t>
    <rPh sb="0" eb="1">
      <t>ムネ</t>
    </rPh>
    <phoneticPr fontId="4"/>
  </si>
  <si>
    <t>人</t>
    <rPh sb="0" eb="1">
      <t>ニン</t>
    </rPh>
    <phoneticPr fontId="4"/>
  </si>
  <si>
    <t>km</t>
    <phoneticPr fontId="4"/>
  </si>
  <si>
    <t>箇所</t>
    <rPh sb="0" eb="2">
      <t>カショ</t>
    </rPh>
    <phoneticPr fontId="4"/>
  </si>
  <si>
    <t>備考</t>
    <rPh sb="0" eb="2">
      <t>ビコウ</t>
    </rPh>
    <phoneticPr fontId="4"/>
  </si>
  <si>
    <t>※1　最大被害の想定地震が複数ある場合は、順番の早い地震が表示されます。</t>
    <rPh sb="3" eb="5">
      <t>サイダイ</t>
    </rPh>
    <rPh sb="5" eb="7">
      <t>ヒガイ</t>
    </rPh>
    <rPh sb="8" eb="10">
      <t>ソウテイ</t>
    </rPh>
    <rPh sb="10" eb="12">
      <t>ジシン</t>
    </rPh>
    <rPh sb="13" eb="15">
      <t>フクスウ</t>
    </rPh>
    <rPh sb="17" eb="19">
      <t>バアイ</t>
    </rPh>
    <rPh sb="21" eb="23">
      <t>ジュンバン</t>
    </rPh>
    <rPh sb="24" eb="25">
      <t>ハヤ</t>
    </rPh>
    <rPh sb="26" eb="28">
      <t>ジシン</t>
    </rPh>
    <rPh sb="29" eb="31">
      <t>ヒョウジ</t>
    </rPh>
    <phoneticPr fontId="4"/>
  </si>
  <si>
    <t>※2　被害の最大値は、小数第１位を四捨五入で表示。震度･下水道被害を除く。</t>
    <rPh sb="3" eb="5">
      <t>ヒガイ</t>
    </rPh>
    <rPh sb="6" eb="8">
      <t>サイダイ</t>
    </rPh>
    <rPh sb="8" eb="9">
      <t>アタイ</t>
    </rPh>
    <rPh sb="11" eb="13">
      <t>ショウスウ</t>
    </rPh>
    <rPh sb="13" eb="14">
      <t>ダイ</t>
    </rPh>
    <rPh sb="15" eb="16">
      <t>イ</t>
    </rPh>
    <rPh sb="17" eb="21">
      <t>シシャゴニュウ</t>
    </rPh>
    <rPh sb="22" eb="24">
      <t>ヒョウジ</t>
    </rPh>
    <rPh sb="25" eb="27">
      <t>シンド</t>
    </rPh>
    <rPh sb="28" eb="31">
      <t>ゲスイドウ</t>
    </rPh>
    <rPh sb="31" eb="33">
      <t>ヒガイ</t>
    </rPh>
    <rPh sb="34" eb="35">
      <t>ノゾ</t>
    </rPh>
    <phoneticPr fontId="4"/>
  </si>
  <si>
    <t>※3　被害の最大値の"－"は、"０"を示します。</t>
    <rPh sb="19" eb="20">
      <t>シメ</t>
    </rPh>
    <phoneticPr fontId="4"/>
  </si>
  <si>
    <t>※ 表中の数字が変わらない場合は、”再計算実行”を行ってください。</t>
  </si>
  <si>
    <t xml:space="preserve"> 　市町村の被害想定結果が表示されます。</t>
    <rPh sb="2" eb="5">
      <t>シチョウソン</t>
    </rPh>
    <rPh sb="6" eb="8">
      <t>ヒガイ</t>
    </rPh>
    <rPh sb="8" eb="10">
      <t>ソウテイ</t>
    </rPh>
    <rPh sb="10" eb="12">
      <t>ケッカ</t>
    </rPh>
    <rPh sb="13" eb="15">
      <t>ヒョウジ</t>
    </rPh>
    <phoneticPr fontId="6"/>
  </si>
  <si>
    <t>※ Ａ４縦版の様式（54枚）です。</t>
    <rPh sb="4" eb="5">
      <t>タテ</t>
    </rPh>
    <phoneticPr fontId="4"/>
  </si>
  <si>
    <t>6.富良野断層帯西部（モデル30_2）の地震</t>
    <phoneticPr fontId="4"/>
  </si>
  <si>
    <t>7.富良野断層帯西部（モデル30_5）の地震</t>
    <phoneticPr fontId="4"/>
  </si>
  <si>
    <t>8.富良野断層帯西部（モデル45_3）の地震</t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</si>
</sst>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76" formatCode="0.0_ "/>
    <numFmt numFmtId="177" formatCode="0.0_);[Red]\(0.0\)"/>
    <numFmt numFmtId="178" formatCode="#,##0_ "/>
    <numFmt numFmtId="179" formatCode="#,##0_);[Red]\(#,##0\)"/>
    <numFmt numFmtId="180" formatCode="#,##0.0_);[Red]\(#,##0.0\)"/>
    <numFmt numFmtId="181" formatCode="0_);[Red]\(0\)"/>
    <numFmt numFmtId="182" formatCode="#,##0.0_ "/>
  </numFmts>
  <fonts count="74" x14ac:knownFonts="1">
    <font>
      <sz val="11"/>
      <color theme="1"/>
      <name val="ＭＳ Ｐゴシック"/>
      <family val="2"/>
      <scheme val="minor"/>
    </font>
    <font>
      <sz val="11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9"/>
      <color theme="1"/>
      <name val="ＭＳ 明朝"/>
      <family val="1"/>
      <charset val="128"/>
    </font>
    <font>
      <sz val="6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9"/>
      <name val="ＭＳ 明朝"/>
      <family val="1"/>
      <charset val="128"/>
    </font>
    <font>
      <sz val="9"/>
      <color rgb="FF0070C0"/>
      <name val="ＭＳ 明朝"/>
      <family val="1"/>
      <charset val="128"/>
    </font>
    <font>
      <sz val="11"/>
      <color theme="1"/>
      <name val="ＭＳ Ｐゴシック"/>
      <family val="2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sz val="10"/>
      <color theme="0"/>
      <name val="ＭＳ Ｐゴシック"/>
      <family val="3"/>
      <charset val="128"/>
      <scheme val="minor"/>
    </font>
    <font>
      <sz val="10"/>
      <color theme="0"/>
      <name val="ＭＳ Ｐゴシック"/>
      <family val="2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b/>
      <sz val="10"/>
      <color theme="0"/>
      <name val="ＭＳ Ｐゴシック"/>
      <family val="3"/>
      <charset val="128"/>
      <scheme val="minor"/>
    </font>
    <font>
      <b/>
      <sz val="10"/>
      <color theme="0"/>
      <name val="ＭＳ Ｐゴシック"/>
      <family val="2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0"/>
      <color rgb="FF9C6500"/>
      <name val="ＭＳ Ｐゴシック"/>
      <family val="3"/>
      <charset val="128"/>
      <scheme val="minor"/>
    </font>
    <font>
      <sz val="10"/>
      <color rgb="FF9C6500"/>
      <name val="ＭＳ Ｐゴシック"/>
      <family val="2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0"/>
      <color rgb="FFFA7D00"/>
      <name val="ＭＳ Ｐゴシック"/>
      <family val="3"/>
      <charset val="128"/>
      <scheme val="minor"/>
    </font>
    <font>
      <sz val="10"/>
      <color rgb="FFFA7D00"/>
      <name val="ＭＳ Ｐゴシック"/>
      <family val="2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sz val="10"/>
      <color rgb="FF9C0006"/>
      <name val="ＭＳ Ｐゴシック"/>
      <family val="3"/>
      <charset val="128"/>
      <scheme val="minor"/>
    </font>
    <font>
      <sz val="10"/>
      <color rgb="FF9C0006"/>
      <name val="ＭＳ Ｐゴシック"/>
      <family val="2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b/>
      <sz val="10"/>
      <color rgb="FFFA7D00"/>
      <name val="ＭＳ Ｐゴシック"/>
      <family val="3"/>
      <charset val="128"/>
      <scheme val="minor"/>
    </font>
    <font>
      <b/>
      <sz val="10"/>
      <color rgb="FFFA7D00"/>
      <name val="ＭＳ Ｐゴシック"/>
      <family val="2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sz val="10"/>
      <color rgb="FFFF0000"/>
      <name val="ＭＳ Ｐゴシック"/>
      <family val="3"/>
      <charset val="128"/>
      <scheme val="minor"/>
    </font>
    <font>
      <sz val="10"/>
      <color rgb="FFFF0000"/>
      <name val="ＭＳ Ｐゴシック"/>
      <family val="2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0"/>
      <color theme="1"/>
      <name val="ＭＳ Ｐゴシック"/>
      <family val="3"/>
      <charset val="128"/>
      <scheme val="minor"/>
    </font>
    <font>
      <b/>
      <sz val="10"/>
      <color theme="1"/>
      <name val="ＭＳ Ｐゴシック"/>
      <family val="2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b/>
      <sz val="10"/>
      <color rgb="FF3F3F3F"/>
      <name val="ＭＳ Ｐゴシック"/>
      <family val="3"/>
      <charset val="128"/>
      <scheme val="minor"/>
    </font>
    <font>
      <b/>
      <sz val="10"/>
      <color rgb="FF3F3F3F"/>
      <name val="ＭＳ Ｐゴシック"/>
      <family val="2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i/>
      <sz val="10"/>
      <color rgb="FF7F7F7F"/>
      <name val="ＭＳ Ｐゴシック"/>
      <family val="3"/>
      <charset val="128"/>
      <scheme val="minor"/>
    </font>
    <font>
      <i/>
      <sz val="10"/>
      <color rgb="FF7F7F7F"/>
      <name val="ＭＳ Ｐゴシック"/>
      <family val="2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0"/>
      <color rgb="FF3F3F76"/>
      <name val="ＭＳ Ｐゴシック"/>
      <family val="3"/>
      <charset val="128"/>
      <scheme val="minor"/>
    </font>
    <font>
      <sz val="10"/>
      <color rgb="FF3F3F76"/>
      <name val="ＭＳ Ｐゴシック"/>
      <family val="2"/>
      <charset val="128"/>
      <scheme val="minor"/>
    </font>
    <font>
      <sz val="10"/>
      <color theme="1"/>
      <name val="ＭＳ 明朝"/>
      <family val="1"/>
      <charset val="128"/>
    </font>
    <font>
      <sz val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rgb="FF006100"/>
      <name val="ＭＳ Ｐゴシック"/>
      <family val="3"/>
      <charset val="128"/>
      <scheme val="minor"/>
    </font>
    <font>
      <sz val="10"/>
      <color rgb="FF006100"/>
      <name val="ＭＳ Ｐゴシック"/>
      <family val="3"/>
      <charset val="128"/>
      <scheme val="minor"/>
    </font>
    <font>
      <sz val="10"/>
      <color rgb="FF006100"/>
      <name val="ＭＳ Ｐゴシック"/>
      <family val="2"/>
      <charset val="128"/>
      <scheme val="minor"/>
    </font>
    <font>
      <sz val="10"/>
      <color theme="1"/>
      <name val="ＭＳ Ｐゴシック"/>
      <family val="2"/>
      <scheme val="minor"/>
    </font>
    <font>
      <sz val="9"/>
      <color rgb="FFFF0000"/>
      <name val="ＭＳ 明朝"/>
      <family val="1"/>
      <charset val="128"/>
    </font>
    <font>
      <sz val="11"/>
      <color rgb="FFFF0000"/>
      <name val="ＭＳ 明朝"/>
      <family val="1"/>
      <charset val="128"/>
    </font>
  </fonts>
  <fills count="4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59999389629810485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9452">
    <xf numFmtId="0" fontId="0" fillId="0" borderId="0"/>
    <xf numFmtId="0" fontId="2" fillId="0" borderId="0">
      <alignment vertical="center"/>
    </xf>
    <xf numFmtId="0" fontId="5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7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5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27" fillId="24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27" fillId="28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5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27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5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2" fillId="36" borderId="0" applyNumberFormat="0" applyBorder="0" applyAlignment="0" applyProtection="0">
      <alignment vertical="center"/>
    </xf>
    <xf numFmtId="0" fontId="27" fillId="36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27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2" fillId="40" borderId="0" applyNumberFormat="0" applyBorder="0" applyAlignment="0" applyProtection="0">
      <alignment vertical="center"/>
    </xf>
    <xf numFmtId="0" fontId="2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2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2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2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2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2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2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2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5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2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2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2" fillId="40" borderId="0" applyNumberFormat="0" applyBorder="0" applyAlignment="0" applyProtection="0">
      <alignment vertical="center"/>
    </xf>
    <xf numFmtId="0" fontId="2" fillId="40" borderId="0" applyNumberFormat="0" applyBorder="0" applyAlignment="0" applyProtection="0">
      <alignment vertical="center"/>
    </xf>
    <xf numFmtId="0" fontId="2" fillId="40" borderId="0" applyNumberFormat="0" applyBorder="0" applyAlignment="0" applyProtection="0">
      <alignment vertical="center"/>
    </xf>
    <xf numFmtId="0" fontId="27" fillId="4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" fillId="21" borderId="0" applyNumberFormat="0" applyBorder="0" applyAlignment="0" applyProtection="0">
      <alignment vertical="center"/>
    </xf>
    <xf numFmtId="0" fontId="27" fillId="21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" fillId="25" borderId="0" applyNumberFormat="0" applyBorder="0" applyAlignment="0" applyProtection="0">
      <alignment vertical="center"/>
    </xf>
    <xf numFmtId="0" fontId="27" fillId="25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5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" fillId="29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5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" fillId="33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27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5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" fillId="37" borderId="0" applyNumberFormat="0" applyBorder="0" applyAlignment="0" applyProtection="0">
      <alignment vertical="center"/>
    </xf>
    <xf numFmtId="0" fontId="27" fillId="37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27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5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" fillId="41" borderId="0" applyNumberFormat="0" applyBorder="0" applyAlignment="0" applyProtection="0">
      <alignment vertical="center"/>
    </xf>
    <xf numFmtId="0" fontId="27" fillId="41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8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30" fillId="22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9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30" fillId="26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30" fillId="30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9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8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9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9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26" fillId="34" borderId="0" applyNumberFormat="0" applyBorder="0" applyAlignment="0" applyProtection="0">
      <alignment vertical="center"/>
    </xf>
    <xf numFmtId="0" fontId="30" fillId="34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9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8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9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9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26" fillId="38" borderId="0" applyNumberFormat="0" applyBorder="0" applyAlignment="0" applyProtection="0">
      <alignment vertical="center"/>
    </xf>
    <xf numFmtId="0" fontId="30" fillId="38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9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26" fillId="42" borderId="0" applyNumberFormat="0" applyBorder="0" applyAlignment="0" applyProtection="0">
      <alignment vertical="center"/>
    </xf>
    <xf numFmtId="0" fontId="30" fillId="42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8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30" fillId="19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8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9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30" fillId="23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8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9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8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30" fillId="31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26" fillId="35" borderId="0" applyNumberFormat="0" applyBorder="0" applyAlignment="0" applyProtection="0">
      <alignment vertical="center"/>
    </xf>
    <xf numFmtId="0" fontId="30" fillId="35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9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8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9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9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26" fillId="39" borderId="0" applyNumberFormat="0" applyBorder="0" applyAlignment="0" applyProtection="0">
      <alignment vertical="center"/>
    </xf>
    <xf numFmtId="0" fontId="30" fillId="39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3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3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33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33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34" fillId="17" borderId="20" applyNumberFormat="0" applyAlignment="0" applyProtection="0">
      <alignment vertical="center"/>
    </xf>
    <xf numFmtId="0" fontId="22" fillId="17" borderId="20" applyNumberFormat="0" applyAlignment="0" applyProtection="0">
      <alignment vertical="center"/>
    </xf>
    <xf numFmtId="0" fontId="34" fillId="17" borderId="20" applyNumberFormat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6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36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36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3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37" fillId="14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27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2" fillId="18" borderId="21" applyNumberFormat="0" applyFont="0" applyAlignment="0" applyProtection="0">
      <alignment vertical="center"/>
    </xf>
    <xf numFmtId="0" fontId="2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2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2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2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2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2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2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2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2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2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2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2" fillId="18" borderId="21" applyNumberFormat="0" applyFont="0" applyAlignment="0" applyProtection="0">
      <alignment vertical="center"/>
    </xf>
    <xf numFmtId="0" fontId="27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1" fillId="18" borderId="21" applyNumberFormat="0" applyFont="0" applyAlignment="0" applyProtection="0">
      <alignment vertical="center"/>
    </xf>
    <xf numFmtId="0" fontId="2" fillId="18" borderId="21" applyNumberFormat="0" applyFont="0" applyAlignment="0" applyProtection="0">
      <alignment vertical="center"/>
    </xf>
    <xf numFmtId="0" fontId="5" fillId="18" borderId="21" applyNumberFormat="0" applyFont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9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38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39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39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21" fillId="0" borderId="19" applyNumberFormat="0" applyFill="0" applyAlignment="0" applyProtection="0">
      <alignment vertical="center"/>
    </xf>
    <xf numFmtId="0" fontId="40" fillId="0" borderId="19" applyNumberFormat="0" applyFill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1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2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3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3" fillId="13" borderId="0" applyNumberFormat="0" applyBorder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5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44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45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45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46" fillId="16" borderId="17" applyNumberFormat="0" applyAlignment="0" applyProtection="0">
      <alignment vertical="center"/>
    </xf>
    <xf numFmtId="0" fontId="20" fillId="16" borderId="17" applyNumberFormat="0" applyAlignment="0" applyProtection="0">
      <alignment vertical="center"/>
    </xf>
    <xf numFmtId="0" fontId="46" fillId="16" borderId="17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49" fillId="0" borderId="0" applyNumberFormat="0" applyFill="0" applyBorder="0" applyAlignment="0" applyProtection="0">
      <alignment vertical="center"/>
    </xf>
    <xf numFmtId="38" fontId="7" fillId="0" borderId="0" applyFont="0" applyFill="0" applyBorder="0" applyAlignment="0" applyProtection="0">
      <alignment vertical="center"/>
    </xf>
    <xf numFmtId="38" fontId="7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7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50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50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50" fillId="0" borderId="14" applyNumberFormat="0" applyFill="0" applyAlignment="0" applyProtection="0">
      <alignment vertical="center"/>
    </xf>
    <xf numFmtId="0" fontId="12" fillId="0" borderId="14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13" fillId="0" borderId="15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52" fillId="0" borderId="16" applyNumberFormat="0" applyFill="0" applyAlignment="0" applyProtection="0">
      <alignment vertical="center"/>
    </xf>
    <xf numFmtId="0" fontId="14" fillId="0" borderId="16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4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53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54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54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55" fillId="0" borderId="22" applyNumberFormat="0" applyFill="0" applyAlignment="0" applyProtection="0">
      <alignment vertical="center"/>
    </xf>
    <xf numFmtId="0" fontId="25" fillId="0" borderId="22" applyNumberFormat="0" applyFill="0" applyAlignment="0" applyProtection="0">
      <alignment vertical="center"/>
    </xf>
    <xf numFmtId="0" fontId="55" fillId="0" borderId="22" applyNumberFormat="0" applyFill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7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56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57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57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58" fillId="16" borderId="18" applyNumberFormat="0" applyAlignment="0" applyProtection="0">
      <alignment vertical="center"/>
    </xf>
    <xf numFmtId="0" fontId="19" fillId="16" borderId="18" applyNumberFormat="0" applyAlignment="0" applyProtection="0">
      <alignment vertical="center"/>
    </xf>
    <xf numFmtId="0" fontId="58" fillId="16" borderId="18" applyNumberFormat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3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62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63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63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64" fillId="15" borderId="17" applyNumberFormat="0" applyAlignment="0" applyProtection="0">
      <alignment vertical="center"/>
    </xf>
    <xf numFmtId="0" fontId="18" fillId="15" borderId="17" applyNumberFormat="0" applyAlignment="0" applyProtection="0">
      <alignment vertical="center"/>
    </xf>
    <xf numFmtId="0" fontId="64" fillId="15" borderId="17" applyNumberFormat="0" applyAlignment="0" applyProtection="0">
      <alignment vertical="center"/>
    </xf>
    <xf numFmtId="0" fontId="1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2" fillId="0" borderId="0">
      <alignment vertical="center"/>
    </xf>
    <xf numFmtId="0" fontId="6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65" fillId="0" borderId="0">
      <alignment vertical="center"/>
    </xf>
    <xf numFmtId="0" fontId="7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2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6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6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0" borderId="0">
      <alignment vertical="center"/>
    </xf>
    <xf numFmtId="0" fontId="27" fillId="0" borderId="0">
      <alignment vertical="center"/>
    </xf>
    <xf numFmtId="0" fontId="6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" fillId="0" borderId="0">
      <alignment vertical="center"/>
    </xf>
    <xf numFmtId="0" fontId="65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65" fillId="0" borderId="0">
      <alignment vertical="center"/>
    </xf>
    <xf numFmtId="0" fontId="27" fillId="0" borderId="0">
      <alignment vertical="center"/>
    </xf>
    <xf numFmtId="0" fontId="2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2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2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2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2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2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" fillId="0" borderId="0">
      <alignment vertical="center"/>
    </xf>
    <xf numFmtId="0" fontId="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" fillId="0" borderId="0">
      <alignment vertical="center"/>
    </xf>
    <xf numFmtId="0" fontId="10" fillId="0" borderId="0"/>
    <xf numFmtId="0" fontId="10" fillId="0" borderId="0"/>
    <xf numFmtId="0" fontId="2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6" fillId="0" borderId="0"/>
    <xf numFmtId="0" fontId="2" fillId="0" borderId="0">
      <alignment vertical="center"/>
    </xf>
    <xf numFmtId="0" fontId="2" fillId="0" borderId="0">
      <alignment vertical="center"/>
    </xf>
    <xf numFmtId="0" fontId="66" fillId="0" borderId="0"/>
    <xf numFmtId="0" fontId="66" fillId="0" borderId="0"/>
    <xf numFmtId="0" fontId="66" fillId="0" borderId="0"/>
    <xf numFmtId="0" fontId="2" fillId="0" borderId="0">
      <alignment vertical="center"/>
    </xf>
    <xf numFmtId="0" fontId="2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67" fillId="0" borderId="0">
      <alignment vertical="center"/>
    </xf>
    <xf numFmtId="0" fontId="7" fillId="0" borderId="0">
      <alignment vertical="center"/>
    </xf>
    <xf numFmtId="0" fontId="67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5" fillId="0" borderId="0">
      <alignment vertical="center"/>
    </xf>
    <xf numFmtId="0" fontId="2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" fillId="0" borderId="0">
      <alignment vertical="center"/>
    </xf>
    <xf numFmtId="0" fontId="5" fillId="0" borderId="0"/>
    <xf numFmtId="0" fontId="1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65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5" fillId="0" borderId="0">
      <alignment vertical="center"/>
    </xf>
    <xf numFmtId="0" fontId="1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>
      <alignment vertical="center"/>
    </xf>
    <xf numFmtId="0" fontId="1" fillId="0" borderId="0">
      <alignment vertical="center"/>
    </xf>
    <xf numFmtId="0" fontId="65" fillId="0" borderId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9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69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69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  <xf numFmtId="0" fontId="15" fillId="12" borderId="0" applyNumberFormat="0" applyBorder="0" applyAlignment="0" applyProtection="0">
      <alignment vertical="center"/>
    </xf>
    <xf numFmtId="0" fontId="70" fillId="12" borderId="0" applyNumberFormat="0" applyBorder="0" applyAlignment="0" applyProtection="0">
      <alignment vertical="center"/>
    </xf>
  </cellStyleXfs>
  <cellXfs count="190">
    <xf numFmtId="0" fontId="0" fillId="0" borderId="0" xfId="0"/>
    <xf numFmtId="0" fontId="3" fillId="0" borderId="1" xfId="1" applyFont="1" applyFill="1" applyBorder="1" applyAlignment="1">
      <alignment vertical="center" wrapText="1"/>
    </xf>
    <xf numFmtId="0" fontId="3" fillId="0" borderId="1" xfId="2" applyFont="1" applyFill="1" applyBorder="1" applyAlignment="1">
      <alignment vertical="center" wrapText="1"/>
    </xf>
    <xf numFmtId="0" fontId="3" fillId="0" borderId="0" xfId="3" applyFont="1" applyFill="1">
      <alignment vertical="center"/>
    </xf>
    <xf numFmtId="0" fontId="3" fillId="0" borderId="2" xfId="3" applyFont="1" applyFill="1" applyBorder="1">
      <alignment vertical="center"/>
    </xf>
    <xf numFmtId="0" fontId="3" fillId="0" borderId="0" xfId="3" applyFont="1" applyFill="1" applyBorder="1">
      <alignment vertical="center"/>
    </xf>
    <xf numFmtId="0" fontId="3" fillId="0" borderId="5" xfId="3" applyFont="1" applyFill="1" applyBorder="1">
      <alignment vertical="center"/>
    </xf>
    <xf numFmtId="0" fontId="3" fillId="0" borderId="0" xfId="3" applyFont="1">
      <alignment vertical="center"/>
    </xf>
    <xf numFmtId="0" fontId="3" fillId="0" borderId="5" xfId="3" applyNumberFormat="1" applyFont="1" applyBorder="1">
      <alignment vertical="center"/>
    </xf>
    <xf numFmtId="0" fontId="3" fillId="0" borderId="7" xfId="3" applyFont="1" applyFill="1" applyBorder="1">
      <alignment vertical="center"/>
    </xf>
    <xf numFmtId="0" fontId="3" fillId="0" borderId="8" xfId="3" applyFont="1" applyFill="1" applyBorder="1">
      <alignment vertical="center"/>
    </xf>
    <xf numFmtId="0" fontId="3" fillId="0" borderId="9" xfId="3" applyFont="1" applyFill="1" applyBorder="1">
      <alignment vertical="center"/>
    </xf>
    <xf numFmtId="0" fontId="3" fillId="0" borderId="6" xfId="3" applyFont="1" applyFill="1" applyBorder="1">
      <alignment vertical="center"/>
    </xf>
    <xf numFmtId="0" fontId="3" fillId="0" borderId="10" xfId="3" applyFont="1" applyFill="1" applyBorder="1">
      <alignment vertical="center"/>
    </xf>
    <xf numFmtId="0" fontId="3" fillId="0" borderId="4" xfId="3" applyFont="1" applyFill="1" applyBorder="1">
      <alignment vertical="center"/>
    </xf>
    <xf numFmtId="0" fontId="3" fillId="0" borderId="11" xfId="3" applyFont="1" applyFill="1" applyBorder="1">
      <alignment vertical="center"/>
    </xf>
    <xf numFmtId="0" fontId="3" fillId="0" borderId="12" xfId="3" applyFont="1" applyFill="1" applyBorder="1">
      <alignment vertical="center"/>
    </xf>
    <xf numFmtId="0" fontId="3" fillId="0" borderId="13" xfId="3" applyFont="1" applyFill="1" applyBorder="1">
      <alignment vertical="center"/>
    </xf>
    <xf numFmtId="176" fontId="3" fillId="3" borderId="5" xfId="4" applyNumberFormat="1" applyFont="1" applyFill="1" applyBorder="1" applyAlignment="1">
      <alignment vertical="center" wrapText="1"/>
    </xf>
    <xf numFmtId="177" fontId="3" fillId="5" borderId="5" xfId="4" applyNumberFormat="1" applyFont="1" applyFill="1" applyBorder="1" applyAlignment="1">
      <alignment vertical="center" wrapText="1"/>
    </xf>
    <xf numFmtId="177" fontId="3" fillId="6" borderId="5" xfId="4" applyNumberFormat="1" applyFont="1" applyFill="1" applyBorder="1" applyAlignment="1">
      <alignment vertical="center" wrapText="1"/>
    </xf>
    <xf numFmtId="177" fontId="3" fillId="0" borderId="5" xfId="4" applyNumberFormat="1" applyFont="1" applyFill="1" applyBorder="1" applyAlignment="1">
      <alignment vertical="center" wrapText="1"/>
    </xf>
    <xf numFmtId="0" fontId="3" fillId="2" borderId="5" xfId="7" applyFont="1" applyFill="1" applyBorder="1" applyAlignment="1">
      <alignment vertical="center" wrapText="1"/>
    </xf>
    <xf numFmtId="0" fontId="3" fillId="7" borderId="5" xfId="7" applyFont="1" applyFill="1" applyBorder="1" applyAlignment="1">
      <alignment vertical="center" wrapText="1"/>
    </xf>
    <xf numFmtId="177" fontId="3" fillId="8" borderId="5" xfId="2" applyNumberFormat="1" applyFont="1" applyFill="1" applyBorder="1" applyAlignment="1">
      <alignment vertical="center" wrapText="1"/>
    </xf>
    <xf numFmtId="177" fontId="3" fillId="2" borderId="5" xfId="2" applyNumberFormat="1" applyFont="1" applyFill="1" applyBorder="1" applyAlignment="1">
      <alignment vertical="center" wrapText="1"/>
    </xf>
    <xf numFmtId="177" fontId="3" fillId="9" borderId="5" xfId="2" applyNumberFormat="1" applyFont="1" applyFill="1" applyBorder="1" applyAlignment="1">
      <alignment vertical="center" wrapText="1"/>
    </xf>
    <xf numFmtId="177" fontId="3" fillId="7" borderId="5" xfId="2" applyNumberFormat="1" applyFont="1" applyFill="1" applyBorder="1" applyAlignment="1">
      <alignment vertical="center" wrapText="1"/>
    </xf>
    <xf numFmtId="177" fontId="3" fillId="0" borderId="5" xfId="2" applyNumberFormat="1" applyFont="1" applyFill="1" applyBorder="1" applyAlignment="1">
      <alignment vertical="center" wrapText="1"/>
    </xf>
    <xf numFmtId="177" fontId="3" fillId="6" borderId="5" xfId="2" applyNumberFormat="1" applyFont="1" applyFill="1" applyBorder="1" applyAlignment="1">
      <alignment vertical="center" wrapText="1"/>
    </xf>
    <xf numFmtId="177" fontId="3" fillId="10" borderId="5" xfId="2" applyNumberFormat="1" applyFont="1" applyFill="1" applyBorder="1" applyAlignment="1">
      <alignment vertical="center" wrapText="1"/>
    </xf>
    <xf numFmtId="177" fontId="3" fillId="5" borderId="5" xfId="2" applyNumberFormat="1" applyFont="1" applyFill="1" applyBorder="1" applyAlignment="1">
      <alignment vertical="center" wrapText="1"/>
    </xf>
    <xf numFmtId="0" fontId="3" fillId="0" borderId="2" xfId="1" applyFont="1" applyBorder="1" applyAlignment="1">
      <alignment vertical="center" wrapText="1"/>
    </xf>
    <xf numFmtId="0" fontId="3" fillId="0" borderId="2" xfId="2" applyFont="1" applyBorder="1" applyAlignment="1">
      <alignment vertical="center" wrapText="1"/>
    </xf>
    <xf numFmtId="0" fontId="3" fillId="0" borderId="5" xfId="3" applyFont="1" applyBorder="1">
      <alignment vertical="center"/>
    </xf>
    <xf numFmtId="0" fontId="3" fillId="0" borderId="5" xfId="1" applyFont="1" applyBorder="1" applyAlignment="1">
      <alignment vertical="center" wrapText="1"/>
    </xf>
    <xf numFmtId="0" fontId="3" fillId="0" borderId="5" xfId="0" applyFont="1" applyBorder="1"/>
    <xf numFmtId="0" fontId="3" fillId="0" borderId="0" xfId="0" applyFont="1"/>
    <xf numFmtId="0" fontId="3" fillId="0" borderId="0" xfId="0" quotePrefix="1" applyFont="1"/>
    <xf numFmtId="176" fontId="3" fillId="4" borderId="4" xfId="4" applyNumberFormat="1" applyFont="1" applyFill="1" applyBorder="1" applyAlignment="1">
      <alignment vertical="center" wrapText="1"/>
    </xf>
    <xf numFmtId="177" fontId="3" fillId="0" borderId="5" xfId="4" applyNumberFormat="1" applyFont="1" applyBorder="1" applyAlignment="1">
      <alignment vertical="center" wrapText="1"/>
    </xf>
    <xf numFmtId="177" fontId="3" fillId="0" borderId="5" xfId="0" applyNumberFormat="1" applyFont="1" applyBorder="1"/>
    <xf numFmtId="177" fontId="3" fillId="0" borderId="0" xfId="0" applyNumberFormat="1" applyFont="1"/>
    <xf numFmtId="176" fontId="3" fillId="4" borderId="6" xfId="4" applyNumberFormat="1" applyFont="1" applyFill="1" applyBorder="1" applyAlignment="1">
      <alignment vertical="center" wrapText="1"/>
    </xf>
    <xf numFmtId="176" fontId="3" fillId="11" borderId="5" xfId="4" applyNumberFormat="1" applyFont="1" applyFill="1" applyBorder="1" applyAlignment="1">
      <alignment vertical="center" wrapText="1"/>
    </xf>
    <xf numFmtId="177" fontId="8" fillId="11" borderId="5" xfId="5" applyNumberFormat="1" applyFont="1" applyFill="1" applyBorder="1" applyAlignment="1">
      <alignment vertical="center" wrapText="1"/>
    </xf>
    <xf numFmtId="177" fontId="3" fillId="11" borderId="5" xfId="6" applyNumberFormat="1" applyFont="1" applyFill="1" applyBorder="1" applyAlignment="1">
      <alignment vertical="center" wrapText="1"/>
    </xf>
    <xf numFmtId="177" fontId="3" fillId="11" borderId="5" xfId="4" applyNumberFormat="1" applyFont="1" applyFill="1" applyBorder="1" applyAlignment="1">
      <alignment vertical="center" wrapText="1"/>
    </xf>
    <xf numFmtId="0" fontId="3" fillId="0" borderId="0" xfId="0" applyFont="1" applyFill="1" applyBorder="1"/>
    <xf numFmtId="177" fontId="3" fillId="9" borderId="4" xfId="2" applyNumberFormat="1" applyFont="1" applyFill="1" applyBorder="1" applyAlignment="1">
      <alignment vertical="center" wrapText="1"/>
    </xf>
    <xf numFmtId="177" fontId="3" fillId="0" borderId="4" xfId="2" applyNumberFormat="1" applyFont="1" applyFill="1" applyBorder="1" applyAlignment="1">
      <alignment vertical="center" wrapText="1"/>
    </xf>
    <xf numFmtId="177" fontId="3" fillId="10" borderId="4" xfId="2" applyNumberFormat="1" applyFont="1" applyFill="1" applyBorder="1" applyAlignment="1">
      <alignment vertical="center" wrapText="1"/>
    </xf>
    <xf numFmtId="177" fontId="9" fillId="0" borderId="0" xfId="0" applyNumberFormat="1" applyFont="1"/>
    <xf numFmtId="0" fontId="3" fillId="0" borderId="5" xfId="0" applyFont="1" applyBorder="1" applyAlignment="1">
      <alignment vertical="center"/>
    </xf>
    <xf numFmtId="0" fontId="65" fillId="0" borderId="0" xfId="3" applyFont="1">
      <alignment vertical="center"/>
    </xf>
    <xf numFmtId="177" fontId="65" fillId="0" borderId="0" xfId="0" applyNumberFormat="1" applyFont="1"/>
    <xf numFmtId="0" fontId="65" fillId="0" borderId="0" xfId="0" applyFont="1"/>
    <xf numFmtId="178" fontId="65" fillId="0" borderId="0" xfId="0" applyNumberFormat="1" applyFont="1"/>
    <xf numFmtId="180" fontId="65" fillId="0" borderId="0" xfId="0" applyNumberFormat="1" applyFont="1"/>
    <xf numFmtId="178" fontId="65" fillId="0" borderId="5" xfId="0" applyNumberFormat="1" applyFont="1" applyBorder="1"/>
    <xf numFmtId="180" fontId="65" fillId="0" borderId="5" xfId="3" applyNumberFormat="1" applyFont="1" applyBorder="1">
      <alignment vertical="center"/>
    </xf>
    <xf numFmtId="180" fontId="65" fillId="0" borderId="5" xfId="0" applyNumberFormat="1" applyFont="1" applyBorder="1"/>
    <xf numFmtId="0" fontId="65" fillId="0" borderId="5" xfId="0" applyFont="1" applyBorder="1"/>
    <xf numFmtId="0" fontId="65" fillId="0" borderId="5" xfId="3" applyFont="1" applyBorder="1">
      <alignment vertical="center"/>
    </xf>
    <xf numFmtId="179" fontId="65" fillId="0" borderId="5" xfId="0" applyNumberFormat="1" applyFont="1" applyBorder="1"/>
    <xf numFmtId="0" fontId="65" fillId="0" borderId="5" xfId="0" applyNumberFormat="1" applyFont="1" applyBorder="1" applyAlignment="1">
      <alignment vertical="center"/>
    </xf>
    <xf numFmtId="0" fontId="65" fillId="0" borderId="5" xfId="0" applyFont="1" applyBorder="1" applyAlignment="1">
      <alignment vertical="top" wrapText="1"/>
    </xf>
    <xf numFmtId="178" fontId="65" fillId="0" borderId="5" xfId="0" applyNumberFormat="1" applyFont="1" applyBorder="1" applyAlignment="1">
      <alignment vertical="top" wrapText="1"/>
    </xf>
    <xf numFmtId="180" fontId="65" fillId="0" borderId="5" xfId="3" applyNumberFormat="1" applyFont="1" applyBorder="1" applyAlignment="1">
      <alignment vertical="top" wrapText="1"/>
    </xf>
    <xf numFmtId="180" fontId="65" fillId="0" borderId="5" xfId="0" applyNumberFormat="1" applyFont="1" applyBorder="1" applyAlignment="1">
      <alignment vertical="top" wrapText="1"/>
    </xf>
    <xf numFmtId="0" fontId="65" fillId="0" borderId="0" xfId="0" applyFont="1" applyAlignment="1">
      <alignment vertical="top" wrapText="1"/>
    </xf>
    <xf numFmtId="0" fontId="3" fillId="0" borderId="0" xfId="0" applyFont="1" applyFill="1"/>
    <xf numFmtId="0" fontId="3" fillId="0" borderId="5" xfId="0" applyFont="1" applyBorder="1" applyAlignment="1">
      <alignment vertical="top" wrapText="1"/>
    </xf>
    <xf numFmtId="0" fontId="3" fillId="2" borderId="5" xfId="0" applyFont="1" applyFill="1" applyBorder="1"/>
    <xf numFmtId="0" fontId="3" fillId="0" borderId="5" xfId="0" applyFont="1" applyFill="1" applyBorder="1" applyAlignment="1">
      <alignment vertical="center"/>
    </xf>
    <xf numFmtId="0" fontId="65" fillId="0" borderId="0" xfId="0" applyFont="1" applyBorder="1"/>
    <xf numFmtId="0" fontId="65" fillId="0" borderId="0" xfId="0" applyFont="1" applyBorder="1" applyAlignment="1">
      <alignment vertical="top" wrapText="1"/>
    </xf>
    <xf numFmtId="0" fontId="65" fillId="0" borderId="0" xfId="3" applyFont="1" applyBorder="1">
      <alignment vertical="center"/>
    </xf>
    <xf numFmtId="179" fontId="65" fillId="0" borderId="0" xfId="0" applyNumberFormat="1" applyFont="1" applyBorder="1"/>
    <xf numFmtId="0" fontId="3" fillId="0" borderId="5" xfId="1" applyFont="1" applyFill="1" applyBorder="1" applyAlignment="1">
      <alignment vertical="center" wrapText="1"/>
    </xf>
    <xf numFmtId="0" fontId="3" fillId="5" borderId="5" xfId="0" applyFont="1" applyFill="1" applyBorder="1"/>
    <xf numFmtId="0" fontId="3" fillId="5" borderId="5" xfId="0" applyFont="1" applyFill="1" applyBorder="1" applyAlignment="1">
      <alignment vertical="center"/>
    </xf>
    <xf numFmtId="0" fontId="3" fillId="0" borderId="5" xfId="0" applyFont="1" applyFill="1" applyBorder="1"/>
    <xf numFmtId="0" fontId="3" fillId="5" borderId="0" xfId="0" applyFont="1" applyFill="1"/>
    <xf numFmtId="0" fontId="3" fillId="0" borderId="23" xfId="3" applyFont="1" applyFill="1" applyBorder="1">
      <alignment vertical="center"/>
    </xf>
    <xf numFmtId="0" fontId="3" fillId="0" borderId="24" xfId="3" applyFont="1" applyFill="1" applyBorder="1">
      <alignment vertical="center"/>
    </xf>
    <xf numFmtId="176" fontId="3" fillId="4" borderId="5" xfId="4" applyNumberFormat="1" applyFont="1" applyFill="1" applyBorder="1" applyAlignment="1">
      <alignment vertical="center" wrapText="1"/>
    </xf>
    <xf numFmtId="0" fontId="3" fillId="0" borderId="0" xfId="0" applyFont="1" applyAlignment="1">
      <alignment vertical="top" wrapText="1"/>
    </xf>
    <xf numFmtId="176" fontId="3" fillId="0" borderId="5" xfId="4" applyNumberFormat="1" applyFont="1" applyFill="1" applyBorder="1" applyAlignment="1">
      <alignment vertical="center" wrapText="1"/>
    </xf>
    <xf numFmtId="0" fontId="3" fillId="0" borderId="5" xfId="7" applyFont="1" applyFill="1" applyBorder="1" applyAlignment="1">
      <alignment vertical="center" wrapText="1"/>
    </xf>
    <xf numFmtId="0" fontId="3" fillId="0" borderId="0" xfId="0" applyFont="1" applyFill="1" applyAlignment="1">
      <alignment vertical="top" wrapText="1"/>
    </xf>
    <xf numFmtId="0" fontId="3" fillId="0" borderId="7" xfId="3" applyFont="1" applyFill="1" applyBorder="1" applyAlignment="1">
      <alignment horizontal="right" vertical="center"/>
    </xf>
    <xf numFmtId="176" fontId="3" fillId="0" borderId="5" xfId="4" applyNumberFormat="1" applyFont="1" applyFill="1" applyBorder="1" applyAlignment="1">
      <alignment horizontal="right" vertical="center" wrapText="1"/>
    </xf>
    <xf numFmtId="176" fontId="3" fillId="0" borderId="5" xfId="0" applyNumberFormat="1" applyFont="1" applyFill="1" applyBorder="1" applyAlignment="1">
      <alignment horizontal="right"/>
    </xf>
    <xf numFmtId="0" fontId="3" fillId="0" borderId="5" xfId="0" applyFont="1" applyFill="1" applyBorder="1" applyAlignment="1">
      <alignment horizontal="right"/>
    </xf>
    <xf numFmtId="0" fontId="3" fillId="0" borderId="0" xfId="0" applyFont="1" applyFill="1" applyAlignment="1">
      <alignment horizontal="right"/>
    </xf>
    <xf numFmtId="0" fontId="3" fillId="0" borderId="7" xfId="3" applyFont="1" applyBorder="1" applyAlignment="1">
      <alignment vertical="top" wrapText="1"/>
    </xf>
    <xf numFmtId="0" fontId="3" fillId="0" borderId="9" xfId="3" applyFont="1" applyBorder="1" applyAlignment="1">
      <alignment vertical="top" wrapText="1" shrinkToFit="1"/>
    </xf>
    <xf numFmtId="181" fontId="3" fillId="0" borderId="5" xfId="3" applyNumberFormat="1" applyFont="1" applyBorder="1">
      <alignment vertical="center"/>
    </xf>
    <xf numFmtId="177" fontId="3" fillId="0" borderId="5" xfId="3" applyNumberFormat="1" applyFont="1" applyBorder="1">
      <alignment vertical="center"/>
    </xf>
    <xf numFmtId="0" fontId="3" fillId="0" borderId="5" xfId="3" applyFont="1" applyBorder="1" applyAlignment="1">
      <alignment vertical="top" wrapText="1" shrinkToFit="1"/>
    </xf>
    <xf numFmtId="0" fontId="3" fillId="0" borderId="5" xfId="3" applyFont="1" applyBorder="1" applyAlignment="1">
      <alignment vertical="top" shrinkToFit="1"/>
    </xf>
    <xf numFmtId="0" fontId="3" fillId="0" borderId="0" xfId="3" applyFont="1" applyAlignment="1">
      <alignment vertical="center" wrapText="1"/>
    </xf>
    <xf numFmtId="0" fontId="3" fillId="0" borderId="0" xfId="3" applyFont="1" applyAlignment="1">
      <alignment vertical="center" wrapText="1" shrinkToFit="1"/>
    </xf>
    <xf numFmtId="0" fontId="72" fillId="0" borderId="0" xfId="0" applyFont="1" applyAlignment="1">
      <alignment vertical="center"/>
    </xf>
    <xf numFmtId="0" fontId="3" fillId="0" borderId="0" xfId="0" applyFont="1" applyFill="1" applyAlignment="1">
      <alignment vertical="center" wrapText="1"/>
    </xf>
    <xf numFmtId="0" fontId="3" fillId="0" borderId="0" xfId="0" applyFont="1" applyFill="1" applyAlignment="1">
      <alignment vertical="center"/>
    </xf>
    <xf numFmtId="0" fontId="0" fillId="0" borderId="0" xfId="0" applyAlignment="1">
      <alignment vertical="center"/>
    </xf>
    <xf numFmtId="0" fontId="3" fillId="0" borderId="0" xfId="0" applyFont="1" applyAlignment="1">
      <alignment vertical="center" wrapText="1" shrinkToFit="1"/>
    </xf>
    <xf numFmtId="0" fontId="3" fillId="0" borderId="0" xfId="0" applyFont="1" applyAlignment="1">
      <alignment vertical="center"/>
    </xf>
    <xf numFmtId="182" fontId="3" fillId="0" borderId="5" xfId="3" applyNumberFormat="1" applyFont="1" applyFill="1" applyBorder="1" applyAlignment="1">
      <alignment horizontal="right" vertical="center"/>
    </xf>
    <xf numFmtId="179" fontId="3" fillId="0" borderId="5" xfId="3" applyNumberFormat="1" applyFont="1" applyFill="1" applyBorder="1" applyAlignment="1">
      <alignment horizontal="right" vertical="center"/>
    </xf>
    <xf numFmtId="179" fontId="8" fillId="0" borderId="5" xfId="3" applyNumberFormat="1" applyFont="1" applyFill="1" applyBorder="1" applyAlignment="1">
      <alignment horizontal="right" vertical="center"/>
    </xf>
    <xf numFmtId="180" fontId="3" fillId="0" borderId="5" xfId="3" applyNumberFormat="1" applyFont="1" applyFill="1" applyBorder="1" applyAlignment="1">
      <alignment horizontal="right" vertical="center"/>
    </xf>
    <xf numFmtId="177" fontId="3" fillId="0" borderId="5" xfId="3" applyNumberFormat="1" applyFont="1" applyFill="1" applyBorder="1" applyAlignment="1">
      <alignment horizontal="right" vertical="center"/>
    </xf>
    <xf numFmtId="179" fontId="3" fillId="0" borderId="5" xfId="3" applyNumberFormat="1" applyFont="1" applyBorder="1" applyAlignment="1">
      <alignment horizontal="right" vertical="center"/>
    </xf>
    <xf numFmtId="0" fontId="72" fillId="0" borderId="5" xfId="2" applyFont="1" applyBorder="1" applyAlignment="1">
      <alignment vertical="center" wrapText="1"/>
    </xf>
    <xf numFmtId="0" fontId="3" fillId="0" borderId="5" xfId="3" applyFont="1" applyFill="1" applyBorder="1" applyAlignment="1">
      <alignment horizontal="center" vertical="center"/>
    </xf>
    <xf numFmtId="0" fontId="65" fillId="0" borderId="0" xfId="0" applyFont="1" applyAlignment="1">
      <alignment horizontal="left" vertical="center"/>
    </xf>
    <xf numFmtId="0" fontId="73" fillId="0" borderId="7" xfId="3" applyFont="1" applyFill="1" applyBorder="1" applyAlignment="1" applyProtection="1">
      <alignment vertical="center" wrapText="1"/>
      <protection locked="0"/>
    </xf>
    <xf numFmtId="0" fontId="3" fillId="43" borderId="6" xfId="3" applyFont="1" applyFill="1" applyBorder="1" applyAlignment="1">
      <alignment vertical="center" wrapText="1"/>
    </xf>
    <xf numFmtId="0" fontId="3" fillId="43" borderId="4" xfId="3" applyFont="1" applyFill="1" applyBorder="1" applyAlignment="1">
      <alignment vertical="center" wrapText="1" shrinkToFit="1"/>
    </xf>
    <xf numFmtId="0" fontId="65" fillId="0" borderId="6" xfId="3" applyFont="1" applyBorder="1" applyAlignment="1">
      <alignment vertical="center"/>
    </xf>
    <xf numFmtId="0" fontId="65" fillId="0" borderId="10" xfId="3" applyFont="1" applyFill="1" applyBorder="1" applyAlignment="1">
      <alignment vertical="center" wrapText="1" shrinkToFit="1"/>
    </xf>
    <xf numFmtId="0" fontId="65" fillId="0" borderId="4" xfId="3" applyFont="1" applyFill="1" applyBorder="1" applyAlignment="1">
      <alignment vertical="center" wrapText="1"/>
    </xf>
    <xf numFmtId="0" fontId="71" fillId="0" borderId="0" xfId="0" applyFont="1"/>
    <xf numFmtId="0" fontId="3" fillId="0" borderId="5" xfId="3" applyFont="1" applyBorder="1" applyAlignment="1">
      <alignment vertical="center" wrapText="1"/>
    </xf>
    <xf numFmtId="0" fontId="3" fillId="0" borderId="5" xfId="3" applyFont="1" applyBorder="1" applyAlignment="1">
      <alignment vertical="center" wrapText="1" shrinkToFit="1"/>
    </xf>
    <xf numFmtId="0" fontId="3" fillId="0" borderId="6" xfId="3" applyFont="1" applyBorder="1" applyAlignment="1">
      <alignment vertical="center" wrapText="1"/>
    </xf>
    <xf numFmtId="0" fontId="3" fillId="0" borderId="4" xfId="3" applyFont="1" applyBorder="1" applyAlignment="1">
      <alignment vertical="center" wrapText="1" shrinkToFit="1"/>
    </xf>
    <xf numFmtId="0" fontId="3" fillId="0" borderId="6" xfId="3" applyFont="1" applyBorder="1">
      <alignment vertical="center"/>
    </xf>
    <xf numFmtId="0" fontId="3" fillId="0" borderId="4" xfId="3" applyFont="1" applyBorder="1">
      <alignment vertical="center"/>
    </xf>
    <xf numFmtId="0" fontId="3" fillId="0" borderId="1" xfId="3" applyFont="1" applyBorder="1" applyAlignment="1">
      <alignment vertical="center" wrapText="1"/>
    </xf>
    <xf numFmtId="0" fontId="3" fillId="0" borderId="2" xfId="3" applyFont="1" applyBorder="1" applyAlignment="1">
      <alignment vertical="center" wrapText="1"/>
    </xf>
    <xf numFmtId="0" fontId="3" fillId="0" borderId="3" xfId="3" applyFont="1" applyBorder="1" applyAlignment="1">
      <alignment vertical="center" wrapText="1"/>
    </xf>
    <xf numFmtId="0" fontId="3" fillId="0" borderId="1" xfId="3" applyFont="1" applyBorder="1" applyAlignment="1">
      <alignment vertical="center" wrapText="1" shrinkToFit="1"/>
    </xf>
    <xf numFmtId="0" fontId="3" fillId="0" borderId="2" xfId="3" applyFont="1" applyBorder="1" applyAlignment="1">
      <alignment vertical="center" wrapText="1" shrinkToFit="1"/>
    </xf>
    <xf numFmtId="0" fontId="3" fillId="0" borderId="3" xfId="3" applyFont="1" applyBorder="1" applyAlignment="1">
      <alignment vertical="center" wrapText="1" shrinkToFit="1"/>
    </xf>
    <xf numFmtId="176" fontId="3" fillId="0" borderId="0" xfId="3" applyNumberFormat="1" applyFont="1">
      <alignment vertical="center"/>
    </xf>
    <xf numFmtId="0" fontId="3" fillId="0" borderId="0" xfId="3" quotePrefix="1" applyFont="1">
      <alignment vertical="center"/>
    </xf>
    <xf numFmtId="0" fontId="3" fillId="0" borderId="0" xfId="3" applyFont="1" applyBorder="1">
      <alignment vertical="center"/>
    </xf>
    <xf numFmtId="176" fontId="3" fillId="0" borderId="6" xfId="3" applyNumberFormat="1" applyFont="1" applyBorder="1" applyAlignment="1">
      <alignment horizontal="right" vertical="center"/>
    </xf>
    <xf numFmtId="178" fontId="3" fillId="0" borderId="6" xfId="3" applyNumberFormat="1" applyFont="1" applyBorder="1" applyAlignment="1">
      <alignment horizontal="right" vertical="center"/>
    </xf>
    <xf numFmtId="177" fontId="3" fillId="0" borderId="0" xfId="4" applyNumberFormat="1" applyFont="1" applyFill="1" applyBorder="1" applyAlignment="1">
      <alignment vertical="center" wrapText="1"/>
    </xf>
    <xf numFmtId="177" fontId="3" fillId="45" borderId="5" xfId="4" applyNumberFormat="1" applyFont="1" applyFill="1" applyBorder="1" applyAlignment="1">
      <alignment vertical="center" wrapText="1"/>
    </xf>
    <xf numFmtId="177" fontId="3" fillId="7" borderId="5" xfId="4" applyNumberFormat="1" applyFont="1" applyFill="1" applyBorder="1" applyAlignment="1">
      <alignment vertical="center" wrapText="1"/>
    </xf>
    <xf numFmtId="177" fontId="3" fillId="4" borderId="5" xfId="2" applyNumberFormat="1" applyFont="1" applyFill="1" applyBorder="1" applyAlignment="1">
      <alignment vertical="center" wrapText="1"/>
    </xf>
    <xf numFmtId="0" fontId="3" fillId="45" borderId="5" xfId="0" applyFont="1" applyFill="1" applyBorder="1" applyAlignment="1">
      <alignment horizontal="right"/>
    </xf>
    <xf numFmtId="0" fontId="3" fillId="7" borderId="5" xfId="0" applyFont="1" applyFill="1" applyBorder="1" applyAlignment="1">
      <alignment horizontal="right"/>
    </xf>
    <xf numFmtId="0" fontId="3" fillId="6" borderId="5" xfId="0" applyFont="1" applyFill="1" applyBorder="1" applyAlignment="1">
      <alignment horizontal="right"/>
    </xf>
    <xf numFmtId="0" fontId="3" fillId="4" borderId="5" xfId="0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177" fontId="3" fillId="0" borderId="0" xfId="2" applyNumberFormat="1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right"/>
    </xf>
    <xf numFmtId="0" fontId="3" fillId="0" borderId="0" xfId="0" applyFont="1" applyFill="1" applyBorder="1" applyAlignment="1"/>
    <xf numFmtId="176" fontId="3" fillId="44" borderId="5" xfId="4" applyNumberFormat="1" applyFont="1" applyFill="1" applyBorder="1" applyAlignment="1">
      <alignment vertical="center" wrapText="1"/>
    </xf>
    <xf numFmtId="176" fontId="3" fillId="6" borderId="5" xfId="4" applyNumberFormat="1" applyFont="1" applyFill="1" applyBorder="1" applyAlignment="1">
      <alignment vertical="center" wrapText="1"/>
    </xf>
    <xf numFmtId="176" fontId="3" fillId="46" borderId="5" xfId="4" applyNumberFormat="1" applyFont="1" applyFill="1" applyBorder="1" applyAlignment="1">
      <alignment vertical="center" wrapText="1"/>
    </xf>
    <xf numFmtId="0" fontId="3" fillId="44" borderId="5" xfId="0" applyFont="1" applyFill="1" applyBorder="1"/>
    <xf numFmtId="0" fontId="3" fillId="6" borderId="5" xfId="0" applyFont="1" applyFill="1" applyBorder="1"/>
    <xf numFmtId="0" fontId="3" fillId="46" borderId="5" xfId="0" applyFont="1" applyFill="1" applyBorder="1"/>
    <xf numFmtId="176" fontId="3" fillId="0" borderId="0" xfId="4" applyNumberFormat="1" applyFont="1" applyFill="1" applyBorder="1" applyAlignment="1">
      <alignment vertical="center" wrapText="1"/>
    </xf>
    <xf numFmtId="176" fontId="8" fillId="47" borderId="5" xfId="0" applyNumberFormat="1" applyFont="1" applyFill="1" applyBorder="1" applyAlignment="1">
      <alignment vertical="center"/>
    </xf>
    <xf numFmtId="177" fontId="3" fillId="47" borderId="5" xfId="0" applyNumberFormat="1" applyFont="1" applyFill="1" applyBorder="1"/>
    <xf numFmtId="177" fontId="3" fillId="0" borderId="1" xfId="3" applyNumberFormat="1" applyFont="1" applyFill="1" applyBorder="1" applyAlignment="1">
      <alignment vertical="center" wrapText="1"/>
    </xf>
    <xf numFmtId="177" fontId="3" fillId="0" borderId="2" xfId="3" applyNumberFormat="1" applyFont="1" applyFill="1" applyBorder="1" applyAlignment="1">
      <alignment vertical="center" wrapText="1"/>
    </xf>
    <xf numFmtId="0" fontId="65" fillId="0" borderId="6" xfId="3" applyFont="1" applyFill="1" applyBorder="1" applyAlignment="1">
      <alignment vertical="top" wrapText="1"/>
    </xf>
    <xf numFmtId="0" fontId="2" fillId="0" borderId="10" xfId="3" applyFont="1" applyBorder="1" applyAlignment="1">
      <alignment vertical="top" wrapText="1"/>
    </xf>
    <xf numFmtId="0" fontId="2" fillId="0" borderId="4" xfId="3" applyFont="1" applyBorder="1" applyAlignment="1">
      <alignment vertical="top" wrapText="1"/>
    </xf>
    <xf numFmtId="0" fontId="3" fillId="0" borderId="1" xfId="3" applyFont="1" applyBorder="1" applyAlignment="1">
      <alignment vertical="top" wrapText="1" shrinkToFit="1"/>
    </xf>
    <xf numFmtId="0" fontId="2" fillId="0" borderId="2" xfId="3" applyBorder="1" applyAlignment="1">
      <alignment vertical="top" wrapText="1" shrinkToFit="1"/>
    </xf>
    <xf numFmtId="0" fontId="2" fillId="0" borderId="3" xfId="3" applyBorder="1" applyAlignment="1">
      <alignment vertical="top" wrapText="1" shrinkToFit="1"/>
    </xf>
    <xf numFmtId="0" fontId="3" fillId="0" borderId="6" xfId="3" applyFont="1" applyFill="1" applyBorder="1" applyAlignment="1">
      <alignment vertical="top" wrapText="1"/>
    </xf>
    <xf numFmtId="0" fontId="2" fillId="0" borderId="10" xfId="3" applyBorder="1" applyAlignment="1">
      <alignment vertical="top" wrapText="1"/>
    </xf>
    <xf numFmtId="0" fontId="2" fillId="0" borderId="4" xfId="3" applyBorder="1" applyAlignment="1">
      <alignment vertical="top" wrapText="1"/>
    </xf>
    <xf numFmtId="0" fontId="65" fillId="0" borderId="10" xfId="3" applyFont="1" applyFill="1" applyBorder="1" applyAlignment="1">
      <alignment vertical="top" wrapText="1"/>
    </xf>
    <xf numFmtId="0" fontId="65" fillId="0" borderId="4" xfId="3" applyFont="1" applyFill="1" applyBorder="1" applyAlignment="1">
      <alignment vertical="top" wrapText="1"/>
    </xf>
    <xf numFmtId="0" fontId="3" fillId="0" borderId="7" xfId="3" applyFont="1" applyBorder="1" applyAlignment="1">
      <alignment vertical="top" wrapText="1"/>
    </xf>
    <xf numFmtId="0" fontId="2" fillId="0" borderId="9" xfId="3" applyBorder="1" applyAlignment="1">
      <alignment vertical="top" wrapText="1"/>
    </xf>
    <xf numFmtId="0" fontId="2" fillId="0" borderId="23" xfId="3" applyBorder="1" applyAlignment="1">
      <alignment vertical="top" wrapText="1"/>
    </xf>
    <xf numFmtId="0" fontId="2" fillId="0" borderId="24" xfId="3" applyBorder="1" applyAlignment="1">
      <alignment vertical="top" wrapText="1"/>
    </xf>
    <xf numFmtId="0" fontId="2" fillId="0" borderId="12" xfId="3" applyBorder="1" applyAlignment="1">
      <alignment vertical="top" wrapText="1"/>
    </xf>
    <xf numFmtId="0" fontId="2" fillId="0" borderId="13" xfId="3" applyBorder="1" applyAlignment="1">
      <alignment vertical="top" wrapText="1"/>
    </xf>
    <xf numFmtId="0" fontId="3" fillId="0" borderId="1" xfId="3" applyFont="1" applyBorder="1" applyAlignment="1">
      <alignment vertical="top" wrapText="1"/>
    </xf>
    <xf numFmtId="0" fontId="2" fillId="0" borderId="2" xfId="3" applyBorder="1" applyAlignment="1">
      <alignment vertical="top" wrapText="1"/>
    </xf>
    <xf numFmtId="0" fontId="2" fillId="0" borderId="3" xfId="3" applyBorder="1" applyAlignment="1">
      <alignment vertical="top" wrapText="1"/>
    </xf>
    <xf numFmtId="0" fontId="3" fillId="0" borderId="6" xfId="3" applyFont="1" applyBorder="1" applyAlignment="1">
      <alignment vertical="top" wrapText="1"/>
    </xf>
    <xf numFmtId="0" fontId="2" fillId="0" borderId="10" xfId="3" applyBorder="1" applyAlignment="1">
      <alignment vertical="top"/>
    </xf>
    <xf numFmtId="0" fontId="2" fillId="0" borderId="4" xfId="3" applyBorder="1" applyAlignment="1">
      <alignment vertical="top"/>
    </xf>
    <xf numFmtId="177" fontId="3" fillId="0" borderId="3" xfId="3" applyNumberFormat="1" applyFont="1" applyFill="1" applyBorder="1" applyAlignment="1">
      <alignment vertical="center" wrapText="1"/>
    </xf>
  </cellXfs>
  <cellStyles count="9452">
    <cellStyle name="20% - アクセント 1 10" xfId="8"/>
    <cellStyle name="20% - アクセント 1 10 10" xfId="9"/>
    <cellStyle name="20% - アクセント 1 10 11" xfId="10"/>
    <cellStyle name="20% - アクセント 1 10 12" xfId="11"/>
    <cellStyle name="20% - アクセント 1 10 13" xfId="12"/>
    <cellStyle name="20% - アクセント 1 10 14" xfId="13"/>
    <cellStyle name="20% - アクセント 1 10 15" xfId="14"/>
    <cellStyle name="20% - アクセント 1 10 16" xfId="15"/>
    <cellStyle name="20% - アクセント 1 10 17" xfId="16"/>
    <cellStyle name="20% - アクセント 1 10 18" xfId="17"/>
    <cellStyle name="20% - アクセント 1 10 19" xfId="18"/>
    <cellStyle name="20% - アクセント 1 10 2" xfId="19"/>
    <cellStyle name="20% - アクセント 1 10 20" xfId="20"/>
    <cellStyle name="20% - アクセント 1 10 21" xfId="21"/>
    <cellStyle name="20% - アクセント 1 10 22" xfId="22"/>
    <cellStyle name="20% - アクセント 1 10 23" xfId="23"/>
    <cellStyle name="20% - アクセント 1 10 24" xfId="24"/>
    <cellStyle name="20% - アクセント 1 10 25" xfId="25"/>
    <cellStyle name="20% - アクセント 1 10 26" xfId="26"/>
    <cellStyle name="20% - アクセント 1 10 27" xfId="27"/>
    <cellStyle name="20% - アクセント 1 10 28" xfId="28"/>
    <cellStyle name="20% - アクセント 1 10 29" xfId="29"/>
    <cellStyle name="20% - アクセント 1 10 3" xfId="30"/>
    <cellStyle name="20% - アクセント 1 10 30" xfId="31"/>
    <cellStyle name="20% - アクセント 1 10 31" xfId="32"/>
    <cellStyle name="20% - アクセント 1 10 32" xfId="33"/>
    <cellStyle name="20% - アクセント 1 10 33" xfId="34"/>
    <cellStyle name="20% - アクセント 1 10 34" xfId="35"/>
    <cellStyle name="20% - アクセント 1 10 35" xfId="36"/>
    <cellStyle name="20% - アクセント 1 10 36" xfId="37"/>
    <cellStyle name="20% - アクセント 1 10 37" xfId="38"/>
    <cellStyle name="20% - アクセント 1 10 38" xfId="39"/>
    <cellStyle name="20% - アクセント 1 10 39" xfId="40"/>
    <cellStyle name="20% - アクセント 1 10 4" xfId="41"/>
    <cellStyle name="20% - アクセント 1 10 40" xfId="42"/>
    <cellStyle name="20% - アクセント 1 10 41" xfId="43"/>
    <cellStyle name="20% - アクセント 1 10 42" xfId="44"/>
    <cellStyle name="20% - アクセント 1 10 43" xfId="45"/>
    <cellStyle name="20% - アクセント 1 10 44" xfId="46"/>
    <cellStyle name="20% - アクセント 1 10 45" xfId="47"/>
    <cellStyle name="20% - アクセント 1 10 46" xfId="48"/>
    <cellStyle name="20% - アクセント 1 10 47" xfId="49"/>
    <cellStyle name="20% - アクセント 1 10 48" xfId="50"/>
    <cellStyle name="20% - アクセント 1 10 49" xfId="51"/>
    <cellStyle name="20% - アクセント 1 10 5" xfId="52"/>
    <cellStyle name="20% - アクセント 1 10 50" xfId="53"/>
    <cellStyle name="20% - アクセント 1 10 51" xfId="54"/>
    <cellStyle name="20% - アクセント 1 10 52" xfId="55"/>
    <cellStyle name="20% - アクセント 1 10 53" xfId="56"/>
    <cellStyle name="20% - アクセント 1 10 54" xfId="57"/>
    <cellStyle name="20% - アクセント 1 10 55" xfId="58"/>
    <cellStyle name="20% - アクセント 1 10 56" xfId="59"/>
    <cellStyle name="20% - アクセント 1 10 57" xfId="60"/>
    <cellStyle name="20% - アクセント 1 10 58" xfId="61"/>
    <cellStyle name="20% - アクセント 1 10 59" xfId="62"/>
    <cellStyle name="20% - アクセント 1 10 6" xfId="63"/>
    <cellStyle name="20% - アクセント 1 10 60" xfId="64"/>
    <cellStyle name="20% - アクセント 1 10 61" xfId="65"/>
    <cellStyle name="20% - アクセント 1 10 62" xfId="66"/>
    <cellStyle name="20% - アクセント 1 10 63" xfId="67"/>
    <cellStyle name="20% - アクセント 1 10 7" xfId="68"/>
    <cellStyle name="20% - アクセント 1 10 8" xfId="69"/>
    <cellStyle name="20% - アクセント 1 10 9" xfId="70"/>
    <cellStyle name="20% - アクセント 1 11" xfId="71"/>
    <cellStyle name="20% - アクセント 1 2" xfId="72"/>
    <cellStyle name="20% - アクセント 1 2 10" xfId="73"/>
    <cellStyle name="20% - アクセント 1 2 11" xfId="74"/>
    <cellStyle name="20% - アクセント 1 2 12" xfId="75"/>
    <cellStyle name="20% - アクセント 1 2 13" xfId="76"/>
    <cellStyle name="20% - アクセント 1 2 14" xfId="77"/>
    <cellStyle name="20% - アクセント 1 2 15" xfId="78"/>
    <cellStyle name="20% - アクセント 1 2 16" xfId="79"/>
    <cellStyle name="20% - アクセント 1 2 17" xfId="80"/>
    <cellStyle name="20% - アクセント 1 2 18" xfId="81"/>
    <cellStyle name="20% - アクセント 1 2 19" xfId="82"/>
    <cellStyle name="20% - アクセント 1 2 2" xfId="83"/>
    <cellStyle name="20% - アクセント 1 2 2 2" xfId="84"/>
    <cellStyle name="20% - アクセント 1 2 20" xfId="85"/>
    <cellStyle name="20% - アクセント 1 2 21" xfId="86"/>
    <cellStyle name="20% - アクセント 1 2 22" xfId="87"/>
    <cellStyle name="20% - アクセント 1 2 23" xfId="88"/>
    <cellStyle name="20% - アクセント 1 2 24" xfId="89"/>
    <cellStyle name="20% - アクセント 1 2 25" xfId="90"/>
    <cellStyle name="20% - アクセント 1 2 26" xfId="91"/>
    <cellStyle name="20% - アクセント 1 2 27" xfId="92"/>
    <cellStyle name="20% - アクセント 1 2 28" xfId="93"/>
    <cellStyle name="20% - アクセント 1 2 29" xfId="94"/>
    <cellStyle name="20% - アクセント 1 2 3" xfId="95"/>
    <cellStyle name="20% - アクセント 1 2 30" xfId="96"/>
    <cellStyle name="20% - アクセント 1 2 31" xfId="97"/>
    <cellStyle name="20% - アクセント 1 2 32" xfId="98"/>
    <cellStyle name="20% - アクセント 1 2 33" xfId="99"/>
    <cellStyle name="20% - アクセント 1 2 34" xfId="100"/>
    <cellStyle name="20% - アクセント 1 2 35" xfId="101"/>
    <cellStyle name="20% - アクセント 1 2 36" xfId="102"/>
    <cellStyle name="20% - アクセント 1 2 37" xfId="103"/>
    <cellStyle name="20% - アクセント 1 2 38" xfId="104"/>
    <cellStyle name="20% - アクセント 1 2 39" xfId="105"/>
    <cellStyle name="20% - アクセント 1 2 4" xfId="106"/>
    <cellStyle name="20% - アクセント 1 2 40" xfId="107"/>
    <cellStyle name="20% - アクセント 1 2 41" xfId="108"/>
    <cellStyle name="20% - アクセント 1 2 42" xfId="109"/>
    <cellStyle name="20% - アクセント 1 2 43" xfId="110"/>
    <cellStyle name="20% - アクセント 1 2 44" xfId="111"/>
    <cellStyle name="20% - アクセント 1 2 45" xfId="112"/>
    <cellStyle name="20% - アクセント 1 2 46" xfId="113"/>
    <cellStyle name="20% - アクセント 1 2 47" xfId="114"/>
    <cellStyle name="20% - アクセント 1 2 48" xfId="115"/>
    <cellStyle name="20% - アクセント 1 2 49" xfId="116"/>
    <cellStyle name="20% - アクセント 1 2 5" xfId="117"/>
    <cellStyle name="20% - アクセント 1 2 50" xfId="118"/>
    <cellStyle name="20% - アクセント 1 2 51" xfId="119"/>
    <cellStyle name="20% - アクセント 1 2 52" xfId="120"/>
    <cellStyle name="20% - アクセント 1 2 53" xfId="121"/>
    <cellStyle name="20% - アクセント 1 2 54" xfId="122"/>
    <cellStyle name="20% - アクセント 1 2 55" xfId="123"/>
    <cellStyle name="20% - アクセント 1 2 56" xfId="124"/>
    <cellStyle name="20% - アクセント 1 2 57" xfId="125"/>
    <cellStyle name="20% - アクセント 1 2 58" xfId="126"/>
    <cellStyle name="20% - アクセント 1 2 59" xfId="127"/>
    <cellStyle name="20% - アクセント 1 2 6" xfId="128"/>
    <cellStyle name="20% - アクセント 1 2 60" xfId="129"/>
    <cellStyle name="20% - アクセント 1 2 61" xfId="130"/>
    <cellStyle name="20% - アクセント 1 2 62" xfId="131"/>
    <cellStyle name="20% - アクセント 1 2 63" xfId="132"/>
    <cellStyle name="20% - アクセント 1 2 64" xfId="133"/>
    <cellStyle name="20% - アクセント 1 2 65" xfId="134"/>
    <cellStyle name="20% - アクセント 1 2 66" xfId="135"/>
    <cellStyle name="20% - アクセント 1 2 67" xfId="136"/>
    <cellStyle name="20% - アクセント 1 2 68" xfId="137"/>
    <cellStyle name="20% - アクセント 1 2 69" xfId="138"/>
    <cellStyle name="20% - アクセント 1 2 7" xfId="139"/>
    <cellStyle name="20% - アクセント 1 2 8" xfId="140"/>
    <cellStyle name="20% - アクセント 1 2 9" xfId="141"/>
    <cellStyle name="20% - アクセント 1 3" xfId="142"/>
    <cellStyle name="20% - アクセント 1 3 10" xfId="143"/>
    <cellStyle name="20% - アクセント 1 3 11" xfId="144"/>
    <cellStyle name="20% - アクセント 1 3 12" xfId="145"/>
    <cellStyle name="20% - アクセント 1 3 13" xfId="146"/>
    <cellStyle name="20% - アクセント 1 3 14" xfId="147"/>
    <cellStyle name="20% - アクセント 1 3 15" xfId="148"/>
    <cellStyle name="20% - アクセント 1 3 16" xfId="149"/>
    <cellStyle name="20% - アクセント 1 3 17" xfId="150"/>
    <cellStyle name="20% - アクセント 1 3 18" xfId="151"/>
    <cellStyle name="20% - アクセント 1 3 19" xfId="152"/>
    <cellStyle name="20% - アクセント 1 3 2" xfId="153"/>
    <cellStyle name="20% - アクセント 1 3 20" xfId="154"/>
    <cellStyle name="20% - アクセント 1 3 21" xfId="155"/>
    <cellStyle name="20% - アクセント 1 3 22" xfId="156"/>
    <cellStyle name="20% - アクセント 1 3 23" xfId="157"/>
    <cellStyle name="20% - アクセント 1 3 24" xfId="158"/>
    <cellStyle name="20% - アクセント 1 3 25" xfId="159"/>
    <cellStyle name="20% - アクセント 1 3 26" xfId="160"/>
    <cellStyle name="20% - アクセント 1 3 27" xfId="161"/>
    <cellStyle name="20% - アクセント 1 3 28" xfId="162"/>
    <cellStyle name="20% - アクセント 1 3 29" xfId="163"/>
    <cellStyle name="20% - アクセント 1 3 3" xfId="164"/>
    <cellStyle name="20% - アクセント 1 3 30" xfId="165"/>
    <cellStyle name="20% - アクセント 1 3 31" xfId="166"/>
    <cellStyle name="20% - アクセント 1 3 32" xfId="167"/>
    <cellStyle name="20% - アクセント 1 3 33" xfId="168"/>
    <cellStyle name="20% - アクセント 1 3 34" xfId="169"/>
    <cellStyle name="20% - アクセント 1 3 35" xfId="170"/>
    <cellStyle name="20% - アクセント 1 3 36" xfId="171"/>
    <cellStyle name="20% - アクセント 1 3 37" xfId="172"/>
    <cellStyle name="20% - アクセント 1 3 38" xfId="173"/>
    <cellStyle name="20% - アクセント 1 3 39" xfId="174"/>
    <cellStyle name="20% - アクセント 1 3 4" xfId="175"/>
    <cellStyle name="20% - アクセント 1 3 40" xfId="176"/>
    <cellStyle name="20% - アクセント 1 3 41" xfId="177"/>
    <cellStyle name="20% - アクセント 1 3 42" xfId="178"/>
    <cellStyle name="20% - アクセント 1 3 43" xfId="179"/>
    <cellStyle name="20% - アクセント 1 3 44" xfId="180"/>
    <cellStyle name="20% - アクセント 1 3 45" xfId="181"/>
    <cellStyle name="20% - アクセント 1 3 46" xfId="182"/>
    <cellStyle name="20% - アクセント 1 3 47" xfId="183"/>
    <cellStyle name="20% - アクセント 1 3 48" xfId="184"/>
    <cellStyle name="20% - アクセント 1 3 49" xfId="185"/>
    <cellStyle name="20% - アクセント 1 3 5" xfId="186"/>
    <cellStyle name="20% - アクセント 1 3 50" xfId="187"/>
    <cellStyle name="20% - アクセント 1 3 51" xfId="188"/>
    <cellStyle name="20% - アクセント 1 3 52" xfId="189"/>
    <cellStyle name="20% - アクセント 1 3 53" xfId="190"/>
    <cellStyle name="20% - アクセント 1 3 54" xfId="191"/>
    <cellStyle name="20% - アクセント 1 3 55" xfId="192"/>
    <cellStyle name="20% - アクセント 1 3 56" xfId="193"/>
    <cellStyle name="20% - アクセント 1 3 57" xfId="194"/>
    <cellStyle name="20% - アクセント 1 3 58" xfId="195"/>
    <cellStyle name="20% - アクセント 1 3 59" xfId="196"/>
    <cellStyle name="20% - アクセント 1 3 6" xfId="197"/>
    <cellStyle name="20% - アクセント 1 3 60" xfId="198"/>
    <cellStyle name="20% - アクセント 1 3 61" xfId="199"/>
    <cellStyle name="20% - アクセント 1 3 62" xfId="200"/>
    <cellStyle name="20% - アクセント 1 3 63" xfId="201"/>
    <cellStyle name="20% - アクセント 1 3 64" xfId="202"/>
    <cellStyle name="20% - アクセント 1 3 65" xfId="203"/>
    <cellStyle name="20% - アクセント 1 3 66" xfId="204"/>
    <cellStyle name="20% - アクセント 1 3 7" xfId="205"/>
    <cellStyle name="20% - アクセント 1 3 8" xfId="206"/>
    <cellStyle name="20% - アクセント 1 3 9" xfId="207"/>
    <cellStyle name="20% - アクセント 1 4" xfId="208"/>
    <cellStyle name="20% - アクセント 1 5" xfId="209"/>
    <cellStyle name="20% - アクセント 1 5 10" xfId="210"/>
    <cellStyle name="20% - アクセント 1 5 11" xfId="211"/>
    <cellStyle name="20% - アクセント 1 5 12" xfId="212"/>
    <cellStyle name="20% - アクセント 1 5 13" xfId="213"/>
    <cellStyle name="20% - アクセント 1 5 14" xfId="214"/>
    <cellStyle name="20% - アクセント 1 5 15" xfId="215"/>
    <cellStyle name="20% - アクセント 1 5 16" xfId="216"/>
    <cellStyle name="20% - アクセント 1 5 17" xfId="217"/>
    <cellStyle name="20% - アクセント 1 5 18" xfId="218"/>
    <cellStyle name="20% - アクセント 1 5 19" xfId="219"/>
    <cellStyle name="20% - アクセント 1 5 2" xfId="220"/>
    <cellStyle name="20% - アクセント 1 5 20" xfId="221"/>
    <cellStyle name="20% - アクセント 1 5 21" xfId="222"/>
    <cellStyle name="20% - アクセント 1 5 22" xfId="223"/>
    <cellStyle name="20% - アクセント 1 5 23" xfId="224"/>
    <cellStyle name="20% - アクセント 1 5 24" xfId="225"/>
    <cellStyle name="20% - アクセント 1 5 25" xfId="226"/>
    <cellStyle name="20% - アクセント 1 5 26" xfId="227"/>
    <cellStyle name="20% - アクセント 1 5 27" xfId="228"/>
    <cellStyle name="20% - アクセント 1 5 28" xfId="229"/>
    <cellStyle name="20% - アクセント 1 5 29" xfId="230"/>
    <cellStyle name="20% - アクセント 1 5 3" xfId="231"/>
    <cellStyle name="20% - アクセント 1 5 30" xfId="232"/>
    <cellStyle name="20% - アクセント 1 5 31" xfId="233"/>
    <cellStyle name="20% - アクセント 1 5 32" xfId="234"/>
    <cellStyle name="20% - アクセント 1 5 33" xfId="235"/>
    <cellStyle name="20% - アクセント 1 5 34" xfId="236"/>
    <cellStyle name="20% - アクセント 1 5 35" xfId="237"/>
    <cellStyle name="20% - アクセント 1 5 36" xfId="238"/>
    <cellStyle name="20% - アクセント 1 5 37" xfId="239"/>
    <cellStyle name="20% - アクセント 1 5 38" xfId="240"/>
    <cellStyle name="20% - アクセント 1 5 39" xfId="241"/>
    <cellStyle name="20% - アクセント 1 5 4" xfId="242"/>
    <cellStyle name="20% - アクセント 1 5 40" xfId="243"/>
    <cellStyle name="20% - アクセント 1 5 41" xfId="244"/>
    <cellStyle name="20% - アクセント 1 5 42" xfId="245"/>
    <cellStyle name="20% - アクセント 1 5 43" xfId="246"/>
    <cellStyle name="20% - アクセント 1 5 44" xfId="247"/>
    <cellStyle name="20% - アクセント 1 5 45" xfId="248"/>
    <cellStyle name="20% - アクセント 1 5 46" xfId="249"/>
    <cellStyle name="20% - アクセント 1 5 47" xfId="250"/>
    <cellStyle name="20% - アクセント 1 5 48" xfId="251"/>
    <cellStyle name="20% - アクセント 1 5 49" xfId="252"/>
    <cellStyle name="20% - アクセント 1 5 5" xfId="253"/>
    <cellStyle name="20% - アクセント 1 5 50" xfId="254"/>
    <cellStyle name="20% - アクセント 1 5 51" xfId="255"/>
    <cellStyle name="20% - アクセント 1 5 52" xfId="256"/>
    <cellStyle name="20% - アクセント 1 5 53" xfId="257"/>
    <cellStyle name="20% - アクセント 1 5 54" xfId="258"/>
    <cellStyle name="20% - アクセント 1 5 55" xfId="259"/>
    <cellStyle name="20% - アクセント 1 5 56" xfId="260"/>
    <cellStyle name="20% - アクセント 1 5 57" xfId="261"/>
    <cellStyle name="20% - アクセント 1 5 58" xfId="262"/>
    <cellStyle name="20% - アクセント 1 5 59" xfId="263"/>
    <cellStyle name="20% - アクセント 1 5 6" xfId="264"/>
    <cellStyle name="20% - アクセント 1 5 60" xfId="265"/>
    <cellStyle name="20% - アクセント 1 5 61" xfId="266"/>
    <cellStyle name="20% - アクセント 1 5 62" xfId="267"/>
    <cellStyle name="20% - アクセント 1 5 63" xfId="268"/>
    <cellStyle name="20% - アクセント 1 5 64" xfId="269"/>
    <cellStyle name="20% - アクセント 1 5 7" xfId="270"/>
    <cellStyle name="20% - アクセント 1 5 8" xfId="271"/>
    <cellStyle name="20% - アクセント 1 5 9" xfId="272"/>
    <cellStyle name="20% - アクセント 1 6" xfId="273"/>
    <cellStyle name="20% - アクセント 1 7" xfId="274"/>
    <cellStyle name="20% - アクセント 1 8" xfId="275"/>
    <cellStyle name="20% - アクセント 1 9" xfId="276"/>
    <cellStyle name="20% - アクセント 2 10" xfId="277"/>
    <cellStyle name="20% - アクセント 2 10 10" xfId="278"/>
    <cellStyle name="20% - アクセント 2 10 11" xfId="279"/>
    <cellStyle name="20% - アクセント 2 10 12" xfId="280"/>
    <cellStyle name="20% - アクセント 2 10 13" xfId="281"/>
    <cellStyle name="20% - アクセント 2 10 14" xfId="282"/>
    <cellStyle name="20% - アクセント 2 10 15" xfId="283"/>
    <cellStyle name="20% - アクセント 2 10 16" xfId="284"/>
    <cellStyle name="20% - アクセント 2 10 17" xfId="285"/>
    <cellStyle name="20% - アクセント 2 10 18" xfId="286"/>
    <cellStyle name="20% - アクセント 2 10 19" xfId="287"/>
    <cellStyle name="20% - アクセント 2 10 2" xfId="288"/>
    <cellStyle name="20% - アクセント 2 10 20" xfId="289"/>
    <cellStyle name="20% - アクセント 2 10 21" xfId="290"/>
    <cellStyle name="20% - アクセント 2 10 22" xfId="291"/>
    <cellStyle name="20% - アクセント 2 10 23" xfId="292"/>
    <cellStyle name="20% - アクセント 2 10 24" xfId="293"/>
    <cellStyle name="20% - アクセント 2 10 25" xfId="294"/>
    <cellStyle name="20% - アクセント 2 10 26" xfId="295"/>
    <cellStyle name="20% - アクセント 2 10 27" xfId="296"/>
    <cellStyle name="20% - アクセント 2 10 28" xfId="297"/>
    <cellStyle name="20% - アクセント 2 10 29" xfId="298"/>
    <cellStyle name="20% - アクセント 2 10 3" xfId="299"/>
    <cellStyle name="20% - アクセント 2 10 30" xfId="300"/>
    <cellStyle name="20% - アクセント 2 10 31" xfId="301"/>
    <cellStyle name="20% - アクセント 2 10 32" xfId="302"/>
    <cellStyle name="20% - アクセント 2 10 33" xfId="303"/>
    <cellStyle name="20% - アクセント 2 10 34" xfId="304"/>
    <cellStyle name="20% - アクセント 2 10 35" xfId="305"/>
    <cellStyle name="20% - アクセント 2 10 36" xfId="306"/>
    <cellStyle name="20% - アクセント 2 10 37" xfId="307"/>
    <cellStyle name="20% - アクセント 2 10 38" xfId="308"/>
    <cellStyle name="20% - アクセント 2 10 39" xfId="309"/>
    <cellStyle name="20% - アクセント 2 10 4" xfId="310"/>
    <cellStyle name="20% - アクセント 2 10 40" xfId="311"/>
    <cellStyle name="20% - アクセント 2 10 41" xfId="312"/>
    <cellStyle name="20% - アクセント 2 10 42" xfId="313"/>
    <cellStyle name="20% - アクセント 2 10 43" xfId="314"/>
    <cellStyle name="20% - アクセント 2 10 44" xfId="315"/>
    <cellStyle name="20% - アクセント 2 10 45" xfId="316"/>
    <cellStyle name="20% - アクセント 2 10 46" xfId="317"/>
    <cellStyle name="20% - アクセント 2 10 47" xfId="318"/>
    <cellStyle name="20% - アクセント 2 10 48" xfId="319"/>
    <cellStyle name="20% - アクセント 2 10 49" xfId="320"/>
    <cellStyle name="20% - アクセント 2 10 5" xfId="321"/>
    <cellStyle name="20% - アクセント 2 10 50" xfId="322"/>
    <cellStyle name="20% - アクセント 2 10 51" xfId="323"/>
    <cellStyle name="20% - アクセント 2 10 52" xfId="324"/>
    <cellStyle name="20% - アクセント 2 10 53" xfId="325"/>
    <cellStyle name="20% - アクセント 2 10 54" xfId="326"/>
    <cellStyle name="20% - アクセント 2 10 55" xfId="327"/>
    <cellStyle name="20% - アクセント 2 10 56" xfId="328"/>
    <cellStyle name="20% - アクセント 2 10 57" xfId="329"/>
    <cellStyle name="20% - アクセント 2 10 58" xfId="330"/>
    <cellStyle name="20% - アクセント 2 10 59" xfId="331"/>
    <cellStyle name="20% - アクセント 2 10 6" xfId="332"/>
    <cellStyle name="20% - アクセント 2 10 60" xfId="333"/>
    <cellStyle name="20% - アクセント 2 10 61" xfId="334"/>
    <cellStyle name="20% - アクセント 2 10 62" xfId="335"/>
    <cellStyle name="20% - アクセント 2 10 63" xfId="336"/>
    <cellStyle name="20% - アクセント 2 10 7" xfId="337"/>
    <cellStyle name="20% - アクセント 2 10 8" xfId="338"/>
    <cellStyle name="20% - アクセント 2 10 9" xfId="339"/>
    <cellStyle name="20% - アクセント 2 11" xfId="340"/>
    <cellStyle name="20% - アクセント 2 2" xfId="341"/>
    <cellStyle name="20% - アクセント 2 2 10" xfId="342"/>
    <cellStyle name="20% - アクセント 2 2 11" xfId="343"/>
    <cellStyle name="20% - アクセント 2 2 12" xfId="344"/>
    <cellStyle name="20% - アクセント 2 2 13" xfId="345"/>
    <cellStyle name="20% - アクセント 2 2 14" xfId="346"/>
    <cellStyle name="20% - アクセント 2 2 15" xfId="347"/>
    <cellStyle name="20% - アクセント 2 2 16" xfId="348"/>
    <cellStyle name="20% - アクセント 2 2 17" xfId="349"/>
    <cellStyle name="20% - アクセント 2 2 18" xfId="350"/>
    <cellStyle name="20% - アクセント 2 2 19" xfId="351"/>
    <cellStyle name="20% - アクセント 2 2 2" xfId="352"/>
    <cellStyle name="20% - アクセント 2 2 2 2" xfId="353"/>
    <cellStyle name="20% - アクセント 2 2 20" xfId="354"/>
    <cellStyle name="20% - アクセント 2 2 21" xfId="355"/>
    <cellStyle name="20% - アクセント 2 2 22" xfId="356"/>
    <cellStyle name="20% - アクセント 2 2 23" xfId="357"/>
    <cellStyle name="20% - アクセント 2 2 24" xfId="358"/>
    <cellStyle name="20% - アクセント 2 2 25" xfId="359"/>
    <cellStyle name="20% - アクセント 2 2 26" xfId="360"/>
    <cellStyle name="20% - アクセント 2 2 27" xfId="361"/>
    <cellStyle name="20% - アクセント 2 2 28" xfId="362"/>
    <cellStyle name="20% - アクセント 2 2 29" xfId="363"/>
    <cellStyle name="20% - アクセント 2 2 3" xfId="364"/>
    <cellStyle name="20% - アクセント 2 2 30" xfId="365"/>
    <cellStyle name="20% - アクセント 2 2 31" xfId="366"/>
    <cellStyle name="20% - アクセント 2 2 32" xfId="367"/>
    <cellStyle name="20% - アクセント 2 2 33" xfId="368"/>
    <cellStyle name="20% - アクセント 2 2 34" xfId="369"/>
    <cellStyle name="20% - アクセント 2 2 35" xfId="370"/>
    <cellStyle name="20% - アクセント 2 2 36" xfId="371"/>
    <cellStyle name="20% - アクセント 2 2 37" xfId="372"/>
    <cellStyle name="20% - アクセント 2 2 38" xfId="373"/>
    <cellStyle name="20% - アクセント 2 2 39" xfId="374"/>
    <cellStyle name="20% - アクセント 2 2 4" xfId="375"/>
    <cellStyle name="20% - アクセント 2 2 40" xfId="376"/>
    <cellStyle name="20% - アクセント 2 2 41" xfId="377"/>
    <cellStyle name="20% - アクセント 2 2 42" xfId="378"/>
    <cellStyle name="20% - アクセント 2 2 43" xfId="379"/>
    <cellStyle name="20% - アクセント 2 2 44" xfId="380"/>
    <cellStyle name="20% - アクセント 2 2 45" xfId="381"/>
    <cellStyle name="20% - アクセント 2 2 46" xfId="382"/>
    <cellStyle name="20% - アクセント 2 2 47" xfId="383"/>
    <cellStyle name="20% - アクセント 2 2 48" xfId="384"/>
    <cellStyle name="20% - アクセント 2 2 49" xfId="385"/>
    <cellStyle name="20% - アクセント 2 2 5" xfId="386"/>
    <cellStyle name="20% - アクセント 2 2 50" xfId="387"/>
    <cellStyle name="20% - アクセント 2 2 51" xfId="388"/>
    <cellStyle name="20% - アクセント 2 2 52" xfId="389"/>
    <cellStyle name="20% - アクセント 2 2 53" xfId="390"/>
    <cellStyle name="20% - アクセント 2 2 54" xfId="391"/>
    <cellStyle name="20% - アクセント 2 2 55" xfId="392"/>
    <cellStyle name="20% - アクセント 2 2 56" xfId="393"/>
    <cellStyle name="20% - アクセント 2 2 57" xfId="394"/>
    <cellStyle name="20% - アクセント 2 2 58" xfId="395"/>
    <cellStyle name="20% - アクセント 2 2 59" xfId="396"/>
    <cellStyle name="20% - アクセント 2 2 6" xfId="397"/>
    <cellStyle name="20% - アクセント 2 2 60" xfId="398"/>
    <cellStyle name="20% - アクセント 2 2 61" xfId="399"/>
    <cellStyle name="20% - アクセント 2 2 62" xfId="400"/>
    <cellStyle name="20% - アクセント 2 2 63" xfId="401"/>
    <cellStyle name="20% - アクセント 2 2 64" xfId="402"/>
    <cellStyle name="20% - アクセント 2 2 65" xfId="403"/>
    <cellStyle name="20% - アクセント 2 2 66" xfId="404"/>
    <cellStyle name="20% - アクセント 2 2 67" xfId="405"/>
    <cellStyle name="20% - アクセント 2 2 68" xfId="406"/>
    <cellStyle name="20% - アクセント 2 2 69" xfId="407"/>
    <cellStyle name="20% - アクセント 2 2 7" xfId="408"/>
    <cellStyle name="20% - アクセント 2 2 8" xfId="409"/>
    <cellStyle name="20% - アクセント 2 2 9" xfId="410"/>
    <cellStyle name="20% - アクセント 2 3" xfId="411"/>
    <cellStyle name="20% - アクセント 2 3 10" xfId="412"/>
    <cellStyle name="20% - アクセント 2 3 11" xfId="413"/>
    <cellStyle name="20% - アクセント 2 3 12" xfId="414"/>
    <cellStyle name="20% - アクセント 2 3 13" xfId="415"/>
    <cellStyle name="20% - アクセント 2 3 14" xfId="416"/>
    <cellStyle name="20% - アクセント 2 3 15" xfId="417"/>
    <cellStyle name="20% - アクセント 2 3 16" xfId="418"/>
    <cellStyle name="20% - アクセント 2 3 17" xfId="419"/>
    <cellStyle name="20% - アクセント 2 3 18" xfId="420"/>
    <cellStyle name="20% - アクセント 2 3 19" xfId="421"/>
    <cellStyle name="20% - アクセント 2 3 2" xfId="422"/>
    <cellStyle name="20% - アクセント 2 3 20" xfId="423"/>
    <cellStyle name="20% - アクセント 2 3 21" xfId="424"/>
    <cellStyle name="20% - アクセント 2 3 22" xfId="425"/>
    <cellStyle name="20% - アクセント 2 3 23" xfId="426"/>
    <cellStyle name="20% - アクセント 2 3 24" xfId="427"/>
    <cellStyle name="20% - アクセント 2 3 25" xfId="428"/>
    <cellStyle name="20% - アクセント 2 3 26" xfId="429"/>
    <cellStyle name="20% - アクセント 2 3 27" xfId="430"/>
    <cellStyle name="20% - アクセント 2 3 28" xfId="431"/>
    <cellStyle name="20% - アクセント 2 3 29" xfId="432"/>
    <cellStyle name="20% - アクセント 2 3 3" xfId="433"/>
    <cellStyle name="20% - アクセント 2 3 30" xfId="434"/>
    <cellStyle name="20% - アクセント 2 3 31" xfId="435"/>
    <cellStyle name="20% - アクセント 2 3 32" xfId="436"/>
    <cellStyle name="20% - アクセント 2 3 33" xfId="437"/>
    <cellStyle name="20% - アクセント 2 3 34" xfId="438"/>
    <cellStyle name="20% - アクセント 2 3 35" xfId="439"/>
    <cellStyle name="20% - アクセント 2 3 36" xfId="440"/>
    <cellStyle name="20% - アクセント 2 3 37" xfId="441"/>
    <cellStyle name="20% - アクセント 2 3 38" xfId="442"/>
    <cellStyle name="20% - アクセント 2 3 39" xfId="443"/>
    <cellStyle name="20% - アクセント 2 3 4" xfId="444"/>
    <cellStyle name="20% - アクセント 2 3 40" xfId="445"/>
    <cellStyle name="20% - アクセント 2 3 41" xfId="446"/>
    <cellStyle name="20% - アクセント 2 3 42" xfId="447"/>
    <cellStyle name="20% - アクセント 2 3 43" xfId="448"/>
    <cellStyle name="20% - アクセント 2 3 44" xfId="449"/>
    <cellStyle name="20% - アクセント 2 3 45" xfId="450"/>
    <cellStyle name="20% - アクセント 2 3 46" xfId="451"/>
    <cellStyle name="20% - アクセント 2 3 47" xfId="452"/>
    <cellStyle name="20% - アクセント 2 3 48" xfId="453"/>
    <cellStyle name="20% - アクセント 2 3 49" xfId="454"/>
    <cellStyle name="20% - アクセント 2 3 5" xfId="455"/>
    <cellStyle name="20% - アクセント 2 3 50" xfId="456"/>
    <cellStyle name="20% - アクセント 2 3 51" xfId="457"/>
    <cellStyle name="20% - アクセント 2 3 52" xfId="458"/>
    <cellStyle name="20% - アクセント 2 3 53" xfId="459"/>
    <cellStyle name="20% - アクセント 2 3 54" xfId="460"/>
    <cellStyle name="20% - アクセント 2 3 55" xfId="461"/>
    <cellStyle name="20% - アクセント 2 3 56" xfId="462"/>
    <cellStyle name="20% - アクセント 2 3 57" xfId="463"/>
    <cellStyle name="20% - アクセント 2 3 58" xfId="464"/>
    <cellStyle name="20% - アクセント 2 3 59" xfId="465"/>
    <cellStyle name="20% - アクセント 2 3 6" xfId="466"/>
    <cellStyle name="20% - アクセント 2 3 60" xfId="467"/>
    <cellStyle name="20% - アクセント 2 3 61" xfId="468"/>
    <cellStyle name="20% - アクセント 2 3 62" xfId="469"/>
    <cellStyle name="20% - アクセント 2 3 63" xfId="470"/>
    <cellStyle name="20% - アクセント 2 3 64" xfId="471"/>
    <cellStyle name="20% - アクセント 2 3 65" xfId="472"/>
    <cellStyle name="20% - アクセント 2 3 66" xfId="473"/>
    <cellStyle name="20% - アクセント 2 3 7" xfId="474"/>
    <cellStyle name="20% - アクセント 2 3 8" xfId="475"/>
    <cellStyle name="20% - アクセント 2 3 9" xfId="476"/>
    <cellStyle name="20% - アクセント 2 4" xfId="477"/>
    <cellStyle name="20% - アクセント 2 5" xfId="478"/>
    <cellStyle name="20% - アクセント 2 5 10" xfId="479"/>
    <cellStyle name="20% - アクセント 2 5 11" xfId="480"/>
    <cellStyle name="20% - アクセント 2 5 12" xfId="481"/>
    <cellStyle name="20% - アクセント 2 5 13" xfId="482"/>
    <cellStyle name="20% - アクセント 2 5 14" xfId="483"/>
    <cellStyle name="20% - アクセント 2 5 15" xfId="484"/>
    <cellStyle name="20% - アクセント 2 5 16" xfId="485"/>
    <cellStyle name="20% - アクセント 2 5 17" xfId="486"/>
    <cellStyle name="20% - アクセント 2 5 18" xfId="487"/>
    <cellStyle name="20% - アクセント 2 5 19" xfId="488"/>
    <cellStyle name="20% - アクセント 2 5 2" xfId="489"/>
    <cellStyle name="20% - アクセント 2 5 20" xfId="490"/>
    <cellStyle name="20% - アクセント 2 5 21" xfId="491"/>
    <cellStyle name="20% - アクセント 2 5 22" xfId="492"/>
    <cellStyle name="20% - アクセント 2 5 23" xfId="493"/>
    <cellStyle name="20% - アクセント 2 5 24" xfId="494"/>
    <cellStyle name="20% - アクセント 2 5 25" xfId="495"/>
    <cellStyle name="20% - アクセント 2 5 26" xfId="496"/>
    <cellStyle name="20% - アクセント 2 5 27" xfId="497"/>
    <cellStyle name="20% - アクセント 2 5 28" xfId="498"/>
    <cellStyle name="20% - アクセント 2 5 29" xfId="499"/>
    <cellStyle name="20% - アクセント 2 5 3" xfId="500"/>
    <cellStyle name="20% - アクセント 2 5 30" xfId="501"/>
    <cellStyle name="20% - アクセント 2 5 31" xfId="502"/>
    <cellStyle name="20% - アクセント 2 5 32" xfId="503"/>
    <cellStyle name="20% - アクセント 2 5 33" xfId="504"/>
    <cellStyle name="20% - アクセント 2 5 34" xfId="505"/>
    <cellStyle name="20% - アクセント 2 5 35" xfId="506"/>
    <cellStyle name="20% - アクセント 2 5 36" xfId="507"/>
    <cellStyle name="20% - アクセント 2 5 37" xfId="508"/>
    <cellStyle name="20% - アクセント 2 5 38" xfId="509"/>
    <cellStyle name="20% - アクセント 2 5 39" xfId="510"/>
    <cellStyle name="20% - アクセント 2 5 4" xfId="511"/>
    <cellStyle name="20% - アクセント 2 5 40" xfId="512"/>
    <cellStyle name="20% - アクセント 2 5 41" xfId="513"/>
    <cellStyle name="20% - アクセント 2 5 42" xfId="514"/>
    <cellStyle name="20% - アクセント 2 5 43" xfId="515"/>
    <cellStyle name="20% - アクセント 2 5 44" xfId="516"/>
    <cellStyle name="20% - アクセント 2 5 45" xfId="517"/>
    <cellStyle name="20% - アクセント 2 5 46" xfId="518"/>
    <cellStyle name="20% - アクセント 2 5 47" xfId="519"/>
    <cellStyle name="20% - アクセント 2 5 48" xfId="520"/>
    <cellStyle name="20% - アクセント 2 5 49" xfId="521"/>
    <cellStyle name="20% - アクセント 2 5 5" xfId="522"/>
    <cellStyle name="20% - アクセント 2 5 50" xfId="523"/>
    <cellStyle name="20% - アクセント 2 5 51" xfId="524"/>
    <cellStyle name="20% - アクセント 2 5 52" xfId="525"/>
    <cellStyle name="20% - アクセント 2 5 53" xfId="526"/>
    <cellStyle name="20% - アクセント 2 5 54" xfId="527"/>
    <cellStyle name="20% - アクセント 2 5 55" xfId="528"/>
    <cellStyle name="20% - アクセント 2 5 56" xfId="529"/>
    <cellStyle name="20% - アクセント 2 5 57" xfId="530"/>
    <cellStyle name="20% - アクセント 2 5 58" xfId="531"/>
    <cellStyle name="20% - アクセント 2 5 59" xfId="532"/>
    <cellStyle name="20% - アクセント 2 5 6" xfId="533"/>
    <cellStyle name="20% - アクセント 2 5 60" xfId="534"/>
    <cellStyle name="20% - アクセント 2 5 61" xfId="535"/>
    <cellStyle name="20% - アクセント 2 5 62" xfId="536"/>
    <cellStyle name="20% - アクセント 2 5 63" xfId="537"/>
    <cellStyle name="20% - アクセント 2 5 64" xfId="538"/>
    <cellStyle name="20% - アクセント 2 5 7" xfId="539"/>
    <cellStyle name="20% - アクセント 2 5 8" xfId="540"/>
    <cellStyle name="20% - アクセント 2 5 9" xfId="541"/>
    <cellStyle name="20% - アクセント 2 6" xfId="542"/>
    <cellStyle name="20% - アクセント 2 7" xfId="543"/>
    <cellStyle name="20% - アクセント 2 8" xfId="544"/>
    <cellStyle name="20% - アクセント 2 9" xfId="545"/>
    <cellStyle name="20% - アクセント 3 10" xfId="546"/>
    <cellStyle name="20% - アクセント 3 10 10" xfId="547"/>
    <cellStyle name="20% - アクセント 3 10 11" xfId="548"/>
    <cellStyle name="20% - アクセント 3 10 12" xfId="549"/>
    <cellStyle name="20% - アクセント 3 10 13" xfId="550"/>
    <cellStyle name="20% - アクセント 3 10 14" xfId="551"/>
    <cellStyle name="20% - アクセント 3 10 15" xfId="552"/>
    <cellStyle name="20% - アクセント 3 10 16" xfId="553"/>
    <cellStyle name="20% - アクセント 3 10 17" xfId="554"/>
    <cellStyle name="20% - アクセント 3 10 18" xfId="555"/>
    <cellStyle name="20% - アクセント 3 10 19" xfId="556"/>
    <cellStyle name="20% - アクセント 3 10 2" xfId="557"/>
    <cellStyle name="20% - アクセント 3 10 20" xfId="558"/>
    <cellStyle name="20% - アクセント 3 10 21" xfId="559"/>
    <cellStyle name="20% - アクセント 3 10 22" xfId="560"/>
    <cellStyle name="20% - アクセント 3 10 23" xfId="561"/>
    <cellStyle name="20% - アクセント 3 10 24" xfId="562"/>
    <cellStyle name="20% - アクセント 3 10 25" xfId="563"/>
    <cellStyle name="20% - アクセント 3 10 26" xfId="564"/>
    <cellStyle name="20% - アクセント 3 10 27" xfId="565"/>
    <cellStyle name="20% - アクセント 3 10 28" xfId="566"/>
    <cellStyle name="20% - アクセント 3 10 29" xfId="567"/>
    <cellStyle name="20% - アクセント 3 10 3" xfId="568"/>
    <cellStyle name="20% - アクセント 3 10 30" xfId="569"/>
    <cellStyle name="20% - アクセント 3 10 31" xfId="570"/>
    <cellStyle name="20% - アクセント 3 10 32" xfId="571"/>
    <cellStyle name="20% - アクセント 3 10 33" xfId="572"/>
    <cellStyle name="20% - アクセント 3 10 34" xfId="573"/>
    <cellStyle name="20% - アクセント 3 10 35" xfId="574"/>
    <cellStyle name="20% - アクセント 3 10 36" xfId="575"/>
    <cellStyle name="20% - アクセント 3 10 37" xfId="576"/>
    <cellStyle name="20% - アクセント 3 10 38" xfId="577"/>
    <cellStyle name="20% - アクセント 3 10 39" xfId="578"/>
    <cellStyle name="20% - アクセント 3 10 4" xfId="579"/>
    <cellStyle name="20% - アクセント 3 10 40" xfId="580"/>
    <cellStyle name="20% - アクセント 3 10 41" xfId="581"/>
    <cellStyle name="20% - アクセント 3 10 42" xfId="582"/>
    <cellStyle name="20% - アクセント 3 10 43" xfId="583"/>
    <cellStyle name="20% - アクセント 3 10 44" xfId="584"/>
    <cellStyle name="20% - アクセント 3 10 45" xfId="585"/>
    <cellStyle name="20% - アクセント 3 10 46" xfId="586"/>
    <cellStyle name="20% - アクセント 3 10 47" xfId="587"/>
    <cellStyle name="20% - アクセント 3 10 48" xfId="588"/>
    <cellStyle name="20% - アクセント 3 10 49" xfId="589"/>
    <cellStyle name="20% - アクセント 3 10 5" xfId="590"/>
    <cellStyle name="20% - アクセント 3 10 50" xfId="591"/>
    <cellStyle name="20% - アクセント 3 10 51" xfId="592"/>
    <cellStyle name="20% - アクセント 3 10 52" xfId="593"/>
    <cellStyle name="20% - アクセント 3 10 53" xfId="594"/>
    <cellStyle name="20% - アクセント 3 10 54" xfId="595"/>
    <cellStyle name="20% - アクセント 3 10 55" xfId="596"/>
    <cellStyle name="20% - アクセント 3 10 56" xfId="597"/>
    <cellStyle name="20% - アクセント 3 10 57" xfId="598"/>
    <cellStyle name="20% - アクセント 3 10 58" xfId="599"/>
    <cellStyle name="20% - アクセント 3 10 59" xfId="600"/>
    <cellStyle name="20% - アクセント 3 10 6" xfId="601"/>
    <cellStyle name="20% - アクセント 3 10 60" xfId="602"/>
    <cellStyle name="20% - アクセント 3 10 61" xfId="603"/>
    <cellStyle name="20% - アクセント 3 10 62" xfId="604"/>
    <cellStyle name="20% - アクセント 3 10 63" xfId="605"/>
    <cellStyle name="20% - アクセント 3 10 7" xfId="606"/>
    <cellStyle name="20% - アクセント 3 10 8" xfId="607"/>
    <cellStyle name="20% - アクセント 3 10 9" xfId="608"/>
    <cellStyle name="20% - アクセント 3 11" xfId="609"/>
    <cellStyle name="20% - アクセント 3 2" xfId="610"/>
    <cellStyle name="20% - アクセント 3 2 10" xfId="611"/>
    <cellStyle name="20% - アクセント 3 2 11" xfId="612"/>
    <cellStyle name="20% - アクセント 3 2 12" xfId="613"/>
    <cellStyle name="20% - アクセント 3 2 13" xfId="614"/>
    <cellStyle name="20% - アクセント 3 2 14" xfId="615"/>
    <cellStyle name="20% - アクセント 3 2 15" xfId="616"/>
    <cellStyle name="20% - アクセント 3 2 16" xfId="617"/>
    <cellStyle name="20% - アクセント 3 2 17" xfId="618"/>
    <cellStyle name="20% - アクセント 3 2 18" xfId="619"/>
    <cellStyle name="20% - アクセント 3 2 19" xfId="620"/>
    <cellStyle name="20% - アクセント 3 2 2" xfId="621"/>
    <cellStyle name="20% - アクセント 3 2 2 2" xfId="622"/>
    <cellStyle name="20% - アクセント 3 2 20" xfId="623"/>
    <cellStyle name="20% - アクセント 3 2 21" xfId="624"/>
    <cellStyle name="20% - アクセント 3 2 22" xfId="625"/>
    <cellStyle name="20% - アクセント 3 2 23" xfId="626"/>
    <cellStyle name="20% - アクセント 3 2 24" xfId="627"/>
    <cellStyle name="20% - アクセント 3 2 25" xfId="628"/>
    <cellStyle name="20% - アクセント 3 2 26" xfId="629"/>
    <cellStyle name="20% - アクセント 3 2 27" xfId="630"/>
    <cellStyle name="20% - アクセント 3 2 28" xfId="631"/>
    <cellStyle name="20% - アクセント 3 2 29" xfId="632"/>
    <cellStyle name="20% - アクセント 3 2 3" xfId="633"/>
    <cellStyle name="20% - アクセント 3 2 30" xfId="634"/>
    <cellStyle name="20% - アクセント 3 2 31" xfId="635"/>
    <cellStyle name="20% - アクセント 3 2 32" xfId="636"/>
    <cellStyle name="20% - アクセント 3 2 33" xfId="637"/>
    <cellStyle name="20% - アクセント 3 2 34" xfId="638"/>
    <cellStyle name="20% - アクセント 3 2 35" xfId="639"/>
    <cellStyle name="20% - アクセント 3 2 36" xfId="640"/>
    <cellStyle name="20% - アクセント 3 2 37" xfId="641"/>
    <cellStyle name="20% - アクセント 3 2 38" xfId="642"/>
    <cellStyle name="20% - アクセント 3 2 39" xfId="643"/>
    <cellStyle name="20% - アクセント 3 2 4" xfId="644"/>
    <cellStyle name="20% - アクセント 3 2 40" xfId="645"/>
    <cellStyle name="20% - アクセント 3 2 41" xfId="646"/>
    <cellStyle name="20% - アクセント 3 2 42" xfId="647"/>
    <cellStyle name="20% - アクセント 3 2 43" xfId="648"/>
    <cellStyle name="20% - アクセント 3 2 44" xfId="649"/>
    <cellStyle name="20% - アクセント 3 2 45" xfId="650"/>
    <cellStyle name="20% - アクセント 3 2 46" xfId="651"/>
    <cellStyle name="20% - アクセント 3 2 47" xfId="652"/>
    <cellStyle name="20% - アクセント 3 2 48" xfId="653"/>
    <cellStyle name="20% - アクセント 3 2 49" xfId="654"/>
    <cellStyle name="20% - アクセント 3 2 5" xfId="655"/>
    <cellStyle name="20% - アクセント 3 2 50" xfId="656"/>
    <cellStyle name="20% - アクセント 3 2 51" xfId="657"/>
    <cellStyle name="20% - アクセント 3 2 52" xfId="658"/>
    <cellStyle name="20% - アクセント 3 2 53" xfId="659"/>
    <cellStyle name="20% - アクセント 3 2 54" xfId="660"/>
    <cellStyle name="20% - アクセント 3 2 55" xfId="661"/>
    <cellStyle name="20% - アクセント 3 2 56" xfId="662"/>
    <cellStyle name="20% - アクセント 3 2 57" xfId="663"/>
    <cellStyle name="20% - アクセント 3 2 58" xfId="664"/>
    <cellStyle name="20% - アクセント 3 2 59" xfId="665"/>
    <cellStyle name="20% - アクセント 3 2 6" xfId="666"/>
    <cellStyle name="20% - アクセント 3 2 60" xfId="667"/>
    <cellStyle name="20% - アクセント 3 2 61" xfId="668"/>
    <cellStyle name="20% - アクセント 3 2 62" xfId="669"/>
    <cellStyle name="20% - アクセント 3 2 63" xfId="670"/>
    <cellStyle name="20% - アクセント 3 2 64" xfId="671"/>
    <cellStyle name="20% - アクセント 3 2 65" xfId="672"/>
    <cellStyle name="20% - アクセント 3 2 66" xfId="673"/>
    <cellStyle name="20% - アクセント 3 2 67" xfId="674"/>
    <cellStyle name="20% - アクセント 3 2 68" xfId="675"/>
    <cellStyle name="20% - アクセント 3 2 69" xfId="676"/>
    <cellStyle name="20% - アクセント 3 2 7" xfId="677"/>
    <cellStyle name="20% - アクセント 3 2 8" xfId="678"/>
    <cellStyle name="20% - アクセント 3 2 9" xfId="679"/>
    <cellStyle name="20% - アクセント 3 3" xfId="680"/>
    <cellStyle name="20% - アクセント 3 3 10" xfId="681"/>
    <cellStyle name="20% - アクセント 3 3 11" xfId="682"/>
    <cellStyle name="20% - アクセント 3 3 12" xfId="683"/>
    <cellStyle name="20% - アクセント 3 3 13" xfId="684"/>
    <cellStyle name="20% - アクセント 3 3 14" xfId="685"/>
    <cellStyle name="20% - アクセント 3 3 15" xfId="686"/>
    <cellStyle name="20% - アクセント 3 3 16" xfId="687"/>
    <cellStyle name="20% - アクセント 3 3 17" xfId="688"/>
    <cellStyle name="20% - アクセント 3 3 18" xfId="689"/>
    <cellStyle name="20% - アクセント 3 3 19" xfId="690"/>
    <cellStyle name="20% - アクセント 3 3 2" xfId="691"/>
    <cellStyle name="20% - アクセント 3 3 20" xfId="692"/>
    <cellStyle name="20% - アクセント 3 3 21" xfId="693"/>
    <cellStyle name="20% - アクセント 3 3 22" xfId="694"/>
    <cellStyle name="20% - アクセント 3 3 23" xfId="695"/>
    <cellStyle name="20% - アクセント 3 3 24" xfId="696"/>
    <cellStyle name="20% - アクセント 3 3 25" xfId="697"/>
    <cellStyle name="20% - アクセント 3 3 26" xfId="698"/>
    <cellStyle name="20% - アクセント 3 3 27" xfId="699"/>
    <cellStyle name="20% - アクセント 3 3 28" xfId="700"/>
    <cellStyle name="20% - アクセント 3 3 29" xfId="701"/>
    <cellStyle name="20% - アクセント 3 3 3" xfId="702"/>
    <cellStyle name="20% - アクセント 3 3 30" xfId="703"/>
    <cellStyle name="20% - アクセント 3 3 31" xfId="704"/>
    <cellStyle name="20% - アクセント 3 3 32" xfId="705"/>
    <cellStyle name="20% - アクセント 3 3 33" xfId="706"/>
    <cellStyle name="20% - アクセント 3 3 34" xfId="707"/>
    <cellStyle name="20% - アクセント 3 3 35" xfId="708"/>
    <cellStyle name="20% - アクセント 3 3 36" xfId="709"/>
    <cellStyle name="20% - アクセント 3 3 37" xfId="710"/>
    <cellStyle name="20% - アクセント 3 3 38" xfId="711"/>
    <cellStyle name="20% - アクセント 3 3 39" xfId="712"/>
    <cellStyle name="20% - アクセント 3 3 4" xfId="713"/>
    <cellStyle name="20% - アクセント 3 3 40" xfId="714"/>
    <cellStyle name="20% - アクセント 3 3 41" xfId="715"/>
    <cellStyle name="20% - アクセント 3 3 42" xfId="716"/>
    <cellStyle name="20% - アクセント 3 3 43" xfId="717"/>
    <cellStyle name="20% - アクセント 3 3 44" xfId="718"/>
    <cellStyle name="20% - アクセント 3 3 45" xfId="719"/>
    <cellStyle name="20% - アクセント 3 3 46" xfId="720"/>
    <cellStyle name="20% - アクセント 3 3 47" xfId="721"/>
    <cellStyle name="20% - アクセント 3 3 48" xfId="722"/>
    <cellStyle name="20% - アクセント 3 3 49" xfId="723"/>
    <cellStyle name="20% - アクセント 3 3 5" xfId="724"/>
    <cellStyle name="20% - アクセント 3 3 50" xfId="725"/>
    <cellStyle name="20% - アクセント 3 3 51" xfId="726"/>
    <cellStyle name="20% - アクセント 3 3 52" xfId="727"/>
    <cellStyle name="20% - アクセント 3 3 53" xfId="728"/>
    <cellStyle name="20% - アクセント 3 3 54" xfId="729"/>
    <cellStyle name="20% - アクセント 3 3 55" xfId="730"/>
    <cellStyle name="20% - アクセント 3 3 56" xfId="731"/>
    <cellStyle name="20% - アクセント 3 3 57" xfId="732"/>
    <cellStyle name="20% - アクセント 3 3 58" xfId="733"/>
    <cellStyle name="20% - アクセント 3 3 59" xfId="734"/>
    <cellStyle name="20% - アクセント 3 3 6" xfId="735"/>
    <cellStyle name="20% - アクセント 3 3 60" xfId="736"/>
    <cellStyle name="20% - アクセント 3 3 61" xfId="737"/>
    <cellStyle name="20% - アクセント 3 3 62" xfId="738"/>
    <cellStyle name="20% - アクセント 3 3 63" xfId="739"/>
    <cellStyle name="20% - アクセント 3 3 64" xfId="740"/>
    <cellStyle name="20% - アクセント 3 3 65" xfId="741"/>
    <cellStyle name="20% - アクセント 3 3 66" xfId="742"/>
    <cellStyle name="20% - アクセント 3 3 7" xfId="743"/>
    <cellStyle name="20% - アクセント 3 3 8" xfId="744"/>
    <cellStyle name="20% - アクセント 3 3 9" xfId="745"/>
    <cellStyle name="20% - アクセント 3 4" xfId="746"/>
    <cellStyle name="20% - アクセント 3 5" xfId="747"/>
    <cellStyle name="20% - アクセント 3 5 10" xfId="748"/>
    <cellStyle name="20% - アクセント 3 5 11" xfId="749"/>
    <cellStyle name="20% - アクセント 3 5 12" xfId="750"/>
    <cellStyle name="20% - アクセント 3 5 13" xfId="751"/>
    <cellStyle name="20% - アクセント 3 5 14" xfId="752"/>
    <cellStyle name="20% - アクセント 3 5 15" xfId="753"/>
    <cellStyle name="20% - アクセント 3 5 16" xfId="754"/>
    <cellStyle name="20% - アクセント 3 5 17" xfId="755"/>
    <cellStyle name="20% - アクセント 3 5 18" xfId="756"/>
    <cellStyle name="20% - アクセント 3 5 19" xfId="757"/>
    <cellStyle name="20% - アクセント 3 5 2" xfId="758"/>
    <cellStyle name="20% - アクセント 3 5 20" xfId="759"/>
    <cellStyle name="20% - アクセント 3 5 21" xfId="760"/>
    <cellStyle name="20% - アクセント 3 5 22" xfId="761"/>
    <cellStyle name="20% - アクセント 3 5 23" xfId="762"/>
    <cellStyle name="20% - アクセント 3 5 24" xfId="763"/>
    <cellStyle name="20% - アクセント 3 5 25" xfId="764"/>
    <cellStyle name="20% - アクセント 3 5 26" xfId="765"/>
    <cellStyle name="20% - アクセント 3 5 27" xfId="766"/>
    <cellStyle name="20% - アクセント 3 5 28" xfId="767"/>
    <cellStyle name="20% - アクセント 3 5 29" xfId="768"/>
    <cellStyle name="20% - アクセント 3 5 3" xfId="769"/>
    <cellStyle name="20% - アクセント 3 5 30" xfId="770"/>
    <cellStyle name="20% - アクセント 3 5 31" xfId="771"/>
    <cellStyle name="20% - アクセント 3 5 32" xfId="772"/>
    <cellStyle name="20% - アクセント 3 5 33" xfId="773"/>
    <cellStyle name="20% - アクセント 3 5 34" xfId="774"/>
    <cellStyle name="20% - アクセント 3 5 35" xfId="775"/>
    <cellStyle name="20% - アクセント 3 5 36" xfId="776"/>
    <cellStyle name="20% - アクセント 3 5 37" xfId="777"/>
    <cellStyle name="20% - アクセント 3 5 38" xfId="778"/>
    <cellStyle name="20% - アクセント 3 5 39" xfId="779"/>
    <cellStyle name="20% - アクセント 3 5 4" xfId="780"/>
    <cellStyle name="20% - アクセント 3 5 40" xfId="781"/>
    <cellStyle name="20% - アクセント 3 5 41" xfId="782"/>
    <cellStyle name="20% - アクセント 3 5 42" xfId="783"/>
    <cellStyle name="20% - アクセント 3 5 43" xfId="784"/>
    <cellStyle name="20% - アクセント 3 5 44" xfId="785"/>
    <cellStyle name="20% - アクセント 3 5 45" xfId="786"/>
    <cellStyle name="20% - アクセント 3 5 46" xfId="787"/>
    <cellStyle name="20% - アクセント 3 5 47" xfId="788"/>
    <cellStyle name="20% - アクセント 3 5 48" xfId="789"/>
    <cellStyle name="20% - アクセント 3 5 49" xfId="790"/>
    <cellStyle name="20% - アクセント 3 5 5" xfId="791"/>
    <cellStyle name="20% - アクセント 3 5 50" xfId="792"/>
    <cellStyle name="20% - アクセント 3 5 51" xfId="793"/>
    <cellStyle name="20% - アクセント 3 5 52" xfId="794"/>
    <cellStyle name="20% - アクセント 3 5 53" xfId="795"/>
    <cellStyle name="20% - アクセント 3 5 54" xfId="796"/>
    <cellStyle name="20% - アクセント 3 5 55" xfId="797"/>
    <cellStyle name="20% - アクセント 3 5 56" xfId="798"/>
    <cellStyle name="20% - アクセント 3 5 57" xfId="799"/>
    <cellStyle name="20% - アクセント 3 5 58" xfId="800"/>
    <cellStyle name="20% - アクセント 3 5 59" xfId="801"/>
    <cellStyle name="20% - アクセント 3 5 6" xfId="802"/>
    <cellStyle name="20% - アクセント 3 5 60" xfId="803"/>
    <cellStyle name="20% - アクセント 3 5 61" xfId="804"/>
    <cellStyle name="20% - アクセント 3 5 62" xfId="805"/>
    <cellStyle name="20% - アクセント 3 5 63" xfId="806"/>
    <cellStyle name="20% - アクセント 3 5 64" xfId="807"/>
    <cellStyle name="20% - アクセント 3 5 7" xfId="808"/>
    <cellStyle name="20% - アクセント 3 5 8" xfId="809"/>
    <cellStyle name="20% - アクセント 3 5 9" xfId="810"/>
    <cellStyle name="20% - アクセント 3 6" xfId="811"/>
    <cellStyle name="20% - アクセント 3 7" xfId="812"/>
    <cellStyle name="20% - アクセント 3 8" xfId="813"/>
    <cellStyle name="20% - アクセント 3 9" xfId="814"/>
    <cellStyle name="20% - アクセント 4 10" xfId="815"/>
    <cellStyle name="20% - アクセント 4 10 10" xfId="816"/>
    <cellStyle name="20% - アクセント 4 10 11" xfId="817"/>
    <cellStyle name="20% - アクセント 4 10 12" xfId="818"/>
    <cellStyle name="20% - アクセント 4 10 13" xfId="819"/>
    <cellStyle name="20% - アクセント 4 10 14" xfId="820"/>
    <cellStyle name="20% - アクセント 4 10 15" xfId="821"/>
    <cellStyle name="20% - アクセント 4 10 16" xfId="822"/>
    <cellStyle name="20% - アクセント 4 10 17" xfId="823"/>
    <cellStyle name="20% - アクセント 4 10 18" xfId="824"/>
    <cellStyle name="20% - アクセント 4 10 19" xfId="825"/>
    <cellStyle name="20% - アクセント 4 10 2" xfId="826"/>
    <cellStyle name="20% - アクセント 4 10 20" xfId="827"/>
    <cellStyle name="20% - アクセント 4 10 21" xfId="828"/>
    <cellStyle name="20% - アクセント 4 10 22" xfId="829"/>
    <cellStyle name="20% - アクセント 4 10 23" xfId="830"/>
    <cellStyle name="20% - アクセント 4 10 24" xfId="831"/>
    <cellStyle name="20% - アクセント 4 10 25" xfId="832"/>
    <cellStyle name="20% - アクセント 4 10 26" xfId="833"/>
    <cellStyle name="20% - アクセント 4 10 27" xfId="834"/>
    <cellStyle name="20% - アクセント 4 10 28" xfId="835"/>
    <cellStyle name="20% - アクセント 4 10 29" xfId="836"/>
    <cellStyle name="20% - アクセント 4 10 3" xfId="837"/>
    <cellStyle name="20% - アクセント 4 10 30" xfId="838"/>
    <cellStyle name="20% - アクセント 4 10 31" xfId="839"/>
    <cellStyle name="20% - アクセント 4 10 32" xfId="840"/>
    <cellStyle name="20% - アクセント 4 10 33" xfId="841"/>
    <cellStyle name="20% - アクセント 4 10 34" xfId="842"/>
    <cellStyle name="20% - アクセント 4 10 35" xfId="843"/>
    <cellStyle name="20% - アクセント 4 10 36" xfId="844"/>
    <cellStyle name="20% - アクセント 4 10 37" xfId="845"/>
    <cellStyle name="20% - アクセント 4 10 38" xfId="846"/>
    <cellStyle name="20% - アクセント 4 10 39" xfId="847"/>
    <cellStyle name="20% - アクセント 4 10 4" xfId="848"/>
    <cellStyle name="20% - アクセント 4 10 40" xfId="849"/>
    <cellStyle name="20% - アクセント 4 10 41" xfId="850"/>
    <cellStyle name="20% - アクセント 4 10 42" xfId="851"/>
    <cellStyle name="20% - アクセント 4 10 43" xfId="852"/>
    <cellStyle name="20% - アクセント 4 10 44" xfId="853"/>
    <cellStyle name="20% - アクセント 4 10 45" xfId="854"/>
    <cellStyle name="20% - アクセント 4 10 46" xfId="855"/>
    <cellStyle name="20% - アクセント 4 10 47" xfId="856"/>
    <cellStyle name="20% - アクセント 4 10 48" xfId="857"/>
    <cellStyle name="20% - アクセント 4 10 49" xfId="858"/>
    <cellStyle name="20% - アクセント 4 10 5" xfId="859"/>
    <cellStyle name="20% - アクセント 4 10 50" xfId="860"/>
    <cellStyle name="20% - アクセント 4 10 51" xfId="861"/>
    <cellStyle name="20% - アクセント 4 10 52" xfId="862"/>
    <cellStyle name="20% - アクセント 4 10 53" xfId="863"/>
    <cellStyle name="20% - アクセント 4 10 54" xfId="864"/>
    <cellStyle name="20% - アクセント 4 10 55" xfId="865"/>
    <cellStyle name="20% - アクセント 4 10 56" xfId="866"/>
    <cellStyle name="20% - アクセント 4 10 57" xfId="867"/>
    <cellStyle name="20% - アクセント 4 10 58" xfId="868"/>
    <cellStyle name="20% - アクセント 4 10 59" xfId="869"/>
    <cellStyle name="20% - アクセント 4 10 6" xfId="870"/>
    <cellStyle name="20% - アクセント 4 10 60" xfId="871"/>
    <cellStyle name="20% - アクセント 4 10 61" xfId="872"/>
    <cellStyle name="20% - アクセント 4 10 62" xfId="873"/>
    <cellStyle name="20% - アクセント 4 10 63" xfId="874"/>
    <cellStyle name="20% - アクセント 4 10 7" xfId="875"/>
    <cellStyle name="20% - アクセント 4 10 8" xfId="876"/>
    <cellStyle name="20% - アクセント 4 10 9" xfId="877"/>
    <cellStyle name="20% - アクセント 4 11" xfId="878"/>
    <cellStyle name="20% - アクセント 4 2" xfId="879"/>
    <cellStyle name="20% - アクセント 4 2 10" xfId="880"/>
    <cellStyle name="20% - アクセント 4 2 11" xfId="881"/>
    <cellStyle name="20% - アクセント 4 2 12" xfId="882"/>
    <cellStyle name="20% - アクセント 4 2 13" xfId="883"/>
    <cellStyle name="20% - アクセント 4 2 14" xfId="884"/>
    <cellStyle name="20% - アクセント 4 2 15" xfId="885"/>
    <cellStyle name="20% - アクセント 4 2 16" xfId="886"/>
    <cellStyle name="20% - アクセント 4 2 17" xfId="887"/>
    <cellStyle name="20% - アクセント 4 2 18" xfId="888"/>
    <cellStyle name="20% - アクセント 4 2 19" xfId="889"/>
    <cellStyle name="20% - アクセント 4 2 2" xfId="890"/>
    <cellStyle name="20% - アクセント 4 2 2 2" xfId="891"/>
    <cellStyle name="20% - アクセント 4 2 20" xfId="892"/>
    <cellStyle name="20% - アクセント 4 2 21" xfId="893"/>
    <cellStyle name="20% - アクセント 4 2 22" xfId="894"/>
    <cellStyle name="20% - アクセント 4 2 23" xfId="895"/>
    <cellStyle name="20% - アクセント 4 2 24" xfId="896"/>
    <cellStyle name="20% - アクセント 4 2 25" xfId="897"/>
    <cellStyle name="20% - アクセント 4 2 26" xfId="898"/>
    <cellStyle name="20% - アクセント 4 2 27" xfId="899"/>
    <cellStyle name="20% - アクセント 4 2 28" xfId="900"/>
    <cellStyle name="20% - アクセント 4 2 29" xfId="901"/>
    <cellStyle name="20% - アクセント 4 2 3" xfId="902"/>
    <cellStyle name="20% - アクセント 4 2 30" xfId="903"/>
    <cellStyle name="20% - アクセント 4 2 31" xfId="904"/>
    <cellStyle name="20% - アクセント 4 2 32" xfId="905"/>
    <cellStyle name="20% - アクセント 4 2 33" xfId="906"/>
    <cellStyle name="20% - アクセント 4 2 34" xfId="907"/>
    <cellStyle name="20% - アクセント 4 2 35" xfId="908"/>
    <cellStyle name="20% - アクセント 4 2 36" xfId="909"/>
    <cellStyle name="20% - アクセント 4 2 37" xfId="910"/>
    <cellStyle name="20% - アクセント 4 2 38" xfId="911"/>
    <cellStyle name="20% - アクセント 4 2 39" xfId="912"/>
    <cellStyle name="20% - アクセント 4 2 4" xfId="913"/>
    <cellStyle name="20% - アクセント 4 2 40" xfId="914"/>
    <cellStyle name="20% - アクセント 4 2 41" xfId="915"/>
    <cellStyle name="20% - アクセント 4 2 42" xfId="916"/>
    <cellStyle name="20% - アクセント 4 2 43" xfId="917"/>
    <cellStyle name="20% - アクセント 4 2 44" xfId="918"/>
    <cellStyle name="20% - アクセント 4 2 45" xfId="919"/>
    <cellStyle name="20% - アクセント 4 2 46" xfId="920"/>
    <cellStyle name="20% - アクセント 4 2 47" xfId="921"/>
    <cellStyle name="20% - アクセント 4 2 48" xfId="922"/>
    <cellStyle name="20% - アクセント 4 2 49" xfId="923"/>
    <cellStyle name="20% - アクセント 4 2 5" xfId="924"/>
    <cellStyle name="20% - アクセント 4 2 50" xfId="925"/>
    <cellStyle name="20% - アクセント 4 2 51" xfId="926"/>
    <cellStyle name="20% - アクセント 4 2 52" xfId="927"/>
    <cellStyle name="20% - アクセント 4 2 53" xfId="928"/>
    <cellStyle name="20% - アクセント 4 2 54" xfId="929"/>
    <cellStyle name="20% - アクセント 4 2 55" xfId="930"/>
    <cellStyle name="20% - アクセント 4 2 56" xfId="931"/>
    <cellStyle name="20% - アクセント 4 2 57" xfId="932"/>
    <cellStyle name="20% - アクセント 4 2 58" xfId="933"/>
    <cellStyle name="20% - アクセント 4 2 59" xfId="934"/>
    <cellStyle name="20% - アクセント 4 2 6" xfId="935"/>
    <cellStyle name="20% - アクセント 4 2 60" xfId="936"/>
    <cellStyle name="20% - アクセント 4 2 61" xfId="937"/>
    <cellStyle name="20% - アクセント 4 2 62" xfId="938"/>
    <cellStyle name="20% - アクセント 4 2 63" xfId="939"/>
    <cellStyle name="20% - アクセント 4 2 64" xfId="940"/>
    <cellStyle name="20% - アクセント 4 2 65" xfId="941"/>
    <cellStyle name="20% - アクセント 4 2 66" xfId="942"/>
    <cellStyle name="20% - アクセント 4 2 67" xfId="943"/>
    <cellStyle name="20% - アクセント 4 2 68" xfId="944"/>
    <cellStyle name="20% - アクセント 4 2 69" xfId="945"/>
    <cellStyle name="20% - アクセント 4 2 7" xfId="946"/>
    <cellStyle name="20% - アクセント 4 2 8" xfId="947"/>
    <cellStyle name="20% - アクセント 4 2 9" xfId="948"/>
    <cellStyle name="20% - アクセント 4 3" xfId="949"/>
    <cellStyle name="20% - アクセント 4 3 10" xfId="950"/>
    <cellStyle name="20% - アクセント 4 3 11" xfId="951"/>
    <cellStyle name="20% - アクセント 4 3 12" xfId="952"/>
    <cellStyle name="20% - アクセント 4 3 13" xfId="953"/>
    <cellStyle name="20% - アクセント 4 3 14" xfId="954"/>
    <cellStyle name="20% - アクセント 4 3 15" xfId="955"/>
    <cellStyle name="20% - アクセント 4 3 16" xfId="956"/>
    <cellStyle name="20% - アクセント 4 3 17" xfId="957"/>
    <cellStyle name="20% - アクセント 4 3 18" xfId="958"/>
    <cellStyle name="20% - アクセント 4 3 19" xfId="959"/>
    <cellStyle name="20% - アクセント 4 3 2" xfId="960"/>
    <cellStyle name="20% - アクセント 4 3 20" xfId="961"/>
    <cellStyle name="20% - アクセント 4 3 21" xfId="962"/>
    <cellStyle name="20% - アクセント 4 3 22" xfId="963"/>
    <cellStyle name="20% - アクセント 4 3 23" xfId="964"/>
    <cellStyle name="20% - アクセント 4 3 24" xfId="965"/>
    <cellStyle name="20% - アクセント 4 3 25" xfId="966"/>
    <cellStyle name="20% - アクセント 4 3 26" xfId="967"/>
    <cellStyle name="20% - アクセント 4 3 27" xfId="968"/>
    <cellStyle name="20% - アクセント 4 3 28" xfId="969"/>
    <cellStyle name="20% - アクセント 4 3 29" xfId="970"/>
    <cellStyle name="20% - アクセント 4 3 3" xfId="971"/>
    <cellStyle name="20% - アクセント 4 3 30" xfId="972"/>
    <cellStyle name="20% - アクセント 4 3 31" xfId="973"/>
    <cellStyle name="20% - アクセント 4 3 32" xfId="974"/>
    <cellStyle name="20% - アクセント 4 3 33" xfId="975"/>
    <cellStyle name="20% - アクセント 4 3 34" xfId="976"/>
    <cellStyle name="20% - アクセント 4 3 35" xfId="977"/>
    <cellStyle name="20% - アクセント 4 3 36" xfId="978"/>
    <cellStyle name="20% - アクセント 4 3 37" xfId="979"/>
    <cellStyle name="20% - アクセント 4 3 38" xfId="980"/>
    <cellStyle name="20% - アクセント 4 3 39" xfId="981"/>
    <cellStyle name="20% - アクセント 4 3 4" xfId="982"/>
    <cellStyle name="20% - アクセント 4 3 40" xfId="983"/>
    <cellStyle name="20% - アクセント 4 3 41" xfId="984"/>
    <cellStyle name="20% - アクセント 4 3 42" xfId="985"/>
    <cellStyle name="20% - アクセント 4 3 43" xfId="986"/>
    <cellStyle name="20% - アクセント 4 3 44" xfId="987"/>
    <cellStyle name="20% - アクセント 4 3 45" xfId="988"/>
    <cellStyle name="20% - アクセント 4 3 46" xfId="989"/>
    <cellStyle name="20% - アクセント 4 3 47" xfId="990"/>
    <cellStyle name="20% - アクセント 4 3 48" xfId="991"/>
    <cellStyle name="20% - アクセント 4 3 49" xfId="992"/>
    <cellStyle name="20% - アクセント 4 3 5" xfId="993"/>
    <cellStyle name="20% - アクセント 4 3 50" xfId="994"/>
    <cellStyle name="20% - アクセント 4 3 51" xfId="995"/>
    <cellStyle name="20% - アクセント 4 3 52" xfId="996"/>
    <cellStyle name="20% - アクセント 4 3 53" xfId="997"/>
    <cellStyle name="20% - アクセント 4 3 54" xfId="998"/>
    <cellStyle name="20% - アクセント 4 3 55" xfId="999"/>
    <cellStyle name="20% - アクセント 4 3 56" xfId="1000"/>
    <cellStyle name="20% - アクセント 4 3 57" xfId="1001"/>
    <cellStyle name="20% - アクセント 4 3 58" xfId="1002"/>
    <cellStyle name="20% - アクセント 4 3 59" xfId="1003"/>
    <cellStyle name="20% - アクセント 4 3 6" xfId="1004"/>
    <cellStyle name="20% - アクセント 4 3 60" xfId="1005"/>
    <cellStyle name="20% - アクセント 4 3 61" xfId="1006"/>
    <cellStyle name="20% - アクセント 4 3 62" xfId="1007"/>
    <cellStyle name="20% - アクセント 4 3 63" xfId="1008"/>
    <cellStyle name="20% - アクセント 4 3 64" xfId="1009"/>
    <cellStyle name="20% - アクセント 4 3 65" xfId="1010"/>
    <cellStyle name="20% - アクセント 4 3 66" xfId="1011"/>
    <cellStyle name="20% - アクセント 4 3 7" xfId="1012"/>
    <cellStyle name="20% - アクセント 4 3 8" xfId="1013"/>
    <cellStyle name="20% - アクセント 4 3 9" xfId="1014"/>
    <cellStyle name="20% - アクセント 4 4" xfId="1015"/>
    <cellStyle name="20% - アクセント 4 5" xfId="1016"/>
    <cellStyle name="20% - アクセント 4 5 10" xfId="1017"/>
    <cellStyle name="20% - アクセント 4 5 11" xfId="1018"/>
    <cellStyle name="20% - アクセント 4 5 12" xfId="1019"/>
    <cellStyle name="20% - アクセント 4 5 13" xfId="1020"/>
    <cellStyle name="20% - アクセント 4 5 14" xfId="1021"/>
    <cellStyle name="20% - アクセント 4 5 15" xfId="1022"/>
    <cellStyle name="20% - アクセント 4 5 16" xfId="1023"/>
    <cellStyle name="20% - アクセント 4 5 17" xfId="1024"/>
    <cellStyle name="20% - アクセント 4 5 18" xfId="1025"/>
    <cellStyle name="20% - アクセント 4 5 19" xfId="1026"/>
    <cellStyle name="20% - アクセント 4 5 2" xfId="1027"/>
    <cellStyle name="20% - アクセント 4 5 20" xfId="1028"/>
    <cellStyle name="20% - アクセント 4 5 21" xfId="1029"/>
    <cellStyle name="20% - アクセント 4 5 22" xfId="1030"/>
    <cellStyle name="20% - アクセント 4 5 23" xfId="1031"/>
    <cellStyle name="20% - アクセント 4 5 24" xfId="1032"/>
    <cellStyle name="20% - アクセント 4 5 25" xfId="1033"/>
    <cellStyle name="20% - アクセント 4 5 26" xfId="1034"/>
    <cellStyle name="20% - アクセント 4 5 27" xfId="1035"/>
    <cellStyle name="20% - アクセント 4 5 28" xfId="1036"/>
    <cellStyle name="20% - アクセント 4 5 29" xfId="1037"/>
    <cellStyle name="20% - アクセント 4 5 3" xfId="1038"/>
    <cellStyle name="20% - アクセント 4 5 30" xfId="1039"/>
    <cellStyle name="20% - アクセント 4 5 31" xfId="1040"/>
    <cellStyle name="20% - アクセント 4 5 32" xfId="1041"/>
    <cellStyle name="20% - アクセント 4 5 33" xfId="1042"/>
    <cellStyle name="20% - アクセント 4 5 34" xfId="1043"/>
    <cellStyle name="20% - アクセント 4 5 35" xfId="1044"/>
    <cellStyle name="20% - アクセント 4 5 36" xfId="1045"/>
    <cellStyle name="20% - アクセント 4 5 37" xfId="1046"/>
    <cellStyle name="20% - アクセント 4 5 38" xfId="1047"/>
    <cellStyle name="20% - アクセント 4 5 39" xfId="1048"/>
    <cellStyle name="20% - アクセント 4 5 4" xfId="1049"/>
    <cellStyle name="20% - アクセント 4 5 40" xfId="1050"/>
    <cellStyle name="20% - アクセント 4 5 41" xfId="1051"/>
    <cellStyle name="20% - アクセント 4 5 42" xfId="1052"/>
    <cellStyle name="20% - アクセント 4 5 43" xfId="1053"/>
    <cellStyle name="20% - アクセント 4 5 44" xfId="1054"/>
    <cellStyle name="20% - アクセント 4 5 45" xfId="1055"/>
    <cellStyle name="20% - アクセント 4 5 46" xfId="1056"/>
    <cellStyle name="20% - アクセント 4 5 47" xfId="1057"/>
    <cellStyle name="20% - アクセント 4 5 48" xfId="1058"/>
    <cellStyle name="20% - アクセント 4 5 49" xfId="1059"/>
    <cellStyle name="20% - アクセント 4 5 5" xfId="1060"/>
    <cellStyle name="20% - アクセント 4 5 50" xfId="1061"/>
    <cellStyle name="20% - アクセント 4 5 51" xfId="1062"/>
    <cellStyle name="20% - アクセント 4 5 52" xfId="1063"/>
    <cellStyle name="20% - アクセント 4 5 53" xfId="1064"/>
    <cellStyle name="20% - アクセント 4 5 54" xfId="1065"/>
    <cellStyle name="20% - アクセント 4 5 55" xfId="1066"/>
    <cellStyle name="20% - アクセント 4 5 56" xfId="1067"/>
    <cellStyle name="20% - アクセント 4 5 57" xfId="1068"/>
    <cellStyle name="20% - アクセント 4 5 58" xfId="1069"/>
    <cellStyle name="20% - アクセント 4 5 59" xfId="1070"/>
    <cellStyle name="20% - アクセント 4 5 6" xfId="1071"/>
    <cellStyle name="20% - アクセント 4 5 60" xfId="1072"/>
    <cellStyle name="20% - アクセント 4 5 61" xfId="1073"/>
    <cellStyle name="20% - アクセント 4 5 62" xfId="1074"/>
    <cellStyle name="20% - アクセント 4 5 63" xfId="1075"/>
    <cellStyle name="20% - アクセント 4 5 64" xfId="1076"/>
    <cellStyle name="20% - アクセント 4 5 7" xfId="1077"/>
    <cellStyle name="20% - アクセント 4 5 8" xfId="1078"/>
    <cellStyle name="20% - アクセント 4 5 9" xfId="1079"/>
    <cellStyle name="20% - アクセント 4 6" xfId="1080"/>
    <cellStyle name="20% - アクセント 4 7" xfId="1081"/>
    <cellStyle name="20% - アクセント 4 8" xfId="1082"/>
    <cellStyle name="20% - アクセント 4 9" xfId="1083"/>
    <cellStyle name="20% - アクセント 5 10" xfId="1084"/>
    <cellStyle name="20% - アクセント 5 10 10" xfId="1085"/>
    <cellStyle name="20% - アクセント 5 10 11" xfId="1086"/>
    <cellStyle name="20% - アクセント 5 10 12" xfId="1087"/>
    <cellStyle name="20% - アクセント 5 10 13" xfId="1088"/>
    <cellStyle name="20% - アクセント 5 10 14" xfId="1089"/>
    <cellStyle name="20% - アクセント 5 10 15" xfId="1090"/>
    <cellStyle name="20% - アクセント 5 10 16" xfId="1091"/>
    <cellStyle name="20% - アクセント 5 10 17" xfId="1092"/>
    <cellStyle name="20% - アクセント 5 10 18" xfId="1093"/>
    <cellStyle name="20% - アクセント 5 10 19" xfId="1094"/>
    <cellStyle name="20% - アクセント 5 10 2" xfId="1095"/>
    <cellStyle name="20% - アクセント 5 10 20" xfId="1096"/>
    <cellStyle name="20% - アクセント 5 10 21" xfId="1097"/>
    <cellStyle name="20% - アクセント 5 10 22" xfId="1098"/>
    <cellStyle name="20% - アクセント 5 10 23" xfId="1099"/>
    <cellStyle name="20% - アクセント 5 10 24" xfId="1100"/>
    <cellStyle name="20% - アクセント 5 10 25" xfId="1101"/>
    <cellStyle name="20% - アクセント 5 10 26" xfId="1102"/>
    <cellStyle name="20% - アクセント 5 10 27" xfId="1103"/>
    <cellStyle name="20% - アクセント 5 10 28" xfId="1104"/>
    <cellStyle name="20% - アクセント 5 10 29" xfId="1105"/>
    <cellStyle name="20% - アクセント 5 10 3" xfId="1106"/>
    <cellStyle name="20% - アクセント 5 10 30" xfId="1107"/>
    <cellStyle name="20% - アクセント 5 10 31" xfId="1108"/>
    <cellStyle name="20% - アクセント 5 10 32" xfId="1109"/>
    <cellStyle name="20% - アクセント 5 10 33" xfId="1110"/>
    <cellStyle name="20% - アクセント 5 10 34" xfId="1111"/>
    <cellStyle name="20% - アクセント 5 10 35" xfId="1112"/>
    <cellStyle name="20% - アクセント 5 10 36" xfId="1113"/>
    <cellStyle name="20% - アクセント 5 10 37" xfId="1114"/>
    <cellStyle name="20% - アクセント 5 10 38" xfId="1115"/>
    <cellStyle name="20% - アクセント 5 10 39" xfId="1116"/>
    <cellStyle name="20% - アクセント 5 10 4" xfId="1117"/>
    <cellStyle name="20% - アクセント 5 10 40" xfId="1118"/>
    <cellStyle name="20% - アクセント 5 10 41" xfId="1119"/>
    <cellStyle name="20% - アクセント 5 10 42" xfId="1120"/>
    <cellStyle name="20% - アクセント 5 10 43" xfId="1121"/>
    <cellStyle name="20% - アクセント 5 10 44" xfId="1122"/>
    <cellStyle name="20% - アクセント 5 10 45" xfId="1123"/>
    <cellStyle name="20% - アクセント 5 10 46" xfId="1124"/>
    <cellStyle name="20% - アクセント 5 10 47" xfId="1125"/>
    <cellStyle name="20% - アクセント 5 10 48" xfId="1126"/>
    <cellStyle name="20% - アクセント 5 10 49" xfId="1127"/>
    <cellStyle name="20% - アクセント 5 10 5" xfId="1128"/>
    <cellStyle name="20% - アクセント 5 10 50" xfId="1129"/>
    <cellStyle name="20% - アクセント 5 10 51" xfId="1130"/>
    <cellStyle name="20% - アクセント 5 10 52" xfId="1131"/>
    <cellStyle name="20% - アクセント 5 10 53" xfId="1132"/>
    <cellStyle name="20% - アクセント 5 10 54" xfId="1133"/>
    <cellStyle name="20% - アクセント 5 10 55" xfId="1134"/>
    <cellStyle name="20% - アクセント 5 10 56" xfId="1135"/>
    <cellStyle name="20% - アクセント 5 10 57" xfId="1136"/>
    <cellStyle name="20% - アクセント 5 10 58" xfId="1137"/>
    <cellStyle name="20% - アクセント 5 10 59" xfId="1138"/>
    <cellStyle name="20% - アクセント 5 10 6" xfId="1139"/>
    <cellStyle name="20% - アクセント 5 10 60" xfId="1140"/>
    <cellStyle name="20% - アクセント 5 10 61" xfId="1141"/>
    <cellStyle name="20% - アクセント 5 10 62" xfId="1142"/>
    <cellStyle name="20% - アクセント 5 10 63" xfId="1143"/>
    <cellStyle name="20% - アクセント 5 10 7" xfId="1144"/>
    <cellStyle name="20% - アクセント 5 10 8" xfId="1145"/>
    <cellStyle name="20% - アクセント 5 10 9" xfId="1146"/>
    <cellStyle name="20% - アクセント 5 11" xfId="1147"/>
    <cellStyle name="20% - アクセント 5 2" xfId="1148"/>
    <cellStyle name="20% - アクセント 5 2 10" xfId="1149"/>
    <cellStyle name="20% - アクセント 5 2 11" xfId="1150"/>
    <cellStyle name="20% - アクセント 5 2 12" xfId="1151"/>
    <cellStyle name="20% - アクセント 5 2 13" xfId="1152"/>
    <cellStyle name="20% - アクセント 5 2 14" xfId="1153"/>
    <cellStyle name="20% - アクセント 5 2 15" xfId="1154"/>
    <cellStyle name="20% - アクセント 5 2 16" xfId="1155"/>
    <cellStyle name="20% - アクセント 5 2 17" xfId="1156"/>
    <cellStyle name="20% - アクセント 5 2 18" xfId="1157"/>
    <cellStyle name="20% - アクセント 5 2 19" xfId="1158"/>
    <cellStyle name="20% - アクセント 5 2 2" xfId="1159"/>
    <cellStyle name="20% - アクセント 5 2 2 2" xfId="1160"/>
    <cellStyle name="20% - アクセント 5 2 20" xfId="1161"/>
    <cellStyle name="20% - アクセント 5 2 21" xfId="1162"/>
    <cellStyle name="20% - アクセント 5 2 22" xfId="1163"/>
    <cellStyle name="20% - アクセント 5 2 23" xfId="1164"/>
    <cellStyle name="20% - アクセント 5 2 24" xfId="1165"/>
    <cellStyle name="20% - アクセント 5 2 25" xfId="1166"/>
    <cellStyle name="20% - アクセント 5 2 26" xfId="1167"/>
    <cellStyle name="20% - アクセント 5 2 27" xfId="1168"/>
    <cellStyle name="20% - アクセント 5 2 28" xfId="1169"/>
    <cellStyle name="20% - アクセント 5 2 29" xfId="1170"/>
    <cellStyle name="20% - アクセント 5 2 3" xfId="1171"/>
    <cellStyle name="20% - アクセント 5 2 30" xfId="1172"/>
    <cellStyle name="20% - アクセント 5 2 31" xfId="1173"/>
    <cellStyle name="20% - アクセント 5 2 32" xfId="1174"/>
    <cellStyle name="20% - アクセント 5 2 33" xfId="1175"/>
    <cellStyle name="20% - アクセント 5 2 34" xfId="1176"/>
    <cellStyle name="20% - アクセント 5 2 35" xfId="1177"/>
    <cellStyle name="20% - アクセント 5 2 36" xfId="1178"/>
    <cellStyle name="20% - アクセント 5 2 37" xfId="1179"/>
    <cellStyle name="20% - アクセント 5 2 38" xfId="1180"/>
    <cellStyle name="20% - アクセント 5 2 39" xfId="1181"/>
    <cellStyle name="20% - アクセント 5 2 4" xfId="1182"/>
    <cellStyle name="20% - アクセント 5 2 40" xfId="1183"/>
    <cellStyle name="20% - アクセント 5 2 41" xfId="1184"/>
    <cellStyle name="20% - アクセント 5 2 42" xfId="1185"/>
    <cellStyle name="20% - アクセント 5 2 43" xfId="1186"/>
    <cellStyle name="20% - アクセント 5 2 44" xfId="1187"/>
    <cellStyle name="20% - アクセント 5 2 45" xfId="1188"/>
    <cellStyle name="20% - アクセント 5 2 46" xfId="1189"/>
    <cellStyle name="20% - アクセント 5 2 47" xfId="1190"/>
    <cellStyle name="20% - アクセント 5 2 48" xfId="1191"/>
    <cellStyle name="20% - アクセント 5 2 49" xfId="1192"/>
    <cellStyle name="20% - アクセント 5 2 5" xfId="1193"/>
    <cellStyle name="20% - アクセント 5 2 50" xfId="1194"/>
    <cellStyle name="20% - アクセント 5 2 51" xfId="1195"/>
    <cellStyle name="20% - アクセント 5 2 52" xfId="1196"/>
    <cellStyle name="20% - アクセント 5 2 53" xfId="1197"/>
    <cellStyle name="20% - アクセント 5 2 54" xfId="1198"/>
    <cellStyle name="20% - アクセント 5 2 55" xfId="1199"/>
    <cellStyle name="20% - アクセント 5 2 56" xfId="1200"/>
    <cellStyle name="20% - アクセント 5 2 57" xfId="1201"/>
    <cellStyle name="20% - アクセント 5 2 58" xfId="1202"/>
    <cellStyle name="20% - アクセント 5 2 59" xfId="1203"/>
    <cellStyle name="20% - アクセント 5 2 6" xfId="1204"/>
    <cellStyle name="20% - アクセント 5 2 60" xfId="1205"/>
    <cellStyle name="20% - アクセント 5 2 61" xfId="1206"/>
    <cellStyle name="20% - アクセント 5 2 62" xfId="1207"/>
    <cellStyle name="20% - アクセント 5 2 63" xfId="1208"/>
    <cellStyle name="20% - アクセント 5 2 64" xfId="1209"/>
    <cellStyle name="20% - アクセント 5 2 65" xfId="1210"/>
    <cellStyle name="20% - アクセント 5 2 66" xfId="1211"/>
    <cellStyle name="20% - アクセント 5 2 67" xfId="1212"/>
    <cellStyle name="20% - アクセント 5 2 68" xfId="1213"/>
    <cellStyle name="20% - アクセント 5 2 69" xfId="1214"/>
    <cellStyle name="20% - アクセント 5 2 7" xfId="1215"/>
    <cellStyle name="20% - アクセント 5 2 8" xfId="1216"/>
    <cellStyle name="20% - アクセント 5 2 9" xfId="1217"/>
    <cellStyle name="20% - アクセント 5 3" xfId="1218"/>
    <cellStyle name="20% - アクセント 5 3 10" xfId="1219"/>
    <cellStyle name="20% - アクセント 5 3 11" xfId="1220"/>
    <cellStyle name="20% - アクセント 5 3 12" xfId="1221"/>
    <cellStyle name="20% - アクセント 5 3 13" xfId="1222"/>
    <cellStyle name="20% - アクセント 5 3 14" xfId="1223"/>
    <cellStyle name="20% - アクセント 5 3 15" xfId="1224"/>
    <cellStyle name="20% - アクセント 5 3 16" xfId="1225"/>
    <cellStyle name="20% - アクセント 5 3 17" xfId="1226"/>
    <cellStyle name="20% - アクセント 5 3 18" xfId="1227"/>
    <cellStyle name="20% - アクセント 5 3 19" xfId="1228"/>
    <cellStyle name="20% - アクセント 5 3 2" xfId="1229"/>
    <cellStyle name="20% - アクセント 5 3 20" xfId="1230"/>
    <cellStyle name="20% - アクセント 5 3 21" xfId="1231"/>
    <cellStyle name="20% - アクセント 5 3 22" xfId="1232"/>
    <cellStyle name="20% - アクセント 5 3 23" xfId="1233"/>
    <cellStyle name="20% - アクセント 5 3 24" xfId="1234"/>
    <cellStyle name="20% - アクセント 5 3 25" xfId="1235"/>
    <cellStyle name="20% - アクセント 5 3 26" xfId="1236"/>
    <cellStyle name="20% - アクセント 5 3 27" xfId="1237"/>
    <cellStyle name="20% - アクセント 5 3 28" xfId="1238"/>
    <cellStyle name="20% - アクセント 5 3 29" xfId="1239"/>
    <cellStyle name="20% - アクセント 5 3 3" xfId="1240"/>
    <cellStyle name="20% - アクセント 5 3 30" xfId="1241"/>
    <cellStyle name="20% - アクセント 5 3 31" xfId="1242"/>
    <cellStyle name="20% - アクセント 5 3 32" xfId="1243"/>
    <cellStyle name="20% - アクセント 5 3 33" xfId="1244"/>
    <cellStyle name="20% - アクセント 5 3 34" xfId="1245"/>
    <cellStyle name="20% - アクセント 5 3 35" xfId="1246"/>
    <cellStyle name="20% - アクセント 5 3 36" xfId="1247"/>
    <cellStyle name="20% - アクセント 5 3 37" xfId="1248"/>
    <cellStyle name="20% - アクセント 5 3 38" xfId="1249"/>
    <cellStyle name="20% - アクセント 5 3 39" xfId="1250"/>
    <cellStyle name="20% - アクセント 5 3 4" xfId="1251"/>
    <cellStyle name="20% - アクセント 5 3 40" xfId="1252"/>
    <cellStyle name="20% - アクセント 5 3 41" xfId="1253"/>
    <cellStyle name="20% - アクセント 5 3 42" xfId="1254"/>
    <cellStyle name="20% - アクセント 5 3 43" xfId="1255"/>
    <cellStyle name="20% - アクセント 5 3 44" xfId="1256"/>
    <cellStyle name="20% - アクセント 5 3 45" xfId="1257"/>
    <cellStyle name="20% - アクセント 5 3 46" xfId="1258"/>
    <cellStyle name="20% - アクセント 5 3 47" xfId="1259"/>
    <cellStyle name="20% - アクセント 5 3 48" xfId="1260"/>
    <cellStyle name="20% - アクセント 5 3 49" xfId="1261"/>
    <cellStyle name="20% - アクセント 5 3 5" xfId="1262"/>
    <cellStyle name="20% - アクセント 5 3 50" xfId="1263"/>
    <cellStyle name="20% - アクセント 5 3 51" xfId="1264"/>
    <cellStyle name="20% - アクセント 5 3 52" xfId="1265"/>
    <cellStyle name="20% - アクセント 5 3 53" xfId="1266"/>
    <cellStyle name="20% - アクセント 5 3 54" xfId="1267"/>
    <cellStyle name="20% - アクセント 5 3 55" xfId="1268"/>
    <cellStyle name="20% - アクセント 5 3 56" xfId="1269"/>
    <cellStyle name="20% - アクセント 5 3 57" xfId="1270"/>
    <cellStyle name="20% - アクセント 5 3 58" xfId="1271"/>
    <cellStyle name="20% - アクセント 5 3 59" xfId="1272"/>
    <cellStyle name="20% - アクセント 5 3 6" xfId="1273"/>
    <cellStyle name="20% - アクセント 5 3 60" xfId="1274"/>
    <cellStyle name="20% - アクセント 5 3 61" xfId="1275"/>
    <cellStyle name="20% - アクセント 5 3 62" xfId="1276"/>
    <cellStyle name="20% - アクセント 5 3 63" xfId="1277"/>
    <cellStyle name="20% - アクセント 5 3 64" xfId="1278"/>
    <cellStyle name="20% - アクセント 5 3 65" xfId="1279"/>
    <cellStyle name="20% - アクセント 5 3 66" xfId="1280"/>
    <cellStyle name="20% - アクセント 5 3 7" xfId="1281"/>
    <cellStyle name="20% - アクセント 5 3 8" xfId="1282"/>
    <cellStyle name="20% - アクセント 5 3 9" xfId="1283"/>
    <cellStyle name="20% - アクセント 5 4" xfId="1284"/>
    <cellStyle name="20% - アクセント 5 5" xfId="1285"/>
    <cellStyle name="20% - アクセント 5 5 10" xfId="1286"/>
    <cellStyle name="20% - アクセント 5 5 11" xfId="1287"/>
    <cellStyle name="20% - アクセント 5 5 12" xfId="1288"/>
    <cellStyle name="20% - アクセント 5 5 13" xfId="1289"/>
    <cellStyle name="20% - アクセント 5 5 14" xfId="1290"/>
    <cellStyle name="20% - アクセント 5 5 15" xfId="1291"/>
    <cellStyle name="20% - アクセント 5 5 16" xfId="1292"/>
    <cellStyle name="20% - アクセント 5 5 17" xfId="1293"/>
    <cellStyle name="20% - アクセント 5 5 18" xfId="1294"/>
    <cellStyle name="20% - アクセント 5 5 19" xfId="1295"/>
    <cellStyle name="20% - アクセント 5 5 2" xfId="1296"/>
    <cellStyle name="20% - アクセント 5 5 20" xfId="1297"/>
    <cellStyle name="20% - アクセント 5 5 21" xfId="1298"/>
    <cellStyle name="20% - アクセント 5 5 22" xfId="1299"/>
    <cellStyle name="20% - アクセント 5 5 23" xfId="1300"/>
    <cellStyle name="20% - アクセント 5 5 24" xfId="1301"/>
    <cellStyle name="20% - アクセント 5 5 25" xfId="1302"/>
    <cellStyle name="20% - アクセント 5 5 26" xfId="1303"/>
    <cellStyle name="20% - アクセント 5 5 27" xfId="1304"/>
    <cellStyle name="20% - アクセント 5 5 28" xfId="1305"/>
    <cellStyle name="20% - アクセント 5 5 29" xfId="1306"/>
    <cellStyle name="20% - アクセント 5 5 3" xfId="1307"/>
    <cellStyle name="20% - アクセント 5 5 30" xfId="1308"/>
    <cellStyle name="20% - アクセント 5 5 31" xfId="1309"/>
    <cellStyle name="20% - アクセント 5 5 32" xfId="1310"/>
    <cellStyle name="20% - アクセント 5 5 33" xfId="1311"/>
    <cellStyle name="20% - アクセント 5 5 34" xfId="1312"/>
    <cellStyle name="20% - アクセント 5 5 35" xfId="1313"/>
    <cellStyle name="20% - アクセント 5 5 36" xfId="1314"/>
    <cellStyle name="20% - アクセント 5 5 37" xfId="1315"/>
    <cellStyle name="20% - アクセント 5 5 38" xfId="1316"/>
    <cellStyle name="20% - アクセント 5 5 39" xfId="1317"/>
    <cellStyle name="20% - アクセント 5 5 4" xfId="1318"/>
    <cellStyle name="20% - アクセント 5 5 40" xfId="1319"/>
    <cellStyle name="20% - アクセント 5 5 41" xfId="1320"/>
    <cellStyle name="20% - アクセント 5 5 42" xfId="1321"/>
    <cellStyle name="20% - アクセント 5 5 43" xfId="1322"/>
    <cellStyle name="20% - アクセント 5 5 44" xfId="1323"/>
    <cellStyle name="20% - アクセント 5 5 45" xfId="1324"/>
    <cellStyle name="20% - アクセント 5 5 46" xfId="1325"/>
    <cellStyle name="20% - アクセント 5 5 47" xfId="1326"/>
    <cellStyle name="20% - アクセント 5 5 48" xfId="1327"/>
    <cellStyle name="20% - アクセント 5 5 49" xfId="1328"/>
    <cellStyle name="20% - アクセント 5 5 5" xfId="1329"/>
    <cellStyle name="20% - アクセント 5 5 50" xfId="1330"/>
    <cellStyle name="20% - アクセント 5 5 51" xfId="1331"/>
    <cellStyle name="20% - アクセント 5 5 52" xfId="1332"/>
    <cellStyle name="20% - アクセント 5 5 53" xfId="1333"/>
    <cellStyle name="20% - アクセント 5 5 54" xfId="1334"/>
    <cellStyle name="20% - アクセント 5 5 55" xfId="1335"/>
    <cellStyle name="20% - アクセント 5 5 56" xfId="1336"/>
    <cellStyle name="20% - アクセント 5 5 57" xfId="1337"/>
    <cellStyle name="20% - アクセント 5 5 58" xfId="1338"/>
    <cellStyle name="20% - アクセント 5 5 59" xfId="1339"/>
    <cellStyle name="20% - アクセント 5 5 6" xfId="1340"/>
    <cellStyle name="20% - アクセント 5 5 60" xfId="1341"/>
    <cellStyle name="20% - アクセント 5 5 61" xfId="1342"/>
    <cellStyle name="20% - アクセント 5 5 62" xfId="1343"/>
    <cellStyle name="20% - アクセント 5 5 63" xfId="1344"/>
    <cellStyle name="20% - アクセント 5 5 64" xfId="1345"/>
    <cellStyle name="20% - アクセント 5 5 7" xfId="1346"/>
    <cellStyle name="20% - アクセント 5 5 8" xfId="1347"/>
    <cellStyle name="20% - アクセント 5 5 9" xfId="1348"/>
    <cellStyle name="20% - アクセント 5 6" xfId="1349"/>
    <cellStyle name="20% - アクセント 5 7" xfId="1350"/>
    <cellStyle name="20% - アクセント 5 8" xfId="1351"/>
    <cellStyle name="20% - アクセント 5 9" xfId="1352"/>
    <cellStyle name="20% - アクセント 6 10" xfId="1353"/>
    <cellStyle name="20% - アクセント 6 10 10" xfId="1354"/>
    <cellStyle name="20% - アクセント 6 10 11" xfId="1355"/>
    <cellStyle name="20% - アクセント 6 10 12" xfId="1356"/>
    <cellStyle name="20% - アクセント 6 10 13" xfId="1357"/>
    <cellStyle name="20% - アクセント 6 10 14" xfId="1358"/>
    <cellStyle name="20% - アクセント 6 10 15" xfId="1359"/>
    <cellStyle name="20% - アクセント 6 10 16" xfId="1360"/>
    <cellStyle name="20% - アクセント 6 10 17" xfId="1361"/>
    <cellStyle name="20% - アクセント 6 10 18" xfId="1362"/>
    <cellStyle name="20% - アクセント 6 10 19" xfId="1363"/>
    <cellStyle name="20% - アクセント 6 10 2" xfId="1364"/>
    <cellStyle name="20% - アクセント 6 10 20" xfId="1365"/>
    <cellStyle name="20% - アクセント 6 10 21" xfId="1366"/>
    <cellStyle name="20% - アクセント 6 10 22" xfId="1367"/>
    <cellStyle name="20% - アクセント 6 10 23" xfId="1368"/>
    <cellStyle name="20% - アクセント 6 10 24" xfId="1369"/>
    <cellStyle name="20% - アクセント 6 10 25" xfId="1370"/>
    <cellStyle name="20% - アクセント 6 10 26" xfId="1371"/>
    <cellStyle name="20% - アクセント 6 10 27" xfId="1372"/>
    <cellStyle name="20% - アクセント 6 10 28" xfId="1373"/>
    <cellStyle name="20% - アクセント 6 10 29" xfId="1374"/>
    <cellStyle name="20% - アクセント 6 10 3" xfId="1375"/>
    <cellStyle name="20% - アクセント 6 10 30" xfId="1376"/>
    <cellStyle name="20% - アクセント 6 10 31" xfId="1377"/>
    <cellStyle name="20% - アクセント 6 10 32" xfId="1378"/>
    <cellStyle name="20% - アクセント 6 10 33" xfId="1379"/>
    <cellStyle name="20% - アクセント 6 10 34" xfId="1380"/>
    <cellStyle name="20% - アクセント 6 10 35" xfId="1381"/>
    <cellStyle name="20% - アクセント 6 10 36" xfId="1382"/>
    <cellStyle name="20% - アクセント 6 10 37" xfId="1383"/>
    <cellStyle name="20% - アクセント 6 10 38" xfId="1384"/>
    <cellStyle name="20% - アクセント 6 10 39" xfId="1385"/>
    <cellStyle name="20% - アクセント 6 10 4" xfId="1386"/>
    <cellStyle name="20% - アクセント 6 10 40" xfId="1387"/>
    <cellStyle name="20% - アクセント 6 10 41" xfId="1388"/>
    <cellStyle name="20% - アクセント 6 10 42" xfId="1389"/>
    <cellStyle name="20% - アクセント 6 10 43" xfId="1390"/>
    <cellStyle name="20% - アクセント 6 10 44" xfId="1391"/>
    <cellStyle name="20% - アクセント 6 10 45" xfId="1392"/>
    <cellStyle name="20% - アクセント 6 10 46" xfId="1393"/>
    <cellStyle name="20% - アクセント 6 10 47" xfId="1394"/>
    <cellStyle name="20% - アクセント 6 10 48" xfId="1395"/>
    <cellStyle name="20% - アクセント 6 10 49" xfId="1396"/>
    <cellStyle name="20% - アクセント 6 10 5" xfId="1397"/>
    <cellStyle name="20% - アクセント 6 10 50" xfId="1398"/>
    <cellStyle name="20% - アクセント 6 10 51" xfId="1399"/>
    <cellStyle name="20% - アクセント 6 10 52" xfId="1400"/>
    <cellStyle name="20% - アクセント 6 10 53" xfId="1401"/>
    <cellStyle name="20% - アクセント 6 10 54" xfId="1402"/>
    <cellStyle name="20% - アクセント 6 10 55" xfId="1403"/>
    <cellStyle name="20% - アクセント 6 10 56" xfId="1404"/>
    <cellStyle name="20% - アクセント 6 10 57" xfId="1405"/>
    <cellStyle name="20% - アクセント 6 10 58" xfId="1406"/>
    <cellStyle name="20% - アクセント 6 10 59" xfId="1407"/>
    <cellStyle name="20% - アクセント 6 10 6" xfId="1408"/>
    <cellStyle name="20% - アクセント 6 10 60" xfId="1409"/>
    <cellStyle name="20% - アクセント 6 10 61" xfId="1410"/>
    <cellStyle name="20% - アクセント 6 10 62" xfId="1411"/>
    <cellStyle name="20% - アクセント 6 10 63" xfId="1412"/>
    <cellStyle name="20% - アクセント 6 10 7" xfId="1413"/>
    <cellStyle name="20% - アクセント 6 10 8" xfId="1414"/>
    <cellStyle name="20% - アクセント 6 10 9" xfId="1415"/>
    <cellStyle name="20% - アクセント 6 11" xfId="1416"/>
    <cellStyle name="20% - アクセント 6 2" xfId="1417"/>
    <cellStyle name="20% - アクセント 6 2 10" xfId="1418"/>
    <cellStyle name="20% - アクセント 6 2 11" xfId="1419"/>
    <cellStyle name="20% - アクセント 6 2 12" xfId="1420"/>
    <cellStyle name="20% - アクセント 6 2 13" xfId="1421"/>
    <cellStyle name="20% - アクセント 6 2 14" xfId="1422"/>
    <cellStyle name="20% - アクセント 6 2 15" xfId="1423"/>
    <cellStyle name="20% - アクセント 6 2 16" xfId="1424"/>
    <cellStyle name="20% - アクセント 6 2 17" xfId="1425"/>
    <cellStyle name="20% - アクセント 6 2 18" xfId="1426"/>
    <cellStyle name="20% - アクセント 6 2 19" xfId="1427"/>
    <cellStyle name="20% - アクセント 6 2 2" xfId="1428"/>
    <cellStyle name="20% - アクセント 6 2 2 2" xfId="1429"/>
    <cellStyle name="20% - アクセント 6 2 20" xfId="1430"/>
    <cellStyle name="20% - アクセント 6 2 21" xfId="1431"/>
    <cellStyle name="20% - アクセント 6 2 22" xfId="1432"/>
    <cellStyle name="20% - アクセント 6 2 23" xfId="1433"/>
    <cellStyle name="20% - アクセント 6 2 24" xfId="1434"/>
    <cellStyle name="20% - アクセント 6 2 25" xfId="1435"/>
    <cellStyle name="20% - アクセント 6 2 26" xfId="1436"/>
    <cellStyle name="20% - アクセント 6 2 27" xfId="1437"/>
    <cellStyle name="20% - アクセント 6 2 28" xfId="1438"/>
    <cellStyle name="20% - アクセント 6 2 29" xfId="1439"/>
    <cellStyle name="20% - アクセント 6 2 3" xfId="1440"/>
    <cellStyle name="20% - アクセント 6 2 30" xfId="1441"/>
    <cellStyle name="20% - アクセント 6 2 31" xfId="1442"/>
    <cellStyle name="20% - アクセント 6 2 32" xfId="1443"/>
    <cellStyle name="20% - アクセント 6 2 33" xfId="1444"/>
    <cellStyle name="20% - アクセント 6 2 34" xfId="1445"/>
    <cellStyle name="20% - アクセント 6 2 35" xfId="1446"/>
    <cellStyle name="20% - アクセント 6 2 36" xfId="1447"/>
    <cellStyle name="20% - アクセント 6 2 37" xfId="1448"/>
    <cellStyle name="20% - アクセント 6 2 38" xfId="1449"/>
    <cellStyle name="20% - アクセント 6 2 39" xfId="1450"/>
    <cellStyle name="20% - アクセント 6 2 4" xfId="1451"/>
    <cellStyle name="20% - アクセント 6 2 40" xfId="1452"/>
    <cellStyle name="20% - アクセント 6 2 41" xfId="1453"/>
    <cellStyle name="20% - アクセント 6 2 42" xfId="1454"/>
    <cellStyle name="20% - アクセント 6 2 43" xfId="1455"/>
    <cellStyle name="20% - アクセント 6 2 44" xfId="1456"/>
    <cellStyle name="20% - アクセント 6 2 45" xfId="1457"/>
    <cellStyle name="20% - アクセント 6 2 46" xfId="1458"/>
    <cellStyle name="20% - アクセント 6 2 47" xfId="1459"/>
    <cellStyle name="20% - アクセント 6 2 48" xfId="1460"/>
    <cellStyle name="20% - アクセント 6 2 49" xfId="1461"/>
    <cellStyle name="20% - アクセント 6 2 5" xfId="1462"/>
    <cellStyle name="20% - アクセント 6 2 50" xfId="1463"/>
    <cellStyle name="20% - アクセント 6 2 51" xfId="1464"/>
    <cellStyle name="20% - アクセント 6 2 52" xfId="1465"/>
    <cellStyle name="20% - アクセント 6 2 53" xfId="1466"/>
    <cellStyle name="20% - アクセント 6 2 54" xfId="1467"/>
    <cellStyle name="20% - アクセント 6 2 55" xfId="1468"/>
    <cellStyle name="20% - アクセント 6 2 56" xfId="1469"/>
    <cellStyle name="20% - アクセント 6 2 57" xfId="1470"/>
    <cellStyle name="20% - アクセント 6 2 58" xfId="1471"/>
    <cellStyle name="20% - アクセント 6 2 59" xfId="1472"/>
    <cellStyle name="20% - アクセント 6 2 6" xfId="1473"/>
    <cellStyle name="20% - アクセント 6 2 60" xfId="1474"/>
    <cellStyle name="20% - アクセント 6 2 61" xfId="1475"/>
    <cellStyle name="20% - アクセント 6 2 62" xfId="1476"/>
    <cellStyle name="20% - アクセント 6 2 63" xfId="1477"/>
    <cellStyle name="20% - アクセント 6 2 64" xfId="1478"/>
    <cellStyle name="20% - アクセント 6 2 65" xfId="1479"/>
    <cellStyle name="20% - アクセント 6 2 66" xfId="1480"/>
    <cellStyle name="20% - アクセント 6 2 67" xfId="1481"/>
    <cellStyle name="20% - アクセント 6 2 68" xfId="1482"/>
    <cellStyle name="20% - アクセント 6 2 69" xfId="1483"/>
    <cellStyle name="20% - アクセント 6 2 7" xfId="1484"/>
    <cellStyle name="20% - アクセント 6 2 8" xfId="1485"/>
    <cellStyle name="20% - アクセント 6 2 9" xfId="1486"/>
    <cellStyle name="20% - アクセント 6 3" xfId="1487"/>
    <cellStyle name="20% - アクセント 6 3 10" xfId="1488"/>
    <cellStyle name="20% - アクセント 6 3 11" xfId="1489"/>
    <cellStyle name="20% - アクセント 6 3 12" xfId="1490"/>
    <cellStyle name="20% - アクセント 6 3 13" xfId="1491"/>
    <cellStyle name="20% - アクセント 6 3 14" xfId="1492"/>
    <cellStyle name="20% - アクセント 6 3 15" xfId="1493"/>
    <cellStyle name="20% - アクセント 6 3 16" xfId="1494"/>
    <cellStyle name="20% - アクセント 6 3 17" xfId="1495"/>
    <cellStyle name="20% - アクセント 6 3 18" xfId="1496"/>
    <cellStyle name="20% - アクセント 6 3 19" xfId="1497"/>
    <cellStyle name="20% - アクセント 6 3 2" xfId="1498"/>
    <cellStyle name="20% - アクセント 6 3 20" xfId="1499"/>
    <cellStyle name="20% - アクセント 6 3 21" xfId="1500"/>
    <cellStyle name="20% - アクセント 6 3 22" xfId="1501"/>
    <cellStyle name="20% - アクセント 6 3 23" xfId="1502"/>
    <cellStyle name="20% - アクセント 6 3 24" xfId="1503"/>
    <cellStyle name="20% - アクセント 6 3 25" xfId="1504"/>
    <cellStyle name="20% - アクセント 6 3 26" xfId="1505"/>
    <cellStyle name="20% - アクセント 6 3 27" xfId="1506"/>
    <cellStyle name="20% - アクセント 6 3 28" xfId="1507"/>
    <cellStyle name="20% - アクセント 6 3 29" xfId="1508"/>
    <cellStyle name="20% - アクセント 6 3 3" xfId="1509"/>
    <cellStyle name="20% - アクセント 6 3 30" xfId="1510"/>
    <cellStyle name="20% - アクセント 6 3 31" xfId="1511"/>
    <cellStyle name="20% - アクセント 6 3 32" xfId="1512"/>
    <cellStyle name="20% - アクセント 6 3 33" xfId="1513"/>
    <cellStyle name="20% - アクセント 6 3 34" xfId="1514"/>
    <cellStyle name="20% - アクセント 6 3 35" xfId="1515"/>
    <cellStyle name="20% - アクセント 6 3 36" xfId="1516"/>
    <cellStyle name="20% - アクセント 6 3 37" xfId="1517"/>
    <cellStyle name="20% - アクセント 6 3 38" xfId="1518"/>
    <cellStyle name="20% - アクセント 6 3 39" xfId="1519"/>
    <cellStyle name="20% - アクセント 6 3 4" xfId="1520"/>
    <cellStyle name="20% - アクセント 6 3 40" xfId="1521"/>
    <cellStyle name="20% - アクセント 6 3 41" xfId="1522"/>
    <cellStyle name="20% - アクセント 6 3 42" xfId="1523"/>
    <cellStyle name="20% - アクセント 6 3 43" xfId="1524"/>
    <cellStyle name="20% - アクセント 6 3 44" xfId="1525"/>
    <cellStyle name="20% - アクセント 6 3 45" xfId="1526"/>
    <cellStyle name="20% - アクセント 6 3 46" xfId="1527"/>
    <cellStyle name="20% - アクセント 6 3 47" xfId="1528"/>
    <cellStyle name="20% - アクセント 6 3 48" xfId="1529"/>
    <cellStyle name="20% - アクセント 6 3 49" xfId="1530"/>
    <cellStyle name="20% - アクセント 6 3 5" xfId="1531"/>
    <cellStyle name="20% - アクセント 6 3 50" xfId="1532"/>
    <cellStyle name="20% - アクセント 6 3 51" xfId="1533"/>
    <cellStyle name="20% - アクセント 6 3 52" xfId="1534"/>
    <cellStyle name="20% - アクセント 6 3 53" xfId="1535"/>
    <cellStyle name="20% - アクセント 6 3 54" xfId="1536"/>
    <cellStyle name="20% - アクセント 6 3 55" xfId="1537"/>
    <cellStyle name="20% - アクセント 6 3 56" xfId="1538"/>
    <cellStyle name="20% - アクセント 6 3 57" xfId="1539"/>
    <cellStyle name="20% - アクセント 6 3 58" xfId="1540"/>
    <cellStyle name="20% - アクセント 6 3 59" xfId="1541"/>
    <cellStyle name="20% - アクセント 6 3 6" xfId="1542"/>
    <cellStyle name="20% - アクセント 6 3 60" xfId="1543"/>
    <cellStyle name="20% - アクセント 6 3 61" xfId="1544"/>
    <cellStyle name="20% - アクセント 6 3 62" xfId="1545"/>
    <cellStyle name="20% - アクセント 6 3 63" xfId="1546"/>
    <cellStyle name="20% - アクセント 6 3 64" xfId="1547"/>
    <cellStyle name="20% - アクセント 6 3 65" xfId="1548"/>
    <cellStyle name="20% - アクセント 6 3 66" xfId="1549"/>
    <cellStyle name="20% - アクセント 6 3 7" xfId="1550"/>
    <cellStyle name="20% - アクセント 6 3 8" xfId="1551"/>
    <cellStyle name="20% - アクセント 6 3 9" xfId="1552"/>
    <cellStyle name="20% - アクセント 6 4" xfId="1553"/>
    <cellStyle name="20% - アクセント 6 5" xfId="1554"/>
    <cellStyle name="20% - アクセント 6 5 10" xfId="1555"/>
    <cellStyle name="20% - アクセント 6 5 11" xfId="1556"/>
    <cellStyle name="20% - アクセント 6 5 12" xfId="1557"/>
    <cellStyle name="20% - アクセント 6 5 13" xfId="1558"/>
    <cellStyle name="20% - アクセント 6 5 14" xfId="1559"/>
    <cellStyle name="20% - アクセント 6 5 15" xfId="1560"/>
    <cellStyle name="20% - アクセント 6 5 16" xfId="1561"/>
    <cellStyle name="20% - アクセント 6 5 17" xfId="1562"/>
    <cellStyle name="20% - アクセント 6 5 18" xfId="1563"/>
    <cellStyle name="20% - アクセント 6 5 19" xfId="1564"/>
    <cellStyle name="20% - アクセント 6 5 2" xfId="1565"/>
    <cellStyle name="20% - アクセント 6 5 20" xfId="1566"/>
    <cellStyle name="20% - アクセント 6 5 21" xfId="1567"/>
    <cellStyle name="20% - アクセント 6 5 22" xfId="1568"/>
    <cellStyle name="20% - アクセント 6 5 23" xfId="1569"/>
    <cellStyle name="20% - アクセント 6 5 24" xfId="1570"/>
    <cellStyle name="20% - アクセント 6 5 25" xfId="1571"/>
    <cellStyle name="20% - アクセント 6 5 26" xfId="1572"/>
    <cellStyle name="20% - アクセント 6 5 27" xfId="1573"/>
    <cellStyle name="20% - アクセント 6 5 28" xfId="1574"/>
    <cellStyle name="20% - アクセント 6 5 29" xfId="1575"/>
    <cellStyle name="20% - アクセント 6 5 3" xfId="1576"/>
    <cellStyle name="20% - アクセント 6 5 30" xfId="1577"/>
    <cellStyle name="20% - アクセント 6 5 31" xfId="1578"/>
    <cellStyle name="20% - アクセント 6 5 32" xfId="1579"/>
    <cellStyle name="20% - アクセント 6 5 33" xfId="1580"/>
    <cellStyle name="20% - アクセント 6 5 34" xfId="1581"/>
    <cellStyle name="20% - アクセント 6 5 35" xfId="1582"/>
    <cellStyle name="20% - アクセント 6 5 36" xfId="1583"/>
    <cellStyle name="20% - アクセント 6 5 37" xfId="1584"/>
    <cellStyle name="20% - アクセント 6 5 38" xfId="1585"/>
    <cellStyle name="20% - アクセント 6 5 39" xfId="1586"/>
    <cellStyle name="20% - アクセント 6 5 4" xfId="1587"/>
    <cellStyle name="20% - アクセント 6 5 40" xfId="1588"/>
    <cellStyle name="20% - アクセント 6 5 41" xfId="1589"/>
    <cellStyle name="20% - アクセント 6 5 42" xfId="1590"/>
    <cellStyle name="20% - アクセント 6 5 43" xfId="1591"/>
    <cellStyle name="20% - アクセント 6 5 44" xfId="1592"/>
    <cellStyle name="20% - アクセント 6 5 45" xfId="1593"/>
    <cellStyle name="20% - アクセント 6 5 46" xfId="1594"/>
    <cellStyle name="20% - アクセント 6 5 47" xfId="1595"/>
    <cellStyle name="20% - アクセント 6 5 48" xfId="1596"/>
    <cellStyle name="20% - アクセント 6 5 49" xfId="1597"/>
    <cellStyle name="20% - アクセント 6 5 5" xfId="1598"/>
    <cellStyle name="20% - アクセント 6 5 50" xfId="1599"/>
    <cellStyle name="20% - アクセント 6 5 51" xfId="1600"/>
    <cellStyle name="20% - アクセント 6 5 52" xfId="1601"/>
    <cellStyle name="20% - アクセント 6 5 53" xfId="1602"/>
    <cellStyle name="20% - アクセント 6 5 54" xfId="1603"/>
    <cellStyle name="20% - アクセント 6 5 55" xfId="1604"/>
    <cellStyle name="20% - アクセント 6 5 56" xfId="1605"/>
    <cellStyle name="20% - アクセント 6 5 57" xfId="1606"/>
    <cellStyle name="20% - アクセント 6 5 58" xfId="1607"/>
    <cellStyle name="20% - アクセント 6 5 59" xfId="1608"/>
    <cellStyle name="20% - アクセント 6 5 6" xfId="1609"/>
    <cellStyle name="20% - アクセント 6 5 60" xfId="1610"/>
    <cellStyle name="20% - アクセント 6 5 61" xfId="1611"/>
    <cellStyle name="20% - アクセント 6 5 62" xfId="1612"/>
    <cellStyle name="20% - アクセント 6 5 63" xfId="1613"/>
    <cellStyle name="20% - アクセント 6 5 64" xfId="1614"/>
    <cellStyle name="20% - アクセント 6 5 7" xfId="1615"/>
    <cellStyle name="20% - アクセント 6 5 8" xfId="1616"/>
    <cellStyle name="20% - アクセント 6 5 9" xfId="1617"/>
    <cellStyle name="20% - アクセント 6 6" xfId="1618"/>
    <cellStyle name="20% - アクセント 6 7" xfId="1619"/>
    <cellStyle name="20% - アクセント 6 8" xfId="1620"/>
    <cellStyle name="20% - アクセント 6 9" xfId="1621"/>
    <cellStyle name="40% - アクセント 1 10" xfId="1622"/>
    <cellStyle name="40% - アクセント 1 10 10" xfId="1623"/>
    <cellStyle name="40% - アクセント 1 10 11" xfId="1624"/>
    <cellStyle name="40% - アクセント 1 10 12" xfId="1625"/>
    <cellStyle name="40% - アクセント 1 10 13" xfId="1626"/>
    <cellStyle name="40% - アクセント 1 10 14" xfId="1627"/>
    <cellStyle name="40% - アクセント 1 10 15" xfId="1628"/>
    <cellStyle name="40% - アクセント 1 10 16" xfId="1629"/>
    <cellStyle name="40% - アクセント 1 10 17" xfId="1630"/>
    <cellStyle name="40% - アクセント 1 10 18" xfId="1631"/>
    <cellStyle name="40% - アクセント 1 10 19" xfId="1632"/>
    <cellStyle name="40% - アクセント 1 10 2" xfId="1633"/>
    <cellStyle name="40% - アクセント 1 10 20" xfId="1634"/>
    <cellStyle name="40% - アクセント 1 10 21" xfId="1635"/>
    <cellStyle name="40% - アクセント 1 10 22" xfId="1636"/>
    <cellStyle name="40% - アクセント 1 10 23" xfId="1637"/>
    <cellStyle name="40% - アクセント 1 10 24" xfId="1638"/>
    <cellStyle name="40% - アクセント 1 10 25" xfId="1639"/>
    <cellStyle name="40% - アクセント 1 10 26" xfId="1640"/>
    <cellStyle name="40% - アクセント 1 10 27" xfId="1641"/>
    <cellStyle name="40% - アクセント 1 10 28" xfId="1642"/>
    <cellStyle name="40% - アクセント 1 10 29" xfId="1643"/>
    <cellStyle name="40% - アクセント 1 10 3" xfId="1644"/>
    <cellStyle name="40% - アクセント 1 10 30" xfId="1645"/>
    <cellStyle name="40% - アクセント 1 10 31" xfId="1646"/>
    <cellStyle name="40% - アクセント 1 10 32" xfId="1647"/>
    <cellStyle name="40% - アクセント 1 10 33" xfId="1648"/>
    <cellStyle name="40% - アクセント 1 10 34" xfId="1649"/>
    <cellStyle name="40% - アクセント 1 10 35" xfId="1650"/>
    <cellStyle name="40% - アクセント 1 10 36" xfId="1651"/>
    <cellStyle name="40% - アクセント 1 10 37" xfId="1652"/>
    <cellStyle name="40% - アクセント 1 10 38" xfId="1653"/>
    <cellStyle name="40% - アクセント 1 10 39" xfId="1654"/>
    <cellStyle name="40% - アクセント 1 10 4" xfId="1655"/>
    <cellStyle name="40% - アクセント 1 10 40" xfId="1656"/>
    <cellStyle name="40% - アクセント 1 10 41" xfId="1657"/>
    <cellStyle name="40% - アクセント 1 10 42" xfId="1658"/>
    <cellStyle name="40% - アクセント 1 10 43" xfId="1659"/>
    <cellStyle name="40% - アクセント 1 10 44" xfId="1660"/>
    <cellStyle name="40% - アクセント 1 10 45" xfId="1661"/>
    <cellStyle name="40% - アクセント 1 10 46" xfId="1662"/>
    <cellStyle name="40% - アクセント 1 10 47" xfId="1663"/>
    <cellStyle name="40% - アクセント 1 10 48" xfId="1664"/>
    <cellStyle name="40% - アクセント 1 10 49" xfId="1665"/>
    <cellStyle name="40% - アクセント 1 10 5" xfId="1666"/>
    <cellStyle name="40% - アクセント 1 10 50" xfId="1667"/>
    <cellStyle name="40% - アクセント 1 10 51" xfId="1668"/>
    <cellStyle name="40% - アクセント 1 10 52" xfId="1669"/>
    <cellStyle name="40% - アクセント 1 10 53" xfId="1670"/>
    <cellStyle name="40% - アクセント 1 10 54" xfId="1671"/>
    <cellStyle name="40% - アクセント 1 10 55" xfId="1672"/>
    <cellStyle name="40% - アクセント 1 10 56" xfId="1673"/>
    <cellStyle name="40% - アクセント 1 10 57" xfId="1674"/>
    <cellStyle name="40% - アクセント 1 10 58" xfId="1675"/>
    <cellStyle name="40% - アクセント 1 10 59" xfId="1676"/>
    <cellStyle name="40% - アクセント 1 10 6" xfId="1677"/>
    <cellStyle name="40% - アクセント 1 10 60" xfId="1678"/>
    <cellStyle name="40% - アクセント 1 10 61" xfId="1679"/>
    <cellStyle name="40% - アクセント 1 10 62" xfId="1680"/>
    <cellStyle name="40% - アクセント 1 10 63" xfId="1681"/>
    <cellStyle name="40% - アクセント 1 10 7" xfId="1682"/>
    <cellStyle name="40% - アクセント 1 10 8" xfId="1683"/>
    <cellStyle name="40% - アクセント 1 10 9" xfId="1684"/>
    <cellStyle name="40% - アクセント 1 11" xfId="1685"/>
    <cellStyle name="40% - アクセント 1 2" xfId="1686"/>
    <cellStyle name="40% - アクセント 1 2 10" xfId="1687"/>
    <cellStyle name="40% - アクセント 1 2 11" xfId="1688"/>
    <cellStyle name="40% - アクセント 1 2 12" xfId="1689"/>
    <cellStyle name="40% - アクセント 1 2 13" xfId="1690"/>
    <cellStyle name="40% - アクセント 1 2 14" xfId="1691"/>
    <cellStyle name="40% - アクセント 1 2 15" xfId="1692"/>
    <cellStyle name="40% - アクセント 1 2 16" xfId="1693"/>
    <cellStyle name="40% - アクセント 1 2 17" xfId="1694"/>
    <cellStyle name="40% - アクセント 1 2 18" xfId="1695"/>
    <cellStyle name="40% - アクセント 1 2 19" xfId="1696"/>
    <cellStyle name="40% - アクセント 1 2 2" xfId="1697"/>
    <cellStyle name="40% - アクセント 1 2 2 2" xfId="1698"/>
    <cellStyle name="40% - アクセント 1 2 20" xfId="1699"/>
    <cellStyle name="40% - アクセント 1 2 21" xfId="1700"/>
    <cellStyle name="40% - アクセント 1 2 22" xfId="1701"/>
    <cellStyle name="40% - アクセント 1 2 23" xfId="1702"/>
    <cellStyle name="40% - アクセント 1 2 24" xfId="1703"/>
    <cellStyle name="40% - アクセント 1 2 25" xfId="1704"/>
    <cellStyle name="40% - アクセント 1 2 26" xfId="1705"/>
    <cellStyle name="40% - アクセント 1 2 27" xfId="1706"/>
    <cellStyle name="40% - アクセント 1 2 28" xfId="1707"/>
    <cellStyle name="40% - アクセント 1 2 29" xfId="1708"/>
    <cellStyle name="40% - アクセント 1 2 3" xfId="1709"/>
    <cellStyle name="40% - アクセント 1 2 30" xfId="1710"/>
    <cellStyle name="40% - アクセント 1 2 31" xfId="1711"/>
    <cellStyle name="40% - アクセント 1 2 32" xfId="1712"/>
    <cellStyle name="40% - アクセント 1 2 33" xfId="1713"/>
    <cellStyle name="40% - アクセント 1 2 34" xfId="1714"/>
    <cellStyle name="40% - アクセント 1 2 35" xfId="1715"/>
    <cellStyle name="40% - アクセント 1 2 36" xfId="1716"/>
    <cellStyle name="40% - アクセント 1 2 37" xfId="1717"/>
    <cellStyle name="40% - アクセント 1 2 38" xfId="1718"/>
    <cellStyle name="40% - アクセント 1 2 39" xfId="1719"/>
    <cellStyle name="40% - アクセント 1 2 4" xfId="1720"/>
    <cellStyle name="40% - アクセント 1 2 40" xfId="1721"/>
    <cellStyle name="40% - アクセント 1 2 41" xfId="1722"/>
    <cellStyle name="40% - アクセント 1 2 42" xfId="1723"/>
    <cellStyle name="40% - アクセント 1 2 43" xfId="1724"/>
    <cellStyle name="40% - アクセント 1 2 44" xfId="1725"/>
    <cellStyle name="40% - アクセント 1 2 45" xfId="1726"/>
    <cellStyle name="40% - アクセント 1 2 46" xfId="1727"/>
    <cellStyle name="40% - アクセント 1 2 47" xfId="1728"/>
    <cellStyle name="40% - アクセント 1 2 48" xfId="1729"/>
    <cellStyle name="40% - アクセント 1 2 49" xfId="1730"/>
    <cellStyle name="40% - アクセント 1 2 5" xfId="1731"/>
    <cellStyle name="40% - アクセント 1 2 50" xfId="1732"/>
    <cellStyle name="40% - アクセント 1 2 51" xfId="1733"/>
    <cellStyle name="40% - アクセント 1 2 52" xfId="1734"/>
    <cellStyle name="40% - アクセント 1 2 53" xfId="1735"/>
    <cellStyle name="40% - アクセント 1 2 54" xfId="1736"/>
    <cellStyle name="40% - アクセント 1 2 55" xfId="1737"/>
    <cellStyle name="40% - アクセント 1 2 56" xfId="1738"/>
    <cellStyle name="40% - アクセント 1 2 57" xfId="1739"/>
    <cellStyle name="40% - アクセント 1 2 58" xfId="1740"/>
    <cellStyle name="40% - アクセント 1 2 59" xfId="1741"/>
    <cellStyle name="40% - アクセント 1 2 6" xfId="1742"/>
    <cellStyle name="40% - アクセント 1 2 60" xfId="1743"/>
    <cellStyle name="40% - アクセント 1 2 61" xfId="1744"/>
    <cellStyle name="40% - アクセント 1 2 62" xfId="1745"/>
    <cellStyle name="40% - アクセント 1 2 63" xfId="1746"/>
    <cellStyle name="40% - アクセント 1 2 64" xfId="1747"/>
    <cellStyle name="40% - アクセント 1 2 65" xfId="1748"/>
    <cellStyle name="40% - アクセント 1 2 66" xfId="1749"/>
    <cellStyle name="40% - アクセント 1 2 67" xfId="1750"/>
    <cellStyle name="40% - アクセント 1 2 68" xfId="1751"/>
    <cellStyle name="40% - アクセント 1 2 69" xfId="1752"/>
    <cellStyle name="40% - アクセント 1 2 7" xfId="1753"/>
    <cellStyle name="40% - アクセント 1 2 8" xfId="1754"/>
    <cellStyle name="40% - アクセント 1 2 9" xfId="1755"/>
    <cellStyle name="40% - アクセント 1 3" xfId="1756"/>
    <cellStyle name="40% - アクセント 1 3 10" xfId="1757"/>
    <cellStyle name="40% - アクセント 1 3 11" xfId="1758"/>
    <cellStyle name="40% - アクセント 1 3 12" xfId="1759"/>
    <cellStyle name="40% - アクセント 1 3 13" xfId="1760"/>
    <cellStyle name="40% - アクセント 1 3 14" xfId="1761"/>
    <cellStyle name="40% - アクセント 1 3 15" xfId="1762"/>
    <cellStyle name="40% - アクセント 1 3 16" xfId="1763"/>
    <cellStyle name="40% - アクセント 1 3 17" xfId="1764"/>
    <cellStyle name="40% - アクセント 1 3 18" xfId="1765"/>
    <cellStyle name="40% - アクセント 1 3 19" xfId="1766"/>
    <cellStyle name="40% - アクセント 1 3 2" xfId="1767"/>
    <cellStyle name="40% - アクセント 1 3 20" xfId="1768"/>
    <cellStyle name="40% - アクセント 1 3 21" xfId="1769"/>
    <cellStyle name="40% - アクセント 1 3 22" xfId="1770"/>
    <cellStyle name="40% - アクセント 1 3 23" xfId="1771"/>
    <cellStyle name="40% - アクセント 1 3 24" xfId="1772"/>
    <cellStyle name="40% - アクセント 1 3 25" xfId="1773"/>
    <cellStyle name="40% - アクセント 1 3 26" xfId="1774"/>
    <cellStyle name="40% - アクセント 1 3 27" xfId="1775"/>
    <cellStyle name="40% - アクセント 1 3 28" xfId="1776"/>
    <cellStyle name="40% - アクセント 1 3 29" xfId="1777"/>
    <cellStyle name="40% - アクセント 1 3 3" xfId="1778"/>
    <cellStyle name="40% - アクセント 1 3 30" xfId="1779"/>
    <cellStyle name="40% - アクセント 1 3 31" xfId="1780"/>
    <cellStyle name="40% - アクセント 1 3 32" xfId="1781"/>
    <cellStyle name="40% - アクセント 1 3 33" xfId="1782"/>
    <cellStyle name="40% - アクセント 1 3 34" xfId="1783"/>
    <cellStyle name="40% - アクセント 1 3 35" xfId="1784"/>
    <cellStyle name="40% - アクセント 1 3 36" xfId="1785"/>
    <cellStyle name="40% - アクセント 1 3 37" xfId="1786"/>
    <cellStyle name="40% - アクセント 1 3 38" xfId="1787"/>
    <cellStyle name="40% - アクセント 1 3 39" xfId="1788"/>
    <cellStyle name="40% - アクセント 1 3 4" xfId="1789"/>
    <cellStyle name="40% - アクセント 1 3 40" xfId="1790"/>
    <cellStyle name="40% - アクセント 1 3 41" xfId="1791"/>
    <cellStyle name="40% - アクセント 1 3 42" xfId="1792"/>
    <cellStyle name="40% - アクセント 1 3 43" xfId="1793"/>
    <cellStyle name="40% - アクセント 1 3 44" xfId="1794"/>
    <cellStyle name="40% - アクセント 1 3 45" xfId="1795"/>
    <cellStyle name="40% - アクセント 1 3 46" xfId="1796"/>
    <cellStyle name="40% - アクセント 1 3 47" xfId="1797"/>
    <cellStyle name="40% - アクセント 1 3 48" xfId="1798"/>
    <cellStyle name="40% - アクセント 1 3 49" xfId="1799"/>
    <cellStyle name="40% - アクセント 1 3 5" xfId="1800"/>
    <cellStyle name="40% - アクセント 1 3 50" xfId="1801"/>
    <cellStyle name="40% - アクセント 1 3 51" xfId="1802"/>
    <cellStyle name="40% - アクセント 1 3 52" xfId="1803"/>
    <cellStyle name="40% - アクセント 1 3 53" xfId="1804"/>
    <cellStyle name="40% - アクセント 1 3 54" xfId="1805"/>
    <cellStyle name="40% - アクセント 1 3 55" xfId="1806"/>
    <cellStyle name="40% - アクセント 1 3 56" xfId="1807"/>
    <cellStyle name="40% - アクセント 1 3 57" xfId="1808"/>
    <cellStyle name="40% - アクセント 1 3 58" xfId="1809"/>
    <cellStyle name="40% - アクセント 1 3 59" xfId="1810"/>
    <cellStyle name="40% - アクセント 1 3 6" xfId="1811"/>
    <cellStyle name="40% - アクセント 1 3 60" xfId="1812"/>
    <cellStyle name="40% - アクセント 1 3 61" xfId="1813"/>
    <cellStyle name="40% - アクセント 1 3 62" xfId="1814"/>
    <cellStyle name="40% - アクセント 1 3 63" xfId="1815"/>
    <cellStyle name="40% - アクセント 1 3 64" xfId="1816"/>
    <cellStyle name="40% - アクセント 1 3 65" xfId="1817"/>
    <cellStyle name="40% - アクセント 1 3 66" xfId="1818"/>
    <cellStyle name="40% - アクセント 1 3 7" xfId="1819"/>
    <cellStyle name="40% - アクセント 1 3 8" xfId="1820"/>
    <cellStyle name="40% - アクセント 1 3 9" xfId="1821"/>
    <cellStyle name="40% - アクセント 1 4" xfId="1822"/>
    <cellStyle name="40% - アクセント 1 5" xfId="1823"/>
    <cellStyle name="40% - アクセント 1 5 10" xfId="1824"/>
    <cellStyle name="40% - アクセント 1 5 11" xfId="1825"/>
    <cellStyle name="40% - アクセント 1 5 12" xfId="1826"/>
    <cellStyle name="40% - アクセント 1 5 13" xfId="1827"/>
    <cellStyle name="40% - アクセント 1 5 14" xfId="1828"/>
    <cellStyle name="40% - アクセント 1 5 15" xfId="1829"/>
    <cellStyle name="40% - アクセント 1 5 16" xfId="1830"/>
    <cellStyle name="40% - アクセント 1 5 17" xfId="1831"/>
    <cellStyle name="40% - アクセント 1 5 18" xfId="1832"/>
    <cellStyle name="40% - アクセント 1 5 19" xfId="1833"/>
    <cellStyle name="40% - アクセント 1 5 2" xfId="1834"/>
    <cellStyle name="40% - アクセント 1 5 20" xfId="1835"/>
    <cellStyle name="40% - アクセント 1 5 21" xfId="1836"/>
    <cellStyle name="40% - アクセント 1 5 22" xfId="1837"/>
    <cellStyle name="40% - アクセント 1 5 23" xfId="1838"/>
    <cellStyle name="40% - アクセント 1 5 24" xfId="1839"/>
    <cellStyle name="40% - アクセント 1 5 25" xfId="1840"/>
    <cellStyle name="40% - アクセント 1 5 26" xfId="1841"/>
    <cellStyle name="40% - アクセント 1 5 27" xfId="1842"/>
    <cellStyle name="40% - アクセント 1 5 28" xfId="1843"/>
    <cellStyle name="40% - アクセント 1 5 29" xfId="1844"/>
    <cellStyle name="40% - アクセント 1 5 3" xfId="1845"/>
    <cellStyle name="40% - アクセント 1 5 30" xfId="1846"/>
    <cellStyle name="40% - アクセント 1 5 31" xfId="1847"/>
    <cellStyle name="40% - アクセント 1 5 32" xfId="1848"/>
    <cellStyle name="40% - アクセント 1 5 33" xfId="1849"/>
    <cellStyle name="40% - アクセント 1 5 34" xfId="1850"/>
    <cellStyle name="40% - アクセント 1 5 35" xfId="1851"/>
    <cellStyle name="40% - アクセント 1 5 36" xfId="1852"/>
    <cellStyle name="40% - アクセント 1 5 37" xfId="1853"/>
    <cellStyle name="40% - アクセント 1 5 38" xfId="1854"/>
    <cellStyle name="40% - アクセント 1 5 39" xfId="1855"/>
    <cellStyle name="40% - アクセント 1 5 4" xfId="1856"/>
    <cellStyle name="40% - アクセント 1 5 40" xfId="1857"/>
    <cellStyle name="40% - アクセント 1 5 41" xfId="1858"/>
    <cellStyle name="40% - アクセント 1 5 42" xfId="1859"/>
    <cellStyle name="40% - アクセント 1 5 43" xfId="1860"/>
    <cellStyle name="40% - アクセント 1 5 44" xfId="1861"/>
    <cellStyle name="40% - アクセント 1 5 45" xfId="1862"/>
    <cellStyle name="40% - アクセント 1 5 46" xfId="1863"/>
    <cellStyle name="40% - アクセント 1 5 47" xfId="1864"/>
    <cellStyle name="40% - アクセント 1 5 48" xfId="1865"/>
    <cellStyle name="40% - アクセント 1 5 49" xfId="1866"/>
    <cellStyle name="40% - アクセント 1 5 5" xfId="1867"/>
    <cellStyle name="40% - アクセント 1 5 50" xfId="1868"/>
    <cellStyle name="40% - アクセント 1 5 51" xfId="1869"/>
    <cellStyle name="40% - アクセント 1 5 52" xfId="1870"/>
    <cellStyle name="40% - アクセント 1 5 53" xfId="1871"/>
    <cellStyle name="40% - アクセント 1 5 54" xfId="1872"/>
    <cellStyle name="40% - アクセント 1 5 55" xfId="1873"/>
    <cellStyle name="40% - アクセント 1 5 56" xfId="1874"/>
    <cellStyle name="40% - アクセント 1 5 57" xfId="1875"/>
    <cellStyle name="40% - アクセント 1 5 58" xfId="1876"/>
    <cellStyle name="40% - アクセント 1 5 59" xfId="1877"/>
    <cellStyle name="40% - アクセント 1 5 6" xfId="1878"/>
    <cellStyle name="40% - アクセント 1 5 60" xfId="1879"/>
    <cellStyle name="40% - アクセント 1 5 61" xfId="1880"/>
    <cellStyle name="40% - アクセント 1 5 62" xfId="1881"/>
    <cellStyle name="40% - アクセント 1 5 63" xfId="1882"/>
    <cellStyle name="40% - アクセント 1 5 64" xfId="1883"/>
    <cellStyle name="40% - アクセント 1 5 7" xfId="1884"/>
    <cellStyle name="40% - アクセント 1 5 8" xfId="1885"/>
    <cellStyle name="40% - アクセント 1 5 9" xfId="1886"/>
    <cellStyle name="40% - アクセント 1 6" xfId="1887"/>
    <cellStyle name="40% - アクセント 1 7" xfId="1888"/>
    <cellStyle name="40% - アクセント 1 8" xfId="1889"/>
    <cellStyle name="40% - アクセント 1 9" xfId="1890"/>
    <cellStyle name="40% - アクセント 2 10" xfId="1891"/>
    <cellStyle name="40% - アクセント 2 10 10" xfId="1892"/>
    <cellStyle name="40% - アクセント 2 10 11" xfId="1893"/>
    <cellStyle name="40% - アクセント 2 10 12" xfId="1894"/>
    <cellStyle name="40% - アクセント 2 10 13" xfId="1895"/>
    <cellStyle name="40% - アクセント 2 10 14" xfId="1896"/>
    <cellStyle name="40% - アクセント 2 10 15" xfId="1897"/>
    <cellStyle name="40% - アクセント 2 10 16" xfId="1898"/>
    <cellStyle name="40% - アクセント 2 10 17" xfId="1899"/>
    <cellStyle name="40% - アクセント 2 10 18" xfId="1900"/>
    <cellStyle name="40% - アクセント 2 10 19" xfId="1901"/>
    <cellStyle name="40% - アクセント 2 10 2" xfId="1902"/>
    <cellStyle name="40% - アクセント 2 10 20" xfId="1903"/>
    <cellStyle name="40% - アクセント 2 10 21" xfId="1904"/>
    <cellStyle name="40% - アクセント 2 10 22" xfId="1905"/>
    <cellStyle name="40% - アクセント 2 10 23" xfId="1906"/>
    <cellStyle name="40% - アクセント 2 10 24" xfId="1907"/>
    <cellStyle name="40% - アクセント 2 10 25" xfId="1908"/>
    <cellStyle name="40% - アクセント 2 10 26" xfId="1909"/>
    <cellStyle name="40% - アクセント 2 10 27" xfId="1910"/>
    <cellStyle name="40% - アクセント 2 10 28" xfId="1911"/>
    <cellStyle name="40% - アクセント 2 10 29" xfId="1912"/>
    <cellStyle name="40% - アクセント 2 10 3" xfId="1913"/>
    <cellStyle name="40% - アクセント 2 10 30" xfId="1914"/>
    <cellStyle name="40% - アクセント 2 10 31" xfId="1915"/>
    <cellStyle name="40% - アクセント 2 10 32" xfId="1916"/>
    <cellStyle name="40% - アクセント 2 10 33" xfId="1917"/>
    <cellStyle name="40% - アクセント 2 10 34" xfId="1918"/>
    <cellStyle name="40% - アクセント 2 10 35" xfId="1919"/>
    <cellStyle name="40% - アクセント 2 10 36" xfId="1920"/>
    <cellStyle name="40% - アクセント 2 10 37" xfId="1921"/>
    <cellStyle name="40% - アクセント 2 10 38" xfId="1922"/>
    <cellStyle name="40% - アクセント 2 10 39" xfId="1923"/>
    <cellStyle name="40% - アクセント 2 10 4" xfId="1924"/>
    <cellStyle name="40% - アクセント 2 10 40" xfId="1925"/>
    <cellStyle name="40% - アクセント 2 10 41" xfId="1926"/>
    <cellStyle name="40% - アクセント 2 10 42" xfId="1927"/>
    <cellStyle name="40% - アクセント 2 10 43" xfId="1928"/>
    <cellStyle name="40% - アクセント 2 10 44" xfId="1929"/>
    <cellStyle name="40% - アクセント 2 10 45" xfId="1930"/>
    <cellStyle name="40% - アクセント 2 10 46" xfId="1931"/>
    <cellStyle name="40% - アクセント 2 10 47" xfId="1932"/>
    <cellStyle name="40% - アクセント 2 10 48" xfId="1933"/>
    <cellStyle name="40% - アクセント 2 10 49" xfId="1934"/>
    <cellStyle name="40% - アクセント 2 10 5" xfId="1935"/>
    <cellStyle name="40% - アクセント 2 10 50" xfId="1936"/>
    <cellStyle name="40% - アクセント 2 10 51" xfId="1937"/>
    <cellStyle name="40% - アクセント 2 10 52" xfId="1938"/>
    <cellStyle name="40% - アクセント 2 10 53" xfId="1939"/>
    <cellStyle name="40% - アクセント 2 10 54" xfId="1940"/>
    <cellStyle name="40% - アクセント 2 10 55" xfId="1941"/>
    <cellStyle name="40% - アクセント 2 10 56" xfId="1942"/>
    <cellStyle name="40% - アクセント 2 10 57" xfId="1943"/>
    <cellStyle name="40% - アクセント 2 10 58" xfId="1944"/>
    <cellStyle name="40% - アクセント 2 10 59" xfId="1945"/>
    <cellStyle name="40% - アクセント 2 10 6" xfId="1946"/>
    <cellStyle name="40% - アクセント 2 10 60" xfId="1947"/>
    <cellStyle name="40% - アクセント 2 10 61" xfId="1948"/>
    <cellStyle name="40% - アクセント 2 10 62" xfId="1949"/>
    <cellStyle name="40% - アクセント 2 10 63" xfId="1950"/>
    <cellStyle name="40% - アクセント 2 10 7" xfId="1951"/>
    <cellStyle name="40% - アクセント 2 10 8" xfId="1952"/>
    <cellStyle name="40% - アクセント 2 10 9" xfId="1953"/>
    <cellStyle name="40% - アクセント 2 11" xfId="1954"/>
    <cellStyle name="40% - アクセント 2 2" xfId="1955"/>
    <cellStyle name="40% - アクセント 2 2 10" xfId="1956"/>
    <cellStyle name="40% - アクセント 2 2 11" xfId="1957"/>
    <cellStyle name="40% - アクセント 2 2 12" xfId="1958"/>
    <cellStyle name="40% - アクセント 2 2 13" xfId="1959"/>
    <cellStyle name="40% - アクセント 2 2 14" xfId="1960"/>
    <cellStyle name="40% - アクセント 2 2 15" xfId="1961"/>
    <cellStyle name="40% - アクセント 2 2 16" xfId="1962"/>
    <cellStyle name="40% - アクセント 2 2 17" xfId="1963"/>
    <cellStyle name="40% - アクセント 2 2 18" xfId="1964"/>
    <cellStyle name="40% - アクセント 2 2 19" xfId="1965"/>
    <cellStyle name="40% - アクセント 2 2 2" xfId="1966"/>
    <cellStyle name="40% - アクセント 2 2 2 2" xfId="1967"/>
    <cellStyle name="40% - アクセント 2 2 20" xfId="1968"/>
    <cellStyle name="40% - アクセント 2 2 21" xfId="1969"/>
    <cellStyle name="40% - アクセント 2 2 22" xfId="1970"/>
    <cellStyle name="40% - アクセント 2 2 23" xfId="1971"/>
    <cellStyle name="40% - アクセント 2 2 24" xfId="1972"/>
    <cellStyle name="40% - アクセント 2 2 25" xfId="1973"/>
    <cellStyle name="40% - アクセント 2 2 26" xfId="1974"/>
    <cellStyle name="40% - アクセント 2 2 27" xfId="1975"/>
    <cellStyle name="40% - アクセント 2 2 28" xfId="1976"/>
    <cellStyle name="40% - アクセント 2 2 29" xfId="1977"/>
    <cellStyle name="40% - アクセント 2 2 3" xfId="1978"/>
    <cellStyle name="40% - アクセント 2 2 30" xfId="1979"/>
    <cellStyle name="40% - アクセント 2 2 31" xfId="1980"/>
    <cellStyle name="40% - アクセント 2 2 32" xfId="1981"/>
    <cellStyle name="40% - アクセント 2 2 33" xfId="1982"/>
    <cellStyle name="40% - アクセント 2 2 34" xfId="1983"/>
    <cellStyle name="40% - アクセント 2 2 35" xfId="1984"/>
    <cellStyle name="40% - アクセント 2 2 36" xfId="1985"/>
    <cellStyle name="40% - アクセント 2 2 37" xfId="1986"/>
    <cellStyle name="40% - アクセント 2 2 38" xfId="1987"/>
    <cellStyle name="40% - アクセント 2 2 39" xfId="1988"/>
    <cellStyle name="40% - アクセント 2 2 4" xfId="1989"/>
    <cellStyle name="40% - アクセント 2 2 40" xfId="1990"/>
    <cellStyle name="40% - アクセント 2 2 41" xfId="1991"/>
    <cellStyle name="40% - アクセント 2 2 42" xfId="1992"/>
    <cellStyle name="40% - アクセント 2 2 43" xfId="1993"/>
    <cellStyle name="40% - アクセント 2 2 44" xfId="1994"/>
    <cellStyle name="40% - アクセント 2 2 45" xfId="1995"/>
    <cellStyle name="40% - アクセント 2 2 46" xfId="1996"/>
    <cellStyle name="40% - アクセント 2 2 47" xfId="1997"/>
    <cellStyle name="40% - アクセント 2 2 48" xfId="1998"/>
    <cellStyle name="40% - アクセント 2 2 49" xfId="1999"/>
    <cellStyle name="40% - アクセント 2 2 5" xfId="2000"/>
    <cellStyle name="40% - アクセント 2 2 50" xfId="2001"/>
    <cellStyle name="40% - アクセント 2 2 51" xfId="2002"/>
    <cellStyle name="40% - アクセント 2 2 52" xfId="2003"/>
    <cellStyle name="40% - アクセント 2 2 53" xfId="2004"/>
    <cellStyle name="40% - アクセント 2 2 54" xfId="2005"/>
    <cellStyle name="40% - アクセント 2 2 55" xfId="2006"/>
    <cellStyle name="40% - アクセント 2 2 56" xfId="2007"/>
    <cellStyle name="40% - アクセント 2 2 57" xfId="2008"/>
    <cellStyle name="40% - アクセント 2 2 58" xfId="2009"/>
    <cellStyle name="40% - アクセント 2 2 59" xfId="2010"/>
    <cellStyle name="40% - アクセント 2 2 6" xfId="2011"/>
    <cellStyle name="40% - アクセント 2 2 60" xfId="2012"/>
    <cellStyle name="40% - アクセント 2 2 61" xfId="2013"/>
    <cellStyle name="40% - アクセント 2 2 62" xfId="2014"/>
    <cellStyle name="40% - アクセント 2 2 63" xfId="2015"/>
    <cellStyle name="40% - アクセント 2 2 64" xfId="2016"/>
    <cellStyle name="40% - アクセント 2 2 65" xfId="2017"/>
    <cellStyle name="40% - アクセント 2 2 66" xfId="2018"/>
    <cellStyle name="40% - アクセント 2 2 67" xfId="2019"/>
    <cellStyle name="40% - アクセント 2 2 68" xfId="2020"/>
    <cellStyle name="40% - アクセント 2 2 69" xfId="2021"/>
    <cellStyle name="40% - アクセント 2 2 7" xfId="2022"/>
    <cellStyle name="40% - アクセント 2 2 8" xfId="2023"/>
    <cellStyle name="40% - アクセント 2 2 9" xfId="2024"/>
    <cellStyle name="40% - アクセント 2 3" xfId="2025"/>
    <cellStyle name="40% - アクセント 2 3 10" xfId="2026"/>
    <cellStyle name="40% - アクセント 2 3 11" xfId="2027"/>
    <cellStyle name="40% - アクセント 2 3 12" xfId="2028"/>
    <cellStyle name="40% - アクセント 2 3 13" xfId="2029"/>
    <cellStyle name="40% - アクセント 2 3 14" xfId="2030"/>
    <cellStyle name="40% - アクセント 2 3 15" xfId="2031"/>
    <cellStyle name="40% - アクセント 2 3 16" xfId="2032"/>
    <cellStyle name="40% - アクセント 2 3 17" xfId="2033"/>
    <cellStyle name="40% - アクセント 2 3 18" xfId="2034"/>
    <cellStyle name="40% - アクセント 2 3 19" xfId="2035"/>
    <cellStyle name="40% - アクセント 2 3 2" xfId="2036"/>
    <cellStyle name="40% - アクセント 2 3 20" xfId="2037"/>
    <cellStyle name="40% - アクセント 2 3 21" xfId="2038"/>
    <cellStyle name="40% - アクセント 2 3 22" xfId="2039"/>
    <cellStyle name="40% - アクセント 2 3 23" xfId="2040"/>
    <cellStyle name="40% - アクセント 2 3 24" xfId="2041"/>
    <cellStyle name="40% - アクセント 2 3 25" xfId="2042"/>
    <cellStyle name="40% - アクセント 2 3 26" xfId="2043"/>
    <cellStyle name="40% - アクセント 2 3 27" xfId="2044"/>
    <cellStyle name="40% - アクセント 2 3 28" xfId="2045"/>
    <cellStyle name="40% - アクセント 2 3 29" xfId="2046"/>
    <cellStyle name="40% - アクセント 2 3 3" xfId="2047"/>
    <cellStyle name="40% - アクセント 2 3 30" xfId="2048"/>
    <cellStyle name="40% - アクセント 2 3 31" xfId="2049"/>
    <cellStyle name="40% - アクセント 2 3 32" xfId="2050"/>
    <cellStyle name="40% - アクセント 2 3 33" xfId="2051"/>
    <cellStyle name="40% - アクセント 2 3 34" xfId="2052"/>
    <cellStyle name="40% - アクセント 2 3 35" xfId="2053"/>
    <cellStyle name="40% - アクセント 2 3 36" xfId="2054"/>
    <cellStyle name="40% - アクセント 2 3 37" xfId="2055"/>
    <cellStyle name="40% - アクセント 2 3 38" xfId="2056"/>
    <cellStyle name="40% - アクセント 2 3 39" xfId="2057"/>
    <cellStyle name="40% - アクセント 2 3 4" xfId="2058"/>
    <cellStyle name="40% - アクセント 2 3 40" xfId="2059"/>
    <cellStyle name="40% - アクセント 2 3 41" xfId="2060"/>
    <cellStyle name="40% - アクセント 2 3 42" xfId="2061"/>
    <cellStyle name="40% - アクセント 2 3 43" xfId="2062"/>
    <cellStyle name="40% - アクセント 2 3 44" xfId="2063"/>
    <cellStyle name="40% - アクセント 2 3 45" xfId="2064"/>
    <cellStyle name="40% - アクセント 2 3 46" xfId="2065"/>
    <cellStyle name="40% - アクセント 2 3 47" xfId="2066"/>
    <cellStyle name="40% - アクセント 2 3 48" xfId="2067"/>
    <cellStyle name="40% - アクセント 2 3 49" xfId="2068"/>
    <cellStyle name="40% - アクセント 2 3 5" xfId="2069"/>
    <cellStyle name="40% - アクセント 2 3 50" xfId="2070"/>
    <cellStyle name="40% - アクセント 2 3 51" xfId="2071"/>
    <cellStyle name="40% - アクセント 2 3 52" xfId="2072"/>
    <cellStyle name="40% - アクセント 2 3 53" xfId="2073"/>
    <cellStyle name="40% - アクセント 2 3 54" xfId="2074"/>
    <cellStyle name="40% - アクセント 2 3 55" xfId="2075"/>
    <cellStyle name="40% - アクセント 2 3 56" xfId="2076"/>
    <cellStyle name="40% - アクセント 2 3 57" xfId="2077"/>
    <cellStyle name="40% - アクセント 2 3 58" xfId="2078"/>
    <cellStyle name="40% - アクセント 2 3 59" xfId="2079"/>
    <cellStyle name="40% - アクセント 2 3 6" xfId="2080"/>
    <cellStyle name="40% - アクセント 2 3 60" xfId="2081"/>
    <cellStyle name="40% - アクセント 2 3 61" xfId="2082"/>
    <cellStyle name="40% - アクセント 2 3 62" xfId="2083"/>
    <cellStyle name="40% - アクセント 2 3 63" xfId="2084"/>
    <cellStyle name="40% - アクセント 2 3 64" xfId="2085"/>
    <cellStyle name="40% - アクセント 2 3 65" xfId="2086"/>
    <cellStyle name="40% - アクセント 2 3 66" xfId="2087"/>
    <cellStyle name="40% - アクセント 2 3 7" xfId="2088"/>
    <cellStyle name="40% - アクセント 2 3 8" xfId="2089"/>
    <cellStyle name="40% - アクセント 2 3 9" xfId="2090"/>
    <cellStyle name="40% - アクセント 2 4" xfId="2091"/>
    <cellStyle name="40% - アクセント 2 5" xfId="2092"/>
    <cellStyle name="40% - アクセント 2 5 10" xfId="2093"/>
    <cellStyle name="40% - アクセント 2 5 11" xfId="2094"/>
    <cellStyle name="40% - アクセント 2 5 12" xfId="2095"/>
    <cellStyle name="40% - アクセント 2 5 13" xfId="2096"/>
    <cellStyle name="40% - アクセント 2 5 14" xfId="2097"/>
    <cellStyle name="40% - アクセント 2 5 15" xfId="2098"/>
    <cellStyle name="40% - アクセント 2 5 16" xfId="2099"/>
    <cellStyle name="40% - アクセント 2 5 17" xfId="2100"/>
    <cellStyle name="40% - アクセント 2 5 18" xfId="2101"/>
    <cellStyle name="40% - アクセント 2 5 19" xfId="2102"/>
    <cellStyle name="40% - アクセント 2 5 2" xfId="2103"/>
    <cellStyle name="40% - アクセント 2 5 20" xfId="2104"/>
    <cellStyle name="40% - アクセント 2 5 21" xfId="2105"/>
    <cellStyle name="40% - アクセント 2 5 22" xfId="2106"/>
    <cellStyle name="40% - アクセント 2 5 23" xfId="2107"/>
    <cellStyle name="40% - アクセント 2 5 24" xfId="2108"/>
    <cellStyle name="40% - アクセント 2 5 25" xfId="2109"/>
    <cellStyle name="40% - アクセント 2 5 26" xfId="2110"/>
    <cellStyle name="40% - アクセント 2 5 27" xfId="2111"/>
    <cellStyle name="40% - アクセント 2 5 28" xfId="2112"/>
    <cellStyle name="40% - アクセント 2 5 29" xfId="2113"/>
    <cellStyle name="40% - アクセント 2 5 3" xfId="2114"/>
    <cellStyle name="40% - アクセント 2 5 30" xfId="2115"/>
    <cellStyle name="40% - アクセント 2 5 31" xfId="2116"/>
    <cellStyle name="40% - アクセント 2 5 32" xfId="2117"/>
    <cellStyle name="40% - アクセント 2 5 33" xfId="2118"/>
    <cellStyle name="40% - アクセント 2 5 34" xfId="2119"/>
    <cellStyle name="40% - アクセント 2 5 35" xfId="2120"/>
    <cellStyle name="40% - アクセント 2 5 36" xfId="2121"/>
    <cellStyle name="40% - アクセント 2 5 37" xfId="2122"/>
    <cellStyle name="40% - アクセント 2 5 38" xfId="2123"/>
    <cellStyle name="40% - アクセント 2 5 39" xfId="2124"/>
    <cellStyle name="40% - アクセント 2 5 4" xfId="2125"/>
    <cellStyle name="40% - アクセント 2 5 40" xfId="2126"/>
    <cellStyle name="40% - アクセント 2 5 41" xfId="2127"/>
    <cellStyle name="40% - アクセント 2 5 42" xfId="2128"/>
    <cellStyle name="40% - アクセント 2 5 43" xfId="2129"/>
    <cellStyle name="40% - アクセント 2 5 44" xfId="2130"/>
    <cellStyle name="40% - アクセント 2 5 45" xfId="2131"/>
    <cellStyle name="40% - アクセント 2 5 46" xfId="2132"/>
    <cellStyle name="40% - アクセント 2 5 47" xfId="2133"/>
    <cellStyle name="40% - アクセント 2 5 48" xfId="2134"/>
    <cellStyle name="40% - アクセント 2 5 49" xfId="2135"/>
    <cellStyle name="40% - アクセント 2 5 5" xfId="2136"/>
    <cellStyle name="40% - アクセント 2 5 50" xfId="2137"/>
    <cellStyle name="40% - アクセント 2 5 51" xfId="2138"/>
    <cellStyle name="40% - アクセント 2 5 52" xfId="2139"/>
    <cellStyle name="40% - アクセント 2 5 53" xfId="2140"/>
    <cellStyle name="40% - アクセント 2 5 54" xfId="2141"/>
    <cellStyle name="40% - アクセント 2 5 55" xfId="2142"/>
    <cellStyle name="40% - アクセント 2 5 56" xfId="2143"/>
    <cellStyle name="40% - アクセント 2 5 57" xfId="2144"/>
    <cellStyle name="40% - アクセント 2 5 58" xfId="2145"/>
    <cellStyle name="40% - アクセント 2 5 59" xfId="2146"/>
    <cellStyle name="40% - アクセント 2 5 6" xfId="2147"/>
    <cellStyle name="40% - アクセント 2 5 60" xfId="2148"/>
    <cellStyle name="40% - アクセント 2 5 61" xfId="2149"/>
    <cellStyle name="40% - アクセント 2 5 62" xfId="2150"/>
    <cellStyle name="40% - アクセント 2 5 63" xfId="2151"/>
    <cellStyle name="40% - アクセント 2 5 64" xfId="2152"/>
    <cellStyle name="40% - アクセント 2 5 7" xfId="2153"/>
    <cellStyle name="40% - アクセント 2 5 8" xfId="2154"/>
    <cellStyle name="40% - アクセント 2 5 9" xfId="2155"/>
    <cellStyle name="40% - アクセント 2 6" xfId="2156"/>
    <cellStyle name="40% - アクセント 2 7" xfId="2157"/>
    <cellStyle name="40% - アクセント 2 8" xfId="2158"/>
    <cellStyle name="40% - アクセント 2 9" xfId="2159"/>
    <cellStyle name="40% - アクセント 3 10" xfId="2160"/>
    <cellStyle name="40% - アクセント 3 10 10" xfId="2161"/>
    <cellStyle name="40% - アクセント 3 10 11" xfId="2162"/>
    <cellStyle name="40% - アクセント 3 10 12" xfId="2163"/>
    <cellStyle name="40% - アクセント 3 10 13" xfId="2164"/>
    <cellStyle name="40% - アクセント 3 10 14" xfId="2165"/>
    <cellStyle name="40% - アクセント 3 10 15" xfId="2166"/>
    <cellStyle name="40% - アクセント 3 10 16" xfId="2167"/>
    <cellStyle name="40% - アクセント 3 10 17" xfId="2168"/>
    <cellStyle name="40% - アクセント 3 10 18" xfId="2169"/>
    <cellStyle name="40% - アクセント 3 10 19" xfId="2170"/>
    <cellStyle name="40% - アクセント 3 10 2" xfId="2171"/>
    <cellStyle name="40% - アクセント 3 10 20" xfId="2172"/>
    <cellStyle name="40% - アクセント 3 10 21" xfId="2173"/>
    <cellStyle name="40% - アクセント 3 10 22" xfId="2174"/>
    <cellStyle name="40% - アクセント 3 10 23" xfId="2175"/>
    <cellStyle name="40% - アクセント 3 10 24" xfId="2176"/>
    <cellStyle name="40% - アクセント 3 10 25" xfId="2177"/>
    <cellStyle name="40% - アクセント 3 10 26" xfId="2178"/>
    <cellStyle name="40% - アクセント 3 10 27" xfId="2179"/>
    <cellStyle name="40% - アクセント 3 10 28" xfId="2180"/>
    <cellStyle name="40% - アクセント 3 10 29" xfId="2181"/>
    <cellStyle name="40% - アクセント 3 10 3" xfId="2182"/>
    <cellStyle name="40% - アクセント 3 10 30" xfId="2183"/>
    <cellStyle name="40% - アクセント 3 10 31" xfId="2184"/>
    <cellStyle name="40% - アクセント 3 10 32" xfId="2185"/>
    <cellStyle name="40% - アクセント 3 10 33" xfId="2186"/>
    <cellStyle name="40% - アクセント 3 10 34" xfId="2187"/>
    <cellStyle name="40% - アクセント 3 10 35" xfId="2188"/>
    <cellStyle name="40% - アクセント 3 10 36" xfId="2189"/>
    <cellStyle name="40% - アクセント 3 10 37" xfId="2190"/>
    <cellStyle name="40% - アクセント 3 10 38" xfId="2191"/>
    <cellStyle name="40% - アクセント 3 10 39" xfId="2192"/>
    <cellStyle name="40% - アクセント 3 10 4" xfId="2193"/>
    <cellStyle name="40% - アクセント 3 10 40" xfId="2194"/>
    <cellStyle name="40% - アクセント 3 10 41" xfId="2195"/>
    <cellStyle name="40% - アクセント 3 10 42" xfId="2196"/>
    <cellStyle name="40% - アクセント 3 10 43" xfId="2197"/>
    <cellStyle name="40% - アクセント 3 10 44" xfId="2198"/>
    <cellStyle name="40% - アクセント 3 10 45" xfId="2199"/>
    <cellStyle name="40% - アクセント 3 10 46" xfId="2200"/>
    <cellStyle name="40% - アクセント 3 10 47" xfId="2201"/>
    <cellStyle name="40% - アクセント 3 10 48" xfId="2202"/>
    <cellStyle name="40% - アクセント 3 10 49" xfId="2203"/>
    <cellStyle name="40% - アクセント 3 10 5" xfId="2204"/>
    <cellStyle name="40% - アクセント 3 10 50" xfId="2205"/>
    <cellStyle name="40% - アクセント 3 10 51" xfId="2206"/>
    <cellStyle name="40% - アクセント 3 10 52" xfId="2207"/>
    <cellStyle name="40% - アクセント 3 10 53" xfId="2208"/>
    <cellStyle name="40% - アクセント 3 10 54" xfId="2209"/>
    <cellStyle name="40% - アクセント 3 10 55" xfId="2210"/>
    <cellStyle name="40% - アクセント 3 10 56" xfId="2211"/>
    <cellStyle name="40% - アクセント 3 10 57" xfId="2212"/>
    <cellStyle name="40% - アクセント 3 10 58" xfId="2213"/>
    <cellStyle name="40% - アクセント 3 10 59" xfId="2214"/>
    <cellStyle name="40% - アクセント 3 10 6" xfId="2215"/>
    <cellStyle name="40% - アクセント 3 10 60" xfId="2216"/>
    <cellStyle name="40% - アクセント 3 10 61" xfId="2217"/>
    <cellStyle name="40% - アクセント 3 10 62" xfId="2218"/>
    <cellStyle name="40% - アクセント 3 10 63" xfId="2219"/>
    <cellStyle name="40% - アクセント 3 10 7" xfId="2220"/>
    <cellStyle name="40% - アクセント 3 10 8" xfId="2221"/>
    <cellStyle name="40% - アクセント 3 10 9" xfId="2222"/>
    <cellStyle name="40% - アクセント 3 11" xfId="2223"/>
    <cellStyle name="40% - アクセント 3 2" xfId="2224"/>
    <cellStyle name="40% - アクセント 3 2 10" xfId="2225"/>
    <cellStyle name="40% - アクセント 3 2 11" xfId="2226"/>
    <cellStyle name="40% - アクセント 3 2 12" xfId="2227"/>
    <cellStyle name="40% - アクセント 3 2 13" xfId="2228"/>
    <cellStyle name="40% - アクセント 3 2 14" xfId="2229"/>
    <cellStyle name="40% - アクセント 3 2 15" xfId="2230"/>
    <cellStyle name="40% - アクセント 3 2 16" xfId="2231"/>
    <cellStyle name="40% - アクセント 3 2 17" xfId="2232"/>
    <cellStyle name="40% - アクセント 3 2 18" xfId="2233"/>
    <cellStyle name="40% - アクセント 3 2 19" xfId="2234"/>
    <cellStyle name="40% - アクセント 3 2 2" xfId="2235"/>
    <cellStyle name="40% - アクセント 3 2 2 2" xfId="2236"/>
    <cellStyle name="40% - アクセント 3 2 20" xfId="2237"/>
    <cellStyle name="40% - アクセント 3 2 21" xfId="2238"/>
    <cellStyle name="40% - アクセント 3 2 22" xfId="2239"/>
    <cellStyle name="40% - アクセント 3 2 23" xfId="2240"/>
    <cellStyle name="40% - アクセント 3 2 24" xfId="2241"/>
    <cellStyle name="40% - アクセント 3 2 25" xfId="2242"/>
    <cellStyle name="40% - アクセント 3 2 26" xfId="2243"/>
    <cellStyle name="40% - アクセント 3 2 27" xfId="2244"/>
    <cellStyle name="40% - アクセント 3 2 28" xfId="2245"/>
    <cellStyle name="40% - アクセント 3 2 29" xfId="2246"/>
    <cellStyle name="40% - アクセント 3 2 3" xfId="2247"/>
    <cellStyle name="40% - アクセント 3 2 30" xfId="2248"/>
    <cellStyle name="40% - アクセント 3 2 31" xfId="2249"/>
    <cellStyle name="40% - アクセント 3 2 32" xfId="2250"/>
    <cellStyle name="40% - アクセント 3 2 33" xfId="2251"/>
    <cellStyle name="40% - アクセント 3 2 34" xfId="2252"/>
    <cellStyle name="40% - アクセント 3 2 35" xfId="2253"/>
    <cellStyle name="40% - アクセント 3 2 36" xfId="2254"/>
    <cellStyle name="40% - アクセント 3 2 37" xfId="2255"/>
    <cellStyle name="40% - アクセント 3 2 38" xfId="2256"/>
    <cellStyle name="40% - アクセント 3 2 39" xfId="2257"/>
    <cellStyle name="40% - アクセント 3 2 4" xfId="2258"/>
    <cellStyle name="40% - アクセント 3 2 40" xfId="2259"/>
    <cellStyle name="40% - アクセント 3 2 41" xfId="2260"/>
    <cellStyle name="40% - アクセント 3 2 42" xfId="2261"/>
    <cellStyle name="40% - アクセント 3 2 43" xfId="2262"/>
    <cellStyle name="40% - アクセント 3 2 44" xfId="2263"/>
    <cellStyle name="40% - アクセント 3 2 45" xfId="2264"/>
    <cellStyle name="40% - アクセント 3 2 46" xfId="2265"/>
    <cellStyle name="40% - アクセント 3 2 47" xfId="2266"/>
    <cellStyle name="40% - アクセント 3 2 48" xfId="2267"/>
    <cellStyle name="40% - アクセント 3 2 49" xfId="2268"/>
    <cellStyle name="40% - アクセント 3 2 5" xfId="2269"/>
    <cellStyle name="40% - アクセント 3 2 50" xfId="2270"/>
    <cellStyle name="40% - アクセント 3 2 51" xfId="2271"/>
    <cellStyle name="40% - アクセント 3 2 52" xfId="2272"/>
    <cellStyle name="40% - アクセント 3 2 53" xfId="2273"/>
    <cellStyle name="40% - アクセント 3 2 54" xfId="2274"/>
    <cellStyle name="40% - アクセント 3 2 55" xfId="2275"/>
    <cellStyle name="40% - アクセント 3 2 56" xfId="2276"/>
    <cellStyle name="40% - アクセント 3 2 57" xfId="2277"/>
    <cellStyle name="40% - アクセント 3 2 58" xfId="2278"/>
    <cellStyle name="40% - アクセント 3 2 59" xfId="2279"/>
    <cellStyle name="40% - アクセント 3 2 6" xfId="2280"/>
    <cellStyle name="40% - アクセント 3 2 60" xfId="2281"/>
    <cellStyle name="40% - アクセント 3 2 61" xfId="2282"/>
    <cellStyle name="40% - アクセント 3 2 62" xfId="2283"/>
    <cellStyle name="40% - アクセント 3 2 63" xfId="2284"/>
    <cellStyle name="40% - アクセント 3 2 64" xfId="2285"/>
    <cellStyle name="40% - アクセント 3 2 65" xfId="2286"/>
    <cellStyle name="40% - アクセント 3 2 66" xfId="2287"/>
    <cellStyle name="40% - アクセント 3 2 67" xfId="2288"/>
    <cellStyle name="40% - アクセント 3 2 68" xfId="2289"/>
    <cellStyle name="40% - アクセント 3 2 69" xfId="2290"/>
    <cellStyle name="40% - アクセント 3 2 7" xfId="2291"/>
    <cellStyle name="40% - アクセント 3 2 8" xfId="2292"/>
    <cellStyle name="40% - アクセント 3 2 9" xfId="2293"/>
    <cellStyle name="40% - アクセント 3 3" xfId="2294"/>
    <cellStyle name="40% - アクセント 3 3 10" xfId="2295"/>
    <cellStyle name="40% - アクセント 3 3 11" xfId="2296"/>
    <cellStyle name="40% - アクセント 3 3 12" xfId="2297"/>
    <cellStyle name="40% - アクセント 3 3 13" xfId="2298"/>
    <cellStyle name="40% - アクセント 3 3 14" xfId="2299"/>
    <cellStyle name="40% - アクセント 3 3 15" xfId="2300"/>
    <cellStyle name="40% - アクセント 3 3 16" xfId="2301"/>
    <cellStyle name="40% - アクセント 3 3 17" xfId="2302"/>
    <cellStyle name="40% - アクセント 3 3 18" xfId="2303"/>
    <cellStyle name="40% - アクセント 3 3 19" xfId="2304"/>
    <cellStyle name="40% - アクセント 3 3 2" xfId="2305"/>
    <cellStyle name="40% - アクセント 3 3 20" xfId="2306"/>
    <cellStyle name="40% - アクセント 3 3 21" xfId="2307"/>
    <cellStyle name="40% - アクセント 3 3 22" xfId="2308"/>
    <cellStyle name="40% - アクセント 3 3 23" xfId="2309"/>
    <cellStyle name="40% - アクセント 3 3 24" xfId="2310"/>
    <cellStyle name="40% - アクセント 3 3 25" xfId="2311"/>
    <cellStyle name="40% - アクセント 3 3 26" xfId="2312"/>
    <cellStyle name="40% - アクセント 3 3 27" xfId="2313"/>
    <cellStyle name="40% - アクセント 3 3 28" xfId="2314"/>
    <cellStyle name="40% - アクセント 3 3 29" xfId="2315"/>
    <cellStyle name="40% - アクセント 3 3 3" xfId="2316"/>
    <cellStyle name="40% - アクセント 3 3 30" xfId="2317"/>
    <cellStyle name="40% - アクセント 3 3 31" xfId="2318"/>
    <cellStyle name="40% - アクセント 3 3 32" xfId="2319"/>
    <cellStyle name="40% - アクセント 3 3 33" xfId="2320"/>
    <cellStyle name="40% - アクセント 3 3 34" xfId="2321"/>
    <cellStyle name="40% - アクセント 3 3 35" xfId="2322"/>
    <cellStyle name="40% - アクセント 3 3 36" xfId="2323"/>
    <cellStyle name="40% - アクセント 3 3 37" xfId="2324"/>
    <cellStyle name="40% - アクセント 3 3 38" xfId="2325"/>
    <cellStyle name="40% - アクセント 3 3 39" xfId="2326"/>
    <cellStyle name="40% - アクセント 3 3 4" xfId="2327"/>
    <cellStyle name="40% - アクセント 3 3 40" xfId="2328"/>
    <cellStyle name="40% - アクセント 3 3 41" xfId="2329"/>
    <cellStyle name="40% - アクセント 3 3 42" xfId="2330"/>
    <cellStyle name="40% - アクセント 3 3 43" xfId="2331"/>
    <cellStyle name="40% - アクセント 3 3 44" xfId="2332"/>
    <cellStyle name="40% - アクセント 3 3 45" xfId="2333"/>
    <cellStyle name="40% - アクセント 3 3 46" xfId="2334"/>
    <cellStyle name="40% - アクセント 3 3 47" xfId="2335"/>
    <cellStyle name="40% - アクセント 3 3 48" xfId="2336"/>
    <cellStyle name="40% - アクセント 3 3 49" xfId="2337"/>
    <cellStyle name="40% - アクセント 3 3 5" xfId="2338"/>
    <cellStyle name="40% - アクセント 3 3 50" xfId="2339"/>
    <cellStyle name="40% - アクセント 3 3 51" xfId="2340"/>
    <cellStyle name="40% - アクセント 3 3 52" xfId="2341"/>
    <cellStyle name="40% - アクセント 3 3 53" xfId="2342"/>
    <cellStyle name="40% - アクセント 3 3 54" xfId="2343"/>
    <cellStyle name="40% - アクセント 3 3 55" xfId="2344"/>
    <cellStyle name="40% - アクセント 3 3 56" xfId="2345"/>
    <cellStyle name="40% - アクセント 3 3 57" xfId="2346"/>
    <cellStyle name="40% - アクセント 3 3 58" xfId="2347"/>
    <cellStyle name="40% - アクセント 3 3 59" xfId="2348"/>
    <cellStyle name="40% - アクセント 3 3 6" xfId="2349"/>
    <cellStyle name="40% - アクセント 3 3 60" xfId="2350"/>
    <cellStyle name="40% - アクセント 3 3 61" xfId="2351"/>
    <cellStyle name="40% - アクセント 3 3 62" xfId="2352"/>
    <cellStyle name="40% - アクセント 3 3 63" xfId="2353"/>
    <cellStyle name="40% - アクセント 3 3 64" xfId="2354"/>
    <cellStyle name="40% - アクセント 3 3 65" xfId="2355"/>
    <cellStyle name="40% - アクセント 3 3 66" xfId="2356"/>
    <cellStyle name="40% - アクセント 3 3 7" xfId="2357"/>
    <cellStyle name="40% - アクセント 3 3 8" xfId="2358"/>
    <cellStyle name="40% - アクセント 3 3 9" xfId="2359"/>
    <cellStyle name="40% - アクセント 3 4" xfId="2360"/>
    <cellStyle name="40% - アクセント 3 5" xfId="2361"/>
    <cellStyle name="40% - アクセント 3 5 10" xfId="2362"/>
    <cellStyle name="40% - アクセント 3 5 11" xfId="2363"/>
    <cellStyle name="40% - アクセント 3 5 12" xfId="2364"/>
    <cellStyle name="40% - アクセント 3 5 13" xfId="2365"/>
    <cellStyle name="40% - アクセント 3 5 14" xfId="2366"/>
    <cellStyle name="40% - アクセント 3 5 15" xfId="2367"/>
    <cellStyle name="40% - アクセント 3 5 16" xfId="2368"/>
    <cellStyle name="40% - アクセント 3 5 17" xfId="2369"/>
    <cellStyle name="40% - アクセント 3 5 18" xfId="2370"/>
    <cellStyle name="40% - アクセント 3 5 19" xfId="2371"/>
    <cellStyle name="40% - アクセント 3 5 2" xfId="2372"/>
    <cellStyle name="40% - アクセント 3 5 20" xfId="2373"/>
    <cellStyle name="40% - アクセント 3 5 21" xfId="2374"/>
    <cellStyle name="40% - アクセント 3 5 22" xfId="2375"/>
    <cellStyle name="40% - アクセント 3 5 23" xfId="2376"/>
    <cellStyle name="40% - アクセント 3 5 24" xfId="2377"/>
    <cellStyle name="40% - アクセント 3 5 25" xfId="2378"/>
    <cellStyle name="40% - アクセント 3 5 26" xfId="2379"/>
    <cellStyle name="40% - アクセント 3 5 27" xfId="2380"/>
    <cellStyle name="40% - アクセント 3 5 28" xfId="2381"/>
    <cellStyle name="40% - アクセント 3 5 29" xfId="2382"/>
    <cellStyle name="40% - アクセント 3 5 3" xfId="2383"/>
    <cellStyle name="40% - アクセント 3 5 30" xfId="2384"/>
    <cellStyle name="40% - アクセント 3 5 31" xfId="2385"/>
    <cellStyle name="40% - アクセント 3 5 32" xfId="2386"/>
    <cellStyle name="40% - アクセント 3 5 33" xfId="2387"/>
    <cellStyle name="40% - アクセント 3 5 34" xfId="2388"/>
    <cellStyle name="40% - アクセント 3 5 35" xfId="2389"/>
    <cellStyle name="40% - アクセント 3 5 36" xfId="2390"/>
    <cellStyle name="40% - アクセント 3 5 37" xfId="2391"/>
    <cellStyle name="40% - アクセント 3 5 38" xfId="2392"/>
    <cellStyle name="40% - アクセント 3 5 39" xfId="2393"/>
    <cellStyle name="40% - アクセント 3 5 4" xfId="2394"/>
    <cellStyle name="40% - アクセント 3 5 40" xfId="2395"/>
    <cellStyle name="40% - アクセント 3 5 41" xfId="2396"/>
    <cellStyle name="40% - アクセント 3 5 42" xfId="2397"/>
    <cellStyle name="40% - アクセント 3 5 43" xfId="2398"/>
    <cellStyle name="40% - アクセント 3 5 44" xfId="2399"/>
    <cellStyle name="40% - アクセント 3 5 45" xfId="2400"/>
    <cellStyle name="40% - アクセント 3 5 46" xfId="2401"/>
    <cellStyle name="40% - アクセント 3 5 47" xfId="2402"/>
    <cellStyle name="40% - アクセント 3 5 48" xfId="2403"/>
    <cellStyle name="40% - アクセント 3 5 49" xfId="2404"/>
    <cellStyle name="40% - アクセント 3 5 5" xfId="2405"/>
    <cellStyle name="40% - アクセント 3 5 50" xfId="2406"/>
    <cellStyle name="40% - アクセント 3 5 51" xfId="2407"/>
    <cellStyle name="40% - アクセント 3 5 52" xfId="2408"/>
    <cellStyle name="40% - アクセント 3 5 53" xfId="2409"/>
    <cellStyle name="40% - アクセント 3 5 54" xfId="2410"/>
    <cellStyle name="40% - アクセント 3 5 55" xfId="2411"/>
    <cellStyle name="40% - アクセント 3 5 56" xfId="2412"/>
    <cellStyle name="40% - アクセント 3 5 57" xfId="2413"/>
    <cellStyle name="40% - アクセント 3 5 58" xfId="2414"/>
    <cellStyle name="40% - アクセント 3 5 59" xfId="2415"/>
    <cellStyle name="40% - アクセント 3 5 6" xfId="2416"/>
    <cellStyle name="40% - アクセント 3 5 60" xfId="2417"/>
    <cellStyle name="40% - アクセント 3 5 61" xfId="2418"/>
    <cellStyle name="40% - アクセント 3 5 62" xfId="2419"/>
    <cellStyle name="40% - アクセント 3 5 63" xfId="2420"/>
    <cellStyle name="40% - アクセント 3 5 64" xfId="2421"/>
    <cellStyle name="40% - アクセント 3 5 7" xfId="2422"/>
    <cellStyle name="40% - アクセント 3 5 8" xfId="2423"/>
    <cellStyle name="40% - アクセント 3 5 9" xfId="2424"/>
    <cellStyle name="40% - アクセント 3 6" xfId="2425"/>
    <cellStyle name="40% - アクセント 3 7" xfId="2426"/>
    <cellStyle name="40% - アクセント 3 8" xfId="2427"/>
    <cellStyle name="40% - アクセント 3 9" xfId="2428"/>
    <cellStyle name="40% - アクセント 4 10" xfId="2429"/>
    <cellStyle name="40% - アクセント 4 10 10" xfId="2430"/>
    <cellStyle name="40% - アクセント 4 10 11" xfId="2431"/>
    <cellStyle name="40% - アクセント 4 10 12" xfId="2432"/>
    <cellStyle name="40% - アクセント 4 10 13" xfId="2433"/>
    <cellStyle name="40% - アクセント 4 10 14" xfId="2434"/>
    <cellStyle name="40% - アクセント 4 10 15" xfId="2435"/>
    <cellStyle name="40% - アクセント 4 10 16" xfId="2436"/>
    <cellStyle name="40% - アクセント 4 10 17" xfId="2437"/>
    <cellStyle name="40% - アクセント 4 10 18" xfId="2438"/>
    <cellStyle name="40% - アクセント 4 10 19" xfId="2439"/>
    <cellStyle name="40% - アクセント 4 10 2" xfId="2440"/>
    <cellStyle name="40% - アクセント 4 10 20" xfId="2441"/>
    <cellStyle name="40% - アクセント 4 10 21" xfId="2442"/>
    <cellStyle name="40% - アクセント 4 10 22" xfId="2443"/>
    <cellStyle name="40% - アクセント 4 10 23" xfId="2444"/>
    <cellStyle name="40% - アクセント 4 10 24" xfId="2445"/>
    <cellStyle name="40% - アクセント 4 10 25" xfId="2446"/>
    <cellStyle name="40% - アクセント 4 10 26" xfId="2447"/>
    <cellStyle name="40% - アクセント 4 10 27" xfId="2448"/>
    <cellStyle name="40% - アクセント 4 10 28" xfId="2449"/>
    <cellStyle name="40% - アクセント 4 10 29" xfId="2450"/>
    <cellStyle name="40% - アクセント 4 10 3" xfId="2451"/>
    <cellStyle name="40% - アクセント 4 10 30" xfId="2452"/>
    <cellStyle name="40% - アクセント 4 10 31" xfId="2453"/>
    <cellStyle name="40% - アクセント 4 10 32" xfId="2454"/>
    <cellStyle name="40% - アクセント 4 10 33" xfId="2455"/>
    <cellStyle name="40% - アクセント 4 10 34" xfId="2456"/>
    <cellStyle name="40% - アクセント 4 10 35" xfId="2457"/>
    <cellStyle name="40% - アクセント 4 10 36" xfId="2458"/>
    <cellStyle name="40% - アクセント 4 10 37" xfId="2459"/>
    <cellStyle name="40% - アクセント 4 10 38" xfId="2460"/>
    <cellStyle name="40% - アクセント 4 10 39" xfId="2461"/>
    <cellStyle name="40% - アクセント 4 10 4" xfId="2462"/>
    <cellStyle name="40% - アクセント 4 10 40" xfId="2463"/>
    <cellStyle name="40% - アクセント 4 10 41" xfId="2464"/>
    <cellStyle name="40% - アクセント 4 10 42" xfId="2465"/>
    <cellStyle name="40% - アクセント 4 10 43" xfId="2466"/>
    <cellStyle name="40% - アクセント 4 10 44" xfId="2467"/>
    <cellStyle name="40% - アクセント 4 10 45" xfId="2468"/>
    <cellStyle name="40% - アクセント 4 10 46" xfId="2469"/>
    <cellStyle name="40% - アクセント 4 10 47" xfId="2470"/>
    <cellStyle name="40% - アクセント 4 10 48" xfId="2471"/>
    <cellStyle name="40% - アクセント 4 10 49" xfId="2472"/>
    <cellStyle name="40% - アクセント 4 10 5" xfId="2473"/>
    <cellStyle name="40% - アクセント 4 10 50" xfId="2474"/>
    <cellStyle name="40% - アクセント 4 10 51" xfId="2475"/>
    <cellStyle name="40% - アクセント 4 10 52" xfId="2476"/>
    <cellStyle name="40% - アクセント 4 10 53" xfId="2477"/>
    <cellStyle name="40% - アクセント 4 10 54" xfId="2478"/>
    <cellStyle name="40% - アクセント 4 10 55" xfId="2479"/>
    <cellStyle name="40% - アクセント 4 10 56" xfId="2480"/>
    <cellStyle name="40% - アクセント 4 10 57" xfId="2481"/>
    <cellStyle name="40% - アクセント 4 10 58" xfId="2482"/>
    <cellStyle name="40% - アクセント 4 10 59" xfId="2483"/>
    <cellStyle name="40% - アクセント 4 10 6" xfId="2484"/>
    <cellStyle name="40% - アクセント 4 10 60" xfId="2485"/>
    <cellStyle name="40% - アクセント 4 10 61" xfId="2486"/>
    <cellStyle name="40% - アクセント 4 10 62" xfId="2487"/>
    <cellStyle name="40% - アクセント 4 10 63" xfId="2488"/>
    <cellStyle name="40% - アクセント 4 10 7" xfId="2489"/>
    <cellStyle name="40% - アクセント 4 10 8" xfId="2490"/>
    <cellStyle name="40% - アクセント 4 10 9" xfId="2491"/>
    <cellStyle name="40% - アクセント 4 11" xfId="2492"/>
    <cellStyle name="40% - アクセント 4 2" xfId="2493"/>
    <cellStyle name="40% - アクセント 4 2 10" xfId="2494"/>
    <cellStyle name="40% - アクセント 4 2 11" xfId="2495"/>
    <cellStyle name="40% - アクセント 4 2 12" xfId="2496"/>
    <cellStyle name="40% - アクセント 4 2 13" xfId="2497"/>
    <cellStyle name="40% - アクセント 4 2 14" xfId="2498"/>
    <cellStyle name="40% - アクセント 4 2 15" xfId="2499"/>
    <cellStyle name="40% - アクセント 4 2 16" xfId="2500"/>
    <cellStyle name="40% - アクセント 4 2 17" xfId="2501"/>
    <cellStyle name="40% - アクセント 4 2 18" xfId="2502"/>
    <cellStyle name="40% - アクセント 4 2 19" xfId="2503"/>
    <cellStyle name="40% - アクセント 4 2 2" xfId="2504"/>
    <cellStyle name="40% - アクセント 4 2 2 2" xfId="2505"/>
    <cellStyle name="40% - アクセント 4 2 20" xfId="2506"/>
    <cellStyle name="40% - アクセント 4 2 21" xfId="2507"/>
    <cellStyle name="40% - アクセント 4 2 22" xfId="2508"/>
    <cellStyle name="40% - アクセント 4 2 23" xfId="2509"/>
    <cellStyle name="40% - アクセント 4 2 24" xfId="2510"/>
    <cellStyle name="40% - アクセント 4 2 25" xfId="2511"/>
    <cellStyle name="40% - アクセント 4 2 26" xfId="2512"/>
    <cellStyle name="40% - アクセント 4 2 27" xfId="2513"/>
    <cellStyle name="40% - アクセント 4 2 28" xfId="2514"/>
    <cellStyle name="40% - アクセント 4 2 29" xfId="2515"/>
    <cellStyle name="40% - アクセント 4 2 3" xfId="2516"/>
    <cellStyle name="40% - アクセント 4 2 30" xfId="2517"/>
    <cellStyle name="40% - アクセント 4 2 31" xfId="2518"/>
    <cellStyle name="40% - アクセント 4 2 32" xfId="2519"/>
    <cellStyle name="40% - アクセント 4 2 33" xfId="2520"/>
    <cellStyle name="40% - アクセント 4 2 34" xfId="2521"/>
    <cellStyle name="40% - アクセント 4 2 35" xfId="2522"/>
    <cellStyle name="40% - アクセント 4 2 36" xfId="2523"/>
    <cellStyle name="40% - アクセント 4 2 37" xfId="2524"/>
    <cellStyle name="40% - アクセント 4 2 38" xfId="2525"/>
    <cellStyle name="40% - アクセント 4 2 39" xfId="2526"/>
    <cellStyle name="40% - アクセント 4 2 4" xfId="2527"/>
    <cellStyle name="40% - アクセント 4 2 40" xfId="2528"/>
    <cellStyle name="40% - アクセント 4 2 41" xfId="2529"/>
    <cellStyle name="40% - アクセント 4 2 42" xfId="2530"/>
    <cellStyle name="40% - アクセント 4 2 43" xfId="2531"/>
    <cellStyle name="40% - アクセント 4 2 44" xfId="2532"/>
    <cellStyle name="40% - アクセント 4 2 45" xfId="2533"/>
    <cellStyle name="40% - アクセント 4 2 46" xfId="2534"/>
    <cellStyle name="40% - アクセント 4 2 47" xfId="2535"/>
    <cellStyle name="40% - アクセント 4 2 48" xfId="2536"/>
    <cellStyle name="40% - アクセント 4 2 49" xfId="2537"/>
    <cellStyle name="40% - アクセント 4 2 5" xfId="2538"/>
    <cellStyle name="40% - アクセント 4 2 50" xfId="2539"/>
    <cellStyle name="40% - アクセント 4 2 51" xfId="2540"/>
    <cellStyle name="40% - アクセント 4 2 52" xfId="2541"/>
    <cellStyle name="40% - アクセント 4 2 53" xfId="2542"/>
    <cellStyle name="40% - アクセント 4 2 54" xfId="2543"/>
    <cellStyle name="40% - アクセント 4 2 55" xfId="2544"/>
    <cellStyle name="40% - アクセント 4 2 56" xfId="2545"/>
    <cellStyle name="40% - アクセント 4 2 57" xfId="2546"/>
    <cellStyle name="40% - アクセント 4 2 58" xfId="2547"/>
    <cellStyle name="40% - アクセント 4 2 59" xfId="2548"/>
    <cellStyle name="40% - アクセント 4 2 6" xfId="2549"/>
    <cellStyle name="40% - アクセント 4 2 60" xfId="2550"/>
    <cellStyle name="40% - アクセント 4 2 61" xfId="2551"/>
    <cellStyle name="40% - アクセント 4 2 62" xfId="2552"/>
    <cellStyle name="40% - アクセント 4 2 63" xfId="2553"/>
    <cellStyle name="40% - アクセント 4 2 64" xfId="2554"/>
    <cellStyle name="40% - アクセント 4 2 65" xfId="2555"/>
    <cellStyle name="40% - アクセント 4 2 66" xfId="2556"/>
    <cellStyle name="40% - アクセント 4 2 67" xfId="2557"/>
    <cellStyle name="40% - アクセント 4 2 68" xfId="2558"/>
    <cellStyle name="40% - アクセント 4 2 69" xfId="2559"/>
    <cellStyle name="40% - アクセント 4 2 7" xfId="2560"/>
    <cellStyle name="40% - アクセント 4 2 8" xfId="2561"/>
    <cellStyle name="40% - アクセント 4 2 9" xfId="2562"/>
    <cellStyle name="40% - アクセント 4 3" xfId="2563"/>
    <cellStyle name="40% - アクセント 4 3 10" xfId="2564"/>
    <cellStyle name="40% - アクセント 4 3 11" xfId="2565"/>
    <cellStyle name="40% - アクセント 4 3 12" xfId="2566"/>
    <cellStyle name="40% - アクセント 4 3 13" xfId="2567"/>
    <cellStyle name="40% - アクセント 4 3 14" xfId="2568"/>
    <cellStyle name="40% - アクセント 4 3 15" xfId="2569"/>
    <cellStyle name="40% - アクセント 4 3 16" xfId="2570"/>
    <cellStyle name="40% - アクセント 4 3 17" xfId="2571"/>
    <cellStyle name="40% - アクセント 4 3 18" xfId="2572"/>
    <cellStyle name="40% - アクセント 4 3 19" xfId="2573"/>
    <cellStyle name="40% - アクセント 4 3 2" xfId="2574"/>
    <cellStyle name="40% - アクセント 4 3 20" xfId="2575"/>
    <cellStyle name="40% - アクセント 4 3 21" xfId="2576"/>
    <cellStyle name="40% - アクセント 4 3 22" xfId="2577"/>
    <cellStyle name="40% - アクセント 4 3 23" xfId="2578"/>
    <cellStyle name="40% - アクセント 4 3 24" xfId="2579"/>
    <cellStyle name="40% - アクセント 4 3 25" xfId="2580"/>
    <cellStyle name="40% - アクセント 4 3 26" xfId="2581"/>
    <cellStyle name="40% - アクセント 4 3 27" xfId="2582"/>
    <cellStyle name="40% - アクセント 4 3 28" xfId="2583"/>
    <cellStyle name="40% - アクセント 4 3 29" xfId="2584"/>
    <cellStyle name="40% - アクセント 4 3 3" xfId="2585"/>
    <cellStyle name="40% - アクセント 4 3 30" xfId="2586"/>
    <cellStyle name="40% - アクセント 4 3 31" xfId="2587"/>
    <cellStyle name="40% - アクセント 4 3 32" xfId="2588"/>
    <cellStyle name="40% - アクセント 4 3 33" xfId="2589"/>
    <cellStyle name="40% - アクセント 4 3 34" xfId="2590"/>
    <cellStyle name="40% - アクセント 4 3 35" xfId="2591"/>
    <cellStyle name="40% - アクセント 4 3 36" xfId="2592"/>
    <cellStyle name="40% - アクセント 4 3 37" xfId="2593"/>
    <cellStyle name="40% - アクセント 4 3 38" xfId="2594"/>
    <cellStyle name="40% - アクセント 4 3 39" xfId="2595"/>
    <cellStyle name="40% - アクセント 4 3 4" xfId="2596"/>
    <cellStyle name="40% - アクセント 4 3 40" xfId="2597"/>
    <cellStyle name="40% - アクセント 4 3 41" xfId="2598"/>
    <cellStyle name="40% - アクセント 4 3 42" xfId="2599"/>
    <cellStyle name="40% - アクセント 4 3 43" xfId="2600"/>
    <cellStyle name="40% - アクセント 4 3 44" xfId="2601"/>
    <cellStyle name="40% - アクセント 4 3 45" xfId="2602"/>
    <cellStyle name="40% - アクセント 4 3 46" xfId="2603"/>
    <cellStyle name="40% - アクセント 4 3 47" xfId="2604"/>
    <cellStyle name="40% - アクセント 4 3 48" xfId="2605"/>
    <cellStyle name="40% - アクセント 4 3 49" xfId="2606"/>
    <cellStyle name="40% - アクセント 4 3 5" xfId="2607"/>
    <cellStyle name="40% - アクセント 4 3 50" xfId="2608"/>
    <cellStyle name="40% - アクセント 4 3 51" xfId="2609"/>
    <cellStyle name="40% - アクセント 4 3 52" xfId="2610"/>
    <cellStyle name="40% - アクセント 4 3 53" xfId="2611"/>
    <cellStyle name="40% - アクセント 4 3 54" xfId="2612"/>
    <cellStyle name="40% - アクセント 4 3 55" xfId="2613"/>
    <cellStyle name="40% - アクセント 4 3 56" xfId="2614"/>
    <cellStyle name="40% - アクセント 4 3 57" xfId="2615"/>
    <cellStyle name="40% - アクセント 4 3 58" xfId="2616"/>
    <cellStyle name="40% - アクセント 4 3 59" xfId="2617"/>
    <cellStyle name="40% - アクセント 4 3 6" xfId="2618"/>
    <cellStyle name="40% - アクセント 4 3 60" xfId="2619"/>
    <cellStyle name="40% - アクセント 4 3 61" xfId="2620"/>
    <cellStyle name="40% - アクセント 4 3 62" xfId="2621"/>
    <cellStyle name="40% - アクセント 4 3 63" xfId="2622"/>
    <cellStyle name="40% - アクセント 4 3 64" xfId="2623"/>
    <cellStyle name="40% - アクセント 4 3 65" xfId="2624"/>
    <cellStyle name="40% - アクセント 4 3 66" xfId="2625"/>
    <cellStyle name="40% - アクセント 4 3 7" xfId="2626"/>
    <cellStyle name="40% - アクセント 4 3 8" xfId="2627"/>
    <cellStyle name="40% - アクセント 4 3 9" xfId="2628"/>
    <cellStyle name="40% - アクセント 4 4" xfId="2629"/>
    <cellStyle name="40% - アクセント 4 5" xfId="2630"/>
    <cellStyle name="40% - アクセント 4 5 10" xfId="2631"/>
    <cellStyle name="40% - アクセント 4 5 11" xfId="2632"/>
    <cellStyle name="40% - アクセント 4 5 12" xfId="2633"/>
    <cellStyle name="40% - アクセント 4 5 13" xfId="2634"/>
    <cellStyle name="40% - アクセント 4 5 14" xfId="2635"/>
    <cellStyle name="40% - アクセント 4 5 15" xfId="2636"/>
    <cellStyle name="40% - アクセント 4 5 16" xfId="2637"/>
    <cellStyle name="40% - アクセント 4 5 17" xfId="2638"/>
    <cellStyle name="40% - アクセント 4 5 18" xfId="2639"/>
    <cellStyle name="40% - アクセント 4 5 19" xfId="2640"/>
    <cellStyle name="40% - アクセント 4 5 2" xfId="2641"/>
    <cellStyle name="40% - アクセント 4 5 20" xfId="2642"/>
    <cellStyle name="40% - アクセント 4 5 21" xfId="2643"/>
    <cellStyle name="40% - アクセント 4 5 22" xfId="2644"/>
    <cellStyle name="40% - アクセント 4 5 23" xfId="2645"/>
    <cellStyle name="40% - アクセント 4 5 24" xfId="2646"/>
    <cellStyle name="40% - アクセント 4 5 25" xfId="2647"/>
    <cellStyle name="40% - アクセント 4 5 26" xfId="2648"/>
    <cellStyle name="40% - アクセント 4 5 27" xfId="2649"/>
    <cellStyle name="40% - アクセント 4 5 28" xfId="2650"/>
    <cellStyle name="40% - アクセント 4 5 29" xfId="2651"/>
    <cellStyle name="40% - アクセント 4 5 3" xfId="2652"/>
    <cellStyle name="40% - アクセント 4 5 30" xfId="2653"/>
    <cellStyle name="40% - アクセント 4 5 31" xfId="2654"/>
    <cellStyle name="40% - アクセント 4 5 32" xfId="2655"/>
    <cellStyle name="40% - アクセント 4 5 33" xfId="2656"/>
    <cellStyle name="40% - アクセント 4 5 34" xfId="2657"/>
    <cellStyle name="40% - アクセント 4 5 35" xfId="2658"/>
    <cellStyle name="40% - アクセント 4 5 36" xfId="2659"/>
    <cellStyle name="40% - アクセント 4 5 37" xfId="2660"/>
    <cellStyle name="40% - アクセント 4 5 38" xfId="2661"/>
    <cellStyle name="40% - アクセント 4 5 39" xfId="2662"/>
    <cellStyle name="40% - アクセント 4 5 4" xfId="2663"/>
    <cellStyle name="40% - アクセント 4 5 40" xfId="2664"/>
    <cellStyle name="40% - アクセント 4 5 41" xfId="2665"/>
    <cellStyle name="40% - アクセント 4 5 42" xfId="2666"/>
    <cellStyle name="40% - アクセント 4 5 43" xfId="2667"/>
    <cellStyle name="40% - アクセント 4 5 44" xfId="2668"/>
    <cellStyle name="40% - アクセント 4 5 45" xfId="2669"/>
    <cellStyle name="40% - アクセント 4 5 46" xfId="2670"/>
    <cellStyle name="40% - アクセント 4 5 47" xfId="2671"/>
    <cellStyle name="40% - アクセント 4 5 48" xfId="2672"/>
    <cellStyle name="40% - アクセント 4 5 49" xfId="2673"/>
    <cellStyle name="40% - アクセント 4 5 5" xfId="2674"/>
    <cellStyle name="40% - アクセント 4 5 50" xfId="2675"/>
    <cellStyle name="40% - アクセント 4 5 51" xfId="2676"/>
    <cellStyle name="40% - アクセント 4 5 52" xfId="2677"/>
    <cellStyle name="40% - アクセント 4 5 53" xfId="2678"/>
    <cellStyle name="40% - アクセント 4 5 54" xfId="2679"/>
    <cellStyle name="40% - アクセント 4 5 55" xfId="2680"/>
    <cellStyle name="40% - アクセント 4 5 56" xfId="2681"/>
    <cellStyle name="40% - アクセント 4 5 57" xfId="2682"/>
    <cellStyle name="40% - アクセント 4 5 58" xfId="2683"/>
    <cellStyle name="40% - アクセント 4 5 59" xfId="2684"/>
    <cellStyle name="40% - アクセント 4 5 6" xfId="2685"/>
    <cellStyle name="40% - アクセント 4 5 60" xfId="2686"/>
    <cellStyle name="40% - アクセント 4 5 61" xfId="2687"/>
    <cellStyle name="40% - アクセント 4 5 62" xfId="2688"/>
    <cellStyle name="40% - アクセント 4 5 63" xfId="2689"/>
    <cellStyle name="40% - アクセント 4 5 64" xfId="2690"/>
    <cellStyle name="40% - アクセント 4 5 7" xfId="2691"/>
    <cellStyle name="40% - アクセント 4 5 8" xfId="2692"/>
    <cellStyle name="40% - アクセント 4 5 9" xfId="2693"/>
    <cellStyle name="40% - アクセント 4 6" xfId="2694"/>
    <cellStyle name="40% - アクセント 4 7" xfId="2695"/>
    <cellStyle name="40% - アクセント 4 8" xfId="2696"/>
    <cellStyle name="40% - アクセント 4 9" xfId="2697"/>
    <cellStyle name="40% - アクセント 5 10" xfId="2698"/>
    <cellStyle name="40% - アクセント 5 10 10" xfId="2699"/>
    <cellStyle name="40% - アクセント 5 10 11" xfId="2700"/>
    <cellStyle name="40% - アクセント 5 10 12" xfId="2701"/>
    <cellStyle name="40% - アクセント 5 10 13" xfId="2702"/>
    <cellStyle name="40% - アクセント 5 10 14" xfId="2703"/>
    <cellStyle name="40% - アクセント 5 10 15" xfId="2704"/>
    <cellStyle name="40% - アクセント 5 10 16" xfId="2705"/>
    <cellStyle name="40% - アクセント 5 10 17" xfId="2706"/>
    <cellStyle name="40% - アクセント 5 10 18" xfId="2707"/>
    <cellStyle name="40% - アクセント 5 10 19" xfId="2708"/>
    <cellStyle name="40% - アクセント 5 10 2" xfId="2709"/>
    <cellStyle name="40% - アクセント 5 10 20" xfId="2710"/>
    <cellStyle name="40% - アクセント 5 10 21" xfId="2711"/>
    <cellStyle name="40% - アクセント 5 10 22" xfId="2712"/>
    <cellStyle name="40% - アクセント 5 10 23" xfId="2713"/>
    <cellStyle name="40% - アクセント 5 10 24" xfId="2714"/>
    <cellStyle name="40% - アクセント 5 10 25" xfId="2715"/>
    <cellStyle name="40% - アクセント 5 10 26" xfId="2716"/>
    <cellStyle name="40% - アクセント 5 10 27" xfId="2717"/>
    <cellStyle name="40% - アクセント 5 10 28" xfId="2718"/>
    <cellStyle name="40% - アクセント 5 10 29" xfId="2719"/>
    <cellStyle name="40% - アクセント 5 10 3" xfId="2720"/>
    <cellStyle name="40% - アクセント 5 10 30" xfId="2721"/>
    <cellStyle name="40% - アクセント 5 10 31" xfId="2722"/>
    <cellStyle name="40% - アクセント 5 10 32" xfId="2723"/>
    <cellStyle name="40% - アクセント 5 10 33" xfId="2724"/>
    <cellStyle name="40% - アクセント 5 10 34" xfId="2725"/>
    <cellStyle name="40% - アクセント 5 10 35" xfId="2726"/>
    <cellStyle name="40% - アクセント 5 10 36" xfId="2727"/>
    <cellStyle name="40% - アクセント 5 10 37" xfId="2728"/>
    <cellStyle name="40% - アクセント 5 10 38" xfId="2729"/>
    <cellStyle name="40% - アクセント 5 10 39" xfId="2730"/>
    <cellStyle name="40% - アクセント 5 10 4" xfId="2731"/>
    <cellStyle name="40% - アクセント 5 10 40" xfId="2732"/>
    <cellStyle name="40% - アクセント 5 10 41" xfId="2733"/>
    <cellStyle name="40% - アクセント 5 10 42" xfId="2734"/>
    <cellStyle name="40% - アクセント 5 10 43" xfId="2735"/>
    <cellStyle name="40% - アクセント 5 10 44" xfId="2736"/>
    <cellStyle name="40% - アクセント 5 10 45" xfId="2737"/>
    <cellStyle name="40% - アクセント 5 10 46" xfId="2738"/>
    <cellStyle name="40% - アクセント 5 10 47" xfId="2739"/>
    <cellStyle name="40% - アクセント 5 10 48" xfId="2740"/>
    <cellStyle name="40% - アクセント 5 10 49" xfId="2741"/>
    <cellStyle name="40% - アクセント 5 10 5" xfId="2742"/>
    <cellStyle name="40% - アクセント 5 10 50" xfId="2743"/>
    <cellStyle name="40% - アクセント 5 10 51" xfId="2744"/>
    <cellStyle name="40% - アクセント 5 10 52" xfId="2745"/>
    <cellStyle name="40% - アクセント 5 10 53" xfId="2746"/>
    <cellStyle name="40% - アクセント 5 10 54" xfId="2747"/>
    <cellStyle name="40% - アクセント 5 10 55" xfId="2748"/>
    <cellStyle name="40% - アクセント 5 10 56" xfId="2749"/>
    <cellStyle name="40% - アクセント 5 10 57" xfId="2750"/>
    <cellStyle name="40% - アクセント 5 10 58" xfId="2751"/>
    <cellStyle name="40% - アクセント 5 10 59" xfId="2752"/>
    <cellStyle name="40% - アクセント 5 10 6" xfId="2753"/>
    <cellStyle name="40% - アクセント 5 10 60" xfId="2754"/>
    <cellStyle name="40% - アクセント 5 10 61" xfId="2755"/>
    <cellStyle name="40% - アクセント 5 10 62" xfId="2756"/>
    <cellStyle name="40% - アクセント 5 10 63" xfId="2757"/>
    <cellStyle name="40% - アクセント 5 10 7" xfId="2758"/>
    <cellStyle name="40% - アクセント 5 10 8" xfId="2759"/>
    <cellStyle name="40% - アクセント 5 10 9" xfId="2760"/>
    <cellStyle name="40% - アクセント 5 11" xfId="2761"/>
    <cellStyle name="40% - アクセント 5 2" xfId="2762"/>
    <cellStyle name="40% - アクセント 5 2 10" xfId="2763"/>
    <cellStyle name="40% - アクセント 5 2 11" xfId="2764"/>
    <cellStyle name="40% - アクセント 5 2 12" xfId="2765"/>
    <cellStyle name="40% - アクセント 5 2 13" xfId="2766"/>
    <cellStyle name="40% - アクセント 5 2 14" xfId="2767"/>
    <cellStyle name="40% - アクセント 5 2 15" xfId="2768"/>
    <cellStyle name="40% - アクセント 5 2 16" xfId="2769"/>
    <cellStyle name="40% - アクセント 5 2 17" xfId="2770"/>
    <cellStyle name="40% - アクセント 5 2 18" xfId="2771"/>
    <cellStyle name="40% - アクセント 5 2 19" xfId="2772"/>
    <cellStyle name="40% - アクセント 5 2 2" xfId="2773"/>
    <cellStyle name="40% - アクセント 5 2 2 2" xfId="2774"/>
    <cellStyle name="40% - アクセント 5 2 20" xfId="2775"/>
    <cellStyle name="40% - アクセント 5 2 21" xfId="2776"/>
    <cellStyle name="40% - アクセント 5 2 22" xfId="2777"/>
    <cellStyle name="40% - アクセント 5 2 23" xfId="2778"/>
    <cellStyle name="40% - アクセント 5 2 24" xfId="2779"/>
    <cellStyle name="40% - アクセント 5 2 25" xfId="2780"/>
    <cellStyle name="40% - アクセント 5 2 26" xfId="2781"/>
    <cellStyle name="40% - アクセント 5 2 27" xfId="2782"/>
    <cellStyle name="40% - アクセント 5 2 28" xfId="2783"/>
    <cellStyle name="40% - アクセント 5 2 29" xfId="2784"/>
    <cellStyle name="40% - アクセント 5 2 3" xfId="2785"/>
    <cellStyle name="40% - アクセント 5 2 30" xfId="2786"/>
    <cellStyle name="40% - アクセント 5 2 31" xfId="2787"/>
    <cellStyle name="40% - アクセント 5 2 32" xfId="2788"/>
    <cellStyle name="40% - アクセント 5 2 33" xfId="2789"/>
    <cellStyle name="40% - アクセント 5 2 34" xfId="2790"/>
    <cellStyle name="40% - アクセント 5 2 35" xfId="2791"/>
    <cellStyle name="40% - アクセント 5 2 36" xfId="2792"/>
    <cellStyle name="40% - アクセント 5 2 37" xfId="2793"/>
    <cellStyle name="40% - アクセント 5 2 38" xfId="2794"/>
    <cellStyle name="40% - アクセント 5 2 39" xfId="2795"/>
    <cellStyle name="40% - アクセント 5 2 4" xfId="2796"/>
    <cellStyle name="40% - アクセント 5 2 40" xfId="2797"/>
    <cellStyle name="40% - アクセント 5 2 41" xfId="2798"/>
    <cellStyle name="40% - アクセント 5 2 42" xfId="2799"/>
    <cellStyle name="40% - アクセント 5 2 43" xfId="2800"/>
    <cellStyle name="40% - アクセント 5 2 44" xfId="2801"/>
    <cellStyle name="40% - アクセント 5 2 45" xfId="2802"/>
    <cellStyle name="40% - アクセント 5 2 46" xfId="2803"/>
    <cellStyle name="40% - アクセント 5 2 47" xfId="2804"/>
    <cellStyle name="40% - アクセント 5 2 48" xfId="2805"/>
    <cellStyle name="40% - アクセント 5 2 49" xfId="2806"/>
    <cellStyle name="40% - アクセント 5 2 5" xfId="2807"/>
    <cellStyle name="40% - アクセント 5 2 50" xfId="2808"/>
    <cellStyle name="40% - アクセント 5 2 51" xfId="2809"/>
    <cellStyle name="40% - アクセント 5 2 52" xfId="2810"/>
    <cellStyle name="40% - アクセント 5 2 53" xfId="2811"/>
    <cellStyle name="40% - アクセント 5 2 54" xfId="2812"/>
    <cellStyle name="40% - アクセント 5 2 55" xfId="2813"/>
    <cellStyle name="40% - アクセント 5 2 56" xfId="2814"/>
    <cellStyle name="40% - アクセント 5 2 57" xfId="2815"/>
    <cellStyle name="40% - アクセント 5 2 58" xfId="2816"/>
    <cellStyle name="40% - アクセント 5 2 59" xfId="2817"/>
    <cellStyle name="40% - アクセント 5 2 6" xfId="2818"/>
    <cellStyle name="40% - アクセント 5 2 60" xfId="2819"/>
    <cellStyle name="40% - アクセント 5 2 61" xfId="2820"/>
    <cellStyle name="40% - アクセント 5 2 62" xfId="2821"/>
    <cellStyle name="40% - アクセント 5 2 63" xfId="2822"/>
    <cellStyle name="40% - アクセント 5 2 64" xfId="2823"/>
    <cellStyle name="40% - アクセント 5 2 65" xfId="2824"/>
    <cellStyle name="40% - アクセント 5 2 66" xfId="2825"/>
    <cellStyle name="40% - アクセント 5 2 67" xfId="2826"/>
    <cellStyle name="40% - アクセント 5 2 68" xfId="2827"/>
    <cellStyle name="40% - アクセント 5 2 69" xfId="2828"/>
    <cellStyle name="40% - アクセント 5 2 7" xfId="2829"/>
    <cellStyle name="40% - アクセント 5 2 8" xfId="2830"/>
    <cellStyle name="40% - アクセント 5 2 9" xfId="2831"/>
    <cellStyle name="40% - アクセント 5 3" xfId="2832"/>
    <cellStyle name="40% - アクセント 5 3 10" xfId="2833"/>
    <cellStyle name="40% - アクセント 5 3 11" xfId="2834"/>
    <cellStyle name="40% - アクセント 5 3 12" xfId="2835"/>
    <cellStyle name="40% - アクセント 5 3 13" xfId="2836"/>
    <cellStyle name="40% - アクセント 5 3 14" xfId="2837"/>
    <cellStyle name="40% - アクセント 5 3 15" xfId="2838"/>
    <cellStyle name="40% - アクセント 5 3 16" xfId="2839"/>
    <cellStyle name="40% - アクセント 5 3 17" xfId="2840"/>
    <cellStyle name="40% - アクセント 5 3 18" xfId="2841"/>
    <cellStyle name="40% - アクセント 5 3 19" xfId="2842"/>
    <cellStyle name="40% - アクセント 5 3 2" xfId="2843"/>
    <cellStyle name="40% - アクセント 5 3 20" xfId="2844"/>
    <cellStyle name="40% - アクセント 5 3 21" xfId="2845"/>
    <cellStyle name="40% - アクセント 5 3 22" xfId="2846"/>
    <cellStyle name="40% - アクセント 5 3 23" xfId="2847"/>
    <cellStyle name="40% - アクセント 5 3 24" xfId="2848"/>
    <cellStyle name="40% - アクセント 5 3 25" xfId="2849"/>
    <cellStyle name="40% - アクセント 5 3 26" xfId="2850"/>
    <cellStyle name="40% - アクセント 5 3 27" xfId="2851"/>
    <cellStyle name="40% - アクセント 5 3 28" xfId="2852"/>
    <cellStyle name="40% - アクセント 5 3 29" xfId="2853"/>
    <cellStyle name="40% - アクセント 5 3 3" xfId="2854"/>
    <cellStyle name="40% - アクセント 5 3 30" xfId="2855"/>
    <cellStyle name="40% - アクセント 5 3 31" xfId="2856"/>
    <cellStyle name="40% - アクセント 5 3 32" xfId="2857"/>
    <cellStyle name="40% - アクセント 5 3 33" xfId="2858"/>
    <cellStyle name="40% - アクセント 5 3 34" xfId="2859"/>
    <cellStyle name="40% - アクセント 5 3 35" xfId="2860"/>
    <cellStyle name="40% - アクセント 5 3 36" xfId="2861"/>
    <cellStyle name="40% - アクセント 5 3 37" xfId="2862"/>
    <cellStyle name="40% - アクセント 5 3 38" xfId="2863"/>
    <cellStyle name="40% - アクセント 5 3 39" xfId="2864"/>
    <cellStyle name="40% - アクセント 5 3 4" xfId="2865"/>
    <cellStyle name="40% - アクセント 5 3 40" xfId="2866"/>
    <cellStyle name="40% - アクセント 5 3 41" xfId="2867"/>
    <cellStyle name="40% - アクセント 5 3 42" xfId="2868"/>
    <cellStyle name="40% - アクセント 5 3 43" xfId="2869"/>
    <cellStyle name="40% - アクセント 5 3 44" xfId="2870"/>
    <cellStyle name="40% - アクセント 5 3 45" xfId="2871"/>
    <cellStyle name="40% - アクセント 5 3 46" xfId="2872"/>
    <cellStyle name="40% - アクセント 5 3 47" xfId="2873"/>
    <cellStyle name="40% - アクセント 5 3 48" xfId="2874"/>
    <cellStyle name="40% - アクセント 5 3 49" xfId="2875"/>
    <cellStyle name="40% - アクセント 5 3 5" xfId="2876"/>
    <cellStyle name="40% - アクセント 5 3 50" xfId="2877"/>
    <cellStyle name="40% - アクセント 5 3 51" xfId="2878"/>
    <cellStyle name="40% - アクセント 5 3 52" xfId="2879"/>
    <cellStyle name="40% - アクセント 5 3 53" xfId="2880"/>
    <cellStyle name="40% - アクセント 5 3 54" xfId="2881"/>
    <cellStyle name="40% - アクセント 5 3 55" xfId="2882"/>
    <cellStyle name="40% - アクセント 5 3 56" xfId="2883"/>
    <cellStyle name="40% - アクセント 5 3 57" xfId="2884"/>
    <cellStyle name="40% - アクセント 5 3 58" xfId="2885"/>
    <cellStyle name="40% - アクセント 5 3 59" xfId="2886"/>
    <cellStyle name="40% - アクセント 5 3 6" xfId="2887"/>
    <cellStyle name="40% - アクセント 5 3 60" xfId="2888"/>
    <cellStyle name="40% - アクセント 5 3 61" xfId="2889"/>
    <cellStyle name="40% - アクセント 5 3 62" xfId="2890"/>
    <cellStyle name="40% - アクセント 5 3 63" xfId="2891"/>
    <cellStyle name="40% - アクセント 5 3 64" xfId="2892"/>
    <cellStyle name="40% - アクセント 5 3 65" xfId="2893"/>
    <cellStyle name="40% - アクセント 5 3 66" xfId="2894"/>
    <cellStyle name="40% - アクセント 5 3 7" xfId="2895"/>
    <cellStyle name="40% - アクセント 5 3 8" xfId="2896"/>
    <cellStyle name="40% - アクセント 5 3 9" xfId="2897"/>
    <cellStyle name="40% - アクセント 5 4" xfId="2898"/>
    <cellStyle name="40% - アクセント 5 5" xfId="2899"/>
    <cellStyle name="40% - アクセント 5 5 10" xfId="2900"/>
    <cellStyle name="40% - アクセント 5 5 11" xfId="2901"/>
    <cellStyle name="40% - アクセント 5 5 12" xfId="2902"/>
    <cellStyle name="40% - アクセント 5 5 13" xfId="2903"/>
    <cellStyle name="40% - アクセント 5 5 14" xfId="2904"/>
    <cellStyle name="40% - アクセント 5 5 15" xfId="2905"/>
    <cellStyle name="40% - アクセント 5 5 16" xfId="2906"/>
    <cellStyle name="40% - アクセント 5 5 17" xfId="2907"/>
    <cellStyle name="40% - アクセント 5 5 18" xfId="2908"/>
    <cellStyle name="40% - アクセント 5 5 19" xfId="2909"/>
    <cellStyle name="40% - アクセント 5 5 2" xfId="2910"/>
    <cellStyle name="40% - アクセント 5 5 20" xfId="2911"/>
    <cellStyle name="40% - アクセント 5 5 21" xfId="2912"/>
    <cellStyle name="40% - アクセント 5 5 22" xfId="2913"/>
    <cellStyle name="40% - アクセント 5 5 23" xfId="2914"/>
    <cellStyle name="40% - アクセント 5 5 24" xfId="2915"/>
    <cellStyle name="40% - アクセント 5 5 25" xfId="2916"/>
    <cellStyle name="40% - アクセント 5 5 26" xfId="2917"/>
    <cellStyle name="40% - アクセント 5 5 27" xfId="2918"/>
    <cellStyle name="40% - アクセント 5 5 28" xfId="2919"/>
    <cellStyle name="40% - アクセント 5 5 29" xfId="2920"/>
    <cellStyle name="40% - アクセント 5 5 3" xfId="2921"/>
    <cellStyle name="40% - アクセント 5 5 30" xfId="2922"/>
    <cellStyle name="40% - アクセント 5 5 31" xfId="2923"/>
    <cellStyle name="40% - アクセント 5 5 32" xfId="2924"/>
    <cellStyle name="40% - アクセント 5 5 33" xfId="2925"/>
    <cellStyle name="40% - アクセント 5 5 34" xfId="2926"/>
    <cellStyle name="40% - アクセント 5 5 35" xfId="2927"/>
    <cellStyle name="40% - アクセント 5 5 36" xfId="2928"/>
    <cellStyle name="40% - アクセント 5 5 37" xfId="2929"/>
    <cellStyle name="40% - アクセント 5 5 38" xfId="2930"/>
    <cellStyle name="40% - アクセント 5 5 39" xfId="2931"/>
    <cellStyle name="40% - アクセント 5 5 4" xfId="2932"/>
    <cellStyle name="40% - アクセント 5 5 40" xfId="2933"/>
    <cellStyle name="40% - アクセント 5 5 41" xfId="2934"/>
    <cellStyle name="40% - アクセント 5 5 42" xfId="2935"/>
    <cellStyle name="40% - アクセント 5 5 43" xfId="2936"/>
    <cellStyle name="40% - アクセント 5 5 44" xfId="2937"/>
    <cellStyle name="40% - アクセント 5 5 45" xfId="2938"/>
    <cellStyle name="40% - アクセント 5 5 46" xfId="2939"/>
    <cellStyle name="40% - アクセント 5 5 47" xfId="2940"/>
    <cellStyle name="40% - アクセント 5 5 48" xfId="2941"/>
    <cellStyle name="40% - アクセント 5 5 49" xfId="2942"/>
    <cellStyle name="40% - アクセント 5 5 5" xfId="2943"/>
    <cellStyle name="40% - アクセント 5 5 50" xfId="2944"/>
    <cellStyle name="40% - アクセント 5 5 51" xfId="2945"/>
    <cellStyle name="40% - アクセント 5 5 52" xfId="2946"/>
    <cellStyle name="40% - アクセント 5 5 53" xfId="2947"/>
    <cellStyle name="40% - アクセント 5 5 54" xfId="2948"/>
    <cellStyle name="40% - アクセント 5 5 55" xfId="2949"/>
    <cellStyle name="40% - アクセント 5 5 56" xfId="2950"/>
    <cellStyle name="40% - アクセント 5 5 57" xfId="2951"/>
    <cellStyle name="40% - アクセント 5 5 58" xfId="2952"/>
    <cellStyle name="40% - アクセント 5 5 59" xfId="2953"/>
    <cellStyle name="40% - アクセント 5 5 6" xfId="2954"/>
    <cellStyle name="40% - アクセント 5 5 60" xfId="2955"/>
    <cellStyle name="40% - アクセント 5 5 61" xfId="2956"/>
    <cellStyle name="40% - アクセント 5 5 62" xfId="2957"/>
    <cellStyle name="40% - アクセント 5 5 63" xfId="2958"/>
    <cellStyle name="40% - アクセント 5 5 64" xfId="2959"/>
    <cellStyle name="40% - アクセント 5 5 7" xfId="2960"/>
    <cellStyle name="40% - アクセント 5 5 8" xfId="2961"/>
    <cellStyle name="40% - アクセント 5 5 9" xfId="2962"/>
    <cellStyle name="40% - アクセント 5 6" xfId="2963"/>
    <cellStyle name="40% - アクセント 5 7" xfId="2964"/>
    <cellStyle name="40% - アクセント 5 8" xfId="2965"/>
    <cellStyle name="40% - アクセント 5 9" xfId="2966"/>
    <cellStyle name="40% - アクセント 6 10" xfId="2967"/>
    <cellStyle name="40% - アクセント 6 10 10" xfId="2968"/>
    <cellStyle name="40% - アクセント 6 10 11" xfId="2969"/>
    <cellStyle name="40% - アクセント 6 10 12" xfId="2970"/>
    <cellStyle name="40% - アクセント 6 10 13" xfId="2971"/>
    <cellStyle name="40% - アクセント 6 10 14" xfId="2972"/>
    <cellStyle name="40% - アクセント 6 10 15" xfId="2973"/>
    <cellStyle name="40% - アクセント 6 10 16" xfId="2974"/>
    <cellStyle name="40% - アクセント 6 10 17" xfId="2975"/>
    <cellStyle name="40% - アクセント 6 10 18" xfId="2976"/>
    <cellStyle name="40% - アクセント 6 10 19" xfId="2977"/>
    <cellStyle name="40% - アクセント 6 10 2" xfId="2978"/>
    <cellStyle name="40% - アクセント 6 10 20" xfId="2979"/>
    <cellStyle name="40% - アクセント 6 10 21" xfId="2980"/>
    <cellStyle name="40% - アクセント 6 10 22" xfId="2981"/>
    <cellStyle name="40% - アクセント 6 10 23" xfId="2982"/>
    <cellStyle name="40% - アクセント 6 10 24" xfId="2983"/>
    <cellStyle name="40% - アクセント 6 10 25" xfId="2984"/>
    <cellStyle name="40% - アクセント 6 10 26" xfId="2985"/>
    <cellStyle name="40% - アクセント 6 10 27" xfId="2986"/>
    <cellStyle name="40% - アクセント 6 10 28" xfId="2987"/>
    <cellStyle name="40% - アクセント 6 10 29" xfId="2988"/>
    <cellStyle name="40% - アクセント 6 10 3" xfId="2989"/>
    <cellStyle name="40% - アクセント 6 10 30" xfId="2990"/>
    <cellStyle name="40% - アクセント 6 10 31" xfId="2991"/>
    <cellStyle name="40% - アクセント 6 10 32" xfId="2992"/>
    <cellStyle name="40% - アクセント 6 10 33" xfId="2993"/>
    <cellStyle name="40% - アクセント 6 10 34" xfId="2994"/>
    <cellStyle name="40% - アクセント 6 10 35" xfId="2995"/>
    <cellStyle name="40% - アクセント 6 10 36" xfId="2996"/>
    <cellStyle name="40% - アクセント 6 10 37" xfId="2997"/>
    <cellStyle name="40% - アクセント 6 10 38" xfId="2998"/>
    <cellStyle name="40% - アクセント 6 10 39" xfId="2999"/>
    <cellStyle name="40% - アクセント 6 10 4" xfId="3000"/>
    <cellStyle name="40% - アクセント 6 10 40" xfId="3001"/>
    <cellStyle name="40% - アクセント 6 10 41" xfId="3002"/>
    <cellStyle name="40% - アクセント 6 10 42" xfId="3003"/>
    <cellStyle name="40% - アクセント 6 10 43" xfId="3004"/>
    <cellStyle name="40% - アクセント 6 10 44" xfId="3005"/>
    <cellStyle name="40% - アクセント 6 10 45" xfId="3006"/>
    <cellStyle name="40% - アクセント 6 10 46" xfId="3007"/>
    <cellStyle name="40% - アクセント 6 10 47" xfId="3008"/>
    <cellStyle name="40% - アクセント 6 10 48" xfId="3009"/>
    <cellStyle name="40% - アクセント 6 10 49" xfId="3010"/>
    <cellStyle name="40% - アクセント 6 10 5" xfId="3011"/>
    <cellStyle name="40% - アクセント 6 10 50" xfId="3012"/>
    <cellStyle name="40% - アクセント 6 10 51" xfId="3013"/>
    <cellStyle name="40% - アクセント 6 10 52" xfId="3014"/>
    <cellStyle name="40% - アクセント 6 10 53" xfId="3015"/>
    <cellStyle name="40% - アクセント 6 10 54" xfId="3016"/>
    <cellStyle name="40% - アクセント 6 10 55" xfId="3017"/>
    <cellStyle name="40% - アクセント 6 10 56" xfId="3018"/>
    <cellStyle name="40% - アクセント 6 10 57" xfId="3019"/>
    <cellStyle name="40% - アクセント 6 10 58" xfId="3020"/>
    <cellStyle name="40% - アクセント 6 10 59" xfId="3021"/>
    <cellStyle name="40% - アクセント 6 10 6" xfId="3022"/>
    <cellStyle name="40% - アクセント 6 10 60" xfId="3023"/>
    <cellStyle name="40% - アクセント 6 10 61" xfId="3024"/>
    <cellStyle name="40% - アクセント 6 10 62" xfId="3025"/>
    <cellStyle name="40% - アクセント 6 10 63" xfId="3026"/>
    <cellStyle name="40% - アクセント 6 10 7" xfId="3027"/>
    <cellStyle name="40% - アクセント 6 10 8" xfId="3028"/>
    <cellStyle name="40% - アクセント 6 10 9" xfId="3029"/>
    <cellStyle name="40% - アクセント 6 11" xfId="3030"/>
    <cellStyle name="40% - アクセント 6 2" xfId="3031"/>
    <cellStyle name="40% - アクセント 6 2 10" xfId="3032"/>
    <cellStyle name="40% - アクセント 6 2 11" xfId="3033"/>
    <cellStyle name="40% - アクセント 6 2 12" xfId="3034"/>
    <cellStyle name="40% - アクセント 6 2 13" xfId="3035"/>
    <cellStyle name="40% - アクセント 6 2 14" xfId="3036"/>
    <cellStyle name="40% - アクセント 6 2 15" xfId="3037"/>
    <cellStyle name="40% - アクセント 6 2 16" xfId="3038"/>
    <cellStyle name="40% - アクセント 6 2 17" xfId="3039"/>
    <cellStyle name="40% - アクセント 6 2 18" xfId="3040"/>
    <cellStyle name="40% - アクセント 6 2 19" xfId="3041"/>
    <cellStyle name="40% - アクセント 6 2 2" xfId="3042"/>
    <cellStyle name="40% - アクセント 6 2 2 2" xfId="3043"/>
    <cellStyle name="40% - アクセント 6 2 20" xfId="3044"/>
    <cellStyle name="40% - アクセント 6 2 21" xfId="3045"/>
    <cellStyle name="40% - アクセント 6 2 22" xfId="3046"/>
    <cellStyle name="40% - アクセント 6 2 23" xfId="3047"/>
    <cellStyle name="40% - アクセント 6 2 24" xfId="3048"/>
    <cellStyle name="40% - アクセント 6 2 25" xfId="3049"/>
    <cellStyle name="40% - アクセント 6 2 26" xfId="3050"/>
    <cellStyle name="40% - アクセント 6 2 27" xfId="3051"/>
    <cellStyle name="40% - アクセント 6 2 28" xfId="3052"/>
    <cellStyle name="40% - アクセント 6 2 29" xfId="3053"/>
    <cellStyle name="40% - アクセント 6 2 3" xfId="3054"/>
    <cellStyle name="40% - アクセント 6 2 30" xfId="3055"/>
    <cellStyle name="40% - アクセント 6 2 31" xfId="3056"/>
    <cellStyle name="40% - アクセント 6 2 32" xfId="3057"/>
    <cellStyle name="40% - アクセント 6 2 33" xfId="3058"/>
    <cellStyle name="40% - アクセント 6 2 34" xfId="3059"/>
    <cellStyle name="40% - アクセント 6 2 35" xfId="3060"/>
    <cellStyle name="40% - アクセント 6 2 36" xfId="3061"/>
    <cellStyle name="40% - アクセント 6 2 37" xfId="3062"/>
    <cellStyle name="40% - アクセント 6 2 38" xfId="3063"/>
    <cellStyle name="40% - アクセント 6 2 39" xfId="3064"/>
    <cellStyle name="40% - アクセント 6 2 4" xfId="3065"/>
    <cellStyle name="40% - アクセント 6 2 40" xfId="3066"/>
    <cellStyle name="40% - アクセント 6 2 41" xfId="3067"/>
    <cellStyle name="40% - アクセント 6 2 42" xfId="3068"/>
    <cellStyle name="40% - アクセント 6 2 43" xfId="3069"/>
    <cellStyle name="40% - アクセント 6 2 44" xfId="3070"/>
    <cellStyle name="40% - アクセント 6 2 45" xfId="3071"/>
    <cellStyle name="40% - アクセント 6 2 46" xfId="3072"/>
    <cellStyle name="40% - アクセント 6 2 47" xfId="3073"/>
    <cellStyle name="40% - アクセント 6 2 48" xfId="3074"/>
    <cellStyle name="40% - アクセント 6 2 49" xfId="3075"/>
    <cellStyle name="40% - アクセント 6 2 5" xfId="3076"/>
    <cellStyle name="40% - アクセント 6 2 50" xfId="3077"/>
    <cellStyle name="40% - アクセント 6 2 51" xfId="3078"/>
    <cellStyle name="40% - アクセント 6 2 52" xfId="3079"/>
    <cellStyle name="40% - アクセント 6 2 53" xfId="3080"/>
    <cellStyle name="40% - アクセント 6 2 54" xfId="3081"/>
    <cellStyle name="40% - アクセント 6 2 55" xfId="3082"/>
    <cellStyle name="40% - アクセント 6 2 56" xfId="3083"/>
    <cellStyle name="40% - アクセント 6 2 57" xfId="3084"/>
    <cellStyle name="40% - アクセント 6 2 58" xfId="3085"/>
    <cellStyle name="40% - アクセント 6 2 59" xfId="3086"/>
    <cellStyle name="40% - アクセント 6 2 6" xfId="3087"/>
    <cellStyle name="40% - アクセント 6 2 60" xfId="3088"/>
    <cellStyle name="40% - アクセント 6 2 61" xfId="3089"/>
    <cellStyle name="40% - アクセント 6 2 62" xfId="3090"/>
    <cellStyle name="40% - アクセント 6 2 63" xfId="3091"/>
    <cellStyle name="40% - アクセント 6 2 64" xfId="3092"/>
    <cellStyle name="40% - アクセント 6 2 65" xfId="3093"/>
    <cellStyle name="40% - アクセント 6 2 66" xfId="3094"/>
    <cellStyle name="40% - アクセント 6 2 67" xfId="3095"/>
    <cellStyle name="40% - アクセント 6 2 68" xfId="3096"/>
    <cellStyle name="40% - アクセント 6 2 69" xfId="3097"/>
    <cellStyle name="40% - アクセント 6 2 7" xfId="3098"/>
    <cellStyle name="40% - アクセント 6 2 8" xfId="3099"/>
    <cellStyle name="40% - アクセント 6 2 9" xfId="3100"/>
    <cellStyle name="40% - アクセント 6 3" xfId="3101"/>
    <cellStyle name="40% - アクセント 6 3 10" xfId="3102"/>
    <cellStyle name="40% - アクセント 6 3 11" xfId="3103"/>
    <cellStyle name="40% - アクセント 6 3 12" xfId="3104"/>
    <cellStyle name="40% - アクセント 6 3 13" xfId="3105"/>
    <cellStyle name="40% - アクセント 6 3 14" xfId="3106"/>
    <cellStyle name="40% - アクセント 6 3 15" xfId="3107"/>
    <cellStyle name="40% - アクセント 6 3 16" xfId="3108"/>
    <cellStyle name="40% - アクセント 6 3 17" xfId="3109"/>
    <cellStyle name="40% - アクセント 6 3 18" xfId="3110"/>
    <cellStyle name="40% - アクセント 6 3 19" xfId="3111"/>
    <cellStyle name="40% - アクセント 6 3 2" xfId="3112"/>
    <cellStyle name="40% - アクセント 6 3 20" xfId="3113"/>
    <cellStyle name="40% - アクセント 6 3 21" xfId="3114"/>
    <cellStyle name="40% - アクセント 6 3 22" xfId="3115"/>
    <cellStyle name="40% - アクセント 6 3 23" xfId="3116"/>
    <cellStyle name="40% - アクセント 6 3 24" xfId="3117"/>
    <cellStyle name="40% - アクセント 6 3 25" xfId="3118"/>
    <cellStyle name="40% - アクセント 6 3 26" xfId="3119"/>
    <cellStyle name="40% - アクセント 6 3 27" xfId="3120"/>
    <cellStyle name="40% - アクセント 6 3 28" xfId="3121"/>
    <cellStyle name="40% - アクセント 6 3 29" xfId="3122"/>
    <cellStyle name="40% - アクセント 6 3 3" xfId="3123"/>
    <cellStyle name="40% - アクセント 6 3 30" xfId="3124"/>
    <cellStyle name="40% - アクセント 6 3 31" xfId="3125"/>
    <cellStyle name="40% - アクセント 6 3 32" xfId="3126"/>
    <cellStyle name="40% - アクセント 6 3 33" xfId="3127"/>
    <cellStyle name="40% - アクセント 6 3 34" xfId="3128"/>
    <cellStyle name="40% - アクセント 6 3 35" xfId="3129"/>
    <cellStyle name="40% - アクセント 6 3 36" xfId="3130"/>
    <cellStyle name="40% - アクセント 6 3 37" xfId="3131"/>
    <cellStyle name="40% - アクセント 6 3 38" xfId="3132"/>
    <cellStyle name="40% - アクセント 6 3 39" xfId="3133"/>
    <cellStyle name="40% - アクセント 6 3 4" xfId="3134"/>
    <cellStyle name="40% - アクセント 6 3 40" xfId="3135"/>
    <cellStyle name="40% - アクセント 6 3 41" xfId="3136"/>
    <cellStyle name="40% - アクセント 6 3 42" xfId="3137"/>
    <cellStyle name="40% - アクセント 6 3 43" xfId="3138"/>
    <cellStyle name="40% - アクセント 6 3 44" xfId="3139"/>
    <cellStyle name="40% - アクセント 6 3 45" xfId="3140"/>
    <cellStyle name="40% - アクセント 6 3 46" xfId="3141"/>
    <cellStyle name="40% - アクセント 6 3 47" xfId="3142"/>
    <cellStyle name="40% - アクセント 6 3 48" xfId="3143"/>
    <cellStyle name="40% - アクセント 6 3 49" xfId="3144"/>
    <cellStyle name="40% - アクセント 6 3 5" xfId="3145"/>
    <cellStyle name="40% - アクセント 6 3 50" xfId="3146"/>
    <cellStyle name="40% - アクセント 6 3 51" xfId="3147"/>
    <cellStyle name="40% - アクセント 6 3 52" xfId="3148"/>
    <cellStyle name="40% - アクセント 6 3 53" xfId="3149"/>
    <cellStyle name="40% - アクセント 6 3 54" xfId="3150"/>
    <cellStyle name="40% - アクセント 6 3 55" xfId="3151"/>
    <cellStyle name="40% - アクセント 6 3 56" xfId="3152"/>
    <cellStyle name="40% - アクセント 6 3 57" xfId="3153"/>
    <cellStyle name="40% - アクセント 6 3 58" xfId="3154"/>
    <cellStyle name="40% - アクセント 6 3 59" xfId="3155"/>
    <cellStyle name="40% - アクセント 6 3 6" xfId="3156"/>
    <cellStyle name="40% - アクセント 6 3 60" xfId="3157"/>
    <cellStyle name="40% - アクセント 6 3 61" xfId="3158"/>
    <cellStyle name="40% - アクセント 6 3 62" xfId="3159"/>
    <cellStyle name="40% - アクセント 6 3 63" xfId="3160"/>
    <cellStyle name="40% - アクセント 6 3 64" xfId="3161"/>
    <cellStyle name="40% - アクセント 6 3 65" xfId="3162"/>
    <cellStyle name="40% - アクセント 6 3 66" xfId="3163"/>
    <cellStyle name="40% - アクセント 6 3 7" xfId="3164"/>
    <cellStyle name="40% - アクセント 6 3 8" xfId="3165"/>
    <cellStyle name="40% - アクセント 6 3 9" xfId="3166"/>
    <cellStyle name="40% - アクセント 6 4" xfId="3167"/>
    <cellStyle name="40% - アクセント 6 5" xfId="3168"/>
    <cellStyle name="40% - アクセント 6 5 10" xfId="3169"/>
    <cellStyle name="40% - アクセント 6 5 11" xfId="3170"/>
    <cellStyle name="40% - アクセント 6 5 12" xfId="3171"/>
    <cellStyle name="40% - アクセント 6 5 13" xfId="3172"/>
    <cellStyle name="40% - アクセント 6 5 14" xfId="3173"/>
    <cellStyle name="40% - アクセント 6 5 15" xfId="3174"/>
    <cellStyle name="40% - アクセント 6 5 16" xfId="3175"/>
    <cellStyle name="40% - アクセント 6 5 17" xfId="3176"/>
    <cellStyle name="40% - アクセント 6 5 18" xfId="3177"/>
    <cellStyle name="40% - アクセント 6 5 19" xfId="3178"/>
    <cellStyle name="40% - アクセント 6 5 2" xfId="3179"/>
    <cellStyle name="40% - アクセント 6 5 20" xfId="3180"/>
    <cellStyle name="40% - アクセント 6 5 21" xfId="3181"/>
    <cellStyle name="40% - アクセント 6 5 22" xfId="3182"/>
    <cellStyle name="40% - アクセント 6 5 23" xfId="3183"/>
    <cellStyle name="40% - アクセント 6 5 24" xfId="3184"/>
    <cellStyle name="40% - アクセント 6 5 25" xfId="3185"/>
    <cellStyle name="40% - アクセント 6 5 26" xfId="3186"/>
    <cellStyle name="40% - アクセント 6 5 27" xfId="3187"/>
    <cellStyle name="40% - アクセント 6 5 28" xfId="3188"/>
    <cellStyle name="40% - アクセント 6 5 29" xfId="3189"/>
    <cellStyle name="40% - アクセント 6 5 3" xfId="3190"/>
    <cellStyle name="40% - アクセント 6 5 30" xfId="3191"/>
    <cellStyle name="40% - アクセント 6 5 31" xfId="3192"/>
    <cellStyle name="40% - アクセント 6 5 32" xfId="3193"/>
    <cellStyle name="40% - アクセント 6 5 33" xfId="3194"/>
    <cellStyle name="40% - アクセント 6 5 34" xfId="3195"/>
    <cellStyle name="40% - アクセント 6 5 35" xfId="3196"/>
    <cellStyle name="40% - アクセント 6 5 36" xfId="3197"/>
    <cellStyle name="40% - アクセント 6 5 37" xfId="3198"/>
    <cellStyle name="40% - アクセント 6 5 38" xfId="3199"/>
    <cellStyle name="40% - アクセント 6 5 39" xfId="3200"/>
    <cellStyle name="40% - アクセント 6 5 4" xfId="3201"/>
    <cellStyle name="40% - アクセント 6 5 40" xfId="3202"/>
    <cellStyle name="40% - アクセント 6 5 41" xfId="3203"/>
    <cellStyle name="40% - アクセント 6 5 42" xfId="3204"/>
    <cellStyle name="40% - アクセント 6 5 43" xfId="3205"/>
    <cellStyle name="40% - アクセント 6 5 44" xfId="3206"/>
    <cellStyle name="40% - アクセント 6 5 45" xfId="3207"/>
    <cellStyle name="40% - アクセント 6 5 46" xfId="3208"/>
    <cellStyle name="40% - アクセント 6 5 47" xfId="3209"/>
    <cellStyle name="40% - アクセント 6 5 48" xfId="3210"/>
    <cellStyle name="40% - アクセント 6 5 49" xfId="3211"/>
    <cellStyle name="40% - アクセント 6 5 5" xfId="3212"/>
    <cellStyle name="40% - アクセント 6 5 50" xfId="3213"/>
    <cellStyle name="40% - アクセント 6 5 51" xfId="3214"/>
    <cellStyle name="40% - アクセント 6 5 52" xfId="3215"/>
    <cellStyle name="40% - アクセント 6 5 53" xfId="3216"/>
    <cellStyle name="40% - アクセント 6 5 54" xfId="3217"/>
    <cellStyle name="40% - アクセント 6 5 55" xfId="3218"/>
    <cellStyle name="40% - アクセント 6 5 56" xfId="3219"/>
    <cellStyle name="40% - アクセント 6 5 57" xfId="3220"/>
    <cellStyle name="40% - アクセント 6 5 58" xfId="3221"/>
    <cellStyle name="40% - アクセント 6 5 59" xfId="3222"/>
    <cellStyle name="40% - アクセント 6 5 6" xfId="3223"/>
    <cellStyle name="40% - アクセント 6 5 60" xfId="3224"/>
    <cellStyle name="40% - アクセント 6 5 61" xfId="3225"/>
    <cellStyle name="40% - アクセント 6 5 62" xfId="3226"/>
    <cellStyle name="40% - アクセント 6 5 63" xfId="3227"/>
    <cellStyle name="40% - アクセント 6 5 64" xfId="3228"/>
    <cellStyle name="40% - アクセント 6 5 7" xfId="3229"/>
    <cellStyle name="40% - アクセント 6 5 8" xfId="3230"/>
    <cellStyle name="40% - アクセント 6 5 9" xfId="3231"/>
    <cellStyle name="40% - アクセント 6 6" xfId="3232"/>
    <cellStyle name="40% - アクセント 6 7" xfId="3233"/>
    <cellStyle name="40% - アクセント 6 8" xfId="3234"/>
    <cellStyle name="40% - アクセント 6 9" xfId="3235"/>
    <cellStyle name="60% - アクセント 1 2" xfId="3236"/>
    <cellStyle name="60% - アクセント 1 2 10" xfId="3237"/>
    <cellStyle name="60% - アクセント 1 2 11" xfId="3238"/>
    <cellStyle name="60% - アクセント 1 2 12" xfId="3239"/>
    <cellStyle name="60% - アクセント 1 2 13" xfId="3240"/>
    <cellStyle name="60% - アクセント 1 2 14" xfId="3241"/>
    <cellStyle name="60% - アクセント 1 2 15" xfId="3242"/>
    <cellStyle name="60% - アクセント 1 2 16" xfId="3243"/>
    <cellStyle name="60% - アクセント 1 2 17" xfId="3244"/>
    <cellStyle name="60% - アクセント 1 2 18" xfId="3245"/>
    <cellStyle name="60% - アクセント 1 2 19" xfId="3246"/>
    <cellStyle name="60% - アクセント 1 2 2" xfId="3247"/>
    <cellStyle name="60% - アクセント 1 2 20" xfId="3248"/>
    <cellStyle name="60% - アクセント 1 2 21" xfId="3249"/>
    <cellStyle name="60% - アクセント 1 2 22" xfId="3250"/>
    <cellStyle name="60% - アクセント 1 2 23" xfId="3251"/>
    <cellStyle name="60% - アクセント 1 2 24" xfId="3252"/>
    <cellStyle name="60% - アクセント 1 2 25" xfId="3253"/>
    <cellStyle name="60% - アクセント 1 2 26" xfId="3254"/>
    <cellStyle name="60% - アクセント 1 2 27" xfId="3255"/>
    <cellStyle name="60% - アクセント 1 2 28" xfId="3256"/>
    <cellStyle name="60% - アクセント 1 2 29" xfId="3257"/>
    <cellStyle name="60% - アクセント 1 2 3" xfId="3258"/>
    <cellStyle name="60% - アクセント 1 2 30" xfId="3259"/>
    <cellStyle name="60% - アクセント 1 2 31" xfId="3260"/>
    <cellStyle name="60% - アクセント 1 2 32" xfId="3261"/>
    <cellStyle name="60% - アクセント 1 2 33" xfId="3262"/>
    <cellStyle name="60% - アクセント 1 2 34" xfId="3263"/>
    <cellStyle name="60% - アクセント 1 2 35" xfId="3264"/>
    <cellStyle name="60% - アクセント 1 2 36" xfId="3265"/>
    <cellStyle name="60% - アクセント 1 2 37" xfId="3266"/>
    <cellStyle name="60% - アクセント 1 2 38" xfId="3267"/>
    <cellStyle name="60% - アクセント 1 2 39" xfId="3268"/>
    <cellStyle name="60% - アクセント 1 2 4" xfId="3269"/>
    <cellStyle name="60% - アクセント 1 2 40" xfId="3270"/>
    <cellStyle name="60% - アクセント 1 2 41" xfId="3271"/>
    <cellStyle name="60% - アクセント 1 2 42" xfId="3272"/>
    <cellStyle name="60% - アクセント 1 2 43" xfId="3273"/>
    <cellStyle name="60% - アクセント 1 2 44" xfId="3274"/>
    <cellStyle name="60% - アクセント 1 2 45" xfId="3275"/>
    <cellStyle name="60% - アクセント 1 2 46" xfId="3276"/>
    <cellStyle name="60% - アクセント 1 2 47" xfId="3277"/>
    <cellStyle name="60% - アクセント 1 2 48" xfId="3278"/>
    <cellStyle name="60% - アクセント 1 2 49" xfId="3279"/>
    <cellStyle name="60% - アクセント 1 2 5" xfId="3280"/>
    <cellStyle name="60% - アクセント 1 2 50" xfId="3281"/>
    <cellStyle name="60% - アクセント 1 2 51" xfId="3282"/>
    <cellStyle name="60% - アクセント 1 2 52" xfId="3283"/>
    <cellStyle name="60% - アクセント 1 2 53" xfId="3284"/>
    <cellStyle name="60% - アクセント 1 2 54" xfId="3285"/>
    <cellStyle name="60% - アクセント 1 2 55" xfId="3286"/>
    <cellStyle name="60% - アクセント 1 2 56" xfId="3287"/>
    <cellStyle name="60% - アクセント 1 2 57" xfId="3288"/>
    <cellStyle name="60% - アクセント 1 2 58" xfId="3289"/>
    <cellStyle name="60% - アクセント 1 2 59" xfId="3290"/>
    <cellStyle name="60% - アクセント 1 2 6" xfId="3291"/>
    <cellStyle name="60% - アクセント 1 2 60" xfId="3292"/>
    <cellStyle name="60% - アクセント 1 2 61" xfId="3293"/>
    <cellStyle name="60% - アクセント 1 2 62" xfId="3294"/>
    <cellStyle name="60% - アクセント 1 2 63" xfId="3295"/>
    <cellStyle name="60% - アクセント 1 2 64" xfId="3296"/>
    <cellStyle name="60% - アクセント 1 2 7" xfId="3297"/>
    <cellStyle name="60% - アクセント 1 2 8" xfId="3298"/>
    <cellStyle name="60% - アクセント 1 2 9" xfId="3299"/>
    <cellStyle name="60% - アクセント 1 3" xfId="3300"/>
    <cellStyle name="60% - アクセント 1 3 10" xfId="3301"/>
    <cellStyle name="60% - アクセント 1 3 11" xfId="3302"/>
    <cellStyle name="60% - アクセント 1 3 12" xfId="3303"/>
    <cellStyle name="60% - アクセント 1 3 13" xfId="3304"/>
    <cellStyle name="60% - アクセント 1 3 14" xfId="3305"/>
    <cellStyle name="60% - アクセント 1 3 15" xfId="3306"/>
    <cellStyle name="60% - アクセント 1 3 16" xfId="3307"/>
    <cellStyle name="60% - アクセント 1 3 17" xfId="3308"/>
    <cellStyle name="60% - アクセント 1 3 18" xfId="3309"/>
    <cellStyle name="60% - アクセント 1 3 19" xfId="3310"/>
    <cellStyle name="60% - アクセント 1 3 2" xfId="3311"/>
    <cellStyle name="60% - アクセント 1 3 20" xfId="3312"/>
    <cellStyle name="60% - アクセント 1 3 21" xfId="3313"/>
    <cellStyle name="60% - アクセント 1 3 22" xfId="3314"/>
    <cellStyle name="60% - アクセント 1 3 23" xfId="3315"/>
    <cellStyle name="60% - アクセント 1 3 24" xfId="3316"/>
    <cellStyle name="60% - アクセント 1 3 25" xfId="3317"/>
    <cellStyle name="60% - アクセント 1 3 26" xfId="3318"/>
    <cellStyle name="60% - アクセント 1 3 27" xfId="3319"/>
    <cellStyle name="60% - アクセント 1 3 28" xfId="3320"/>
    <cellStyle name="60% - アクセント 1 3 29" xfId="3321"/>
    <cellStyle name="60% - アクセント 1 3 3" xfId="3322"/>
    <cellStyle name="60% - アクセント 1 3 30" xfId="3323"/>
    <cellStyle name="60% - アクセント 1 3 31" xfId="3324"/>
    <cellStyle name="60% - アクセント 1 3 32" xfId="3325"/>
    <cellStyle name="60% - アクセント 1 3 33" xfId="3326"/>
    <cellStyle name="60% - アクセント 1 3 34" xfId="3327"/>
    <cellStyle name="60% - アクセント 1 3 35" xfId="3328"/>
    <cellStyle name="60% - アクセント 1 3 36" xfId="3329"/>
    <cellStyle name="60% - アクセント 1 3 37" xfId="3330"/>
    <cellStyle name="60% - アクセント 1 3 38" xfId="3331"/>
    <cellStyle name="60% - アクセント 1 3 39" xfId="3332"/>
    <cellStyle name="60% - アクセント 1 3 4" xfId="3333"/>
    <cellStyle name="60% - アクセント 1 3 40" xfId="3334"/>
    <cellStyle name="60% - アクセント 1 3 41" xfId="3335"/>
    <cellStyle name="60% - アクセント 1 3 42" xfId="3336"/>
    <cellStyle name="60% - アクセント 1 3 43" xfId="3337"/>
    <cellStyle name="60% - アクセント 1 3 44" xfId="3338"/>
    <cellStyle name="60% - アクセント 1 3 45" xfId="3339"/>
    <cellStyle name="60% - アクセント 1 3 46" xfId="3340"/>
    <cellStyle name="60% - アクセント 1 3 47" xfId="3341"/>
    <cellStyle name="60% - アクセント 1 3 48" xfId="3342"/>
    <cellStyle name="60% - アクセント 1 3 49" xfId="3343"/>
    <cellStyle name="60% - アクセント 1 3 5" xfId="3344"/>
    <cellStyle name="60% - アクセント 1 3 50" xfId="3345"/>
    <cellStyle name="60% - アクセント 1 3 51" xfId="3346"/>
    <cellStyle name="60% - アクセント 1 3 52" xfId="3347"/>
    <cellStyle name="60% - アクセント 1 3 53" xfId="3348"/>
    <cellStyle name="60% - アクセント 1 3 54" xfId="3349"/>
    <cellStyle name="60% - アクセント 1 3 55" xfId="3350"/>
    <cellStyle name="60% - アクセント 1 3 56" xfId="3351"/>
    <cellStyle name="60% - アクセント 1 3 57" xfId="3352"/>
    <cellStyle name="60% - アクセント 1 3 58" xfId="3353"/>
    <cellStyle name="60% - アクセント 1 3 59" xfId="3354"/>
    <cellStyle name="60% - アクセント 1 3 6" xfId="3355"/>
    <cellStyle name="60% - アクセント 1 3 60" xfId="3356"/>
    <cellStyle name="60% - アクセント 1 3 61" xfId="3357"/>
    <cellStyle name="60% - アクセント 1 3 62" xfId="3358"/>
    <cellStyle name="60% - アクセント 1 3 63" xfId="3359"/>
    <cellStyle name="60% - アクセント 1 3 64" xfId="3360"/>
    <cellStyle name="60% - アクセント 1 3 7" xfId="3361"/>
    <cellStyle name="60% - アクセント 1 3 8" xfId="3362"/>
    <cellStyle name="60% - アクセント 1 3 9" xfId="3363"/>
    <cellStyle name="60% - アクセント 1 4" xfId="3364"/>
    <cellStyle name="60% - アクセント 1 5" xfId="3365"/>
    <cellStyle name="60% - アクセント 1 5 10" xfId="3366"/>
    <cellStyle name="60% - アクセント 1 5 11" xfId="3367"/>
    <cellStyle name="60% - アクセント 1 5 12" xfId="3368"/>
    <cellStyle name="60% - アクセント 1 5 13" xfId="3369"/>
    <cellStyle name="60% - アクセント 1 5 14" xfId="3370"/>
    <cellStyle name="60% - アクセント 1 5 15" xfId="3371"/>
    <cellStyle name="60% - アクセント 1 5 16" xfId="3372"/>
    <cellStyle name="60% - アクセント 1 5 17" xfId="3373"/>
    <cellStyle name="60% - アクセント 1 5 18" xfId="3374"/>
    <cellStyle name="60% - アクセント 1 5 19" xfId="3375"/>
    <cellStyle name="60% - アクセント 1 5 2" xfId="3376"/>
    <cellStyle name="60% - アクセント 1 5 20" xfId="3377"/>
    <cellStyle name="60% - アクセント 1 5 21" xfId="3378"/>
    <cellStyle name="60% - アクセント 1 5 22" xfId="3379"/>
    <cellStyle name="60% - アクセント 1 5 23" xfId="3380"/>
    <cellStyle name="60% - アクセント 1 5 24" xfId="3381"/>
    <cellStyle name="60% - アクセント 1 5 25" xfId="3382"/>
    <cellStyle name="60% - アクセント 1 5 26" xfId="3383"/>
    <cellStyle name="60% - アクセント 1 5 27" xfId="3384"/>
    <cellStyle name="60% - アクセント 1 5 28" xfId="3385"/>
    <cellStyle name="60% - アクセント 1 5 29" xfId="3386"/>
    <cellStyle name="60% - アクセント 1 5 3" xfId="3387"/>
    <cellStyle name="60% - アクセント 1 5 30" xfId="3388"/>
    <cellStyle name="60% - アクセント 1 5 31" xfId="3389"/>
    <cellStyle name="60% - アクセント 1 5 32" xfId="3390"/>
    <cellStyle name="60% - アクセント 1 5 33" xfId="3391"/>
    <cellStyle name="60% - アクセント 1 5 34" xfId="3392"/>
    <cellStyle name="60% - アクセント 1 5 35" xfId="3393"/>
    <cellStyle name="60% - アクセント 1 5 36" xfId="3394"/>
    <cellStyle name="60% - アクセント 1 5 37" xfId="3395"/>
    <cellStyle name="60% - アクセント 1 5 38" xfId="3396"/>
    <cellStyle name="60% - アクセント 1 5 39" xfId="3397"/>
    <cellStyle name="60% - アクセント 1 5 4" xfId="3398"/>
    <cellStyle name="60% - アクセント 1 5 40" xfId="3399"/>
    <cellStyle name="60% - アクセント 1 5 41" xfId="3400"/>
    <cellStyle name="60% - アクセント 1 5 42" xfId="3401"/>
    <cellStyle name="60% - アクセント 1 5 43" xfId="3402"/>
    <cellStyle name="60% - アクセント 1 5 44" xfId="3403"/>
    <cellStyle name="60% - アクセント 1 5 45" xfId="3404"/>
    <cellStyle name="60% - アクセント 1 5 46" xfId="3405"/>
    <cellStyle name="60% - アクセント 1 5 47" xfId="3406"/>
    <cellStyle name="60% - アクセント 1 5 48" xfId="3407"/>
    <cellStyle name="60% - アクセント 1 5 49" xfId="3408"/>
    <cellStyle name="60% - アクセント 1 5 5" xfId="3409"/>
    <cellStyle name="60% - アクセント 1 5 50" xfId="3410"/>
    <cellStyle name="60% - アクセント 1 5 51" xfId="3411"/>
    <cellStyle name="60% - アクセント 1 5 52" xfId="3412"/>
    <cellStyle name="60% - アクセント 1 5 53" xfId="3413"/>
    <cellStyle name="60% - アクセント 1 5 54" xfId="3414"/>
    <cellStyle name="60% - アクセント 1 5 55" xfId="3415"/>
    <cellStyle name="60% - アクセント 1 5 56" xfId="3416"/>
    <cellStyle name="60% - アクセント 1 5 57" xfId="3417"/>
    <cellStyle name="60% - アクセント 1 5 58" xfId="3418"/>
    <cellStyle name="60% - アクセント 1 5 59" xfId="3419"/>
    <cellStyle name="60% - アクセント 1 5 6" xfId="3420"/>
    <cellStyle name="60% - アクセント 1 5 60" xfId="3421"/>
    <cellStyle name="60% - アクセント 1 5 61" xfId="3422"/>
    <cellStyle name="60% - アクセント 1 5 62" xfId="3423"/>
    <cellStyle name="60% - アクセント 1 5 63" xfId="3424"/>
    <cellStyle name="60% - アクセント 1 5 64" xfId="3425"/>
    <cellStyle name="60% - アクセント 1 5 7" xfId="3426"/>
    <cellStyle name="60% - アクセント 1 5 8" xfId="3427"/>
    <cellStyle name="60% - アクセント 1 5 9" xfId="3428"/>
    <cellStyle name="60% - アクセント 1 6" xfId="3429"/>
    <cellStyle name="60% - アクセント 1 7" xfId="3430"/>
    <cellStyle name="60% - アクセント 1 8" xfId="3431"/>
    <cellStyle name="60% - アクセント 2 2" xfId="3432"/>
    <cellStyle name="60% - アクセント 2 2 10" xfId="3433"/>
    <cellStyle name="60% - アクセント 2 2 11" xfId="3434"/>
    <cellStyle name="60% - アクセント 2 2 12" xfId="3435"/>
    <cellStyle name="60% - アクセント 2 2 13" xfId="3436"/>
    <cellStyle name="60% - アクセント 2 2 14" xfId="3437"/>
    <cellStyle name="60% - アクセント 2 2 15" xfId="3438"/>
    <cellStyle name="60% - アクセント 2 2 16" xfId="3439"/>
    <cellStyle name="60% - アクセント 2 2 17" xfId="3440"/>
    <cellStyle name="60% - アクセント 2 2 18" xfId="3441"/>
    <cellStyle name="60% - アクセント 2 2 19" xfId="3442"/>
    <cellStyle name="60% - アクセント 2 2 2" xfId="3443"/>
    <cellStyle name="60% - アクセント 2 2 20" xfId="3444"/>
    <cellStyle name="60% - アクセント 2 2 21" xfId="3445"/>
    <cellStyle name="60% - アクセント 2 2 22" xfId="3446"/>
    <cellStyle name="60% - アクセント 2 2 23" xfId="3447"/>
    <cellStyle name="60% - アクセント 2 2 24" xfId="3448"/>
    <cellStyle name="60% - アクセント 2 2 25" xfId="3449"/>
    <cellStyle name="60% - アクセント 2 2 26" xfId="3450"/>
    <cellStyle name="60% - アクセント 2 2 27" xfId="3451"/>
    <cellStyle name="60% - アクセント 2 2 28" xfId="3452"/>
    <cellStyle name="60% - アクセント 2 2 29" xfId="3453"/>
    <cellStyle name="60% - アクセント 2 2 3" xfId="3454"/>
    <cellStyle name="60% - アクセント 2 2 30" xfId="3455"/>
    <cellStyle name="60% - アクセント 2 2 31" xfId="3456"/>
    <cellStyle name="60% - アクセント 2 2 32" xfId="3457"/>
    <cellStyle name="60% - アクセント 2 2 33" xfId="3458"/>
    <cellStyle name="60% - アクセント 2 2 34" xfId="3459"/>
    <cellStyle name="60% - アクセント 2 2 35" xfId="3460"/>
    <cellStyle name="60% - アクセント 2 2 36" xfId="3461"/>
    <cellStyle name="60% - アクセント 2 2 37" xfId="3462"/>
    <cellStyle name="60% - アクセント 2 2 38" xfId="3463"/>
    <cellStyle name="60% - アクセント 2 2 39" xfId="3464"/>
    <cellStyle name="60% - アクセント 2 2 4" xfId="3465"/>
    <cellStyle name="60% - アクセント 2 2 40" xfId="3466"/>
    <cellStyle name="60% - アクセント 2 2 41" xfId="3467"/>
    <cellStyle name="60% - アクセント 2 2 42" xfId="3468"/>
    <cellStyle name="60% - アクセント 2 2 43" xfId="3469"/>
    <cellStyle name="60% - アクセント 2 2 44" xfId="3470"/>
    <cellStyle name="60% - アクセント 2 2 45" xfId="3471"/>
    <cellStyle name="60% - アクセント 2 2 46" xfId="3472"/>
    <cellStyle name="60% - アクセント 2 2 47" xfId="3473"/>
    <cellStyle name="60% - アクセント 2 2 48" xfId="3474"/>
    <cellStyle name="60% - アクセント 2 2 49" xfId="3475"/>
    <cellStyle name="60% - アクセント 2 2 5" xfId="3476"/>
    <cellStyle name="60% - アクセント 2 2 50" xfId="3477"/>
    <cellStyle name="60% - アクセント 2 2 51" xfId="3478"/>
    <cellStyle name="60% - アクセント 2 2 52" xfId="3479"/>
    <cellStyle name="60% - アクセント 2 2 53" xfId="3480"/>
    <cellStyle name="60% - アクセント 2 2 54" xfId="3481"/>
    <cellStyle name="60% - アクセント 2 2 55" xfId="3482"/>
    <cellStyle name="60% - アクセント 2 2 56" xfId="3483"/>
    <cellStyle name="60% - アクセント 2 2 57" xfId="3484"/>
    <cellStyle name="60% - アクセント 2 2 58" xfId="3485"/>
    <cellStyle name="60% - アクセント 2 2 59" xfId="3486"/>
    <cellStyle name="60% - アクセント 2 2 6" xfId="3487"/>
    <cellStyle name="60% - アクセント 2 2 60" xfId="3488"/>
    <cellStyle name="60% - アクセント 2 2 61" xfId="3489"/>
    <cellStyle name="60% - アクセント 2 2 62" xfId="3490"/>
    <cellStyle name="60% - アクセント 2 2 63" xfId="3491"/>
    <cellStyle name="60% - アクセント 2 2 64" xfId="3492"/>
    <cellStyle name="60% - アクセント 2 2 7" xfId="3493"/>
    <cellStyle name="60% - アクセント 2 2 8" xfId="3494"/>
    <cellStyle name="60% - アクセント 2 2 9" xfId="3495"/>
    <cellStyle name="60% - アクセント 2 3" xfId="3496"/>
    <cellStyle name="60% - アクセント 2 3 10" xfId="3497"/>
    <cellStyle name="60% - アクセント 2 3 11" xfId="3498"/>
    <cellStyle name="60% - アクセント 2 3 12" xfId="3499"/>
    <cellStyle name="60% - アクセント 2 3 13" xfId="3500"/>
    <cellStyle name="60% - アクセント 2 3 14" xfId="3501"/>
    <cellStyle name="60% - アクセント 2 3 15" xfId="3502"/>
    <cellStyle name="60% - アクセント 2 3 16" xfId="3503"/>
    <cellStyle name="60% - アクセント 2 3 17" xfId="3504"/>
    <cellStyle name="60% - アクセント 2 3 18" xfId="3505"/>
    <cellStyle name="60% - アクセント 2 3 19" xfId="3506"/>
    <cellStyle name="60% - アクセント 2 3 2" xfId="3507"/>
    <cellStyle name="60% - アクセント 2 3 20" xfId="3508"/>
    <cellStyle name="60% - アクセント 2 3 21" xfId="3509"/>
    <cellStyle name="60% - アクセント 2 3 22" xfId="3510"/>
    <cellStyle name="60% - アクセント 2 3 23" xfId="3511"/>
    <cellStyle name="60% - アクセント 2 3 24" xfId="3512"/>
    <cellStyle name="60% - アクセント 2 3 25" xfId="3513"/>
    <cellStyle name="60% - アクセント 2 3 26" xfId="3514"/>
    <cellStyle name="60% - アクセント 2 3 27" xfId="3515"/>
    <cellStyle name="60% - アクセント 2 3 28" xfId="3516"/>
    <cellStyle name="60% - アクセント 2 3 29" xfId="3517"/>
    <cellStyle name="60% - アクセント 2 3 3" xfId="3518"/>
    <cellStyle name="60% - アクセント 2 3 30" xfId="3519"/>
    <cellStyle name="60% - アクセント 2 3 31" xfId="3520"/>
    <cellStyle name="60% - アクセント 2 3 32" xfId="3521"/>
    <cellStyle name="60% - アクセント 2 3 33" xfId="3522"/>
    <cellStyle name="60% - アクセント 2 3 34" xfId="3523"/>
    <cellStyle name="60% - アクセント 2 3 35" xfId="3524"/>
    <cellStyle name="60% - アクセント 2 3 36" xfId="3525"/>
    <cellStyle name="60% - アクセント 2 3 37" xfId="3526"/>
    <cellStyle name="60% - アクセント 2 3 38" xfId="3527"/>
    <cellStyle name="60% - アクセント 2 3 39" xfId="3528"/>
    <cellStyle name="60% - アクセント 2 3 4" xfId="3529"/>
    <cellStyle name="60% - アクセント 2 3 40" xfId="3530"/>
    <cellStyle name="60% - アクセント 2 3 41" xfId="3531"/>
    <cellStyle name="60% - アクセント 2 3 42" xfId="3532"/>
    <cellStyle name="60% - アクセント 2 3 43" xfId="3533"/>
    <cellStyle name="60% - アクセント 2 3 44" xfId="3534"/>
    <cellStyle name="60% - アクセント 2 3 45" xfId="3535"/>
    <cellStyle name="60% - アクセント 2 3 46" xfId="3536"/>
    <cellStyle name="60% - アクセント 2 3 47" xfId="3537"/>
    <cellStyle name="60% - アクセント 2 3 48" xfId="3538"/>
    <cellStyle name="60% - アクセント 2 3 49" xfId="3539"/>
    <cellStyle name="60% - アクセント 2 3 5" xfId="3540"/>
    <cellStyle name="60% - アクセント 2 3 50" xfId="3541"/>
    <cellStyle name="60% - アクセント 2 3 51" xfId="3542"/>
    <cellStyle name="60% - アクセント 2 3 52" xfId="3543"/>
    <cellStyle name="60% - アクセント 2 3 53" xfId="3544"/>
    <cellStyle name="60% - アクセント 2 3 54" xfId="3545"/>
    <cellStyle name="60% - アクセント 2 3 55" xfId="3546"/>
    <cellStyle name="60% - アクセント 2 3 56" xfId="3547"/>
    <cellStyle name="60% - アクセント 2 3 57" xfId="3548"/>
    <cellStyle name="60% - アクセント 2 3 58" xfId="3549"/>
    <cellStyle name="60% - アクセント 2 3 59" xfId="3550"/>
    <cellStyle name="60% - アクセント 2 3 6" xfId="3551"/>
    <cellStyle name="60% - アクセント 2 3 60" xfId="3552"/>
    <cellStyle name="60% - アクセント 2 3 61" xfId="3553"/>
    <cellStyle name="60% - アクセント 2 3 62" xfId="3554"/>
    <cellStyle name="60% - アクセント 2 3 63" xfId="3555"/>
    <cellStyle name="60% - アクセント 2 3 64" xfId="3556"/>
    <cellStyle name="60% - アクセント 2 3 7" xfId="3557"/>
    <cellStyle name="60% - アクセント 2 3 8" xfId="3558"/>
    <cellStyle name="60% - アクセント 2 3 9" xfId="3559"/>
    <cellStyle name="60% - アクセント 2 4" xfId="3560"/>
    <cellStyle name="60% - アクセント 2 5" xfId="3561"/>
    <cellStyle name="60% - アクセント 2 5 10" xfId="3562"/>
    <cellStyle name="60% - アクセント 2 5 11" xfId="3563"/>
    <cellStyle name="60% - アクセント 2 5 12" xfId="3564"/>
    <cellStyle name="60% - アクセント 2 5 13" xfId="3565"/>
    <cellStyle name="60% - アクセント 2 5 14" xfId="3566"/>
    <cellStyle name="60% - アクセント 2 5 15" xfId="3567"/>
    <cellStyle name="60% - アクセント 2 5 16" xfId="3568"/>
    <cellStyle name="60% - アクセント 2 5 17" xfId="3569"/>
    <cellStyle name="60% - アクセント 2 5 18" xfId="3570"/>
    <cellStyle name="60% - アクセント 2 5 19" xfId="3571"/>
    <cellStyle name="60% - アクセント 2 5 2" xfId="3572"/>
    <cellStyle name="60% - アクセント 2 5 20" xfId="3573"/>
    <cellStyle name="60% - アクセント 2 5 21" xfId="3574"/>
    <cellStyle name="60% - アクセント 2 5 22" xfId="3575"/>
    <cellStyle name="60% - アクセント 2 5 23" xfId="3576"/>
    <cellStyle name="60% - アクセント 2 5 24" xfId="3577"/>
    <cellStyle name="60% - アクセント 2 5 25" xfId="3578"/>
    <cellStyle name="60% - アクセント 2 5 26" xfId="3579"/>
    <cellStyle name="60% - アクセント 2 5 27" xfId="3580"/>
    <cellStyle name="60% - アクセント 2 5 28" xfId="3581"/>
    <cellStyle name="60% - アクセント 2 5 29" xfId="3582"/>
    <cellStyle name="60% - アクセント 2 5 3" xfId="3583"/>
    <cellStyle name="60% - アクセント 2 5 30" xfId="3584"/>
    <cellStyle name="60% - アクセント 2 5 31" xfId="3585"/>
    <cellStyle name="60% - アクセント 2 5 32" xfId="3586"/>
    <cellStyle name="60% - アクセント 2 5 33" xfId="3587"/>
    <cellStyle name="60% - アクセント 2 5 34" xfId="3588"/>
    <cellStyle name="60% - アクセント 2 5 35" xfId="3589"/>
    <cellStyle name="60% - アクセント 2 5 36" xfId="3590"/>
    <cellStyle name="60% - アクセント 2 5 37" xfId="3591"/>
    <cellStyle name="60% - アクセント 2 5 38" xfId="3592"/>
    <cellStyle name="60% - アクセント 2 5 39" xfId="3593"/>
    <cellStyle name="60% - アクセント 2 5 4" xfId="3594"/>
    <cellStyle name="60% - アクセント 2 5 40" xfId="3595"/>
    <cellStyle name="60% - アクセント 2 5 41" xfId="3596"/>
    <cellStyle name="60% - アクセント 2 5 42" xfId="3597"/>
    <cellStyle name="60% - アクセント 2 5 43" xfId="3598"/>
    <cellStyle name="60% - アクセント 2 5 44" xfId="3599"/>
    <cellStyle name="60% - アクセント 2 5 45" xfId="3600"/>
    <cellStyle name="60% - アクセント 2 5 46" xfId="3601"/>
    <cellStyle name="60% - アクセント 2 5 47" xfId="3602"/>
    <cellStyle name="60% - アクセント 2 5 48" xfId="3603"/>
    <cellStyle name="60% - アクセント 2 5 49" xfId="3604"/>
    <cellStyle name="60% - アクセント 2 5 5" xfId="3605"/>
    <cellStyle name="60% - アクセント 2 5 50" xfId="3606"/>
    <cellStyle name="60% - アクセント 2 5 51" xfId="3607"/>
    <cellStyle name="60% - アクセント 2 5 52" xfId="3608"/>
    <cellStyle name="60% - アクセント 2 5 53" xfId="3609"/>
    <cellStyle name="60% - アクセント 2 5 54" xfId="3610"/>
    <cellStyle name="60% - アクセント 2 5 55" xfId="3611"/>
    <cellStyle name="60% - アクセント 2 5 56" xfId="3612"/>
    <cellStyle name="60% - アクセント 2 5 57" xfId="3613"/>
    <cellStyle name="60% - アクセント 2 5 58" xfId="3614"/>
    <cellStyle name="60% - アクセント 2 5 59" xfId="3615"/>
    <cellStyle name="60% - アクセント 2 5 6" xfId="3616"/>
    <cellStyle name="60% - アクセント 2 5 60" xfId="3617"/>
    <cellStyle name="60% - アクセント 2 5 61" xfId="3618"/>
    <cellStyle name="60% - アクセント 2 5 62" xfId="3619"/>
    <cellStyle name="60% - アクセント 2 5 63" xfId="3620"/>
    <cellStyle name="60% - アクセント 2 5 64" xfId="3621"/>
    <cellStyle name="60% - アクセント 2 5 7" xfId="3622"/>
    <cellStyle name="60% - アクセント 2 5 8" xfId="3623"/>
    <cellStyle name="60% - アクセント 2 5 9" xfId="3624"/>
    <cellStyle name="60% - アクセント 2 6" xfId="3625"/>
    <cellStyle name="60% - アクセント 2 7" xfId="3626"/>
    <cellStyle name="60% - アクセント 2 8" xfId="3627"/>
    <cellStyle name="60% - アクセント 3 2" xfId="3628"/>
    <cellStyle name="60% - アクセント 3 2 10" xfId="3629"/>
    <cellStyle name="60% - アクセント 3 2 11" xfId="3630"/>
    <cellStyle name="60% - アクセント 3 2 12" xfId="3631"/>
    <cellStyle name="60% - アクセント 3 2 13" xfId="3632"/>
    <cellStyle name="60% - アクセント 3 2 14" xfId="3633"/>
    <cellStyle name="60% - アクセント 3 2 15" xfId="3634"/>
    <cellStyle name="60% - アクセント 3 2 16" xfId="3635"/>
    <cellStyle name="60% - アクセント 3 2 17" xfId="3636"/>
    <cellStyle name="60% - アクセント 3 2 18" xfId="3637"/>
    <cellStyle name="60% - アクセント 3 2 19" xfId="3638"/>
    <cellStyle name="60% - アクセント 3 2 2" xfId="3639"/>
    <cellStyle name="60% - アクセント 3 2 20" xfId="3640"/>
    <cellStyle name="60% - アクセント 3 2 21" xfId="3641"/>
    <cellStyle name="60% - アクセント 3 2 22" xfId="3642"/>
    <cellStyle name="60% - アクセント 3 2 23" xfId="3643"/>
    <cellStyle name="60% - アクセント 3 2 24" xfId="3644"/>
    <cellStyle name="60% - アクセント 3 2 25" xfId="3645"/>
    <cellStyle name="60% - アクセント 3 2 26" xfId="3646"/>
    <cellStyle name="60% - アクセント 3 2 27" xfId="3647"/>
    <cellStyle name="60% - アクセント 3 2 28" xfId="3648"/>
    <cellStyle name="60% - アクセント 3 2 29" xfId="3649"/>
    <cellStyle name="60% - アクセント 3 2 3" xfId="3650"/>
    <cellStyle name="60% - アクセント 3 2 30" xfId="3651"/>
    <cellStyle name="60% - アクセント 3 2 31" xfId="3652"/>
    <cellStyle name="60% - アクセント 3 2 32" xfId="3653"/>
    <cellStyle name="60% - アクセント 3 2 33" xfId="3654"/>
    <cellStyle name="60% - アクセント 3 2 34" xfId="3655"/>
    <cellStyle name="60% - アクセント 3 2 35" xfId="3656"/>
    <cellStyle name="60% - アクセント 3 2 36" xfId="3657"/>
    <cellStyle name="60% - アクセント 3 2 37" xfId="3658"/>
    <cellStyle name="60% - アクセント 3 2 38" xfId="3659"/>
    <cellStyle name="60% - アクセント 3 2 39" xfId="3660"/>
    <cellStyle name="60% - アクセント 3 2 4" xfId="3661"/>
    <cellStyle name="60% - アクセント 3 2 40" xfId="3662"/>
    <cellStyle name="60% - アクセント 3 2 41" xfId="3663"/>
    <cellStyle name="60% - アクセント 3 2 42" xfId="3664"/>
    <cellStyle name="60% - アクセント 3 2 43" xfId="3665"/>
    <cellStyle name="60% - アクセント 3 2 44" xfId="3666"/>
    <cellStyle name="60% - アクセント 3 2 45" xfId="3667"/>
    <cellStyle name="60% - アクセント 3 2 46" xfId="3668"/>
    <cellStyle name="60% - アクセント 3 2 47" xfId="3669"/>
    <cellStyle name="60% - アクセント 3 2 48" xfId="3670"/>
    <cellStyle name="60% - アクセント 3 2 49" xfId="3671"/>
    <cellStyle name="60% - アクセント 3 2 5" xfId="3672"/>
    <cellStyle name="60% - アクセント 3 2 50" xfId="3673"/>
    <cellStyle name="60% - アクセント 3 2 51" xfId="3674"/>
    <cellStyle name="60% - アクセント 3 2 52" xfId="3675"/>
    <cellStyle name="60% - アクセント 3 2 53" xfId="3676"/>
    <cellStyle name="60% - アクセント 3 2 54" xfId="3677"/>
    <cellStyle name="60% - アクセント 3 2 55" xfId="3678"/>
    <cellStyle name="60% - アクセント 3 2 56" xfId="3679"/>
    <cellStyle name="60% - アクセント 3 2 57" xfId="3680"/>
    <cellStyle name="60% - アクセント 3 2 58" xfId="3681"/>
    <cellStyle name="60% - アクセント 3 2 59" xfId="3682"/>
    <cellStyle name="60% - アクセント 3 2 6" xfId="3683"/>
    <cellStyle name="60% - アクセント 3 2 60" xfId="3684"/>
    <cellStyle name="60% - アクセント 3 2 61" xfId="3685"/>
    <cellStyle name="60% - アクセント 3 2 62" xfId="3686"/>
    <cellStyle name="60% - アクセント 3 2 63" xfId="3687"/>
    <cellStyle name="60% - アクセント 3 2 64" xfId="3688"/>
    <cellStyle name="60% - アクセント 3 2 7" xfId="3689"/>
    <cellStyle name="60% - アクセント 3 2 8" xfId="3690"/>
    <cellStyle name="60% - アクセント 3 2 9" xfId="3691"/>
    <cellStyle name="60% - アクセント 3 3" xfId="3692"/>
    <cellStyle name="60% - アクセント 3 3 10" xfId="3693"/>
    <cellStyle name="60% - アクセント 3 3 11" xfId="3694"/>
    <cellStyle name="60% - アクセント 3 3 12" xfId="3695"/>
    <cellStyle name="60% - アクセント 3 3 13" xfId="3696"/>
    <cellStyle name="60% - アクセント 3 3 14" xfId="3697"/>
    <cellStyle name="60% - アクセント 3 3 15" xfId="3698"/>
    <cellStyle name="60% - アクセント 3 3 16" xfId="3699"/>
    <cellStyle name="60% - アクセント 3 3 17" xfId="3700"/>
    <cellStyle name="60% - アクセント 3 3 18" xfId="3701"/>
    <cellStyle name="60% - アクセント 3 3 19" xfId="3702"/>
    <cellStyle name="60% - アクセント 3 3 2" xfId="3703"/>
    <cellStyle name="60% - アクセント 3 3 20" xfId="3704"/>
    <cellStyle name="60% - アクセント 3 3 21" xfId="3705"/>
    <cellStyle name="60% - アクセント 3 3 22" xfId="3706"/>
    <cellStyle name="60% - アクセント 3 3 23" xfId="3707"/>
    <cellStyle name="60% - アクセント 3 3 24" xfId="3708"/>
    <cellStyle name="60% - アクセント 3 3 25" xfId="3709"/>
    <cellStyle name="60% - アクセント 3 3 26" xfId="3710"/>
    <cellStyle name="60% - アクセント 3 3 27" xfId="3711"/>
    <cellStyle name="60% - アクセント 3 3 28" xfId="3712"/>
    <cellStyle name="60% - アクセント 3 3 29" xfId="3713"/>
    <cellStyle name="60% - アクセント 3 3 3" xfId="3714"/>
    <cellStyle name="60% - アクセント 3 3 30" xfId="3715"/>
    <cellStyle name="60% - アクセント 3 3 31" xfId="3716"/>
    <cellStyle name="60% - アクセント 3 3 32" xfId="3717"/>
    <cellStyle name="60% - アクセント 3 3 33" xfId="3718"/>
    <cellStyle name="60% - アクセント 3 3 34" xfId="3719"/>
    <cellStyle name="60% - アクセント 3 3 35" xfId="3720"/>
    <cellStyle name="60% - アクセント 3 3 36" xfId="3721"/>
    <cellStyle name="60% - アクセント 3 3 37" xfId="3722"/>
    <cellStyle name="60% - アクセント 3 3 38" xfId="3723"/>
    <cellStyle name="60% - アクセント 3 3 39" xfId="3724"/>
    <cellStyle name="60% - アクセント 3 3 4" xfId="3725"/>
    <cellStyle name="60% - アクセント 3 3 40" xfId="3726"/>
    <cellStyle name="60% - アクセント 3 3 41" xfId="3727"/>
    <cellStyle name="60% - アクセント 3 3 42" xfId="3728"/>
    <cellStyle name="60% - アクセント 3 3 43" xfId="3729"/>
    <cellStyle name="60% - アクセント 3 3 44" xfId="3730"/>
    <cellStyle name="60% - アクセント 3 3 45" xfId="3731"/>
    <cellStyle name="60% - アクセント 3 3 46" xfId="3732"/>
    <cellStyle name="60% - アクセント 3 3 47" xfId="3733"/>
    <cellStyle name="60% - アクセント 3 3 48" xfId="3734"/>
    <cellStyle name="60% - アクセント 3 3 49" xfId="3735"/>
    <cellStyle name="60% - アクセント 3 3 5" xfId="3736"/>
    <cellStyle name="60% - アクセント 3 3 50" xfId="3737"/>
    <cellStyle name="60% - アクセント 3 3 51" xfId="3738"/>
    <cellStyle name="60% - アクセント 3 3 52" xfId="3739"/>
    <cellStyle name="60% - アクセント 3 3 53" xfId="3740"/>
    <cellStyle name="60% - アクセント 3 3 54" xfId="3741"/>
    <cellStyle name="60% - アクセント 3 3 55" xfId="3742"/>
    <cellStyle name="60% - アクセント 3 3 56" xfId="3743"/>
    <cellStyle name="60% - アクセント 3 3 57" xfId="3744"/>
    <cellStyle name="60% - アクセント 3 3 58" xfId="3745"/>
    <cellStyle name="60% - アクセント 3 3 59" xfId="3746"/>
    <cellStyle name="60% - アクセント 3 3 6" xfId="3747"/>
    <cellStyle name="60% - アクセント 3 3 60" xfId="3748"/>
    <cellStyle name="60% - アクセント 3 3 61" xfId="3749"/>
    <cellStyle name="60% - アクセント 3 3 62" xfId="3750"/>
    <cellStyle name="60% - アクセント 3 3 63" xfId="3751"/>
    <cellStyle name="60% - アクセント 3 3 64" xfId="3752"/>
    <cellStyle name="60% - アクセント 3 3 7" xfId="3753"/>
    <cellStyle name="60% - アクセント 3 3 8" xfId="3754"/>
    <cellStyle name="60% - アクセント 3 3 9" xfId="3755"/>
    <cellStyle name="60% - アクセント 3 4" xfId="3756"/>
    <cellStyle name="60% - アクセント 3 5" xfId="3757"/>
    <cellStyle name="60% - アクセント 3 5 10" xfId="3758"/>
    <cellStyle name="60% - アクセント 3 5 11" xfId="3759"/>
    <cellStyle name="60% - アクセント 3 5 12" xfId="3760"/>
    <cellStyle name="60% - アクセント 3 5 13" xfId="3761"/>
    <cellStyle name="60% - アクセント 3 5 14" xfId="3762"/>
    <cellStyle name="60% - アクセント 3 5 15" xfId="3763"/>
    <cellStyle name="60% - アクセント 3 5 16" xfId="3764"/>
    <cellStyle name="60% - アクセント 3 5 17" xfId="3765"/>
    <cellStyle name="60% - アクセント 3 5 18" xfId="3766"/>
    <cellStyle name="60% - アクセント 3 5 19" xfId="3767"/>
    <cellStyle name="60% - アクセント 3 5 2" xfId="3768"/>
    <cellStyle name="60% - アクセント 3 5 20" xfId="3769"/>
    <cellStyle name="60% - アクセント 3 5 21" xfId="3770"/>
    <cellStyle name="60% - アクセント 3 5 22" xfId="3771"/>
    <cellStyle name="60% - アクセント 3 5 23" xfId="3772"/>
    <cellStyle name="60% - アクセント 3 5 24" xfId="3773"/>
    <cellStyle name="60% - アクセント 3 5 25" xfId="3774"/>
    <cellStyle name="60% - アクセント 3 5 26" xfId="3775"/>
    <cellStyle name="60% - アクセント 3 5 27" xfId="3776"/>
    <cellStyle name="60% - アクセント 3 5 28" xfId="3777"/>
    <cellStyle name="60% - アクセント 3 5 29" xfId="3778"/>
    <cellStyle name="60% - アクセント 3 5 3" xfId="3779"/>
    <cellStyle name="60% - アクセント 3 5 30" xfId="3780"/>
    <cellStyle name="60% - アクセント 3 5 31" xfId="3781"/>
    <cellStyle name="60% - アクセント 3 5 32" xfId="3782"/>
    <cellStyle name="60% - アクセント 3 5 33" xfId="3783"/>
    <cellStyle name="60% - アクセント 3 5 34" xfId="3784"/>
    <cellStyle name="60% - アクセント 3 5 35" xfId="3785"/>
    <cellStyle name="60% - アクセント 3 5 36" xfId="3786"/>
    <cellStyle name="60% - アクセント 3 5 37" xfId="3787"/>
    <cellStyle name="60% - アクセント 3 5 38" xfId="3788"/>
    <cellStyle name="60% - アクセント 3 5 39" xfId="3789"/>
    <cellStyle name="60% - アクセント 3 5 4" xfId="3790"/>
    <cellStyle name="60% - アクセント 3 5 40" xfId="3791"/>
    <cellStyle name="60% - アクセント 3 5 41" xfId="3792"/>
    <cellStyle name="60% - アクセント 3 5 42" xfId="3793"/>
    <cellStyle name="60% - アクセント 3 5 43" xfId="3794"/>
    <cellStyle name="60% - アクセント 3 5 44" xfId="3795"/>
    <cellStyle name="60% - アクセント 3 5 45" xfId="3796"/>
    <cellStyle name="60% - アクセント 3 5 46" xfId="3797"/>
    <cellStyle name="60% - アクセント 3 5 47" xfId="3798"/>
    <cellStyle name="60% - アクセント 3 5 48" xfId="3799"/>
    <cellStyle name="60% - アクセント 3 5 49" xfId="3800"/>
    <cellStyle name="60% - アクセント 3 5 5" xfId="3801"/>
    <cellStyle name="60% - アクセント 3 5 50" xfId="3802"/>
    <cellStyle name="60% - アクセント 3 5 51" xfId="3803"/>
    <cellStyle name="60% - アクセント 3 5 52" xfId="3804"/>
    <cellStyle name="60% - アクセント 3 5 53" xfId="3805"/>
    <cellStyle name="60% - アクセント 3 5 54" xfId="3806"/>
    <cellStyle name="60% - アクセント 3 5 55" xfId="3807"/>
    <cellStyle name="60% - アクセント 3 5 56" xfId="3808"/>
    <cellStyle name="60% - アクセント 3 5 57" xfId="3809"/>
    <cellStyle name="60% - アクセント 3 5 58" xfId="3810"/>
    <cellStyle name="60% - アクセント 3 5 59" xfId="3811"/>
    <cellStyle name="60% - アクセント 3 5 6" xfId="3812"/>
    <cellStyle name="60% - アクセント 3 5 60" xfId="3813"/>
    <cellStyle name="60% - アクセント 3 5 61" xfId="3814"/>
    <cellStyle name="60% - アクセント 3 5 62" xfId="3815"/>
    <cellStyle name="60% - アクセント 3 5 63" xfId="3816"/>
    <cellStyle name="60% - アクセント 3 5 64" xfId="3817"/>
    <cellStyle name="60% - アクセント 3 5 7" xfId="3818"/>
    <cellStyle name="60% - アクセント 3 5 8" xfId="3819"/>
    <cellStyle name="60% - アクセント 3 5 9" xfId="3820"/>
    <cellStyle name="60% - アクセント 3 6" xfId="3821"/>
    <cellStyle name="60% - アクセント 3 7" xfId="3822"/>
    <cellStyle name="60% - アクセント 3 8" xfId="3823"/>
    <cellStyle name="60% - アクセント 4 2" xfId="3824"/>
    <cellStyle name="60% - アクセント 4 2 10" xfId="3825"/>
    <cellStyle name="60% - アクセント 4 2 11" xfId="3826"/>
    <cellStyle name="60% - アクセント 4 2 12" xfId="3827"/>
    <cellStyle name="60% - アクセント 4 2 13" xfId="3828"/>
    <cellStyle name="60% - アクセント 4 2 14" xfId="3829"/>
    <cellStyle name="60% - アクセント 4 2 15" xfId="3830"/>
    <cellStyle name="60% - アクセント 4 2 16" xfId="3831"/>
    <cellStyle name="60% - アクセント 4 2 17" xfId="3832"/>
    <cellStyle name="60% - アクセント 4 2 18" xfId="3833"/>
    <cellStyle name="60% - アクセント 4 2 19" xfId="3834"/>
    <cellStyle name="60% - アクセント 4 2 2" xfId="3835"/>
    <cellStyle name="60% - アクセント 4 2 20" xfId="3836"/>
    <cellStyle name="60% - アクセント 4 2 21" xfId="3837"/>
    <cellStyle name="60% - アクセント 4 2 22" xfId="3838"/>
    <cellStyle name="60% - アクセント 4 2 23" xfId="3839"/>
    <cellStyle name="60% - アクセント 4 2 24" xfId="3840"/>
    <cellStyle name="60% - アクセント 4 2 25" xfId="3841"/>
    <cellStyle name="60% - アクセント 4 2 26" xfId="3842"/>
    <cellStyle name="60% - アクセント 4 2 27" xfId="3843"/>
    <cellStyle name="60% - アクセント 4 2 28" xfId="3844"/>
    <cellStyle name="60% - アクセント 4 2 29" xfId="3845"/>
    <cellStyle name="60% - アクセント 4 2 3" xfId="3846"/>
    <cellStyle name="60% - アクセント 4 2 30" xfId="3847"/>
    <cellStyle name="60% - アクセント 4 2 31" xfId="3848"/>
    <cellStyle name="60% - アクセント 4 2 32" xfId="3849"/>
    <cellStyle name="60% - アクセント 4 2 33" xfId="3850"/>
    <cellStyle name="60% - アクセント 4 2 34" xfId="3851"/>
    <cellStyle name="60% - アクセント 4 2 35" xfId="3852"/>
    <cellStyle name="60% - アクセント 4 2 36" xfId="3853"/>
    <cellStyle name="60% - アクセント 4 2 37" xfId="3854"/>
    <cellStyle name="60% - アクセント 4 2 38" xfId="3855"/>
    <cellStyle name="60% - アクセント 4 2 39" xfId="3856"/>
    <cellStyle name="60% - アクセント 4 2 4" xfId="3857"/>
    <cellStyle name="60% - アクセント 4 2 40" xfId="3858"/>
    <cellStyle name="60% - アクセント 4 2 41" xfId="3859"/>
    <cellStyle name="60% - アクセント 4 2 42" xfId="3860"/>
    <cellStyle name="60% - アクセント 4 2 43" xfId="3861"/>
    <cellStyle name="60% - アクセント 4 2 44" xfId="3862"/>
    <cellStyle name="60% - アクセント 4 2 45" xfId="3863"/>
    <cellStyle name="60% - アクセント 4 2 46" xfId="3864"/>
    <cellStyle name="60% - アクセント 4 2 47" xfId="3865"/>
    <cellStyle name="60% - アクセント 4 2 48" xfId="3866"/>
    <cellStyle name="60% - アクセント 4 2 49" xfId="3867"/>
    <cellStyle name="60% - アクセント 4 2 5" xfId="3868"/>
    <cellStyle name="60% - アクセント 4 2 50" xfId="3869"/>
    <cellStyle name="60% - アクセント 4 2 51" xfId="3870"/>
    <cellStyle name="60% - アクセント 4 2 52" xfId="3871"/>
    <cellStyle name="60% - アクセント 4 2 53" xfId="3872"/>
    <cellStyle name="60% - アクセント 4 2 54" xfId="3873"/>
    <cellStyle name="60% - アクセント 4 2 55" xfId="3874"/>
    <cellStyle name="60% - アクセント 4 2 56" xfId="3875"/>
    <cellStyle name="60% - アクセント 4 2 57" xfId="3876"/>
    <cellStyle name="60% - アクセント 4 2 58" xfId="3877"/>
    <cellStyle name="60% - アクセント 4 2 59" xfId="3878"/>
    <cellStyle name="60% - アクセント 4 2 6" xfId="3879"/>
    <cellStyle name="60% - アクセント 4 2 60" xfId="3880"/>
    <cellStyle name="60% - アクセント 4 2 61" xfId="3881"/>
    <cellStyle name="60% - アクセント 4 2 62" xfId="3882"/>
    <cellStyle name="60% - アクセント 4 2 63" xfId="3883"/>
    <cellStyle name="60% - アクセント 4 2 64" xfId="3884"/>
    <cellStyle name="60% - アクセント 4 2 7" xfId="3885"/>
    <cellStyle name="60% - アクセント 4 2 8" xfId="3886"/>
    <cellStyle name="60% - アクセント 4 2 9" xfId="3887"/>
    <cellStyle name="60% - アクセント 4 3" xfId="3888"/>
    <cellStyle name="60% - アクセント 4 3 10" xfId="3889"/>
    <cellStyle name="60% - アクセント 4 3 11" xfId="3890"/>
    <cellStyle name="60% - アクセント 4 3 12" xfId="3891"/>
    <cellStyle name="60% - アクセント 4 3 13" xfId="3892"/>
    <cellStyle name="60% - アクセント 4 3 14" xfId="3893"/>
    <cellStyle name="60% - アクセント 4 3 15" xfId="3894"/>
    <cellStyle name="60% - アクセント 4 3 16" xfId="3895"/>
    <cellStyle name="60% - アクセント 4 3 17" xfId="3896"/>
    <cellStyle name="60% - アクセント 4 3 18" xfId="3897"/>
    <cellStyle name="60% - アクセント 4 3 19" xfId="3898"/>
    <cellStyle name="60% - アクセント 4 3 2" xfId="3899"/>
    <cellStyle name="60% - アクセント 4 3 20" xfId="3900"/>
    <cellStyle name="60% - アクセント 4 3 21" xfId="3901"/>
    <cellStyle name="60% - アクセント 4 3 22" xfId="3902"/>
    <cellStyle name="60% - アクセント 4 3 23" xfId="3903"/>
    <cellStyle name="60% - アクセント 4 3 24" xfId="3904"/>
    <cellStyle name="60% - アクセント 4 3 25" xfId="3905"/>
    <cellStyle name="60% - アクセント 4 3 26" xfId="3906"/>
    <cellStyle name="60% - アクセント 4 3 27" xfId="3907"/>
    <cellStyle name="60% - アクセント 4 3 28" xfId="3908"/>
    <cellStyle name="60% - アクセント 4 3 29" xfId="3909"/>
    <cellStyle name="60% - アクセント 4 3 3" xfId="3910"/>
    <cellStyle name="60% - アクセント 4 3 30" xfId="3911"/>
    <cellStyle name="60% - アクセント 4 3 31" xfId="3912"/>
    <cellStyle name="60% - アクセント 4 3 32" xfId="3913"/>
    <cellStyle name="60% - アクセント 4 3 33" xfId="3914"/>
    <cellStyle name="60% - アクセント 4 3 34" xfId="3915"/>
    <cellStyle name="60% - アクセント 4 3 35" xfId="3916"/>
    <cellStyle name="60% - アクセント 4 3 36" xfId="3917"/>
    <cellStyle name="60% - アクセント 4 3 37" xfId="3918"/>
    <cellStyle name="60% - アクセント 4 3 38" xfId="3919"/>
    <cellStyle name="60% - アクセント 4 3 39" xfId="3920"/>
    <cellStyle name="60% - アクセント 4 3 4" xfId="3921"/>
    <cellStyle name="60% - アクセント 4 3 40" xfId="3922"/>
    <cellStyle name="60% - アクセント 4 3 41" xfId="3923"/>
    <cellStyle name="60% - アクセント 4 3 42" xfId="3924"/>
    <cellStyle name="60% - アクセント 4 3 43" xfId="3925"/>
    <cellStyle name="60% - アクセント 4 3 44" xfId="3926"/>
    <cellStyle name="60% - アクセント 4 3 45" xfId="3927"/>
    <cellStyle name="60% - アクセント 4 3 46" xfId="3928"/>
    <cellStyle name="60% - アクセント 4 3 47" xfId="3929"/>
    <cellStyle name="60% - アクセント 4 3 48" xfId="3930"/>
    <cellStyle name="60% - アクセント 4 3 49" xfId="3931"/>
    <cellStyle name="60% - アクセント 4 3 5" xfId="3932"/>
    <cellStyle name="60% - アクセント 4 3 50" xfId="3933"/>
    <cellStyle name="60% - アクセント 4 3 51" xfId="3934"/>
    <cellStyle name="60% - アクセント 4 3 52" xfId="3935"/>
    <cellStyle name="60% - アクセント 4 3 53" xfId="3936"/>
    <cellStyle name="60% - アクセント 4 3 54" xfId="3937"/>
    <cellStyle name="60% - アクセント 4 3 55" xfId="3938"/>
    <cellStyle name="60% - アクセント 4 3 56" xfId="3939"/>
    <cellStyle name="60% - アクセント 4 3 57" xfId="3940"/>
    <cellStyle name="60% - アクセント 4 3 58" xfId="3941"/>
    <cellStyle name="60% - アクセント 4 3 59" xfId="3942"/>
    <cellStyle name="60% - アクセント 4 3 6" xfId="3943"/>
    <cellStyle name="60% - アクセント 4 3 60" xfId="3944"/>
    <cellStyle name="60% - アクセント 4 3 61" xfId="3945"/>
    <cellStyle name="60% - アクセント 4 3 62" xfId="3946"/>
    <cellStyle name="60% - アクセント 4 3 63" xfId="3947"/>
    <cellStyle name="60% - アクセント 4 3 64" xfId="3948"/>
    <cellStyle name="60% - アクセント 4 3 7" xfId="3949"/>
    <cellStyle name="60% - アクセント 4 3 8" xfId="3950"/>
    <cellStyle name="60% - アクセント 4 3 9" xfId="3951"/>
    <cellStyle name="60% - アクセント 4 4" xfId="3952"/>
    <cellStyle name="60% - アクセント 4 5" xfId="3953"/>
    <cellStyle name="60% - アクセント 4 5 10" xfId="3954"/>
    <cellStyle name="60% - アクセント 4 5 11" xfId="3955"/>
    <cellStyle name="60% - アクセント 4 5 12" xfId="3956"/>
    <cellStyle name="60% - アクセント 4 5 13" xfId="3957"/>
    <cellStyle name="60% - アクセント 4 5 14" xfId="3958"/>
    <cellStyle name="60% - アクセント 4 5 15" xfId="3959"/>
    <cellStyle name="60% - アクセント 4 5 16" xfId="3960"/>
    <cellStyle name="60% - アクセント 4 5 17" xfId="3961"/>
    <cellStyle name="60% - アクセント 4 5 18" xfId="3962"/>
    <cellStyle name="60% - アクセント 4 5 19" xfId="3963"/>
    <cellStyle name="60% - アクセント 4 5 2" xfId="3964"/>
    <cellStyle name="60% - アクセント 4 5 20" xfId="3965"/>
    <cellStyle name="60% - アクセント 4 5 21" xfId="3966"/>
    <cellStyle name="60% - アクセント 4 5 22" xfId="3967"/>
    <cellStyle name="60% - アクセント 4 5 23" xfId="3968"/>
    <cellStyle name="60% - アクセント 4 5 24" xfId="3969"/>
    <cellStyle name="60% - アクセント 4 5 25" xfId="3970"/>
    <cellStyle name="60% - アクセント 4 5 26" xfId="3971"/>
    <cellStyle name="60% - アクセント 4 5 27" xfId="3972"/>
    <cellStyle name="60% - アクセント 4 5 28" xfId="3973"/>
    <cellStyle name="60% - アクセント 4 5 29" xfId="3974"/>
    <cellStyle name="60% - アクセント 4 5 3" xfId="3975"/>
    <cellStyle name="60% - アクセント 4 5 30" xfId="3976"/>
    <cellStyle name="60% - アクセント 4 5 31" xfId="3977"/>
    <cellStyle name="60% - アクセント 4 5 32" xfId="3978"/>
    <cellStyle name="60% - アクセント 4 5 33" xfId="3979"/>
    <cellStyle name="60% - アクセント 4 5 34" xfId="3980"/>
    <cellStyle name="60% - アクセント 4 5 35" xfId="3981"/>
    <cellStyle name="60% - アクセント 4 5 36" xfId="3982"/>
    <cellStyle name="60% - アクセント 4 5 37" xfId="3983"/>
    <cellStyle name="60% - アクセント 4 5 38" xfId="3984"/>
    <cellStyle name="60% - アクセント 4 5 39" xfId="3985"/>
    <cellStyle name="60% - アクセント 4 5 4" xfId="3986"/>
    <cellStyle name="60% - アクセント 4 5 40" xfId="3987"/>
    <cellStyle name="60% - アクセント 4 5 41" xfId="3988"/>
    <cellStyle name="60% - アクセント 4 5 42" xfId="3989"/>
    <cellStyle name="60% - アクセント 4 5 43" xfId="3990"/>
    <cellStyle name="60% - アクセント 4 5 44" xfId="3991"/>
    <cellStyle name="60% - アクセント 4 5 45" xfId="3992"/>
    <cellStyle name="60% - アクセント 4 5 46" xfId="3993"/>
    <cellStyle name="60% - アクセント 4 5 47" xfId="3994"/>
    <cellStyle name="60% - アクセント 4 5 48" xfId="3995"/>
    <cellStyle name="60% - アクセント 4 5 49" xfId="3996"/>
    <cellStyle name="60% - アクセント 4 5 5" xfId="3997"/>
    <cellStyle name="60% - アクセント 4 5 50" xfId="3998"/>
    <cellStyle name="60% - アクセント 4 5 51" xfId="3999"/>
    <cellStyle name="60% - アクセント 4 5 52" xfId="4000"/>
    <cellStyle name="60% - アクセント 4 5 53" xfId="4001"/>
    <cellStyle name="60% - アクセント 4 5 54" xfId="4002"/>
    <cellStyle name="60% - アクセント 4 5 55" xfId="4003"/>
    <cellStyle name="60% - アクセント 4 5 56" xfId="4004"/>
    <cellStyle name="60% - アクセント 4 5 57" xfId="4005"/>
    <cellStyle name="60% - アクセント 4 5 58" xfId="4006"/>
    <cellStyle name="60% - アクセント 4 5 59" xfId="4007"/>
    <cellStyle name="60% - アクセント 4 5 6" xfId="4008"/>
    <cellStyle name="60% - アクセント 4 5 60" xfId="4009"/>
    <cellStyle name="60% - アクセント 4 5 61" xfId="4010"/>
    <cellStyle name="60% - アクセント 4 5 62" xfId="4011"/>
    <cellStyle name="60% - アクセント 4 5 63" xfId="4012"/>
    <cellStyle name="60% - アクセント 4 5 64" xfId="4013"/>
    <cellStyle name="60% - アクセント 4 5 7" xfId="4014"/>
    <cellStyle name="60% - アクセント 4 5 8" xfId="4015"/>
    <cellStyle name="60% - アクセント 4 5 9" xfId="4016"/>
    <cellStyle name="60% - アクセント 4 6" xfId="4017"/>
    <cellStyle name="60% - アクセント 4 7" xfId="4018"/>
    <cellStyle name="60% - アクセント 4 8" xfId="4019"/>
    <cellStyle name="60% - アクセント 5 2" xfId="4020"/>
    <cellStyle name="60% - アクセント 5 2 10" xfId="4021"/>
    <cellStyle name="60% - アクセント 5 2 11" xfId="4022"/>
    <cellStyle name="60% - アクセント 5 2 12" xfId="4023"/>
    <cellStyle name="60% - アクセント 5 2 13" xfId="4024"/>
    <cellStyle name="60% - アクセント 5 2 14" xfId="4025"/>
    <cellStyle name="60% - アクセント 5 2 15" xfId="4026"/>
    <cellStyle name="60% - アクセント 5 2 16" xfId="4027"/>
    <cellStyle name="60% - アクセント 5 2 17" xfId="4028"/>
    <cellStyle name="60% - アクセント 5 2 18" xfId="4029"/>
    <cellStyle name="60% - アクセント 5 2 19" xfId="4030"/>
    <cellStyle name="60% - アクセント 5 2 2" xfId="4031"/>
    <cellStyle name="60% - アクセント 5 2 20" xfId="4032"/>
    <cellStyle name="60% - アクセント 5 2 21" xfId="4033"/>
    <cellStyle name="60% - アクセント 5 2 22" xfId="4034"/>
    <cellStyle name="60% - アクセント 5 2 23" xfId="4035"/>
    <cellStyle name="60% - アクセント 5 2 24" xfId="4036"/>
    <cellStyle name="60% - アクセント 5 2 25" xfId="4037"/>
    <cellStyle name="60% - アクセント 5 2 26" xfId="4038"/>
    <cellStyle name="60% - アクセント 5 2 27" xfId="4039"/>
    <cellStyle name="60% - アクセント 5 2 28" xfId="4040"/>
    <cellStyle name="60% - アクセント 5 2 29" xfId="4041"/>
    <cellStyle name="60% - アクセント 5 2 3" xfId="4042"/>
    <cellStyle name="60% - アクセント 5 2 30" xfId="4043"/>
    <cellStyle name="60% - アクセント 5 2 31" xfId="4044"/>
    <cellStyle name="60% - アクセント 5 2 32" xfId="4045"/>
    <cellStyle name="60% - アクセント 5 2 33" xfId="4046"/>
    <cellStyle name="60% - アクセント 5 2 34" xfId="4047"/>
    <cellStyle name="60% - アクセント 5 2 35" xfId="4048"/>
    <cellStyle name="60% - アクセント 5 2 36" xfId="4049"/>
    <cellStyle name="60% - アクセント 5 2 37" xfId="4050"/>
    <cellStyle name="60% - アクセント 5 2 38" xfId="4051"/>
    <cellStyle name="60% - アクセント 5 2 39" xfId="4052"/>
    <cellStyle name="60% - アクセント 5 2 4" xfId="4053"/>
    <cellStyle name="60% - アクセント 5 2 40" xfId="4054"/>
    <cellStyle name="60% - アクセント 5 2 41" xfId="4055"/>
    <cellStyle name="60% - アクセント 5 2 42" xfId="4056"/>
    <cellStyle name="60% - アクセント 5 2 43" xfId="4057"/>
    <cellStyle name="60% - アクセント 5 2 44" xfId="4058"/>
    <cellStyle name="60% - アクセント 5 2 45" xfId="4059"/>
    <cellStyle name="60% - アクセント 5 2 46" xfId="4060"/>
    <cellStyle name="60% - アクセント 5 2 47" xfId="4061"/>
    <cellStyle name="60% - アクセント 5 2 48" xfId="4062"/>
    <cellStyle name="60% - アクセント 5 2 49" xfId="4063"/>
    <cellStyle name="60% - アクセント 5 2 5" xfId="4064"/>
    <cellStyle name="60% - アクセント 5 2 50" xfId="4065"/>
    <cellStyle name="60% - アクセント 5 2 51" xfId="4066"/>
    <cellStyle name="60% - アクセント 5 2 52" xfId="4067"/>
    <cellStyle name="60% - アクセント 5 2 53" xfId="4068"/>
    <cellStyle name="60% - アクセント 5 2 54" xfId="4069"/>
    <cellStyle name="60% - アクセント 5 2 55" xfId="4070"/>
    <cellStyle name="60% - アクセント 5 2 56" xfId="4071"/>
    <cellStyle name="60% - アクセント 5 2 57" xfId="4072"/>
    <cellStyle name="60% - アクセント 5 2 58" xfId="4073"/>
    <cellStyle name="60% - アクセント 5 2 59" xfId="4074"/>
    <cellStyle name="60% - アクセント 5 2 6" xfId="4075"/>
    <cellStyle name="60% - アクセント 5 2 60" xfId="4076"/>
    <cellStyle name="60% - アクセント 5 2 61" xfId="4077"/>
    <cellStyle name="60% - アクセント 5 2 62" xfId="4078"/>
    <cellStyle name="60% - アクセント 5 2 63" xfId="4079"/>
    <cellStyle name="60% - アクセント 5 2 64" xfId="4080"/>
    <cellStyle name="60% - アクセント 5 2 7" xfId="4081"/>
    <cellStyle name="60% - アクセント 5 2 8" xfId="4082"/>
    <cellStyle name="60% - アクセント 5 2 9" xfId="4083"/>
    <cellStyle name="60% - アクセント 5 3" xfId="4084"/>
    <cellStyle name="60% - アクセント 5 3 10" xfId="4085"/>
    <cellStyle name="60% - アクセント 5 3 11" xfId="4086"/>
    <cellStyle name="60% - アクセント 5 3 12" xfId="4087"/>
    <cellStyle name="60% - アクセント 5 3 13" xfId="4088"/>
    <cellStyle name="60% - アクセント 5 3 14" xfId="4089"/>
    <cellStyle name="60% - アクセント 5 3 15" xfId="4090"/>
    <cellStyle name="60% - アクセント 5 3 16" xfId="4091"/>
    <cellStyle name="60% - アクセント 5 3 17" xfId="4092"/>
    <cellStyle name="60% - アクセント 5 3 18" xfId="4093"/>
    <cellStyle name="60% - アクセント 5 3 19" xfId="4094"/>
    <cellStyle name="60% - アクセント 5 3 2" xfId="4095"/>
    <cellStyle name="60% - アクセント 5 3 20" xfId="4096"/>
    <cellStyle name="60% - アクセント 5 3 21" xfId="4097"/>
    <cellStyle name="60% - アクセント 5 3 22" xfId="4098"/>
    <cellStyle name="60% - アクセント 5 3 23" xfId="4099"/>
    <cellStyle name="60% - アクセント 5 3 24" xfId="4100"/>
    <cellStyle name="60% - アクセント 5 3 25" xfId="4101"/>
    <cellStyle name="60% - アクセント 5 3 26" xfId="4102"/>
    <cellStyle name="60% - アクセント 5 3 27" xfId="4103"/>
    <cellStyle name="60% - アクセント 5 3 28" xfId="4104"/>
    <cellStyle name="60% - アクセント 5 3 29" xfId="4105"/>
    <cellStyle name="60% - アクセント 5 3 3" xfId="4106"/>
    <cellStyle name="60% - アクセント 5 3 30" xfId="4107"/>
    <cellStyle name="60% - アクセント 5 3 31" xfId="4108"/>
    <cellStyle name="60% - アクセント 5 3 32" xfId="4109"/>
    <cellStyle name="60% - アクセント 5 3 33" xfId="4110"/>
    <cellStyle name="60% - アクセント 5 3 34" xfId="4111"/>
    <cellStyle name="60% - アクセント 5 3 35" xfId="4112"/>
    <cellStyle name="60% - アクセント 5 3 36" xfId="4113"/>
    <cellStyle name="60% - アクセント 5 3 37" xfId="4114"/>
    <cellStyle name="60% - アクセント 5 3 38" xfId="4115"/>
    <cellStyle name="60% - アクセント 5 3 39" xfId="4116"/>
    <cellStyle name="60% - アクセント 5 3 4" xfId="4117"/>
    <cellStyle name="60% - アクセント 5 3 40" xfId="4118"/>
    <cellStyle name="60% - アクセント 5 3 41" xfId="4119"/>
    <cellStyle name="60% - アクセント 5 3 42" xfId="4120"/>
    <cellStyle name="60% - アクセント 5 3 43" xfId="4121"/>
    <cellStyle name="60% - アクセント 5 3 44" xfId="4122"/>
    <cellStyle name="60% - アクセント 5 3 45" xfId="4123"/>
    <cellStyle name="60% - アクセント 5 3 46" xfId="4124"/>
    <cellStyle name="60% - アクセント 5 3 47" xfId="4125"/>
    <cellStyle name="60% - アクセント 5 3 48" xfId="4126"/>
    <cellStyle name="60% - アクセント 5 3 49" xfId="4127"/>
    <cellStyle name="60% - アクセント 5 3 5" xfId="4128"/>
    <cellStyle name="60% - アクセント 5 3 50" xfId="4129"/>
    <cellStyle name="60% - アクセント 5 3 51" xfId="4130"/>
    <cellStyle name="60% - アクセント 5 3 52" xfId="4131"/>
    <cellStyle name="60% - アクセント 5 3 53" xfId="4132"/>
    <cellStyle name="60% - アクセント 5 3 54" xfId="4133"/>
    <cellStyle name="60% - アクセント 5 3 55" xfId="4134"/>
    <cellStyle name="60% - アクセント 5 3 56" xfId="4135"/>
    <cellStyle name="60% - アクセント 5 3 57" xfId="4136"/>
    <cellStyle name="60% - アクセント 5 3 58" xfId="4137"/>
    <cellStyle name="60% - アクセント 5 3 59" xfId="4138"/>
    <cellStyle name="60% - アクセント 5 3 6" xfId="4139"/>
    <cellStyle name="60% - アクセント 5 3 60" xfId="4140"/>
    <cellStyle name="60% - アクセント 5 3 61" xfId="4141"/>
    <cellStyle name="60% - アクセント 5 3 62" xfId="4142"/>
    <cellStyle name="60% - アクセント 5 3 63" xfId="4143"/>
    <cellStyle name="60% - アクセント 5 3 64" xfId="4144"/>
    <cellStyle name="60% - アクセント 5 3 7" xfId="4145"/>
    <cellStyle name="60% - アクセント 5 3 8" xfId="4146"/>
    <cellStyle name="60% - アクセント 5 3 9" xfId="4147"/>
    <cellStyle name="60% - アクセント 5 4" xfId="4148"/>
    <cellStyle name="60% - アクセント 5 5" xfId="4149"/>
    <cellStyle name="60% - アクセント 5 5 10" xfId="4150"/>
    <cellStyle name="60% - アクセント 5 5 11" xfId="4151"/>
    <cellStyle name="60% - アクセント 5 5 12" xfId="4152"/>
    <cellStyle name="60% - アクセント 5 5 13" xfId="4153"/>
    <cellStyle name="60% - アクセント 5 5 14" xfId="4154"/>
    <cellStyle name="60% - アクセント 5 5 15" xfId="4155"/>
    <cellStyle name="60% - アクセント 5 5 16" xfId="4156"/>
    <cellStyle name="60% - アクセント 5 5 17" xfId="4157"/>
    <cellStyle name="60% - アクセント 5 5 18" xfId="4158"/>
    <cellStyle name="60% - アクセント 5 5 19" xfId="4159"/>
    <cellStyle name="60% - アクセント 5 5 2" xfId="4160"/>
    <cellStyle name="60% - アクセント 5 5 20" xfId="4161"/>
    <cellStyle name="60% - アクセント 5 5 21" xfId="4162"/>
    <cellStyle name="60% - アクセント 5 5 22" xfId="4163"/>
    <cellStyle name="60% - アクセント 5 5 23" xfId="4164"/>
    <cellStyle name="60% - アクセント 5 5 24" xfId="4165"/>
    <cellStyle name="60% - アクセント 5 5 25" xfId="4166"/>
    <cellStyle name="60% - アクセント 5 5 26" xfId="4167"/>
    <cellStyle name="60% - アクセント 5 5 27" xfId="4168"/>
    <cellStyle name="60% - アクセント 5 5 28" xfId="4169"/>
    <cellStyle name="60% - アクセント 5 5 29" xfId="4170"/>
    <cellStyle name="60% - アクセント 5 5 3" xfId="4171"/>
    <cellStyle name="60% - アクセント 5 5 30" xfId="4172"/>
    <cellStyle name="60% - アクセント 5 5 31" xfId="4173"/>
    <cellStyle name="60% - アクセント 5 5 32" xfId="4174"/>
    <cellStyle name="60% - アクセント 5 5 33" xfId="4175"/>
    <cellStyle name="60% - アクセント 5 5 34" xfId="4176"/>
    <cellStyle name="60% - アクセント 5 5 35" xfId="4177"/>
    <cellStyle name="60% - アクセント 5 5 36" xfId="4178"/>
    <cellStyle name="60% - アクセント 5 5 37" xfId="4179"/>
    <cellStyle name="60% - アクセント 5 5 38" xfId="4180"/>
    <cellStyle name="60% - アクセント 5 5 39" xfId="4181"/>
    <cellStyle name="60% - アクセント 5 5 4" xfId="4182"/>
    <cellStyle name="60% - アクセント 5 5 40" xfId="4183"/>
    <cellStyle name="60% - アクセント 5 5 41" xfId="4184"/>
    <cellStyle name="60% - アクセント 5 5 42" xfId="4185"/>
    <cellStyle name="60% - アクセント 5 5 43" xfId="4186"/>
    <cellStyle name="60% - アクセント 5 5 44" xfId="4187"/>
    <cellStyle name="60% - アクセント 5 5 45" xfId="4188"/>
    <cellStyle name="60% - アクセント 5 5 46" xfId="4189"/>
    <cellStyle name="60% - アクセント 5 5 47" xfId="4190"/>
    <cellStyle name="60% - アクセント 5 5 48" xfId="4191"/>
    <cellStyle name="60% - アクセント 5 5 49" xfId="4192"/>
    <cellStyle name="60% - アクセント 5 5 5" xfId="4193"/>
    <cellStyle name="60% - アクセント 5 5 50" xfId="4194"/>
    <cellStyle name="60% - アクセント 5 5 51" xfId="4195"/>
    <cellStyle name="60% - アクセント 5 5 52" xfId="4196"/>
    <cellStyle name="60% - アクセント 5 5 53" xfId="4197"/>
    <cellStyle name="60% - アクセント 5 5 54" xfId="4198"/>
    <cellStyle name="60% - アクセント 5 5 55" xfId="4199"/>
    <cellStyle name="60% - アクセント 5 5 56" xfId="4200"/>
    <cellStyle name="60% - アクセント 5 5 57" xfId="4201"/>
    <cellStyle name="60% - アクセント 5 5 58" xfId="4202"/>
    <cellStyle name="60% - アクセント 5 5 59" xfId="4203"/>
    <cellStyle name="60% - アクセント 5 5 6" xfId="4204"/>
    <cellStyle name="60% - アクセント 5 5 60" xfId="4205"/>
    <cellStyle name="60% - アクセント 5 5 61" xfId="4206"/>
    <cellStyle name="60% - アクセント 5 5 62" xfId="4207"/>
    <cellStyle name="60% - アクセント 5 5 63" xfId="4208"/>
    <cellStyle name="60% - アクセント 5 5 64" xfId="4209"/>
    <cellStyle name="60% - アクセント 5 5 7" xfId="4210"/>
    <cellStyle name="60% - アクセント 5 5 8" xfId="4211"/>
    <cellStyle name="60% - アクセント 5 5 9" xfId="4212"/>
    <cellStyle name="60% - アクセント 5 6" xfId="4213"/>
    <cellStyle name="60% - アクセント 5 7" xfId="4214"/>
    <cellStyle name="60% - アクセント 5 8" xfId="4215"/>
    <cellStyle name="60% - アクセント 6 2" xfId="4216"/>
    <cellStyle name="60% - アクセント 6 2 10" xfId="4217"/>
    <cellStyle name="60% - アクセント 6 2 11" xfId="4218"/>
    <cellStyle name="60% - アクセント 6 2 12" xfId="4219"/>
    <cellStyle name="60% - アクセント 6 2 13" xfId="4220"/>
    <cellStyle name="60% - アクセント 6 2 14" xfId="4221"/>
    <cellStyle name="60% - アクセント 6 2 15" xfId="4222"/>
    <cellStyle name="60% - アクセント 6 2 16" xfId="4223"/>
    <cellStyle name="60% - アクセント 6 2 17" xfId="4224"/>
    <cellStyle name="60% - アクセント 6 2 18" xfId="4225"/>
    <cellStyle name="60% - アクセント 6 2 19" xfId="4226"/>
    <cellStyle name="60% - アクセント 6 2 2" xfId="4227"/>
    <cellStyle name="60% - アクセント 6 2 20" xfId="4228"/>
    <cellStyle name="60% - アクセント 6 2 21" xfId="4229"/>
    <cellStyle name="60% - アクセント 6 2 22" xfId="4230"/>
    <cellStyle name="60% - アクセント 6 2 23" xfId="4231"/>
    <cellStyle name="60% - アクセント 6 2 24" xfId="4232"/>
    <cellStyle name="60% - アクセント 6 2 25" xfId="4233"/>
    <cellStyle name="60% - アクセント 6 2 26" xfId="4234"/>
    <cellStyle name="60% - アクセント 6 2 27" xfId="4235"/>
    <cellStyle name="60% - アクセント 6 2 28" xfId="4236"/>
    <cellStyle name="60% - アクセント 6 2 29" xfId="4237"/>
    <cellStyle name="60% - アクセント 6 2 3" xfId="4238"/>
    <cellStyle name="60% - アクセント 6 2 30" xfId="4239"/>
    <cellStyle name="60% - アクセント 6 2 31" xfId="4240"/>
    <cellStyle name="60% - アクセント 6 2 32" xfId="4241"/>
    <cellStyle name="60% - アクセント 6 2 33" xfId="4242"/>
    <cellStyle name="60% - アクセント 6 2 34" xfId="4243"/>
    <cellStyle name="60% - アクセント 6 2 35" xfId="4244"/>
    <cellStyle name="60% - アクセント 6 2 36" xfId="4245"/>
    <cellStyle name="60% - アクセント 6 2 37" xfId="4246"/>
    <cellStyle name="60% - アクセント 6 2 38" xfId="4247"/>
    <cellStyle name="60% - アクセント 6 2 39" xfId="4248"/>
    <cellStyle name="60% - アクセント 6 2 4" xfId="4249"/>
    <cellStyle name="60% - アクセント 6 2 40" xfId="4250"/>
    <cellStyle name="60% - アクセント 6 2 41" xfId="4251"/>
    <cellStyle name="60% - アクセント 6 2 42" xfId="4252"/>
    <cellStyle name="60% - アクセント 6 2 43" xfId="4253"/>
    <cellStyle name="60% - アクセント 6 2 44" xfId="4254"/>
    <cellStyle name="60% - アクセント 6 2 45" xfId="4255"/>
    <cellStyle name="60% - アクセント 6 2 46" xfId="4256"/>
    <cellStyle name="60% - アクセント 6 2 47" xfId="4257"/>
    <cellStyle name="60% - アクセント 6 2 48" xfId="4258"/>
    <cellStyle name="60% - アクセント 6 2 49" xfId="4259"/>
    <cellStyle name="60% - アクセント 6 2 5" xfId="4260"/>
    <cellStyle name="60% - アクセント 6 2 50" xfId="4261"/>
    <cellStyle name="60% - アクセント 6 2 51" xfId="4262"/>
    <cellStyle name="60% - アクセント 6 2 52" xfId="4263"/>
    <cellStyle name="60% - アクセント 6 2 53" xfId="4264"/>
    <cellStyle name="60% - アクセント 6 2 54" xfId="4265"/>
    <cellStyle name="60% - アクセント 6 2 55" xfId="4266"/>
    <cellStyle name="60% - アクセント 6 2 56" xfId="4267"/>
    <cellStyle name="60% - アクセント 6 2 57" xfId="4268"/>
    <cellStyle name="60% - アクセント 6 2 58" xfId="4269"/>
    <cellStyle name="60% - アクセント 6 2 59" xfId="4270"/>
    <cellStyle name="60% - アクセント 6 2 6" xfId="4271"/>
    <cellStyle name="60% - アクセント 6 2 60" xfId="4272"/>
    <cellStyle name="60% - アクセント 6 2 61" xfId="4273"/>
    <cellStyle name="60% - アクセント 6 2 62" xfId="4274"/>
    <cellStyle name="60% - アクセント 6 2 63" xfId="4275"/>
    <cellStyle name="60% - アクセント 6 2 64" xfId="4276"/>
    <cellStyle name="60% - アクセント 6 2 7" xfId="4277"/>
    <cellStyle name="60% - アクセント 6 2 8" xfId="4278"/>
    <cellStyle name="60% - アクセント 6 2 9" xfId="4279"/>
    <cellStyle name="60% - アクセント 6 3" xfId="4280"/>
    <cellStyle name="60% - アクセント 6 3 10" xfId="4281"/>
    <cellStyle name="60% - アクセント 6 3 11" xfId="4282"/>
    <cellStyle name="60% - アクセント 6 3 12" xfId="4283"/>
    <cellStyle name="60% - アクセント 6 3 13" xfId="4284"/>
    <cellStyle name="60% - アクセント 6 3 14" xfId="4285"/>
    <cellStyle name="60% - アクセント 6 3 15" xfId="4286"/>
    <cellStyle name="60% - アクセント 6 3 16" xfId="4287"/>
    <cellStyle name="60% - アクセント 6 3 17" xfId="4288"/>
    <cellStyle name="60% - アクセント 6 3 18" xfId="4289"/>
    <cellStyle name="60% - アクセント 6 3 19" xfId="4290"/>
    <cellStyle name="60% - アクセント 6 3 2" xfId="4291"/>
    <cellStyle name="60% - アクセント 6 3 20" xfId="4292"/>
    <cellStyle name="60% - アクセント 6 3 21" xfId="4293"/>
    <cellStyle name="60% - アクセント 6 3 22" xfId="4294"/>
    <cellStyle name="60% - アクセント 6 3 23" xfId="4295"/>
    <cellStyle name="60% - アクセント 6 3 24" xfId="4296"/>
    <cellStyle name="60% - アクセント 6 3 25" xfId="4297"/>
    <cellStyle name="60% - アクセント 6 3 26" xfId="4298"/>
    <cellStyle name="60% - アクセント 6 3 27" xfId="4299"/>
    <cellStyle name="60% - アクセント 6 3 28" xfId="4300"/>
    <cellStyle name="60% - アクセント 6 3 29" xfId="4301"/>
    <cellStyle name="60% - アクセント 6 3 3" xfId="4302"/>
    <cellStyle name="60% - アクセント 6 3 30" xfId="4303"/>
    <cellStyle name="60% - アクセント 6 3 31" xfId="4304"/>
    <cellStyle name="60% - アクセント 6 3 32" xfId="4305"/>
    <cellStyle name="60% - アクセント 6 3 33" xfId="4306"/>
    <cellStyle name="60% - アクセント 6 3 34" xfId="4307"/>
    <cellStyle name="60% - アクセント 6 3 35" xfId="4308"/>
    <cellStyle name="60% - アクセント 6 3 36" xfId="4309"/>
    <cellStyle name="60% - アクセント 6 3 37" xfId="4310"/>
    <cellStyle name="60% - アクセント 6 3 38" xfId="4311"/>
    <cellStyle name="60% - アクセント 6 3 39" xfId="4312"/>
    <cellStyle name="60% - アクセント 6 3 4" xfId="4313"/>
    <cellStyle name="60% - アクセント 6 3 40" xfId="4314"/>
    <cellStyle name="60% - アクセント 6 3 41" xfId="4315"/>
    <cellStyle name="60% - アクセント 6 3 42" xfId="4316"/>
    <cellStyle name="60% - アクセント 6 3 43" xfId="4317"/>
    <cellStyle name="60% - アクセント 6 3 44" xfId="4318"/>
    <cellStyle name="60% - アクセント 6 3 45" xfId="4319"/>
    <cellStyle name="60% - アクセント 6 3 46" xfId="4320"/>
    <cellStyle name="60% - アクセント 6 3 47" xfId="4321"/>
    <cellStyle name="60% - アクセント 6 3 48" xfId="4322"/>
    <cellStyle name="60% - アクセント 6 3 49" xfId="4323"/>
    <cellStyle name="60% - アクセント 6 3 5" xfId="4324"/>
    <cellStyle name="60% - アクセント 6 3 50" xfId="4325"/>
    <cellStyle name="60% - アクセント 6 3 51" xfId="4326"/>
    <cellStyle name="60% - アクセント 6 3 52" xfId="4327"/>
    <cellStyle name="60% - アクセント 6 3 53" xfId="4328"/>
    <cellStyle name="60% - アクセント 6 3 54" xfId="4329"/>
    <cellStyle name="60% - アクセント 6 3 55" xfId="4330"/>
    <cellStyle name="60% - アクセント 6 3 56" xfId="4331"/>
    <cellStyle name="60% - アクセント 6 3 57" xfId="4332"/>
    <cellStyle name="60% - アクセント 6 3 58" xfId="4333"/>
    <cellStyle name="60% - アクセント 6 3 59" xfId="4334"/>
    <cellStyle name="60% - アクセント 6 3 6" xfId="4335"/>
    <cellStyle name="60% - アクセント 6 3 60" xfId="4336"/>
    <cellStyle name="60% - アクセント 6 3 61" xfId="4337"/>
    <cellStyle name="60% - アクセント 6 3 62" xfId="4338"/>
    <cellStyle name="60% - アクセント 6 3 63" xfId="4339"/>
    <cellStyle name="60% - アクセント 6 3 64" xfId="4340"/>
    <cellStyle name="60% - アクセント 6 3 7" xfId="4341"/>
    <cellStyle name="60% - アクセント 6 3 8" xfId="4342"/>
    <cellStyle name="60% - アクセント 6 3 9" xfId="4343"/>
    <cellStyle name="60% - アクセント 6 4" xfId="4344"/>
    <cellStyle name="60% - アクセント 6 5" xfId="4345"/>
    <cellStyle name="60% - アクセント 6 5 10" xfId="4346"/>
    <cellStyle name="60% - アクセント 6 5 11" xfId="4347"/>
    <cellStyle name="60% - アクセント 6 5 12" xfId="4348"/>
    <cellStyle name="60% - アクセント 6 5 13" xfId="4349"/>
    <cellStyle name="60% - アクセント 6 5 14" xfId="4350"/>
    <cellStyle name="60% - アクセント 6 5 15" xfId="4351"/>
    <cellStyle name="60% - アクセント 6 5 16" xfId="4352"/>
    <cellStyle name="60% - アクセント 6 5 17" xfId="4353"/>
    <cellStyle name="60% - アクセント 6 5 18" xfId="4354"/>
    <cellStyle name="60% - アクセント 6 5 19" xfId="4355"/>
    <cellStyle name="60% - アクセント 6 5 2" xfId="4356"/>
    <cellStyle name="60% - アクセント 6 5 20" xfId="4357"/>
    <cellStyle name="60% - アクセント 6 5 21" xfId="4358"/>
    <cellStyle name="60% - アクセント 6 5 22" xfId="4359"/>
    <cellStyle name="60% - アクセント 6 5 23" xfId="4360"/>
    <cellStyle name="60% - アクセント 6 5 24" xfId="4361"/>
    <cellStyle name="60% - アクセント 6 5 25" xfId="4362"/>
    <cellStyle name="60% - アクセント 6 5 26" xfId="4363"/>
    <cellStyle name="60% - アクセント 6 5 27" xfId="4364"/>
    <cellStyle name="60% - アクセント 6 5 28" xfId="4365"/>
    <cellStyle name="60% - アクセント 6 5 29" xfId="4366"/>
    <cellStyle name="60% - アクセント 6 5 3" xfId="4367"/>
    <cellStyle name="60% - アクセント 6 5 30" xfId="4368"/>
    <cellStyle name="60% - アクセント 6 5 31" xfId="4369"/>
    <cellStyle name="60% - アクセント 6 5 32" xfId="4370"/>
    <cellStyle name="60% - アクセント 6 5 33" xfId="4371"/>
    <cellStyle name="60% - アクセント 6 5 34" xfId="4372"/>
    <cellStyle name="60% - アクセント 6 5 35" xfId="4373"/>
    <cellStyle name="60% - アクセント 6 5 36" xfId="4374"/>
    <cellStyle name="60% - アクセント 6 5 37" xfId="4375"/>
    <cellStyle name="60% - アクセント 6 5 38" xfId="4376"/>
    <cellStyle name="60% - アクセント 6 5 39" xfId="4377"/>
    <cellStyle name="60% - アクセント 6 5 4" xfId="4378"/>
    <cellStyle name="60% - アクセント 6 5 40" xfId="4379"/>
    <cellStyle name="60% - アクセント 6 5 41" xfId="4380"/>
    <cellStyle name="60% - アクセント 6 5 42" xfId="4381"/>
    <cellStyle name="60% - アクセント 6 5 43" xfId="4382"/>
    <cellStyle name="60% - アクセント 6 5 44" xfId="4383"/>
    <cellStyle name="60% - アクセント 6 5 45" xfId="4384"/>
    <cellStyle name="60% - アクセント 6 5 46" xfId="4385"/>
    <cellStyle name="60% - アクセント 6 5 47" xfId="4386"/>
    <cellStyle name="60% - アクセント 6 5 48" xfId="4387"/>
    <cellStyle name="60% - アクセント 6 5 49" xfId="4388"/>
    <cellStyle name="60% - アクセント 6 5 5" xfId="4389"/>
    <cellStyle name="60% - アクセント 6 5 50" xfId="4390"/>
    <cellStyle name="60% - アクセント 6 5 51" xfId="4391"/>
    <cellStyle name="60% - アクセント 6 5 52" xfId="4392"/>
    <cellStyle name="60% - アクセント 6 5 53" xfId="4393"/>
    <cellStyle name="60% - アクセント 6 5 54" xfId="4394"/>
    <cellStyle name="60% - アクセント 6 5 55" xfId="4395"/>
    <cellStyle name="60% - アクセント 6 5 56" xfId="4396"/>
    <cellStyle name="60% - アクセント 6 5 57" xfId="4397"/>
    <cellStyle name="60% - アクセント 6 5 58" xfId="4398"/>
    <cellStyle name="60% - アクセント 6 5 59" xfId="4399"/>
    <cellStyle name="60% - アクセント 6 5 6" xfId="4400"/>
    <cellStyle name="60% - アクセント 6 5 60" xfId="4401"/>
    <cellStyle name="60% - アクセント 6 5 61" xfId="4402"/>
    <cellStyle name="60% - アクセント 6 5 62" xfId="4403"/>
    <cellStyle name="60% - アクセント 6 5 63" xfId="4404"/>
    <cellStyle name="60% - アクセント 6 5 64" xfId="4405"/>
    <cellStyle name="60% - アクセント 6 5 7" xfId="4406"/>
    <cellStyle name="60% - アクセント 6 5 8" xfId="4407"/>
    <cellStyle name="60% - アクセント 6 5 9" xfId="4408"/>
    <cellStyle name="60% - アクセント 6 6" xfId="4409"/>
    <cellStyle name="60% - アクセント 6 7" xfId="4410"/>
    <cellStyle name="60% - アクセント 6 8" xfId="4411"/>
    <cellStyle name="アクセント 1 2" xfId="4412"/>
    <cellStyle name="アクセント 1 2 10" xfId="4413"/>
    <cellStyle name="アクセント 1 2 11" xfId="4414"/>
    <cellStyle name="アクセント 1 2 12" xfId="4415"/>
    <cellStyle name="アクセント 1 2 13" xfId="4416"/>
    <cellStyle name="アクセント 1 2 14" xfId="4417"/>
    <cellStyle name="アクセント 1 2 15" xfId="4418"/>
    <cellStyle name="アクセント 1 2 16" xfId="4419"/>
    <cellStyle name="アクセント 1 2 17" xfId="4420"/>
    <cellStyle name="アクセント 1 2 18" xfId="4421"/>
    <cellStyle name="アクセント 1 2 19" xfId="4422"/>
    <cellStyle name="アクセント 1 2 2" xfId="4423"/>
    <cellStyle name="アクセント 1 2 20" xfId="4424"/>
    <cellStyle name="アクセント 1 2 21" xfId="4425"/>
    <cellStyle name="アクセント 1 2 22" xfId="4426"/>
    <cellStyle name="アクセント 1 2 23" xfId="4427"/>
    <cellStyle name="アクセント 1 2 24" xfId="4428"/>
    <cellStyle name="アクセント 1 2 25" xfId="4429"/>
    <cellStyle name="アクセント 1 2 26" xfId="4430"/>
    <cellStyle name="アクセント 1 2 27" xfId="4431"/>
    <cellStyle name="アクセント 1 2 28" xfId="4432"/>
    <cellStyle name="アクセント 1 2 29" xfId="4433"/>
    <cellStyle name="アクセント 1 2 3" xfId="4434"/>
    <cellStyle name="アクセント 1 2 30" xfId="4435"/>
    <cellStyle name="アクセント 1 2 31" xfId="4436"/>
    <cellStyle name="アクセント 1 2 32" xfId="4437"/>
    <cellStyle name="アクセント 1 2 33" xfId="4438"/>
    <cellStyle name="アクセント 1 2 34" xfId="4439"/>
    <cellStyle name="アクセント 1 2 35" xfId="4440"/>
    <cellStyle name="アクセント 1 2 36" xfId="4441"/>
    <cellStyle name="アクセント 1 2 37" xfId="4442"/>
    <cellStyle name="アクセント 1 2 38" xfId="4443"/>
    <cellStyle name="アクセント 1 2 39" xfId="4444"/>
    <cellStyle name="アクセント 1 2 4" xfId="4445"/>
    <cellStyle name="アクセント 1 2 40" xfId="4446"/>
    <cellStyle name="アクセント 1 2 41" xfId="4447"/>
    <cellStyle name="アクセント 1 2 42" xfId="4448"/>
    <cellStyle name="アクセント 1 2 43" xfId="4449"/>
    <cellStyle name="アクセント 1 2 44" xfId="4450"/>
    <cellStyle name="アクセント 1 2 45" xfId="4451"/>
    <cellStyle name="アクセント 1 2 46" xfId="4452"/>
    <cellStyle name="アクセント 1 2 47" xfId="4453"/>
    <cellStyle name="アクセント 1 2 48" xfId="4454"/>
    <cellStyle name="アクセント 1 2 49" xfId="4455"/>
    <cellStyle name="アクセント 1 2 5" xfId="4456"/>
    <cellStyle name="アクセント 1 2 50" xfId="4457"/>
    <cellStyle name="アクセント 1 2 51" xfId="4458"/>
    <cellStyle name="アクセント 1 2 52" xfId="4459"/>
    <cellStyle name="アクセント 1 2 53" xfId="4460"/>
    <cellStyle name="アクセント 1 2 54" xfId="4461"/>
    <cellStyle name="アクセント 1 2 55" xfId="4462"/>
    <cellStyle name="アクセント 1 2 56" xfId="4463"/>
    <cellStyle name="アクセント 1 2 57" xfId="4464"/>
    <cellStyle name="アクセント 1 2 58" xfId="4465"/>
    <cellStyle name="アクセント 1 2 59" xfId="4466"/>
    <cellStyle name="アクセント 1 2 6" xfId="4467"/>
    <cellStyle name="アクセント 1 2 60" xfId="4468"/>
    <cellStyle name="アクセント 1 2 61" xfId="4469"/>
    <cellStyle name="アクセント 1 2 62" xfId="4470"/>
    <cellStyle name="アクセント 1 2 63" xfId="4471"/>
    <cellStyle name="アクセント 1 2 64" xfId="4472"/>
    <cellStyle name="アクセント 1 2 7" xfId="4473"/>
    <cellStyle name="アクセント 1 2 8" xfId="4474"/>
    <cellStyle name="アクセント 1 2 9" xfId="4475"/>
    <cellStyle name="アクセント 1 3" xfId="4476"/>
    <cellStyle name="アクセント 1 3 10" xfId="4477"/>
    <cellStyle name="アクセント 1 3 11" xfId="4478"/>
    <cellStyle name="アクセント 1 3 12" xfId="4479"/>
    <cellStyle name="アクセント 1 3 13" xfId="4480"/>
    <cellStyle name="アクセント 1 3 14" xfId="4481"/>
    <cellStyle name="アクセント 1 3 15" xfId="4482"/>
    <cellStyle name="アクセント 1 3 16" xfId="4483"/>
    <cellStyle name="アクセント 1 3 17" xfId="4484"/>
    <cellStyle name="アクセント 1 3 18" xfId="4485"/>
    <cellStyle name="アクセント 1 3 19" xfId="4486"/>
    <cellStyle name="アクセント 1 3 2" xfId="4487"/>
    <cellStyle name="アクセント 1 3 20" xfId="4488"/>
    <cellStyle name="アクセント 1 3 21" xfId="4489"/>
    <cellStyle name="アクセント 1 3 22" xfId="4490"/>
    <cellStyle name="アクセント 1 3 23" xfId="4491"/>
    <cellStyle name="アクセント 1 3 24" xfId="4492"/>
    <cellStyle name="アクセント 1 3 25" xfId="4493"/>
    <cellStyle name="アクセント 1 3 26" xfId="4494"/>
    <cellStyle name="アクセント 1 3 27" xfId="4495"/>
    <cellStyle name="アクセント 1 3 28" xfId="4496"/>
    <cellStyle name="アクセント 1 3 29" xfId="4497"/>
    <cellStyle name="アクセント 1 3 3" xfId="4498"/>
    <cellStyle name="アクセント 1 3 30" xfId="4499"/>
    <cellStyle name="アクセント 1 3 31" xfId="4500"/>
    <cellStyle name="アクセント 1 3 32" xfId="4501"/>
    <cellStyle name="アクセント 1 3 33" xfId="4502"/>
    <cellStyle name="アクセント 1 3 34" xfId="4503"/>
    <cellStyle name="アクセント 1 3 35" xfId="4504"/>
    <cellStyle name="アクセント 1 3 36" xfId="4505"/>
    <cellStyle name="アクセント 1 3 37" xfId="4506"/>
    <cellStyle name="アクセント 1 3 38" xfId="4507"/>
    <cellStyle name="アクセント 1 3 39" xfId="4508"/>
    <cellStyle name="アクセント 1 3 4" xfId="4509"/>
    <cellStyle name="アクセント 1 3 40" xfId="4510"/>
    <cellStyle name="アクセント 1 3 41" xfId="4511"/>
    <cellStyle name="アクセント 1 3 42" xfId="4512"/>
    <cellStyle name="アクセント 1 3 43" xfId="4513"/>
    <cellStyle name="アクセント 1 3 44" xfId="4514"/>
    <cellStyle name="アクセント 1 3 45" xfId="4515"/>
    <cellStyle name="アクセント 1 3 46" xfId="4516"/>
    <cellStyle name="アクセント 1 3 47" xfId="4517"/>
    <cellStyle name="アクセント 1 3 48" xfId="4518"/>
    <cellStyle name="アクセント 1 3 49" xfId="4519"/>
    <cellStyle name="アクセント 1 3 5" xfId="4520"/>
    <cellStyle name="アクセント 1 3 50" xfId="4521"/>
    <cellStyle name="アクセント 1 3 51" xfId="4522"/>
    <cellStyle name="アクセント 1 3 52" xfId="4523"/>
    <cellStyle name="アクセント 1 3 53" xfId="4524"/>
    <cellStyle name="アクセント 1 3 54" xfId="4525"/>
    <cellStyle name="アクセント 1 3 55" xfId="4526"/>
    <cellStyle name="アクセント 1 3 56" xfId="4527"/>
    <cellStyle name="アクセント 1 3 57" xfId="4528"/>
    <cellStyle name="アクセント 1 3 58" xfId="4529"/>
    <cellStyle name="アクセント 1 3 59" xfId="4530"/>
    <cellStyle name="アクセント 1 3 6" xfId="4531"/>
    <cellStyle name="アクセント 1 3 60" xfId="4532"/>
    <cellStyle name="アクセント 1 3 61" xfId="4533"/>
    <cellStyle name="アクセント 1 3 62" xfId="4534"/>
    <cellStyle name="アクセント 1 3 63" xfId="4535"/>
    <cellStyle name="アクセント 1 3 64" xfId="4536"/>
    <cellStyle name="アクセント 1 3 7" xfId="4537"/>
    <cellStyle name="アクセント 1 3 8" xfId="4538"/>
    <cellStyle name="アクセント 1 3 9" xfId="4539"/>
    <cellStyle name="アクセント 1 4" xfId="4540"/>
    <cellStyle name="アクセント 1 5" xfId="4541"/>
    <cellStyle name="アクセント 1 5 10" xfId="4542"/>
    <cellStyle name="アクセント 1 5 11" xfId="4543"/>
    <cellStyle name="アクセント 1 5 12" xfId="4544"/>
    <cellStyle name="アクセント 1 5 13" xfId="4545"/>
    <cellStyle name="アクセント 1 5 14" xfId="4546"/>
    <cellStyle name="アクセント 1 5 15" xfId="4547"/>
    <cellStyle name="アクセント 1 5 16" xfId="4548"/>
    <cellStyle name="アクセント 1 5 17" xfId="4549"/>
    <cellStyle name="アクセント 1 5 18" xfId="4550"/>
    <cellStyle name="アクセント 1 5 19" xfId="4551"/>
    <cellStyle name="アクセント 1 5 2" xfId="4552"/>
    <cellStyle name="アクセント 1 5 20" xfId="4553"/>
    <cellStyle name="アクセント 1 5 21" xfId="4554"/>
    <cellStyle name="アクセント 1 5 22" xfId="4555"/>
    <cellStyle name="アクセント 1 5 23" xfId="4556"/>
    <cellStyle name="アクセント 1 5 24" xfId="4557"/>
    <cellStyle name="アクセント 1 5 25" xfId="4558"/>
    <cellStyle name="アクセント 1 5 26" xfId="4559"/>
    <cellStyle name="アクセント 1 5 27" xfId="4560"/>
    <cellStyle name="アクセント 1 5 28" xfId="4561"/>
    <cellStyle name="アクセント 1 5 29" xfId="4562"/>
    <cellStyle name="アクセント 1 5 3" xfId="4563"/>
    <cellStyle name="アクセント 1 5 30" xfId="4564"/>
    <cellStyle name="アクセント 1 5 31" xfId="4565"/>
    <cellStyle name="アクセント 1 5 32" xfId="4566"/>
    <cellStyle name="アクセント 1 5 33" xfId="4567"/>
    <cellStyle name="アクセント 1 5 34" xfId="4568"/>
    <cellStyle name="アクセント 1 5 35" xfId="4569"/>
    <cellStyle name="アクセント 1 5 36" xfId="4570"/>
    <cellStyle name="アクセント 1 5 37" xfId="4571"/>
    <cellStyle name="アクセント 1 5 38" xfId="4572"/>
    <cellStyle name="アクセント 1 5 39" xfId="4573"/>
    <cellStyle name="アクセント 1 5 4" xfId="4574"/>
    <cellStyle name="アクセント 1 5 40" xfId="4575"/>
    <cellStyle name="アクセント 1 5 41" xfId="4576"/>
    <cellStyle name="アクセント 1 5 42" xfId="4577"/>
    <cellStyle name="アクセント 1 5 43" xfId="4578"/>
    <cellStyle name="アクセント 1 5 44" xfId="4579"/>
    <cellStyle name="アクセント 1 5 45" xfId="4580"/>
    <cellStyle name="アクセント 1 5 46" xfId="4581"/>
    <cellStyle name="アクセント 1 5 47" xfId="4582"/>
    <cellStyle name="アクセント 1 5 48" xfId="4583"/>
    <cellStyle name="アクセント 1 5 49" xfId="4584"/>
    <cellStyle name="アクセント 1 5 5" xfId="4585"/>
    <cellStyle name="アクセント 1 5 50" xfId="4586"/>
    <cellStyle name="アクセント 1 5 51" xfId="4587"/>
    <cellStyle name="アクセント 1 5 52" xfId="4588"/>
    <cellStyle name="アクセント 1 5 53" xfId="4589"/>
    <cellStyle name="アクセント 1 5 54" xfId="4590"/>
    <cellStyle name="アクセント 1 5 55" xfId="4591"/>
    <cellStyle name="アクセント 1 5 56" xfId="4592"/>
    <cellStyle name="アクセント 1 5 57" xfId="4593"/>
    <cellStyle name="アクセント 1 5 58" xfId="4594"/>
    <cellStyle name="アクセント 1 5 59" xfId="4595"/>
    <cellStyle name="アクセント 1 5 6" xfId="4596"/>
    <cellStyle name="アクセント 1 5 60" xfId="4597"/>
    <cellStyle name="アクセント 1 5 61" xfId="4598"/>
    <cellStyle name="アクセント 1 5 62" xfId="4599"/>
    <cellStyle name="アクセント 1 5 63" xfId="4600"/>
    <cellStyle name="アクセント 1 5 64" xfId="4601"/>
    <cellStyle name="アクセント 1 5 7" xfId="4602"/>
    <cellStyle name="アクセント 1 5 8" xfId="4603"/>
    <cellStyle name="アクセント 1 5 9" xfId="4604"/>
    <cellStyle name="アクセント 1 6" xfId="4605"/>
    <cellStyle name="アクセント 1 7" xfId="4606"/>
    <cellStyle name="アクセント 1 8" xfId="4607"/>
    <cellStyle name="アクセント 2 2" xfId="4608"/>
    <cellStyle name="アクセント 2 2 10" xfId="4609"/>
    <cellStyle name="アクセント 2 2 11" xfId="4610"/>
    <cellStyle name="アクセント 2 2 12" xfId="4611"/>
    <cellStyle name="アクセント 2 2 13" xfId="4612"/>
    <cellStyle name="アクセント 2 2 14" xfId="4613"/>
    <cellStyle name="アクセント 2 2 15" xfId="4614"/>
    <cellStyle name="アクセント 2 2 16" xfId="4615"/>
    <cellStyle name="アクセント 2 2 17" xfId="4616"/>
    <cellStyle name="アクセント 2 2 18" xfId="4617"/>
    <cellStyle name="アクセント 2 2 19" xfId="4618"/>
    <cellStyle name="アクセント 2 2 2" xfId="4619"/>
    <cellStyle name="アクセント 2 2 20" xfId="4620"/>
    <cellStyle name="アクセント 2 2 21" xfId="4621"/>
    <cellStyle name="アクセント 2 2 22" xfId="4622"/>
    <cellStyle name="アクセント 2 2 23" xfId="4623"/>
    <cellStyle name="アクセント 2 2 24" xfId="4624"/>
    <cellStyle name="アクセント 2 2 25" xfId="4625"/>
    <cellStyle name="アクセント 2 2 26" xfId="4626"/>
    <cellStyle name="アクセント 2 2 27" xfId="4627"/>
    <cellStyle name="アクセント 2 2 28" xfId="4628"/>
    <cellStyle name="アクセント 2 2 29" xfId="4629"/>
    <cellStyle name="アクセント 2 2 3" xfId="4630"/>
    <cellStyle name="アクセント 2 2 30" xfId="4631"/>
    <cellStyle name="アクセント 2 2 31" xfId="4632"/>
    <cellStyle name="アクセント 2 2 32" xfId="4633"/>
    <cellStyle name="アクセント 2 2 33" xfId="4634"/>
    <cellStyle name="アクセント 2 2 34" xfId="4635"/>
    <cellStyle name="アクセント 2 2 35" xfId="4636"/>
    <cellStyle name="アクセント 2 2 36" xfId="4637"/>
    <cellStyle name="アクセント 2 2 37" xfId="4638"/>
    <cellStyle name="アクセント 2 2 38" xfId="4639"/>
    <cellStyle name="アクセント 2 2 39" xfId="4640"/>
    <cellStyle name="アクセント 2 2 4" xfId="4641"/>
    <cellStyle name="アクセント 2 2 40" xfId="4642"/>
    <cellStyle name="アクセント 2 2 41" xfId="4643"/>
    <cellStyle name="アクセント 2 2 42" xfId="4644"/>
    <cellStyle name="アクセント 2 2 43" xfId="4645"/>
    <cellStyle name="アクセント 2 2 44" xfId="4646"/>
    <cellStyle name="アクセント 2 2 45" xfId="4647"/>
    <cellStyle name="アクセント 2 2 46" xfId="4648"/>
    <cellStyle name="アクセント 2 2 47" xfId="4649"/>
    <cellStyle name="アクセント 2 2 48" xfId="4650"/>
    <cellStyle name="アクセント 2 2 49" xfId="4651"/>
    <cellStyle name="アクセント 2 2 5" xfId="4652"/>
    <cellStyle name="アクセント 2 2 50" xfId="4653"/>
    <cellStyle name="アクセント 2 2 51" xfId="4654"/>
    <cellStyle name="アクセント 2 2 52" xfId="4655"/>
    <cellStyle name="アクセント 2 2 53" xfId="4656"/>
    <cellStyle name="アクセント 2 2 54" xfId="4657"/>
    <cellStyle name="アクセント 2 2 55" xfId="4658"/>
    <cellStyle name="アクセント 2 2 56" xfId="4659"/>
    <cellStyle name="アクセント 2 2 57" xfId="4660"/>
    <cellStyle name="アクセント 2 2 58" xfId="4661"/>
    <cellStyle name="アクセント 2 2 59" xfId="4662"/>
    <cellStyle name="アクセント 2 2 6" xfId="4663"/>
    <cellStyle name="アクセント 2 2 60" xfId="4664"/>
    <cellStyle name="アクセント 2 2 61" xfId="4665"/>
    <cellStyle name="アクセント 2 2 62" xfId="4666"/>
    <cellStyle name="アクセント 2 2 63" xfId="4667"/>
    <cellStyle name="アクセント 2 2 64" xfId="4668"/>
    <cellStyle name="アクセント 2 2 7" xfId="4669"/>
    <cellStyle name="アクセント 2 2 8" xfId="4670"/>
    <cellStyle name="アクセント 2 2 9" xfId="4671"/>
    <cellStyle name="アクセント 2 3" xfId="4672"/>
    <cellStyle name="アクセント 2 3 10" xfId="4673"/>
    <cellStyle name="アクセント 2 3 11" xfId="4674"/>
    <cellStyle name="アクセント 2 3 12" xfId="4675"/>
    <cellStyle name="アクセント 2 3 13" xfId="4676"/>
    <cellStyle name="アクセント 2 3 14" xfId="4677"/>
    <cellStyle name="アクセント 2 3 15" xfId="4678"/>
    <cellStyle name="アクセント 2 3 16" xfId="4679"/>
    <cellStyle name="アクセント 2 3 17" xfId="4680"/>
    <cellStyle name="アクセント 2 3 18" xfId="4681"/>
    <cellStyle name="アクセント 2 3 19" xfId="4682"/>
    <cellStyle name="アクセント 2 3 2" xfId="4683"/>
    <cellStyle name="アクセント 2 3 20" xfId="4684"/>
    <cellStyle name="アクセント 2 3 21" xfId="4685"/>
    <cellStyle name="アクセント 2 3 22" xfId="4686"/>
    <cellStyle name="アクセント 2 3 23" xfId="4687"/>
    <cellStyle name="アクセント 2 3 24" xfId="4688"/>
    <cellStyle name="アクセント 2 3 25" xfId="4689"/>
    <cellStyle name="アクセント 2 3 26" xfId="4690"/>
    <cellStyle name="アクセント 2 3 27" xfId="4691"/>
    <cellStyle name="アクセント 2 3 28" xfId="4692"/>
    <cellStyle name="アクセント 2 3 29" xfId="4693"/>
    <cellStyle name="アクセント 2 3 3" xfId="4694"/>
    <cellStyle name="アクセント 2 3 30" xfId="4695"/>
    <cellStyle name="アクセント 2 3 31" xfId="4696"/>
    <cellStyle name="アクセント 2 3 32" xfId="4697"/>
    <cellStyle name="アクセント 2 3 33" xfId="4698"/>
    <cellStyle name="アクセント 2 3 34" xfId="4699"/>
    <cellStyle name="アクセント 2 3 35" xfId="4700"/>
    <cellStyle name="アクセント 2 3 36" xfId="4701"/>
    <cellStyle name="アクセント 2 3 37" xfId="4702"/>
    <cellStyle name="アクセント 2 3 38" xfId="4703"/>
    <cellStyle name="アクセント 2 3 39" xfId="4704"/>
    <cellStyle name="アクセント 2 3 4" xfId="4705"/>
    <cellStyle name="アクセント 2 3 40" xfId="4706"/>
    <cellStyle name="アクセント 2 3 41" xfId="4707"/>
    <cellStyle name="アクセント 2 3 42" xfId="4708"/>
    <cellStyle name="アクセント 2 3 43" xfId="4709"/>
    <cellStyle name="アクセント 2 3 44" xfId="4710"/>
    <cellStyle name="アクセント 2 3 45" xfId="4711"/>
    <cellStyle name="アクセント 2 3 46" xfId="4712"/>
    <cellStyle name="アクセント 2 3 47" xfId="4713"/>
    <cellStyle name="アクセント 2 3 48" xfId="4714"/>
    <cellStyle name="アクセント 2 3 49" xfId="4715"/>
    <cellStyle name="アクセント 2 3 5" xfId="4716"/>
    <cellStyle name="アクセント 2 3 50" xfId="4717"/>
    <cellStyle name="アクセント 2 3 51" xfId="4718"/>
    <cellStyle name="アクセント 2 3 52" xfId="4719"/>
    <cellStyle name="アクセント 2 3 53" xfId="4720"/>
    <cellStyle name="アクセント 2 3 54" xfId="4721"/>
    <cellStyle name="アクセント 2 3 55" xfId="4722"/>
    <cellStyle name="アクセント 2 3 56" xfId="4723"/>
    <cellStyle name="アクセント 2 3 57" xfId="4724"/>
    <cellStyle name="アクセント 2 3 58" xfId="4725"/>
    <cellStyle name="アクセント 2 3 59" xfId="4726"/>
    <cellStyle name="アクセント 2 3 6" xfId="4727"/>
    <cellStyle name="アクセント 2 3 60" xfId="4728"/>
    <cellStyle name="アクセント 2 3 61" xfId="4729"/>
    <cellStyle name="アクセント 2 3 62" xfId="4730"/>
    <cellStyle name="アクセント 2 3 63" xfId="4731"/>
    <cellStyle name="アクセント 2 3 64" xfId="4732"/>
    <cellStyle name="アクセント 2 3 7" xfId="4733"/>
    <cellStyle name="アクセント 2 3 8" xfId="4734"/>
    <cellStyle name="アクセント 2 3 9" xfId="4735"/>
    <cellStyle name="アクセント 2 4" xfId="4736"/>
    <cellStyle name="アクセント 2 5" xfId="4737"/>
    <cellStyle name="アクセント 2 5 10" xfId="4738"/>
    <cellStyle name="アクセント 2 5 11" xfId="4739"/>
    <cellStyle name="アクセント 2 5 12" xfId="4740"/>
    <cellStyle name="アクセント 2 5 13" xfId="4741"/>
    <cellStyle name="アクセント 2 5 14" xfId="4742"/>
    <cellStyle name="アクセント 2 5 15" xfId="4743"/>
    <cellStyle name="アクセント 2 5 16" xfId="4744"/>
    <cellStyle name="アクセント 2 5 17" xfId="4745"/>
    <cellStyle name="アクセント 2 5 18" xfId="4746"/>
    <cellStyle name="アクセント 2 5 19" xfId="4747"/>
    <cellStyle name="アクセント 2 5 2" xfId="4748"/>
    <cellStyle name="アクセント 2 5 20" xfId="4749"/>
    <cellStyle name="アクセント 2 5 21" xfId="4750"/>
    <cellStyle name="アクセント 2 5 22" xfId="4751"/>
    <cellStyle name="アクセント 2 5 23" xfId="4752"/>
    <cellStyle name="アクセント 2 5 24" xfId="4753"/>
    <cellStyle name="アクセント 2 5 25" xfId="4754"/>
    <cellStyle name="アクセント 2 5 26" xfId="4755"/>
    <cellStyle name="アクセント 2 5 27" xfId="4756"/>
    <cellStyle name="アクセント 2 5 28" xfId="4757"/>
    <cellStyle name="アクセント 2 5 29" xfId="4758"/>
    <cellStyle name="アクセント 2 5 3" xfId="4759"/>
    <cellStyle name="アクセント 2 5 30" xfId="4760"/>
    <cellStyle name="アクセント 2 5 31" xfId="4761"/>
    <cellStyle name="アクセント 2 5 32" xfId="4762"/>
    <cellStyle name="アクセント 2 5 33" xfId="4763"/>
    <cellStyle name="アクセント 2 5 34" xfId="4764"/>
    <cellStyle name="アクセント 2 5 35" xfId="4765"/>
    <cellStyle name="アクセント 2 5 36" xfId="4766"/>
    <cellStyle name="アクセント 2 5 37" xfId="4767"/>
    <cellStyle name="アクセント 2 5 38" xfId="4768"/>
    <cellStyle name="アクセント 2 5 39" xfId="4769"/>
    <cellStyle name="アクセント 2 5 4" xfId="4770"/>
    <cellStyle name="アクセント 2 5 40" xfId="4771"/>
    <cellStyle name="アクセント 2 5 41" xfId="4772"/>
    <cellStyle name="アクセント 2 5 42" xfId="4773"/>
    <cellStyle name="アクセント 2 5 43" xfId="4774"/>
    <cellStyle name="アクセント 2 5 44" xfId="4775"/>
    <cellStyle name="アクセント 2 5 45" xfId="4776"/>
    <cellStyle name="アクセント 2 5 46" xfId="4777"/>
    <cellStyle name="アクセント 2 5 47" xfId="4778"/>
    <cellStyle name="アクセント 2 5 48" xfId="4779"/>
    <cellStyle name="アクセント 2 5 49" xfId="4780"/>
    <cellStyle name="アクセント 2 5 5" xfId="4781"/>
    <cellStyle name="アクセント 2 5 50" xfId="4782"/>
    <cellStyle name="アクセント 2 5 51" xfId="4783"/>
    <cellStyle name="アクセント 2 5 52" xfId="4784"/>
    <cellStyle name="アクセント 2 5 53" xfId="4785"/>
    <cellStyle name="アクセント 2 5 54" xfId="4786"/>
    <cellStyle name="アクセント 2 5 55" xfId="4787"/>
    <cellStyle name="アクセント 2 5 56" xfId="4788"/>
    <cellStyle name="アクセント 2 5 57" xfId="4789"/>
    <cellStyle name="アクセント 2 5 58" xfId="4790"/>
    <cellStyle name="アクセント 2 5 59" xfId="4791"/>
    <cellStyle name="アクセント 2 5 6" xfId="4792"/>
    <cellStyle name="アクセント 2 5 60" xfId="4793"/>
    <cellStyle name="アクセント 2 5 61" xfId="4794"/>
    <cellStyle name="アクセント 2 5 62" xfId="4795"/>
    <cellStyle name="アクセント 2 5 63" xfId="4796"/>
    <cellStyle name="アクセント 2 5 64" xfId="4797"/>
    <cellStyle name="アクセント 2 5 7" xfId="4798"/>
    <cellStyle name="アクセント 2 5 8" xfId="4799"/>
    <cellStyle name="アクセント 2 5 9" xfId="4800"/>
    <cellStyle name="アクセント 2 6" xfId="4801"/>
    <cellStyle name="アクセント 2 7" xfId="4802"/>
    <cellStyle name="アクセント 2 8" xfId="4803"/>
    <cellStyle name="アクセント 3 2" xfId="4804"/>
    <cellStyle name="アクセント 3 2 10" xfId="4805"/>
    <cellStyle name="アクセント 3 2 11" xfId="4806"/>
    <cellStyle name="アクセント 3 2 12" xfId="4807"/>
    <cellStyle name="アクセント 3 2 13" xfId="4808"/>
    <cellStyle name="アクセント 3 2 14" xfId="4809"/>
    <cellStyle name="アクセント 3 2 15" xfId="4810"/>
    <cellStyle name="アクセント 3 2 16" xfId="4811"/>
    <cellStyle name="アクセント 3 2 17" xfId="4812"/>
    <cellStyle name="アクセント 3 2 18" xfId="4813"/>
    <cellStyle name="アクセント 3 2 19" xfId="4814"/>
    <cellStyle name="アクセント 3 2 2" xfId="4815"/>
    <cellStyle name="アクセント 3 2 20" xfId="4816"/>
    <cellStyle name="アクセント 3 2 21" xfId="4817"/>
    <cellStyle name="アクセント 3 2 22" xfId="4818"/>
    <cellStyle name="アクセント 3 2 23" xfId="4819"/>
    <cellStyle name="アクセント 3 2 24" xfId="4820"/>
    <cellStyle name="アクセント 3 2 25" xfId="4821"/>
    <cellStyle name="アクセント 3 2 26" xfId="4822"/>
    <cellStyle name="アクセント 3 2 27" xfId="4823"/>
    <cellStyle name="アクセント 3 2 28" xfId="4824"/>
    <cellStyle name="アクセント 3 2 29" xfId="4825"/>
    <cellStyle name="アクセント 3 2 3" xfId="4826"/>
    <cellStyle name="アクセント 3 2 30" xfId="4827"/>
    <cellStyle name="アクセント 3 2 31" xfId="4828"/>
    <cellStyle name="アクセント 3 2 32" xfId="4829"/>
    <cellStyle name="アクセント 3 2 33" xfId="4830"/>
    <cellStyle name="アクセント 3 2 34" xfId="4831"/>
    <cellStyle name="アクセント 3 2 35" xfId="4832"/>
    <cellStyle name="アクセント 3 2 36" xfId="4833"/>
    <cellStyle name="アクセント 3 2 37" xfId="4834"/>
    <cellStyle name="アクセント 3 2 38" xfId="4835"/>
    <cellStyle name="アクセント 3 2 39" xfId="4836"/>
    <cellStyle name="アクセント 3 2 4" xfId="4837"/>
    <cellStyle name="アクセント 3 2 40" xfId="4838"/>
    <cellStyle name="アクセント 3 2 41" xfId="4839"/>
    <cellStyle name="アクセント 3 2 42" xfId="4840"/>
    <cellStyle name="アクセント 3 2 43" xfId="4841"/>
    <cellStyle name="アクセント 3 2 44" xfId="4842"/>
    <cellStyle name="アクセント 3 2 45" xfId="4843"/>
    <cellStyle name="アクセント 3 2 46" xfId="4844"/>
    <cellStyle name="アクセント 3 2 47" xfId="4845"/>
    <cellStyle name="アクセント 3 2 48" xfId="4846"/>
    <cellStyle name="アクセント 3 2 49" xfId="4847"/>
    <cellStyle name="アクセント 3 2 5" xfId="4848"/>
    <cellStyle name="アクセント 3 2 50" xfId="4849"/>
    <cellStyle name="アクセント 3 2 51" xfId="4850"/>
    <cellStyle name="アクセント 3 2 52" xfId="4851"/>
    <cellStyle name="アクセント 3 2 53" xfId="4852"/>
    <cellStyle name="アクセント 3 2 54" xfId="4853"/>
    <cellStyle name="アクセント 3 2 55" xfId="4854"/>
    <cellStyle name="アクセント 3 2 56" xfId="4855"/>
    <cellStyle name="アクセント 3 2 57" xfId="4856"/>
    <cellStyle name="アクセント 3 2 58" xfId="4857"/>
    <cellStyle name="アクセント 3 2 59" xfId="4858"/>
    <cellStyle name="アクセント 3 2 6" xfId="4859"/>
    <cellStyle name="アクセント 3 2 60" xfId="4860"/>
    <cellStyle name="アクセント 3 2 61" xfId="4861"/>
    <cellStyle name="アクセント 3 2 62" xfId="4862"/>
    <cellStyle name="アクセント 3 2 63" xfId="4863"/>
    <cellStyle name="アクセント 3 2 64" xfId="4864"/>
    <cellStyle name="アクセント 3 2 7" xfId="4865"/>
    <cellStyle name="アクセント 3 2 8" xfId="4866"/>
    <cellStyle name="アクセント 3 2 9" xfId="4867"/>
    <cellStyle name="アクセント 3 3" xfId="4868"/>
    <cellStyle name="アクセント 3 3 10" xfId="4869"/>
    <cellStyle name="アクセント 3 3 11" xfId="4870"/>
    <cellStyle name="アクセント 3 3 12" xfId="4871"/>
    <cellStyle name="アクセント 3 3 13" xfId="4872"/>
    <cellStyle name="アクセント 3 3 14" xfId="4873"/>
    <cellStyle name="アクセント 3 3 15" xfId="4874"/>
    <cellStyle name="アクセント 3 3 16" xfId="4875"/>
    <cellStyle name="アクセント 3 3 17" xfId="4876"/>
    <cellStyle name="アクセント 3 3 18" xfId="4877"/>
    <cellStyle name="アクセント 3 3 19" xfId="4878"/>
    <cellStyle name="アクセント 3 3 2" xfId="4879"/>
    <cellStyle name="アクセント 3 3 20" xfId="4880"/>
    <cellStyle name="アクセント 3 3 21" xfId="4881"/>
    <cellStyle name="アクセント 3 3 22" xfId="4882"/>
    <cellStyle name="アクセント 3 3 23" xfId="4883"/>
    <cellStyle name="アクセント 3 3 24" xfId="4884"/>
    <cellStyle name="アクセント 3 3 25" xfId="4885"/>
    <cellStyle name="アクセント 3 3 26" xfId="4886"/>
    <cellStyle name="アクセント 3 3 27" xfId="4887"/>
    <cellStyle name="アクセント 3 3 28" xfId="4888"/>
    <cellStyle name="アクセント 3 3 29" xfId="4889"/>
    <cellStyle name="アクセント 3 3 3" xfId="4890"/>
    <cellStyle name="アクセント 3 3 30" xfId="4891"/>
    <cellStyle name="アクセント 3 3 31" xfId="4892"/>
    <cellStyle name="アクセント 3 3 32" xfId="4893"/>
    <cellStyle name="アクセント 3 3 33" xfId="4894"/>
    <cellStyle name="アクセント 3 3 34" xfId="4895"/>
    <cellStyle name="アクセント 3 3 35" xfId="4896"/>
    <cellStyle name="アクセント 3 3 36" xfId="4897"/>
    <cellStyle name="アクセント 3 3 37" xfId="4898"/>
    <cellStyle name="アクセント 3 3 38" xfId="4899"/>
    <cellStyle name="アクセント 3 3 39" xfId="4900"/>
    <cellStyle name="アクセント 3 3 4" xfId="4901"/>
    <cellStyle name="アクセント 3 3 40" xfId="4902"/>
    <cellStyle name="アクセント 3 3 41" xfId="4903"/>
    <cellStyle name="アクセント 3 3 42" xfId="4904"/>
    <cellStyle name="アクセント 3 3 43" xfId="4905"/>
    <cellStyle name="アクセント 3 3 44" xfId="4906"/>
    <cellStyle name="アクセント 3 3 45" xfId="4907"/>
    <cellStyle name="アクセント 3 3 46" xfId="4908"/>
    <cellStyle name="アクセント 3 3 47" xfId="4909"/>
    <cellStyle name="アクセント 3 3 48" xfId="4910"/>
    <cellStyle name="アクセント 3 3 49" xfId="4911"/>
    <cellStyle name="アクセント 3 3 5" xfId="4912"/>
    <cellStyle name="アクセント 3 3 50" xfId="4913"/>
    <cellStyle name="アクセント 3 3 51" xfId="4914"/>
    <cellStyle name="アクセント 3 3 52" xfId="4915"/>
    <cellStyle name="アクセント 3 3 53" xfId="4916"/>
    <cellStyle name="アクセント 3 3 54" xfId="4917"/>
    <cellStyle name="アクセント 3 3 55" xfId="4918"/>
    <cellStyle name="アクセント 3 3 56" xfId="4919"/>
    <cellStyle name="アクセント 3 3 57" xfId="4920"/>
    <cellStyle name="アクセント 3 3 58" xfId="4921"/>
    <cellStyle name="アクセント 3 3 59" xfId="4922"/>
    <cellStyle name="アクセント 3 3 6" xfId="4923"/>
    <cellStyle name="アクセント 3 3 60" xfId="4924"/>
    <cellStyle name="アクセント 3 3 61" xfId="4925"/>
    <cellStyle name="アクセント 3 3 62" xfId="4926"/>
    <cellStyle name="アクセント 3 3 63" xfId="4927"/>
    <cellStyle name="アクセント 3 3 64" xfId="4928"/>
    <cellStyle name="アクセント 3 3 7" xfId="4929"/>
    <cellStyle name="アクセント 3 3 8" xfId="4930"/>
    <cellStyle name="アクセント 3 3 9" xfId="4931"/>
    <cellStyle name="アクセント 3 4" xfId="4932"/>
    <cellStyle name="アクセント 3 5" xfId="4933"/>
    <cellStyle name="アクセント 3 5 10" xfId="4934"/>
    <cellStyle name="アクセント 3 5 11" xfId="4935"/>
    <cellStyle name="アクセント 3 5 12" xfId="4936"/>
    <cellStyle name="アクセント 3 5 13" xfId="4937"/>
    <cellStyle name="アクセント 3 5 14" xfId="4938"/>
    <cellStyle name="アクセント 3 5 15" xfId="4939"/>
    <cellStyle name="アクセント 3 5 16" xfId="4940"/>
    <cellStyle name="アクセント 3 5 17" xfId="4941"/>
    <cellStyle name="アクセント 3 5 18" xfId="4942"/>
    <cellStyle name="アクセント 3 5 19" xfId="4943"/>
    <cellStyle name="アクセント 3 5 2" xfId="4944"/>
    <cellStyle name="アクセント 3 5 20" xfId="4945"/>
    <cellStyle name="アクセント 3 5 21" xfId="4946"/>
    <cellStyle name="アクセント 3 5 22" xfId="4947"/>
    <cellStyle name="アクセント 3 5 23" xfId="4948"/>
    <cellStyle name="アクセント 3 5 24" xfId="4949"/>
    <cellStyle name="アクセント 3 5 25" xfId="4950"/>
    <cellStyle name="アクセント 3 5 26" xfId="4951"/>
    <cellStyle name="アクセント 3 5 27" xfId="4952"/>
    <cellStyle name="アクセント 3 5 28" xfId="4953"/>
    <cellStyle name="アクセント 3 5 29" xfId="4954"/>
    <cellStyle name="アクセント 3 5 3" xfId="4955"/>
    <cellStyle name="アクセント 3 5 30" xfId="4956"/>
    <cellStyle name="アクセント 3 5 31" xfId="4957"/>
    <cellStyle name="アクセント 3 5 32" xfId="4958"/>
    <cellStyle name="アクセント 3 5 33" xfId="4959"/>
    <cellStyle name="アクセント 3 5 34" xfId="4960"/>
    <cellStyle name="アクセント 3 5 35" xfId="4961"/>
    <cellStyle name="アクセント 3 5 36" xfId="4962"/>
    <cellStyle name="アクセント 3 5 37" xfId="4963"/>
    <cellStyle name="アクセント 3 5 38" xfId="4964"/>
    <cellStyle name="アクセント 3 5 39" xfId="4965"/>
    <cellStyle name="アクセント 3 5 4" xfId="4966"/>
    <cellStyle name="アクセント 3 5 40" xfId="4967"/>
    <cellStyle name="アクセント 3 5 41" xfId="4968"/>
    <cellStyle name="アクセント 3 5 42" xfId="4969"/>
    <cellStyle name="アクセント 3 5 43" xfId="4970"/>
    <cellStyle name="アクセント 3 5 44" xfId="4971"/>
    <cellStyle name="アクセント 3 5 45" xfId="4972"/>
    <cellStyle name="アクセント 3 5 46" xfId="4973"/>
    <cellStyle name="アクセント 3 5 47" xfId="4974"/>
    <cellStyle name="アクセント 3 5 48" xfId="4975"/>
    <cellStyle name="アクセント 3 5 49" xfId="4976"/>
    <cellStyle name="アクセント 3 5 5" xfId="4977"/>
    <cellStyle name="アクセント 3 5 50" xfId="4978"/>
    <cellStyle name="アクセント 3 5 51" xfId="4979"/>
    <cellStyle name="アクセント 3 5 52" xfId="4980"/>
    <cellStyle name="アクセント 3 5 53" xfId="4981"/>
    <cellStyle name="アクセント 3 5 54" xfId="4982"/>
    <cellStyle name="アクセント 3 5 55" xfId="4983"/>
    <cellStyle name="アクセント 3 5 56" xfId="4984"/>
    <cellStyle name="アクセント 3 5 57" xfId="4985"/>
    <cellStyle name="アクセント 3 5 58" xfId="4986"/>
    <cellStyle name="アクセント 3 5 59" xfId="4987"/>
    <cellStyle name="アクセント 3 5 6" xfId="4988"/>
    <cellStyle name="アクセント 3 5 60" xfId="4989"/>
    <cellStyle name="アクセント 3 5 61" xfId="4990"/>
    <cellStyle name="アクセント 3 5 62" xfId="4991"/>
    <cellStyle name="アクセント 3 5 63" xfId="4992"/>
    <cellStyle name="アクセント 3 5 64" xfId="4993"/>
    <cellStyle name="アクセント 3 5 7" xfId="4994"/>
    <cellStyle name="アクセント 3 5 8" xfId="4995"/>
    <cellStyle name="アクセント 3 5 9" xfId="4996"/>
    <cellStyle name="アクセント 3 6" xfId="4997"/>
    <cellStyle name="アクセント 3 7" xfId="4998"/>
    <cellStyle name="アクセント 3 8" xfId="4999"/>
    <cellStyle name="アクセント 4 2" xfId="5000"/>
    <cellStyle name="アクセント 4 2 10" xfId="5001"/>
    <cellStyle name="アクセント 4 2 11" xfId="5002"/>
    <cellStyle name="アクセント 4 2 12" xfId="5003"/>
    <cellStyle name="アクセント 4 2 13" xfId="5004"/>
    <cellStyle name="アクセント 4 2 14" xfId="5005"/>
    <cellStyle name="アクセント 4 2 15" xfId="5006"/>
    <cellStyle name="アクセント 4 2 16" xfId="5007"/>
    <cellStyle name="アクセント 4 2 17" xfId="5008"/>
    <cellStyle name="アクセント 4 2 18" xfId="5009"/>
    <cellStyle name="アクセント 4 2 19" xfId="5010"/>
    <cellStyle name="アクセント 4 2 2" xfId="5011"/>
    <cellStyle name="アクセント 4 2 20" xfId="5012"/>
    <cellStyle name="アクセント 4 2 21" xfId="5013"/>
    <cellStyle name="アクセント 4 2 22" xfId="5014"/>
    <cellStyle name="アクセント 4 2 23" xfId="5015"/>
    <cellStyle name="アクセント 4 2 24" xfId="5016"/>
    <cellStyle name="アクセント 4 2 25" xfId="5017"/>
    <cellStyle name="アクセント 4 2 26" xfId="5018"/>
    <cellStyle name="アクセント 4 2 27" xfId="5019"/>
    <cellStyle name="アクセント 4 2 28" xfId="5020"/>
    <cellStyle name="アクセント 4 2 29" xfId="5021"/>
    <cellStyle name="アクセント 4 2 3" xfId="5022"/>
    <cellStyle name="アクセント 4 2 30" xfId="5023"/>
    <cellStyle name="アクセント 4 2 31" xfId="5024"/>
    <cellStyle name="アクセント 4 2 32" xfId="5025"/>
    <cellStyle name="アクセント 4 2 33" xfId="5026"/>
    <cellStyle name="アクセント 4 2 34" xfId="5027"/>
    <cellStyle name="アクセント 4 2 35" xfId="5028"/>
    <cellStyle name="アクセント 4 2 36" xfId="5029"/>
    <cellStyle name="アクセント 4 2 37" xfId="5030"/>
    <cellStyle name="アクセント 4 2 38" xfId="5031"/>
    <cellStyle name="アクセント 4 2 39" xfId="5032"/>
    <cellStyle name="アクセント 4 2 4" xfId="5033"/>
    <cellStyle name="アクセント 4 2 40" xfId="5034"/>
    <cellStyle name="アクセント 4 2 41" xfId="5035"/>
    <cellStyle name="アクセント 4 2 42" xfId="5036"/>
    <cellStyle name="アクセント 4 2 43" xfId="5037"/>
    <cellStyle name="アクセント 4 2 44" xfId="5038"/>
    <cellStyle name="アクセント 4 2 45" xfId="5039"/>
    <cellStyle name="アクセント 4 2 46" xfId="5040"/>
    <cellStyle name="アクセント 4 2 47" xfId="5041"/>
    <cellStyle name="アクセント 4 2 48" xfId="5042"/>
    <cellStyle name="アクセント 4 2 49" xfId="5043"/>
    <cellStyle name="アクセント 4 2 5" xfId="5044"/>
    <cellStyle name="アクセント 4 2 50" xfId="5045"/>
    <cellStyle name="アクセント 4 2 51" xfId="5046"/>
    <cellStyle name="アクセント 4 2 52" xfId="5047"/>
    <cellStyle name="アクセント 4 2 53" xfId="5048"/>
    <cellStyle name="アクセント 4 2 54" xfId="5049"/>
    <cellStyle name="アクセント 4 2 55" xfId="5050"/>
    <cellStyle name="アクセント 4 2 56" xfId="5051"/>
    <cellStyle name="アクセント 4 2 57" xfId="5052"/>
    <cellStyle name="アクセント 4 2 58" xfId="5053"/>
    <cellStyle name="アクセント 4 2 59" xfId="5054"/>
    <cellStyle name="アクセント 4 2 6" xfId="5055"/>
    <cellStyle name="アクセント 4 2 60" xfId="5056"/>
    <cellStyle name="アクセント 4 2 61" xfId="5057"/>
    <cellStyle name="アクセント 4 2 62" xfId="5058"/>
    <cellStyle name="アクセント 4 2 63" xfId="5059"/>
    <cellStyle name="アクセント 4 2 64" xfId="5060"/>
    <cellStyle name="アクセント 4 2 7" xfId="5061"/>
    <cellStyle name="アクセント 4 2 8" xfId="5062"/>
    <cellStyle name="アクセント 4 2 9" xfId="5063"/>
    <cellStyle name="アクセント 4 3" xfId="5064"/>
    <cellStyle name="アクセント 4 3 10" xfId="5065"/>
    <cellStyle name="アクセント 4 3 11" xfId="5066"/>
    <cellStyle name="アクセント 4 3 12" xfId="5067"/>
    <cellStyle name="アクセント 4 3 13" xfId="5068"/>
    <cellStyle name="アクセント 4 3 14" xfId="5069"/>
    <cellStyle name="アクセント 4 3 15" xfId="5070"/>
    <cellStyle name="アクセント 4 3 16" xfId="5071"/>
    <cellStyle name="アクセント 4 3 17" xfId="5072"/>
    <cellStyle name="アクセント 4 3 18" xfId="5073"/>
    <cellStyle name="アクセント 4 3 19" xfId="5074"/>
    <cellStyle name="アクセント 4 3 2" xfId="5075"/>
    <cellStyle name="アクセント 4 3 20" xfId="5076"/>
    <cellStyle name="アクセント 4 3 21" xfId="5077"/>
    <cellStyle name="アクセント 4 3 22" xfId="5078"/>
    <cellStyle name="アクセント 4 3 23" xfId="5079"/>
    <cellStyle name="アクセント 4 3 24" xfId="5080"/>
    <cellStyle name="アクセント 4 3 25" xfId="5081"/>
    <cellStyle name="アクセント 4 3 26" xfId="5082"/>
    <cellStyle name="アクセント 4 3 27" xfId="5083"/>
    <cellStyle name="アクセント 4 3 28" xfId="5084"/>
    <cellStyle name="アクセント 4 3 29" xfId="5085"/>
    <cellStyle name="アクセント 4 3 3" xfId="5086"/>
    <cellStyle name="アクセント 4 3 30" xfId="5087"/>
    <cellStyle name="アクセント 4 3 31" xfId="5088"/>
    <cellStyle name="アクセント 4 3 32" xfId="5089"/>
    <cellStyle name="アクセント 4 3 33" xfId="5090"/>
    <cellStyle name="アクセント 4 3 34" xfId="5091"/>
    <cellStyle name="アクセント 4 3 35" xfId="5092"/>
    <cellStyle name="アクセント 4 3 36" xfId="5093"/>
    <cellStyle name="アクセント 4 3 37" xfId="5094"/>
    <cellStyle name="アクセント 4 3 38" xfId="5095"/>
    <cellStyle name="アクセント 4 3 39" xfId="5096"/>
    <cellStyle name="アクセント 4 3 4" xfId="5097"/>
    <cellStyle name="アクセント 4 3 40" xfId="5098"/>
    <cellStyle name="アクセント 4 3 41" xfId="5099"/>
    <cellStyle name="アクセント 4 3 42" xfId="5100"/>
    <cellStyle name="アクセント 4 3 43" xfId="5101"/>
    <cellStyle name="アクセント 4 3 44" xfId="5102"/>
    <cellStyle name="アクセント 4 3 45" xfId="5103"/>
    <cellStyle name="アクセント 4 3 46" xfId="5104"/>
    <cellStyle name="アクセント 4 3 47" xfId="5105"/>
    <cellStyle name="アクセント 4 3 48" xfId="5106"/>
    <cellStyle name="アクセント 4 3 49" xfId="5107"/>
    <cellStyle name="アクセント 4 3 5" xfId="5108"/>
    <cellStyle name="アクセント 4 3 50" xfId="5109"/>
    <cellStyle name="アクセント 4 3 51" xfId="5110"/>
    <cellStyle name="アクセント 4 3 52" xfId="5111"/>
    <cellStyle name="アクセント 4 3 53" xfId="5112"/>
    <cellStyle name="アクセント 4 3 54" xfId="5113"/>
    <cellStyle name="アクセント 4 3 55" xfId="5114"/>
    <cellStyle name="アクセント 4 3 56" xfId="5115"/>
    <cellStyle name="アクセント 4 3 57" xfId="5116"/>
    <cellStyle name="アクセント 4 3 58" xfId="5117"/>
    <cellStyle name="アクセント 4 3 59" xfId="5118"/>
    <cellStyle name="アクセント 4 3 6" xfId="5119"/>
    <cellStyle name="アクセント 4 3 60" xfId="5120"/>
    <cellStyle name="アクセント 4 3 61" xfId="5121"/>
    <cellStyle name="アクセント 4 3 62" xfId="5122"/>
    <cellStyle name="アクセント 4 3 63" xfId="5123"/>
    <cellStyle name="アクセント 4 3 64" xfId="5124"/>
    <cellStyle name="アクセント 4 3 7" xfId="5125"/>
    <cellStyle name="アクセント 4 3 8" xfId="5126"/>
    <cellStyle name="アクセント 4 3 9" xfId="5127"/>
    <cellStyle name="アクセント 4 4" xfId="5128"/>
    <cellStyle name="アクセント 4 5" xfId="5129"/>
    <cellStyle name="アクセント 4 5 10" xfId="5130"/>
    <cellStyle name="アクセント 4 5 11" xfId="5131"/>
    <cellStyle name="アクセント 4 5 12" xfId="5132"/>
    <cellStyle name="アクセント 4 5 13" xfId="5133"/>
    <cellStyle name="アクセント 4 5 14" xfId="5134"/>
    <cellStyle name="アクセント 4 5 15" xfId="5135"/>
    <cellStyle name="アクセント 4 5 16" xfId="5136"/>
    <cellStyle name="アクセント 4 5 17" xfId="5137"/>
    <cellStyle name="アクセント 4 5 18" xfId="5138"/>
    <cellStyle name="アクセント 4 5 19" xfId="5139"/>
    <cellStyle name="アクセント 4 5 2" xfId="5140"/>
    <cellStyle name="アクセント 4 5 20" xfId="5141"/>
    <cellStyle name="アクセント 4 5 21" xfId="5142"/>
    <cellStyle name="アクセント 4 5 22" xfId="5143"/>
    <cellStyle name="アクセント 4 5 23" xfId="5144"/>
    <cellStyle name="アクセント 4 5 24" xfId="5145"/>
    <cellStyle name="アクセント 4 5 25" xfId="5146"/>
    <cellStyle name="アクセント 4 5 26" xfId="5147"/>
    <cellStyle name="アクセント 4 5 27" xfId="5148"/>
    <cellStyle name="アクセント 4 5 28" xfId="5149"/>
    <cellStyle name="アクセント 4 5 29" xfId="5150"/>
    <cellStyle name="アクセント 4 5 3" xfId="5151"/>
    <cellStyle name="アクセント 4 5 30" xfId="5152"/>
    <cellStyle name="アクセント 4 5 31" xfId="5153"/>
    <cellStyle name="アクセント 4 5 32" xfId="5154"/>
    <cellStyle name="アクセント 4 5 33" xfId="5155"/>
    <cellStyle name="アクセント 4 5 34" xfId="5156"/>
    <cellStyle name="アクセント 4 5 35" xfId="5157"/>
    <cellStyle name="アクセント 4 5 36" xfId="5158"/>
    <cellStyle name="アクセント 4 5 37" xfId="5159"/>
    <cellStyle name="アクセント 4 5 38" xfId="5160"/>
    <cellStyle name="アクセント 4 5 39" xfId="5161"/>
    <cellStyle name="アクセント 4 5 4" xfId="5162"/>
    <cellStyle name="アクセント 4 5 40" xfId="5163"/>
    <cellStyle name="アクセント 4 5 41" xfId="5164"/>
    <cellStyle name="アクセント 4 5 42" xfId="5165"/>
    <cellStyle name="アクセント 4 5 43" xfId="5166"/>
    <cellStyle name="アクセント 4 5 44" xfId="5167"/>
    <cellStyle name="アクセント 4 5 45" xfId="5168"/>
    <cellStyle name="アクセント 4 5 46" xfId="5169"/>
    <cellStyle name="アクセント 4 5 47" xfId="5170"/>
    <cellStyle name="アクセント 4 5 48" xfId="5171"/>
    <cellStyle name="アクセント 4 5 49" xfId="5172"/>
    <cellStyle name="アクセント 4 5 5" xfId="5173"/>
    <cellStyle name="アクセント 4 5 50" xfId="5174"/>
    <cellStyle name="アクセント 4 5 51" xfId="5175"/>
    <cellStyle name="アクセント 4 5 52" xfId="5176"/>
    <cellStyle name="アクセント 4 5 53" xfId="5177"/>
    <cellStyle name="アクセント 4 5 54" xfId="5178"/>
    <cellStyle name="アクセント 4 5 55" xfId="5179"/>
    <cellStyle name="アクセント 4 5 56" xfId="5180"/>
    <cellStyle name="アクセント 4 5 57" xfId="5181"/>
    <cellStyle name="アクセント 4 5 58" xfId="5182"/>
    <cellStyle name="アクセント 4 5 59" xfId="5183"/>
    <cellStyle name="アクセント 4 5 6" xfId="5184"/>
    <cellStyle name="アクセント 4 5 60" xfId="5185"/>
    <cellStyle name="アクセント 4 5 61" xfId="5186"/>
    <cellStyle name="アクセント 4 5 62" xfId="5187"/>
    <cellStyle name="アクセント 4 5 63" xfId="5188"/>
    <cellStyle name="アクセント 4 5 64" xfId="5189"/>
    <cellStyle name="アクセント 4 5 7" xfId="5190"/>
    <cellStyle name="アクセント 4 5 8" xfId="5191"/>
    <cellStyle name="アクセント 4 5 9" xfId="5192"/>
    <cellStyle name="アクセント 4 6" xfId="5193"/>
    <cellStyle name="アクセント 4 7" xfId="5194"/>
    <cellStyle name="アクセント 4 8" xfId="5195"/>
    <cellStyle name="アクセント 5 2" xfId="5196"/>
    <cellStyle name="アクセント 5 2 10" xfId="5197"/>
    <cellStyle name="アクセント 5 2 11" xfId="5198"/>
    <cellStyle name="アクセント 5 2 12" xfId="5199"/>
    <cellStyle name="アクセント 5 2 13" xfId="5200"/>
    <cellStyle name="アクセント 5 2 14" xfId="5201"/>
    <cellStyle name="アクセント 5 2 15" xfId="5202"/>
    <cellStyle name="アクセント 5 2 16" xfId="5203"/>
    <cellStyle name="アクセント 5 2 17" xfId="5204"/>
    <cellStyle name="アクセント 5 2 18" xfId="5205"/>
    <cellStyle name="アクセント 5 2 19" xfId="5206"/>
    <cellStyle name="アクセント 5 2 2" xfId="5207"/>
    <cellStyle name="アクセント 5 2 20" xfId="5208"/>
    <cellStyle name="アクセント 5 2 21" xfId="5209"/>
    <cellStyle name="アクセント 5 2 22" xfId="5210"/>
    <cellStyle name="アクセント 5 2 23" xfId="5211"/>
    <cellStyle name="アクセント 5 2 24" xfId="5212"/>
    <cellStyle name="アクセント 5 2 25" xfId="5213"/>
    <cellStyle name="アクセント 5 2 26" xfId="5214"/>
    <cellStyle name="アクセント 5 2 27" xfId="5215"/>
    <cellStyle name="アクセント 5 2 28" xfId="5216"/>
    <cellStyle name="アクセント 5 2 29" xfId="5217"/>
    <cellStyle name="アクセント 5 2 3" xfId="5218"/>
    <cellStyle name="アクセント 5 2 30" xfId="5219"/>
    <cellStyle name="アクセント 5 2 31" xfId="5220"/>
    <cellStyle name="アクセント 5 2 32" xfId="5221"/>
    <cellStyle name="アクセント 5 2 33" xfId="5222"/>
    <cellStyle name="アクセント 5 2 34" xfId="5223"/>
    <cellStyle name="アクセント 5 2 35" xfId="5224"/>
    <cellStyle name="アクセント 5 2 36" xfId="5225"/>
    <cellStyle name="アクセント 5 2 37" xfId="5226"/>
    <cellStyle name="アクセント 5 2 38" xfId="5227"/>
    <cellStyle name="アクセント 5 2 39" xfId="5228"/>
    <cellStyle name="アクセント 5 2 4" xfId="5229"/>
    <cellStyle name="アクセント 5 2 40" xfId="5230"/>
    <cellStyle name="アクセント 5 2 41" xfId="5231"/>
    <cellStyle name="アクセント 5 2 42" xfId="5232"/>
    <cellStyle name="アクセント 5 2 43" xfId="5233"/>
    <cellStyle name="アクセント 5 2 44" xfId="5234"/>
    <cellStyle name="アクセント 5 2 45" xfId="5235"/>
    <cellStyle name="アクセント 5 2 46" xfId="5236"/>
    <cellStyle name="アクセント 5 2 47" xfId="5237"/>
    <cellStyle name="アクセント 5 2 48" xfId="5238"/>
    <cellStyle name="アクセント 5 2 49" xfId="5239"/>
    <cellStyle name="アクセント 5 2 5" xfId="5240"/>
    <cellStyle name="アクセント 5 2 50" xfId="5241"/>
    <cellStyle name="アクセント 5 2 51" xfId="5242"/>
    <cellStyle name="アクセント 5 2 52" xfId="5243"/>
    <cellStyle name="アクセント 5 2 53" xfId="5244"/>
    <cellStyle name="アクセント 5 2 54" xfId="5245"/>
    <cellStyle name="アクセント 5 2 55" xfId="5246"/>
    <cellStyle name="アクセント 5 2 56" xfId="5247"/>
    <cellStyle name="アクセント 5 2 57" xfId="5248"/>
    <cellStyle name="アクセント 5 2 58" xfId="5249"/>
    <cellStyle name="アクセント 5 2 59" xfId="5250"/>
    <cellStyle name="アクセント 5 2 6" xfId="5251"/>
    <cellStyle name="アクセント 5 2 60" xfId="5252"/>
    <cellStyle name="アクセント 5 2 61" xfId="5253"/>
    <cellStyle name="アクセント 5 2 62" xfId="5254"/>
    <cellStyle name="アクセント 5 2 63" xfId="5255"/>
    <cellStyle name="アクセント 5 2 64" xfId="5256"/>
    <cellStyle name="アクセント 5 2 7" xfId="5257"/>
    <cellStyle name="アクセント 5 2 8" xfId="5258"/>
    <cellStyle name="アクセント 5 2 9" xfId="5259"/>
    <cellStyle name="アクセント 5 3" xfId="5260"/>
    <cellStyle name="アクセント 5 3 10" xfId="5261"/>
    <cellStyle name="アクセント 5 3 11" xfId="5262"/>
    <cellStyle name="アクセント 5 3 12" xfId="5263"/>
    <cellStyle name="アクセント 5 3 13" xfId="5264"/>
    <cellStyle name="アクセント 5 3 14" xfId="5265"/>
    <cellStyle name="アクセント 5 3 15" xfId="5266"/>
    <cellStyle name="アクセント 5 3 16" xfId="5267"/>
    <cellStyle name="アクセント 5 3 17" xfId="5268"/>
    <cellStyle name="アクセント 5 3 18" xfId="5269"/>
    <cellStyle name="アクセント 5 3 19" xfId="5270"/>
    <cellStyle name="アクセント 5 3 2" xfId="5271"/>
    <cellStyle name="アクセント 5 3 20" xfId="5272"/>
    <cellStyle name="アクセント 5 3 21" xfId="5273"/>
    <cellStyle name="アクセント 5 3 22" xfId="5274"/>
    <cellStyle name="アクセント 5 3 23" xfId="5275"/>
    <cellStyle name="アクセント 5 3 24" xfId="5276"/>
    <cellStyle name="アクセント 5 3 25" xfId="5277"/>
    <cellStyle name="アクセント 5 3 26" xfId="5278"/>
    <cellStyle name="アクセント 5 3 27" xfId="5279"/>
    <cellStyle name="アクセント 5 3 28" xfId="5280"/>
    <cellStyle name="アクセント 5 3 29" xfId="5281"/>
    <cellStyle name="アクセント 5 3 3" xfId="5282"/>
    <cellStyle name="アクセント 5 3 30" xfId="5283"/>
    <cellStyle name="アクセント 5 3 31" xfId="5284"/>
    <cellStyle name="アクセント 5 3 32" xfId="5285"/>
    <cellStyle name="アクセント 5 3 33" xfId="5286"/>
    <cellStyle name="アクセント 5 3 34" xfId="5287"/>
    <cellStyle name="アクセント 5 3 35" xfId="5288"/>
    <cellStyle name="アクセント 5 3 36" xfId="5289"/>
    <cellStyle name="アクセント 5 3 37" xfId="5290"/>
    <cellStyle name="アクセント 5 3 38" xfId="5291"/>
    <cellStyle name="アクセント 5 3 39" xfId="5292"/>
    <cellStyle name="アクセント 5 3 4" xfId="5293"/>
    <cellStyle name="アクセント 5 3 40" xfId="5294"/>
    <cellStyle name="アクセント 5 3 41" xfId="5295"/>
    <cellStyle name="アクセント 5 3 42" xfId="5296"/>
    <cellStyle name="アクセント 5 3 43" xfId="5297"/>
    <cellStyle name="アクセント 5 3 44" xfId="5298"/>
    <cellStyle name="アクセント 5 3 45" xfId="5299"/>
    <cellStyle name="アクセント 5 3 46" xfId="5300"/>
    <cellStyle name="アクセント 5 3 47" xfId="5301"/>
    <cellStyle name="アクセント 5 3 48" xfId="5302"/>
    <cellStyle name="アクセント 5 3 49" xfId="5303"/>
    <cellStyle name="アクセント 5 3 5" xfId="5304"/>
    <cellStyle name="アクセント 5 3 50" xfId="5305"/>
    <cellStyle name="アクセント 5 3 51" xfId="5306"/>
    <cellStyle name="アクセント 5 3 52" xfId="5307"/>
    <cellStyle name="アクセント 5 3 53" xfId="5308"/>
    <cellStyle name="アクセント 5 3 54" xfId="5309"/>
    <cellStyle name="アクセント 5 3 55" xfId="5310"/>
    <cellStyle name="アクセント 5 3 56" xfId="5311"/>
    <cellStyle name="アクセント 5 3 57" xfId="5312"/>
    <cellStyle name="アクセント 5 3 58" xfId="5313"/>
    <cellStyle name="アクセント 5 3 59" xfId="5314"/>
    <cellStyle name="アクセント 5 3 6" xfId="5315"/>
    <cellStyle name="アクセント 5 3 60" xfId="5316"/>
    <cellStyle name="アクセント 5 3 61" xfId="5317"/>
    <cellStyle name="アクセント 5 3 62" xfId="5318"/>
    <cellStyle name="アクセント 5 3 63" xfId="5319"/>
    <cellStyle name="アクセント 5 3 64" xfId="5320"/>
    <cellStyle name="アクセント 5 3 7" xfId="5321"/>
    <cellStyle name="アクセント 5 3 8" xfId="5322"/>
    <cellStyle name="アクセント 5 3 9" xfId="5323"/>
    <cellStyle name="アクセント 5 4" xfId="5324"/>
    <cellStyle name="アクセント 5 5" xfId="5325"/>
    <cellStyle name="アクセント 5 5 10" xfId="5326"/>
    <cellStyle name="アクセント 5 5 11" xfId="5327"/>
    <cellStyle name="アクセント 5 5 12" xfId="5328"/>
    <cellStyle name="アクセント 5 5 13" xfId="5329"/>
    <cellStyle name="アクセント 5 5 14" xfId="5330"/>
    <cellStyle name="アクセント 5 5 15" xfId="5331"/>
    <cellStyle name="アクセント 5 5 16" xfId="5332"/>
    <cellStyle name="アクセント 5 5 17" xfId="5333"/>
    <cellStyle name="アクセント 5 5 18" xfId="5334"/>
    <cellStyle name="アクセント 5 5 19" xfId="5335"/>
    <cellStyle name="アクセント 5 5 2" xfId="5336"/>
    <cellStyle name="アクセント 5 5 20" xfId="5337"/>
    <cellStyle name="アクセント 5 5 21" xfId="5338"/>
    <cellStyle name="アクセント 5 5 22" xfId="5339"/>
    <cellStyle name="アクセント 5 5 23" xfId="5340"/>
    <cellStyle name="アクセント 5 5 24" xfId="5341"/>
    <cellStyle name="アクセント 5 5 25" xfId="5342"/>
    <cellStyle name="アクセント 5 5 26" xfId="5343"/>
    <cellStyle name="アクセント 5 5 27" xfId="5344"/>
    <cellStyle name="アクセント 5 5 28" xfId="5345"/>
    <cellStyle name="アクセント 5 5 29" xfId="5346"/>
    <cellStyle name="アクセント 5 5 3" xfId="5347"/>
    <cellStyle name="アクセント 5 5 30" xfId="5348"/>
    <cellStyle name="アクセント 5 5 31" xfId="5349"/>
    <cellStyle name="アクセント 5 5 32" xfId="5350"/>
    <cellStyle name="アクセント 5 5 33" xfId="5351"/>
    <cellStyle name="アクセント 5 5 34" xfId="5352"/>
    <cellStyle name="アクセント 5 5 35" xfId="5353"/>
    <cellStyle name="アクセント 5 5 36" xfId="5354"/>
    <cellStyle name="アクセント 5 5 37" xfId="5355"/>
    <cellStyle name="アクセント 5 5 38" xfId="5356"/>
    <cellStyle name="アクセント 5 5 39" xfId="5357"/>
    <cellStyle name="アクセント 5 5 4" xfId="5358"/>
    <cellStyle name="アクセント 5 5 40" xfId="5359"/>
    <cellStyle name="アクセント 5 5 41" xfId="5360"/>
    <cellStyle name="アクセント 5 5 42" xfId="5361"/>
    <cellStyle name="アクセント 5 5 43" xfId="5362"/>
    <cellStyle name="アクセント 5 5 44" xfId="5363"/>
    <cellStyle name="アクセント 5 5 45" xfId="5364"/>
    <cellStyle name="アクセント 5 5 46" xfId="5365"/>
    <cellStyle name="アクセント 5 5 47" xfId="5366"/>
    <cellStyle name="アクセント 5 5 48" xfId="5367"/>
    <cellStyle name="アクセント 5 5 49" xfId="5368"/>
    <cellStyle name="アクセント 5 5 5" xfId="5369"/>
    <cellStyle name="アクセント 5 5 50" xfId="5370"/>
    <cellStyle name="アクセント 5 5 51" xfId="5371"/>
    <cellStyle name="アクセント 5 5 52" xfId="5372"/>
    <cellStyle name="アクセント 5 5 53" xfId="5373"/>
    <cellStyle name="アクセント 5 5 54" xfId="5374"/>
    <cellStyle name="アクセント 5 5 55" xfId="5375"/>
    <cellStyle name="アクセント 5 5 56" xfId="5376"/>
    <cellStyle name="アクセント 5 5 57" xfId="5377"/>
    <cellStyle name="アクセント 5 5 58" xfId="5378"/>
    <cellStyle name="アクセント 5 5 59" xfId="5379"/>
    <cellStyle name="アクセント 5 5 6" xfId="5380"/>
    <cellStyle name="アクセント 5 5 60" xfId="5381"/>
    <cellStyle name="アクセント 5 5 61" xfId="5382"/>
    <cellStyle name="アクセント 5 5 62" xfId="5383"/>
    <cellStyle name="アクセント 5 5 63" xfId="5384"/>
    <cellStyle name="アクセント 5 5 64" xfId="5385"/>
    <cellStyle name="アクセント 5 5 7" xfId="5386"/>
    <cellStyle name="アクセント 5 5 8" xfId="5387"/>
    <cellStyle name="アクセント 5 5 9" xfId="5388"/>
    <cellStyle name="アクセント 5 6" xfId="5389"/>
    <cellStyle name="アクセント 5 7" xfId="5390"/>
    <cellStyle name="アクセント 5 8" xfId="5391"/>
    <cellStyle name="アクセント 6 2" xfId="5392"/>
    <cellStyle name="アクセント 6 2 10" xfId="5393"/>
    <cellStyle name="アクセント 6 2 11" xfId="5394"/>
    <cellStyle name="アクセント 6 2 12" xfId="5395"/>
    <cellStyle name="アクセント 6 2 13" xfId="5396"/>
    <cellStyle name="アクセント 6 2 14" xfId="5397"/>
    <cellStyle name="アクセント 6 2 15" xfId="5398"/>
    <cellStyle name="アクセント 6 2 16" xfId="5399"/>
    <cellStyle name="アクセント 6 2 17" xfId="5400"/>
    <cellStyle name="アクセント 6 2 18" xfId="5401"/>
    <cellStyle name="アクセント 6 2 19" xfId="5402"/>
    <cellStyle name="アクセント 6 2 2" xfId="5403"/>
    <cellStyle name="アクセント 6 2 20" xfId="5404"/>
    <cellStyle name="アクセント 6 2 21" xfId="5405"/>
    <cellStyle name="アクセント 6 2 22" xfId="5406"/>
    <cellStyle name="アクセント 6 2 23" xfId="5407"/>
    <cellStyle name="アクセント 6 2 24" xfId="5408"/>
    <cellStyle name="アクセント 6 2 25" xfId="5409"/>
    <cellStyle name="アクセント 6 2 26" xfId="5410"/>
    <cellStyle name="アクセント 6 2 27" xfId="5411"/>
    <cellStyle name="アクセント 6 2 28" xfId="5412"/>
    <cellStyle name="アクセント 6 2 29" xfId="5413"/>
    <cellStyle name="アクセント 6 2 3" xfId="5414"/>
    <cellStyle name="アクセント 6 2 30" xfId="5415"/>
    <cellStyle name="アクセント 6 2 31" xfId="5416"/>
    <cellStyle name="アクセント 6 2 32" xfId="5417"/>
    <cellStyle name="アクセント 6 2 33" xfId="5418"/>
    <cellStyle name="アクセント 6 2 34" xfId="5419"/>
    <cellStyle name="アクセント 6 2 35" xfId="5420"/>
    <cellStyle name="アクセント 6 2 36" xfId="5421"/>
    <cellStyle name="アクセント 6 2 37" xfId="5422"/>
    <cellStyle name="アクセント 6 2 38" xfId="5423"/>
    <cellStyle name="アクセント 6 2 39" xfId="5424"/>
    <cellStyle name="アクセント 6 2 4" xfId="5425"/>
    <cellStyle name="アクセント 6 2 40" xfId="5426"/>
    <cellStyle name="アクセント 6 2 41" xfId="5427"/>
    <cellStyle name="アクセント 6 2 42" xfId="5428"/>
    <cellStyle name="アクセント 6 2 43" xfId="5429"/>
    <cellStyle name="アクセント 6 2 44" xfId="5430"/>
    <cellStyle name="アクセント 6 2 45" xfId="5431"/>
    <cellStyle name="アクセント 6 2 46" xfId="5432"/>
    <cellStyle name="アクセント 6 2 47" xfId="5433"/>
    <cellStyle name="アクセント 6 2 48" xfId="5434"/>
    <cellStyle name="アクセント 6 2 49" xfId="5435"/>
    <cellStyle name="アクセント 6 2 5" xfId="5436"/>
    <cellStyle name="アクセント 6 2 50" xfId="5437"/>
    <cellStyle name="アクセント 6 2 51" xfId="5438"/>
    <cellStyle name="アクセント 6 2 52" xfId="5439"/>
    <cellStyle name="アクセント 6 2 53" xfId="5440"/>
    <cellStyle name="アクセント 6 2 54" xfId="5441"/>
    <cellStyle name="アクセント 6 2 55" xfId="5442"/>
    <cellStyle name="アクセント 6 2 56" xfId="5443"/>
    <cellStyle name="アクセント 6 2 57" xfId="5444"/>
    <cellStyle name="アクセント 6 2 58" xfId="5445"/>
    <cellStyle name="アクセント 6 2 59" xfId="5446"/>
    <cellStyle name="アクセント 6 2 6" xfId="5447"/>
    <cellStyle name="アクセント 6 2 60" xfId="5448"/>
    <cellStyle name="アクセント 6 2 61" xfId="5449"/>
    <cellStyle name="アクセント 6 2 62" xfId="5450"/>
    <cellStyle name="アクセント 6 2 63" xfId="5451"/>
    <cellStyle name="アクセント 6 2 64" xfId="5452"/>
    <cellStyle name="アクセント 6 2 7" xfId="5453"/>
    <cellStyle name="アクセント 6 2 8" xfId="5454"/>
    <cellStyle name="アクセント 6 2 9" xfId="5455"/>
    <cellStyle name="アクセント 6 3" xfId="5456"/>
    <cellStyle name="アクセント 6 3 10" xfId="5457"/>
    <cellStyle name="アクセント 6 3 11" xfId="5458"/>
    <cellStyle name="アクセント 6 3 12" xfId="5459"/>
    <cellStyle name="アクセント 6 3 13" xfId="5460"/>
    <cellStyle name="アクセント 6 3 14" xfId="5461"/>
    <cellStyle name="アクセント 6 3 15" xfId="5462"/>
    <cellStyle name="アクセント 6 3 16" xfId="5463"/>
    <cellStyle name="アクセント 6 3 17" xfId="5464"/>
    <cellStyle name="アクセント 6 3 18" xfId="5465"/>
    <cellStyle name="アクセント 6 3 19" xfId="5466"/>
    <cellStyle name="アクセント 6 3 2" xfId="5467"/>
    <cellStyle name="アクセント 6 3 20" xfId="5468"/>
    <cellStyle name="アクセント 6 3 21" xfId="5469"/>
    <cellStyle name="アクセント 6 3 22" xfId="5470"/>
    <cellStyle name="アクセント 6 3 23" xfId="5471"/>
    <cellStyle name="アクセント 6 3 24" xfId="5472"/>
    <cellStyle name="アクセント 6 3 25" xfId="5473"/>
    <cellStyle name="アクセント 6 3 26" xfId="5474"/>
    <cellStyle name="アクセント 6 3 27" xfId="5475"/>
    <cellStyle name="アクセント 6 3 28" xfId="5476"/>
    <cellStyle name="アクセント 6 3 29" xfId="5477"/>
    <cellStyle name="アクセント 6 3 3" xfId="5478"/>
    <cellStyle name="アクセント 6 3 30" xfId="5479"/>
    <cellStyle name="アクセント 6 3 31" xfId="5480"/>
    <cellStyle name="アクセント 6 3 32" xfId="5481"/>
    <cellStyle name="アクセント 6 3 33" xfId="5482"/>
    <cellStyle name="アクセント 6 3 34" xfId="5483"/>
    <cellStyle name="アクセント 6 3 35" xfId="5484"/>
    <cellStyle name="アクセント 6 3 36" xfId="5485"/>
    <cellStyle name="アクセント 6 3 37" xfId="5486"/>
    <cellStyle name="アクセント 6 3 38" xfId="5487"/>
    <cellStyle name="アクセント 6 3 39" xfId="5488"/>
    <cellStyle name="アクセント 6 3 4" xfId="5489"/>
    <cellStyle name="アクセント 6 3 40" xfId="5490"/>
    <cellStyle name="アクセント 6 3 41" xfId="5491"/>
    <cellStyle name="アクセント 6 3 42" xfId="5492"/>
    <cellStyle name="アクセント 6 3 43" xfId="5493"/>
    <cellStyle name="アクセント 6 3 44" xfId="5494"/>
    <cellStyle name="アクセント 6 3 45" xfId="5495"/>
    <cellStyle name="アクセント 6 3 46" xfId="5496"/>
    <cellStyle name="アクセント 6 3 47" xfId="5497"/>
    <cellStyle name="アクセント 6 3 48" xfId="5498"/>
    <cellStyle name="アクセント 6 3 49" xfId="5499"/>
    <cellStyle name="アクセント 6 3 5" xfId="5500"/>
    <cellStyle name="アクセント 6 3 50" xfId="5501"/>
    <cellStyle name="アクセント 6 3 51" xfId="5502"/>
    <cellStyle name="アクセント 6 3 52" xfId="5503"/>
    <cellStyle name="アクセント 6 3 53" xfId="5504"/>
    <cellStyle name="アクセント 6 3 54" xfId="5505"/>
    <cellStyle name="アクセント 6 3 55" xfId="5506"/>
    <cellStyle name="アクセント 6 3 56" xfId="5507"/>
    <cellStyle name="アクセント 6 3 57" xfId="5508"/>
    <cellStyle name="アクセント 6 3 58" xfId="5509"/>
    <cellStyle name="アクセント 6 3 59" xfId="5510"/>
    <cellStyle name="アクセント 6 3 6" xfId="5511"/>
    <cellStyle name="アクセント 6 3 60" xfId="5512"/>
    <cellStyle name="アクセント 6 3 61" xfId="5513"/>
    <cellStyle name="アクセント 6 3 62" xfId="5514"/>
    <cellStyle name="アクセント 6 3 63" xfId="5515"/>
    <cellStyle name="アクセント 6 3 64" xfId="5516"/>
    <cellStyle name="アクセント 6 3 7" xfId="5517"/>
    <cellStyle name="アクセント 6 3 8" xfId="5518"/>
    <cellStyle name="アクセント 6 3 9" xfId="5519"/>
    <cellStyle name="アクセント 6 4" xfId="5520"/>
    <cellStyle name="アクセント 6 5" xfId="5521"/>
    <cellStyle name="アクセント 6 5 10" xfId="5522"/>
    <cellStyle name="アクセント 6 5 11" xfId="5523"/>
    <cellStyle name="アクセント 6 5 12" xfId="5524"/>
    <cellStyle name="アクセント 6 5 13" xfId="5525"/>
    <cellStyle name="アクセント 6 5 14" xfId="5526"/>
    <cellStyle name="アクセント 6 5 15" xfId="5527"/>
    <cellStyle name="アクセント 6 5 16" xfId="5528"/>
    <cellStyle name="アクセント 6 5 17" xfId="5529"/>
    <cellStyle name="アクセント 6 5 18" xfId="5530"/>
    <cellStyle name="アクセント 6 5 19" xfId="5531"/>
    <cellStyle name="アクセント 6 5 2" xfId="5532"/>
    <cellStyle name="アクセント 6 5 20" xfId="5533"/>
    <cellStyle name="アクセント 6 5 21" xfId="5534"/>
    <cellStyle name="アクセント 6 5 22" xfId="5535"/>
    <cellStyle name="アクセント 6 5 23" xfId="5536"/>
    <cellStyle name="アクセント 6 5 24" xfId="5537"/>
    <cellStyle name="アクセント 6 5 25" xfId="5538"/>
    <cellStyle name="アクセント 6 5 26" xfId="5539"/>
    <cellStyle name="アクセント 6 5 27" xfId="5540"/>
    <cellStyle name="アクセント 6 5 28" xfId="5541"/>
    <cellStyle name="アクセント 6 5 29" xfId="5542"/>
    <cellStyle name="アクセント 6 5 3" xfId="5543"/>
    <cellStyle name="アクセント 6 5 30" xfId="5544"/>
    <cellStyle name="アクセント 6 5 31" xfId="5545"/>
    <cellStyle name="アクセント 6 5 32" xfId="5546"/>
    <cellStyle name="アクセント 6 5 33" xfId="5547"/>
    <cellStyle name="アクセント 6 5 34" xfId="5548"/>
    <cellStyle name="アクセント 6 5 35" xfId="5549"/>
    <cellStyle name="アクセント 6 5 36" xfId="5550"/>
    <cellStyle name="アクセント 6 5 37" xfId="5551"/>
    <cellStyle name="アクセント 6 5 38" xfId="5552"/>
    <cellStyle name="アクセント 6 5 39" xfId="5553"/>
    <cellStyle name="アクセント 6 5 4" xfId="5554"/>
    <cellStyle name="アクセント 6 5 40" xfId="5555"/>
    <cellStyle name="アクセント 6 5 41" xfId="5556"/>
    <cellStyle name="アクセント 6 5 42" xfId="5557"/>
    <cellStyle name="アクセント 6 5 43" xfId="5558"/>
    <cellStyle name="アクセント 6 5 44" xfId="5559"/>
    <cellStyle name="アクセント 6 5 45" xfId="5560"/>
    <cellStyle name="アクセント 6 5 46" xfId="5561"/>
    <cellStyle name="アクセント 6 5 47" xfId="5562"/>
    <cellStyle name="アクセント 6 5 48" xfId="5563"/>
    <cellStyle name="アクセント 6 5 49" xfId="5564"/>
    <cellStyle name="アクセント 6 5 5" xfId="5565"/>
    <cellStyle name="アクセント 6 5 50" xfId="5566"/>
    <cellStyle name="アクセント 6 5 51" xfId="5567"/>
    <cellStyle name="アクセント 6 5 52" xfId="5568"/>
    <cellStyle name="アクセント 6 5 53" xfId="5569"/>
    <cellStyle name="アクセント 6 5 54" xfId="5570"/>
    <cellStyle name="アクセント 6 5 55" xfId="5571"/>
    <cellStyle name="アクセント 6 5 56" xfId="5572"/>
    <cellStyle name="アクセント 6 5 57" xfId="5573"/>
    <cellStyle name="アクセント 6 5 58" xfId="5574"/>
    <cellStyle name="アクセント 6 5 59" xfId="5575"/>
    <cellStyle name="アクセント 6 5 6" xfId="5576"/>
    <cellStyle name="アクセント 6 5 60" xfId="5577"/>
    <cellStyle name="アクセント 6 5 61" xfId="5578"/>
    <cellStyle name="アクセント 6 5 62" xfId="5579"/>
    <cellStyle name="アクセント 6 5 63" xfId="5580"/>
    <cellStyle name="アクセント 6 5 64" xfId="5581"/>
    <cellStyle name="アクセント 6 5 7" xfId="5582"/>
    <cellStyle name="アクセント 6 5 8" xfId="5583"/>
    <cellStyle name="アクセント 6 5 9" xfId="5584"/>
    <cellStyle name="アクセント 6 6" xfId="5585"/>
    <cellStyle name="アクセント 6 7" xfId="5586"/>
    <cellStyle name="アクセント 6 8" xfId="5587"/>
    <cellStyle name="タイトル 2" xfId="5588"/>
    <cellStyle name="タイトル 3" xfId="5589"/>
    <cellStyle name="タイトル 3 10" xfId="5590"/>
    <cellStyle name="タイトル 3 11" xfId="5591"/>
    <cellStyle name="タイトル 3 12" xfId="5592"/>
    <cellStyle name="タイトル 3 13" xfId="5593"/>
    <cellStyle name="タイトル 3 14" xfId="5594"/>
    <cellStyle name="タイトル 3 15" xfId="5595"/>
    <cellStyle name="タイトル 3 16" xfId="5596"/>
    <cellStyle name="タイトル 3 17" xfId="5597"/>
    <cellStyle name="タイトル 3 18" xfId="5598"/>
    <cellStyle name="タイトル 3 19" xfId="5599"/>
    <cellStyle name="タイトル 3 2" xfId="5600"/>
    <cellStyle name="タイトル 3 20" xfId="5601"/>
    <cellStyle name="タイトル 3 21" xfId="5602"/>
    <cellStyle name="タイトル 3 22" xfId="5603"/>
    <cellStyle name="タイトル 3 23" xfId="5604"/>
    <cellStyle name="タイトル 3 24" xfId="5605"/>
    <cellStyle name="タイトル 3 25" xfId="5606"/>
    <cellStyle name="タイトル 3 26" xfId="5607"/>
    <cellStyle name="タイトル 3 27" xfId="5608"/>
    <cellStyle name="タイトル 3 28" xfId="5609"/>
    <cellStyle name="タイトル 3 29" xfId="5610"/>
    <cellStyle name="タイトル 3 3" xfId="5611"/>
    <cellStyle name="タイトル 3 30" xfId="5612"/>
    <cellStyle name="タイトル 3 31" xfId="5613"/>
    <cellStyle name="タイトル 3 32" xfId="5614"/>
    <cellStyle name="タイトル 3 33" xfId="5615"/>
    <cellStyle name="タイトル 3 34" xfId="5616"/>
    <cellStyle name="タイトル 3 35" xfId="5617"/>
    <cellStyle name="タイトル 3 36" xfId="5618"/>
    <cellStyle name="タイトル 3 37" xfId="5619"/>
    <cellStyle name="タイトル 3 38" xfId="5620"/>
    <cellStyle name="タイトル 3 39" xfId="5621"/>
    <cellStyle name="タイトル 3 4" xfId="5622"/>
    <cellStyle name="タイトル 3 40" xfId="5623"/>
    <cellStyle name="タイトル 3 41" xfId="5624"/>
    <cellStyle name="タイトル 3 42" xfId="5625"/>
    <cellStyle name="タイトル 3 43" xfId="5626"/>
    <cellStyle name="タイトル 3 44" xfId="5627"/>
    <cellStyle name="タイトル 3 45" xfId="5628"/>
    <cellStyle name="タイトル 3 46" xfId="5629"/>
    <cellStyle name="タイトル 3 47" xfId="5630"/>
    <cellStyle name="タイトル 3 48" xfId="5631"/>
    <cellStyle name="タイトル 3 49" xfId="5632"/>
    <cellStyle name="タイトル 3 5" xfId="5633"/>
    <cellStyle name="タイトル 3 50" xfId="5634"/>
    <cellStyle name="タイトル 3 51" xfId="5635"/>
    <cellStyle name="タイトル 3 52" xfId="5636"/>
    <cellStyle name="タイトル 3 53" xfId="5637"/>
    <cellStyle name="タイトル 3 54" xfId="5638"/>
    <cellStyle name="タイトル 3 55" xfId="5639"/>
    <cellStyle name="タイトル 3 56" xfId="5640"/>
    <cellStyle name="タイトル 3 57" xfId="5641"/>
    <cellStyle name="タイトル 3 58" xfId="5642"/>
    <cellStyle name="タイトル 3 59" xfId="5643"/>
    <cellStyle name="タイトル 3 6" xfId="5644"/>
    <cellStyle name="タイトル 3 60" xfId="5645"/>
    <cellStyle name="タイトル 3 61" xfId="5646"/>
    <cellStyle name="タイトル 3 62" xfId="5647"/>
    <cellStyle name="タイトル 3 63" xfId="5648"/>
    <cellStyle name="タイトル 3 64" xfId="5649"/>
    <cellStyle name="タイトル 3 7" xfId="5650"/>
    <cellStyle name="タイトル 3 8" xfId="5651"/>
    <cellStyle name="タイトル 3 9" xfId="5652"/>
    <cellStyle name="タイトル 4" xfId="5653"/>
    <cellStyle name="タイトル 5" xfId="5654"/>
    <cellStyle name="チェック セル 2" xfId="5655"/>
    <cellStyle name="チェック セル 2 10" xfId="5656"/>
    <cellStyle name="チェック セル 2 11" xfId="5657"/>
    <cellStyle name="チェック セル 2 12" xfId="5658"/>
    <cellStyle name="チェック セル 2 13" xfId="5659"/>
    <cellStyle name="チェック セル 2 14" xfId="5660"/>
    <cellStyle name="チェック セル 2 15" xfId="5661"/>
    <cellStyle name="チェック セル 2 16" xfId="5662"/>
    <cellStyle name="チェック セル 2 17" xfId="5663"/>
    <cellStyle name="チェック セル 2 18" xfId="5664"/>
    <cellStyle name="チェック セル 2 19" xfId="5665"/>
    <cellStyle name="チェック セル 2 2" xfId="5666"/>
    <cellStyle name="チェック セル 2 20" xfId="5667"/>
    <cellStyle name="チェック セル 2 21" xfId="5668"/>
    <cellStyle name="チェック セル 2 22" xfId="5669"/>
    <cellStyle name="チェック セル 2 23" xfId="5670"/>
    <cellStyle name="チェック セル 2 24" xfId="5671"/>
    <cellStyle name="チェック セル 2 25" xfId="5672"/>
    <cellStyle name="チェック セル 2 26" xfId="5673"/>
    <cellStyle name="チェック セル 2 27" xfId="5674"/>
    <cellStyle name="チェック セル 2 28" xfId="5675"/>
    <cellStyle name="チェック セル 2 29" xfId="5676"/>
    <cellStyle name="チェック セル 2 3" xfId="5677"/>
    <cellStyle name="チェック セル 2 30" xfId="5678"/>
    <cellStyle name="チェック セル 2 31" xfId="5679"/>
    <cellStyle name="チェック セル 2 32" xfId="5680"/>
    <cellStyle name="チェック セル 2 33" xfId="5681"/>
    <cellStyle name="チェック セル 2 34" xfId="5682"/>
    <cellStyle name="チェック セル 2 35" xfId="5683"/>
    <cellStyle name="チェック セル 2 36" xfId="5684"/>
    <cellStyle name="チェック セル 2 37" xfId="5685"/>
    <cellStyle name="チェック セル 2 38" xfId="5686"/>
    <cellStyle name="チェック セル 2 39" xfId="5687"/>
    <cellStyle name="チェック セル 2 4" xfId="5688"/>
    <cellStyle name="チェック セル 2 40" xfId="5689"/>
    <cellStyle name="チェック セル 2 41" xfId="5690"/>
    <cellStyle name="チェック セル 2 42" xfId="5691"/>
    <cellStyle name="チェック セル 2 43" xfId="5692"/>
    <cellStyle name="チェック セル 2 44" xfId="5693"/>
    <cellStyle name="チェック セル 2 45" xfId="5694"/>
    <cellStyle name="チェック セル 2 46" xfId="5695"/>
    <cellStyle name="チェック セル 2 47" xfId="5696"/>
    <cellStyle name="チェック セル 2 48" xfId="5697"/>
    <cellStyle name="チェック セル 2 49" xfId="5698"/>
    <cellStyle name="チェック セル 2 5" xfId="5699"/>
    <cellStyle name="チェック セル 2 50" xfId="5700"/>
    <cellStyle name="チェック セル 2 51" xfId="5701"/>
    <cellStyle name="チェック セル 2 52" xfId="5702"/>
    <cellStyle name="チェック セル 2 53" xfId="5703"/>
    <cellStyle name="チェック セル 2 54" xfId="5704"/>
    <cellStyle name="チェック セル 2 55" xfId="5705"/>
    <cellStyle name="チェック セル 2 56" xfId="5706"/>
    <cellStyle name="チェック セル 2 57" xfId="5707"/>
    <cellStyle name="チェック セル 2 58" xfId="5708"/>
    <cellStyle name="チェック セル 2 59" xfId="5709"/>
    <cellStyle name="チェック セル 2 6" xfId="5710"/>
    <cellStyle name="チェック セル 2 60" xfId="5711"/>
    <cellStyle name="チェック セル 2 61" xfId="5712"/>
    <cellStyle name="チェック セル 2 62" xfId="5713"/>
    <cellStyle name="チェック セル 2 63" xfId="5714"/>
    <cellStyle name="チェック セル 2 64" xfId="5715"/>
    <cellStyle name="チェック セル 2 7" xfId="5716"/>
    <cellStyle name="チェック セル 2 8" xfId="5717"/>
    <cellStyle name="チェック セル 2 9" xfId="5718"/>
    <cellStyle name="チェック セル 3" xfId="5719"/>
    <cellStyle name="チェック セル 3 10" xfId="5720"/>
    <cellStyle name="チェック セル 3 11" xfId="5721"/>
    <cellStyle name="チェック セル 3 12" xfId="5722"/>
    <cellStyle name="チェック セル 3 13" xfId="5723"/>
    <cellStyle name="チェック セル 3 14" xfId="5724"/>
    <cellStyle name="チェック セル 3 15" xfId="5725"/>
    <cellStyle name="チェック セル 3 16" xfId="5726"/>
    <cellStyle name="チェック セル 3 17" xfId="5727"/>
    <cellStyle name="チェック セル 3 18" xfId="5728"/>
    <cellStyle name="チェック セル 3 19" xfId="5729"/>
    <cellStyle name="チェック セル 3 2" xfId="5730"/>
    <cellStyle name="チェック セル 3 20" xfId="5731"/>
    <cellStyle name="チェック セル 3 21" xfId="5732"/>
    <cellStyle name="チェック セル 3 22" xfId="5733"/>
    <cellStyle name="チェック セル 3 23" xfId="5734"/>
    <cellStyle name="チェック セル 3 24" xfId="5735"/>
    <cellStyle name="チェック セル 3 25" xfId="5736"/>
    <cellStyle name="チェック セル 3 26" xfId="5737"/>
    <cellStyle name="チェック セル 3 27" xfId="5738"/>
    <cellStyle name="チェック セル 3 28" xfId="5739"/>
    <cellStyle name="チェック セル 3 29" xfId="5740"/>
    <cellStyle name="チェック セル 3 3" xfId="5741"/>
    <cellStyle name="チェック セル 3 30" xfId="5742"/>
    <cellStyle name="チェック セル 3 31" xfId="5743"/>
    <cellStyle name="チェック セル 3 32" xfId="5744"/>
    <cellStyle name="チェック セル 3 33" xfId="5745"/>
    <cellStyle name="チェック セル 3 34" xfId="5746"/>
    <cellStyle name="チェック セル 3 35" xfId="5747"/>
    <cellStyle name="チェック セル 3 36" xfId="5748"/>
    <cellStyle name="チェック セル 3 37" xfId="5749"/>
    <cellStyle name="チェック セル 3 38" xfId="5750"/>
    <cellStyle name="チェック セル 3 39" xfId="5751"/>
    <cellStyle name="チェック セル 3 4" xfId="5752"/>
    <cellStyle name="チェック セル 3 40" xfId="5753"/>
    <cellStyle name="チェック セル 3 41" xfId="5754"/>
    <cellStyle name="チェック セル 3 42" xfId="5755"/>
    <cellStyle name="チェック セル 3 43" xfId="5756"/>
    <cellStyle name="チェック セル 3 44" xfId="5757"/>
    <cellStyle name="チェック セル 3 45" xfId="5758"/>
    <cellStyle name="チェック セル 3 46" xfId="5759"/>
    <cellStyle name="チェック セル 3 47" xfId="5760"/>
    <cellStyle name="チェック セル 3 48" xfId="5761"/>
    <cellStyle name="チェック セル 3 49" xfId="5762"/>
    <cellStyle name="チェック セル 3 5" xfId="5763"/>
    <cellStyle name="チェック セル 3 50" xfId="5764"/>
    <cellStyle name="チェック セル 3 51" xfId="5765"/>
    <cellStyle name="チェック セル 3 52" xfId="5766"/>
    <cellStyle name="チェック セル 3 53" xfId="5767"/>
    <cellStyle name="チェック セル 3 54" xfId="5768"/>
    <cellStyle name="チェック セル 3 55" xfId="5769"/>
    <cellStyle name="チェック セル 3 56" xfId="5770"/>
    <cellStyle name="チェック セル 3 57" xfId="5771"/>
    <cellStyle name="チェック セル 3 58" xfId="5772"/>
    <cellStyle name="チェック セル 3 59" xfId="5773"/>
    <cellStyle name="チェック セル 3 6" xfId="5774"/>
    <cellStyle name="チェック セル 3 60" xfId="5775"/>
    <cellStyle name="チェック セル 3 61" xfId="5776"/>
    <cellStyle name="チェック セル 3 62" xfId="5777"/>
    <cellStyle name="チェック セル 3 63" xfId="5778"/>
    <cellStyle name="チェック セル 3 64" xfId="5779"/>
    <cellStyle name="チェック セル 3 7" xfId="5780"/>
    <cellStyle name="チェック セル 3 8" xfId="5781"/>
    <cellStyle name="チェック セル 3 9" xfId="5782"/>
    <cellStyle name="チェック セル 4" xfId="5783"/>
    <cellStyle name="チェック セル 5" xfId="5784"/>
    <cellStyle name="チェック セル 5 10" xfId="5785"/>
    <cellStyle name="チェック セル 5 11" xfId="5786"/>
    <cellStyle name="チェック セル 5 12" xfId="5787"/>
    <cellStyle name="チェック セル 5 13" xfId="5788"/>
    <cellStyle name="チェック セル 5 14" xfId="5789"/>
    <cellStyle name="チェック セル 5 15" xfId="5790"/>
    <cellStyle name="チェック セル 5 16" xfId="5791"/>
    <cellStyle name="チェック セル 5 17" xfId="5792"/>
    <cellStyle name="チェック セル 5 18" xfId="5793"/>
    <cellStyle name="チェック セル 5 19" xfId="5794"/>
    <cellStyle name="チェック セル 5 2" xfId="5795"/>
    <cellStyle name="チェック セル 5 20" xfId="5796"/>
    <cellStyle name="チェック セル 5 21" xfId="5797"/>
    <cellStyle name="チェック セル 5 22" xfId="5798"/>
    <cellStyle name="チェック セル 5 23" xfId="5799"/>
    <cellStyle name="チェック セル 5 24" xfId="5800"/>
    <cellStyle name="チェック セル 5 25" xfId="5801"/>
    <cellStyle name="チェック セル 5 26" xfId="5802"/>
    <cellStyle name="チェック セル 5 27" xfId="5803"/>
    <cellStyle name="チェック セル 5 28" xfId="5804"/>
    <cellStyle name="チェック セル 5 29" xfId="5805"/>
    <cellStyle name="チェック セル 5 3" xfId="5806"/>
    <cellStyle name="チェック セル 5 30" xfId="5807"/>
    <cellStyle name="チェック セル 5 31" xfId="5808"/>
    <cellStyle name="チェック セル 5 32" xfId="5809"/>
    <cellStyle name="チェック セル 5 33" xfId="5810"/>
    <cellStyle name="チェック セル 5 34" xfId="5811"/>
    <cellStyle name="チェック セル 5 35" xfId="5812"/>
    <cellStyle name="チェック セル 5 36" xfId="5813"/>
    <cellStyle name="チェック セル 5 37" xfId="5814"/>
    <cellStyle name="チェック セル 5 38" xfId="5815"/>
    <cellStyle name="チェック セル 5 39" xfId="5816"/>
    <cellStyle name="チェック セル 5 4" xfId="5817"/>
    <cellStyle name="チェック セル 5 40" xfId="5818"/>
    <cellStyle name="チェック セル 5 41" xfId="5819"/>
    <cellStyle name="チェック セル 5 42" xfId="5820"/>
    <cellStyle name="チェック セル 5 43" xfId="5821"/>
    <cellStyle name="チェック セル 5 44" xfId="5822"/>
    <cellStyle name="チェック セル 5 45" xfId="5823"/>
    <cellStyle name="チェック セル 5 46" xfId="5824"/>
    <cellStyle name="チェック セル 5 47" xfId="5825"/>
    <cellStyle name="チェック セル 5 48" xfId="5826"/>
    <cellStyle name="チェック セル 5 49" xfId="5827"/>
    <cellStyle name="チェック セル 5 5" xfId="5828"/>
    <cellStyle name="チェック セル 5 50" xfId="5829"/>
    <cellStyle name="チェック セル 5 51" xfId="5830"/>
    <cellStyle name="チェック セル 5 52" xfId="5831"/>
    <cellStyle name="チェック セル 5 53" xfId="5832"/>
    <cellStyle name="チェック セル 5 54" xfId="5833"/>
    <cellStyle name="チェック セル 5 55" xfId="5834"/>
    <cellStyle name="チェック セル 5 56" xfId="5835"/>
    <cellStyle name="チェック セル 5 57" xfId="5836"/>
    <cellStyle name="チェック セル 5 58" xfId="5837"/>
    <cellStyle name="チェック セル 5 59" xfId="5838"/>
    <cellStyle name="チェック セル 5 6" xfId="5839"/>
    <cellStyle name="チェック セル 5 60" xfId="5840"/>
    <cellStyle name="チェック セル 5 61" xfId="5841"/>
    <cellStyle name="チェック セル 5 62" xfId="5842"/>
    <cellStyle name="チェック セル 5 63" xfId="5843"/>
    <cellStyle name="チェック セル 5 64" xfId="5844"/>
    <cellStyle name="チェック セル 5 7" xfId="5845"/>
    <cellStyle name="チェック セル 5 8" xfId="5846"/>
    <cellStyle name="チェック セル 5 9" xfId="5847"/>
    <cellStyle name="チェック セル 6" xfId="5848"/>
    <cellStyle name="チェック セル 7" xfId="5849"/>
    <cellStyle name="チェック セル 8" xfId="5850"/>
    <cellStyle name="どちらでもない 2" xfId="5851"/>
    <cellStyle name="どちらでもない 2 10" xfId="5852"/>
    <cellStyle name="どちらでもない 2 11" xfId="5853"/>
    <cellStyle name="どちらでもない 2 12" xfId="5854"/>
    <cellStyle name="どちらでもない 2 13" xfId="5855"/>
    <cellStyle name="どちらでもない 2 14" xfId="5856"/>
    <cellStyle name="どちらでもない 2 15" xfId="5857"/>
    <cellStyle name="どちらでもない 2 16" xfId="5858"/>
    <cellStyle name="どちらでもない 2 17" xfId="5859"/>
    <cellStyle name="どちらでもない 2 18" xfId="5860"/>
    <cellStyle name="どちらでもない 2 19" xfId="5861"/>
    <cellStyle name="どちらでもない 2 2" xfId="5862"/>
    <cellStyle name="どちらでもない 2 20" xfId="5863"/>
    <cellStyle name="どちらでもない 2 21" xfId="5864"/>
    <cellStyle name="どちらでもない 2 22" xfId="5865"/>
    <cellStyle name="どちらでもない 2 23" xfId="5866"/>
    <cellStyle name="どちらでもない 2 24" xfId="5867"/>
    <cellStyle name="どちらでもない 2 25" xfId="5868"/>
    <cellStyle name="どちらでもない 2 26" xfId="5869"/>
    <cellStyle name="どちらでもない 2 27" xfId="5870"/>
    <cellStyle name="どちらでもない 2 28" xfId="5871"/>
    <cellStyle name="どちらでもない 2 29" xfId="5872"/>
    <cellStyle name="どちらでもない 2 3" xfId="5873"/>
    <cellStyle name="どちらでもない 2 30" xfId="5874"/>
    <cellStyle name="どちらでもない 2 31" xfId="5875"/>
    <cellStyle name="どちらでもない 2 32" xfId="5876"/>
    <cellStyle name="どちらでもない 2 33" xfId="5877"/>
    <cellStyle name="どちらでもない 2 34" xfId="5878"/>
    <cellStyle name="どちらでもない 2 35" xfId="5879"/>
    <cellStyle name="どちらでもない 2 36" xfId="5880"/>
    <cellStyle name="どちらでもない 2 37" xfId="5881"/>
    <cellStyle name="どちらでもない 2 38" xfId="5882"/>
    <cellStyle name="どちらでもない 2 39" xfId="5883"/>
    <cellStyle name="どちらでもない 2 4" xfId="5884"/>
    <cellStyle name="どちらでもない 2 40" xfId="5885"/>
    <cellStyle name="どちらでもない 2 41" xfId="5886"/>
    <cellStyle name="どちらでもない 2 42" xfId="5887"/>
    <cellStyle name="どちらでもない 2 43" xfId="5888"/>
    <cellStyle name="どちらでもない 2 44" xfId="5889"/>
    <cellStyle name="どちらでもない 2 45" xfId="5890"/>
    <cellStyle name="どちらでもない 2 46" xfId="5891"/>
    <cellStyle name="どちらでもない 2 47" xfId="5892"/>
    <cellStyle name="どちらでもない 2 48" xfId="5893"/>
    <cellStyle name="どちらでもない 2 49" xfId="5894"/>
    <cellStyle name="どちらでもない 2 5" xfId="5895"/>
    <cellStyle name="どちらでもない 2 50" xfId="5896"/>
    <cellStyle name="どちらでもない 2 51" xfId="5897"/>
    <cellStyle name="どちらでもない 2 52" xfId="5898"/>
    <cellStyle name="どちらでもない 2 53" xfId="5899"/>
    <cellStyle name="どちらでもない 2 54" xfId="5900"/>
    <cellStyle name="どちらでもない 2 55" xfId="5901"/>
    <cellStyle name="どちらでもない 2 56" xfId="5902"/>
    <cellStyle name="どちらでもない 2 57" xfId="5903"/>
    <cellStyle name="どちらでもない 2 58" xfId="5904"/>
    <cellStyle name="どちらでもない 2 59" xfId="5905"/>
    <cellStyle name="どちらでもない 2 6" xfId="5906"/>
    <cellStyle name="どちらでもない 2 60" xfId="5907"/>
    <cellStyle name="どちらでもない 2 61" xfId="5908"/>
    <cellStyle name="どちらでもない 2 62" xfId="5909"/>
    <cellStyle name="どちらでもない 2 63" xfId="5910"/>
    <cellStyle name="どちらでもない 2 64" xfId="5911"/>
    <cellStyle name="どちらでもない 2 7" xfId="5912"/>
    <cellStyle name="どちらでもない 2 8" xfId="5913"/>
    <cellStyle name="どちらでもない 2 9" xfId="5914"/>
    <cellStyle name="どちらでもない 3" xfId="5915"/>
    <cellStyle name="どちらでもない 3 10" xfId="5916"/>
    <cellStyle name="どちらでもない 3 11" xfId="5917"/>
    <cellStyle name="どちらでもない 3 12" xfId="5918"/>
    <cellStyle name="どちらでもない 3 13" xfId="5919"/>
    <cellStyle name="どちらでもない 3 14" xfId="5920"/>
    <cellStyle name="どちらでもない 3 15" xfId="5921"/>
    <cellStyle name="どちらでもない 3 16" xfId="5922"/>
    <cellStyle name="どちらでもない 3 17" xfId="5923"/>
    <cellStyle name="どちらでもない 3 18" xfId="5924"/>
    <cellStyle name="どちらでもない 3 19" xfId="5925"/>
    <cellStyle name="どちらでもない 3 2" xfId="5926"/>
    <cellStyle name="どちらでもない 3 20" xfId="5927"/>
    <cellStyle name="どちらでもない 3 21" xfId="5928"/>
    <cellStyle name="どちらでもない 3 22" xfId="5929"/>
    <cellStyle name="どちらでもない 3 23" xfId="5930"/>
    <cellStyle name="どちらでもない 3 24" xfId="5931"/>
    <cellStyle name="どちらでもない 3 25" xfId="5932"/>
    <cellStyle name="どちらでもない 3 26" xfId="5933"/>
    <cellStyle name="どちらでもない 3 27" xfId="5934"/>
    <cellStyle name="どちらでもない 3 28" xfId="5935"/>
    <cellStyle name="どちらでもない 3 29" xfId="5936"/>
    <cellStyle name="どちらでもない 3 3" xfId="5937"/>
    <cellStyle name="どちらでもない 3 30" xfId="5938"/>
    <cellStyle name="どちらでもない 3 31" xfId="5939"/>
    <cellStyle name="どちらでもない 3 32" xfId="5940"/>
    <cellStyle name="どちらでもない 3 33" xfId="5941"/>
    <cellStyle name="どちらでもない 3 34" xfId="5942"/>
    <cellStyle name="どちらでもない 3 35" xfId="5943"/>
    <cellStyle name="どちらでもない 3 36" xfId="5944"/>
    <cellStyle name="どちらでもない 3 37" xfId="5945"/>
    <cellStyle name="どちらでもない 3 38" xfId="5946"/>
    <cellStyle name="どちらでもない 3 39" xfId="5947"/>
    <cellStyle name="どちらでもない 3 4" xfId="5948"/>
    <cellStyle name="どちらでもない 3 40" xfId="5949"/>
    <cellStyle name="どちらでもない 3 41" xfId="5950"/>
    <cellStyle name="どちらでもない 3 42" xfId="5951"/>
    <cellStyle name="どちらでもない 3 43" xfId="5952"/>
    <cellStyle name="どちらでもない 3 44" xfId="5953"/>
    <cellStyle name="どちらでもない 3 45" xfId="5954"/>
    <cellStyle name="どちらでもない 3 46" xfId="5955"/>
    <cellStyle name="どちらでもない 3 47" xfId="5956"/>
    <cellStyle name="どちらでもない 3 48" xfId="5957"/>
    <cellStyle name="どちらでもない 3 49" xfId="5958"/>
    <cellStyle name="どちらでもない 3 5" xfId="5959"/>
    <cellStyle name="どちらでもない 3 50" xfId="5960"/>
    <cellStyle name="どちらでもない 3 51" xfId="5961"/>
    <cellStyle name="どちらでもない 3 52" xfId="5962"/>
    <cellStyle name="どちらでもない 3 53" xfId="5963"/>
    <cellStyle name="どちらでもない 3 54" xfId="5964"/>
    <cellStyle name="どちらでもない 3 55" xfId="5965"/>
    <cellStyle name="どちらでもない 3 56" xfId="5966"/>
    <cellStyle name="どちらでもない 3 57" xfId="5967"/>
    <cellStyle name="どちらでもない 3 58" xfId="5968"/>
    <cellStyle name="どちらでもない 3 59" xfId="5969"/>
    <cellStyle name="どちらでもない 3 6" xfId="5970"/>
    <cellStyle name="どちらでもない 3 60" xfId="5971"/>
    <cellStyle name="どちらでもない 3 61" xfId="5972"/>
    <cellStyle name="どちらでもない 3 62" xfId="5973"/>
    <cellStyle name="どちらでもない 3 63" xfId="5974"/>
    <cellStyle name="どちらでもない 3 64" xfId="5975"/>
    <cellStyle name="どちらでもない 3 7" xfId="5976"/>
    <cellStyle name="どちらでもない 3 8" xfId="5977"/>
    <cellStyle name="どちらでもない 3 9" xfId="5978"/>
    <cellStyle name="どちらでもない 4" xfId="5979"/>
    <cellStyle name="どちらでもない 5" xfId="5980"/>
    <cellStyle name="どちらでもない 5 10" xfId="5981"/>
    <cellStyle name="どちらでもない 5 11" xfId="5982"/>
    <cellStyle name="どちらでもない 5 12" xfId="5983"/>
    <cellStyle name="どちらでもない 5 13" xfId="5984"/>
    <cellStyle name="どちらでもない 5 14" xfId="5985"/>
    <cellStyle name="どちらでもない 5 15" xfId="5986"/>
    <cellStyle name="どちらでもない 5 16" xfId="5987"/>
    <cellStyle name="どちらでもない 5 17" xfId="5988"/>
    <cellStyle name="どちらでもない 5 18" xfId="5989"/>
    <cellStyle name="どちらでもない 5 19" xfId="5990"/>
    <cellStyle name="どちらでもない 5 2" xfId="5991"/>
    <cellStyle name="どちらでもない 5 20" xfId="5992"/>
    <cellStyle name="どちらでもない 5 21" xfId="5993"/>
    <cellStyle name="どちらでもない 5 22" xfId="5994"/>
    <cellStyle name="どちらでもない 5 23" xfId="5995"/>
    <cellStyle name="どちらでもない 5 24" xfId="5996"/>
    <cellStyle name="どちらでもない 5 25" xfId="5997"/>
    <cellStyle name="どちらでもない 5 26" xfId="5998"/>
    <cellStyle name="どちらでもない 5 27" xfId="5999"/>
    <cellStyle name="どちらでもない 5 28" xfId="6000"/>
    <cellStyle name="どちらでもない 5 29" xfId="6001"/>
    <cellStyle name="どちらでもない 5 3" xfId="6002"/>
    <cellStyle name="どちらでもない 5 30" xfId="6003"/>
    <cellStyle name="どちらでもない 5 31" xfId="6004"/>
    <cellStyle name="どちらでもない 5 32" xfId="6005"/>
    <cellStyle name="どちらでもない 5 33" xfId="6006"/>
    <cellStyle name="どちらでもない 5 34" xfId="6007"/>
    <cellStyle name="どちらでもない 5 35" xfId="6008"/>
    <cellStyle name="どちらでもない 5 36" xfId="6009"/>
    <cellStyle name="どちらでもない 5 37" xfId="6010"/>
    <cellStyle name="どちらでもない 5 38" xfId="6011"/>
    <cellStyle name="どちらでもない 5 39" xfId="6012"/>
    <cellStyle name="どちらでもない 5 4" xfId="6013"/>
    <cellStyle name="どちらでもない 5 40" xfId="6014"/>
    <cellStyle name="どちらでもない 5 41" xfId="6015"/>
    <cellStyle name="どちらでもない 5 42" xfId="6016"/>
    <cellStyle name="どちらでもない 5 43" xfId="6017"/>
    <cellStyle name="どちらでもない 5 44" xfId="6018"/>
    <cellStyle name="どちらでもない 5 45" xfId="6019"/>
    <cellStyle name="どちらでもない 5 46" xfId="6020"/>
    <cellStyle name="どちらでもない 5 47" xfId="6021"/>
    <cellStyle name="どちらでもない 5 48" xfId="6022"/>
    <cellStyle name="どちらでもない 5 49" xfId="6023"/>
    <cellStyle name="どちらでもない 5 5" xfId="6024"/>
    <cellStyle name="どちらでもない 5 50" xfId="6025"/>
    <cellStyle name="どちらでもない 5 51" xfId="6026"/>
    <cellStyle name="どちらでもない 5 52" xfId="6027"/>
    <cellStyle name="どちらでもない 5 53" xfId="6028"/>
    <cellStyle name="どちらでもない 5 54" xfId="6029"/>
    <cellStyle name="どちらでもない 5 55" xfId="6030"/>
    <cellStyle name="どちらでもない 5 56" xfId="6031"/>
    <cellStyle name="どちらでもない 5 57" xfId="6032"/>
    <cellStyle name="どちらでもない 5 58" xfId="6033"/>
    <cellStyle name="どちらでもない 5 59" xfId="6034"/>
    <cellStyle name="どちらでもない 5 6" xfId="6035"/>
    <cellStyle name="どちらでもない 5 60" xfId="6036"/>
    <cellStyle name="どちらでもない 5 61" xfId="6037"/>
    <cellStyle name="どちらでもない 5 62" xfId="6038"/>
    <cellStyle name="どちらでもない 5 63" xfId="6039"/>
    <cellStyle name="どちらでもない 5 64" xfId="6040"/>
    <cellStyle name="どちらでもない 5 7" xfId="6041"/>
    <cellStyle name="どちらでもない 5 8" xfId="6042"/>
    <cellStyle name="どちらでもない 5 9" xfId="6043"/>
    <cellStyle name="どちらでもない 6" xfId="6044"/>
    <cellStyle name="どちらでもない 7" xfId="6045"/>
    <cellStyle name="どちらでもない 8" xfId="6046"/>
    <cellStyle name="パーセント 10" xfId="6047"/>
    <cellStyle name="パーセント 11" xfId="6048"/>
    <cellStyle name="パーセント 12" xfId="6049"/>
    <cellStyle name="パーセント 13" xfId="6050"/>
    <cellStyle name="パーセント 14" xfId="6051"/>
    <cellStyle name="パーセント 15" xfId="6052"/>
    <cellStyle name="パーセント 16" xfId="6053"/>
    <cellStyle name="パーセント 17" xfId="6054"/>
    <cellStyle name="パーセント 18" xfId="6055"/>
    <cellStyle name="パーセント 19" xfId="6056"/>
    <cellStyle name="パーセント 2" xfId="6057"/>
    <cellStyle name="パーセント 20" xfId="6058"/>
    <cellStyle name="パーセント 21" xfId="6059"/>
    <cellStyle name="パーセント 22" xfId="6060"/>
    <cellStyle name="パーセント 23" xfId="6061"/>
    <cellStyle name="パーセント 24" xfId="6062"/>
    <cellStyle name="パーセント 25" xfId="6063"/>
    <cellStyle name="パーセント 26" xfId="6064"/>
    <cellStyle name="パーセント 27" xfId="6065"/>
    <cellStyle name="パーセント 28" xfId="6066"/>
    <cellStyle name="パーセント 29" xfId="6067"/>
    <cellStyle name="パーセント 3" xfId="6068"/>
    <cellStyle name="パーセント 30" xfId="6069"/>
    <cellStyle name="パーセント 31" xfId="6070"/>
    <cellStyle name="パーセント 32" xfId="6071"/>
    <cellStyle name="パーセント 33" xfId="6072"/>
    <cellStyle name="パーセント 34" xfId="6073"/>
    <cellStyle name="パーセント 35" xfId="6074"/>
    <cellStyle name="パーセント 36" xfId="6075"/>
    <cellStyle name="パーセント 37" xfId="6076"/>
    <cellStyle name="パーセント 38" xfId="6077"/>
    <cellStyle name="パーセント 39" xfId="6078"/>
    <cellStyle name="パーセント 4" xfId="6079"/>
    <cellStyle name="パーセント 40" xfId="6080"/>
    <cellStyle name="パーセント 41" xfId="6081"/>
    <cellStyle name="パーセント 42" xfId="6082"/>
    <cellStyle name="パーセント 43" xfId="6083"/>
    <cellStyle name="パーセント 44" xfId="6084"/>
    <cellStyle name="パーセント 45" xfId="6085"/>
    <cellStyle name="パーセント 46" xfId="6086"/>
    <cellStyle name="パーセント 47" xfId="6087"/>
    <cellStyle name="パーセント 48" xfId="6088"/>
    <cellStyle name="パーセント 49" xfId="6089"/>
    <cellStyle name="パーセント 5" xfId="6090"/>
    <cellStyle name="パーセント 50" xfId="6091"/>
    <cellStyle name="パーセント 51" xfId="6092"/>
    <cellStyle name="パーセント 52" xfId="6093"/>
    <cellStyle name="パーセント 53" xfId="6094"/>
    <cellStyle name="パーセント 54" xfId="6095"/>
    <cellStyle name="パーセント 55" xfId="6096"/>
    <cellStyle name="パーセント 56" xfId="6097"/>
    <cellStyle name="パーセント 57" xfId="6098"/>
    <cellStyle name="パーセント 58" xfId="6099"/>
    <cellStyle name="パーセント 59" xfId="6100"/>
    <cellStyle name="パーセント 6" xfId="6101"/>
    <cellStyle name="パーセント 60" xfId="6102"/>
    <cellStyle name="パーセント 61" xfId="6103"/>
    <cellStyle name="パーセント 62" xfId="6104"/>
    <cellStyle name="パーセント 63" xfId="6105"/>
    <cellStyle name="パーセント 7" xfId="6106"/>
    <cellStyle name="パーセント 8" xfId="6107"/>
    <cellStyle name="パーセント 9" xfId="6108"/>
    <cellStyle name="メモ 2" xfId="6109"/>
    <cellStyle name="メモ 2 10" xfId="6110"/>
    <cellStyle name="メモ 2 10 10" xfId="6111"/>
    <cellStyle name="メモ 2 10 11" xfId="6112"/>
    <cellStyle name="メモ 2 10 12" xfId="6113"/>
    <cellStyle name="メモ 2 10 13" xfId="6114"/>
    <cellStyle name="メモ 2 10 14" xfId="6115"/>
    <cellStyle name="メモ 2 10 15" xfId="6116"/>
    <cellStyle name="メモ 2 10 16" xfId="6117"/>
    <cellStyle name="メモ 2 10 17" xfId="6118"/>
    <cellStyle name="メモ 2 10 18" xfId="6119"/>
    <cellStyle name="メモ 2 10 19" xfId="6120"/>
    <cellStyle name="メモ 2 10 2" xfId="6121"/>
    <cellStyle name="メモ 2 10 20" xfId="6122"/>
    <cellStyle name="メモ 2 10 21" xfId="6123"/>
    <cellStyle name="メモ 2 10 22" xfId="6124"/>
    <cellStyle name="メモ 2 10 23" xfId="6125"/>
    <cellStyle name="メモ 2 10 24" xfId="6126"/>
    <cellStyle name="メモ 2 10 25" xfId="6127"/>
    <cellStyle name="メモ 2 10 26" xfId="6128"/>
    <cellStyle name="メモ 2 10 27" xfId="6129"/>
    <cellStyle name="メモ 2 10 28" xfId="6130"/>
    <cellStyle name="メモ 2 10 29" xfId="6131"/>
    <cellStyle name="メモ 2 10 3" xfId="6132"/>
    <cellStyle name="メモ 2 10 30" xfId="6133"/>
    <cellStyle name="メモ 2 10 31" xfId="6134"/>
    <cellStyle name="メモ 2 10 32" xfId="6135"/>
    <cellStyle name="メモ 2 10 33" xfId="6136"/>
    <cellStyle name="メモ 2 10 34" xfId="6137"/>
    <cellStyle name="メモ 2 10 35" xfId="6138"/>
    <cellStyle name="メモ 2 10 36" xfId="6139"/>
    <cellStyle name="メモ 2 10 37" xfId="6140"/>
    <cellStyle name="メモ 2 10 38" xfId="6141"/>
    <cellStyle name="メモ 2 10 39" xfId="6142"/>
    <cellStyle name="メモ 2 10 4" xfId="6143"/>
    <cellStyle name="メモ 2 10 40" xfId="6144"/>
    <cellStyle name="メモ 2 10 41" xfId="6145"/>
    <cellStyle name="メモ 2 10 42" xfId="6146"/>
    <cellStyle name="メモ 2 10 43" xfId="6147"/>
    <cellStyle name="メモ 2 10 44" xfId="6148"/>
    <cellStyle name="メモ 2 10 45" xfId="6149"/>
    <cellStyle name="メモ 2 10 46" xfId="6150"/>
    <cellStyle name="メモ 2 10 47" xfId="6151"/>
    <cellStyle name="メモ 2 10 48" xfId="6152"/>
    <cellStyle name="メモ 2 10 49" xfId="6153"/>
    <cellStyle name="メモ 2 10 5" xfId="6154"/>
    <cellStyle name="メモ 2 10 50" xfId="6155"/>
    <cellStyle name="メモ 2 10 51" xfId="6156"/>
    <cellStyle name="メモ 2 10 52" xfId="6157"/>
    <cellStyle name="メモ 2 10 53" xfId="6158"/>
    <cellStyle name="メモ 2 10 54" xfId="6159"/>
    <cellStyle name="メモ 2 10 55" xfId="6160"/>
    <cellStyle name="メモ 2 10 56" xfId="6161"/>
    <cellStyle name="メモ 2 10 57" xfId="6162"/>
    <cellStyle name="メモ 2 10 58" xfId="6163"/>
    <cellStyle name="メモ 2 10 59" xfId="6164"/>
    <cellStyle name="メモ 2 10 6" xfId="6165"/>
    <cellStyle name="メモ 2 10 60" xfId="6166"/>
    <cellStyle name="メモ 2 10 61" xfId="6167"/>
    <cellStyle name="メモ 2 10 62" xfId="6168"/>
    <cellStyle name="メモ 2 10 63" xfId="6169"/>
    <cellStyle name="メモ 2 10 7" xfId="6170"/>
    <cellStyle name="メモ 2 10 8" xfId="6171"/>
    <cellStyle name="メモ 2 10 9" xfId="6172"/>
    <cellStyle name="メモ 2 11" xfId="6173"/>
    <cellStyle name="メモ 2 12" xfId="6174"/>
    <cellStyle name="メモ 2 13" xfId="6175"/>
    <cellStyle name="メモ 2 14" xfId="6176"/>
    <cellStyle name="メモ 2 15" xfId="6177"/>
    <cellStyle name="メモ 2 16" xfId="6178"/>
    <cellStyle name="メモ 2 17" xfId="6179"/>
    <cellStyle name="メモ 2 18" xfId="6180"/>
    <cellStyle name="メモ 2 19" xfId="6181"/>
    <cellStyle name="メモ 2 2" xfId="6182"/>
    <cellStyle name="メモ 2 2 10" xfId="6183"/>
    <cellStyle name="メモ 2 2 11" xfId="6184"/>
    <cellStyle name="メモ 2 2 12" xfId="6185"/>
    <cellStyle name="メモ 2 2 13" xfId="6186"/>
    <cellStyle name="メモ 2 2 14" xfId="6187"/>
    <cellStyle name="メモ 2 2 15" xfId="6188"/>
    <cellStyle name="メモ 2 2 16" xfId="6189"/>
    <cellStyle name="メモ 2 2 17" xfId="6190"/>
    <cellStyle name="メモ 2 2 18" xfId="6191"/>
    <cellStyle name="メモ 2 2 19" xfId="6192"/>
    <cellStyle name="メモ 2 2 2" xfId="6193"/>
    <cellStyle name="メモ 2 2 2 2" xfId="6194"/>
    <cellStyle name="メモ 2 2 20" xfId="6195"/>
    <cellStyle name="メモ 2 2 21" xfId="6196"/>
    <cellStyle name="メモ 2 2 22" xfId="6197"/>
    <cellStyle name="メモ 2 2 23" xfId="6198"/>
    <cellStyle name="メモ 2 2 24" xfId="6199"/>
    <cellStyle name="メモ 2 2 25" xfId="6200"/>
    <cellStyle name="メモ 2 2 26" xfId="6201"/>
    <cellStyle name="メモ 2 2 27" xfId="6202"/>
    <cellStyle name="メモ 2 2 28" xfId="6203"/>
    <cellStyle name="メモ 2 2 29" xfId="6204"/>
    <cellStyle name="メモ 2 2 3" xfId="6205"/>
    <cellStyle name="メモ 2 2 30" xfId="6206"/>
    <cellStyle name="メモ 2 2 31" xfId="6207"/>
    <cellStyle name="メモ 2 2 32" xfId="6208"/>
    <cellStyle name="メモ 2 2 33" xfId="6209"/>
    <cellStyle name="メモ 2 2 34" xfId="6210"/>
    <cellStyle name="メモ 2 2 35" xfId="6211"/>
    <cellStyle name="メモ 2 2 36" xfId="6212"/>
    <cellStyle name="メモ 2 2 37" xfId="6213"/>
    <cellStyle name="メモ 2 2 38" xfId="6214"/>
    <cellStyle name="メモ 2 2 39" xfId="6215"/>
    <cellStyle name="メモ 2 2 4" xfId="6216"/>
    <cellStyle name="メモ 2 2 40" xfId="6217"/>
    <cellStyle name="メモ 2 2 41" xfId="6218"/>
    <cellStyle name="メモ 2 2 42" xfId="6219"/>
    <cellStyle name="メモ 2 2 43" xfId="6220"/>
    <cellStyle name="メモ 2 2 44" xfId="6221"/>
    <cellStyle name="メモ 2 2 45" xfId="6222"/>
    <cellStyle name="メモ 2 2 46" xfId="6223"/>
    <cellStyle name="メモ 2 2 47" xfId="6224"/>
    <cellStyle name="メモ 2 2 48" xfId="6225"/>
    <cellStyle name="メモ 2 2 49" xfId="6226"/>
    <cellStyle name="メモ 2 2 5" xfId="6227"/>
    <cellStyle name="メモ 2 2 50" xfId="6228"/>
    <cellStyle name="メモ 2 2 51" xfId="6229"/>
    <cellStyle name="メモ 2 2 52" xfId="6230"/>
    <cellStyle name="メモ 2 2 53" xfId="6231"/>
    <cellStyle name="メモ 2 2 54" xfId="6232"/>
    <cellStyle name="メモ 2 2 55" xfId="6233"/>
    <cellStyle name="メモ 2 2 56" xfId="6234"/>
    <cellStyle name="メモ 2 2 57" xfId="6235"/>
    <cellStyle name="メモ 2 2 58" xfId="6236"/>
    <cellStyle name="メモ 2 2 59" xfId="6237"/>
    <cellStyle name="メモ 2 2 6" xfId="6238"/>
    <cellStyle name="メモ 2 2 60" xfId="6239"/>
    <cellStyle name="メモ 2 2 61" xfId="6240"/>
    <cellStyle name="メモ 2 2 62" xfId="6241"/>
    <cellStyle name="メモ 2 2 63" xfId="6242"/>
    <cellStyle name="メモ 2 2 64" xfId="6243"/>
    <cellStyle name="メモ 2 2 65" xfId="6244"/>
    <cellStyle name="メモ 2 2 66" xfId="6245"/>
    <cellStyle name="メモ 2 2 67" xfId="6246"/>
    <cellStyle name="メモ 2 2 68" xfId="6247"/>
    <cellStyle name="メモ 2 2 7" xfId="6248"/>
    <cellStyle name="メモ 2 2 8" xfId="6249"/>
    <cellStyle name="メモ 2 2 9" xfId="6250"/>
    <cellStyle name="メモ 2 20" xfId="6251"/>
    <cellStyle name="メモ 2 21" xfId="6252"/>
    <cellStyle name="メモ 2 22" xfId="6253"/>
    <cellStyle name="メモ 2 23" xfId="6254"/>
    <cellStyle name="メモ 2 24" xfId="6255"/>
    <cellStyle name="メモ 2 25" xfId="6256"/>
    <cellStyle name="メモ 2 26" xfId="6257"/>
    <cellStyle name="メモ 2 27" xfId="6258"/>
    <cellStyle name="メモ 2 28" xfId="6259"/>
    <cellStyle name="メモ 2 29" xfId="6260"/>
    <cellStyle name="メモ 2 3" xfId="6261"/>
    <cellStyle name="メモ 2 3 10" xfId="6262"/>
    <cellStyle name="メモ 2 3 11" xfId="6263"/>
    <cellStyle name="メモ 2 3 12" xfId="6264"/>
    <cellStyle name="メモ 2 3 13" xfId="6265"/>
    <cellStyle name="メモ 2 3 14" xfId="6266"/>
    <cellStyle name="メモ 2 3 15" xfId="6267"/>
    <cellStyle name="メモ 2 3 16" xfId="6268"/>
    <cellStyle name="メモ 2 3 17" xfId="6269"/>
    <cellStyle name="メモ 2 3 18" xfId="6270"/>
    <cellStyle name="メモ 2 3 19" xfId="6271"/>
    <cellStyle name="メモ 2 3 2" xfId="6272"/>
    <cellStyle name="メモ 2 3 20" xfId="6273"/>
    <cellStyle name="メモ 2 3 21" xfId="6274"/>
    <cellStyle name="メモ 2 3 22" xfId="6275"/>
    <cellStyle name="メモ 2 3 23" xfId="6276"/>
    <cellStyle name="メモ 2 3 24" xfId="6277"/>
    <cellStyle name="メモ 2 3 25" xfId="6278"/>
    <cellStyle name="メモ 2 3 26" xfId="6279"/>
    <cellStyle name="メモ 2 3 27" xfId="6280"/>
    <cellStyle name="メモ 2 3 28" xfId="6281"/>
    <cellStyle name="メモ 2 3 29" xfId="6282"/>
    <cellStyle name="メモ 2 3 3" xfId="6283"/>
    <cellStyle name="メモ 2 3 30" xfId="6284"/>
    <cellStyle name="メモ 2 3 31" xfId="6285"/>
    <cellStyle name="メモ 2 3 32" xfId="6286"/>
    <cellStyle name="メモ 2 3 33" xfId="6287"/>
    <cellStyle name="メモ 2 3 34" xfId="6288"/>
    <cellStyle name="メモ 2 3 35" xfId="6289"/>
    <cellStyle name="メモ 2 3 36" xfId="6290"/>
    <cellStyle name="メモ 2 3 37" xfId="6291"/>
    <cellStyle name="メモ 2 3 38" xfId="6292"/>
    <cellStyle name="メモ 2 3 39" xfId="6293"/>
    <cellStyle name="メモ 2 3 4" xfId="6294"/>
    <cellStyle name="メモ 2 3 40" xfId="6295"/>
    <cellStyle name="メモ 2 3 41" xfId="6296"/>
    <cellStyle name="メモ 2 3 42" xfId="6297"/>
    <cellStyle name="メモ 2 3 43" xfId="6298"/>
    <cellStyle name="メモ 2 3 44" xfId="6299"/>
    <cellStyle name="メモ 2 3 45" xfId="6300"/>
    <cellStyle name="メモ 2 3 46" xfId="6301"/>
    <cellStyle name="メモ 2 3 47" xfId="6302"/>
    <cellStyle name="メモ 2 3 48" xfId="6303"/>
    <cellStyle name="メモ 2 3 49" xfId="6304"/>
    <cellStyle name="メモ 2 3 5" xfId="6305"/>
    <cellStyle name="メモ 2 3 50" xfId="6306"/>
    <cellStyle name="メモ 2 3 51" xfId="6307"/>
    <cellStyle name="メモ 2 3 52" xfId="6308"/>
    <cellStyle name="メモ 2 3 53" xfId="6309"/>
    <cellStyle name="メモ 2 3 54" xfId="6310"/>
    <cellStyle name="メモ 2 3 55" xfId="6311"/>
    <cellStyle name="メモ 2 3 56" xfId="6312"/>
    <cellStyle name="メモ 2 3 57" xfId="6313"/>
    <cellStyle name="メモ 2 3 58" xfId="6314"/>
    <cellStyle name="メモ 2 3 59" xfId="6315"/>
    <cellStyle name="メモ 2 3 6" xfId="6316"/>
    <cellStyle name="メモ 2 3 60" xfId="6317"/>
    <cellStyle name="メモ 2 3 61" xfId="6318"/>
    <cellStyle name="メモ 2 3 62" xfId="6319"/>
    <cellStyle name="メモ 2 3 63" xfId="6320"/>
    <cellStyle name="メモ 2 3 64" xfId="6321"/>
    <cellStyle name="メモ 2 3 65" xfId="6322"/>
    <cellStyle name="メモ 2 3 7" xfId="6323"/>
    <cellStyle name="メモ 2 3 8" xfId="6324"/>
    <cellStyle name="メモ 2 3 9" xfId="6325"/>
    <cellStyle name="メモ 2 30" xfId="6326"/>
    <cellStyle name="メモ 2 31" xfId="6327"/>
    <cellStyle name="メモ 2 32" xfId="6328"/>
    <cellStyle name="メモ 2 33" xfId="6329"/>
    <cellStyle name="メモ 2 34" xfId="6330"/>
    <cellStyle name="メモ 2 35" xfId="6331"/>
    <cellStyle name="メモ 2 36" xfId="6332"/>
    <cellStyle name="メモ 2 37" xfId="6333"/>
    <cellStyle name="メモ 2 38" xfId="6334"/>
    <cellStyle name="メモ 2 39" xfId="6335"/>
    <cellStyle name="メモ 2 4" xfId="6336"/>
    <cellStyle name="メモ 2 40" xfId="6337"/>
    <cellStyle name="メモ 2 41" xfId="6338"/>
    <cellStyle name="メモ 2 42" xfId="6339"/>
    <cellStyle name="メモ 2 43" xfId="6340"/>
    <cellStyle name="メモ 2 44" xfId="6341"/>
    <cellStyle name="メモ 2 45" xfId="6342"/>
    <cellStyle name="メモ 2 46" xfId="6343"/>
    <cellStyle name="メモ 2 47" xfId="6344"/>
    <cellStyle name="メモ 2 48" xfId="6345"/>
    <cellStyle name="メモ 2 49" xfId="6346"/>
    <cellStyle name="メモ 2 5" xfId="6347"/>
    <cellStyle name="メモ 2 50" xfId="6348"/>
    <cellStyle name="メモ 2 51" xfId="6349"/>
    <cellStyle name="メモ 2 52" xfId="6350"/>
    <cellStyle name="メモ 2 53" xfId="6351"/>
    <cellStyle name="メモ 2 54" xfId="6352"/>
    <cellStyle name="メモ 2 55" xfId="6353"/>
    <cellStyle name="メモ 2 56" xfId="6354"/>
    <cellStyle name="メモ 2 57" xfId="6355"/>
    <cellStyle name="メモ 2 58" xfId="6356"/>
    <cellStyle name="メモ 2 59" xfId="6357"/>
    <cellStyle name="メモ 2 6" xfId="6358"/>
    <cellStyle name="メモ 2 60" xfId="6359"/>
    <cellStyle name="メモ 2 61" xfId="6360"/>
    <cellStyle name="メモ 2 62" xfId="6361"/>
    <cellStyle name="メモ 2 63" xfId="6362"/>
    <cellStyle name="メモ 2 64" xfId="6363"/>
    <cellStyle name="メモ 2 65" xfId="6364"/>
    <cellStyle name="メモ 2 66" xfId="6365"/>
    <cellStyle name="メモ 2 67" xfId="6366"/>
    <cellStyle name="メモ 2 68" xfId="6367"/>
    <cellStyle name="メモ 2 69" xfId="6368"/>
    <cellStyle name="メモ 2 7" xfId="6369"/>
    <cellStyle name="メモ 2 70" xfId="6370"/>
    <cellStyle name="メモ 2 71" xfId="6371"/>
    <cellStyle name="メモ 2 72" xfId="6372"/>
    <cellStyle name="メモ 2 73" xfId="6373"/>
    <cellStyle name="メモ 2 8" xfId="6374"/>
    <cellStyle name="メモ 2 9" xfId="6375"/>
    <cellStyle name="メモ 3" xfId="6376"/>
    <cellStyle name="メモ 3 10" xfId="6377"/>
    <cellStyle name="メモ 3 11" xfId="6378"/>
    <cellStyle name="メモ 3 12" xfId="6379"/>
    <cellStyle name="メモ 3 13" xfId="6380"/>
    <cellStyle name="メモ 3 14" xfId="6381"/>
    <cellStyle name="メモ 3 15" xfId="6382"/>
    <cellStyle name="メモ 3 16" xfId="6383"/>
    <cellStyle name="メモ 3 17" xfId="6384"/>
    <cellStyle name="メモ 3 18" xfId="6385"/>
    <cellStyle name="メモ 3 19" xfId="6386"/>
    <cellStyle name="メモ 3 2" xfId="6387"/>
    <cellStyle name="メモ 3 20" xfId="6388"/>
    <cellStyle name="メモ 3 21" xfId="6389"/>
    <cellStyle name="メモ 3 22" xfId="6390"/>
    <cellStyle name="メモ 3 23" xfId="6391"/>
    <cellStyle name="メモ 3 24" xfId="6392"/>
    <cellStyle name="メモ 3 25" xfId="6393"/>
    <cellStyle name="メモ 3 26" xfId="6394"/>
    <cellStyle name="メモ 3 27" xfId="6395"/>
    <cellStyle name="メモ 3 28" xfId="6396"/>
    <cellStyle name="メモ 3 29" xfId="6397"/>
    <cellStyle name="メモ 3 3" xfId="6398"/>
    <cellStyle name="メモ 3 30" xfId="6399"/>
    <cellStyle name="メモ 3 31" xfId="6400"/>
    <cellStyle name="メモ 3 32" xfId="6401"/>
    <cellStyle name="メモ 3 33" xfId="6402"/>
    <cellStyle name="メモ 3 34" xfId="6403"/>
    <cellStyle name="メモ 3 35" xfId="6404"/>
    <cellStyle name="メモ 3 36" xfId="6405"/>
    <cellStyle name="メモ 3 37" xfId="6406"/>
    <cellStyle name="メモ 3 38" xfId="6407"/>
    <cellStyle name="メモ 3 39" xfId="6408"/>
    <cellStyle name="メモ 3 4" xfId="6409"/>
    <cellStyle name="メモ 3 40" xfId="6410"/>
    <cellStyle name="メモ 3 41" xfId="6411"/>
    <cellStyle name="メモ 3 42" xfId="6412"/>
    <cellStyle name="メモ 3 43" xfId="6413"/>
    <cellStyle name="メモ 3 44" xfId="6414"/>
    <cellStyle name="メモ 3 45" xfId="6415"/>
    <cellStyle name="メモ 3 46" xfId="6416"/>
    <cellStyle name="メモ 3 47" xfId="6417"/>
    <cellStyle name="メモ 3 48" xfId="6418"/>
    <cellStyle name="メモ 3 49" xfId="6419"/>
    <cellStyle name="メモ 3 5" xfId="6420"/>
    <cellStyle name="メモ 3 50" xfId="6421"/>
    <cellStyle name="メモ 3 51" xfId="6422"/>
    <cellStyle name="メモ 3 52" xfId="6423"/>
    <cellStyle name="メモ 3 53" xfId="6424"/>
    <cellStyle name="メモ 3 54" xfId="6425"/>
    <cellStyle name="メモ 3 55" xfId="6426"/>
    <cellStyle name="メモ 3 56" xfId="6427"/>
    <cellStyle name="メモ 3 57" xfId="6428"/>
    <cellStyle name="メモ 3 58" xfId="6429"/>
    <cellStyle name="メモ 3 59" xfId="6430"/>
    <cellStyle name="メモ 3 6" xfId="6431"/>
    <cellStyle name="メモ 3 60" xfId="6432"/>
    <cellStyle name="メモ 3 61" xfId="6433"/>
    <cellStyle name="メモ 3 62" xfId="6434"/>
    <cellStyle name="メモ 3 63" xfId="6435"/>
    <cellStyle name="メモ 3 64" xfId="6436"/>
    <cellStyle name="メモ 3 7" xfId="6437"/>
    <cellStyle name="メモ 3 8" xfId="6438"/>
    <cellStyle name="メモ 3 9" xfId="6439"/>
    <cellStyle name="メモ 4" xfId="6440"/>
    <cellStyle name="メモ 5" xfId="6441"/>
    <cellStyle name="リンク セル 2" xfId="6442"/>
    <cellStyle name="リンク セル 2 10" xfId="6443"/>
    <cellStyle name="リンク セル 2 11" xfId="6444"/>
    <cellStyle name="リンク セル 2 12" xfId="6445"/>
    <cellStyle name="リンク セル 2 13" xfId="6446"/>
    <cellStyle name="リンク セル 2 14" xfId="6447"/>
    <cellStyle name="リンク セル 2 15" xfId="6448"/>
    <cellStyle name="リンク セル 2 16" xfId="6449"/>
    <cellStyle name="リンク セル 2 17" xfId="6450"/>
    <cellStyle name="リンク セル 2 18" xfId="6451"/>
    <cellStyle name="リンク セル 2 19" xfId="6452"/>
    <cellStyle name="リンク セル 2 2" xfId="6453"/>
    <cellStyle name="リンク セル 2 20" xfId="6454"/>
    <cellStyle name="リンク セル 2 21" xfId="6455"/>
    <cellStyle name="リンク セル 2 22" xfId="6456"/>
    <cellStyle name="リンク セル 2 23" xfId="6457"/>
    <cellStyle name="リンク セル 2 24" xfId="6458"/>
    <cellStyle name="リンク セル 2 25" xfId="6459"/>
    <cellStyle name="リンク セル 2 26" xfId="6460"/>
    <cellStyle name="リンク セル 2 27" xfId="6461"/>
    <cellStyle name="リンク セル 2 28" xfId="6462"/>
    <cellStyle name="リンク セル 2 29" xfId="6463"/>
    <cellStyle name="リンク セル 2 3" xfId="6464"/>
    <cellStyle name="リンク セル 2 30" xfId="6465"/>
    <cellStyle name="リンク セル 2 31" xfId="6466"/>
    <cellStyle name="リンク セル 2 32" xfId="6467"/>
    <cellStyle name="リンク セル 2 33" xfId="6468"/>
    <cellStyle name="リンク セル 2 34" xfId="6469"/>
    <cellStyle name="リンク セル 2 35" xfId="6470"/>
    <cellStyle name="リンク セル 2 36" xfId="6471"/>
    <cellStyle name="リンク セル 2 37" xfId="6472"/>
    <cellStyle name="リンク セル 2 38" xfId="6473"/>
    <cellStyle name="リンク セル 2 39" xfId="6474"/>
    <cellStyle name="リンク セル 2 4" xfId="6475"/>
    <cellStyle name="リンク セル 2 40" xfId="6476"/>
    <cellStyle name="リンク セル 2 41" xfId="6477"/>
    <cellStyle name="リンク セル 2 42" xfId="6478"/>
    <cellStyle name="リンク セル 2 43" xfId="6479"/>
    <cellStyle name="リンク セル 2 44" xfId="6480"/>
    <cellStyle name="リンク セル 2 45" xfId="6481"/>
    <cellStyle name="リンク セル 2 46" xfId="6482"/>
    <cellStyle name="リンク セル 2 47" xfId="6483"/>
    <cellStyle name="リンク セル 2 48" xfId="6484"/>
    <cellStyle name="リンク セル 2 49" xfId="6485"/>
    <cellStyle name="リンク セル 2 5" xfId="6486"/>
    <cellStyle name="リンク セル 2 50" xfId="6487"/>
    <cellStyle name="リンク セル 2 51" xfId="6488"/>
    <cellStyle name="リンク セル 2 52" xfId="6489"/>
    <cellStyle name="リンク セル 2 53" xfId="6490"/>
    <cellStyle name="リンク セル 2 54" xfId="6491"/>
    <cellStyle name="リンク セル 2 55" xfId="6492"/>
    <cellStyle name="リンク セル 2 56" xfId="6493"/>
    <cellStyle name="リンク セル 2 57" xfId="6494"/>
    <cellStyle name="リンク セル 2 58" xfId="6495"/>
    <cellStyle name="リンク セル 2 59" xfId="6496"/>
    <cellStyle name="リンク セル 2 6" xfId="6497"/>
    <cellStyle name="リンク セル 2 60" xfId="6498"/>
    <cellStyle name="リンク セル 2 61" xfId="6499"/>
    <cellStyle name="リンク セル 2 62" xfId="6500"/>
    <cellStyle name="リンク セル 2 63" xfId="6501"/>
    <cellStyle name="リンク セル 2 64" xfId="6502"/>
    <cellStyle name="リンク セル 2 7" xfId="6503"/>
    <cellStyle name="リンク セル 2 8" xfId="6504"/>
    <cellStyle name="リンク セル 2 9" xfId="6505"/>
    <cellStyle name="リンク セル 3" xfId="6506"/>
    <cellStyle name="リンク セル 3 10" xfId="6507"/>
    <cellStyle name="リンク セル 3 11" xfId="6508"/>
    <cellStyle name="リンク セル 3 12" xfId="6509"/>
    <cellStyle name="リンク セル 3 13" xfId="6510"/>
    <cellStyle name="リンク セル 3 14" xfId="6511"/>
    <cellStyle name="リンク セル 3 15" xfId="6512"/>
    <cellStyle name="リンク セル 3 16" xfId="6513"/>
    <cellStyle name="リンク セル 3 17" xfId="6514"/>
    <cellStyle name="リンク セル 3 18" xfId="6515"/>
    <cellStyle name="リンク セル 3 19" xfId="6516"/>
    <cellStyle name="リンク セル 3 2" xfId="6517"/>
    <cellStyle name="リンク セル 3 20" xfId="6518"/>
    <cellStyle name="リンク セル 3 21" xfId="6519"/>
    <cellStyle name="リンク セル 3 22" xfId="6520"/>
    <cellStyle name="リンク セル 3 23" xfId="6521"/>
    <cellStyle name="リンク セル 3 24" xfId="6522"/>
    <cellStyle name="リンク セル 3 25" xfId="6523"/>
    <cellStyle name="リンク セル 3 26" xfId="6524"/>
    <cellStyle name="リンク セル 3 27" xfId="6525"/>
    <cellStyle name="リンク セル 3 28" xfId="6526"/>
    <cellStyle name="リンク セル 3 29" xfId="6527"/>
    <cellStyle name="リンク セル 3 3" xfId="6528"/>
    <cellStyle name="リンク セル 3 30" xfId="6529"/>
    <cellStyle name="リンク セル 3 31" xfId="6530"/>
    <cellStyle name="リンク セル 3 32" xfId="6531"/>
    <cellStyle name="リンク セル 3 33" xfId="6532"/>
    <cellStyle name="リンク セル 3 34" xfId="6533"/>
    <cellStyle name="リンク セル 3 35" xfId="6534"/>
    <cellStyle name="リンク セル 3 36" xfId="6535"/>
    <cellStyle name="リンク セル 3 37" xfId="6536"/>
    <cellStyle name="リンク セル 3 38" xfId="6537"/>
    <cellStyle name="リンク セル 3 39" xfId="6538"/>
    <cellStyle name="リンク セル 3 4" xfId="6539"/>
    <cellStyle name="リンク セル 3 40" xfId="6540"/>
    <cellStyle name="リンク セル 3 41" xfId="6541"/>
    <cellStyle name="リンク セル 3 42" xfId="6542"/>
    <cellStyle name="リンク セル 3 43" xfId="6543"/>
    <cellStyle name="リンク セル 3 44" xfId="6544"/>
    <cellStyle name="リンク セル 3 45" xfId="6545"/>
    <cellStyle name="リンク セル 3 46" xfId="6546"/>
    <cellStyle name="リンク セル 3 47" xfId="6547"/>
    <cellStyle name="リンク セル 3 48" xfId="6548"/>
    <cellStyle name="リンク セル 3 49" xfId="6549"/>
    <cellStyle name="リンク セル 3 5" xfId="6550"/>
    <cellStyle name="リンク セル 3 50" xfId="6551"/>
    <cellStyle name="リンク セル 3 51" xfId="6552"/>
    <cellStyle name="リンク セル 3 52" xfId="6553"/>
    <cellStyle name="リンク セル 3 53" xfId="6554"/>
    <cellStyle name="リンク セル 3 54" xfId="6555"/>
    <cellStyle name="リンク セル 3 55" xfId="6556"/>
    <cellStyle name="リンク セル 3 56" xfId="6557"/>
    <cellStyle name="リンク セル 3 57" xfId="6558"/>
    <cellStyle name="リンク セル 3 58" xfId="6559"/>
    <cellStyle name="リンク セル 3 59" xfId="6560"/>
    <cellStyle name="リンク セル 3 6" xfId="6561"/>
    <cellStyle name="リンク セル 3 60" xfId="6562"/>
    <cellStyle name="リンク セル 3 61" xfId="6563"/>
    <cellStyle name="リンク セル 3 62" xfId="6564"/>
    <cellStyle name="リンク セル 3 63" xfId="6565"/>
    <cellStyle name="リンク セル 3 64" xfId="6566"/>
    <cellStyle name="リンク セル 3 7" xfId="6567"/>
    <cellStyle name="リンク セル 3 8" xfId="6568"/>
    <cellStyle name="リンク セル 3 9" xfId="6569"/>
    <cellStyle name="リンク セル 4" xfId="6570"/>
    <cellStyle name="リンク セル 5" xfId="6571"/>
    <cellStyle name="リンク セル 5 10" xfId="6572"/>
    <cellStyle name="リンク セル 5 11" xfId="6573"/>
    <cellStyle name="リンク セル 5 12" xfId="6574"/>
    <cellStyle name="リンク セル 5 13" xfId="6575"/>
    <cellStyle name="リンク セル 5 14" xfId="6576"/>
    <cellStyle name="リンク セル 5 15" xfId="6577"/>
    <cellStyle name="リンク セル 5 16" xfId="6578"/>
    <cellStyle name="リンク セル 5 17" xfId="6579"/>
    <cellStyle name="リンク セル 5 18" xfId="6580"/>
    <cellStyle name="リンク セル 5 19" xfId="6581"/>
    <cellStyle name="リンク セル 5 2" xfId="6582"/>
    <cellStyle name="リンク セル 5 20" xfId="6583"/>
    <cellStyle name="リンク セル 5 21" xfId="6584"/>
    <cellStyle name="リンク セル 5 22" xfId="6585"/>
    <cellStyle name="リンク セル 5 23" xfId="6586"/>
    <cellStyle name="リンク セル 5 24" xfId="6587"/>
    <cellStyle name="リンク セル 5 25" xfId="6588"/>
    <cellStyle name="リンク セル 5 26" xfId="6589"/>
    <cellStyle name="リンク セル 5 27" xfId="6590"/>
    <cellStyle name="リンク セル 5 28" xfId="6591"/>
    <cellStyle name="リンク セル 5 29" xfId="6592"/>
    <cellStyle name="リンク セル 5 3" xfId="6593"/>
    <cellStyle name="リンク セル 5 30" xfId="6594"/>
    <cellStyle name="リンク セル 5 31" xfId="6595"/>
    <cellStyle name="リンク セル 5 32" xfId="6596"/>
    <cellStyle name="リンク セル 5 33" xfId="6597"/>
    <cellStyle name="リンク セル 5 34" xfId="6598"/>
    <cellStyle name="リンク セル 5 35" xfId="6599"/>
    <cellStyle name="リンク セル 5 36" xfId="6600"/>
    <cellStyle name="リンク セル 5 37" xfId="6601"/>
    <cellStyle name="リンク セル 5 38" xfId="6602"/>
    <cellStyle name="リンク セル 5 39" xfId="6603"/>
    <cellStyle name="リンク セル 5 4" xfId="6604"/>
    <cellStyle name="リンク セル 5 40" xfId="6605"/>
    <cellStyle name="リンク セル 5 41" xfId="6606"/>
    <cellStyle name="リンク セル 5 42" xfId="6607"/>
    <cellStyle name="リンク セル 5 43" xfId="6608"/>
    <cellStyle name="リンク セル 5 44" xfId="6609"/>
    <cellStyle name="リンク セル 5 45" xfId="6610"/>
    <cellStyle name="リンク セル 5 46" xfId="6611"/>
    <cellStyle name="リンク セル 5 47" xfId="6612"/>
    <cellStyle name="リンク セル 5 48" xfId="6613"/>
    <cellStyle name="リンク セル 5 49" xfId="6614"/>
    <cellStyle name="リンク セル 5 5" xfId="6615"/>
    <cellStyle name="リンク セル 5 50" xfId="6616"/>
    <cellStyle name="リンク セル 5 51" xfId="6617"/>
    <cellStyle name="リンク セル 5 52" xfId="6618"/>
    <cellStyle name="リンク セル 5 53" xfId="6619"/>
    <cellStyle name="リンク セル 5 54" xfId="6620"/>
    <cellStyle name="リンク セル 5 55" xfId="6621"/>
    <cellStyle name="リンク セル 5 56" xfId="6622"/>
    <cellStyle name="リンク セル 5 57" xfId="6623"/>
    <cellStyle name="リンク セル 5 58" xfId="6624"/>
    <cellStyle name="リンク セル 5 59" xfId="6625"/>
    <cellStyle name="リンク セル 5 6" xfId="6626"/>
    <cellStyle name="リンク セル 5 60" xfId="6627"/>
    <cellStyle name="リンク セル 5 61" xfId="6628"/>
    <cellStyle name="リンク セル 5 62" xfId="6629"/>
    <cellStyle name="リンク セル 5 63" xfId="6630"/>
    <cellStyle name="リンク セル 5 64" xfId="6631"/>
    <cellStyle name="リンク セル 5 7" xfId="6632"/>
    <cellStyle name="リンク セル 5 8" xfId="6633"/>
    <cellStyle name="リンク セル 5 9" xfId="6634"/>
    <cellStyle name="リンク セル 6" xfId="6635"/>
    <cellStyle name="リンク セル 7" xfId="6636"/>
    <cellStyle name="リンク セル 8" xfId="6637"/>
    <cellStyle name="悪い 2" xfId="6638"/>
    <cellStyle name="悪い 2 10" xfId="6639"/>
    <cellStyle name="悪い 2 11" xfId="6640"/>
    <cellStyle name="悪い 2 12" xfId="6641"/>
    <cellStyle name="悪い 2 13" xfId="6642"/>
    <cellStyle name="悪い 2 14" xfId="6643"/>
    <cellStyle name="悪い 2 15" xfId="6644"/>
    <cellStyle name="悪い 2 16" xfId="6645"/>
    <cellStyle name="悪い 2 17" xfId="6646"/>
    <cellStyle name="悪い 2 18" xfId="6647"/>
    <cellStyle name="悪い 2 19" xfId="6648"/>
    <cellStyle name="悪い 2 2" xfId="6649"/>
    <cellStyle name="悪い 2 20" xfId="6650"/>
    <cellStyle name="悪い 2 21" xfId="6651"/>
    <cellStyle name="悪い 2 22" xfId="6652"/>
    <cellStyle name="悪い 2 23" xfId="6653"/>
    <cellStyle name="悪い 2 24" xfId="6654"/>
    <cellStyle name="悪い 2 25" xfId="6655"/>
    <cellStyle name="悪い 2 26" xfId="6656"/>
    <cellStyle name="悪い 2 27" xfId="6657"/>
    <cellStyle name="悪い 2 28" xfId="6658"/>
    <cellStyle name="悪い 2 29" xfId="6659"/>
    <cellStyle name="悪い 2 3" xfId="6660"/>
    <cellStyle name="悪い 2 30" xfId="6661"/>
    <cellStyle name="悪い 2 31" xfId="6662"/>
    <cellStyle name="悪い 2 32" xfId="6663"/>
    <cellStyle name="悪い 2 33" xfId="6664"/>
    <cellStyle name="悪い 2 34" xfId="6665"/>
    <cellStyle name="悪い 2 35" xfId="6666"/>
    <cellStyle name="悪い 2 36" xfId="6667"/>
    <cellStyle name="悪い 2 37" xfId="6668"/>
    <cellStyle name="悪い 2 38" xfId="6669"/>
    <cellStyle name="悪い 2 39" xfId="6670"/>
    <cellStyle name="悪い 2 4" xfId="6671"/>
    <cellStyle name="悪い 2 40" xfId="6672"/>
    <cellStyle name="悪い 2 41" xfId="6673"/>
    <cellStyle name="悪い 2 42" xfId="6674"/>
    <cellStyle name="悪い 2 43" xfId="6675"/>
    <cellStyle name="悪い 2 44" xfId="6676"/>
    <cellStyle name="悪い 2 45" xfId="6677"/>
    <cellStyle name="悪い 2 46" xfId="6678"/>
    <cellStyle name="悪い 2 47" xfId="6679"/>
    <cellStyle name="悪い 2 48" xfId="6680"/>
    <cellStyle name="悪い 2 49" xfId="6681"/>
    <cellStyle name="悪い 2 5" xfId="6682"/>
    <cellStyle name="悪い 2 50" xfId="6683"/>
    <cellStyle name="悪い 2 51" xfId="6684"/>
    <cellStyle name="悪い 2 52" xfId="6685"/>
    <cellStyle name="悪い 2 53" xfId="6686"/>
    <cellStyle name="悪い 2 54" xfId="6687"/>
    <cellStyle name="悪い 2 55" xfId="6688"/>
    <cellStyle name="悪い 2 56" xfId="6689"/>
    <cellStyle name="悪い 2 57" xfId="6690"/>
    <cellStyle name="悪い 2 58" xfId="6691"/>
    <cellStyle name="悪い 2 59" xfId="6692"/>
    <cellStyle name="悪い 2 6" xfId="6693"/>
    <cellStyle name="悪い 2 60" xfId="6694"/>
    <cellStyle name="悪い 2 61" xfId="6695"/>
    <cellStyle name="悪い 2 62" xfId="6696"/>
    <cellStyle name="悪い 2 63" xfId="6697"/>
    <cellStyle name="悪い 2 64" xfId="6698"/>
    <cellStyle name="悪い 2 7" xfId="6699"/>
    <cellStyle name="悪い 2 8" xfId="6700"/>
    <cellStyle name="悪い 2 9" xfId="6701"/>
    <cellStyle name="悪い 3" xfId="6702"/>
    <cellStyle name="悪い 3 10" xfId="6703"/>
    <cellStyle name="悪い 3 11" xfId="6704"/>
    <cellStyle name="悪い 3 12" xfId="6705"/>
    <cellStyle name="悪い 3 13" xfId="6706"/>
    <cellStyle name="悪い 3 14" xfId="6707"/>
    <cellStyle name="悪い 3 15" xfId="6708"/>
    <cellStyle name="悪い 3 16" xfId="6709"/>
    <cellStyle name="悪い 3 17" xfId="6710"/>
    <cellStyle name="悪い 3 18" xfId="6711"/>
    <cellStyle name="悪い 3 19" xfId="6712"/>
    <cellStyle name="悪い 3 2" xfId="6713"/>
    <cellStyle name="悪い 3 20" xfId="6714"/>
    <cellStyle name="悪い 3 21" xfId="6715"/>
    <cellStyle name="悪い 3 22" xfId="6716"/>
    <cellStyle name="悪い 3 23" xfId="6717"/>
    <cellStyle name="悪い 3 24" xfId="6718"/>
    <cellStyle name="悪い 3 25" xfId="6719"/>
    <cellStyle name="悪い 3 26" xfId="6720"/>
    <cellStyle name="悪い 3 27" xfId="6721"/>
    <cellStyle name="悪い 3 28" xfId="6722"/>
    <cellStyle name="悪い 3 29" xfId="6723"/>
    <cellStyle name="悪い 3 3" xfId="6724"/>
    <cellStyle name="悪い 3 30" xfId="6725"/>
    <cellStyle name="悪い 3 31" xfId="6726"/>
    <cellStyle name="悪い 3 32" xfId="6727"/>
    <cellStyle name="悪い 3 33" xfId="6728"/>
    <cellStyle name="悪い 3 34" xfId="6729"/>
    <cellStyle name="悪い 3 35" xfId="6730"/>
    <cellStyle name="悪い 3 36" xfId="6731"/>
    <cellStyle name="悪い 3 37" xfId="6732"/>
    <cellStyle name="悪い 3 38" xfId="6733"/>
    <cellStyle name="悪い 3 39" xfId="6734"/>
    <cellStyle name="悪い 3 4" xfId="6735"/>
    <cellStyle name="悪い 3 40" xfId="6736"/>
    <cellStyle name="悪い 3 41" xfId="6737"/>
    <cellStyle name="悪い 3 42" xfId="6738"/>
    <cellStyle name="悪い 3 43" xfId="6739"/>
    <cellStyle name="悪い 3 44" xfId="6740"/>
    <cellStyle name="悪い 3 45" xfId="6741"/>
    <cellStyle name="悪い 3 46" xfId="6742"/>
    <cellStyle name="悪い 3 47" xfId="6743"/>
    <cellStyle name="悪い 3 48" xfId="6744"/>
    <cellStyle name="悪い 3 49" xfId="6745"/>
    <cellStyle name="悪い 3 5" xfId="6746"/>
    <cellStyle name="悪い 3 50" xfId="6747"/>
    <cellStyle name="悪い 3 51" xfId="6748"/>
    <cellStyle name="悪い 3 52" xfId="6749"/>
    <cellStyle name="悪い 3 53" xfId="6750"/>
    <cellStyle name="悪い 3 54" xfId="6751"/>
    <cellStyle name="悪い 3 55" xfId="6752"/>
    <cellStyle name="悪い 3 56" xfId="6753"/>
    <cellStyle name="悪い 3 57" xfId="6754"/>
    <cellStyle name="悪い 3 58" xfId="6755"/>
    <cellStyle name="悪い 3 59" xfId="6756"/>
    <cellStyle name="悪い 3 6" xfId="6757"/>
    <cellStyle name="悪い 3 60" xfId="6758"/>
    <cellStyle name="悪い 3 61" xfId="6759"/>
    <cellStyle name="悪い 3 62" xfId="6760"/>
    <cellStyle name="悪い 3 63" xfId="6761"/>
    <cellStyle name="悪い 3 64" xfId="6762"/>
    <cellStyle name="悪い 3 7" xfId="6763"/>
    <cellStyle name="悪い 3 8" xfId="6764"/>
    <cellStyle name="悪い 3 9" xfId="6765"/>
    <cellStyle name="悪い 4" xfId="6766"/>
    <cellStyle name="悪い 5" xfId="6767"/>
    <cellStyle name="悪い 5 10" xfId="6768"/>
    <cellStyle name="悪い 5 11" xfId="6769"/>
    <cellStyle name="悪い 5 12" xfId="6770"/>
    <cellStyle name="悪い 5 13" xfId="6771"/>
    <cellStyle name="悪い 5 14" xfId="6772"/>
    <cellStyle name="悪い 5 15" xfId="6773"/>
    <cellStyle name="悪い 5 16" xfId="6774"/>
    <cellStyle name="悪い 5 17" xfId="6775"/>
    <cellStyle name="悪い 5 18" xfId="6776"/>
    <cellStyle name="悪い 5 19" xfId="6777"/>
    <cellStyle name="悪い 5 2" xfId="6778"/>
    <cellStyle name="悪い 5 20" xfId="6779"/>
    <cellStyle name="悪い 5 21" xfId="6780"/>
    <cellStyle name="悪い 5 22" xfId="6781"/>
    <cellStyle name="悪い 5 23" xfId="6782"/>
    <cellStyle name="悪い 5 24" xfId="6783"/>
    <cellStyle name="悪い 5 25" xfId="6784"/>
    <cellStyle name="悪い 5 26" xfId="6785"/>
    <cellStyle name="悪い 5 27" xfId="6786"/>
    <cellStyle name="悪い 5 28" xfId="6787"/>
    <cellStyle name="悪い 5 29" xfId="6788"/>
    <cellStyle name="悪い 5 3" xfId="6789"/>
    <cellStyle name="悪い 5 30" xfId="6790"/>
    <cellStyle name="悪い 5 31" xfId="6791"/>
    <cellStyle name="悪い 5 32" xfId="6792"/>
    <cellStyle name="悪い 5 33" xfId="6793"/>
    <cellStyle name="悪い 5 34" xfId="6794"/>
    <cellStyle name="悪い 5 35" xfId="6795"/>
    <cellStyle name="悪い 5 36" xfId="6796"/>
    <cellStyle name="悪い 5 37" xfId="6797"/>
    <cellStyle name="悪い 5 38" xfId="6798"/>
    <cellStyle name="悪い 5 39" xfId="6799"/>
    <cellStyle name="悪い 5 4" xfId="6800"/>
    <cellStyle name="悪い 5 40" xfId="6801"/>
    <cellStyle name="悪い 5 41" xfId="6802"/>
    <cellStyle name="悪い 5 42" xfId="6803"/>
    <cellStyle name="悪い 5 43" xfId="6804"/>
    <cellStyle name="悪い 5 44" xfId="6805"/>
    <cellStyle name="悪い 5 45" xfId="6806"/>
    <cellStyle name="悪い 5 46" xfId="6807"/>
    <cellStyle name="悪い 5 47" xfId="6808"/>
    <cellStyle name="悪い 5 48" xfId="6809"/>
    <cellStyle name="悪い 5 49" xfId="6810"/>
    <cellStyle name="悪い 5 5" xfId="6811"/>
    <cellStyle name="悪い 5 50" xfId="6812"/>
    <cellStyle name="悪い 5 51" xfId="6813"/>
    <cellStyle name="悪い 5 52" xfId="6814"/>
    <cellStyle name="悪い 5 53" xfId="6815"/>
    <cellStyle name="悪い 5 54" xfId="6816"/>
    <cellStyle name="悪い 5 55" xfId="6817"/>
    <cellStyle name="悪い 5 56" xfId="6818"/>
    <cellStyle name="悪い 5 57" xfId="6819"/>
    <cellStyle name="悪い 5 58" xfId="6820"/>
    <cellStyle name="悪い 5 59" xfId="6821"/>
    <cellStyle name="悪い 5 6" xfId="6822"/>
    <cellStyle name="悪い 5 60" xfId="6823"/>
    <cellStyle name="悪い 5 61" xfId="6824"/>
    <cellStyle name="悪い 5 62" xfId="6825"/>
    <cellStyle name="悪い 5 63" xfId="6826"/>
    <cellStyle name="悪い 5 64" xfId="6827"/>
    <cellStyle name="悪い 5 7" xfId="6828"/>
    <cellStyle name="悪い 5 8" xfId="6829"/>
    <cellStyle name="悪い 5 9" xfId="6830"/>
    <cellStyle name="悪い 6" xfId="6831"/>
    <cellStyle name="悪い 7" xfId="6832"/>
    <cellStyle name="悪い 8" xfId="6833"/>
    <cellStyle name="計算 2" xfId="6834"/>
    <cellStyle name="計算 2 10" xfId="6835"/>
    <cellStyle name="計算 2 11" xfId="6836"/>
    <cellStyle name="計算 2 12" xfId="6837"/>
    <cellStyle name="計算 2 13" xfId="6838"/>
    <cellStyle name="計算 2 14" xfId="6839"/>
    <cellStyle name="計算 2 15" xfId="6840"/>
    <cellStyle name="計算 2 16" xfId="6841"/>
    <cellStyle name="計算 2 17" xfId="6842"/>
    <cellStyle name="計算 2 18" xfId="6843"/>
    <cellStyle name="計算 2 19" xfId="6844"/>
    <cellStyle name="計算 2 2" xfId="6845"/>
    <cellStyle name="計算 2 20" xfId="6846"/>
    <cellStyle name="計算 2 21" xfId="6847"/>
    <cellStyle name="計算 2 22" xfId="6848"/>
    <cellStyle name="計算 2 23" xfId="6849"/>
    <cellStyle name="計算 2 24" xfId="6850"/>
    <cellStyle name="計算 2 25" xfId="6851"/>
    <cellStyle name="計算 2 26" xfId="6852"/>
    <cellStyle name="計算 2 27" xfId="6853"/>
    <cellStyle name="計算 2 28" xfId="6854"/>
    <cellStyle name="計算 2 29" xfId="6855"/>
    <cellStyle name="計算 2 3" xfId="6856"/>
    <cellStyle name="計算 2 30" xfId="6857"/>
    <cellStyle name="計算 2 31" xfId="6858"/>
    <cellStyle name="計算 2 32" xfId="6859"/>
    <cellStyle name="計算 2 33" xfId="6860"/>
    <cellStyle name="計算 2 34" xfId="6861"/>
    <cellStyle name="計算 2 35" xfId="6862"/>
    <cellStyle name="計算 2 36" xfId="6863"/>
    <cellStyle name="計算 2 37" xfId="6864"/>
    <cellStyle name="計算 2 38" xfId="6865"/>
    <cellStyle name="計算 2 39" xfId="6866"/>
    <cellStyle name="計算 2 4" xfId="6867"/>
    <cellStyle name="計算 2 40" xfId="6868"/>
    <cellStyle name="計算 2 41" xfId="6869"/>
    <cellStyle name="計算 2 42" xfId="6870"/>
    <cellStyle name="計算 2 43" xfId="6871"/>
    <cellStyle name="計算 2 44" xfId="6872"/>
    <cellStyle name="計算 2 45" xfId="6873"/>
    <cellStyle name="計算 2 46" xfId="6874"/>
    <cellStyle name="計算 2 47" xfId="6875"/>
    <cellStyle name="計算 2 48" xfId="6876"/>
    <cellStyle name="計算 2 49" xfId="6877"/>
    <cellStyle name="計算 2 5" xfId="6878"/>
    <cellStyle name="計算 2 50" xfId="6879"/>
    <cellStyle name="計算 2 51" xfId="6880"/>
    <cellStyle name="計算 2 52" xfId="6881"/>
    <cellStyle name="計算 2 53" xfId="6882"/>
    <cellStyle name="計算 2 54" xfId="6883"/>
    <cellStyle name="計算 2 55" xfId="6884"/>
    <cellStyle name="計算 2 56" xfId="6885"/>
    <cellStyle name="計算 2 57" xfId="6886"/>
    <cellStyle name="計算 2 58" xfId="6887"/>
    <cellStyle name="計算 2 59" xfId="6888"/>
    <cellStyle name="計算 2 6" xfId="6889"/>
    <cellStyle name="計算 2 60" xfId="6890"/>
    <cellStyle name="計算 2 61" xfId="6891"/>
    <cellStyle name="計算 2 62" xfId="6892"/>
    <cellStyle name="計算 2 63" xfId="6893"/>
    <cellStyle name="計算 2 64" xfId="6894"/>
    <cellStyle name="計算 2 7" xfId="6895"/>
    <cellStyle name="計算 2 8" xfId="6896"/>
    <cellStyle name="計算 2 9" xfId="6897"/>
    <cellStyle name="計算 3" xfId="6898"/>
    <cellStyle name="計算 3 10" xfId="6899"/>
    <cellStyle name="計算 3 11" xfId="6900"/>
    <cellStyle name="計算 3 12" xfId="6901"/>
    <cellStyle name="計算 3 13" xfId="6902"/>
    <cellStyle name="計算 3 14" xfId="6903"/>
    <cellStyle name="計算 3 15" xfId="6904"/>
    <cellStyle name="計算 3 16" xfId="6905"/>
    <cellStyle name="計算 3 17" xfId="6906"/>
    <cellStyle name="計算 3 18" xfId="6907"/>
    <cellStyle name="計算 3 19" xfId="6908"/>
    <cellStyle name="計算 3 2" xfId="6909"/>
    <cellStyle name="計算 3 20" xfId="6910"/>
    <cellStyle name="計算 3 21" xfId="6911"/>
    <cellStyle name="計算 3 22" xfId="6912"/>
    <cellStyle name="計算 3 23" xfId="6913"/>
    <cellStyle name="計算 3 24" xfId="6914"/>
    <cellStyle name="計算 3 25" xfId="6915"/>
    <cellStyle name="計算 3 26" xfId="6916"/>
    <cellStyle name="計算 3 27" xfId="6917"/>
    <cellStyle name="計算 3 28" xfId="6918"/>
    <cellStyle name="計算 3 29" xfId="6919"/>
    <cellStyle name="計算 3 3" xfId="6920"/>
    <cellStyle name="計算 3 30" xfId="6921"/>
    <cellStyle name="計算 3 31" xfId="6922"/>
    <cellStyle name="計算 3 32" xfId="6923"/>
    <cellStyle name="計算 3 33" xfId="6924"/>
    <cellStyle name="計算 3 34" xfId="6925"/>
    <cellStyle name="計算 3 35" xfId="6926"/>
    <cellStyle name="計算 3 36" xfId="6927"/>
    <cellStyle name="計算 3 37" xfId="6928"/>
    <cellStyle name="計算 3 38" xfId="6929"/>
    <cellStyle name="計算 3 39" xfId="6930"/>
    <cellStyle name="計算 3 4" xfId="6931"/>
    <cellStyle name="計算 3 40" xfId="6932"/>
    <cellStyle name="計算 3 41" xfId="6933"/>
    <cellStyle name="計算 3 42" xfId="6934"/>
    <cellStyle name="計算 3 43" xfId="6935"/>
    <cellStyle name="計算 3 44" xfId="6936"/>
    <cellStyle name="計算 3 45" xfId="6937"/>
    <cellStyle name="計算 3 46" xfId="6938"/>
    <cellStyle name="計算 3 47" xfId="6939"/>
    <cellStyle name="計算 3 48" xfId="6940"/>
    <cellStyle name="計算 3 49" xfId="6941"/>
    <cellStyle name="計算 3 5" xfId="6942"/>
    <cellStyle name="計算 3 50" xfId="6943"/>
    <cellStyle name="計算 3 51" xfId="6944"/>
    <cellStyle name="計算 3 52" xfId="6945"/>
    <cellStyle name="計算 3 53" xfId="6946"/>
    <cellStyle name="計算 3 54" xfId="6947"/>
    <cellStyle name="計算 3 55" xfId="6948"/>
    <cellStyle name="計算 3 56" xfId="6949"/>
    <cellStyle name="計算 3 57" xfId="6950"/>
    <cellStyle name="計算 3 58" xfId="6951"/>
    <cellStyle name="計算 3 59" xfId="6952"/>
    <cellStyle name="計算 3 6" xfId="6953"/>
    <cellStyle name="計算 3 60" xfId="6954"/>
    <cellStyle name="計算 3 61" xfId="6955"/>
    <cellStyle name="計算 3 62" xfId="6956"/>
    <cellStyle name="計算 3 63" xfId="6957"/>
    <cellStyle name="計算 3 64" xfId="6958"/>
    <cellStyle name="計算 3 7" xfId="6959"/>
    <cellStyle name="計算 3 8" xfId="6960"/>
    <cellStyle name="計算 3 9" xfId="6961"/>
    <cellStyle name="計算 4" xfId="6962"/>
    <cellStyle name="計算 5" xfId="6963"/>
    <cellStyle name="計算 5 10" xfId="6964"/>
    <cellStyle name="計算 5 11" xfId="6965"/>
    <cellStyle name="計算 5 12" xfId="6966"/>
    <cellStyle name="計算 5 13" xfId="6967"/>
    <cellStyle name="計算 5 14" xfId="6968"/>
    <cellStyle name="計算 5 15" xfId="6969"/>
    <cellStyle name="計算 5 16" xfId="6970"/>
    <cellStyle name="計算 5 17" xfId="6971"/>
    <cellStyle name="計算 5 18" xfId="6972"/>
    <cellStyle name="計算 5 19" xfId="6973"/>
    <cellStyle name="計算 5 2" xfId="6974"/>
    <cellStyle name="計算 5 20" xfId="6975"/>
    <cellStyle name="計算 5 21" xfId="6976"/>
    <cellStyle name="計算 5 22" xfId="6977"/>
    <cellStyle name="計算 5 23" xfId="6978"/>
    <cellStyle name="計算 5 24" xfId="6979"/>
    <cellStyle name="計算 5 25" xfId="6980"/>
    <cellStyle name="計算 5 26" xfId="6981"/>
    <cellStyle name="計算 5 27" xfId="6982"/>
    <cellStyle name="計算 5 28" xfId="6983"/>
    <cellStyle name="計算 5 29" xfId="6984"/>
    <cellStyle name="計算 5 3" xfId="6985"/>
    <cellStyle name="計算 5 30" xfId="6986"/>
    <cellStyle name="計算 5 31" xfId="6987"/>
    <cellStyle name="計算 5 32" xfId="6988"/>
    <cellStyle name="計算 5 33" xfId="6989"/>
    <cellStyle name="計算 5 34" xfId="6990"/>
    <cellStyle name="計算 5 35" xfId="6991"/>
    <cellStyle name="計算 5 36" xfId="6992"/>
    <cellStyle name="計算 5 37" xfId="6993"/>
    <cellStyle name="計算 5 38" xfId="6994"/>
    <cellStyle name="計算 5 39" xfId="6995"/>
    <cellStyle name="計算 5 4" xfId="6996"/>
    <cellStyle name="計算 5 40" xfId="6997"/>
    <cellStyle name="計算 5 41" xfId="6998"/>
    <cellStyle name="計算 5 42" xfId="6999"/>
    <cellStyle name="計算 5 43" xfId="7000"/>
    <cellStyle name="計算 5 44" xfId="7001"/>
    <cellStyle name="計算 5 45" xfId="7002"/>
    <cellStyle name="計算 5 46" xfId="7003"/>
    <cellStyle name="計算 5 47" xfId="7004"/>
    <cellStyle name="計算 5 48" xfId="7005"/>
    <cellStyle name="計算 5 49" xfId="7006"/>
    <cellStyle name="計算 5 5" xfId="7007"/>
    <cellStyle name="計算 5 50" xfId="7008"/>
    <cellStyle name="計算 5 51" xfId="7009"/>
    <cellStyle name="計算 5 52" xfId="7010"/>
    <cellStyle name="計算 5 53" xfId="7011"/>
    <cellStyle name="計算 5 54" xfId="7012"/>
    <cellStyle name="計算 5 55" xfId="7013"/>
    <cellStyle name="計算 5 56" xfId="7014"/>
    <cellStyle name="計算 5 57" xfId="7015"/>
    <cellStyle name="計算 5 58" xfId="7016"/>
    <cellStyle name="計算 5 59" xfId="7017"/>
    <cellStyle name="計算 5 6" xfId="7018"/>
    <cellStyle name="計算 5 60" xfId="7019"/>
    <cellStyle name="計算 5 61" xfId="7020"/>
    <cellStyle name="計算 5 62" xfId="7021"/>
    <cellStyle name="計算 5 63" xfId="7022"/>
    <cellStyle name="計算 5 64" xfId="7023"/>
    <cellStyle name="計算 5 7" xfId="7024"/>
    <cellStyle name="計算 5 8" xfId="7025"/>
    <cellStyle name="計算 5 9" xfId="7026"/>
    <cellStyle name="計算 6" xfId="7027"/>
    <cellStyle name="計算 7" xfId="7028"/>
    <cellStyle name="計算 8" xfId="7029"/>
    <cellStyle name="警告文 2" xfId="7030"/>
    <cellStyle name="警告文 2 10" xfId="7031"/>
    <cellStyle name="警告文 2 11" xfId="7032"/>
    <cellStyle name="警告文 2 12" xfId="7033"/>
    <cellStyle name="警告文 2 13" xfId="7034"/>
    <cellStyle name="警告文 2 14" xfId="7035"/>
    <cellStyle name="警告文 2 15" xfId="7036"/>
    <cellStyle name="警告文 2 16" xfId="7037"/>
    <cellStyle name="警告文 2 17" xfId="7038"/>
    <cellStyle name="警告文 2 18" xfId="7039"/>
    <cellStyle name="警告文 2 19" xfId="7040"/>
    <cellStyle name="警告文 2 2" xfId="7041"/>
    <cellStyle name="警告文 2 20" xfId="7042"/>
    <cellStyle name="警告文 2 21" xfId="7043"/>
    <cellStyle name="警告文 2 22" xfId="7044"/>
    <cellStyle name="警告文 2 23" xfId="7045"/>
    <cellStyle name="警告文 2 24" xfId="7046"/>
    <cellStyle name="警告文 2 25" xfId="7047"/>
    <cellStyle name="警告文 2 26" xfId="7048"/>
    <cellStyle name="警告文 2 27" xfId="7049"/>
    <cellStyle name="警告文 2 28" xfId="7050"/>
    <cellStyle name="警告文 2 29" xfId="7051"/>
    <cellStyle name="警告文 2 3" xfId="7052"/>
    <cellStyle name="警告文 2 30" xfId="7053"/>
    <cellStyle name="警告文 2 31" xfId="7054"/>
    <cellStyle name="警告文 2 32" xfId="7055"/>
    <cellStyle name="警告文 2 33" xfId="7056"/>
    <cellStyle name="警告文 2 34" xfId="7057"/>
    <cellStyle name="警告文 2 35" xfId="7058"/>
    <cellStyle name="警告文 2 36" xfId="7059"/>
    <cellStyle name="警告文 2 37" xfId="7060"/>
    <cellStyle name="警告文 2 38" xfId="7061"/>
    <cellStyle name="警告文 2 39" xfId="7062"/>
    <cellStyle name="警告文 2 4" xfId="7063"/>
    <cellStyle name="警告文 2 40" xfId="7064"/>
    <cellStyle name="警告文 2 41" xfId="7065"/>
    <cellStyle name="警告文 2 42" xfId="7066"/>
    <cellStyle name="警告文 2 43" xfId="7067"/>
    <cellStyle name="警告文 2 44" xfId="7068"/>
    <cellStyle name="警告文 2 45" xfId="7069"/>
    <cellStyle name="警告文 2 46" xfId="7070"/>
    <cellStyle name="警告文 2 47" xfId="7071"/>
    <cellStyle name="警告文 2 48" xfId="7072"/>
    <cellStyle name="警告文 2 49" xfId="7073"/>
    <cellStyle name="警告文 2 5" xfId="7074"/>
    <cellStyle name="警告文 2 50" xfId="7075"/>
    <cellStyle name="警告文 2 51" xfId="7076"/>
    <cellStyle name="警告文 2 52" xfId="7077"/>
    <cellStyle name="警告文 2 53" xfId="7078"/>
    <cellStyle name="警告文 2 54" xfId="7079"/>
    <cellStyle name="警告文 2 55" xfId="7080"/>
    <cellStyle name="警告文 2 56" xfId="7081"/>
    <cellStyle name="警告文 2 57" xfId="7082"/>
    <cellStyle name="警告文 2 58" xfId="7083"/>
    <cellStyle name="警告文 2 59" xfId="7084"/>
    <cellStyle name="警告文 2 6" xfId="7085"/>
    <cellStyle name="警告文 2 60" xfId="7086"/>
    <cellStyle name="警告文 2 61" xfId="7087"/>
    <cellStyle name="警告文 2 62" xfId="7088"/>
    <cellStyle name="警告文 2 63" xfId="7089"/>
    <cellStyle name="警告文 2 64" xfId="7090"/>
    <cellStyle name="警告文 2 7" xfId="7091"/>
    <cellStyle name="警告文 2 8" xfId="7092"/>
    <cellStyle name="警告文 2 9" xfId="7093"/>
    <cellStyle name="警告文 3" xfId="7094"/>
    <cellStyle name="警告文 3 10" xfId="7095"/>
    <cellStyle name="警告文 3 11" xfId="7096"/>
    <cellStyle name="警告文 3 12" xfId="7097"/>
    <cellStyle name="警告文 3 13" xfId="7098"/>
    <cellStyle name="警告文 3 14" xfId="7099"/>
    <cellStyle name="警告文 3 15" xfId="7100"/>
    <cellStyle name="警告文 3 16" xfId="7101"/>
    <cellStyle name="警告文 3 17" xfId="7102"/>
    <cellStyle name="警告文 3 18" xfId="7103"/>
    <cellStyle name="警告文 3 19" xfId="7104"/>
    <cellStyle name="警告文 3 2" xfId="7105"/>
    <cellStyle name="警告文 3 20" xfId="7106"/>
    <cellStyle name="警告文 3 21" xfId="7107"/>
    <cellStyle name="警告文 3 22" xfId="7108"/>
    <cellStyle name="警告文 3 23" xfId="7109"/>
    <cellStyle name="警告文 3 24" xfId="7110"/>
    <cellStyle name="警告文 3 25" xfId="7111"/>
    <cellStyle name="警告文 3 26" xfId="7112"/>
    <cellStyle name="警告文 3 27" xfId="7113"/>
    <cellStyle name="警告文 3 28" xfId="7114"/>
    <cellStyle name="警告文 3 29" xfId="7115"/>
    <cellStyle name="警告文 3 3" xfId="7116"/>
    <cellStyle name="警告文 3 30" xfId="7117"/>
    <cellStyle name="警告文 3 31" xfId="7118"/>
    <cellStyle name="警告文 3 32" xfId="7119"/>
    <cellStyle name="警告文 3 33" xfId="7120"/>
    <cellStyle name="警告文 3 34" xfId="7121"/>
    <cellStyle name="警告文 3 35" xfId="7122"/>
    <cellStyle name="警告文 3 36" xfId="7123"/>
    <cellStyle name="警告文 3 37" xfId="7124"/>
    <cellStyle name="警告文 3 38" xfId="7125"/>
    <cellStyle name="警告文 3 39" xfId="7126"/>
    <cellStyle name="警告文 3 4" xfId="7127"/>
    <cellStyle name="警告文 3 40" xfId="7128"/>
    <cellStyle name="警告文 3 41" xfId="7129"/>
    <cellStyle name="警告文 3 42" xfId="7130"/>
    <cellStyle name="警告文 3 43" xfId="7131"/>
    <cellStyle name="警告文 3 44" xfId="7132"/>
    <cellStyle name="警告文 3 45" xfId="7133"/>
    <cellStyle name="警告文 3 46" xfId="7134"/>
    <cellStyle name="警告文 3 47" xfId="7135"/>
    <cellStyle name="警告文 3 48" xfId="7136"/>
    <cellStyle name="警告文 3 49" xfId="7137"/>
    <cellStyle name="警告文 3 5" xfId="7138"/>
    <cellStyle name="警告文 3 50" xfId="7139"/>
    <cellStyle name="警告文 3 51" xfId="7140"/>
    <cellStyle name="警告文 3 52" xfId="7141"/>
    <cellStyle name="警告文 3 53" xfId="7142"/>
    <cellStyle name="警告文 3 54" xfId="7143"/>
    <cellStyle name="警告文 3 55" xfId="7144"/>
    <cellStyle name="警告文 3 56" xfId="7145"/>
    <cellStyle name="警告文 3 57" xfId="7146"/>
    <cellStyle name="警告文 3 58" xfId="7147"/>
    <cellStyle name="警告文 3 59" xfId="7148"/>
    <cellStyle name="警告文 3 6" xfId="7149"/>
    <cellStyle name="警告文 3 60" xfId="7150"/>
    <cellStyle name="警告文 3 61" xfId="7151"/>
    <cellStyle name="警告文 3 62" xfId="7152"/>
    <cellStyle name="警告文 3 63" xfId="7153"/>
    <cellStyle name="警告文 3 64" xfId="7154"/>
    <cellStyle name="警告文 3 7" xfId="7155"/>
    <cellStyle name="警告文 3 8" xfId="7156"/>
    <cellStyle name="警告文 3 9" xfId="7157"/>
    <cellStyle name="警告文 4" xfId="7158"/>
    <cellStyle name="警告文 5" xfId="7159"/>
    <cellStyle name="警告文 5 10" xfId="7160"/>
    <cellStyle name="警告文 5 11" xfId="7161"/>
    <cellStyle name="警告文 5 12" xfId="7162"/>
    <cellStyle name="警告文 5 13" xfId="7163"/>
    <cellStyle name="警告文 5 14" xfId="7164"/>
    <cellStyle name="警告文 5 15" xfId="7165"/>
    <cellStyle name="警告文 5 16" xfId="7166"/>
    <cellStyle name="警告文 5 17" xfId="7167"/>
    <cellStyle name="警告文 5 18" xfId="7168"/>
    <cellStyle name="警告文 5 19" xfId="7169"/>
    <cellStyle name="警告文 5 2" xfId="7170"/>
    <cellStyle name="警告文 5 20" xfId="7171"/>
    <cellStyle name="警告文 5 21" xfId="7172"/>
    <cellStyle name="警告文 5 22" xfId="7173"/>
    <cellStyle name="警告文 5 23" xfId="7174"/>
    <cellStyle name="警告文 5 24" xfId="7175"/>
    <cellStyle name="警告文 5 25" xfId="7176"/>
    <cellStyle name="警告文 5 26" xfId="7177"/>
    <cellStyle name="警告文 5 27" xfId="7178"/>
    <cellStyle name="警告文 5 28" xfId="7179"/>
    <cellStyle name="警告文 5 29" xfId="7180"/>
    <cellStyle name="警告文 5 3" xfId="7181"/>
    <cellStyle name="警告文 5 30" xfId="7182"/>
    <cellStyle name="警告文 5 31" xfId="7183"/>
    <cellStyle name="警告文 5 32" xfId="7184"/>
    <cellStyle name="警告文 5 33" xfId="7185"/>
    <cellStyle name="警告文 5 34" xfId="7186"/>
    <cellStyle name="警告文 5 35" xfId="7187"/>
    <cellStyle name="警告文 5 36" xfId="7188"/>
    <cellStyle name="警告文 5 37" xfId="7189"/>
    <cellStyle name="警告文 5 38" xfId="7190"/>
    <cellStyle name="警告文 5 39" xfId="7191"/>
    <cellStyle name="警告文 5 4" xfId="7192"/>
    <cellStyle name="警告文 5 40" xfId="7193"/>
    <cellStyle name="警告文 5 41" xfId="7194"/>
    <cellStyle name="警告文 5 42" xfId="7195"/>
    <cellStyle name="警告文 5 43" xfId="7196"/>
    <cellStyle name="警告文 5 44" xfId="7197"/>
    <cellStyle name="警告文 5 45" xfId="7198"/>
    <cellStyle name="警告文 5 46" xfId="7199"/>
    <cellStyle name="警告文 5 47" xfId="7200"/>
    <cellStyle name="警告文 5 48" xfId="7201"/>
    <cellStyle name="警告文 5 49" xfId="7202"/>
    <cellStyle name="警告文 5 5" xfId="7203"/>
    <cellStyle name="警告文 5 50" xfId="7204"/>
    <cellStyle name="警告文 5 51" xfId="7205"/>
    <cellStyle name="警告文 5 52" xfId="7206"/>
    <cellStyle name="警告文 5 53" xfId="7207"/>
    <cellStyle name="警告文 5 54" xfId="7208"/>
    <cellStyle name="警告文 5 55" xfId="7209"/>
    <cellStyle name="警告文 5 56" xfId="7210"/>
    <cellStyle name="警告文 5 57" xfId="7211"/>
    <cellStyle name="警告文 5 58" xfId="7212"/>
    <cellStyle name="警告文 5 59" xfId="7213"/>
    <cellStyle name="警告文 5 6" xfId="7214"/>
    <cellStyle name="警告文 5 60" xfId="7215"/>
    <cellStyle name="警告文 5 61" xfId="7216"/>
    <cellStyle name="警告文 5 62" xfId="7217"/>
    <cellStyle name="警告文 5 63" xfId="7218"/>
    <cellStyle name="警告文 5 64" xfId="7219"/>
    <cellStyle name="警告文 5 7" xfId="7220"/>
    <cellStyle name="警告文 5 8" xfId="7221"/>
    <cellStyle name="警告文 5 9" xfId="7222"/>
    <cellStyle name="警告文 6" xfId="7223"/>
    <cellStyle name="警告文 7" xfId="7224"/>
    <cellStyle name="警告文 8" xfId="7225"/>
    <cellStyle name="桁区切り 2" xfId="7226"/>
    <cellStyle name="桁区切り 2 2" xfId="7227"/>
    <cellStyle name="桁区切り 2 3" xfId="7228"/>
    <cellStyle name="桁区切り 3" xfId="7229"/>
    <cellStyle name="桁区切り 3 2" xfId="7230"/>
    <cellStyle name="桁区切り 4" xfId="7231"/>
    <cellStyle name="見出し 1 2" xfId="7232"/>
    <cellStyle name="見出し 1 3" xfId="7233"/>
    <cellStyle name="見出し 1 3 10" xfId="7234"/>
    <cellStyle name="見出し 1 3 11" xfId="7235"/>
    <cellStyle name="見出し 1 3 12" xfId="7236"/>
    <cellStyle name="見出し 1 3 13" xfId="7237"/>
    <cellStyle name="見出し 1 3 14" xfId="7238"/>
    <cellStyle name="見出し 1 3 15" xfId="7239"/>
    <cellStyle name="見出し 1 3 16" xfId="7240"/>
    <cellStyle name="見出し 1 3 17" xfId="7241"/>
    <cellStyle name="見出し 1 3 18" xfId="7242"/>
    <cellStyle name="見出し 1 3 19" xfId="7243"/>
    <cellStyle name="見出し 1 3 2" xfId="7244"/>
    <cellStyle name="見出し 1 3 20" xfId="7245"/>
    <cellStyle name="見出し 1 3 21" xfId="7246"/>
    <cellStyle name="見出し 1 3 22" xfId="7247"/>
    <cellStyle name="見出し 1 3 23" xfId="7248"/>
    <cellStyle name="見出し 1 3 24" xfId="7249"/>
    <cellStyle name="見出し 1 3 25" xfId="7250"/>
    <cellStyle name="見出し 1 3 26" xfId="7251"/>
    <cellStyle name="見出し 1 3 27" xfId="7252"/>
    <cellStyle name="見出し 1 3 28" xfId="7253"/>
    <cellStyle name="見出し 1 3 29" xfId="7254"/>
    <cellStyle name="見出し 1 3 3" xfId="7255"/>
    <cellStyle name="見出し 1 3 30" xfId="7256"/>
    <cellStyle name="見出し 1 3 31" xfId="7257"/>
    <cellStyle name="見出し 1 3 32" xfId="7258"/>
    <cellStyle name="見出し 1 3 33" xfId="7259"/>
    <cellStyle name="見出し 1 3 34" xfId="7260"/>
    <cellStyle name="見出し 1 3 35" xfId="7261"/>
    <cellStyle name="見出し 1 3 36" xfId="7262"/>
    <cellStyle name="見出し 1 3 37" xfId="7263"/>
    <cellStyle name="見出し 1 3 38" xfId="7264"/>
    <cellStyle name="見出し 1 3 39" xfId="7265"/>
    <cellStyle name="見出し 1 3 4" xfId="7266"/>
    <cellStyle name="見出し 1 3 40" xfId="7267"/>
    <cellStyle name="見出し 1 3 41" xfId="7268"/>
    <cellStyle name="見出し 1 3 42" xfId="7269"/>
    <cellStyle name="見出し 1 3 43" xfId="7270"/>
    <cellStyle name="見出し 1 3 44" xfId="7271"/>
    <cellStyle name="見出し 1 3 45" xfId="7272"/>
    <cellStyle name="見出し 1 3 46" xfId="7273"/>
    <cellStyle name="見出し 1 3 47" xfId="7274"/>
    <cellStyle name="見出し 1 3 48" xfId="7275"/>
    <cellStyle name="見出し 1 3 49" xfId="7276"/>
    <cellStyle name="見出し 1 3 5" xfId="7277"/>
    <cellStyle name="見出し 1 3 50" xfId="7278"/>
    <cellStyle name="見出し 1 3 51" xfId="7279"/>
    <cellStyle name="見出し 1 3 52" xfId="7280"/>
    <cellStyle name="見出し 1 3 53" xfId="7281"/>
    <cellStyle name="見出し 1 3 54" xfId="7282"/>
    <cellStyle name="見出し 1 3 55" xfId="7283"/>
    <cellStyle name="見出し 1 3 56" xfId="7284"/>
    <cellStyle name="見出し 1 3 57" xfId="7285"/>
    <cellStyle name="見出し 1 3 58" xfId="7286"/>
    <cellStyle name="見出し 1 3 59" xfId="7287"/>
    <cellStyle name="見出し 1 3 6" xfId="7288"/>
    <cellStyle name="見出し 1 3 60" xfId="7289"/>
    <cellStyle name="見出し 1 3 61" xfId="7290"/>
    <cellStyle name="見出し 1 3 62" xfId="7291"/>
    <cellStyle name="見出し 1 3 63" xfId="7292"/>
    <cellStyle name="見出し 1 3 64" xfId="7293"/>
    <cellStyle name="見出し 1 3 7" xfId="7294"/>
    <cellStyle name="見出し 1 3 8" xfId="7295"/>
    <cellStyle name="見出し 1 3 9" xfId="7296"/>
    <cellStyle name="見出し 1 4" xfId="7297"/>
    <cellStyle name="見出し 1 5" xfId="7298"/>
    <cellStyle name="見出し 2 2" xfId="7299"/>
    <cellStyle name="見出し 2 3" xfId="7300"/>
    <cellStyle name="見出し 2 3 10" xfId="7301"/>
    <cellStyle name="見出し 2 3 11" xfId="7302"/>
    <cellStyle name="見出し 2 3 12" xfId="7303"/>
    <cellStyle name="見出し 2 3 13" xfId="7304"/>
    <cellStyle name="見出し 2 3 14" xfId="7305"/>
    <cellStyle name="見出し 2 3 15" xfId="7306"/>
    <cellStyle name="見出し 2 3 16" xfId="7307"/>
    <cellStyle name="見出し 2 3 17" xfId="7308"/>
    <cellStyle name="見出し 2 3 18" xfId="7309"/>
    <cellStyle name="見出し 2 3 19" xfId="7310"/>
    <cellStyle name="見出し 2 3 2" xfId="7311"/>
    <cellStyle name="見出し 2 3 20" xfId="7312"/>
    <cellStyle name="見出し 2 3 21" xfId="7313"/>
    <cellStyle name="見出し 2 3 22" xfId="7314"/>
    <cellStyle name="見出し 2 3 23" xfId="7315"/>
    <cellStyle name="見出し 2 3 24" xfId="7316"/>
    <cellStyle name="見出し 2 3 25" xfId="7317"/>
    <cellStyle name="見出し 2 3 26" xfId="7318"/>
    <cellStyle name="見出し 2 3 27" xfId="7319"/>
    <cellStyle name="見出し 2 3 28" xfId="7320"/>
    <cellStyle name="見出し 2 3 29" xfId="7321"/>
    <cellStyle name="見出し 2 3 3" xfId="7322"/>
    <cellStyle name="見出し 2 3 30" xfId="7323"/>
    <cellStyle name="見出し 2 3 31" xfId="7324"/>
    <cellStyle name="見出し 2 3 32" xfId="7325"/>
    <cellStyle name="見出し 2 3 33" xfId="7326"/>
    <cellStyle name="見出し 2 3 34" xfId="7327"/>
    <cellStyle name="見出し 2 3 35" xfId="7328"/>
    <cellStyle name="見出し 2 3 36" xfId="7329"/>
    <cellStyle name="見出し 2 3 37" xfId="7330"/>
    <cellStyle name="見出し 2 3 38" xfId="7331"/>
    <cellStyle name="見出し 2 3 39" xfId="7332"/>
    <cellStyle name="見出し 2 3 4" xfId="7333"/>
    <cellStyle name="見出し 2 3 40" xfId="7334"/>
    <cellStyle name="見出し 2 3 41" xfId="7335"/>
    <cellStyle name="見出し 2 3 42" xfId="7336"/>
    <cellStyle name="見出し 2 3 43" xfId="7337"/>
    <cellStyle name="見出し 2 3 44" xfId="7338"/>
    <cellStyle name="見出し 2 3 45" xfId="7339"/>
    <cellStyle name="見出し 2 3 46" xfId="7340"/>
    <cellStyle name="見出し 2 3 47" xfId="7341"/>
    <cellStyle name="見出し 2 3 48" xfId="7342"/>
    <cellStyle name="見出し 2 3 49" xfId="7343"/>
    <cellStyle name="見出し 2 3 5" xfId="7344"/>
    <cellStyle name="見出し 2 3 50" xfId="7345"/>
    <cellStyle name="見出し 2 3 51" xfId="7346"/>
    <cellStyle name="見出し 2 3 52" xfId="7347"/>
    <cellStyle name="見出し 2 3 53" xfId="7348"/>
    <cellStyle name="見出し 2 3 54" xfId="7349"/>
    <cellStyle name="見出し 2 3 55" xfId="7350"/>
    <cellStyle name="見出し 2 3 56" xfId="7351"/>
    <cellStyle name="見出し 2 3 57" xfId="7352"/>
    <cellStyle name="見出し 2 3 58" xfId="7353"/>
    <cellStyle name="見出し 2 3 59" xfId="7354"/>
    <cellStyle name="見出し 2 3 6" xfId="7355"/>
    <cellStyle name="見出し 2 3 60" xfId="7356"/>
    <cellStyle name="見出し 2 3 61" xfId="7357"/>
    <cellStyle name="見出し 2 3 62" xfId="7358"/>
    <cellStyle name="見出し 2 3 63" xfId="7359"/>
    <cellStyle name="見出し 2 3 64" xfId="7360"/>
    <cellStyle name="見出し 2 3 7" xfId="7361"/>
    <cellStyle name="見出し 2 3 8" xfId="7362"/>
    <cellStyle name="見出し 2 3 9" xfId="7363"/>
    <cellStyle name="見出し 2 4" xfId="7364"/>
    <cellStyle name="見出し 2 5" xfId="7365"/>
    <cellStyle name="見出し 3 2" xfId="7366"/>
    <cellStyle name="見出し 3 3" xfId="7367"/>
    <cellStyle name="見出し 3 3 10" xfId="7368"/>
    <cellStyle name="見出し 3 3 11" xfId="7369"/>
    <cellStyle name="見出し 3 3 12" xfId="7370"/>
    <cellStyle name="見出し 3 3 13" xfId="7371"/>
    <cellStyle name="見出し 3 3 14" xfId="7372"/>
    <cellStyle name="見出し 3 3 15" xfId="7373"/>
    <cellStyle name="見出し 3 3 16" xfId="7374"/>
    <cellStyle name="見出し 3 3 17" xfId="7375"/>
    <cellStyle name="見出し 3 3 18" xfId="7376"/>
    <cellStyle name="見出し 3 3 19" xfId="7377"/>
    <cellStyle name="見出し 3 3 2" xfId="7378"/>
    <cellStyle name="見出し 3 3 20" xfId="7379"/>
    <cellStyle name="見出し 3 3 21" xfId="7380"/>
    <cellStyle name="見出し 3 3 22" xfId="7381"/>
    <cellStyle name="見出し 3 3 23" xfId="7382"/>
    <cellStyle name="見出し 3 3 24" xfId="7383"/>
    <cellStyle name="見出し 3 3 25" xfId="7384"/>
    <cellStyle name="見出し 3 3 26" xfId="7385"/>
    <cellStyle name="見出し 3 3 27" xfId="7386"/>
    <cellStyle name="見出し 3 3 28" xfId="7387"/>
    <cellStyle name="見出し 3 3 29" xfId="7388"/>
    <cellStyle name="見出し 3 3 3" xfId="7389"/>
    <cellStyle name="見出し 3 3 30" xfId="7390"/>
    <cellStyle name="見出し 3 3 31" xfId="7391"/>
    <cellStyle name="見出し 3 3 32" xfId="7392"/>
    <cellStyle name="見出し 3 3 33" xfId="7393"/>
    <cellStyle name="見出し 3 3 34" xfId="7394"/>
    <cellStyle name="見出し 3 3 35" xfId="7395"/>
    <cellStyle name="見出し 3 3 36" xfId="7396"/>
    <cellStyle name="見出し 3 3 37" xfId="7397"/>
    <cellStyle name="見出し 3 3 38" xfId="7398"/>
    <cellStyle name="見出し 3 3 39" xfId="7399"/>
    <cellStyle name="見出し 3 3 4" xfId="7400"/>
    <cellStyle name="見出し 3 3 40" xfId="7401"/>
    <cellStyle name="見出し 3 3 41" xfId="7402"/>
    <cellStyle name="見出し 3 3 42" xfId="7403"/>
    <cellStyle name="見出し 3 3 43" xfId="7404"/>
    <cellStyle name="見出し 3 3 44" xfId="7405"/>
    <cellStyle name="見出し 3 3 45" xfId="7406"/>
    <cellStyle name="見出し 3 3 46" xfId="7407"/>
    <cellStyle name="見出し 3 3 47" xfId="7408"/>
    <cellStyle name="見出し 3 3 48" xfId="7409"/>
    <cellStyle name="見出し 3 3 49" xfId="7410"/>
    <cellStyle name="見出し 3 3 5" xfId="7411"/>
    <cellStyle name="見出し 3 3 50" xfId="7412"/>
    <cellStyle name="見出し 3 3 51" xfId="7413"/>
    <cellStyle name="見出し 3 3 52" xfId="7414"/>
    <cellStyle name="見出し 3 3 53" xfId="7415"/>
    <cellStyle name="見出し 3 3 54" xfId="7416"/>
    <cellStyle name="見出し 3 3 55" xfId="7417"/>
    <cellStyle name="見出し 3 3 56" xfId="7418"/>
    <cellStyle name="見出し 3 3 57" xfId="7419"/>
    <cellStyle name="見出し 3 3 58" xfId="7420"/>
    <cellStyle name="見出し 3 3 59" xfId="7421"/>
    <cellStyle name="見出し 3 3 6" xfId="7422"/>
    <cellStyle name="見出し 3 3 60" xfId="7423"/>
    <cellStyle name="見出し 3 3 61" xfId="7424"/>
    <cellStyle name="見出し 3 3 62" xfId="7425"/>
    <cellStyle name="見出し 3 3 63" xfId="7426"/>
    <cellStyle name="見出し 3 3 64" xfId="7427"/>
    <cellStyle name="見出し 3 3 7" xfId="7428"/>
    <cellStyle name="見出し 3 3 8" xfId="7429"/>
    <cellStyle name="見出し 3 3 9" xfId="7430"/>
    <cellStyle name="見出し 3 4" xfId="7431"/>
    <cellStyle name="見出し 3 5" xfId="7432"/>
    <cellStyle name="見出し 4 2" xfId="7433"/>
    <cellStyle name="見出し 4 3" xfId="7434"/>
    <cellStyle name="見出し 4 3 10" xfId="7435"/>
    <cellStyle name="見出し 4 3 11" xfId="7436"/>
    <cellStyle name="見出し 4 3 12" xfId="7437"/>
    <cellStyle name="見出し 4 3 13" xfId="7438"/>
    <cellStyle name="見出し 4 3 14" xfId="7439"/>
    <cellStyle name="見出し 4 3 15" xfId="7440"/>
    <cellStyle name="見出し 4 3 16" xfId="7441"/>
    <cellStyle name="見出し 4 3 17" xfId="7442"/>
    <cellStyle name="見出し 4 3 18" xfId="7443"/>
    <cellStyle name="見出し 4 3 19" xfId="7444"/>
    <cellStyle name="見出し 4 3 2" xfId="7445"/>
    <cellStyle name="見出し 4 3 20" xfId="7446"/>
    <cellStyle name="見出し 4 3 21" xfId="7447"/>
    <cellStyle name="見出し 4 3 22" xfId="7448"/>
    <cellStyle name="見出し 4 3 23" xfId="7449"/>
    <cellStyle name="見出し 4 3 24" xfId="7450"/>
    <cellStyle name="見出し 4 3 25" xfId="7451"/>
    <cellStyle name="見出し 4 3 26" xfId="7452"/>
    <cellStyle name="見出し 4 3 27" xfId="7453"/>
    <cellStyle name="見出し 4 3 28" xfId="7454"/>
    <cellStyle name="見出し 4 3 29" xfId="7455"/>
    <cellStyle name="見出し 4 3 3" xfId="7456"/>
    <cellStyle name="見出し 4 3 30" xfId="7457"/>
    <cellStyle name="見出し 4 3 31" xfId="7458"/>
    <cellStyle name="見出し 4 3 32" xfId="7459"/>
    <cellStyle name="見出し 4 3 33" xfId="7460"/>
    <cellStyle name="見出し 4 3 34" xfId="7461"/>
    <cellStyle name="見出し 4 3 35" xfId="7462"/>
    <cellStyle name="見出し 4 3 36" xfId="7463"/>
    <cellStyle name="見出し 4 3 37" xfId="7464"/>
    <cellStyle name="見出し 4 3 38" xfId="7465"/>
    <cellStyle name="見出し 4 3 39" xfId="7466"/>
    <cellStyle name="見出し 4 3 4" xfId="7467"/>
    <cellStyle name="見出し 4 3 40" xfId="7468"/>
    <cellStyle name="見出し 4 3 41" xfId="7469"/>
    <cellStyle name="見出し 4 3 42" xfId="7470"/>
    <cellStyle name="見出し 4 3 43" xfId="7471"/>
    <cellStyle name="見出し 4 3 44" xfId="7472"/>
    <cellStyle name="見出し 4 3 45" xfId="7473"/>
    <cellStyle name="見出し 4 3 46" xfId="7474"/>
    <cellStyle name="見出し 4 3 47" xfId="7475"/>
    <cellStyle name="見出し 4 3 48" xfId="7476"/>
    <cellStyle name="見出し 4 3 49" xfId="7477"/>
    <cellStyle name="見出し 4 3 5" xfId="7478"/>
    <cellStyle name="見出し 4 3 50" xfId="7479"/>
    <cellStyle name="見出し 4 3 51" xfId="7480"/>
    <cellStyle name="見出し 4 3 52" xfId="7481"/>
    <cellStyle name="見出し 4 3 53" xfId="7482"/>
    <cellStyle name="見出し 4 3 54" xfId="7483"/>
    <cellStyle name="見出し 4 3 55" xfId="7484"/>
    <cellStyle name="見出し 4 3 56" xfId="7485"/>
    <cellStyle name="見出し 4 3 57" xfId="7486"/>
    <cellStyle name="見出し 4 3 58" xfId="7487"/>
    <cellStyle name="見出し 4 3 59" xfId="7488"/>
    <cellStyle name="見出し 4 3 6" xfId="7489"/>
    <cellStyle name="見出し 4 3 60" xfId="7490"/>
    <cellStyle name="見出し 4 3 61" xfId="7491"/>
    <cellStyle name="見出し 4 3 62" xfId="7492"/>
    <cellStyle name="見出し 4 3 63" xfId="7493"/>
    <cellStyle name="見出し 4 3 64" xfId="7494"/>
    <cellStyle name="見出し 4 3 7" xfId="7495"/>
    <cellStyle name="見出し 4 3 8" xfId="7496"/>
    <cellStyle name="見出し 4 3 9" xfId="7497"/>
    <cellStyle name="見出し 4 4" xfId="7498"/>
    <cellStyle name="見出し 4 5" xfId="7499"/>
    <cellStyle name="集計 2" xfId="7500"/>
    <cellStyle name="集計 2 10" xfId="7501"/>
    <cellStyle name="集計 2 11" xfId="7502"/>
    <cellStyle name="集計 2 12" xfId="7503"/>
    <cellStyle name="集計 2 13" xfId="7504"/>
    <cellStyle name="集計 2 14" xfId="7505"/>
    <cellStyle name="集計 2 15" xfId="7506"/>
    <cellStyle name="集計 2 16" xfId="7507"/>
    <cellStyle name="集計 2 17" xfId="7508"/>
    <cellStyle name="集計 2 18" xfId="7509"/>
    <cellStyle name="集計 2 19" xfId="7510"/>
    <cellStyle name="集計 2 2" xfId="7511"/>
    <cellStyle name="集計 2 20" xfId="7512"/>
    <cellStyle name="集計 2 21" xfId="7513"/>
    <cellStyle name="集計 2 22" xfId="7514"/>
    <cellStyle name="集計 2 23" xfId="7515"/>
    <cellStyle name="集計 2 24" xfId="7516"/>
    <cellStyle name="集計 2 25" xfId="7517"/>
    <cellStyle name="集計 2 26" xfId="7518"/>
    <cellStyle name="集計 2 27" xfId="7519"/>
    <cellStyle name="集計 2 28" xfId="7520"/>
    <cellStyle name="集計 2 29" xfId="7521"/>
    <cellStyle name="集計 2 3" xfId="7522"/>
    <cellStyle name="集計 2 30" xfId="7523"/>
    <cellStyle name="集計 2 31" xfId="7524"/>
    <cellStyle name="集計 2 32" xfId="7525"/>
    <cellStyle name="集計 2 33" xfId="7526"/>
    <cellStyle name="集計 2 34" xfId="7527"/>
    <cellStyle name="集計 2 35" xfId="7528"/>
    <cellStyle name="集計 2 36" xfId="7529"/>
    <cellStyle name="集計 2 37" xfId="7530"/>
    <cellStyle name="集計 2 38" xfId="7531"/>
    <cellStyle name="集計 2 39" xfId="7532"/>
    <cellStyle name="集計 2 4" xfId="7533"/>
    <cellStyle name="集計 2 40" xfId="7534"/>
    <cellStyle name="集計 2 41" xfId="7535"/>
    <cellStyle name="集計 2 42" xfId="7536"/>
    <cellStyle name="集計 2 43" xfId="7537"/>
    <cellStyle name="集計 2 44" xfId="7538"/>
    <cellStyle name="集計 2 45" xfId="7539"/>
    <cellStyle name="集計 2 46" xfId="7540"/>
    <cellStyle name="集計 2 47" xfId="7541"/>
    <cellStyle name="集計 2 48" xfId="7542"/>
    <cellStyle name="集計 2 49" xfId="7543"/>
    <cellStyle name="集計 2 5" xfId="7544"/>
    <cellStyle name="集計 2 50" xfId="7545"/>
    <cellStyle name="集計 2 51" xfId="7546"/>
    <cellStyle name="集計 2 52" xfId="7547"/>
    <cellStyle name="集計 2 53" xfId="7548"/>
    <cellStyle name="集計 2 54" xfId="7549"/>
    <cellStyle name="集計 2 55" xfId="7550"/>
    <cellStyle name="集計 2 56" xfId="7551"/>
    <cellStyle name="集計 2 57" xfId="7552"/>
    <cellStyle name="集計 2 58" xfId="7553"/>
    <cellStyle name="集計 2 59" xfId="7554"/>
    <cellStyle name="集計 2 6" xfId="7555"/>
    <cellStyle name="集計 2 60" xfId="7556"/>
    <cellStyle name="集計 2 61" xfId="7557"/>
    <cellStyle name="集計 2 62" xfId="7558"/>
    <cellStyle name="集計 2 63" xfId="7559"/>
    <cellStyle name="集計 2 64" xfId="7560"/>
    <cellStyle name="集計 2 7" xfId="7561"/>
    <cellStyle name="集計 2 8" xfId="7562"/>
    <cellStyle name="集計 2 9" xfId="7563"/>
    <cellStyle name="集計 3" xfId="7564"/>
    <cellStyle name="集計 3 10" xfId="7565"/>
    <cellStyle name="集計 3 11" xfId="7566"/>
    <cellStyle name="集計 3 12" xfId="7567"/>
    <cellStyle name="集計 3 13" xfId="7568"/>
    <cellStyle name="集計 3 14" xfId="7569"/>
    <cellStyle name="集計 3 15" xfId="7570"/>
    <cellStyle name="集計 3 16" xfId="7571"/>
    <cellStyle name="集計 3 17" xfId="7572"/>
    <cellStyle name="集計 3 18" xfId="7573"/>
    <cellStyle name="集計 3 19" xfId="7574"/>
    <cellStyle name="集計 3 2" xfId="7575"/>
    <cellStyle name="集計 3 20" xfId="7576"/>
    <cellStyle name="集計 3 21" xfId="7577"/>
    <cellStyle name="集計 3 22" xfId="7578"/>
    <cellStyle name="集計 3 23" xfId="7579"/>
    <cellStyle name="集計 3 24" xfId="7580"/>
    <cellStyle name="集計 3 25" xfId="7581"/>
    <cellStyle name="集計 3 26" xfId="7582"/>
    <cellStyle name="集計 3 27" xfId="7583"/>
    <cellStyle name="集計 3 28" xfId="7584"/>
    <cellStyle name="集計 3 29" xfId="7585"/>
    <cellStyle name="集計 3 3" xfId="7586"/>
    <cellStyle name="集計 3 30" xfId="7587"/>
    <cellStyle name="集計 3 31" xfId="7588"/>
    <cellStyle name="集計 3 32" xfId="7589"/>
    <cellStyle name="集計 3 33" xfId="7590"/>
    <cellStyle name="集計 3 34" xfId="7591"/>
    <cellStyle name="集計 3 35" xfId="7592"/>
    <cellStyle name="集計 3 36" xfId="7593"/>
    <cellStyle name="集計 3 37" xfId="7594"/>
    <cellStyle name="集計 3 38" xfId="7595"/>
    <cellStyle name="集計 3 39" xfId="7596"/>
    <cellStyle name="集計 3 4" xfId="7597"/>
    <cellStyle name="集計 3 40" xfId="7598"/>
    <cellStyle name="集計 3 41" xfId="7599"/>
    <cellStyle name="集計 3 42" xfId="7600"/>
    <cellStyle name="集計 3 43" xfId="7601"/>
    <cellStyle name="集計 3 44" xfId="7602"/>
    <cellStyle name="集計 3 45" xfId="7603"/>
    <cellStyle name="集計 3 46" xfId="7604"/>
    <cellStyle name="集計 3 47" xfId="7605"/>
    <cellStyle name="集計 3 48" xfId="7606"/>
    <cellStyle name="集計 3 49" xfId="7607"/>
    <cellStyle name="集計 3 5" xfId="7608"/>
    <cellStyle name="集計 3 50" xfId="7609"/>
    <cellStyle name="集計 3 51" xfId="7610"/>
    <cellStyle name="集計 3 52" xfId="7611"/>
    <cellStyle name="集計 3 53" xfId="7612"/>
    <cellStyle name="集計 3 54" xfId="7613"/>
    <cellStyle name="集計 3 55" xfId="7614"/>
    <cellStyle name="集計 3 56" xfId="7615"/>
    <cellStyle name="集計 3 57" xfId="7616"/>
    <cellStyle name="集計 3 58" xfId="7617"/>
    <cellStyle name="集計 3 59" xfId="7618"/>
    <cellStyle name="集計 3 6" xfId="7619"/>
    <cellStyle name="集計 3 60" xfId="7620"/>
    <cellStyle name="集計 3 61" xfId="7621"/>
    <cellStyle name="集計 3 62" xfId="7622"/>
    <cellStyle name="集計 3 63" xfId="7623"/>
    <cellStyle name="集計 3 64" xfId="7624"/>
    <cellStyle name="集計 3 7" xfId="7625"/>
    <cellStyle name="集計 3 8" xfId="7626"/>
    <cellStyle name="集計 3 9" xfId="7627"/>
    <cellStyle name="集計 4" xfId="7628"/>
    <cellStyle name="集計 5" xfId="7629"/>
    <cellStyle name="集計 5 10" xfId="7630"/>
    <cellStyle name="集計 5 11" xfId="7631"/>
    <cellStyle name="集計 5 12" xfId="7632"/>
    <cellStyle name="集計 5 13" xfId="7633"/>
    <cellStyle name="集計 5 14" xfId="7634"/>
    <cellStyle name="集計 5 15" xfId="7635"/>
    <cellStyle name="集計 5 16" xfId="7636"/>
    <cellStyle name="集計 5 17" xfId="7637"/>
    <cellStyle name="集計 5 18" xfId="7638"/>
    <cellStyle name="集計 5 19" xfId="7639"/>
    <cellStyle name="集計 5 2" xfId="7640"/>
    <cellStyle name="集計 5 20" xfId="7641"/>
    <cellStyle name="集計 5 21" xfId="7642"/>
    <cellStyle name="集計 5 22" xfId="7643"/>
    <cellStyle name="集計 5 23" xfId="7644"/>
    <cellStyle name="集計 5 24" xfId="7645"/>
    <cellStyle name="集計 5 25" xfId="7646"/>
    <cellStyle name="集計 5 26" xfId="7647"/>
    <cellStyle name="集計 5 27" xfId="7648"/>
    <cellStyle name="集計 5 28" xfId="7649"/>
    <cellStyle name="集計 5 29" xfId="7650"/>
    <cellStyle name="集計 5 3" xfId="7651"/>
    <cellStyle name="集計 5 30" xfId="7652"/>
    <cellStyle name="集計 5 31" xfId="7653"/>
    <cellStyle name="集計 5 32" xfId="7654"/>
    <cellStyle name="集計 5 33" xfId="7655"/>
    <cellStyle name="集計 5 34" xfId="7656"/>
    <cellStyle name="集計 5 35" xfId="7657"/>
    <cellStyle name="集計 5 36" xfId="7658"/>
    <cellStyle name="集計 5 37" xfId="7659"/>
    <cellStyle name="集計 5 38" xfId="7660"/>
    <cellStyle name="集計 5 39" xfId="7661"/>
    <cellStyle name="集計 5 4" xfId="7662"/>
    <cellStyle name="集計 5 40" xfId="7663"/>
    <cellStyle name="集計 5 41" xfId="7664"/>
    <cellStyle name="集計 5 42" xfId="7665"/>
    <cellStyle name="集計 5 43" xfId="7666"/>
    <cellStyle name="集計 5 44" xfId="7667"/>
    <cellStyle name="集計 5 45" xfId="7668"/>
    <cellStyle name="集計 5 46" xfId="7669"/>
    <cellStyle name="集計 5 47" xfId="7670"/>
    <cellStyle name="集計 5 48" xfId="7671"/>
    <cellStyle name="集計 5 49" xfId="7672"/>
    <cellStyle name="集計 5 5" xfId="7673"/>
    <cellStyle name="集計 5 50" xfId="7674"/>
    <cellStyle name="集計 5 51" xfId="7675"/>
    <cellStyle name="集計 5 52" xfId="7676"/>
    <cellStyle name="集計 5 53" xfId="7677"/>
    <cellStyle name="集計 5 54" xfId="7678"/>
    <cellStyle name="集計 5 55" xfId="7679"/>
    <cellStyle name="集計 5 56" xfId="7680"/>
    <cellStyle name="集計 5 57" xfId="7681"/>
    <cellStyle name="集計 5 58" xfId="7682"/>
    <cellStyle name="集計 5 59" xfId="7683"/>
    <cellStyle name="集計 5 6" xfId="7684"/>
    <cellStyle name="集計 5 60" xfId="7685"/>
    <cellStyle name="集計 5 61" xfId="7686"/>
    <cellStyle name="集計 5 62" xfId="7687"/>
    <cellStyle name="集計 5 63" xfId="7688"/>
    <cellStyle name="集計 5 64" xfId="7689"/>
    <cellStyle name="集計 5 7" xfId="7690"/>
    <cellStyle name="集計 5 8" xfId="7691"/>
    <cellStyle name="集計 5 9" xfId="7692"/>
    <cellStyle name="集計 6" xfId="7693"/>
    <cellStyle name="集計 7" xfId="7694"/>
    <cellStyle name="集計 8" xfId="7695"/>
    <cellStyle name="出力 2" xfId="7696"/>
    <cellStyle name="出力 2 10" xfId="7697"/>
    <cellStyle name="出力 2 11" xfId="7698"/>
    <cellStyle name="出力 2 12" xfId="7699"/>
    <cellStyle name="出力 2 13" xfId="7700"/>
    <cellStyle name="出力 2 14" xfId="7701"/>
    <cellStyle name="出力 2 15" xfId="7702"/>
    <cellStyle name="出力 2 16" xfId="7703"/>
    <cellStyle name="出力 2 17" xfId="7704"/>
    <cellStyle name="出力 2 18" xfId="7705"/>
    <cellStyle name="出力 2 19" xfId="7706"/>
    <cellStyle name="出力 2 2" xfId="7707"/>
    <cellStyle name="出力 2 20" xfId="7708"/>
    <cellStyle name="出力 2 21" xfId="7709"/>
    <cellStyle name="出力 2 22" xfId="7710"/>
    <cellStyle name="出力 2 23" xfId="7711"/>
    <cellStyle name="出力 2 24" xfId="7712"/>
    <cellStyle name="出力 2 25" xfId="7713"/>
    <cellStyle name="出力 2 26" xfId="7714"/>
    <cellStyle name="出力 2 27" xfId="7715"/>
    <cellStyle name="出力 2 28" xfId="7716"/>
    <cellStyle name="出力 2 29" xfId="7717"/>
    <cellStyle name="出力 2 3" xfId="7718"/>
    <cellStyle name="出力 2 30" xfId="7719"/>
    <cellStyle name="出力 2 31" xfId="7720"/>
    <cellStyle name="出力 2 32" xfId="7721"/>
    <cellStyle name="出力 2 33" xfId="7722"/>
    <cellStyle name="出力 2 34" xfId="7723"/>
    <cellStyle name="出力 2 35" xfId="7724"/>
    <cellStyle name="出力 2 36" xfId="7725"/>
    <cellStyle name="出力 2 37" xfId="7726"/>
    <cellStyle name="出力 2 38" xfId="7727"/>
    <cellStyle name="出力 2 39" xfId="7728"/>
    <cellStyle name="出力 2 4" xfId="7729"/>
    <cellStyle name="出力 2 40" xfId="7730"/>
    <cellStyle name="出力 2 41" xfId="7731"/>
    <cellStyle name="出力 2 42" xfId="7732"/>
    <cellStyle name="出力 2 43" xfId="7733"/>
    <cellStyle name="出力 2 44" xfId="7734"/>
    <cellStyle name="出力 2 45" xfId="7735"/>
    <cellStyle name="出力 2 46" xfId="7736"/>
    <cellStyle name="出力 2 47" xfId="7737"/>
    <cellStyle name="出力 2 48" xfId="7738"/>
    <cellStyle name="出力 2 49" xfId="7739"/>
    <cellStyle name="出力 2 5" xfId="7740"/>
    <cellStyle name="出力 2 50" xfId="7741"/>
    <cellStyle name="出力 2 51" xfId="7742"/>
    <cellStyle name="出力 2 52" xfId="7743"/>
    <cellStyle name="出力 2 53" xfId="7744"/>
    <cellStyle name="出力 2 54" xfId="7745"/>
    <cellStyle name="出力 2 55" xfId="7746"/>
    <cellStyle name="出力 2 56" xfId="7747"/>
    <cellStyle name="出力 2 57" xfId="7748"/>
    <cellStyle name="出力 2 58" xfId="7749"/>
    <cellStyle name="出力 2 59" xfId="7750"/>
    <cellStyle name="出力 2 6" xfId="7751"/>
    <cellStyle name="出力 2 60" xfId="7752"/>
    <cellStyle name="出力 2 61" xfId="7753"/>
    <cellStyle name="出力 2 62" xfId="7754"/>
    <cellStyle name="出力 2 63" xfId="7755"/>
    <cellStyle name="出力 2 64" xfId="7756"/>
    <cellStyle name="出力 2 7" xfId="7757"/>
    <cellStyle name="出力 2 8" xfId="7758"/>
    <cellStyle name="出力 2 9" xfId="7759"/>
    <cellStyle name="出力 3" xfId="7760"/>
    <cellStyle name="出力 3 10" xfId="7761"/>
    <cellStyle name="出力 3 11" xfId="7762"/>
    <cellStyle name="出力 3 12" xfId="7763"/>
    <cellStyle name="出力 3 13" xfId="7764"/>
    <cellStyle name="出力 3 14" xfId="7765"/>
    <cellStyle name="出力 3 15" xfId="7766"/>
    <cellStyle name="出力 3 16" xfId="7767"/>
    <cellStyle name="出力 3 17" xfId="7768"/>
    <cellStyle name="出力 3 18" xfId="7769"/>
    <cellStyle name="出力 3 19" xfId="7770"/>
    <cellStyle name="出力 3 2" xfId="7771"/>
    <cellStyle name="出力 3 20" xfId="7772"/>
    <cellStyle name="出力 3 21" xfId="7773"/>
    <cellStyle name="出力 3 22" xfId="7774"/>
    <cellStyle name="出力 3 23" xfId="7775"/>
    <cellStyle name="出力 3 24" xfId="7776"/>
    <cellStyle name="出力 3 25" xfId="7777"/>
    <cellStyle name="出力 3 26" xfId="7778"/>
    <cellStyle name="出力 3 27" xfId="7779"/>
    <cellStyle name="出力 3 28" xfId="7780"/>
    <cellStyle name="出力 3 29" xfId="7781"/>
    <cellStyle name="出力 3 3" xfId="7782"/>
    <cellStyle name="出力 3 30" xfId="7783"/>
    <cellStyle name="出力 3 31" xfId="7784"/>
    <cellStyle name="出力 3 32" xfId="7785"/>
    <cellStyle name="出力 3 33" xfId="7786"/>
    <cellStyle name="出力 3 34" xfId="7787"/>
    <cellStyle name="出力 3 35" xfId="7788"/>
    <cellStyle name="出力 3 36" xfId="7789"/>
    <cellStyle name="出力 3 37" xfId="7790"/>
    <cellStyle name="出力 3 38" xfId="7791"/>
    <cellStyle name="出力 3 39" xfId="7792"/>
    <cellStyle name="出力 3 4" xfId="7793"/>
    <cellStyle name="出力 3 40" xfId="7794"/>
    <cellStyle name="出力 3 41" xfId="7795"/>
    <cellStyle name="出力 3 42" xfId="7796"/>
    <cellStyle name="出力 3 43" xfId="7797"/>
    <cellStyle name="出力 3 44" xfId="7798"/>
    <cellStyle name="出力 3 45" xfId="7799"/>
    <cellStyle name="出力 3 46" xfId="7800"/>
    <cellStyle name="出力 3 47" xfId="7801"/>
    <cellStyle name="出力 3 48" xfId="7802"/>
    <cellStyle name="出力 3 49" xfId="7803"/>
    <cellStyle name="出力 3 5" xfId="7804"/>
    <cellStyle name="出力 3 50" xfId="7805"/>
    <cellStyle name="出力 3 51" xfId="7806"/>
    <cellStyle name="出力 3 52" xfId="7807"/>
    <cellStyle name="出力 3 53" xfId="7808"/>
    <cellStyle name="出力 3 54" xfId="7809"/>
    <cellStyle name="出力 3 55" xfId="7810"/>
    <cellStyle name="出力 3 56" xfId="7811"/>
    <cellStyle name="出力 3 57" xfId="7812"/>
    <cellStyle name="出力 3 58" xfId="7813"/>
    <cellStyle name="出力 3 59" xfId="7814"/>
    <cellStyle name="出力 3 6" xfId="7815"/>
    <cellStyle name="出力 3 60" xfId="7816"/>
    <cellStyle name="出力 3 61" xfId="7817"/>
    <cellStyle name="出力 3 62" xfId="7818"/>
    <cellStyle name="出力 3 63" xfId="7819"/>
    <cellStyle name="出力 3 64" xfId="7820"/>
    <cellStyle name="出力 3 7" xfId="7821"/>
    <cellStyle name="出力 3 8" xfId="7822"/>
    <cellStyle name="出力 3 9" xfId="7823"/>
    <cellStyle name="出力 4" xfId="7824"/>
    <cellStyle name="出力 5" xfId="7825"/>
    <cellStyle name="出力 5 10" xfId="7826"/>
    <cellStyle name="出力 5 11" xfId="7827"/>
    <cellStyle name="出力 5 12" xfId="7828"/>
    <cellStyle name="出力 5 13" xfId="7829"/>
    <cellStyle name="出力 5 14" xfId="7830"/>
    <cellStyle name="出力 5 15" xfId="7831"/>
    <cellStyle name="出力 5 16" xfId="7832"/>
    <cellStyle name="出力 5 17" xfId="7833"/>
    <cellStyle name="出力 5 18" xfId="7834"/>
    <cellStyle name="出力 5 19" xfId="7835"/>
    <cellStyle name="出力 5 2" xfId="7836"/>
    <cellStyle name="出力 5 20" xfId="7837"/>
    <cellStyle name="出力 5 21" xfId="7838"/>
    <cellStyle name="出力 5 22" xfId="7839"/>
    <cellStyle name="出力 5 23" xfId="7840"/>
    <cellStyle name="出力 5 24" xfId="7841"/>
    <cellStyle name="出力 5 25" xfId="7842"/>
    <cellStyle name="出力 5 26" xfId="7843"/>
    <cellStyle name="出力 5 27" xfId="7844"/>
    <cellStyle name="出力 5 28" xfId="7845"/>
    <cellStyle name="出力 5 29" xfId="7846"/>
    <cellStyle name="出力 5 3" xfId="7847"/>
    <cellStyle name="出力 5 30" xfId="7848"/>
    <cellStyle name="出力 5 31" xfId="7849"/>
    <cellStyle name="出力 5 32" xfId="7850"/>
    <cellStyle name="出力 5 33" xfId="7851"/>
    <cellStyle name="出力 5 34" xfId="7852"/>
    <cellStyle name="出力 5 35" xfId="7853"/>
    <cellStyle name="出力 5 36" xfId="7854"/>
    <cellStyle name="出力 5 37" xfId="7855"/>
    <cellStyle name="出力 5 38" xfId="7856"/>
    <cellStyle name="出力 5 39" xfId="7857"/>
    <cellStyle name="出力 5 4" xfId="7858"/>
    <cellStyle name="出力 5 40" xfId="7859"/>
    <cellStyle name="出力 5 41" xfId="7860"/>
    <cellStyle name="出力 5 42" xfId="7861"/>
    <cellStyle name="出力 5 43" xfId="7862"/>
    <cellStyle name="出力 5 44" xfId="7863"/>
    <cellStyle name="出力 5 45" xfId="7864"/>
    <cellStyle name="出力 5 46" xfId="7865"/>
    <cellStyle name="出力 5 47" xfId="7866"/>
    <cellStyle name="出力 5 48" xfId="7867"/>
    <cellStyle name="出力 5 49" xfId="7868"/>
    <cellStyle name="出力 5 5" xfId="7869"/>
    <cellStyle name="出力 5 50" xfId="7870"/>
    <cellStyle name="出力 5 51" xfId="7871"/>
    <cellStyle name="出力 5 52" xfId="7872"/>
    <cellStyle name="出力 5 53" xfId="7873"/>
    <cellStyle name="出力 5 54" xfId="7874"/>
    <cellStyle name="出力 5 55" xfId="7875"/>
    <cellStyle name="出力 5 56" xfId="7876"/>
    <cellStyle name="出力 5 57" xfId="7877"/>
    <cellStyle name="出力 5 58" xfId="7878"/>
    <cellStyle name="出力 5 59" xfId="7879"/>
    <cellStyle name="出力 5 6" xfId="7880"/>
    <cellStyle name="出力 5 60" xfId="7881"/>
    <cellStyle name="出力 5 61" xfId="7882"/>
    <cellStyle name="出力 5 62" xfId="7883"/>
    <cellStyle name="出力 5 63" xfId="7884"/>
    <cellStyle name="出力 5 64" xfId="7885"/>
    <cellStyle name="出力 5 7" xfId="7886"/>
    <cellStyle name="出力 5 8" xfId="7887"/>
    <cellStyle name="出力 5 9" xfId="7888"/>
    <cellStyle name="出力 6" xfId="7889"/>
    <cellStyle name="出力 7" xfId="7890"/>
    <cellStyle name="出力 8" xfId="7891"/>
    <cellStyle name="説明文 2" xfId="7892"/>
    <cellStyle name="説明文 2 10" xfId="7893"/>
    <cellStyle name="説明文 2 11" xfId="7894"/>
    <cellStyle name="説明文 2 12" xfId="7895"/>
    <cellStyle name="説明文 2 13" xfId="7896"/>
    <cellStyle name="説明文 2 14" xfId="7897"/>
    <cellStyle name="説明文 2 15" xfId="7898"/>
    <cellStyle name="説明文 2 16" xfId="7899"/>
    <cellStyle name="説明文 2 17" xfId="7900"/>
    <cellStyle name="説明文 2 18" xfId="7901"/>
    <cellStyle name="説明文 2 19" xfId="7902"/>
    <cellStyle name="説明文 2 2" xfId="7903"/>
    <cellStyle name="説明文 2 20" xfId="7904"/>
    <cellStyle name="説明文 2 21" xfId="7905"/>
    <cellStyle name="説明文 2 22" xfId="7906"/>
    <cellStyle name="説明文 2 23" xfId="7907"/>
    <cellStyle name="説明文 2 24" xfId="7908"/>
    <cellStyle name="説明文 2 25" xfId="7909"/>
    <cellStyle name="説明文 2 26" xfId="7910"/>
    <cellStyle name="説明文 2 27" xfId="7911"/>
    <cellStyle name="説明文 2 28" xfId="7912"/>
    <cellStyle name="説明文 2 29" xfId="7913"/>
    <cellStyle name="説明文 2 3" xfId="7914"/>
    <cellStyle name="説明文 2 30" xfId="7915"/>
    <cellStyle name="説明文 2 31" xfId="7916"/>
    <cellStyle name="説明文 2 32" xfId="7917"/>
    <cellStyle name="説明文 2 33" xfId="7918"/>
    <cellStyle name="説明文 2 34" xfId="7919"/>
    <cellStyle name="説明文 2 35" xfId="7920"/>
    <cellStyle name="説明文 2 36" xfId="7921"/>
    <cellStyle name="説明文 2 37" xfId="7922"/>
    <cellStyle name="説明文 2 38" xfId="7923"/>
    <cellStyle name="説明文 2 39" xfId="7924"/>
    <cellStyle name="説明文 2 4" xfId="7925"/>
    <cellStyle name="説明文 2 40" xfId="7926"/>
    <cellStyle name="説明文 2 41" xfId="7927"/>
    <cellStyle name="説明文 2 42" xfId="7928"/>
    <cellStyle name="説明文 2 43" xfId="7929"/>
    <cellStyle name="説明文 2 44" xfId="7930"/>
    <cellStyle name="説明文 2 45" xfId="7931"/>
    <cellStyle name="説明文 2 46" xfId="7932"/>
    <cellStyle name="説明文 2 47" xfId="7933"/>
    <cellStyle name="説明文 2 48" xfId="7934"/>
    <cellStyle name="説明文 2 49" xfId="7935"/>
    <cellStyle name="説明文 2 5" xfId="7936"/>
    <cellStyle name="説明文 2 50" xfId="7937"/>
    <cellStyle name="説明文 2 51" xfId="7938"/>
    <cellStyle name="説明文 2 52" xfId="7939"/>
    <cellStyle name="説明文 2 53" xfId="7940"/>
    <cellStyle name="説明文 2 54" xfId="7941"/>
    <cellStyle name="説明文 2 55" xfId="7942"/>
    <cellStyle name="説明文 2 56" xfId="7943"/>
    <cellStyle name="説明文 2 57" xfId="7944"/>
    <cellStyle name="説明文 2 58" xfId="7945"/>
    <cellStyle name="説明文 2 59" xfId="7946"/>
    <cellStyle name="説明文 2 6" xfId="7947"/>
    <cellStyle name="説明文 2 60" xfId="7948"/>
    <cellStyle name="説明文 2 61" xfId="7949"/>
    <cellStyle name="説明文 2 62" xfId="7950"/>
    <cellStyle name="説明文 2 63" xfId="7951"/>
    <cellStyle name="説明文 2 64" xfId="7952"/>
    <cellStyle name="説明文 2 7" xfId="7953"/>
    <cellStyle name="説明文 2 8" xfId="7954"/>
    <cellStyle name="説明文 2 9" xfId="7955"/>
    <cellStyle name="説明文 3" xfId="7956"/>
    <cellStyle name="説明文 3 10" xfId="7957"/>
    <cellStyle name="説明文 3 11" xfId="7958"/>
    <cellStyle name="説明文 3 12" xfId="7959"/>
    <cellStyle name="説明文 3 13" xfId="7960"/>
    <cellStyle name="説明文 3 14" xfId="7961"/>
    <cellStyle name="説明文 3 15" xfId="7962"/>
    <cellStyle name="説明文 3 16" xfId="7963"/>
    <cellStyle name="説明文 3 17" xfId="7964"/>
    <cellStyle name="説明文 3 18" xfId="7965"/>
    <cellStyle name="説明文 3 19" xfId="7966"/>
    <cellStyle name="説明文 3 2" xfId="7967"/>
    <cellStyle name="説明文 3 20" xfId="7968"/>
    <cellStyle name="説明文 3 21" xfId="7969"/>
    <cellStyle name="説明文 3 22" xfId="7970"/>
    <cellStyle name="説明文 3 23" xfId="7971"/>
    <cellStyle name="説明文 3 24" xfId="7972"/>
    <cellStyle name="説明文 3 25" xfId="7973"/>
    <cellStyle name="説明文 3 26" xfId="7974"/>
    <cellStyle name="説明文 3 27" xfId="7975"/>
    <cellStyle name="説明文 3 28" xfId="7976"/>
    <cellStyle name="説明文 3 29" xfId="7977"/>
    <cellStyle name="説明文 3 3" xfId="7978"/>
    <cellStyle name="説明文 3 30" xfId="7979"/>
    <cellStyle name="説明文 3 31" xfId="7980"/>
    <cellStyle name="説明文 3 32" xfId="7981"/>
    <cellStyle name="説明文 3 33" xfId="7982"/>
    <cellStyle name="説明文 3 34" xfId="7983"/>
    <cellStyle name="説明文 3 35" xfId="7984"/>
    <cellStyle name="説明文 3 36" xfId="7985"/>
    <cellStyle name="説明文 3 37" xfId="7986"/>
    <cellStyle name="説明文 3 38" xfId="7987"/>
    <cellStyle name="説明文 3 39" xfId="7988"/>
    <cellStyle name="説明文 3 4" xfId="7989"/>
    <cellStyle name="説明文 3 40" xfId="7990"/>
    <cellStyle name="説明文 3 41" xfId="7991"/>
    <cellStyle name="説明文 3 42" xfId="7992"/>
    <cellStyle name="説明文 3 43" xfId="7993"/>
    <cellStyle name="説明文 3 44" xfId="7994"/>
    <cellStyle name="説明文 3 45" xfId="7995"/>
    <cellStyle name="説明文 3 46" xfId="7996"/>
    <cellStyle name="説明文 3 47" xfId="7997"/>
    <cellStyle name="説明文 3 48" xfId="7998"/>
    <cellStyle name="説明文 3 49" xfId="7999"/>
    <cellStyle name="説明文 3 5" xfId="8000"/>
    <cellStyle name="説明文 3 50" xfId="8001"/>
    <cellStyle name="説明文 3 51" xfId="8002"/>
    <cellStyle name="説明文 3 52" xfId="8003"/>
    <cellStyle name="説明文 3 53" xfId="8004"/>
    <cellStyle name="説明文 3 54" xfId="8005"/>
    <cellStyle name="説明文 3 55" xfId="8006"/>
    <cellStyle name="説明文 3 56" xfId="8007"/>
    <cellStyle name="説明文 3 57" xfId="8008"/>
    <cellStyle name="説明文 3 58" xfId="8009"/>
    <cellStyle name="説明文 3 59" xfId="8010"/>
    <cellStyle name="説明文 3 6" xfId="8011"/>
    <cellStyle name="説明文 3 60" xfId="8012"/>
    <cellStyle name="説明文 3 61" xfId="8013"/>
    <cellStyle name="説明文 3 62" xfId="8014"/>
    <cellStyle name="説明文 3 63" xfId="8015"/>
    <cellStyle name="説明文 3 64" xfId="8016"/>
    <cellStyle name="説明文 3 7" xfId="8017"/>
    <cellStyle name="説明文 3 8" xfId="8018"/>
    <cellStyle name="説明文 3 9" xfId="8019"/>
    <cellStyle name="説明文 4" xfId="8020"/>
    <cellStyle name="説明文 5" xfId="8021"/>
    <cellStyle name="説明文 5 10" xfId="8022"/>
    <cellStyle name="説明文 5 11" xfId="8023"/>
    <cellStyle name="説明文 5 12" xfId="8024"/>
    <cellStyle name="説明文 5 13" xfId="8025"/>
    <cellStyle name="説明文 5 14" xfId="8026"/>
    <cellStyle name="説明文 5 15" xfId="8027"/>
    <cellStyle name="説明文 5 16" xfId="8028"/>
    <cellStyle name="説明文 5 17" xfId="8029"/>
    <cellStyle name="説明文 5 18" xfId="8030"/>
    <cellStyle name="説明文 5 19" xfId="8031"/>
    <cellStyle name="説明文 5 2" xfId="8032"/>
    <cellStyle name="説明文 5 20" xfId="8033"/>
    <cellStyle name="説明文 5 21" xfId="8034"/>
    <cellStyle name="説明文 5 22" xfId="8035"/>
    <cellStyle name="説明文 5 23" xfId="8036"/>
    <cellStyle name="説明文 5 24" xfId="8037"/>
    <cellStyle name="説明文 5 25" xfId="8038"/>
    <cellStyle name="説明文 5 26" xfId="8039"/>
    <cellStyle name="説明文 5 27" xfId="8040"/>
    <cellStyle name="説明文 5 28" xfId="8041"/>
    <cellStyle name="説明文 5 29" xfId="8042"/>
    <cellStyle name="説明文 5 3" xfId="8043"/>
    <cellStyle name="説明文 5 30" xfId="8044"/>
    <cellStyle name="説明文 5 31" xfId="8045"/>
    <cellStyle name="説明文 5 32" xfId="8046"/>
    <cellStyle name="説明文 5 33" xfId="8047"/>
    <cellStyle name="説明文 5 34" xfId="8048"/>
    <cellStyle name="説明文 5 35" xfId="8049"/>
    <cellStyle name="説明文 5 36" xfId="8050"/>
    <cellStyle name="説明文 5 37" xfId="8051"/>
    <cellStyle name="説明文 5 38" xfId="8052"/>
    <cellStyle name="説明文 5 39" xfId="8053"/>
    <cellStyle name="説明文 5 4" xfId="8054"/>
    <cellStyle name="説明文 5 40" xfId="8055"/>
    <cellStyle name="説明文 5 41" xfId="8056"/>
    <cellStyle name="説明文 5 42" xfId="8057"/>
    <cellStyle name="説明文 5 43" xfId="8058"/>
    <cellStyle name="説明文 5 44" xfId="8059"/>
    <cellStyle name="説明文 5 45" xfId="8060"/>
    <cellStyle name="説明文 5 46" xfId="8061"/>
    <cellStyle name="説明文 5 47" xfId="8062"/>
    <cellStyle name="説明文 5 48" xfId="8063"/>
    <cellStyle name="説明文 5 49" xfId="8064"/>
    <cellStyle name="説明文 5 5" xfId="8065"/>
    <cellStyle name="説明文 5 50" xfId="8066"/>
    <cellStyle name="説明文 5 51" xfId="8067"/>
    <cellStyle name="説明文 5 52" xfId="8068"/>
    <cellStyle name="説明文 5 53" xfId="8069"/>
    <cellStyle name="説明文 5 54" xfId="8070"/>
    <cellStyle name="説明文 5 55" xfId="8071"/>
    <cellStyle name="説明文 5 56" xfId="8072"/>
    <cellStyle name="説明文 5 57" xfId="8073"/>
    <cellStyle name="説明文 5 58" xfId="8074"/>
    <cellStyle name="説明文 5 59" xfId="8075"/>
    <cellStyle name="説明文 5 6" xfId="8076"/>
    <cellStyle name="説明文 5 60" xfId="8077"/>
    <cellStyle name="説明文 5 61" xfId="8078"/>
    <cellStyle name="説明文 5 62" xfId="8079"/>
    <cellStyle name="説明文 5 63" xfId="8080"/>
    <cellStyle name="説明文 5 64" xfId="8081"/>
    <cellStyle name="説明文 5 7" xfId="8082"/>
    <cellStyle name="説明文 5 8" xfId="8083"/>
    <cellStyle name="説明文 5 9" xfId="8084"/>
    <cellStyle name="説明文 6" xfId="8085"/>
    <cellStyle name="説明文 7" xfId="8086"/>
    <cellStyle name="説明文 8" xfId="8087"/>
    <cellStyle name="入力 2" xfId="8088"/>
    <cellStyle name="入力 2 10" xfId="8089"/>
    <cellStyle name="入力 2 11" xfId="8090"/>
    <cellStyle name="入力 2 12" xfId="8091"/>
    <cellStyle name="入力 2 13" xfId="8092"/>
    <cellStyle name="入力 2 14" xfId="8093"/>
    <cellStyle name="入力 2 15" xfId="8094"/>
    <cellStyle name="入力 2 16" xfId="8095"/>
    <cellStyle name="入力 2 17" xfId="8096"/>
    <cellStyle name="入力 2 18" xfId="8097"/>
    <cellStyle name="入力 2 19" xfId="8098"/>
    <cellStyle name="入力 2 2" xfId="8099"/>
    <cellStyle name="入力 2 20" xfId="8100"/>
    <cellStyle name="入力 2 21" xfId="8101"/>
    <cellStyle name="入力 2 22" xfId="8102"/>
    <cellStyle name="入力 2 23" xfId="8103"/>
    <cellStyle name="入力 2 24" xfId="8104"/>
    <cellStyle name="入力 2 25" xfId="8105"/>
    <cellStyle name="入力 2 26" xfId="8106"/>
    <cellStyle name="入力 2 27" xfId="8107"/>
    <cellStyle name="入力 2 28" xfId="8108"/>
    <cellStyle name="入力 2 29" xfId="8109"/>
    <cellStyle name="入力 2 3" xfId="8110"/>
    <cellStyle name="入力 2 30" xfId="8111"/>
    <cellStyle name="入力 2 31" xfId="8112"/>
    <cellStyle name="入力 2 32" xfId="8113"/>
    <cellStyle name="入力 2 33" xfId="8114"/>
    <cellStyle name="入力 2 34" xfId="8115"/>
    <cellStyle name="入力 2 35" xfId="8116"/>
    <cellStyle name="入力 2 36" xfId="8117"/>
    <cellStyle name="入力 2 37" xfId="8118"/>
    <cellStyle name="入力 2 38" xfId="8119"/>
    <cellStyle name="入力 2 39" xfId="8120"/>
    <cellStyle name="入力 2 4" xfId="8121"/>
    <cellStyle name="入力 2 40" xfId="8122"/>
    <cellStyle name="入力 2 41" xfId="8123"/>
    <cellStyle name="入力 2 42" xfId="8124"/>
    <cellStyle name="入力 2 43" xfId="8125"/>
    <cellStyle name="入力 2 44" xfId="8126"/>
    <cellStyle name="入力 2 45" xfId="8127"/>
    <cellStyle name="入力 2 46" xfId="8128"/>
    <cellStyle name="入力 2 47" xfId="8129"/>
    <cellStyle name="入力 2 48" xfId="8130"/>
    <cellStyle name="入力 2 49" xfId="8131"/>
    <cellStyle name="入力 2 5" xfId="8132"/>
    <cellStyle name="入力 2 50" xfId="8133"/>
    <cellStyle name="入力 2 51" xfId="8134"/>
    <cellStyle name="入力 2 52" xfId="8135"/>
    <cellStyle name="入力 2 53" xfId="8136"/>
    <cellStyle name="入力 2 54" xfId="8137"/>
    <cellStyle name="入力 2 55" xfId="8138"/>
    <cellStyle name="入力 2 56" xfId="8139"/>
    <cellStyle name="入力 2 57" xfId="8140"/>
    <cellStyle name="入力 2 58" xfId="8141"/>
    <cellStyle name="入力 2 59" xfId="8142"/>
    <cellStyle name="入力 2 6" xfId="8143"/>
    <cellStyle name="入力 2 60" xfId="8144"/>
    <cellStyle name="入力 2 61" xfId="8145"/>
    <cellStyle name="入力 2 62" xfId="8146"/>
    <cellStyle name="入力 2 63" xfId="8147"/>
    <cellStyle name="入力 2 64" xfId="8148"/>
    <cellStyle name="入力 2 7" xfId="8149"/>
    <cellStyle name="入力 2 8" xfId="8150"/>
    <cellStyle name="入力 2 9" xfId="8151"/>
    <cellStyle name="入力 3" xfId="8152"/>
    <cellStyle name="入力 3 10" xfId="8153"/>
    <cellStyle name="入力 3 11" xfId="8154"/>
    <cellStyle name="入力 3 12" xfId="8155"/>
    <cellStyle name="入力 3 13" xfId="8156"/>
    <cellStyle name="入力 3 14" xfId="8157"/>
    <cellStyle name="入力 3 15" xfId="8158"/>
    <cellStyle name="入力 3 16" xfId="8159"/>
    <cellStyle name="入力 3 17" xfId="8160"/>
    <cellStyle name="入力 3 18" xfId="8161"/>
    <cellStyle name="入力 3 19" xfId="8162"/>
    <cellStyle name="入力 3 2" xfId="8163"/>
    <cellStyle name="入力 3 20" xfId="8164"/>
    <cellStyle name="入力 3 21" xfId="8165"/>
    <cellStyle name="入力 3 22" xfId="8166"/>
    <cellStyle name="入力 3 23" xfId="8167"/>
    <cellStyle name="入力 3 24" xfId="8168"/>
    <cellStyle name="入力 3 25" xfId="8169"/>
    <cellStyle name="入力 3 26" xfId="8170"/>
    <cellStyle name="入力 3 27" xfId="8171"/>
    <cellStyle name="入力 3 28" xfId="8172"/>
    <cellStyle name="入力 3 29" xfId="8173"/>
    <cellStyle name="入力 3 3" xfId="8174"/>
    <cellStyle name="入力 3 30" xfId="8175"/>
    <cellStyle name="入力 3 31" xfId="8176"/>
    <cellStyle name="入力 3 32" xfId="8177"/>
    <cellStyle name="入力 3 33" xfId="8178"/>
    <cellStyle name="入力 3 34" xfId="8179"/>
    <cellStyle name="入力 3 35" xfId="8180"/>
    <cellStyle name="入力 3 36" xfId="8181"/>
    <cellStyle name="入力 3 37" xfId="8182"/>
    <cellStyle name="入力 3 38" xfId="8183"/>
    <cellStyle name="入力 3 39" xfId="8184"/>
    <cellStyle name="入力 3 4" xfId="8185"/>
    <cellStyle name="入力 3 40" xfId="8186"/>
    <cellStyle name="入力 3 41" xfId="8187"/>
    <cellStyle name="入力 3 42" xfId="8188"/>
    <cellStyle name="入力 3 43" xfId="8189"/>
    <cellStyle name="入力 3 44" xfId="8190"/>
    <cellStyle name="入力 3 45" xfId="8191"/>
    <cellStyle name="入力 3 46" xfId="8192"/>
    <cellStyle name="入力 3 47" xfId="8193"/>
    <cellStyle name="入力 3 48" xfId="8194"/>
    <cellStyle name="入力 3 49" xfId="8195"/>
    <cellStyle name="入力 3 5" xfId="8196"/>
    <cellStyle name="入力 3 50" xfId="8197"/>
    <cellStyle name="入力 3 51" xfId="8198"/>
    <cellStyle name="入力 3 52" xfId="8199"/>
    <cellStyle name="入力 3 53" xfId="8200"/>
    <cellStyle name="入力 3 54" xfId="8201"/>
    <cellStyle name="入力 3 55" xfId="8202"/>
    <cellStyle name="入力 3 56" xfId="8203"/>
    <cellStyle name="入力 3 57" xfId="8204"/>
    <cellStyle name="入力 3 58" xfId="8205"/>
    <cellStyle name="入力 3 59" xfId="8206"/>
    <cellStyle name="入力 3 6" xfId="8207"/>
    <cellStyle name="入力 3 60" xfId="8208"/>
    <cellStyle name="入力 3 61" xfId="8209"/>
    <cellStyle name="入力 3 62" xfId="8210"/>
    <cellStyle name="入力 3 63" xfId="8211"/>
    <cellStyle name="入力 3 64" xfId="8212"/>
    <cellStyle name="入力 3 7" xfId="8213"/>
    <cellStyle name="入力 3 8" xfId="8214"/>
    <cellStyle name="入力 3 9" xfId="8215"/>
    <cellStyle name="入力 4" xfId="8216"/>
    <cellStyle name="入力 5" xfId="8217"/>
    <cellStyle name="入力 5 10" xfId="8218"/>
    <cellStyle name="入力 5 11" xfId="8219"/>
    <cellStyle name="入力 5 12" xfId="8220"/>
    <cellStyle name="入力 5 13" xfId="8221"/>
    <cellStyle name="入力 5 14" xfId="8222"/>
    <cellStyle name="入力 5 15" xfId="8223"/>
    <cellStyle name="入力 5 16" xfId="8224"/>
    <cellStyle name="入力 5 17" xfId="8225"/>
    <cellStyle name="入力 5 18" xfId="8226"/>
    <cellStyle name="入力 5 19" xfId="8227"/>
    <cellStyle name="入力 5 2" xfId="8228"/>
    <cellStyle name="入力 5 20" xfId="8229"/>
    <cellStyle name="入力 5 21" xfId="8230"/>
    <cellStyle name="入力 5 22" xfId="8231"/>
    <cellStyle name="入力 5 23" xfId="8232"/>
    <cellStyle name="入力 5 24" xfId="8233"/>
    <cellStyle name="入力 5 25" xfId="8234"/>
    <cellStyle name="入力 5 26" xfId="8235"/>
    <cellStyle name="入力 5 27" xfId="8236"/>
    <cellStyle name="入力 5 28" xfId="8237"/>
    <cellStyle name="入力 5 29" xfId="8238"/>
    <cellStyle name="入力 5 3" xfId="8239"/>
    <cellStyle name="入力 5 30" xfId="8240"/>
    <cellStyle name="入力 5 31" xfId="8241"/>
    <cellStyle name="入力 5 32" xfId="8242"/>
    <cellStyle name="入力 5 33" xfId="8243"/>
    <cellStyle name="入力 5 34" xfId="8244"/>
    <cellStyle name="入力 5 35" xfId="8245"/>
    <cellStyle name="入力 5 36" xfId="8246"/>
    <cellStyle name="入力 5 37" xfId="8247"/>
    <cellStyle name="入力 5 38" xfId="8248"/>
    <cellStyle name="入力 5 39" xfId="8249"/>
    <cellStyle name="入力 5 4" xfId="8250"/>
    <cellStyle name="入力 5 40" xfId="8251"/>
    <cellStyle name="入力 5 41" xfId="8252"/>
    <cellStyle name="入力 5 42" xfId="8253"/>
    <cellStyle name="入力 5 43" xfId="8254"/>
    <cellStyle name="入力 5 44" xfId="8255"/>
    <cellStyle name="入力 5 45" xfId="8256"/>
    <cellStyle name="入力 5 46" xfId="8257"/>
    <cellStyle name="入力 5 47" xfId="8258"/>
    <cellStyle name="入力 5 48" xfId="8259"/>
    <cellStyle name="入力 5 49" xfId="8260"/>
    <cellStyle name="入力 5 5" xfId="8261"/>
    <cellStyle name="入力 5 50" xfId="8262"/>
    <cellStyle name="入力 5 51" xfId="8263"/>
    <cellStyle name="入力 5 52" xfId="8264"/>
    <cellStyle name="入力 5 53" xfId="8265"/>
    <cellStyle name="入力 5 54" xfId="8266"/>
    <cellStyle name="入力 5 55" xfId="8267"/>
    <cellStyle name="入力 5 56" xfId="8268"/>
    <cellStyle name="入力 5 57" xfId="8269"/>
    <cellStyle name="入力 5 58" xfId="8270"/>
    <cellStyle name="入力 5 59" xfId="8271"/>
    <cellStyle name="入力 5 6" xfId="8272"/>
    <cellStyle name="入力 5 60" xfId="8273"/>
    <cellStyle name="入力 5 61" xfId="8274"/>
    <cellStyle name="入力 5 62" xfId="8275"/>
    <cellStyle name="入力 5 63" xfId="8276"/>
    <cellStyle name="入力 5 64" xfId="8277"/>
    <cellStyle name="入力 5 7" xfId="8278"/>
    <cellStyle name="入力 5 8" xfId="8279"/>
    <cellStyle name="入力 5 9" xfId="8280"/>
    <cellStyle name="入力 6" xfId="8281"/>
    <cellStyle name="入力 7" xfId="8282"/>
    <cellStyle name="入力 8" xfId="8283"/>
    <cellStyle name="標準" xfId="0" builtinId="0"/>
    <cellStyle name="標準 10" xfId="8284"/>
    <cellStyle name="標準 103" xfId="8285"/>
    <cellStyle name="標準 109" xfId="8286"/>
    <cellStyle name="標準 11" xfId="8287"/>
    <cellStyle name="標準 115" xfId="8288"/>
    <cellStyle name="標準 12" xfId="8289"/>
    <cellStyle name="標準 13" xfId="8290"/>
    <cellStyle name="標準 14" xfId="8291"/>
    <cellStyle name="標準 15" xfId="8292"/>
    <cellStyle name="標準 16" xfId="8293"/>
    <cellStyle name="標準 17" xfId="8294"/>
    <cellStyle name="標準 18" xfId="8295"/>
    <cellStyle name="標準 19" xfId="8296"/>
    <cellStyle name="標準 2" xfId="3"/>
    <cellStyle name="標準 2 10" xfId="8297"/>
    <cellStyle name="標準 2 100" xfId="8298"/>
    <cellStyle name="標準 2 106" xfId="8299"/>
    <cellStyle name="標準 2 11" xfId="8300"/>
    <cellStyle name="標準 2 112" xfId="8301"/>
    <cellStyle name="標準 2 12" xfId="8302"/>
    <cellStyle name="標準 2 12 10" xfId="8303"/>
    <cellStyle name="標準 2 12 11" xfId="8304"/>
    <cellStyle name="標準 2 12 12" xfId="8305"/>
    <cellStyle name="標準 2 12 13" xfId="8306"/>
    <cellStyle name="標準 2 12 14" xfId="8307"/>
    <cellStyle name="標準 2 12 15" xfId="8308"/>
    <cellStyle name="標準 2 12 16" xfId="8309"/>
    <cellStyle name="標準 2 12 17" xfId="8310"/>
    <cellStyle name="標準 2 12 18" xfId="8311"/>
    <cellStyle name="標準 2 12 19" xfId="8312"/>
    <cellStyle name="標準 2 12 2" xfId="8313"/>
    <cellStyle name="標準 2 12 20" xfId="8314"/>
    <cellStyle name="標準 2 12 21" xfId="8315"/>
    <cellStyle name="標準 2 12 22" xfId="8316"/>
    <cellStyle name="標準 2 12 23" xfId="8317"/>
    <cellStyle name="標準 2 12 24" xfId="8318"/>
    <cellStyle name="標準 2 12 25" xfId="8319"/>
    <cellStyle name="標準 2 12 26" xfId="8320"/>
    <cellStyle name="標準 2 12 27" xfId="8321"/>
    <cellStyle name="標準 2 12 28" xfId="8322"/>
    <cellStyle name="標準 2 12 29" xfId="8323"/>
    <cellStyle name="標準 2 12 3" xfId="8324"/>
    <cellStyle name="標準 2 12 30" xfId="8325"/>
    <cellStyle name="標準 2 12 31" xfId="8326"/>
    <cellStyle name="標準 2 12 32" xfId="8327"/>
    <cellStyle name="標準 2 12 33" xfId="8328"/>
    <cellStyle name="標準 2 12 34" xfId="8329"/>
    <cellStyle name="標準 2 12 35" xfId="8330"/>
    <cellStyle name="標準 2 12 36" xfId="8331"/>
    <cellStyle name="標準 2 12 37" xfId="8332"/>
    <cellStyle name="標準 2 12 38" xfId="8333"/>
    <cellStyle name="標準 2 12 39" xfId="8334"/>
    <cellStyle name="標準 2 12 4" xfId="8335"/>
    <cellStyle name="標準 2 12 40" xfId="8336"/>
    <cellStyle name="標準 2 12 41" xfId="8337"/>
    <cellStyle name="標準 2 12 42" xfId="8338"/>
    <cellStyle name="標準 2 12 43" xfId="8339"/>
    <cellStyle name="標準 2 12 44" xfId="8340"/>
    <cellStyle name="標準 2 12 45" xfId="8341"/>
    <cellStyle name="標準 2 12 46" xfId="8342"/>
    <cellStyle name="標準 2 12 47" xfId="8343"/>
    <cellStyle name="標準 2 12 48" xfId="8344"/>
    <cellStyle name="標準 2 12 49" xfId="8345"/>
    <cellStyle name="標準 2 12 5" xfId="8346"/>
    <cellStyle name="標準 2 12 50" xfId="8347"/>
    <cellStyle name="標準 2 12 51" xfId="8348"/>
    <cellStyle name="標準 2 12 52" xfId="8349"/>
    <cellStyle name="標準 2 12 53" xfId="8350"/>
    <cellStyle name="標準 2 12 54" xfId="8351"/>
    <cellStyle name="標準 2 12 55" xfId="8352"/>
    <cellStyle name="標準 2 12 56" xfId="8353"/>
    <cellStyle name="標準 2 12 57" xfId="8354"/>
    <cellStyle name="標準 2 12 58" xfId="8355"/>
    <cellStyle name="標準 2 12 59" xfId="8356"/>
    <cellStyle name="標準 2 12 6" xfId="8357"/>
    <cellStyle name="標準 2 12 60" xfId="8358"/>
    <cellStyle name="標準 2 12 61" xfId="8359"/>
    <cellStyle name="標準 2 12 62" xfId="8360"/>
    <cellStyle name="標準 2 12 63" xfId="8361"/>
    <cellStyle name="標準 2 12 7" xfId="8362"/>
    <cellStyle name="標準 2 12 8" xfId="8363"/>
    <cellStyle name="標準 2 12 9" xfId="8364"/>
    <cellStyle name="標準 2 13" xfId="8365"/>
    <cellStyle name="標準 2 14" xfId="8366"/>
    <cellStyle name="標準 2 15" xfId="8367"/>
    <cellStyle name="標準 2 16" xfId="8368"/>
    <cellStyle name="標準 2 17" xfId="8369"/>
    <cellStyle name="標準 2 18" xfId="8370"/>
    <cellStyle name="標準 2 19" xfId="8371"/>
    <cellStyle name="標準 2 2" xfId="2"/>
    <cellStyle name="標準 2 2 10" xfId="8372"/>
    <cellStyle name="標準 2 2 11" xfId="8373"/>
    <cellStyle name="標準 2 2 12" xfId="8374"/>
    <cellStyle name="標準 2 2 13" xfId="8375"/>
    <cellStyle name="標準 2 2 14" xfId="8376"/>
    <cellStyle name="標準 2 2 15" xfId="8377"/>
    <cellStyle name="標準 2 2 16" xfId="8378"/>
    <cellStyle name="標準 2 2 17" xfId="8379"/>
    <cellStyle name="標準 2 2 18" xfId="8380"/>
    <cellStyle name="標準 2 2 19" xfId="8381"/>
    <cellStyle name="標準 2 2 2" xfId="8382"/>
    <cellStyle name="標準 2 2 20" xfId="8383"/>
    <cellStyle name="標準 2 2 21" xfId="8384"/>
    <cellStyle name="標準 2 2 22" xfId="8385"/>
    <cellStyle name="標準 2 2 23" xfId="8386"/>
    <cellStyle name="標準 2 2 24" xfId="8387"/>
    <cellStyle name="標準 2 2 25" xfId="8388"/>
    <cellStyle name="標準 2 2 26" xfId="8389"/>
    <cellStyle name="標準 2 2 27" xfId="8390"/>
    <cellStyle name="標準 2 2 28" xfId="8391"/>
    <cellStyle name="標準 2 2 29" xfId="8392"/>
    <cellStyle name="標準 2 2 3" xfId="8393"/>
    <cellStyle name="標準 2 2 30" xfId="8394"/>
    <cellStyle name="標準 2 2 31" xfId="8395"/>
    <cellStyle name="標準 2 2 32" xfId="8396"/>
    <cellStyle name="標準 2 2 33" xfId="8397"/>
    <cellStyle name="標準 2 2 34" xfId="8398"/>
    <cellStyle name="標準 2 2 35" xfId="8399"/>
    <cellStyle name="標準 2 2 36" xfId="8400"/>
    <cellStyle name="標準 2 2 37" xfId="8401"/>
    <cellStyle name="標準 2 2 38" xfId="8402"/>
    <cellStyle name="標準 2 2 39" xfId="8403"/>
    <cellStyle name="標準 2 2 4" xfId="8404"/>
    <cellStyle name="標準 2 2 40" xfId="8405"/>
    <cellStyle name="標準 2 2 41" xfId="8406"/>
    <cellStyle name="標準 2 2 42" xfId="8407"/>
    <cellStyle name="標準 2 2 43" xfId="8408"/>
    <cellStyle name="標準 2 2 44" xfId="8409"/>
    <cellStyle name="標準 2 2 45" xfId="8410"/>
    <cellStyle name="標準 2 2 46" xfId="8411"/>
    <cellStyle name="標準 2 2 47" xfId="8412"/>
    <cellStyle name="標準 2 2 48" xfId="8413"/>
    <cellStyle name="標準 2 2 49" xfId="8414"/>
    <cellStyle name="標準 2 2 5" xfId="8415"/>
    <cellStyle name="標準 2 2 50" xfId="8416"/>
    <cellStyle name="標準 2 2 51" xfId="8417"/>
    <cellStyle name="標準 2 2 52" xfId="8418"/>
    <cellStyle name="標準 2 2 53" xfId="8419"/>
    <cellStyle name="標準 2 2 54" xfId="8420"/>
    <cellStyle name="標準 2 2 55" xfId="8421"/>
    <cellStyle name="標準 2 2 56" xfId="8422"/>
    <cellStyle name="標準 2 2 57" xfId="8423"/>
    <cellStyle name="標準 2 2 58" xfId="8424"/>
    <cellStyle name="標準 2 2 59" xfId="8425"/>
    <cellStyle name="標準 2 2 6" xfId="8426"/>
    <cellStyle name="標準 2 2 60" xfId="8427"/>
    <cellStyle name="標準 2 2 61" xfId="8428"/>
    <cellStyle name="標準 2 2 62" xfId="8429"/>
    <cellStyle name="標準 2 2 63" xfId="8430"/>
    <cellStyle name="標準 2 2 64" xfId="8431"/>
    <cellStyle name="標準 2 2 7" xfId="8432"/>
    <cellStyle name="標準 2 2 8" xfId="8433"/>
    <cellStyle name="標準 2 2 9" xfId="8434"/>
    <cellStyle name="標準 2 20" xfId="8435"/>
    <cellStyle name="標準 2 21" xfId="8436"/>
    <cellStyle name="標準 2 22" xfId="8437"/>
    <cellStyle name="標準 2 23" xfId="8438"/>
    <cellStyle name="標準 2 24" xfId="8439"/>
    <cellStyle name="標準 2 25" xfId="8440"/>
    <cellStyle name="標準 2 26" xfId="8441"/>
    <cellStyle name="標準 2 27" xfId="8442"/>
    <cellStyle name="標準 2 28" xfId="8443"/>
    <cellStyle name="標準 2 29" xfId="8444"/>
    <cellStyle name="標準 2 3" xfId="8445"/>
    <cellStyle name="標準 2 3 10" xfId="8446"/>
    <cellStyle name="標準 2 3 11" xfId="8447"/>
    <cellStyle name="標準 2 3 12" xfId="8448"/>
    <cellStyle name="標準 2 3 13" xfId="8449"/>
    <cellStyle name="標準 2 3 14" xfId="8450"/>
    <cellStyle name="標準 2 3 15" xfId="8451"/>
    <cellStyle name="標準 2 3 16" xfId="8452"/>
    <cellStyle name="標準 2 3 17" xfId="8453"/>
    <cellStyle name="標準 2 3 18" xfId="8454"/>
    <cellStyle name="標準 2 3 19" xfId="8455"/>
    <cellStyle name="標準 2 3 2" xfId="8456"/>
    <cellStyle name="標準 2 3 20" xfId="8457"/>
    <cellStyle name="標準 2 3 21" xfId="8458"/>
    <cellStyle name="標準 2 3 22" xfId="8459"/>
    <cellStyle name="標準 2 3 23" xfId="8460"/>
    <cellStyle name="標準 2 3 24" xfId="8461"/>
    <cellStyle name="標準 2 3 25" xfId="8462"/>
    <cellStyle name="標準 2 3 26" xfId="8463"/>
    <cellStyle name="標準 2 3 27" xfId="8464"/>
    <cellStyle name="標準 2 3 28" xfId="8465"/>
    <cellStyle name="標準 2 3 29" xfId="8466"/>
    <cellStyle name="標準 2 3 3" xfId="8467"/>
    <cellStyle name="標準 2 3 30" xfId="8468"/>
    <cellStyle name="標準 2 3 31" xfId="8469"/>
    <cellStyle name="標準 2 3 32" xfId="8470"/>
    <cellStyle name="標準 2 3 33" xfId="8471"/>
    <cellStyle name="標準 2 3 34" xfId="8472"/>
    <cellStyle name="標準 2 3 35" xfId="8473"/>
    <cellStyle name="標準 2 3 36" xfId="8474"/>
    <cellStyle name="標準 2 3 37" xfId="8475"/>
    <cellStyle name="標準 2 3 38" xfId="8476"/>
    <cellStyle name="標準 2 3 39" xfId="8477"/>
    <cellStyle name="標準 2 3 4" xfId="8478"/>
    <cellStyle name="標準 2 3 40" xfId="8479"/>
    <cellStyle name="標準 2 3 41" xfId="8480"/>
    <cellStyle name="標準 2 3 42" xfId="8481"/>
    <cellStyle name="標準 2 3 43" xfId="8482"/>
    <cellStyle name="標準 2 3 44" xfId="8483"/>
    <cellStyle name="標準 2 3 45" xfId="8484"/>
    <cellStyle name="標準 2 3 46" xfId="8485"/>
    <cellStyle name="標準 2 3 47" xfId="8486"/>
    <cellStyle name="標準 2 3 48" xfId="8487"/>
    <cellStyle name="標準 2 3 49" xfId="8488"/>
    <cellStyle name="標準 2 3 5" xfId="8489"/>
    <cellStyle name="標準 2 3 50" xfId="8490"/>
    <cellStyle name="標準 2 3 51" xfId="8491"/>
    <cellStyle name="標準 2 3 52" xfId="8492"/>
    <cellStyle name="標準 2 3 53" xfId="8493"/>
    <cellStyle name="標準 2 3 54" xfId="8494"/>
    <cellStyle name="標準 2 3 55" xfId="8495"/>
    <cellStyle name="標準 2 3 56" xfId="8496"/>
    <cellStyle name="標準 2 3 57" xfId="8497"/>
    <cellStyle name="標準 2 3 58" xfId="8498"/>
    <cellStyle name="標準 2 3 59" xfId="8499"/>
    <cellStyle name="標準 2 3 6" xfId="8500"/>
    <cellStyle name="標準 2 3 60" xfId="8501"/>
    <cellStyle name="標準 2 3 61" xfId="8502"/>
    <cellStyle name="標準 2 3 62" xfId="8503"/>
    <cellStyle name="標準 2 3 63" xfId="8504"/>
    <cellStyle name="標準 2 3 64" xfId="8505"/>
    <cellStyle name="標準 2 3 7" xfId="8506"/>
    <cellStyle name="標準 2 3 8" xfId="8507"/>
    <cellStyle name="標準 2 3 9" xfId="8508"/>
    <cellStyle name="標準 2 30" xfId="8509"/>
    <cellStyle name="標準 2 31" xfId="8510"/>
    <cellStyle name="標準 2 32" xfId="8511"/>
    <cellStyle name="標準 2 33" xfId="8512"/>
    <cellStyle name="標準 2 34" xfId="8513"/>
    <cellStyle name="標準 2 35" xfId="8514"/>
    <cellStyle name="標準 2 36" xfId="8515"/>
    <cellStyle name="標準 2 37" xfId="8516"/>
    <cellStyle name="標準 2 38" xfId="8517"/>
    <cellStyle name="標準 2 39" xfId="8518"/>
    <cellStyle name="標準 2 4" xfId="6"/>
    <cellStyle name="標準 2 4 2" xfId="8519"/>
    <cellStyle name="標準 2 4 2 2" xfId="8520"/>
    <cellStyle name="標準 2 4 3" xfId="8521"/>
    <cellStyle name="標準 2 4 4" xfId="8522"/>
    <cellStyle name="標準 2 4 5" xfId="8523"/>
    <cellStyle name="標準 2 40" xfId="8524"/>
    <cellStyle name="標準 2 41" xfId="8525"/>
    <cellStyle name="標準 2 42" xfId="8526"/>
    <cellStyle name="標準 2 43" xfId="8527"/>
    <cellStyle name="標準 2 44" xfId="8528"/>
    <cellStyle name="標準 2 45" xfId="8529"/>
    <cellStyle name="標準 2 46" xfId="8530"/>
    <cellStyle name="標準 2 47" xfId="8531"/>
    <cellStyle name="標準 2 48" xfId="8532"/>
    <cellStyle name="標準 2 49" xfId="8533"/>
    <cellStyle name="標準 2 5" xfId="8534"/>
    <cellStyle name="標準 2 5 10" xfId="8535"/>
    <cellStyle name="標準 2 5 11" xfId="8536"/>
    <cellStyle name="標準 2 5 12" xfId="8537"/>
    <cellStyle name="標準 2 5 13" xfId="8538"/>
    <cellStyle name="標準 2 5 14" xfId="8539"/>
    <cellStyle name="標準 2 5 15" xfId="8540"/>
    <cellStyle name="標準 2 5 16" xfId="8541"/>
    <cellStyle name="標準 2 5 17" xfId="8542"/>
    <cellStyle name="標準 2 5 18" xfId="8543"/>
    <cellStyle name="標準 2 5 19" xfId="8544"/>
    <cellStyle name="標準 2 5 2" xfId="8545"/>
    <cellStyle name="標準 2 5 20" xfId="8546"/>
    <cellStyle name="標準 2 5 21" xfId="8547"/>
    <cellStyle name="標準 2 5 22" xfId="8548"/>
    <cellStyle name="標準 2 5 23" xfId="8549"/>
    <cellStyle name="標準 2 5 24" xfId="8550"/>
    <cellStyle name="標準 2 5 25" xfId="8551"/>
    <cellStyle name="標準 2 5 26" xfId="8552"/>
    <cellStyle name="標準 2 5 27" xfId="8553"/>
    <cellStyle name="標準 2 5 28" xfId="8554"/>
    <cellStyle name="標準 2 5 29" xfId="8555"/>
    <cellStyle name="標準 2 5 3" xfId="8556"/>
    <cellStyle name="標準 2 5 30" xfId="8557"/>
    <cellStyle name="標準 2 5 31" xfId="8558"/>
    <cellStyle name="標準 2 5 32" xfId="8559"/>
    <cellStyle name="標準 2 5 33" xfId="8560"/>
    <cellStyle name="標準 2 5 34" xfId="8561"/>
    <cellStyle name="標準 2 5 35" xfId="8562"/>
    <cellStyle name="標準 2 5 36" xfId="8563"/>
    <cellStyle name="標準 2 5 37" xfId="8564"/>
    <cellStyle name="標準 2 5 38" xfId="8565"/>
    <cellStyle name="標準 2 5 39" xfId="8566"/>
    <cellStyle name="標準 2 5 4" xfId="8567"/>
    <cellStyle name="標準 2 5 40" xfId="8568"/>
    <cellStyle name="標準 2 5 41" xfId="8569"/>
    <cellStyle name="標準 2 5 42" xfId="8570"/>
    <cellStyle name="標準 2 5 43" xfId="8571"/>
    <cellStyle name="標準 2 5 44" xfId="8572"/>
    <cellStyle name="標準 2 5 45" xfId="8573"/>
    <cellStyle name="標準 2 5 46" xfId="8574"/>
    <cellStyle name="標準 2 5 47" xfId="8575"/>
    <cellStyle name="標準 2 5 48" xfId="8576"/>
    <cellStyle name="標準 2 5 49" xfId="8577"/>
    <cellStyle name="標準 2 5 5" xfId="8578"/>
    <cellStyle name="標準 2 5 50" xfId="8579"/>
    <cellStyle name="標準 2 5 51" xfId="8580"/>
    <cellStyle name="標準 2 5 52" xfId="8581"/>
    <cellStyle name="標準 2 5 53" xfId="8582"/>
    <cellStyle name="標準 2 5 54" xfId="8583"/>
    <cellStyle name="標準 2 5 55" xfId="8584"/>
    <cellStyle name="標準 2 5 56" xfId="8585"/>
    <cellStyle name="標準 2 5 57" xfId="8586"/>
    <cellStyle name="標準 2 5 58" xfId="8587"/>
    <cellStyle name="標準 2 5 59" xfId="8588"/>
    <cellStyle name="標準 2 5 6" xfId="8589"/>
    <cellStyle name="標準 2 5 60" xfId="8590"/>
    <cellStyle name="標準 2 5 61" xfId="8591"/>
    <cellStyle name="標準 2 5 62" xfId="8592"/>
    <cellStyle name="標準 2 5 63" xfId="8593"/>
    <cellStyle name="標準 2 5 64" xfId="8594"/>
    <cellStyle name="標準 2 5 65" xfId="8595"/>
    <cellStyle name="標準 2 5 7" xfId="8596"/>
    <cellStyle name="標準 2 5 8" xfId="8597"/>
    <cellStyle name="標準 2 5 9" xfId="8598"/>
    <cellStyle name="標準 2 50" xfId="8599"/>
    <cellStyle name="標準 2 51" xfId="8600"/>
    <cellStyle name="標準 2 52" xfId="8601"/>
    <cellStyle name="標準 2 53" xfId="8602"/>
    <cellStyle name="標準 2 54" xfId="8603"/>
    <cellStyle name="標準 2 55" xfId="8604"/>
    <cellStyle name="標準 2 56" xfId="8605"/>
    <cellStyle name="標準 2 57" xfId="8606"/>
    <cellStyle name="標準 2 58" xfId="8607"/>
    <cellStyle name="標準 2 59" xfId="8608"/>
    <cellStyle name="標準 2 6" xfId="8609"/>
    <cellStyle name="標準 2 6 10" xfId="8610"/>
    <cellStyle name="標準 2 6 11" xfId="8611"/>
    <cellStyle name="標準 2 6 12" xfId="8612"/>
    <cellStyle name="標準 2 6 13" xfId="8613"/>
    <cellStyle name="標準 2 6 14" xfId="8614"/>
    <cellStyle name="標準 2 6 15" xfId="8615"/>
    <cellStyle name="標準 2 6 16" xfId="8616"/>
    <cellStyle name="標準 2 6 17" xfId="8617"/>
    <cellStyle name="標準 2 6 18" xfId="8618"/>
    <cellStyle name="標準 2 6 19" xfId="8619"/>
    <cellStyle name="標準 2 6 2" xfId="8620"/>
    <cellStyle name="標準 2 6 20" xfId="8621"/>
    <cellStyle name="標準 2 6 21" xfId="8622"/>
    <cellStyle name="標準 2 6 22" xfId="8623"/>
    <cellStyle name="標準 2 6 23" xfId="8624"/>
    <cellStyle name="標準 2 6 24" xfId="8625"/>
    <cellStyle name="標準 2 6 25" xfId="8626"/>
    <cellStyle name="標準 2 6 26" xfId="8627"/>
    <cellStyle name="標準 2 6 27" xfId="8628"/>
    <cellStyle name="標準 2 6 28" xfId="8629"/>
    <cellStyle name="標準 2 6 29" xfId="8630"/>
    <cellStyle name="標準 2 6 3" xfId="8631"/>
    <cellStyle name="標準 2 6 30" xfId="8632"/>
    <cellStyle name="標準 2 6 31" xfId="8633"/>
    <cellStyle name="標準 2 6 32" xfId="8634"/>
    <cellStyle name="標準 2 6 33" xfId="8635"/>
    <cellStyle name="標準 2 6 34" xfId="8636"/>
    <cellStyle name="標準 2 6 35" xfId="8637"/>
    <cellStyle name="標準 2 6 36" xfId="8638"/>
    <cellStyle name="標準 2 6 37" xfId="8639"/>
    <cellStyle name="標準 2 6 38" xfId="8640"/>
    <cellStyle name="標準 2 6 39" xfId="8641"/>
    <cellStyle name="標準 2 6 4" xfId="8642"/>
    <cellStyle name="標準 2 6 40" xfId="8643"/>
    <cellStyle name="標準 2 6 41" xfId="8644"/>
    <cellStyle name="標準 2 6 42" xfId="8645"/>
    <cellStyle name="標準 2 6 43" xfId="8646"/>
    <cellStyle name="標準 2 6 44" xfId="8647"/>
    <cellStyle name="標準 2 6 45" xfId="8648"/>
    <cellStyle name="標準 2 6 46" xfId="8649"/>
    <cellStyle name="標準 2 6 47" xfId="8650"/>
    <cellStyle name="標準 2 6 48" xfId="8651"/>
    <cellStyle name="標準 2 6 49" xfId="8652"/>
    <cellStyle name="標準 2 6 5" xfId="8653"/>
    <cellStyle name="標準 2 6 50" xfId="8654"/>
    <cellStyle name="標準 2 6 51" xfId="8655"/>
    <cellStyle name="標準 2 6 52" xfId="8656"/>
    <cellStyle name="標準 2 6 53" xfId="8657"/>
    <cellStyle name="標準 2 6 54" xfId="8658"/>
    <cellStyle name="標準 2 6 55" xfId="8659"/>
    <cellStyle name="標準 2 6 56" xfId="8660"/>
    <cellStyle name="標準 2 6 57" xfId="8661"/>
    <cellStyle name="標準 2 6 58" xfId="8662"/>
    <cellStyle name="標準 2 6 59" xfId="8663"/>
    <cellStyle name="標準 2 6 6" xfId="8664"/>
    <cellStyle name="標準 2 6 60" xfId="8665"/>
    <cellStyle name="標準 2 6 61" xfId="8666"/>
    <cellStyle name="標準 2 6 62" xfId="8667"/>
    <cellStyle name="標準 2 6 63" xfId="8668"/>
    <cellStyle name="標準 2 6 64" xfId="8669"/>
    <cellStyle name="標準 2 6 7" xfId="8670"/>
    <cellStyle name="標準 2 6 8" xfId="8671"/>
    <cellStyle name="標準 2 6 9" xfId="8672"/>
    <cellStyle name="標準 2 60" xfId="8673"/>
    <cellStyle name="標準 2 61" xfId="8674"/>
    <cellStyle name="標準 2 62" xfId="8675"/>
    <cellStyle name="標準 2 63" xfId="8676"/>
    <cellStyle name="標準 2 64" xfId="8677"/>
    <cellStyle name="標準 2 65" xfId="8678"/>
    <cellStyle name="標準 2 66" xfId="8679"/>
    <cellStyle name="標準 2 67" xfId="8680"/>
    <cellStyle name="標準 2 68" xfId="8681"/>
    <cellStyle name="標準 2 69" xfId="8682"/>
    <cellStyle name="標準 2 7" xfId="8683"/>
    <cellStyle name="標準 2 70" xfId="8684"/>
    <cellStyle name="標準 2 71" xfId="8685"/>
    <cellStyle name="標準 2 72" xfId="8686"/>
    <cellStyle name="標準 2 73" xfId="8687"/>
    <cellStyle name="標準 2 74" xfId="8688"/>
    <cellStyle name="標準 2 75" xfId="8689"/>
    <cellStyle name="標準 2 76" xfId="8690"/>
    <cellStyle name="標準 2 77" xfId="8691"/>
    <cellStyle name="標準 2 78" xfId="8692"/>
    <cellStyle name="標準 2 79" xfId="8693"/>
    <cellStyle name="標準 2 8" xfId="8694"/>
    <cellStyle name="標準 2 80" xfId="8695"/>
    <cellStyle name="標準 2 81" xfId="8696"/>
    <cellStyle name="標準 2 82" xfId="8697"/>
    <cellStyle name="標準 2 83" xfId="8698"/>
    <cellStyle name="標準 2 84" xfId="8699"/>
    <cellStyle name="標準 2 85" xfId="8700"/>
    <cellStyle name="標準 2 86" xfId="8701"/>
    <cellStyle name="標準 2 87" xfId="8702"/>
    <cellStyle name="標準 2 9" xfId="8703"/>
    <cellStyle name="標準 2 92" xfId="8704"/>
    <cellStyle name="標準 20" xfId="8705"/>
    <cellStyle name="標準 21" xfId="8706"/>
    <cellStyle name="標準 22" xfId="8707"/>
    <cellStyle name="標準 23" xfId="8708"/>
    <cellStyle name="標準 24" xfId="8709"/>
    <cellStyle name="標準 25" xfId="8710"/>
    <cellStyle name="標準 26" xfId="8711"/>
    <cellStyle name="標準 27" xfId="8712"/>
    <cellStyle name="標準 28" xfId="8713"/>
    <cellStyle name="標準 29" xfId="8714"/>
    <cellStyle name="標準 3" xfId="8715"/>
    <cellStyle name="標準 3 10" xfId="8716"/>
    <cellStyle name="標準 3 11" xfId="8717"/>
    <cellStyle name="標準 3 12" xfId="8718"/>
    <cellStyle name="標準 3 13" xfId="8719"/>
    <cellStyle name="標準 3 14" xfId="8720"/>
    <cellStyle name="標準 3 15" xfId="8721"/>
    <cellStyle name="標準 3 16" xfId="8722"/>
    <cellStyle name="標準 3 17" xfId="8723"/>
    <cellStyle name="標準 3 18" xfId="8724"/>
    <cellStyle name="標準 3 19" xfId="8725"/>
    <cellStyle name="標準 3 2" xfId="5"/>
    <cellStyle name="標準 3 2 10" xfId="8726"/>
    <cellStyle name="標準 3 2 11" xfId="8727"/>
    <cellStyle name="標準 3 2 12" xfId="8728"/>
    <cellStyle name="標準 3 2 13" xfId="8729"/>
    <cellStyle name="標準 3 2 14" xfId="8730"/>
    <cellStyle name="標準 3 2 15" xfId="8731"/>
    <cellStyle name="標準 3 2 16" xfId="8732"/>
    <cellStyle name="標準 3 2 17" xfId="8733"/>
    <cellStyle name="標準 3 2 18" xfId="8734"/>
    <cellStyle name="標準 3 2 19" xfId="8735"/>
    <cellStyle name="標準 3 2 2" xfId="8736"/>
    <cellStyle name="標準 3 2 2 2" xfId="8737"/>
    <cellStyle name="標準 3 2 20" xfId="8738"/>
    <cellStyle name="標準 3 2 21" xfId="8739"/>
    <cellStyle name="標準 3 2 22" xfId="8740"/>
    <cellStyle name="標準 3 2 23" xfId="8741"/>
    <cellStyle name="標準 3 2 24" xfId="8742"/>
    <cellStyle name="標準 3 2 25" xfId="8743"/>
    <cellStyle name="標準 3 2 26" xfId="8744"/>
    <cellStyle name="標準 3 2 27" xfId="8745"/>
    <cellStyle name="標準 3 2 28" xfId="8746"/>
    <cellStyle name="標準 3 2 29" xfId="8747"/>
    <cellStyle name="標準 3 2 3" xfId="8748"/>
    <cellStyle name="標準 3 2 30" xfId="8749"/>
    <cellStyle name="標準 3 2 31" xfId="8750"/>
    <cellStyle name="標準 3 2 32" xfId="8751"/>
    <cellStyle name="標準 3 2 33" xfId="8752"/>
    <cellStyle name="標準 3 2 34" xfId="8753"/>
    <cellStyle name="標準 3 2 35" xfId="8754"/>
    <cellStyle name="標準 3 2 36" xfId="8755"/>
    <cellStyle name="標準 3 2 37" xfId="8756"/>
    <cellStyle name="標準 3 2 38" xfId="8757"/>
    <cellStyle name="標準 3 2 39" xfId="8758"/>
    <cellStyle name="標準 3 2 4" xfId="8759"/>
    <cellStyle name="標準 3 2 40" xfId="8760"/>
    <cellStyle name="標準 3 2 41" xfId="8761"/>
    <cellStyle name="標準 3 2 42" xfId="8762"/>
    <cellStyle name="標準 3 2 43" xfId="8763"/>
    <cellStyle name="標準 3 2 44" xfId="8764"/>
    <cellStyle name="標準 3 2 45" xfId="8765"/>
    <cellStyle name="標準 3 2 46" xfId="8766"/>
    <cellStyle name="標準 3 2 47" xfId="8767"/>
    <cellStyle name="標準 3 2 48" xfId="8768"/>
    <cellStyle name="標準 3 2 49" xfId="8769"/>
    <cellStyle name="標準 3 2 5" xfId="8770"/>
    <cellStyle name="標準 3 2 50" xfId="8771"/>
    <cellStyle name="標準 3 2 51" xfId="8772"/>
    <cellStyle name="標準 3 2 52" xfId="8773"/>
    <cellStyle name="標準 3 2 53" xfId="8774"/>
    <cellStyle name="標準 3 2 54" xfId="8775"/>
    <cellStyle name="標準 3 2 55" xfId="8776"/>
    <cellStyle name="標準 3 2 56" xfId="8777"/>
    <cellStyle name="標準 3 2 57" xfId="8778"/>
    <cellStyle name="標準 3 2 58" xfId="8779"/>
    <cellStyle name="標準 3 2 59" xfId="8780"/>
    <cellStyle name="標準 3 2 6" xfId="8781"/>
    <cellStyle name="標準 3 2 60" xfId="8782"/>
    <cellStyle name="標準 3 2 61" xfId="8783"/>
    <cellStyle name="標準 3 2 62" xfId="8784"/>
    <cellStyle name="標準 3 2 63" xfId="8785"/>
    <cellStyle name="標準 3 2 64" xfId="8786"/>
    <cellStyle name="標準 3 2 65" xfId="8787"/>
    <cellStyle name="標準 3 2 66" xfId="8788"/>
    <cellStyle name="標準 3 2 67" xfId="8789"/>
    <cellStyle name="標準 3 2 68" xfId="8790"/>
    <cellStyle name="標準 3 2 69" xfId="8791"/>
    <cellStyle name="標準 3 2 7" xfId="8792"/>
    <cellStyle name="標準 3 2 8" xfId="8793"/>
    <cellStyle name="標準 3 2 9" xfId="8794"/>
    <cellStyle name="標準 3 20" xfId="8795"/>
    <cellStyle name="標準 3 21" xfId="8796"/>
    <cellStyle name="標準 3 22" xfId="8797"/>
    <cellStyle name="標準 3 23" xfId="8798"/>
    <cellStyle name="標準 3 24" xfId="8799"/>
    <cellStyle name="標準 3 25" xfId="8800"/>
    <cellStyle name="標準 3 26" xfId="8801"/>
    <cellStyle name="標準 3 27" xfId="8802"/>
    <cellStyle name="標準 3 28" xfId="8803"/>
    <cellStyle name="標準 3 29" xfId="8804"/>
    <cellStyle name="標準 3 3" xfId="8805"/>
    <cellStyle name="標準 3 3 2" xfId="8806"/>
    <cellStyle name="標準 3 30" xfId="8807"/>
    <cellStyle name="標準 3 31" xfId="8808"/>
    <cellStyle name="標準 3 32" xfId="8809"/>
    <cellStyle name="標準 3 33" xfId="8810"/>
    <cellStyle name="標準 3 34" xfId="8811"/>
    <cellStyle name="標準 3 35" xfId="8812"/>
    <cellStyle name="標準 3 36" xfId="8813"/>
    <cellStyle name="標準 3 37" xfId="8814"/>
    <cellStyle name="標準 3 38" xfId="8815"/>
    <cellStyle name="標準 3 39" xfId="8816"/>
    <cellStyle name="標準 3 4" xfId="8817"/>
    <cellStyle name="標準 3 4 10" xfId="8818"/>
    <cellStyle name="標準 3 4 11" xfId="8819"/>
    <cellStyle name="標準 3 4 12" xfId="8820"/>
    <cellStyle name="標準 3 4 13" xfId="8821"/>
    <cellStyle name="標準 3 4 14" xfId="8822"/>
    <cellStyle name="標準 3 4 15" xfId="8823"/>
    <cellStyle name="標準 3 4 16" xfId="8824"/>
    <cellStyle name="標準 3 4 17" xfId="8825"/>
    <cellStyle name="標準 3 4 18" xfId="8826"/>
    <cellStyle name="標準 3 4 19" xfId="8827"/>
    <cellStyle name="標準 3 4 2" xfId="8828"/>
    <cellStyle name="標準 3 4 20" xfId="8829"/>
    <cellStyle name="標準 3 4 21" xfId="8830"/>
    <cellStyle name="標準 3 4 22" xfId="8831"/>
    <cellStyle name="標準 3 4 23" xfId="8832"/>
    <cellStyle name="標準 3 4 24" xfId="8833"/>
    <cellStyle name="標準 3 4 25" xfId="8834"/>
    <cellStyle name="標準 3 4 26" xfId="8835"/>
    <cellStyle name="標準 3 4 27" xfId="8836"/>
    <cellStyle name="標準 3 4 28" xfId="8837"/>
    <cellStyle name="標準 3 4 29" xfId="8838"/>
    <cellStyle name="標準 3 4 3" xfId="8839"/>
    <cellStyle name="標準 3 4 30" xfId="8840"/>
    <cellStyle name="標準 3 4 31" xfId="8841"/>
    <cellStyle name="標準 3 4 32" xfId="8842"/>
    <cellStyle name="標準 3 4 33" xfId="8843"/>
    <cellStyle name="標準 3 4 34" xfId="8844"/>
    <cellStyle name="標準 3 4 35" xfId="8845"/>
    <cellStyle name="標準 3 4 36" xfId="8846"/>
    <cellStyle name="標準 3 4 37" xfId="8847"/>
    <cellStyle name="標準 3 4 38" xfId="8848"/>
    <cellStyle name="標準 3 4 39" xfId="8849"/>
    <cellStyle name="標準 3 4 4" xfId="8850"/>
    <cellStyle name="標準 3 4 40" xfId="8851"/>
    <cellStyle name="標準 3 4 41" xfId="8852"/>
    <cellStyle name="標準 3 4 42" xfId="8853"/>
    <cellStyle name="標準 3 4 43" xfId="8854"/>
    <cellStyle name="標準 3 4 44" xfId="8855"/>
    <cellStyle name="標準 3 4 45" xfId="8856"/>
    <cellStyle name="標準 3 4 46" xfId="8857"/>
    <cellStyle name="標準 3 4 47" xfId="8858"/>
    <cellStyle name="標準 3 4 48" xfId="8859"/>
    <cellStyle name="標準 3 4 49" xfId="8860"/>
    <cellStyle name="標準 3 4 5" xfId="8861"/>
    <cellStyle name="標準 3 4 50" xfId="8862"/>
    <cellStyle name="標準 3 4 51" xfId="8863"/>
    <cellStyle name="標準 3 4 52" xfId="8864"/>
    <cellStyle name="標準 3 4 53" xfId="8865"/>
    <cellStyle name="標準 3 4 54" xfId="8866"/>
    <cellStyle name="標準 3 4 55" xfId="8867"/>
    <cellStyle name="標準 3 4 56" xfId="8868"/>
    <cellStyle name="標準 3 4 57" xfId="8869"/>
    <cellStyle name="標準 3 4 58" xfId="8870"/>
    <cellStyle name="標準 3 4 59" xfId="8871"/>
    <cellStyle name="標準 3 4 6" xfId="8872"/>
    <cellStyle name="標準 3 4 60" xfId="8873"/>
    <cellStyle name="標準 3 4 61" xfId="8874"/>
    <cellStyle name="標準 3 4 62" xfId="8875"/>
    <cellStyle name="標準 3 4 63" xfId="8876"/>
    <cellStyle name="標準 3 4 64" xfId="8877"/>
    <cellStyle name="標準 3 4 7" xfId="8878"/>
    <cellStyle name="標準 3 4 8" xfId="8879"/>
    <cellStyle name="標準 3 4 9" xfId="8880"/>
    <cellStyle name="標準 3 40" xfId="8881"/>
    <cellStyle name="標準 3 41" xfId="8882"/>
    <cellStyle name="標準 3 42" xfId="8883"/>
    <cellStyle name="標準 3 43" xfId="8884"/>
    <cellStyle name="標準 3 44" xfId="8885"/>
    <cellStyle name="標準 3 45" xfId="8886"/>
    <cellStyle name="標準 3 46" xfId="8887"/>
    <cellStyle name="標準 3 47" xfId="8888"/>
    <cellStyle name="標準 3 48" xfId="8889"/>
    <cellStyle name="標準 3 49" xfId="8890"/>
    <cellStyle name="標準 3 5" xfId="8891"/>
    <cellStyle name="標準 3 5 10" xfId="8892"/>
    <cellStyle name="標準 3 5 11" xfId="8893"/>
    <cellStyle name="標準 3 5 12" xfId="8894"/>
    <cellStyle name="標準 3 5 13" xfId="8895"/>
    <cellStyle name="標準 3 5 14" xfId="8896"/>
    <cellStyle name="標準 3 5 15" xfId="8897"/>
    <cellStyle name="標準 3 5 16" xfId="8898"/>
    <cellStyle name="標準 3 5 17" xfId="8899"/>
    <cellStyle name="標準 3 5 18" xfId="8900"/>
    <cellStyle name="標準 3 5 19" xfId="8901"/>
    <cellStyle name="標準 3 5 2" xfId="8902"/>
    <cellStyle name="標準 3 5 20" xfId="8903"/>
    <cellStyle name="標準 3 5 21" xfId="8904"/>
    <cellStyle name="標準 3 5 22" xfId="8905"/>
    <cellStyle name="標準 3 5 23" xfId="8906"/>
    <cellStyle name="標準 3 5 24" xfId="8907"/>
    <cellStyle name="標準 3 5 25" xfId="8908"/>
    <cellStyle name="標準 3 5 26" xfId="8909"/>
    <cellStyle name="標準 3 5 27" xfId="8910"/>
    <cellStyle name="標準 3 5 28" xfId="8911"/>
    <cellStyle name="標準 3 5 29" xfId="8912"/>
    <cellStyle name="標準 3 5 3" xfId="8913"/>
    <cellStyle name="標準 3 5 30" xfId="8914"/>
    <cellStyle name="標準 3 5 31" xfId="8915"/>
    <cellStyle name="標準 3 5 32" xfId="8916"/>
    <cellStyle name="標準 3 5 33" xfId="8917"/>
    <cellStyle name="標準 3 5 34" xfId="8918"/>
    <cellStyle name="標準 3 5 35" xfId="8919"/>
    <cellStyle name="標準 3 5 36" xfId="8920"/>
    <cellStyle name="標準 3 5 37" xfId="8921"/>
    <cellStyle name="標準 3 5 38" xfId="8922"/>
    <cellStyle name="標準 3 5 39" xfId="8923"/>
    <cellStyle name="標準 3 5 4" xfId="8924"/>
    <cellStyle name="標準 3 5 40" xfId="8925"/>
    <cellStyle name="標準 3 5 41" xfId="8926"/>
    <cellStyle name="標準 3 5 42" xfId="8927"/>
    <cellStyle name="標準 3 5 43" xfId="8928"/>
    <cellStyle name="標準 3 5 44" xfId="8929"/>
    <cellStyle name="標準 3 5 45" xfId="8930"/>
    <cellStyle name="標準 3 5 46" xfId="8931"/>
    <cellStyle name="標準 3 5 47" xfId="8932"/>
    <cellStyle name="標準 3 5 48" xfId="8933"/>
    <cellStyle name="標準 3 5 49" xfId="8934"/>
    <cellStyle name="標準 3 5 5" xfId="8935"/>
    <cellStyle name="標準 3 5 50" xfId="8936"/>
    <cellStyle name="標準 3 5 51" xfId="8937"/>
    <cellStyle name="標準 3 5 52" xfId="8938"/>
    <cellStyle name="標準 3 5 53" xfId="8939"/>
    <cellStyle name="標準 3 5 54" xfId="8940"/>
    <cellStyle name="標準 3 5 55" xfId="8941"/>
    <cellStyle name="標準 3 5 56" xfId="8942"/>
    <cellStyle name="標準 3 5 57" xfId="8943"/>
    <cellStyle name="標準 3 5 58" xfId="8944"/>
    <cellStyle name="標準 3 5 59" xfId="8945"/>
    <cellStyle name="標準 3 5 6" xfId="8946"/>
    <cellStyle name="標準 3 5 60" xfId="8947"/>
    <cellStyle name="標準 3 5 61" xfId="8948"/>
    <cellStyle name="標準 3 5 62" xfId="8949"/>
    <cellStyle name="標準 3 5 63" xfId="8950"/>
    <cellStyle name="標準 3 5 64" xfId="8951"/>
    <cellStyle name="標準 3 5 7" xfId="8952"/>
    <cellStyle name="標準 3 5 8" xfId="8953"/>
    <cellStyle name="標準 3 5 9" xfId="8954"/>
    <cellStyle name="標準 3 50" xfId="8955"/>
    <cellStyle name="標準 3 51" xfId="8956"/>
    <cellStyle name="標準 3 52" xfId="8957"/>
    <cellStyle name="標準 3 53" xfId="8958"/>
    <cellStyle name="標準 3 54" xfId="8959"/>
    <cellStyle name="標準 3 55" xfId="8960"/>
    <cellStyle name="標準 3 56" xfId="8961"/>
    <cellStyle name="標準 3 57" xfId="8962"/>
    <cellStyle name="標準 3 58" xfId="8963"/>
    <cellStyle name="標準 3 59" xfId="8964"/>
    <cellStyle name="標準 3 6" xfId="8965"/>
    <cellStyle name="標準 3 60" xfId="8966"/>
    <cellStyle name="標準 3 61" xfId="8967"/>
    <cellStyle name="標準 3 62" xfId="8968"/>
    <cellStyle name="標準 3 63" xfId="8969"/>
    <cellStyle name="標準 3 64" xfId="8970"/>
    <cellStyle name="標準 3 65" xfId="8971"/>
    <cellStyle name="標準 3 66" xfId="8972"/>
    <cellStyle name="標準 3 67" xfId="8973"/>
    <cellStyle name="標準 3 68" xfId="8974"/>
    <cellStyle name="標準 3 69" xfId="8975"/>
    <cellStyle name="標準 3 7" xfId="8976"/>
    <cellStyle name="標準 3 70" xfId="8977"/>
    <cellStyle name="標準 3 71" xfId="8978"/>
    <cellStyle name="標準 3 8" xfId="8979"/>
    <cellStyle name="標準 3 9" xfId="8980"/>
    <cellStyle name="標準 30" xfId="8981"/>
    <cellStyle name="標準 31" xfId="8982"/>
    <cellStyle name="標準 32" xfId="8983"/>
    <cellStyle name="標準 33" xfId="8984"/>
    <cellStyle name="標準 34" xfId="8985"/>
    <cellStyle name="標準 35" xfId="8986"/>
    <cellStyle name="標準 36" xfId="8987"/>
    <cellStyle name="標準 37" xfId="8988"/>
    <cellStyle name="標準 38" xfId="8989"/>
    <cellStyle name="標準 39" xfId="8990"/>
    <cellStyle name="標準 4" xfId="8991"/>
    <cellStyle name="標準 4 2" xfId="8992"/>
    <cellStyle name="標準 4 2 2" xfId="8993"/>
    <cellStyle name="標準 4 3" xfId="8994"/>
    <cellStyle name="標準 4 4" xfId="8995"/>
    <cellStyle name="標準 4 5" xfId="8996"/>
    <cellStyle name="標準 4 6" xfId="8997"/>
    <cellStyle name="標準 4 7" xfId="8998"/>
    <cellStyle name="標準 40" xfId="8999"/>
    <cellStyle name="標準 41" xfId="9000"/>
    <cellStyle name="標準 42" xfId="9001"/>
    <cellStyle name="標準 43" xfId="9002"/>
    <cellStyle name="標準 44" xfId="9003"/>
    <cellStyle name="標準 45" xfId="9004"/>
    <cellStyle name="標準 46" xfId="9005"/>
    <cellStyle name="標準 47" xfId="9006"/>
    <cellStyle name="標準 48" xfId="9007"/>
    <cellStyle name="標準 49" xfId="9008"/>
    <cellStyle name="標準 5" xfId="9009"/>
    <cellStyle name="標準 5 2" xfId="9010"/>
    <cellStyle name="標準 5 3" xfId="9011"/>
    <cellStyle name="標準 5 4" xfId="9012"/>
    <cellStyle name="標準 5 5" xfId="9013"/>
    <cellStyle name="標準 50" xfId="9014"/>
    <cellStyle name="標準 51" xfId="9015"/>
    <cellStyle name="標準 52" xfId="9016"/>
    <cellStyle name="標準 53" xfId="9017"/>
    <cellStyle name="標準 54" xfId="9018"/>
    <cellStyle name="標準 55" xfId="9019"/>
    <cellStyle name="標準 56" xfId="9020"/>
    <cellStyle name="標準 57" xfId="9021"/>
    <cellStyle name="標準 58" xfId="9022"/>
    <cellStyle name="標準 59" xfId="9023"/>
    <cellStyle name="標準 6" xfId="1"/>
    <cellStyle name="標準 6 2" xfId="9024"/>
    <cellStyle name="標準 6 3" xfId="9025"/>
    <cellStyle name="標準 6 4" xfId="9026"/>
    <cellStyle name="標準 6 5" xfId="9027"/>
    <cellStyle name="標準 6 6" xfId="9028"/>
    <cellStyle name="標準 60" xfId="9029"/>
    <cellStyle name="標準 61" xfId="9030"/>
    <cellStyle name="標準 62" xfId="9031"/>
    <cellStyle name="標準 63" xfId="9032"/>
    <cellStyle name="標準 64" xfId="9033"/>
    <cellStyle name="標準 65" xfId="9034"/>
    <cellStyle name="標準 66" xfId="9035"/>
    <cellStyle name="標準 67" xfId="9036"/>
    <cellStyle name="標準 68" xfId="9037"/>
    <cellStyle name="標準 69" xfId="9038"/>
    <cellStyle name="標準 7" xfId="4"/>
    <cellStyle name="標準 7 2" xfId="9039"/>
    <cellStyle name="標準 7 2 10" xfId="9040"/>
    <cellStyle name="標準 7 2 11" xfId="9041"/>
    <cellStyle name="標準 7 2 12" xfId="9042"/>
    <cellStyle name="標準 7 2 13" xfId="9043"/>
    <cellStyle name="標準 7 2 14" xfId="9044"/>
    <cellStyle name="標準 7 2 15" xfId="9045"/>
    <cellStyle name="標準 7 2 16" xfId="9046"/>
    <cellStyle name="標準 7 2 17" xfId="9047"/>
    <cellStyle name="標準 7 2 18" xfId="9048"/>
    <cellStyle name="標準 7 2 19" xfId="9049"/>
    <cellStyle name="標準 7 2 2" xfId="9050"/>
    <cellStyle name="標準 7 2 20" xfId="9051"/>
    <cellStyle name="標準 7 2 21" xfId="9052"/>
    <cellStyle name="標準 7 2 22" xfId="9053"/>
    <cellStyle name="標準 7 2 23" xfId="9054"/>
    <cellStyle name="標準 7 2 24" xfId="9055"/>
    <cellStyle name="標準 7 2 25" xfId="9056"/>
    <cellStyle name="標準 7 2 26" xfId="9057"/>
    <cellStyle name="標準 7 2 27" xfId="9058"/>
    <cellStyle name="標準 7 2 28" xfId="9059"/>
    <cellStyle name="標準 7 2 29" xfId="9060"/>
    <cellStyle name="標準 7 2 3" xfId="9061"/>
    <cellStyle name="標準 7 2 30" xfId="9062"/>
    <cellStyle name="標準 7 2 31" xfId="9063"/>
    <cellStyle name="標準 7 2 32" xfId="9064"/>
    <cellStyle name="標準 7 2 33" xfId="9065"/>
    <cellStyle name="標準 7 2 34" xfId="9066"/>
    <cellStyle name="標準 7 2 35" xfId="9067"/>
    <cellStyle name="標準 7 2 36" xfId="9068"/>
    <cellStyle name="標準 7 2 37" xfId="9069"/>
    <cellStyle name="標準 7 2 38" xfId="9070"/>
    <cellStyle name="標準 7 2 39" xfId="9071"/>
    <cellStyle name="標準 7 2 4" xfId="9072"/>
    <cellStyle name="標準 7 2 40" xfId="9073"/>
    <cellStyle name="標準 7 2 41" xfId="9074"/>
    <cellStyle name="標準 7 2 42" xfId="9075"/>
    <cellStyle name="標準 7 2 43" xfId="9076"/>
    <cellStyle name="標準 7 2 44" xfId="9077"/>
    <cellStyle name="標準 7 2 45" xfId="9078"/>
    <cellStyle name="標準 7 2 46" xfId="9079"/>
    <cellStyle name="標準 7 2 47" xfId="9080"/>
    <cellStyle name="標準 7 2 48" xfId="9081"/>
    <cellStyle name="標準 7 2 49" xfId="9082"/>
    <cellStyle name="標準 7 2 5" xfId="9083"/>
    <cellStyle name="標準 7 2 50" xfId="9084"/>
    <cellStyle name="標準 7 2 51" xfId="9085"/>
    <cellStyle name="標準 7 2 52" xfId="9086"/>
    <cellStyle name="標準 7 2 53" xfId="9087"/>
    <cellStyle name="標準 7 2 54" xfId="9088"/>
    <cellStyle name="標準 7 2 55" xfId="9089"/>
    <cellStyle name="標準 7 2 56" xfId="9090"/>
    <cellStyle name="標準 7 2 57" xfId="9091"/>
    <cellStyle name="標準 7 2 58" xfId="9092"/>
    <cellStyle name="標準 7 2 59" xfId="9093"/>
    <cellStyle name="標準 7 2 6" xfId="9094"/>
    <cellStyle name="標準 7 2 60" xfId="9095"/>
    <cellStyle name="標準 7 2 61" xfId="9096"/>
    <cellStyle name="標準 7 2 62" xfId="9097"/>
    <cellStyle name="標準 7 2 63" xfId="9098"/>
    <cellStyle name="標準 7 2 64" xfId="9099"/>
    <cellStyle name="標準 7 2 7" xfId="9100"/>
    <cellStyle name="標準 7 2 8" xfId="9101"/>
    <cellStyle name="標準 7 2 9" xfId="9102"/>
    <cellStyle name="標準 7 3" xfId="9103"/>
    <cellStyle name="標準 7 4" xfId="9104"/>
    <cellStyle name="標準 70" xfId="9105"/>
    <cellStyle name="標準 71" xfId="9106"/>
    <cellStyle name="標準 72" xfId="9107"/>
    <cellStyle name="標準 73" xfId="9108"/>
    <cellStyle name="標準 74" xfId="9109"/>
    <cellStyle name="標準 75" xfId="9110"/>
    <cellStyle name="標準 76" xfId="9111"/>
    <cellStyle name="標準 77" xfId="9112"/>
    <cellStyle name="標準 78" xfId="9113"/>
    <cellStyle name="標準 79" xfId="9114"/>
    <cellStyle name="標準 8" xfId="7"/>
    <cellStyle name="標準 8 10" xfId="9115"/>
    <cellStyle name="標準 8 11" xfId="9116"/>
    <cellStyle name="標準 8 12" xfId="9117"/>
    <cellStyle name="標準 8 13" xfId="9118"/>
    <cellStyle name="標準 8 14" xfId="9119"/>
    <cellStyle name="標準 8 15" xfId="9120"/>
    <cellStyle name="標準 8 16" xfId="9121"/>
    <cellStyle name="標準 8 17" xfId="9122"/>
    <cellStyle name="標準 8 18" xfId="9123"/>
    <cellStyle name="標準 8 19" xfId="9124"/>
    <cellStyle name="標準 8 2" xfId="9125"/>
    <cellStyle name="標準 8 20" xfId="9126"/>
    <cellStyle name="標準 8 21" xfId="9127"/>
    <cellStyle name="標準 8 22" xfId="9128"/>
    <cellStyle name="標準 8 23" xfId="9129"/>
    <cellStyle name="標準 8 24" xfId="9130"/>
    <cellStyle name="標準 8 25" xfId="9131"/>
    <cellStyle name="標準 8 26" xfId="9132"/>
    <cellStyle name="標準 8 27" xfId="9133"/>
    <cellStyle name="標準 8 28" xfId="9134"/>
    <cellStyle name="標準 8 29" xfId="9135"/>
    <cellStyle name="標準 8 3" xfId="9136"/>
    <cellStyle name="標準 8 30" xfId="9137"/>
    <cellStyle name="標準 8 31" xfId="9138"/>
    <cellStyle name="標準 8 32" xfId="9139"/>
    <cellStyle name="標準 8 33" xfId="9140"/>
    <cellStyle name="標準 8 34" xfId="9141"/>
    <cellStyle name="標準 8 35" xfId="9142"/>
    <cellStyle name="標準 8 36" xfId="9143"/>
    <cellStyle name="標準 8 37" xfId="9144"/>
    <cellStyle name="標準 8 38" xfId="9145"/>
    <cellStyle name="標準 8 39" xfId="9146"/>
    <cellStyle name="標準 8 4" xfId="9147"/>
    <cellStyle name="標準 8 40" xfId="9148"/>
    <cellStyle name="標準 8 41" xfId="9149"/>
    <cellStyle name="標準 8 42" xfId="9150"/>
    <cellStyle name="標準 8 43" xfId="9151"/>
    <cellStyle name="標準 8 44" xfId="9152"/>
    <cellStyle name="標準 8 45" xfId="9153"/>
    <cellStyle name="標準 8 46" xfId="9154"/>
    <cellStyle name="標準 8 47" xfId="9155"/>
    <cellStyle name="標準 8 48" xfId="9156"/>
    <cellStyle name="標準 8 49" xfId="9157"/>
    <cellStyle name="標準 8 5" xfId="9158"/>
    <cellStyle name="標準 8 50" xfId="9159"/>
    <cellStyle name="標準 8 51" xfId="9160"/>
    <cellStyle name="標準 8 52" xfId="9161"/>
    <cellStyle name="標準 8 53" xfId="9162"/>
    <cellStyle name="標準 8 54" xfId="9163"/>
    <cellStyle name="標準 8 55" xfId="9164"/>
    <cellStyle name="標準 8 56" xfId="9165"/>
    <cellStyle name="標準 8 57" xfId="9166"/>
    <cellStyle name="標準 8 58" xfId="9167"/>
    <cellStyle name="標準 8 59" xfId="9168"/>
    <cellStyle name="標準 8 6" xfId="9169"/>
    <cellStyle name="標準 8 60" xfId="9170"/>
    <cellStyle name="標準 8 61" xfId="9171"/>
    <cellStyle name="標準 8 62" xfId="9172"/>
    <cellStyle name="標準 8 63" xfId="9173"/>
    <cellStyle name="標準 8 64" xfId="9174"/>
    <cellStyle name="標準 8 7" xfId="9175"/>
    <cellStyle name="標準 8 8" xfId="9176"/>
    <cellStyle name="標準 8 9" xfId="9177"/>
    <cellStyle name="標準 80" xfId="9178"/>
    <cellStyle name="標準 81" xfId="9179"/>
    <cellStyle name="標準 82" xfId="9180"/>
    <cellStyle name="標準 83" xfId="9181"/>
    <cellStyle name="標準 84" xfId="9182"/>
    <cellStyle name="標準 85" xfId="9183"/>
    <cellStyle name="標準 86" xfId="9184"/>
    <cellStyle name="標準 87" xfId="9185"/>
    <cellStyle name="標準 88" xfId="9186"/>
    <cellStyle name="標準 89" xfId="9187"/>
    <cellStyle name="標準 9" xfId="9188"/>
    <cellStyle name="標準 9 10" xfId="9189"/>
    <cellStyle name="標準 9 11" xfId="9190"/>
    <cellStyle name="標準 9 12" xfId="9191"/>
    <cellStyle name="標準 9 13" xfId="9192"/>
    <cellStyle name="標準 9 14" xfId="9193"/>
    <cellStyle name="標準 9 15" xfId="9194"/>
    <cellStyle name="標準 9 16" xfId="9195"/>
    <cellStyle name="標準 9 17" xfId="9196"/>
    <cellStyle name="標準 9 18" xfId="9197"/>
    <cellStyle name="標準 9 19" xfId="9198"/>
    <cellStyle name="標準 9 2" xfId="9199"/>
    <cellStyle name="標準 9 20" xfId="9200"/>
    <cellStyle name="標準 9 21" xfId="9201"/>
    <cellStyle name="標準 9 22" xfId="9202"/>
    <cellStyle name="標準 9 23" xfId="9203"/>
    <cellStyle name="標準 9 24" xfId="9204"/>
    <cellStyle name="標準 9 25" xfId="9205"/>
    <cellStyle name="標準 9 26" xfId="9206"/>
    <cellStyle name="標準 9 27" xfId="9207"/>
    <cellStyle name="標準 9 28" xfId="9208"/>
    <cellStyle name="標準 9 29" xfId="9209"/>
    <cellStyle name="標準 9 3" xfId="9210"/>
    <cellStyle name="標準 9 30" xfId="9211"/>
    <cellStyle name="標準 9 31" xfId="9212"/>
    <cellStyle name="標準 9 32" xfId="9213"/>
    <cellStyle name="標準 9 33" xfId="9214"/>
    <cellStyle name="標準 9 34" xfId="9215"/>
    <cellStyle name="標準 9 35" xfId="9216"/>
    <cellStyle name="標準 9 36" xfId="9217"/>
    <cellStyle name="標準 9 37" xfId="9218"/>
    <cellStyle name="標準 9 38" xfId="9219"/>
    <cellStyle name="標準 9 39" xfId="9220"/>
    <cellStyle name="標準 9 4" xfId="9221"/>
    <cellStyle name="標準 9 40" xfId="9222"/>
    <cellStyle name="標準 9 41" xfId="9223"/>
    <cellStyle name="標準 9 42" xfId="9224"/>
    <cellStyle name="標準 9 43" xfId="9225"/>
    <cellStyle name="標準 9 44" xfId="9226"/>
    <cellStyle name="標準 9 45" xfId="9227"/>
    <cellStyle name="標準 9 46" xfId="9228"/>
    <cellStyle name="標準 9 47" xfId="9229"/>
    <cellStyle name="標準 9 48" xfId="9230"/>
    <cellStyle name="標準 9 49" xfId="9231"/>
    <cellStyle name="標準 9 5" xfId="9232"/>
    <cellStyle name="標準 9 50" xfId="9233"/>
    <cellStyle name="標準 9 51" xfId="9234"/>
    <cellStyle name="標準 9 52" xfId="9235"/>
    <cellStyle name="標準 9 53" xfId="9236"/>
    <cellStyle name="標準 9 54" xfId="9237"/>
    <cellStyle name="標準 9 55" xfId="9238"/>
    <cellStyle name="標準 9 56" xfId="9239"/>
    <cellStyle name="標準 9 57" xfId="9240"/>
    <cellStyle name="標準 9 58" xfId="9241"/>
    <cellStyle name="標準 9 59" xfId="9242"/>
    <cellStyle name="標準 9 6" xfId="9243"/>
    <cellStyle name="標準 9 60" xfId="9244"/>
    <cellStyle name="標準 9 61" xfId="9245"/>
    <cellStyle name="標準 9 62" xfId="9246"/>
    <cellStyle name="標準 9 63" xfId="9247"/>
    <cellStyle name="標準 9 64" xfId="9248"/>
    <cellStyle name="標準 9 65" xfId="9249"/>
    <cellStyle name="標準 9 7" xfId="9250"/>
    <cellStyle name="標準 9 8" xfId="9251"/>
    <cellStyle name="標準 9 9" xfId="9252"/>
    <cellStyle name="標準 90" xfId="9253"/>
    <cellStyle name="標準 91" xfId="9254"/>
    <cellStyle name="標準 95" xfId="9255"/>
    <cellStyle name="良い 2" xfId="9256"/>
    <cellStyle name="良い 2 10" xfId="9257"/>
    <cellStyle name="良い 2 11" xfId="9258"/>
    <cellStyle name="良い 2 12" xfId="9259"/>
    <cellStyle name="良い 2 13" xfId="9260"/>
    <cellStyle name="良い 2 14" xfId="9261"/>
    <cellStyle name="良い 2 15" xfId="9262"/>
    <cellStyle name="良い 2 16" xfId="9263"/>
    <cellStyle name="良い 2 17" xfId="9264"/>
    <cellStyle name="良い 2 18" xfId="9265"/>
    <cellStyle name="良い 2 19" xfId="9266"/>
    <cellStyle name="良い 2 2" xfId="9267"/>
    <cellStyle name="良い 2 20" xfId="9268"/>
    <cellStyle name="良い 2 21" xfId="9269"/>
    <cellStyle name="良い 2 22" xfId="9270"/>
    <cellStyle name="良い 2 23" xfId="9271"/>
    <cellStyle name="良い 2 24" xfId="9272"/>
    <cellStyle name="良い 2 25" xfId="9273"/>
    <cellStyle name="良い 2 26" xfId="9274"/>
    <cellStyle name="良い 2 27" xfId="9275"/>
    <cellStyle name="良い 2 28" xfId="9276"/>
    <cellStyle name="良い 2 29" xfId="9277"/>
    <cellStyle name="良い 2 3" xfId="9278"/>
    <cellStyle name="良い 2 30" xfId="9279"/>
    <cellStyle name="良い 2 31" xfId="9280"/>
    <cellStyle name="良い 2 32" xfId="9281"/>
    <cellStyle name="良い 2 33" xfId="9282"/>
    <cellStyle name="良い 2 34" xfId="9283"/>
    <cellStyle name="良い 2 35" xfId="9284"/>
    <cellStyle name="良い 2 36" xfId="9285"/>
    <cellStyle name="良い 2 37" xfId="9286"/>
    <cellStyle name="良い 2 38" xfId="9287"/>
    <cellStyle name="良い 2 39" xfId="9288"/>
    <cellStyle name="良い 2 4" xfId="9289"/>
    <cellStyle name="良い 2 40" xfId="9290"/>
    <cellStyle name="良い 2 41" xfId="9291"/>
    <cellStyle name="良い 2 42" xfId="9292"/>
    <cellStyle name="良い 2 43" xfId="9293"/>
    <cellStyle name="良い 2 44" xfId="9294"/>
    <cellStyle name="良い 2 45" xfId="9295"/>
    <cellStyle name="良い 2 46" xfId="9296"/>
    <cellStyle name="良い 2 47" xfId="9297"/>
    <cellStyle name="良い 2 48" xfId="9298"/>
    <cellStyle name="良い 2 49" xfId="9299"/>
    <cellStyle name="良い 2 5" xfId="9300"/>
    <cellStyle name="良い 2 50" xfId="9301"/>
    <cellStyle name="良い 2 51" xfId="9302"/>
    <cellStyle name="良い 2 52" xfId="9303"/>
    <cellStyle name="良い 2 53" xfId="9304"/>
    <cellStyle name="良い 2 54" xfId="9305"/>
    <cellStyle name="良い 2 55" xfId="9306"/>
    <cellStyle name="良い 2 56" xfId="9307"/>
    <cellStyle name="良い 2 57" xfId="9308"/>
    <cellStyle name="良い 2 58" xfId="9309"/>
    <cellStyle name="良い 2 59" xfId="9310"/>
    <cellStyle name="良い 2 6" xfId="9311"/>
    <cellStyle name="良い 2 60" xfId="9312"/>
    <cellStyle name="良い 2 61" xfId="9313"/>
    <cellStyle name="良い 2 62" xfId="9314"/>
    <cellStyle name="良い 2 63" xfId="9315"/>
    <cellStyle name="良い 2 64" xfId="9316"/>
    <cellStyle name="良い 2 7" xfId="9317"/>
    <cellStyle name="良い 2 8" xfId="9318"/>
    <cellStyle name="良い 2 9" xfId="9319"/>
    <cellStyle name="良い 3" xfId="9320"/>
    <cellStyle name="良い 3 10" xfId="9321"/>
    <cellStyle name="良い 3 11" xfId="9322"/>
    <cellStyle name="良い 3 12" xfId="9323"/>
    <cellStyle name="良い 3 13" xfId="9324"/>
    <cellStyle name="良い 3 14" xfId="9325"/>
    <cellStyle name="良い 3 15" xfId="9326"/>
    <cellStyle name="良い 3 16" xfId="9327"/>
    <cellStyle name="良い 3 17" xfId="9328"/>
    <cellStyle name="良い 3 18" xfId="9329"/>
    <cellStyle name="良い 3 19" xfId="9330"/>
    <cellStyle name="良い 3 2" xfId="9331"/>
    <cellStyle name="良い 3 20" xfId="9332"/>
    <cellStyle name="良い 3 21" xfId="9333"/>
    <cellStyle name="良い 3 22" xfId="9334"/>
    <cellStyle name="良い 3 23" xfId="9335"/>
    <cellStyle name="良い 3 24" xfId="9336"/>
    <cellStyle name="良い 3 25" xfId="9337"/>
    <cellStyle name="良い 3 26" xfId="9338"/>
    <cellStyle name="良い 3 27" xfId="9339"/>
    <cellStyle name="良い 3 28" xfId="9340"/>
    <cellStyle name="良い 3 29" xfId="9341"/>
    <cellStyle name="良い 3 3" xfId="9342"/>
    <cellStyle name="良い 3 30" xfId="9343"/>
    <cellStyle name="良い 3 31" xfId="9344"/>
    <cellStyle name="良い 3 32" xfId="9345"/>
    <cellStyle name="良い 3 33" xfId="9346"/>
    <cellStyle name="良い 3 34" xfId="9347"/>
    <cellStyle name="良い 3 35" xfId="9348"/>
    <cellStyle name="良い 3 36" xfId="9349"/>
    <cellStyle name="良い 3 37" xfId="9350"/>
    <cellStyle name="良い 3 38" xfId="9351"/>
    <cellStyle name="良い 3 39" xfId="9352"/>
    <cellStyle name="良い 3 4" xfId="9353"/>
    <cellStyle name="良い 3 40" xfId="9354"/>
    <cellStyle name="良い 3 41" xfId="9355"/>
    <cellStyle name="良い 3 42" xfId="9356"/>
    <cellStyle name="良い 3 43" xfId="9357"/>
    <cellStyle name="良い 3 44" xfId="9358"/>
    <cellStyle name="良い 3 45" xfId="9359"/>
    <cellStyle name="良い 3 46" xfId="9360"/>
    <cellStyle name="良い 3 47" xfId="9361"/>
    <cellStyle name="良い 3 48" xfId="9362"/>
    <cellStyle name="良い 3 49" xfId="9363"/>
    <cellStyle name="良い 3 5" xfId="9364"/>
    <cellStyle name="良い 3 50" xfId="9365"/>
    <cellStyle name="良い 3 51" xfId="9366"/>
    <cellStyle name="良い 3 52" xfId="9367"/>
    <cellStyle name="良い 3 53" xfId="9368"/>
    <cellStyle name="良い 3 54" xfId="9369"/>
    <cellStyle name="良い 3 55" xfId="9370"/>
    <cellStyle name="良い 3 56" xfId="9371"/>
    <cellStyle name="良い 3 57" xfId="9372"/>
    <cellStyle name="良い 3 58" xfId="9373"/>
    <cellStyle name="良い 3 59" xfId="9374"/>
    <cellStyle name="良い 3 6" xfId="9375"/>
    <cellStyle name="良い 3 60" xfId="9376"/>
    <cellStyle name="良い 3 61" xfId="9377"/>
    <cellStyle name="良い 3 62" xfId="9378"/>
    <cellStyle name="良い 3 63" xfId="9379"/>
    <cellStyle name="良い 3 64" xfId="9380"/>
    <cellStyle name="良い 3 7" xfId="9381"/>
    <cellStyle name="良い 3 8" xfId="9382"/>
    <cellStyle name="良い 3 9" xfId="9383"/>
    <cellStyle name="良い 4" xfId="9384"/>
    <cellStyle name="良い 5" xfId="9385"/>
    <cellStyle name="良い 5 10" xfId="9386"/>
    <cellStyle name="良い 5 11" xfId="9387"/>
    <cellStyle name="良い 5 12" xfId="9388"/>
    <cellStyle name="良い 5 13" xfId="9389"/>
    <cellStyle name="良い 5 14" xfId="9390"/>
    <cellStyle name="良い 5 15" xfId="9391"/>
    <cellStyle name="良い 5 16" xfId="9392"/>
    <cellStyle name="良い 5 17" xfId="9393"/>
    <cellStyle name="良い 5 18" xfId="9394"/>
    <cellStyle name="良い 5 19" xfId="9395"/>
    <cellStyle name="良い 5 2" xfId="9396"/>
    <cellStyle name="良い 5 20" xfId="9397"/>
    <cellStyle name="良い 5 21" xfId="9398"/>
    <cellStyle name="良い 5 22" xfId="9399"/>
    <cellStyle name="良い 5 23" xfId="9400"/>
    <cellStyle name="良い 5 24" xfId="9401"/>
    <cellStyle name="良い 5 25" xfId="9402"/>
    <cellStyle name="良い 5 26" xfId="9403"/>
    <cellStyle name="良い 5 27" xfId="9404"/>
    <cellStyle name="良い 5 28" xfId="9405"/>
    <cellStyle name="良い 5 29" xfId="9406"/>
    <cellStyle name="良い 5 3" xfId="9407"/>
    <cellStyle name="良い 5 30" xfId="9408"/>
    <cellStyle name="良い 5 31" xfId="9409"/>
    <cellStyle name="良い 5 32" xfId="9410"/>
    <cellStyle name="良い 5 33" xfId="9411"/>
    <cellStyle name="良い 5 34" xfId="9412"/>
    <cellStyle name="良い 5 35" xfId="9413"/>
    <cellStyle name="良い 5 36" xfId="9414"/>
    <cellStyle name="良い 5 37" xfId="9415"/>
    <cellStyle name="良い 5 38" xfId="9416"/>
    <cellStyle name="良い 5 39" xfId="9417"/>
    <cellStyle name="良い 5 4" xfId="9418"/>
    <cellStyle name="良い 5 40" xfId="9419"/>
    <cellStyle name="良い 5 41" xfId="9420"/>
    <cellStyle name="良い 5 42" xfId="9421"/>
    <cellStyle name="良い 5 43" xfId="9422"/>
    <cellStyle name="良い 5 44" xfId="9423"/>
    <cellStyle name="良い 5 45" xfId="9424"/>
    <cellStyle name="良い 5 46" xfId="9425"/>
    <cellStyle name="良い 5 47" xfId="9426"/>
    <cellStyle name="良い 5 48" xfId="9427"/>
    <cellStyle name="良い 5 49" xfId="9428"/>
    <cellStyle name="良い 5 5" xfId="9429"/>
    <cellStyle name="良い 5 50" xfId="9430"/>
    <cellStyle name="良い 5 51" xfId="9431"/>
    <cellStyle name="良い 5 52" xfId="9432"/>
    <cellStyle name="良い 5 53" xfId="9433"/>
    <cellStyle name="良い 5 54" xfId="9434"/>
    <cellStyle name="良い 5 55" xfId="9435"/>
    <cellStyle name="良い 5 56" xfId="9436"/>
    <cellStyle name="良い 5 57" xfId="9437"/>
    <cellStyle name="良い 5 58" xfId="9438"/>
    <cellStyle name="良い 5 59" xfId="9439"/>
    <cellStyle name="良い 5 6" xfId="9440"/>
    <cellStyle name="良い 5 60" xfId="9441"/>
    <cellStyle name="良い 5 61" xfId="9442"/>
    <cellStyle name="良い 5 62" xfId="9443"/>
    <cellStyle name="良い 5 63" xfId="9444"/>
    <cellStyle name="良い 5 64" xfId="9445"/>
    <cellStyle name="良い 5 7" xfId="9446"/>
    <cellStyle name="良い 5 8" xfId="9447"/>
    <cellStyle name="良い 5 9" xfId="9448"/>
    <cellStyle name="良い 6" xfId="9449"/>
    <cellStyle name="良い 7" xfId="9450"/>
    <cellStyle name="良い 8" xfId="945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5"/>
  <dimension ref="A1:BO169"/>
  <sheetViews>
    <sheetView workbookViewId="0">
      <pane xSplit="3" ySplit="3" topLeftCell="AO116" activePane="bottomRight" state="frozen"/>
      <selection pane="topRight" activeCell="D1" sqref="D1"/>
      <selection pane="bottomLeft" activeCell="A4" sqref="A4"/>
      <selection pane="bottomRight" activeCell="AW168" sqref="AW168"/>
    </sheetView>
  </sheetViews>
  <sheetFormatPr defaultColWidth="9" defaultRowHeight="11" x14ac:dyDescent="0.2"/>
  <cols>
    <col min="1" max="1" width="5" style="37" customWidth="1"/>
    <col min="2" max="2" width="30.453125" style="37" bestFit="1" customWidth="1"/>
    <col min="3" max="3" width="9" style="37"/>
    <col min="4" max="4" width="11.453125" style="37" customWidth="1"/>
    <col min="5" max="64" width="9" style="37"/>
    <col min="65" max="65" width="19" style="37" customWidth="1"/>
    <col min="66" max="66" width="15" style="37" customWidth="1"/>
    <col min="67" max="67" width="7.453125" style="37" bestFit="1" customWidth="1"/>
    <col min="68" max="16384" width="9" style="37"/>
  </cols>
  <sheetData>
    <row r="1" spans="1:67" s="3" customFormat="1" x14ac:dyDescent="0.2">
      <c r="A1" s="1"/>
      <c r="B1" s="1"/>
      <c r="C1" s="2" t="s">
        <v>2</v>
      </c>
      <c r="D1" s="164" t="s">
        <v>327</v>
      </c>
      <c r="E1" s="9" t="s">
        <v>328</v>
      </c>
      <c r="F1" s="10"/>
      <c r="G1" s="10"/>
      <c r="H1" s="11"/>
      <c r="I1" s="9" t="s">
        <v>33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34</v>
      </c>
      <c r="AA1" s="10"/>
      <c r="AB1" s="11"/>
      <c r="AC1" s="12" t="s">
        <v>35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  <c r="BO1" s="1"/>
    </row>
    <row r="2" spans="1:67" s="5" customFormat="1" x14ac:dyDescent="0.2">
      <c r="B2" s="4"/>
      <c r="C2" s="4"/>
      <c r="D2" s="165"/>
      <c r="E2" s="9" t="s">
        <v>329</v>
      </c>
      <c r="F2" s="10"/>
      <c r="G2" s="10"/>
      <c r="H2" s="11"/>
      <c r="I2" s="9" t="s">
        <v>38</v>
      </c>
      <c r="J2" s="11"/>
      <c r="O2" s="9" t="s">
        <v>39</v>
      </c>
      <c r="P2" s="10"/>
      <c r="U2" s="9" t="s">
        <v>40</v>
      </c>
      <c r="V2" s="11"/>
      <c r="W2" s="9" t="s">
        <v>32</v>
      </c>
      <c r="X2" s="11"/>
      <c r="Y2" s="10"/>
      <c r="Z2" s="84"/>
      <c r="AB2" s="85"/>
      <c r="AC2" s="9" t="s">
        <v>41</v>
      </c>
      <c r="AD2" s="10"/>
      <c r="AE2" s="11"/>
      <c r="AF2" s="10"/>
      <c r="AG2" s="9" t="s">
        <v>42</v>
      </c>
      <c r="AH2" s="10"/>
      <c r="AI2" s="11"/>
      <c r="AJ2" s="9" t="s">
        <v>43</v>
      </c>
      <c r="AK2" s="10"/>
      <c r="AL2" s="11"/>
      <c r="AM2" s="9" t="s">
        <v>32</v>
      </c>
      <c r="AN2" s="10"/>
      <c r="AO2" s="11"/>
      <c r="AP2" s="9" t="s">
        <v>44</v>
      </c>
      <c r="AQ2" s="10"/>
      <c r="AR2" s="10"/>
      <c r="AS2" s="9" t="s">
        <v>45</v>
      </c>
      <c r="AT2" s="10"/>
      <c r="AU2" s="10"/>
      <c r="AV2" s="10"/>
      <c r="AW2" s="10"/>
      <c r="AX2" s="10"/>
      <c r="AY2" s="10"/>
      <c r="AZ2" s="10"/>
      <c r="BA2" s="10"/>
      <c r="BB2" s="9" t="s">
        <v>46</v>
      </c>
      <c r="BC2" s="10"/>
      <c r="BD2" s="10"/>
      <c r="BE2" s="10"/>
      <c r="BF2" s="10"/>
      <c r="BG2" s="9" t="s">
        <v>47</v>
      </c>
      <c r="BH2" s="9" t="s">
        <v>48</v>
      </c>
      <c r="BI2" s="9" t="s">
        <v>49</v>
      </c>
      <c r="BJ2" s="11"/>
      <c r="BK2" s="9" t="s">
        <v>50</v>
      </c>
      <c r="BL2" s="11"/>
      <c r="BO2" s="4"/>
    </row>
    <row r="3" spans="1:67" s="7" customFormat="1" ht="44" x14ac:dyDescent="0.2">
      <c r="A3" s="79" t="s">
        <v>269</v>
      </c>
      <c r="B3" s="79" t="s">
        <v>481</v>
      </c>
      <c r="C3" s="116" t="str">
        <f>'被害の総括 (市町村用)'!C1</f>
        <v>夕張市</v>
      </c>
      <c r="D3" s="40" t="s">
        <v>51</v>
      </c>
      <c r="E3" s="18" t="s">
        <v>56</v>
      </c>
      <c r="F3" s="18" t="s">
        <v>57</v>
      </c>
      <c r="G3" s="18" t="s">
        <v>58</v>
      </c>
      <c r="H3" s="18" t="s">
        <v>59</v>
      </c>
      <c r="I3" s="86" t="s">
        <v>60</v>
      </c>
      <c r="J3" s="86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67</v>
      </c>
      <c r="Q3" s="45" t="s">
        <v>62</v>
      </c>
      <c r="R3" s="46" t="s">
        <v>63</v>
      </c>
      <c r="S3" s="46" t="s">
        <v>64</v>
      </c>
      <c r="T3" s="47" t="s">
        <v>65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71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26" t="s">
        <v>80</v>
      </c>
      <c r="AH3" s="26" t="s">
        <v>81</v>
      </c>
      <c r="AI3" s="26" t="s">
        <v>82</v>
      </c>
      <c r="AJ3" s="27" t="s">
        <v>83</v>
      </c>
      <c r="AK3" s="27" t="s">
        <v>84</v>
      </c>
      <c r="AL3" s="27" t="s">
        <v>85</v>
      </c>
      <c r="AM3" s="28" t="s">
        <v>86</v>
      </c>
      <c r="AN3" s="28" t="s">
        <v>87</v>
      </c>
      <c r="AO3" s="28" t="s">
        <v>88</v>
      </c>
      <c r="AP3" s="27" t="s">
        <v>89</v>
      </c>
      <c r="AQ3" s="27" t="s">
        <v>90</v>
      </c>
      <c r="AR3" s="28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30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  <c r="BM3" s="79" t="s">
        <v>481</v>
      </c>
      <c r="BN3" s="79" t="s">
        <v>481</v>
      </c>
      <c r="BO3" s="35" t="s">
        <v>482</v>
      </c>
    </row>
    <row r="4" spans="1:67" s="83" customFormat="1" x14ac:dyDescent="0.2">
      <c r="A4" s="80">
        <v>1</v>
      </c>
      <c r="B4" s="81" t="s">
        <v>397</v>
      </c>
      <c r="C4" s="80" t="str">
        <f>$C$3</f>
        <v>夕張市</v>
      </c>
      <c r="D4" s="80" t="e">
        <f t="shared" ref="D4:M13" ca="1" si="0">VLOOKUP($C4,INDIRECT("'"&amp;$B4&amp;"'!$C$4:$BL$182"),D$166,0)</f>
        <v>#REF!</v>
      </c>
      <c r="E4" s="80" t="e">
        <f t="shared" ca="1" si="0"/>
        <v>#REF!</v>
      </c>
      <c r="F4" s="80" t="e">
        <f t="shared" ca="1" si="0"/>
        <v>#REF!</v>
      </c>
      <c r="G4" s="80" t="e">
        <f t="shared" ca="1" si="0"/>
        <v>#REF!</v>
      </c>
      <c r="H4" s="80" t="e">
        <f t="shared" ca="1" si="0"/>
        <v>#REF!</v>
      </c>
      <c r="I4" s="80" t="e">
        <f t="shared" ca="1" si="0"/>
        <v>#REF!</v>
      </c>
      <c r="J4" s="80" t="e">
        <f t="shared" ca="1" si="0"/>
        <v>#REF!</v>
      </c>
      <c r="K4" s="80" t="e">
        <f t="shared" ca="1" si="0"/>
        <v>#REF!</v>
      </c>
      <c r="L4" s="80" t="e">
        <f t="shared" ca="1" si="0"/>
        <v>#REF!</v>
      </c>
      <c r="M4" s="80" t="e">
        <f t="shared" ca="1" si="0"/>
        <v>#REF!</v>
      </c>
      <c r="N4" s="80" t="e">
        <f t="shared" ref="N4:W13" ca="1" si="1">VLOOKUP($C4,INDIRECT("'"&amp;$B4&amp;"'!$C$4:$BL$182"),N$166,0)</f>
        <v>#REF!</v>
      </c>
      <c r="O4" s="80" t="e">
        <f t="shared" ca="1" si="1"/>
        <v>#REF!</v>
      </c>
      <c r="P4" s="80" t="e">
        <f t="shared" ca="1" si="1"/>
        <v>#REF!</v>
      </c>
      <c r="Q4" s="80" t="e">
        <f t="shared" ca="1" si="1"/>
        <v>#REF!</v>
      </c>
      <c r="R4" s="80" t="e">
        <f t="shared" ca="1" si="1"/>
        <v>#REF!</v>
      </c>
      <c r="S4" s="80" t="e">
        <f t="shared" ca="1" si="1"/>
        <v>#REF!</v>
      </c>
      <c r="T4" s="80" t="e">
        <f t="shared" ca="1" si="1"/>
        <v>#REF!</v>
      </c>
      <c r="U4" s="80" t="e">
        <f t="shared" ca="1" si="1"/>
        <v>#REF!</v>
      </c>
      <c r="V4" s="80" t="e">
        <f t="shared" ca="1" si="1"/>
        <v>#REF!</v>
      </c>
      <c r="W4" s="80" t="e">
        <f t="shared" ca="1" si="1"/>
        <v>#REF!</v>
      </c>
      <c r="X4" s="80" t="e">
        <f t="shared" ref="X4:AG13" ca="1" si="2">VLOOKUP($C4,INDIRECT("'"&amp;$B4&amp;"'!$C$4:$BL$182"),X$166,0)</f>
        <v>#REF!</v>
      </c>
      <c r="Y4" s="80" t="e">
        <f t="shared" ca="1" si="2"/>
        <v>#REF!</v>
      </c>
      <c r="Z4" s="80" t="e">
        <f t="shared" ca="1" si="2"/>
        <v>#REF!</v>
      </c>
      <c r="AA4" s="80" t="e">
        <f t="shared" ca="1" si="2"/>
        <v>#REF!</v>
      </c>
      <c r="AB4" s="80" t="e">
        <f t="shared" ca="1" si="2"/>
        <v>#REF!</v>
      </c>
      <c r="AC4" s="80" t="e">
        <f t="shared" ca="1" si="2"/>
        <v>#REF!</v>
      </c>
      <c r="AD4" s="80" t="e">
        <f t="shared" ca="1" si="2"/>
        <v>#REF!</v>
      </c>
      <c r="AE4" s="80" t="e">
        <f t="shared" ca="1" si="2"/>
        <v>#REF!</v>
      </c>
      <c r="AF4" s="80" t="e">
        <f t="shared" ca="1" si="2"/>
        <v>#REF!</v>
      </c>
      <c r="AG4" s="80" t="e">
        <f t="shared" ca="1" si="2"/>
        <v>#REF!</v>
      </c>
      <c r="AH4" s="80" t="e">
        <f t="shared" ref="AH4:AQ13" ca="1" si="3">VLOOKUP($C4,INDIRECT("'"&amp;$B4&amp;"'!$C$4:$BL$182"),AH$166,0)</f>
        <v>#REF!</v>
      </c>
      <c r="AI4" s="80" t="e">
        <f t="shared" ca="1" si="3"/>
        <v>#REF!</v>
      </c>
      <c r="AJ4" s="80" t="e">
        <f t="shared" ca="1" si="3"/>
        <v>#REF!</v>
      </c>
      <c r="AK4" s="80" t="e">
        <f t="shared" ca="1" si="3"/>
        <v>#REF!</v>
      </c>
      <c r="AL4" s="80" t="e">
        <f t="shared" ca="1" si="3"/>
        <v>#REF!</v>
      </c>
      <c r="AM4" s="80" t="e">
        <f t="shared" ca="1" si="3"/>
        <v>#REF!</v>
      </c>
      <c r="AN4" s="80" t="e">
        <f t="shared" ca="1" si="3"/>
        <v>#REF!</v>
      </c>
      <c r="AO4" s="80" t="e">
        <f t="shared" ca="1" si="3"/>
        <v>#REF!</v>
      </c>
      <c r="AP4" s="80" t="e">
        <f t="shared" ca="1" si="3"/>
        <v>#REF!</v>
      </c>
      <c r="AQ4" s="80" t="e">
        <f t="shared" ca="1" si="3"/>
        <v>#REF!</v>
      </c>
      <c r="AR4" s="80" t="e">
        <f t="shared" ref="AR4:BD13" ca="1" si="4">VLOOKUP($C4,INDIRECT("'"&amp;$B4&amp;"'!$C$4:$BL$182"),AR$166,0)</f>
        <v>#REF!</v>
      </c>
      <c r="AS4" s="80" t="e">
        <f t="shared" ca="1" si="4"/>
        <v>#REF!</v>
      </c>
      <c r="AT4" s="80" t="e">
        <f t="shared" ca="1" si="4"/>
        <v>#REF!</v>
      </c>
      <c r="AU4" s="80" t="e">
        <f t="shared" ca="1" si="4"/>
        <v>#REF!</v>
      </c>
      <c r="AV4" s="80" t="e">
        <f t="shared" ca="1" si="4"/>
        <v>#REF!</v>
      </c>
      <c r="AW4" s="80" t="e">
        <f t="shared" ca="1" si="4"/>
        <v>#REF!</v>
      </c>
      <c r="AX4" s="80" t="e">
        <f t="shared" ca="1" si="4"/>
        <v>#REF!</v>
      </c>
      <c r="AY4" s="80" t="e">
        <f t="shared" ca="1" si="4"/>
        <v>#REF!</v>
      </c>
      <c r="AZ4" s="80" t="e">
        <f t="shared" ca="1" si="4"/>
        <v>#REF!</v>
      </c>
      <c r="BA4" s="80" t="e">
        <f t="shared" ca="1" si="4"/>
        <v>#REF!</v>
      </c>
      <c r="BB4" s="80" t="e">
        <f t="shared" ca="1" si="4"/>
        <v>#REF!</v>
      </c>
      <c r="BC4" s="80" t="e">
        <f t="shared" ca="1" si="4"/>
        <v>#REF!</v>
      </c>
      <c r="BD4" s="80" t="e">
        <f t="shared" ca="1" si="4"/>
        <v>#REF!</v>
      </c>
      <c r="BE4" s="80" t="s">
        <v>648</v>
      </c>
      <c r="BF4" s="80" t="e">
        <f t="shared" ref="BF4:BL13" ca="1" si="5">VLOOKUP($C4,INDIRECT("'"&amp;$B4&amp;"'!$C$4:$BL$182"),BF$166,0)</f>
        <v>#REF!</v>
      </c>
      <c r="BG4" s="80" t="e">
        <f t="shared" ca="1" si="5"/>
        <v>#REF!</v>
      </c>
      <c r="BH4" s="80" t="e">
        <f t="shared" ca="1" si="5"/>
        <v>#REF!</v>
      </c>
      <c r="BI4" s="80" t="e">
        <f t="shared" ca="1" si="5"/>
        <v>#REF!</v>
      </c>
      <c r="BJ4" s="80" t="e">
        <f t="shared" ca="1" si="5"/>
        <v>#REF!</v>
      </c>
      <c r="BK4" s="80" t="e">
        <f t="shared" ca="1" si="5"/>
        <v>#REF!</v>
      </c>
      <c r="BL4" s="80" t="e">
        <f t="shared" ca="1" si="5"/>
        <v>#REF!</v>
      </c>
      <c r="BM4" s="81" t="s">
        <v>397</v>
      </c>
      <c r="BN4" s="81" t="s">
        <v>647</v>
      </c>
      <c r="BO4" s="81" t="s">
        <v>398</v>
      </c>
    </row>
    <row r="5" spans="1:67" s="83" customFormat="1" x14ac:dyDescent="0.2">
      <c r="A5" s="80">
        <v>2</v>
      </c>
      <c r="B5" s="81" t="s">
        <v>483</v>
      </c>
      <c r="C5" s="80" t="str">
        <f t="shared" ref="C5:C68" si="6">$C$3</f>
        <v>夕張市</v>
      </c>
      <c r="D5" s="80" t="e">
        <f t="shared" ca="1" si="0"/>
        <v>#REF!</v>
      </c>
      <c r="E5" s="80" t="e">
        <f t="shared" ca="1" si="0"/>
        <v>#REF!</v>
      </c>
      <c r="F5" s="80" t="e">
        <f t="shared" ca="1" si="0"/>
        <v>#REF!</v>
      </c>
      <c r="G5" s="80" t="e">
        <f t="shared" ca="1" si="0"/>
        <v>#REF!</v>
      </c>
      <c r="H5" s="80" t="e">
        <f t="shared" ca="1" si="0"/>
        <v>#REF!</v>
      </c>
      <c r="I5" s="80" t="e">
        <f t="shared" ca="1" si="0"/>
        <v>#REF!</v>
      </c>
      <c r="J5" s="80" t="e">
        <f t="shared" ca="1" si="0"/>
        <v>#REF!</v>
      </c>
      <c r="K5" s="80" t="e">
        <f t="shared" ca="1" si="0"/>
        <v>#REF!</v>
      </c>
      <c r="L5" s="80" t="e">
        <f t="shared" ca="1" si="0"/>
        <v>#REF!</v>
      </c>
      <c r="M5" s="80" t="e">
        <f t="shared" ca="1" si="0"/>
        <v>#REF!</v>
      </c>
      <c r="N5" s="80" t="e">
        <f t="shared" ca="1" si="1"/>
        <v>#REF!</v>
      </c>
      <c r="O5" s="80" t="e">
        <f t="shared" ca="1" si="1"/>
        <v>#REF!</v>
      </c>
      <c r="P5" s="80" t="e">
        <f t="shared" ca="1" si="1"/>
        <v>#REF!</v>
      </c>
      <c r="Q5" s="80" t="e">
        <f t="shared" ca="1" si="1"/>
        <v>#REF!</v>
      </c>
      <c r="R5" s="80" t="e">
        <f t="shared" ca="1" si="1"/>
        <v>#REF!</v>
      </c>
      <c r="S5" s="80" t="e">
        <f t="shared" ca="1" si="1"/>
        <v>#REF!</v>
      </c>
      <c r="T5" s="80" t="e">
        <f t="shared" ca="1" si="1"/>
        <v>#REF!</v>
      </c>
      <c r="U5" s="80" t="e">
        <f t="shared" ca="1" si="1"/>
        <v>#REF!</v>
      </c>
      <c r="V5" s="80" t="e">
        <f t="shared" ca="1" si="1"/>
        <v>#REF!</v>
      </c>
      <c r="W5" s="80" t="e">
        <f t="shared" ca="1" si="1"/>
        <v>#REF!</v>
      </c>
      <c r="X5" s="80" t="e">
        <f t="shared" ca="1" si="2"/>
        <v>#REF!</v>
      </c>
      <c r="Y5" s="80" t="e">
        <f t="shared" ca="1" si="2"/>
        <v>#REF!</v>
      </c>
      <c r="Z5" s="80" t="e">
        <f t="shared" ca="1" si="2"/>
        <v>#REF!</v>
      </c>
      <c r="AA5" s="80" t="e">
        <f t="shared" ca="1" si="2"/>
        <v>#REF!</v>
      </c>
      <c r="AB5" s="80" t="e">
        <f t="shared" ca="1" si="2"/>
        <v>#REF!</v>
      </c>
      <c r="AC5" s="80" t="e">
        <f t="shared" ca="1" si="2"/>
        <v>#REF!</v>
      </c>
      <c r="AD5" s="80" t="e">
        <f t="shared" ca="1" si="2"/>
        <v>#REF!</v>
      </c>
      <c r="AE5" s="80" t="e">
        <f t="shared" ca="1" si="2"/>
        <v>#REF!</v>
      </c>
      <c r="AF5" s="80" t="e">
        <f t="shared" ca="1" si="2"/>
        <v>#REF!</v>
      </c>
      <c r="AG5" s="80" t="e">
        <f t="shared" ca="1" si="2"/>
        <v>#REF!</v>
      </c>
      <c r="AH5" s="80" t="e">
        <f t="shared" ca="1" si="3"/>
        <v>#REF!</v>
      </c>
      <c r="AI5" s="80" t="e">
        <f t="shared" ca="1" si="3"/>
        <v>#REF!</v>
      </c>
      <c r="AJ5" s="80" t="e">
        <f t="shared" ca="1" si="3"/>
        <v>#REF!</v>
      </c>
      <c r="AK5" s="80" t="e">
        <f t="shared" ca="1" si="3"/>
        <v>#REF!</v>
      </c>
      <c r="AL5" s="80" t="e">
        <f t="shared" ca="1" si="3"/>
        <v>#REF!</v>
      </c>
      <c r="AM5" s="80" t="e">
        <f t="shared" ca="1" si="3"/>
        <v>#REF!</v>
      </c>
      <c r="AN5" s="80" t="e">
        <f t="shared" ca="1" si="3"/>
        <v>#REF!</v>
      </c>
      <c r="AO5" s="80" t="e">
        <f t="shared" ca="1" si="3"/>
        <v>#REF!</v>
      </c>
      <c r="AP5" s="80" t="e">
        <f t="shared" ca="1" si="3"/>
        <v>#REF!</v>
      </c>
      <c r="AQ5" s="80" t="e">
        <f t="shared" ca="1" si="3"/>
        <v>#REF!</v>
      </c>
      <c r="AR5" s="80" t="e">
        <f t="shared" ca="1" si="4"/>
        <v>#REF!</v>
      </c>
      <c r="AS5" s="80" t="e">
        <f t="shared" ca="1" si="4"/>
        <v>#REF!</v>
      </c>
      <c r="AT5" s="80" t="e">
        <f t="shared" ca="1" si="4"/>
        <v>#REF!</v>
      </c>
      <c r="AU5" s="80" t="e">
        <f t="shared" ca="1" si="4"/>
        <v>#REF!</v>
      </c>
      <c r="AV5" s="80" t="e">
        <f t="shared" ca="1" si="4"/>
        <v>#REF!</v>
      </c>
      <c r="AW5" s="80" t="e">
        <f t="shared" ca="1" si="4"/>
        <v>#REF!</v>
      </c>
      <c r="AX5" s="80" t="e">
        <f t="shared" ca="1" si="4"/>
        <v>#REF!</v>
      </c>
      <c r="AY5" s="80" t="e">
        <f t="shared" ca="1" si="4"/>
        <v>#REF!</v>
      </c>
      <c r="AZ5" s="80" t="e">
        <f t="shared" ca="1" si="4"/>
        <v>#REF!</v>
      </c>
      <c r="BA5" s="80" t="e">
        <f t="shared" ca="1" si="4"/>
        <v>#REF!</v>
      </c>
      <c r="BB5" s="80" t="e">
        <f t="shared" ca="1" si="4"/>
        <v>#REF!</v>
      </c>
      <c r="BC5" s="80" t="e">
        <f t="shared" ca="1" si="4"/>
        <v>#REF!</v>
      </c>
      <c r="BD5" s="80" t="e">
        <f t="shared" ca="1" si="4"/>
        <v>#REF!</v>
      </c>
      <c r="BE5" s="80" t="e">
        <f t="shared" ref="BE5:BE36" ca="1" si="7">VLOOKUP($C5,INDIRECT("'"&amp;$B5&amp;"'!$C$4:$BL$182"),BE$166,0)</f>
        <v>#REF!</v>
      </c>
      <c r="BF5" s="80" t="e">
        <f t="shared" ca="1" si="5"/>
        <v>#REF!</v>
      </c>
      <c r="BG5" s="80" t="e">
        <f t="shared" ca="1" si="5"/>
        <v>#REF!</v>
      </c>
      <c r="BH5" s="80" t="e">
        <f t="shared" ca="1" si="5"/>
        <v>#REF!</v>
      </c>
      <c r="BI5" s="80" t="e">
        <f t="shared" ca="1" si="5"/>
        <v>#REF!</v>
      </c>
      <c r="BJ5" s="80" t="e">
        <f t="shared" ca="1" si="5"/>
        <v>#REF!</v>
      </c>
      <c r="BK5" s="80" t="e">
        <f t="shared" ca="1" si="5"/>
        <v>#REF!</v>
      </c>
      <c r="BL5" s="80" t="e">
        <f t="shared" ca="1" si="5"/>
        <v>#REF!</v>
      </c>
      <c r="BM5" s="81" t="s">
        <v>483</v>
      </c>
      <c r="BN5" s="81" t="s">
        <v>271</v>
      </c>
      <c r="BO5" s="81" t="s">
        <v>479</v>
      </c>
    </row>
    <row r="6" spans="1:67" s="83" customFormat="1" x14ac:dyDescent="0.2">
      <c r="A6" s="80">
        <v>3</v>
      </c>
      <c r="B6" s="81" t="s">
        <v>484</v>
      </c>
      <c r="C6" s="80" t="str">
        <f t="shared" si="6"/>
        <v>夕張市</v>
      </c>
      <c r="D6" s="80" t="e">
        <f t="shared" ca="1" si="0"/>
        <v>#REF!</v>
      </c>
      <c r="E6" s="80" t="e">
        <f t="shared" ca="1" si="0"/>
        <v>#REF!</v>
      </c>
      <c r="F6" s="80" t="e">
        <f t="shared" ca="1" si="0"/>
        <v>#REF!</v>
      </c>
      <c r="G6" s="80" t="e">
        <f t="shared" ca="1" si="0"/>
        <v>#REF!</v>
      </c>
      <c r="H6" s="80" t="e">
        <f t="shared" ca="1" si="0"/>
        <v>#REF!</v>
      </c>
      <c r="I6" s="80" t="e">
        <f t="shared" ca="1" si="0"/>
        <v>#REF!</v>
      </c>
      <c r="J6" s="80" t="e">
        <f t="shared" ca="1" si="0"/>
        <v>#REF!</v>
      </c>
      <c r="K6" s="80" t="e">
        <f t="shared" ca="1" si="0"/>
        <v>#REF!</v>
      </c>
      <c r="L6" s="80" t="e">
        <f t="shared" ca="1" si="0"/>
        <v>#REF!</v>
      </c>
      <c r="M6" s="80" t="e">
        <f t="shared" ca="1" si="0"/>
        <v>#REF!</v>
      </c>
      <c r="N6" s="80" t="e">
        <f t="shared" ca="1" si="1"/>
        <v>#REF!</v>
      </c>
      <c r="O6" s="80" t="e">
        <f t="shared" ca="1" si="1"/>
        <v>#REF!</v>
      </c>
      <c r="P6" s="80" t="e">
        <f t="shared" ca="1" si="1"/>
        <v>#REF!</v>
      </c>
      <c r="Q6" s="80" t="e">
        <f t="shared" ca="1" si="1"/>
        <v>#REF!</v>
      </c>
      <c r="R6" s="80" t="e">
        <f t="shared" ca="1" si="1"/>
        <v>#REF!</v>
      </c>
      <c r="S6" s="80" t="e">
        <f t="shared" ca="1" si="1"/>
        <v>#REF!</v>
      </c>
      <c r="T6" s="80" t="e">
        <f t="shared" ca="1" si="1"/>
        <v>#REF!</v>
      </c>
      <c r="U6" s="80" t="e">
        <f t="shared" ca="1" si="1"/>
        <v>#REF!</v>
      </c>
      <c r="V6" s="80" t="e">
        <f t="shared" ca="1" si="1"/>
        <v>#REF!</v>
      </c>
      <c r="W6" s="80" t="e">
        <f t="shared" ca="1" si="1"/>
        <v>#REF!</v>
      </c>
      <c r="X6" s="80" t="e">
        <f t="shared" ca="1" si="2"/>
        <v>#REF!</v>
      </c>
      <c r="Y6" s="80" t="e">
        <f t="shared" ca="1" si="2"/>
        <v>#REF!</v>
      </c>
      <c r="Z6" s="80" t="e">
        <f t="shared" ca="1" si="2"/>
        <v>#REF!</v>
      </c>
      <c r="AA6" s="80" t="e">
        <f t="shared" ca="1" si="2"/>
        <v>#REF!</v>
      </c>
      <c r="AB6" s="80" t="e">
        <f t="shared" ca="1" si="2"/>
        <v>#REF!</v>
      </c>
      <c r="AC6" s="80" t="e">
        <f t="shared" ca="1" si="2"/>
        <v>#REF!</v>
      </c>
      <c r="AD6" s="80" t="e">
        <f t="shared" ca="1" si="2"/>
        <v>#REF!</v>
      </c>
      <c r="AE6" s="80" t="e">
        <f t="shared" ca="1" si="2"/>
        <v>#REF!</v>
      </c>
      <c r="AF6" s="80" t="e">
        <f t="shared" ca="1" si="2"/>
        <v>#REF!</v>
      </c>
      <c r="AG6" s="80" t="e">
        <f t="shared" ca="1" si="2"/>
        <v>#REF!</v>
      </c>
      <c r="AH6" s="80" t="e">
        <f t="shared" ca="1" si="3"/>
        <v>#REF!</v>
      </c>
      <c r="AI6" s="80" t="e">
        <f t="shared" ca="1" si="3"/>
        <v>#REF!</v>
      </c>
      <c r="AJ6" s="80" t="e">
        <f t="shared" ca="1" si="3"/>
        <v>#REF!</v>
      </c>
      <c r="AK6" s="80" t="e">
        <f t="shared" ca="1" si="3"/>
        <v>#REF!</v>
      </c>
      <c r="AL6" s="80" t="e">
        <f t="shared" ca="1" si="3"/>
        <v>#REF!</v>
      </c>
      <c r="AM6" s="80" t="e">
        <f t="shared" ca="1" si="3"/>
        <v>#REF!</v>
      </c>
      <c r="AN6" s="80" t="e">
        <f t="shared" ca="1" si="3"/>
        <v>#REF!</v>
      </c>
      <c r="AO6" s="80" t="e">
        <f t="shared" ca="1" si="3"/>
        <v>#REF!</v>
      </c>
      <c r="AP6" s="80" t="e">
        <f t="shared" ca="1" si="3"/>
        <v>#REF!</v>
      </c>
      <c r="AQ6" s="80" t="e">
        <f t="shared" ca="1" si="3"/>
        <v>#REF!</v>
      </c>
      <c r="AR6" s="80" t="e">
        <f t="shared" ca="1" si="4"/>
        <v>#REF!</v>
      </c>
      <c r="AS6" s="80" t="e">
        <f t="shared" ca="1" si="4"/>
        <v>#REF!</v>
      </c>
      <c r="AT6" s="80" t="e">
        <f t="shared" ca="1" si="4"/>
        <v>#REF!</v>
      </c>
      <c r="AU6" s="80" t="e">
        <f t="shared" ca="1" si="4"/>
        <v>#REF!</v>
      </c>
      <c r="AV6" s="80" t="e">
        <f t="shared" ca="1" si="4"/>
        <v>#REF!</v>
      </c>
      <c r="AW6" s="80" t="e">
        <f t="shared" ca="1" si="4"/>
        <v>#REF!</v>
      </c>
      <c r="AX6" s="80" t="e">
        <f t="shared" ca="1" si="4"/>
        <v>#REF!</v>
      </c>
      <c r="AY6" s="80" t="e">
        <f t="shared" ca="1" si="4"/>
        <v>#REF!</v>
      </c>
      <c r="AZ6" s="80" t="e">
        <f t="shared" ca="1" si="4"/>
        <v>#REF!</v>
      </c>
      <c r="BA6" s="80" t="e">
        <f t="shared" ca="1" si="4"/>
        <v>#REF!</v>
      </c>
      <c r="BB6" s="80" t="e">
        <f t="shared" ca="1" si="4"/>
        <v>#REF!</v>
      </c>
      <c r="BC6" s="80" t="e">
        <f t="shared" ca="1" si="4"/>
        <v>#REF!</v>
      </c>
      <c r="BD6" s="80" t="e">
        <f t="shared" ca="1" si="4"/>
        <v>#REF!</v>
      </c>
      <c r="BE6" s="80" t="e">
        <f t="shared" ca="1" si="7"/>
        <v>#REF!</v>
      </c>
      <c r="BF6" s="80" t="e">
        <f t="shared" ca="1" si="5"/>
        <v>#REF!</v>
      </c>
      <c r="BG6" s="80" t="e">
        <f t="shared" ca="1" si="5"/>
        <v>#REF!</v>
      </c>
      <c r="BH6" s="80" t="e">
        <f t="shared" ca="1" si="5"/>
        <v>#REF!</v>
      </c>
      <c r="BI6" s="80" t="e">
        <f t="shared" ca="1" si="5"/>
        <v>#REF!</v>
      </c>
      <c r="BJ6" s="80" t="e">
        <f t="shared" ca="1" si="5"/>
        <v>#REF!</v>
      </c>
      <c r="BK6" s="80" t="e">
        <f t="shared" ca="1" si="5"/>
        <v>#REF!</v>
      </c>
      <c r="BL6" s="80" t="e">
        <f t="shared" ca="1" si="5"/>
        <v>#REF!</v>
      </c>
      <c r="BM6" s="81" t="s">
        <v>484</v>
      </c>
      <c r="BN6" s="81" t="s">
        <v>271</v>
      </c>
      <c r="BO6" s="81" t="s">
        <v>480</v>
      </c>
    </row>
    <row r="7" spans="1:67" s="83" customFormat="1" x14ac:dyDescent="0.2">
      <c r="A7" s="80">
        <v>4</v>
      </c>
      <c r="B7" s="81" t="s">
        <v>485</v>
      </c>
      <c r="C7" s="80" t="str">
        <f t="shared" si="6"/>
        <v>夕張市</v>
      </c>
      <c r="D7" s="80" t="e">
        <f t="shared" ca="1" si="0"/>
        <v>#REF!</v>
      </c>
      <c r="E7" s="80" t="e">
        <f t="shared" ca="1" si="0"/>
        <v>#REF!</v>
      </c>
      <c r="F7" s="80" t="e">
        <f t="shared" ca="1" si="0"/>
        <v>#REF!</v>
      </c>
      <c r="G7" s="80" t="e">
        <f t="shared" ca="1" si="0"/>
        <v>#REF!</v>
      </c>
      <c r="H7" s="80" t="e">
        <f t="shared" ca="1" si="0"/>
        <v>#REF!</v>
      </c>
      <c r="I7" s="80" t="e">
        <f t="shared" ca="1" si="0"/>
        <v>#REF!</v>
      </c>
      <c r="J7" s="80" t="e">
        <f t="shared" ca="1" si="0"/>
        <v>#REF!</v>
      </c>
      <c r="K7" s="80" t="e">
        <f t="shared" ca="1" si="0"/>
        <v>#REF!</v>
      </c>
      <c r="L7" s="80" t="e">
        <f t="shared" ca="1" si="0"/>
        <v>#REF!</v>
      </c>
      <c r="M7" s="80" t="e">
        <f t="shared" ca="1" si="0"/>
        <v>#REF!</v>
      </c>
      <c r="N7" s="80" t="e">
        <f t="shared" ca="1" si="1"/>
        <v>#REF!</v>
      </c>
      <c r="O7" s="80" t="e">
        <f t="shared" ca="1" si="1"/>
        <v>#REF!</v>
      </c>
      <c r="P7" s="80" t="e">
        <f t="shared" ca="1" si="1"/>
        <v>#REF!</v>
      </c>
      <c r="Q7" s="80" t="e">
        <f t="shared" ca="1" si="1"/>
        <v>#REF!</v>
      </c>
      <c r="R7" s="80" t="e">
        <f t="shared" ca="1" si="1"/>
        <v>#REF!</v>
      </c>
      <c r="S7" s="80" t="e">
        <f t="shared" ca="1" si="1"/>
        <v>#REF!</v>
      </c>
      <c r="T7" s="80" t="e">
        <f t="shared" ca="1" si="1"/>
        <v>#REF!</v>
      </c>
      <c r="U7" s="80" t="e">
        <f t="shared" ca="1" si="1"/>
        <v>#REF!</v>
      </c>
      <c r="V7" s="80" t="e">
        <f t="shared" ca="1" si="1"/>
        <v>#REF!</v>
      </c>
      <c r="W7" s="80" t="e">
        <f t="shared" ca="1" si="1"/>
        <v>#REF!</v>
      </c>
      <c r="X7" s="80" t="e">
        <f t="shared" ca="1" si="2"/>
        <v>#REF!</v>
      </c>
      <c r="Y7" s="80" t="e">
        <f t="shared" ca="1" si="2"/>
        <v>#REF!</v>
      </c>
      <c r="Z7" s="80" t="e">
        <f t="shared" ca="1" si="2"/>
        <v>#REF!</v>
      </c>
      <c r="AA7" s="80" t="e">
        <f t="shared" ca="1" si="2"/>
        <v>#REF!</v>
      </c>
      <c r="AB7" s="80" t="e">
        <f t="shared" ca="1" si="2"/>
        <v>#REF!</v>
      </c>
      <c r="AC7" s="80" t="e">
        <f t="shared" ca="1" si="2"/>
        <v>#REF!</v>
      </c>
      <c r="AD7" s="80" t="e">
        <f t="shared" ca="1" si="2"/>
        <v>#REF!</v>
      </c>
      <c r="AE7" s="80" t="e">
        <f t="shared" ca="1" si="2"/>
        <v>#REF!</v>
      </c>
      <c r="AF7" s="80" t="e">
        <f t="shared" ca="1" si="2"/>
        <v>#REF!</v>
      </c>
      <c r="AG7" s="80" t="e">
        <f t="shared" ca="1" si="2"/>
        <v>#REF!</v>
      </c>
      <c r="AH7" s="80" t="e">
        <f t="shared" ca="1" si="3"/>
        <v>#REF!</v>
      </c>
      <c r="AI7" s="80" t="e">
        <f t="shared" ca="1" si="3"/>
        <v>#REF!</v>
      </c>
      <c r="AJ7" s="80" t="e">
        <f t="shared" ca="1" si="3"/>
        <v>#REF!</v>
      </c>
      <c r="AK7" s="80" t="e">
        <f t="shared" ca="1" si="3"/>
        <v>#REF!</v>
      </c>
      <c r="AL7" s="80" t="e">
        <f t="shared" ca="1" si="3"/>
        <v>#REF!</v>
      </c>
      <c r="AM7" s="80" t="e">
        <f t="shared" ca="1" si="3"/>
        <v>#REF!</v>
      </c>
      <c r="AN7" s="80" t="e">
        <f t="shared" ca="1" si="3"/>
        <v>#REF!</v>
      </c>
      <c r="AO7" s="80" t="e">
        <f t="shared" ca="1" si="3"/>
        <v>#REF!</v>
      </c>
      <c r="AP7" s="80" t="e">
        <f t="shared" ca="1" si="3"/>
        <v>#REF!</v>
      </c>
      <c r="AQ7" s="80" t="e">
        <f t="shared" ca="1" si="3"/>
        <v>#REF!</v>
      </c>
      <c r="AR7" s="80" t="e">
        <f t="shared" ca="1" si="4"/>
        <v>#REF!</v>
      </c>
      <c r="AS7" s="80" t="e">
        <f t="shared" ca="1" si="4"/>
        <v>#REF!</v>
      </c>
      <c r="AT7" s="80" t="e">
        <f t="shared" ca="1" si="4"/>
        <v>#REF!</v>
      </c>
      <c r="AU7" s="80" t="e">
        <f t="shared" ca="1" si="4"/>
        <v>#REF!</v>
      </c>
      <c r="AV7" s="80" t="e">
        <f t="shared" ca="1" si="4"/>
        <v>#REF!</v>
      </c>
      <c r="AW7" s="80" t="e">
        <f t="shared" ca="1" si="4"/>
        <v>#REF!</v>
      </c>
      <c r="AX7" s="80" t="e">
        <f t="shared" ca="1" si="4"/>
        <v>#REF!</v>
      </c>
      <c r="AY7" s="80" t="e">
        <f t="shared" ca="1" si="4"/>
        <v>#REF!</v>
      </c>
      <c r="AZ7" s="80" t="e">
        <f t="shared" ca="1" si="4"/>
        <v>#REF!</v>
      </c>
      <c r="BA7" s="80" t="e">
        <f t="shared" ca="1" si="4"/>
        <v>#REF!</v>
      </c>
      <c r="BB7" s="80" t="e">
        <f t="shared" ca="1" si="4"/>
        <v>#REF!</v>
      </c>
      <c r="BC7" s="80" t="e">
        <f t="shared" ca="1" si="4"/>
        <v>#REF!</v>
      </c>
      <c r="BD7" s="80" t="e">
        <f t="shared" ca="1" si="4"/>
        <v>#REF!</v>
      </c>
      <c r="BE7" s="80" t="e">
        <f t="shared" ca="1" si="7"/>
        <v>#REF!</v>
      </c>
      <c r="BF7" s="80" t="e">
        <f t="shared" ca="1" si="5"/>
        <v>#REF!</v>
      </c>
      <c r="BG7" s="80" t="e">
        <f t="shared" ca="1" si="5"/>
        <v>#REF!</v>
      </c>
      <c r="BH7" s="80" t="e">
        <f t="shared" ca="1" si="5"/>
        <v>#REF!</v>
      </c>
      <c r="BI7" s="80" t="e">
        <f t="shared" ca="1" si="5"/>
        <v>#REF!</v>
      </c>
      <c r="BJ7" s="80" t="e">
        <f t="shared" ca="1" si="5"/>
        <v>#REF!</v>
      </c>
      <c r="BK7" s="80" t="e">
        <f t="shared" ca="1" si="5"/>
        <v>#REF!</v>
      </c>
      <c r="BL7" s="80" t="e">
        <f t="shared" ca="1" si="5"/>
        <v>#REF!</v>
      </c>
      <c r="BM7" s="81" t="s">
        <v>485</v>
      </c>
      <c r="BN7" s="81" t="s">
        <v>272</v>
      </c>
      <c r="BO7" s="81" t="s">
        <v>398</v>
      </c>
    </row>
    <row r="8" spans="1:67" s="83" customFormat="1" x14ac:dyDescent="0.2">
      <c r="A8" s="80">
        <v>5</v>
      </c>
      <c r="B8" s="81" t="s">
        <v>486</v>
      </c>
      <c r="C8" s="80" t="str">
        <f t="shared" si="6"/>
        <v>夕張市</v>
      </c>
      <c r="D8" s="80" t="e">
        <f t="shared" ca="1" si="0"/>
        <v>#REF!</v>
      </c>
      <c r="E8" s="80" t="e">
        <f t="shared" ca="1" si="0"/>
        <v>#REF!</v>
      </c>
      <c r="F8" s="80" t="e">
        <f t="shared" ca="1" si="0"/>
        <v>#REF!</v>
      </c>
      <c r="G8" s="80" t="e">
        <f t="shared" ca="1" si="0"/>
        <v>#REF!</v>
      </c>
      <c r="H8" s="80" t="e">
        <f t="shared" ca="1" si="0"/>
        <v>#REF!</v>
      </c>
      <c r="I8" s="80" t="e">
        <f t="shared" ca="1" si="0"/>
        <v>#REF!</v>
      </c>
      <c r="J8" s="80" t="e">
        <f t="shared" ca="1" si="0"/>
        <v>#REF!</v>
      </c>
      <c r="K8" s="80" t="e">
        <f t="shared" ca="1" si="0"/>
        <v>#REF!</v>
      </c>
      <c r="L8" s="80" t="e">
        <f t="shared" ca="1" si="0"/>
        <v>#REF!</v>
      </c>
      <c r="M8" s="80" t="e">
        <f t="shared" ca="1" si="0"/>
        <v>#REF!</v>
      </c>
      <c r="N8" s="80" t="e">
        <f t="shared" ca="1" si="1"/>
        <v>#REF!</v>
      </c>
      <c r="O8" s="80" t="e">
        <f t="shared" ca="1" si="1"/>
        <v>#REF!</v>
      </c>
      <c r="P8" s="80" t="e">
        <f t="shared" ca="1" si="1"/>
        <v>#REF!</v>
      </c>
      <c r="Q8" s="80" t="e">
        <f t="shared" ca="1" si="1"/>
        <v>#REF!</v>
      </c>
      <c r="R8" s="80" t="e">
        <f t="shared" ca="1" si="1"/>
        <v>#REF!</v>
      </c>
      <c r="S8" s="80" t="e">
        <f t="shared" ca="1" si="1"/>
        <v>#REF!</v>
      </c>
      <c r="T8" s="80" t="e">
        <f t="shared" ca="1" si="1"/>
        <v>#REF!</v>
      </c>
      <c r="U8" s="80" t="e">
        <f t="shared" ca="1" si="1"/>
        <v>#REF!</v>
      </c>
      <c r="V8" s="80" t="e">
        <f t="shared" ca="1" si="1"/>
        <v>#REF!</v>
      </c>
      <c r="W8" s="80" t="e">
        <f t="shared" ca="1" si="1"/>
        <v>#REF!</v>
      </c>
      <c r="X8" s="80" t="e">
        <f t="shared" ca="1" si="2"/>
        <v>#REF!</v>
      </c>
      <c r="Y8" s="80" t="e">
        <f t="shared" ca="1" si="2"/>
        <v>#REF!</v>
      </c>
      <c r="Z8" s="80" t="e">
        <f t="shared" ca="1" si="2"/>
        <v>#REF!</v>
      </c>
      <c r="AA8" s="80" t="e">
        <f t="shared" ca="1" si="2"/>
        <v>#REF!</v>
      </c>
      <c r="AB8" s="80" t="e">
        <f t="shared" ca="1" si="2"/>
        <v>#REF!</v>
      </c>
      <c r="AC8" s="80" t="e">
        <f t="shared" ca="1" si="2"/>
        <v>#REF!</v>
      </c>
      <c r="AD8" s="80" t="e">
        <f t="shared" ca="1" si="2"/>
        <v>#REF!</v>
      </c>
      <c r="AE8" s="80" t="e">
        <f t="shared" ca="1" si="2"/>
        <v>#REF!</v>
      </c>
      <c r="AF8" s="80" t="e">
        <f t="shared" ca="1" si="2"/>
        <v>#REF!</v>
      </c>
      <c r="AG8" s="80" t="e">
        <f t="shared" ca="1" si="2"/>
        <v>#REF!</v>
      </c>
      <c r="AH8" s="80" t="e">
        <f t="shared" ca="1" si="3"/>
        <v>#REF!</v>
      </c>
      <c r="AI8" s="80" t="e">
        <f t="shared" ca="1" si="3"/>
        <v>#REF!</v>
      </c>
      <c r="AJ8" s="80" t="e">
        <f t="shared" ca="1" si="3"/>
        <v>#REF!</v>
      </c>
      <c r="AK8" s="80" t="e">
        <f t="shared" ca="1" si="3"/>
        <v>#REF!</v>
      </c>
      <c r="AL8" s="80" t="e">
        <f t="shared" ca="1" si="3"/>
        <v>#REF!</v>
      </c>
      <c r="AM8" s="80" t="e">
        <f t="shared" ca="1" si="3"/>
        <v>#REF!</v>
      </c>
      <c r="AN8" s="80" t="e">
        <f t="shared" ca="1" si="3"/>
        <v>#REF!</v>
      </c>
      <c r="AO8" s="80" t="e">
        <f t="shared" ca="1" si="3"/>
        <v>#REF!</v>
      </c>
      <c r="AP8" s="80" t="e">
        <f t="shared" ca="1" si="3"/>
        <v>#REF!</v>
      </c>
      <c r="AQ8" s="80" t="e">
        <f t="shared" ca="1" si="3"/>
        <v>#REF!</v>
      </c>
      <c r="AR8" s="80" t="e">
        <f t="shared" ca="1" si="4"/>
        <v>#REF!</v>
      </c>
      <c r="AS8" s="80" t="e">
        <f t="shared" ca="1" si="4"/>
        <v>#REF!</v>
      </c>
      <c r="AT8" s="80" t="e">
        <f t="shared" ca="1" si="4"/>
        <v>#REF!</v>
      </c>
      <c r="AU8" s="80" t="e">
        <f t="shared" ca="1" si="4"/>
        <v>#REF!</v>
      </c>
      <c r="AV8" s="80" t="e">
        <f t="shared" ca="1" si="4"/>
        <v>#REF!</v>
      </c>
      <c r="AW8" s="80" t="e">
        <f t="shared" ca="1" si="4"/>
        <v>#REF!</v>
      </c>
      <c r="AX8" s="80" t="e">
        <f t="shared" ca="1" si="4"/>
        <v>#REF!</v>
      </c>
      <c r="AY8" s="80" t="e">
        <f t="shared" ca="1" si="4"/>
        <v>#REF!</v>
      </c>
      <c r="AZ8" s="80" t="e">
        <f t="shared" ca="1" si="4"/>
        <v>#REF!</v>
      </c>
      <c r="BA8" s="80" t="e">
        <f t="shared" ca="1" si="4"/>
        <v>#REF!</v>
      </c>
      <c r="BB8" s="80" t="e">
        <f t="shared" ca="1" si="4"/>
        <v>#REF!</v>
      </c>
      <c r="BC8" s="80" t="e">
        <f t="shared" ca="1" si="4"/>
        <v>#REF!</v>
      </c>
      <c r="BD8" s="80" t="e">
        <f t="shared" ca="1" si="4"/>
        <v>#REF!</v>
      </c>
      <c r="BE8" s="80" t="e">
        <f t="shared" ca="1" si="7"/>
        <v>#REF!</v>
      </c>
      <c r="BF8" s="80" t="e">
        <f t="shared" ca="1" si="5"/>
        <v>#REF!</v>
      </c>
      <c r="BG8" s="80" t="e">
        <f t="shared" ca="1" si="5"/>
        <v>#REF!</v>
      </c>
      <c r="BH8" s="80" t="e">
        <f t="shared" ca="1" si="5"/>
        <v>#REF!</v>
      </c>
      <c r="BI8" s="80" t="e">
        <f t="shared" ca="1" si="5"/>
        <v>#REF!</v>
      </c>
      <c r="BJ8" s="80" t="e">
        <f t="shared" ca="1" si="5"/>
        <v>#REF!</v>
      </c>
      <c r="BK8" s="80" t="e">
        <f t="shared" ca="1" si="5"/>
        <v>#REF!</v>
      </c>
      <c r="BL8" s="80" t="e">
        <f t="shared" ca="1" si="5"/>
        <v>#REF!</v>
      </c>
      <c r="BM8" s="81" t="s">
        <v>486</v>
      </c>
      <c r="BN8" s="81" t="s">
        <v>272</v>
      </c>
      <c r="BO8" s="81" t="s">
        <v>479</v>
      </c>
    </row>
    <row r="9" spans="1:67" s="83" customFormat="1" x14ac:dyDescent="0.2">
      <c r="A9" s="80">
        <v>6</v>
      </c>
      <c r="B9" s="81" t="s">
        <v>487</v>
      </c>
      <c r="C9" s="80" t="str">
        <f t="shared" si="6"/>
        <v>夕張市</v>
      </c>
      <c r="D9" s="80" t="e">
        <f t="shared" ca="1" si="0"/>
        <v>#REF!</v>
      </c>
      <c r="E9" s="80" t="e">
        <f t="shared" ca="1" si="0"/>
        <v>#REF!</v>
      </c>
      <c r="F9" s="80" t="e">
        <f t="shared" ca="1" si="0"/>
        <v>#REF!</v>
      </c>
      <c r="G9" s="80" t="e">
        <f t="shared" ca="1" si="0"/>
        <v>#REF!</v>
      </c>
      <c r="H9" s="80" t="e">
        <f t="shared" ca="1" si="0"/>
        <v>#REF!</v>
      </c>
      <c r="I9" s="80" t="e">
        <f t="shared" ca="1" si="0"/>
        <v>#REF!</v>
      </c>
      <c r="J9" s="80" t="e">
        <f t="shared" ca="1" si="0"/>
        <v>#REF!</v>
      </c>
      <c r="K9" s="80" t="e">
        <f t="shared" ca="1" si="0"/>
        <v>#REF!</v>
      </c>
      <c r="L9" s="80" t="e">
        <f t="shared" ca="1" si="0"/>
        <v>#REF!</v>
      </c>
      <c r="M9" s="80" t="e">
        <f t="shared" ca="1" si="0"/>
        <v>#REF!</v>
      </c>
      <c r="N9" s="80" t="e">
        <f t="shared" ca="1" si="1"/>
        <v>#REF!</v>
      </c>
      <c r="O9" s="80" t="e">
        <f t="shared" ca="1" si="1"/>
        <v>#REF!</v>
      </c>
      <c r="P9" s="80" t="e">
        <f t="shared" ca="1" si="1"/>
        <v>#REF!</v>
      </c>
      <c r="Q9" s="80" t="e">
        <f t="shared" ca="1" si="1"/>
        <v>#REF!</v>
      </c>
      <c r="R9" s="80" t="e">
        <f t="shared" ca="1" si="1"/>
        <v>#REF!</v>
      </c>
      <c r="S9" s="80" t="e">
        <f t="shared" ca="1" si="1"/>
        <v>#REF!</v>
      </c>
      <c r="T9" s="80" t="e">
        <f t="shared" ca="1" si="1"/>
        <v>#REF!</v>
      </c>
      <c r="U9" s="80" t="e">
        <f t="shared" ca="1" si="1"/>
        <v>#REF!</v>
      </c>
      <c r="V9" s="80" t="e">
        <f t="shared" ca="1" si="1"/>
        <v>#REF!</v>
      </c>
      <c r="W9" s="80" t="e">
        <f t="shared" ca="1" si="1"/>
        <v>#REF!</v>
      </c>
      <c r="X9" s="80" t="e">
        <f t="shared" ca="1" si="2"/>
        <v>#REF!</v>
      </c>
      <c r="Y9" s="80" t="e">
        <f t="shared" ca="1" si="2"/>
        <v>#REF!</v>
      </c>
      <c r="Z9" s="80" t="e">
        <f t="shared" ca="1" si="2"/>
        <v>#REF!</v>
      </c>
      <c r="AA9" s="80" t="e">
        <f t="shared" ca="1" si="2"/>
        <v>#REF!</v>
      </c>
      <c r="AB9" s="80" t="e">
        <f t="shared" ca="1" si="2"/>
        <v>#REF!</v>
      </c>
      <c r="AC9" s="80" t="e">
        <f t="shared" ca="1" si="2"/>
        <v>#REF!</v>
      </c>
      <c r="AD9" s="80" t="e">
        <f t="shared" ca="1" si="2"/>
        <v>#REF!</v>
      </c>
      <c r="AE9" s="80" t="e">
        <f t="shared" ca="1" si="2"/>
        <v>#REF!</v>
      </c>
      <c r="AF9" s="80" t="e">
        <f t="shared" ca="1" si="2"/>
        <v>#REF!</v>
      </c>
      <c r="AG9" s="80" t="e">
        <f t="shared" ca="1" si="2"/>
        <v>#REF!</v>
      </c>
      <c r="AH9" s="80" t="e">
        <f t="shared" ca="1" si="3"/>
        <v>#REF!</v>
      </c>
      <c r="AI9" s="80" t="e">
        <f t="shared" ca="1" si="3"/>
        <v>#REF!</v>
      </c>
      <c r="AJ9" s="80" t="e">
        <f t="shared" ca="1" si="3"/>
        <v>#REF!</v>
      </c>
      <c r="AK9" s="80" t="e">
        <f t="shared" ca="1" si="3"/>
        <v>#REF!</v>
      </c>
      <c r="AL9" s="80" t="e">
        <f t="shared" ca="1" si="3"/>
        <v>#REF!</v>
      </c>
      <c r="AM9" s="80" t="e">
        <f t="shared" ca="1" si="3"/>
        <v>#REF!</v>
      </c>
      <c r="AN9" s="80" t="e">
        <f t="shared" ca="1" si="3"/>
        <v>#REF!</v>
      </c>
      <c r="AO9" s="80" t="e">
        <f t="shared" ca="1" si="3"/>
        <v>#REF!</v>
      </c>
      <c r="AP9" s="80" t="e">
        <f t="shared" ca="1" si="3"/>
        <v>#REF!</v>
      </c>
      <c r="AQ9" s="80" t="e">
        <f t="shared" ca="1" si="3"/>
        <v>#REF!</v>
      </c>
      <c r="AR9" s="80" t="e">
        <f t="shared" ca="1" si="4"/>
        <v>#REF!</v>
      </c>
      <c r="AS9" s="80" t="e">
        <f t="shared" ca="1" si="4"/>
        <v>#REF!</v>
      </c>
      <c r="AT9" s="80" t="e">
        <f t="shared" ca="1" si="4"/>
        <v>#REF!</v>
      </c>
      <c r="AU9" s="80" t="e">
        <f t="shared" ca="1" si="4"/>
        <v>#REF!</v>
      </c>
      <c r="AV9" s="80" t="e">
        <f t="shared" ca="1" si="4"/>
        <v>#REF!</v>
      </c>
      <c r="AW9" s="80" t="e">
        <f t="shared" ca="1" si="4"/>
        <v>#REF!</v>
      </c>
      <c r="AX9" s="80" t="e">
        <f t="shared" ca="1" si="4"/>
        <v>#REF!</v>
      </c>
      <c r="AY9" s="80" t="e">
        <f t="shared" ca="1" si="4"/>
        <v>#REF!</v>
      </c>
      <c r="AZ9" s="80" t="e">
        <f t="shared" ca="1" si="4"/>
        <v>#REF!</v>
      </c>
      <c r="BA9" s="80" t="e">
        <f t="shared" ca="1" si="4"/>
        <v>#REF!</v>
      </c>
      <c r="BB9" s="80" t="e">
        <f t="shared" ca="1" si="4"/>
        <v>#REF!</v>
      </c>
      <c r="BC9" s="80" t="e">
        <f t="shared" ca="1" si="4"/>
        <v>#REF!</v>
      </c>
      <c r="BD9" s="80" t="e">
        <f t="shared" ca="1" si="4"/>
        <v>#REF!</v>
      </c>
      <c r="BE9" s="80" t="e">
        <f t="shared" ca="1" si="7"/>
        <v>#REF!</v>
      </c>
      <c r="BF9" s="80" t="e">
        <f t="shared" ca="1" si="5"/>
        <v>#REF!</v>
      </c>
      <c r="BG9" s="80" t="e">
        <f t="shared" ca="1" si="5"/>
        <v>#REF!</v>
      </c>
      <c r="BH9" s="80" t="e">
        <f t="shared" ca="1" si="5"/>
        <v>#REF!</v>
      </c>
      <c r="BI9" s="80" t="e">
        <f t="shared" ca="1" si="5"/>
        <v>#REF!</v>
      </c>
      <c r="BJ9" s="80" t="e">
        <f t="shared" ca="1" si="5"/>
        <v>#REF!</v>
      </c>
      <c r="BK9" s="80" t="e">
        <f t="shared" ca="1" si="5"/>
        <v>#REF!</v>
      </c>
      <c r="BL9" s="80" t="e">
        <f t="shared" ca="1" si="5"/>
        <v>#REF!</v>
      </c>
      <c r="BM9" s="81" t="s">
        <v>487</v>
      </c>
      <c r="BN9" s="81" t="s">
        <v>272</v>
      </c>
      <c r="BO9" s="81" t="s">
        <v>480</v>
      </c>
    </row>
    <row r="10" spans="1:67" x14ac:dyDescent="0.2">
      <c r="A10" s="80">
        <v>7</v>
      </c>
      <c r="B10" s="53" t="s">
        <v>488</v>
      </c>
      <c r="C10" s="36" t="str">
        <f t="shared" si="6"/>
        <v>夕張市</v>
      </c>
      <c r="D10" s="36" t="e">
        <f t="shared" ca="1" si="0"/>
        <v>#REF!</v>
      </c>
      <c r="E10" s="36" t="e">
        <f t="shared" ca="1" si="0"/>
        <v>#REF!</v>
      </c>
      <c r="F10" s="36" t="e">
        <f t="shared" ca="1" si="0"/>
        <v>#REF!</v>
      </c>
      <c r="G10" s="36" t="e">
        <f t="shared" ca="1" si="0"/>
        <v>#REF!</v>
      </c>
      <c r="H10" s="36" t="e">
        <f t="shared" ca="1" si="0"/>
        <v>#REF!</v>
      </c>
      <c r="I10" s="36" t="e">
        <f t="shared" ca="1" si="0"/>
        <v>#REF!</v>
      </c>
      <c r="J10" s="36" t="e">
        <f t="shared" ca="1" si="0"/>
        <v>#REF!</v>
      </c>
      <c r="K10" s="36" t="e">
        <f t="shared" ca="1" si="0"/>
        <v>#REF!</v>
      </c>
      <c r="L10" s="36" t="e">
        <f t="shared" ca="1" si="0"/>
        <v>#REF!</v>
      </c>
      <c r="M10" s="36" t="e">
        <f t="shared" ca="1" si="0"/>
        <v>#REF!</v>
      </c>
      <c r="N10" s="36" t="e">
        <f t="shared" ca="1" si="1"/>
        <v>#REF!</v>
      </c>
      <c r="O10" s="36" t="e">
        <f t="shared" ca="1" si="1"/>
        <v>#REF!</v>
      </c>
      <c r="P10" s="36" t="e">
        <f t="shared" ca="1" si="1"/>
        <v>#REF!</v>
      </c>
      <c r="Q10" s="36" t="e">
        <f t="shared" ca="1" si="1"/>
        <v>#REF!</v>
      </c>
      <c r="R10" s="36" t="e">
        <f t="shared" ca="1" si="1"/>
        <v>#REF!</v>
      </c>
      <c r="S10" s="36" t="e">
        <f t="shared" ca="1" si="1"/>
        <v>#REF!</v>
      </c>
      <c r="T10" s="36" t="e">
        <f t="shared" ca="1" si="1"/>
        <v>#REF!</v>
      </c>
      <c r="U10" s="36" t="e">
        <f t="shared" ca="1" si="1"/>
        <v>#REF!</v>
      </c>
      <c r="V10" s="36" t="e">
        <f t="shared" ca="1" si="1"/>
        <v>#REF!</v>
      </c>
      <c r="W10" s="36" t="e">
        <f t="shared" ca="1" si="1"/>
        <v>#REF!</v>
      </c>
      <c r="X10" s="36" t="e">
        <f t="shared" ca="1" si="2"/>
        <v>#REF!</v>
      </c>
      <c r="Y10" s="36" t="e">
        <f t="shared" ca="1" si="2"/>
        <v>#REF!</v>
      </c>
      <c r="Z10" s="36" t="e">
        <f t="shared" ca="1" si="2"/>
        <v>#REF!</v>
      </c>
      <c r="AA10" s="36" t="e">
        <f t="shared" ca="1" si="2"/>
        <v>#REF!</v>
      </c>
      <c r="AB10" s="36" t="e">
        <f t="shared" ca="1" si="2"/>
        <v>#REF!</v>
      </c>
      <c r="AC10" s="36" t="e">
        <f t="shared" ca="1" si="2"/>
        <v>#REF!</v>
      </c>
      <c r="AD10" s="36" t="e">
        <f t="shared" ca="1" si="2"/>
        <v>#REF!</v>
      </c>
      <c r="AE10" s="36" t="e">
        <f t="shared" ca="1" si="2"/>
        <v>#REF!</v>
      </c>
      <c r="AF10" s="36" t="e">
        <f t="shared" ca="1" si="2"/>
        <v>#REF!</v>
      </c>
      <c r="AG10" s="36" t="e">
        <f t="shared" ca="1" si="2"/>
        <v>#REF!</v>
      </c>
      <c r="AH10" s="36" t="e">
        <f t="shared" ca="1" si="3"/>
        <v>#REF!</v>
      </c>
      <c r="AI10" s="36" t="e">
        <f t="shared" ca="1" si="3"/>
        <v>#REF!</v>
      </c>
      <c r="AJ10" s="36" t="e">
        <f t="shared" ca="1" si="3"/>
        <v>#REF!</v>
      </c>
      <c r="AK10" s="36" t="e">
        <f t="shared" ca="1" si="3"/>
        <v>#REF!</v>
      </c>
      <c r="AL10" s="36" t="e">
        <f t="shared" ca="1" si="3"/>
        <v>#REF!</v>
      </c>
      <c r="AM10" s="36" t="e">
        <f t="shared" ca="1" si="3"/>
        <v>#REF!</v>
      </c>
      <c r="AN10" s="36" t="e">
        <f t="shared" ca="1" si="3"/>
        <v>#REF!</v>
      </c>
      <c r="AO10" s="36" t="e">
        <f t="shared" ca="1" si="3"/>
        <v>#REF!</v>
      </c>
      <c r="AP10" s="36" t="e">
        <f t="shared" ca="1" si="3"/>
        <v>#REF!</v>
      </c>
      <c r="AQ10" s="36" t="e">
        <f t="shared" ca="1" si="3"/>
        <v>#REF!</v>
      </c>
      <c r="AR10" s="36" t="e">
        <f t="shared" ca="1" si="4"/>
        <v>#REF!</v>
      </c>
      <c r="AS10" s="36" t="e">
        <f t="shared" ca="1" si="4"/>
        <v>#REF!</v>
      </c>
      <c r="AT10" s="36" t="e">
        <f t="shared" ca="1" si="4"/>
        <v>#REF!</v>
      </c>
      <c r="AU10" s="36" t="e">
        <f t="shared" ca="1" si="4"/>
        <v>#REF!</v>
      </c>
      <c r="AV10" s="36" t="e">
        <f t="shared" ca="1" si="4"/>
        <v>#REF!</v>
      </c>
      <c r="AW10" s="36" t="e">
        <f t="shared" ca="1" si="4"/>
        <v>#REF!</v>
      </c>
      <c r="AX10" s="36" t="e">
        <f t="shared" ca="1" si="4"/>
        <v>#REF!</v>
      </c>
      <c r="AY10" s="36" t="e">
        <f t="shared" ca="1" si="4"/>
        <v>#REF!</v>
      </c>
      <c r="AZ10" s="36" t="e">
        <f t="shared" ca="1" si="4"/>
        <v>#REF!</v>
      </c>
      <c r="BA10" s="36" t="e">
        <f t="shared" ca="1" si="4"/>
        <v>#REF!</v>
      </c>
      <c r="BB10" s="36" t="e">
        <f t="shared" ca="1" si="4"/>
        <v>#REF!</v>
      </c>
      <c r="BC10" s="36" t="e">
        <f t="shared" ca="1" si="4"/>
        <v>#REF!</v>
      </c>
      <c r="BD10" s="36" t="e">
        <f t="shared" ca="1" si="4"/>
        <v>#REF!</v>
      </c>
      <c r="BE10" s="73" t="e">
        <f t="shared" ca="1" si="7"/>
        <v>#REF!</v>
      </c>
      <c r="BF10" s="73" t="e">
        <f t="shared" ca="1" si="5"/>
        <v>#REF!</v>
      </c>
      <c r="BG10" s="36" t="e">
        <f t="shared" ca="1" si="5"/>
        <v>#REF!</v>
      </c>
      <c r="BH10" s="36" t="e">
        <f t="shared" ca="1" si="5"/>
        <v>#REF!</v>
      </c>
      <c r="BI10" s="36" t="e">
        <f t="shared" ca="1" si="5"/>
        <v>#REF!</v>
      </c>
      <c r="BJ10" s="36" t="e">
        <f t="shared" ca="1" si="5"/>
        <v>#REF!</v>
      </c>
      <c r="BK10" s="36" t="e">
        <f t="shared" ca="1" si="5"/>
        <v>#REF!</v>
      </c>
      <c r="BL10" s="36" t="e">
        <f t="shared" ca="1" si="5"/>
        <v>#REF!</v>
      </c>
      <c r="BM10" s="53" t="s">
        <v>488</v>
      </c>
      <c r="BN10" s="53" t="s">
        <v>273</v>
      </c>
      <c r="BO10" s="53" t="s">
        <v>398</v>
      </c>
    </row>
    <row r="11" spans="1:67" x14ac:dyDescent="0.2">
      <c r="A11" s="80">
        <v>8</v>
      </c>
      <c r="B11" s="53" t="s">
        <v>489</v>
      </c>
      <c r="C11" s="36" t="str">
        <f t="shared" si="6"/>
        <v>夕張市</v>
      </c>
      <c r="D11" s="36" t="e">
        <f t="shared" ca="1" si="0"/>
        <v>#REF!</v>
      </c>
      <c r="E11" s="36" t="e">
        <f t="shared" ca="1" si="0"/>
        <v>#REF!</v>
      </c>
      <c r="F11" s="36" t="e">
        <f t="shared" ca="1" si="0"/>
        <v>#REF!</v>
      </c>
      <c r="G11" s="36" t="e">
        <f t="shared" ca="1" si="0"/>
        <v>#REF!</v>
      </c>
      <c r="H11" s="36" t="e">
        <f t="shared" ca="1" si="0"/>
        <v>#REF!</v>
      </c>
      <c r="I11" s="36" t="e">
        <f t="shared" ca="1" si="0"/>
        <v>#REF!</v>
      </c>
      <c r="J11" s="36" t="e">
        <f t="shared" ca="1" si="0"/>
        <v>#REF!</v>
      </c>
      <c r="K11" s="36" t="e">
        <f t="shared" ca="1" si="0"/>
        <v>#REF!</v>
      </c>
      <c r="L11" s="36" t="e">
        <f t="shared" ca="1" si="0"/>
        <v>#REF!</v>
      </c>
      <c r="M11" s="36" t="e">
        <f t="shared" ca="1" si="0"/>
        <v>#REF!</v>
      </c>
      <c r="N11" s="36" t="e">
        <f t="shared" ca="1" si="1"/>
        <v>#REF!</v>
      </c>
      <c r="O11" s="36" t="e">
        <f t="shared" ca="1" si="1"/>
        <v>#REF!</v>
      </c>
      <c r="P11" s="36" t="e">
        <f t="shared" ca="1" si="1"/>
        <v>#REF!</v>
      </c>
      <c r="Q11" s="36" t="e">
        <f t="shared" ca="1" si="1"/>
        <v>#REF!</v>
      </c>
      <c r="R11" s="36" t="e">
        <f t="shared" ca="1" si="1"/>
        <v>#REF!</v>
      </c>
      <c r="S11" s="36" t="e">
        <f t="shared" ca="1" si="1"/>
        <v>#REF!</v>
      </c>
      <c r="T11" s="36" t="e">
        <f t="shared" ca="1" si="1"/>
        <v>#REF!</v>
      </c>
      <c r="U11" s="36" t="e">
        <f t="shared" ca="1" si="1"/>
        <v>#REF!</v>
      </c>
      <c r="V11" s="36" t="e">
        <f t="shared" ca="1" si="1"/>
        <v>#REF!</v>
      </c>
      <c r="W11" s="36" t="e">
        <f t="shared" ca="1" si="1"/>
        <v>#REF!</v>
      </c>
      <c r="X11" s="36" t="e">
        <f t="shared" ca="1" si="2"/>
        <v>#REF!</v>
      </c>
      <c r="Y11" s="36" t="e">
        <f t="shared" ca="1" si="2"/>
        <v>#REF!</v>
      </c>
      <c r="Z11" s="36" t="e">
        <f t="shared" ca="1" si="2"/>
        <v>#REF!</v>
      </c>
      <c r="AA11" s="36" t="e">
        <f t="shared" ca="1" si="2"/>
        <v>#REF!</v>
      </c>
      <c r="AB11" s="36" t="e">
        <f t="shared" ca="1" si="2"/>
        <v>#REF!</v>
      </c>
      <c r="AC11" s="36" t="e">
        <f t="shared" ca="1" si="2"/>
        <v>#REF!</v>
      </c>
      <c r="AD11" s="36" t="e">
        <f t="shared" ca="1" si="2"/>
        <v>#REF!</v>
      </c>
      <c r="AE11" s="36" t="e">
        <f t="shared" ca="1" si="2"/>
        <v>#REF!</v>
      </c>
      <c r="AF11" s="36" t="e">
        <f t="shared" ca="1" si="2"/>
        <v>#REF!</v>
      </c>
      <c r="AG11" s="36" t="e">
        <f t="shared" ca="1" si="2"/>
        <v>#REF!</v>
      </c>
      <c r="AH11" s="36" t="e">
        <f t="shared" ca="1" si="3"/>
        <v>#REF!</v>
      </c>
      <c r="AI11" s="36" t="e">
        <f t="shared" ca="1" si="3"/>
        <v>#REF!</v>
      </c>
      <c r="AJ11" s="36" t="e">
        <f t="shared" ca="1" si="3"/>
        <v>#REF!</v>
      </c>
      <c r="AK11" s="36" t="e">
        <f t="shared" ca="1" si="3"/>
        <v>#REF!</v>
      </c>
      <c r="AL11" s="36" t="e">
        <f t="shared" ca="1" si="3"/>
        <v>#REF!</v>
      </c>
      <c r="AM11" s="36" t="e">
        <f t="shared" ca="1" si="3"/>
        <v>#REF!</v>
      </c>
      <c r="AN11" s="36" t="e">
        <f t="shared" ca="1" si="3"/>
        <v>#REF!</v>
      </c>
      <c r="AO11" s="36" t="e">
        <f t="shared" ca="1" si="3"/>
        <v>#REF!</v>
      </c>
      <c r="AP11" s="36" t="e">
        <f t="shared" ca="1" si="3"/>
        <v>#REF!</v>
      </c>
      <c r="AQ11" s="36" t="e">
        <f t="shared" ca="1" si="3"/>
        <v>#REF!</v>
      </c>
      <c r="AR11" s="36" t="e">
        <f t="shared" ca="1" si="4"/>
        <v>#REF!</v>
      </c>
      <c r="AS11" s="36" t="e">
        <f t="shared" ca="1" si="4"/>
        <v>#REF!</v>
      </c>
      <c r="AT11" s="36" t="e">
        <f t="shared" ca="1" si="4"/>
        <v>#REF!</v>
      </c>
      <c r="AU11" s="36" t="e">
        <f t="shared" ca="1" si="4"/>
        <v>#REF!</v>
      </c>
      <c r="AV11" s="36" t="e">
        <f t="shared" ca="1" si="4"/>
        <v>#REF!</v>
      </c>
      <c r="AW11" s="36" t="e">
        <f t="shared" ca="1" si="4"/>
        <v>#REF!</v>
      </c>
      <c r="AX11" s="36" t="e">
        <f t="shared" ca="1" si="4"/>
        <v>#REF!</v>
      </c>
      <c r="AY11" s="36" t="e">
        <f t="shared" ca="1" si="4"/>
        <v>#REF!</v>
      </c>
      <c r="AZ11" s="36" t="e">
        <f t="shared" ca="1" si="4"/>
        <v>#REF!</v>
      </c>
      <c r="BA11" s="36" t="e">
        <f t="shared" ca="1" si="4"/>
        <v>#REF!</v>
      </c>
      <c r="BB11" s="36" t="e">
        <f t="shared" ca="1" si="4"/>
        <v>#REF!</v>
      </c>
      <c r="BC11" s="36" t="e">
        <f t="shared" ca="1" si="4"/>
        <v>#REF!</v>
      </c>
      <c r="BD11" s="36" t="e">
        <f t="shared" ca="1" si="4"/>
        <v>#REF!</v>
      </c>
      <c r="BE11" s="36" t="e">
        <f t="shared" ca="1" si="7"/>
        <v>#REF!</v>
      </c>
      <c r="BF11" s="36" t="e">
        <f t="shared" ca="1" si="5"/>
        <v>#REF!</v>
      </c>
      <c r="BG11" s="36" t="e">
        <f t="shared" ca="1" si="5"/>
        <v>#REF!</v>
      </c>
      <c r="BH11" s="36" t="e">
        <f t="shared" ca="1" si="5"/>
        <v>#REF!</v>
      </c>
      <c r="BI11" s="36" t="e">
        <f t="shared" ca="1" si="5"/>
        <v>#REF!</v>
      </c>
      <c r="BJ11" s="36" t="e">
        <f t="shared" ca="1" si="5"/>
        <v>#REF!</v>
      </c>
      <c r="BK11" s="36" t="e">
        <f t="shared" ca="1" si="5"/>
        <v>#REF!</v>
      </c>
      <c r="BL11" s="36" t="e">
        <f t="shared" ca="1" si="5"/>
        <v>#REF!</v>
      </c>
      <c r="BM11" s="53" t="s">
        <v>489</v>
      </c>
      <c r="BN11" s="53" t="s">
        <v>273</v>
      </c>
      <c r="BO11" s="53" t="s">
        <v>479</v>
      </c>
    </row>
    <row r="12" spans="1:67" x14ac:dyDescent="0.2">
      <c r="A12" s="80">
        <v>9</v>
      </c>
      <c r="B12" s="53" t="s">
        <v>490</v>
      </c>
      <c r="C12" s="36" t="str">
        <f t="shared" si="6"/>
        <v>夕張市</v>
      </c>
      <c r="D12" s="36" t="e">
        <f t="shared" ca="1" si="0"/>
        <v>#REF!</v>
      </c>
      <c r="E12" s="36" t="e">
        <f t="shared" ca="1" si="0"/>
        <v>#REF!</v>
      </c>
      <c r="F12" s="36" t="e">
        <f t="shared" ca="1" si="0"/>
        <v>#REF!</v>
      </c>
      <c r="G12" s="36" t="e">
        <f t="shared" ca="1" si="0"/>
        <v>#REF!</v>
      </c>
      <c r="H12" s="36" t="e">
        <f t="shared" ca="1" si="0"/>
        <v>#REF!</v>
      </c>
      <c r="I12" s="36" t="e">
        <f t="shared" ca="1" si="0"/>
        <v>#REF!</v>
      </c>
      <c r="J12" s="36" t="e">
        <f t="shared" ca="1" si="0"/>
        <v>#REF!</v>
      </c>
      <c r="K12" s="36" t="e">
        <f t="shared" ca="1" si="0"/>
        <v>#REF!</v>
      </c>
      <c r="L12" s="36" t="e">
        <f t="shared" ca="1" si="0"/>
        <v>#REF!</v>
      </c>
      <c r="M12" s="36" t="e">
        <f t="shared" ca="1" si="0"/>
        <v>#REF!</v>
      </c>
      <c r="N12" s="36" t="e">
        <f t="shared" ca="1" si="1"/>
        <v>#REF!</v>
      </c>
      <c r="O12" s="36" t="e">
        <f t="shared" ca="1" si="1"/>
        <v>#REF!</v>
      </c>
      <c r="P12" s="36" t="e">
        <f t="shared" ca="1" si="1"/>
        <v>#REF!</v>
      </c>
      <c r="Q12" s="36" t="e">
        <f t="shared" ca="1" si="1"/>
        <v>#REF!</v>
      </c>
      <c r="R12" s="36" t="e">
        <f t="shared" ca="1" si="1"/>
        <v>#REF!</v>
      </c>
      <c r="S12" s="36" t="e">
        <f t="shared" ca="1" si="1"/>
        <v>#REF!</v>
      </c>
      <c r="T12" s="36" t="e">
        <f t="shared" ca="1" si="1"/>
        <v>#REF!</v>
      </c>
      <c r="U12" s="36" t="e">
        <f t="shared" ca="1" si="1"/>
        <v>#REF!</v>
      </c>
      <c r="V12" s="36" t="e">
        <f t="shared" ca="1" si="1"/>
        <v>#REF!</v>
      </c>
      <c r="W12" s="36" t="e">
        <f t="shared" ca="1" si="1"/>
        <v>#REF!</v>
      </c>
      <c r="X12" s="36" t="e">
        <f t="shared" ca="1" si="2"/>
        <v>#REF!</v>
      </c>
      <c r="Y12" s="36" t="e">
        <f t="shared" ca="1" si="2"/>
        <v>#REF!</v>
      </c>
      <c r="Z12" s="36" t="e">
        <f t="shared" ca="1" si="2"/>
        <v>#REF!</v>
      </c>
      <c r="AA12" s="36" t="e">
        <f t="shared" ca="1" si="2"/>
        <v>#REF!</v>
      </c>
      <c r="AB12" s="36" t="e">
        <f t="shared" ca="1" si="2"/>
        <v>#REF!</v>
      </c>
      <c r="AC12" s="36" t="e">
        <f t="shared" ca="1" si="2"/>
        <v>#REF!</v>
      </c>
      <c r="AD12" s="36" t="e">
        <f t="shared" ca="1" si="2"/>
        <v>#REF!</v>
      </c>
      <c r="AE12" s="36" t="e">
        <f t="shared" ca="1" si="2"/>
        <v>#REF!</v>
      </c>
      <c r="AF12" s="36" t="e">
        <f t="shared" ca="1" si="2"/>
        <v>#REF!</v>
      </c>
      <c r="AG12" s="36" t="e">
        <f t="shared" ca="1" si="2"/>
        <v>#REF!</v>
      </c>
      <c r="AH12" s="36" t="e">
        <f t="shared" ca="1" si="3"/>
        <v>#REF!</v>
      </c>
      <c r="AI12" s="36" t="e">
        <f t="shared" ca="1" si="3"/>
        <v>#REF!</v>
      </c>
      <c r="AJ12" s="36" t="e">
        <f t="shared" ca="1" si="3"/>
        <v>#REF!</v>
      </c>
      <c r="AK12" s="36" t="e">
        <f t="shared" ca="1" si="3"/>
        <v>#REF!</v>
      </c>
      <c r="AL12" s="36" t="e">
        <f t="shared" ca="1" si="3"/>
        <v>#REF!</v>
      </c>
      <c r="AM12" s="36" t="e">
        <f t="shared" ca="1" si="3"/>
        <v>#REF!</v>
      </c>
      <c r="AN12" s="36" t="e">
        <f t="shared" ca="1" si="3"/>
        <v>#REF!</v>
      </c>
      <c r="AO12" s="36" t="e">
        <f t="shared" ca="1" si="3"/>
        <v>#REF!</v>
      </c>
      <c r="AP12" s="36" t="e">
        <f t="shared" ca="1" si="3"/>
        <v>#REF!</v>
      </c>
      <c r="AQ12" s="36" t="e">
        <f t="shared" ca="1" si="3"/>
        <v>#REF!</v>
      </c>
      <c r="AR12" s="36" t="e">
        <f t="shared" ca="1" si="4"/>
        <v>#REF!</v>
      </c>
      <c r="AS12" s="36" t="e">
        <f t="shared" ca="1" si="4"/>
        <v>#REF!</v>
      </c>
      <c r="AT12" s="36" t="e">
        <f t="shared" ca="1" si="4"/>
        <v>#REF!</v>
      </c>
      <c r="AU12" s="36" t="e">
        <f t="shared" ca="1" si="4"/>
        <v>#REF!</v>
      </c>
      <c r="AV12" s="36" t="e">
        <f t="shared" ca="1" si="4"/>
        <v>#REF!</v>
      </c>
      <c r="AW12" s="36" t="e">
        <f t="shared" ca="1" si="4"/>
        <v>#REF!</v>
      </c>
      <c r="AX12" s="36" t="e">
        <f t="shared" ca="1" si="4"/>
        <v>#REF!</v>
      </c>
      <c r="AY12" s="36" t="e">
        <f t="shared" ca="1" si="4"/>
        <v>#REF!</v>
      </c>
      <c r="AZ12" s="36" t="e">
        <f t="shared" ca="1" si="4"/>
        <v>#REF!</v>
      </c>
      <c r="BA12" s="36" t="e">
        <f t="shared" ca="1" si="4"/>
        <v>#REF!</v>
      </c>
      <c r="BB12" s="36" t="e">
        <f t="shared" ca="1" si="4"/>
        <v>#REF!</v>
      </c>
      <c r="BC12" s="36" t="e">
        <f t="shared" ca="1" si="4"/>
        <v>#REF!</v>
      </c>
      <c r="BD12" s="36" t="e">
        <f t="shared" ca="1" si="4"/>
        <v>#REF!</v>
      </c>
      <c r="BE12" s="36" t="e">
        <f t="shared" ca="1" si="7"/>
        <v>#REF!</v>
      </c>
      <c r="BF12" s="36" t="e">
        <f t="shared" ca="1" si="5"/>
        <v>#REF!</v>
      </c>
      <c r="BG12" s="36" t="e">
        <f t="shared" ca="1" si="5"/>
        <v>#REF!</v>
      </c>
      <c r="BH12" s="36" t="e">
        <f t="shared" ca="1" si="5"/>
        <v>#REF!</v>
      </c>
      <c r="BI12" s="36" t="e">
        <f t="shared" ca="1" si="5"/>
        <v>#REF!</v>
      </c>
      <c r="BJ12" s="36" t="e">
        <f t="shared" ca="1" si="5"/>
        <v>#REF!</v>
      </c>
      <c r="BK12" s="36" t="e">
        <f t="shared" ca="1" si="5"/>
        <v>#REF!</v>
      </c>
      <c r="BL12" s="36" t="e">
        <f t="shared" ca="1" si="5"/>
        <v>#REF!</v>
      </c>
      <c r="BM12" s="53" t="s">
        <v>490</v>
      </c>
      <c r="BN12" s="53" t="s">
        <v>273</v>
      </c>
      <c r="BO12" s="53" t="s">
        <v>480</v>
      </c>
    </row>
    <row r="13" spans="1:67" s="83" customFormat="1" x14ac:dyDescent="0.2">
      <c r="A13" s="80">
        <v>10</v>
      </c>
      <c r="B13" s="81" t="s">
        <v>491</v>
      </c>
      <c r="C13" s="80" t="str">
        <f t="shared" si="6"/>
        <v>夕張市</v>
      </c>
      <c r="D13" s="80" t="e">
        <f t="shared" ca="1" si="0"/>
        <v>#REF!</v>
      </c>
      <c r="E13" s="80" t="e">
        <f t="shared" ca="1" si="0"/>
        <v>#REF!</v>
      </c>
      <c r="F13" s="80" t="e">
        <f t="shared" ca="1" si="0"/>
        <v>#REF!</v>
      </c>
      <c r="G13" s="80" t="e">
        <f t="shared" ca="1" si="0"/>
        <v>#REF!</v>
      </c>
      <c r="H13" s="80" t="e">
        <f t="shared" ca="1" si="0"/>
        <v>#REF!</v>
      </c>
      <c r="I13" s="80" t="e">
        <f t="shared" ca="1" si="0"/>
        <v>#REF!</v>
      </c>
      <c r="J13" s="80" t="e">
        <f t="shared" ca="1" si="0"/>
        <v>#REF!</v>
      </c>
      <c r="K13" s="80" t="e">
        <f t="shared" ca="1" si="0"/>
        <v>#REF!</v>
      </c>
      <c r="L13" s="80" t="e">
        <f t="shared" ca="1" si="0"/>
        <v>#REF!</v>
      </c>
      <c r="M13" s="80" t="e">
        <f t="shared" ca="1" si="0"/>
        <v>#REF!</v>
      </c>
      <c r="N13" s="80" t="e">
        <f t="shared" ca="1" si="1"/>
        <v>#REF!</v>
      </c>
      <c r="O13" s="80" t="e">
        <f t="shared" ca="1" si="1"/>
        <v>#REF!</v>
      </c>
      <c r="P13" s="80" t="e">
        <f t="shared" ca="1" si="1"/>
        <v>#REF!</v>
      </c>
      <c r="Q13" s="80" t="e">
        <f t="shared" ca="1" si="1"/>
        <v>#REF!</v>
      </c>
      <c r="R13" s="80" t="e">
        <f t="shared" ca="1" si="1"/>
        <v>#REF!</v>
      </c>
      <c r="S13" s="80" t="e">
        <f t="shared" ca="1" si="1"/>
        <v>#REF!</v>
      </c>
      <c r="T13" s="80" t="e">
        <f t="shared" ca="1" si="1"/>
        <v>#REF!</v>
      </c>
      <c r="U13" s="80" t="e">
        <f t="shared" ca="1" si="1"/>
        <v>#REF!</v>
      </c>
      <c r="V13" s="80" t="e">
        <f t="shared" ca="1" si="1"/>
        <v>#REF!</v>
      </c>
      <c r="W13" s="80" t="e">
        <f t="shared" ca="1" si="1"/>
        <v>#REF!</v>
      </c>
      <c r="X13" s="80" t="e">
        <f t="shared" ca="1" si="2"/>
        <v>#REF!</v>
      </c>
      <c r="Y13" s="80" t="e">
        <f t="shared" ca="1" si="2"/>
        <v>#REF!</v>
      </c>
      <c r="Z13" s="80" t="e">
        <f t="shared" ca="1" si="2"/>
        <v>#REF!</v>
      </c>
      <c r="AA13" s="80" t="e">
        <f t="shared" ca="1" si="2"/>
        <v>#REF!</v>
      </c>
      <c r="AB13" s="80" t="e">
        <f t="shared" ca="1" si="2"/>
        <v>#REF!</v>
      </c>
      <c r="AC13" s="80" t="e">
        <f t="shared" ca="1" si="2"/>
        <v>#REF!</v>
      </c>
      <c r="AD13" s="80" t="e">
        <f t="shared" ca="1" si="2"/>
        <v>#REF!</v>
      </c>
      <c r="AE13" s="80" t="e">
        <f t="shared" ca="1" si="2"/>
        <v>#REF!</v>
      </c>
      <c r="AF13" s="80" t="e">
        <f t="shared" ca="1" si="2"/>
        <v>#REF!</v>
      </c>
      <c r="AG13" s="80" t="e">
        <f t="shared" ca="1" si="2"/>
        <v>#REF!</v>
      </c>
      <c r="AH13" s="80" t="e">
        <f t="shared" ca="1" si="3"/>
        <v>#REF!</v>
      </c>
      <c r="AI13" s="80" t="e">
        <f t="shared" ca="1" si="3"/>
        <v>#REF!</v>
      </c>
      <c r="AJ13" s="80" t="e">
        <f t="shared" ca="1" si="3"/>
        <v>#REF!</v>
      </c>
      <c r="AK13" s="80" t="e">
        <f t="shared" ca="1" si="3"/>
        <v>#REF!</v>
      </c>
      <c r="AL13" s="80" t="e">
        <f t="shared" ca="1" si="3"/>
        <v>#REF!</v>
      </c>
      <c r="AM13" s="80" t="e">
        <f t="shared" ca="1" si="3"/>
        <v>#REF!</v>
      </c>
      <c r="AN13" s="80" t="e">
        <f t="shared" ca="1" si="3"/>
        <v>#REF!</v>
      </c>
      <c r="AO13" s="80" t="e">
        <f t="shared" ca="1" si="3"/>
        <v>#REF!</v>
      </c>
      <c r="AP13" s="80" t="e">
        <f t="shared" ca="1" si="3"/>
        <v>#REF!</v>
      </c>
      <c r="AQ13" s="80" t="e">
        <f t="shared" ca="1" si="3"/>
        <v>#REF!</v>
      </c>
      <c r="AR13" s="80" t="e">
        <f t="shared" ca="1" si="4"/>
        <v>#REF!</v>
      </c>
      <c r="AS13" s="80" t="e">
        <f t="shared" ca="1" si="4"/>
        <v>#REF!</v>
      </c>
      <c r="AT13" s="80" t="e">
        <f t="shared" ca="1" si="4"/>
        <v>#REF!</v>
      </c>
      <c r="AU13" s="80" t="e">
        <f t="shared" ca="1" si="4"/>
        <v>#REF!</v>
      </c>
      <c r="AV13" s="80" t="e">
        <f t="shared" ca="1" si="4"/>
        <v>#REF!</v>
      </c>
      <c r="AW13" s="80" t="e">
        <f t="shared" ca="1" si="4"/>
        <v>#REF!</v>
      </c>
      <c r="AX13" s="80" t="e">
        <f t="shared" ca="1" si="4"/>
        <v>#REF!</v>
      </c>
      <c r="AY13" s="80" t="e">
        <f t="shared" ca="1" si="4"/>
        <v>#REF!</v>
      </c>
      <c r="AZ13" s="80" t="e">
        <f t="shared" ca="1" si="4"/>
        <v>#REF!</v>
      </c>
      <c r="BA13" s="80" t="e">
        <f t="shared" ca="1" si="4"/>
        <v>#REF!</v>
      </c>
      <c r="BB13" s="80" t="e">
        <f t="shared" ca="1" si="4"/>
        <v>#REF!</v>
      </c>
      <c r="BC13" s="80" t="e">
        <f t="shared" ca="1" si="4"/>
        <v>#REF!</v>
      </c>
      <c r="BD13" s="80" t="e">
        <f t="shared" ca="1" si="4"/>
        <v>#REF!</v>
      </c>
      <c r="BE13" s="80" t="e">
        <f t="shared" ca="1" si="7"/>
        <v>#REF!</v>
      </c>
      <c r="BF13" s="80" t="e">
        <f t="shared" ca="1" si="5"/>
        <v>#REF!</v>
      </c>
      <c r="BG13" s="80" t="e">
        <f t="shared" ca="1" si="5"/>
        <v>#REF!</v>
      </c>
      <c r="BH13" s="80" t="e">
        <f t="shared" ca="1" si="5"/>
        <v>#REF!</v>
      </c>
      <c r="BI13" s="80" t="e">
        <f t="shared" ca="1" si="5"/>
        <v>#REF!</v>
      </c>
      <c r="BJ13" s="80" t="e">
        <f t="shared" ca="1" si="5"/>
        <v>#REF!</v>
      </c>
      <c r="BK13" s="80" t="e">
        <f t="shared" ca="1" si="5"/>
        <v>#REF!</v>
      </c>
      <c r="BL13" s="80" t="e">
        <f t="shared" ca="1" si="5"/>
        <v>#REF!</v>
      </c>
      <c r="BM13" s="81" t="s">
        <v>491</v>
      </c>
      <c r="BN13" s="81" t="s">
        <v>274</v>
      </c>
      <c r="BO13" s="81" t="s">
        <v>398</v>
      </c>
    </row>
    <row r="14" spans="1:67" s="83" customFormat="1" x14ac:dyDescent="0.2">
      <c r="A14" s="80">
        <v>11</v>
      </c>
      <c r="B14" s="81" t="s">
        <v>492</v>
      </c>
      <c r="C14" s="80" t="str">
        <f t="shared" si="6"/>
        <v>夕張市</v>
      </c>
      <c r="D14" s="80" t="e">
        <f t="shared" ref="D14:M23" ca="1" si="8">VLOOKUP($C14,INDIRECT("'"&amp;$B14&amp;"'!$C$4:$BL$182"),D$166,0)</f>
        <v>#REF!</v>
      </c>
      <c r="E14" s="80" t="e">
        <f t="shared" ca="1" si="8"/>
        <v>#REF!</v>
      </c>
      <c r="F14" s="80" t="e">
        <f t="shared" ca="1" si="8"/>
        <v>#REF!</v>
      </c>
      <c r="G14" s="80" t="e">
        <f t="shared" ca="1" si="8"/>
        <v>#REF!</v>
      </c>
      <c r="H14" s="80" t="e">
        <f t="shared" ca="1" si="8"/>
        <v>#REF!</v>
      </c>
      <c r="I14" s="80" t="e">
        <f t="shared" ca="1" si="8"/>
        <v>#REF!</v>
      </c>
      <c r="J14" s="80" t="e">
        <f t="shared" ca="1" si="8"/>
        <v>#REF!</v>
      </c>
      <c r="K14" s="80" t="e">
        <f t="shared" ca="1" si="8"/>
        <v>#REF!</v>
      </c>
      <c r="L14" s="80" t="e">
        <f t="shared" ca="1" si="8"/>
        <v>#REF!</v>
      </c>
      <c r="M14" s="80" t="e">
        <f t="shared" ca="1" si="8"/>
        <v>#REF!</v>
      </c>
      <c r="N14" s="80" t="e">
        <f t="shared" ref="N14:W23" ca="1" si="9">VLOOKUP($C14,INDIRECT("'"&amp;$B14&amp;"'!$C$4:$BL$182"),N$166,0)</f>
        <v>#REF!</v>
      </c>
      <c r="O14" s="80" t="e">
        <f t="shared" ca="1" si="9"/>
        <v>#REF!</v>
      </c>
      <c r="P14" s="80" t="e">
        <f t="shared" ca="1" si="9"/>
        <v>#REF!</v>
      </c>
      <c r="Q14" s="80" t="e">
        <f t="shared" ca="1" si="9"/>
        <v>#REF!</v>
      </c>
      <c r="R14" s="80" t="e">
        <f t="shared" ca="1" si="9"/>
        <v>#REF!</v>
      </c>
      <c r="S14" s="80" t="e">
        <f t="shared" ca="1" si="9"/>
        <v>#REF!</v>
      </c>
      <c r="T14" s="80" t="e">
        <f t="shared" ca="1" si="9"/>
        <v>#REF!</v>
      </c>
      <c r="U14" s="80" t="e">
        <f t="shared" ca="1" si="9"/>
        <v>#REF!</v>
      </c>
      <c r="V14" s="80" t="e">
        <f t="shared" ca="1" si="9"/>
        <v>#REF!</v>
      </c>
      <c r="W14" s="80" t="e">
        <f t="shared" ca="1" si="9"/>
        <v>#REF!</v>
      </c>
      <c r="X14" s="80" t="e">
        <f t="shared" ref="X14:AG23" ca="1" si="10">VLOOKUP($C14,INDIRECT("'"&amp;$B14&amp;"'!$C$4:$BL$182"),X$166,0)</f>
        <v>#REF!</v>
      </c>
      <c r="Y14" s="80" t="e">
        <f t="shared" ca="1" si="10"/>
        <v>#REF!</v>
      </c>
      <c r="Z14" s="80" t="e">
        <f t="shared" ca="1" si="10"/>
        <v>#REF!</v>
      </c>
      <c r="AA14" s="80" t="e">
        <f t="shared" ca="1" si="10"/>
        <v>#REF!</v>
      </c>
      <c r="AB14" s="80" t="e">
        <f t="shared" ca="1" si="10"/>
        <v>#REF!</v>
      </c>
      <c r="AC14" s="80" t="e">
        <f t="shared" ca="1" si="10"/>
        <v>#REF!</v>
      </c>
      <c r="AD14" s="80" t="e">
        <f t="shared" ca="1" si="10"/>
        <v>#REF!</v>
      </c>
      <c r="AE14" s="80" t="e">
        <f t="shared" ca="1" si="10"/>
        <v>#REF!</v>
      </c>
      <c r="AF14" s="80" t="e">
        <f t="shared" ca="1" si="10"/>
        <v>#REF!</v>
      </c>
      <c r="AG14" s="80" t="e">
        <f t="shared" ca="1" si="10"/>
        <v>#REF!</v>
      </c>
      <c r="AH14" s="80" t="e">
        <f t="shared" ref="AH14:AQ23" ca="1" si="11">VLOOKUP($C14,INDIRECT("'"&amp;$B14&amp;"'!$C$4:$BL$182"),AH$166,0)</f>
        <v>#REF!</v>
      </c>
      <c r="AI14" s="80" t="e">
        <f t="shared" ca="1" si="11"/>
        <v>#REF!</v>
      </c>
      <c r="AJ14" s="80" t="e">
        <f t="shared" ca="1" si="11"/>
        <v>#REF!</v>
      </c>
      <c r="AK14" s="80" t="e">
        <f t="shared" ca="1" si="11"/>
        <v>#REF!</v>
      </c>
      <c r="AL14" s="80" t="e">
        <f t="shared" ca="1" si="11"/>
        <v>#REF!</v>
      </c>
      <c r="AM14" s="80" t="e">
        <f t="shared" ca="1" si="11"/>
        <v>#REF!</v>
      </c>
      <c r="AN14" s="80" t="e">
        <f t="shared" ca="1" si="11"/>
        <v>#REF!</v>
      </c>
      <c r="AO14" s="80" t="e">
        <f t="shared" ca="1" si="11"/>
        <v>#REF!</v>
      </c>
      <c r="AP14" s="80" t="e">
        <f t="shared" ca="1" si="11"/>
        <v>#REF!</v>
      </c>
      <c r="AQ14" s="80" t="e">
        <f t="shared" ca="1" si="11"/>
        <v>#REF!</v>
      </c>
      <c r="AR14" s="80" t="e">
        <f t="shared" ref="AR14:BD23" ca="1" si="12">VLOOKUP($C14,INDIRECT("'"&amp;$B14&amp;"'!$C$4:$BL$182"),AR$166,0)</f>
        <v>#REF!</v>
      </c>
      <c r="AS14" s="80" t="e">
        <f t="shared" ca="1" si="12"/>
        <v>#REF!</v>
      </c>
      <c r="AT14" s="80" t="e">
        <f t="shared" ca="1" si="12"/>
        <v>#REF!</v>
      </c>
      <c r="AU14" s="80" t="e">
        <f t="shared" ca="1" si="12"/>
        <v>#REF!</v>
      </c>
      <c r="AV14" s="80" t="e">
        <f t="shared" ca="1" si="12"/>
        <v>#REF!</v>
      </c>
      <c r="AW14" s="80" t="e">
        <f t="shared" ca="1" si="12"/>
        <v>#REF!</v>
      </c>
      <c r="AX14" s="80" t="e">
        <f t="shared" ca="1" si="12"/>
        <v>#REF!</v>
      </c>
      <c r="AY14" s="80" t="e">
        <f t="shared" ca="1" si="12"/>
        <v>#REF!</v>
      </c>
      <c r="AZ14" s="80" t="e">
        <f t="shared" ca="1" si="12"/>
        <v>#REF!</v>
      </c>
      <c r="BA14" s="80" t="e">
        <f t="shared" ca="1" si="12"/>
        <v>#REF!</v>
      </c>
      <c r="BB14" s="80" t="e">
        <f t="shared" ca="1" si="12"/>
        <v>#REF!</v>
      </c>
      <c r="BC14" s="80" t="e">
        <f t="shared" ca="1" si="12"/>
        <v>#REF!</v>
      </c>
      <c r="BD14" s="80" t="e">
        <f t="shared" ca="1" si="12"/>
        <v>#REF!</v>
      </c>
      <c r="BE14" s="80" t="e">
        <f t="shared" ca="1" si="7"/>
        <v>#REF!</v>
      </c>
      <c r="BF14" s="80" t="e">
        <f t="shared" ref="BF14:BL23" ca="1" si="13">VLOOKUP($C14,INDIRECT("'"&amp;$B14&amp;"'!$C$4:$BL$182"),BF$166,0)</f>
        <v>#REF!</v>
      </c>
      <c r="BG14" s="80" t="e">
        <f t="shared" ca="1" si="13"/>
        <v>#REF!</v>
      </c>
      <c r="BH14" s="80" t="e">
        <f t="shared" ca="1" si="13"/>
        <v>#REF!</v>
      </c>
      <c r="BI14" s="80" t="e">
        <f t="shared" ca="1" si="13"/>
        <v>#REF!</v>
      </c>
      <c r="BJ14" s="80" t="e">
        <f t="shared" ca="1" si="13"/>
        <v>#REF!</v>
      </c>
      <c r="BK14" s="80" t="e">
        <f t="shared" ca="1" si="13"/>
        <v>#REF!</v>
      </c>
      <c r="BL14" s="80" t="e">
        <f t="shared" ca="1" si="13"/>
        <v>#REF!</v>
      </c>
      <c r="BM14" s="81" t="s">
        <v>492</v>
      </c>
      <c r="BN14" s="81" t="s">
        <v>274</v>
      </c>
      <c r="BO14" s="81" t="s">
        <v>479</v>
      </c>
    </row>
    <row r="15" spans="1:67" s="83" customFormat="1" x14ac:dyDescent="0.2">
      <c r="A15" s="80">
        <v>12</v>
      </c>
      <c r="B15" s="81" t="s">
        <v>493</v>
      </c>
      <c r="C15" s="80" t="str">
        <f t="shared" si="6"/>
        <v>夕張市</v>
      </c>
      <c r="D15" s="80" t="e">
        <f t="shared" ca="1" si="8"/>
        <v>#REF!</v>
      </c>
      <c r="E15" s="80" t="e">
        <f t="shared" ca="1" si="8"/>
        <v>#REF!</v>
      </c>
      <c r="F15" s="80" t="e">
        <f t="shared" ca="1" si="8"/>
        <v>#REF!</v>
      </c>
      <c r="G15" s="80" t="e">
        <f t="shared" ca="1" si="8"/>
        <v>#REF!</v>
      </c>
      <c r="H15" s="80" t="e">
        <f t="shared" ca="1" si="8"/>
        <v>#REF!</v>
      </c>
      <c r="I15" s="80" t="e">
        <f t="shared" ca="1" si="8"/>
        <v>#REF!</v>
      </c>
      <c r="J15" s="80" t="e">
        <f t="shared" ca="1" si="8"/>
        <v>#REF!</v>
      </c>
      <c r="K15" s="80" t="e">
        <f t="shared" ca="1" si="8"/>
        <v>#REF!</v>
      </c>
      <c r="L15" s="80" t="e">
        <f t="shared" ca="1" si="8"/>
        <v>#REF!</v>
      </c>
      <c r="M15" s="80" t="e">
        <f t="shared" ca="1" si="8"/>
        <v>#REF!</v>
      </c>
      <c r="N15" s="80" t="e">
        <f t="shared" ca="1" si="9"/>
        <v>#REF!</v>
      </c>
      <c r="O15" s="80" t="e">
        <f t="shared" ca="1" si="9"/>
        <v>#REF!</v>
      </c>
      <c r="P15" s="80" t="e">
        <f t="shared" ca="1" si="9"/>
        <v>#REF!</v>
      </c>
      <c r="Q15" s="80" t="e">
        <f t="shared" ca="1" si="9"/>
        <v>#REF!</v>
      </c>
      <c r="R15" s="80" t="e">
        <f t="shared" ca="1" si="9"/>
        <v>#REF!</v>
      </c>
      <c r="S15" s="80" t="e">
        <f t="shared" ca="1" si="9"/>
        <v>#REF!</v>
      </c>
      <c r="T15" s="80" t="e">
        <f t="shared" ca="1" si="9"/>
        <v>#REF!</v>
      </c>
      <c r="U15" s="80" t="e">
        <f t="shared" ca="1" si="9"/>
        <v>#REF!</v>
      </c>
      <c r="V15" s="80" t="e">
        <f t="shared" ca="1" si="9"/>
        <v>#REF!</v>
      </c>
      <c r="W15" s="80" t="e">
        <f t="shared" ca="1" si="9"/>
        <v>#REF!</v>
      </c>
      <c r="X15" s="80" t="e">
        <f t="shared" ca="1" si="10"/>
        <v>#REF!</v>
      </c>
      <c r="Y15" s="80" t="e">
        <f t="shared" ca="1" si="10"/>
        <v>#REF!</v>
      </c>
      <c r="Z15" s="80" t="e">
        <f t="shared" ca="1" si="10"/>
        <v>#REF!</v>
      </c>
      <c r="AA15" s="80" t="e">
        <f t="shared" ca="1" si="10"/>
        <v>#REF!</v>
      </c>
      <c r="AB15" s="80" t="e">
        <f t="shared" ca="1" si="10"/>
        <v>#REF!</v>
      </c>
      <c r="AC15" s="80" t="e">
        <f t="shared" ca="1" si="10"/>
        <v>#REF!</v>
      </c>
      <c r="AD15" s="80" t="e">
        <f t="shared" ca="1" si="10"/>
        <v>#REF!</v>
      </c>
      <c r="AE15" s="80" t="e">
        <f t="shared" ca="1" si="10"/>
        <v>#REF!</v>
      </c>
      <c r="AF15" s="80" t="e">
        <f t="shared" ca="1" si="10"/>
        <v>#REF!</v>
      </c>
      <c r="AG15" s="80" t="e">
        <f t="shared" ca="1" si="10"/>
        <v>#REF!</v>
      </c>
      <c r="AH15" s="80" t="e">
        <f t="shared" ca="1" si="11"/>
        <v>#REF!</v>
      </c>
      <c r="AI15" s="80" t="e">
        <f t="shared" ca="1" si="11"/>
        <v>#REF!</v>
      </c>
      <c r="AJ15" s="80" t="e">
        <f t="shared" ca="1" si="11"/>
        <v>#REF!</v>
      </c>
      <c r="AK15" s="80" t="e">
        <f t="shared" ca="1" si="11"/>
        <v>#REF!</v>
      </c>
      <c r="AL15" s="80" t="e">
        <f t="shared" ca="1" si="11"/>
        <v>#REF!</v>
      </c>
      <c r="AM15" s="80" t="e">
        <f t="shared" ca="1" si="11"/>
        <v>#REF!</v>
      </c>
      <c r="AN15" s="80" t="e">
        <f t="shared" ca="1" si="11"/>
        <v>#REF!</v>
      </c>
      <c r="AO15" s="80" t="e">
        <f t="shared" ca="1" si="11"/>
        <v>#REF!</v>
      </c>
      <c r="AP15" s="80" t="e">
        <f t="shared" ca="1" si="11"/>
        <v>#REF!</v>
      </c>
      <c r="AQ15" s="80" t="e">
        <f t="shared" ca="1" si="11"/>
        <v>#REF!</v>
      </c>
      <c r="AR15" s="80" t="e">
        <f t="shared" ca="1" si="12"/>
        <v>#REF!</v>
      </c>
      <c r="AS15" s="80" t="e">
        <f t="shared" ca="1" si="12"/>
        <v>#REF!</v>
      </c>
      <c r="AT15" s="80" t="e">
        <f t="shared" ca="1" si="12"/>
        <v>#REF!</v>
      </c>
      <c r="AU15" s="80" t="e">
        <f t="shared" ca="1" si="12"/>
        <v>#REF!</v>
      </c>
      <c r="AV15" s="80" t="e">
        <f t="shared" ca="1" si="12"/>
        <v>#REF!</v>
      </c>
      <c r="AW15" s="80" t="e">
        <f t="shared" ca="1" si="12"/>
        <v>#REF!</v>
      </c>
      <c r="AX15" s="80" t="e">
        <f t="shared" ca="1" si="12"/>
        <v>#REF!</v>
      </c>
      <c r="AY15" s="80" t="e">
        <f t="shared" ca="1" si="12"/>
        <v>#REF!</v>
      </c>
      <c r="AZ15" s="80" t="e">
        <f t="shared" ca="1" si="12"/>
        <v>#REF!</v>
      </c>
      <c r="BA15" s="80" t="e">
        <f t="shared" ca="1" si="12"/>
        <v>#REF!</v>
      </c>
      <c r="BB15" s="80" t="e">
        <f t="shared" ca="1" si="12"/>
        <v>#REF!</v>
      </c>
      <c r="BC15" s="80" t="e">
        <f t="shared" ca="1" si="12"/>
        <v>#REF!</v>
      </c>
      <c r="BD15" s="80" t="e">
        <f t="shared" ca="1" si="12"/>
        <v>#REF!</v>
      </c>
      <c r="BE15" s="80" t="e">
        <f t="shared" ca="1" si="7"/>
        <v>#REF!</v>
      </c>
      <c r="BF15" s="80" t="e">
        <f t="shared" ca="1" si="13"/>
        <v>#REF!</v>
      </c>
      <c r="BG15" s="80" t="e">
        <f t="shared" ca="1" si="13"/>
        <v>#REF!</v>
      </c>
      <c r="BH15" s="80" t="e">
        <f t="shared" ca="1" si="13"/>
        <v>#REF!</v>
      </c>
      <c r="BI15" s="80" t="e">
        <f t="shared" ca="1" si="13"/>
        <v>#REF!</v>
      </c>
      <c r="BJ15" s="80" t="e">
        <f t="shared" ca="1" si="13"/>
        <v>#REF!</v>
      </c>
      <c r="BK15" s="80" t="e">
        <f t="shared" ca="1" si="13"/>
        <v>#REF!</v>
      </c>
      <c r="BL15" s="80" t="e">
        <f t="shared" ca="1" si="13"/>
        <v>#REF!</v>
      </c>
      <c r="BM15" s="81" t="s">
        <v>493</v>
      </c>
      <c r="BN15" s="81" t="s">
        <v>274</v>
      </c>
      <c r="BO15" s="81" t="s">
        <v>480</v>
      </c>
    </row>
    <row r="16" spans="1:67" x14ac:dyDescent="0.2">
      <c r="A16" s="80">
        <v>13</v>
      </c>
      <c r="B16" s="53" t="s">
        <v>494</v>
      </c>
      <c r="C16" s="36" t="str">
        <f t="shared" si="6"/>
        <v>夕張市</v>
      </c>
      <c r="D16" s="36" t="e">
        <f t="shared" ca="1" si="8"/>
        <v>#REF!</v>
      </c>
      <c r="E16" s="36" t="e">
        <f t="shared" ca="1" si="8"/>
        <v>#REF!</v>
      </c>
      <c r="F16" s="36" t="e">
        <f t="shared" ca="1" si="8"/>
        <v>#REF!</v>
      </c>
      <c r="G16" s="36" t="e">
        <f t="shared" ca="1" si="8"/>
        <v>#REF!</v>
      </c>
      <c r="H16" s="36" t="e">
        <f t="shared" ca="1" si="8"/>
        <v>#REF!</v>
      </c>
      <c r="I16" s="36" t="e">
        <f t="shared" ca="1" si="8"/>
        <v>#REF!</v>
      </c>
      <c r="J16" s="36" t="e">
        <f t="shared" ca="1" si="8"/>
        <v>#REF!</v>
      </c>
      <c r="K16" s="36" t="e">
        <f t="shared" ca="1" si="8"/>
        <v>#REF!</v>
      </c>
      <c r="L16" s="36" t="e">
        <f t="shared" ca="1" si="8"/>
        <v>#REF!</v>
      </c>
      <c r="M16" s="36" t="e">
        <f t="shared" ca="1" si="8"/>
        <v>#REF!</v>
      </c>
      <c r="N16" s="36" t="e">
        <f t="shared" ca="1" si="9"/>
        <v>#REF!</v>
      </c>
      <c r="O16" s="36" t="e">
        <f t="shared" ca="1" si="9"/>
        <v>#REF!</v>
      </c>
      <c r="P16" s="36" t="e">
        <f t="shared" ca="1" si="9"/>
        <v>#REF!</v>
      </c>
      <c r="Q16" s="36" t="e">
        <f t="shared" ca="1" si="9"/>
        <v>#REF!</v>
      </c>
      <c r="R16" s="36" t="e">
        <f t="shared" ca="1" si="9"/>
        <v>#REF!</v>
      </c>
      <c r="S16" s="36" t="e">
        <f t="shared" ca="1" si="9"/>
        <v>#REF!</v>
      </c>
      <c r="T16" s="36" t="e">
        <f t="shared" ca="1" si="9"/>
        <v>#REF!</v>
      </c>
      <c r="U16" s="36" t="e">
        <f t="shared" ca="1" si="9"/>
        <v>#REF!</v>
      </c>
      <c r="V16" s="36" t="e">
        <f t="shared" ca="1" si="9"/>
        <v>#REF!</v>
      </c>
      <c r="W16" s="36" t="e">
        <f t="shared" ca="1" si="9"/>
        <v>#REF!</v>
      </c>
      <c r="X16" s="36" t="e">
        <f t="shared" ca="1" si="10"/>
        <v>#REF!</v>
      </c>
      <c r="Y16" s="36" t="e">
        <f t="shared" ca="1" si="10"/>
        <v>#REF!</v>
      </c>
      <c r="Z16" s="36" t="e">
        <f t="shared" ca="1" si="10"/>
        <v>#REF!</v>
      </c>
      <c r="AA16" s="36" t="e">
        <f t="shared" ca="1" si="10"/>
        <v>#REF!</v>
      </c>
      <c r="AB16" s="36" t="e">
        <f t="shared" ca="1" si="10"/>
        <v>#REF!</v>
      </c>
      <c r="AC16" s="36" t="e">
        <f t="shared" ca="1" si="10"/>
        <v>#REF!</v>
      </c>
      <c r="AD16" s="36" t="e">
        <f t="shared" ca="1" si="10"/>
        <v>#REF!</v>
      </c>
      <c r="AE16" s="36" t="e">
        <f t="shared" ca="1" si="10"/>
        <v>#REF!</v>
      </c>
      <c r="AF16" s="36" t="e">
        <f t="shared" ca="1" si="10"/>
        <v>#REF!</v>
      </c>
      <c r="AG16" s="36" t="e">
        <f t="shared" ca="1" si="10"/>
        <v>#REF!</v>
      </c>
      <c r="AH16" s="36" t="e">
        <f t="shared" ca="1" si="11"/>
        <v>#REF!</v>
      </c>
      <c r="AI16" s="36" t="e">
        <f t="shared" ca="1" si="11"/>
        <v>#REF!</v>
      </c>
      <c r="AJ16" s="36" t="e">
        <f t="shared" ca="1" si="11"/>
        <v>#REF!</v>
      </c>
      <c r="AK16" s="36" t="e">
        <f t="shared" ca="1" si="11"/>
        <v>#REF!</v>
      </c>
      <c r="AL16" s="36" t="e">
        <f t="shared" ca="1" si="11"/>
        <v>#REF!</v>
      </c>
      <c r="AM16" s="36" t="e">
        <f t="shared" ca="1" si="11"/>
        <v>#REF!</v>
      </c>
      <c r="AN16" s="36" t="e">
        <f t="shared" ca="1" si="11"/>
        <v>#REF!</v>
      </c>
      <c r="AO16" s="36" t="e">
        <f t="shared" ca="1" si="11"/>
        <v>#REF!</v>
      </c>
      <c r="AP16" s="36" t="e">
        <f t="shared" ca="1" si="11"/>
        <v>#REF!</v>
      </c>
      <c r="AQ16" s="36" t="e">
        <f t="shared" ca="1" si="11"/>
        <v>#REF!</v>
      </c>
      <c r="AR16" s="36" t="e">
        <f t="shared" ca="1" si="12"/>
        <v>#REF!</v>
      </c>
      <c r="AS16" s="36" t="e">
        <f t="shared" ca="1" si="12"/>
        <v>#REF!</v>
      </c>
      <c r="AT16" s="36" t="e">
        <f t="shared" ca="1" si="12"/>
        <v>#REF!</v>
      </c>
      <c r="AU16" s="36" t="e">
        <f t="shared" ca="1" si="12"/>
        <v>#REF!</v>
      </c>
      <c r="AV16" s="36" t="e">
        <f t="shared" ca="1" si="12"/>
        <v>#REF!</v>
      </c>
      <c r="AW16" s="36" t="e">
        <f t="shared" ca="1" si="12"/>
        <v>#REF!</v>
      </c>
      <c r="AX16" s="36" t="e">
        <f t="shared" ca="1" si="12"/>
        <v>#REF!</v>
      </c>
      <c r="AY16" s="36" t="e">
        <f t="shared" ca="1" si="12"/>
        <v>#REF!</v>
      </c>
      <c r="AZ16" s="36" t="e">
        <f t="shared" ca="1" si="12"/>
        <v>#REF!</v>
      </c>
      <c r="BA16" s="36" t="e">
        <f t="shared" ca="1" si="12"/>
        <v>#REF!</v>
      </c>
      <c r="BB16" s="36" t="e">
        <f t="shared" ca="1" si="12"/>
        <v>#REF!</v>
      </c>
      <c r="BC16" s="36" t="e">
        <f t="shared" ca="1" si="12"/>
        <v>#REF!</v>
      </c>
      <c r="BD16" s="36" t="e">
        <f t="shared" ca="1" si="12"/>
        <v>#REF!</v>
      </c>
      <c r="BE16" s="36" t="e">
        <f t="shared" ca="1" si="7"/>
        <v>#REF!</v>
      </c>
      <c r="BF16" s="36" t="e">
        <f t="shared" ca="1" si="13"/>
        <v>#REF!</v>
      </c>
      <c r="BG16" s="36" t="e">
        <f t="shared" ca="1" si="13"/>
        <v>#REF!</v>
      </c>
      <c r="BH16" s="36" t="e">
        <f t="shared" ca="1" si="13"/>
        <v>#REF!</v>
      </c>
      <c r="BI16" s="36" t="e">
        <f t="shared" ca="1" si="13"/>
        <v>#REF!</v>
      </c>
      <c r="BJ16" s="36" t="e">
        <f t="shared" ca="1" si="13"/>
        <v>#REF!</v>
      </c>
      <c r="BK16" s="36" t="e">
        <f t="shared" ca="1" si="13"/>
        <v>#REF!</v>
      </c>
      <c r="BL16" s="36" t="e">
        <f t="shared" ca="1" si="13"/>
        <v>#REF!</v>
      </c>
      <c r="BM16" s="53" t="s">
        <v>494</v>
      </c>
      <c r="BN16" s="53" t="s">
        <v>275</v>
      </c>
      <c r="BO16" s="53" t="s">
        <v>398</v>
      </c>
    </row>
    <row r="17" spans="1:67" x14ac:dyDescent="0.2">
      <c r="A17" s="80">
        <v>14</v>
      </c>
      <c r="B17" s="53" t="s">
        <v>495</v>
      </c>
      <c r="C17" s="36" t="str">
        <f t="shared" si="6"/>
        <v>夕張市</v>
      </c>
      <c r="D17" s="36" t="e">
        <f t="shared" ca="1" si="8"/>
        <v>#REF!</v>
      </c>
      <c r="E17" s="36" t="e">
        <f t="shared" ca="1" si="8"/>
        <v>#REF!</v>
      </c>
      <c r="F17" s="36" t="e">
        <f t="shared" ca="1" si="8"/>
        <v>#REF!</v>
      </c>
      <c r="G17" s="36" t="e">
        <f t="shared" ca="1" si="8"/>
        <v>#REF!</v>
      </c>
      <c r="H17" s="36" t="e">
        <f t="shared" ca="1" si="8"/>
        <v>#REF!</v>
      </c>
      <c r="I17" s="36" t="e">
        <f t="shared" ca="1" si="8"/>
        <v>#REF!</v>
      </c>
      <c r="J17" s="36" t="e">
        <f t="shared" ca="1" si="8"/>
        <v>#REF!</v>
      </c>
      <c r="K17" s="36" t="e">
        <f t="shared" ca="1" si="8"/>
        <v>#REF!</v>
      </c>
      <c r="L17" s="36" t="e">
        <f t="shared" ca="1" si="8"/>
        <v>#REF!</v>
      </c>
      <c r="M17" s="36" t="e">
        <f t="shared" ca="1" si="8"/>
        <v>#REF!</v>
      </c>
      <c r="N17" s="36" t="e">
        <f t="shared" ca="1" si="9"/>
        <v>#REF!</v>
      </c>
      <c r="O17" s="36" t="e">
        <f t="shared" ca="1" si="9"/>
        <v>#REF!</v>
      </c>
      <c r="P17" s="36" t="e">
        <f t="shared" ca="1" si="9"/>
        <v>#REF!</v>
      </c>
      <c r="Q17" s="36" t="e">
        <f t="shared" ca="1" si="9"/>
        <v>#REF!</v>
      </c>
      <c r="R17" s="36" t="e">
        <f t="shared" ca="1" si="9"/>
        <v>#REF!</v>
      </c>
      <c r="S17" s="36" t="e">
        <f t="shared" ca="1" si="9"/>
        <v>#REF!</v>
      </c>
      <c r="T17" s="36" t="e">
        <f t="shared" ca="1" si="9"/>
        <v>#REF!</v>
      </c>
      <c r="U17" s="36" t="e">
        <f t="shared" ca="1" si="9"/>
        <v>#REF!</v>
      </c>
      <c r="V17" s="36" t="e">
        <f t="shared" ca="1" si="9"/>
        <v>#REF!</v>
      </c>
      <c r="W17" s="36" t="e">
        <f t="shared" ca="1" si="9"/>
        <v>#REF!</v>
      </c>
      <c r="X17" s="36" t="e">
        <f t="shared" ca="1" si="10"/>
        <v>#REF!</v>
      </c>
      <c r="Y17" s="36" t="e">
        <f t="shared" ca="1" si="10"/>
        <v>#REF!</v>
      </c>
      <c r="Z17" s="36" t="e">
        <f t="shared" ca="1" si="10"/>
        <v>#REF!</v>
      </c>
      <c r="AA17" s="36" t="e">
        <f t="shared" ca="1" si="10"/>
        <v>#REF!</v>
      </c>
      <c r="AB17" s="36" t="e">
        <f t="shared" ca="1" si="10"/>
        <v>#REF!</v>
      </c>
      <c r="AC17" s="36" t="e">
        <f t="shared" ca="1" si="10"/>
        <v>#REF!</v>
      </c>
      <c r="AD17" s="36" t="e">
        <f t="shared" ca="1" si="10"/>
        <v>#REF!</v>
      </c>
      <c r="AE17" s="36" t="e">
        <f t="shared" ca="1" si="10"/>
        <v>#REF!</v>
      </c>
      <c r="AF17" s="36" t="e">
        <f t="shared" ca="1" si="10"/>
        <v>#REF!</v>
      </c>
      <c r="AG17" s="36" t="e">
        <f t="shared" ca="1" si="10"/>
        <v>#REF!</v>
      </c>
      <c r="AH17" s="36" t="e">
        <f t="shared" ca="1" si="11"/>
        <v>#REF!</v>
      </c>
      <c r="AI17" s="36" t="e">
        <f t="shared" ca="1" si="11"/>
        <v>#REF!</v>
      </c>
      <c r="AJ17" s="36" t="e">
        <f t="shared" ca="1" si="11"/>
        <v>#REF!</v>
      </c>
      <c r="AK17" s="36" t="e">
        <f t="shared" ca="1" si="11"/>
        <v>#REF!</v>
      </c>
      <c r="AL17" s="36" t="e">
        <f t="shared" ca="1" si="11"/>
        <v>#REF!</v>
      </c>
      <c r="AM17" s="36" t="e">
        <f t="shared" ca="1" si="11"/>
        <v>#REF!</v>
      </c>
      <c r="AN17" s="36" t="e">
        <f t="shared" ca="1" si="11"/>
        <v>#REF!</v>
      </c>
      <c r="AO17" s="36" t="e">
        <f t="shared" ca="1" si="11"/>
        <v>#REF!</v>
      </c>
      <c r="AP17" s="36" t="e">
        <f t="shared" ca="1" si="11"/>
        <v>#REF!</v>
      </c>
      <c r="AQ17" s="36" t="e">
        <f t="shared" ca="1" si="11"/>
        <v>#REF!</v>
      </c>
      <c r="AR17" s="36" t="e">
        <f t="shared" ca="1" si="12"/>
        <v>#REF!</v>
      </c>
      <c r="AS17" s="36" t="e">
        <f t="shared" ca="1" si="12"/>
        <v>#REF!</v>
      </c>
      <c r="AT17" s="36" t="e">
        <f t="shared" ca="1" si="12"/>
        <v>#REF!</v>
      </c>
      <c r="AU17" s="36" t="e">
        <f t="shared" ca="1" si="12"/>
        <v>#REF!</v>
      </c>
      <c r="AV17" s="36" t="e">
        <f t="shared" ca="1" si="12"/>
        <v>#REF!</v>
      </c>
      <c r="AW17" s="36" t="e">
        <f t="shared" ca="1" si="12"/>
        <v>#REF!</v>
      </c>
      <c r="AX17" s="36" t="e">
        <f t="shared" ca="1" si="12"/>
        <v>#REF!</v>
      </c>
      <c r="AY17" s="36" t="e">
        <f t="shared" ca="1" si="12"/>
        <v>#REF!</v>
      </c>
      <c r="AZ17" s="36" t="e">
        <f t="shared" ca="1" si="12"/>
        <v>#REF!</v>
      </c>
      <c r="BA17" s="36" t="e">
        <f t="shared" ca="1" si="12"/>
        <v>#REF!</v>
      </c>
      <c r="BB17" s="36" t="e">
        <f t="shared" ca="1" si="12"/>
        <v>#REF!</v>
      </c>
      <c r="BC17" s="36" t="e">
        <f t="shared" ca="1" si="12"/>
        <v>#REF!</v>
      </c>
      <c r="BD17" s="36" t="e">
        <f t="shared" ca="1" si="12"/>
        <v>#REF!</v>
      </c>
      <c r="BE17" s="36" t="e">
        <f t="shared" ca="1" si="7"/>
        <v>#REF!</v>
      </c>
      <c r="BF17" s="36" t="e">
        <f t="shared" ca="1" si="13"/>
        <v>#REF!</v>
      </c>
      <c r="BG17" s="36" t="e">
        <f t="shared" ca="1" si="13"/>
        <v>#REF!</v>
      </c>
      <c r="BH17" s="36" t="e">
        <f t="shared" ca="1" si="13"/>
        <v>#REF!</v>
      </c>
      <c r="BI17" s="36" t="e">
        <f t="shared" ca="1" si="13"/>
        <v>#REF!</v>
      </c>
      <c r="BJ17" s="36" t="e">
        <f t="shared" ca="1" si="13"/>
        <v>#REF!</v>
      </c>
      <c r="BK17" s="36" t="e">
        <f t="shared" ca="1" si="13"/>
        <v>#REF!</v>
      </c>
      <c r="BL17" s="36" t="e">
        <f t="shared" ca="1" si="13"/>
        <v>#REF!</v>
      </c>
      <c r="BM17" s="53" t="s">
        <v>495</v>
      </c>
      <c r="BN17" s="53" t="s">
        <v>275</v>
      </c>
      <c r="BO17" s="53" t="s">
        <v>479</v>
      </c>
    </row>
    <row r="18" spans="1:67" x14ac:dyDescent="0.2">
      <c r="A18" s="80">
        <v>15</v>
      </c>
      <c r="B18" s="53" t="s">
        <v>496</v>
      </c>
      <c r="C18" s="36" t="str">
        <f t="shared" si="6"/>
        <v>夕張市</v>
      </c>
      <c r="D18" s="36" t="e">
        <f t="shared" ca="1" si="8"/>
        <v>#REF!</v>
      </c>
      <c r="E18" s="36" t="e">
        <f t="shared" ca="1" si="8"/>
        <v>#REF!</v>
      </c>
      <c r="F18" s="36" t="e">
        <f t="shared" ca="1" si="8"/>
        <v>#REF!</v>
      </c>
      <c r="G18" s="36" t="e">
        <f t="shared" ca="1" si="8"/>
        <v>#REF!</v>
      </c>
      <c r="H18" s="36" t="e">
        <f t="shared" ca="1" si="8"/>
        <v>#REF!</v>
      </c>
      <c r="I18" s="36" t="e">
        <f t="shared" ca="1" si="8"/>
        <v>#REF!</v>
      </c>
      <c r="J18" s="36" t="e">
        <f t="shared" ca="1" si="8"/>
        <v>#REF!</v>
      </c>
      <c r="K18" s="36" t="e">
        <f t="shared" ca="1" si="8"/>
        <v>#REF!</v>
      </c>
      <c r="L18" s="36" t="e">
        <f t="shared" ca="1" si="8"/>
        <v>#REF!</v>
      </c>
      <c r="M18" s="36" t="e">
        <f t="shared" ca="1" si="8"/>
        <v>#REF!</v>
      </c>
      <c r="N18" s="36" t="e">
        <f t="shared" ca="1" si="9"/>
        <v>#REF!</v>
      </c>
      <c r="O18" s="36" t="e">
        <f t="shared" ca="1" si="9"/>
        <v>#REF!</v>
      </c>
      <c r="P18" s="36" t="e">
        <f t="shared" ca="1" si="9"/>
        <v>#REF!</v>
      </c>
      <c r="Q18" s="36" t="e">
        <f t="shared" ca="1" si="9"/>
        <v>#REF!</v>
      </c>
      <c r="R18" s="36" t="e">
        <f t="shared" ca="1" si="9"/>
        <v>#REF!</v>
      </c>
      <c r="S18" s="36" t="e">
        <f t="shared" ca="1" si="9"/>
        <v>#REF!</v>
      </c>
      <c r="T18" s="36" t="e">
        <f t="shared" ca="1" si="9"/>
        <v>#REF!</v>
      </c>
      <c r="U18" s="36" t="e">
        <f t="shared" ca="1" si="9"/>
        <v>#REF!</v>
      </c>
      <c r="V18" s="36" t="e">
        <f t="shared" ca="1" si="9"/>
        <v>#REF!</v>
      </c>
      <c r="W18" s="36" t="e">
        <f t="shared" ca="1" si="9"/>
        <v>#REF!</v>
      </c>
      <c r="X18" s="36" t="e">
        <f t="shared" ca="1" si="10"/>
        <v>#REF!</v>
      </c>
      <c r="Y18" s="36" t="e">
        <f t="shared" ca="1" si="10"/>
        <v>#REF!</v>
      </c>
      <c r="Z18" s="36" t="e">
        <f t="shared" ca="1" si="10"/>
        <v>#REF!</v>
      </c>
      <c r="AA18" s="36" t="e">
        <f t="shared" ca="1" si="10"/>
        <v>#REF!</v>
      </c>
      <c r="AB18" s="36" t="e">
        <f t="shared" ca="1" si="10"/>
        <v>#REF!</v>
      </c>
      <c r="AC18" s="36" t="e">
        <f t="shared" ca="1" si="10"/>
        <v>#REF!</v>
      </c>
      <c r="AD18" s="36" t="e">
        <f t="shared" ca="1" si="10"/>
        <v>#REF!</v>
      </c>
      <c r="AE18" s="36" t="e">
        <f t="shared" ca="1" si="10"/>
        <v>#REF!</v>
      </c>
      <c r="AF18" s="36" t="e">
        <f t="shared" ca="1" si="10"/>
        <v>#REF!</v>
      </c>
      <c r="AG18" s="36" t="e">
        <f t="shared" ca="1" si="10"/>
        <v>#REF!</v>
      </c>
      <c r="AH18" s="36" t="e">
        <f t="shared" ca="1" si="11"/>
        <v>#REF!</v>
      </c>
      <c r="AI18" s="36" t="e">
        <f t="shared" ca="1" si="11"/>
        <v>#REF!</v>
      </c>
      <c r="AJ18" s="36" t="e">
        <f t="shared" ca="1" si="11"/>
        <v>#REF!</v>
      </c>
      <c r="AK18" s="36" t="e">
        <f t="shared" ca="1" si="11"/>
        <v>#REF!</v>
      </c>
      <c r="AL18" s="36" t="e">
        <f t="shared" ca="1" si="11"/>
        <v>#REF!</v>
      </c>
      <c r="AM18" s="36" t="e">
        <f t="shared" ca="1" si="11"/>
        <v>#REF!</v>
      </c>
      <c r="AN18" s="36" t="e">
        <f t="shared" ca="1" si="11"/>
        <v>#REF!</v>
      </c>
      <c r="AO18" s="36" t="e">
        <f t="shared" ca="1" si="11"/>
        <v>#REF!</v>
      </c>
      <c r="AP18" s="36" t="e">
        <f t="shared" ca="1" si="11"/>
        <v>#REF!</v>
      </c>
      <c r="AQ18" s="36" t="e">
        <f t="shared" ca="1" si="11"/>
        <v>#REF!</v>
      </c>
      <c r="AR18" s="36" t="e">
        <f t="shared" ca="1" si="12"/>
        <v>#REF!</v>
      </c>
      <c r="AS18" s="36" t="e">
        <f t="shared" ca="1" si="12"/>
        <v>#REF!</v>
      </c>
      <c r="AT18" s="36" t="e">
        <f t="shared" ca="1" si="12"/>
        <v>#REF!</v>
      </c>
      <c r="AU18" s="36" t="e">
        <f t="shared" ca="1" si="12"/>
        <v>#REF!</v>
      </c>
      <c r="AV18" s="36" t="e">
        <f t="shared" ca="1" si="12"/>
        <v>#REF!</v>
      </c>
      <c r="AW18" s="36" t="e">
        <f t="shared" ca="1" si="12"/>
        <v>#REF!</v>
      </c>
      <c r="AX18" s="36" t="e">
        <f t="shared" ca="1" si="12"/>
        <v>#REF!</v>
      </c>
      <c r="AY18" s="36" t="e">
        <f t="shared" ca="1" si="12"/>
        <v>#REF!</v>
      </c>
      <c r="AZ18" s="36" t="e">
        <f t="shared" ca="1" si="12"/>
        <v>#REF!</v>
      </c>
      <c r="BA18" s="36" t="e">
        <f t="shared" ca="1" si="12"/>
        <v>#REF!</v>
      </c>
      <c r="BB18" s="36" t="e">
        <f t="shared" ca="1" si="12"/>
        <v>#REF!</v>
      </c>
      <c r="BC18" s="36" t="e">
        <f t="shared" ca="1" si="12"/>
        <v>#REF!</v>
      </c>
      <c r="BD18" s="36" t="e">
        <f t="shared" ca="1" si="12"/>
        <v>#REF!</v>
      </c>
      <c r="BE18" s="73" t="e">
        <f t="shared" ca="1" si="7"/>
        <v>#REF!</v>
      </c>
      <c r="BF18" s="73" t="e">
        <f t="shared" ca="1" si="13"/>
        <v>#REF!</v>
      </c>
      <c r="BG18" s="36" t="e">
        <f t="shared" ca="1" si="13"/>
        <v>#REF!</v>
      </c>
      <c r="BH18" s="36" t="e">
        <f t="shared" ca="1" si="13"/>
        <v>#REF!</v>
      </c>
      <c r="BI18" s="36" t="e">
        <f t="shared" ca="1" si="13"/>
        <v>#REF!</v>
      </c>
      <c r="BJ18" s="36" t="e">
        <f t="shared" ca="1" si="13"/>
        <v>#REF!</v>
      </c>
      <c r="BK18" s="36" t="e">
        <f t="shared" ca="1" si="13"/>
        <v>#REF!</v>
      </c>
      <c r="BL18" s="36" t="e">
        <f t="shared" ca="1" si="13"/>
        <v>#REF!</v>
      </c>
      <c r="BM18" s="53" t="s">
        <v>496</v>
      </c>
      <c r="BN18" s="53" t="s">
        <v>275</v>
      </c>
      <c r="BO18" s="53" t="s">
        <v>480</v>
      </c>
    </row>
    <row r="19" spans="1:67" s="83" customFormat="1" x14ac:dyDescent="0.2">
      <c r="A19" s="80">
        <v>16</v>
      </c>
      <c r="B19" s="81" t="s">
        <v>497</v>
      </c>
      <c r="C19" s="80" t="str">
        <f t="shared" si="6"/>
        <v>夕張市</v>
      </c>
      <c r="D19" s="80" t="e">
        <f t="shared" ca="1" si="8"/>
        <v>#REF!</v>
      </c>
      <c r="E19" s="80" t="e">
        <f t="shared" ca="1" si="8"/>
        <v>#REF!</v>
      </c>
      <c r="F19" s="80" t="e">
        <f t="shared" ca="1" si="8"/>
        <v>#REF!</v>
      </c>
      <c r="G19" s="80" t="e">
        <f t="shared" ca="1" si="8"/>
        <v>#REF!</v>
      </c>
      <c r="H19" s="80" t="e">
        <f t="shared" ca="1" si="8"/>
        <v>#REF!</v>
      </c>
      <c r="I19" s="80" t="e">
        <f t="shared" ca="1" si="8"/>
        <v>#REF!</v>
      </c>
      <c r="J19" s="80" t="e">
        <f t="shared" ca="1" si="8"/>
        <v>#REF!</v>
      </c>
      <c r="K19" s="80" t="e">
        <f t="shared" ca="1" si="8"/>
        <v>#REF!</v>
      </c>
      <c r="L19" s="80" t="e">
        <f t="shared" ca="1" si="8"/>
        <v>#REF!</v>
      </c>
      <c r="M19" s="80" t="e">
        <f t="shared" ca="1" si="8"/>
        <v>#REF!</v>
      </c>
      <c r="N19" s="80" t="e">
        <f t="shared" ca="1" si="9"/>
        <v>#REF!</v>
      </c>
      <c r="O19" s="80" t="e">
        <f t="shared" ca="1" si="9"/>
        <v>#REF!</v>
      </c>
      <c r="P19" s="80" t="e">
        <f t="shared" ca="1" si="9"/>
        <v>#REF!</v>
      </c>
      <c r="Q19" s="80" t="e">
        <f t="shared" ca="1" si="9"/>
        <v>#REF!</v>
      </c>
      <c r="R19" s="80" t="e">
        <f t="shared" ca="1" si="9"/>
        <v>#REF!</v>
      </c>
      <c r="S19" s="80" t="e">
        <f t="shared" ca="1" si="9"/>
        <v>#REF!</v>
      </c>
      <c r="T19" s="80" t="e">
        <f t="shared" ca="1" si="9"/>
        <v>#REF!</v>
      </c>
      <c r="U19" s="80" t="e">
        <f t="shared" ca="1" si="9"/>
        <v>#REF!</v>
      </c>
      <c r="V19" s="80" t="e">
        <f t="shared" ca="1" si="9"/>
        <v>#REF!</v>
      </c>
      <c r="W19" s="80" t="e">
        <f t="shared" ca="1" si="9"/>
        <v>#REF!</v>
      </c>
      <c r="X19" s="80" t="e">
        <f t="shared" ca="1" si="10"/>
        <v>#REF!</v>
      </c>
      <c r="Y19" s="80" t="e">
        <f t="shared" ca="1" si="10"/>
        <v>#REF!</v>
      </c>
      <c r="Z19" s="80" t="e">
        <f t="shared" ca="1" si="10"/>
        <v>#REF!</v>
      </c>
      <c r="AA19" s="80" t="e">
        <f t="shared" ca="1" si="10"/>
        <v>#REF!</v>
      </c>
      <c r="AB19" s="80" t="e">
        <f t="shared" ca="1" si="10"/>
        <v>#REF!</v>
      </c>
      <c r="AC19" s="80" t="e">
        <f t="shared" ca="1" si="10"/>
        <v>#REF!</v>
      </c>
      <c r="AD19" s="80" t="e">
        <f t="shared" ca="1" si="10"/>
        <v>#REF!</v>
      </c>
      <c r="AE19" s="80" t="e">
        <f t="shared" ca="1" si="10"/>
        <v>#REF!</v>
      </c>
      <c r="AF19" s="80" t="e">
        <f t="shared" ca="1" si="10"/>
        <v>#REF!</v>
      </c>
      <c r="AG19" s="80" t="e">
        <f t="shared" ca="1" si="10"/>
        <v>#REF!</v>
      </c>
      <c r="AH19" s="80" t="e">
        <f t="shared" ca="1" si="11"/>
        <v>#REF!</v>
      </c>
      <c r="AI19" s="80" t="e">
        <f t="shared" ca="1" si="11"/>
        <v>#REF!</v>
      </c>
      <c r="AJ19" s="80" t="e">
        <f t="shared" ca="1" si="11"/>
        <v>#REF!</v>
      </c>
      <c r="AK19" s="80" t="e">
        <f t="shared" ca="1" si="11"/>
        <v>#REF!</v>
      </c>
      <c r="AL19" s="80" t="e">
        <f t="shared" ca="1" si="11"/>
        <v>#REF!</v>
      </c>
      <c r="AM19" s="80" t="e">
        <f t="shared" ca="1" si="11"/>
        <v>#REF!</v>
      </c>
      <c r="AN19" s="80" t="e">
        <f t="shared" ca="1" si="11"/>
        <v>#REF!</v>
      </c>
      <c r="AO19" s="80" t="e">
        <f t="shared" ca="1" si="11"/>
        <v>#REF!</v>
      </c>
      <c r="AP19" s="80" t="e">
        <f t="shared" ca="1" si="11"/>
        <v>#REF!</v>
      </c>
      <c r="AQ19" s="80" t="e">
        <f t="shared" ca="1" si="11"/>
        <v>#REF!</v>
      </c>
      <c r="AR19" s="80" t="e">
        <f t="shared" ca="1" si="12"/>
        <v>#REF!</v>
      </c>
      <c r="AS19" s="80" t="e">
        <f t="shared" ca="1" si="12"/>
        <v>#REF!</v>
      </c>
      <c r="AT19" s="80" t="e">
        <f t="shared" ca="1" si="12"/>
        <v>#REF!</v>
      </c>
      <c r="AU19" s="80" t="e">
        <f t="shared" ca="1" si="12"/>
        <v>#REF!</v>
      </c>
      <c r="AV19" s="80" t="e">
        <f t="shared" ca="1" si="12"/>
        <v>#REF!</v>
      </c>
      <c r="AW19" s="80" t="e">
        <f t="shared" ca="1" si="12"/>
        <v>#REF!</v>
      </c>
      <c r="AX19" s="80" t="e">
        <f t="shared" ca="1" si="12"/>
        <v>#REF!</v>
      </c>
      <c r="AY19" s="80" t="e">
        <f t="shared" ca="1" si="12"/>
        <v>#REF!</v>
      </c>
      <c r="AZ19" s="80" t="e">
        <f t="shared" ca="1" si="12"/>
        <v>#REF!</v>
      </c>
      <c r="BA19" s="80" t="e">
        <f t="shared" ca="1" si="12"/>
        <v>#REF!</v>
      </c>
      <c r="BB19" s="80" t="e">
        <f t="shared" ca="1" si="12"/>
        <v>#REF!</v>
      </c>
      <c r="BC19" s="80" t="e">
        <f t="shared" ca="1" si="12"/>
        <v>#REF!</v>
      </c>
      <c r="BD19" s="80" t="e">
        <f t="shared" ca="1" si="12"/>
        <v>#REF!</v>
      </c>
      <c r="BE19" s="80" t="e">
        <f t="shared" ca="1" si="7"/>
        <v>#REF!</v>
      </c>
      <c r="BF19" s="80" t="e">
        <f t="shared" ca="1" si="13"/>
        <v>#REF!</v>
      </c>
      <c r="BG19" s="80" t="e">
        <f t="shared" ca="1" si="13"/>
        <v>#REF!</v>
      </c>
      <c r="BH19" s="80" t="e">
        <f t="shared" ca="1" si="13"/>
        <v>#REF!</v>
      </c>
      <c r="BI19" s="80" t="e">
        <f t="shared" ca="1" si="13"/>
        <v>#REF!</v>
      </c>
      <c r="BJ19" s="80" t="e">
        <f t="shared" ca="1" si="13"/>
        <v>#REF!</v>
      </c>
      <c r="BK19" s="80" t="e">
        <f t="shared" ca="1" si="13"/>
        <v>#REF!</v>
      </c>
      <c r="BL19" s="80" t="e">
        <f t="shared" ca="1" si="13"/>
        <v>#REF!</v>
      </c>
      <c r="BM19" s="81" t="s">
        <v>497</v>
      </c>
      <c r="BN19" s="81" t="s">
        <v>276</v>
      </c>
      <c r="BO19" s="81" t="s">
        <v>398</v>
      </c>
    </row>
    <row r="20" spans="1:67" s="83" customFormat="1" x14ac:dyDescent="0.2">
      <c r="A20" s="80">
        <v>17</v>
      </c>
      <c r="B20" s="81" t="s">
        <v>498</v>
      </c>
      <c r="C20" s="80" t="str">
        <f t="shared" si="6"/>
        <v>夕張市</v>
      </c>
      <c r="D20" s="80" t="e">
        <f t="shared" ca="1" si="8"/>
        <v>#REF!</v>
      </c>
      <c r="E20" s="80" t="e">
        <f t="shared" ca="1" si="8"/>
        <v>#REF!</v>
      </c>
      <c r="F20" s="80" t="e">
        <f t="shared" ca="1" si="8"/>
        <v>#REF!</v>
      </c>
      <c r="G20" s="80" t="e">
        <f t="shared" ca="1" si="8"/>
        <v>#REF!</v>
      </c>
      <c r="H20" s="80" t="e">
        <f t="shared" ca="1" si="8"/>
        <v>#REF!</v>
      </c>
      <c r="I20" s="80" t="e">
        <f t="shared" ca="1" si="8"/>
        <v>#REF!</v>
      </c>
      <c r="J20" s="80" t="e">
        <f t="shared" ca="1" si="8"/>
        <v>#REF!</v>
      </c>
      <c r="K20" s="80" t="e">
        <f t="shared" ca="1" si="8"/>
        <v>#REF!</v>
      </c>
      <c r="L20" s="80" t="e">
        <f t="shared" ca="1" si="8"/>
        <v>#REF!</v>
      </c>
      <c r="M20" s="80" t="e">
        <f t="shared" ca="1" si="8"/>
        <v>#REF!</v>
      </c>
      <c r="N20" s="80" t="e">
        <f t="shared" ca="1" si="9"/>
        <v>#REF!</v>
      </c>
      <c r="O20" s="80" t="e">
        <f t="shared" ca="1" si="9"/>
        <v>#REF!</v>
      </c>
      <c r="P20" s="80" t="e">
        <f t="shared" ca="1" si="9"/>
        <v>#REF!</v>
      </c>
      <c r="Q20" s="80" t="e">
        <f t="shared" ca="1" si="9"/>
        <v>#REF!</v>
      </c>
      <c r="R20" s="80" t="e">
        <f t="shared" ca="1" si="9"/>
        <v>#REF!</v>
      </c>
      <c r="S20" s="80" t="e">
        <f t="shared" ca="1" si="9"/>
        <v>#REF!</v>
      </c>
      <c r="T20" s="80" t="e">
        <f t="shared" ca="1" si="9"/>
        <v>#REF!</v>
      </c>
      <c r="U20" s="80" t="e">
        <f t="shared" ca="1" si="9"/>
        <v>#REF!</v>
      </c>
      <c r="V20" s="80" t="e">
        <f t="shared" ca="1" si="9"/>
        <v>#REF!</v>
      </c>
      <c r="W20" s="80" t="e">
        <f t="shared" ca="1" si="9"/>
        <v>#REF!</v>
      </c>
      <c r="X20" s="80" t="e">
        <f t="shared" ca="1" si="10"/>
        <v>#REF!</v>
      </c>
      <c r="Y20" s="80" t="e">
        <f t="shared" ca="1" si="10"/>
        <v>#REF!</v>
      </c>
      <c r="Z20" s="80" t="e">
        <f t="shared" ca="1" si="10"/>
        <v>#REF!</v>
      </c>
      <c r="AA20" s="80" t="e">
        <f t="shared" ca="1" si="10"/>
        <v>#REF!</v>
      </c>
      <c r="AB20" s="80" t="e">
        <f t="shared" ca="1" si="10"/>
        <v>#REF!</v>
      </c>
      <c r="AC20" s="80" t="e">
        <f t="shared" ca="1" si="10"/>
        <v>#REF!</v>
      </c>
      <c r="AD20" s="80" t="e">
        <f t="shared" ca="1" si="10"/>
        <v>#REF!</v>
      </c>
      <c r="AE20" s="80" t="e">
        <f t="shared" ca="1" si="10"/>
        <v>#REF!</v>
      </c>
      <c r="AF20" s="80" t="e">
        <f t="shared" ca="1" si="10"/>
        <v>#REF!</v>
      </c>
      <c r="AG20" s="80" t="e">
        <f t="shared" ca="1" si="10"/>
        <v>#REF!</v>
      </c>
      <c r="AH20" s="80" t="e">
        <f t="shared" ca="1" si="11"/>
        <v>#REF!</v>
      </c>
      <c r="AI20" s="80" t="e">
        <f t="shared" ca="1" si="11"/>
        <v>#REF!</v>
      </c>
      <c r="AJ20" s="80" t="e">
        <f t="shared" ca="1" si="11"/>
        <v>#REF!</v>
      </c>
      <c r="AK20" s="80" t="e">
        <f t="shared" ca="1" si="11"/>
        <v>#REF!</v>
      </c>
      <c r="AL20" s="80" t="e">
        <f t="shared" ca="1" si="11"/>
        <v>#REF!</v>
      </c>
      <c r="AM20" s="80" t="e">
        <f t="shared" ca="1" si="11"/>
        <v>#REF!</v>
      </c>
      <c r="AN20" s="80" t="e">
        <f t="shared" ca="1" si="11"/>
        <v>#REF!</v>
      </c>
      <c r="AO20" s="80" t="e">
        <f t="shared" ca="1" si="11"/>
        <v>#REF!</v>
      </c>
      <c r="AP20" s="80" t="e">
        <f t="shared" ca="1" si="11"/>
        <v>#REF!</v>
      </c>
      <c r="AQ20" s="80" t="e">
        <f t="shared" ca="1" si="11"/>
        <v>#REF!</v>
      </c>
      <c r="AR20" s="80" t="e">
        <f t="shared" ca="1" si="12"/>
        <v>#REF!</v>
      </c>
      <c r="AS20" s="80" t="e">
        <f t="shared" ca="1" si="12"/>
        <v>#REF!</v>
      </c>
      <c r="AT20" s="80" t="e">
        <f t="shared" ca="1" si="12"/>
        <v>#REF!</v>
      </c>
      <c r="AU20" s="80" t="e">
        <f t="shared" ca="1" si="12"/>
        <v>#REF!</v>
      </c>
      <c r="AV20" s="80" t="e">
        <f t="shared" ca="1" si="12"/>
        <v>#REF!</v>
      </c>
      <c r="AW20" s="80" t="e">
        <f t="shared" ca="1" si="12"/>
        <v>#REF!</v>
      </c>
      <c r="AX20" s="80" t="e">
        <f t="shared" ca="1" si="12"/>
        <v>#REF!</v>
      </c>
      <c r="AY20" s="80" t="e">
        <f t="shared" ca="1" si="12"/>
        <v>#REF!</v>
      </c>
      <c r="AZ20" s="80" t="e">
        <f t="shared" ca="1" si="12"/>
        <v>#REF!</v>
      </c>
      <c r="BA20" s="80" t="e">
        <f t="shared" ca="1" si="12"/>
        <v>#REF!</v>
      </c>
      <c r="BB20" s="80" t="e">
        <f t="shared" ca="1" si="12"/>
        <v>#REF!</v>
      </c>
      <c r="BC20" s="80" t="e">
        <f t="shared" ca="1" si="12"/>
        <v>#REF!</v>
      </c>
      <c r="BD20" s="80" t="e">
        <f t="shared" ca="1" si="12"/>
        <v>#REF!</v>
      </c>
      <c r="BE20" s="80" t="e">
        <f t="shared" ca="1" si="7"/>
        <v>#REF!</v>
      </c>
      <c r="BF20" s="80" t="e">
        <f t="shared" ca="1" si="13"/>
        <v>#REF!</v>
      </c>
      <c r="BG20" s="80" t="e">
        <f t="shared" ca="1" si="13"/>
        <v>#REF!</v>
      </c>
      <c r="BH20" s="80" t="e">
        <f t="shared" ca="1" si="13"/>
        <v>#REF!</v>
      </c>
      <c r="BI20" s="80" t="e">
        <f t="shared" ca="1" si="13"/>
        <v>#REF!</v>
      </c>
      <c r="BJ20" s="80" t="e">
        <f t="shared" ca="1" si="13"/>
        <v>#REF!</v>
      </c>
      <c r="BK20" s="80" t="e">
        <f t="shared" ca="1" si="13"/>
        <v>#REF!</v>
      </c>
      <c r="BL20" s="80" t="e">
        <f t="shared" ca="1" si="13"/>
        <v>#REF!</v>
      </c>
      <c r="BM20" s="81" t="s">
        <v>498</v>
      </c>
      <c r="BN20" s="81" t="s">
        <v>276</v>
      </c>
      <c r="BO20" s="81" t="s">
        <v>479</v>
      </c>
    </row>
    <row r="21" spans="1:67" s="83" customFormat="1" x14ac:dyDescent="0.2">
      <c r="A21" s="80">
        <v>18</v>
      </c>
      <c r="B21" s="81" t="s">
        <v>499</v>
      </c>
      <c r="C21" s="80" t="str">
        <f t="shared" si="6"/>
        <v>夕張市</v>
      </c>
      <c r="D21" s="80" t="e">
        <f t="shared" ca="1" si="8"/>
        <v>#REF!</v>
      </c>
      <c r="E21" s="80" t="e">
        <f t="shared" ca="1" si="8"/>
        <v>#REF!</v>
      </c>
      <c r="F21" s="80" t="e">
        <f t="shared" ca="1" si="8"/>
        <v>#REF!</v>
      </c>
      <c r="G21" s="80" t="e">
        <f t="shared" ca="1" si="8"/>
        <v>#REF!</v>
      </c>
      <c r="H21" s="80" t="e">
        <f t="shared" ca="1" si="8"/>
        <v>#REF!</v>
      </c>
      <c r="I21" s="80" t="e">
        <f t="shared" ca="1" si="8"/>
        <v>#REF!</v>
      </c>
      <c r="J21" s="80" t="e">
        <f t="shared" ca="1" si="8"/>
        <v>#REF!</v>
      </c>
      <c r="K21" s="80" t="e">
        <f t="shared" ca="1" si="8"/>
        <v>#REF!</v>
      </c>
      <c r="L21" s="80" t="e">
        <f t="shared" ca="1" si="8"/>
        <v>#REF!</v>
      </c>
      <c r="M21" s="80" t="e">
        <f t="shared" ca="1" si="8"/>
        <v>#REF!</v>
      </c>
      <c r="N21" s="80" t="e">
        <f t="shared" ca="1" si="9"/>
        <v>#REF!</v>
      </c>
      <c r="O21" s="80" t="e">
        <f t="shared" ca="1" si="9"/>
        <v>#REF!</v>
      </c>
      <c r="P21" s="80" t="e">
        <f t="shared" ca="1" si="9"/>
        <v>#REF!</v>
      </c>
      <c r="Q21" s="80" t="e">
        <f t="shared" ca="1" si="9"/>
        <v>#REF!</v>
      </c>
      <c r="R21" s="80" t="e">
        <f t="shared" ca="1" si="9"/>
        <v>#REF!</v>
      </c>
      <c r="S21" s="80" t="e">
        <f t="shared" ca="1" si="9"/>
        <v>#REF!</v>
      </c>
      <c r="T21" s="80" t="e">
        <f t="shared" ca="1" si="9"/>
        <v>#REF!</v>
      </c>
      <c r="U21" s="80" t="e">
        <f t="shared" ca="1" si="9"/>
        <v>#REF!</v>
      </c>
      <c r="V21" s="80" t="e">
        <f t="shared" ca="1" si="9"/>
        <v>#REF!</v>
      </c>
      <c r="W21" s="80" t="e">
        <f t="shared" ca="1" si="9"/>
        <v>#REF!</v>
      </c>
      <c r="X21" s="80" t="e">
        <f t="shared" ca="1" si="10"/>
        <v>#REF!</v>
      </c>
      <c r="Y21" s="80" t="e">
        <f t="shared" ca="1" si="10"/>
        <v>#REF!</v>
      </c>
      <c r="Z21" s="80" t="e">
        <f t="shared" ca="1" si="10"/>
        <v>#REF!</v>
      </c>
      <c r="AA21" s="80" t="e">
        <f t="shared" ca="1" si="10"/>
        <v>#REF!</v>
      </c>
      <c r="AB21" s="80" t="e">
        <f t="shared" ca="1" si="10"/>
        <v>#REF!</v>
      </c>
      <c r="AC21" s="80" t="e">
        <f t="shared" ca="1" si="10"/>
        <v>#REF!</v>
      </c>
      <c r="AD21" s="80" t="e">
        <f t="shared" ca="1" si="10"/>
        <v>#REF!</v>
      </c>
      <c r="AE21" s="80" t="e">
        <f t="shared" ca="1" si="10"/>
        <v>#REF!</v>
      </c>
      <c r="AF21" s="80" t="e">
        <f t="shared" ca="1" si="10"/>
        <v>#REF!</v>
      </c>
      <c r="AG21" s="80" t="e">
        <f t="shared" ca="1" si="10"/>
        <v>#REF!</v>
      </c>
      <c r="AH21" s="80" t="e">
        <f t="shared" ca="1" si="11"/>
        <v>#REF!</v>
      </c>
      <c r="AI21" s="80" t="e">
        <f t="shared" ca="1" si="11"/>
        <v>#REF!</v>
      </c>
      <c r="AJ21" s="80" t="e">
        <f t="shared" ca="1" si="11"/>
        <v>#REF!</v>
      </c>
      <c r="AK21" s="80" t="e">
        <f t="shared" ca="1" si="11"/>
        <v>#REF!</v>
      </c>
      <c r="AL21" s="80" t="e">
        <f t="shared" ca="1" si="11"/>
        <v>#REF!</v>
      </c>
      <c r="AM21" s="80" t="e">
        <f t="shared" ca="1" si="11"/>
        <v>#REF!</v>
      </c>
      <c r="AN21" s="80" t="e">
        <f t="shared" ca="1" si="11"/>
        <v>#REF!</v>
      </c>
      <c r="AO21" s="80" t="e">
        <f t="shared" ca="1" si="11"/>
        <v>#REF!</v>
      </c>
      <c r="AP21" s="80" t="e">
        <f t="shared" ca="1" si="11"/>
        <v>#REF!</v>
      </c>
      <c r="AQ21" s="80" t="e">
        <f t="shared" ca="1" si="11"/>
        <v>#REF!</v>
      </c>
      <c r="AR21" s="80" t="e">
        <f t="shared" ca="1" si="12"/>
        <v>#REF!</v>
      </c>
      <c r="AS21" s="80" t="e">
        <f t="shared" ca="1" si="12"/>
        <v>#REF!</v>
      </c>
      <c r="AT21" s="80" t="e">
        <f t="shared" ca="1" si="12"/>
        <v>#REF!</v>
      </c>
      <c r="AU21" s="80" t="e">
        <f t="shared" ca="1" si="12"/>
        <v>#REF!</v>
      </c>
      <c r="AV21" s="80" t="e">
        <f t="shared" ca="1" si="12"/>
        <v>#REF!</v>
      </c>
      <c r="AW21" s="80" t="e">
        <f t="shared" ca="1" si="12"/>
        <v>#REF!</v>
      </c>
      <c r="AX21" s="80" t="e">
        <f t="shared" ca="1" si="12"/>
        <v>#REF!</v>
      </c>
      <c r="AY21" s="80" t="e">
        <f t="shared" ca="1" si="12"/>
        <v>#REF!</v>
      </c>
      <c r="AZ21" s="80" t="e">
        <f t="shared" ca="1" si="12"/>
        <v>#REF!</v>
      </c>
      <c r="BA21" s="80" t="e">
        <f t="shared" ca="1" si="12"/>
        <v>#REF!</v>
      </c>
      <c r="BB21" s="80" t="e">
        <f t="shared" ca="1" si="12"/>
        <v>#REF!</v>
      </c>
      <c r="BC21" s="80" t="e">
        <f t="shared" ca="1" si="12"/>
        <v>#REF!</v>
      </c>
      <c r="BD21" s="80" t="e">
        <f t="shared" ca="1" si="12"/>
        <v>#REF!</v>
      </c>
      <c r="BE21" s="80" t="e">
        <f t="shared" ca="1" si="7"/>
        <v>#REF!</v>
      </c>
      <c r="BF21" s="80" t="e">
        <f t="shared" ca="1" si="13"/>
        <v>#REF!</v>
      </c>
      <c r="BG21" s="80" t="e">
        <f t="shared" ca="1" si="13"/>
        <v>#REF!</v>
      </c>
      <c r="BH21" s="80" t="e">
        <f t="shared" ca="1" si="13"/>
        <v>#REF!</v>
      </c>
      <c r="BI21" s="80" t="e">
        <f t="shared" ca="1" si="13"/>
        <v>#REF!</v>
      </c>
      <c r="BJ21" s="80" t="e">
        <f t="shared" ca="1" si="13"/>
        <v>#REF!</v>
      </c>
      <c r="BK21" s="80" t="e">
        <f t="shared" ca="1" si="13"/>
        <v>#REF!</v>
      </c>
      <c r="BL21" s="80" t="e">
        <f t="shared" ca="1" si="13"/>
        <v>#REF!</v>
      </c>
      <c r="BM21" s="81" t="s">
        <v>499</v>
      </c>
      <c r="BN21" s="81" t="s">
        <v>276</v>
      </c>
      <c r="BO21" s="81" t="s">
        <v>480</v>
      </c>
    </row>
    <row r="22" spans="1:67" s="83" customFormat="1" x14ac:dyDescent="0.2">
      <c r="A22" s="80">
        <v>19</v>
      </c>
      <c r="B22" s="81" t="s">
        <v>500</v>
      </c>
      <c r="C22" s="80" t="str">
        <f t="shared" si="6"/>
        <v>夕張市</v>
      </c>
      <c r="D22" s="80" t="e">
        <f t="shared" ca="1" si="8"/>
        <v>#REF!</v>
      </c>
      <c r="E22" s="80" t="e">
        <f t="shared" ca="1" si="8"/>
        <v>#REF!</v>
      </c>
      <c r="F22" s="80" t="e">
        <f t="shared" ca="1" si="8"/>
        <v>#REF!</v>
      </c>
      <c r="G22" s="80" t="e">
        <f t="shared" ca="1" si="8"/>
        <v>#REF!</v>
      </c>
      <c r="H22" s="80" t="e">
        <f t="shared" ca="1" si="8"/>
        <v>#REF!</v>
      </c>
      <c r="I22" s="80" t="e">
        <f t="shared" ca="1" si="8"/>
        <v>#REF!</v>
      </c>
      <c r="J22" s="80" t="e">
        <f t="shared" ca="1" si="8"/>
        <v>#REF!</v>
      </c>
      <c r="K22" s="80" t="e">
        <f t="shared" ca="1" si="8"/>
        <v>#REF!</v>
      </c>
      <c r="L22" s="80" t="e">
        <f t="shared" ca="1" si="8"/>
        <v>#REF!</v>
      </c>
      <c r="M22" s="80" t="e">
        <f t="shared" ca="1" si="8"/>
        <v>#REF!</v>
      </c>
      <c r="N22" s="80" t="e">
        <f t="shared" ca="1" si="9"/>
        <v>#REF!</v>
      </c>
      <c r="O22" s="80" t="e">
        <f t="shared" ca="1" si="9"/>
        <v>#REF!</v>
      </c>
      <c r="P22" s="80" t="e">
        <f t="shared" ca="1" si="9"/>
        <v>#REF!</v>
      </c>
      <c r="Q22" s="80" t="e">
        <f t="shared" ca="1" si="9"/>
        <v>#REF!</v>
      </c>
      <c r="R22" s="80" t="e">
        <f t="shared" ca="1" si="9"/>
        <v>#REF!</v>
      </c>
      <c r="S22" s="80" t="e">
        <f t="shared" ca="1" si="9"/>
        <v>#REF!</v>
      </c>
      <c r="T22" s="80" t="e">
        <f t="shared" ca="1" si="9"/>
        <v>#REF!</v>
      </c>
      <c r="U22" s="80" t="e">
        <f t="shared" ca="1" si="9"/>
        <v>#REF!</v>
      </c>
      <c r="V22" s="80" t="e">
        <f t="shared" ca="1" si="9"/>
        <v>#REF!</v>
      </c>
      <c r="W22" s="80" t="e">
        <f t="shared" ca="1" si="9"/>
        <v>#REF!</v>
      </c>
      <c r="X22" s="80" t="e">
        <f t="shared" ca="1" si="10"/>
        <v>#REF!</v>
      </c>
      <c r="Y22" s="80" t="e">
        <f t="shared" ca="1" si="10"/>
        <v>#REF!</v>
      </c>
      <c r="Z22" s="80" t="e">
        <f t="shared" ca="1" si="10"/>
        <v>#REF!</v>
      </c>
      <c r="AA22" s="80" t="e">
        <f t="shared" ca="1" si="10"/>
        <v>#REF!</v>
      </c>
      <c r="AB22" s="80" t="e">
        <f t="shared" ca="1" si="10"/>
        <v>#REF!</v>
      </c>
      <c r="AC22" s="80" t="e">
        <f t="shared" ca="1" si="10"/>
        <v>#REF!</v>
      </c>
      <c r="AD22" s="80" t="e">
        <f t="shared" ca="1" si="10"/>
        <v>#REF!</v>
      </c>
      <c r="AE22" s="80" t="e">
        <f t="shared" ca="1" si="10"/>
        <v>#REF!</v>
      </c>
      <c r="AF22" s="80" t="e">
        <f t="shared" ca="1" si="10"/>
        <v>#REF!</v>
      </c>
      <c r="AG22" s="80" t="e">
        <f t="shared" ca="1" si="10"/>
        <v>#REF!</v>
      </c>
      <c r="AH22" s="80" t="e">
        <f t="shared" ca="1" si="11"/>
        <v>#REF!</v>
      </c>
      <c r="AI22" s="80" t="e">
        <f t="shared" ca="1" si="11"/>
        <v>#REF!</v>
      </c>
      <c r="AJ22" s="80" t="e">
        <f t="shared" ca="1" si="11"/>
        <v>#REF!</v>
      </c>
      <c r="AK22" s="80" t="e">
        <f t="shared" ca="1" si="11"/>
        <v>#REF!</v>
      </c>
      <c r="AL22" s="80" t="e">
        <f t="shared" ca="1" si="11"/>
        <v>#REF!</v>
      </c>
      <c r="AM22" s="80" t="e">
        <f t="shared" ca="1" si="11"/>
        <v>#REF!</v>
      </c>
      <c r="AN22" s="80" t="e">
        <f t="shared" ca="1" si="11"/>
        <v>#REF!</v>
      </c>
      <c r="AO22" s="80" t="e">
        <f t="shared" ca="1" si="11"/>
        <v>#REF!</v>
      </c>
      <c r="AP22" s="80" t="e">
        <f t="shared" ca="1" si="11"/>
        <v>#REF!</v>
      </c>
      <c r="AQ22" s="80" t="e">
        <f t="shared" ca="1" si="11"/>
        <v>#REF!</v>
      </c>
      <c r="AR22" s="80" t="e">
        <f t="shared" ca="1" si="12"/>
        <v>#REF!</v>
      </c>
      <c r="AS22" s="80" t="e">
        <f t="shared" ca="1" si="12"/>
        <v>#REF!</v>
      </c>
      <c r="AT22" s="80" t="e">
        <f t="shared" ca="1" si="12"/>
        <v>#REF!</v>
      </c>
      <c r="AU22" s="80" t="e">
        <f t="shared" ca="1" si="12"/>
        <v>#REF!</v>
      </c>
      <c r="AV22" s="80" t="e">
        <f t="shared" ca="1" si="12"/>
        <v>#REF!</v>
      </c>
      <c r="AW22" s="80" t="e">
        <f t="shared" ca="1" si="12"/>
        <v>#REF!</v>
      </c>
      <c r="AX22" s="80" t="e">
        <f t="shared" ca="1" si="12"/>
        <v>#REF!</v>
      </c>
      <c r="AY22" s="80" t="e">
        <f t="shared" ca="1" si="12"/>
        <v>#REF!</v>
      </c>
      <c r="AZ22" s="80" t="e">
        <f t="shared" ca="1" si="12"/>
        <v>#REF!</v>
      </c>
      <c r="BA22" s="80" t="e">
        <f t="shared" ca="1" si="12"/>
        <v>#REF!</v>
      </c>
      <c r="BB22" s="80" t="e">
        <f t="shared" ca="1" si="12"/>
        <v>#REF!</v>
      </c>
      <c r="BC22" s="80" t="e">
        <f t="shared" ca="1" si="12"/>
        <v>#REF!</v>
      </c>
      <c r="BD22" s="80" t="e">
        <f t="shared" ca="1" si="12"/>
        <v>#REF!</v>
      </c>
      <c r="BE22" s="80" t="e">
        <f t="shared" ca="1" si="7"/>
        <v>#REF!</v>
      </c>
      <c r="BF22" s="80" t="e">
        <f t="shared" ca="1" si="13"/>
        <v>#REF!</v>
      </c>
      <c r="BG22" s="80" t="e">
        <f t="shared" ca="1" si="13"/>
        <v>#REF!</v>
      </c>
      <c r="BH22" s="80" t="e">
        <f t="shared" ca="1" si="13"/>
        <v>#REF!</v>
      </c>
      <c r="BI22" s="80" t="e">
        <f t="shared" ca="1" si="13"/>
        <v>#REF!</v>
      </c>
      <c r="BJ22" s="80" t="e">
        <f t="shared" ca="1" si="13"/>
        <v>#REF!</v>
      </c>
      <c r="BK22" s="80" t="e">
        <f t="shared" ca="1" si="13"/>
        <v>#REF!</v>
      </c>
      <c r="BL22" s="80" t="e">
        <f t="shared" ca="1" si="13"/>
        <v>#REF!</v>
      </c>
      <c r="BM22" s="81" t="s">
        <v>500</v>
      </c>
      <c r="BN22" s="81" t="s">
        <v>277</v>
      </c>
      <c r="BO22" s="81" t="s">
        <v>398</v>
      </c>
    </row>
    <row r="23" spans="1:67" s="83" customFormat="1" x14ac:dyDescent="0.2">
      <c r="A23" s="80">
        <v>20</v>
      </c>
      <c r="B23" s="81" t="s">
        <v>501</v>
      </c>
      <c r="C23" s="80" t="str">
        <f t="shared" si="6"/>
        <v>夕張市</v>
      </c>
      <c r="D23" s="80" t="e">
        <f t="shared" ca="1" si="8"/>
        <v>#REF!</v>
      </c>
      <c r="E23" s="80" t="e">
        <f t="shared" ca="1" si="8"/>
        <v>#REF!</v>
      </c>
      <c r="F23" s="80" t="e">
        <f t="shared" ca="1" si="8"/>
        <v>#REF!</v>
      </c>
      <c r="G23" s="80" t="e">
        <f t="shared" ca="1" si="8"/>
        <v>#REF!</v>
      </c>
      <c r="H23" s="80" t="e">
        <f t="shared" ca="1" si="8"/>
        <v>#REF!</v>
      </c>
      <c r="I23" s="80" t="e">
        <f t="shared" ca="1" si="8"/>
        <v>#REF!</v>
      </c>
      <c r="J23" s="80" t="e">
        <f t="shared" ca="1" si="8"/>
        <v>#REF!</v>
      </c>
      <c r="K23" s="80" t="e">
        <f t="shared" ca="1" si="8"/>
        <v>#REF!</v>
      </c>
      <c r="L23" s="80" t="e">
        <f t="shared" ca="1" si="8"/>
        <v>#REF!</v>
      </c>
      <c r="M23" s="80" t="e">
        <f t="shared" ca="1" si="8"/>
        <v>#REF!</v>
      </c>
      <c r="N23" s="80" t="e">
        <f t="shared" ca="1" si="9"/>
        <v>#REF!</v>
      </c>
      <c r="O23" s="80" t="e">
        <f t="shared" ca="1" si="9"/>
        <v>#REF!</v>
      </c>
      <c r="P23" s="80" t="e">
        <f t="shared" ca="1" si="9"/>
        <v>#REF!</v>
      </c>
      <c r="Q23" s="80" t="e">
        <f t="shared" ca="1" si="9"/>
        <v>#REF!</v>
      </c>
      <c r="R23" s="80" t="e">
        <f t="shared" ca="1" si="9"/>
        <v>#REF!</v>
      </c>
      <c r="S23" s="80" t="e">
        <f t="shared" ca="1" si="9"/>
        <v>#REF!</v>
      </c>
      <c r="T23" s="80" t="e">
        <f t="shared" ca="1" si="9"/>
        <v>#REF!</v>
      </c>
      <c r="U23" s="80" t="e">
        <f t="shared" ca="1" si="9"/>
        <v>#REF!</v>
      </c>
      <c r="V23" s="80" t="e">
        <f t="shared" ca="1" si="9"/>
        <v>#REF!</v>
      </c>
      <c r="W23" s="80" t="e">
        <f t="shared" ca="1" si="9"/>
        <v>#REF!</v>
      </c>
      <c r="X23" s="80" t="e">
        <f t="shared" ca="1" si="10"/>
        <v>#REF!</v>
      </c>
      <c r="Y23" s="80" t="e">
        <f t="shared" ca="1" si="10"/>
        <v>#REF!</v>
      </c>
      <c r="Z23" s="80" t="e">
        <f t="shared" ca="1" si="10"/>
        <v>#REF!</v>
      </c>
      <c r="AA23" s="80" t="e">
        <f t="shared" ca="1" si="10"/>
        <v>#REF!</v>
      </c>
      <c r="AB23" s="80" t="e">
        <f t="shared" ca="1" si="10"/>
        <v>#REF!</v>
      </c>
      <c r="AC23" s="80" t="e">
        <f t="shared" ca="1" si="10"/>
        <v>#REF!</v>
      </c>
      <c r="AD23" s="80" t="e">
        <f t="shared" ca="1" si="10"/>
        <v>#REF!</v>
      </c>
      <c r="AE23" s="80" t="e">
        <f t="shared" ca="1" si="10"/>
        <v>#REF!</v>
      </c>
      <c r="AF23" s="80" t="e">
        <f t="shared" ca="1" si="10"/>
        <v>#REF!</v>
      </c>
      <c r="AG23" s="80" t="e">
        <f t="shared" ca="1" si="10"/>
        <v>#REF!</v>
      </c>
      <c r="AH23" s="80" t="e">
        <f t="shared" ca="1" si="11"/>
        <v>#REF!</v>
      </c>
      <c r="AI23" s="80" t="e">
        <f t="shared" ca="1" si="11"/>
        <v>#REF!</v>
      </c>
      <c r="AJ23" s="80" t="e">
        <f t="shared" ca="1" si="11"/>
        <v>#REF!</v>
      </c>
      <c r="AK23" s="80" t="e">
        <f t="shared" ca="1" si="11"/>
        <v>#REF!</v>
      </c>
      <c r="AL23" s="80" t="e">
        <f t="shared" ca="1" si="11"/>
        <v>#REF!</v>
      </c>
      <c r="AM23" s="80" t="e">
        <f t="shared" ca="1" si="11"/>
        <v>#REF!</v>
      </c>
      <c r="AN23" s="80" t="e">
        <f t="shared" ca="1" si="11"/>
        <v>#REF!</v>
      </c>
      <c r="AO23" s="80" t="e">
        <f t="shared" ca="1" si="11"/>
        <v>#REF!</v>
      </c>
      <c r="AP23" s="80" t="e">
        <f t="shared" ca="1" si="11"/>
        <v>#REF!</v>
      </c>
      <c r="AQ23" s="80" t="e">
        <f t="shared" ca="1" si="11"/>
        <v>#REF!</v>
      </c>
      <c r="AR23" s="80" t="e">
        <f t="shared" ca="1" si="12"/>
        <v>#REF!</v>
      </c>
      <c r="AS23" s="80" t="e">
        <f t="shared" ca="1" si="12"/>
        <v>#REF!</v>
      </c>
      <c r="AT23" s="80" t="e">
        <f t="shared" ca="1" si="12"/>
        <v>#REF!</v>
      </c>
      <c r="AU23" s="80" t="e">
        <f t="shared" ca="1" si="12"/>
        <v>#REF!</v>
      </c>
      <c r="AV23" s="80" t="e">
        <f t="shared" ca="1" si="12"/>
        <v>#REF!</v>
      </c>
      <c r="AW23" s="80" t="e">
        <f t="shared" ca="1" si="12"/>
        <v>#REF!</v>
      </c>
      <c r="AX23" s="80" t="e">
        <f t="shared" ca="1" si="12"/>
        <v>#REF!</v>
      </c>
      <c r="AY23" s="80" t="e">
        <f t="shared" ca="1" si="12"/>
        <v>#REF!</v>
      </c>
      <c r="AZ23" s="80" t="e">
        <f t="shared" ca="1" si="12"/>
        <v>#REF!</v>
      </c>
      <c r="BA23" s="80" t="e">
        <f t="shared" ca="1" si="12"/>
        <v>#REF!</v>
      </c>
      <c r="BB23" s="80" t="e">
        <f t="shared" ca="1" si="12"/>
        <v>#REF!</v>
      </c>
      <c r="BC23" s="80" t="e">
        <f t="shared" ca="1" si="12"/>
        <v>#REF!</v>
      </c>
      <c r="BD23" s="80" t="e">
        <f t="shared" ca="1" si="12"/>
        <v>#REF!</v>
      </c>
      <c r="BE23" s="80" t="e">
        <f t="shared" ca="1" si="7"/>
        <v>#REF!</v>
      </c>
      <c r="BF23" s="80" t="e">
        <f t="shared" ca="1" si="13"/>
        <v>#REF!</v>
      </c>
      <c r="BG23" s="80" t="e">
        <f t="shared" ca="1" si="13"/>
        <v>#REF!</v>
      </c>
      <c r="BH23" s="80" t="e">
        <f t="shared" ca="1" si="13"/>
        <v>#REF!</v>
      </c>
      <c r="BI23" s="80" t="e">
        <f t="shared" ca="1" si="13"/>
        <v>#REF!</v>
      </c>
      <c r="BJ23" s="80" t="e">
        <f t="shared" ca="1" si="13"/>
        <v>#REF!</v>
      </c>
      <c r="BK23" s="80" t="e">
        <f t="shared" ca="1" si="13"/>
        <v>#REF!</v>
      </c>
      <c r="BL23" s="80" t="e">
        <f t="shared" ca="1" si="13"/>
        <v>#REF!</v>
      </c>
      <c r="BM23" s="81" t="s">
        <v>501</v>
      </c>
      <c r="BN23" s="81" t="s">
        <v>277</v>
      </c>
      <c r="BO23" s="81" t="s">
        <v>479</v>
      </c>
    </row>
    <row r="24" spans="1:67" s="83" customFormat="1" x14ac:dyDescent="0.2">
      <c r="A24" s="80">
        <v>21</v>
      </c>
      <c r="B24" s="81" t="s">
        <v>502</v>
      </c>
      <c r="C24" s="80" t="str">
        <f t="shared" si="6"/>
        <v>夕張市</v>
      </c>
      <c r="D24" s="80" t="e">
        <f t="shared" ref="D24:M33" ca="1" si="14">VLOOKUP($C24,INDIRECT("'"&amp;$B24&amp;"'!$C$4:$BL$182"),D$166,0)</f>
        <v>#REF!</v>
      </c>
      <c r="E24" s="80" t="e">
        <f t="shared" ca="1" si="14"/>
        <v>#REF!</v>
      </c>
      <c r="F24" s="80" t="e">
        <f t="shared" ca="1" si="14"/>
        <v>#REF!</v>
      </c>
      <c r="G24" s="80" t="e">
        <f t="shared" ca="1" si="14"/>
        <v>#REF!</v>
      </c>
      <c r="H24" s="80" t="e">
        <f t="shared" ca="1" si="14"/>
        <v>#REF!</v>
      </c>
      <c r="I24" s="80" t="e">
        <f t="shared" ca="1" si="14"/>
        <v>#REF!</v>
      </c>
      <c r="J24" s="80" t="e">
        <f t="shared" ca="1" si="14"/>
        <v>#REF!</v>
      </c>
      <c r="K24" s="80" t="e">
        <f t="shared" ca="1" si="14"/>
        <v>#REF!</v>
      </c>
      <c r="L24" s="80" t="e">
        <f t="shared" ca="1" si="14"/>
        <v>#REF!</v>
      </c>
      <c r="M24" s="80" t="e">
        <f t="shared" ca="1" si="14"/>
        <v>#REF!</v>
      </c>
      <c r="N24" s="80" t="e">
        <f t="shared" ref="N24:W33" ca="1" si="15">VLOOKUP($C24,INDIRECT("'"&amp;$B24&amp;"'!$C$4:$BL$182"),N$166,0)</f>
        <v>#REF!</v>
      </c>
      <c r="O24" s="80" t="e">
        <f t="shared" ca="1" si="15"/>
        <v>#REF!</v>
      </c>
      <c r="P24" s="80" t="e">
        <f t="shared" ca="1" si="15"/>
        <v>#REF!</v>
      </c>
      <c r="Q24" s="80" t="e">
        <f t="shared" ca="1" si="15"/>
        <v>#REF!</v>
      </c>
      <c r="R24" s="80" t="e">
        <f t="shared" ca="1" si="15"/>
        <v>#REF!</v>
      </c>
      <c r="S24" s="80" t="e">
        <f t="shared" ca="1" si="15"/>
        <v>#REF!</v>
      </c>
      <c r="T24" s="80" t="e">
        <f t="shared" ca="1" si="15"/>
        <v>#REF!</v>
      </c>
      <c r="U24" s="80" t="e">
        <f t="shared" ca="1" si="15"/>
        <v>#REF!</v>
      </c>
      <c r="V24" s="80" t="e">
        <f t="shared" ca="1" si="15"/>
        <v>#REF!</v>
      </c>
      <c r="W24" s="80" t="e">
        <f t="shared" ca="1" si="15"/>
        <v>#REF!</v>
      </c>
      <c r="X24" s="80" t="e">
        <f t="shared" ref="X24:AG33" ca="1" si="16">VLOOKUP($C24,INDIRECT("'"&amp;$B24&amp;"'!$C$4:$BL$182"),X$166,0)</f>
        <v>#REF!</v>
      </c>
      <c r="Y24" s="80" t="e">
        <f t="shared" ca="1" si="16"/>
        <v>#REF!</v>
      </c>
      <c r="Z24" s="80" t="e">
        <f t="shared" ca="1" si="16"/>
        <v>#REF!</v>
      </c>
      <c r="AA24" s="80" t="e">
        <f t="shared" ca="1" si="16"/>
        <v>#REF!</v>
      </c>
      <c r="AB24" s="80" t="e">
        <f t="shared" ca="1" si="16"/>
        <v>#REF!</v>
      </c>
      <c r="AC24" s="80" t="e">
        <f t="shared" ca="1" si="16"/>
        <v>#REF!</v>
      </c>
      <c r="AD24" s="80" t="e">
        <f t="shared" ca="1" si="16"/>
        <v>#REF!</v>
      </c>
      <c r="AE24" s="80" t="e">
        <f t="shared" ca="1" si="16"/>
        <v>#REF!</v>
      </c>
      <c r="AF24" s="80" t="e">
        <f t="shared" ca="1" si="16"/>
        <v>#REF!</v>
      </c>
      <c r="AG24" s="80" t="e">
        <f t="shared" ca="1" si="16"/>
        <v>#REF!</v>
      </c>
      <c r="AH24" s="80" t="e">
        <f t="shared" ref="AH24:AQ33" ca="1" si="17">VLOOKUP($C24,INDIRECT("'"&amp;$B24&amp;"'!$C$4:$BL$182"),AH$166,0)</f>
        <v>#REF!</v>
      </c>
      <c r="AI24" s="80" t="e">
        <f t="shared" ca="1" si="17"/>
        <v>#REF!</v>
      </c>
      <c r="AJ24" s="80" t="e">
        <f t="shared" ca="1" si="17"/>
        <v>#REF!</v>
      </c>
      <c r="AK24" s="80" t="e">
        <f t="shared" ca="1" si="17"/>
        <v>#REF!</v>
      </c>
      <c r="AL24" s="80" t="e">
        <f t="shared" ca="1" si="17"/>
        <v>#REF!</v>
      </c>
      <c r="AM24" s="80" t="e">
        <f t="shared" ca="1" si="17"/>
        <v>#REF!</v>
      </c>
      <c r="AN24" s="80" t="e">
        <f t="shared" ca="1" si="17"/>
        <v>#REF!</v>
      </c>
      <c r="AO24" s="80" t="e">
        <f t="shared" ca="1" si="17"/>
        <v>#REF!</v>
      </c>
      <c r="AP24" s="80" t="e">
        <f t="shared" ca="1" si="17"/>
        <v>#REF!</v>
      </c>
      <c r="AQ24" s="80" t="e">
        <f t="shared" ca="1" si="17"/>
        <v>#REF!</v>
      </c>
      <c r="AR24" s="80" t="e">
        <f t="shared" ref="AR24:BD33" ca="1" si="18">VLOOKUP($C24,INDIRECT("'"&amp;$B24&amp;"'!$C$4:$BL$182"),AR$166,0)</f>
        <v>#REF!</v>
      </c>
      <c r="AS24" s="80" t="e">
        <f t="shared" ca="1" si="18"/>
        <v>#REF!</v>
      </c>
      <c r="AT24" s="80" t="e">
        <f t="shared" ca="1" si="18"/>
        <v>#REF!</v>
      </c>
      <c r="AU24" s="80" t="e">
        <f t="shared" ca="1" si="18"/>
        <v>#REF!</v>
      </c>
      <c r="AV24" s="80" t="e">
        <f t="shared" ca="1" si="18"/>
        <v>#REF!</v>
      </c>
      <c r="AW24" s="80" t="e">
        <f t="shared" ca="1" si="18"/>
        <v>#REF!</v>
      </c>
      <c r="AX24" s="80" t="e">
        <f t="shared" ca="1" si="18"/>
        <v>#REF!</v>
      </c>
      <c r="AY24" s="80" t="e">
        <f t="shared" ca="1" si="18"/>
        <v>#REF!</v>
      </c>
      <c r="AZ24" s="80" t="e">
        <f t="shared" ca="1" si="18"/>
        <v>#REF!</v>
      </c>
      <c r="BA24" s="80" t="e">
        <f t="shared" ca="1" si="18"/>
        <v>#REF!</v>
      </c>
      <c r="BB24" s="80" t="e">
        <f t="shared" ca="1" si="18"/>
        <v>#REF!</v>
      </c>
      <c r="BC24" s="80" t="e">
        <f t="shared" ca="1" si="18"/>
        <v>#REF!</v>
      </c>
      <c r="BD24" s="80" t="e">
        <f t="shared" ca="1" si="18"/>
        <v>#REF!</v>
      </c>
      <c r="BE24" s="80" t="e">
        <f t="shared" ca="1" si="7"/>
        <v>#REF!</v>
      </c>
      <c r="BF24" s="80" t="e">
        <f t="shared" ref="BF24:BL33" ca="1" si="19">VLOOKUP($C24,INDIRECT("'"&amp;$B24&amp;"'!$C$4:$BL$182"),BF$166,0)</f>
        <v>#REF!</v>
      </c>
      <c r="BG24" s="80" t="e">
        <f t="shared" ca="1" si="19"/>
        <v>#REF!</v>
      </c>
      <c r="BH24" s="80" t="e">
        <f t="shared" ca="1" si="19"/>
        <v>#REF!</v>
      </c>
      <c r="BI24" s="80" t="e">
        <f t="shared" ca="1" si="19"/>
        <v>#REF!</v>
      </c>
      <c r="BJ24" s="80" t="e">
        <f t="shared" ca="1" si="19"/>
        <v>#REF!</v>
      </c>
      <c r="BK24" s="80" t="e">
        <f t="shared" ca="1" si="19"/>
        <v>#REF!</v>
      </c>
      <c r="BL24" s="80" t="e">
        <f t="shared" ca="1" si="19"/>
        <v>#REF!</v>
      </c>
      <c r="BM24" s="81" t="s">
        <v>502</v>
      </c>
      <c r="BN24" s="81" t="s">
        <v>277</v>
      </c>
      <c r="BO24" s="81" t="s">
        <v>480</v>
      </c>
    </row>
    <row r="25" spans="1:67" x14ac:dyDescent="0.2">
      <c r="A25" s="80">
        <v>22</v>
      </c>
      <c r="B25" s="53" t="s">
        <v>503</v>
      </c>
      <c r="C25" s="36" t="str">
        <f t="shared" si="6"/>
        <v>夕張市</v>
      </c>
      <c r="D25" s="36" t="e">
        <f t="shared" ca="1" si="14"/>
        <v>#REF!</v>
      </c>
      <c r="E25" s="36" t="e">
        <f t="shared" ca="1" si="14"/>
        <v>#REF!</v>
      </c>
      <c r="F25" s="36" t="e">
        <f t="shared" ca="1" si="14"/>
        <v>#REF!</v>
      </c>
      <c r="G25" s="36" t="e">
        <f t="shared" ca="1" si="14"/>
        <v>#REF!</v>
      </c>
      <c r="H25" s="36" t="e">
        <f t="shared" ca="1" si="14"/>
        <v>#REF!</v>
      </c>
      <c r="I25" s="36" t="e">
        <f t="shared" ca="1" si="14"/>
        <v>#REF!</v>
      </c>
      <c r="J25" s="36" t="e">
        <f t="shared" ca="1" si="14"/>
        <v>#REF!</v>
      </c>
      <c r="K25" s="36" t="e">
        <f t="shared" ca="1" si="14"/>
        <v>#REF!</v>
      </c>
      <c r="L25" s="36" t="e">
        <f t="shared" ca="1" si="14"/>
        <v>#REF!</v>
      </c>
      <c r="M25" s="36" t="e">
        <f t="shared" ca="1" si="14"/>
        <v>#REF!</v>
      </c>
      <c r="N25" s="36" t="e">
        <f t="shared" ca="1" si="15"/>
        <v>#REF!</v>
      </c>
      <c r="O25" s="36" t="e">
        <f t="shared" ca="1" si="15"/>
        <v>#REF!</v>
      </c>
      <c r="P25" s="36" t="e">
        <f t="shared" ca="1" si="15"/>
        <v>#REF!</v>
      </c>
      <c r="Q25" s="36" t="e">
        <f t="shared" ca="1" si="15"/>
        <v>#REF!</v>
      </c>
      <c r="R25" s="36" t="e">
        <f t="shared" ca="1" si="15"/>
        <v>#REF!</v>
      </c>
      <c r="S25" s="36" t="e">
        <f t="shared" ca="1" si="15"/>
        <v>#REF!</v>
      </c>
      <c r="T25" s="36" t="e">
        <f t="shared" ca="1" si="15"/>
        <v>#REF!</v>
      </c>
      <c r="U25" s="36" t="e">
        <f t="shared" ca="1" si="15"/>
        <v>#REF!</v>
      </c>
      <c r="V25" s="36" t="e">
        <f t="shared" ca="1" si="15"/>
        <v>#REF!</v>
      </c>
      <c r="W25" s="36" t="e">
        <f t="shared" ca="1" si="15"/>
        <v>#REF!</v>
      </c>
      <c r="X25" s="36" t="e">
        <f t="shared" ca="1" si="16"/>
        <v>#REF!</v>
      </c>
      <c r="Y25" s="36" t="e">
        <f t="shared" ca="1" si="16"/>
        <v>#REF!</v>
      </c>
      <c r="Z25" s="36" t="e">
        <f t="shared" ca="1" si="16"/>
        <v>#REF!</v>
      </c>
      <c r="AA25" s="36" t="e">
        <f t="shared" ca="1" si="16"/>
        <v>#REF!</v>
      </c>
      <c r="AB25" s="36" t="e">
        <f t="shared" ca="1" si="16"/>
        <v>#REF!</v>
      </c>
      <c r="AC25" s="36" t="e">
        <f t="shared" ca="1" si="16"/>
        <v>#REF!</v>
      </c>
      <c r="AD25" s="36" t="e">
        <f t="shared" ca="1" si="16"/>
        <v>#REF!</v>
      </c>
      <c r="AE25" s="36" t="e">
        <f t="shared" ca="1" si="16"/>
        <v>#REF!</v>
      </c>
      <c r="AF25" s="36" t="e">
        <f t="shared" ca="1" si="16"/>
        <v>#REF!</v>
      </c>
      <c r="AG25" s="36" t="e">
        <f t="shared" ca="1" si="16"/>
        <v>#REF!</v>
      </c>
      <c r="AH25" s="36" t="e">
        <f t="shared" ca="1" si="17"/>
        <v>#REF!</v>
      </c>
      <c r="AI25" s="36" t="e">
        <f t="shared" ca="1" si="17"/>
        <v>#REF!</v>
      </c>
      <c r="AJ25" s="36" t="e">
        <f t="shared" ca="1" si="17"/>
        <v>#REF!</v>
      </c>
      <c r="AK25" s="36" t="e">
        <f t="shared" ca="1" si="17"/>
        <v>#REF!</v>
      </c>
      <c r="AL25" s="36" t="e">
        <f t="shared" ca="1" si="17"/>
        <v>#REF!</v>
      </c>
      <c r="AM25" s="36" t="e">
        <f t="shared" ca="1" si="17"/>
        <v>#REF!</v>
      </c>
      <c r="AN25" s="36" t="e">
        <f t="shared" ca="1" si="17"/>
        <v>#REF!</v>
      </c>
      <c r="AO25" s="36" t="e">
        <f t="shared" ca="1" si="17"/>
        <v>#REF!</v>
      </c>
      <c r="AP25" s="36" t="e">
        <f t="shared" ca="1" si="17"/>
        <v>#REF!</v>
      </c>
      <c r="AQ25" s="36" t="e">
        <f t="shared" ca="1" si="17"/>
        <v>#REF!</v>
      </c>
      <c r="AR25" s="36" t="e">
        <f t="shared" ca="1" si="18"/>
        <v>#REF!</v>
      </c>
      <c r="AS25" s="36" t="e">
        <f t="shared" ca="1" si="18"/>
        <v>#REF!</v>
      </c>
      <c r="AT25" s="36" t="e">
        <f t="shared" ca="1" si="18"/>
        <v>#REF!</v>
      </c>
      <c r="AU25" s="36" t="e">
        <f t="shared" ca="1" si="18"/>
        <v>#REF!</v>
      </c>
      <c r="AV25" s="36" t="e">
        <f t="shared" ca="1" si="18"/>
        <v>#REF!</v>
      </c>
      <c r="AW25" s="36" t="e">
        <f t="shared" ca="1" si="18"/>
        <v>#REF!</v>
      </c>
      <c r="AX25" s="36" t="e">
        <f t="shared" ca="1" si="18"/>
        <v>#REF!</v>
      </c>
      <c r="AY25" s="36" t="e">
        <f t="shared" ca="1" si="18"/>
        <v>#REF!</v>
      </c>
      <c r="AZ25" s="36" t="e">
        <f t="shared" ca="1" si="18"/>
        <v>#REF!</v>
      </c>
      <c r="BA25" s="36" t="e">
        <f t="shared" ca="1" si="18"/>
        <v>#REF!</v>
      </c>
      <c r="BB25" s="36" t="e">
        <f t="shared" ca="1" si="18"/>
        <v>#REF!</v>
      </c>
      <c r="BC25" s="36" t="e">
        <f t="shared" ca="1" si="18"/>
        <v>#REF!</v>
      </c>
      <c r="BD25" s="36" t="e">
        <f t="shared" ca="1" si="18"/>
        <v>#REF!</v>
      </c>
      <c r="BE25" s="73" t="e">
        <f t="shared" ca="1" si="7"/>
        <v>#REF!</v>
      </c>
      <c r="BF25" s="73" t="e">
        <f t="shared" ca="1" si="19"/>
        <v>#REF!</v>
      </c>
      <c r="BG25" s="36" t="e">
        <f t="shared" ca="1" si="19"/>
        <v>#REF!</v>
      </c>
      <c r="BH25" s="36" t="e">
        <f t="shared" ca="1" si="19"/>
        <v>#REF!</v>
      </c>
      <c r="BI25" s="36" t="e">
        <f t="shared" ca="1" si="19"/>
        <v>#REF!</v>
      </c>
      <c r="BJ25" s="36" t="e">
        <f t="shared" ca="1" si="19"/>
        <v>#REF!</v>
      </c>
      <c r="BK25" s="36" t="e">
        <f t="shared" ca="1" si="19"/>
        <v>#REF!</v>
      </c>
      <c r="BL25" s="36" t="e">
        <f t="shared" ca="1" si="19"/>
        <v>#REF!</v>
      </c>
      <c r="BM25" s="53" t="s">
        <v>503</v>
      </c>
      <c r="BN25" s="53" t="s">
        <v>278</v>
      </c>
      <c r="BO25" s="53" t="s">
        <v>398</v>
      </c>
    </row>
    <row r="26" spans="1:67" x14ac:dyDescent="0.2">
      <c r="A26" s="80">
        <v>23</v>
      </c>
      <c r="B26" s="53" t="s">
        <v>504</v>
      </c>
      <c r="C26" s="36" t="str">
        <f t="shared" si="6"/>
        <v>夕張市</v>
      </c>
      <c r="D26" s="36" t="e">
        <f t="shared" ca="1" si="14"/>
        <v>#REF!</v>
      </c>
      <c r="E26" s="36" t="e">
        <f t="shared" ca="1" si="14"/>
        <v>#REF!</v>
      </c>
      <c r="F26" s="36" t="e">
        <f t="shared" ca="1" si="14"/>
        <v>#REF!</v>
      </c>
      <c r="G26" s="36" t="e">
        <f t="shared" ca="1" si="14"/>
        <v>#REF!</v>
      </c>
      <c r="H26" s="36" t="e">
        <f t="shared" ca="1" si="14"/>
        <v>#REF!</v>
      </c>
      <c r="I26" s="36" t="e">
        <f t="shared" ca="1" si="14"/>
        <v>#REF!</v>
      </c>
      <c r="J26" s="36" t="e">
        <f t="shared" ca="1" si="14"/>
        <v>#REF!</v>
      </c>
      <c r="K26" s="36" t="e">
        <f t="shared" ca="1" si="14"/>
        <v>#REF!</v>
      </c>
      <c r="L26" s="36" t="e">
        <f t="shared" ca="1" si="14"/>
        <v>#REF!</v>
      </c>
      <c r="M26" s="36" t="e">
        <f t="shared" ca="1" si="14"/>
        <v>#REF!</v>
      </c>
      <c r="N26" s="36" t="e">
        <f t="shared" ca="1" si="15"/>
        <v>#REF!</v>
      </c>
      <c r="O26" s="36" t="e">
        <f t="shared" ca="1" si="15"/>
        <v>#REF!</v>
      </c>
      <c r="P26" s="36" t="e">
        <f t="shared" ca="1" si="15"/>
        <v>#REF!</v>
      </c>
      <c r="Q26" s="36" t="e">
        <f t="shared" ca="1" si="15"/>
        <v>#REF!</v>
      </c>
      <c r="R26" s="36" t="e">
        <f t="shared" ca="1" si="15"/>
        <v>#REF!</v>
      </c>
      <c r="S26" s="36" t="e">
        <f t="shared" ca="1" si="15"/>
        <v>#REF!</v>
      </c>
      <c r="T26" s="36" t="e">
        <f t="shared" ca="1" si="15"/>
        <v>#REF!</v>
      </c>
      <c r="U26" s="36" t="e">
        <f t="shared" ca="1" si="15"/>
        <v>#REF!</v>
      </c>
      <c r="V26" s="36" t="e">
        <f t="shared" ca="1" si="15"/>
        <v>#REF!</v>
      </c>
      <c r="W26" s="36" t="e">
        <f t="shared" ca="1" si="15"/>
        <v>#REF!</v>
      </c>
      <c r="X26" s="36" t="e">
        <f t="shared" ca="1" si="16"/>
        <v>#REF!</v>
      </c>
      <c r="Y26" s="36" t="e">
        <f t="shared" ca="1" si="16"/>
        <v>#REF!</v>
      </c>
      <c r="Z26" s="36" t="e">
        <f t="shared" ca="1" si="16"/>
        <v>#REF!</v>
      </c>
      <c r="AA26" s="36" t="e">
        <f t="shared" ca="1" si="16"/>
        <v>#REF!</v>
      </c>
      <c r="AB26" s="36" t="e">
        <f t="shared" ca="1" si="16"/>
        <v>#REF!</v>
      </c>
      <c r="AC26" s="36" t="e">
        <f t="shared" ca="1" si="16"/>
        <v>#REF!</v>
      </c>
      <c r="AD26" s="36" t="e">
        <f t="shared" ca="1" si="16"/>
        <v>#REF!</v>
      </c>
      <c r="AE26" s="36" t="e">
        <f t="shared" ca="1" si="16"/>
        <v>#REF!</v>
      </c>
      <c r="AF26" s="36" t="e">
        <f t="shared" ca="1" si="16"/>
        <v>#REF!</v>
      </c>
      <c r="AG26" s="36" t="e">
        <f t="shared" ca="1" si="16"/>
        <v>#REF!</v>
      </c>
      <c r="AH26" s="36" t="e">
        <f t="shared" ca="1" si="17"/>
        <v>#REF!</v>
      </c>
      <c r="AI26" s="36" t="e">
        <f t="shared" ca="1" si="17"/>
        <v>#REF!</v>
      </c>
      <c r="AJ26" s="36" t="e">
        <f t="shared" ca="1" si="17"/>
        <v>#REF!</v>
      </c>
      <c r="AK26" s="36" t="e">
        <f t="shared" ca="1" si="17"/>
        <v>#REF!</v>
      </c>
      <c r="AL26" s="36" t="e">
        <f t="shared" ca="1" si="17"/>
        <v>#REF!</v>
      </c>
      <c r="AM26" s="36" t="e">
        <f t="shared" ca="1" si="17"/>
        <v>#REF!</v>
      </c>
      <c r="AN26" s="36" t="e">
        <f t="shared" ca="1" si="17"/>
        <v>#REF!</v>
      </c>
      <c r="AO26" s="36" t="e">
        <f t="shared" ca="1" si="17"/>
        <v>#REF!</v>
      </c>
      <c r="AP26" s="36" t="e">
        <f t="shared" ca="1" si="17"/>
        <v>#REF!</v>
      </c>
      <c r="AQ26" s="36" t="e">
        <f t="shared" ca="1" si="17"/>
        <v>#REF!</v>
      </c>
      <c r="AR26" s="36" t="e">
        <f t="shared" ca="1" si="18"/>
        <v>#REF!</v>
      </c>
      <c r="AS26" s="36" t="e">
        <f t="shared" ca="1" si="18"/>
        <v>#REF!</v>
      </c>
      <c r="AT26" s="36" t="e">
        <f t="shared" ca="1" si="18"/>
        <v>#REF!</v>
      </c>
      <c r="AU26" s="36" t="e">
        <f t="shared" ca="1" si="18"/>
        <v>#REF!</v>
      </c>
      <c r="AV26" s="36" t="e">
        <f t="shared" ca="1" si="18"/>
        <v>#REF!</v>
      </c>
      <c r="AW26" s="36" t="e">
        <f t="shared" ca="1" si="18"/>
        <v>#REF!</v>
      </c>
      <c r="AX26" s="36" t="e">
        <f t="shared" ca="1" si="18"/>
        <v>#REF!</v>
      </c>
      <c r="AY26" s="36" t="e">
        <f t="shared" ca="1" si="18"/>
        <v>#REF!</v>
      </c>
      <c r="AZ26" s="36" t="e">
        <f t="shared" ca="1" si="18"/>
        <v>#REF!</v>
      </c>
      <c r="BA26" s="36" t="e">
        <f t="shared" ca="1" si="18"/>
        <v>#REF!</v>
      </c>
      <c r="BB26" s="36" t="e">
        <f t="shared" ca="1" si="18"/>
        <v>#REF!</v>
      </c>
      <c r="BC26" s="36" t="e">
        <f t="shared" ca="1" si="18"/>
        <v>#REF!</v>
      </c>
      <c r="BD26" s="36" t="e">
        <f t="shared" ca="1" si="18"/>
        <v>#REF!</v>
      </c>
      <c r="BE26" s="36" t="e">
        <f t="shared" ca="1" si="7"/>
        <v>#REF!</v>
      </c>
      <c r="BF26" s="36" t="e">
        <f t="shared" ca="1" si="19"/>
        <v>#REF!</v>
      </c>
      <c r="BG26" s="36" t="e">
        <f t="shared" ca="1" si="19"/>
        <v>#REF!</v>
      </c>
      <c r="BH26" s="36" t="e">
        <f t="shared" ca="1" si="19"/>
        <v>#REF!</v>
      </c>
      <c r="BI26" s="36" t="e">
        <f t="shared" ca="1" si="19"/>
        <v>#REF!</v>
      </c>
      <c r="BJ26" s="36" t="e">
        <f t="shared" ca="1" si="19"/>
        <v>#REF!</v>
      </c>
      <c r="BK26" s="36" t="e">
        <f t="shared" ca="1" si="19"/>
        <v>#REF!</v>
      </c>
      <c r="BL26" s="36" t="e">
        <f t="shared" ca="1" si="19"/>
        <v>#REF!</v>
      </c>
      <c r="BM26" s="53" t="s">
        <v>504</v>
      </c>
      <c r="BN26" s="53" t="s">
        <v>278</v>
      </c>
      <c r="BO26" s="53" t="s">
        <v>479</v>
      </c>
    </row>
    <row r="27" spans="1:67" x14ac:dyDescent="0.2">
      <c r="A27" s="80">
        <v>24</v>
      </c>
      <c r="B27" s="53" t="s">
        <v>505</v>
      </c>
      <c r="C27" s="36" t="str">
        <f t="shared" si="6"/>
        <v>夕張市</v>
      </c>
      <c r="D27" s="36" t="e">
        <f t="shared" ca="1" si="14"/>
        <v>#REF!</v>
      </c>
      <c r="E27" s="36" t="e">
        <f t="shared" ca="1" si="14"/>
        <v>#REF!</v>
      </c>
      <c r="F27" s="36" t="e">
        <f t="shared" ca="1" si="14"/>
        <v>#REF!</v>
      </c>
      <c r="G27" s="36" t="e">
        <f t="shared" ca="1" si="14"/>
        <v>#REF!</v>
      </c>
      <c r="H27" s="36" t="e">
        <f t="shared" ca="1" si="14"/>
        <v>#REF!</v>
      </c>
      <c r="I27" s="36" t="e">
        <f t="shared" ca="1" si="14"/>
        <v>#REF!</v>
      </c>
      <c r="J27" s="36" t="e">
        <f t="shared" ca="1" si="14"/>
        <v>#REF!</v>
      </c>
      <c r="K27" s="36" t="e">
        <f t="shared" ca="1" si="14"/>
        <v>#REF!</v>
      </c>
      <c r="L27" s="36" t="e">
        <f t="shared" ca="1" si="14"/>
        <v>#REF!</v>
      </c>
      <c r="M27" s="36" t="e">
        <f t="shared" ca="1" si="14"/>
        <v>#REF!</v>
      </c>
      <c r="N27" s="36" t="e">
        <f t="shared" ca="1" si="15"/>
        <v>#REF!</v>
      </c>
      <c r="O27" s="36" t="e">
        <f t="shared" ca="1" si="15"/>
        <v>#REF!</v>
      </c>
      <c r="P27" s="36" t="e">
        <f t="shared" ca="1" si="15"/>
        <v>#REF!</v>
      </c>
      <c r="Q27" s="36" t="e">
        <f t="shared" ca="1" si="15"/>
        <v>#REF!</v>
      </c>
      <c r="R27" s="36" t="e">
        <f t="shared" ca="1" si="15"/>
        <v>#REF!</v>
      </c>
      <c r="S27" s="36" t="e">
        <f t="shared" ca="1" si="15"/>
        <v>#REF!</v>
      </c>
      <c r="T27" s="36" t="e">
        <f t="shared" ca="1" si="15"/>
        <v>#REF!</v>
      </c>
      <c r="U27" s="36" t="e">
        <f t="shared" ca="1" si="15"/>
        <v>#REF!</v>
      </c>
      <c r="V27" s="36" t="e">
        <f t="shared" ca="1" si="15"/>
        <v>#REF!</v>
      </c>
      <c r="W27" s="36" t="e">
        <f t="shared" ca="1" si="15"/>
        <v>#REF!</v>
      </c>
      <c r="X27" s="36" t="e">
        <f t="shared" ca="1" si="16"/>
        <v>#REF!</v>
      </c>
      <c r="Y27" s="36" t="e">
        <f t="shared" ca="1" si="16"/>
        <v>#REF!</v>
      </c>
      <c r="Z27" s="36" t="e">
        <f t="shared" ca="1" si="16"/>
        <v>#REF!</v>
      </c>
      <c r="AA27" s="36" t="e">
        <f t="shared" ca="1" si="16"/>
        <v>#REF!</v>
      </c>
      <c r="AB27" s="36" t="e">
        <f t="shared" ca="1" si="16"/>
        <v>#REF!</v>
      </c>
      <c r="AC27" s="36" t="e">
        <f t="shared" ca="1" si="16"/>
        <v>#REF!</v>
      </c>
      <c r="AD27" s="36" t="e">
        <f t="shared" ca="1" si="16"/>
        <v>#REF!</v>
      </c>
      <c r="AE27" s="36" t="e">
        <f t="shared" ca="1" si="16"/>
        <v>#REF!</v>
      </c>
      <c r="AF27" s="36" t="e">
        <f t="shared" ca="1" si="16"/>
        <v>#REF!</v>
      </c>
      <c r="AG27" s="36" t="e">
        <f t="shared" ca="1" si="16"/>
        <v>#REF!</v>
      </c>
      <c r="AH27" s="36" t="e">
        <f t="shared" ca="1" si="17"/>
        <v>#REF!</v>
      </c>
      <c r="AI27" s="36" t="e">
        <f t="shared" ca="1" si="17"/>
        <v>#REF!</v>
      </c>
      <c r="AJ27" s="36" t="e">
        <f t="shared" ca="1" si="17"/>
        <v>#REF!</v>
      </c>
      <c r="AK27" s="36" t="e">
        <f t="shared" ca="1" si="17"/>
        <v>#REF!</v>
      </c>
      <c r="AL27" s="36" t="e">
        <f t="shared" ca="1" si="17"/>
        <v>#REF!</v>
      </c>
      <c r="AM27" s="36" t="e">
        <f t="shared" ca="1" si="17"/>
        <v>#REF!</v>
      </c>
      <c r="AN27" s="36" t="e">
        <f t="shared" ca="1" si="17"/>
        <v>#REF!</v>
      </c>
      <c r="AO27" s="36" t="e">
        <f t="shared" ca="1" si="17"/>
        <v>#REF!</v>
      </c>
      <c r="AP27" s="36" t="e">
        <f t="shared" ca="1" si="17"/>
        <v>#REF!</v>
      </c>
      <c r="AQ27" s="36" t="e">
        <f t="shared" ca="1" si="17"/>
        <v>#REF!</v>
      </c>
      <c r="AR27" s="36" t="e">
        <f t="shared" ca="1" si="18"/>
        <v>#REF!</v>
      </c>
      <c r="AS27" s="36" t="e">
        <f t="shared" ca="1" si="18"/>
        <v>#REF!</v>
      </c>
      <c r="AT27" s="36" t="e">
        <f t="shared" ca="1" si="18"/>
        <v>#REF!</v>
      </c>
      <c r="AU27" s="36" t="e">
        <f t="shared" ca="1" si="18"/>
        <v>#REF!</v>
      </c>
      <c r="AV27" s="36" t="e">
        <f t="shared" ca="1" si="18"/>
        <v>#REF!</v>
      </c>
      <c r="AW27" s="36" t="e">
        <f t="shared" ca="1" si="18"/>
        <v>#REF!</v>
      </c>
      <c r="AX27" s="36" t="e">
        <f t="shared" ca="1" si="18"/>
        <v>#REF!</v>
      </c>
      <c r="AY27" s="36" t="e">
        <f t="shared" ca="1" si="18"/>
        <v>#REF!</v>
      </c>
      <c r="AZ27" s="36" t="e">
        <f t="shared" ca="1" si="18"/>
        <v>#REF!</v>
      </c>
      <c r="BA27" s="36" t="e">
        <f t="shared" ca="1" si="18"/>
        <v>#REF!</v>
      </c>
      <c r="BB27" s="36" t="e">
        <f t="shared" ca="1" si="18"/>
        <v>#REF!</v>
      </c>
      <c r="BC27" s="36" t="e">
        <f t="shared" ca="1" si="18"/>
        <v>#REF!</v>
      </c>
      <c r="BD27" s="36" t="e">
        <f t="shared" ca="1" si="18"/>
        <v>#REF!</v>
      </c>
      <c r="BE27" s="36" t="e">
        <f t="shared" ca="1" si="7"/>
        <v>#REF!</v>
      </c>
      <c r="BF27" s="36" t="e">
        <f t="shared" ca="1" si="19"/>
        <v>#REF!</v>
      </c>
      <c r="BG27" s="36" t="e">
        <f t="shared" ca="1" si="19"/>
        <v>#REF!</v>
      </c>
      <c r="BH27" s="36" t="e">
        <f t="shared" ca="1" si="19"/>
        <v>#REF!</v>
      </c>
      <c r="BI27" s="36" t="e">
        <f t="shared" ca="1" si="19"/>
        <v>#REF!</v>
      </c>
      <c r="BJ27" s="36" t="e">
        <f t="shared" ca="1" si="19"/>
        <v>#REF!</v>
      </c>
      <c r="BK27" s="36" t="e">
        <f t="shared" ca="1" si="19"/>
        <v>#REF!</v>
      </c>
      <c r="BL27" s="36" t="e">
        <f t="shared" ca="1" si="19"/>
        <v>#REF!</v>
      </c>
      <c r="BM27" s="53" t="s">
        <v>505</v>
      </c>
      <c r="BN27" s="53" t="s">
        <v>278</v>
      </c>
      <c r="BO27" s="53" t="s">
        <v>480</v>
      </c>
    </row>
    <row r="28" spans="1:67" s="83" customFormat="1" x14ac:dyDescent="0.2">
      <c r="A28" s="80">
        <v>25</v>
      </c>
      <c r="B28" s="81" t="s">
        <v>506</v>
      </c>
      <c r="C28" s="80" t="str">
        <f t="shared" si="6"/>
        <v>夕張市</v>
      </c>
      <c r="D28" s="80" t="e">
        <f t="shared" ca="1" si="14"/>
        <v>#REF!</v>
      </c>
      <c r="E28" s="80" t="e">
        <f t="shared" ca="1" si="14"/>
        <v>#REF!</v>
      </c>
      <c r="F28" s="80" t="e">
        <f t="shared" ca="1" si="14"/>
        <v>#REF!</v>
      </c>
      <c r="G28" s="80" t="e">
        <f t="shared" ca="1" si="14"/>
        <v>#REF!</v>
      </c>
      <c r="H28" s="80" t="e">
        <f t="shared" ca="1" si="14"/>
        <v>#REF!</v>
      </c>
      <c r="I28" s="80" t="e">
        <f t="shared" ca="1" si="14"/>
        <v>#REF!</v>
      </c>
      <c r="J28" s="80" t="e">
        <f t="shared" ca="1" si="14"/>
        <v>#REF!</v>
      </c>
      <c r="K28" s="80" t="e">
        <f t="shared" ca="1" si="14"/>
        <v>#REF!</v>
      </c>
      <c r="L28" s="80" t="e">
        <f t="shared" ca="1" si="14"/>
        <v>#REF!</v>
      </c>
      <c r="M28" s="80" t="e">
        <f t="shared" ca="1" si="14"/>
        <v>#REF!</v>
      </c>
      <c r="N28" s="80" t="e">
        <f t="shared" ca="1" si="15"/>
        <v>#REF!</v>
      </c>
      <c r="O28" s="80" t="e">
        <f t="shared" ca="1" si="15"/>
        <v>#REF!</v>
      </c>
      <c r="P28" s="80" t="e">
        <f t="shared" ca="1" si="15"/>
        <v>#REF!</v>
      </c>
      <c r="Q28" s="80" t="e">
        <f t="shared" ca="1" si="15"/>
        <v>#REF!</v>
      </c>
      <c r="R28" s="80" t="e">
        <f t="shared" ca="1" si="15"/>
        <v>#REF!</v>
      </c>
      <c r="S28" s="80" t="e">
        <f t="shared" ca="1" si="15"/>
        <v>#REF!</v>
      </c>
      <c r="T28" s="80" t="e">
        <f t="shared" ca="1" si="15"/>
        <v>#REF!</v>
      </c>
      <c r="U28" s="80" t="e">
        <f t="shared" ca="1" si="15"/>
        <v>#REF!</v>
      </c>
      <c r="V28" s="80" t="e">
        <f t="shared" ca="1" si="15"/>
        <v>#REF!</v>
      </c>
      <c r="W28" s="80" t="e">
        <f t="shared" ca="1" si="15"/>
        <v>#REF!</v>
      </c>
      <c r="X28" s="80" t="e">
        <f t="shared" ca="1" si="16"/>
        <v>#REF!</v>
      </c>
      <c r="Y28" s="80" t="e">
        <f t="shared" ca="1" si="16"/>
        <v>#REF!</v>
      </c>
      <c r="Z28" s="80" t="e">
        <f t="shared" ca="1" si="16"/>
        <v>#REF!</v>
      </c>
      <c r="AA28" s="80" t="e">
        <f t="shared" ca="1" si="16"/>
        <v>#REF!</v>
      </c>
      <c r="AB28" s="80" t="e">
        <f t="shared" ca="1" si="16"/>
        <v>#REF!</v>
      </c>
      <c r="AC28" s="80" t="e">
        <f t="shared" ca="1" si="16"/>
        <v>#REF!</v>
      </c>
      <c r="AD28" s="80" t="e">
        <f t="shared" ca="1" si="16"/>
        <v>#REF!</v>
      </c>
      <c r="AE28" s="80" t="e">
        <f t="shared" ca="1" si="16"/>
        <v>#REF!</v>
      </c>
      <c r="AF28" s="80" t="e">
        <f t="shared" ca="1" si="16"/>
        <v>#REF!</v>
      </c>
      <c r="AG28" s="80" t="e">
        <f t="shared" ca="1" si="16"/>
        <v>#REF!</v>
      </c>
      <c r="AH28" s="80" t="e">
        <f t="shared" ca="1" si="17"/>
        <v>#REF!</v>
      </c>
      <c r="AI28" s="80" t="e">
        <f t="shared" ca="1" si="17"/>
        <v>#REF!</v>
      </c>
      <c r="AJ28" s="80" t="e">
        <f t="shared" ca="1" si="17"/>
        <v>#REF!</v>
      </c>
      <c r="AK28" s="80" t="e">
        <f t="shared" ca="1" si="17"/>
        <v>#REF!</v>
      </c>
      <c r="AL28" s="80" t="e">
        <f t="shared" ca="1" si="17"/>
        <v>#REF!</v>
      </c>
      <c r="AM28" s="80" t="e">
        <f t="shared" ca="1" si="17"/>
        <v>#REF!</v>
      </c>
      <c r="AN28" s="80" t="e">
        <f t="shared" ca="1" si="17"/>
        <v>#REF!</v>
      </c>
      <c r="AO28" s="80" t="e">
        <f t="shared" ca="1" si="17"/>
        <v>#REF!</v>
      </c>
      <c r="AP28" s="80" t="e">
        <f t="shared" ca="1" si="17"/>
        <v>#REF!</v>
      </c>
      <c r="AQ28" s="80" t="e">
        <f t="shared" ca="1" si="17"/>
        <v>#REF!</v>
      </c>
      <c r="AR28" s="80" t="e">
        <f t="shared" ca="1" si="18"/>
        <v>#REF!</v>
      </c>
      <c r="AS28" s="80" t="e">
        <f t="shared" ca="1" si="18"/>
        <v>#REF!</v>
      </c>
      <c r="AT28" s="80" t="e">
        <f t="shared" ca="1" si="18"/>
        <v>#REF!</v>
      </c>
      <c r="AU28" s="80" t="e">
        <f t="shared" ca="1" si="18"/>
        <v>#REF!</v>
      </c>
      <c r="AV28" s="80" t="e">
        <f t="shared" ca="1" si="18"/>
        <v>#REF!</v>
      </c>
      <c r="AW28" s="80" t="e">
        <f t="shared" ca="1" si="18"/>
        <v>#REF!</v>
      </c>
      <c r="AX28" s="80" t="e">
        <f t="shared" ca="1" si="18"/>
        <v>#REF!</v>
      </c>
      <c r="AY28" s="80" t="e">
        <f t="shared" ca="1" si="18"/>
        <v>#REF!</v>
      </c>
      <c r="AZ28" s="80" t="e">
        <f t="shared" ca="1" si="18"/>
        <v>#REF!</v>
      </c>
      <c r="BA28" s="80" t="e">
        <f t="shared" ca="1" si="18"/>
        <v>#REF!</v>
      </c>
      <c r="BB28" s="80" t="e">
        <f t="shared" ca="1" si="18"/>
        <v>#REF!</v>
      </c>
      <c r="BC28" s="80" t="e">
        <f t="shared" ca="1" si="18"/>
        <v>#REF!</v>
      </c>
      <c r="BD28" s="80" t="e">
        <f t="shared" ca="1" si="18"/>
        <v>#REF!</v>
      </c>
      <c r="BE28" s="80" t="e">
        <f t="shared" ca="1" si="7"/>
        <v>#REF!</v>
      </c>
      <c r="BF28" s="80" t="e">
        <f t="shared" ca="1" si="19"/>
        <v>#REF!</v>
      </c>
      <c r="BG28" s="80" t="e">
        <f t="shared" ca="1" si="19"/>
        <v>#REF!</v>
      </c>
      <c r="BH28" s="80" t="e">
        <f t="shared" ca="1" si="19"/>
        <v>#REF!</v>
      </c>
      <c r="BI28" s="80" t="e">
        <f t="shared" ca="1" si="19"/>
        <v>#REF!</v>
      </c>
      <c r="BJ28" s="80" t="e">
        <f t="shared" ca="1" si="19"/>
        <v>#REF!</v>
      </c>
      <c r="BK28" s="80" t="e">
        <f t="shared" ca="1" si="19"/>
        <v>#REF!</v>
      </c>
      <c r="BL28" s="80" t="e">
        <f t="shared" ca="1" si="19"/>
        <v>#REF!</v>
      </c>
      <c r="BM28" s="81" t="s">
        <v>506</v>
      </c>
      <c r="BN28" s="81" t="s">
        <v>279</v>
      </c>
      <c r="BO28" s="81" t="s">
        <v>398</v>
      </c>
    </row>
    <row r="29" spans="1:67" s="83" customFormat="1" x14ac:dyDescent="0.2">
      <c r="A29" s="80">
        <v>26</v>
      </c>
      <c r="B29" s="81" t="s">
        <v>507</v>
      </c>
      <c r="C29" s="80" t="str">
        <f t="shared" si="6"/>
        <v>夕張市</v>
      </c>
      <c r="D29" s="80" t="e">
        <f t="shared" ca="1" si="14"/>
        <v>#REF!</v>
      </c>
      <c r="E29" s="80" t="e">
        <f t="shared" ca="1" si="14"/>
        <v>#REF!</v>
      </c>
      <c r="F29" s="80" t="e">
        <f t="shared" ca="1" si="14"/>
        <v>#REF!</v>
      </c>
      <c r="G29" s="80" t="e">
        <f t="shared" ca="1" si="14"/>
        <v>#REF!</v>
      </c>
      <c r="H29" s="80" t="e">
        <f t="shared" ca="1" si="14"/>
        <v>#REF!</v>
      </c>
      <c r="I29" s="80" t="e">
        <f t="shared" ca="1" si="14"/>
        <v>#REF!</v>
      </c>
      <c r="J29" s="80" t="e">
        <f t="shared" ca="1" si="14"/>
        <v>#REF!</v>
      </c>
      <c r="K29" s="80" t="e">
        <f t="shared" ca="1" si="14"/>
        <v>#REF!</v>
      </c>
      <c r="L29" s="80" t="e">
        <f t="shared" ca="1" si="14"/>
        <v>#REF!</v>
      </c>
      <c r="M29" s="80" t="e">
        <f t="shared" ca="1" si="14"/>
        <v>#REF!</v>
      </c>
      <c r="N29" s="80" t="e">
        <f t="shared" ca="1" si="15"/>
        <v>#REF!</v>
      </c>
      <c r="O29" s="80" t="e">
        <f t="shared" ca="1" si="15"/>
        <v>#REF!</v>
      </c>
      <c r="P29" s="80" t="e">
        <f t="shared" ca="1" si="15"/>
        <v>#REF!</v>
      </c>
      <c r="Q29" s="80" t="e">
        <f t="shared" ca="1" si="15"/>
        <v>#REF!</v>
      </c>
      <c r="R29" s="80" t="e">
        <f t="shared" ca="1" si="15"/>
        <v>#REF!</v>
      </c>
      <c r="S29" s="80" t="e">
        <f t="shared" ca="1" si="15"/>
        <v>#REF!</v>
      </c>
      <c r="T29" s="80" t="e">
        <f t="shared" ca="1" si="15"/>
        <v>#REF!</v>
      </c>
      <c r="U29" s="80" t="e">
        <f t="shared" ca="1" si="15"/>
        <v>#REF!</v>
      </c>
      <c r="V29" s="80" t="e">
        <f t="shared" ca="1" si="15"/>
        <v>#REF!</v>
      </c>
      <c r="W29" s="80" t="e">
        <f t="shared" ca="1" si="15"/>
        <v>#REF!</v>
      </c>
      <c r="X29" s="80" t="e">
        <f t="shared" ca="1" si="16"/>
        <v>#REF!</v>
      </c>
      <c r="Y29" s="80" t="e">
        <f t="shared" ca="1" si="16"/>
        <v>#REF!</v>
      </c>
      <c r="Z29" s="80" t="e">
        <f t="shared" ca="1" si="16"/>
        <v>#REF!</v>
      </c>
      <c r="AA29" s="80" t="e">
        <f t="shared" ca="1" si="16"/>
        <v>#REF!</v>
      </c>
      <c r="AB29" s="80" t="e">
        <f t="shared" ca="1" si="16"/>
        <v>#REF!</v>
      </c>
      <c r="AC29" s="80" t="e">
        <f t="shared" ca="1" si="16"/>
        <v>#REF!</v>
      </c>
      <c r="AD29" s="80" t="e">
        <f t="shared" ca="1" si="16"/>
        <v>#REF!</v>
      </c>
      <c r="AE29" s="80" t="e">
        <f t="shared" ca="1" si="16"/>
        <v>#REF!</v>
      </c>
      <c r="AF29" s="80" t="e">
        <f t="shared" ca="1" si="16"/>
        <v>#REF!</v>
      </c>
      <c r="AG29" s="80" t="e">
        <f t="shared" ca="1" si="16"/>
        <v>#REF!</v>
      </c>
      <c r="AH29" s="80" t="e">
        <f t="shared" ca="1" si="17"/>
        <v>#REF!</v>
      </c>
      <c r="AI29" s="80" t="e">
        <f t="shared" ca="1" si="17"/>
        <v>#REF!</v>
      </c>
      <c r="AJ29" s="80" t="e">
        <f t="shared" ca="1" si="17"/>
        <v>#REF!</v>
      </c>
      <c r="AK29" s="80" t="e">
        <f t="shared" ca="1" si="17"/>
        <v>#REF!</v>
      </c>
      <c r="AL29" s="80" t="e">
        <f t="shared" ca="1" si="17"/>
        <v>#REF!</v>
      </c>
      <c r="AM29" s="80" t="e">
        <f t="shared" ca="1" si="17"/>
        <v>#REF!</v>
      </c>
      <c r="AN29" s="80" t="e">
        <f t="shared" ca="1" si="17"/>
        <v>#REF!</v>
      </c>
      <c r="AO29" s="80" t="e">
        <f t="shared" ca="1" si="17"/>
        <v>#REF!</v>
      </c>
      <c r="AP29" s="80" t="e">
        <f t="shared" ca="1" si="17"/>
        <v>#REF!</v>
      </c>
      <c r="AQ29" s="80" t="e">
        <f t="shared" ca="1" si="17"/>
        <v>#REF!</v>
      </c>
      <c r="AR29" s="80" t="e">
        <f t="shared" ca="1" si="18"/>
        <v>#REF!</v>
      </c>
      <c r="AS29" s="80" t="e">
        <f t="shared" ca="1" si="18"/>
        <v>#REF!</v>
      </c>
      <c r="AT29" s="80" t="e">
        <f t="shared" ca="1" si="18"/>
        <v>#REF!</v>
      </c>
      <c r="AU29" s="80" t="e">
        <f t="shared" ca="1" si="18"/>
        <v>#REF!</v>
      </c>
      <c r="AV29" s="80" t="e">
        <f t="shared" ca="1" si="18"/>
        <v>#REF!</v>
      </c>
      <c r="AW29" s="80" t="e">
        <f t="shared" ca="1" si="18"/>
        <v>#REF!</v>
      </c>
      <c r="AX29" s="80" t="e">
        <f t="shared" ca="1" si="18"/>
        <v>#REF!</v>
      </c>
      <c r="AY29" s="80" t="e">
        <f t="shared" ca="1" si="18"/>
        <v>#REF!</v>
      </c>
      <c r="AZ29" s="80" t="e">
        <f t="shared" ca="1" si="18"/>
        <v>#REF!</v>
      </c>
      <c r="BA29" s="80" t="e">
        <f t="shared" ca="1" si="18"/>
        <v>#REF!</v>
      </c>
      <c r="BB29" s="80" t="e">
        <f t="shared" ca="1" si="18"/>
        <v>#REF!</v>
      </c>
      <c r="BC29" s="80" t="e">
        <f t="shared" ca="1" si="18"/>
        <v>#REF!</v>
      </c>
      <c r="BD29" s="80" t="e">
        <f t="shared" ca="1" si="18"/>
        <v>#REF!</v>
      </c>
      <c r="BE29" s="80" t="e">
        <f t="shared" ca="1" si="7"/>
        <v>#REF!</v>
      </c>
      <c r="BF29" s="80" t="e">
        <f t="shared" ca="1" si="19"/>
        <v>#REF!</v>
      </c>
      <c r="BG29" s="80" t="e">
        <f t="shared" ca="1" si="19"/>
        <v>#REF!</v>
      </c>
      <c r="BH29" s="80" t="e">
        <f t="shared" ca="1" si="19"/>
        <v>#REF!</v>
      </c>
      <c r="BI29" s="80" t="e">
        <f t="shared" ca="1" si="19"/>
        <v>#REF!</v>
      </c>
      <c r="BJ29" s="80" t="e">
        <f t="shared" ca="1" si="19"/>
        <v>#REF!</v>
      </c>
      <c r="BK29" s="80" t="e">
        <f t="shared" ca="1" si="19"/>
        <v>#REF!</v>
      </c>
      <c r="BL29" s="80" t="e">
        <f t="shared" ca="1" si="19"/>
        <v>#REF!</v>
      </c>
      <c r="BM29" s="81" t="s">
        <v>507</v>
      </c>
      <c r="BN29" s="81" t="s">
        <v>279</v>
      </c>
      <c r="BO29" s="81" t="s">
        <v>479</v>
      </c>
    </row>
    <row r="30" spans="1:67" s="83" customFormat="1" x14ac:dyDescent="0.2">
      <c r="A30" s="80">
        <v>27</v>
      </c>
      <c r="B30" s="81" t="s">
        <v>508</v>
      </c>
      <c r="C30" s="80" t="str">
        <f t="shared" si="6"/>
        <v>夕張市</v>
      </c>
      <c r="D30" s="80" t="e">
        <f t="shared" ca="1" si="14"/>
        <v>#REF!</v>
      </c>
      <c r="E30" s="80" t="e">
        <f t="shared" ca="1" si="14"/>
        <v>#REF!</v>
      </c>
      <c r="F30" s="80" t="e">
        <f t="shared" ca="1" si="14"/>
        <v>#REF!</v>
      </c>
      <c r="G30" s="80" t="e">
        <f t="shared" ca="1" si="14"/>
        <v>#REF!</v>
      </c>
      <c r="H30" s="80" t="e">
        <f t="shared" ca="1" si="14"/>
        <v>#REF!</v>
      </c>
      <c r="I30" s="80" t="e">
        <f t="shared" ca="1" si="14"/>
        <v>#REF!</v>
      </c>
      <c r="J30" s="80" t="e">
        <f t="shared" ca="1" si="14"/>
        <v>#REF!</v>
      </c>
      <c r="K30" s="80" t="e">
        <f t="shared" ca="1" si="14"/>
        <v>#REF!</v>
      </c>
      <c r="L30" s="80" t="e">
        <f t="shared" ca="1" si="14"/>
        <v>#REF!</v>
      </c>
      <c r="M30" s="80" t="e">
        <f t="shared" ca="1" si="14"/>
        <v>#REF!</v>
      </c>
      <c r="N30" s="80" t="e">
        <f t="shared" ca="1" si="15"/>
        <v>#REF!</v>
      </c>
      <c r="O30" s="80" t="e">
        <f t="shared" ca="1" si="15"/>
        <v>#REF!</v>
      </c>
      <c r="P30" s="80" t="e">
        <f t="shared" ca="1" si="15"/>
        <v>#REF!</v>
      </c>
      <c r="Q30" s="80" t="e">
        <f t="shared" ca="1" si="15"/>
        <v>#REF!</v>
      </c>
      <c r="R30" s="80" t="e">
        <f t="shared" ca="1" si="15"/>
        <v>#REF!</v>
      </c>
      <c r="S30" s="80" t="e">
        <f t="shared" ca="1" si="15"/>
        <v>#REF!</v>
      </c>
      <c r="T30" s="80" t="e">
        <f t="shared" ca="1" si="15"/>
        <v>#REF!</v>
      </c>
      <c r="U30" s="80" t="e">
        <f t="shared" ca="1" si="15"/>
        <v>#REF!</v>
      </c>
      <c r="V30" s="80" t="e">
        <f t="shared" ca="1" si="15"/>
        <v>#REF!</v>
      </c>
      <c r="W30" s="80" t="e">
        <f t="shared" ca="1" si="15"/>
        <v>#REF!</v>
      </c>
      <c r="X30" s="80" t="e">
        <f t="shared" ca="1" si="16"/>
        <v>#REF!</v>
      </c>
      <c r="Y30" s="80" t="e">
        <f t="shared" ca="1" si="16"/>
        <v>#REF!</v>
      </c>
      <c r="Z30" s="80" t="e">
        <f t="shared" ca="1" si="16"/>
        <v>#REF!</v>
      </c>
      <c r="AA30" s="80" t="e">
        <f t="shared" ca="1" si="16"/>
        <v>#REF!</v>
      </c>
      <c r="AB30" s="80" t="e">
        <f t="shared" ca="1" si="16"/>
        <v>#REF!</v>
      </c>
      <c r="AC30" s="80" t="e">
        <f t="shared" ca="1" si="16"/>
        <v>#REF!</v>
      </c>
      <c r="AD30" s="80" t="e">
        <f t="shared" ca="1" si="16"/>
        <v>#REF!</v>
      </c>
      <c r="AE30" s="80" t="e">
        <f t="shared" ca="1" si="16"/>
        <v>#REF!</v>
      </c>
      <c r="AF30" s="80" t="e">
        <f t="shared" ca="1" si="16"/>
        <v>#REF!</v>
      </c>
      <c r="AG30" s="80" t="e">
        <f t="shared" ca="1" si="16"/>
        <v>#REF!</v>
      </c>
      <c r="AH30" s="80" t="e">
        <f t="shared" ca="1" si="17"/>
        <v>#REF!</v>
      </c>
      <c r="AI30" s="80" t="e">
        <f t="shared" ca="1" si="17"/>
        <v>#REF!</v>
      </c>
      <c r="AJ30" s="80" t="e">
        <f t="shared" ca="1" si="17"/>
        <v>#REF!</v>
      </c>
      <c r="AK30" s="80" t="e">
        <f t="shared" ca="1" si="17"/>
        <v>#REF!</v>
      </c>
      <c r="AL30" s="80" t="e">
        <f t="shared" ca="1" si="17"/>
        <v>#REF!</v>
      </c>
      <c r="AM30" s="80" t="e">
        <f t="shared" ca="1" si="17"/>
        <v>#REF!</v>
      </c>
      <c r="AN30" s="80" t="e">
        <f t="shared" ca="1" si="17"/>
        <v>#REF!</v>
      </c>
      <c r="AO30" s="80" t="e">
        <f t="shared" ca="1" si="17"/>
        <v>#REF!</v>
      </c>
      <c r="AP30" s="80" t="e">
        <f t="shared" ca="1" si="17"/>
        <v>#REF!</v>
      </c>
      <c r="AQ30" s="80" t="e">
        <f t="shared" ca="1" si="17"/>
        <v>#REF!</v>
      </c>
      <c r="AR30" s="80" t="e">
        <f t="shared" ca="1" si="18"/>
        <v>#REF!</v>
      </c>
      <c r="AS30" s="80" t="e">
        <f t="shared" ca="1" si="18"/>
        <v>#REF!</v>
      </c>
      <c r="AT30" s="80" t="e">
        <f t="shared" ca="1" si="18"/>
        <v>#REF!</v>
      </c>
      <c r="AU30" s="80" t="e">
        <f t="shared" ca="1" si="18"/>
        <v>#REF!</v>
      </c>
      <c r="AV30" s="80" t="e">
        <f t="shared" ca="1" si="18"/>
        <v>#REF!</v>
      </c>
      <c r="AW30" s="80" t="e">
        <f t="shared" ca="1" si="18"/>
        <v>#REF!</v>
      </c>
      <c r="AX30" s="80" t="e">
        <f t="shared" ca="1" si="18"/>
        <v>#REF!</v>
      </c>
      <c r="AY30" s="80" t="e">
        <f t="shared" ca="1" si="18"/>
        <v>#REF!</v>
      </c>
      <c r="AZ30" s="80" t="e">
        <f t="shared" ca="1" si="18"/>
        <v>#REF!</v>
      </c>
      <c r="BA30" s="80" t="e">
        <f t="shared" ca="1" si="18"/>
        <v>#REF!</v>
      </c>
      <c r="BB30" s="80" t="e">
        <f t="shared" ca="1" si="18"/>
        <v>#REF!</v>
      </c>
      <c r="BC30" s="80" t="e">
        <f t="shared" ca="1" si="18"/>
        <v>#REF!</v>
      </c>
      <c r="BD30" s="80" t="e">
        <f t="shared" ca="1" si="18"/>
        <v>#REF!</v>
      </c>
      <c r="BE30" s="80" t="e">
        <f t="shared" ca="1" si="7"/>
        <v>#REF!</v>
      </c>
      <c r="BF30" s="80" t="e">
        <f t="shared" ca="1" si="19"/>
        <v>#REF!</v>
      </c>
      <c r="BG30" s="80" t="e">
        <f t="shared" ca="1" si="19"/>
        <v>#REF!</v>
      </c>
      <c r="BH30" s="80" t="e">
        <f t="shared" ca="1" si="19"/>
        <v>#REF!</v>
      </c>
      <c r="BI30" s="80" t="e">
        <f t="shared" ca="1" si="19"/>
        <v>#REF!</v>
      </c>
      <c r="BJ30" s="80" t="e">
        <f t="shared" ca="1" si="19"/>
        <v>#REF!</v>
      </c>
      <c r="BK30" s="80" t="e">
        <f t="shared" ca="1" si="19"/>
        <v>#REF!</v>
      </c>
      <c r="BL30" s="80" t="e">
        <f t="shared" ca="1" si="19"/>
        <v>#REF!</v>
      </c>
      <c r="BM30" s="81" t="s">
        <v>508</v>
      </c>
      <c r="BN30" s="81" t="s">
        <v>279</v>
      </c>
      <c r="BO30" s="81" t="s">
        <v>480</v>
      </c>
    </row>
    <row r="31" spans="1:67" x14ac:dyDescent="0.2">
      <c r="A31" s="80">
        <v>28</v>
      </c>
      <c r="B31" s="53" t="s">
        <v>509</v>
      </c>
      <c r="C31" s="36" t="str">
        <f t="shared" si="6"/>
        <v>夕張市</v>
      </c>
      <c r="D31" s="36" t="e">
        <f t="shared" ca="1" si="14"/>
        <v>#REF!</v>
      </c>
      <c r="E31" s="36" t="e">
        <f t="shared" ca="1" si="14"/>
        <v>#REF!</v>
      </c>
      <c r="F31" s="36" t="e">
        <f t="shared" ca="1" si="14"/>
        <v>#REF!</v>
      </c>
      <c r="G31" s="36" t="e">
        <f t="shared" ca="1" si="14"/>
        <v>#REF!</v>
      </c>
      <c r="H31" s="36" t="e">
        <f t="shared" ca="1" si="14"/>
        <v>#REF!</v>
      </c>
      <c r="I31" s="36" t="e">
        <f t="shared" ca="1" si="14"/>
        <v>#REF!</v>
      </c>
      <c r="J31" s="36" t="e">
        <f t="shared" ca="1" si="14"/>
        <v>#REF!</v>
      </c>
      <c r="K31" s="36" t="e">
        <f t="shared" ca="1" si="14"/>
        <v>#REF!</v>
      </c>
      <c r="L31" s="36" t="e">
        <f t="shared" ca="1" si="14"/>
        <v>#REF!</v>
      </c>
      <c r="M31" s="36" t="e">
        <f t="shared" ca="1" si="14"/>
        <v>#REF!</v>
      </c>
      <c r="N31" s="36" t="e">
        <f t="shared" ca="1" si="15"/>
        <v>#REF!</v>
      </c>
      <c r="O31" s="36" t="e">
        <f t="shared" ca="1" si="15"/>
        <v>#REF!</v>
      </c>
      <c r="P31" s="36" t="e">
        <f t="shared" ca="1" si="15"/>
        <v>#REF!</v>
      </c>
      <c r="Q31" s="36" t="e">
        <f t="shared" ca="1" si="15"/>
        <v>#REF!</v>
      </c>
      <c r="R31" s="36" t="e">
        <f t="shared" ca="1" si="15"/>
        <v>#REF!</v>
      </c>
      <c r="S31" s="36" t="e">
        <f t="shared" ca="1" si="15"/>
        <v>#REF!</v>
      </c>
      <c r="T31" s="36" t="e">
        <f t="shared" ca="1" si="15"/>
        <v>#REF!</v>
      </c>
      <c r="U31" s="36" t="e">
        <f t="shared" ca="1" si="15"/>
        <v>#REF!</v>
      </c>
      <c r="V31" s="36" t="e">
        <f t="shared" ca="1" si="15"/>
        <v>#REF!</v>
      </c>
      <c r="W31" s="36" t="e">
        <f t="shared" ca="1" si="15"/>
        <v>#REF!</v>
      </c>
      <c r="X31" s="36" t="e">
        <f t="shared" ca="1" si="16"/>
        <v>#REF!</v>
      </c>
      <c r="Y31" s="36" t="e">
        <f t="shared" ca="1" si="16"/>
        <v>#REF!</v>
      </c>
      <c r="Z31" s="36" t="e">
        <f t="shared" ca="1" si="16"/>
        <v>#REF!</v>
      </c>
      <c r="AA31" s="36" t="e">
        <f t="shared" ca="1" si="16"/>
        <v>#REF!</v>
      </c>
      <c r="AB31" s="36" t="e">
        <f t="shared" ca="1" si="16"/>
        <v>#REF!</v>
      </c>
      <c r="AC31" s="36" t="e">
        <f t="shared" ca="1" si="16"/>
        <v>#REF!</v>
      </c>
      <c r="AD31" s="36" t="e">
        <f t="shared" ca="1" si="16"/>
        <v>#REF!</v>
      </c>
      <c r="AE31" s="36" t="e">
        <f t="shared" ca="1" si="16"/>
        <v>#REF!</v>
      </c>
      <c r="AF31" s="36" t="e">
        <f t="shared" ca="1" si="16"/>
        <v>#REF!</v>
      </c>
      <c r="AG31" s="36" t="e">
        <f t="shared" ca="1" si="16"/>
        <v>#REF!</v>
      </c>
      <c r="AH31" s="36" t="e">
        <f t="shared" ca="1" si="17"/>
        <v>#REF!</v>
      </c>
      <c r="AI31" s="36" t="e">
        <f t="shared" ca="1" si="17"/>
        <v>#REF!</v>
      </c>
      <c r="AJ31" s="36" t="e">
        <f t="shared" ca="1" si="17"/>
        <v>#REF!</v>
      </c>
      <c r="AK31" s="36" t="e">
        <f t="shared" ca="1" si="17"/>
        <v>#REF!</v>
      </c>
      <c r="AL31" s="36" t="e">
        <f t="shared" ca="1" si="17"/>
        <v>#REF!</v>
      </c>
      <c r="AM31" s="36" t="e">
        <f t="shared" ca="1" si="17"/>
        <v>#REF!</v>
      </c>
      <c r="AN31" s="36" t="e">
        <f t="shared" ca="1" si="17"/>
        <v>#REF!</v>
      </c>
      <c r="AO31" s="36" t="e">
        <f t="shared" ca="1" si="17"/>
        <v>#REF!</v>
      </c>
      <c r="AP31" s="36" t="e">
        <f t="shared" ca="1" si="17"/>
        <v>#REF!</v>
      </c>
      <c r="AQ31" s="36" t="e">
        <f t="shared" ca="1" si="17"/>
        <v>#REF!</v>
      </c>
      <c r="AR31" s="36" t="e">
        <f t="shared" ca="1" si="18"/>
        <v>#REF!</v>
      </c>
      <c r="AS31" s="36" t="e">
        <f t="shared" ca="1" si="18"/>
        <v>#REF!</v>
      </c>
      <c r="AT31" s="36" t="e">
        <f t="shared" ca="1" si="18"/>
        <v>#REF!</v>
      </c>
      <c r="AU31" s="36" t="e">
        <f t="shared" ca="1" si="18"/>
        <v>#REF!</v>
      </c>
      <c r="AV31" s="36" t="e">
        <f t="shared" ca="1" si="18"/>
        <v>#REF!</v>
      </c>
      <c r="AW31" s="36" t="e">
        <f t="shared" ca="1" si="18"/>
        <v>#REF!</v>
      </c>
      <c r="AX31" s="36" t="e">
        <f t="shared" ca="1" si="18"/>
        <v>#REF!</v>
      </c>
      <c r="AY31" s="36" t="e">
        <f t="shared" ca="1" si="18"/>
        <v>#REF!</v>
      </c>
      <c r="AZ31" s="36" t="e">
        <f t="shared" ca="1" si="18"/>
        <v>#REF!</v>
      </c>
      <c r="BA31" s="36" t="e">
        <f t="shared" ca="1" si="18"/>
        <v>#REF!</v>
      </c>
      <c r="BB31" s="36" t="e">
        <f t="shared" ca="1" si="18"/>
        <v>#REF!</v>
      </c>
      <c r="BC31" s="36" t="e">
        <f t="shared" ca="1" si="18"/>
        <v>#REF!</v>
      </c>
      <c r="BD31" s="36" t="e">
        <f t="shared" ca="1" si="18"/>
        <v>#REF!</v>
      </c>
      <c r="BE31" s="36" t="e">
        <f t="shared" ca="1" si="7"/>
        <v>#REF!</v>
      </c>
      <c r="BF31" s="36" t="e">
        <f t="shared" ca="1" si="19"/>
        <v>#REF!</v>
      </c>
      <c r="BG31" s="36" t="e">
        <f t="shared" ca="1" si="19"/>
        <v>#REF!</v>
      </c>
      <c r="BH31" s="36" t="e">
        <f t="shared" ca="1" si="19"/>
        <v>#REF!</v>
      </c>
      <c r="BI31" s="36" t="e">
        <f t="shared" ca="1" si="19"/>
        <v>#REF!</v>
      </c>
      <c r="BJ31" s="36" t="e">
        <f t="shared" ca="1" si="19"/>
        <v>#REF!</v>
      </c>
      <c r="BK31" s="36" t="e">
        <f t="shared" ca="1" si="19"/>
        <v>#REF!</v>
      </c>
      <c r="BL31" s="36" t="e">
        <f t="shared" ca="1" si="19"/>
        <v>#REF!</v>
      </c>
      <c r="BM31" s="53" t="s">
        <v>509</v>
      </c>
      <c r="BN31" s="53" t="s">
        <v>280</v>
      </c>
      <c r="BO31" s="53" t="s">
        <v>398</v>
      </c>
    </row>
    <row r="32" spans="1:67" x14ac:dyDescent="0.2">
      <c r="A32" s="80">
        <v>29</v>
      </c>
      <c r="B32" s="53" t="s">
        <v>510</v>
      </c>
      <c r="C32" s="36" t="str">
        <f t="shared" si="6"/>
        <v>夕張市</v>
      </c>
      <c r="D32" s="36" t="e">
        <f t="shared" ca="1" si="14"/>
        <v>#REF!</v>
      </c>
      <c r="E32" s="36" t="e">
        <f t="shared" ca="1" si="14"/>
        <v>#REF!</v>
      </c>
      <c r="F32" s="36" t="e">
        <f t="shared" ca="1" si="14"/>
        <v>#REF!</v>
      </c>
      <c r="G32" s="36" t="e">
        <f t="shared" ca="1" si="14"/>
        <v>#REF!</v>
      </c>
      <c r="H32" s="36" t="e">
        <f t="shared" ca="1" si="14"/>
        <v>#REF!</v>
      </c>
      <c r="I32" s="36" t="e">
        <f t="shared" ca="1" si="14"/>
        <v>#REF!</v>
      </c>
      <c r="J32" s="36" t="e">
        <f t="shared" ca="1" si="14"/>
        <v>#REF!</v>
      </c>
      <c r="K32" s="36" t="e">
        <f t="shared" ca="1" si="14"/>
        <v>#REF!</v>
      </c>
      <c r="L32" s="36" t="e">
        <f t="shared" ca="1" si="14"/>
        <v>#REF!</v>
      </c>
      <c r="M32" s="36" t="e">
        <f t="shared" ca="1" si="14"/>
        <v>#REF!</v>
      </c>
      <c r="N32" s="36" t="e">
        <f t="shared" ca="1" si="15"/>
        <v>#REF!</v>
      </c>
      <c r="O32" s="36" t="e">
        <f t="shared" ca="1" si="15"/>
        <v>#REF!</v>
      </c>
      <c r="P32" s="36" t="e">
        <f t="shared" ca="1" si="15"/>
        <v>#REF!</v>
      </c>
      <c r="Q32" s="36" t="e">
        <f t="shared" ca="1" si="15"/>
        <v>#REF!</v>
      </c>
      <c r="R32" s="36" t="e">
        <f t="shared" ca="1" si="15"/>
        <v>#REF!</v>
      </c>
      <c r="S32" s="36" t="e">
        <f t="shared" ca="1" si="15"/>
        <v>#REF!</v>
      </c>
      <c r="T32" s="36" t="e">
        <f t="shared" ca="1" si="15"/>
        <v>#REF!</v>
      </c>
      <c r="U32" s="36" t="e">
        <f t="shared" ca="1" si="15"/>
        <v>#REF!</v>
      </c>
      <c r="V32" s="36" t="e">
        <f t="shared" ca="1" si="15"/>
        <v>#REF!</v>
      </c>
      <c r="W32" s="36" t="e">
        <f t="shared" ca="1" si="15"/>
        <v>#REF!</v>
      </c>
      <c r="X32" s="36" t="e">
        <f t="shared" ca="1" si="16"/>
        <v>#REF!</v>
      </c>
      <c r="Y32" s="36" t="e">
        <f t="shared" ca="1" si="16"/>
        <v>#REF!</v>
      </c>
      <c r="Z32" s="36" t="e">
        <f t="shared" ca="1" si="16"/>
        <v>#REF!</v>
      </c>
      <c r="AA32" s="36" t="e">
        <f t="shared" ca="1" si="16"/>
        <v>#REF!</v>
      </c>
      <c r="AB32" s="36" t="e">
        <f t="shared" ca="1" si="16"/>
        <v>#REF!</v>
      </c>
      <c r="AC32" s="36" t="e">
        <f t="shared" ca="1" si="16"/>
        <v>#REF!</v>
      </c>
      <c r="AD32" s="36" t="e">
        <f t="shared" ca="1" si="16"/>
        <v>#REF!</v>
      </c>
      <c r="AE32" s="36" t="e">
        <f t="shared" ca="1" si="16"/>
        <v>#REF!</v>
      </c>
      <c r="AF32" s="36" t="e">
        <f t="shared" ca="1" si="16"/>
        <v>#REF!</v>
      </c>
      <c r="AG32" s="36" t="e">
        <f t="shared" ca="1" si="16"/>
        <v>#REF!</v>
      </c>
      <c r="AH32" s="36" t="e">
        <f t="shared" ca="1" si="17"/>
        <v>#REF!</v>
      </c>
      <c r="AI32" s="36" t="e">
        <f t="shared" ca="1" si="17"/>
        <v>#REF!</v>
      </c>
      <c r="AJ32" s="36" t="e">
        <f t="shared" ca="1" si="17"/>
        <v>#REF!</v>
      </c>
      <c r="AK32" s="36" t="e">
        <f t="shared" ca="1" si="17"/>
        <v>#REF!</v>
      </c>
      <c r="AL32" s="36" t="e">
        <f t="shared" ca="1" si="17"/>
        <v>#REF!</v>
      </c>
      <c r="AM32" s="36" t="e">
        <f t="shared" ca="1" si="17"/>
        <v>#REF!</v>
      </c>
      <c r="AN32" s="36" t="e">
        <f t="shared" ca="1" si="17"/>
        <v>#REF!</v>
      </c>
      <c r="AO32" s="36" t="e">
        <f t="shared" ca="1" si="17"/>
        <v>#REF!</v>
      </c>
      <c r="AP32" s="36" t="e">
        <f t="shared" ca="1" si="17"/>
        <v>#REF!</v>
      </c>
      <c r="AQ32" s="36" t="e">
        <f t="shared" ca="1" si="17"/>
        <v>#REF!</v>
      </c>
      <c r="AR32" s="36" t="e">
        <f t="shared" ca="1" si="18"/>
        <v>#REF!</v>
      </c>
      <c r="AS32" s="36" t="e">
        <f t="shared" ca="1" si="18"/>
        <v>#REF!</v>
      </c>
      <c r="AT32" s="36" t="e">
        <f t="shared" ca="1" si="18"/>
        <v>#REF!</v>
      </c>
      <c r="AU32" s="36" t="e">
        <f t="shared" ca="1" si="18"/>
        <v>#REF!</v>
      </c>
      <c r="AV32" s="36" t="e">
        <f t="shared" ca="1" si="18"/>
        <v>#REF!</v>
      </c>
      <c r="AW32" s="36" t="e">
        <f t="shared" ca="1" si="18"/>
        <v>#REF!</v>
      </c>
      <c r="AX32" s="36" t="e">
        <f t="shared" ca="1" si="18"/>
        <v>#REF!</v>
      </c>
      <c r="AY32" s="36" t="e">
        <f t="shared" ca="1" si="18"/>
        <v>#REF!</v>
      </c>
      <c r="AZ32" s="36" t="e">
        <f t="shared" ca="1" si="18"/>
        <v>#REF!</v>
      </c>
      <c r="BA32" s="36" t="e">
        <f t="shared" ca="1" si="18"/>
        <v>#REF!</v>
      </c>
      <c r="BB32" s="36" t="e">
        <f t="shared" ca="1" si="18"/>
        <v>#REF!</v>
      </c>
      <c r="BC32" s="36" t="e">
        <f t="shared" ca="1" si="18"/>
        <v>#REF!</v>
      </c>
      <c r="BD32" s="36" t="e">
        <f t="shared" ca="1" si="18"/>
        <v>#REF!</v>
      </c>
      <c r="BE32" s="36" t="e">
        <f t="shared" ca="1" si="7"/>
        <v>#REF!</v>
      </c>
      <c r="BF32" s="36" t="e">
        <f t="shared" ca="1" si="19"/>
        <v>#REF!</v>
      </c>
      <c r="BG32" s="36" t="e">
        <f t="shared" ca="1" si="19"/>
        <v>#REF!</v>
      </c>
      <c r="BH32" s="36" t="e">
        <f t="shared" ca="1" si="19"/>
        <v>#REF!</v>
      </c>
      <c r="BI32" s="36" t="e">
        <f t="shared" ca="1" si="19"/>
        <v>#REF!</v>
      </c>
      <c r="BJ32" s="36" t="e">
        <f t="shared" ca="1" si="19"/>
        <v>#REF!</v>
      </c>
      <c r="BK32" s="36" t="e">
        <f t="shared" ca="1" si="19"/>
        <v>#REF!</v>
      </c>
      <c r="BL32" s="36" t="e">
        <f t="shared" ca="1" si="19"/>
        <v>#REF!</v>
      </c>
      <c r="BM32" s="53" t="s">
        <v>510</v>
      </c>
      <c r="BN32" s="53" t="s">
        <v>280</v>
      </c>
      <c r="BO32" s="53" t="s">
        <v>479</v>
      </c>
    </row>
    <row r="33" spans="1:67" x14ac:dyDescent="0.2">
      <c r="A33" s="80">
        <v>30</v>
      </c>
      <c r="B33" s="53" t="s">
        <v>511</v>
      </c>
      <c r="C33" s="36" t="str">
        <f t="shared" si="6"/>
        <v>夕張市</v>
      </c>
      <c r="D33" s="36" t="e">
        <f t="shared" ca="1" si="14"/>
        <v>#REF!</v>
      </c>
      <c r="E33" s="36" t="e">
        <f t="shared" ca="1" si="14"/>
        <v>#REF!</v>
      </c>
      <c r="F33" s="36" t="e">
        <f t="shared" ca="1" si="14"/>
        <v>#REF!</v>
      </c>
      <c r="G33" s="36" t="e">
        <f t="shared" ca="1" si="14"/>
        <v>#REF!</v>
      </c>
      <c r="H33" s="36" t="e">
        <f t="shared" ca="1" si="14"/>
        <v>#REF!</v>
      </c>
      <c r="I33" s="36" t="e">
        <f t="shared" ca="1" si="14"/>
        <v>#REF!</v>
      </c>
      <c r="J33" s="36" t="e">
        <f t="shared" ca="1" si="14"/>
        <v>#REF!</v>
      </c>
      <c r="K33" s="36" t="e">
        <f t="shared" ca="1" si="14"/>
        <v>#REF!</v>
      </c>
      <c r="L33" s="36" t="e">
        <f t="shared" ca="1" si="14"/>
        <v>#REF!</v>
      </c>
      <c r="M33" s="36" t="e">
        <f t="shared" ca="1" si="14"/>
        <v>#REF!</v>
      </c>
      <c r="N33" s="36" t="e">
        <f t="shared" ca="1" si="15"/>
        <v>#REF!</v>
      </c>
      <c r="O33" s="36" t="e">
        <f t="shared" ca="1" si="15"/>
        <v>#REF!</v>
      </c>
      <c r="P33" s="36" t="e">
        <f t="shared" ca="1" si="15"/>
        <v>#REF!</v>
      </c>
      <c r="Q33" s="36" t="e">
        <f t="shared" ca="1" si="15"/>
        <v>#REF!</v>
      </c>
      <c r="R33" s="36" t="e">
        <f t="shared" ca="1" si="15"/>
        <v>#REF!</v>
      </c>
      <c r="S33" s="36" t="e">
        <f t="shared" ca="1" si="15"/>
        <v>#REF!</v>
      </c>
      <c r="T33" s="36" t="e">
        <f t="shared" ca="1" si="15"/>
        <v>#REF!</v>
      </c>
      <c r="U33" s="36" t="e">
        <f t="shared" ca="1" si="15"/>
        <v>#REF!</v>
      </c>
      <c r="V33" s="36" t="e">
        <f t="shared" ca="1" si="15"/>
        <v>#REF!</v>
      </c>
      <c r="W33" s="36" t="e">
        <f t="shared" ca="1" si="15"/>
        <v>#REF!</v>
      </c>
      <c r="X33" s="36" t="e">
        <f t="shared" ca="1" si="16"/>
        <v>#REF!</v>
      </c>
      <c r="Y33" s="36" t="e">
        <f t="shared" ca="1" si="16"/>
        <v>#REF!</v>
      </c>
      <c r="Z33" s="36" t="e">
        <f t="shared" ca="1" si="16"/>
        <v>#REF!</v>
      </c>
      <c r="AA33" s="36" t="e">
        <f t="shared" ca="1" si="16"/>
        <v>#REF!</v>
      </c>
      <c r="AB33" s="36" t="e">
        <f t="shared" ca="1" si="16"/>
        <v>#REF!</v>
      </c>
      <c r="AC33" s="36" t="e">
        <f t="shared" ca="1" si="16"/>
        <v>#REF!</v>
      </c>
      <c r="AD33" s="36" t="e">
        <f t="shared" ca="1" si="16"/>
        <v>#REF!</v>
      </c>
      <c r="AE33" s="36" t="e">
        <f t="shared" ca="1" si="16"/>
        <v>#REF!</v>
      </c>
      <c r="AF33" s="36" t="e">
        <f t="shared" ca="1" si="16"/>
        <v>#REF!</v>
      </c>
      <c r="AG33" s="36" t="e">
        <f t="shared" ca="1" si="16"/>
        <v>#REF!</v>
      </c>
      <c r="AH33" s="36" t="e">
        <f t="shared" ca="1" si="17"/>
        <v>#REF!</v>
      </c>
      <c r="AI33" s="36" t="e">
        <f t="shared" ca="1" si="17"/>
        <v>#REF!</v>
      </c>
      <c r="AJ33" s="36" t="e">
        <f t="shared" ca="1" si="17"/>
        <v>#REF!</v>
      </c>
      <c r="AK33" s="36" t="e">
        <f t="shared" ca="1" si="17"/>
        <v>#REF!</v>
      </c>
      <c r="AL33" s="36" t="e">
        <f t="shared" ca="1" si="17"/>
        <v>#REF!</v>
      </c>
      <c r="AM33" s="36" t="e">
        <f t="shared" ca="1" si="17"/>
        <v>#REF!</v>
      </c>
      <c r="AN33" s="36" t="e">
        <f t="shared" ca="1" si="17"/>
        <v>#REF!</v>
      </c>
      <c r="AO33" s="36" t="e">
        <f t="shared" ca="1" si="17"/>
        <v>#REF!</v>
      </c>
      <c r="AP33" s="36" t="e">
        <f t="shared" ca="1" si="17"/>
        <v>#REF!</v>
      </c>
      <c r="AQ33" s="36" t="e">
        <f t="shared" ca="1" si="17"/>
        <v>#REF!</v>
      </c>
      <c r="AR33" s="36" t="e">
        <f t="shared" ca="1" si="18"/>
        <v>#REF!</v>
      </c>
      <c r="AS33" s="36" t="e">
        <f t="shared" ca="1" si="18"/>
        <v>#REF!</v>
      </c>
      <c r="AT33" s="36" t="e">
        <f t="shared" ca="1" si="18"/>
        <v>#REF!</v>
      </c>
      <c r="AU33" s="36" t="e">
        <f t="shared" ca="1" si="18"/>
        <v>#REF!</v>
      </c>
      <c r="AV33" s="36" t="e">
        <f t="shared" ca="1" si="18"/>
        <v>#REF!</v>
      </c>
      <c r="AW33" s="36" t="e">
        <f t="shared" ca="1" si="18"/>
        <v>#REF!</v>
      </c>
      <c r="AX33" s="36" t="e">
        <f t="shared" ca="1" si="18"/>
        <v>#REF!</v>
      </c>
      <c r="AY33" s="36" t="e">
        <f t="shared" ca="1" si="18"/>
        <v>#REF!</v>
      </c>
      <c r="AZ33" s="36" t="e">
        <f t="shared" ca="1" si="18"/>
        <v>#REF!</v>
      </c>
      <c r="BA33" s="36" t="e">
        <f t="shared" ca="1" si="18"/>
        <v>#REF!</v>
      </c>
      <c r="BB33" s="36" t="e">
        <f t="shared" ca="1" si="18"/>
        <v>#REF!</v>
      </c>
      <c r="BC33" s="36" t="e">
        <f t="shared" ca="1" si="18"/>
        <v>#REF!</v>
      </c>
      <c r="BD33" s="36" t="e">
        <f t="shared" ca="1" si="18"/>
        <v>#REF!</v>
      </c>
      <c r="BE33" s="73" t="e">
        <f t="shared" ca="1" si="7"/>
        <v>#REF!</v>
      </c>
      <c r="BF33" s="73" t="e">
        <f t="shared" ca="1" si="19"/>
        <v>#REF!</v>
      </c>
      <c r="BG33" s="36" t="e">
        <f t="shared" ca="1" si="19"/>
        <v>#REF!</v>
      </c>
      <c r="BH33" s="36" t="e">
        <f t="shared" ca="1" si="19"/>
        <v>#REF!</v>
      </c>
      <c r="BI33" s="36" t="e">
        <f t="shared" ca="1" si="19"/>
        <v>#REF!</v>
      </c>
      <c r="BJ33" s="36" t="e">
        <f t="shared" ca="1" si="19"/>
        <v>#REF!</v>
      </c>
      <c r="BK33" s="36" t="e">
        <f t="shared" ca="1" si="19"/>
        <v>#REF!</v>
      </c>
      <c r="BL33" s="36" t="e">
        <f t="shared" ca="1" si="19"/>
        <v>#REF!</v>
      </c>
      <c r="BM33" s="53" t="s">
        <v>511</v>
      </c>
      <c r="BN33" s="53" t="s">
        <v>280</v>
      </c>
      <c r="BO33" s="53" t="s">
        <v>480</v>
      </c>
    </row>
    <row r="34" spans="1:67" s="83" customFormat="1" x14ac:dyDescent="0.2">
      <c r="A34" s="80">
        <v>31</v>
      </c>
      <c r="B34" s="81" t="s">
        <v>512</v>
      </c>
      <c r="C34" s="80" t="str">
        <f t="shared" si="6"/>
        <v>夕張市</v>
      </c>
      <c r="D34" s="80" t="e">
        <f t="shared" ref="D34:M43" ca="1" si="20">VLOOKUP($C34,INDIRECT("'"&amp;$B34&amp;"'!$C$4:$BL$182"),D$166,0)</f>
        <v>#REF!</v>
      </c>
      <c r="E34" s="80" t="e">
        <f t="shared" ca="1" si="20"/>
        <v>#REF!</v>
      </c>
      <c r="F34" s="80" t="e">
        <f t="shared" ca="1" si="20"/>
        <v>#REF!</v>
      </c>
      <c r="G34" s="80" t="e">
        <f t="shared" ca="1" si="20"/>
        <v>#REF!</v>
      </c>
      <c r="H34" s="80" t="e">
        <f t="shared" ca="1" si="20"/>
        <v>#REF!</v>
      </c>
      <c r="I34" s="80" t="e">
        <f t="shared" ca="1" si="20"/>
        <v>#REF!</v>
      </c>
      <c r="J34" s="80" t="e">
        <f t="shared" ca="1" si="20"/>
        <v>#REF!</v>
      </c>
      <c r="K34" s="80" t="e">
        <f t="shared" ca="1" si="20"/>
        <v>#REF!</v>
      </c>
      <c r="L34" s="80" t="e">
        <f t="shared" ca="1" si="20"/>
        <v>#REF!</v>
      </c>
      <c r="M34" s="80" t="e">
        <f t="shared" ca="1" si="20"/>
        <v>#REF!</v>
      </c>
      <c r="N34" s="80" t="e">
        <f t="shared" ref="N34:W43" ca="1" si="21">VLOOKUP($C34,INDIRECT("'"&amp;$B34&amp;"'!$C$4:$BL$182"),N$166,0)</f>
        <v>#REF!</v>
      </c>
      <c r="O34" s="80" t="e">
        <f t="shared" ca="1" si="21"/>
        <v>#REF!</v>
      </c>
      <c r="P34" s="80" t="e">
        <f t="shared" ca="1" si="21"/>
        <v>#REF!</v>
      </c>
      <c r="Q34" s="80" t="e">
        <f t="shared" ca="1" si="21"/>
        <v>#REF!</v>
      </c>
      <c r="R34" s="80" t="e">
        <f t="shared" ca="1" si="21"/>
        <v>#REF!</v>
      </c>
      <c r="S34" s="80" t="e">
        <f t="shared" ca="1" si="21"/>
        <v>#REF!</v>
      </c>
      <c r="T34" s="80" t="e">
        <f t="shared" ca="1" si="21"/>
        <v>#REF!</v>
      </c>
      <c r="U34" s="80" t="e">
        <f t="shared" ca="1" si="21"/>
        <v>#REF!</v>
      </c>
      <c r="V34" s="80" t="e">
        <f t="shared" ca="1" si="21"/>
        <v>#REF!</v>
      </c>
      <c r="W34" s="80" t="e">
        <f t="shared" ca="1" si="21"/>
        <v>#REF!</v>
      </c>
      <c r="X34" s="80" t="e">
        <f t="shared" ref="X34:AG43" ca="1" si="22">VLOOKUP($C34,INDIRECT("'"&amp;$B34&amp;"'!$C$4:$BL$182"),X$166,0)</f>
        <v>#REF!</v>
      </c>
      <c r="Y34" s="80" t="e">
        <f t="shared" ca="1" si="22"/>
        <v>#REF!</v>
      </c>
      <c r="Z34" s="80" t="e">
        <f t="shared" ca="1" si="22"/>
        <v>#REF!</v>
      </c>
      <c r="AA34" s="80" t="e">
        <f t="shared" ca="1" si="22"/>
        <v>#REF!</v>
      </c>
      <c r="AB34" s="80" t="e">
        <f t="shared" ca="1" si="22"/>
        <v>#REF!</v>
      </c>
      <c r="AC34" s="80" t="e">
        <f t="shared" ca="1" si="22"/>
        <v>#REF!</v>
      </c>
      <c r="AD34" s="80" t="e">
        <f t="shared" ca="1" si="22"/>
        <v>#REF!</v>
      </c>
      <c r="AE34" s="80" t="e">
        <f t="shared" ca="1" si="22"/>
        <v>#REF!</v>
      </c>
      <c r="AF34" s="80" t="e">
        <f t="shared" ca="1" si="22"/>
        <v>#REF!</v>
      </c>
      <c r="AG34" s="80" t="e">
        <f t="shared" ca="1" si="22"/>
        <v>#REF!</v>
      </c>
      <c r="AH34" s="80" t="e">
        <f t="shared" ref="AH34:AQ43" ca="1" si="23">VLOOKUP($C34,INDIRECT("'"&amp;$B34&amp;"'!$C$4:$BL$182"),AH$166,0)</f>
        <v>#REF!</v>
      </c>
      <c r="AI34" s="80" t="e">
        <f t="shared" ca="1" si="23"/>
        <v>#REF!</v>
      </c>
      <c r="AJ34" s="80" t="e">
        <f t="shared" ca="1" si="23"/>
        <v>#REF!</v>
      </c>
      <c r="AK34" s="80" t="e">
        <f t="shared" ca="1" si="23"/>
        <v>#REF!</v>
      </c>
      <c r="AL34" s="80" t="e">
        <f t="shared" ca="1" si="23"/>
        <v>#REF!</v>
      </c>
      <c r="AM34" s="80" t="e">
        <f t="shared" ca="1" si="23"/>
        <v>#REF!</v>
      </c>
      <c r="AN34" s="80" t="e">
        <f t="shared" ca="1" si="23"/>
        <v>#REF!</v>
      </c>
      <c r="AO34" s="80" t="e">
        <f t="shared" ca="1" si="23"/>
        <v>#REF!</v>
      </c>
      <c r="AP34" s="80" t="e">
        <f t="shared" ca="1" si="23"/>
        <v>#REF!</v>
      </c>
      <c r="AQ34" s="80" t="e">
        <f t="shared" ca="1" si="23"/>
        <v>#REF!</v>
      </c>
      <c r="AR34" s="80" t="e">
        <f t="shared" ref="AR34:BD43" ca="1" si="24">VLOOKUP($C34,INDIRECT("'"&amp;$B34&amp;"'!$C$4:$BL$182"),AR$166,0)</f>
        <v>#REF!</v>
      </c>
      <c r="AS34" s="80" t="e">
        <f t="shared" ca="1" si="24"/>
        <v>#REF!</v>
      </c>
      <c r="AT34" s="80" t="e">
        <f t="shared" ca="1" si="24"/>
        <v>#REF!</v>
      </c>
      <c r="AU34" s="80" t="e">
        <f t="shared" ca="1" si="24"/>
        <v>#REF!</v>
      </c>
      <c r="AV34" s="80" t="e">
        <f t="shared" ca="1" si="24"/>
        <v>#REF!</v>
      </c>
      <c r="AW34" s="80" t="e">
        <f t="shared" ca="1" si="24"/>
        <v>#REF!</v>
      </c>
      <c r="AX34" s="80" t="e">
        <f t="shared" ca="1" si="24"/>
        <v>#REF!</v>
      </c>
      <c r="AY34" s="80" t="e">
        <f t="shared" ca="1" si="24"/>
        <v>#REF!</v>
      </c>
      <c r="AZ34" s="80" t="e">
        <f t="shared" ca="1" si="24"/>
        <v>#REF!</v>
      </c>
      <c r="BA34" s="80" t="e">
        <f t="shared" ca="1" si="24"/>
        <v>#REF!</v>
      </c>
      <c r="BB34" s="80" t="e">
        <f t="shared" ca="1" si="24"/>
        <v>#REF!</v>
      </c>
      <c r="BC34" s="80" t="e">
        <f t="shared" ca="1" si="24"/>
        <v>#REF!</v>
      </c>
      <c r="BD34" s="80" t="e">
        <f t="shared" ca="1" si="24"/>
        <v>#REF!</v>
      </c>
      <c r="BE34" s="80" t="e">
        <f t="shared" ca="1" si="7"/>
        <v>#REF!</v>
      </c>
      <c r="BF34" s="80" t="e">
        <f t="shared" ref="BF34:BL43" ca="1" si="25">VLOOKUP($C34,INDIRECT("'"&amp;$B34&amp;"'!$C$4:$BL$182"),BF$166,0)</f>
        <v>#REF!</v>
      </c>
      <c r="BG34" s="80" t="e">
        <f t="shared" ca="1" si="25"/>
        <v>#REF!</v>
      </c>
      <c r="BH34" s="80" t="e">
        <f t="shared" ca="1" si="25"/>
        <v>#REF!</v>
      </c>
      <c r="BI34" s="80" t="e">
        <f t="shared" ca="1" si="25"/>
        <v>#REF!</v>
      </c>
      <c r="BJ34" s="80" t="e">
        <f t="shared" ca="1" si="25"/>
        <v>#REF!</v>
      </c>
      <c r="BK34" s="80" t="e">
        <f t="shared" ca="1" si="25"/>
        <v>#REF!</v>
      </c>
      <c r="BL34" s="80" t="e">
        <f t="shared" ca="1" si="25"/>
        <v>#REF!</v>
      </c>
      <c r="BM34" s="81" t="s">
        <v>512</v>
      </c>
      <c r="BN34" s="81" t="s">
        <v>281</v>
      </c>
      <c r="BO34" s="81" t="s">
        <v>398</v>
      </c>
    </row>
    <row r="35" spans="1:67" s="83" customFormat="1" x14ac:dyDescent="0.2">
      <c r="A35" s="80">
        <v>32</v>
      </c>
      <c r="B35" s="81" t="s">
        <v>513</v>
      </c>
      <c r="C35" s="80" t="str">
        <f t="shared" si="6"/>
        <v>夕張市</v>
      </c>
      <c r="D35" s="80" t="e">
        <f t="shared" ca="1" si="20"/>
        <v>#REF!</v>
      </c>
      <c r="E35" s="80" t="e">
        <f t="shared" ca="1" si="20"/>
        <v>#REF!</v>
      </c>
      <c r="F35" s="80" t="e">
        <f t="shared" ca="1" si="20"/>
        <v>#REF!</v>
      </c>
      <c r="G35" s="80" t="e">
        <f t="shared" ca="1" si="20"/>
        <v>#REF!</v>
      </c>
      <c r="H35" s="80" t="e">
        <f t="shared" ca="1" si="20"/>
        <v>#REF!</v>
      </c>
      <c r="I35" s="80" t="e">
        <f t="shared" ca="1" si="20"/>
        <v>#REF!</v>
      </c>
      <c r="J35" s="80" t="e">
        <f t="shared" ca="1" si="20"/>
        <v>#REF!</v>
      </c>
      <c r="K35" s="80" t="e">
        <f t="shared" ca="1" si="20"/>
        <v>#REF!</v>
      </c>
      <c r="L35" s="80" t="e">
        <f t="shared" ca="1" si="20"/>
        <v>#REF!</v>
      </c>
      <c r="M35" s="80" t="e">
        <f t="shared" ca="1" si="20"/>
        <v>#REF!</v>
      </c>
      <c r="N35" s="80" t="e">
        <f t="shared" ca="1" si="21"/>
        <v>#REF!</v>
      </c>
      <c r="O35" s="80" t="e">
        <f t="shared" ca="1" si="21"/>
        <v>#REF!</v>
      </c>
      <c r="P35" s="80" t="e">
        <f t="shared" ca="1" si="21"/>
        <v>#REF!</v>
      </c>
      <c r="Q35" s="80" t="e">
        <f t="shared" ca="1" si="21"/>
        <v>#REF!</v>
      </c>
      <c r="R35" s="80" t="e">
        <f t="shared" ca="1" si="21"/>
        <v>#REF!</v>
      </c>
      <c r="S35" s="80" t="e">
        <f t="shared" ca="1" si="21"/>
        <v>#REF!</v>
      </c>
      <c r="T35" s="80" t="e">
        <f t="shared" ca="1" si="21"/>
        <v>#REF!</v>
      </c>
      <c r="U35" s="80" t="e">
        <f t="shared" ca="1" si="21"/>
        <v>#REF!</v>
      </c>
      <c r="V35" s="80" t="e">
        <f t="shared" ca="1" si="21"/>
        <v>#REF!</v>
      </c>
      <c r="W35" s="80" t="e">
        <f t="shared" ca="1" si="21"/>
        <v>#REF!</v>
      </c>
      <c r="X35" s="80" t="e">
        <f t="shared" ca="1" si="22"/>
        <v>#REF!</v>
      </c>
      <c r="Y35" s="80" t="e">
        <f t="shared" ca="1" si="22"/>
        <v>#REF!</v>
      </c>
      <c r="Z35" s="80" t="e">
        <f t="shared" ca="1" si="22"/>
        <v>#REF!</v>
      </c>
      <c r="AA35" s="80" t="e">
        <f t="shared" ca="1" si="22"/>
        <v>#REF!</v>
      </c>
      <c r="AB35" s="80" t="e">
        <f t="shared" ca="1" si="22"/>
        <v>#REF!</v>
      </c>
      <c r="AC35" s="80" t="e">
        <f t="shared" ca="1" si="22"/>
        <v>#REF!</v>
      </c>
      <c r="AD35" s="80" t="e">
        <f t="shared" ca="1" si="22"/>
        <v>#REF!</v>
      </c>
      <c r="AE35" s="80" t="e">
        <f t="shared" ca="1" si="22"/>
        <v>#REF!</v>
      </c>
      <c r="AF35" s="80" t="e">
        <f t="shared" ca="1" si="22"/>
        <v>#REF!</v>
      </c>
      <c r="AG35" s="80" t="e">
        <f t="shared" ca="1" si="22"/>
        <v>#REF!</v>
      </c>
      <c r="AH35" s="80" t="e">
        <f t="shared" ca="1" si="23"/>
        <v>#REF!</v>
      </c>
      <c r="AI35" s="80" t="e">
        <f t="shared" ca="1" si="23"/>
        <v>#REF!</v>
      </c>
      <c r="AJ35" s="80" t="e">
        <f t="shared" ca="1" si="23"/>
        <v>#REF!</v>
      </c>
      <c r="AK35" s="80" t="e">
        <f t="shared" ca="1" si="23"/>
        <v>#REF!</v>
      </c>
      <c r="AL35" s="80" t="e">
        <f t="shared" ca="1" si="23"/>
        <v>#REF!</v>
      </c>
      <c r="AM35" s="80" t="e">
        <f t="shared" ca="1" si="23"/>
        <v>#REF!</v>
      </c>
      <c r="AN35" s="80" t="e">
        <f t="shared" ca="1" si="23"/>
        <v>#REF!</v>
      </c>
      <c r="AO35" s="80" t="e">
        <f t="shared" ca="1" si="23"/>
        <v>#REF!</v>
      </c>
      <c r="AP35" s="80" t="e">
        <f t="shared" ca="1" si="23"/>
        <v>#REF!</v>
      </c>
      <c r="AQ35" s="80" t="e">
        <f t="shared" ca="1" si="23"/>
        <v>#REF!</v>
      </c>
      <c r="AR35" s="80" t="e">
        <f t="shared" ca="1" si="24"/>
        <v>#REF!</v>
      </c>
      <c r="AS35" s="80" t="e">
        <f t="shared" ca="1" si="24"/>
        <v>#REF!</v>
      </c>
      <c r="AT35" s="80" t="e">
        <f t="shared" ca="1" si="24"/>
        <v>#REF!</v>
      </c>
      <c r="AU35" s="80" t="e">
        <f t="shared" ca="1" si="24"/>
        <v>#REF!</v>
      </c>
      <c r="AV35" s="80" t="e">
        <f t="shared" ca="1" si="24"/>
        <v>#REF!</v>
      </c>
      <c r="AW35" s="80" t="e">
        <f t="shared" ca="1" si="24"/>
        <v>#REF!</v>
      </c>
      <c r="AX35" s="80" t="e">
        <f t="shared" ca="1" si="24"/>
        <v>#REF!</v>
      </c>
      <c r="AY35" s="80" t="e">
        <f t="shared" ca="1" si="24"/>
        <v>#REF!</v>
      </c>
      <c r="AZ35" s="80" t="e">
        <f t="shared" ca="1" si="24"/>
        <v>#REF!</v>
      </c>
      <c r="BA35" s="80" t="e">
        <f t="shared" ca="1" si="24"/>
        <v>#REF!</v>
      </c>
      <c r="BB35" s="80" t="e">
        <f t="shared" ca="1" si="24"/>
        <v>#REF!</v>
      </c>
      <c r="BC35" s="80" t="e">
        <f t="shared" ca="1" si="24"/>
        <v>#REF!</v>
      </c>
      <c r="BD35" s="80" t="e">
        <f t="shared" ca="1" si="24"/>
        <v>#REF!</v>
      </c>
      <c r="BE35" s="80" t="e">
        <f t="shared" ca="1" si="7"/>
        <v>#REF!</v>
      </c>
      <c r="BF35" s="80" t="e">
        <f t="shared" ca="1" si="25"/>
        <v>#REF!</v>
      </c>
      <c r="BG35" s="80" t="e">
        <f t="shared" ca="1" si="25"/>
        <v>#REF!</v>
      </c>
      <c r="BH35" s="80" t="e">
        <f t="shared" ca="1" si="25"/>
        <v>#REF!</v>
      </c>
      <c r="BI35" s="80" t="e">
        <f t="shared" ca="1" si="25"/>
        <v>#REF!</v>
      </c>
      <c r="BJ35" s="80" t="e">
        <f t="shared" ca="1" si="25"/>
        <v>#REF!</v>
      </c>
      <c r="BK35" s="80" t="e">
        <f t="shared" ca="1" si="25"/>
        <v>#REF!</v>
      </c>
      <c r="BL35" s="80" t="e">
        <f t="shared" ca="1" si="25"/>
        <v>#REF!</v>
      </c>
      <c r="BM35" s="81" t="s">
        <v>513</v>
      </c>
      <c r="BN35" s="81" t="s">
        <v>281</v>
      </c>
      <c r="BO35" s="81" t="s">
        <v>479</v>
      </c>
    </row>
    <row r="36" spans="1:67" s="83" customFormat="1" x14ac:dyDescent="0.2">
      <c r="A36" s="80">
        <v>33</v>
      </c>
      <c r="B36" s="81" t="s">
        <v>514</v>
      </c>
      <c r="C36" s="80" t="str">
        <f t="shared" si="6"/>
        <v>夕張市</v>
      </c>
      <c r="D36" s="80" t="e">
        <f t="shared" ca="1" si="20"/>
        <v>#REF!</v>
      </c>
      <c r="E36" s="80" t="e">
        <f t="shared" ca="1" si="20"/>
        <v>#REF!</v>
      </c>
      <c r="F36" s="80" t="e">
        <f t="shared" ca="1" si="20"/>
        <v>#REF!</v>
      </c>
      <c r="G36" s="80" t="e">
        <f t="shared" ca="1" si="20"/>
        <v>#REF!</v>
      </c>
      <c r="H36" s="80" t="e">
        <f t="shared" ca="1" si="20"/>
        <v>#REF!</v>
      </c>
      <c r="I36" s="80" t="e">
        <f t="shared" ca="1" si="20"/>
        <v>#REF!</v>
      </c>
      <c r="J36" s="80" t="e">
        <f t="shared" ca="1" si="20"/>
        <v>#REF!</v>
      </c>
      <c r="K36" s="80" t="e">
        <f t="shared" ca="1" si="20"/>
        <v>#REF!</v>
      </c>
      <c r="L36" s="80" t="e">
        <f t="shared" ca="1" si="20"/>
        <v>#REF!</v>
      </c>
      <c r="M36" s="80" t="e">
        <f t="shared" ca="1" si="20"/>
        <v>#REF!</v>
      </c>
      <c r="N36" s="80" t="e">
        <f t="shared" ca="1" si="21"/>
        <v>#REF!</v>
      </c>
      <c r="O36" s="80" t="e">
        <f t="shared" ca="1" si="21"/>
        <v>#REF!</v>
      </c>
      <c r="P36" s="80" t="e">
        <f t="shared" ca="1" si="21"/>
        <v>#REF!</v>
      </c>
      <c r="Q36" s="80" t="e">
        <f t="shared" ca="1" si="21"/>
        <v>#REF!</v>
      </c>
      <c r="R36" s="80" t="e">
        <f t="shared" ca="1" si="21"/>
        <v>#REF!</v>
      </c>
      <c r="S36" s="80" t="e">
        <f t="shared" ca="1" si="21"/>
        <v>#REF!</v>
      </c>
      <c r="T36" s="80" t="e">
        <f t="shared" ca="1" si="21"/>
        <v>#REF!</v>
      </c>
      <c r="U36" s="80" t="e">
        <f t="shared" ca="1" si="21"/>
        <v>#REF!</v>
      </c>
      <c r="V36" s="80" t="e">
        <f t="shared" ca="1" si="21"/>
        <v>#REF!</v>
      </c>
      <c r="W36" s="80" t="e">
        <f t="shared" ca="1" si="21"/>
        <v>#REF!</v>
      </c>
      <c r="X36" s="80" t="e">
        <f t="shared" ca="1" si="22"/>
        <v>#REF!</v>
      </c>
      <c r="Y36" s="80" t="e">
        <f t="shared" ca="1" si="22"/>
        <v>#REF!</v>
      </c>
      <c r="Z36" s="80" t="e">
        <f t="shared" ca="1" si="22"/>
        <v>#REF!</v>
      </c>
      <c r="AA36" s="80" t="e">
        <f t="shared" ca="1" si="22"/>
        <v>#REF!</v>
      </c>
      <c r="AB36" s="80" t="e">
        <f t="shared" ca="1" si="22"/>
        <v>#REF!</v>
      </c>
      <c r="AC36" s="80" t="e">
        <f t="shared" ca="1" si="22"/>
        <v>#REF!</v>
      </c>
      <c r="AD36" s="80" t="e">
        <f t="shared" ca="1" si="22"/>
        <v>#REF!</v>
      </c>
      <c r="AE36" s="80" t="e">
        <f t="shared" ca="1" si="22"/>
        <v>#REF!</v>
      </c>
      <c r="AF36" s="80" t="e">
        <f t="shared" ca="1" si="22"/>
        <v>#REF!</v>
      </c>
      <c r="AG36" s="80" t="e">
        <f t="shared" ca="1" si="22"/>
        <v>#REF!</v>
      </c>
      <c r="AH36" s="80" t="e">
        <f t="shared" ca="1" si="23"/>
        <v>#REF!</v>
      </c>
      <c r="AI36" s="80" t="e">
        <f t="shared" ca="1" si="23"/>
        <v>#REF!</v>
      </c>
      <c r="AJ36" s="80" t="e">
        <f t="shared" ca="1" si="23"/>
        <v>#REF!</v>
      </c>
      <c r="AK36" s="80" t="e">
        <f t="shared" ca="1" si="23"/>
        <v>#REF!</v>
      </c>
      <c r="AL36" s="80" t="e">
        <f t="shared" ca="1" si="23"/>
        <v>#REF!</v>
      </c>
      <c r="AM36" s="80" t="e">
        <f t="shared" ca="1" si="23"/>
        <v>#REF!</v>
      </c>
      <c r="AN36" s="80" t="e">
        <f t="shared" ca="1" si="23"/>
        <v>#REF!</v>
      </c>
      <c r="AO36" s="80" t="e">
        <f t="shared" ca="1" si="23"/>
        <v>#REF!</v>
      </c>
      <c r="AP36" s="80" t="e">
        <f t="shared" ca="1" si="23"/>
        <v>#REF!</v>
      </c>
      <c r="AQ36" s="80" t="e">
        <f t="shared" ca="1" si="23"/>
        <v>#REF!</v>
      </c>
      <c r="AR36" s="80" t="e">
        <f t="shared" ca="1" si="24"/>
        <v>#REF!</v>
      </c>
      <c r="AS36" s="80" t="e">
        <f t="shared" ca="1" si="24"/>
        <v>#REF!</v>
      </c>
      <c r="AT36" s="80" t="e">
        <f t="shared" ca="1" si="24"/>
        <v>#REF!</v>
      </c>
      <c r="AU36" s="80" t="e">
        <f t="shared" ca="1" si="24"/>
        <v>#REF!</v>
      </c>
      <c r="AV36" s="80" t="e">
        <f t="shared" ca="1" si="24"/>
        <v>#REF!</v>
      </c>
      <c r="AW36" s="80" t="e">
        <f t="shared" ca="1" si="24"/>
        <v>#REF!</v>
      </c>
      <c r="AX36" s="80" t="e">
        <f t="shared" ca="1" si="24"/>
        <v>#REF!</v>
      </c>
      <c r="AY36" s="80" t="e">
        <f t="shared" ca="1" si="24"/>
        <v>#REF!</v>
      </c>
      <c r="AZ36" s="80" t="e">
        <f t="shared" ca="1" si="24"/>
        <v>#REF!</v>
      </c>
      <c r="BA36" s="80" t="e">
        <f t="shared" ca="1" si="24"/>
        <v>#REF!</v>
      </c>
      <c r="BB36" s="80" t="e">
        <f t="shared" ca="1" si="24"/>
        <v>#REF!</v>
      </c>
      <c r="BC36" s="80" t="e">
        <f t="shared" ca="1" si="24"/>
        <v>#REF!</v>
      </c>
      <c r="BD36" s="80" t="e">
        <f t="shared" ca="1" si="24"/>
        <v>#REF!</v>
      </c>
      <c r="BE36" s="80" t="e">
        <f t="shared" ca="1" si="7"/>
        <v>#REF!</v>
      </c>
      <c r="BF36" s="80" t="e">
        <f t="shared" ca="1" si="25"/>
        <v>#REF!</v>
      </c>
      <c r="BG36" s="80" t="e">
        <f t="shared" ca="1" si="25"/>
        <v>#REF!</v>
      </c>
      <c r="BH36" s="80" t="e">
        <f t="shared" ca="1" si="25"/>
        <v>#REF!</v>
      </c>
      <c r="BI36" s="80" t="e">
        <f t="shared" ca="1" si="25"/>
        <v>#REF!</v>
      </c>
      <c r="BJ36" s="80" t="e">
        <f t="shared" ca="1" si="25"/>
        <v>#REF!</v>
      </c>
      <c r="BK36" s="80" t="e">
        <f t="shared" ca="1" si="25"/>
        <v>#REF!</v>
      </c>
      <c r="BL36" s="80" t="e">
        <f t="shared" ca="1" si="25"/>
        <v>#REF!</v>
      </c>
      <c r="BM36" s="81" t="s">
        <v>514</v>
      </c>
      <c r="BN36" s="81" t="s">
        <v>281</v>
      </c>
      <c r="BO36" s="81" t="s">
        <v>480</v>
      </c>
    </row>
    <row r="37" spans="1:67" s="83" customFormat="1" x14ac:dyDescent="0.2">
      <c r="A37" s="80">
        <v>34</v>
      </c>
      <c r="B37" s="81" t="s">
        <v>515</v>
      </c>
      <c r="C37" s="80" t="str">
        <f t="shared" si="6"/>
        <v>夕張市</v>
      </c>
      <c r="D37" s="80" t="e">
        <f t="shared" ca="1" si="20"/>
        <v>#REF!</v>
      </c>
      <c r="E37" s="80" t="e">
        <f t="shared" ca="1" si="20"/>
        <v>#REF!</v>
      </c>
      <c r="F37" s="80" t="e">
        <f t="shared" ca="1" si="20"/>
        <v>#REF!</v>
      </c>
      <c r="G37" s="80" t="e">
        <f t="shared" ca="1" si="20"/>
        <v>#REF!</v>
      </c>
      <c r="H37" s="80" t="e">
        <f t="shared" ca="1" si="20"/>
        <v>#REF!</v>
      </c>
      <c r="I37" s="80" t="e">
        <f t="shared" ca="1" si="20"/>
        <v>#REF!</v>
      </c>
      <c r="J37" s="80" t="e">
        <f t="shared" ca="1" si="20"/>
        <v>#REF!</v>
      </c>
      <c r="K37" s="80" t="e">
        <f t="shared" ca="1" si="20"/>
        <v>#REF!</v>
      </c>
      <c r="L37" s="80" t="e">
        <f t="shared" ca="1" si="20"/>
        <v>#REF!</v>
      </c>
      <c r="M37" s="80" t="e">
        <f t="shared" ca="1" si="20"/>
        <v>#REF!</v>
      </c>
      <c r="N37" s="80" t="e">
        <f t="shared" ca="1" si="21"/>
        <v>#REF!</v>
      </c>
      <c r="O37" s="80" t="e">
        <f t="shared" ca="1" si="21"/>
        <v>#REF!</v>
      </c>
      <c r="P37" s="80" t="e">
        <f t="shared" ca="1" si="21"/>
        <v>#REF!</v>
      </c>
      <c r="Q37" s="80" t="e">
        <f t="shared" ca="1" si="21"/>
        <v>#REF!</v>
      </c>
      <c r="R37" s="80" t="e">
        <f t="shared" ca="1" si="21"/>
        <v>#REF!</v>
      </c>
      <c r="S37" s="80" t="e">
        <f t="shared" ca="1" si="21"/>
        <v>#REF!</v>
      </c>
      <c r="T37" s="80" t="e">
        <f t="shared" ca="1" si="21"/>
        <v>#REF!</v>
      </c>
      <c r="U37" s="80" t="e">
        <f t="shared" ca="1" si="21"/>
        <v>#REF!</v>
      </c>
      <c r="V37" s="80" t="e">
        <f t="shared" ca="1" si="21"/>
        <v>#REF!</v>
      </c>
      <c r="W37" s="80" t="e">
        <f t="shared" ca="1" si="21"/>
        <v>#REF!</v>
      </c>
      <c r="X37" s="80" t="e">
        <f t="shared" ca="1" si="22"/>
        <v>#REF!</v>
      </c>
      <c r="Y37" s="80" t="e">
        <f t="shared" ca="1" si="22"/>
        <v>#REF!</v>
      </c>
      <c r="Z37" s="80" t="e">
        <f t="shared" ca="1" si="22"/>
        <v>#REF!</v>
      </c>
      <c r="AA37" s="80" t="e">
        <f t="shared" ca="1" si="22"/>
        <v>#REF!</v>
      </c>
      <c r="AB37" s="80" t="e">
        <f t="shared" ca="1" si="22"/>
        <v>#REF!</v>
      </c>
      <c r="AC37" s="80" t="e">
        <f t="shared" ca="1" si="22"/>
        <v>#REF!</v>
      </c>
      <c r="AD37" s="80" t="e">
        <f t="shared" ca="1" si="22"/>
        <v>#REF!</v>
      </c>
      <c r="AE37" s="80" t="e">
        <f t="shared" ca="1" si="22"/>
        <v>#REF!</v>
      </c>
      <c r="AF37" s="80" t="e">
        <f t="shared" ca="1" si="22"/>
        <v>#REF!</v>
      </c>
      <c r="AG37" s="80" t="e">
        <f t="shared" ca="1" si="22"/>
        <v>#REF!</v>
      </c>
      <c r="AH37" s="80" t="e">
        <f t="shared" ca="1" si="23"/>
        <v>#REF!</v>
      </c>
      <c r="AI37" s="80" t="e">
        <f t="shared" ca="1" si="23"/>
        <v>#REF!</v>
      </c>
      <c r="AJ37" s="80" t="e">
        <f t="shared" ca="1" si="23"/>
        <v>#REF!</v>
      </c>
      <c r="AK37" s="80" t="e">
        <f t="shared" ca="1" si="23"/>
        <v>#REF!</v>
      </c>
      <c r="AL37" s="80" t="e">
        <f t="shared" ca="1" si="23"/>
        <v>#REF!</v>
      </c>
      <c r="AM37" s="80" t="e">
        <f t="shared" ca="1" si="23"/>
        <v>#REF!</v>
      </c>
      <c r="AN37" s="80" t="e">
        <f t="shared" ca="1" si="23"/>
        <v>#REF!</v>
      </c>
      <c r="AO37" s="80" t="e">
        <f t="shared" ca="1" si="23"/>
        <v>#REF!</v>
      </c>
      <c r="AP37" s="80" t="e">
        <f t="shared" ca="1" si="23"/>
        <v>#REF!</v>
      </c>
      <c r="AQ37" s="80" t="e">
        <f t="shared" ca="1" si="23"/>
        <v>#REF!</v>
      </c>
      <c r="AR37" s="80" t="e">
        <f t="shared" ca="1" si="24"/>
        <v>#REF!</v>
      </c>
      <c r="AS37" s="80" t="e">
        <f t="shared" ca="1" si="24"/>
        <v>#REF!</v>
      </c>
      <c r="AT37" s="80" t="e">
        <f t="shared" ca="1" si="24"/>
        <v>#REF!</v>
      </c>
      <c r="AU37" s="80" t="e">
        <f t="shared" ca="1" si="24"/>
        <v>#REF!</v>
      </c>
      <c r="AV37" s="80" t="e">
        <f t="shared" ca="1" si="24"/>
        <v>#REF!</v>
      </c>
      <c r="AW37" s="80" t="e">
        <f t="shared" ca="1" si="24"/>
        <v>#REF!</v>
      </c>
      <c r="AX37" s="80" t="e">
        <f t="shared" ca="1" si="24"/>
        <v>#REF!</v>
      </c>
      <c r="AY37" s="80" t="e">
        <f t="shared" ca="1" si="24"/>
        <v>#REF!</v>
      </c>
      <c r="AZ37" s="80" t="e">
        <f t="shared" ca="1" si="24"/>
        <v>#REF!</v>
      </c>
      <c r="BA37" s="80" t="e">
        <f t="shared" ca="1" si="24"/>
        <v>#REF!</v>
      </c>
      <c r="BB37" s="80" t="e">
        <f t="shared" ca="1" si="24"/>
        <v>#REF!</v>
      </c>
      <c r="BC37" s="80" t="e">
        <f t="shared" ca="1" si="24"/>
        <v>#REF!</v>
      </c>
      <c r="BD37" s="80" t="e">
        <f t="shared" ca="1" si="24"/>
        <v>#REF!</v>
      </c>
      <c r="BE37" s="80" t="e">
        <f t="shared" ref="BE37:BE68" ca="1" si="26">VLOOKUP($C37,INDIRECT("'"&amp;$B37&amp;"'!$C$4:$BL$182"),BE$166,0)</f>
        <v>#REF!</v>
      </c>
      <c r="BF37" s="80" t="e">
        <f t="shared" ca="1" si="25"/>
        <v>#REF!</v>
      </c>
      <c r="BG37" s="80" t="e">
        <f t="shared" ca="1" si="25"/>
        <v>#REF!</v>
      </c>
      <c r="BH37" s="80" t="e">
        <f t="shared" ca="1" si="25"/>
        <v>#REF!</v>
      </c>
      <c r="BI37" s="80" t="e">
        <f t="shared" ca="1" si="25"/>
        <v>#REF!</v>
      </c>
      <c r="BJ37" s="80" t="e">
        <f t="shared" ca="1" si="25"/>
        <v>#REF!</v>
      </c>
      <c r="BK37" s="80" t="e">
        <f t="shared" ca="1" si="25"/>
        <v>#REF!</v>
      </c>
      <c r="BL37" s="80" t="e">
        <f t="shared" ca="1" si="25"/>
        <v>#REF!</v>
      </c>
      <c r="BM37" s="81" t="s">
        <v>515</v>
      </c>
      <c r="BN37" s="81" t="s">
        <v>282</v>
      </c>
      <c r="BO37" s="81" t="s">
        <v>398</v>
      </c>
    </row>
    <row r="38" spans="1:67" s="83" customFormat="1" x14ac:dyDescent="0.2">
      <c r="A38" s="80">
        <v>35</v>
      </c>
      <c r="B38" s="81" t="s">
        <v>516</v>
      </c>
      <c r="C38" s="80" t="str">
        <f t="shared" si="6"/>
        <v>夕張市</v>
      </c>
      <c r="D38" s="80" t="e">
        <f t="shared" ca="1" si="20"/>
        <v>#REF!</v>
      </c>
      <c r="E38" s="80" t="e">
        <f t="shared" ca="1" si="20"/>
        <v>#REF!</v>
      </c>
      <c r="F38" s="80" t="e">
        <f t="shared" ca="1" si="20"/>
        <v>#REF!</v>
      </c>
      <c r="G38" s="80" t="e">
        <f t="shared" ca="1" si="20"/>
        <v>#REF!</v>
      </c>
      <c r="H38" s="80" t="e">
        <f t="shared" ca="1" si="20"/>
        <v>#REF!</v>
      </c>
      <c r="I38" s="80" t="e">
        <f t="shared" ca="1" si="20"/>
        <v>#REF!</v>
      </c>
      <c r="J38" s="80" t="e">
        <f t="shared" ca="1" si="20"/>
        <v>#REF!</v>
      </c>
      <c r="K38" s="80" t="e">
        <f t="shared" ca="1" si="20"/>
        <v>#REF!</v>
      </c>
      <c r="L38" s="80" t="e">
        <f t="shared" ca="1" si="20"/>
        <v>#REF!</v>
      </c>
      <c r="M38" s="80" t="e">
        <f t="shared" ca="1" si="20"/>
        <v>#REF!</v>
      </c>
      <c r="N38" s="80" t="e">
        <f t="shared" ca="1" si="21"/>
        <v>#REF!</v>
      </c>
      <c r="O38" s="80" t="e">
        <f t="shared" ca="1" si="21"/>
        <v>#REF!</v>
      </c>
      <c r="P38" s="80" t="e">
        <f t="shared" ca="1" si="21"/>
        <v>#REF!</v>
      </c>
      <c r="Q38" s="80" t="e">
        <f t="shared" ca="1" si="21"/>
        <v>#REF!</v>
      </c>
      <c r="R38" s="80" t="e">
        <f t="shared" ca="1" si="21"/>
        <v>#REF!</v>
      </c>
      <c r="S38" s="80" t="e">
        <f t="shared" ca="1" si="21"/>
        <v>#REF!</v>
      </c>
      <c r="T38" s="80" t="e">
        <f t="shared" ca="1" si="21"/>
        <v>#REF!</v>
      </c>
      <c r="U38" s="80" t="e">
        <f t="shared" ca="1" si="21"/>
        <v>#REF!</v>
      </c>
      <c r="V38" s="80" t="e">
        <f t="shared" ca="1" si="21"/>
        <v>#REF!</v>
      </c>
      <c r="W38" s="80" t="e">
        <f t="shared" ca="1" si="21"/>
        <v>#REF!</v>
      </c>
      <c r="X38" s="80" t="e">
        <f t="shared" ca="1" si="22"/>
        <v>#REF!</v>
      </c>
      <c r="Y38" s="80" t="e">
        <f t="shared" ca="1" si="22"/>
        <v>#REF!</v>
      </c>
      <c r="Z38" s="80" t="e">
        <f t="shared" ca="1" si="22"/>
        <v>#REF!</v>
      </c>
      <c r="AA38" s="80" t="e">
        <f t="shared" ca="1" si="22"/>
        <v>#REF!</v>
      </c>
      <c r="AB38" s="80" t="e">
        <f t="shared" ca="1" si="22"/>
        <v>#REF!</v>
      </c>
      <c r="AC38" s="80" t="e">
        <f t="shared" ca="1" si="22"/>
        <v>#REF!</v>
      </c>
      <c r="AD38" s="80" t="e">
        <f t="shared" ca="1" si="22"/>
        <v>#REF!</v>
      </c>
      <c r="AE38" s="80" t="e">
        <f t="shared" ca="1" si="22"/>
        <v>#REF!</v>
      </c>
      <c r="AF38" s="80" t="e">
        <f t="shared" ca="1" si="22"/>
        <v>#REF!</v>
      </c>
      <c r="AG38" s="80" t="e">
        <f t="shared" ca="1" si="22"/>
        <v>#REF!</v>
      </c>
      <c r="AH38" s="80" t="e">
        <f t="shared" ca="1" si="23"/>
        <v>#REF!</v>
      </c>
      <c r="AI38" s="80" t="e">
        <f t="shared" ca="1" si="23"/>
        <v>#REF!</v>
      </c>
      <c r="AJ38" s="80" t="e">
        <f t="shared" ca="1" si="23"/>
        <v>#REF!</v>
      </c>
      <c r="AK38" s="80" t="e">
        <f t="shared" ca="1" si="23"/>
        <v>#REF!</v>
      </c>
      <c r="AL38" s="80" t="e">
        <f t="shared" ca="1" si="23"/>
        <v>#REF!</v>
      </c>
      <c r="AM38" s="80" t="e">
        <f t="shared" ca="1" si="23"/>
        <v>#REF!</v>
      </c>
      <c r="AN38" s="80" t="e">
        <f t="shared" ca="1" si="23"/>
        <v>#REF!</v>
      </c>
      <c r="AO38" s="80" t="e">
        <f t="shared" ca="1" si="23"/>
        <v>#REF!</v>
      </c>
      <c r="AP38" s="80" t="e">
        <f t="shared" ca="1" si="23"/>
        <v>#REF!</v>
      </c>
      <c r="AQ38" s="80" t="e">
        <f t="shared" ca="1" si="23"/>
        <v>#REF!</v>
      </c>
      <c r="AR38" s="80" t="e">
        <f t="shared" ca="1" si="24"/>
        <v>#REF!</v>
      </c>
      <c r="AS38" s="80" t="e">
        <f t="shared" ca="1" si="24"/>
        <v>#REF!</v>
      </c>
      <c r="AT38" s="80" t="e">
        <f t="shared" ca="1" si="24"/>
        <v>#REF!</v>
      </c>
      <c r="AU38" s="80" t="e">
        <f t="shared" ca="1" si="24"/>
        <v>#REF!</v>
      </c>
      <c r="AV38" s="80" t="e">
        <f t="shared" ca="1" si="24"/>
        <v>#REF!</v>
      </c>
      <c r="AW38" s="80" t="e">
        <f t="shared" ca="1" si="24"/>
        <v>#REF!</v>
      </c>
      <c r="AX38" s="80" t="e">
        <f t="shared" ca="1" si="24"/>
        <v>#REF!</v>
      </c>
      <c r="AY38" s="80" t="e">
        <f t="shared" ca="1" si="24"/>
        <v>#REF!</v>
      </c>
      <c r="AZ38" s="80" t="e">
        <f t="shared" ca="1" si="24"/>
        <v>#REF!</v>
      </c>
      <c r="BA38" s="80" t="e">
        <f t="shared" ca="1" si="24"/>
        <v>#REF!</v>
      </c>
      <c r="BB38" s="80" t="e">
        <f t="shared" ca="1" si="24"/>
        <v>#REF!</v>
      </c>
      <c r="BC38" s="80" t="e">
        <f t="shared" ca="1" si="24"/>
        <v>#REF!</v>
      </c>
      <c r="BD38" s="80" t="e">
        <f t="shared" ca="1" si="24"/>
        <v>#REF!</v>
      </c>
      <c r="BE38" s="80" t="e">
        <f t="shared" ca="1" si="26"/>
        <v>#REF!</v>
      </c>
      <c r="BF38" s="80" t="e">
        <f t="shared" ca="1" si="25"/>
        <v>#REF!</v>
      </c>
      <c r="BG38" s="80" t="e">
        <f t="shared" ca="1" si="25"/>
        <v>#REF!</v>
      </c>
      <c r="BH38" s="80" t="e">
        <f t="shared" ca="1" si="25"/>
        <v>#REF!</v>
      </c>
      <c r="BI38" s="80" t="e">
        <f t="shared" ca="1" si="25"/>
        <v>#REF!</v>
      </c>
      <c r="BJ38" s="80" t="e">
        <f t="shared" ca="1" si="25"/>
        <v>#REF!</v>
      </c>
      <c r="BK38" s="80" t="e">
        <f t="shared" ca="1" si="25"/>
        <v>#REF!</v>
      </c>
      <c r="BL38" s="80" t="e">
        <f t="shared" ca="1" si="25"/>
        <v>#REF!</v>
      </c>
      <c r="BM38" s="81" t="s">
        <v>516</v>
      </c>
      <c r="BN38" s="81" t="s">
        <v>282</v>
      </c>
      <c r="BO38" s="81" t="s">
        <v>479</v>
      </c>
    </row>
    <row r="39" spans="1:67" s="83" customFormat="1" x14ac:dyDescent="0.2">
      <c r="A39" s="80">
        <v>36</v>
      </c>
      <c r="B39" s="81" t="s">
        <v>517</v>
      </c>
      <c r="C39" s="80" t="str">
        <f t="shared" si="6"/>
        <v>夕張市</v>
      </c>
      <c r="D39" s="80" t="e">
        <f t="shared" ca="1" si="20"/>
        <v>#REF!</v>
      </c>
      <c r="E39" s="80" t="e">
        <f t="shared" ca="1" si="20"/>
        <v>#REF!</v>
      </c>
      <c r="F39" s="80" t="e">
        <f t="shared" ca="1" si="20"/>
        <v>#REF!</v>
      </c>
      <c r="G39" s="80" t="e">
        <f t="shared" ca="1" si="20"/>
        <v>#REF!</v>
      </c>
      <c r="H39" s="80" t="e">
        <f t="shared" ca="1" si="20"/>
        <v>#REF!</v>
      </c>
      <c r="I39" s="80" t="e">
        <f t="shared" ca="1" si="20"/>
        <v>#REF!</v>
      </c>
      <c r="J39" s="80" t="e">
        <f t="shared" ca="1" si="20"/>
        <v>#REF!</v>
      </c>
      <c r="K39" s="80" t="e">
        <f t="shared" ca="1" si="20"/>
        <v>#REF!</v>
      </c>
      <c r="L39" s="80" t="e">
        <f t="shared" ca="1" si="20"/>
        <v>#REF!</v>
      </c>
      <c r="M39" s="80" t="e">
        <f t="shared" ca="1" si="20"/>
        <v>#REF!</v>
      </c>
      <c r="N39" s="80" t="e">
        <f t="shared" ca="1" si="21"/>
        <v>#REF!</v>
      </c>
      <c r="O39" s="80" t="e">
        <f t="shared" ca="1" si="21"/>
        <v>#REF!</v>
      </c>
      <c r="P39" s="80" t="e">
        <f t="shared" ca="1" si="21"/>
        <v>#REF!</v>
      </c>
      <c r="Q39" s="80" t="e">
        <f t="shared" ca="1" si="21"/>
        <v>#REF!</v>
      </c>
      <c r="R39" s="80" t="e">
        <f t="shared" ca="1" si="21"/>
        <v>#REF!</v>
      </c>
      <c r="S39" s="80" t="e">
        <f t="shared" ca="1" si="21"/>
        <v>#REF!</v>
      </c>
      <c r="T39" s="80" t="e">
        <f t="shared" ca="1" si="21"/>
        <v>#REF!</v>
      </c>
      <c r="U39" s="80" t="e">
        <f t="shared" ca="1" si="21"/>
        <v>#REF!</v>
      </c>
      <c r="V39" s="80" t="e">
        <f t="shared" ca="1" si="21"/>
        <v>#REF!</v>
      </c>
      <c r="W39" s="80" t="e">
        <f t="shared" ca="1" si="21"/>
        <v>#REF!</v>
      </c>
      <c r="X39" s="80" t="e">
        <f t="shared" ca="1" si="22"/>
        <v>#REF!</v>
      </c>
      <c r="Y39" s="80" t="e">
        <f t="shared" ca="1" si="22"/>
        <v>#REF!</v>
      </c>
      <c r="Z39" s="80" t="e">
        <f t="shared" ca="1" si="22"/>
        <v>#REF!</v>
      </c>
      <c r="AA39" s="80" t="e">
        <f t="shared" ca="1" si="22"/>
        <v>#REF!</v>
      </c>
      <c r="AB39" s="80" t="e">
        <f t="shared" ca="1" si="22"/>
        <v>#REF!</v>
      </c>
      <c r="AC39" s="80" t="e">
        <f t="shared" ca="1" si="22"/>
        <v>#REF!</v>
      </c>
      <c r="AD39" s="80" t="e">
        <f t="shared" ca="1" si="22"/>
        <v>#REF!</v>
      </c>
      <c r="AE39" s="80" t="e">
        <f t="shared" ca="1" si="22"/>
        <v>#REF!</v>
      </c>
      <c r="AF39" s="80" t="e">
        <f t="shared" ca="1" si="22"/>
        <v>#REF!</v>
      </c>
      <c r="AG39" s="80" t="e">
        <f t="shared" ca="1" si="22"/>
        <v>#REF!</v>
      </c>
      <c r="AH39" s="80" t="e">
        <f t="shared" ca="1" si="23"/>
        <v>#REF!</v>
      </c>
      <c r="AI39" s="80" t="e">
        <f t="shared" ca="1" si="23"/>
        <v>#REF!</v>
      </c>
      <c r="AJ39" s="80" t="e">
        <f t="shared" ca="1" si="23"/>
        <v>#REF!</v>
      </c>
      <c r="AK39" s="80" t="e">
        <f t="shared" ca="1" si="23"/>
        <v>#REF!</v>
      </c>
      <c r="AL39" s="80" t="e">
        <f t="shared" ca="1" si="23"/>
        <v>#REF!</v>
      </c>
      <c r="AM39" s="80" t="e">
        <f t="shared" ca="1" si="23"/>
        <v>#REF!</v>
      </c>
      <c r="AN39" s="80" t="e">
        <f t="shared" ca="1" si="23"/>
        <v>#REF!</v>
      </c>
      <c r="AO39" s="80" t="e">
        <f t="shared" ca="1" si="23"/>
        <v>#REF!</v>
      </c>
      <c r="AP39" s="80" t="e">
        <f t="shared" ca="1" si="23"/>
        <v>#REF!</v>
      </c>
      <c r="AQ39" s="80" t="e">
        <f t="shared" ca="1" si="23"/>
        <v>#REF!</v>
      </c>
      <c r="AR39" s="80" t="e">
        <f t="shared" ca="1" si="24"/>
        <v>#REF!</v>
      </c>
      <c r="AS39" s="80" t="e">
        <f t="shared" ca="1" si="24"/>
        <v>#REF!</v>
      </c>
      <c r="AT39" s="80" t="e">
        <f t="shared" ca="1" si="24"/>
        <v>#REF!</v>
      </c>
      <c r="AU39" s="80" t="e">
        <f t="shared" ca="1" si="24"/>
        <v>#REF!</v>
      </c>
      <c r="AV39" s="80" t="e">
        <f t="shared" ca="1" si="24"/>
        <v>#REF!</v>
      </c>
      <c r="AW39" s="80" t="e">
        <f t="shared" ca="1" si="24"/>
        <v>#REF!</v>
      </c>
      <c r="AX39" s="80" t="e">
        <f t="shared" ca="1" si="24"/>
        <v>#REF!</v>
      </c>
      <c r="AY39" s="80" t="e">
        <f t="shared" ca="1" si="24"/>
        <v>#REF!</v>
      </c>
      <c r="AZ39" s="80" t="e">
        <f t="shared" ca="1" si="24"/>
        <v>#REF!</v>
      </c>
      <c r="BA39" s="80" t="e">
        <f t="shared" ca="1" si="24"/>
        <v>#REF!</v>
      </c>
      <c r="BB39" s="80" t="e">
        <f t="shared" ca="1" si="24"/>
        <v>#REF!</v>
      </c>
      <c r="BC39" s="80" t="e">
        <f t="shared" ca="1" si="24"/>
        <v>#REF!</v>
      </c>
      <c r="BD39" s="80" t="e">
        <f t="shared" ca="1" si="24"/>
        <v>#REF!</v>
      </c>
      <c r="BE39" s="80" t="e">
        <f t="shared" ca="1" si="26"/>
        <v>#REF!</v>
      </c>
      <c r="BF39" s="80" t="e">
        <f t="shared" ca="1" si="25"/>
        <v>#REF!</v>
      </c>
      <c r="BG39" s="80" t="e">
        <f t="shared" ca="1" si="25"/>
        <v>#REF!</v>
      </c>
      <c r="BH39" s="80" t="e">
        <f t="shared" ca="1" si="25"/>
        <v>#REF!</v>
      </c>
      <c r="BI39" s="80" t="e">
        <f t="shared" ca="1" si="25"/>
        <v>#REF!</v>
      </c>
      <c r="BJ39" s="80" t="e">
        <f t="shared" ca="1" si="25"/>
        <v>#REF!</v>
      </c>
      <c r="BK39" s="80" t="e">
        <f t="shared" ca="1" si="25"/>
        <v>#REF!</v>
      </c>
      <c r="BL39" s="80" t="e">
        <f t="shared" ca="1" si="25"/>
        <v>#REF!</v>
      </c>
      <c r="BM39" s="81" t="s">
        <v>517</v>
      </c>
      <c r="BN39" s="81" t="s">
        <v>282</v>
      </c>
      <c r="BO39" s="81" t="s">
        <v>480</v>
      </c>
    </row>
    <row r="40" spans="1:67" x14ac:dyDescent="0.2">
      <c r="A40" s="80">
        <v>37</v>
      </c>
      <c r="B40" s="53" t="s">
        <v>518</v>
      </c>
      <c r="C40" s="36" t="str">
        <f t="shared" si="6"/>
        <v>夕張市</v>
      </c>
      <c r="D40" s="36" t="e">
        <f t="shared" ca="1" si="20"/>
        <v>#REF!</v>
      </c>
      <c r="E40" s="36" t="e">
        <f t="shared" ca="1" si="20"/>
        <v>#REF!</v>
      </c>
      <c r="F40" s="36" t="e">
        <f t="shared" ca="1" si="20"/>
        <v>#REF!</v>
      </c>
      <c r="G40" s="36" t="e">
        <f t="shared" ca="1" si="20"/>
        <v>#REF!</v>
      </c>
      <c r="H40" s="36" t="e">
        <f t="shared" ca="1" si="20"/>
        <v>#REF!</v>
      </c>
      <c r="I40" s="36" t="e">
        <f t="shared" ca="1" si="20"/>
        <v>#REF!</v>
      </c>
      <c r="J40" s="36" t="e">
        <f t="shared" ca="1" si="20"/>
        <v>#REF!</v>
      </c>
      <c r="K40" s="36" t="e">
        <f t="shared" ca="1" si="20"/>
        <v>#REF!</v>
      </c>
      <c r="L40" s="36" t="e">
        <f t="shared" ca="1" si="20"/>
        <v>#REF!</v>
      </c>
      <c r="M40" s="36" t="e">
        <f t="shared" ca="1" si="20"/>
        <v>#REF!</v>
      </c>
      <c r="N40" s="36" t="e">
        <f t="shared" ca="1" si="21"/>
        <v>#REF!</v>
      </c>
      <c r="O40" s="36" t="e">
        <f t="shared" ca="1" si="21"/>
        <v>#REF!</v>
      </c>
      <c r="P40" s="36" t="e">
        <f t="shared" ca="1" si="21"/>
        <v>#REF!</v>
      </c>
      <c r="Q40" s="36" t="e">
        <f t="shared" ca="1" si="21"/>
        <v>#REF!</v>
      </c>
      <c r="R40" s="36" t="e">
        <f t="shared" ca="1" si="21"/>
        <v>#REF!</v>
      </c>
      <c r="S40" s="36" t="e">
        <f t="shared" ca="1" si="21"/>
        <v>#REF!</v>
      </c>
      <c r="T40" s="36" t="e">
        <f t="shared" ca="1" si="21"/>
        <v>#REF!</v>
      </c>
      <c r="U40" s="36" t="e">
        <f t="shared" ca="1" si="21"/>
        <v>#REF!</v>
      </c>
      <c r="V40" s="36" t="e">
        <f t="shared" ca="1" si="21"/>
        <v>#REF!</v>
      </c>
      <c r="W40" s="36" t="e">
        <f t="shared" ca="1" si="21"/>
        <v>#REF!</v>
      </c>
      <c r="X40" s="36" t="e">
        <f t="shared" ca="1" si="22"/>
        <v>#REF!</v>
      </c>
      <c r="Y40" s="36" t="e">
        <f t="shared" ca="1" si="22"/>
        <v>#REF!</v>
      </c>
      <c r="Z40" s="36" t="e">
        <f t="shared" ca="1" si="22"/>
        <v>#REF!</v>
      </c>
      <c r="AA40" s="36" t="e">
        <f t="shared" ca="1" si="22"/>
        <v>#REF!</v>
      </c>
      <c r="AB40" s="36" t="e">
        <f t="shared" ca="1" si="22"/>
        <v>#REF!</v>
      </c>
      <c r="AC40" s="36" t="e">
        <f t="shared" ca="1" si="22"/>
        <v>#REF!</v>
      </c>
      <c r="AD40" s="36" t="e">
        <f t="shared" ca="1" si="22"/>
        <v>#REF!</v>
      </c>
      <c r="AE40" s="36" t="e">
        <f t="shared" ca="1" si="22"/>
        <v>#REF!</v>
      </c>
      <c r="AF40" s="36" t="e">
        <f t="shared" ca="1" si="22"/>
        <v>#REF!</v>
      </c>
      <c r="AG40" s="36" t="e">
        <f t="shared" ca="1" si="22"/>
        <v>#REF!</v>
      </c>
      <c r="AH40" s="36" t="e">
        <f t="shared" ca="1" si="23"/>
        <v>#REF!</v>
      </c>
      <c r="AI40" s="36" t="e">
        <f t="shared" ca="1" si="23"/>
        <v>#REF!</v>
      </c>
      <c r="AJ40" s="36" t="e">
        <f t="shared" ca="1" si="23"/>
        <v>#REF!</v>
      </c>
      <c r="AK40" s="36" t="e">
        <f t="shared" ca="1" si="23"/>
        <v>#REF!</v>
      </c>
      <c r="AL40" s="36" t="e">
        <f t="shared" ca="1" si="23"/>
        <v>#REF!</v>
      </c>
      <c r="AM40" s="36" t="e">
        <f t="shared" ca="1" si="23"/>
        <v>#REF!</v>
      </c>
      <c r="AN40" s="36" t="e">
        <f t="shared" ca="1" si="23"/>
        <v>#REF!</v>
      </c>
      <c r="AO40" s="36" t="e">
        <f t="shared" ca="1" si="23"/>
        <v>#REF!</v>
      </c>
      <c r="AP40" s="36" t="e">
        <f t="shared" ca="1" si="23"/>
        <v>#REF!</v>
      </c>
      <c r="AQ40" s="36" t="e">
        <f t="shared" ca="1" si="23"/>
        <v>#REF!</v>
      </c>
      <c r="AR40" s="36" t="e">
        <f t="shared" ca="1" si="24"/>
        <v>#REF!</v>
      </c>
      <c r="AS40" s="36" t="e">
        <f t="shared" ca="1" si="24"/>
        <v>#REF!</v>
      </c>
      <c r="AT40" s="36" t="e">
        <f t="shared" ca="1" si="24"/>
        <v>#REF!</v>
      </c>
      <c r="AU40" s="36" t="e">
        <f t="shared" ca="1" si="24"/>
        <v>#REF!</v>
      </c>
      <c r="AV40" s="36" t="e">
        <f t="shared" ca="1" si="24"/>
        <v>#REF!</v>
      </c>
      <c r="AW40" s="36" t="e">
        <f t="shared" ca="1" si="24"/>
        <v>#REF!</v>
      </c>
      <c r="AX40" s="36" t="e">
        <f t="shared" ca="1" si="24"/>
        <v>#REF!</v>
      </c>
      <c r="AY40" s="36" t="e">
        <f t="shared" ca="1" si="24"/>
        <v>#REF!</v>
      </c>
      <c r="AZ40" s="36" t="e">
        <f t="shared" ca="1" si="24"/>
        <v>#REF!</v>
      </c>
      <c r="BA40" s="36" t="e">
        <f t="shared" ca="1" si="24"/>
        <v>#REF!</v>
      </c>
      <c r="BB40" s="36" t="e">
        <f t="shared" ca="1" si="24"/>
        <v>#REF!</v>
      </c>
      <c r="BC40" s="36" t="e">
        <f t="shared" ca="1" si="24"/>
        <v>#REF!</v>
      </c>
      <c r="BD40" s="36" t="e">
        <f t="shared" ca="1" si="24"/>
        <v>#REF!</v>
      </c>
      <c r="BE40" s="73" t="e">
        <f t="shared" ca="1" si="26"/>
        <v>#REF!</v>
      </c>
      <c r="BF40" s="73" t="e">
        <f t="shared" ca="1" si="25"/>
        <v>#REF!</v>
      </c>
      <c r="BG40" s="36" t="e">
        <f t="shared" ca="1" si="25"/>
        <v>#REF!</v>
      </c>
      <c r="BH40" s="36" t="e">
        <f t="shared" ca="1" si="25"/>
        <v>#REF!</v>
      </c>
      <c r="BI40" s="36" t="e">
        <f t="shared" ca="1" si="25"/>
        <v>#REF!</v>
      </c>
      <c r="BJ40" s="36" t="e">
        <f t="shared" ca="1" si="25"/>
        <v>#REF!</v>
      </c>
      <c r="BK40" s="36" t="e">
        <f t="shared" ca="1" si="25"/>
        <v>#REF!</v>
      </c>
      <c r="BL40" s="36" t="e">
        <f t="shared" ca="1" si="25"/>
        <v>#REF!</v>
      </c>
      <c r="BM40" s="53" t="s">
        <v>518</v>
      </c>
      <c r="BN40" s="53" t="s">
        <v>283</v>
      </c>
      <c r="BO40" s="53" t="s">
        <v>398</v>
      </c>
    </row>
    <row r="41" spans="1:67" x14ac:dyDescent="0.2">
      <c r="A41" s="80">
        <v>38</v>
      </c>
      <c r="B41" s="53" t="s">
        <v>519</v>
      </c>
      <c r="C41" s="36" t="str">
        <f t="shared" si="6"/>
        <v>夕張市</v>
      </c>
      <c r="D41" s="36" t="e">
        <f t="shared" ca="1" si="20"/>
        <v>#REF!</v>
      </c>
      <c r="E41" s="36" t="e">
        <f t="shared" ca="1" si="20"/>
        <v>#REF!</v>
      </c>
      <c r="F41" s="36" t="e">
        <f t="shared" ca="1" si="20"/>
        <v>#REF!</v>
      </c>
      <c r="G41" s="36" t="e">
        <f t="shared" ca="1" si="20"/>
        <v>#REF!</v>
      </c>
      <c r="H41" s="36" t="e">
        <f t="shared" ca="1" si="20"/>
        <v>#REF!</v>
      </c>
      <c r="I41" s="36" t="e">
        <f t="shared" ca="1" si="20"/>
        <v>#REF!</v>
      </c>
      <c r="J41" s="36" t="e">
        <f t="shared" ca="1" si="20"/>
        <v>#REF!</v>
      </c>
      <c r="K41" s="36" t="e">
        <f t="shared" ca="1" si="20"/>
        <v>#REF!</v>
      </c>
      <c r="L41" s="36" t="e">
        <f t="shared" ca="1" si="20"/>
        <v>#REF!</v>
      </c>
      <c r="M41" s="36" t="e">
        <f t="shared" ca="1" si="20"/>
        <v>#REF!</v>
      </c>
      <c r="N41" s="36" t="e">
        <f t="shared" ca="1" si="21"/>
        <v>#REF!</v>
      </c>
      <c r="O41" s="36" t="e">
        <f t="shared" ca="1" si="21"/>
        <v>#REF!</v>
      </c>
      <c r="P41" s="36" t="e">
        <f t="shared" ca="1" si="21"/>
        <v>#REF!</v>
      </c>
      <c r="Q41" s="36" t="e">
        <f t="shared" ca="1" si="21"/>
        <v>#REF!</v>
      </c>
      <c r="R41" s="36" t="e">
        <f t="shared" ca="1" si="21"/>
        <v>#REF!</v>
      </c>
      <c r="S41" s="36" t="e">
        <f t="shared" ca="1" si="21"/>
        <v>#REF!</v>
      </c>
      <c r="T41" s="36" t="e">
        <f t="shared" ca="1" si="21"/>
        <v>#REF!</v>
      </c>
      <c r="U41" s="36" t="e">
        <f t="shared" ca="1" si="21"/>
        <v>#REF!</v>
      </c>
      <c r="V41" s="36" t="e">
        <f t="shared" ca="1" si="21"/>
        <v>#REF!</v>
      </c>
      <c r="W41" s="36" t="e">
        <f t="shared" ca="1" si="21"/>
        <v>#REF!</v>
      </c>
      <c r="X41" s="36" t="e">
        <f t="shared" ca="1" si="22"/>
        <v>#REF!</v>
      </c>
      <c r="Y41" s="36" t="e">
        <f t="shared" ca="1" si="22"/>
        <v>#REF!</v>
      </c>
      <c r="Z41" s="36" t="e">
        <f t="shared" ca="1" si="22"/>
        <v>#REF!</v>
      </c>
      <c r="AA41" s="36" t="e">
        <f t="shared" ca="1" si="22"/>
        <v>#REF!</v>
      </c>
      <c r="AB41" s="36" t="e">
        <f t="shared" ca="1" si="22"/>
        <v>#REF!</v>
      </c>
      <c r="AC41" s="36" t="e">
        <f t="shared" ca="1" si="22"/>
        <v>#REF!</v>
      </c>
      <c r="AD41" s="36" t="e">
        <f t="shared" ca="1" si="22"/>
        <v>#REF!</v>
      </c>
      <c r="AE41" s="36" t="e">
        <f t="shared" ca="1" si="22"/>
        <v>#REF!</v>
      </c>
      <c r="AF41" s="36" t="e">
        <f t="shared" ca="1" si="22"/>
        <v>#REF!</v>
      </c>
      <c r="AG41" s="36" t="e">
        <f t="shared" ca="1" si="22"/>
        <v>#REF!</v>
      </c>
      <c r="AH41" s="36" t="e">
        <f t="shared" ca="1" si="23"/>
        <v>#REF!</v>
      </c>
      <c r="AI41" s="36" t="e">
        <f t="shared" ca="1" si="23"/>
        <v>#REF!</v>
      </c>
      <c r="AJ41" s="36" t="e">
        <f t="shared" ca="1" si="23"/>
        <v>#REF!</v>
      </c>
      <c r="AK41" s="36" t="e">
        <f t="shared" ca="1" si="23"/>
        <v>#REF!</v>
      </c>
      <c r="AL41" s="36" t="e">
        <f t="shared" ca="1" si="23"/>
        <v>#REF!</v>
      </c>
      <c r="AM41" s="36" t="e">
        <f t="shared" ca="1" si="23"/>
        <v>#REF!</v>
      </c>
      <c r="AN41" s="36" t="e">
        <f t="shared" ca="1" si="23"/>
        <v>#REF!</v>
      </c>
      <c r="AO41" s="36" t="e">
        <f t="shared" ca="1" si="23"/>
        <v>#REF!</v>
      </c>
      <c r="AP41" s="36" t="e">
        <f t="shared" ca="1" si="23"/>
        <v>#REF!</v>
      </c>
      <c r="AQ41" s="36" t="e">
        <f t="shared" ca="1" si="23"/>
        <v>#REF!</v>
      </c>
      <c r="AR41" s="36" t="e">
        <f t="shared" ca="1" si="24"/>
        <v>#REF!</v>
      </c>
      <c r="AS41" s="36" t="e">
        <f t="shared" ca="1" si="24"/>
        <v>#REF!</v>
      </c>
      <c r="AT41" s="36" t="e">
        <f t="shared" ca="1" si="24"/>
        <v>#REF!</v>
      </c>
      <c r="AU41" s="36" t="e">
        <f t="shared" ca="1" si="24"/>
        <v>#REF!</v>
      </c>
      <c r="AV41" s="36" t="e">
        <f t="shared" ca="1" si="24"/>
        <v>#REF!</v>
      </c>
      <c r="AW41" s="36" t="e">
        <f t="shared" ca="1" si="24"/>
        <v>#REF!</v>
      </c>
      <c r="AX41" s="36" t="e">
        <f t="shared" ca="1" si="24"/>
        <v>#REF!</v>
      </c>
      <c r="AY41" s="36" t="e">
        <f t="shared" ca="1" si="24"/>
        <v>#REF!</v>
      </c>
      <c r="AZ41" s="36" t="e">
        <f t="shared" ca="1" si="24"/>
        <v>#REF!</v>
      </c>
      <c r="BA41" s="36" t="e">
        <f t="shared" ca="1" si="24"/>
        <v>#REF!</v>
      </c>
      <c r="BB41" s="36" t="e">
        <f t="shared" ca="1" si="24"/>
        <v>#REF!</v>
      </c>
      <c r="BC41" s="36" t="e">
        <f t="shared" ca="1" si="24"/>
        <v>#REF!</v>
      </c>
      <c r="BD41" s="36" t="e">
        <f t="shared" ca="1" si="24"/>
        <v>#REF!</v>
      </c>
      <c r="BE41" s="36" t="e">
        <f t="shared" ca="1" si="26"/>
        <v>#REF!</v>
      </c>
      <c r="BF41" s="36" t="e">
        <f t="shared" ca="1" si="25"/>
        <v>#REF!</v>
      </c>
      <c r="BG41" s="36" t="e">
        <f t="shared" ca="1" si="25"/>
        <v>#REF!</v>
      </c>
      <c r="BH41" s="36" t="e">
        <f t="shared" ca="1" si="25"/>
        <v>#REF!</v>
      </c>
      <c r="BI41" s="36" t="e">
        <f t="shared" ca="1" si="25"/>
        <v>#REF!</v>
      </c>
      <c r="BJ41" s="36" t="e">
        <f t="shared" ca="1" si="25"/>
        <v>#REF!</v>
      </c>
      <c r="BK41" s="36" t="e">
        <f t="shared" ca="1" si="25"/>
        <v>#REF!</v>
      </c>
      <c r="BL41" s="36" t="e">
        <f t="shared" ca="1" si="25"/>
        <v>#REF!</v>
      </c>
      <c r="BM41" s="53" t="s">
        <v>519</v>
      </c>
      <c r="BN41" s="53" t="s">
        <v>283</v>
      </c>
      <c r="BO41" s="53" t="s">
        <v>479</v>
      </c>
    </row>
    <row r="42" spans="1:67" x14ac:dyDescent="0.2">
      <c r="A42" s="80">
        <v>39</v>
      </c>
      <c r="B42" s="53" t="s">
        <v>520</v>
      </c>
      <c r="C42" s="36" t="str">
        <f t="shared" si="6"/>
        <v>夕張市</v>
      </c>
      <c r="D42" s="36" t="e">
        <f t="shared" ca="1" si="20"/>
        <v>#REF!</v>
      </c>
      <c r="E42" s="36" t="e">
        <f t="shared" ca="1" si="20"/>
        <v>#REF!</v>
      </c>
      <c r="F42" s="36" t="e">
        <f t="shared" ca="1" si="20"/>
        <v>#REF!</v>
      </c>
      <c r="G42" s="36" t="e">
        <f t="shared" ca="1" si="20"/>
        <v>#REF!</v>
      </c>
      <c r="H42" s="36" t="e">
        <f t="shared" ca="1" si="20"/>
        <v>#REF!</v>
      </c>
      <c r="I42" s="36" t="e">
        <f t="shared" ca="1" si="20"/>
        <v>#REF!</v>
      </c>
      <c r="J42" s="36" t="e">
        <f t="shared" ca="1" si="20"/>
        <v>#REF!</v>
      </c>
      <c r="K42" s="36" t="e">
        <f t="shared" ca="1" si="20"/>
        <v>#REF!</v>
      </c>
      <c r="L42" s="36" t="e">
        <f t="shared" ca="1" si="20"/>
        <v>#REF!</v>
      </c>
      <c r="M42" s="36" t="e">
        <f t="shared" ca="1" si="20"/>
        <v>#REF!</v>
      </c>
      <c r="N42" s="36" t="e">
        <f t="shared" ca="1" si="21"/>
        <v>#REF!</v>
      </c>
      <c r="O42" s="36" t="e">
        <f t="shared" ca="1" si="21"/>
        <v>#REF!</v>
      </c>
      <c r="P42" s="36" t="e">
        <f t="shared" ca="1" si="21"/>
        <v>#REF!</v>
      </c>
      <c r="Q42" s="36" t="e">
        <f t="shared" ca="1" si="21"/>
        <v>#REF!</v>
      </c>
      <c r="R42" s="36" t="e">
        <f t="shared" ca="1" si="21"/>
        <v>#REF!</v>
      </c>
      <c r="S42" s="36" t="e">
        <f t="shared" ca="1" si="21"/>
        <v>#REF!</v>
      </c>
      <c r="T42" s="36" t="e">
        <f t="shared" ca="1" si="21"/>
        <v>#REF!</v>
      </c>
      <c r="U42" s="36" t="e">
        <f t="shared" ca="1" si="21"/>
        <v>#REF!</v>
      </c>
      <c r="V42" s="36" t="e">
        <f t="shared" ca="1" si="21"/>
        <v>#REF!</v>
      </c>
      <c r="W42" s="36" t="e">
        <f t="shared" ca="1" si="21"/>
        <v>#REF!</v>
      </c>
      <c r="X42" s="36" t="e">
        <f t="shared" ca="1" si="22"/>
        <v>#REF!</v>
      </c>
      <c r="Y42" s="36" t="e">
        <f t="shared" ca="1" si="22"/>
        <v>#REF!</v>
      </c>
      <c r="Z42" s="36" t="e">
        <f t="shared" ca="1" si="22"/>
        <v>#REF!</v>
      </c>
      <c r="AA42" s="36" t="e">
        <f t="shared" ca="1" si="22"/>
        <v>#REF!</v>
      </c>
      <c r="AB42" s="36" t="e">
        <f t="shared" ca="1" si="22"/>
        <v>#REF!</v>
      </c>
      <c r="AC42" s="36" t="e">
        <f t="shared" ca="1" si="22"/>
        <v>#REF!</v>
      </c>
      <c r="AD42" s="36" t="e">
        <f t="shared" ca="1" si="22"/>
        <v>#REF!</v>
      </c>
      <c r="AE42" s="36" t="e">
        <f t="shared" ca="1" si="22"/>
        <v>#REF!</v>
      </c>
      <c r="AF42" s="36" t="e">
        <f t="shared" ca="1" si="22"/>
        <v>#REF!</v>
      </c>
      <c r="AG42" s="36" t="e">
        <f t="shared" ca="1" si="22"/>
        <v>#REF!</v>
      </c>
      <c r="AH42" s="36" t="e">
        <f t="shared" ca="1" si="23"/>
        <v>#REF!</v>
      </c>
      <c r="AI42" s="36" t="e">
        <f t="shared" ca="1" si="23"/>
        <v>#REF!</v>
      </c>
      <c r="AJ42" s="36" t="e">
        <f t="shared" ca="1" si="23"/>
        <v>#REF!</v>
      </c>
      <c r="AK42" s="36" t="e">
        <f t="shared" ca="1" si="23"/>
        <v>#REF!</v>
      </c>
      <c r="AL42" s="36" t="e">
        <f t="shared" ca="1" si="23"/>
        <v>#REF!</v>
      </c>
      <c r="AM42" s="36" t="e">
        <f t="shared" ca="1" si="23"/>
        <v>#REF!</v>
      </c>
      <c r="AN42" s="36" t="e">
        <f t="shared" ca="1" si="23"/>
        <v>#REF!</v>
      </c>
      <c r="AO42" s="36" t="e">
        <f t="shared" ca="1" si="23"/>
        <v>#REF!</v>
      </c>
      <c r="AP42" s="36" t="e">
        <f t="shared" ca="1" si="23"/>
        <v>#REF!</v>
      </c>
      <c r="AQ42" s="36" t="e">
        <f t="shared" ca="1" si="23"/>
        <v>#REF!</v>
      </c>
      <c r="AR42" s="36" t="e">
        <f t="shared" ca="1" si="24"/>
        <v>#REF!</v>
      </c>
      <c r="AS42" s="36" t="e">
        <f t="shared" ca="1" si="24"/>
        <v>#REF!</v>
      </c>
      <c r="AT42" s="36" t="e">
        <f t="shared" ca="1" si="24"/>
        <v>#REF!</v>
      </c>
      <c r="AU42" s="36" t="e">
        <f t="shared" ca="1" si="24"/>
        <v>#REF!</v>
      </c>
      <c r="AV42" s="36" t="e">
        <f t="shared" ca="1" si="24"/>
        <v>#REF!</v>
      </c>
      <c r="AW42" s="36" t="e">
        <f t="shared" ca="1" si="24"/>
        <v>#REF!</v>
      </c>
      <c r="AX42" s="36" t="e">
        <f t="shared" ca="1" si="24"/>
        <v>#REF!</v>
      </c>
      <c r="AY42" s="36" t="e">
        <f t="shared" ca="1" si="24"/>
        <v>#REF!</v>
      </c>
      <c r="AZ42" s="36" t="e">
        <f t="shared" ca="1" si="24"/>
        <v>#REF!</v>
      </c>
      <c r="BA42" s="36" t="e">
        <f t="shared" ca="1" si="24"/>
        <v>#REF!</v>
      </c>
      <c r="BB42" s="36" t="e">
        <f t="shared" ca="1" si="24"/>
        <v>#REF!</v>
      </c>
      <c r="BC42" s="36" t="e">
        <f t="shared" ca="1" si="24"/>
        <v>#REF!</v>
      </c>
      <c r="BD42" s="36" t="e">
        <f t="shared" ca="1" si="24"/>
        <v>#REF!</v>
      </c>
      <c r="BE42" s="36" t="e">
        <f t="shared" ca="1" si="26"/>
        <v>#REF!</v>
      </c>
      <c r="BF42" s="36" t="e">
        <f t="shared" ca="1" si="25"/>
        <v>#REF!</v>
      </c>
      <c r="BG42" s="36" t="e">
        <f t="shared" ca="1" si="25"/>
        <v>#REF!</v>
      </c>
      <c r="BH42" s="36" t="e">
        <f t="shared" ca="1" si="25"/>
        <v>#REF!</v>
      </c>
      <c r="BI42" s="36" t="e">
        <f t="shared" ca="1" si="25"/>
        <v>#REF!</v>
      </c>
      <c r="BJ42" s="36" t="e">
        <f t="shared" ca="1" si="25"/>
        <v>#REF!</v>
      </c>
      <c r="BK42" s="36" t="e">
        <f t="shared" ca="1" si="25"/>
        <v>#REF!</v>
      </c>
      <c r="BL42" s="36" t="e">
        <f t="shared" ca="1" si="25"/>
        <v>#REF!</v>
      </c>
      <c r="BM42" s="53" t="s">
        <v>520</v>
      </c>
      <c r="BN42" s="53" t="s">
        <v>283</v>
      </c>
      <c r="BO42" s="53" t="s">
        <v>480</v>
      </c>
    </row>
    <row r="43" spans="1:67" s="83" customFormat="1" x14ac:dyDescent="0.2">
      <c r="A43" s="80">
        <v>40</v>
      </c>
      <c r="B43" s="81" t="s">
        <v>521</v>
      </c>
      <c r="C43" s="80" t="str">
        <f t="shared" si="6"/>
        <v>夕張市</v>
      </c>
      <c r="D43" s="80" t="e">
        <f t="shared" ca="1" si="20"/>
        <v>#REF!</v>
      </c>
      <c r="E43" s="80" t="e">
        <f t="shared" ca="1" si="20"/>
        <v>#REF!</v>
      </c>
      <c r="F43" s="80" t="e">
        <f t="shared" ca="1" si="20"/>
        <v>#REF!</v>
      </c>
      <c r="G43" s="80" t="e">
        <f t="shared" ca="1" si="20"/>
        <v>#REF!</v>
      </c>
      <c r="H43" s="80" t="e">
        <f t="shared" ca="1" si="20"/>
        <v>#REF!</v>
      </c>
      <c r="I43" s="80" t="e">
        <f t="shared" ca="1" si="20"/>
        <v>#REF!</v>
      </c>
      <c r="J43" s="80" t="e">
        <f t="shared" ca="1" si="20"/>
        <v>#REF!</v>
      </c>
      <c r="K43" s="80" t="e">
        <f t="shared" ca="1" si="20"/>
        <v>#REF!</v>
      </c>
      <c r="L43" s="80" t="e">
        <f t="shared" ca="1" si="20"/>
        <v>#REF!</v>
      </c>
      <c r="M43" s="80" t="e">
        <f t="shared" ca="1" si="20"/>
        <v>#REF!</v>
      </c>
      <c r="N43" s="80" t="e">
        <f t="shared" ca="1" si="21"/>
        <v>#REF!</v>
      </c>
      <c r="O43" s="80" t="e">
        <f t="shared" ca="1" si="21"/>
        <v>#REF!</v>
      </c>
      <c r="P43" s="80" t="e">
        <f t="shared" ca="1" si="21"/>
        <v>#REF!</v>
      </c>
      <c r="Q43" s="80" t="e">
        <f t="shared" ca="1" si="21"/>
        <v>#REF!</v>
      </c>
      <c r="R43" s="80" t="e">
        <f t="shared" ca="1" si="21"/>
        <v>#REF!</v>
      </c>
      <c r="S43" s="80" t="e">
        <f t="shared" ca="1" si="21"/>
        <v>#REF!</v>
      </c>
      <c r="T43" s="80" t="e">
        <f t="shared" ca="1" si="21"/>
        <v>#REF!</v>
      </c>
      <c r="U43" s="80" t="e">
        <f t="shared" ca="1" si="21"/>
        <v>#REF!</v>
      </c>
      <c r="V43" s="80" t="e">
        <f t="shared" ca="1" si="21"/>
        <v>#REF!</v>
      </c>
      <c r="W43" s="80" t="e">
        <f t="shared" ca="1" si="21"/>
        <v>#REF!</v>
      </c>
      <c r="X43" s="80" t="e">
        <f t="shared" ca="1" si="22"/>
        <v>#REF!</v>
      </c>
      <c r="Y43" s="80" t="e">
        <f t="shared" ca="1" si="22"/>
        <v>#REF!</v>
      </c>
      <c r="Z43" s="80" t="e">
        <f t="shared" ca="1" si="22"/>
        <v>#REF!</v>
      </c>
      <c r="AA43" s="80" t="e">
        <f t="shared" ca="1" si="22"/>
        <v>#REF!</v>
      </c>
      <c r="AB43" s="80" t="e">
        <f t="shared" ca="1" si="22"/>
        <v>#REF!</v>
      </c>
      <c r="AC43" s="80" t="e">
        <f t="shared" ca="1" si="22"/>
        <v>#REF!</v>
      </c>
      <c r="AD43" s="80" t="e">
        <f t="shared" ca="1" si="22"/>
        <v>#REF!</v>
      </c>
      <c r="AE43" s="80" t="e">
        <f t="shared" ca="1" si="22"/>
        <v>#REF!</v>
      </c>
      <c r="AF43" s="80" t="e">
        <f t="shared" ca="1" si="22"/>
        <v>#REF!</v>
      </c>
      <c r="AG43" s="80" t="e">
        <f t="shared" ca="1" si="22"/>
        <v>#REF!</v>
      </c>
      <c r="AH43" s="80" t="e">
        <f t="shared" ca="1" si="23"/>
        <v>#REF!</v>
      </c>
      <c r="AI43" s="80" t="e">
        <f t="shared" ca="1" si="23"/>
        <v>#REF!</v>
      </c>
      <c r="AJ43" s="80" t="e">
        <f t="shared" ca="1" si="23"/>
        <v>#REF!</v>
      </c>
      <c r="AK43" s="80" t="e">
        <f t="shared" ca="1" si="23"/>
        <v>#REF!</v>
      </c>
      <c r="AL43" s="80" t="e">
        <f t="shared" ca="1" si="23"/>
        <v>#REF!</v>
      </c>
      <c r="AM43" s="80" t="e">
        <f t="shared" ca="1" si="23"/>
        <v>#REF!</v>
      </c>
      <c r="AN43" s="80" t="e">
        <f t="shared" ca="1" si="23"/>
        <v>#REF!</v>
      </c>
      <c r="AO43" s="80" t="e">
        <f t="shared" ca="1" si="23"/>
        <v>#REF!</v>
      </c>
      <c r="AP43" s="80" t="e">
        <f t="shared" ca="1" si="23"/>
        <v>#REF!</v>
      </c>
      <c r="AQ43" s="80" t="e">
        <f t="shared" ca="1" si="23"/>
        <v>#REF!</v>
      </c>
      <c r="AR43" s="80" t="e">
        <f t="shared" ca="1" si="24"/>
        <v>#REF!</v>
      </c>
      <c r="AS43" s="80" t="e">
        <f t="shared" ca="1" si="24"/>
        <v>#REF!</v>
      </c>
      <c r="AT43" s="80" t="e">
        <f t="shared" ca="1" si="24"/>
        <v>#REF!</v>
      </c>
      <c r="AU43" s="80" t="e">
        <f t="shared" ca="1" si="24"/>
        <v>#REF!</v>
      </c>
      <c r="AV43" s="80" t="e">
        <f t="shared" ca="1" si="24"/>
        <v>#REF!</v>
      </c>
      <c r="AW43" s="80" t="e">
        <f t="shared" ca="1" si="24"/>
        <v>#REF!</v>
      </c>
      <c r="AX43" s="80" t="e">
        <f t="shared" ca="1" si="24"/>
        <v>#REF!</v>
      </c>
      <c r="AY43" s="80" t="e">
        <f t="shared" ca="1" si="24"/>
        <v>#REF!</v>
      </c>
      <c r="AZ43" s="80" t="e">
        <f t="shared" ca="1" si="24"/>
        <v>#REF!</v>
      </c>
      <c r="BA43" s="80" t="e">
        <f t="shared" ca="1" si="24"/>
        <v>#REF!</v>
      </c>
      <c r="BB43" s="80" t="e">
        <f t="shared" ca="1" si="24"/>
        <v>#REF!</v>
      </c>
      <c r="BC43" s="80" t="e">
        <f t="shared" ca="1" si="24"/>
        <v>#REF!</v>
      </c>
      <c r="BD43" s="80" t="e">
        <f t="shared" ca="1" si="24"/>
        <v>#REF!</v>
      </c>
      <c r="BE43" s="80" t="e">
        <f t="shared" ca="1" si="26"/>
        <v>#REF!</v>
      </c>
      <c r="BF43" s="80" t="e">
        <f t="shared" ca="1" si="25"/>
        <v>#REF!</v>
      </c>
      <c r="BG43" s="80" t="e">
        <f t="shared" ca="1" si="25"/>
        <v>#REF!</v>
      </c>
      <c r="BH43" s="80" t="e">
        <f t="shared" ca="1" si="25"/>
        <v>#REF!</v>
      </c>
      <c r="BI43" s="80" t="e">
        <f t="shared" ca="1" si="25"/>
        <v>#REF!</v>
      </c>
      <c r="BJ43" s="80" t="e">
        <f t="shared" ca="1" si="25"/>
        <v>#REF!</v>
      </c>
      <c r="BK43" s="80" t="e">
        <f t="shared" ca="1" si="25"/>
        <v>#REF!</v>
      </c>
      <c r="BL43" s="80" t="e">
        <f t="shared" ca="1" si="25"/>
        <v>#REF!</v>
      </c>
      <c r="BM43" s="81" t="s">
        <v>521</v>
      </c>
      <c r="BN43" s="81" t="s">
        <v>284</v>
      </c>
      <c r="BO43" s="81" t="s">
        <v>398</v>
      </c>
    </row>
    <row r="44" spans="1:67" s="83" customFormat="1" x14ac:dyDescent="0.2">
      <c r="A44" s="80">
        <v>41</v>
      </c>
      <c r="B44" s="81" t="s">
        <v>522</v>
      </c>
      <c r="C44" s="80" t="str">
        <f t="shared" si="6"/>
        <v>夕張市</v>
      </c>
      <c r="D44" s="80" t="e">
        <f t="shared" ref="D44:M53" ca="1" si="27">VLOOKUP($C44,INDIRECT("'"&amp;$B44&amp;"'!$C$4:$BL$182"),D$166,0)</f>
        <v>#REF!</v>
      </c>
      <c r="E44" s="80" t="e">
        <f t="shared" ca="1" si="27"/>
        <v>#REF!</v>
      </c>
      <c r="F44" s="80" t="e">
        <f t="shared" ca="1" si="27"/>
        <v>#REF!</v>
      </c>
      <c r="G44" s="80" t="e">
        <f t="shared" ca="1" si="27"/>
        <v>#REF!</v>
      </c>
      <c r="H44" s="80" t="e">
        <f t="shared" ca="1" si="27"/>
        <v>#REF!</v>
      </c>
      <c r="I44" s="80" t="e">
        <f t="shared" ca="1" si="27"/>
        <v>#REF!</v>
      </c>
      <c r="J44" s="80" t="e">
        <f t="shared" ca="1" si="27"/>
        <v>#REF!</v>
      </c>
      <c r="K44" s="80" t="e">
        <f t="shared" ca="1" si="27"/>
        <v>#REF!</v>
      </c>
      <c r="L44" s="80" t="e">
        <f t="shared" ca="1" si="27"/>
        <v>#REF!</v>
      </c>
      <c r="M44" s="80" t="e">
        <f t="shared" ca="1" si="27"/>
        <v>#REF!</v>
      </c>
      <c r="N44" s="80" t="e">
        <f t="shared" ref="N44:W53" ca="1" si="28">VLOOKUP($C44,INDIRECT("'"&amp;$B44&amp;"'!$C$4:$BL$182"),N$166,0)</f>
        <v>#REF!</v>
      </c>
      <c r="O44" s="80" t="e">
        <f t="shared" ca="1" si="28"/>
        <v>#REF!</v>
      </c>
      <c r="P44" s="80" t="e">
        <f t="shared" ca="1" si="28"/>
        <v>#REF!</v>
      </c>
      <c r="Q44" s="80" t="e">
        <f t="shared" ca="1" si="28"/>
        <v>#REF!</v>
      </c>
      <c r="R44" s="80" t="e">
        <f t="shared" ca="1" si="28"/>
        <v>#REF!</v>
      </c>
      <c r="S44" s="80" t="e">
        <f t="shared" ca="1" si="28"/>
        <v>#REF!</v>
      </c>
      <c r="T44" s="80" t="e">
        <f t="shared" ca="1" si="28"/>
        <v>#REF!</v>
      </c>
      <c r="U44" s="80" t="e">
        <f t="shared" ca="1" si="28"/>
        <v>#REF!</v>
      </c>
      <c r="V44" s="80" t="e">
        <f t="shared" ca="1" si="28"/>
        <v>#REF!</v>
      </c>
      <c r="W44" s="80" t="e">
        <f t="shared" ca="1" si="28"/>
        <v>#REF!</v>
      </c>
      <c r="X44" s="80" t="e">
        <f t="shared" ref="X44:AG53" ca="1" si="29">VLOOKUP($C44,INDIRECT("'"&amp;$B44&amp;"'!$C$4:$BL$182"),X$166,0)</f>
        <v>#REF!</v>
      </c>
      <c r="Y44" s="80" t="e">
        <f t="shared" ca="1" si="29"/>
        <v>#REF!</v>
      </c>
      <c r="Z44" s="80" t="e">
        <f t="shared" ca="1" si="29"/>
        <v>#REF!</v>
      </c>
      <c r="AA44" s="80" t="e">
        <f t="shared" ca="1" si="29"/>
        <v>#REF!</v>
      </c>
      <c r="AB44" s="80" t="e">
        <f t="shared" ca="1" si="29"/>
        <v>#REF!</v>
      </c>
      <c r="AC44" s="80" t="e">
        <f t="shared" ca="1" si="29"/>
        <v>#REF!</v>
      </c>
      <c r="AD44" s="80" t="e">
        <f t="shared" ca="1" si="29"/>
        <v>#REF!</v>
      </c>
      <c r="AE44" s="80" t="e">
        <f t="shared" ca="1" si="29"/>
        <v>#REF!</v>
      </c>
      <c r="AF44" s="80" t="e">
        <f t="shared" ca="1" si="29"/>
        <v>#REF!</v>
      </c>
      <c r="AG44" s="80" t="e">
        <f t="shared" ca="1" si="29"/>
        <v>#REF!</v>
      </c>
      <c r="AH44" s="80" t="e">
        <f t="shared" ref="AH44:AQ53" ca="1" si="30">VLOOKUP($C44,INDIRECT("'"&amp;$B44&amp;"'!$C$4:$BL$182"),AH$166,0)</f>
        <v>#REF!</v>
      </c>
      <c r="AI44" s="80" t="e">
        <f t="shared" ca="1" si="30"/>
        <v>#REF!</v>
      </c>
      <c r="AJ44" s="80" t="e">
        <f t="shared" ca="1" si="30"/>
        <v>#REF!</v>
      </c>
      <c r="AK44" s="80" t="e">
        <f t="shared" ca="1" si="30"/>
        <v>#REF!</v>
      </c>
      <c r="AL44" s="80" t="e">
        <f t="shared" ca="1" si="30"/>
        <v>#REF!</v>
      </c>
      <c r="AM44" s="80" t="e">
        <f t="shared" ca="1" si="30"/>
        <v>#REF!</v>
      </c>
      <c r="AN44" s="80" t="e">
        <f t="shared" ca="1" si="30"/>
        <v>#REF!</v>
      </c>
      <c r="AO44" s="80" t="e">
        <f t="shared" ca="1" si="30"/>
        <v>#REF!</v>
      </c>
      <c r="AP44" s="80" t="e">
        <f t="shared" ca="1" si="30"/>
        <v>#REF!</v>
      </c>
      <c r="AQ44" s="80" t="e">
        <f t="shared" ca="1" si="30"/>
        <v>#REF!</v>
      </c>
      <c r="AR44" s="80" t="e">
        <f t="shared" ref="AR44:BD53" ca="1" si="31">VLOOKUP($C44,INDIRECT("'"&amp;$B44&amp;"'!$C$4:$BL$182"),AR$166,0)</f>
        <v>#REF!</v>
      </c>
      <c r="AS44" s="80" t="e">
        <f t="shared" ca="1" si="31"/>
        <v>#REF!</v>
      </c>
      <c r="AT44" s="80" t="e">
        <f t="shared" ca="1" si="31"/>
        <v>#REF!</v>
      </c>
      <c r="AU44" s="80" t="e">
        <f t="shared" ca="1" si="31"/>
        <v>#REF!</v>
      </c>
      <c r="AV44" s="80" t="e">
        <f t="shared" ca="1" si="31"/>
        <v>#REF!</v>
      </c>
      <c r="AW44" s="80" t="e">
        <f t="shared" ca="1" si="31"/>
        <v>#REF!</v>
      </c>
      <c r="AX44" s="80" t="e">
        <f t="shared" ca="1" si="31"/>
        <v>#REF!</v>
      </c>
      <c r="AY44" s="80" t="e">
        <f t="shared" ca="1" si="31"/>
        <v>#REF!</v>
      </c>
      <c r="AZ44" s="80" t="e">
        <f t="shared" ca="1" si="31"/>
        <v>#REF!</v>
      </c>
      <c r="BA44" s="80" t="e">
        <f t="shared" ca="1" si="31"/>
        <v>#REF!</v>
      </c>
      <c r="BB44" s="80" t="e">
        <f t="shared" ca="1" si="31"/>
        <v>#REF!</v>
      </c>
      <c r="BC44" s="80" t="e">
        <f t="shared" ca="1" si="31"/>
        <v>#REF!</v>
      </c>
      <c r="BD44" s="80" t="e">
        <f t="shared" ca="1" si="31"/>
        <v>#REF!</v>
      </c>
      <c r="BE44" s="80" t="e">
        <f t="shared" ca="1" si="26"/>
        <v>#REF!</v>
      </c>
      <c r="BF44" s="80" t="e">
        <f t="shared" ref="BF44:BL53" ca="1" si="32">VLOOKUP($C44,INDIRECT("'"&amp;$B44&amp;"'!$C$4:$BL$182"),BF$166,0)</f>
        <v>#REF!</v>
      </c>
      <c r="BG44" s="80" t="e">
        <f t="shared" ca="1" si="32"/>
        <v>#REF!</v>
      </c>
      <c r="BH44" s="80" t="e">
        <f t="shared" ca="1" si="32"/>
        <v>#REF!</v>
      </c>
      <c r="BI44" s="80" t="e">
        <f t="shared" ca="1" si="32"/>
        <v>#REF!</v>
      </c>
      <c r="BJ44" s="80" t="e">
        <f t="shared" ca="1" si="32"/>
        <v>#REF!</v>
      </c>
      <c r="BK44" s="80" t="e">
        <f t="shared" ca="1" si="32"/>
        <v>#REF!</v>
      </c>
      <c r="BL44" s="80" t="e">
        <f t="shared" ca="1" si="32"/>
        <v>#REF!</v>
      </c>
      <c r="BM44" s="81" t="s">
        <v>522</v>
      </c>
      <c r="BN44" s="81" t="s">
        <v>284</v>
      </c>
      <c r="BO44" s="81" t="s">
        <v>479</v>
      </c>
    </row>
    <row r="45" spans="1:67" s="83" customFormat="1" x14ac:dyDescent="0.2">
      <c r="A45" s="80">
        <v>42</v>
      </c>
      <c r="B45" s="81" t="s">
        <v>523</v>
      </c>
      <c r="C45" s="80" t="str">
        <f t="shared" si="6"/>
        <v>夕張市</v>
      </c>
      <c r="D45" s="80" t="e">
        <f t="shared" ca="1" si="27"/>
        <v>#REF!</v>
      </c>
      <c r="E45" s="80" t="e">
        <f t="shared" ca="1" si="27"/>
        <v>#REF!</v>
      </c>
      <c r="F45" s="80" t="e">
        <f t="shared" ca="1" si="27"/>
        <v>#REF!</v>
      </c>
      <c r="G45" s="80" t="e">
        <f t="shared" ca="1" si="27"/>
        <v>#REF!</v>
      </c>
      <c r="H45" s="80" t="e">
        <f t="shared" ca="1" si="27"/>
        <v>#REF!</v>
      </c>
      <c r="I45" s="80" t="e">
        <f t="shared" ca="1" si="27"/>
        <v>#REF!</v>
      </c>
      <c r="J45" s="80" t="e">
        <f t="shared" ca="1" si="27"/>
        <v>#REF!</v>
      </c>
      <c r="K45" s="80" t="e">
        <f t="shared" ca="1" si="27"/>
        <v>#REF!</v>
      </c>
      <c r="L45" s="80" t="e">
        <f t="shared" ca="1" si="27"/>
        <v>#REF!</v>
      </c>
      <c r="M45" s="80" t="e">
        <f t="shared" ca="1" si="27"/>
        <v>#REF!</v>
      </c>
      <c r="N45" s="80" t="e">
        <f t="shared" ca="1" si="28"/>
        <v>#REF!</v>
      </c>
      <c r="O45" s="80" t="e">
        <f t="shared" ca="1" si="28"/>
        <v>#REF!</v>
      </c>
      <c r="P45" s="80" t="e">
        <f t="shared" ca="1" si="28"/>
        <v>#REF!</v>
      </c>
      <c r="Q45" s="80" t="e">
        <f t="shared" ca="1" si="28"/>
        <v>#REF!</v>
      </c>
      <c r="R45" s="80" t="e">
        <f t="shared" ca="1" si="28"/>
        <v>#REF!</v>
      </c>
      <c r="S45" s="80" t="e">
        <f t="shared" ca="1" si="28"/>
        <v>#REF!</v>
      </c>
      <c r="T45" s="80" t="e">
        <f t="shared" ca="1" si="28"/>
        <v>#REF!</v>
      </c>
      <c r="U45" s="80" t="e">
        <f t="shared" ca="1" si="28"/>
        <v>#REF!</v>
      </c>
      <c r="V45" s="80" t="e">
        <f t="shared" ca="1" si="28"/>
        <v>#REF!</v>
      </c>
      <c r="W45" s="80" t="e">
        <f t="shared" ca="1" si="28"/>
        <v>#REF!</v>
      </c>
      <c r="X45" s="80" t="e">
        <f t="shared" ca="1" si="29"/>
        <v>#REF!</v>
      </c>
      <c r="Y45" s="80" t="e">
        <f t="shared" ca="1" si="29"/>
        <v>#REF!</v>
      </c>
      <c r="Z45" s="80" t="e">
        <f t="shared" ca="1" si="29"/>
        <v>#REF!</v>
      </c>
      <c r="AA45" s="80" t="e">
        <f t="shared" ca="1" si="29"/>
        <v>#REF!</v>
      </c>
      <c r="AB45" s="80" t="e">
        <f t="shared" ca="1" si="29"/>
        <v>#REF!</v>
      </c>
      <c r="AC45" s="80" t="e">
        <f t="shared" ca="1" si="29"/>
        <v>#REF!</v>
      </c>
      <c r="AD45" s="80" t="e">
        <f t="shared" ca="1" si="29"/>
        <v>#REF!</v>
      </c>
      <c r="AE45" s="80" t="e">
        <f t="shared" ca="1" si="29"/>
        <v>#REF!</v>
      </c>
      <c r="AF45" s="80" t="e">
        <f t="shared" ca="1" si="29"/>
        <v>#REF!</v>
      </c>
      <c r="AG45" s="80" t="e">
        <f t="shared" ca="1" si="29"/>
        <v>#REF!</v>
      </c>
      <c r="AH45" s="80" t="e">
        <f t="shared" ca="1" si="30"/>
        <v>#REF!</v>
      </c>
      <c r="AI45" s="80" t="e">
        <f t="shared" ca="1" si="30"/>
        <v>#REF!</v>
      </c>
      <c r="AJ45" s="80" t="e">
        <f t="shared" ca="1" si="30"/>
        <v>#REF!</v>
      </c>
      <c r="AK45" s="80" t="e">
        <f t="shared" ca="1" si="30"/>
        <v>#REF!</v>
      </c>
      <c r="AL45" s="80" t="e">
        <f t="shared" ca="1" si="30"/>
        <v>#REF!</v>
      </c>
      <c r="AM45" s="80" t="e">
        <f t="shared" ca="1" si="30"/>
        <v>#REF!</v>
      </c>
      <c r="AN45" s="80" t="e">
        <f t="shared" ca="1" si="30"/>
        <v>#REF!</v>
      </c>
      <c r="AO45" s="80" t="e">
        <f t="shared" ca="1" si="30"/>
        <v>#REF!</v>
      </c>
      <c r="AP45" s="80" t="e">
        <f t="shared" ca="1" si="30"/>
        <v>#REF!</v>
      </c>
      <c r="AQ45" s="80" t="e">
        <f t="shared" ca="1" si="30"/>
        <v>#REF!</v>
      </c>
      <c r="AR45" s="80" t="e">
        <f t="shared" ca="1" si="31"/>
        <v>#REF!</v>
      </c>
      <c r="AS45" s="80" t="e">
        <f t="shared" ca="1" si="31"/>
        <v>#REF!</v>
      </c>
      <c r="AT45" s="80" t="e">
        <f t="shared" ca="1" si="31"/>
        <v>#REF!</v>
      </c>
      <c r="AU45" s="80" t="e">
        <f t="shared" ca="1" si="31"/>
        <v>#REF!</v>
      </c>
      <c r="AV45" s="80" t="e">
        <f t="shared" ca="1" si="31"/>
        <v>#REF!</v>
      </c>
      <c r="AW45" s="80" t="e">
        <f t="shared" ca="1" si="31"/>
        <v>#REF!</v>
      </c>
      <c r="AX45" s="80" t="e">
        <f t="shared" ca="1" si="31"/>
        <v>#REF!</v>
      </c>
      <c r="AY45" s="80" t="e">
        <f t="shared" ca="1" si="31"/>
        <v>#REF!</v>
      </c>
      <c r="AZ45" s="80" t="e">
        <f t="shared" ca="1" si="31"/>
        <v>#REF!</v>
      </c>
      <c r="BA45" s="80" t="e">
        <f t="shared" ca="1" si="31"/>
        <v>#REF!</v>
      </c>
      <c r="BB45" s="80" t="e">
        <f t="shared" ca="1" si="31"/>
        <v>#REF!</v>
      </c>
      <c r="BC45" s="80" t="e">
        <f t="shared" ca="1" si="31"/>
        <v>#REF!</v>
      </c>
      <c r="BD45" s="80" t="e">
        <f t="shared" ca="1" si="31"/>
        <v>#REF!</v>
      </c>
      <c r="BE45" s="80" t="e">
        <f t="shared" ca="1" si="26"/>
        <v>#REF!</v>
      </c>
      <c r="BF45" s="80" t="e">
        <f t="shared" ca="1" si="32"/>
        <v>#REF!</v>
      </c>
      <c r="BG45" s="80" t="e">
        <f t="shared" ca="1" si="32"/>
        <v>#REF!</v>
      </c>
      <c r="BH45" s="80" t="e">
        <f t="shared" ca="1" si="32"/>
        <v>#REF!</v>
      </c>
      <c r="BI45" s="80" t="e">
        <f t="shared" ca="1" si="32"/>
        <v>#REF!</v>
      </c>
      <c r="BJ45" s="80" t="e">
        <f t="shared" ca="1" si="32"/>
        <v>#REF!</v>
      </c>
      <c r="BK45" s="80" t="e">
        <f t="shared" ca="1" si="32"/>
        <v>#REF!</v>
      </c>
      <c r="BL45" s="80" t="e">
        <f t="shared" ca="1" si="32"/>
        <v>#REF!</v>
      </c>
      <c r="BM45" s="81" t="s">
        <v>523</v>
      </c>
      <c r="BN45" s="81" t="s">
        <v>284</v>
      </c>
      <c r="BO45" s="81" t="s">
        <v>480</v>
      </c>
    </row>
    <row r="46" spans="1:67" x14ac:dyDescent="0.2">
      <c r="A46" s="80">
        <v>43</v>
      </c>
      <c r="B46" s="53" t="s">
        <v>524</v>
      </c>
      <c r="C46" s="36" t="str">
        <f t="shared" si="6"/>
        <v>夕張市</v>
      </c>
      <c r="D46" s="36" t="e">
        <f t="shared" ca="1" si="27"/>
        <v>#REF!</v>
      </c>
      <c r="E46" s="36" t="e">
        <f t="shared" ca="1" si="27"/>
        <v>#REF!</v>
      </c>
      <c r="F46" s="36" t="e">
        <f t="shared" ca="1" si="27"/>
        <v>#REF!</v>
      </c>
      <c r="G46" s="36" t="e">
        <f t="shared" ca="1" si="27"/>
        <v>#REF!</v>
      </c>
      <c r="H46" s="36" t="e">
        <f t="shared" ca="1" si="27"/>
        <v>#REF!</v>
      </c>
      <c r="I46" s="36" t="e">
        <f t="shared" ca="1" si="27"/>
        <v>#REF!</v>
      </c>
      <c r="J46" s="36" t="e">
        <f t="shared" ca="1" si="27"/>
        <v>#REF!</v>
      </c>
      <c r="K46" s="36" t="e">
        <f t="shared" ca="1" si="27"/>
        <v>#REF!</v>
      </c>
      <c r="L46" s="36" t="e">
        <f t="shared" ca="1" si="27"/>
        <v>#REF!</v>
      </c>
      <c r="M46" s="36" t="e">
        <f t="shared" ca="1" si="27"/>
        <v>#REF!</v>
      </c>
      <c r="N46" s="36" t="e">
        <f t="shared" ca="1" si="28"/>
        <v>#REF!</v>
      </c>
      <c r="O46" s="36" t="e">
        <f t="shared" ca="1" si="28"/>
        <v>#REF!</v>
      </c>
      <c r="P46" s="36" t="e">
        <f t="shared" ca="1" si="28"/>
        <v>#REF!</v>
      </c>
      <c r="Q46" s="36" t="e">
        <f t="shared" ca="1" si="28"/>
        <v>#REF!</v>
      </c>
      <c r="R46" s="36" t="e">
        <f t="shared" ca="1" si="28"/>
        <v>#REF!</v>
      </c>
      <c r="S46" s="36" t="e">
        <f t="shared" ca="1" si="28"/>
        <v>#REF!</v>
      </c>
      <c r="T46" s="36" t="e">
        <f t="shared" ca="1" si="28"/>
        <v>#REF!</v>
      </c>
      <c r="U46" s="36" t="e">
        <f t="shared" ca="1" si="28"/>
        <v>#REF!</v>
      </c>
      <c r="V46" s="36" t="e">
        <f t="shared" ca="1" si="28"/>
        <v>#REF!</v>
      </c>
      <c r="W46" s="36" t="e">
        <f t="shared" ca="1" si="28"/>
        <v>#REF!</v>
      </c>
      <c r="X46" s="36" t="e">
        <f t="shared" ca="1" si="29"/>
        <v>#REF!</v>
      </c>
      <c r="Y46" s="36" t="e">
        <f t="shared" ca="1" si="29"/>
        <v>#REF!</v>
      </c>
      <c r="Z46" s="36" t="e">
        <f t="shared" ca="1" si="29"/>
        <v>#REF!</v>
      </c>
      <c r="AA46" s="36" t="e">
        <f t="shared" ca="1" si="29"/>
        <v>#REF!</v>
      </c>
      <c r="AB46" s="36" t="e">
        <f t="shared" ca="1" si="29"/>
        <v>#REF!</v>
      </c>
      <c r="AC46" s="36" t="e">
        <f t="shared" ca="1" si="29"/>
        <v>#REF!</v>
      </c>
      <c r="AD46" s="36" t="e">
        <f t="shared" ca="1" si="29"/>
        <v>#REF!</v>
      </c>
      <c r="AE46" s="36" t="e">
        <f t="shared" ca="1" si="29"/>
        <v>#REF!</v>
      </c>
      <c r="AF46" s="36" t="e">
        <f t="shared" ca="1" si="29"/>
        <v>#REF!</v>
      </c>
      <c r="AG46" s="36" t="e">
        <f t="shared" ca="1" si="29"/>
        <v>#REF!</v>
      </c>
      <c r="AH46" s="36" t="e">
        <f t="shared" ca="1" si="30"/>
        <v>#REF!</v>
      </c>
      <c r="AI46" s="36" t="e">
        <f t="shared" ca="1" si="30"/>
        <v>#REF!</v>
      </c>
      <c r="AJ46" s="36" t="e">
        <f t="shared" ca="1" si="30"/>
        <v>#REF!</v>
      </c>
      <c r="AK46" s="36" t="e">
        <f t="shared" ca="1" si="30"/>
        <v>#REF!</v>
      </c>
      <c r="AL46" s="36" t="e">
        <f t="shared" ca="1" si="30"/>
        <v>#REF!</v>
      </c>
      <c r="AM46" s="36" t="e">
        <f t="shared" ca="1" si="30"/>
        <v>#REF!</v>
      </c>
      <c r="AN46" s="36" t="e">
        <f t="shared" ca="1" si="30"/>
        <v>#REF!</v>
      </c>
      <c r="AO46" s="36" t="e">
        <f t="shared" ca="1" si="30"/>
        <v>#REF!</v>
      </c>
      <c r="AP46" s="36" t="e">
        <f t="shared" ca="1" si="30"/>
        <v>#REF!</v>
      </c>
      <c r="AQ46" s="36" t="e">
        <f t="shared" ca="1" si="30"/>
        <v>#REF!</v>
      </c>
      <c r="AR46" s="36" t="e">
        <f t="shared" ca="1" si="31"/>
        <v>#REF!</v>
      </c>
      <c r="AS46" s="36" t="e">
        <f t="shared" ca="1" si="31"/>
        <v>#REF!</v>
      </c>
      <c r="AT46" s="36" t="e">
        <f t="shared" ca="1" si="31"/>
        <v>#REF!</v>
      </c>
      <c r="AU46" s="36" t="e">
        <f t="shared" ca="1" si="31"/>
        <v>#REF!</v>
      </c>
      <c r="AV46" s="36" t="e">
        <f t="shared" ca="1" si="31"/>
        <v>#REF!</v>
      </c>
      <c r="AW46" s="36" t="e">
        <f t="shared" ca="1" si="31"/>
        <v>#REF!</v>
      </c>
      <c r="AX46" s="36" t="e">
        <f t="shared" ca="1" si="31"/>
        <v>#REF!</v>
      </c>
      <c r="AY46" s="36" t="e">
        <f t="shared" ca="1" si="31"/>
        <v>#REF!</v>
      </c>
      <c r="AZ46" s="36" t="e">
        <f t="shared" ca="1" si="31"/>
        <v>#REF!</v>
      </c>
      <c r="BA46" s="36" t="e">
        <f t="shared" ca="1" si="31"/>
        <v>#REF!</v>
      </c>
      <c r="BB46" s="36" t="e">
        <f t="shared" ca="1" si="31"/>
        <v>#REF!</v>
      </c>
      <c r="BC46" s="36" t="e">
        <f t="shared" ca="1" si="31"/>
        <v>#REF!</v>
      </c>
      <c r="BD46" s="36" t="e">
        <f t="shared" ca="1" si="31"/>
        <v>#REF!</v>
      </c>
      <c r="BE46" s="36" t="e">
        <f t="shared" ca="1" si="26"/>
        <v>#REF!</v>
      </c>
      <c r="BF46" s="36" t="e">
        <f t="shared" ca="1" si="32"/>
        <v>#REF!</v>
      </c>
      <c r="BG46" s="36" t="e">
        <f t="shared" ca="1" si="32"/>
        <v>#REF!</v>
      </c>
      <c r="BH46" s="36" t="e">
        <f t="shared" ca="1" si="32"/>
        <v>#REF!</v>
      </c>
      <c r="BI46" s="36" t="e">
        <f t="shared" ca="1" si="32"/>
        <v>#REF!</v>
      </c>
      <c r="BJ46" s="36" t="e">
        <f t="shared" ca="1" si="32"/>
        <v>#REF!</v>
      </c>
      <c r="BK46" s="36" t="e">
        <f t="shared" ca="1" si="32"/>
        <v>#REF!</v>
      </c>
      <c r="BL46" s="36" t="e">
        <f t="shared" ca="1" si="32"/>
        <v>#REF!</v>
      </c>
      <c r="BM46" s="53" t="s">
        <v>524</v>
      </c>
      <c r="BN46" s="53" t="s">
        <v>285</v>
      </c>
      <c r="BO46" s="53" t="s">
        <v>398</v>
      </c>
    </row>
    <row r="47" spans="1:67" x14ac:dyDescent="0.2">
      <c r="A47" s="80">
        <v>44</v>
      </c>
      <c r="B47" s="53" t="s">
        <v>525</v>
      </c>
      <c r="C47" s="36" t="str">
        <f t="shared" si="6"/>
        <v>夕張市</v>
      </c>
      <c r="D47" s="36" t="e">
        <f t="shared" ca="1" si="27"/>
        <v>#REF!</v>
      </c>
      <c r="E47" s="36" t="e">
        <f t="shared" ca="1" si="27"/>
        <v>#REF!</v>
      </c>
      <c r="F47" s="36" t="e">
        <f t="shared" ca="1" si="27"/>
        <v>#REF!</v>
      </c>
      <c r="G47" s="36" t="e">
        <f t="shared" ca="1" si="27"/>
        <v>#REF!</v>
      </c>
      <c r="H47" s="36" t="e">
        <f t="shared" ca="1" si="27"/>
        <v>#REF!</v>
      </c>
      <c r="I47" s="36" t="e">
        <f t="shared" ca="1" si="27"/>
        <v>#REF!</v>
      </c>
      <c r="J47" s="36" t="e">
        <f t="shared" ca="1" si="27"/>
        <v>#REF!</v>
      </c>
      <c r="K47" s="36" t="e">
        <f t="shared" ca="1" si="27"/>
        <v>#REF!</v>
      </c>
      <c r="L47" s="36" t="e">
        <f t="shared" ca="1" si="27"/>
        <v>#REF!</v>
      </c>
      <c r="M47" s="36" t="e">
        <f t="shared" ca="1" si="27"/>
        <v>#REF!</v>
      </c>
      <c r="N47" s="36" t="e">
        <f t="shared" ca="1" si="28"/>
        <v>#REF!</v>
      </c>
      <c r="O47" s="36" t="e">
        <f t="shared" ca="1" si="28"/>
        <v>#REF!</v>
      </c>
      <c r="P47" s="36" t="e">
        <f t="shared" ca="1" si="28"/>
        <v>#REF!</v>
      </c>
      <c r="Q47" s="36" t="e">
        <f t="shared" ca="1" si="28"/>
        <v>#REF!</v>
      </c>
      <c r="R47" s="36" t="e">
        <f t="shared" ca="1" si="28"/>
        <v>#REF!</v>
      </c>
      <c r="S47" s="36" t="e">
        <f t="shared" ca="1" si="28"/>
        <v>#REF!</v>
      </c>
      <c r="T47" s="36" t="e">
        <f t="shared" ca="1" si="28"/>
        <v>#REF!</v>
      </c>
      <c r="U47" s="36" t="e">
        <f t="shared" ca="1" si="28"/>
        <v>#REF!</v>
      </c>
      <c r="V47" s="36" t="e">
        <f t="shared" ca="1" si="28"/>
        <v>#REF!</v>
      </c>
      <c r="W47" s="36" t="e">
        <f t="shared" ca="1" si="28"/>
        <v>#REF!</v>
      </c>
      <c r="X47" s="36" t="e">
        <f t="shared" ca="1" si="29"/>
        <v>#REF!</v>
      </c>
      <c r="Y47" s="36" t="e">
        <f t="shared" ca="1" si="29"/>
        <v>#REF!</v>
      </c>
      <c r="Z47" s="36" t="e">
        <f t="shared" ca="1" si="29"/>
        <v>#REF!</v>
      </c>
      <c r="AA47" s="36" t="e">
        <f t="shared" ca="1" si="29"/>
        <v>#REF!</v>
      </c>
      <c r="AB47" s="36" t="e">
        <f t="shared" ca="1" si="29"/>
        <v>#REF!</v>
      </c>
      <c r="AC47" s="36" t="e">
        <f t="shared" ca="1" si="29"/>
        <v>#REF!</v>
      </c>
      <c r="AD47" s="36" t="e">
        <f t="shared" ca="1" si="29"/>
        <v>#REF!</v>
      </c>
      <c r="AE47" s="36" t="e">
        <f t="shared" ca="1" si="29"/>
        <v>#REF!</v>
      </c>
      <c r="AF47" s="36" t="e">
        <f t="shared" ca="1" si="29"/>
        <v>#REF!</v>
      </c>
      <c r="AG47" s="36" t="e">
        <f t="shared" ca="1" si="29"/>
        <v>#REF!</v>
      </c>
      <c r="AH47" s="36" t="e">
        <f t="shared" ca="1" si="30"/>
        <v>#REF!</v>
      </c>
      <c r="AI47" s="36" t="e">
        <f t="shared" ca="1" si="30"/>
        <v>#REF!</v>
      </c>
      <c r="AJ47" s="36" t="e">
        <f t="shared" ca="1" si="30"/>
        <v>#REF!</v>
      </c>
      <c r="AK47" s="36" t="e">
        <f t="shared" ca="1" si="30"/>
        <v>#REF!</v>
      </c>
      <c r="AL47" s="36" t="e">
        <f t="shared" ca="1" si="30"/>
        <v>#REF!</v>
      </c>
      <c r="AM47" s="36" t="e">
        <f t="shared" ca="1" si="30"/>
        <v>#REF!</v>
      </c>
      <c r="AN47" s="36" t="e">
        <f t="shared" ca="1" si="30"/>
        <v>#REF!</v>
      </c>
      <c r="AO47" s="36" t="e">
        <f t="shared" ca="1" si="30"/>
        <v>#REF!</v>
      </c>
      <c r="AP47" s="36" t="e">
        <f t="shared" ca="1" si="30"/>
        <v>#REF!</v>
      </c>
      <c r="AQ47" s="36" t="e">
        <f t="shared" ca="1" si="30"/>
        <v>#REF!</v>
      </c>
      <c r="AR47" s="36" t="e">
        <f t="shared" ca="1" si="31"/>
        <v>#REF!</v>
      </c>
      <c r="AS47" s="36" t="e">
        <f t="shared" ca="1" si="31"/>
        <v>#REF!</v>
      </c>
      <c r="AT47" s="36" t="e">
        <f t="shared" ca="1" si="31"/>
        <v>#REF!</v>
      </c>
      <c r="AU47" s="36" t="e">
        <f t="shared" ca="1" si="31"/>
        <v>#REF!</v>
      </c>
      <c r="AV47" s="36" t="e">
        <f t="shared" ca="1" si="31"/>
        <v>#REF!</v>
      </c>
      <c r="AW47" s="36" t="e">
        <f t="shared" ca="1" si="31"/>
        <v>#REF!</v>
      </c>
      <c r="AX47" s="36" t="e">
        <f t="shared" ca="1" si="31"/>
        <v>#REF!</v>
      </c>
      <c r="AY47" s="36" t="e">
        <f t="shared" ca="1" si="31"/>
        <v>#REF!</v>
      </c>
      <c r="AZ47" s="36" t="e">
        <f t="shared" ca="1" si="31"/>
        <v>#REF!</v>
      </c>
      <c r="BA47" s="36" t="e">
        <f t="shared" ca="1" si="31"/>
        <v>#REF!</v>
      </c>
      <c r="BB47" s="36" t="e">
        <f t="shared" ca="1" si="31"/>
        <v>#REF!</v>
      </c>
      <c r="BC47" s="36" t="e">
        <f t="shared" ca="1" si="31"/>
        <v>#REF!</v>
      </c>
      <c r="BD47" s="36" t="e">
        <f t="shared" ca="1" si="31"/>
        <v>#REF!</v>
      </c>
      <c r="BE47" s="36" t="e">
        <f t="shared" ca="1" si="26"/>
        <v>#REF!</v>
      </c>
      <c r="BF47" s="36" t="e">
        <f t="shared" ca="1" si="32"/>
        <v>#REF!</v>
      </c>
      <c r="BG47" s="36" t="e">
        <f t="shared" ca="1" si="32"/>
        <v>#REF!</v>
      </c>
      <c r="BH47" s="36" t="e">
        <f t="shared" ca="1" si="32"/>
        <v>#REF!</v>
      </c>
      <c r="BI47" s="36" t="e">
        <f t="shared" ca="1" si="32"/>
        <v>#REF!</v>
      </c>
      <c r="BJ47" s="36" t="e">
        <f t="shared" ca="1" si="32"/>
        <v>#REF!</v>
      </c>
      <c r="BK47" s="36" t="e">
        <f t="shared" ca="1" si="32"/>
        <v>#REF!</v>
      </c>
      <c r="BL47" s="36" t="e">
        <f t="shared" ca="1" si="32"/>
        <v>#REF!</v>
      </c>
      <c r="BM47" s="53" t="s">
        <v>525</v>
      </c>
      <c r="BN47" s="53" t="s">
        <v>285</v>
      </c>
      <c r="BO47" s="53" t="s">
        <v>479</v>
      </c>
    </row>
    <row r="48" spans="1:67" x14ac:dyDescent="0.2">
      <c r="A48" s="80">
        <v>45</v>
      </c>
      <c r="B48" s="53" t="s">
        <v>526</v>
      </c>
      <c r="C48" s="36" t="str">
        <f t="shared" si="6"/>
        <v>夕張市</v>
      </c>
      <c r="D48" s="36" t="e">
        <f t="shared" ca="1" si="27"/>
        <v>#REF!</v>
      </c>
      <c r="E48" s="36" t="e">
        <f t="shared" ca="1" si="27"/>
        <v>#REF!</v>
      </c>
      <c r="F48" s="36" t="e">
        <f t="shared" ca="1" si="27"/>
        <v>#REF!</v>
      </c>
      <c r="G48" s="36" t="e">
        <f t="shared" ca="1" si="27"/>
        <v>#REF!</v>
      </c>
      <c r="H48" s="36" t="e">
        <f t="shared" ca="1" si="27"/>
        <v>#REF!</v>
      </c>
      <c r="I48" s="36" t="e">
        <f t="shared" ca="1" si="27"/>
        <v>#REF!</v>
      </c>
      <c r="J48" s="36" t="e">
        <f t="shared" ca="1" si="27"/>
        <v>#REF!</v>
      </c>
      <c r="K48" s="36" t="e">
        <f t="shared" ca="1" si="27"/>
        <v>#REF!</v>
      </c>
      <c r="L48" s="36" t="e">
        <f t="shared" ca="1" si="27"/>
        <v>#REF!</v>
      </c>
      <c r="M48" s="36" t="e">
        <f t="shared" ca="1" si="27"/>
        <v>#REF!</v>
      </c>
      <c r="N48" s="36" t="e">
        <f t="shared" ca="1" si="28"/>
        <v>#REF!</v>
      </c>
      <c r="O48" s="36" t="e">
        <f t="shared" ca="1" si="28"/>
        <v>#REF!</v>
      </c>
      <c r="P48" s="36" t="e">
        <f t="shared" ca="1" si="28"/>
        <v>#REF!</v>
      </c>
      <c r="Q48" s="36" t="e">
        <f t="shared" ca="1" si="28"/>
        <v>#REF!</v>
      </c>
      <c r="R48" s="36" t="e">
        <f t="shared" ca="1" si="28"/>
        <v>#REF!</v>
      </c>
      <c r="S48" s="36" t="e">
        <f t="shared" ca="1" si="28"/>
        <v>#REF!</v>
      </c>
      <c r="T48" s="36" t="e">
        <f t="shared" ca="1" si="28"/>
        <v>#REF!</v>
      </c>
      <c r="U48" s="36" t="e">
        <f t="shared" ca="1" si="28"/>
        <v>#REF!</v>
      </c>
      <c r="V48" s="36" t="e">
        <f t="shared" ca="1" si="28"/>
        <v>#REF!</v>
      </c>
      <c r="W48" s="36" t="e">
        <f t="shared" ca="1" si="28"/>
        <v>#REF!</v>
      </c>
      <c r="X48" s="36" t="e">
        <f t="shared" ca="1" si="29"/>
        <v>#REF!</v>
      </c>
      <c r="Y48" s="36" t="e">
        <f t="shared" ca="1" si="29"/>
        <v>#REF!</v>
      </c>
      <c r="Z48" s="36" t="e">
        <f t="shared" ca="1" si="29"/>
        <v>#REF!</v>
      </c>
      <c r="AA48" s="36" t="e">
        <f t="shared" ca="1" si="29"/>
        <v>#REF!</v>
      </c>
      <c r="AB48" s="36" t="e">
        <f t="shared" ca="1" si="29"/>
        <v>#REF!</v>
      </c>
      <c r="AC48" s="36" t="e">
        <f t="shared" ca="1" si="29"/>
        <v>#REF!</v>
      </c>
      <c r="AD48" s="36" t="e">
        <f t="shared" ca="1" si="29"/>
        <v>#REF!</v>
      </c>
      <c r="AE48" s="36" t="e">
        <f t="shared" ca="1" si="29"/>
        <v>#REF!</v>
      </c>
      <c r="AF48" s="36" t="e">
        <f t="shared" ca="1" si="29"/>
        <v>#REF!</v>
      </c>
      <c r="AG48" s="36" t="e">
        <f t="shared" ca="1" si="29"/>
        <v>#REF!</v>
      </c>
      <c r="AH48" s="36" t="e">
        <f t="shared" ca="1" si="30"/>
        <v>#REF!</v>
      </c>
      <c r="AI48" s="36" t="e">
        <f t="shared" ca="1" si="30"/>
        <v>#REF!</v>
      </c>
      <c r="AJ48" s="36" t="e">
        <f t="shared" ca="1" si="30"/>
        <v>#REF!</v>
      </c>
      <c r="AK48" s="36" t="e">
        <f t="shared" ca="1" si="30"/>
        <v>#REF!</v>
      </c>
      <c r="AL48" s="36" t="e">
        <f t="shared" ca="1" si="30"/>
        <v>#REF!</v>
      </c>
      <c r="AM48" s="36" t="e">
        <f t="shared" ca="1" si="30"/>
        <v>#REF!</v>
      </c>
      <c r="AN48" s="36" t="e">
        <f t="shared" ca="1" si="30"/>
        <v>#REF!</v>
      </c>
      <c r="AO48" s="36" t="e">
        <f t="shared" ca="1" si="30"/>
        <v>#REF!</v>
      </c>
      <c r="AP48" s="36" t="e">
        <f t="shared" ca="1" si="30"/>
        <v>#REF!</v>
      </c>
      <c r="AQ48" s="36" t="e">
        <f t="shared" ca="1" si="30"/>
        <v>#REF!</v>
      </c>
      <c r="AR48" s="36" t="e">
        <f t="shared" ca="1" si="31"/>
        <v>#REF!</v>
      </c>
      <c r="AS48" s="36" t="e">
        <f t="shared" ca="1" si="31"/>
        <v>#REF!</v>
      </c>
      <c r="AT48" s="36" t="e">
        <f t="shared" ca="1" si="31"/>
        <v>#REF!</v>
      </c>
      <c r="AU48" s="36" t="e">
        <f t="shared" ca="1" si="31"/>
        <v>#REF!</v>
      </c>
      <c r="AV48" s="36" t="e">
        <f t="shared" ca="1" si="31"/>
        <v>#REF!</v>
      </c>
      <c r="AW48" s="36" t="e">
        <f t="shared" ca="1" si="31"/>
        <v>#REF!</v>
      </c>
      <c r="AX48" s="36" t="e">
        <f t="shared" ca="1" si="31"/>
        <v>#REF!</v>
      </c>
      <c r="AY48" s="36" t="e">
        <f t="shared" ca="1" si="31"/>
        <v>#REF!</v>
      </c>
      <c r="AZ48" s="36" t="e">
        <f t="shared" ca="1" si="31"/>
        <v>#REF!</v>
      </c>
      <c r="BA48" s="36" t="e">
        <f t="shared" ca="1" si="31"/>
        <v>#REF!</v>
      </c>
      <c r="BB48" s="36" t="e">
        <f t="shared" ca="1" si="31"/>
        <v>#REF!</v>
      </c>
      <c r="BC48" s="36" t="e">
        <f t="shared" ca="1" si="31"/>
        <v>#REF!</v>
      </c>
      <c r="BD48" s="36" t="e">
        <f t="shared" ca="1" si="31"/>
        <v>#REF!</v>
      </c>
      <c r="BE48" s="73" t="e">
        <f t="shared" ca="1" si="26"/>
        <v>#REF!</v>
      </c>
      <c r="BF48" s="73" t="e">
        <f t="shared" ca="1" si="32"/>
        <v>#REF!</v>
      </c>
      <c r="BG48" s="36" t="e">
        <f t="shared" ca="1" si="32"/>
        <v>#REF!</v>
      </c>
      <c r="BH48" s="36" t="e">
        <f t="shared" ca="1" si="32"/>
        <v>#REF!</v>
      </c>
      <c r="BI48" s="36" t="e">
        <f t="shared" ca="1" si="32"/>
        <v>#REF!</v>
      </c>
      <c r="BJ48" s="36" t="e">
        <f t="shared" ca="1" si="32"/>
        <v>#REF!</v>
      </c>
      <c r="BK48" s="36" t="e">
        <f t="shared" ca="1" si="32"/>
        <v>#REF!</v>
      </c>
      <c r="BL48" s="36" t="e">
        <f t="shared" ca="1" si="32"/>
        <v>#REF!</v>
      </c>
      <c r="BM48" s="53" t="s">
        <v>526</v>
      </c>
      <c r="BN48" s="53" t="s">
        <v>285</v>
      </c>
      <c r="BO48" s="53" t="s">
        <v>480</v>
      </c>
    </row>
    <row r="49" spans="1:67" s="83" customFormat="1" x14ac:dyDescent="0.2">
      <c r="A49" s="80">
        <v>46</v>
      </c>
      <c r="B49" s="81" t="s">
        <v>527</v>
      </c>
      <c r="C49" s="80" t="str">
        <f t="shared" si="6"/>
        <v>夕張市</v>
      </c>
      <c r="D49" s="80" t="e">
        <f t="shared" ca="1" si="27"/>
        <v>#REF!</v>
      </c>
      <c r="E49" s="80" t="e">
        <f t="shared" ca="1" si="27"/>
        <v>#REF!</v>
      </c>
      <c r="F49" s="80" t="e">
        <f t="shared" ca="1" si="27"/>
        <v>#REF!</v>
      </c>
      <c r="G49" s="80" t="e">
        <f t="shared" ca="1" si="27"/>
        <v>#REF!</v>
      </c>
      <c r="H49" s="80" t="e">
        <f t="shared" ca="1" si="27"/>
        <v>#REF!</v>
      </c>
      <c r="I49" s="80" t="e">
        <f t="shared" ca="1" si="27"/>
        <v>#REF!</v>
      </c>
      <c r="J49" s="80" t="e">
        <f t="shared" ca="1" si="27"/>
        <v>#REF!</v>
      </c>
      <c r="K49" s="80" t="e">
        <f t="shared" ca="1" si="27"/>
        <v>#REF!</v>
      </c>
      <c r="L49" s="80" t="e">
        <f t="shared" ca="1" si="27"/>
        <v>#REF!</v>
      </c>
      <c r="M49" s="80" t="e">
        <f t="shared" ca="1" si="27"/>
        <v>#REF!</v>
      </c>
      <c r="N49" s="80" t="e">
        <f t="shared" ca="1" si="28"/>
        <v>#REF!</v>
      </c>
      <c r="O49" s="80" t="e">
        <f t="shared" ca="1" si="28"/>
        <v>#REF!</v>
      </c>
      <c r="P49" s="80" t="e">
        <f t="shared" ca="1" si="28"/>
        <v>#REF!</v>
      </c>
      <c r="Q49" s="80" t="e">
        <f t="shared" ca="1" si="28"/>
        <v>#REF!</v>
      </c>
      <c r="R49" s="80" t="e">
        <f t="shared" ca="1" si="28"/>
        <v>#REF!</v>
      </c>
      <c r="S49" s="80" t="e">
        <f t="shared" ca="1" si="28"/>
        <v>#REF!</v>
      </c>
      <c r="T49" s="80" t="e">
        <f t="shared" ca="1" si="28"/>
        <v>#REF!</v>
      </c>
      <c r="U49" s="80" t="e">
        <f t="shared" ca="1" si="28"/>
        <v>#REF!</v>
      </c>
      <c r="V49" s="80" t="e">
        <f t="shared" ca="1" si="28"/>
        <v>#REF!</v>
      </c>
      <c r="W49" s="80" t="e">
        <f t="shared" ca="1" si="28"/>
        <v>#REF!</v>
      </c>
      <c r="X49" s="80" t="e">
        <f t="shared" ca="1" si="29"/>
        <v>#REF!</v>
      </c>
      <c r="Y49" s="80" t="e">
        <f t="shared" ca="1" si="29"/>
        <v>#REF!</v>
      </c>
      <c r="Z49" s="80" t="e">
        <f t="shared" ca="1" si="29"/>
        <v>#REF!</v>
      </c>
      <c r="AA49" s="80" t="e">
        <f t="shared" ca="1" si="29"/>
        <v>#REF!</v>
      </c>
      <c r="AB49" s="80" t="e">
        <f t="shared" ca="1" si="29"/>
        <v>#REF!</v>
      </c>
      <c r="AC49" s="80" t="e">
        <f t="shared" ca="1" si="29"/>
        <v>#REF!</v>
      </c>
      <c r="AD49" s="80" t="e">
        <f t="shared" ca="1" si="29"/>
        <v>#REF!</v>
      </c>
      <c r="AE49" s="80" t="e">
        <f t="shared" ca="1" si="29"/>
        <v>#REF!</v>
      </c>
      <c r="AF49" s="80" t="e">
        <f t="shared" ca="1" si="29"/>
        <v>#REF!</v>
      </c>
      <c r="AG49" s="80" t="e">
        <f t="shared" ca="1" si="29"/>
        <v>#REF!</v>
      </c>
      <c r="AH49" s="80" t="e">
        <f t="shared" ca="1" si="30"/>
        <v>#REF!</v>
      </c>
      <c r="AI49" s="80" t="e">
        <f t="shared" ca="1" si="30"/>
        <v>#REF!</v>
      </c>
      <c r="AJ49" s="80" t="e">
        <f t="shared" ca="1" si="30"/>
        <v>#REF!</v>
      </c>
      <c r="AK49" s="80" t="e">
        <f t="shared" ca="1" si="30"/>
        <v>#REF!</v>
      </c>
      <c r="AL49" s="80" t="e">
        <f t="shared" ca="1" si="30"/>
        <v>#REF!</v>
      </c>
      <c r="AM49" s="80" t="e">
        <f t="shared" ca="1" si="30"/>
        <v>#REF!</v>
      </c>
      <c r="AN49" s="80" t="e">
        <f t="shared" ca="1" si="30"/>
        <v>#REF!</v>
      </c>
      <c r="AO49" s="80" t="e">
        <f t="shared" ca="1" si="30"/>
        <v>#REF!</v>
      </c>
      <c r="AP49" s="80" t="e">
        <f t="shared" ca="1" si="30"/>
        <v>#REF!</v>
      </c>
      <c r="AQ49" s="80" t="e">
        <f t="shared" ca="1" si="30"/>
        <v>#REF!</v>
      </c>
      <c r="AR49" s="80" t="e">
        <f t="shared" ca="1" si="31"/>
        <v>#REF!</v>
      </c>
      <c r="AS49" s="80" t="e">
        <f t="shared" ca="1" si="31"/>
        <v>#REF!</v>
      </c>
      <c r="AT49" s="80" t="e">
        <f t="shared" ca="1" si="31"/>
        <v>#REF!</v>
      </c>
      <c r="AU49" s="80" t="e">
        <f t="shared" ca="1" si="31"/>
        <v>#REF!</v>
      </c>
      <c r="AV49" s="80" t="e">
        <f t="shared" ca="1" si="31"/>
        <v>#REF!</v>
      </c>
      <c r="AW49" s="80" t="e">
        <f t="shared" ca="1" si="31"/>
        <v>#REF!</v>
      </c>
      <c r="AX49" s="80" t="e">
        <f t="shared" ca="1" si="31"/>
        <v>#REF!</v>
      </c>
      <c r="AY49" s="80" t="e">
        <f t="shared" ca="1" si="31"/>
        <v>#REF!</v>
      </c>
      <c r="AZ49" s="80" t="e">
        <f t="shared" ca="1" si="31"/>
        <v>#REF!</v>
      </c>
      <c r="BA49" s="80" t="e">
        <f t="shared" ca="1" si="31"/>
        <v>#REF!</v>
      </c>
      <c r="BB49" s="80" t="e">
        <f t="shared" ca="1" si="31"/>
        <v>#REF!</v>
      </c>
      <c r="BC49" s="80" t="e">
        <f t="shared" ca="1" si="31"/>
        <v>#REF!</v>
      </c>
      <c r="BD49" s="80" t="e">
        <f t="shared" ca="1" si="31"/>
        <v>#REF!</v>
      </c>
      <c r="BE49" s="80" t="e">
        <f t="shared" ca="1" si="26"/>
        <v>#REF!</v>
      </c>
      <c r="BF49" s="80" t="e">
        <f t="shared" ca="1" si="32"/>
        <v>#REF!</v>
      </c>
      <c r="BG49" s="80" t="e">
        <f t="shared" ca="1" si="32"/>
        <v>#REF!</v>
      </c>
      <c r="BH49" s="80" t="e">
        <f t="shared" ca="1" si="32"/>
        <v>#REF!</v>
      </c>
      <c r="BI49" s="80" t="e">
        <f t="shared" ca="1" si="32"/>
        <v>#REF!</v>
      </c>
      <c r="BJ49" s="80" t="e">
        <f t="shared" ca="1" si="32"/>
        <v>#REF!</v>
      </c>
      <c r="BK49" s="80" t="e">
        <f t="shared" ca="1" si="32"/>
        <v>#REF!</v>
      </c>
      <c r="BL49" s="80" t="e">
        <f t="shared" ca="1" si="32"/>
        <v>#REF!</v>
      </c>
      <c r="BM49" s="81" t="s">
        <v>527</v>
      </c>
      <c r="BN49" s="81" t="s">
        <v>286</v>
      </c>
      <c r="BO49" s="81" t="s">
        <v>398</v>
      </c>
    </row>
    <row r="50" spans="1:67" s="83" customFormat="1" x14ac:dyDescent="0.2">
      <c r="A50" s="80">
        <v>47</v>
      </c>
      <c r="B50" s="81" t="s">
        <v>528</v>
      </c>
      <c r="C50" s="80" t="str">
        <f t="shared" si="6"/>
        <v>夕張市</v>
      </c>
      <c r="D50" s="80" t="e">
        <f t="shared" ca="1" si="27"/>
        <v>#REF!</v>
      </c>
      <c r="E50" s="80" t="e">
        <f t="shared" ca="1" si="27"/>
        <v>#REF!</v>
      </c>
      <c r="F50" s="80" t="e">
        <f t="shared" ca="1" si="27"/>
        <v>#REF!</v>
      </c>
      <c r="G50" s="80" t="e">
        <f t="shared" ca="1" si="27"/>
        <v>#REF!</v>
      </c>
      <c r="H50" s="80" t="e">
        <f t="shared" ca="1" si="27"/>
        <v>#REF!</v>
      </c>
      <c r="I50" s="80" t="e">
        <f t="shared" ca="1" si="27"/>
        <v>#REF!</v>
      </c>
      <c r="J50" s="80" t="e">
        <f t="shared" ca="1" si="27"/>
        <v>#REF!</v>
      </c>
      <c r="K50" s="80" t="e">
        <f t="shared" ca="1" si="27"/>
        <v>#REF!</v>
      </c>
      <c r="L50" s="80" t="e">
        <f t="shared" ca="1" si="27"/>
        <v>#REF!</v>
      </c>
      <c r="M50" s="80" t="e">
        <f t="shared" ca="1" si="27"/>
        <v>#REF!</v>
      </c>
      <c r="N50" s="80" t="e">
        <f t="shared" ca="1" si="28"/>
        <v>#REF!</v>
      </c>
      <c r="O50" s="80" t="e">
        <f t="shared" ca="1" si="28"/>
        <v>#REF!</v>
      </c>
      <c r="P50" s="80" t="e">
        <f t="shared" ca="1" si="28"/>
        <v>#REF!</v>
      </c>
      <c r="Q50" s="80" t="e">
        <f t="shared" ca="1" si="28"/>
        <v>#REF!</v>
      </c>
      <c r="R50" s="80" t="e">
        <f t="shared" ca="1" si="28"/>
        <v>#REF!</v>
      </c>
      <c r="S50" s="80" t="e">
        <f t="shared" ca="1" si="28"/>
        <v>#REF!</v>
      </c>
      <c r="T50" s="80" t="e">
        <f t="shared" ca="1" si="28"/>
        <v>#REF!</v>
      </c>
      <c r="U50" s="80" t="e">
        <f t="shared" ca="1" si="28"/>
        <v>#REF!</v>
      </c>
      <c r="V50" s="80" t="e">
        <f t="shared" ca="1" si="28"/>
        <v>#REF!</v>
      </c>
      <c r="W50" s="80" t="e">
        <f t="shared" ca="1" si="28"/>
        <v>#REF!</v>
      </c>
      <c r="X50" s="80" t="e">
        <f t="shared" ca="1" si="29"/>
        <v>#REF!</v>
      </c>
      <c r="Y50" s="80" t="e">
        <f t="shared" ca="1" si="29"/>
        <v>#REF!</v>
      </c>
      <c r="Z50" s="80" t="e">
        <f t="shared" ca="1" si="29"/>
        <v>#REF!</v>
      </c>
      <c r="AA50" s="80" t="e">
        <f t="shared" ca="1" si="29"/>
        <v>#REF!</v>
      </c>
      <c r="AB50" s="80" t="e">
        <f t="shared" ca="1" si="29"/>
        <v>#REF!</v>
      </c>
      <c r="AC50" s="80" t="e">
        <f t="shared" ca="1" si="29"/>
        <v>#REF!</v>
      </c>
      <c r="AD50" s="80" t="e">
        <f t="shared" ca="1" si="29"/>
        <v>#REF!</v>
      </c>
      <c r="AE50" s="80" t="e">
        <f t="shared" ca="1" si="29"/>
        <v>#REF!</v>
      </c>
      <c r="AF50" s="80" t="e">
        <f t="shared" ca="1" si="29"/>
        <v>#REF!</v>
      </c>
      <c r="AG50" s="80" t="e">
        <f t="shared" ca="1" si="29"/>
        <v>#REF!</v>
      </c>
      <c r="AH50" s="80" t="e">
        <f t="shared" ca="1" si="30"/>
        <v>#REF!</v>
      </c>
      <c r="AI50" s="80" t="e">
        <f t="shared" ca="1" si="30"/>
        <v>#REF!</v>
      </c>
      <c r="AJ50" s="80" t="e">
        <f t="shared" ca="1" si="30"/>
        <v>#REF!</v>
      </c>
      <c r="AK50" s="80" t="e">
        <f t="shared" ca="1" si="30"/>
        <v>#REF!</v>
      </c>
      <c r="AL50" s="80" t="e">
        <f t="shared" ca="1" si="30"/>
        <v>#REF!</v>
      </c>
      <c r="AM50" s="80" t="e">
        <f t="shared" ca="1" si="30"/>
        <v>#REF!</v>
      </c>
      <c r="AN50" s="80" t="e">
        <f t="shared" ca="1" si="30"/>
        <v>#REF!</v>
      </c>
      <c r="AO50" s="80" t="e">
        <f t="shared" ca="1" si="30"/>
        <v>#REF!</v>
      </c>
      <c r="AP50" s="80" t="e">
        <f t="shared" ca="1" si="30"/>
        <v>#REF!</v>
      </c>
      <c r="AQ50" s="80" t="e">
        <f t="shared" ca="1" si="30"/>
        <v>#REF!</v>
      </c>
      <c r="AR50" s="80" t="e">
        <f t="shared" ca="1" si="31"/>
        <v>#REF!</v>
      </c>
      <c r="AS50" s="80" t="e">
        <f t="shared" ca="1" si="31"/>
        <v>#REF!</v>
      </c>
      <c r="AT50" s="80" t="e">
        <f t="shared" ca="1" si="31"/>
        <v>#REF!</v>
      </c>
      <c r="AU50" s="80" t="e">
        <f t="shared" ca="1" si="31"/>
        <v>#REF!</v>
      </c>
      <c r="AV50" s="80" t="e">
        <f t="shared" ca="1" si="31"/>
        <v>#REF!</v>
      </c>
      <c r="AW50" s="80" t="e">
        <f t="shared" ca="1" si="31"/>
        <v>#REF!</v>
      </c>
      <c r="AX50" s="80" t="e">
        <f t="shared" ca="1" si="31"/>
        <v>#REF!</v>
      </c>
      <c r="AY50" s="80" t="e">
        <f t="shared" ca="1" si="31"/>
        <v>#REF!</v>
      </c>
      <c r="AZ50" s="80" t="e">
        <f t="shared" ca="1" si="31"/>
        <v>#REF!</v>
      </c>
      <c r="BA50" s="80" t="e">
        <f t="shared" ca="1" si="31"/>
        <v>#REF!</v>
      </c>
      <c r="BB50" s="80" t="e">
        <f t="shared" ca="1" si="31"/>
        <v>#REF!</v>
      </c>
      <c r="BC50" s="80" t="e">
        <f t="shared" ca="1" si="31"/>
        <v>#REF!</v>
      </c>
      <c r="BD50" s="80" t="e">
        <f t="shared" ca="1" si="31"/>
        <v>#REF!</v>
      </c>
      <c r="BE50" s="80" t="e">
        <f t="shared" ca="1" si="26"/>
        <v>#REF!</v>
      </c>
      <c r="BF50" s="80" t="e">
        <f t="shared" ca="1" si="32"/>
        <v>#REF!</v>
      </c>
      <c r="BG50" s="80" t="e">
        <f t="shared" ca="1" si="32"/>
        <v>#REF!</v>
      </c>
      <c r="BH50" s="80" t="e">
        <f t="shared" ca="1" si="32"/>
        <v>#REF!</v>
      </c>
      <c r="BI50" s="80" t="e">
        <f t="shared" ca="1" si="32"/>
        <v>#REF!</v>
      </c>
      <c r="BJ50" s="80" t="e">
        <f t="shared" ca="1" si="32"/>
        <v>#REF!</v>
      </c>
      <c r="BK50" s="80" t="e">
        <f t="shared" ca="1" si="32"/>
        <v>#REF!</v>
      </c>
      <c r="BL50" s="80" t="e">
        <f t="shared" ca="1" si="32"/>
        <v>#REF!</v>
      </c>
      <c r="BM50" s="81" t="s">
        <v>528</v>
      </c>
      <c r="BN50" s="81" t="s">
        <v>286</v>
      </c>
      <c r="BO50" s="81" t="s">
        <v>479</v>
      </c>
    </row>
    <row r="51" spans="1:67" s="83" customFormat="1" x14ac:dyDescent="0.2">
      <c r="A51" s="80">
        <v>48</v>
      </c>
      <c r="B51" s="81" t="s">
        <v>529</v>
      </c>
      <c r="C51" s="80" t="str">
        <f t="shared" si="6"/>
        <v>夕張市</v>
      </c>
      <c r="D51" s="80" t="e">
        <f t="shared" ca="1" si="27"/>
        <v>#REF!</v>
      </c>
      <c r="E51" s="80" t="e">
        <f t="shared" ca="1" si="27"/>
        <v>#REF!</v>
      </c>
      <c r="F51" s="80" t="e">
        <f t="shared" ca="1" si="27"/>
        <v>#REF!</v>
      </c>
      <c r="G51" s="80" t="e">
        <f t="shared" ca="1" si="27"/>
        <v>#REF!</v>
      </c>
      <c r="H51" s="80" t="e">
        <f t="shared" ca="1" si="27"/>
        <v>#REF!</v>
      </c>
      <c r="I51" s="80" t="e">
        <f t="shared" ca="1" si="27"/>
        <v>#REF!</v>
      </c>
      <c r="J51" s="80" t="e">
        <f t="shared" ca="1" si="27"/>
        <v>#REF!</v>
      </c>
      <c r="K51" s="80" t="e">
        <f t="shared" ca="1" si="27"/>
        <v>#REF!</v>
      </c>
      <c r="L51" s="80" t="e">
        <f t="shared" ca="1" si="27"/>
        <v>#REF!</v>
      </c>
      <c r="M51" s="80" t="e">
        <f t="shared" ca="1" si="27"/>
        <v>#REF!</v>
      </c>
      <c r="N51" s="80" t="e">
        <f t="shared" ca="1" si="28"/>
        <v>#REF!</v>
      </c>
      <c r="O51" s="80" t="e">
        <f t="shared" ca="1" si="28"/>
        <v>#REF!</v>
      </c>
      <c r="P51" s="80" t="e">
        <f t="shared" ca="1" si="28"/>
        <v>#REF!</v>
      </c>
      <c r="Q51" s="80" t="e">
        <f t="shared" ca="1" si="28"/>
        <v>#REF!</v>
      </c>
      <c r="R51" s="80" t="e">
        <f t="shared" ca="1" si="28"/>
        <v>#REF!</v>
      </c>
      <c r="S51" s="80" t="e">
        <f t="shared" ca="1" si="28"/>
        <v>#REF!</v>
      </c>
      <c r="T51" s="80" t="e">
        <f t="shared" ca="1" si="28"/>
        <v>#REF!</v>
      </c>
      <c r="U51" s="80" t="e">
        <f t="shared" ca="1" si="28"/>
        <v>#REF!</v>
      </c>
      <c r="V51" s="80" t="e">
        <f t="shared" ca="1" si="28"/>
        <v>#REF!</v>
      </c>
      <c r="W51" s="80" t="e">
        <f t="shared" ca="1" si="28"/>
        <v>#REF!</v>
      </c>
      <c r="X51" s="80" t="e">
        <f t="shared" ca="1" si="29"/>
        <v>#REF!</v>
      </c>
      <c r="Y51" s="80" t="e">
        <f t="shared" ca="1" si="29"/>
        <v>#REF!</v>
      </c>
      <c r="Z51" s="80" t="e">
        <f t="shared" ca="1" si="29"/>
        <v>#REF!</v>
      </c>
      <c r="AA51" s="80" t="e">
        <f t="shared" ca="1" si="29"/>
        <v>#REF!</v>
      </c>
      <c r="AB51" s="80" t="e">
        <f t="shared" ca="1" si="29"/>
        <v>#REF!</v>
      </c>
      <c r="AC51" s="80" t="e">
        <f t="shared" ca="1" si="29"/>
        <v>#REF!</v>
      </c>
      <c r="AD51" s="80" t="e">
        <f t="shared" ca="1" si="29"/>
        <v>#REF!</v>
      </c>
      <c r="AE51" s="80" t="e">
        <f t="shared" ca="1" si="29"/>
        <v>#REF!</v>
      </c>
      <c r="AF51" s="80" t="e">
        <f t="shared" ca="1" si="29"/>
        <v>#REF!</v>
      </c>
      <c r="AG51" s="80" t="e">
        <f t="shared" ca="1" si="29"/>
        <v>#REF!</v>
      </c>
      <c r="AH51" s="80" t="e">
        <f t="shared" ca="1" si="30"/>
        <v>#REF!</v>
      </c>
      <c r="AI51" s="80" t="e">
        <f t="shared" ca="1" si="30"/>
        <v>#REF!</v>
      </c>
      <c r="AJ51" s="80" t="e">
        <f t="shared" ca="1" si="30"/>
        <v>#REF!</v>
      </c>
      <c r="AK51" s="80" t="e">
        <f t="shared" ca="1" si="30"/>
        <v>#REF!</v>
      </c>
      <c r="AL51" s="80" t="e">
        <f t="shared" ca="1" si="30"/>
        <v>#REF!</v>
      </c>
      <c r="AM51" s="80" t="e">
        <f t="shared" ca="1" si="30"/>
        <v>#REF!</v>
      </c>
      <c r="AN51" s="80" t="e">
        <f t="shared" ca="1" si="30"/>
        <v>#REF!</v>
      </c>
      <c r="AO51" s="80" t="e">
        <f t="shared" ca="1" si="30"/>
        <v>#REF!</v>
      </c>
      <c r="AP51" s="80" t="e">
        <f t="shared" ca="1" si="30"/>
        <v>#REF!</v>
      </c>
      <c r="AQ51" s="80" t="e">
        <f t="shared" ca="1" si="30"/>
        <v>#REF!</v>
      </c>
      <c r="AR51" s="80" t="e">
        <f t="shared" ca="1" si="31"/>
        <v>#REF!</v>
      </c>
      <c r="AS51" s="80" t="e">
        <f t="shared" ca="1" si="31"/>
        <v>#REF!</v>
      </c>
      <c r="AT51" s="80" t="e">
        <f t="shared" ca="1" si="31"/>
        <v>#REF!</v>
      </c>
      <c r="AU51" s="80" t="e">
        <f t="shared" ca="1" si="31"/>
        <v>#REF!</v>
      </c>
      <c r="AV51" s="80" t="e">
        <f t="shared" ca="1" si="31"/>
        <v>#REF!</v>
      </c>
      <c r="AW51" s="80" t="e">
        <f t="shared" ca="1" si="31"/>
        <v>#REF!</v>
      </c>
      <c r="AX51" s="80" t="e">
        <f t="shared" ca="1" si="31"/>
        <v>#REF!</v>
      </c>
      <c r="AY51" s="80" t="e">
        <f t="shared" ca="1" si="31"/>
        <v>#REF!</v>
      </c>
      <c r="AZ51" s="80" t="e">
        <f t="shared" ca="1" si="31"/>
        <v>#REF!</v>
      </c>
      <c r="BA51" s="80" t="e">
        <f t="shared" ca="1" si="31"/>
        <v>#REF!</v>
      </c>
      <c r="BB51" s="80" t="e">
        <f t="shared" ca="1" si="31"/>
        <v>#REF!</v>
      </c>
      <c r="BC51" s="80" t="e">
        <f t="shared" ca="1" si="31"/>
        <v>#REF!</v>
      </c>
      <c r="BD51" s="80" t="e">
        <f t="shared" ca="1" si="31"/>
        <v>#REF!</v>
      </c>
      <c r="BE51" s="80" t="e">
        <f t="shared" ca="1" si="26"/>
        <v>#REF!</v>
      </c>
      <c r="BF51" s="80" t="e">
        <f t="shared" ca="1" si="32"/>
        <v>#REF!</v>
      </c>
      <c r="BG51" s="80" t="e">
        <f t="shared" ca="1" si="32"/>
        <v>#REF!</v>
      </c>
      <c r="BH51" s="80" t="e">
        <f t="shared" ca="1" si="32"/>
        <v>#REF!</v>
      </c>
      <c r="BI51" s="80" t="e">
        <f t="shared" ca="1" si="32"/>
        <v>#REF!</v>
      </c>
      <c r="BJ51" s="80" t="e">
        <f t="shared" ca="1" si="32"/>
        <v>#REF!</v>
      </c>
      <c r="BK51" s="80" t="e">
        <f t="shared" ca="1" si="32"/>
        <v>#REF!</v>
      </c>
      <c r="BL51" s="80" t="e">
        <f t="shared" ca="1" si="32"/>
        <v>#REF!</v>
      </c>
      <c r="BM51" s="81" t="s">
        <v>529</v>
      </c>
      <c r="BN51" s="81" t="s">
        <v>286</v>
      </c>
      <c r="BO51" s="81" t="s">
        <v>480</v>
      </c>
    </row>
    <row r="52" spans="1:67" s="83" customFormat="1" x14ac:dyDescent="0.2">
      <c r="A52" s="80">
        <v>49</v>
      </c>
      <c r="B52" s="81" t="s">
        <v>530</v>
      </c>
      <c r="C52" s="80" t="str">
        <f t="shared" si="6"/>
        <v>夕張市</v>
      </c>
      <c r="D52" s="80" t="e">
        <f t="shared" ca="1" si="27"/>
        <v>#REF!</v>
      </c>
      <c r="E52" s="80" t="e">
        <f t="shared" ca="1" si="27"/>
        <v>#REF!</v>
      </c>
      <c r="F52" s="80" t="e">
        <f t="shared" ca="1" si="27"/>
        <v>#REF!</v>
      </c>
      <c r="G52" s="80" t="e">
        <f t="shared" ca="1" si="27"/>
        <v>#REF!</v>
      </c>
      <c r="H52" s="80" t="e">
        <f t="shared" ca="1" si="27"/>
        <v>#REF!</v>
      </c>
      <c r="I52" s="80" t="e">
        <f t="shared" ca="1" si="27"/>
        <v>#REF!</v>
      </c>
      <c r="J52" s="80" t="e">
        <f t="shared" ca="1" si="27"/>
        <v>#REF!</v>
      </c>
      <c r="K52" s="80" t="e">
        <f t="shared" ca="1" si="27"/>
        <v>#REF!</v>
      </c>
      <c r="L52" s="80" t="e">
        <f t="shared" ca="1" si="27"/>
        <v>#REF!</v>
      </c>
      <c r="M52" s="80" t="e">
        <f t="shared" ca="1" si="27"/>
        <v>#REF!</v>
      </c>
      <c r="N52" s="80" t="e">
        <f t="shared" ca="1" si="28"/>
        <v>#REF!</v>
      </c>
      <c r="O52" s="80" t="e">
        <f t="shared" ca="1" si="28"/>
        <v>#REF!</v>
      </c>
      <c r="P52" s="80" t="e">
        <f t="shared" ca="1" si="28"/>
        <v>#REF!</v>
      </c>
      <c r="Q52" s="80" t="e">
        <f t="shared" ca="1" si="28"/>
        <v>#REF!</v>
      </c>
      <c r="R52" s="80" t="e">
        <f t="shared" ca="1" si="28"/>
        <v>#REF!</v>
      </c>
      <c r="S52" s="80" t="e">
        <f t="shared" ca="1" si="28"/>
        <v>#REF!</v>
      </c>
      <c r="T52" s="80" t="e">
        <f t="shared" ca="1" si="28"/>
        <v>#REF!</v>
      </c>
      <c r="U52" s="80" t="e">
        <f t="shared" ca="1" si="28"/>
        <v>#REF!</v>
      </c>
      <c r="V52" s="80" t="e">
        <f t="shared" ca="1" si="28"/>
        <v>#REF!</v>
      </c>
      <c r="W52" s="80" t="e">
        <f t="shared" ca="1" si="28"/>
        <v>#REF!</v>
      </c>
      <c r="X52" s="80" t="e">
        <f t="shared" ca="1" si="29"/>
        <v>#REF!</v>
      </c>
      <c r="Y52" s="80" t="e">
        <f t="shared" ca="1" si="29"/>
        <v>#REF!</v>
      </c>
      <c r="Z52" s="80" t="e">
        <f t="shared" ca="1" si="29"/>
        <v>#REF!</v>
      </c>
      <c r="AA52" s="80" t="e">
        <f t="shared" ca="1" si="29"/>
        <v>#REF!</v>
      </c>
      <c r="AB52" s="80" t="e">
        <f t="shared" ca="1" si="29"/>
        <v>#REF!</v>
      </c>
      <c r="AC52" s="80" t="e">
        <f t="shared" ca="1" si="29"/>
        <v>#REF!</v>
      </c>
      <c r="AD52" s="80" t="e">
        <f t="shared" ca="1" si="29"/>
        <v>#REF!</v>
      </c>
      <c r="AE52" s="80" t="e">
        <f t="shared" ca="1" si="29"/>
        <v>#REF!</v>
      </c>
      <c r="AF52" s="80" t="e">
        <f t="shared" ca="1" si="29"/>
        <v>#REF!</v>
      </c>
      <c r="AG52" s="80" t="e">
        <f t="shared" ca="1" si="29"/>
        <v>#REF!</v>
      </c>
      <c r="AH52" s="80" t="e">
        <f t="shared" ca="1" si="30"/>
        <v>#REF!</v>
      </c>
      <c r="AI52" s="80" t="e">
        <f t="shared" ca="1" si="30"/>
        <v>#REF!</v>
      </c>
      <c r="AJ52" s="80" t="e">
        <f t="shared" ca="1" si="30"/>
        <v>#REF!</v>
      </c>
      <c r="AK52" s="80" t="e">
        <f t="shared" ca="1" si="30"/>
        <v>#REF!</v>
      </c>
      <c r="AL52" s="80" t="e">
        <f t="shared" ca="1" si="30"/>
        <v>#REF!</v>
      </c>
      <c r="AM52" s="80" t="e">
        <f t="shared" ca="1" si="30"/>
        <v>#REF!</v>
      </c>
      <c r="AN52" s="80" t="e">
        <f t="shared" ca="1" si="30"/>
        <v>#REF!</v>
      </c>
      <c r="AO52" s="80" t="e">
        <f t="shared" ca="1" si="30"/>
        <v>#REF!</v>
      </c>
      <c r="AP52" s="80" t="e">
        <f t="shared" ca="1" si="30"/>
        <v>#REF!</v>
      </c>
      <c r="AQ52" s="80" t="e">
        <f t="shared" ca="1" si="30"/>
        <v>#REF!</v>
      </c>
      <c r="AR52" s="80" t="e">
        <f t="shared" ca="1" si="31"/>
        <v>#REF!</v>
      </c>
      <c r="AS52" s="80" t="e">
        <f t="shared" ca="1" si="31"/>
        <v>#REF!</v>
      </c>
      <c r="AT52" s="80" t="e">
        <f t="shared" ca="1" si="31"/>
        <v>#REF!</v>
      </c>
      <c r="AU52" s="80" t="e">
        <f t="shared" ca="1" si="31"/>
        <v>#REF!</v>
      </c>
      <c r="AV52" s="80" t="e">
        <f t="shared" ca="1" si="31"/>
        <v>#REF!</v>
      </c>
      <c r="AW52" s="80" t="e">
        <f t="shared" ca="1" si="31"/>
        <v>#REF!</v>
      </c>
      <c r="AX52" s="80" t="e">
        <f t="shared" ca="1" si="31"/>
        <v>#REF!</v>
      </c>
      <c r="AY52" s="80" t="e">
        <f t="shared" ca="1" si="31"/>
        <v>#REF!</v>
      </c>
      <c r="AZ52" s="80" t="e">
        <f t="shared" ca="1" si="31"/>
        <v>#REF!</v>
      </c>
      <c r="BA52" s="80" t="e">
        <f t="shared" ca="1" si="31"/>
        <v>#REF!</v>
      </c>
      <c r="BB52" s="80" t="e">
        <f t="shared" ca="1" si="31"/>
        <v>#REF!</v>
      </c>
      <c r="BC52" s="80" t="e">
        <f t="shared" ca="1" si="31"/>
        <v>#REF!</v>
      </c>
      <c r="BD52" s="80" t="e">
        <f t="shared" ca="1" si="31"/>
        <v>#REF!</v>
      </c>
      <c r="BE52" s="80" t="e">
        <f t="shared" ca="1" si="26"/>
        <v>#REF!</v>
      </c>
      <c r="BF52" s="80" t="e">
        <f t="shared" ca="1" si="32"/>
        <v>#REF!</v>
      </c>
      <c r="BG52" s="80" t="e">
        <f t="shared" ca="1" si="32"/>
        <v>#REF!</v>
      </c>
      <c r="BH52" s="80" t="e">
        <f t="shared" ca="1" si="32"/>
        <v>#REF!</v>
      </c>
      <c r="BI52" s="80" t="e">
        <f t="shared" ca="1" si="32"/>
        <v>#REF!</v>
      </c>
      <c r="BJ52" s="80" t="e">
        <f t="shared" ca="1" si="32"/>
        <v>#REF!</v>
      </c>
      <c r="BK52" s="80" t="e">
        <f t="shared" ca="1" si="32"/>
        <v>#REF!</v>
      </c>
      <c r="BL52" s="80" t="e">
        <f t="shared" ca="1" si="32"/>
        <v>#REF!</v>
      </c>
      <c r="BM52" s="81" t="s">
        <v>530</v>
      </c>
      <c r="BN52" s="81" t="s">
        <v>287</v>
      </c>
      <c r="BO52" s="81" t="s">
        <v>398</v>
      </c>
    </row>
    <row r="53" spans="1:67" s="83" customFormat="1" x14ac:dyDescent="0.2">
      <c r="A53" s="80">
        <v>50</v>
      </c>
      <c r="B53" s="81" t="s">
        <v>531</v>
      </c>
      <c r="C53" s="80" t="str">
        <f t="shared" si="6"/>
        <v>夕張市</v>
      </c>
      <c r="D53" s="80" t="e">
        <f t="shared" ca="1" si="27"/>
        <v>#REF!</v>
      </c>
      <c r="E53" s="80" t="e">
        <f t="shared" ca="1" si="27"/>
        <v>#REF!</v>
      </c>
      <c r="F53" s="80" t="e">
        <f t="shared" ca="1" si="27"/>
        <v>#REF!</v>
      </c>
      <c r="G53" s="80" t="e">
        <f t="shared" ca="1" si="27"/>
        <v>#REF!</v>
      </c>
      <c r="H53" s="80" t="e">
        <f t="shared" ca="1" si="27"/>
        <v>#REF!</v>
      </c>
      <c r="I53" s="80" t="e">
        <f t="shared" ca="1" si="27"/>
        <v>#REF!</v>
      </c>
      <c r="J53" s="80" t="e">
        <f t="shared" ca="1" si="27"/>
        <v>#REF!</v>
      </c>
      <c r="K53" s="80" t="e">
        <f t="shared" ca="1" si="27"/>
        <v>#REF!</v>
      </c>
      <c r="L53" s="80" t="e">
        <f t="shared" ca="1" si="27"/>
        <v>#REF!</v>
      </c>
      <c r="M53" s="80" t="e">
        <f t="shared" ca="1" si="27"/>
        <v>#REF!</v>
      </c>
      <c r="N53" s="80" t="e">
        <f t="shared" ca="1" si="28"/>
        <v>#REF!</v>
      </c>
      <c r="O53" s="80" t="e">
        <f t="shared" ca="1" si="28"/>
        <v>#REF!</v>
      </c>
      <c r="P53" s="80" t="e">
        <f t="shared" ca="1" si="28"/>
        <v>#REF!</v>
      </c>
      <c r="Q53" s="80" t="e">
        <f t="shared" ca="1" si="28"/>
        <v>#REF!</v>
      </c>
      <c r="R53" s="80" t="e">
        <f t="shared" ca="1" si="28"/>
        <v>#REF!</v>
      </c>
      <c r="S53" s="80" t="e">
        <f t="shared" ca="1" si="28"/>
        <v>#REF!</v>
      </c>
      <c r="T53" s="80" t="e">
        <f t="shared" ca="1" si="28"/>
        <v>#REF!</v>
      </c>
      <c r="U53" s="80" t="e">
        <f t="shared" ca="1" si="28"/>
        <v>#REF!</v>
      </c>
      <c r="V53" s="80" t="e">
        <f t="shared" ca="1" si="28"/>
        <v>#REF!</v>
      </c>
      <c r="W53" s="80" t="e">
        <f t="shared" ca="1" si="28"/>
        <v>#REF!</v>
      </c>
      <c r="X53" s="80" t="e">
        <f t="shared" ca="1" si="29"/>
        <v>#REF!</v>
      </c>
      <c r="Y53" s="80" t="e">
        <f t="shared" ca="1" si="29"/>
        <v>#REF!</v>
      </c>
      <c r="Z53" s="80" t="e">
        <f t="shared" ca="1" si="29"/>
        <v>#REF!</v>
      </c>
      <c r="AA53" s="80" t="e">
        <f t="shared" ca="1" si="29"/>
        <v>#REF!</v>
      </c>
      <c r="AB53" s="80" t="e">
        <f t="shared" ca="1" si="29"/>
        <v>#REF!</v>
      </c>
      <c r="AC53" s="80" t="e">
        <f t="shared" ca="1" si="29"/>
        <v>#REF!</v>
      </c>
      <c r="AD53" s="80" t="e">
        <f t="shared" ca="1" si="29"/>
        <v>#REF!</v>
      </c>
      <c r="AE53" s="80" t="e">
        <f t="shared" ca="1" si="29"/>
        <v>#REF!</v>
      </c>
      <c r="AF53" s="80" t="e">
        <f t="shared" ca="1" si="29"/>
        <v>#REF!</v>
      </c>
      <c r="AG53" s="80" t="e">
        <f t="shared" ca="1" si="29"/>
        <v>#REF!</v>
      </c>
      <c r="AH53" s="80" t="e">
        <f t="shared" ca="1" si="30"/>
        <v>#REF!</v>
      </c>
      <c r="AI53" s="80" t="e">
        <f t="shared" ca="1" si="30"/>
        <v>#REF!</v>
      </c>
      <c r="AJ53" s="80" t="e">
        <f t="shared" ca="1" si="30"/>
        <v>#REF!</v>
      </c>
      <c r="AK53" s="80" t="e">
        <f t="shared" ca="1" si="30"/>
        <v>#REF!</v>
      </c>
      <c r="AL53" s="80" t="e">
        <f t="shared" ca="1" si="30"/>
        <v>#REF!</v>
      </c>
      <c r="AM53" s="80" t="e">
        <f t="shared" ca="1" si="30"/>
        <v>#REF!</v>
      </c>
      <c r="AN53" s="80" t="e">
        <f t="shared" ca="1" si="30"/>
        <v>#REF!</v>
      </c>
      <c r="AO53" s="80" t="e">
        <f t="shared" ca="1" si="30"/>
        <v>#REF!</v>
      </c>
      <c r="AP53" s="80" t="e">
        <f t="shared" ca="1" si="30"/>
        <v>#REF!</v>
      </c>
      <c r="AQ53" s="80" t="e">
        <f t="shared" ca="1" si="30"/>
        <v>#REF!</v>
      </c>
      <c r="AR53" s="80" t="e">
        <f t="shared" ca="1" si="31"/>
        <v>#REF!</v>
      </c>
      <c r="AS53" s="80" t="e">
        <f t="shared" ca="1" si="31"/>
        <v>#REF!</v>
      </c>
      <c r="AT53" s="80" t="e">
        <f t="shared" ca="1" si="31"/>
        <v>#REF!</v>
      </c>
      <c r="AU53" s="80" t="e">
        <f t="shared" ca="1" si="31"/>
        <v>#REF!</v>
      </c>
      <c r="AV53" s="80" t="e">
        <f t="shared" ca="1" si="31"/>
        <v>#REF!</v>
      </c>
      <c r="AW53" s="80" t="e">
        <f t="shared" ca="1" si="31"/>
        <v>#REF!</v>
      </c>
      <c r="AX53" s="80" t="e">
        <f t="shared" ca="1" si="31"/>
        <v>#REF!</v>
      </c>
      <c r="AY53" s="80" t="e">
        <f t="shared" ca="1" si="31"/>
        <v>#REF!</v>
      </c>
      <c r="AZ53" s="80" t="e">
        <f t="shared" ca="1" si="31"/>
        <v>#REF!</v>
      </c>
      <c r="BA53" s="80" t="e">
        <f t="shared" ca="1" si="31"/>
        <v>#REF!</v>
      </c>
      <c r="BB53" s="80" t="e">
        <f t="shared" ca="1" si="31"/>
        <v>#REF!</v>
      </c>
      <c r="BC53" s="80" t="e">
        <f t="shared" ca="1" si="31"/>
        <v>#REF!</v>
      </c>
      <c r="BD53" s="80" t="e">
        <f t="shared" ca="1" si="31"/>
        <v>#REF!</v>
      </c>
      <c r="BE53" s="80" t="e">
        <f t="shared" ca="1" si="26"/>
        <v>#REF!</v>
      </c>
      <c r="BF53" s="80" t="e">
        <f t="shared" ca="1" si="32"/>
        <v>#REF!</v>
      </c>
      <c r="BG53" s="80" t="e">
        <f t="shared" ca="1" si="32"/>
        <v>#REF!</v>
      </c>
      <c r="BH53" s="80" t="e">
        <f t="shared" ca="1" si="32"/>
        <v>#REF!</v>
      </c>
      <c r="BI53" s="80" t="e">
        <f t="shared" ca="1" si="32"/>
        <v>#REF!</v>
      </c>
      <c r="BJ53" s="80" t="e">
        <f t="shared" ca="1" si="32"/>
        <v>#REF!</v>
      </c>
      <c r="BK53" s="80" t="e">
        <f t="shared" ca="1" si="32"/>
        <v>#REF!</v>
      </c>
      <c r="BL53" s="80" t="e">
        <f t="shared" ca="1" si="32"/>
        <v>#REF!</v>
      </c>
      <c r="BM53" s="81" t="s">
        <v>531</v>
      </c>
      <c r="BN53" s="81" t="s">
        <v>287</v>
      </c>
      <c r="BO53" s="81" t="s">
        <v>479</v>
      </c>
    </row>
    <row r="54" spans="1:67" s="83" customFormat="1" x14ac:dyDescent="0.2">
      <c r="A54" s="80">
        <v>51</v>
      </c>
      <c r="B54" s="81" t="s">
        <v>532</v>
      </c>
      <c r="C54" s="80" t="str">
        <f t="shared" si="6"/>
        <v>夕張市</v>
      </c>
      <c r="D54" s="80" t="e">
        <f t="shared" ref="D54:M63" ca="1" si="33">VLOOKUP($C54,INDIRECT("'"&amp;$B54&amp;"'!$C$4:$BL$182"),D$166,0)</f>
        <v>#REF!</v>
      </c>
      <c r="E54" s="80" t="e">
        <f t="shared" ca="1" si="33"/>
        <v>#REF!</v>
      </c>
      <c r="F54" s="80" t="e">
        <f t="shared" ca="1" si="33"/>
        <v>#REF!</v>
      </c>
      <c r="G54" s="80" t="e">
        <f t="shared" ca="1" si="33"/>
        <v>#REF!</v>
      </c>
      <c r="H54" s="80" t="e">
        <f t="shared" ca="1" si="33"/>
        <v>#REF!</v>
      </c>
      <c r="I54" s="80" t="e">
        <f t="shared" ca="1" si="33"/>
        <v>#REF!</v>
      </c>
      <c r="J54" s="80" t="e">
        <f t="shared" ca="1" si="33"/>
        <v>#REF!</v>
      </c>
      <c r="K54" s="80" t="e">
        <f t="shared" ca="1" si="33"/>
        <v>#REF!</v>
      </c>
      <c r="L54" s="80" t="e">
        <f t="shared" ca="1" si="33"/>
        <v>#REF!</v>
      </c>
      <c r="M54" s="80" t="e">
        <f t="shared" ca="1" si="33"/>
        <v>#REF!</v>
      </c>
      <c r="N54" s="80" t="e">
        <f t="shared" ref="N54:W63" ca="1" si="34">VLOOKUP($C54,INDIRECT("'"&amp;$B54&amp;"'!$C$4:$BL$182"),N$166,0)</f>
        <v>#REF!</v>
      </c>
      <c r="O54" s="80" t="e">
        <f t="shared" ca="1" si="34"/>
        <v>#REF!</v>
      </c>
      <c r="P54" s="80" t="e">
        <f t="shared" ca="1" si="34"/>
        <v>#REF!</v>
      </c>
      <c r="Q54" s="80" t="e">
        <f t="shared" ca="1" si="34"/>
        <v>#REF!</v>
      </c>
      <c r="R54" s="80" t="e">
        <f t="shared" ca="1" si="34"/>
        <v>#REF!</v>
      </c>
      <c r="S54" s="80" t="e">
        <f t="shared" ca="1" si="34"/>
        <v>#REF!</v>
      </c>
      <c r="T54" s="80" t="e">
        <f t="shared" ca="1" si="34"/>
        <v>#REF!</v>
      </c>
      <c r="U54" s="80" t="e">
        <f t="shared" ca="1" si="34"/>
        <v>#REF!</v>
      </c>
      <c r="V54" s="80" t="e">
        <f t="shared" ca="1" si="34"/>
        <v>#REF!</v>
      </c>
      <c r="W54" s="80" t="e">
        <f t="shared" ca="1" si="34"/>
        <v>#REF!</v>
      </c>
      <c r="X54" s="80" t="e">
        <f t="shared" ref="X54:AG63" ca="1" si="35">VLOOKUP($C54,INDIRECT("'"&amp;$B54&amp;"'!$C$4:$BL$182"),X$166,0)</f>
        <v>#REF!</v>
      </c>
      <c r="Y54" s="80" t="e">
        <f t="shared" ca="1" si="35"/>
        <v>#REF!</v>
      </c>
      <c r="Z54" s="80" t="e">
        <f t="shared" ca="1" si="35"/>
        <v>#REF!</v>
      </c>
      <c r="AA54" s="80" t="e">
        <f t="shared" ca="1" si="35"/>
        <v>#REF!</v>
      </c>
      <c r="AB54" s="80" t="e">
        <f t="shared" ca="1" si="35"/>
        <v>#REF!</v>
      </c>
      <c r="AC54" s="80" t="e">
        <f t="shared" ca="1" si="35"/>
        <v>#REF!</v>
      </c>
      <c r="AD54" s="80" t="e">
        <f t="shared" ca="1" si="35"/>
        <v>#REF!</v>
      </c>
      <c r="AE54" s="80" t="e">
        <f t="shared" ca="1" si="35"/>
        <v>#REF!</v>
      </c>
      <c r="AF54" s="80" t="e">
        <f t="shared" ca="1" si="35"/>
        <v>#REF!</v>
      </c>
      <c r="AG54" s="80" t="e">
        <f t="shared" ca="1" si="35"/>
        <v>#REF!</v>
      </c>
      <c r="AH54" s="80" t="e">
        <f t="shared" ref="AH54:AQ63" ca="1" si="36">VLOOKUP($C54,INDIRECT("'"&amp;$B54&amp;"'!$C$4:$BL$182"),AH$166,0)</f>
        <v>#REF!</v>
      </c>
      <c r="AI54" s="80" t="e">
        <f t="shared" ca="1" si="36"/>
        <v>#REF!</v>
      </c>
      <c r="AJ54" s="80" t="e">
        <f t="shared" ca="1" si="36"/>
        <v>#REF!</v>
      </c>
      <c r="AK54" s="80" t="e">
        <f t="shared" ca="1" si="36"/>
        <v>#REF!</v>
      </c>
      <c r="AL54" s="80" t="e">
        <f t="shared" ca="1" si="36"/>
        <v>#REF!</v>
      </c>
      <c r="AM54" s="80" t="e">
        <f t="shared" ca="1" si="36"/>
        <v>#REF!</v>
      </c>
      <c r="AN54" s="80" t="e">
        <f t="shared" ca="1" si="36"/>
        <v>#REF!</v>
      </c>
      <c r="AO54" s="80" t="e">
        <f t="shared" ca="1" si="36"/>
        <v>#REF!</v>
      </c>
      <c r="AP54" s="80" t="e">
        <f t="shared" ca="1" si="36"/>
        <v>#REF!</v>
      </c>
      <c r="AQ54" s="80" t="e">
        <f t="shared" ca="1" si="36"/>
        <v>#REF!</v>
      </c>
      <c r="AR54" s="80" t="e">
        <f t="shared" ref="AR54:BD63" ca="1" si="37">VLOOKUP($C54,INDIRECT("'"&amp;$B54&amp;"'!$C$4:$BL$182"),AR$166,0)</f>
        <v>#REF!</v>
      </c>
      <c r="AS54" s="80" t="e">
        <f t="shared" ca="1" si="37"/>
        <v>#REF!</v>
      </c>
      <c r="AT54" s="80" t="e">
        <f t="shared" ca="1" si="37"/>
        <v>#REF!</v>
      </c>
      <c r="AU54" s="80" t="e">
        <f t="shared" ca="1" si="37"/>
        <v>#REF!</v>
      </c>
      <c r="AV54" s="80" t="e">
        <f t="shared" ca="1" si="37"/>
        <v>#REF!</v>
      </c>
      <c r="AW54" s="80" t="e">
        <f t="shared" ca="1" si="37"/>
        <v>#REF!</v>
      </c>
      <c r="AX54" s="80" t="e">
        <f t="shared" ca="1" si="37"/>
        <v>#REF!</v>
      </c>
      <c r="AY54" s="80" t="e">
        <f t="shared" ca="1" si="37"/>
        <v>#REF!</v>
      </c>
      <c r="AZ54" s="80" t="e">
        <f t="shared" ca="1" si="37"/>
        <v>#REF!</v>
      </c>
      <c r="BA54" s="80" t="e">
        <f t="shared" ca="1" si="37"/>
        <v>#REF!</v>
      </c>
      <c r="BB54" s="80" t="e">
        <f t="shared" ca="1" si="37"/>
        <v>#REF!</v>
      </c>
      <c r="BC54" s="80" t="e">
        <f t="shared" ca="1" si="37"/>
        <v>#REF!</v>
      </c>
      <c r="BD54" s="80" t="e">
        <f t="shared" ca="1" si="37"/>
        <v>#REF!</v>
      </c>
      <c r="BE54" s="80" t="e">
        <f t="shared" ca="1" si="26"/>
        <v>#REF!</v>
      </c>
      <c r="BF54" s="80" t="e">
        <f t="shared" ref="BF54:BL63" ca="1" si="38">VLOOKUP($C54,INDIRECT("'"&amp;$B54&amp;"'!$C$4:$BL$182"),BF$166,0)</f>
        <v>#REF!</v>
      </c>
      <c r="BG54" s="80" t="e">
        <f t="shared" ca="1" si="38"/>
        <v>#REF!</v>
      </c>
      <c r="BH54" s="80" t="e">
        <f t="shared" ca="1" si="38"/>
        <v>#REF!</v>
      </c>
      <c r="BI54" s="80" t="e">
        <f t="shared" ca="1" si="38"/>
        <v>#REF!</v>
      </c>
      <c r="BJ54" s="80" t="e">
        <f t="shared" ca="1" si="38"/>
        <v>#REF!</v>
      </c>
      <c r="BK54" s="80" t="e">
        <f t="shared" ca="1" si="38"/>
        <v>#REF!</v>
      </c>
      <c r="BL54" s="80" t="e">
        <f t="shared" ca="1" si="38"/>
        <v>#REF!</v>
      </c>
      <c r="BM54" s="81" t="s">
        <v>532</v>
      </c>
      <c r="BN54" s="81" t="s">
        <v>287</v>
      </c>
      <c r="BO54" s="81" t="s">
        <v>480</v>
      </c>
    </row>
    <row r="55" spans="1:67" x14ac:dyDescent="0.2">
      <c r="A55" s="80">
        <v>52</v>
      </c>
      <c r="B55" s="53" t="s">
        <v>533</v>
      </c>
      <c r="C55" s="36" t="str">
        <f t="shared" si="6"/>
        <v>夕張市</v>
      </c>
      <c r="D55" s="36" t="e">
        <f t="shared" ca="1" si="33"/>
        <v>#REF!</v>
      </c>
      <c r="E55" s="36" t="e">
        <f t="shared" ca="1" si="33"/>
        <v>#REF!</v>
      </c>
      <c r="F55" s="36" t="e">
        <f t="shared" ca="1" si="33"/>
        <v>#REF!</v>
      </c>
      <c r="G55" s="36" t="e">
        <f t="shared" ca="1" si="33"/>
        <v>#REF!</v>
      </c>
      <c r="H55" s="36" t="e">
        <f t="shared" ca="1" si="33"/>
        <v>#REF!</v>
      </c>
      <c r="I55" s="36" t="e">
        <f t="shared" ca="1" si="33"/>
        <v>#REF!</v>
      </c>
      <c r="J55" s="36" t="e">
        <f t="shared" ca="1" si="33"/>
        <v>#REF!</v>
      </c>
      <c r="K55" s="36" t="e">
        <f t="shared" ca="1" si="33"/>
        <v>#REF!</v>
      </c>
      <c r="L55" s="36" t="e">
        <f t="shared" ca="1" si="33"/>
        <v>#REF!</v>
      </c>
      <c r="M55" s="36" t="e">
        <f t="shared" ca="1" si="33"/>
        <v>#REF!</v>
      </c>
      <c r="N55" s="36" t="e">
        <f t="shared" ca="1" si="34"/>
        <v>#REF!</v>
      </c>
      <c r="O55" s="36" t="e">
        <f t="shared" ca="1" si="34"/>
        <v>#REF!</v>
      </c>
      <c r="P55" s="36" t="e">
        <f t="shared" ca="1" si="34"/>
        <v>#REF!</v>
      </c>
      <c r="Q55" s="36" t="e">
        <f t="shared" ca="1" si="34"/>
        <v>#REF!</v>
      </c>
      <c r="R55" s="36" t="e">
        <f t="shared" ca="1" si="34"/>
        <v>#REF!</v>
      </c>
      <c r="S55" s="36" t="e">
        <f t="shared" ca="1" si="34"/>
        <v>#REF!</v>
      </c>
      <c r="T55" s="36" t="e">
        <f t="shared" ca="1" si="34"/>
        <v>#REF!</v>
      </c>
      <c r="U55" s="36" t="e">
        <f t="shared" ca="1" si="34"/>
        <v>#REF!</v>
      </c>
      <c r="V55" s="36" t="e">
        <f t="shared" ca="1" si="34"/>
        <v>#REF!</v>
      </c>
      <c r="W55" s="36" t="e">
        <f t="shared" ca="1" si="34"/>
        <v>#REF!</v>
      </c>
      <c r="X55" s="36" t="e">
        <f t="shared" ca="1" si="35"/>
        <v>#REF!</v>
      </c>
      <c r="Y55" s="36" t="e">
        <f t="shared" ca="1" si="35"/>
        <v>#REF!</v>
      </c>
      <c r="Z55" s="36" t="e">
        <f t="shared" ca="1" si="35"/>
        <v>#REF!</v>
      </c>
      <c r="AA55" s="36" t="e">
        <f t="shared" ca="1" si="35"/>
        <v>#REF!</v>
      </c>
      <c r="AB55" s="36" t="e">
        <f t="shared" ca="1" si="35"/>
        <v>#REF!</v>
      </c>
      <c r="AC55" s="36" t="e">
        <f t="shared" ca="1" si="35"/>
        <v>#REF!</v>
      </c>
      <c r="AD55" s="36" t="e">
        <f t="shared" ca="1" si="35"/>
        <v>#REF!</v>
      </c>
      <c r="AE55" s="36" t="e">
        <f t="shared" ca="1" si="35"/>
        <v>#REF!</v>
      </c>
      <c r="AF55" s="36" t="e">
        <f t="shared" ca="1" si="35"/>
        <v>#REF!</v>
      </c>
      <c r="AG55" s="36" t="e">
        <f t="shared" ca="1" si="35"/>
        <v>#REF!</v>
      </c>
      <c r="AH55" s="36" t="e">
        <f t="shared" ca="1" si="36"/>
        <v>#REF!</v>
      </c>
      <c r="AI55" s="36" t="e">
        <f t="shared" ca="1" si="36"/>
        <v>#REF!</v>
      </c>
      <c r="AJ55" s="36" t="e">
        <f t="shared" ca="1" si="36"/>
        <v>#REF!</v>
      </c>
      <c r="AK55" s="36" t="e">
        <f t="shared" ca="1" si="36"/>
        <v>#REF!</v>
      </c>
      <c r="AL55" s="36" t="e">
        <f t="shared" ca="1" si="36"/>
        <v>#REF!</v>
      </c>
      <c r="AM55" s="36" t="e">
        <f t="shared" ca="1" si="36"/>
        <v>#REF!</v>
      </c>
      <c r="AN55" s="36" t="e">
        <f t="shared" ca="1" si="36"/>
        <v>#REF!</v>
      </c>
      <c r="AO55" s="36" t="e">
        <f t="shared" ca="1" si="36"/>
        <v>#REF!</v>
      </c>
      <c r="AP55" s="36" t="e">
        <f t="shared" ca="1" si="36"/>
        <v>#REF!</v>
      </c>
      <c r="AQ55" s="36" t="e">
        <f t="shared" ca="1" si="36"/>
        <v>#REF!</v>
      </c>
      <c r="AR55" s="36" t="e">
        <f t="shared" ca="1" si="37"/>
        <v>#REF!</v>
      </c>
      <c r="AS55" s="36" t="e">
        <f t="shared" ca="1" si="37"/>
        <v>#REF!</v>
      </c>
      <c r="AT55" s="36" t="e">
        <f t="shared" ca="1" si="37"/>
        <v>#REF!</v>
      </c>
      <c r="AU55" s="36" t="e">
        <f t="shared" ca="1" si="37"/>
        <v>#REF!</v>
      </c>
      <c r="AV55" s="36" t="e">
        <f t="shared" ca="1" si="37"/>
        <v>#REF!</v>
      </c>
      <c r="AW55" s="36" t="e">
        <f t="shared" ca="1" si="37"/>
        <v>#REF!</v>
      </c>
      <c r="AX55" s="36" t="e">
        <f t="shared" ca="1" si="37"/>
        <v>#REF!</v>
      </c>
      <c r="AY55" s="36" t="e">
        <f t="shared" ca="1" si="37"/>
        <v>#REF!</v>
      </c>
      <c r="AZ55" s="36" t="e">
        <f t="shared" ca="1" si="37"/>
        <v>#REF!</v>
      </c>
      <c r="BA55" s="36" t="e">
        <f t="shared" ca="1" si="37"/>
        <v>#REF!</v>
      </c>
      <c r="BB55" s="36" t="e">
        <f t="shared" ca="1" si="37"/>
        <v>#REF!</v>
      </c>
      <c r="BC55" s="36" t="e">
        <f t="shared" ca="1" si="37"/>
        <v>#REF!</v>
      </c>
      <c r="BD55" s="36" t="e">
        <f t="shared" ca="1" si="37"/>
        <v>#REF!</v>
      </c>
      <c r="BE55" s="73" t="e">
        <f t="shared" ca="1" si="26"/>
        <v>#REF!</v>
      </c>
      <c r="BF55" s="73" t="e">
        <f t="shared" ca="1" si="38"/>
        <v>#REF!</v>
      </c>
      <c r="BG55" s="36" t="e">
        <f t="shared" ca="1" si="38"/>
        <v>#REF!</v>
      </c>
      <c r="BH55" s="36" t="e">
        <f t="shared" ca="1" si="38"/>
        <v>#REF!</v>
      </c>
      <c r="BI55" s="36" t="e">
        <f t="shared" ca="1" si="38"/>
        <v>#REF!</v>
      </c>
      <c r="BJ55" s="36" t="e">
        <f t="shared" ca="1" si="38"/>
        <v>#REF!</v>
      </c>
      <c r="BK55" s="36" t="e">
        <f t="shared" ca="1" si="38"/>
        <v>#REF!</v>
      </c>
      <c r="BL55" s="36" t="e">
        <f t="shared" ca="1" si="38"/>
        <v>#REF!</v>
      </c>
      <c r="BM55" s="53" t="s">
        <v>533</v>
      </c>
      <c r="BN55" s="53" t="s">
        <v>288</v>
      </c>
      <c r="BO55" s="53" t="s">
        <v>398</v>
      </c>
    </row>
    <row r="56" spans="1:67" x14ac:dyDescent="0.2">
      <c r="A56" s="80">
        <v>53</v>
      </c>
      <c r="B56" s="53" t="s">
        <v>534</v>
      </c>
      <c r="C56" s="36" t="str">
        <f t="shared" si="6"/>
        <v>夕張市</v>
      </c>
      <c r="D56" s="36" t="e">
        <f t="shared" ca="1" si="33"/>
        <v>#REF!</v>
      </c>
      <c r="E56" s="36" t="e">
        <f t="shared" ca="1" si="33"/>
        <v>#REF!</v>
      </c>
      <c r="F56" s="36" t="e">
        <f t="shared" ca="1" si="33"/>
        <v>#REF!</v>
      </c>
      <c r="G56" s="36" t="e">
        <f t="shared" ca="1" si="33"/>
        <v>#REF!</v>
      </c>
      <c r="H56" s="36" t="e">
        <f t="shared" ca="1" si="33"/>
        <v>#REF!</v>
      </c>
      <c r="I56" s="36" t="e">
        <f t="shared" ca="1" si="33"/>
        <v>#REF!</v>
      </c>
      <c r="J56" s="36" t="e">
        <f t="shared" ca="1" si="33"/>
        <v>#REF!</v>
      </c>
      <c r="K56" s="36" t="e">
        <f t="shared" ca="1" si="33"/>
        <v>#REF!</v>
      </c>
      <c r="L56" s="36" t="e">
        <f t="shared" ca="1" si="33"/>
        <v>#REF!</v>
      </c>
      <c r="M56" s="36" t="e">
        <f t="shared" ca="1" si="33"/>
        <v>#REF!</v>
      </c>
      <c r="N56" s="36" t="e">
        <f t="shared" ca="1" si="34"/>
        <v>#REF!</v>
      </c>
      <c r="O56" s="36" t="e">
        <f t="shared" ca="1" si="34"/>
        <v>#REF!</v>
      </c>
      <c r="P56" s="36" t="e">
        <f t="shared" ca="1" si="34"/>
        <v>#REF!</v>
      </c>
      <c r="Q56" s="36" t="e">
        <f t="shared" ca="1" si="34"/>
        <v>#REF!</v>
      </c>
      <c r="R56" s="36" t="e">
        <f t="shared" ca="1" si="34"/>
        <v>#REF!</v>
      </c>
      <c r="S56" s="36" t="e">
        <f t="shared" ca="1" si="34"/>
        <v>#REF!</v>
      </c>
      <c r="T56" s="36" t="e">
        <f t="shared" ca="1" si="34"/>
        <v>#REF!</v>
      </c>
      <c r="U56" s="36" t="e">
        <f t="shared" ca="1" si="34"/>
        <v>#REF!</v>
      </c>
      <c r="V56" s="36" t="e">
        <f t="shared" ca="1" si="34"/>
        <v>#REF!</v>
      </c>
      <c r="W56" s="36" t="e">
        <f t="shared" ca="1" si="34"/>
        <v>#REF!</v>
      </c>
      <c r="X56" s="36" t="e">
        <f t="shared" ca="1" si="35"/>
        <v>#REF!</v>
      </c>
      <c r="Y56" s="36" t="e">
        <f t="shared" ca="1" si="35"/>
        <v>#REF!</v>
      </c>
      <c r="Z56" s="36" t="e">
        <f t="shared" ca="1" si="35"/>
        <v>#REF!</v>
      </c>
      <c r="AA56" s="36" t="e">
        <f t="shared" ca="1" si="35"/>
        <v>#REF!</v>
      </c>
      <c r="AB56" s="36" t="e">
        <f t="shared" ca="1" si="35"/>
        <v>#REF!</v>
      </c>
      <c r="AC56" s="36" t="e">
        <f t="shared" ca="1" si="35"/>
        <v>#REF!</v>
      </c>
      <c r="AD56" s="36" t="e">
        <f t="shared" ca="1" si="35"/>
        <v>#REF!</v>
      </c>
      <c r="AE56" s="36" t="e">
        <f t="shared" ca="1" si="35"/>
        <v>#REF!</v>
      </c>
      <c r="AF56" s="36" t="e">
        <f t="shared" ca="1" si="35"/>
        <v>#REF!</v>
      </c>
      <c r="AG56" s="36" t="e">
        <f t="shared" ca="1" si="35"/>
        <v>#REF!</v>
      </c>
      <c r="AH56" s="36" t="e">
        <f t="shared" ca="1" si="36"/>
        <v>#REF!</v>
      </c>
      <c r="AI56" s="36" t="e">
        <f t="shared" ca="1" si="36"/>
        <v>#REF!</v>
      </c>
      <c r="AJ56" s="36" t="e">
        <f t="shared" ca="1" si="36"/>
        <v>#REF!</v>
      </c>
      <c r="AK56" s="36" t="e">
        <f t="shared" ca="1" si="36"/>
        <v>#REF!</v>
      </c>
      <c r="AL56" s="36" t="e">
        <f t="shared" ca="1" si="36"/>
        <v>#REF!</v>
      </c>
      <c r="AM56" s="36" t="e">
        <f t="shared" ca="1" si="36"/>
        <v>#REF!</v>
      </c>
      <c r="AN56" s="36" t="e">
        <f t="shared" ca="1" si="36"/>
        <v>#REF!</v>
      </c>
      <c r="AO56" s="36" t="e">
        <f t="shared" ca="1" si="36"/>
        <v>#REF!</v>
      </c>
      <c r="AP56" s="36" t="e">
        <f t="shared" ca="1" si="36"/>
        <v>#REF!</v>
      </c>
      <c r="AQ56" s="36" t="e">
        <f t="shared" ca="1" si="36"/>
        <v>#REF!</v>
      </c>
      <c r="AR56" s="36" t="e">
        <f t="shared" ca="1" si="37"/>
        <v>#REF!</v>
      </c>
      <c r="AS56" s="36" t="e">
        <f t="shared" ca="1" si="37"/>
        <v>#REF!</v>
      </c>
      <c r="AT56" s="36" t="e">
        <f t="shared" ca="1" si="37"/>
        <v>#REF!</v>
      </c>
      <c r="AU56" s="36" t="e">
        <f t="shared" ca="1" si="37"/>
        <v>#REF!</v>
      </c>
      <c r="AV56" s="36" t="e">
        <f t="shared" ca="1" si="37"/>
        <v>#REF!</v>
      </c>
      <c r="AW56" s="36" t="e">
        <f t="shared" ca="1" si="37"/>
        <v>#REF!</v>
      </c>
      <c r="AX56" s="36" t="e">
        <f t="shared" ca="1" si="37"/>
        <v>#REF!</v>
      </c>
      <c r="AY56" s="36" t="e">
        <f t="shared" ca="1" si="37"/>
        <v>#REF!</v>
      </c>
      <c r="AZ56" s="36" t="e">
        <f t="shared" ca="1" si="37"/>
        <v>#REF!</v>
      </c>
      <c r="BA56" s="36" t="e">
        <f t="shared" ca="1" si="37"/>
        <v>#REF!</v>
      </c>
      <c r="BB56" s="36" t="e">
        <f t="shared" ca="1" si="37"/>
        <v>#REF!</v>
      </c>
      <c r="BC56" s="36" t="e">
        <f t="shared" ca="1" si="37"/>
        <v>#REF!</v>
      </c>
      <c r="BD56" s="36" t="e">
        <f t="shared" ca="1" si="37"/>
        <v>#REF!</v>
      </c>
      <c r="BE56" s="36" t="e">
        <f t="shared" ca="1" si="26"/>
        <v>#REF!</v>
      </c>
      <c r="BF56" s="36" t="e">
        <f t="shared" ca="1" si="38"/>
        <v>#REF!</v>
      </c>
      <c r="BG56" s="36" t="e">
        <f t="shared" ca="1" si="38"/>
        <v>#REF!</v>
      </c>
      <c r="BH56" s="36" t="e">
        <f t="shared" ca="1" si="38"/>
        <v>#REF!</v>
      </c>
      <c r="BI56" s="36" t="e">
        <f t="shared" ca="1" si="38"/>
        <v>#REF!</v>
      </c>
      <c r="BJ56" s="36" t="e">
        <f t="shared" ca="1" si="38"/>
        <v>#REF!</v>
      </c>
      <c r="BK56" s="36" t="e">
        <f t="shared" ca="1" si="38"/>
        <v>#REF!</v>
      </c>
      <c r="BL56" s="36" t="e">
        <f t="shared" ca="1" si="38"/>
        <v>#REF!</v>
      </c>
      <c r="BM56" s="53" t="s">
        <v>534</v>
      </c>
      <c r="BN56" s="53" t="s">
        <v>288</v>
      </c>
      <c r="BO56" s="53" t="s">
        <v>479</v>
      </c>
    </row>
    <row r="57" spans="1:67" x14ac:dyDescent="0.2">
      <c r="A57" s="80">
        <v>54</v>
      </c>
      <c r="B57" s="53" t="s">
        <v>535</v>
      </c>
      <c r="C57" s="36" t="str">
        <f t="shared" si="6"/>
        <v>夕張市</v>
      </c>
      <c r="D57" s="36" t="e">
        <f t="shared" ca="1" si="33"/>
        <v>#REF!</v>
      </c>
      <c r="E57" s="36" t="e">
        <f t="shared" ca="1" si="33"/>
        <v>#REF!</v>
      </c>
      <c r="F57" s="36" t="e">
        <f t="shared" ca="1" si="33"/>
        <v>#REF!</v>
      </c>
      <c r="G57" s="36" t="e">
        <f t="shared" ca="1" si="33"/>
        <v>#REF!</v>
      </c>
      <c r="H57" s="36" t="e">
        <f t="shared" ca="1" si="33"/>
        <v>#REF!</v>
      </c>
      <c r="I57" s="36" t="e">
        <f t="shared" ca="1" si="33"/>
        <v>#REF!</v>
      </c>
      <c r="J57" s="36" t="e">
        <f t="shared" ca="1" si="33"/>
        <v>#REF!</v>
      </c>
      <c r="K57" s="36" t="e">
        <f t="shared" ca="1" si="33"/>
        <v>#REF!</v>
      </c>
      <c r="L57" s="36" t="e">
        <f t="shared" ca="1" si="33"/>
        <v>#REF!</v>
      </c>
      <c r="M57" s="36" t="e">
        <f t="shared" ca="1" si="33"/>
        <v>#REF!</v>
      </c>
      <c r="N57" s="36" t="e">
        <f t="shared" ca="1" si="34"/>
        <v>#REF!</v>
      </c>
      <c r="O57" s="36" t="e">
        <f t="shared" ca="1" si="34"/>
        <v>#REF!</v>
      </c>
      <c r="P57" s="36" t="e">
        <f t="shared" ca="1" si="34"/>
        <v>#REF!</v>
      </c>
      <c r="Q57" s="36" t="e">
        <f t="shared" ca="1" si="34"/>
        <v>#REF!</v>
      </c>
      <c r="R57" s="36" t="e">
        <f t="shared" ca="1" si="34"/>
        <v>#REF!</v>
      </c>
      <c r="S57" s="36" t="e">
        <f t="shared" ca="1" si="34"/>
        <v>#REF!</v>
      </c>
      <c r="T57" s="36" t="e">
        <f t="shared" ca="1" si="34"/>
        <v>#REF!</v>
      </c>
      <c r="U57" s="36" t="e">
        <f t="shared" ca="1" si="34"/>
        <v>#REF!</v>
      </c>
      <c r="V57" s="36" t="e">
        <f t="shared" ca="1" si="34"/>
        <v>#REF!</v>
      </c>
      <c r="W57" s="36" t="e">
        <f t="shared" ca="1" si="34"/>
        <v>#REF!</v>
      </c>
      <c r="X57" s="36" t="e">
        <f t="shared" ca="1" si="35"/>
        <v>#REF!</v>
      </c>
      <c r="Y57" s="36" t="e">
        <f t="shared" ca="1" si="35"/>
        <v>#REF!</v>
      </c>
      <c r="Z57" s="36" t="e">
        <f t="shared" ca="1" si="35"/>
        <v>#REF!</v>
      </c>
      <c r="AA57" s="36" t="e">
        <f t="shared" ca="1" si="35"/>
        <v>#REF!</v>
      </c>
      <c r="AB57" s="36" t="e">
        <f t="shared" ca="1" si="35"/>
        <v>#REF!</v>
      </c>
      <c r="AC57" s="36" t="e">
        <f t="shared" ca="1" si="35"/>
        <v>#REF!</v>
      </c>
      <c r="AD57" s="36" t="e">
        <f t="shared" ca="1" si="35"/>
        <v>#REF!</v>
      </c>
      <c r="AE57" s="36" t="e">
        <f t="shared" ca="1" si="35"/>
        <v>#REF!</v>
      </c>
      <c r="AF57" s="36" t="e">
        <f t="shared" ca="1" si="35"/>
        <v>#REF!</v>
      </c>
      <c r="AG57" s="36" t="e">
        <f t="shared" ca="1" si="35"/>
        <v>#REF!</v>
      </c>
      <c r="AH57" s="36" t="e">
        <f t="shared" ca="1" si="36"/>
        <v>#REF!</v>
      </c>
      <c r="AI57" s="36" t="e">
        <f t="shared" ca="1" si="36"/>
        <v>#REF!</v>
      </c>
      <c r="AJ57" s="36" t="e">
        <f t="shared" ca="1" si="36"/>
        <v>#REF!</v>
      </c>
      <c r="AK57" s="36" t="e">
        <f t="shared" ca="1" si="36"/>
        <v>#REF!</v>
      </c>
      <c r="AL57" s="36" t="e">
        <f t="shared" ca="1" si="36"/>
        <v>#REF!</v>
      </c>
      <c r="AM57" s="36" t="e">
        <f t="shared" ca="1" si="36"/>
        <v>#REF!</v>
      </c>
      <c r="AN57" s="36" t="e">
        <f t="shared" ca="1" si="36"/>
        <v>#REF!</v>
      </c>
      <c r="AO57" s="36" t="e">
        <f t="shared" ca="1" si="36"/>
        <v>#REF!</v>
      </c>
      <c r="AP57" s="36" t="e">
        <f t="shared" ca="1" si="36"/>
        <v>#REF!</v>
      </c>
      <c r="AQ57" s="36" t="e">
        <f t="shared" ca="1" si="36"/>
        <v>#REF!</v>
      </c>
      <c r="AR57" s="36" t="e">
        <f t="shared" ca="1" si="37"/>
        <v>#REF!</v>
      </c>
      <c r="AS57" s="36" t="e">
        <f t="shared" ca="1" si="37"/>
        <v>#REF!</v>
      </c>
      <c r="AT57" s="36" t="e">
        <f t="shared" ca="1" si="37"/>
        <v>#REF!</v>
      </c>
      <c r="AU57" s="36" t="e">
        <f t="shared" ca="1" si="37"/>
        <v>#REF!</v>
      </c>
      <c r="AV57" s="36" t="e">
        <f t="shared" ca="1" si="37"/>
        <v>#REF!</v>
      </c>
      <c r="AW57" s="36" t="e">
        <f t="shared" ca="1" si="37"/>
        <v>#REF!</v>
      </c>
      <c r="AX57" s="36" t="e">
        <f t="shared" ca="1" si="37"/>
        <v>#REF!</v>
      </c>
      <c r="AY57" s="36" t="e">
        <f t="shared" ca="1" si="37"/>
        <v>#REF!</v>
      </c>
      <c r="AZ57" s="36" t="e">
        <f t="shared" ca="1" si="37"/>
        <v>#REF!</v>
      </c>
      <c r="BA57" s="36" t="e">
        <f t="shared" ca="1" si="37"/>
        <v>#REF!</v>
      </c>
      <c r="BB57" s="36" t="e">
        <f t="shared" ca="1" si="37"/>
        <v>#REF!</v>
      </c>
      <c r="BC57" s="36" t="e">
        <f t="shared" ca="1" si="37"/>
        <v>#REF!</v>
      </c>
      <c r="BD57" s="36" t="e">
        <f t="shared" ca="1" si="37"/>
        <v>#REF!</v>
      </c>
      <c r="BE57" s="36" t="e">
        <f t="shared" ca="1" si="26"/>
        <v>#REF!</v>
      </c>
      <c r="BF57" s="36" t="e">
        <f t="shared" ca="1" si="38"/>
        <v>#REF!</v>
      </c>
      <c r="BG57" s="36" t="e">
        <f t="shared" ca="1" si="38"/>
        <v>#REF!</v>
      </c>
      <c r="BH57" s="36" t="e">
        <f t="shared" ca="1" si="38"/>
        <v>#REF!</v>
      </c>
      <c r="BI57" s="36" t="e">
        <f t="shared" ca="1" si="38"/>
        <v>#REF!</v>
      </c>
      <c r="BJ57" s="36" t="e">
        <f t="shared" ca="1" si="38"/>
        <v>#REF!</v>
      </c>
      <c r="BK57" s="36" t="e">
        <f t="shared" ca="1" si="38"/>
        <v>#REF!</v>
      </c>
      <c r="BL57" s="36" t="e">
        <f t="shared" ca="1" si="38"/>
        <v>#REF!</v>
      </c>
      <c r="BM57" s="53" t="s">
        <v>535</v>
      </c>
      <c r="BN57" s="53" t="s">
        <v>288</v>
      </c>
      <c r="BO57" s="53" t="s">
        <v>480</v>
      </c>
    </row>
    <row r="58" spans="1:67" s="83" customFormat="1" x14ac:dyDescent="0.2">
      <c r="A58" s="80">
        <v>55</v>
      </c>
      <c r="B58" s="81" t="s">
        <v>536</v>
      </c>
      <c r="C58" s="80" t="str">
        <f t="shared" si="6"/>
        <v>夕張市</v>
      </c>
      <c r="D58" s="80" t="e">
        <f t="shared" ca="1" si="33"/>
        <v>#REF!</v>
      </c>
      <c r="E58" s="80" t="e">
        <f t="shared" ca="1" si="33"/>
        <v>#REF!</v>
      </c>
      <c r="F58" s="80" t="e">
        <f t="shared" ca="1" si="33"/>
        <v>#REF!</v>
      </c>
      <c r="G58" s="80" t="e">
        <f t="shared" ca="1" si="33"/>
        <v>#REF!</v>
      </c>
      <c r="H58" s="80" t="e">
        <f t="shared" ca="1" si="33"/>
        <v>#REF!</v>
      </c>
      <c r="I58" s="80" t="e">
        <f t="shared" ca="1" si="33"/>
        <v>#REF!</v>
      </c>
      <c r="J58" s="80" t="e">
        <f t="shared" ca="1" si="33"/>
        <v>#REF!</v>
      </c>
      <c r="K58" s="80" t="e">
        <f t="shared" ca="1" si="33"/>
        <v>#REF!</v>
      </c>
      <c r="L58" s="80" t="e">
        <f t="shared" ca="1" si="33"/>
        <v>#REF!</v>
      </c>
      <c r="M58" s="80" t="e">
        <f t="shared" ca="1" si="33"/>
        <v>#REF!</v>
      </c>
      <c r="N58" s="80" t="e">
        <f t="shared" ca="1" si="34"/>
        <v>#REF!</v>
      </c>
      <c r="O58" s="80" t="e">
        <f t="shared" ca="1" si="34"/>
        <v>#REF!</v>
      </c>
      <c r="P58" s="80" t="e">
        <f t="shared" ca="1" si="34"/>
        <v>#REF!</v>
      </c>
      <c r="Q58" s="80" t="e">
        <f t="shared" ca="1" si="34"/>
        <v>#REF!</v>
      </c>
      <c r="R58" s="80" t="e">
        <f t="shared" ca="1" si="34"/>
        <v>#REF!</v>
      </c>
      <c r="S58" s="80" t="e">
        <f t="shared" ca="1" si="34"/>
        <v>#REF!</v>
      </c>
      <c r="T58" s="80" t="e">
        <f t="shared" ca="1" si="34"/>
        <v>#REF!</v>
      </c>
      <c r="U58" s="80" t="e">
        <f t="shared" ca="1" si="34"/>
        <v>#REF!</v>
      </c>
      <c r="V58" s="80" t="e">
        <f t="shared" ca="1" si="34"/>
        <v>#REF!</v>
      </c>
      <c r="W58" s="80" t="e">
        <f t="shared" ca="1" si="34"/>
        <v>#REF!</v>
      </c>
      <c r="X58" s="80" t="e">
        <f t="shared" ca="1" si="35"/>
        <v>#REF!</v>
      </c>
      <c r="Y58" s="80" t="e">
        <f t="shared" ca="1" si="35"/>
        <v>#REF!</v>
      </c>
      <c r="Z58" s="80" t="e">
        <f t="shared" ca="1" si="35"/>
        <v>#REF!</v>
      </c>
      <c r="AA58" s="80" t="e">
        <f t="shared" ca="1" si="35"/>
        <v>#REF!</v>
      </c>
      <c r="AB58" s="80" t="e">
        <f t="shared" ca="1" si="35"/>
        <v>#REF!</v>
      </c>
      <c r="AC58" s="80" t="e">
        <f t="shared" ca="1" si="35"/>
        <v>#REF!</v>
      </c>
      <c r="AD58" s="80" t="e">
        <f t="shared" ca="1" si="35"/>
        <v>#REF!</v>
      </c>
      <c r="AE58" s="80" t="e">
        <f t="shared" ca="1" si="35"/>
        <v>#REF!</v>
      </c>
      <c r="AF58" s="80" t="e">
        <f t="shared" ca="1" si="35"/>
        <v>#REF!</v>
      </c>
      <c r="AG58" s="80" t="e">
        <f t="shared" ca="1" si="35"/>
        <v>#REF!</v>
      </c>
      <c r="AH58" s="80" t="e">
        <f t="shared" ca="1" si="36"/>
        <v>#REF!</v>
      </c>
      <c r="AI58" s="80" t="e">
        <f t="shared" ca="1" si="36"/>
        <v>#REF!</v>
      </c>
      <c r="AJ58" s="80" t="e">
        <f t="shared" ca="1" si="36"/>
        <v>#REF!</v>
      </c>
      <c r="AK58" s="80" t="e">
        <f t="shared" ca="1" si="36"/>
        <v>#REF!</v>
      </c>
      <c r="AL58" s="80" t="e">
        <f t="shared" ca="1" si="36"/>
        <v>#REF!</v>
      </c>
      <c r="AM58" s="80" t="e">
        <f t="shared" ca="1" si="36"/>
        <v>#REF!</v>
      </c>
      <c r="AN58" s="80" t="e">
        <f t="shared" ca="1" si="36"/>
        <v>#REF!</v>
      </c>
      <c r="AO58" s="80" t="e">
        <f t="shared" ca="1" si="36"/>
        <v>#REF!</v>
      </c>
      <c r="AP58" s="80" t="e">
        <f t="shared" ca="1" si="36"/>
        <v>#REF!</v>
      </c>
      <c r="AQ58" s="80" t="e">
        <f t="shared" ca="1" si="36"/>
        <v>#REF!</v>
      </c>
      <c r="AR58" s="80" t="e">
        <f t="shared" ca="1" si="37"/>
        <v>#REF!</v>
      </c>
      <c r="AS58" s="80" t="e">
        <f t="shared" ca="1" si="37"/>
        <v>#REF!</v>
      </c>
      <c r="AT58" s="80" t="e">
        <f t="shared" ca="1" si="37"/>
        <v>#REF!</v>
      </c>
      <c r="AU58" s="80" t="e">
        <f t="shared" ca="1" si="37"/>
        <v>#REF!</v>
      </c>
      <c r="AV58" s="80" t="e">
        <f t="shared" ca="1" si="37"/>
        <v>#REF!</v>
      </c>
      <c r="AW58" s="80" t="e">
        <f t="shared" ca="1" si="37"/>
        <v>#REF!</v>
      </c>
      <c r="AX58" s="80" t="e">
        <f t="shared" ca="1" si="37"/>
        <v>#REF!</v>
      </c>
      <c r="AY58" s="80" t="e">
        <f t="shared" ca="1" si="37"/>
        <v>#REF!</v>
      </c>
      <c r="AZ58" s="80" t="e">
        <f t="shared" ca="1" si="37"/>
        <v>#REF!</v>
      </c>
      <c r="BA58" s="80" t="e">
        <f t="shared" ca="1" si="37"/>
        <v>#REF!</v>
      </c>
      <c r="BB58" s="80" t="e">
        <f t="shared" ca="1" si="37"/>
        <v>#REF!</v>
      </c>
      <c r="BC58" s="80" t="e">
        <f t="shared" ca="1" si="37"/>
        <v>#REF!</v>
      </c>
      <c r="BD58" s="80" t="e">
        <f t="shared" ca="1" si="37"/>
        <v>#REF!</v>
      </c>
      <c r="BE58" s="80" t="e">
        <f t="shared" ca="1" si="26"/>
        <v>#REF!</v>
      </c>
      <c r="BF58" s="80" t="e">
        <f t="shared" ca="1" si="38"/>
        <v>#REF!</v>
      </c>
      <c r="BG58" s="80" t="e">
        <f t="shared" ca="1" si="38"/>
        <v>#REF!</v>
      </c>
      <c r="BH58" s="80" t="e">
        <f t="shared" ca="1" si="38"/>
        <v>#REF!</v>
      </c>
      <c r="BI58" s="80" t="e">
        <f t="shared" ca="1" si="38"/>
        <v>#REF!</v>
      </c>
      <c r="BJ58" s="80" t="e">
        <f t="shared" ca="1" si="38"/>
        <v>#REF!</v>
      </c>
      <c r="BK58" s="80" t="e">
        <f t="shared" ca="1" si="38"/>
        <v>#REF!</v>
      </c>
      <c r="BL58" s="80" t="e">
        <f t="shared" ca="1" si="38"/>
        <v>#REF!</v>
      </c>
      <c r="BM58" s="81" t="s">
        <v>536</v>
      </c>
      <c r="BN58" s="81" t="s">
        <v>289</v>
      </c>
      <c r="BO58" s="81" t="s">
        <v>398</v>
      </c>
    </row>
    <row r="59" spans="1:67" s="83" customFormat="1" x14ac:dyDescent="0.2">
      <c r="A59" s="80">
        <v>56</v>
      </c>
      <c r="B59" s="81" t="s">
        <v>537</v>
      </c>
      <c r="C59" s="80" t="str">
        <f t="shared" si="6"/>
        <v>夕張市</v>
      </c>
      <c r="D59" s="80" t="e">
        <f t="shared" ca="1" si="33"/>
        <v>#REF!</v>
      </c>
      <c r="E59" s="80" t="e">
        <f t="shared" ca="1" si="33"/>
        <v>#REF!</v>
      </c>
      <c r="F59" s="80" t="e">
        <f t="shared" ca="1" si="33"/>
        <v>#REF!</v>
      </c>
      <c r="G59" s="80" t="e">
        <f t="shared" ca="1" si="33"/>
        <v>#REF!</v>
      </c>
      <c r="H59" s="80" t="e">
        <f t="shared" ca="1" si="33"/>
        <v>#REF!</v>
      </c>
      <c r="I59" s="80" t="e">
        <f t="shared" ca="1" si="33"/>
        <v>#REF!</v>
      </c>
      <c r="J59" s="80" t="e">
        <f t="shared" ca="1" si="33"/>
        <v>#REF!</v>
      </c>
      <c r="K59" s="80" t="e">
        <f t="shared" ca="1" si="33"/>
        <v>#REF!</v>
      </c>
      <c r="L59" s="80" t="e">
        <f t="shared" ca="1" si="33"/>
        <v>#REF!</v>
      </c>
      <c r="M59" s="80" t="e">
        <f t="shared" ca="1" si="33"/>
        <v>#REF!</v>
      </c>
      <c r="N59" s="80" t="e">
        <f t="shared" ca="1" si="34"/>
        <v>#REF!</v>
      </c>
      <c r="O59" s="80" t="e">
        <f t="shared" ca="1" si="34"/>
        <v>#REF!</v>
      </c>
      <c r="P59" s="80" t="e">
        <f t="shared" ca="1" si="34"/>
        <v>#REF!</v>
      </c>
      <c r="Q59" s="80" t="e">
        <f t="shared" ca="1" si="34"/>
        <v>#REF!</v>
      </c>
      <c r="R59" s="80" t="e">
        <f t="shared" ca="1" si="34"/>
        <v>#REF!</v>
      </c>
      <c r="S59" s="80" t="e">
        <f t="shared" ca="1" si="34"/>
        <v>#REF!</v>
      </c>
      <c r="T59" s="80" t="e">
        <f t="shared" ca="1" si="34"/>
        <v>#REF!</v>
      </c>
      <c r="U59" s="80" t="e">
        <f t="shared" ca="1" si="34"/>
        <v>#REF!</v>
      </c>
      <c r="V59" s="80" t="e">
        <f t="shared" ca="1" si="34"/>
        <v>#REF!</v>
      </c>
      <c r="W59" s="80" t="e">
        <f t="shared" ca="1" si="34"/>
        <v>#REF!</v>
      </c>
      <c r="X59" s="80" t="e">
        <f t="shared" ca="1" si="35"/>
        <v>#REF!</v>
      </c>
      <c r="Y59" s="80" t="e">
        <f t="shared" ca="1" si="35"/>
        <v>#REF!</v>
      </c>
      <c r="Z59" s="80" t="e">
        <f t="shared" ca="1" si="35"/>
        <v>#REF!</v>
      </c>
      <c r="AA59" s="80" t="e">
        <f t="shared" ca="1" si="35"/>
        <v>#REF!</v>
      </c>
      <c r="AB59" s="80" t="e">
        <f t="shared" ca="1" si="35"/>
        <v>#REF!</v>
      </c>
      <c r="AC59" s="80" t="e">
        <f t="shared" ca="1" si="35"/>
        <v>#REF!</v>
      </c>
      <c r="AD59" s="80" t="e">
        <f t="shared" ca="1" si="35"/>
        <v>#REF!</v>
      </c>
      <c r="AE59" s="80" t="e">
        <f t="shared" ca="1" si="35"/>
        <v>#REF!</v>
      </c>
      <c r="AF59" s="80" t="e">
        <f t="shared" ca="1" si="35"/>
        <v>#REF!</v>
      </c>
      <c r="AG59" s="80" t="e">
        <f t="shared" ca="1" si="35"/>
        <v>#REF!</v>
      </c>
      <c r="AH59" s="80" t="e">
        <f t="shared" ca="1" si="36"/>
        <v>#REF!</v>
      </c>
      <c r="AI59" s="80" t="e">
        <f t="shared" ca="1" si="36"/>
        <v>#REF!</v>
      </c>
      <c r="AJ59" s="80" t="e">
        <f t="shared" ca="1" si="36"/>
        <v>#REF!</v>
      </c>
      <c r="AK59" s="80" t="e">
        <f t="shared" ca="1" si="36"/>
        <v>#REF!</v>
      </c>
      <c r="AL59" s="80" t="e">
        <f t="shared" ca="1" si="36"/>
        <v>#REF!</v>
      </c>
      <c r="AM59" s="80" t="e">
        <f t="shared" ca="1" si="36"/>
        <v>#REF!</v>
      </c>
      <c r="AN59" s="80" t="e">
        <f t="shared" ca="1" si="36"/>
        <v>#REF!</v>
      </c>
      <c r="AO59" s="80" t="e">
        <f t="shared" ca="1" si="36"/>
        <v>#REF!</v>
      </c>
      <c r="AP59" s="80" t="e">
        <f t="shared" ca="1" si="36"/>
        <v>#REF!</v>
      </c>
      <c r="AQ59" s="80" t="e">
        <f t="shared" ca="1" si="36"/>
        <v>#REF!</v>
      </c>
      <c r="AR59" s="80" t="e">
        <f t="shared" ca="1" si="37"/>
        <v>#REF!</v>
      </c>
      <c r="AS59" s="80" t="e">
        <f t="shared" ca="1" si="37"/>
        <v>#REF!</v>
      </c>
      <c r="AT59" s="80" t="e">
        <f t="shared" ca="1" si="37"/>
        <v>#REF!</v>
      </c>
      <c r="AU59" s="80" t="e">
        <f t="shared" ca="1" si="37"/>
        <v>#REF!</v>
      </c>
      <c r="AV59" s="80" t="e">
        <f t="shared" ca="1" si="37"/>
        <v>#REF!</v>
      </c>
      <c r="AW59" s="80" t="e">
        <f t="shared" ca="1" si="37"/>
        <v>#REF!</v>
      </c>
      <c r="AX59" s="80" t="e">
        <f t="shared" ca="1" si="37"/>
        <v>#REF!</v>
      </c>
      <c r="AY59" s="80" t="e">
        <f t="shared" ca="1" si="37"/>
        <v>#REF!</v>
      </c>
      <c r="AZ59" s="80" t="e">
        <f t="shared" ca="1" si="37"/>
        <v>#REF!</v>
      </c>
      <c r="BA59" s="80" t="e">
        <f t="shared" ca="1" si="37"/>
        <v>#REF!</v>
      </c>
      <c r="BB59" s="80" t="e">
        <f t="shared" ca="1" si="37"/>
        <v>#REF!</v>
      </c>
      <c r="BC59" s="80" t="e">
        <f t="shared" ca="1" si="37"/>
        <v>#REF!</v>
      </c>
      <c r="BD59" s="80" t="e">
        <f t="shared" ca="1" si="37"/>
        <v>#REF!</v>
      </c>
      <c r="BE59" s="80" t="e">
        <f t="shared" ca="1" si="26"/>
        <v>#REF!</v>
      </c>
      <c r="BF59" s="80" t="e">
        <f t="shared" ca="1" si="38"/>
        <v>#REF!</v>
      </c>
      <c r="BG59" s="80" t="e">
        <f t="shared" ca="1" si="38"/>
        <v>#REF!</v>
      </c>
      <c r="BH59" s="80" t="e">
        <f t="shared" ca="1" si="38"/>
        <v>#REF!</v>
      </c>
      <c r="BI59" s="80" t="e">
        <f t="shared" ca="1" si="38"/>
        <v>#REF!</v>
      </c>
      <c r="BJ59" s="80" t="e">
        <f t="shared" ca="1" si="38"/>
        <v>#REF!</v>
      </c>
      <c r="BK59" s="80" t="e">
        <f t="shared" ca="1" si="38"/>
        <v>#REF!</v>
      </c>
      <c r="BL59" s="80" t="e">
        <f t="shared" ca="1" si="38"/>
        <v>#REF!</v>
      </c>
      <c r="BM59" s="81" t="s">
        <v>537</v>
      </c>
      <c r="BN59" s="81" t="s">
        <v>289</v>
      </c>
      <c r="BO59" s="81" t="s">
        <v>479</v>
      </c>
    </row>
    <row r="60" spans="1:67" s="83" customFormat="1" x14ac:dyDescent="0.2">
      <c r="A60" s="80">
        <v>57</v>
      </c>
      <c r="B60" s="81" t="s">
        <v>538</v>
      </c>
      <c r="C60" s="80" t="str">
        <f t="shared" si="6"/>
        <v>夕張市</v>
      </c>
      <c r="D60" s="80" t="e">
        <f t="shared" ca="1" si="33"/>
        <v>#REF!</v>
      </c>
      <c r="E60" s="80" t="e">
        <f t="shared" ca="1" si="33"/>
        <v>#REF!</v>
      </c>
      <c r="F60" s="80" t="e">
        <f t="shared" ca="1" si="33"/>
        <v>#REF!</v>
      </c>
      <c r="G60" s="80" t="e">
        <f t="shared" ca="1" si="33"/>
        <v>#REF!</v>
      </c>
      <c r="H60" s="80" t="e">
        <f t="shared" ca="1" si="33"/>
        <v>#REF!</v>
      </c>
      <c r="I60" s="80" t="e">
        <f t="shared" ca="1" si="33"/>
        <v>#REF!</v>
      </c>
      <c r="J60" s="80" t="e">
        <f t="shared" ca="1" si="33"/>
        <v>#REF!</v>
      </c>
      <c r="K60" s="80" t="e">
        <f t="shared" ca="1" si="33"/>
        <v>#REF!</v>
      </c>
      <c r="L60" s="80" t="e">
        <f t="shared" ca="1" si="33"/>
        <v>#REF!</v>
      </c>
      <c r="M60" s="80" t="e">
        <f t="shared" ca="1" si="33"/>
        <v>#REF!</v>
      </c>
      <c r="N60" s="80" t="e">
        <f t="shared" ca="1" si="34"/>
        <v>#REF!</v>
      </c>
      <c r="O60" s="80" t="e">
        <f t="shared" ca="1" si="34"/>
        <v>#REF!</v>
      </c>
      <c r="P60" s="80" t="e">
        <f t="shared" ca="1" si="34"/>
        <v>#REF!</v>
      </c>
      <c r="Q60" s="80" t="e">
        <f t="shared" ca="1" si="34"/>
        <v>#REF!</v>
      </c>
      <c r="R60" s="80" t="e">
        <f t="shared" ca="1" si="34"/>
        <v>#REF!</v>
      </c>
      <c r="S60" s="80" t="e">
        <f t="shared" ca="1" si="34"/>
        <v>#REF!</v>
      </c>
      <c r="T60" s="80" t="e">
        <f t="shared" ca="1" si="34"/>
        <v>#REF!</v>
      </c>
      <c r="U60" s="80" t="e">
        <f t="shared" ca="1" si="34"/>
        <v>#REF!</v>
      </c>
      <c r="V60" s="80" t="e">
        <f t="shared" ca="1" si="34"/>
        <v>#REF!</v>
      </c>
      <c r="W60" s="80" t="e">
        <f t="shared" ca="1" si="34"/>
        <v>#REF!</v>
      </c>
      <c r="X60" s="80" t="e">
        <f t="shared" ca="1" si="35"/>
        <v>#REF!</v>
      </c>
      <c r="Y60" s="80" t="e">
        <f t="shared" ca="1" si="35"/>
        <v>#REF!</v>
      </c>
      <c r="Z60" s="80" t="e">
        <f t="shared" ca="1" si="35"/>
        <v>#REF!</v>
      </c>
      <c r="AA60" s="80" t="e">
        <f t="shared" ca="1" si="35"/>
        <v>#REF!</v>
      </c>
      <c r="AB60" s="80" t="e">
        <f t="shared" ca="1" si="35"/>
        <v>#REF!</v>
      </c>
      <c r="AC60" s="80" t="e">
        <f t="shared" ca="1" si="35"/>
        <v>#REF!</v>
      </c>
      <c r="AD60" s="80" t="e">
        <f t="shared" ca="1" si="35"/>
        <v>#REF!</v>
      </c>
      <c r="AE60" s="80" t="e">
        <f t="shared" ca="1" si="35"/>
        <v>#REF!</v>
      </c>
      <c r="AF60" s="80" t="e">
        <f t="shared" ca="1" si="35"/>
        <v>#REF!</v>
      </c>
      <c r="AG60" s="80" t="e">
        <f t="shared" ca="1" si="35"/>
        <v>#REF!</v>
      </c>
      <c r="AH60" s="80" t="e">
        <f t="shared" ca="1" si="36"/>
        <v>#REF!</v>
      </c>
      <c r="AI60" s="80" t="e">
        <f t="shared" ca="1" si="36"/>
        <v>#REF!</v>
      </c>
      <c r="AJ60" s="80" t="e">
        <f t="shared" ca="1" si="36"/>
        <v>#REF!</v>
      </c>
      <c r="AK60" s="80" t="e">
        <f t="shared" ca="1" si="36"/>
        <v>#REF!</v>
      </c>
      <c r="AL60" s="80" t="e">
        <f t="shared" ca="1" si="36"/>
        <v>#REF!</v>
      </c>
      <c r="AM60" s="80" t="e">
        <f t="shared" ca="1" si="36"/>
        <v>#REF!</v>
      </c>
      <c r="AN60" s="80" t="e">
        <f t="shared" ca="1" si="36"/>
        <v>#REF!</v>
      </c>
      <c r="AO60" s="80" t="e">
        <f t="shared" ca="1" si="36"/>
        <v>#REF!</v>
      </c>
      <c r="AP60" s="80" t="e">
        <f t="shared" ca="1" si="36"/>
        <v>#REF!</v>
      </c>
      <c r="AQ60" s="80" t="e">
        <f t="shared" ca="1" si="36"/>
        <v>#REF!</v>
      </c>
      <c r="AR60" s="80" t="e">
        <f t="shared" ca="1" si="37"/>
        <v>#REF!</v>
      </c>
      <c r="AS60" s="80" t="e">
        <f t="shared" ca="1" si="37"/>
        <v>#REF!</v>
      </c>
      <c r="AT60" s="80" t="e">
        <f t="shared" ca="1" si="37"/>
        <v>#REF!</v>
      </c>
      <c r="AU60" s="80" t="e">
        <f t="shared" ca="1" si="37"/>
        <v>#REF!</v>
      </c>
      <c r="AV60" s="80" t="e">
        <f t="shared" ca="1" si="37"/>
        <v>#REF!</v>
      </c>
      <c r="AW60" s="80" t="e">
        <f t="shared" ca="1" si="37"/>
        <v>#REF!</v>
      </c>
      <c r="AX60" s="80" t="e">
        <f t="shared" ca="1" si="37"/>
        <v>#REF!</v>
      </c>
      <c r="AY60" s="80" t="e">
        <f t="shared" ca="1" si="37"/>
        <v>#REF!</v>
      </c>
      <c r="AZ60" s="80" t="e">
        <f t="shared" ca="1" si="37"/>
        <v>#REF!</v>
      </c>
      <c r="BA60" s="80" t="e">
        <f t="shared" ca="1" si="37"/>
        <v>#REF!</v>
      </c>
      <c r="BB60" s="80" t="e">
        <f t="shared" ca="1" si="37"/>
        <v>#REF!</v>
      </c>
      <c r="BC60" s="80" t="e">
        <f t="shared" ca="1" si="37"/>
        <v>#REF!</v>
      </c>
      <c r="BD60" s="80" t="e">
        <f t="shared" ca="1" si="37"/>
        <v>#REF!</v>
      </c>
      <c r="BE60" s="80" t="e">
        <f t="shared" ca="1" si="26"/>
        <v>#REF!</v>
      </c>
      <c r="BF60" s="80" t="e">
        <f t="shared" ca="1" si="38"/>
        <v>#REF!</v>
      </c>
      <c r="BG60" s="80" t="e">
        <f t="shared" ca="1" si="38"/>
        <v>#REF!</v>
      </c>
      <c r="BH60" s="80" t="e">
        <f t="shared" ca="1" si="38"/>
        <v>#REF!</v>
      </c>
      <c r="BI60" s="80" t="e">
        <f t="shared" ca="1" si="38"/>
        <v>#REF!</v>
      </c>
      <c r="BJ60" s="80" t="e">
        <f t="shared" ca="1" si="38"/>
        <v>#REF!</v>
      </c>
      <c r="BK60" s="80" t="e">
        <f t="shared" ca="1" si="38"/>
        <v>#REF!</v>
      </c>
      <c r="BL60" s="80" t="e">
        <f t="shared" ca="1" si="38"/>
        <v>#REF!</v>
      </c>
      <c r="BM60" s="81" t="s">
        <v>538</v>
      </c>
      <c r="BN60" s="81" t="s">
        <v>289</v>
      </c>
      <c r="BO60" s="81" t="s">
        <v>480</v>
      </c>
    </row>
    <row r="61" spans="1:67" x14ac:dyDescent="0.2">
      <c r="A61" s="80">
        <v>58</v>
      </c>
      <c r="B61" s="53" t="s">
        <v>539</v>
      </c>
      <c r="C61" s="36" t="str">
        <f t="shared" si="6"/>
        <v>夕張市</v>
      </c>
      <c r="D61" s="36" t="e">
        <f t="shared" ca="1" si="33"/>
        <v>#REF!</v>
      </c>
      <c r="E61" s="36" t="e">
        <f t="shared" ca="1" si="33"/>
        <v>#REF!</v>
      </c>
      <c r="F61" s="36" t="e">
        <f t="shared" ca="1" si="33"/>
        <v>#REF!</v>
      </c>
      <c r="G61" s="36" t="e">
        <f t="shared" ca="1" si="33"/>
        <v>#REF!</v>
      </c>
      <c r="H61" s="36" t="e">
        <f t="shared" ca="1" si="33"/>
        <v>#REF!</v>
      </c>
      <c r="I61" s="36" t="e">
        <f t="shared" ca="1" si="33"/>
        <v>#REF!</v>
      </c>
      <c r="J61" s="36" t="e">
        <f t="shared" ca="1" si="33"/>
        <v>#REF!</v>
      </c>
      <c r="K61" s="36" t="e">
        <f t="shared" ca="1" si="33"/>
        <v>#REF!</v>
      </c>
      <c r="L61" s="36" t="e">
        <f t="shared" ca="1" si="33"/>
        <v>#REF!</v>
      </c>
      <c r="M61" s="36" t="e">
        <f t="shared" ca="1" si="33"/>
        <v>#REF!</v>
      </c>
      <c r="N61" s="36" t="e">
        <f t="shared" ca="1" si="34"/>
        <v>#REF!</v>
      </c>
      <c r="O61" s="36" t="e">
        <f t="shared" ca="1" si="34"/>
        <v>#REF!</v>
      </c>
      <c r="P61" s="36" t="e">
        <f t="shared" ca="1" si="34"/>
        <v>#REF!</v>
      </c>
      <c r="Q61" s="36" t="e">
        <f t="shared" ca="1" si="34"/>
        <v>#REF!</v>
      </c>
      <c r="R61" s="36" t="e">
        <f t="shared" ca="1" si="34"/>
        <v>#REF!</v>
      </c>
      <c r="S61" s="36" t="e">
        <f t="shared" ca="1" si="34"/>
        <v>#REF!</v>
      </c>
      <c r="T61" s="36" t="e">
        <f t="shared" ca="1" si="34"/>
        <v>#REF!</v>
      </c>
      <c r="U61" s="36" t="e">
        <f t="shared" ca="1" si="34"/>
        <v>#REF!</v>
      </c>
      <c r="V61" s="36" t="e">
        <f t="shared" ca="1" si="34"/>
        <v>#REF!</v>
      </c>
      <c r="W61" s="36" t="e">
        <f t="shared" ca="1" si="34"/>
        <v>#REF!</v>
      </c>
      <c r="X61" s="36" t="e">
        <f t="shared" ca="1" si="35"/>
        <v>#REF!</v>
      </c>
      <c r="Y61" s="36" t="e">
        <f t="shared" ca="1" si="35"/>
        <v>#REF!</v>
      </c>
      <c r="Z61" s="36" t="e">
        <f t="shared" ca="1" si="35"/>
        <v>#REF!</v>
      </c>
      <c r="AA61" s="36" t="e">
        <f t="shared" ca="1" si="35"/>
        <v>#REF!</v>
      </c>
      <c r="AB61" s="36" t="e">
        <f t="shared" ca="1" si="35"/>
        <v>#REF!</v>
      </c>
      <c r="AC61" s="36" t="e">
        <f t="shared" ca="1" si="35"/>
        <v>#REF!</v>
      </c>
      <c r="AD61" s="36" t="e">
        <f t="shared" ca="1" si="35"/>
        <v>#REF!</v>
      </c>
      <c r="AE61" s="36" t="e">
        <f t="shared" ca="1" si="35"/>
        <v>#REF!</v>
      </c>
      <c r="AF61" s="36" t="e">
        <f t="shared" ca="1" si="35"/>
        <v>#REF!</v>
      </c>
      <c r="AG61" s="36" t="e">
        <f t="shared" ca="1" si="35"/>
        <v>#REF!</v>
      </c>
      <c r="AH61" s="36" t="e">
        <f t="shared" ca="1" si="36"/>
        <v>#REF!</v>
      </c>
      <c r="AI61" s="36" t="e">
        <f t="shared" ca="1" si="36"/>
        <v>#REF!</v>
      </c>
      <c r="AJ61" s="36" t="e">
        <f t="shared" ca="1" si="36"/>
        <v>#REF!</v>
      </c>
      <c r="AK61" s="36" t="e">
        <f t="shared" ca="1" si="36"/>
        <v>#REF!</v>
      </c>
      <c r="AL61" s="36" t="e">
        <f t="shared" ca="1" si="36"/>
        <v>#REF!</v>
      </c>
      <c r="AM61" s="36" t="e">
        <f t="shared" ca="1" si="36"/>
        <v>#REF!</v>
      </c>
      <c r="AN61" s="36" t="e">
        <f t="shared" ca="1" si="36"/>
        <v>#REF!</v>
      </c>
      <c r="AO61" s="36" t="e">
        <f t="shared" ca="1" si="36"/>
        <v>#REF!</v>
      </c>
      <c r="AP61" s="36" t="e">
        <f t="shared" ca="1" si="36"/>
        <v>#REF!</v>
      </c>
      <c r="AQ61" s="36" t="e">
        <f t="shared" ca="1" si="36"/>
        <v>#REF!</v>
      </c>
      <c r="AR61" s="36" t="e">
        <f t="shared" ca="1" si="37"/>
        <v>#REF!</v>
      </c>
      <c r="AS61" s="36" t="e">
        <f t="shared" ca="1" si="37"/>
        <v>#REF!</v>
      </c>
      <c r="AT61" s="36" t="e">
        <f t="shared" ca="1" si="37"/>
        <v>#REF!</v>
      </c>
      <c r="AU61" s="36" t="e">
        <f t="shared" ca="1" si="37"/>
        <v>#REF!</v>
      </c>
      <c r="AV61" s="36" t="e">
        <f t="shared" ca="1" si="37"/>
        <v>#REF!</v>
      </c>
      <c r="AW61" s="36" t="e">
        <f t="shared" ca="1" si="37"/>
        <v>#REF!</v>
      </c>
      <c r="AX61" s="36" t="e">
        <f t="shared" ca="1" si="37"/>
        <v>#REF!</v>
      </c>
      <c r="AY61" s="36" t="e">
        <f t="shared" ca="1" si="37"/>
        <v>#REF!</v>
      </c>
      <c r="AZ61" s="36" t="e">
        <f t="shared" ca="1" si="37"/>
        <v>#REF!</v>
      </c>
      <c r="BA61" s="36" t="e">
        <f t="shared" ca="1" si="37"/>
        <v>#REF!</v>
      </c>
      <c r="BB61" s="36" t="e">
        <f t="shared" ca="1" si="37"/>
        <v>#REF!</v>
      </c>
      <c r="BC61" s="36" t="e">
        <f t="shared" ca="1" si="37"/>
        <v>#REF!</v>
      </c>
      <c r="BD61" s="36" t="e">
        <f t="shared" ca="1" si="37"/>
        <v>#REF!</v>
      </c>
      <c r="BE61" s="36" t="e">
        <f t="shared" ca="1" si="26"/>
        <v>#REF!</v>
      </c>
      <c r="BF61" s="36" t="e">
        <f t="shared" ca="1" si="38"/>
        <v>#REF!</v>
      </c>
      <c r="BG61" s="36" t="e">
        <f t="shared" ca="1" si="38"/>
        <v>#REF!</v>
      </c>
      <c r="BH61" s="36" t="e">
        <f t="shared" ca="1" si="38"/>
        <v>#REF!</v>
      </c>
      <c r="BI61" s="36" t="e">
        <f t="shared" ca="1" si="38"/>
        <v>#REF!</v>
      </c>
      <c r="BJ61" s="36" t="e">
        <f t="shared" ca="1" si="38"/>
        <v>#REF!</v>
      </c>
      <c r="BK61" s="36" t="e">
        <f t="shared" ca="1" si="38"/>
        <v>#REF!</v>
      </c>
      <c r="BL61" s="36" t="e">
        <f t="shared" ca="1" si="38"/>
        <v>#REF!</v>
      </c>
      <c r="BM61" s="53" t="s">
        <v>539</v>
      </c>
      <c r="BN61" s="53" t="s">
        <v>290</v>
      </c>
      <c r="BO61" s="53" t="s">
        <v>398</v>
      </c>
    </row>
    <row r="62" spans="1:67" x14ac:dyDescent="0.2">
      <c r="A62" s="80">
        <v>59</v>
      </c>
      <c r="B62" s="53" t="s">
        <v>540</v>
      </c>
      <c r="C62" s="36" t="str">
        <f t="shared" si="6"/>
        <v>夕張市</v>
      </c>
      <c r="D62" s="36" t="e">
        <f t="shared" ca="1" si="33"/>
        <v>#REF!</v>
      </c>
      <c r="E62" s="36" t="e">
        <f t="shared" ca="1" si="33"/>
        <v>#REF!</v>
      </c>
      <c r="F62" s="36" t="e">
        <f t="shared" ca="1" si="33"/>
        <v>#REF!</v>
      </c>
      <c r="G62" s="36" t="e">
        <f t="shared" ca="1" si="33"/>
        <v>#REF!</v>
      </c>
      <c r="H62" s="36" t="e">
        <f t="shared" ca="1" si="33"/>
        <v>#REF!</v>
      </c>
      <c r="I62" s="36" t="e">
        <f t="shared" ca="1" si="33"/>
        <v>#REF!</v>
      </c>
      <c r="J62" s="36" t="e">
        <f t="shared" ca="1" si="33"/>
        <v>#REF!</v>
      </c>
      <c r="K62" s="36" t="e">
        <f t="shared" ca="1" si="33"/>
        <v>#REF!</v>
      </c>
      <c r="L62" s="36" t="e">
        <f t="shared" ca="1" si="33"/>
        <v>#REF!</v>
      </c>
      <c r="M62" s="36" t="e">
        <f t="shared" ca="1" si="33"/>
        <v>#REF!</v>
      </c>
      <c r="N62" s="36" t="e">
        <f t="shared" ca="1" si="34"/>
        <v>#REF!</v>
      </c>
      <c r="O62" s="36" t="e">
        <f t="shared" ca="1" si="34"/>
        <v>#REF!</v>
      </c>
      <c r="P62" s="36" t="e">
        <f t="shared" ca="1" si="34"/>
        <v>#REF!</v>
      </c>
      <c r="Q62" s="36" t="e">
        <f t="shared" ca="1" si="34"/>
        <v>#REF!</v>
      </c>
      <c r="R62" s="36" t="e">
        <f t="shared" ca="1" si="34"/>
        <v>#REF!</v>
      </c>
      <c r="S62" s="36" t="e">
        <f t="shared" ca="1" si="34"/>
        <v>#REF!</v>
      </c>
      <c r="T62" s="36" t="e">
        <f t="shared" ca="1" si="34"/>
        <v>#REF!</v>
      </c>
      <c r="U62" s="36" t="e">
        <f t="shared" ca="1" si="34"/>
        <v>#REF!</v>
      </c>
      <c r="V62" s="36" t="e">
        <f t="shared" ca="1" si="34"/>
        <v>#REF!</v>
      </c>
      <c r="W62" s="36" t="e">
        <f t="shared" ca="1" si="34"/>
        <v>#REF!</v>
      </c>
      <c r="X62" s="36" t="e">
        <f t="shared" ca="1" si="35"/>
        <v>#REF!</v>
      </c>
      <c r="Y62" s="36" t="e">
        <f t="shared" ca="1" si="35"/>
        <v>#REF!</v>
      </c>
      <c r="Z62" s="36" t="e">
        <f t="shared" ca="1" si="35"/>
        <v>#REF!</v>
      </c>
      <c r="AA62" s="36" t="e">
        <f t="shared" ca="1" si="35"/>
        <v>#REF!</v>
      </c>
      <c r="AB62" s="36" t="e">
        <f t="shared" ca="1" si="35"/>
        <v>#REF!</v>
      </c>
      <c r="AC62" s="36" t="e">
        <f t="shared" ca="1" si="35"/>
        <v>#REF!</v>
      </c>
      <c r="AD62" s="36" t="e">
        <f t="shared" ca="1" si="35"/>
        <v>#REF!</v>
      </c>
      <c r="AE62" s="36" t="e">
        <f t="shared" ca="1" si="35"/>
        <v>#REF!</v>
      </c>
      <c r="AF62" s="36" t="e">
        <f t="shared" ca="1" si="35"/>
        <v>#REF!</v>
      </c>
      <c r="AG62" s="36" t="e">
        <f t="shared" ca="1" si="35"/>
        <v>#REF!</v>
      </c>
      <c r="AH62" s="36" t="e">
        <f t="shared" ca="1" si="36"/>
        <v>#REF!</v>
      </c>
      <c r="AI62" s="36" t="e">
        <f t="shared" ca="1" si="36"/>
        <v>#REF!</v>
      </c>
      <c r="AJ62" s="36" t="e">
        <f t="shared" ca="1" si="36"/>
        <v>#REF!</v>
      </c>
      <c r="AK62" s="36" t="e">
        <f t="shared" ca="1" si="36"/>
        <v>#REF!</v>
      </c>
      <c r="AL62" s="36" t="e">
        <f t="shared" ca="1" si="36"/>
        <v>#REF!</v>
      </c>
      <c r="AM62" s="36" t="e">
        <f t="shared" ca="1" si="36"/>
        <v>#REF!</v>
      </c>
      <c r="AN62" s="36" t="e">
        <f t="shared" ca="1" si="36"/>
        <v>#REF!</v>
      </c>
      <c r="AO62" s="36" t="e">
        <f t="shared" ca="1" si="36"/>
        <v>#REF!</v>
      </c>
      <c r="AP62" s="36" t="e">
        <f t="shared" ca="1" si="36"/>
        <v>#REF!</v>
      </c>
      <c r="AQ62" s="36" t="e">
        <f t="shared" ca="1" si="36"/>
        <v>#REF!</v>
      </c>
      <c r="AR62" s="36" t="e">
        <f t="shared" ca="1" si="37"/>
        <v>#REF!</v>
      </c>
      <c r="AS62" s="36" t="e">
        <f t="shared" ca="1" si="37"/>
        <v>#REF!</v>
      </c>
      <c r="AT62" s="36" t="e">
        <f t="shared" ca="1" si="37"/>
        <v>#REF!</v>
      </c>
      <c r="AU62" s="36" t="e">
        <f t="shared" ca="1" si="37"/>
        <v>#REF!</v>
      </c>
      <c r="AV62" s="36" t="e">
        <f t="shared" ca="1" si="37"/>
        <v>#REF!</v>
      </c>
      <c r="AW62" s="36" t="e">
        <f t="shared" ca="1" si="37"/>
        <v>#REF!</v>
      </c>
      <c r="AX62" s="36" t="e">
        <f t="shared" ca="1" si="37"/>
        <v>#REF!</v>
      </c>
      <c r="AY62" s="36" t="e">
        <f t="shared" ca="1" si="37"/>
        <v>#REF!</v>
      </c>
      <c r="AZ62" s="36" t="e">
        <f t="shared" ca="1" si="37"/>
        <v>#REF!</v>
      </c>
      <c r="BA62" s="36" t="e">
        <f t="shared" ca="1" si="37"/>
        <v>#REF!</v>
      </c>
      <c r="BB62" s="36" t="e">
        <f t="shared" ca="1" si="37"/>
        <v>#REF!</v>
      </c>
      <c r="BC62" s="36" t="e">
        <f t="shared" ca="1" si="37"/>
        <v>#REF!</v>
      </c>
      <c r="BD62" s="36" t="e">
        <f t="shared" ca="1" si="37"/>
        <v>#REF!</v>
      </c>
      <c r="BE62" s="36" t="e">
        <f t="shared" ca="1" si="26"/>
        <v>#REF!</v>
      </c>
      <c r="BF62" s="36" t="e">
        <f t="shared" ca="1" si="38"/>
        <v>#REF!</v>
      </c>
      <c r="BG62" s="36" t="e">
        <f t="shared" ca="1" si="38"/>
        <v>#REF!</v>
      </c>
      <c r="BH62" s="36" t="e">
        <f t="shared" ca="1" si="38"/>
        <v>#REF!</v>
      </c>
      <c r="BI62" s="36" t="e">
        <f t="shared" ca="1" si="38"/>
        <v>#REF!</v>
      </c>
      <c r="BJ62" s="36" t="e">
        <f t="shared" ca="1" si="38"/>
        <v>#REF!</v>
      </c>
      <c r="BK62" s="36" t="e">
        <f t="shared" ca="1" si="38"/>
        <v>#REF!</v>
      </c>
      <c r="BL62" s="36" t="e">
        <f t="shared" ca="1" si="38"/>
        <v>#REF!</v>
      </c>
      <c r="BM62" s="53" t="s">
        <v>540</v>
      </c>
      <c r="BN62" s="53" t="s">
        <v>290</v>
      </c>
      <c r="BO62" s="53" t="s">
        <v>479</v>
      </c>
    </row>
    <row r="63" spans="1:67" x14ac:dyDescent="0.2">
      <c r="A63" s="80">
        <v>60</v>
      </c>
      <c r="B63" s="53" t="s">
        <v>541</v>
      </c>
      <c r="C63" s="36" t="str">
        <f t="shared" si="6"/>
        <v>夕張市</v>
      </c>
      <c r="D63" s="36" t="e">
        <f t="shared" ca="1" si="33"/>
        <v>#REF!</v>
      </c>
      <c r="E63" s="36" t="e">
        <f t="shared" ca="1" si="33"/>
        <v>#REF!</v>
      </c>
      <c r="F63" s="36" t="e">
        <f t="shared" ca="1" si="33"/>
        <v>#REF!</v>
      </c>
      <c r="G63" s="36" t="e">
        <f t="shared" ca="1" si="33"/>
        <v>#REF!</v>
      </c>
      <c r="H63" s="36" t="e">
        <f t="shared" ca="1" si="33"/>
        <v>#REF!</v>
      </c>
      <c r="I63" s="36" t="e">
        <f t="shared" ca="1" si="33"/>
        <v>#REF!</v>
      </c>
      <c r="J63" s="36" t="e">
        <f t="shared" ca="1" si="33"/>
        <v>#REF!</v>
      </c>
      <c r="K63" s="36" t="e">
        <f t="shared" ca="1" si="33"/>
        <v>#REF!</v>
      </c>
      <c r="L63" s="36" t="e">
        <f t="shared" ca="1" si="33"/>
        <v>#REF!</v>
      </c>
      <c r="M63" s="36" t="e">
        <f t="shared" ca="1" si="33"/>
        <v>#REF!</v>
      </c>
      <c r="N63" s="36" t="e">
        <f t="shared" ca="1" si="34"/>
        <v>#REF!</v>
      </c>
      <c r="O63" s="36" t="e">
        <f t="shared" ca="1" si="34"/>
        <v>#REF!</v>
      </c>
      <c r="P63" s="36" t="e">
        <f t="shared" ca="1" si="34"/>
        <v>#REF!</v>
      </c>
      <c r="Q63" s="36" t="e">
        <f t="shared" ca="1" si="34"/>
        <v>#REF!</v>
      </c>
      <c r="R63" s="36" t="e">
        <f t="shared" ca="1" si="34"/>
        <v>#REF!</v>
      </c>
      <c r="S63" s="36" t="e">
        <f t="shared" ca="1" si="34"/>
        <v>#REF!</v>
      </c>
      <c r="T63" s="36" t="e">
        <f t="shared" ca="1" si="34"/>
        <v>#REF!</v>
      </c>
      <c r="U63" s="36" t="e">
        <f t="shared" ca="1" si="34"/>
        <v>#REF!</v>
      </c>
      <c r="V63" s="36" t="e">
        <f t="shared" ca="1" si="34"/>
        <v>#REF!</v>
      </c>
      <c r="W63" s="36" t="e">
        <f t="shared" ca="1" si="34"/>
        <v>#REF!</v>
      </c>
      <c r="X63" s="36" t="e">
        <f t="shared" ca="1" si="35"/>
        <v>#REF!</v>
      </c>
      <c r="Y63" s="36" t="e">
        <f t="shared" ca="1" si="35"/>
        <v>#REF!</v>
      </c>
      <c r="Z63" s="36" t="e">
        <f t="shared" ca="1" si="35"/>
        <v>#REF!</v>
      </c>
      <c r="AA63" s="36" t="e">
        <f t="shared" ca="1" si="35"/>
        <v>#REF!</v>
      </c>
      <c r="AB63" s="36" t="e">
        <f t="shared" ca="1" si="35"/>
        <v>#REF!</v>
      </c>
      <c r="AC63" s="36" t="e">
        <f t="shared" ca="1" si="35"/>
        <v>#REF!</v>
      </c>
      <c r="AD63" s="36" t="e">
        <f t="shared" ca="1" si="35"/>
        <v>#REF!</v>
      </c>
      <c r="AE63" s="36" t="e">
        <f t="shared" ca="1" si="35"/>
        <v>#REF!</v>
      </c>
      <c r="AF63" s="36" t="e">
        <f t="shared" ca="1" si="35"/>
        <v>#REF!</v>
      </c>
      <c r="AG63" s="36" t="e">
        <f t="shared" ca="1" si="35"/>
        <v>#REF!</v>
      </c>
      <c r="AH63" s="36" t="e">
        <f t="shared" ca="1" si="36"/>
        <v>#REF!</v>
      </c>
      <c r="AI63" s="36" t="e">
        <f t="shared" ca="1" si="36"/>
        <v>#REF!</v>
      </c>
      <c r="AJ63" s="36" t="e">
        <f t="shared" ca="1" si="36"/>
        <v>#REF!</v>
      </c>
      <c r="AK63" s="36" t="e">
        <f t="shared" ca="1" si="36"/>
        <v>#REF!</v>
      </c>
      <c r="AL63" s="36" t="e">
        <f t="shared" ca="1" si="36"/>
        <v>#REF!</v>
      </c>
      <c r="AM63" s="36" t="e">
        <f t="shared" ca="1" si="36"/>
        <v>#REF!</v>
      </c>
      <c r="AN63" s="36" t="e">
        <f t="shared" ca="1" si="36"/>
        <v>#REF!</v>
      </c>
      <c r="AO63" s="36" t="e">
        <f t="shared" ca="1" si="36"/>
        <v>#REF!</v>
      </c>
      <c r="AP63" s="36" t="e">
        <f t="shared" ca="1" si="36"/>
        <v>#REF!</v>
      </c>
      <c r="AQ63" s="36" t="e">
        <f t="shared" ca="1" si="36"/>
        <v>#REF!</v>
      </c>
      <c r="AR63" s="36" t="e">
        <f t="shared" ca="1" si="37"/>
        <v>#REF!</v>
      </c>
      <c r="AS63" s="36" t="e">
        <f t="shared" ca="1" si="37"/>
        <v>#REF!</v>
      </c>
      <c r="AT63" s="36" t="e">
        <f t="shared" ca="1" si="37"/>
        <v>#REF!</v>
      </c>
      <c r="AU63" s="36" t="e">
        <f t="shared" ca="1" si="37"/>
        <v>#REF!</v>
      </c>
      <c r="AV63" s="36" t="e">
        <f t="shared" ca="1" si="37"/>
        <v>#REF!</v>
      </c>
      <c r="AW63" s="36" t="e">
        <f t="shared" ca="1" si="37"/>
        <v>#REF!</v>
      </c>
      <c r="AX63" s="36" t="e">
        <f t="shared" ca="1" si="37"/>
        <v>#REF!</v>
      </c>
      <c r="AY63" s="36" t="e">
        <f t="shared" ca="1" si="37"/>
        <v>#REF!</v>
      </c>
      <c r="AZ63" s="36" t="e">
        <f t="shared" ca="1" si="37"/>
        <v>#REF!</v>
      </c>
      <c r="BA63" s="36" t="e">
        <f t="shared" ca="1" si="37"/>
        <v>#REF!</v>
      </c>
      <c r="BB63" s="36" t="e">
        <f t="shared" ca="1" si="37"/>
        <v>#REF!</v>
      </c>
      <c r="BC63" s="36" t="e">
        <f t="shared" ca="1" si="37"/>
        <v>#REF!</v>
      </c>
      <c r="BD63" s="36" t="e">
        <f t="shared" ca="1" si="37"/>
        <v>#REF!</v>
      </c>
      <c r="BE63" s="73" t="e">
        <f t="shared" ca="1" si="26"/>
        <v>#REF!</v>
      </c>
      <c r="BF63" s="73" t="e">
        <f t="shared" ca="1" si="38"/>
        <v>#REF!</v>
      </c>
      <c r="BG63" s="36" t="e">
        <f t="shared" ca="1" si="38"/>
        <v>#REF!</v>
      </c>
      <c r="BH63" s="36" t="e">
        <f t="shared" ca="1" si="38"/>
        <v>#REF!</v>
      </c>
      <c r="BI63" s="36" t="e">
        <f t="shared" ca="1" si="38"/>
        <v>#REF!</v>
      </c>
      <c r="BJ63" s="36" t="e">
        <f t="shared" ca="1" si="38"/>
        <v>#REF!</v>
      </c>
      <c r="BK63" s="36" t="e">
        <f t="shared" ca="1" si="38"/>
        <v>#REF!</v>
      </c>
      <c r="BL63" s="36" t="e">
        <f t="shared" ca="1" si="38"/>
        <v>#REF!</v>
      </c>
      <c r="BM63" s="53" t="s">
        <v>541</v>
      </c>
      <c r="BN63" s="53" t="s">
        <v>290</v>
      </c>
      <c r="BO63" s="53" t="s">
        <v>480</v>
      </c>
    </row>
    <row r="64" spans="1:67" s="83" customFormat="1" x14ac:dyDescent="0.2">
      <c r="A64" s="80">
        <v>61</v>
      </c>
      <c r="B64" s="81" t="s">
        <v>542</v>
      </c>
      <c r="C64" s="80" t="str">
        <f t="shared" si="6"/>
        <v>夕張市</v>
      </c>
      <c r="D64" s="80" t="e">
        <f t="shared" ref="D64:M73" ca="1" si="39">VLOOKUP($C64,INDIRECT("'"&amp;$B64&amp;"'!$C$4:$BL$182"),D$166,0)</f>
        <v>#REF!</v>
      </c>
      <c r="E64" s="80" t="e">
        <f t="shared" ca="1" si="39"/>
        <v>#REF!</v>
      </c>
      <c r="F64" s="80" t="e">
        <f t="shared" ca="1" si="39"/>
        <v>#REF!</v>
      </c>
      <c r="G64" s="80" t="e">
        <f t="shared" ca="1" si="39"/>
        <v>#REF!</v>
      </c>
      <c r="H64" s="80" t="e">
        <f t="shared" ca="1" si="39"/>
        <v>#REF!</v>
      </c>
      <c r="I64" s="80" t="e">
        <f t="shared" ca="1" si="39"/>
        <v>#REF!</v>
      </c>
      <c r="J64" s="80" t="e">
        <f t="shared" ca="1" si="39"/>
        <v>#REF!</v>
      </c>
      <c r="K64" s="80" t="e">
        <f t="shared" ca="1" si="39"/>
        <v>#REF!</v>
      </c>
      <c r="L64" s="80" t="e">
        <f t="shared" ca="1" si="39"/>
        <v>#REF!</v>
      </c>
      <c r="M64" s="80" t="e">
        <f t="shared" ca="1" si="39"/>
        <v>#REF!</v>
      </c>
      <c r="N64" s="80" t="e">
        <f t="shared" ref="N64:W73" ca="1" si="40">VLOOKUP($C64,INDIRECT("'"&amp;$B64&amp;"'!$C$4:$BL$182"),N$166,0)</f>
        <v>#REF!</v>
      </c>
      <c r="O64" s="80" t="e">
        <f t="shared" ca="1" si="40"/>
        <v>#REF!</v>
      </c>
      <c r="P64" s="80" t="e">
        <f t="shared" ca="1" si="40"/>
        <v>#REF!</v>
      </c>
      <c r="Q64" s="80" t="e">
        <f t="shared" ca="1" si="40"/>
        <v>#REF!</v>
      </c>
      <c r="R64" s="80" t="e">
        <f t="shared" ca="1" si="40"/>
        <v>#REF!</v>
      </c>
      <c r="S64" s="80" t="e">
        <f t="shared" ca="1" si="40"/>
        <v>#REF!</v>
      </c>
      <c r="T64" s="80" t="e">
        <f t="shared" ca="1" si="40"/>
        <v>#REF!</v>
      </c>
      <c r="U64" s="80" t="e">
        <f t="shared" ca="1" si="40"/>
        <v>#REF!</v>
      </c>
      <c r="V64" s="80" t="e">
        <f t="shared" ca="1" si="40"/>
        <v>#REF!</v>
      </c>
      <c r="W64" s="80" t="e">
        <f t="shared" ca="1" si="40"/>
        <v>#REF!</v>
      </c>
      <c r="X64" s="80" t="e">
        <f t="shared" ref="X64:AG73" ca="1" si="41">VLOOKUP($C64,INDIRECT("'"&amp;$B64&amp;"'!$C$4:$BL$182"),X$166,0)</f>
        <v>#REF!</v>
      </c>
      <c r="Y64" s="80" t="e">
        <f t="shared" ca="1" si="41"/>
        <v>#REF!</v>
      </c>
      <c r="Z64" s="80" t="e">
        <f t="shared" ca="1" si="41"/>
        <v>#REF!</v>
      </c>
      <c r="AA64" s="80" t="e">
        <f t="shared" ca="1" si="41"/>
        <v>#REF!</v>
      </c>
      <c r="AB64" s="80" t="e">
        <f t="shared" ca="1" si="41"/>
        <v>#REF!</v>
      </c>
      <c r="AC64" s="80" t="e">
        <f t="shared" ca="1" si="41"/>
        <v>#REF!</v>
      </c>
      <c r="AD64" s="80" t="e">
        <f t="shared" ca="1" si="41"/>
        <v>#REF!</v>
      </c>
      <c r="AE64" s="80" t="e">
        <f t="shared" ca="1" si="41"/>
        <v>#REF!</v>
      </c>
      <c r="AF64" s="80" t="e">
        <f t="shared" ca="1" si="41"/>
        <v>#REF!</v>
      </c>
      <c r="AG64" s="80" t="e">
        <f t="shared" ca="1" si="41"/>
        <v>#REF!</v>
      </c>
      <c r="AH64" s="80" t="e">
        <f t="shared" ref="AH64:AQ73" ca="1" si="42">VLOOKUP($C64,INDIRECT("'"&amp;$B64&amp;"'!$C$4:$BL$182"),AH$166,0)</f>
        <v>#REF!</v>
      </c>
      <c r="AI64" s="80" t="e">
        <f t="shared" ca="1" si="42"/>
        <v>#REF!</v>
      </c>
      <c r="AJ64" s="80" t="e">
        <f t="shared" ca="1" si="42"/>
        <v>#REF!</v>
      </c>
      <c r="AK64" s="80" t="e">
        <f t="shared" ca="1" si="42"/>
        <v>#REF!</v>
      </c>
      <c r="AL64" s="80" t="e">
        <f t="shared" ca="1" si="42"/>
        <v>#REF!</v>
      </c>
      <c r="AM64" s="80" t="e">
        <f t="shared" ca="1" si="42"/>
        <v>#REF!</v>
      </c>
      <c r="AN64" s="80" t="e">
        <f t="shared" ca="1" si="42"/>
        <v>#REF!</v>
      </c>
      <c r="AO64" s="80" t="e">
        <f t="shared" ca="1" si="42"/>
        <v>#REF!</v>
      </c>
      <c r="AP64" s="80" t="e">
        <f t="shared" ca="1" si="42"/>
        <v>#REF!</v>
      </c>
      <c r="AQ64" s="80" t="e">
        <f t="shared" ca="1" si="42"/>
        <v>#REF!</v>
      </c>
      <c r="AR64" s="80" t="e">
        <f t="shared" ref="AR64:BD73" ca="1" si="43">VLOOKUP($C64,INDIRECT("'"&amp;$B64&amp;"'!$C$4:$BL$182"),AR$166,0)</f>
        <v>#REF!</v>
      </c>
      <c r="AS64" s="80" t="e">
        <f t="shared" ca="1" si="43"/>
        <v>#REF!</v>
      </c>
      <c r="AT64" s="80" t="e">
        <f t="shared" ca="1" si="43"/>
        <v>#REF!</v>
      </c>
      <c r="AU64" s="80" t="e">
        <f t="shared" ca="1" si="43"/>
        <v>#REF!</v>
      </c>
      <c r="AV64" s="80" t="e">
        <f t="shared" ca="1" si="43"/>
        <v>#REF!</v>
      </c>
      <c r="AW64" s="80" t="e">
        <f t="shared" ca="1" si="43"/>
        <v>#REF!</v>
      </c>
      <c r="AX64" s="80" t="e">
        <f t="shared" ca="1" si="43"/>
        <v>#REF!</v>
      </c>
      <c r="AY64" s="80" t="e">
        <f t="shared" ca="1" si="43"/>
        <v>#REF!</v>
      </c>
      <c r="AZ64" s="80" t="e">
        <f t="shared" ca="1" si="43"/>
        <v>#REF!</v>
      </c>
      <c r="BA64" s="80" t="e">
        <f t="shared" ca="1" si="43"/>
        <v>#REF!</v>
      </c>
      <c r="BB64" s="80" t="e">
        <f t="shared" ca="1" si="43"/>
        <v>#REF!</v>
      </c>
      <c r="BC64" s="80" t="e">
        <f t="shared" ca="1" si="43"/>
        <v>#REF!</v>
      </c>
      <c r="BD64" s="80" t="e">
        <f t="shared" ca="1" si="43"/>
        <v>#REF!</v>
      </c>
      <c r="BE64" s="80" t="e">
        <f t="shared" ca="1" si="26"/>
        <v>#REF!</v>
      </c>
      <c r="BF64" s="80" t="e">
        <f t="shared" ref="BF64:BL73" ca="1" si="44">VLOOKUP($C64,INDIRECT("'"&amp;$B64&amp;"'!$C$4:$BL$182"),BF$166,0)</f>
        <v>#REF!</v>
      </c>
      <c r="BG64" s="80" t="e">
        <f t="shared" ca="1" si="44"/>
        <v>#REF!</v>
      </c>
      <c r="BH64" s="80" t="e">
        <f t="shared" ca="1" si="44"/>
        <v>#REF!</v>
      </c>
      <c r="BI64" s="80" t="e">
        <f t="shared" ca="1" si="44"/>
        <v>#REF!</v>
      </c>
      <c r="BJ64" s="80" t="e">
        <f t="shared" ca="1" si="44"/>
        <v>#REF!</v>
      </c>
      <c r="BK64" s="80" t="e">
        <f t="shared" ca="1" si="44"/>
        <v>#REF!</v>
      </c>
      <c r="BL64" s="80" t="e">
        <f t="shared" ca="1" si="44"/>
        <v>#REF!</v>
      </c>
      <c r="BM64" s="81" t="s">
        <v>542</v>
      </c>
      <c r="BN64" s="81" t="s">
        <v>291</v>
      </c>
      <c r="BO64" s="81" t="s">
        <v>398</v>
      </c>
    </row>
    <row r="65" spans="1:67" s="83" customFormat="1" x14ac:dyDescent="0.2">
      <c r="A65" s="80">
        <v>62</v>
      </c>
      <c r="B65" s="81" t="s">
        <v>543</v>
      </c>
      <c r="C65" s="80" t="str">
        <f t="shared" si="6"/>
        <v>夕張市</v>
      </c>
      <c r="D65" s="80" t="e">
        <f t="shared" ca="1" si="39"/>
        <v>#REF!</v>
      </c>
      <c r="E65" s="80" t="e">
        <f t="shared" ca="1" si="39"/>
        <v>#REF!</v>
      </c>
      <c r="F65" s="80" t="e">
        <f t="shared" ca="1" si="39"/>
        <v>#REF!</v>
      </c>
      <c r="G65" s="80" t="e">
        <f t="shared" ca="1" si="39"/>
        <v>#REF!</v>
      </c>
      <c r="H65" s="80" t="e">
        <f t="shared" ca="1" si="39"/>
        <v>#REF!</v>
      </c>
      <c r="I65" s="80" t="e">
        <f t="shared" ca="1" si="39"/>
        <v>#REF!</v>
      </c>
      <c r="J65" s="80" t="e">
        <f t="shared" ca="1" si="39"/>
        <v>#REF!</v>
      </c>
      <c r="K65" s="80" t="e">
        <f t="shared" ca="1" si="39"/>
        <v>#REF!</v>
      </c>
      <c r="L65" s="80" t="e">
        <f t="shared" ca="1" si="39"/>
        <v>#REF!</v>
      </c>
      <c r="M65" s="80" t="e">
        <f t="shared" ca="1" si="39"/>
        <v>#REF!</v>
      </c>
      <c r="N65" s="80" t="e">
        <f t="shared" ca="1" si="40"/>
        <v>#REF!</v>
      </c>
      <c r="O65" s="80" t="e">
        <f t="shared" ca="1" si="40"/>
        <v>#REF!</v>
      </c>
      <c r="P65" s="80" t="e">
        <f t="shared" ca="1" si="40"/>
        <v>#REF!</v>
      </c>
      <c r="Q65" s="80" t="e">
        <f t="shared" ca="1" si="40"/>
        <v>#REF!</v>
      </c>
      <c r="R65" s="80" t="e">
        <f t="shared" ca="1" si="40"/>
        <v>#REF!</v>
      </c>
      <c r="S65" s="80" t="e">
        <f t="shared" ca="1" si="40"/>
        <v>#REF!</v>
      </c>
      <c r="T65" s="80" t="e">
        <f t="shared" ca="1" si="40"/>
        <v>#REF!</v>
      </c>
      <c r="U65" s="80" t="e">
        <f t="shared" ca="1" si="40"/>
        <v>#REF!</v>
      </c>
      <c r="V65" s="80" t="e">
        <f t="shared" ca="1" si="40"/>
        <v>#REF!</v>
      </c>
      <c r="W65" s="80" t="e">
        <f t="shared" ca="1" si="40"/>
        <v>#REF!</v>
      </c>
      <c r="X65" s="80" t="e">
        <f t="shared" ca="1" si="41"/>
        <v>#REF!</v>
      </c>
      <c r="Y65" s="80" t="e">
        <f t="shared" ca="1" si="41"/>
        <v>#REF!</v>
      </c>
      <c r="Z65" s="80" t="e">
        <f t="shared" ca="1" si="41"/>
        <v>#REF!</v>
      </c>
      <c r="AA65" s="80" t="e">
        <f t="shared" ca="1" si="41"/>
        <v>#REF!</v>
      </c>
      <c r="AB65" s="80" t="e">
        <f t="shared" ca="1" si="41"/>
        <v>#REF!</v>
      </c>
      <c r="AC65" s="80" t="e">
        <f t="shared" ca="1" si="41"/>
        <v>#REF!</v>
      </c>
      <c r="AD65" s="80" t="e">
        <f t="shared" ca="1" si="41"/>
        <v>#REF!</v>
      </c>
      <c r="AE65" s="80" t="e">
        <f t="shared" ca="1" si="41"/>
        <v>#REF!</v>
      </c>
      <c r="AF65" s="80" t="e">
        <f t="shared" ca="1" si="41"/>
        <v>#REF!</v>
      </c>
      <c r="AG65" s="80" t="e">
        <f t="shared" ca="1" si="41"/>
        <v>#REF!</v>
      </c>
      <c r="AH65" s="80" t="e">
        <f t="shared" ca="1" si="42"/>
        <v>#REF!</v>
      </c>
      <c r="AI65" s="80" t="e">
        <f t="shared" ca="1" si="42"/>
        <v>#REF!</v>
      </c>
      <c r="AJ65" s="80" t="e">
        <f t="shared" ca="1" si="42"/>
        <v>#REF!</v>
      </c>
      <c r="AK65" s="80" t="e">
        <f t="shared" ca="1" si="42"/>
        <v>#REF!</v>
      </c>
      <c r="AL65" s="80" t="e">
        <f t="shared" ca="1" si="42"/>
        <v>#REF!</v>
      </c>
      <c r="AM65" s="80" t="e">
        <f t="shared" ca="1" si="42"/>
        <v>#REF!</v>
      </c>
      <c r="AN65" s="80" t="e">
        <f t="shared" ca="1" si="42"/>
        <v>#REF!</v>
      </c>
      <c r="AO65" s="80" t="e">
        <f t="shared" ca="1" si="42"/>
        <v>#REF!</v>
      </c>
      <c r="AP65" s="80" t="e">
        <f t="shared" ca="1" si="42"/>
        <v>#REF!</v>
      </c>
      <c r="AQ65" s="80" t="e">
        <f t="shared" ca="1" si="42"/>
        <v>#REF!</v>
      </c>
      <c r="AR65" s="80" t="e">
        <f t="shared" ca="1" si="43"/>
        <v>#REF!</v>
      </c>
      <c r="AS65" s="80" t="e">
        <f t="shared" ca="1" si="43"/>
        <v>#REF!</v>
      </c>
      <c r="AT65" s="80" t="e">
        <f t="shared" ca="1" si="43"/>
        <v>#REF!</v>
      </c>
      <c r="AU65" s="80" t="e">
        <f t="shared" ca="1" si="43"/>
        <v>#REF!</v>
      </c>
      <c r="AV65" s="80" t="e">
        <f t="shared" ca="1" si="43"/>
        <v>#REF!</v>
      </c>
      <c r="AW65" s="80" t="e">
        <f t="shared" ca="1" si="43"/>
        <v>#REF!</v>
      </c>
      <c r="AX65" s="80" t="e">
        <f t="shared" ca="1" si="43"/>
        <v>#REF!</v>
      </c>
      <c r="AY65" s="80" t="e">
        <f t="shared" ca="1" si="43"/>
        <v>#REF!</v>
      </c>
      <c r="AZ65" s="80" t="e">
        <f t="shared" ca="1" si="43"/>
        <v>#REF!</v>
      </c>
      <c r="BA65" s="80" t="e">
        <f t="shared" ca="1" si="43"/>
        <v>#REF!</v>
      </c>
      <c r="BB65" s="80" t="e">
        <f t="shared" ca="1" si="43"/>
        <v>#REF!</v>
      </c>
      <c r="BC65" s="80" t="e">
        <f t="shared" ca="1" si="43"/>
        <v>#REF!</v>
      </c>
      <c r="BD65" s="80" t="e">
        <f t="shared" ca="1" si="43"/>
        <v>#REF!</v>
      </c>
      <c r="BE65" s="80" t="e">
        <f t="shared" ca="1" si="26"/>
        <v>#REF!</v>
      </c>
      <c r="BF65" s="80" t="e">
        <f t="shared" ca="1" si="44"/>
        <v>#REF!</v>
      </c>
      <c r="BG65" s="80" t="e">
        <f t="shared" ca="1" si="44"/>
        <v>#REF!</v>
      </c>
      <c r="BH65" s="80" t="e">
        <f t="shared" ca="1" si="44"/>
        <v>#REF!</v>
      </c>
      <c r="BI65" s="80" t="e">
        <f t="shared" ca="1" si="44"/>
        <v>#REF!</v>
      </c>
      <c r="BJ65" s="80" t="e">
        <f t="shared" ca="1" si="44"/>
        <v>#REF!</v>
      </c>
      <c r="BK65" s="80" t="e">
        <f t="shared" ca="1" si="44"/>
        <v>#REF!</v>
      </c>
      <c r="BL65" s="80" t="e">
        <f t="shared" ca="1" si="44"/>
        <v>#REF!</v>
      </c>
      <c r="BM65" s="81" t="s">
        <v>543</v>
      </c>
      <c r="BN65" s="81" t="s">
        <v>291</v>
      </c>
      <c r="BO65" s="81" t="s">
        <v>479</v>
      </c>
    </row>
    <row r="66" spans="1:67" s="83" customFormat="1" x14ac:dyDescent="0.2">
      <c r="A66" s="80">
        <v>63</v>
      </c>
      <c r="B66" s="81" t="s">
        <v>544</v>
      </c>
      <c r="C66" s="80" t="str">
        <f t="shared" si="6"/>
        <v>夕張市</v>
      </c>
      <c r="D66" s="80" t="e">
        <f t="shared" ca="1" si="39"/>
        <v>#REF!</v>
      </c>
      <c r="E66" s="80" t="e">
        <f t="shared" ca="1" si="39"/>
        <v>#REF!</v>
      </c>
      <c r="F66" s="80" t="e">
        <f t="shared" ca="1" si="39"/>
        <v>#REF!</v>
      </c>
      <c r="G66" s="80" t="e">
        <f t="shared" ca="1" si="39"/>
        <v>#REF!</v>
      </c>
      <c r="H66" s="80" t="e">
        <f t="shared" ca="1" si="39"/>
        <v>#REF!</v>
      </c>
      <c r="I66" s="80" t="e">
        <f t="shared" ca="1" si="39"/>
        <v>#REF!</v>
      </c>
      <c r="J66" s="80" t="e">
        <f t="shared" ca="1" si="39"/>
        <v>#REF!</v>
      </c>
      <c r="K66" s="80" t="e">
        <f t="shared" ca="1" si="39"/>
        <v>#REF!</v>
      </c>
      <c r="L66" s="80" t="e">
        <f t="shared" ca="1" si="39"/>
        <v>#REF!</v>
      </c>
      <c r="M66" s="80" t="e">
        <f t="shared" ca="1" si="39"/>
        <v>#REF!</v>
      </c>
      <c r="N66" s="80" t="e">
        <f t="shared" ca="1" si="40"/>
        <v>#REF!</v>
      </c>
      <c r="O66" s="80" t="e">
        <f t="shared" ca="1" si="40"/>
        <v>#REF!</v>
      </c>
      <c r="P66" s="80" t="e">
        <f t="shared" ca="1" si="40"/>
        <v>#REF!</v>
      </c>
      <c r="Q66" s="80" t="e">
        <f t="shared" ca="1" si="40"/>
        <v>#REF!</v>
      </c>
      <c r="R66" s="80" t="e">
        <f t="shared" ca="1" si="40"/>
        <v>#REF!</v>
      </c>
      <c r="S66" s="80" t="e">
        <f t="shared" ca="1" si="40"/>
        <v>#REF!</v>
      </c>
      <c r="T66" s="80" t="e">
        <f t="shared" ca="1" si="40"/>
        <v>#REF!</v>
      </c>
      <c r="U66" s="80" t="e">
        <f t="shared" ca="1" si="40"/>
        <v>#REF!</v>
      </c>
      <c r="V66" s="80" t="e">
        <f t="shared" ca="1" si="40"/>
        <v>#REF!</v>
      </c>
      <c r="W66" s="80" t="e">
        <f t="shared" ca="1" si="40"/>
        <v>#REF!</v>
      </c>
      <c r="X66" s="80" t="e">
        <f t="shared" ca="1" si="41"/>
        <v>#REF!</v>
      </c>
      <c r="Y66" s="80" t="e">
        <f t="shared" ca="1" si="41"/>
        <v>#REF!</v>
      </c>
      <c r="Z66" s="80" t="e">
        <f t="shared" ca="1" si="41"/>
        <v>#REF!</v>
      </c>
      <c r="AA66" s="80" t="e">
        <f t="shared" ca="1" si="41"/>
        <v>#REF!</v>
      </c>
      <c r="AB66" s="80" t="e">
        <f t="shared" ca="1" si="41"/>
        <v>#REF!</v>
      </c>
      <c r="AC66" s="80" t="e">
        <f t="shared" ca="1" si="41"/>
        <v>#REF!</v>
      </c>
      <c r="AD66" s="80" t="e">
        <f t="shared" ca="1" si="41"/>
        <v>#REF!</v>
      </c>
      <c r="AE66" s="80" t="e">
        <f t="shared" ca="1" si="41"/>
        <v>#REF!</v>
      </c>
      <c r="AF66" s="80" t="e">
        <f t="shared" ca="1" si="41"/>
        <v>#REF!</v>
      </c>
      <c r="AG66" s="80" t="e">
        <f t="shared" ca="1" si="41"/>
        <v>#REF!</v>
      </c>
      <c r="AH66" s="80" t="e">
        <f t="shared" ca="1" si="42"/>
        <v>#REF!</v>
      </c>
      <c r="AI66" s="80" t="e">
        <f t="shared" ca="1" si="42"/>
        <v>#REF!</v>
      </c>
      <c r="AJ66" s="80" t="e">
        <f t="shared" ca="1" si="42"/>
        <v>#REF!</v>
      </c>
      <c r="AK66" s="80" t="e">
        <f t="shared" ca="1" si="42"/>
        <v>#REF!</v>
      </c>
      <c r="AL66" s="80" t="e">
        <f t="shared" ca="1" si="42"/>
        <v>#REF!</v>
      </c>
      <c r="AM66" s="80" t="e">
        <f t="shared" ca="1" si="42"/>
        <v>#REF!</v>
      </c>
      <c r="AN66" s="80" t="e">
        <f t="shared" ca="1" si="42"/>
        <v>#REF!</v>
      </c>
      <c r="AO66" s="80" t="e">
        <f t="shared" ca="1" si="42"/>
        <v>#REF!</v>
      </c>
      <c r="AP66" s="80" t="e">
        <f t="shared" ca="1" si="42"/>
        <v>#REF!</v>
      </c>
      <c r="AQ66" s="80" t="e">
        <f t="shared" ca="1" si="42"/>
        <v>#REF!</v>
      </c>
      <c r="AR66" s="80" t="e">
        <f t="shared" ca="1" si="43"/>
        <v>#REF!</v>
      </c>
      <c r="AS66" s="80" t="e">
        <f t="shared" ca="1" si="43"/>
        <v>#REF!</v>
      </c>
      <c r="AT66" s="80" t="e">
        <f t="shared" ca="1" si="43"/>
        <v>#REF!</v>
      </c>
      <c r="AU66" s="80" t="e">
        <f t="shared" ca="1" si="43"/>
        <v>#REF!</v>
      </c>
      <c r="AV66" s="80" t="e">
        <f t="shared" ca="1" si="43"/>
        <v>#REF!</v>
      </c>
      <c r="AW66" s="80" t="e">
        <f t="shared" ca="1" si="43"/>
        <v>#REF!</v>
      </c>
      <c r="AX66" s="80" t="e">
        <f t="shared" ca="1" si="43"/>
        <v>#REF!</v>
      </c>
      <c r="AY66" s="80" t="e">
        <f t="shared" ca="1" si="43"/>
        <v>#REF!</v>
      </c>
      <c r="AZ66" s="80" t="e">
        <f t="shared" ca="1" si="43"/>
        <v>#REF!</v>
      </c>
      <c r="BA66" s="80" t="e">
        <f t="shared" ca="1" si="43"/>
        <v>#REF!</v>
      </c>
      <c r="BB66" s="80" t="e">
        <f t="shared" ca="1" si="43"/>
        <v>#REF!</v>
      </c>
      <c r="BC66" s="80" t="e">
        <f t="shared" ca="1" si="43"/>
        <v>#REF!</v>
      </c>
      <c r="BD66" s="80" t="e">
        <f t="shared" ca="1" si="43"/>
        <v>#REF!</v>
      </c>
      <c r="BE66" s="80" t="e">
        <f t="shared" ca="1" si="26"/>
        <v>#REF!</v>
      </c>
      <c r="BF66" s="80" t="e">
        <f t="shared" ca="1" si="44"/>
        <v>#REF!</v>
      </c>
      <c r="BG66" s="80" t="e">
        <f t="shared" ca="1" si="44"/>
        <v>#REF!</v>
      </c>
      <c r="BH66" s="80" t="e">
        <f t="shared" ca="1" si="44"/>
        <v>#REF!</v>
      </c>
      <c r="BI66" s="80" t="e">
        <f t="shared" ca="1" si="44"/>
        <v>#REF!</v>
      </c>
      <c r="BJ66" s="80" t="e">
        <f t="shared" ca="1" si="44"/>
        <v>#REF!</v>
      </c>
      <c r="BK66" s="80" t="e">
        <f t="shared" ca="1" si="44"/>
        <v>#REF!</v>
      </c>
      <c r="BL66" s="80" t="e">
        <f t="shared" ca="1" si="44"/>
        <v>#REF!</v>
      </c>
      <c r="BM66" s="81" t="s">
        <v>544</v>
      </c>
      <c r="BN66" s="81" t="s">
        <v>291</v>
      </c>
      <c r="BO66" s="81" t="s">
        <v>480</v>
      </c>
    </row>
    <row r="67" spans="1:67" s="83" customFormat="1" x14ac:dyDescent="0.2">
      <c r="A67" s="80">
        <v>64</v>
      </c>
      <c r="B67" s="81" t="s">
        <v>545</v>
      </c>
      <c r="C67" s="80" t="str">
        <f t="shared" si="6"/>
        <v>夕張市</v>
      </c>
      <c r="D67" s="80" t="e">
        <f t="shared" ca="1" si="39"/>
        <v>#REF!</v>
      </c>
      <c r="E67" s="80" t="e">
        <f t="shared" ca="1" si="39"/>
        <v>#REF!</v>
      </c>
      <c r="F67" s="80" t="e">
        <f t="shared" ca="1" si="39"/>
        <v>#REF!</v>
      </c>
      <c r="G67" s="80" t="e">
        <f t="shared" ca="1" si="39"/>
        <v>#REF!</v>
      </c>
      <c r="H67" s="80" t="e">
        <f t="shared" ca="1" si="39"/>
        <v>#REF!</v>
      </c>
      <c r="I67" s="80" t="e">
        <f t="shared" ca="1" si="39"/>
        <v>#REF!</v>
      </c>
      <c r="J67" s="80" t="e">
        <f t="shared" ca="1" si="39"/>
        <v>#REF!</v>
      </c>
      <c r="K67" s="80" t="e">
        <f t="shared" ca="1" si="39"/>
        <v>#REF!</v>
      </c>
      <c r="L67" s="80" t="e">
        <f t="shared" ca="1" si="39"/>
        <v>#REF!</v>
      </c>
      <c r="M67" s="80" t="e">
        <f t="shared" ca="1" si="39"/>
        <v>#REF!</v>
      </c>
      <c r="N67" s="80" t="e">
        <f t="shared" ca="1" si="40"/>
        <v>#REF!</v>
      </c>
      <c r="O67" s="80" t="e">
        <f t="shared" ca="1" si="40"/>
        <v>#REF!</v>
      </c>
      <c r="P67" s="80" t="e">
        <f t="shared" ca="1" si="40"/>
        <v>#REF!</v>
      </c>
      <c r="Q67" s="80" t="e">
        <f t="shared" ca="1" si="40"/>
        <v>#REF!</v>
      </c>
      <c r="R67" s="80" t="e">
        <f t="shared" ca="1" si="40"/>
        <v>#REF!</v>
      </c>
      <c r="S67" s="80" t="e">
        <f t="shared" ca="1" si="40"/>
        <v>#REF!</v>
      </c>
      <c r="T67" s="80" t="e">
        <f t="shared" ca="1" si="40"/>
        <v>#REF!</v>
      </c>
      <c r="U67" s="80" t="e">
        <f t="shared" ca="1" si="40"/>
        <v>#REF!</v>
      </c>
      <c r="V67" s="80" t="e">
        <f t="shared" ca="1" si="40"/>
        <v>#REF!</v>
      </c>
      <c r="W67" s="80" t="e">
        <f t="shared" ca="1" si="40"/>
        <v>#REF!</v>
      </c>
      <c r="X67" s="80" t="e">
        <f t="shared" ca="1" si="41"/>
        <v>#REF!</v>
      </c>
      <c r="Y67" s="80" t="e">
        <f t="shared" ca="1" si="41"/>
        <v>#REF!</v>
      </c>
      <c r="Z67" s="80" t="e">
        <f t="shared" ca="1" si="41"/>
        <v>#REF!</v>
      </c>
      <c r="AA67" s="80" t="e">
        <f t="shared" ca="1" si="41"/>
        <v>#REF!</v>
      </c>
      <c r="AB67" s="80" t="e">
        <f t="shared" ca="1" si="41"/>
        <v>#REF!</v>
      </c>
      <c r="AC67" s="80" t="e">
        <f t="shared" ca="1" si="41"/>
        <v>#REF!</v>
      </c>
      <c r="AD67" s="80" t="e">
        <f t="shared" ca="1" si="41"/>
        <v>#REF!</v>
      </c>
      <c r="AE67" s="80" t="e">
        <f t="shared" ca="1" si="41"/>
        <v>#REF!</v>
      </c>
      <c r="AF67" s="80" t="e">
        <f t="shared" ca="1" si="41"/>
        <v>#REF!</v>
      </c>
      <c r="AG67" s="80" t="e">
        <f t="shared" ca="1" si="41"/>
        <v>#REF!</v>
      </c>
      <c r="AH67" s="80" t="e">
        <f t="shared" ca="1" si="42"/>
        <v>#REF!</v>
      </c>
      <c r="AI67" s="80" t="e">
        <f t="shared" ca="1" si="42"/>
        <v>#REF!</v>
      </c>
      <c r="AJ67" s="80" t="e">
        <f t="shared" ca="1" si="42"/>
        <v>#REF!</v>
      </c>
      <c r="AK67" s="80" t="e">
        <f t="shared" ca="1" si="42"/>
        <v>#REF!</v>
      </c>
      <c r="AL67" s="80" t="e">
        <f t="shared" ca="1" si="42"/>
        <v>#REF!</v>
      </c>
      <c r="AM67" s="80" t="e">
        <f t="shared" ca="1" si="42"/>
        <v>#REF!</v>
      </c>
      <c r="AN67" s="80" t="e">
        <f t="shared" ca="1" si="42"/>
        <v>#REF!</v>
      </c>
      <c r="AO67" s="80" t="e">
        <f t="shared" ca="1" si="42"/>
        <v>#REF!</v>
      </c>
      <c r="AP67" s="80" t="e">
        <f t="shared" ca="1" si="42"/>
        <v>#REF!</v>
      </c>
      <c r="AQ67" s="80" t="e">
        <f t="shared" ca="1" si="42"/>
        <v>#REF!</v>
      </c>
      <c r="AR67" s="80" t="e">
        <f t="shared" ca="1" si="43"/>
        <v>#REF!</v>
      </c>
      <c r="AS67" s="80" t="e">
        <f t="shared" ca="1" si="43"/>
        <v>#REF!</v>
      </c>
      <c r="AT67" s="80" t="e">
        <f t="shared" ca="1" si="43"/>
        <v>#REF!</v>
      </c>
      <c r="AU67" s="80" t="e">
        <f t="shared" ca="1" si="43"/>
        <v>#REF!</v>
      </c>
      <c r="AV67" s="80" t="e">
        <f t="shared" ca="1" si="43"/>
        <v>#REF!</v>
      </c>
      <c r="AW67" s="80" t="e">
        <f t="shared" ca="1" si="43"/>
        <v>#REF!</v>
      </c>
      <c r="AX67" s="80" t="e">
        <f t="shared" ca="1" si="43"/>
        <v>#REF!</v>
      </c>
      <c r="AY67" s="80" t="e">
        <f t="shared" ca="1" si="43"/>
        <v>#REF!</v>
      </c>
      <c r="AZ67" s="80" t="e">
        <f t="shared" ca="1" si="43"/>
        <v>#REF!</v>
      </c>
      <c r="BA67" s="80" t="e">
        <f t="shared" ca="1" si="43"/>
        <v>#REF!</v>
      </c>
      <c r="BB67" s="80" t="e">
        <f t="shared" ca="1" si="43"/>
        <v>#REF!</v>
      </c>
      <c r="BC67" s="80" t="e">
        <f t="shared" ca="1" si="43"/>
        <v>#REF!</v>
      </c>
      <c r="BD67" s="80" t="e">
        <f t="shared" ca="1" si="43"/>
        <v>#REF!</v>
      </c>
      <c r="BE67" s="80" t="e">
        <f t="shared" ca="1" si="26"/>
        <v>#REF!</v>
      </c>
      <c r="BF67" s="80" t="e">
        <f t="shared" ca="1" si="44"/>
        <v>#REF!</v>
      </c>
      <c r="BG67" s="80" t="e">
        <f t="shared" ca="1" si="44"/>
        <v>#REF!</v>
      </c>
      <c r="BH67" s="80" t="e">
        <f t="shared" ca="1" si="44"/>
        <v>#REF!</v>
      </c>
      <c r="BI67" s="80" t="e">
        <f t="shared" ca="1" si="44"/>
        <v>#REF!</v>
      </c>
      <c r="BJ67" s="80" t="e">
        <f t="shared" ca="1" si="44"/>
        <v>#REF!</v>
      </c>
      <c r="BK67" s="80" t="e">
        <f t="shared" ca="1" si="44"/>
        <v>#REF!</v>
      </c>
      <c r="BL67" s="80" t="e">
        <f t="shared" ca="1" si="44"/>
        <v>#REF!</v>
      </c>
      <c r="BM67" s="81" t="s">
        <v>545</v>
      </c>
      <c r="BN67" s="81" t="s">
        <v>292</v>
      </c>
      <c r="BO67" s="81" t="s">
        <v>398</v>
      </c>
    </row>
    <row r="68" spans="1:67" s="83" customFormat="1" x14ac:dyDescent="0.2">
      <c r="A68" s="80">
        <v>65</v>
      </c>
      <c r="B68" s="81" t="s">
        <v>546</v>
      </c>
      <c r="C68" s="80" t="str">
        <f t="shared" si="6"/>
        <v>夕張市</v>
      </c>
      <c r="D68" s="80" t="e">
        <f t="shared" ca="1" si="39"/>
        <v>#REF!</v>
      </c>
      <c r="E68" s="80" t="e">
        <f t="shared" ca="1" si="39"/>
        <v>#REF!</v>
      </c>
      <c r="F68" s="80" t="e">
        <f t="shared" ca="1" si="39"/>
        <v>#REF!</v>
      </c>
      <c r="G68" s="80" t="e">
        <f t="shared" ca="1" si="39"/>
        <v>#REF!</v>
      </c>
      <c r="H68" s="80" t="e">
        <f t="shared" ca="1" si="39"/>
        <v>#REF!</v>
      </c>
      <c r="I68" s="80" t="e">
        <f t="shared" ca="1" si="39"/>
        <v>#REF!</v>
      </c>
      <c r="J68" s="80" t="e">
        <f t="shared" ca="1" si="39"/>
        <v>#REF!</v>
      </c>
      <c r="K68" s="80" t="e">
        <f t="shared" ca="1" si="39"/>
        <v>#REF!</v>
      </c>
      <c r="L68" s="80" t="e">
        <f t="shared" ca="1" si="39"/>
        <v>#REF!</v>
      </c>
      <c r="M68" s="80" t="e">
        <f t="shared" ca="1" si="39"/>
        <v>#REF!</v>
      </c>
      <c r="N68" s="80" t="e">
        <f t="shared" ca="1" si="40"/>
        <v>#REF!</v>
      </c>
      <c r="O68" s="80" t="e">
        <f t="shared" ca="1" si="40"/>
        <v>#REF!</v>
      </c>
      <c r="P68" s="80" t="e">
        <f t="shared" ca="1" si="40"/>
        <v>#REF!</v>
      </c>
      <c r="Q68" s="80" t="e">
        <f t="shared" ca="1" si="40"/>
        <v>#REF!</v>
      </c>
      <c r="R68" s="80" t="e">
        <f t="shared" ca="1" si="40"/>
        <v>#REF!</v>
      </c>
      <c r="S68" s="80" t="e">
        <f t="shared" ca="1" si="40"/>
        <v>#REF!</v>
      </c>
      <c r="T68" s="80" t="e">
        <f t="shared" ca="1" si="40"/>
        <v>#REF!</v>
      </c>
      <c r="U68" s="80" t="e">
        <f t="shared" ca="1" si="40"/>
        <v>#REF!</v>
      </c>
      <c r="V68" s="80" t="e">
        <f t="shared" ca="1" si="40"/>
        <v>#REF!</v>
      </c>
      <c r="W68" s="80" t="e">
        <f t="shared" ca="1" si="40"/>
        <v>#REF!</v>
      </c>
      <c r="X68" s="80" t="e">
        <f t="shared" ca="1" si="41"/>
        <v>#REF!</v>
      </c>
      <c r="Y68" s="80" t="e">
        <f t="shared" ca="1" si="41"/>
        <v>#REF!</v>
      </c>
      <c r="Z68" s="80" t="e">
        <f t="shared" ca="1" si="41"/>
        <v>#REF!</v>
      </c>
      <c r="AA68" s="80" t="e">
        <f t="shared" ca="1" si="41"/>
        <v>#REF!</v>
      </c>
      <c r="AB68" s="80" t="e">
        <f t="shared" ca="1" si="41"/>
        <v>#REF!</v>
      </c>
      <c r="AC68" s="80" t="e">
        <f t="shared" ca="1" si="41"/>
        <v>#REF!</v>
      </c>
      <c r="AD68" s="80" t="e">
        <f t="shared" ca="1" si="41"/>
        <v>#REF!</v>
      </c>
      <c r="AE68" s="80" t="e">
        <f t="shared" ca="1" si="41"/>
        <v>#REF!</v>
      </c>
      <c r="AF68" s="80" t="e">
        <f t="shared" ca="1" si="41"/>
        <v>#REF!</v>
      </c>
      <c r="AG68" s="80" t="e">
        <f t="shared" ca="1" si="41"/>
        <v>#REF!</v>
      </c>
      <c r="AH68" s="80" t="e">
        <f t="shared" ca="1" si="42"/>
        <v>#REF!</v>
      </c>
      <c r="AI68" s="80" t="e">
        <f t="shared" ca="1" si="42"/>
        <v>#REF!</v>
      </c>
      <c r="AJ68" s="80" t="e">
        <f t="shared" ca="1" si="42"/>
        <v>#REF!</v>
      </c>
      <c r="AK68" s="80" t="e">
        <f t="shared" ca="1" si="42"/>
        <v>#REF!</v>
      </c>
      <c r="AL68" s="80" t="e">
        <f t="shared" ca="1" si="42"/>
        <v>#REF!</v>
      </c>
      <c r="AM68" s="80" t="e">
        <f t="shared" ca="1" si="42"/>
        <v>#REF!</v>
      </c>
      <c r="AN68" s="80" t="e">
        <f t="shared" ca="1" si="42"/>
        <v>#REF!</v>
      </c>
      <c r="AO68" s="80" t="e">
        <f t="shared" ca="1" si="42"/>
        <v>#REF!</v>
      </c>
      <c r="AP68" s="80" t="e">
        <f t="shared" ca="1" si="42"/>
        <v>#REF!</v>
      </c>
      <c r="AQ68" s="80" t="e">
        <f t="shared" ca="1" si="42"/>
        <v>#REF!</v>
      </c>
      <c r="AR68" s="80" t="e">
        <f t="shared" ca="1" si="43"/>
        <v>#REF!</v>
      </c>
      <c r="AS68" s="80" t="e">
        <f t="shared" ca="1" si="43"/>
        <v>#REF!</v>
      </c>
      <c r="AT68" s="80" t="e">
        <f t="shared" ca="1" si="43"/>
        <v>#REF!</v>
      </c>
      <c r="AU68" s="80" t="e">
        <f t="shared" ca="1" si="43"/>
        <v>#REF!</v>
      </c>
      <c r="AV68" s="80" t="e">
        <f t="shared" ca="1" si="43"/>
        <v>#REF!</v>
      </c>
      <c r="AW68" s="80" t="e">
        <f t="shared" ca="1" si="43"/>
        <v>#REF!</v>
      </c>
      <c r="AX68" s="80" t="e">
        <f t="shared" ca="1" si="43"/>
        <v>#REF!</v>
      </c>
      <c r="AY68" s="80" t="e">
        <f t="shared" ca="1" si="43"/>
        <v>#REF!</v>
      </c>
      <c r="AZ68" s="80" t="e">
        <f t="shared" ca="1" si="43"/>
        <v>#REF!</v>
      </c>
      <c r="BA68" s="80" t="e">
        <f t="shared" ca="1" si="43"/>
        <v>#REF!</v>
      </c>
      <c r="BB68" s="80" t="e">
        <f t="shared" ca="1" si="43"/>
        <v>#REF!</v>
      </c>
      <c r="BC68" s="80" t="e">
        <f t="shared" ca="1" si="43"/>
        <v>#REF!</v>
      </c>
      <c r="BD68" s="80" t="e">
        <f t="shared" ca="1" si="43"/>
        <v>#REF!</v>
      </c>
      <c r="BE68" s="80" t="e">
        <f t="shared" ca="1" si="26"/>
        <v>#REF!</v>
      </c>
      <c r="BF68" s="80" t="e">
        <f t="shared" ca="1" si="44"/>
        <v>#REF!</v>
      </c>
      <c r="BG68" s="80" t="e">
        <f t="shared" ca="1" si="44"/>
        <v>#REF!</v>
      </c>
      <c r="BH68" s="80" t="e">
        <f t="shared" ca="1" si="44"/>
        <v>#REF!</v>
      </c>
      <c r="BI68" s="80" t="e">
        <f t="shared" ca="1" si="44"/>
        <v>#REF!</v>
      </c>
      <c r="BJ68" s="80" t="e">
        <f t="shared" ca="1" si="44"/>
        <v>#REF!</v>
      </c>
      <c r="BK68" s="80" t="e">
        <f t="shared" ca="1" si="44"/>
        <v>#REF!</v>
      </c>
      <c r="BL68" s="80" t="e">
        <f t="shared" ca="1" si="44"/>
        <v>#REF!</v>
      </c>
      <c r="BM68" s="81" t="s">
        <v>546</v>
      </c>
      <c r="BN68" s="81" t="s">
        <v>292</v>
      </c>
      <c r="BO68" s="81" t="s">
        <v>479</v>
      </c>
    </row>
    <row r="69" spans="1:67" s="83" customFormat="1" x14ac:dyDescent="0.2">
      <c r="A69" s="80">
        <v>66</v>
      </c>
      <c r="B69" s="81" t="s">
        <v>547</v>
      </c>
      <c r="C69" s="80" t="str">
        <f t="shared" ref="C69:C132" si="45">$C$3</f>
        <v>夕張市</v>
      </c>
      <c r="D69" s="80" t="e">
        <f t="shared" ca="1" si="39"/>
        <v>#REF!</v>
      </c>
      <c r="E69" s="80" t="e">
        <f t="shared" ca="1" si="39"/>
        <v>#REF!</v>
      </c>
      <c r="F69" s="80" t="e">
        <f t="shared" ca="1" si="39"/>
        <v>#REF!</v>
      </c>
      <c r="G69" s="80" t="e">
        <f t="shared" ca="1" si="39"/>
        <v>#REF!</v>
      </c>
      <c r="H69" s="80" t="e">
        <f t="shared" ca="1" si="39"/>
        <v>#REF!</v>
      </c>
      <c r="I69" s="80" t="e">
        <f t="shared" ca="1" si="39"/>
        <v>#REF!</v>
      </c>
      <c r="J69" s="80" t="e">
        <f t="shared" ca="1" si="39"/>
        <v>#REF!</v>
      </c>
      <c r="K69" s="80" t="e">
        <f t="shared" ca="1" si="39"/>
        <v>#REF!</v>
      </c>
      <c r="L69" s="80" t="e">
        <f t="shared" ca="1" si="39"/>
        <v>#REF!</v>
      </c>
      <c r="M69" s="80" t="e">
        <f t="shared" ca="1" si="39"/>
        <v>#REF!</v>
      </c>
      <c r="N69" s="80" t="e">
        <f t="shared" ca="1" si="40"/>
        <v>#REF!</v>
      </c>
      <c r="O69" s="80" t="e">
        <f t="shared" ca="1" si="40"/>
        <v>#REF!</v>
      </c>
      <c r="P69" s="80" t="e">
        <f t="shared" ca="1" si="40"/>
        <v>#REF!</v>
      </c>
      <c r="Q69" s="80" t="e">
        <f t="shared" ca="1" si="40"/>
        <v>#REF!</v>
      </c>
      <c r="R69" s="80" t="e">
        <f t="shared" ca="1" si="40"/>
        <v>#REF!</v>
      </c>
      <c r="S69" s="80" t="e">
        <f t="shared" ca="1" si="40"/>
        <v>#REF!</v>
      </c>
      <c r="T69" s="80" t="e">
        <f t="shared" ca="1" si="40"/>
        <v>#REF!</v>
      </c>
      <c r="U69" s="80" t="e">
        <f t="shared" ca="1" si="40"/>
        <v>#REF!</v>
      </c>
      <c r="V69" s="80" t="e">
        <f t="shared" ca="1" si="40"/>
        <v>#REF!</v>
      </c>
      <c r="W69" s="80" t="e">
        <f t="shared" ca="1" si="40"/>
        <v>#REF!</v>
      </c>
      <c r="X69" s="80" t="e">
        <f t="shared" ca="1" si="41"/>
        <v>#REF!</v>
      </c>
      <c r="Y69" s="80" t="e">
        <f t="shared" ca="1" si="41"/>
        <v>#REF!</v>
      </c>
      <c r="Z69" s="80" t="e">
        <f t="shared" ca="1" si="41"/>
        <v>#REF!</v>
      </c>
      <c r="AA69" s="80" t="e">
        <f t="shared" ca="1" si="41"/>
        <v>#REF!</v>
      </c>
      <c r="AB69" s="80" t="e">
        <f t="shared" ca="1" si="41"/>
        <v>#REF!</v>
      </c>
      <c r="AC69" s="80" t="e">
        <f t="shared" ca="1" si="41"/>
        <v>#REF!</v>
      </c>
      <c r="AD69" s="80" t="e">
        <f t="shared" ca="1" si="41"/>
        <v>#REF!</v>
      </c>
      <c r="AE69" s="80" t="e">
        <f t="shared" ca="1" si="41"/>
        <v>#REF!</v>
      </c>
      <c r="AF69" s="80" t="e">
        <f t="shared" ca="1" si="41"/>
        <v>#REF!</v>
      </c>
      <c r="AG69" s="80" t="e">
        <f t="shared" ca="1" si="41"/>
        <v>#REF!</v>
      </c>
      <c r="AH69" s="80" t="e">
        <f t="shared" ca="1" si="42"/>
        <v>#REF!</v>
      </c>
      <c r="AI69" s="80" t="e">
        <f t="shared" ca="1" si="42"/>
        <v>#REF!</v>
      </c>
      <c r="AJ69" s="80" t="e">
        <f t="shared" ca="1" si="42"/>
        <v>#REF!</v>
      </c>
      <c r="AK69" s="80" t="e">
        <f t="shared" ca="1" si="42"/>
        <v>#REF!</v>
      </c>
      <c r="AL69" s="80" t="e">
        <f t="shared" ca="1" si="42"/>
        <v>#REF!</v>
      </c>
      <c r="AM69" s="80" t="e">
        <f t="shared" ca="1" si="42"/>
        <v>#REF!</v>
      </c>
      <c r="AN69" s="80" t="e">
        <f t="shared" ca="1" si="42"/>
        <v>#REF!</v>
      </c>
      <c r="AO69" s="80" t="e">
        <f t="shared" ca="1" si="42"/>
        <v>#REF!</v>
      </c>
      <c r="AP69" s="80" t="e">
        <f t="shared" ca="1" si="42"/>
        <v>#REF!</v>
      </c>
      <c r="AQ69" s="80" t="e">
        <f t="shared" ca="1" si="42"/>
        <v>#REF!</v>
      </c>
      <c r="AR69" s="80" t="e">
        <f t="shared" ca="1" si="43"/>
        <v>#REF!</v>
      </c>
      <c r="AS69" s="80" t="e">
        <f t="shared" ca="1" si="43"/>
        <v>#REF!</v>
      </c>
      <c r="AT69" s="80" t="e">
        <f t="shared" ca="1" si="43"/>
        <v>#REF!</v>
      </c>
      <c r="AU69" s="80" t="e">
        <f t="shared" ca="1" si="43"/>
        <v>#REF!</v>
      </c>
      <c r="AV69" s="80" t="e">
        <f t="shared" ca="1" si="43"/>
        <v>#REF!</v>
      </c>
      <c r="AW69" s="80" t="e">
        <f t="shared" ca="1" si="43"/>
        <v>#REF!</v>
      </c>
      <c r="AX69" s="80" t="e">
        <f t="shared" ca="1" si="43"/>
        <v>#REF!</v>
      </c>
      <c r="AY69" s="80" t="e">
        <f t="shared" ca="1" si="43"/>
        <v>#REF!</v>
      </c>
      <c r="AZ69" s="80" t="e">
        <f t="shared" ca="1" si="43"/>
        <v>#REF!</v>
      </c>
      <c r="BA69" s="80" t="e">
        <f t="shared" ca="1" si="43"/>
        <v>#REF!</v>
      </c>
      <c r="BB69" s="80" t="e">
        <f t="shared" ca="1" si="43"/>
        <v>#REF!</v>
      </c>
      <c r="BC69" s="80" t="e">
        <f t="shared" ca="1" si="43"/>
        <v>#REF!</v>
      </c>
      <c r="BD69" s="80" t="e">
        <f t="shared" ca="1" si="43"/>
        <v>#REF!</v>
      </c>
      <c r="BE69" s="80" t="e">
        <f t="shared" ref="BE69:BE100" ca="1" si="46">VLOOKUP($C69,INDIRECT("'"&amp;$B69&amp;"'!$C$4:$BL$182"),BE$166,0)</f>
        <v>#REF!</v>
      </c>
      <c r="BF69" s="80" t="e">
        <f t="shared" ca="1" si="44"/>
        <v>#REF!</v>
      </c>
      <c r="BG69" s="80" t="e">
        <f t="shared" ca="1" si="44"/>
        <v>#REF!</v>
      </c>
      <c r="BH69" s="80" t="e">
        <f t="shared" ca="1" si="44"/>
        <v>#REF!</v>
      </c>
      <c r="BI69" s="80" t="e">
        <f t="shared" ca="1" si="44"/>
        <v>#REF!</v>
      </c>
      <c r="BJ69" s="80" t="e">
        <f t="shared" ca="1" si="44"/>
        <v>#REF!</v>
      </c>
      <c r="BK69" s="80" t="e">
        <f t="shared" ca="1" si="44"/>
        <v>#REF!</v>
      </c>
      <c r="BL69" s="80" t="e">
        <f t="shared" ca="1" si="44"/>
        <v>#REF!</v>
      </c>
      <c r="BM69" s="81" t="s">
        <v>547</v>
      </c>
      <c r="BN69" s="81" t="s">
        <v>292</v>
      </c>
      <c r="BO69" s="81" t="s">
        <v>480</v>
      </c>
    </row>
    <row r="70" spans="1:67" x14ac:dyDescent="0.2">
      <c r="A70" s="80">
        <v>67</v>
      </c>
      <c r="B70" s="53" t="s">
        <v>548</v>
      </c>
      <c r="C70" s="36" t="str">
        <f t="shared" si="45"/>
        <v>夕張市</v>
      </c>
      <c r="D70" s="36" t="e">
        <f t="shared" ca="1" si="39"/>
        <v>#REF!</v>
      </c>
      <c r="E70" s="36" t="e">
        <f t="shared" ca="1" si="39"/>
        <v>#REF!</v>
      </c>
      <c r="F70" s="36" t="e">
        <f t="shared" ca="1" si="39"/>
        <v>#REF!</v>
      </c>
      <c r="G70" s="36" t="e">
        <f t="shared" ca="1" si="39"/>
        <v>#REF!</v>
      </c>
      <c r="H70" s="36" t="e">
        <f t="shared" ca="1" si="39"/>
        <v>#REF!</v>
      </c>
      <c r="I70" s="36" t="e">
        <f t="shared" ca="1" si="39"/>
        <v>#REF!</v>
      </c>
      <c r="J70" s="36" t="e">
        <f t="shared" ca="1" si="39"/>
        <v>#REF!</v>
      </c>
      <c r="K70" s="36" t="e">
        <f t="shared" ca="1" si="39"/>
        <v>#REF!</v>
      </c>
      <c r="L70" s="36" t="e">
        <f t="shared" ca="1" si="39"/>
        <v>#REF!</v>
      </c>
      <c r="M70" s="36" t="e">
        <f t="shared" ca="1" si="39"/>
        <v>#REF!</v>
      </c>
      <c r="N70" s="36" t="e">
        <f t="shared" ca="1" si="40"/>
        <v>#REF!</v>
      </c>
      <c r="O70" s="36" t="e">
        <f t="shared" ca="1" si="40"/>
        <v>#REF!</v>
      </c>
      <c r="P70" s="36" t="e">
        <f t="shared" ca="1" si="40"/>
        <v>#REF!</v>
      </c>
      <c r="Q70" s="36" t="e">
        <f t="shared" ca="1" si="40"/>
        <v>#REF!</v>
      </c>
      <c r="R70" s="36" t="e">
        <f t="shared" ca="1" si="40"/>
        <v>#REF!</v>
      </c>
      <c r="S70" s="36" t="e">
        <f t="shared" ca="1" si="40"/>
        <v>#REF!</v>
      </c>
      <c r="T70" s="36" t="e">
        <f t="shared" ca="1" si="40"/>
        <v>#REF!</v>
      </c>
      <c r="U70" s="36" t="e">
        <f t="shared" ca="1" si="40"/>
        <v>#REF!</v>
      </c>
      <c r="V70" s="36" t="e">
        <f t="shared" ca="1" si="40"/>
        <v>#REF!</v>
      </c>
      <c r="W70" s="36" t="e">
        <f t="shared" ca="1" si="40"/>
        <v>#REF!</v>
      </c>
      <c r="X70" s="36" t="e">
        <f t="shared" ca="1" si="41"/>
        <v>#REF!</v>
      </c>
      <c r="Y70" s="36" t="e">
        <f t="shared" ca="1" si="41"/>
        <v>#REF!</v>
      </c>
      <c r="Z70" s="36" t="e">
        <f t="shared" ca="1" si="41"/>
        <v>#REF!</v>
      </c>
      <c r="AA70" s="36" t="e">
        <f t="shared" ca="1" si="41"/>
        <v>#REF!</v>
      </c>
      <c r="AB70" s="36" t="e">
        <f t="shared" ca="1" si="41"/>
        <v>#REF!</v>
      </c>
      <c r="AC70" s="36" t="e">
        <f t="shared" ca="1" si="41"/>
        <v>#REF!</v>
      </c>
      <c r="AD70" s="36" t="e">
        <f t="shared" ca="1" si="41"/>
        <v>#REF!</v>
      </c>
      <c r="AE70" s="36" t="e">
        <f t="shared" ca="1" si="41"/>
        <v>#REF!</v>
      </c>
      <c r="AF70" s="36" t="e">
        <f t="shared" ca="1" si="41"/>
        <v>#REF!</v>
      </c>
      <c r="AG70" s="36" t="e">
        <f t="shared" ca="1" si="41"/>
        <v>#REF!</v>
      </c>
      <c r="AH70" s="36" t="e">
        <f t="shared" ca="1" si="42"/>
        <v>#REF!</v>
      </c>
      <c r="AI70" s="36" t="e">
        <f t="shared" ca="1" si="42"/>
        <v>#REF!</v>
      </c>
      <c r="AJ70" s="36" t="e">
        <f t="shared" ca="1" si="42"/>
        <v>#REF!</v>
      </c>
      <c r="AK70" s="36" t="e">
        <f t="shared" ca="1" si="42"/>
        <v>#REF!</v>
      </c>
      <c r="AL70" s="36" t="e">
        <f t="shared" ca="1" si="42"/>
        <v>#REF!</v>
      </c>
      <c r="AM70" s="36" t="e">
        <f t="shared" ca="1" si="42"/>
        <v>#REF!</v>
      </c>
      <c r="AN70" s="36" t="e">
        <f t="shared" ca="1" si="42"/>
        <v>#REF!</v>
      </c>
      <c r="AO70" s="36" t="e">
        <f t="shared" ca="1" si="42"/>
        <v>#REF!</v>
      </c>
      <c r="AP70" s="36" t="e">
        <f t="shared" ca="1" si="42"/>
        <v>#REF!</v>
      </c>
      <c r="AQ70" s="36" t="e">
        <f t="shared" ca="1" si="42"/>
        <v>#REF!</v>
      </c>
      <c r="AR70" s="36" t="e">
        <f t="shared" ca="1" si="43"/>
        <v>#REF!</v>
      </c>
      <c r="AS70" s="36" t="e">
        <f t="shared" ca="1" si="43"/>
        <v>#REF!</v>
      </c>
      <c r="AT70" s="36" t="e">
        <f t="shared" ca="1" si="43"/>
        <v>#REF!</v>
      </c>
      <c r="AU70" s="36" t="e">
        <f t="shared" ca="1" si="43"/>
        <v>#REF!</v>
      </c>
      <c r="AV70" s="36" t="e">
        <f t="shared" ca="1" si="43"/>
        <v>#REF!</v>
      </c>
      <c r="AW70" s="36" t="e">
        <f t="shared" ca="1" si="43"/>
        <v>#REF!</v>
      </c>
      <c r="AX70" s="36" t="e">
        <f t="shared" ca="1" si="43"/>
        <v>#REF!</v>
      </c>
      <c r="AY70" s="36" t="e">
        <f t="shared" ca="1" si="43"/>
        <v>#REF!</v>
      </c>
      <c r="AZ70" s="36" t="e">
        <f t="shared" ca="1" si="43"/>
        <v>#REF!</v>
      </c>
      <c r="BA70" s="36" t="e">
        <f t="shared" ca="1" si="43"/>
        <v>#REF!</v>
      </c>
      <c r="BB70" s="36" t="e">
        <f t="shared" ca="1" si="43"/>
        <v>#REF!</v>
      </c>
      <c r="BC70" s="36" t="e">
        <f t="shared" ca="1" si="43"/>
        <v>#REF!</v>
      </c>
      <c r="BD70" s="36" t="e">
        <f t="shared" ca="1" si="43"/>
        <v>#REF!</v>
      </c>
      <c r="BE70" s="73" t="e">
        <f t="shared" ca="1" si="46"/>
        <v>#REF!</v>
      </c>
      <c r="BF70" s="73" t="e">
        <f t="shared" ca="1" si="44"/>
        <v>#REF!</v>
      </c>
      <c r="BG70" s="36" t="e">
        <f t="shared" ca="1" si="44"/>
        <v>#REF!</v>
      </c>
      <c r="BH70" s="36" t="e">
        <f t="shared" ca="1" si="44"/>
        <v>#REF!</v>
      </c>
      <c r="BI70" s="36" t="e">
        <f t="shared" ca="1" si="44"/>
        <v>#REF!</v>
      </c>
      <c r="BJ70" s="36" t="e">
        <f t="shared" ca="1" si="44"/>
        <v>#REF!</v>
      </c>
      <c r="BK70" s="36" t="e">
        <f t="shared" ca="1" si="44"/>
        <v>#REF!</v>
      </c>
      <c r="BL70" s="36" t="e">
        <f t="shared" ca="1" si="44"/>
        <v>#REF!</v>
      </c>
      <c r="BM70" s="53" t="s">
        <v>548</v>
      </c>
      <c r="BN70" s="53" t="s">
        <v>293</v>
      </c>
      <c r="BO70" s="53" t="s">
        <v>398</v>
      </c>
    </row>
    <row r="71" spans="1:67" x14ac:dyDescent="0.2">
      <c r="A71" s="80">
        <v>68</v>
      </c>
      <c r="B71" s="53" t="s">
        <v>549</v>
      </c>
      <c r="C71" s="36" t="str">
        <f t="shared" si="45"/>
        <v>夕張市</v>
      </c>
      <c r="D71" s="36" t="e">
        <f t="shared" ca="1" si="39"/>
        <v>#REF!</v>
      </c>
      <c r="E71" s="36" t="e">
        <f t="shared" ca="1" si="39"/>
        <v>#REF!</v>
      </c>
      <c r="F71" s="36" t="e">
        <f t="shared" ca="1" si="39"/>
        <v>#REF!</v>
      </c>
      <c r="G71" s="36" t="e">
        <f t="shared" ca="1" si="39"/>
        <v>#REF!</v>
      </c>
      <c r="H71" s="36" t="e">
        <f t="shared" ca="1" si="39"/>
        <v>#REF!</v>
      </c>
      <c r="I71" s="36" t="e">
        <f t="shared" ca="1" si="39"/>
        <v>#REF!</v>
      </c>
      <c r="J71" s="36" t="e">
        <f t="shared" ca="1" si="39"/>
        <v>#REF!</v>
      </c>
      <c r="K71" s="36" t="e">
        <f t="shared" ca="1" si="39"/>
        <v>#REF!</v>
      </c>
      <c r="L71" s="36" t="e">
        <f t="shared" ca="1" si="39"/>
        <v>#REF!</v>
      </c>
      <c r="M71" s="36" t="e">
        <f t="shared" ca="1" si="39"/>
        <v>#REF!</v>
      </c>
      <c r="N71" s="36" t="e">
        <f t="shared" ca="1" si="40"/>
        <v>#REF!</v>
      </c>
      <c r="O71" s="36" t="e">
        <f t="shared" ca="1" si="40"/>
        <v>#REF!</v>
      </c>
      <c r="P71" s="36" t="e">
        <f t="shared" ca="1" si="40"/>
        <v>#REF!</v>
      </c>
      <c r="Q71" s="36" t="e">
        <f t="shared" ca="1" si="40"/>
        <v>#REF!</v>
      </c>
      <c r="R71" s="36" t="e">
        <f t="shared" ca="1" si="40"/>
        <v>#REF!</v>
      </c>
      <c r="S71" s="36" t="e">
        <f t="shared" ca="1" si="40"/>
        <v>#REF!</v>
      </c>
      <c r="T71" s="36" t="e">
        <f t="shared" ca="1" si="40"/>
        <v>#REF!</v>
      </c>
      <c r="U71" s="36" t="e">
        <f t="shared" ca="1" si="40"/>
        <v>#REF!</v>
      </c>
      <c r="V71" s="36" t="e">
        <f t="shared" ca="1" si="40"/>
        <v>#REF!</v>
      </c>
      <c r="W71" s="36" t="e">
        <f t="shared" ca="1" si="40"/>
        <v>#REF!</v>
      </c>
      <c r="X71" s="36" t="e">
        <f t="shared" ca="1" si="41"/>
        <v>#REF!</v>
      </c>
      <c r="Y71" s="36" t="e">
        <f t="shared" ca="1" si="41"/>
        <v>#REF!</v>
      </c>
      <c r="Z71" s="36" t="e">
        <f t="shared" ca="1" si="41"/>
        <v>#REF!</v>
      </c>
      <c r="AA71" s="36" t="e">
        <f t="shared" ca="1" si="41"/>
        <v>#REF!</v>
      </c>
      <c r="AB71" s="36" t="e">
        <f t="shared" ca="1" si="41"/>
        <v>#REF!</v>
      </c>
      <c r="AC71" s="36" t="e">
        <f t="shared" ca="1" si="41"/>
        <v>#REF!</v>
      </c>
      <c r="AD71" s="36" t="e">
        <f t="shared" ca="1" si="41"/>
        <v>#REF!</v>
      </c>
      <c r="AE71" s="36" t="e">
        <f t="shared" ca="1" si="41"/>
        <v>#REF!</v>
      </c>
      <c r="AF71" s="36" t="e">
        <f t="shared" ca="1" si="41"/>
        <v>#REF!</v>
      </c>
      <c r="AG71" s="36" t="e">
        <f t="shared" ca="1" si="41"/>
        <v>#REF!</v>
      </c>
      <c r="AH71" s="36" t="e">
        <f t="shared" ca="1" si="42"/>
        <v>#REF!</v>
      </c>
      <c r="AI71" s="36" t="e">
        <f t="shared" ca="1" si="42"/>
        <v>#REF!</v>
      </c>
      <c r="AJ71" s="36" t="e">
        <f t="shared" ca="1" si="42"/>
        <v>#REF!</v>
      </c>
      <c r="AK71" s="36" t="e">
        <f t="shared" ca="1" si="42"/>
        <v>#REF!</v>
      </c>
      <c r="AL71" s="36" t="e">
        <f t="shared" ca="1" si="42"/>
        <v>#REF!</v>
      </c>
      <c r="AM71" s="36" t="e">
        <f t="shared" ca="1" si="42"/>
        <v>#REF!</v>
      </c>
      <c r="AN71" s="36" t="e">
        <f t="shared" ca="1" si="42"/>
        <v>#REF!</v>
      </c>
      <c r="AO71" s="36" t="e">
        <f t="shared" ca="1" si="42"/>
        <v>#REF!</v>
      </c>
      <c r="AP71" s="36" t="e">
        <f t="shared" ca="1" si="42"/>
        <v>#REF!</v>
      </c>
      <c r="AQ71" s="36" t="e">
        <f t="shared" ca="1" si="42"/>
        <v>#REF!</v>
      </c>
      <c r="AR71" s="36" t="e">
        <f t="shared" ca="1" si="43"/>
        <v>#REF!</v>
      </c>
      <c r="AS71" s="36" t="e">
        <f t="shared" ca="1" si="43"/>
        <v>#REF!</v>
      </c>
      <c r="AT71" s="36" t="e">
        <f t="shared" ca="1" si="43"/>
        <v>#REF!</v>
      </c>
      <c r="AU71" s="36" t="e">
        <f t="shared" ca="1" si="43"/>
        <v>#REF!</v>
      </c>
      <c r="AV71" s="36" t="e">
        <f t="shared" ca="1" si="43"/>
        <v>#REF!</v>
      </c>
      <c r="AW71" s="36" t="e">
        <f t="shared" ca="1" si="43"/>
        <v>#REF!</v>
      </c>
      <c r="AX71" s="36" t="e">
        <f t="shared" ca="1" si="43"/>
        <v>#REF!</v>
      </c>
      <c r="AY71" s="36" t="e">
        <f t="shared" ca="1" si="43"/>
        <v>#REF!</v>
      </c>
      <c r="AZ71" s="36" t="e">
        <f t="shared" ca="1" si="43"/>
        <v>#REF!</v>
      </c>
      <c r="BA71" s="36" t="e">
        <f t="shared" ca="1" si="43"/>
        <v>#REF!</v>
      </c>
      <c r="BB71" s="36" t="e">
        <f t="shared" ca="1" si="43"/>
        <v>#REF!</v>
      </c>
      <c r="BC71" s="36" t="e">
        <f t="shared" ca="1" si="43"/>
        <v>#REF!</v>
      </c>
      <c r="BD71" s="36" t="e">
        <f t="shared" ca="1" si="43"/>
        <v>#REF!</v>
      </c>
      <c r="BE71" s="36" t="e">
        <f t="shared" ca="1" si="46"/>
        <v>#REF!</v>
      </c>
      <c r="BF71" s="36" t="e">
        <f t="shared" ca="1" si="44"/>
        <v>#REF!</v>
      </c>
      <c r="BG71" s="36" t="e">
        <f t="shared" ca="1" si="44"/>
        <v>#REF!</v>
      </c>
      <c r="BH71" s="36" t="e">
        <f t="shared" ca="1" si="44"/>
        <v>#REF!</v>
      </c>
      <c r="BI71" s="36" t="e">
        <f t="shared" ca="1" si="44"/>
        <v>#REF!</v>
      </c>
      <c r="BJ71" s="36" t="e">
        <f t="shared" ca="1" si="44"/>
        <v>#REF!</v>
      </c>
      <c r="BK71" s="36" t="e">
        <f t="shared" ca="1" si="44"/>
        <v>#REF!</v>
      </c>
      <c r="BL71" s="36" t="e">
        <f t="shared" ca="1" si="44"/>
        <v>#REF!</v>
      </c>
      <c r="BM71" s="53" t="s">
        <v>549</v>
      </c>
      <c r="BN71" s="53" t="s">
        <v>293</v>
      </c>
      <c r="BO71" s="53" t="s">
        <v>479</v>
      </c>
    </row>
    <row r="72" spans="1:67" x14ac:dyDescent="0.2">
      <c r="A72" s="80">
        <v>69</v>
      </c>
      <c r="B72" s="53" t="s">
        <v>550</v>
      </c>
      <c r="C72" s="36" t="str">
        <f t="shared" si="45"/>
        <v>夕張市</v>
      </c>
      <c r="D72" s="36" t="e">
        <f t="shared" ca="1" si="39"/>
        <v>#REF!</v>
      </c>
      <c r="E72" s="36" t="e">
        <f t="shared" ca="1" si="39"/>
        <v>#REF!</v>
      </c>
      <c r="F72" s="36" t="e">
        <f t="shared" ca="1" si="39"/>
        <v>#REF!</v>
      </c>
      <c r="G72" s="36" t="e">
        <f t="shared" ca="1" si="39"/>
        <v>#REF!</v>
      </c>
      <c r="H72" s="36" t="e">
        <f t="shared" ca="1" si="39"/>
        <v>#REF!</v>
      </c>
      <c r="I72" s="36" t="e">
        <f t="shared" ca="1" si="39"/>
        <v>#REF!</v>
      </c>
      <c r="J72" s="36" t="e">
        <f t="shared" ca="1" si="39"/>
        <v>#REF!</v>
      </c>
      <c r="K72" s="36" t="e">
        <f t="shared" ca="1" si="39"/>
        <v>#REF!</v>
      </c>
      <c r="L72" s="36" t="e">
        <f t="shared" ca="1" si="39"/>
        <v>#REF!</v>
      </c>
      <c r="M72" s="36" t="e">
        <f t="shared" ca="1" si="39"/>
        <v>#REF!</v>
      </c>
      <c r="N72" s="36" t="e">
        <f t="shared" ca="1" si="40"/>
        <v>#REF!</v>
      </c>
      <c r="O72" s="36" t="e">
        <f t="shared" ca="1" si="40"/>
        <v>#REF!</v>
      </c>
      <c r="P72" s="36" t="e">
        <f t="shared" ca="1" si="40"/>
        <v>#REF!</v>
      </c>
      <c r="Q72" s="36" t="e">
        <f t="shared" ca="1" si="40"/>
        <v>#REF!</v>
      </c>
      <c r="R72" s="36" t="e">
        <f t="shared" ca="1" si="40"/>
        <v>#REF!</v>
      </c>
      <c r="S72" s="36" t="e">
        <f t="shared" ca="1" si="40"/>
        <v>#REF!</v>
      </c>
      <c r="T72" s="36" t="e">
        <f t="shared" ca="1" si="40"/>
        <v>#REF!</v>
      </c>
      <c r="U72" s="36" t="e">
        <f t="shared" ca="1" si="40"/>
        <v>#REF!</v>
      </c>
      <c r="V72" s="36" t="e">
        <f t="shared" ca="1" si="40"/>
        <v>#REF!</v>
      </c>
      <c r="W72" s="36" t="e">
        <f t="shared" ca="1" si="40"/>
        <v>#REF!</v>
      </c>
      <c r="X72" s="36" t="e">
        <f t="shared" ca="1" si="41"/>
        <v>#REF!</v>
      </c>
      <c r="Y72" s="36" t="e">
        <f t="shared" ca="1" si="41"/>
        <v>#REF!</v>
      </c>
      <c r="Z72" s="36" t="e">
        <f t="shared" ca="1" si="41"/>
        <v>#REF!</v>
      </c>
      <c r="AA72" s="36" t="e">
        <f t="shared" ca="1" si="41"/>
        <v>#REF!</v>
      </c>
      <c r="AB72" s="36" t="e">
        <f t="shared" ca="1" si="41"/>
        <v>#REF!</v>
      </c>
      <c r="AC72" s="36" t="e">
        <f t="shared" ca="1" si="41"/>
        <v>#REF!</v>
      </c>
      <c r="AD72" s="36" t="e">
        <f t="shared" ca="1" si="41"/>
        <v>#REF!</v>
      </c>
      <c r="AE72" s="36" t="e">
        <f t="shared" ca="1" si="41"/>
        <v>#REF!</v>
      </c>
      <c r="AF72" s="36" t="e">
        <f t="shared" ca="1" si="41"/>
        <v>#REF!</v>
      </c>
      <c r="AG72" s="36" t="e">
        <f t="shared" ca="1" si="41"/>
        <v>#REF!</v>
      </c>
      <c r="AH72" s="36" t="e">
        <f t="shared" ca="1" si="42"/>
        <v>#REF!</v>
      </c>
      <c r="AI72" s="36" t="e">
        <f t="shared" ca="1" si="42"/>
        <v>#REF!</v>
      </c>
      <c r="AJ72" s="36" t="e">
        <f t="shared" ca="1" si="42"/>
        <v>#REF!</v>
      </c>
      <c r="AK72" s="36" t="e">
        <f t="shared" ca="1" si="42"/>
        <v>#REF!</v>
      </c>
      <c r="AL72" s="36" t="e">
        <f t="shared" ca="1" si="42"/>
        <v>#REF!</v>
      </c>
      <c r="AM72" s="36" t="e">
        <f t="shared" ca="1" si="42"/>
        <v>#REF!</v>
      </c>
      <c r="AN72" s="36" t="e">
        <f t="shared" ca="1" si="42"/>
        <v>#REF!</v>
      </c>
      <c r="AO72" s="36" t="e">
        <f t="shared" ca="1" si="42"/>
        <v>#REF!</v>
      </c>
      <c r="AP72" s="36" t="e">
        <f t="shared" ca="1" si="42"/>
        <v>#REF!</v>
      </c>
      <c r="AQ72" s="36" t="e">
        <f t="shared" ca="1" si="42"/>
        <v>#REF!</v>
      </c>
      <c r="AR72" s="36" t="e">
        <f t="shared" ca="1" si="43"/>
        <v>#REF!</v>
      </c>
      <c r="AS72" s="36" t="e">
        <f t="shared" ca="1" si="43"/>
        <v>#REF!</v>
      </c>
      <c r="AT72" s="36" t="e">
        <f t="shared" ca="1" si="43"/>
        <v>#REF!</v>
      </c>
      <c r="AU72" s="36" t="e">
        <f t="shared" ca="1" si="43"/>
        <v>#REF!</v>
      </c>
      <c r="AV72" s="36" t="e">
        <f t="shared" ca="1" si="43"/>
        <v>#REF!</v>
      </c>
      <c r="AW72" s="36" t="e">
        <f t="shared" ca="1" si="43"/>
        <v>#REF!</v>
      </c>
      <c r="AX72" s="36" t="e">
        <f t="shared" ca="1" si="43"/>
        <v>#REF!</v>
      </c>
      <c r="AY72" s="36" t="e">
        <f t="shared" ca="1" si="43"/>
        <v>#REF!</v>
      </c>
      <c r="AZ72" s="36" t="e">
        <f t="shared" ca="1" si="43"/>
        <v>#REF!</v>
      </c>
      <c r="BA72" s="36" t="e">
        <f t="shared" ca="1" si="43"/>
        <v>#REF!</v>
      </c>
      <c r="BB72" s="36" t="e">
        <f t="shared" ca="1" si="43"/>
        <v>#REF!</v>
      </c>
      <c r="BC72" s="36" t="e">
        <f t="shared" ca="1" si="43"/>
        <v>#REF!</v>
      </c>
      <c r="BD72" s="36" t="e">
        <f t="shared" ca="1" si="43"/>
        <v>#REF!</v>
      </c>
      <c r="BE72" s="36" t="e">
        <f t="shared" ca="1" si="46"/>
        <v>#REF!</v>
      </c>
      <c r="BF72" s="36" t="e">
        <f t="shared" ca="1" si="44"/>
        <v>#REF!</v>
      </c>
      <c r="BG72" s="36" t="e">
        <f t="shared" ca="1" si="44"/>
        <v>#REF!</v>
      </c>
      <c r="BH72" s="36" t="e">
        <f t="shared" ca="1" si="44"/>
        <v>#REF!</v>
      </c>
      <c r="BI72" s="36" t="e">
        <f t="shared" ca="1" si="44"/>
        <v>#REF!</v>
      </c>
      <c r="BJ72" s="36" t="e">
        <f t="shared" ca="1" si="44"/>
        <v>#REF!</v>
      </c>
      <c r="BK72" s="36" t="e">
        <f t="shared" ca="1" si="44"/>
        <v>#REF!</v>
      </c>
      <c r="BL72" s="36" t="e">
        <f t="shared" ca="1" si="44"/>
        <v>#REF!</v>
      </c>
      <c r="BM72" s="53" t="s">
        <v>550</v>
      </c>
      <c r="BN72" s="53" t="s">
        <v>293</v>
      </c>
      <c r="BO72" s="53" t="s">
        <v>480</v>
      </c>
    </row>
    <row r="73" spans="1:67" s="83" customFormat="1" x14ac:dyDescent="0.2">
      <c r="A73" s="80">
        <v>70</v>
      </c>
      <c r="B73" s="81" t="s">
        <v>551</v>
      </c>
      <c r="C73" s="80" t="str">
        <f t="shared" si="45"/>
        <v>夕張市</v>
      </c>
      <c r="D73" s="80" t="e">
        <f t="shared" ca="1" si="39"/>
        <v>#REF!</v>
      </c>
      <c r="E73" s="80" t="e">
        <f t="shared" ca="1" si="39"/>
        <v>#REF!</v>
      </c>
      <c r="F73" s="80" t="e">
        <f t="shared" ca="1" si="39"/>
        <v>#REF!</v>
      </c>
      <c r="G73" s="80" t="e">
        <f t="shared" ca="1" si="39"/>
        <v>#REF!</v>
      </c>
      <c r="H73" s="80" t="e">
        <f t="shared" ca="1" si="39"/>
        <v>#REF!</v>
      </c>
      <c r="I73" s="80" t="e">
        <f t="shared" ca="1" si="39"/>
        <v>#REF!</v>
      </c>
      <c r="J73" s="80" t="e">
        <f t="shared" ca="1" si="39"/>
        <v>#REF!</v>
      </c>
      <c r="K73" s="80" t="e">
        <f t="shared" ca="1" si="39"/>
        <v>#REF!</v>
      </c>
      <c r="L73" s="80" t="e">
        <f t="shared" ca="1" si="39"/>
        <v>#REF!</v>
      </c>
      <c r="M73" s="80" t="e">
        <f t="shared" ca="1" si="39"/>
        <v>#REF!</v>
      </c>
      <c r="N73" s="80" t="e">
        <f t="shared" ca="1" si="40"/>
        <v>#REF!</v>
      </c>
      <c r="O73" s="80" t="e">
        <f t="shared" ca="1" si="40"/>
        <v>#REF!</v>
      </c>
      <c r="P73" s="80" t="e">
        <f t="shared" ca="1" si="40"/>
        <v>#REF!</v>
      </c>
      <c r="Q73" s="80" t="e">
        <f t="shared" ca="1" si="40"/>
        <v>#REF!</v>
      </c>
      <c r="R73" s="80" t="e">
        <f t="shared" ca="1" si="40"/>
        <v>#REF!</v>
      </c>
      <c r="S73" s="80" t="e">
        <f t="shared" ca="1" si="40"/>
        <v>#REF!</v>
      </c>
      <c r="T73" s="80" t="e">
        <f t="shared" ca="1" si="40"/>
        <v>#REF!</v>
      </c>
      <c r="U73" s="80" t="e">
        <f t="shared" ca="1" si="40"/>
        <v>#REF!</v>
      </c>
      <c r="V73" s="80" t="e">
        <f t="shared" ca="1" si="40"/>
        <v>#REF!</v>
      </c>
      <c r="W73" s="80" t="e">
        <f t="shared" ca="1" si="40"/>
        <v>#REF!</v>
      </c>
      <c r="X73" s="80" t="e">
        <f t="shared" ca="1" si="41"/>
        <v>#REF!</v>
      </c>
      <c r="Y73" s="80" t="e">
        <f t="shared" ca="1" si="41"/>
        <v>#REF!</v>
      </c>
      <c r="Z73" s="80" t="e">
        <f t="shared" ca="1" si="41"/>
        <v>#REF!</v>
      </c>
      <c r="AA73" s="80" t="e">
        <f t="shared" ca="1" si="41"/>
        <v>#REF!</v>
      </c>
      <c r="AB73" s="80" t="e">
        <f t="shared" ca="1" si="41"/>
        <v>#REF!</v>
      </c>
      <c r="AC73" s="80" t="e">
        <f t="shared" ca="1" si="41"/>
        <v>#REF!</v>
      </c>
      <c r="AD73" s="80" t="e">
        <f t="shared" ca="1" si="41"/>
        <v>#REF!</v>
      </c>
      <c r="AE73" s="80" t="e">
        <f t="shared" ca="1" si="41"/>
        <v>#REF!</v>
      </c>
      <c r="AF73" s="80" t="e">
        <f t="shared" ca="1" si="41"/>
        <v>#REF!</v>
      </c>
      <c r="AG73" s="80" t="e">
        <f t="shared" ca="1" si="41"/>
        <v>#REF!</v>
      </c>
      <c r="AH73" s="80" t="e">
        <f t="shared" ca="1" si="42"/>
        <v>#REF!</v>
      </c>
      <c r="AI73" s="80" t="e">
        <f t="shared" ca="1" si="42"/>
        <v>#REF!</v>
      </c>
      <c r="AJ73" s="80" t="e">
        <f t="shared" ca="1" si="42"/>
        <v>#REF!</v>
      </c>
      <c r="AK73" s="80" t="e">
        <f t="shared" ca="1" si="42"/>
        <v>#REF!</v>
      </c>
      <c r="AL73" s="80" t="e">
        <f t="shared" ca="1" si="42"/>
        <v>#REF!</v>
      </c>
      <c r="AM73" s="80" t="e">
        <f t="shared" ca="1" si="42"/>
        <v>#REF!</v>
      </c>
      <c r="AN73" s="80" t="e">
        <f t="shared" ca="1" si="42"/>
        <v>#REF!</v>
      </c>
      <c r="AO73" s="80" t="e">
        <f t="shared" ca="1" si="42"/>
        <v>#REF!</v>
      </c>
      <c r="AP73" s="80" t="e">
        <f t="shared" ca="1" si="42"/>
        <v>#REF!</v>
      </c>
      <c r="AQ73" s="80" t="e">
        <f t="shared" ca="1" si="42"/>
        <v>#REF!</v>
      </c>
      <c r="AR73" s="80" t="e">
        <f t="shared" ca="1" si="43"/>
        <v>#REF!</v>
      </c>
      <c r="AS73" s="80" t="e">
        <f t="shared" ca="1" si="43"/>
        <v>#REF!</v>
      </c>
      <c r="AT73" s="80" t="e">
        <f t="shared" ca="1" si="43"/>
        <v>#REF!</v>
      </c>
      <c r="AU73" s="80" t="e">
        <f t="shared" ca="1" si="43"/>
        <v>#REF!</v>
      </c>
      <c r="AV73" s="80" t="e">
        <f t="shared" ca="1" si="43"/>
        <v>#REF!</v>
      </c>
      <c r="AW73" s="80" t="e">
        <f t="shared" ca="1" si="43"/>
        <v>#REF!</v>
      </c>
      <c r="AX73" s="80" t="e">
        <f t="shared" ca="1" si="43"/>
        <v>#REF!</v>
      </c>
      <c r="AY73" s="80" t="e">
        <f t="shared" ca="1" si="43"/>
        <v>#REF!</v>
      </c>
      <c r="AZ73" s="80" t="e">
        <f t="shared" ca="1" si="43"/>
        <v>#REF!</v>
      </c>
      <c r="BA73" s="80" t="e">
        <f t="shared" ca="1" si="43"/>
        <v>#REF!</v>
      </c>
      <c r="BB73" s="80" t="e">
        <f t="shared" ca="1" si="43"/>
        <v>#REF!</v>
      </c>
      <c r="BC73" s="80" t="e">
        <f t="shared" ca="1" si="43"/>
        <v>#REF!</v>
      </c>
      <c r="BD73" s="80" t="e">
        <f t="shared" ca="1" si="43"/>
        <v>#REF!</v>
      </c>
      <c r="BE73" s="80" t="e">
        <f t="shared" ca="1" si="46"/>
        <v>#REF!</v>
      </c>
      <c r="BF73" s="80" t="e">
        <f t="shared" ca="1" si="44"/>
        <v>#REF!</v>
      </c>
      <c r="BG73" s="80" t="e">
        <f t="shared" ca="1" si="44"/>
        <v>#REF!</v>
      </c>
      <c r="BH73" s="80" t="e">
        <f t="shared" ca="1" si="44"/>
        <v>#REF!</v>
      </c>
      <c r="BI73" s="80" t="e">
        <f t="shared" ca="1" si="44"/>
        <v>#REF!</v>
      </c>
      <c r="BJ73" s="80" t="e">
        <f t="shared" ca="1" si="44"/>
        <v>#REF!</v>
      </c>
      <c r="BK73" s="80" t="e">
        <f t="shared" ca="1" si="44"/>
        <v>#REF!</v>
      </c>
      <c r="BL73" s="80" t="e">
        <f t="shared" ca="1" si="44"/>
        <v>#REF!</v>
      </c>
      <c r="BM73" s="81" t="s">
        <v>551</v>
      </c>
      <c r="BN73" s="81" t="s">
        <v>294</v>
      </c>
      <c r="BO73" s="81" t="s">
        <v>398</v>
      </c>
    </row>
    <row r="74" spans="1:67" s="83" customFormat="1" x14ac:dyDescent="0.2">
      <c r="A74" s="80">
        <v>71</v>
      </c>
      <c r="B74" s="81" t="s">
        <v>552</v>
      </c>
      <c r="C74" s="80" t="str">
        <f t="shared" si="45"/>
        <v>夕張市</v>
      </c>
      <c r="D74" s="80" t="e">
        <f t="shared" ref="D74:M83" ca="1" si="47">VLOOKUP($C74,INDIRECT("'"&amp;$B74&amp;"'!$C$4:$BL$182"),D$166,0)</f>
        <v>#REF!</v>
      </c>
      <c r="E74" s="80" t="e">
        <f t="shared" ca="1" si="47"/>
        <v>#REF!</v>
      </c>
      <c r="F74" s="80" t="e">
        <f t="shared" ca="1" si="47"/>
        <v>#REF!</v>
      </c>
      <c r="G74" s="80" t="e">
        <f t="shared" ca="1" si="47"/>
        <v>#REF!</v>
      </c>
      <c r="H74" s="80" t="e">
        <f t="shared" ca="1" si="47"/>
        <v>#REF!</v>
      </c>
      <c r="I74" s="80" t="e">
        <f t="shared" ca="1" si="47"/>
        <v>#REF!</v>
      </c>
      <c r="J74" s="80" t="e">
        <f t="shared" ca="1" si="47"/>
        <v>#REF!</v>
      </c>
      <c r="K74" s="80" t="e">
        <f t="shared" ca="1" si="47"/>
        <v>#REF!</v>
      </c>
      <c r="L74" s="80" t="e">
        <f t="shared" ca="1" si="47"/>
        <v>#REF!</v>
      </c>
      <c r="M74" s="80" t="e">
        <f t="shared" ca="1" si="47"/>
        <v>#REF!</v>
      </c>
      <c r="N74" s="80" t="e">
        <f t="shared" ref="N74:W83" ca="1" si="48">VLOOKUP($C74,INDIRECT("'"&amp;$B74&amp;"'!$C$4:$BL$182"),N$166,0)</f>
        <v>#REF!</v>
      </c>
      <c r="O74" s="80" t="e">
        <f t="shared" ca="1" si="48"/>
        <v>#REF!</v>
      </c>
      <c r="P74" s="80" t="e">
        <f t="shared" ca="1" si="48"/>
        <v>#REF!</v>
      </c>
      <c r="Q74" s="80" t="e">
        <f t="shared" ca="1" si="48"/>
        <v>#REF!</v>
      </c>
      <c r="R74" s="80" t="e">
        <f t="shared" ca="1" si="48"/>
        <v>#REF!</v>
      </c>
      <c r="S74" s="80" t="e">
        <f t="shared" ca="1" si="48"/>
        <v>#REF!</v>
      </c>
      <c r="T74" s="80" t="e">
        <f t="shared" ca="1" si="48"/>
        <v>#REF!</v>
      </c>
      <c r="U74" s="80" t="e">
        <f t="shared" ca="1" si="48"/>
        <v>#REF!</v>
      </c>
      <c r="V74" s="80" t="e">
        <f t="shared" ca="1" si="48"/>
        <v>#REF!</v>
      </c>
      <c r="W74" s="80" t="e">
        <f t="shared" ca="1" si="48"/>
        <v>#REF!</v>
      </c>
      <c r="X74" s="80" t="e">
        <f t="shared" ref="X74:AG83" ca="1" si="49">VLOOKUP($C74,INDIRECT("'"&amp;$B74&amp;"'!$C$4:$BL$182"),X$166,0)</f>
        <v>#REF!</v>
      </c>
      <c r="Y74" s="80" t="e">
        <f t="shared" ca="1" si="49"/>
        <v>#REF!</v>
      </c>
      <c r="Z74" s="80" t="e">
        <f t="shared" ca="1" si="49"/>
        <v>#REF!</v>
      </c>
      <c r="AA74" s="80" t="e">
        <f t="shared" ca="1" si="49"/>
        <v>#REF!</v>
      </c>
      <c r="AB74" s="80" t="e">
        <f t="shared" ca="1" si="49"/>
        <v>#REF!</v>
      </c>
      <c r="AC74" s="80" t="e">
        <f t="shared" ca="1" si="49"/>
        <v>#REF!</v>
      </c>
      <c r="AD74" s="80" t="e">
        <f t="shared" ca="1" si="49"/>
        <v>#REF!</v>
      </c>
      <c r="AE74" s="80" t="e">
        <f t="shared" ca="1" si="49"/>
        <v>#REF!</v>
      </c>
      <c r="AF74" s="80" t="e">
        <f t="shared" ca="1" si="49"/>
        <v>#REF!</v>
      </c>
      <c r="AG74" s="80" t="e">
        <f t="shared" ca="1" si="49"/>
        <v>#REF!</v>
      </c>
      <c r="AH74" s="80" t="e">
        <f t="shared" ref="AH74:AQ83" ca="1" si="50">VLOOKUP($C74,INDIRECT("'"&amp;$B74&amp;"'!$C$4:$BL$182"),AH$166,0)</f>
        <v>#REF!</v>
      </c>
      <c r="AI74" s="80" t="e">
        <f t="shared" ca="1" si="50"/>
        <v>#REF!</v>
      </c>
      <c r="AJ74" s="80" t="e">
        <f t="shared" ca="1" si="50"/>
        <v>#REF!</v>
      </c>
      <c r="AK74" s="80" t="e">
        <f t="shared" ca="1" si="50"/>
        <v>#REF!</v>
      </c>
      <c r="AL74" s="80" t="e">
        <f t="shared" ca="1" si="50"/>
        <v>#REF!</v>
      </c>
      <c r="AM74" s="80" t="e">
        <f t="shared" ca="1" si="50"/>
        <v>#REF!</v>
      </c>
      <c r="AN74" s="80" t="e">
        <f t="shared" ca="1" si="50"/>
        <v>#REF!</v>
      </c>
      <c r="AO74" s="80" t="e">
        <f t="shared" ca="1" si="50"/>
        <v>#REF!</v>
      </c>
      <c r="AP74" s="80" t="e">
        <f t="shared" ca="1" si="50"/>
        <v>#REF!</v>
      </c>
      <c r="AQ74" s="80" t="e">
        <f t="shared" ca="1" si="50"/>
        <v>#REF!</v>
      </c>
      <c r="AR74" s="80" t="e">
        <f t="shared" ref="AR74:BD83" ca="1" si="51">VLOOKUP($C74,INDIRECT("'"&amp;$B74&amp;"'!$C$4:$BL$182"),AR$166,0)</f>
        <v>#REF!</v>
      </c>
      <c r="AS74" s="80" t="e">
        <f t="shared" ca="1" si="51"/>
        <v>#REF!</v>
      </c>
      <c r="AT74" s="80" t="e">
        <f t="shared" ca="1" si="51"/>
        <v>#REF!</v>
      </c>
      <c r="AU74" s="80" t="e">
        <f t="shared" ca="1" si="51"/>
        <v>#REF!</v>
      </c>
      <c r="AV74" s="80" t="e">
        <f t="shared" ca="1" si="51"/>
        <v>#REF!</v>
      </c>
      <c r="AW74" s="80" t="e">
        <f t="shared" ca="1" si="51"/>
        <v>#REF!</v>
      </c>
      <c r="AX74" s="80" t="e">
        <f t="shared" ca="1" si="51"/>
        <v>#REF!</v>
      </c>
      <c r="AY74" s="80" t="e">
        <f t="shared" ca="1" si="51"/>
        <v>#REF!</v>
      </c>
      <c r="AZ74" s="80" t="e">
        <f t="shared" ca="1" si="51"/>
        <v>#REF!</v>
      </c>
      <c r="BA74" s="80" t="e">
        <f t="shared" ca="1" si="51"/>
        <v>#REF!</v>
      </c>
      <c r="BB74" s="80" t="e">
        <f t="shared" ca="1" si="51"/>
        <v>#REF!</v>
      </c>
      <c r="BC74" s="80" t="e">
        <f t="shared" ca="1" si="51"/>
        <v>#REF!</v>
      </c>
      <c r="BD74" s="80" t="e">
        <f t="shared" ca="1" si="51"/>
        <v>#REF!</v>
      </c>
      <c r="BE74" s="80" t="e">
        <f t="shared" ca="1" si="46"/>
        <v>#REF!</v>
      </c>
      <c r="BF74" s="80" t="e">
        <f t="shared" ref="BF74:BL83" ca="1" si="52">VLOOKUP($C74,INDIRECT("'"&amp;$B74&amp;"'!$C$4:$BL$182"),BF$166,0)</f>
        <v>#REF!</v>
      </c>
      <c r="BG74" s="80" t="e">
        <f t="shared" ca="1" si="52"/>
        <v>#REF!</v>
      </c>
      <c r="BH74" s="80" t="e">
        <f t="shared" ca="1" si="52"/>
        <v>#REF!</v>
      </c>
      <c r="BI74" s="80" t="e">
        <f t="shared" ca="1" si="52"/>
        <v>#REF!</v>
      </c>
      <c r="BJ74" s="80" t="e">
        <f t="shared" ca="1" si="52"/>
        <v>#REF!</v>
      </c>
      <c r="BK74" s="80" t="e">
        <f t="shared" ca="1" si="52"/>
        <v>#REF!</v>
      </c>
      <c r="BL74" s="80" t="e">
        <f t="shared" ca="1" si="52"/>
        <v>#REF!</v>
      </c>
      <c r="BM74" s="81" t="s">
        <v>552</v>
      </c>
      <c r="BN74" s="81" t="s">
        <v>294</v>
      </c>
      <c r="BO74" s="81" t="s">
        <v>479</v>
      </c>
    </row>
    <row r="75" spans="1:67" s="83" customFormat="1" x14ac:dyDescent="0.2">
      <c r="A75" s="80">
        <v>72</v>
      </c>
      <c r="B75" s="81" t="s">
        <v>553</v>
      </c>
      <c r="C75" s="80" t="str">
        <f t="shared" si="45"/>
        <v>夕張市</v>
      </c>
      <c r="D75" s="80" t="e">
        <f t="shared" ca="1" si="47"/>
        <v>#REF!</v>
      </c>
      <c r="E75" s="80" t="e">
        <f t="shared" ca="1" si="47"/>
        <v>#REF!</v>
      </c>
      <c r="F75" s="80" t="e">
        <f t="shared" ca="1" si="47"/>
        <v>#REF!</v>
      </c>
      <c r="G75" s="80" t="e">
        <f t="shared" ca="1" si="47"/>
        <v>#REF!</v>
      </c>
      <c r="H75" s="80" t="e">
        <f t="shared" ca="1" si="47"/>
        <v>#REF!</v>
      </c>
      <c r="I75" s="80" t="e">
        <f t="shared" ca="1" si="47"/>
        <v>#REF!</v>
      </c>
      <c r="J75" s="80" t="e">
        <f t="shared" ca="1" si="47"/>
        <v>#REF!</v>
      </c>
      <c r="K75" s="80" t="e">
        <f t="shared" ca="1" si="47"/>
        <v>#REF!</v>
      </c>
      <c r="L75" s="80" t="e">
        <f t="shared" ca="1" si="47"/>
        <v>#REF!</v>
      </c>
      <c r="M75" s="80" t="e">
        <f t="shared" ca="1" si="47"/>
        <v>#REF!</v>
      </c>
      <c r="N75" s="80" t="e">
        <f t="shared" ca="1" si="48"/>
        <v>#REF!</v>
      </c>
      <c r="O75" s="80" t="e">
        <f t="shared" ca="1" si="48"/>
        <v>#REF!</v>
      </c>
      <c r="P75" s="80" t="e">
        <f t="shared" ca="1" si="48"/>
        <v>#REF!</v>
      </c>
      <c r="Q75" s="80" t="e">
        <f t="shared" ca="1" si="48"/>
        <v>#REF!</v>
      </c>
      <c r="R75" s="80" t="e">
        <f t="shared" ca="1" si="48"/>
        <v>#REF!</v>
      </c>
      <c r="S75" s="80" t="e">
        <f t="shared" ca="1" si="48"/>
        <v>#REF!</v>
      </c>
      <c r="T75" s="80" t="e">
        <f t="shared" ca="1" si="48"/>
        <v>#REF!</v>
      </c>
      <c r="U75" s="80" t="e">
        <f t="shared" ca="1" si="48"/>
        <v>#REF!</v>
      </c>
      <c r="V75" s="80" t="e">
        <f t="shared" ca="1" si="48"/>
        <v>#REF!</v>
      </c>
      <c r="W75" s="80" t="e">
        <f t="shared" ca="1" si="48"/>
        <v>#REF!</v>
      </c>
      <c r="X75" s="80" t="e">
        <f t="shared" ca="1" si="49"/>
        <v>#REF!</v>
      </c>
      <c r="Y75" s="80" t="e">
        <f t="shared" ca="1" si="49"/>
        <v>#REF!</v>
      </c>
      <c r="Z75" s="80" t="e">
        <f t="shared" ca="1" si="49"/>
        <v>#REF!</v>
      </c>
      <c r="AA75" s="80" t="e">
        <f t="shared" ca="1" si="49"/>
        <v>#REF!</v>
      </c>
      <c r="AB75" s="80" t="e">
        <f t="shared" ca="1" si="49"/>
        <v>#REF!</v>
      </c>
      <c r="AC75" s="80" t="e">
        <f t="shared" ca="1" si="49"/>
        <v>#REF!</v>
      </c>
      <c r="AD75" s="80" t="e">
        <f t="shared" ca="1" si="49"/>
        <v>#REF!</v>
      </c>
      <c r="AE75" s="80" t="e">
        <f t="shared" ca="1" si="49"/>
        <v>#REF!</v>
      </c>
      <c r="AF75" s="80" t="e">
        <f t="shared" ca="1" si="49"/>
        <v>#REF!</v>
      </c>
      <c r="AG75" s="80" t="e">
        <f t="shared" ca="1" si="49"/>
        <v>#REF!</v>
      </c>
      <c r="AH75" s="80" t="e">
        <f t="shared" ca="1" si="50"/>
        <v>#REF!</v>
      </c>
      <c r="AI75" s="80" t="e">
        <f t="shared" ca="1" si="50"/>
        <v>#REF!</v>
      </c>
      <c r="AJ75" s="80" t="e">
        <f t="shared" ca="1" si="50"/>
        <v>#REF!</v>
      </c>
      <c r="AK75" s="80" t="e">
        <f t="shared" ca="1" si="50"/>
        <v>#REF!</v>
      </c>
      <c r="AL75" s="80" t="e">
        <f t="shared" ca="1" si="50"/>
        <v>#REF!</v>
      </c>
      <c r="AM75" s="80" t="e">
        <f t="shared" ca="1" si="50"/>
        <v>#REF!</v>
      </c>
      <c r="AN75" s="80" t="e">
        <f t="shared" ca="1" si="50"/>
        <v>#REF!</v>
      </c>
      <c r="AO75" s="80" t="e">
        <f t="shared" ca="1" si="50"/>
        <v>#REF!</v>
      </c>
      <c r="AP75" s="80" t="e">
        <f t="shared" ca="1" si="50"/>
        <v>#REF!</v>
      </c>
      <c r="AQ75" s="80" t="e">
        <f t="shared" ca="1" si="50"/>
        <v>#REF!</v>
      </c>
      <c r="AR75" s="80" t="e">
        <f t="shared" ca="1" si="51"/>
        <v>#REF!</v>
      </c>
      <c r="AS75" s="80" t="e">
        <f t="shared" ca="1" si="51"/>
        <v>#REF!</v>
      </c>
      <c r="AT75" s="80" t="e">
        <f t="shared" ca="1" si="51"/>
        <v>#REF!</v>
      </c>
      <c r="AU75" s="80" t="e">
        <f t="shared" ca="1" si="51"/>
        <v>#REF!</v>
      </c>
      <c r="AV75" s="80" t="e">
        <f t="shared" ca="1" si="51"/>
        <v>#REF!</v>
      </c>
      <c r="AW75" s="80" t="e">
        <f t="shared" ca="1" si="51"/>
        <v>#REF!</v>
      </c>
      <c r="AX75" s="80" t="e">
        <f t="shared" ca="1" si="51"/>
        <v>#REF!</v>
      </c>
      <c r="AY75" s="80" t="e">
        <f t="shared" ca="1" si="51"/>
        <v>#REF!</v>
      </c>
      <c r="AZ75" s="80" t="e">
        <f t="shared" ca="1" si="51"/>
        <v>#REF!</v>
      </c>
      <c r="BA75" s="80" t="e">
        <f t="shared" ca="1" si="51"/>
        <v>#REF!</v>
      </c>
      <c r="BB75" s="80" t="e">
        <f t="shared" ca="1" si="51"/>
        <v>#REF!</v>
      </c>
      <c r="BC75" s="80" t="e">
        <f t="shared" ca="1" si="51"/>
        <v>#REF!</v>
      </c>
      <c r="BD75" s="80" t="e">
        <f t="shared" ca="1" si="51"/>
        <v>#REF!</v>
      </c>
      <c r="BE75" s="80" t="e">
        <f t="shared" ca="1" si="46"/>
        <v>#REF!</v>
      </c>
      <c r="BF75" s="80" t="e">
        <f t="shared" ca="1" si="52"/>
        <v>#REF!</v>
      </c>
      <c r="BG75" s="80" t="e">
        <f t="shared" ca="1" si="52"/>
        <v>#REF!</v>
      </c>
      <c r="BH75" s="80" t="e">
        <f t="shared" ca="1" si="52"/>
        <v>#REF!</v>
      </c>
      <c r="BI75" s="80" t="e">
        <f t="shared" ca="1" si="52"/>
        <v>#REF!</v>
      </c>
      <c r="BJ75" s="80" t="e">
        <f t="shared" ca="1" si="52"/>
        <v>#REF!</v>
      </c>
      <c r="BK75" s="80" t="e">
        <f t="shared" ca="1" si="52"/>
        <v>#REF!</v>
      </c>
      <c r="BL75" s="80" t="e">
        <f t="shared" ca="1" si="52"/>
        <v>#REF!</v>
      </c>
      <c r="BM75" s="81" t="s">
        <v>553</v>
      </c>
      <c r="BN75" s="81" t="s">
        <v>294</v>
      </c>
      <c r="BO75" s="81" t="s">
        <v>480</v>
      </c>
    </row>
    <row r="76" spans="1:67" x14ac:dyDescent="0.2">
      <c r="A76" s="80">
        <v>73</v>
      </c>
      <c r="B76" s="53" t="s">
        <v>554</v>
      </c>
      <c r="C76" s="36" t="str">
        <f t="shared" si="45"/>
        <v>夕張市</v>
      </c>
      <c r="D76" s="36" t="e">
        <f t="shared" ca="1" si="47"/>
        <v>#REF!</v>
      </c>
      <c r="E76" s="36" t="e">
        <f t="shared" ca="1" si="47"/>
        <v>#REF!</v>
      </c>
      <c r="F76" s="36" t="e">
        <f t="shared" ca="1" si="47"/>
        <v>#REF!</v>
      </c>
      <c r="G76" s="36" t="e">
        <f t="shared" ca="1" si="47"/>
        <v>#REF!</v>
      </c>
      <c r="H76" s="36" t="e">
        <f t="shared" ca="1" si="47"/>
        <v>#REF!</v>
      </c>
      <c r="I76" s="36" t="e">
        <f t="shared" ca="1" si="47"/>
        <v>#REF!</v>
      </c>
      <c r="J76" s="36" t="e">
        <f t="shared" ca="1" si="47"/>
        <v>#REF!</v>
      </c>
      <c r="K76" s="36" t="e">
        <f t="shared" ca="1" si="47"/>
        <v>#REF!</v>
      </c>
      <c r="L76" s="36" t="e">
        <f t="shared" ca="1" si="47"/>
        <v>#REF!</v>
      </c>
      <c r="M76" s="36" t="e">
        <f t="shared" ca="1" si="47"/>
        <v>#REF!</v>
      </c>
      <c r="N76" s="36" t="e">
        <f t="shared" ca="1" si="48"/>
        <v>#REF!</v>
      </c>
      <c r="O76" s="36" t="e">
        <f t="shared" ca="1" si="48"/>
        <v>#REF!</v>
      </c>
      <c r="P76" s="36" t="e">
        <f t="shared" ca="1" si="48"/>
        <v>#REF!</v>
      </c>
      <c r="Q76" s="36" t="e">
        <f t="shared" ca="1" si="48"/>
        <v>#REF!</v>
      </c>
      <c r="R76" s="36" t="e">
        <f t="shared" ca="1" si="48"/>
        <v>#REF!</v>
      </c>
      <c r="S76" s="36" t="e">
        <f t="shared" ca="1" si="48"/>
        <v>#REF!</v>
      </c>
      <c r="T76" s="36" t="e">
        <f t="shared" ca="1" si="48"/>
        <v>#REF!</v>
      </c>
      <c r="U76" s="36" t="e">
        <f t="shared" ca="1" si="48"/>
        <v>#REF!</v>
      </c>
      <c r="V76" s="36" t="e">
        <f t="shared" ca="1" si="48"/>
        <v>#REF!</v>
      </c>
      <c r="W76" s="36" t="e">
        <f t="shared" ca="1" si="48"/>
        <v>#REF!</v>
      </c>
      <c r="X76" s="36" t="e">
        <f t="shared" ca="1" si="49"/>
        <v>#REF!</v>
      </c>
      <c r="Y76" s="36" t="e">
        <f t="shared" ca="1" si="49"/>
        <v>#REF!</v>
      </c>
      <c r="Z76" s="36" t="e">
        <f t="shared" ca="1" si="49"/>
        <v>#REF!</v>
      </c>
      <c r="AA76" s="36" t="e">
        <f t="shared" ca="1" si="49"/>
        <v>#REF!</v>
      </c>
      <c r="AB76" s="36" t="e">
        <f t="shared" ca="1" si="49"/>
        <v>#REF!</v>
      </c>
      <c r="AC76" s="36" t="e">
        <f t="shared" ca="1" si="49"/>
        <v>#REF!</v>
      </c>
      <c r="AD76" s="36" t="e">
        <f t="shared" ca="1" si="49"/>
        <v>#REF!</v>
      </c>
      <c r="AE76" s="36" t="e">
        <f t="shared" ca="1" si="49"/>
        <v>#REF!</v>
      </c>
      <c r="AF76" s="36" t="e">
        <f t="shared" ca="1" si="49"/>
        <v>#REF!</v>
      </c>
      <c r="AG76" s="36" t="e">
        <f t="shared" ca="1" si="49"/>
        <v>#REF!</v>
      </c>
      <c r="AH76" s="36" t="e">
        <f t="shared" ca="1" si="50"/>
        <v>#REF!</v>
      </c>
      <c r="AI76" s="36" t="e">
        <f t="shared" ca="1" si="50"/>
        <v>#REF!</v>
      </c>
      <c r="AJ76" s="36" t="e">
        <f t="shared" ca="1" si="50"/>
        <v>#REF!</v>
      </c>
      <c r="AK76" s="36" t="e">
        <f t="shared" ca="1" si="50"/>
        <v>#REF!</v>
      </c>
      <c r="AL76" s="36" t="e">
        <f t="shared" ca="1" si="50"/>
        <v>#REF!</v>
      </c>
      <c r="AM76" s="36" t="e">
        <f t="shared" ca="1" si="50"/>
        <v>#REF!</v>
      </c>
      <c r="AN76" s="36" t="e">
        <f t="shared" ca="1" si="50"/>
        <v>#REF!</v>
      </c>
      <c r="AO76" s="36" t="e">
        <f t="shared" ca="1" si="50"/>
        <v>#REF!</v>
      </c>
      <c r="AP76" s="36" t="e">
        <f t="shared" ca="1" si="50"/>
        <v>#REF!</v>
      </c>
      <c r="AQ76" s="36" t="e">
        <f t="shared" ca="1" si="50"/>
        <v>#REF!</v>
      </c>
      <c r="AR76" s="36" t="e">
        <f t="shared" ca="1" si="51"/>
        <v>#REF!</v>
      </c>
      <c r="AS76" s="36" t="e">
        <f t="shared" ca="1" si="51"/>
        <v>#REF!</v>
      </c>
      <c r="AT76" s="36" t="e">
        <f t="shared" ca="1" si="51"/>
        <v>#REF!</v>
      </c>
      <c r="AU76" s="36" t="e">
        <f t="shared" ca="1" si="51"/>
        <v>#REF!</v>
      </c>
      <c r="AV76" s="36" t="e">
        <f t="shared" ca="1" si="51"/>
        <v>#REF!</v>
      </c>
      <c r="AW76" s="36" t="e">
        <f t="shared" ca="1" si="51"/>
        <v>#REF!</v>
      </c>
      <c r="AX76" s="36" t="e">
        <f t="shared" ca="1" si="51"/>
        <v>#REF!</v>
      </c>
      <c r="AY76" s="36" t="e">
        <f t="shared" ca="1" si="51"/>
        <v>#REF!</v>
      </c>
      <c r="AZ76" s="36" t="e">
        <f t="shared" ca="1" si="51"/>
        <v>#REF!</v>
      </c>
      <c r="BA76" s="36" t="e">
        <f t="shared" ca="1" si="51"/>
        <v>#REF!</v>
      </c>
      <c r="BB76" s="36" t="e">
        <f t="shared" ca="1" si="51"/>
        <v>#REF!</v>
      </c>
      <c r="BC76" s="36" t="e">
        <f t="shared" ca="1" si="51"/>
        <v>#REF!</v>
      </c>
      <c r="BD76" s="36" t="e">
        <f t="shared" ca="1" si="51"/>
        <v>#REF!</v>
      </c>
      <c r="BE76" s="36" t="e">
        <f t="shared" ca="1" si="46"/>
        <v>#REF!</v>
      </c>
      <c r="BF76" s="36" t="e">
        <f t="shared" ca="1" si="52"/>
        <v>#REF!</v>
      </c>
      <c r="BG76" s="36" t="e">
        <f t="shared" ca="1" si="52"/>
        <v>#REF!</v>
      </c>
      <c r="BH76" s="36" t="e">
        <f t="shared" ca="1" si="52"/>
        <v>#REF!</v>
      </c>
      <c r="BI76" s="36" t="e">
        <f t="shared" ca="1" si="52"/>
        <v>#REF!</v>
      </c>
      <c r="BJ76" s="36" t="e">
        <f t="shared" ca="1" si="52"/>
        <v>#REF!</v>
      </c>
      <c r="BK76" s="36" t="e">
        <f t="shared" ca="1" si="52"/>
        <v>#REF!</v>
      </c>
      <c r="BL76" s="36" t="e">
        <f t="shared" ca="1" si="52"/>
        <v>#REF!</v>
      </c>
      <c r="BM76" s="53" t="s">
        <v>554</v>
      </c>
      <c r="BN76" s="53" t="s">
        <v>295</v>
      </c>
      <c r="BO76" s="53" t="s">
        <v>398</v>
      </c>
    </row>
    <row r="77" spans="1:67" x14ac:dyDescent="0.2">
      <c r="A77" s="80">
        <v>74</v>
      </c>
      <c r="B77" s="53" t="s">
        <v>555</v>
      </c>
      <c r="C77" s="36" t="str">
        <f t="shared" si="45"/>
        <v>夕張市</v>
      </c>
      <c r="D77" s="36" t="e">
        <f t="shared" ca="1" si="47"/>
        <v>#REF!</v>
      </c>
      <c r="E77" s="36" t="e">
        <f t="shared" ca="1" si="47"/>
        <v>#REF!</v>
      </c>
      <c r="F77" s="36" t="e">
        <f t="shared" ca="1" si="47"/>
        <v>#REF!</v>
      </c>
      <c r="G77" s="36" t="e">
        <f t="shared" ca="1" si="47"/>
        <v>#REF!</v>
      </c>
      <c r="H77" s="36" t="e">
        <f t="shared" ca="1" si="47"/>
        <v>#REF!</v>
      </c>
      <c r="I77" s="36" t="e">
        <f t="shared" ca="1" si="47"/>
        <v>#REF!</v>
      </c>
      <c r="J77" s="36" t="e">
        <f t="shared" ca="1" si="47"/>
        <v>#REF!</v>
      </c>
      <c r="K77" s="36" t="e">
        <f t="shared" ca="1" si="47"/>
        <v>#REF!</v>
      </c>
      <c r="L77" s="36" t="e">
        <f t="shared" ca="1" si="47"/>
        <v>#REF!</v>
      </c>
      <c r="M77" s="36" t="e">
        <f t="shared" ca="1" si="47"/>
        <v>#REF!</v>
      </c>
      <c r="N77" s="36" t="e">
        <f t="shared" ca="1" si="48"/>
        <v>#REF!</v>
      </c>
      <c r="O77" s="36" t="e">
        <f t="shared" ca="1" si="48"/>
        <v>#REF!</v>
      </c>
      <c r="P77" s="36" t="e">
        <f t="shared" ca="1" si="48"/>
        <v>#REF!</v>
      </c>
      <c r="Q77" s="36" t="e">
        <f t="shared" ca="1" si="48"/>
        <v>#REF!</v>
      </c>
      <c r="R77" s="36" t="e">
        <f t="shared" ca="1" si="48"/>
        <v>#REF!</v>
      </c>
      <c r="S77" s="36" t="e">
        <f t="shared" ca="1" si="48"/>
        <v>#REF!</v>
      </c>
      <c r="T77" s="36" t="e">
        <f t="shared" ca="1" si="48"/>
        <v>#REF!</v>
      </c>
      <c r="U77" s="36" t="e">
        <f t="shared" ca="1" si="48"/>
        <v>#REF!</v>
      </c>
      <c r="V77" s="36" t="e">
        <f t="shared" ca="1" si="48"/>
        <v>#REF!</v>
      </c>
      <c r="W77" s="36" t="e">
        <f t="shared" ca="1" si="48"/>
        <v>#REF!</v>
      </c>
      <c r="X77" s="36" t="e">
        <f t="shared" ca="1" si="49"/>
        <v>#REF!</v>
      </c>
      <c r="Y77" s="36" t="e">
        <f t="shared" ca="1" si="49"/>
        <v>#REF!</v>
      </c>
      <c r="Z77" s="36" t="e">
        <f t="shared" ca="1" si="49"/>
        <v>#REF!</v>
      </c>
      <c r="AA77" s="36" t="e">
        <f t="shared" ca="1" si="49"/>
        <v>#REF!</v>
      </c>
      <c r="AB77" s="36" t="e">
        <f t="shared" ca="1" si="49"/>
        <v>#REF!</v>
      </c>
      <c r="AC77" s="36" t="e">
        <f t="shared" ca="1" si="49"/>
        <v>#REF!</v>
      </c>
      <c r="AD77" s="36" t="e">
        <f t="shared" ca="1" si="49"/>
        <v>#REF!</v>
      </c>
      <c r="AE77" s="36" t="e">
        <f t="shared" ca="1" si="49"/>
        <v>#REF!</v>
      </c>
      <c r="AF77" s="36" t="e">
        <f t="shared" ca="1" si="49"/>
        <v>#REF!</v>
      </c>
      <c r="AG77" s="36" t="e">
        <f t="shared" ca="1" si="49"/>
        <v>#REF!</v>
      </c>
      <c r="AH77" s="36" t="e">
        <f t="shared" ca="1" si="50"/>
        <v>#REF!</v>
      </c>
      <c r="AI77" s="36" t="e">
        <f t="shared" ca="1" si="50"/>
        <v>#REF!</v>
      </c>
      <c r="AJ77" s="36" t="e">
        <f t="shared" ca="1" si="50"/>
        <v>#REF!</v>
      </c>
      <c r="AK77" s="36" t="e">
        <f t="shared" ca="1" si="50"/>
        <v>#REF!</v>
      </c>
      <c r="AL77" s="36" t="e">
        <f t="shared" ca="1" si="50"/>
        <v>#REF!</v>
      </c>
      <c r="AM77" s="36" t="e">
        <f t="shared" ca="1" si="50"/>
        <v>#REF!</v>
      </c>
      <c r="AN77" s="36" t="e">
        <f t="shared" ca="1" si="50"/>
        <v>#REF!</v>
      </c>
      <c r="AO77" s="36" t="e">
        <f t="shared" ca="1" si="50"/>
        <v>#REF!</v>
      </c>
      <c r="AP77" s="36" t="e">
        <f t="shared" ca="1" si="50"/>
        <v>#REF!</v>
      </c>
      <c r="AQ77" s="36" t="e">
        <f t="shared" ca="1" si="50"/>
        <v>#REF!</v>
      </c>
      <c r="AR77" s="36" t="e">
        <f t="shared" ca="1" si="51"/>
        <v>#REF!</v>
      </c>
      <c r="AS77" s="36" t="e">
        <f t="shared" ca="1" si="51"/>
        <v>#REF!</v>
      </c>
      <c r="AT77" s="36" t="e">
        <f t="shared" ca="1" si="51"/>
        <v>#REF!</v>
      </c>
      <c r="AU77" s="36" t="e">
        <f t="shared" ca="1" si="51"/>
        <v>#REF!</v>
      </c>
      <c r="AV77" s="36" t="e">
        <f t="shared" ca="1" si="51"/>
        <v>#REF!</v>
      </c>
      <c r="AW77" s="36" t="e">
        <f t="shared" ca="1" si="51"/>
        <v>#REF!</v>
      </c>
      <c r="AX77" s="36" t="e">
        <f t="shared" ca="1" si="51"/>
        <v>#REF!</v>
      </c>
      <c r="AY77" s="36" t="e">
        <f t="shared" ca="1" si="51"/>
        <v>#REF!</v>
      </c>
      <c r="AZ77" s="36" t="e">
        <f t="shared" ca="1" si="51"/>
        <v>#REF!</v>
      </c>
      <c r="BA77" s="36" t="e">
        <f t="shared" ca="1" si="51"/>
        <v>#REF!</v>
      </c>
      <c r="BB77" s="36" t="e">
        <f t="shared" ca="1" si="51"/>
        <v>#REF!</v>
      </c>
      <c r="BC77" s="36" t="e">
        <f t="shared" ca="1" si="51"/>
        <v>#REF!</v>
      </c>
      <c r="BD77" s="36" t="e">
        <f t="shared" ca="1" si="51"/>
        <v>#REF!</v>
      </c>
      <c r="BE77" s="36" t="e">
        <f t="shared" ca="1" si="46"/>
        <v>#REF!</v>
      </c>
      <c r="BF77" s="36" t="e">
        <f t="shared" ca="1" si="52"/>
        <v>#REF!</v>
      </c>
      <c r="BG77" s="36" t="e">
        <f t="shared" ca="1" si="52"/>
        <v>#REF!</v>
      </c>
      <c r="BH77" s="36" t="e">
        <f t="shared" ca="1" si="52"/>
        <v>#REF!</v>
      </c>
      <c r="BI77" s="36" t="e">
        <f t="shared" ca="1" si="52"/>
        <v>#REF!</v>
      </c>
      <c r="BJ77" s="36" t="e">
        <f t="shared" ca="1" si="52"/>
        <v>#REF!</v>
      </c>
      <c r="BK77" s="36" t="e">
        <f t="shared" ca="1" si="52"/>
        <v>#REF!</v>
      </c>
      <c r="BL77" s="36" t="e">
        <f t="shared" ca="1" si="52"/>
        <v>#REF!</v>
      </c>
      <c r="BM77" s="53" t="s">
        <v>555</v>
      </c>
      <c r="BN77" s="53" t="s">
        <v>295</v>
      </c>
      <c r="BO77" s="53" t="s">
        <v>479</v>
      </c>
    </row>
    <row r="78" spans="1:67" x14ac:dyDescent="0.2">
      <c r="A78" s="80">
        <v>75</v>
      </c>
      <c r="B78" s="53" t="s">
        <v>556</v>
      </c>
      <c r="C78" s="36" t="str">
        <f t="shared" si="45"/>
        <v>夕張市</v>
      </c>
      <c r="D78" s="36" t="e">
        <f t="shared" ca="1" si="47"/>
        <v>#REF!</v>
      </c>
      <c r="E78" s="36" t="e">
        <f t="shared" ca="1" si="47"/>
        <v>#REF!</v>
      </c>
      <c r="F78" s="36" t="e">
        <f t="shared" ca="1" si="47"/>
        <v>#REF!</v>
      </c>
      <c r="G78" s="36" t="e">
        <f t="shared" ca="1" si="47"/>
        <v>#REF!</v>
      </c>
      <c r="H78" s="36" t="e">
        <f t="shared" ca="1" si="47"/>
        <v>#REF!</v>
      </c>
      <c r="I78" s="36" t="e">
        <f t="shared" ca="1" si="47"/>
        <v>#REF!</v>
      </c>
      <c r="J78" s="36" t="e">
        <f t="shared" ca="1" si="47"/>
        <v>#REF!</v>
      </c>
      <c r="K78" s="36" t="e">
        <f t="shared" ca="1" si="47"/>
        <v>#REF!</v>
      </c>
      <c r="L78" s="36" t="e">
        <f t="shared" ca="1" si="47"/>
        <v>#REF!</v>
      </c>
      <c r="M78" s="36" t="e">
        <f t="shared" ca="1" si="47"/>
        <v>#REF!</v>
      </c>
      <c r="N78" s="36" t="e">
        <f t="shared" ca="1" si="48"/>
        <v>#REF!</v>
      </c>
      <c r="O78" s="36" t="e">
        <f t="shared" ca="1" si="48"/>
        <v>#REF!</v>
      </c>
      <c r="P78" s="36" t="e">
        <f t="shared" ca="1" si="48"/>
        <v>#REF!</v>
      </c>
      <c r="Q78" s="36" t="e">
        <f t="shared" ca="1" si="48"/>
        <v>#REF!</v>
      </c>
      <c r="R78" s="36" t="e">
        <f t="shared" ca="1" si="48"/>
        <v>#REF!</v>
      </c>
      <c r="S78" s="36" t="e">
        <f t="shared" ca="1" si="48"/>
        <v>#REF!</v>
      </c>
      <c r="T78" s="36" t="e">
        <f t="shared" ca="1" si="48"/>
        <v>#REF!</v>
      </c>
      <c r="U78" s="36" t="e">
        <f t="shared" ca="1" si="48"/>
        <v>#REF!</v>
      </c>
      <c r="V78" s="36" t="e">
        <f t="shared" ca="1" si="48"/>
        <v>#REF!</v>
      </c>
      <c r="W78" s="36" t="e">
        <f t="shared" ca="1" si="48"/>
        <v>#REF!</v>
      </c>
      <c r="X78" s="36" t="e">
        <f t="shared" ca="1" si="49"/>
        <v>#REF!</v>
      </c>
      <c r="Y78" s="36" t="e">
        <f t="shared" ca="1" si="49"/>
        <v>#REF!</v>
      </c>
      <c r="Z78" s="36" t="e">
        <f t="shared" ca="1" si="49"/>
        <v>#REF!</v>
      </c>
      <c r="AA78" s="36" t="e">
        <f t="shared" ca="1" si="49"/>
        <v>#REF!</v>
      </c>
      <c r="AB78" s="36" t="e">
        <f t="shared" ca="1" si="49"/>
        <v>#REF!</v>
      </c>
      <c r="AC78" s="36" t="e">
        <f t="shared" ca="1" si="49"/>
        <v>#REF!</v>
      </c>
      <c r="AD78" s="36" t="e">
        <f t="shared" ca="1" si="49"/>
        <v>#REF!</v>
      </c>
      <c r="AE78" s="36" t="e">
        <f t="shared" ca="1" si="49"/>
        <v>#REF!</v>
      </c>
      <c r="AF78" s="36" t="e">
        <f t="shared" ca="1" si="49"/>
        <v>#REF!</v>
      </c>
      <c r="AG78" s="36" t="e">
        <f t="shared" ca="1" si="49"/>
        <v>#REF!</v>
      </c>
      <c r="AH78" s="36" t="e">
        <f t="shared" ca="1" si="50"/>
        <v>#REF!</v>
      </c>
      <c r="AI78" s="36" t="e">
        <f t="shared" ca="1" si="50"/>
        <v>#REF!</v>
      </c>
      <c r="AJ78" s="36" t="e">
        <f t="shared" ca="1" si="50"/>
        <v>#REF!</v>
      </c>
      <c r="AK78" s="36" t="e">
        <f t="shared" ca="1" si="50"/>
        <v>#REF!</v>
      </c>
      <c r="AL78" s="36" t="e">
        <f t="shared" ca="1" si="50"/>
        <v>#REF!</v>
      </c>
      <c r="AM78" s="36" t="e">
        <f t="shared" ca="1" si="50"/>
        <v>#REF!</v>
      </c>
      <c r="AN78" s="36" t="e">
        <f t="shared" ca="1" si="50"/>
        <v>#REF!</v>
      </c>
      <c r="AO78" s="36" t="e">
        <f t="shared" ca="1" si="50"/>
        <v>#REF!</v>
      </c>
      <c r="AP78" s="36" t="e">
        <f t="shared" ca="1" si="50"/>
        <v>#REF!</v>
      </c>
      <c r="AQ78" s="36" t="e">
        <f t="shared" ca="1" si="50"/>
        <v>#REF!</v>
      </c>
      <c r="AR78" s="36" t="e">
        <f t="shared" ca="1" si="51"/>
        <v>#REF!</v>
      </c>
      <c r="AS78" s="36" t="e">
        <f t="shared" ca="1" si="51"/>
        <v>#REF!</v>
      </c>
      <c r="AT78" s="36" t="e">
        <f t="shared" ca="1" si="51"/>
        <v>#REF!</v>
      </c>
      <c r="AU78" s="36" t="e">
        <f t="shared" ca="1" si="51"/>
        <v>#REF!</v>
      </c>
      <c r="AV78" s="36" t="e">
        <f t="shared" ca="1" si="51"/>
        <v>#REF!</v>
      </c>
      <c r="AW78" s="36" t="e">
        <f t="shared" ca="1" si="51"/>
        <v>#REF!</v>
      </c>
      <c r="AX78" s="36" t="e">
        <f t="shared" ca="1" si="51"/>
        <v>#REF!</v>
      </c>
      <c r="AY78" s="36" t="e">
        <f t="shared" ca="1" si="51"/>
        <v>#REF!</v>
      </c>
      <c r="AZ78" s="36" t="e">
        <f t="shared" ca="1" si="51"/>
        <v>#REF!</v>
      </c>
      <c r="BA78" s="36" t="e">
        <f t="shared" ca="1" si="51"/>
        <v>#REF!</v>
      </c>
      <c r="BB78" s="36" t="e">
        <f t="shared" ca="1" si="51"/>
        <v>#REF!</v>
      </c>
      <c r="BC78" s="36" t="e">
        <f t="shared" ca="1" si="51"/>
        <v>#REF!</v>
      </c>
      <c r="BD78" s="36" t="e">
        <f t="shared" ca="1" si="51"/>
        <v>#REF!</v>
      </c>
      <c r="BE78" s="73" t="e">
        <f t="shared" ca="1" si="46"/>
        <v>#REF!</v>
      </c>
      <c r="BF78" s="73" t="e">
        <f t="shared" ca="1" si="52"/>
        <v>#REF!</v>
      </c>
      <c r="BG78" s="36" t="e">
        <f t="shared" ca="1" si="52"/>
        <v>#REF!</v>
      </c>
      <c r="BH78" s="36" t="e">
        <f t="shared" ca="1" si="52"/>
        <v>#REF!</v>
      </c>
      <c r="BI78" s="36" t="e">
        <f t="shared" ca="1" si="52"/>
        <v>#REF!</v>
      </c>
      <c r="BJ78" s="36" t="e">
        <f t="shared" ca="1" si="52"/>
        <v>#REF!</v>
      </c>
      <c r="BK78" s="36" t="e">
        <f t="shared" ca="1" si="52"/>
        <v>#REF!</v>
      </c>
      <c r="BL78" s="36" t="e">
        <f t="shared" ca="1" si="52"/>
        <v>#REF!</v>
      </c>
      <c r="BM78" s="53" t="s">
        <v>556</v>
      </c>
      <c r="BN78" s="53" t="s">
        <v>295</v>
      </c>
      <c r="BO78" s="53" t="s">
        <v>480</v>
      </c>
    </row>
    <row r="79" spans="1:67" s="83" customFormat="1" x14ac:dyDescent="0.2">
      <c r="A79" s="80">
        <v>76</v>
      </c>
      <c r="B79" s="81" t="s">
        <v>557</v>
      </c>
      <c r="C79" s="80" t="str">
        <f t="shared" si="45"/>
        <v>夕張市</v>
      </c>
      <c r="D79" s="80" t="e">
        <f t="shared" ca="1" si="47"/>
        <v>#REF!</v>
      </c>
      <c r="E79" s="80" t="e">
        <f t="shared" ca="1" si="47"/>
        <v>#REF!</v>
      </c>
      <c r="F79" s="80" t="e">
        <f t="shared" ca="1" si="47"/>
        <v>#REF!</v>
      </c>
      <c r="G79" s="80" t="e">
        <f t="shared" ca="1" si="47"/>
        <v>#REF!</v>
      </c>
      <c r="H79" s="80" t="e">
        <f t="shared" ca="1" si="47"/>
        <v>#REF!</v>
      </c>
      <c r="I79" s="80" t="e">
        <f t="shared" ca="1" si="47"/>
        <v>#REF!</v>
      </c>
      <c r="J79" s="80" t="e">
        <f t="shared" ca="1" si="47"/>
        <v>#REF!</v>
      </c>
      <c r="K79" s="80" t="e">
        <f t="shared" ca="1" si="47"/>
        <v>#REF!</v>
      </c>
      <c r="L79" s="80" t="e">
        <f t="shared" ca="1" si="47"/>
        <v>#REF!</v>
      </c>
      <c r="M79" s="80" t="e">
        <f t="shared" ca="1" si="47"/>
        <v>#REF!</v>
      </c>
      <c r="N79" s="80" t="e">
        <f t="shared" ca="1" si="48"/>
        <v>#REF!</v>
      </c>
      <c r="O79" s="80" t="e">
        <f t="shared" ca="1" si="48"/>
        <v>#REF!</v>
      </c>
      <c r="P79" s="80" t="e">
        <f t="shared" ca="1" si="48"/>
        <v>#REF!</v>
      </c>
      <c r="Q79" s="80" t="e">
        <f t="shared" ca="1" si="48"/>
        <v>#REF!</v>
      </c>
      <c r="R79" s="80" t="e">
        <f t="shared" ca="1" si="48"/>
        <v>#REF!</v>
      </c>
      <c r="S79" s="80" t="e">
        <f t="shared" ca="1" si="48"/>
        <v>#REF!</v>
      </c>
      <c r="T79" s="80" t="e">
        <f t="shared" ca="1" si="48"/>
        <v>#REF!</v>
      </c>
      <c r="U79" s="80" t="e">
        <f t="shared" ca="1" si="48"/>
        <v>#REF!</v>
      </c>
      <c r="V79" s="80" t="e">
        <f t="shared" ca="1" si="48"/>
        <v>#REF!</v>
      </c>
      <c r="W79" s="80" t="e">
        <f t="shared" ca="1" si="48"/>
        <v>#REF!</v>
      </c>
      <c r="X79" s="80" t="e">
        <f t="shared" ca="1" si="49"/>
        <v>#REF!</v>
      </c>
      <c r="Y79" s="80" t="e">
        <f t="shared" ca="1" si="49"/>
        <v>#REF!</v>
      </c>
      <c r="Z79" s="80" t="e">
        <f t="shared" ca="1" si="49"/>
        <v>#REF!</v>
      </c>
      <c r="AA79" s="80" t="e">
        <f t="shared" ca="1" si="49"/>
        <v>#REF!</v>
      </c>
      <c r="AB79" s="80" t="e">
        <f t="shared" ca="1" si="49"/>
        <v>#REF!</v>
      </c>
      <c r="AC79" s="80" t="e">
        <f t="shared" ca="1" si="49"/>
        <v>#REF!</v>
      </c>
      <c r="AD79" s="80" t="e">
        <f t="shared" ca="1" si="49"/>
        <v>#REF!</v>
      </c>
      <c r="AE79" s="80" t="e">
        <f t="shared" ca="1" si="49"/>
        <v>#REF!</v>
      </c>
      <c r="AF79" s="80" t="e">
        <f t="shared" ca="1" si="49"/>
        <v>#REF!</v>
      </c>
      <c r="AG79" s="80" t="e">
        <f t="shared" ca="1" si="49"/>
        <v>#REF!</v>
      </c>
      <c r="AH79" s="80" t="e">
        <f t="shared" ca="1" si="50"/>
        <v>#REF!</v>
      </c>
      <c r="AI79" s="80" t="e">
        <f t="shared" ca="1" si="50"/>
        <v>#REF!</v>
      </c>
      <c r="AJ79" s="80" t="e">
        <f t="shared" ca="1" si="50"/>
        <v>#REF!</v>
      </c>
      <c r="AK79" s="80" t="e">
        <f t="shared" ca="1" si="50"/>
        <v>#REF!</v>
      </c>
      <c r="AL79" s="80" t="e">
        <f t="shared" ca="1" si="50"/>
        <v>#REF!</v>
      </c>
      <c r="AM79" s="80" t="e">
        <f t="shared" ca="1" si="50"/>
        <v>#REF!</v>
      </c>
      <c r="AN79" s="80" t="e">
        <f t="shared" ca="1" si="50"/>
        <v>#REF!</v>
      </c>
      <c r="AO79" s="80" t="e">
        <f t="shared" ca="1" si="50"/>
        <v>#REF!</v>
      </c>
      <c r="AP79" s="80" t="e">
        <f t="shared" ca="1" si="50"/>
        <v>#REF!</v>
      </c>
      <c r="AQ79" s="80" t="e">
        <f t="shared" ca="1" si="50"/>
        <v>#REF!</v>
      </c>
      <c r="AR79" s="80" t="e">
        <f t="shared" ca="1" si="51"/>
        <v>#REF!</v>
      </c>
      <c r="AS79" s="80" t="e">
        <f t="shared" ca="1" si="51"/>
        <v>#REF!</v>
      </c>
      <c r="AT79" s="80" t="e">
        <f t="shared" ca="1" si="51"/>
        <v>#REF!</v>
      </c>
      <c r="AU79" s="80" t="e">
        <f t="shared" ca="1" si="51"/>
        <v>#REF!</v>
      </c>
      <c r="AV79" s="80" t="e">
        <f t="shared" ca="1" si="51"/>
        <v>#REF!</v>
      </c>
      <c r="AW79" s="80" t="e">
        <f t="shared" ca="1" si="51"/>
        <v>#REF!</v>
      </c>
      <c r="AX79" s="80" t="e">
        <f t="shared" ca="1" si="51"/>
        <v>#REF!</v>
      </c>
      <c r="AY79" s="80" t="e">
        <f t="shared" ca="1" si="51"/>
        <v>#REF!</v>
      </c>
      <c r="AZ79" s="80" t="e">
        <f t="shared" ca="1" si="51"/>
        <v>#REF!</v>
      </c>
      <c r="BA79" s="80" t="e">
        <f t="shared" ca="1" si="51"/>
        <v>#REF!</v>
      </c>
      <c r="BB79" s="80" t="e">
        <f t="shared" ca="1" si="51"/>
        <v>#REF!</v>
      </c>
      <c r="BC79" s="80" t="e">
        <f t="shared" ca="1" si="51"/>
        <v>#REF!</v>
      </c>
      <c r="BD79" s="80" t="e">
        <f t="shared" ca="1" si="51"/>
        <v>#REF!</v>
      </c>
      <c r="BE79" s="80" t="e">
        <f t="shared" ca="1" si="46"/>
        <v>#REF!</v>
      </c>
      <c r="BF79" s="80" t="e">
        <f t="shared" ca="1" si="52"/>
        <v>#REF!</v>
      </c>
      <c r="BG79" s="80" t="e">
        <f t="shared" ca="1" si="52"/>
        <v>#REF!</v>
      </c>
      <c r="BH79" s="80" t="e">
        <f t="shared" ca="1" si="52"/>
        <v>#REF!</v>
      </c>
      <c r="BI79" s="80" t="e">
        <f t="shared" ca="1" si="52"/>
        <v>#REF!</v>
      </c>
      <c r="BJ79" s="80" t="e">
        <f t="shared" ca="1" si="52"/>
        <v>#REF!</v>
      </c>
      <c r="BK79" s="80" t="e">
        <f t="shared" ca="1" si="52"/>
        <v>#REF!</v>
      </c>
      <c r="BL79" s="80" t="e">
        <f t="shared" ca="1" si="52"/>
        <v>#REF!</v>
      </c>
      <c r="BM79" s="81" t="s">
        <v>557</v>
      </c>
      <c r="BN79" s="81" t="s">
        <v>296</v>
      </c>
      <c r="BO79" s="81" t="s">
        <v>398</v>
      </c>
    </row>
    <row r="80" spans="1:67" s="83" customFormat="1" x14ac:dyDescent="0.2">
      <c r="A80" s="80">
        <v>77</v>
      </c>
      <c r="B80" s="81" t="s">
        <v>558</v>
      </c>
      <c r="C80" s="80" t="str">
        <f t="shared" si="45"/>
        <v>夕張市</v>
      </c>
      <c r="D80" s="80" t="e">
        <f t="shared" ca="1" si="47"/>
        <v>#REF!</v>
      </c>
      <c r="E80" s="80" t="e">
        <f t="shared" ca="1" si="47"/>
        <v>#REF!</v>
      </c>
      <c r="F80" s="80" t="e">
        <f t="shared" ca="1" si="47"/>
        <v>#REF!</v>
      </c>
      <c r="G80" s="80" t="e">
        <f t="shared" ca="1" si="47"/>
        <v>#REF!</v>
      </c>
      <c r="H80" s="80" t="e">
        <f t="shared" ca="1" si="47"/>
        <v>#REF!</v>
      </c>
      <c r="I80" s="80" t="e">
        <f t="shared" ca="1" si="47"/>
        <v>#REF!</v>
      </c>
      <c r="J80" s="80" t="e">
        <f t="shared" ca="1" si="47"/>
        <v>#REF!</v>
      </c>
      <c r="K80" s="80" t="e">
        <f t="shared" ca="1" si="47"/>
        <v>#REF!</v>
      </c>
      <c r="L80" s="80" t="e">
        <f t="shared" ca="1" si="47"/>
        <v>#REF!</v>
      </c>
      <c r="M80" s="80" t="e">
        <f t="shared" ca="1" si="47"/>
        <v>#REF!</v>
      </c>
      <c r="N80" s="80" t="e">
        <f t="shared" ca="1" si="48"/>
        <v>#REF!</v>
      </c>
      <c r="O80" s="80" t="e">
        <f t="shared" ca="1" si="48"/>
        <v>#REF!</v>
      </c>
      <c r="P80" s="80" t="e">
        <f t="shared" ca="1" si="48"/>
        <v>#REF!</v>
      </c>
      <c r="Q80" s="80" t="e">
        <f t="shared" ca="1" si="48"/>
        <v>#REF!</v>
      </c>
      <c r="R80" s="80" t="e">
        <f t="shared" ca="1" si="48"/>
        <v>#REF!</v>
      </c>
      <c r="S80" s="80" t="e">
        <f t="shared" ca="1" si="48"/>
        <v>#REF!</v>
      </c>
      <c r="T80" s="80" t="e">
        <f t="shared" ca="1" si="48"/>
        <v>#REF!</v>
      </c>
      <c r="U80" s="80" t="e">
        <f t="shared" ca="1" si="48"/>
        <v>#REF!</v>
      </c>
      <c r="V80" s="80" t="e">
        <f t="shared" ca="1" si="48"/>
        <v>#REF!</v>
      </c>
      <c r="W80" s="80" t="e">
        <f t="shared" ca="1" si="48"/>
        <v>#REF!</v>
      </c>
      <c r="X80" s="80" t="e">
        <f t="shared" ca="1" si="49"/>
        <v>#REF!</v>
      </c>
      <c r="Y80" s="80" t="e">
        <f t="shared" ca="1" si="49"/>
        <v>#REF!</v>
      </c>
      <c r="Z80" s="80" t="e">
        <f t="shared" ca="1" si="49"/>
        <v>#REF!</v>
      </c>
      <c r="AA80" s="80" t="e">
        <f t="shared" ca="1" si="49"/>
        <v>#REF!</v>
      </c>
      <c r="AB80" s="80" t="e">
        <f t="shared" ca="1" si="49"/>
        <v>#REF!</v>
      </c>
      <c r="AC80" s="80" t="e">
        <f t="shared" ca="1" si="49"/>
        <v>#REF!</v>
      </c>
      <c r="AD80" s="80" t="e">
        <f t="shared" ca="1" si="49"/>
        <v>#REF!</v>
      </c>
      <c r="AE80" s="80" t="e">
        <f t="shared" ca="1" si="49"/>
        <v>#REF!</v>
      </c>
      <c r="AF80" s="80" t="e">
        <f t="shared" ca="1" si="49"/>
        <v>#REF!</v>
      </c>
      <c r="AG80" s="80" t="e">
        <f t="shared" ca="1" si="49"/>
        <v>#REF!</v>
      </c>
      <c r="AH80" s="80" t="e">
        <f t="shared" ca="1" si="50"/>
        <v>#REF!</v>
      </c>
      <c r="AI80" s="80" t="e">
        <f t="shared" ca="1" si="50"/>
        <v>#REF!</v>
      </c>
      <c r="AJ80" s="80" t="e">
        <f t="shared" ca="1" si="50"/>
        <v>#REF!</v>
      </c>
      <c r="AK80" s="80" t="e">
        <f t="shared" ca="1" si="50"/>
        <v>#REF!</v>
      </c>
      <c r="AL80" s="80" t="e">
        <f t="shared" ca="1" si="50"/>
        <v>#REF!</v>
      </c>
      <c r="AM80" s="80" t="e">
        <f t="shared" ca="1" si="50"/>
        <v>#REF!</v>
      </c>
      <c r="AN80" s="80" t="e">
        <f t="shared" ca="1" si="50"/>
        <v>#REF!</v>
      </c>
      <c r="AO80" s="80" t="e">
        <f t="shared" ca="1" si="50"/>
        <v>#REF!</v>
      </c>
      <c r="AP80" s="80" t="e">
        <f t="shared" ca="1" si="50"/>
        <v>#REF!</v>
      </c>
      <c r="AQ80" s="80" t="e">
        <f t="shared" ca="1" si="50"/>
        <v>#REF!</v>
      </c>
      <c r="AR80" s="80" t="e">
        <f t="shared" ca="1" si="51"/>
        <v>#REF!</v>
      </c>
      <c r="AS80" s="80" t="e">
        <f t="shared" ca="1" si="51"/>
        <v>#REF!</v>
      </c>
      <c r="AT80" s="80" t="e">
        <f t="shared" ca="1" si="51"/>
        <v>#REF!</v>
      </c>
      <c r="AU80" s="80" t="e">
        <f t="shared" ca="1" si="51"/>
        <v>#REF!</v>
      </c>
      <c r="AV80" s="80" t="e">
        <f t="shared" ca="1" si="51"/>
        <v>#REF!</v>
      </c>
      <c r="AW80" s="80" t="e">
        <f t="shared" ca="1" si="51"/>
        <v>#REF!</v>
      </c>
      <c r="AX80" s="80" t="e">
        <f t="shared" ca="1" si="51"/>
        <v>#REF!</v>
      </c>
      <c r="AY80" s="80" t="e">
        <f t="shared" ca="1" si="51"/>
        <v>#REF!</v>
      </c>
      <c r="AZ80" s="80" t="e">
        <f t="shared" ca="1" si="51"/>
        <v>#REF!</v>
      </c>
      <c r="BA80" s="80" t="e">
        <f t="shared" ca="1" si="51"/>
        <v>#REF!</v>
      </c>
      <c r="BB80" s="80" t="e">
        <f t="shared" ca="1" si="51"/>
        <v>#REF!</v>
      </c>
      <c r="BC80" s="80" t="e">
        <f t="shared" ca="1" si="51"/>
        <v>#REF!</v>
      </c>
      <c r="BD80" s="80" t="e">
        <f t="shared" ca="1" si="51"/>
        <v>#REF!</v>
      </c>
      <c r="BE80" s="80" t="e">
        <f t="shared" ca="1" si="46"/>
        <v>#REF!</v>
      </c>
      <c r="BF80" s="80" t="e">
        <f t="shared" ca="1" si="52"/>
        <v>#REF!</v>
      </c>
      <c r="BG80" s="80" t="e">
        <f t="shared" ca="1" si="52"/>
        <v>#REF!</v>
      </c>
      <c r="BH80" s="80" t="e">
        <f t="shared" ca="1" si="52"/>
        <v>#REF!</v>
      </c>
      <c r="BI80" s="80" t="e">
        <f t="shared" ca="1" si="52"/>
        <v>#REF!</v>
      </c>
      <c r="BJ80" s="80" t="e">
        <f t="shared" ca="1" si="52"/>
        <v>#REF!</v>
      </c>
      <c r="BK80" s="80" t="e">
        <f t="shared" ca="1" si="52"/>
        <v>#REF!</v>
      </c>
      <c r="BL80" s="80" t="e">
        <f t="shared" ca="1" si="52"/>
        <v>#REF!</v>
      </c>
      <c r="BM80" s="81" t="s">
        <v>558</v>
      </c>
      <c r="BN80" s="81" t="s">
        <v>296</v>
      </c>
      <c r="BO80" s="81" t="s">
        <v>479</v>
      </c>
    </row>
    <row r="81" spans="1:67" s="83" customFormat="1" x14ac:dyDescent="0.2">
      <c r="A81" s="80">
        <v>78</v>
      </c>
      <c r="B81" s="81" t="s">
        <v>559</v>
      </c>
      <c r="C81" s="80" t="str">
        <f t="shared" si="45"/>
        <v>夕張市</v>
      </c>
      <c r="D81" s="80" t="e">
        <f t="shared" ca="1" si="47"/>
        <v>#REF!</v>
      </c>
      <c r="E81" s="80" t="e">
        <f t="shared" ca="1" si="47"/>
        <v>#REF!</v>
      </c>
      <c r="F81" s="80" t="e">
        <f t="shared" ca="1" si="47"/>
        <v>#REF!</v>
      </c>
      <c r="G81" s="80" t="e">
        <f t="shared" ca="1" si="47"/>
        <v>#REF!</v>
      </c>
      <c r="H81" s="80" t="e">
        <f t="shared" ca="1" si="47"/>
        <v>#REF!</v>
      </c>
      <c r="I81" s="80" t="e">
        <f t="shared" ca="1" si="47"/>
        <v>#REF!</v>
      </c>
      <c r="J81" s="80" t="e">
        <f t="shared" ca="1" si="47"/>
        <v>#REF!</v>
      </c>
      <c r="K81" s="80" t="e">
        <f t="shared" ca="1" si="47"/>
        <v>#REF!</v>
      </c>
      <c r="L81" s="80" t="e">
        <f t="shared" ca="1" si="47"/>
        <v>#REF!</v>
      </c>
      <c r="M81" s="80" t="e">
        <f t="shared" ca="1" si="47"/>
        <v>#REF!</v>
      </c>
      <c r="N81" s="80" t="e">
        <f t="shared" ca="1" si="48"/>
        <v>#REF!</v>
      </c>
      <c r="O81" s="80" t="e">
        <f t="shared" ca="1" si="48"/>
        <v>#REF!</v>
      </c>
      <c r="P81" s="80" t="e">
        <f t="shared" ca="1" si="48"/>
        <v>#REF!</v>
      </c>
      <c r="Q81" s="80" t="e">
        <f t="shared" ca="1" si="48"/>
        <v>#REF!</v>
      </c>
      <c r="R81" s="80" t="e">
        <f t="shared" ca="1" si="48"/>
        <v>#REF!</v>
      </c>
      <c r="S81" s="80" t="e">
        <f t="shared" ca="1" si="48"/>
        <v>#REF!</v>
      </c>
      <c r="T81" s="80" t="e">
        <f t="shared" ca="1" si="48"/>
        <v>#REF!</v>
      </c>
      <c r="U81" s="80" t="e">
        <f t="shared" ca="1" si="48"/>
        <v>#REF!</v>
      </c>
      <c r="V81" s="80" t="e">
        <f t="shared" ca="1" si="48"/>
        <v>#REF!</v>
      </c>
      <c r="W81" s="80" t="e">
        <f t="shared" ca="1" si="48"/>
        <v>#REF!</v>
      </c>
      <c r="X81" s="80" t="e">
        <f t="shared" ca="1" si="49"/>
        <v>#REF!</v>
      </c>
      <c r="Y81" s="80" t="e">
        <f t="shared" ca="1" si="49"/>
        <v>#REF!</v>
      </c>
      <c r="Z81" s="80" t="e">
        <f t="shared" ca="1" si="49"/>
        <v>#REF!</v>
      </c>
      <c r="AA81" s="80" t="e">
        <f t="shared" ca="1" si="49"/>
        <v>#REF!</v>
      </c>
      <c r="AB81" s="80" t="e">
        <f t="shared" ca="1" si="49"/>
        <v>#REF!</v>
      </c>
      <c r="AC81" s="80" t="e">
        <f t="shared" ca="1" si="49"/>
        <v>#REF!</v>
      </c>
      <c r="AD81" s="80" t="e">
        <f t="shared" ca="1" si="49"/>
        <v>#REF!</v>
      </c>
      <c r="AE81" s="80" t="e">
        <f t="shared" ca="1" si="49"/>
        <v>#REF!</v>
      </c>
      <c r="AF81" s="80" t="e">
        <f t="shared" ca="1" si="49"/>
        <v>#REF!</v>
      </c>
      <c r="AG81" s="80" t="e">
        <f t="shared" ca="1" si="49"/>
        <v>#REF!</v>
      </c>
      <c r="AH81" s="80" t="e">
        <f t="shared" ca="1" si="50"/>
        <v>#REF!</v>
      </c>
      <c r="AI81" s="80" t="e">
        <f t="shared" ca="1" si="50"/>
        <v>#REF!</v>
      </c>
      <c r="AJ81" s="80" t="e">
        <f t="shared" ca="1" si="50"/>
        <v>#REF!</v>
      </c>
      <c r="AK81" s="80" t="e">
        <f t="shared" ca="1" si="50"/>
        <v>#REF!</v>
      </c>
      <c r="AL81" s="80" t="e">
        <f t="shared" ca="1" si="50"/>
        <v>#REF!</v>
      </c>
      <c r="AM81" s="80" t="e">
        <f t="shared" ca="1" si="50"/>
        <v>#REF!</v>
      </c>
      <c r="AN81" s="80" t="e">
        <f t="shared" ca="1" si="50"/>
        <v>#REF!</v>
      </c>
      <c r="AO81" s="80" t="e">
        <f t="shared" ca="1" si="50"/>
        <v>#REF!</v>
      </c>
      <c r="AP81" s="80" t="e">
        <f t="shared" ca="1" si="50"/>
        <v>#REF!</v>
      </c>
      <c r="AQ81" s="80" t="e">
        <f t="shared" ca="1" si="50"/>
        <v>#REF!</v>
      </c>
      <c r="AR81" s="80" t="e">
        <f t="shared" ca="1" si="51"/>
        <v>#REF!</v>
      </c>
      <c r="AS81" s="80" t="e">
        <f t="shared" ca="1" si="51"/>
        <v>#REF!</v>
      </c>
      <c r="AT81" s="80" t="e">
        <f t="shared" ca="1" si="51"/>
        <v>#REF!</v>
      </c>
      <c r="AU81" s="80" t="e">
        <f t="shared" ca="1" si="51"/>
        <v>#REF!</v>
      </c>
      <c r="AV81" s="80" t="e">
        <f t="shared" ca="1" si="51"/>
        <v>#REF!</v>
      </c>
      <c r="AW81" s="80" t="e">
        <f t="shared" ca="1" si="51"/>
        <v>#REF!</v>
      </c>
      <c r="AX81" s="80" t="e">
        <f t="shared" ca="1" si="51"/>
        <v>#REF!</v>
      </c>
      <c r="AY81" s="80" t="e">
        <f t="shared" ca="1" si="51"/>
        <v>#REF!</v>
      </c>
      <c r="AZ81" s="80" t="e">
        <f t="shared" ca="1" si="51"/>
        <v>#REF!</v>
      </c>
      <c r="BA81" s="80" t="e">
        <f t="shared" ca="1" si="51"/>
        <v>#REF!</v>
      </c>
      <c r="BB81" s="80" t="e">
        <f t="shared" ca="1" si="51"/>
        <v>#REF!</v>
      </c>
      <c r="BC81" s="80" t="e">
        <f t="shared" ca="1" si="51"/>
        <v>#REF!</v>
      </c>
      <c r="BD81" s="80" t="e">
        <f t="shared" ca="1" si="51"/>
        <v>#REF!</v>
      </c>
      <c r="BE81" s="80" t="e">
        <f t="shared" ca="1" si="46"/>
        <v>#REF!</v>
      </c>
      <c r="BF81" s="80" t="e">
        <f t="shared" ca="1" si="52"/>
        <v>#REF!</v>
      </c>
      <c r="BG81" s="80" t="e">
        <f t="shared" ca="1" si="52"/>
        <v>#REF!</v>
      </c>
      <c r="BH81" s="80" t="e">
        <f t="shared" ca="1" si="52"/>
        <v>#REF!</v>
      </c>
      <c r="BI81" s="80" t="e">
        <f t="shared" ca="1" si="52"/>
        <v>#REF!</v>
      </c>
      <c r="BJ81" s="80" t="e">
        <f t="shared" ca="1" si="52"/>
        <v>#REF!</v>
      </c>
      <c r="BK81" s="80" t="e">
        <f t="shared" ca="1" si="52"/>
        <v>#REF!</v>
      </c>
      <c r="BL81" s="80" t="e">
        <f t="shared" ca="1" si="52"/>
        <v>#REF!</v>
      </c>
      <c r="BM81" s="81" t="s">
        <v>559</v>
      </c>
      <c r="BN81" s="81" t="s">
        <v>296</v>
      </c>
      <c r="BO81" s="81" t="s">
        <v>480</v>
      </c>
    </row>
    <row r="82" spans="1:67" s="83" customFormat="1" x14ac:dyDescent="0.2">
      <c r="A82" s="80">
        <v>79</v>
      </c>
      <c r="B82" s="81" t="s">
        <v>560</v>
      </c>
      <c r="C82" s="80" t="str">
        <f t="shared" si="45"/>
        <v>夕張市</v>
      </c>
      <c r="D82" s="80" t="e">
        <f t="shared" ca="1" si="47"/>
        <v>#REF!</v>
      </c>
      <c r="E82" s="80" t="e">
        <f t="shared" ca="1" si="47"/>
        <v>#REF!</v>
      </c>
      <c r="F82" s="80" t="e">
        <f t="shared" ca="1" si="47"/>
        <v>#REF!</v>
      </c>
      <c r="G82" s="80" t="e">
        <f t="shared" ca="1" si="47"/>
        <v>#REF!</v>
      </c>
      <c r="H82" s="80" t="e">
        <f t="shared" ca="1" si="47"/>
        <v>#REF!</v>
      </c>
      <c r="I82" s="80" t="e">
        <f t="shared" ca="1" si="47"/>
        <v>#REF!</v>
      </c>
      <c r="J82" s="80" t="e">
        <f t="shared" ca="1" si="47"/>
        <v>#REF!</v>
      </c>
      <c r="K82" s="80" t="e">
        <f t="shared" ca="1" si="47"/>
        <v>#REF!</v>
      </c>
      <c r="L82" s="80" t="e">
        <f t="shared" ca="1" si="47"/>
        <v>#REF!</v>
      </c>
      <c r="M82" s="80" t="e">
        <f t="shared" ca="1" si="47"/>
        <v>#REF!</v>
      </c>
      <c r="N82" s="80" t="e">
        <f t="shared" ca="1" si="48"/>
        <v>#REF!</v>
      </c>
      <c r="O82" s="80" t="e">
        <f t="shared" ca="1" si="48"/>
        <v>#REF!</v>
      </c>
      <c r="P82" s="80" t="e">
        <f t="shared" ca="1" si="48"/>
        <v>#REF!</v>
      </c>
      <c r="Q82" s="80" t="e">
        <f t="shared" ca="1" si="48"/>
        <v>#REF!</v>
      </c>
      <c r="R82" s="80" t="e">
        <f t="shared" ca="1" si="48"/>
        <v>#REF!</v>
      </c>
      <c r="S82" s="80" t="e">
        <f t="shared" ca="1" si="48"/>
        <v>#REF!</v>
      </c>
      <c r="T82" s="80" t="e">
        <f t="shared" ca="1" si="48"/>
        <v>#REF!</v>
      </c>
      <c r="U82" s="80" t="e">
        <f t="shared" ca="1" si="48"/>
        <v>#REF!</v>
      </c>
      <c r="V82" s="80" t="e">
        <f t="shared" ca="1" si="48"/>
        <v>#REF!</v>
      </c>
      <c r="W82" s="80" t="e">
        <f t="shared" ca="1" si="48"/>
        <v>#REF!</v>
      </c>
      <c r="X82" s="80" t="e">
        <f t="shared" ca="1" si="49"/>
        <v>#REF!</v>
      </c>
      <c r="Y82" s="80" t="e">
        <f t="shared" ca="1" si="49"/>
        <v>#REF!</v>
      </c>
      <c r="Z82" s="80" t="e">
        <f t="shared" ca="1" si="49"/>
        <v>#REF!</v>
      </c>
      <c r="AA82" s="80" t="e">
        <f t="shared" ca="1" si="49"/>
        <v>#REF!</v>
      </c>
      <c r="AB82" s="80" t="e">
        <f t="shared" ca="1" si="49"/>
        <v>#REF!</v>
      </c>
      <c r="AC82" s="80" t="e">
        <f t="shared" ca="1" si="49"/>
        <v>#REF!</v>
      </c>
      <c r="AD82" s="80" t="e">
        <f t="shared" ca="1" si="49"/>
        <v>#REF!</v>
      </c>
      <c r="AE82" s="80" t="e">
        <f t="shared" ca="1" si="49"/>
        <v>#REF!</v>
      </c>
      <c r="AF82" s="80" t="e">
        <f t="shared" ca="1" si="49"/>
        <v>#REF!</v>
      </c>
      <c r="AG82" s="80" t="e">
        <f t="shared" ca="1" si="49"/>
        <v>#REF!</v>
      </c>
      <c r="AH82" s="80" t="e">
        <f t="shared" ca="1" si="50"/>
        <v>#REF!</v>
      </c>
      <c r="AI82" s="80" t="e">
        <f t="shared" ca="1" si="50"/>
        <v>#REF!</v>
      </c>
      <c r="AJ82" s="80" t="e">
        <f t="shared" ca="1" si="50"/>
        <v>#REF!</v>
      </c>
      <c r="AK82" s="80" t="e">
        <f t="shared" ca="1" si="50"/>
        <v>#REF!</v>
      </c>
      <c r="AL82" s="80" t="e">
        <f t="shared" ca="1" si="50"/>
        <v>#REF!</v>
      </c>
      <c r="AM82" s="80" t="e">
        <f t="shared" ca="1" si="50"/>
        <v>#REF!</v>
      </c>
      <c r="AN82" s="80" t="e">
        <f t="shared" ca="1" si="50"/>
        <v>#REF!</v>
      </c>
      <c r="AO82" s="80" t="e">
        <f t="shared" ca="1" si="50"/>
        <v>#REF!</v>
      </c>
      <c r="AP82" s="80" t="e">
        <f t="shared" ca="1" si="50"/>
        <v>#REF!</v>
      </c>
      <c r="AQ82" s="80" t="e">
        <f t="shared" ca="1" si="50"/>
        <v>#REF!</v>
      </c>
      <c r="AR82" s="80" t="e">
        <f t="shared" ca="1" si="51"/>
        <v>#REF!</v>
      </c>
      <c r="AS82" s="80" t="e">
        <f t="shared" ca="1" si="51"/>
        <v>#REF!</v>
      </c>
      <c r="AT82" s="80" t="e">
        <f t="shared" ca="1" si="51"/>
        <v>#REF!</v>
      </c>
      <c r="AU82" s="80" t="e">
        <f t="shared" ca="1" si="51"/>
        <v>#REF!</v>
      </c>
      <c r="AV82" s="80" t="e">
        <f t="shared" ca="1" si="51"/>
        <v>#REF!</v>
      </c>
      <c r="AW82" s="80" t="e">
        <f t="shared" ca="1" si="51"/>
        <v>#REF!</v>
      </c>
      <c r="AX82" s="80" t="e">
        <f t="shared" ca="1" si="51"/>
        <v>#REF!</v>
      </c>
      <c r="AY82" s="80" t="e">
        <f t="shared" ca="1" si="51"/>
        <v>#REF!</v>
      </c>
      <c r="AZ82" s="80" t="e">
        <f t="shared" ca="1" si="51"/>
        <v>#REF!</v>
      </c>
      <c r="BA82" s="80" t="e">
        <f t="shared" ca="1" si="51"/>
        <v>#REF!</v>
      </c>
      <c r="BB82" s="80" t="e">
        <f t="shared" ca="1" si="51"/>
        <v>#REF!</v>
      </c>
      <c r="BC82" s="80" t="e">
        <f t="shared" ca="1" si="51"/>
        <v>#REF!</v>
      </c>
      <c r="BD82" s="80" t="e">
        <f t="shared" ca="1" si="51"/>
        <v>#REF!</v>
      </c>
      <c r="BE82" s="80" t="e">
        <f t="shared" ca="1" si="46"/>
        <v>#REF!</v>
      </c>
      <c r="BF82" s="80" t="e">
        <f t="shared" ca="1" si="52"/>
        <v>#REF!</v>
      </c>
      <c r="BG82" s="80" t="e">
        <f t="shared" ca="1" si="52"/>
        <v>#REF!</v>
      </c>
      <c r="BH82" s="80" t="e">
        <f t="shared" ca="1" si="52"/>
        <v>#REF!</v>
      </c>
      <c r="BI82" s="80" t="e">
        <f t="shared" ca="1" si="52"/>
        <v>#REF!</v>
      </c>
      <c r="BJ82" s="80" t="e">
        <f t="shared" ca="1" si="52"/>
        <v>#REF!</v>
      </c>
      <c r="BK82" s="80" t="e">
        <f t="shared" ca="1" si="52"/>
        <v>#REF!</v>
      </c>
      <c r="BL82" s="80" t="e">
        <f t="shared" ca="1" si="52"/>
        <v>#REF!</v>
      </c>
      <c r="BM82" s="81" t="s">
        <v>560</v>
      </c>
      <c r="BN82" s="81" t="s">
        <v>297</v>
      </c>
      <c r="BO82" s="81" t="s">
        <v>398</v>
      </c>
    </row>
    <row r="83" spans="1:67" s="83" customFormat="1" x14ac:dyDescent="0.2">
      <c r="A83" s="80">
        <v>80</v>
      </c>
      <c r="B83" s="81" t="s">
        <v>561</v>
      </c>
      <c r="C83" s="80" t="str">
        <f t="shared" si="45"/>
        <v>夕張市</v>
      </c>
      <c r="D83" s="80" t="e">
        <f t="shared" ca="1" si="47"/>
        <v>#REF!</v>
      </c>
      <c r="E83" s="80" t="e">
        <f t="shared" ca="1" si="47"/>
        <v>#REF!</v>
      </c>
      <c r="F83" s="80" t="e">
        <f t="shared" ca="1" si="47"/>
        <v>#REF!</v>
      </c>
      <c r="G83" s="80" t="e">
        <f t="shared" ca="1" si="47"/>
        <v>#REF!</v>
      </c>
      <c r="H83" s="80" t="e">
        <f t="shared" ca="1" si="47"/>
        <v>#REF!</v>
      </c>
      <c r="I83" s="80" t="e">
        <f t="shared" ca="1" si="47"/>
        <v>#REF!</v>
      </c>
      <c r="J83" s="80" t="e">
        <f t="shared" ca="1" si="47"/>
        <v>#REF!</v>
      </c>
      <c r="K83" s="80" t="e">
        <f t="shared" ca="1" si="47"/>
        <v>#REF!</v>
      </c>
      <c r="L83" s="80" t="e">
        <f t="shared" ca="1" si="47"/>
        <v>#REF!</v>
      </c>
      <c r="M83" s="80" t="e">
        <f t="shared" ca="1" si="47"/>
        <v>#REF!</v>
      </c>
      <c r="N83" s="80" t="e">
        <f t="shared" ca="1" si="48"/>
        <v>#REF!</v>
      </c>
      <c r="O83" s="80" t="e">
        <f t="shared" ca="1" si="48"/>
        <v>#REF!</v>
      </c>
      <c r="P83" s="80" t="e">
        <f t="shared" ca="1" si="48"/>
        <v>#REF!</v>
      </c>
      <c r="Q83" s="80" t="e">
        <f t="shared" ca="1" si="48"/>
        <v>#REF!</v>
      </c>
      <c r="R83" s="80" t="e">
        <f t="shared" ca="1" si="48"/>
        <v>#REF!</v>
      </c>
      <c r="S83" s="80" t="e">
        <f t="shared" ca="1" si="48"/>
        <v>#REF!</v>
      </c>
      <c r="T83" s="80" t="e">
        <f t="shared" ca="1" si="48"/>
        <v>#REF!</v>
      </c>
      <c r="U83" s="80" t="e">
        <f t="shared" ca="1" si="48"/>
        <v>#REF!</v>
      </c>
      <c r="V83" s="80" t="e">
        <f t="shared" ca="1" si="48"/>
        <v>#REF!</v>
      </c>
      <c r="W83" s="80" t="e">
        <f t="shared" ca="1" si="48"/>
        <v>#REF!</v>
      </c>
      <c r="X83" s="80" t="e">
        <f t="shared" ca="1" si="49"/>
        <v>#REF!</v>
      </c>
      <c r="Y83" s="80" t="e">
        <f t="shared" ca="1" si="49"/>
        <v>#REF!</v>
      </c>
      <c r="Z83" s="80" t="e">
        <f t="shared" ca="1" si="49"/>
        <v>#REF!</v>
      </c>
      <c r="AA83" s="80" t="e">
        <f t="shared" ca="1" si="49"/>
        <v>#REF!</v>
      </c>
      <c r="AB83" s="80" t="e">
        <f t="shared" ca="1" si="49"/>
        <v>#REF!</v>
      </c>
      <c r="AC83" s="80" t="e">
        <f t="shared" ca="1" si="49"/>
        <v>#REF!</v>
      </c>
      <c r="AD83" s="80" t="e">
        <f t="shared" ca="1" si="49"/>
        <v>#REF!</v>
      </c>
      <c r="AE83" s="80" t="e">
        <f t="shared" ca="1" si="49"/>
        <v>#REF!</v>
      </c>
      <c r="AF83" s="80" t="e">
        <f t="shared" ca="1" si="49"/>
        <v>#REF!</v>
      </c>
      <c r="AG83" s="80" t="e">
        <f t="shared" ca="1" si="49"/>
        <v>#REF!</v>
      </c>
      <c r="AH83" s="80" t="e">
        <f t="shared" ca="1" si="50"/>
        <v>#REF!</v>
      </c>
      <c r="AI83" s="80" t="e">
        <f t="shared" ca="1" si="50"/>
        <v>#REF!</v>
      </c>
      <c r="AJ83" s="80" t="e">
        <f t="shared" ca="1" si="50"/>
        <v>#REF!</v>
      </c>
      <c r="AK83" s="80" t="e">
        <f t="shared" ca="1" si="50"/>
        <v>#REF!</v>
      </c>
      <c r="AL83" s="80" t="e">
        <f t="shared" ca="1" si="50"/>
        <v>#REF!</v>
      </c>
      <c r="AM83" s="80" t="e">
        <f t="shared" ca="1" si="50"/>
        <v>#REF!</v>
      </c>
      <c r="AN83" s="80" t="e">
        <f t="shared" ca="1" si="50"/>
        <v>#REF!</v>
      </c>
      <c r="AO83" s="80" t="e">
        <f t="shared" ca="1" si="50"/>
        <v>#REF!</v>
      </c>
      <c r="AP83" s="80" t="e">
        <f t="shared" ca="1" si="50"/>
        <v>#REF!</v>
      </c>
      <c r="AQ83" s="80" t="e">
        <f t="shared" ca="1" si="50"/>
        <v>#REF!</v>
      </c>
      <c r="AR83" s="80" t="e">
        <f t="shared" ca="1" si="51"/>
        <v>#REF!</v>
      </c>
      <c r="AS83" s="80" t="e">
        <f t="shared" ca="1" si="51"/>
        <v>#REF!</v>
      </c>
      <c r="AT83" s="80" t="e">
        <f t="shared" ca="1" si="51"/>
        <v>#REF!</v>
      </c>
      <c r="AU83" s="80" t="e">
        <f t="shared" ca="1" si="51"/>
        <v>#REF!</v>
      </c>
      <c r="AV83" s="80" t="e">
        <f t="shared" ca="1" si="51"/>
        <v>#REF!</v>
      </c>
      <c r="AW83" s="80" t="e">
        <f t="shared" ca="1" si="51"/>
        <v>#REF!</v>
      </c>
      <c r="AX83" s="80" t="e">
        <f t="shared" ca="1" si="51"/>
        <v>#REF!</v>
      </c>
      <c r="AY83" s="80" t="e">
        <f t="shared" ca="1" si="51"/>
        <v>#REF!</v>
      </c>
      <c r="AZ83" s="80" t="e">
        <f t="shared" ca="1" si="51"/>
        <v>#REF!</v>
      </c>
      <c r="BA83" s="80" t="e">
        <f t="shared" ca="1" si="51"/>
        <v>#REF!</v>
      </c>
      <c r="BB83" s="80" t="e">
        <f t="shared" ca="1" si="51"/>
        <v>#REF!</v>
      </c>
      <c r="BC83" s="80" t="e">
        <f t="shared" ca="1" si="51"/>
        <v>#REF!</v>
      </c>
      <c r="BD83" s="80" t="e">
        <f t="shared" ca="1" si="51"/>
        <v>#REF!</v>
      </c>
      <c r="BE83" s="80" t="e">
        <f t="shared" ca="1" si="46"/>
        <v>#REF!</v>
      </c>
      <c r="BF83" s="80" t="e">
        <f t="shared" ca="1" si="52"/>
        <v>#REF!</v>
      </c>
      <c r="BG83" s="80" t="e">
        <f t="shared" ca="1" si="52"/>
        <v>#REF!</v>
      </c>
      <c r="BH83" s="80" t="e">
        <f t="shared" ca="1" si="52"/>
        <v>#REF!</v>
      </c>
      <c r="BI83" s="80" t="e">
        <f t="shared" ca="1" si="52"/>
        <v>#REF!</v>
      </c>
      <c r="BJ83" s="80" t="e">
        <f t="shared" ca="1" si="52"/>
        <v>#REF!</v>
      </c>
      <c r="BK83" s="80" t="e">
        <f t="shared" ca="1" si="52"/>
        <v>#REF!</v>
      </c>
      <c r="BL83" s="80" t="e">
        <f t="shared" ca="1" si="52"/>
        <v>#REF!</v>
      </c>
      <c r="BM83" s="81" t="s">
        <v>561</v>
      </c>
      <c r="BN83" s="81" t="s">
        <v>297</v>
      </c>
      <c r="BO83" s="81" t="s">
        <v>479</v>
      </c>
    </row>
    <row r="84" spans="1:67" s="83" customFormat="1" x14ac:dyDescent="0.2">
      <c r="A84" s="80">
        <v>81</v>
      </c>
      <c r="B84" s="81" t="s">
        <v>562</v>
      </c>
      <c r="C84" s="80" t="str">
        <f t="shared" si="45"/>
        <v>夕張市</v>
      </c>
      <c r="D84" s="80" t="e">
        <f t="shared" ref="D84:M93" ca="1" si="53">VLOOKUP($C84,INDIRECT("'"&amp;$B84&amp;"'!$C$4:$BL$182"),D$166,0)</f>
        <v>#REF!</v>
      </c>
      <c r="E84" s="80" t="e">
        <f t="shared" ca="1" si="53"/>
        <v>#REF!</v>
      </c>
      <c r="F84" s="80" t="e">
        <f t="shared" ca="1" si="53"/>
        <v>#REF!</v>
      </c>
      <c r="G84" s="80" t="e">
        <f t="shared" ca="1" si="53"/>
        <v>#REF!</v>
      </c>
      <c r="H84" s="80" t="e">
        <f t="shared" ca="1" si="53"/>
        <v>#REF!</v>
      </c>
      <c r="I84" s="80" t="e">
        <f t="shared" ca="1" si="53"/>
        <v>#REF!</v>
      </c>
      <c r="J84" s="80" t="e">
        <f t="shared" ca="1" si="53"/>
        <v>#REF!</v>
      </c>
      <c r="K84" s="80" t="e">
        <f t="shared" ca="1" si="53"/>
        <v>#REF!</v>
      </c>
      <c r="L84" s="80" t="e">
        <f t="shared" ca="1" si="53"/>
        <v>#REF!</v>
      </c>
      <c r="M84" s="80" t="e">
        <f t="shared" ca="1" si="53"/>
        <v>#REF!</v>
      </c>
      <c r="N84" s="80" t="e">
        <f t="shared" ref="N84:W93" ca="1" si="54">VLOOKUP($C84,INDIRECT("'"&amp;$B84&amp;"'!$C$4:$BL$182"),N$166,0)</f>
        <v>#REF!</v>
      </c>
      <c r="O84" s="80" t="e">
        <f t="shared" ca="1" si="54"/>
        <v>#REF!</v>
      </c>
      <c r="P84" s="80" t="e">
        <f t="shared" ca="1" si="54"/>
        <v>#REF!</v>
      </c>
      <c r="Q84" s="80" t="e">
        <f t="shared" ca="1" si="54"/>
        <v>#REF!</v>
      </c>
      <c r="R84" s="80" t="e">
        <f t="shared" ca="1" si="54"/>
        <v>#REF!</v>
      </c>
      <c r="S84" s="80" t="e">
        <f t="shared" ca="1" si="54"/>
        <v>#REF!</v>
      </c>
      <c r="T84" s="80" t="e">
        <f t="shared" ca="1" si="54"/>
        <v>#REF!</v>
      </c>
      <c r="U84" s="80" t="e">
        <f t="shared" ca="1" si="54"/>
        <v>#REF!</v>
      </c>
      <c r="V84" s="80" t="e">
        <f t="shared" ca="1" si="54"/>
        <v>#REF!</v>
      </c>
      <c r="W84" s="80" t="e">
        <f t="shared" ca="1" si="54"/>
        <v>#REF!</v>
      </c>
      <c r="X84" s="80" t="e">
        <f t="shared" ref="X84:AG93" ca="1" si="55">VLOOKUP($C84,INDIRECT("'"&amp;$B84&amp;"'!$C$4:$BL$182"),X$166,0)</f>
        <v>#REF!</v>
      </c>
      <c r="Y84" s="80" t="e">
        <f t="shared" ca="1" si="55"/>
        <v>#REF!</v>
      </c>
      <c r="Z84" s="80" t="e">
        <f t="shared" ca="1" si="55"/>
        <v>#REF!</v>
      </c>
      <c r="AA84" s="80" t="e">
        <f t="shared" ca="1" si="55"/>
        <v>#REF!</v>
      </c>
      <c r="AB84" s="80" t="e">
        <f t="shared" ca="1" si="55"/>
        <v>#REF!</v>
      </c>
      <c r="AC84" s="80" t="e">
        <f t="shared" ca="1" si="55"/>
        <v>#REF!</v>
      </c>
      <c r="AD84" s="80" t="e">
        <f t="shared" ca="1" si="55"/>
        <v>#REF!</v>
      </c>
      <c r="AE84" s="80" t="e">
        <f t="shared" ca="1" si="55"/>
        <v>#REF!</v>
      </c>
      <c r="AF84" s="80" t="e">
        <f t="shared" ca="1" si="55"/>
        <v>#REF!</v>
      </c>
      <c r="AG84" s="80" t="e">
        <f t="shared" ca="1" si="55"/>
        <v>#REF!</v>
      </c>
      <c r="AH84" s="80" t="e">
        <f t="shared" ref="AH84:AQ93" ca="1" si="56">VLOOKUP($C84,INDIRECT("'"&amp;$B84&amp;"'!$C$4:$BL$182"),AH$166,0)</f>
        <v>#REF!</v>
      </c>
      <c r="AI84" s="80" t="e">
        <f t="shared" ca="1" si="56"/>
        <v>#REF!</v>
      </c>
      <c r="AJ84" s="80" t="e">
        <f t="shared" ca="1" si="56"/>
        <v>#REF!</v>
      </c>
      <c r="AK84" s="80" t="e">
        <f t="shared" ca="1" si="56"/>
        <v>#REF!</v>
      </c>
      <c r="AL84" s="80" t="e">
        <f t="shared" ca="1" si="56"/>
        <v>#REF!</v>
      </c>
      <c r="AM84" s="80" t="e">
        <f t="shared" ca="1" si="56"/>
        <v>#REF!</v>
      </c>
      <c r="AN84" s="80" t="e">
        <f t="shared" ca="1" si="56"/>
        <v>#REF!</v>
      </c>
      <c r="AO84" s="80" t="e">
        <f t="shared" ca="1" si="56"/>
        <v>#REF!</v>
      </c>
      <c r="AP84" s="80" t="e">
        <f t="shared" ca="1" si="56"/>
        <v>#REF!</v>
      </c>
      <c r="AQ84" s="80" t="e">
        <f t="shared" ca="1" si="56"/>
        <v>#REF!</v>
      </c>
      <c r="AR84" s="80" t="e">
        <f t="shared" ref="AR84:BD93" ca="1" si="57">VLOOKUP($C84,INDIRECT("'"&amp;$B84&amp;"'!$C$4:$BL$182"),AR$166,0)</f>
        <v>#REF!</v>
      </c>
      <c r="AS84" s="80" t="e">
        <f t="shared" ca="1" si="57"/>
        <v>#REF!</v>
      </c>
      <c r="AT84" s="80" t="e">
        <f t="shared" ca="1" si="57"/>
        <v>#REF!</v>
      </c>
      <c r="AU84" s="80" t="e">
        <f t="shared" ca="1" si="57"/>
        <v>#REF!</v>
      </c>
      <c r="AV84" s="80" t="e">
        <f t="shared" ca="1" si="57"/>
        <v>#REF!</v>
      </c>
      <c r="AW84" s="80" t="e">
        <f t="shared" ca="1" si="57"/>
        <v>#REF!</v>
      </c>
      <c r="AX84" s="80" t="e">
        <f t="shared" ca="1" si="57"/>
        <v>#REF!</v>
      </c>
      <c r="AY84" s="80" t="e">
        <f t="shared" ca="1" si="57"/>
        <v>#REF!</v>
      </c>
      <c r="AZ84" s="80" t="e">
        <f t="shared" ca="1" si="57"/>
        <v>#REF!</v>
      </c>
      <c r="BA84" s="80" t="e">
        <f t="shared" ca="1" si="57"/>
        <v>#REF!</v>
      </c>
      <c r="BB84" s="80" t="e">
        <f t="shared" ca="1" si="57"/>
        <v>#REF!</v>
      </c>
      <c r="BC84" s="80" t="e">
        <f t="shared" ca="1" si="57"/>
        <v>#REF!</v>
      </c>
      <c r="BD84" s="80" t="e">
        <f t="shared" ca="1" si="57"/>
        <v>#REF!</v>
      </c>
      <c r="BE84" s="80" t="e">
        <f t="shared" ca="1" si="46"/>
        <v>#REF!</v>
      </c>
      <c r="BF84" s="80" t="e">
        <f t="shared" ref="BF84:BL93" ca="1" si="58">VLOOKUP($C84,INDIRECT("'"&amp;$B84&amp;"'!$C$4:$BL$182"),BF$166,0)</f>
        <v>#REF!</v>
      </c>
      <c r="BG84" s="80" t="e">
        <f t="shared" ca="1" si="58"/>
        <v>#REF!</v>
      </c>
      <c r="BH84" s="80" t="e">
        <f t="shared" ca="1" si="58"/>
        <v>#REF!</v>
      </c>
      <c r="BI84" s="80" t="e">
        <f t="shared" ca="1" si="58"/>
        <v>#REF!</v>
      </c>
      <c r="BJ84" s="80" t="e">
        <f t="shared" ca="1" si="58"/>
        <v>#REF!</v>
      </c>
      <c r="BK84" s="80" t="e">
        <f t="shared" ca="1" si="58"/>
        <v>#REF!</v>
      </c>
      <c r="BL84" s="80" t="e">
        <f t="shared" ca="1" si="58"/>
        <v>#REF!</v>
      </c>
      <c r="BM84" s="81" t="s">
        <v>562</v>
      </c>
      <c r="BN84" s="81" t="s">
        <v>297</v>
      </c>
      <c r="BO84" s="81" t="s">
        <v>480</v>
      </c>
    </row>
    <row r="85" spans="1:67" x14ac:dyDescent="0.2">
      <c r="A85" s="80">
        <v>82</v>
      </c>
      <c r="B85" s="53" t="s">
        <v>563</v>
      </c>
      <c r="C85" s="36" t="str">
        <f t="shared" si="45"/>
        <v>夕張市</v>
      </c>
      <c r="D85" s="36" t="e">
        <f t="shared" ca="1" si="53"/>
        <v>#REF!</v>
      </c>
      <c r="E85" s="36" t="e">
        <f t="shared" ca="1" si="53"/>
        <v>#REF!</v>
      </c>
      <c r="F85" s="36" t="e">
        <f t="shared" ca="1" si="53"/>
        <v>#REF!</v>
      </c>
      <c r="G85" s="36" t="e">
        <f t="shared" ca="1" si="53"/>
        <v>#REF!</v>
      </c>
      <c r="H85" s="36" t="e">
        <f t="shared" ca="1" si="53"/>
        <v>#REF!</v>
      </c>
      <c r="I85" s="36" t="e">
        <f t="shared" ca="1" si="53"/>
        <v>#REF!</v>
      </c>
      <c r="J85" s="36" t="e">
        <f t="shared" ca="1" si="53"/>
        <v>#REF!</v>
      </c>
      <c r="K85" s="36" t="e">
        <f t="shared" ca="1" si="53"/>
        <v>#REF!</v>
      </c>
      <c r="L85" s="36" t="e">
        <f t="shared" ca="1" si="53"/>
        <v>#REF!</v>
      </c>
      <c r="M85" s="36" t="e">
        <f t="shared" ca="1" si="53"/>
        <v>#REF!</v>
      </c>
      <c r="N85" s="36" t="e">
        <f t="shared" ca="1" si="54"/>
        <v>#REF!</v>
      </c>
      <c r="O85" s="36" t="e">
        <f t="shared" ca="1" si="54"/>
        <v>#REF!</v>
      </c>
      <c r="P85" s="36" t="e">
        <f t="shared" ca="1" si="54"/>
        <v>#REF!</v>
      </c>
      <c r="Q85" s="36" t="e">
        <f t="shared" ca="1" si="54"/>
        <v>#REF!</v>
      </c>
      <c r="R85" s="36" t="e">
        <f t="shared" ca="1" si="54"/>
        <v>#REF!</v>
      </c>
      <c r="S85" s="36" t="e">
        <f t="shared" ca="1" si="54"/>
        <v>#REF!</v>
      </c>
      <c r="T85" s="36" t="e">
        <f t="shared" ca="1" si="54"/>
        <v>#REF!</v>
      </c>
      <c r="U85" s="36" t="e">
        <f t="shared" ca="1" si="54"/>
        <v>#REF!</v>
      </c>
      <c r="V85" s="36" t="e">
        <f t="shared" ca="1" si="54"/>
        <v>#REF!</v>
      </c>
      <c r="W85" s="36" t="e">
        <f t="shared" ca="1" si="54"/>
        <v>#REF!</v>
      </c>
      <c r="X85" s="36" t="e">
        <f t="shared" ca="1" si="55"/>
        <v>#REF!</v>
      </c>
      <c r="Y85" s="36" t="e">
        <f t="shared" ca="1" si="55"/>
        <v>#REF!</v>
      </c>
      <c r="Z85" s="36" t="e">
        <f t="shared" ca="1" si="55"/>
        <v>#REF!</v>
      </c>
      <c r="AA85" s="36" t="e">
        <f t="shared" ca="1" si="55"/>
        <v>#REF!</v>
      </c>
      <c r="AB85" s="36" t="e">
        <f t="shared" ca="1" si="55"/>
        <v>#REF!</v>
      </c>
      <c r="AC85" s="36" t="e">
        <f t="shared" ca="1" si="55"/>
        <v>#REF!</v>
      </c>
      <c r="AD85" s="36" t="e">
        <f t="shared" ca="1" si="55"/>
        <v>#REF!</v>
      </c>
      <c r="AE85" s="36" t="e">
        <f t="shared" ca="1" si="55"/>
        <v>#REF!</v>
      </c>
      <c r="AF85" s="36" t="e">
        <f t="shared" ca="1" si="55"/>
        <v>#REF!</v>
      </c>
      <c r="AG85" s="36" t="e">
        <f t="shared" ca="1" si="55"/>
        <v>#REF!</v>
      </c>
      <c r="AH85" s="36" t="e">
        <f t="shared" ca="1" si="56"/>
        <v>#REF!</v>
      </c>
      <c r="AI85" s="36" t="e">
        <f t="shared" ca="1" si="56"/>
        <v>#REF!</v>
      </c>
      <c r="AJ85" s="36" t="e">
        <f t="shared" ca="1" si="56"/>
        <v>#REF!</v>
      </c>
      <c r="AK85" s="36" t="e">
        <f t="shared" ca="1" si="56"/>
        <v>#REF!</v>
      </c>
      <c r="AL85" s="36" t="e">
        <f t="shared" ca="1" si="56"/>
        <v>#REF!</v>
      </c>
      <c r="AM85" s="36" t="e">
        <f t="shared" ca="1" si="56"/>
        <v>#REF!</v>
      </c>
      <c r="AN85" s="36" t="e">
        <f t="shared" ca="1" si="56"/>
        <v>#REF!</v>
      </c>
      <c r="AO85" s="36" t="e">
        <f t="shared" ca="1" si="56"/>
        <v>#REF!</v>
      </c>
      <c r="AP85" s="36" t="e">
        <f t="shared" ca="1" si="56"/>
        <v>#REF!</v>
      </c>
      <c r="AQ85" s="36" t="e">
        <f t="shared" ca="1" si="56"/>
        <v>#REF!</v>
      </c>
      <c r="AR85" s="36" t="e">
        <f t="shared" ca="1" si="57"/>
        <v>#REF!</v>
      </c>
      <c r="AS85" s="36" t="e">
        <f t="shared" ca="1" si="57"/>
        <v>#REF!</v>
      </c>
      <c r="AT85" s="36" t="e">
        <f t="shared" ca="1" si="57"/>
        <v>#REF!</v>
      </c>
      <c r="AU85" s="36" t="e">
        <f t="shared" ca="1" si="57"/>
        <v>#REF!</v>
      </c>
      <c r="AV85" s="36" t="e">
        <f t="shared" ca="1" si="57"/>
        <v>#REF!</v>
      </c>
      <c r="AW85" s="36" t="e">
        <f t="shared" ca="1" si="57"/>
        <v>#REF!</v>
      </c>
      <c r="AX85" s="36" t="e">
        <f t="shared" ca="1" si="57"/>
        <v>#REF!</v>
      </c>
      <c r="AY85" s="36" t="e">
        <f t="shared" ca="1" si="57"/>
        <v>#REF!</v>
      </c>
      <c r="AZ85" s="36" t="e">
        <f t="shared" ca="1" si="57"/>
        <v>#REF!</v>
      </c>
      <c r="BA85" s="36" t="e">
        <f t="shared" ca="1" si="57"/>
        <v>#REF!</v>
      </c>
      <c r="BB85" s="36" t="e">
        <f t="shared" ca="1" si="57"/>
        <v>#REF!</v>
      </c>
      <c r="BC85" s="36" t="e">
        <f t="shared" ca="1" si="57"/>
        <v>#REF!</v>
      </c>
      <c r="BD85" s="36" t="e">
        <f t="shared" ca="1" si="57"/>
        <v>#REF!</v>
      </c>
      <c r="BE85" s="73" t="e">
        <f t="shared" ca="1" si="46"/>
        <v>#REF!</v>
      </c>
      <c r="BF85" s="73" t="e">
        <f t="shared" ca="1" si="58"/>
        <v>#REF!</v>
      </c>
      <c r="BG85" s="36" t="e">
        <f t="shared" ca="1" si="58"/>
        <v>#REF!</v>
      </c>
      <c r="BH85" s="36" t="e">
        <f t="shared" ca="1" si="58"/>
        <v>#REF!</v>
      </c>
      <c r="BI85" s="36" t="e">
        <f t="shared" ca="1" si="58"/>
        <v>#REF!</v>
      </c>
      <c r="BJ85" s="36" t="e">
        <f t="shared" ca="1" si="58"/>
        <v>#REF!</v>
      </c>
      <c r="BK85" s="36" t="e">
        <f t="shared" ca="1" si="58"/>
        <v>#REF!</v>
      </c>
      <c r="BL85" s="36" t="e">
        <f t="shared" ca="1" si="58"/>
        <v>#REF!</v>
      </c>
      <c r="BM85" s="53" t="s">
        <v>563</v>
      </c>
      <c r="BN85" s="53" t="s">
        <v>298</v>
      </c>
      <c r="BO85" s="53" t="s">
        <v>398</v>
      </c>
    </row>
    <row r="86" spans="1:67" x14ac:dyDescent="0.2">
      <c r="A86" s="80">
        <v>83</v>
      </c>
      <c r="B86" s="53" t="s">
        <v>564</v>
      </c>
      <c r="C86" s="36" t="str">
        <f t="shared" si="45"/>
        <v>夕張市</v>
      </c>
      <c r="D86" s="36" t="e">
        <f t="shared" ca="1" si="53"/>
        <v>#REF!</v>
      </c>
      <c r="E86" s="36" t="e">
        <f t="shared" ca="1" si="53"/>
        <v>#REF!</v>
      </c>
      <c r="F86" s="36" t="e">
        <f t="shared" ca="1" si="53"/>
        <v>#REF!</v>
      </c>
      <c r="G86" s="36" t="e">
        <f t="shared" ca="1" si="53"/>
        <v>#REF!</v>
      </c>
      <c r="H86" s="36" t="e">
        <f t="shared" ca="1" si="53"/>
        <v>#REF!</v>
      </c>
      <c r="I86" s="36" t="e">
        <f t="shared" ca="1" si="53"/>
        <v>#REF!</v>
      </c>
      <c r="J86" s="36" t="e">
        <f t="shared" ca="1" si="53"/>
        <v>#REF!</v>
      </c>
      <c r="K86" s="36" t="e">
        <f t="shared" ca="1" si="53"/>
        <v>#REF!</v>
      </c>
      <c r="L86" s="36" t="e">
        <f t="shared" ca="1" si="53"/>
        <v>#REF!</v>
      </c>
      <c r="M86" s="36" t="e">
        <f t="shared" ca="1" si="53"/>
        <v>#REF!</v>
      </c>
      <c r="N86" s="36" t="e">
        <f t="shared" ca="1" si="54"/>
        <v>#REF!</v>
      </c>
      <c r="O86" s="36" t="e">
        <f t="shared" ca="1" si="54"/>
        <v>#REF!</v>
      </c>
      <c r="P86" s="36" t="e">
        <f t="shared" ca="1" si="54"/>
        <v>#REF!</v>
      </c>
      <c r="Q86" s="36" t="e">
        <f t="shared" ca="1" si="54"/>
        <v>#REF!</v>
      </c>
      <c r="R86" s="36" t="e">
        <f t="shared" ca="1" si="54"/>
        <v>#REF!</v>
      </c>
      <c r="S86" s="36" t="e">
        <f t="shared" ca="1" si="54"/>
        <v>#REF!</v>
      </c>
      <c r="T86" s="36" t="e">
        <f t="shared" ca="1" si="54"/>
        <v>#REF!</v>
      </c>
      <c r="U86" s="36" t="e">
        <f t="shared" ca="1" si="54"/>
        <v>#REF!</v>
      </c>
      <c r="V86" s="36" t="e">
        <f t="shared" ca="1" si="54"/>
        <v>#REF!</v>
      </c>
      <c r="W86" s="36" t="e">
        <f t="shared" ca="1" si="54"/>
        <v>#REF!</v>
      </c>
      <c r="X86" s="36" t="e">
        <f t="shared" ca="1" si="55"/>
        <v>#REF!</v>
      </c>
      <c r="Y86" s="36" t="e">
        <f t="shared" ca="1" si="55"/>
        <v>#REF!</v>
      </c>
      <c r="Z86" s="36" t="e">
        <f t="shared" ca="1" si="55"/>
        <v>#REF!</v>
      </c>
      <c r="AA86" s="36" t="e">
        <f t="shared" ca="1" si="55"/>
        <v>#REF!</v>
      </c>
      <c r="AB86" s="36" t="e">
        <f t="shared" ca="1" si="55"/>
        <v>#REF!</v>
      </c>
      <c r="AC86" s="36" t="e">
        <f t="shared" ca="1" si="55"/>
        <v>#REF!</v>
      </c>
      <c r="AD86" s="36" t="e">
        <f t="shared" ca="1" si="55"/>
        <v>#REF!</v>
      </c>
      <c r="AE86" s="36" t="e">
        <f t="shared" ca="1" si="55"/>
        <v>#REF!</v>
      </c>
      <c r="AF86" s="36" t="e">
        <f t="shared" ca="1" si="55"/>
        <v>#REF!</v>
      </c>
      <c r="AG86" s="36" t="e">
        <f t="shared" ca="1" si="55"/>
        <v>#REF!</v>
      </c>
      <c r="AH86" s="36" t="e">
        <f t="shared" ca="1" si="56"/>
        <v>#REF!</v>
      </c>
      <c r="AI86" s="36" t="e">
        <f t="shared" ca="1" si="56"/>
        <v>#REF!</v>
      </c>
      <c r="AJ86" s="36" t="e">
        <f t="shared" ca="1" si="56"/>
        <v>#REF!</v>
      </c>
      <c r="AK86" s="36" t="e">
        <f t="shared" ca="1" si="56"/>
        <v>#REF!</v>
      </c>
      <c r="AL86" s="36" t="e">
        <f t="shared" ca="1" si="56"/>
        <v>#REF!</v>
      </c>
      <c r="AM86" s="36" t="e">
        <f t="shared" ca="1" si="56"/>
        <v>#REF!</v>
      </c>
      <c r="AN86" s="36" t="e">
        <f t="shared" ca="1" si="56"/>
        <v>#REF!</v>
      </c>
      <c r="AO86" s="36" t="e">
        <f t="shared" ca="1" si="56"/>
        <v>#REF!</v>
      </c>
      <c r="AP86" s="36" t="e">
        <f t="shared" ca="1" si="56"/>
        <v>#REF!</v>
      </c>
      <c r="AQ86" s="36" t="e">
        <f t="shared" ca="1" si="56"/>
        <v>#REF!</v>
      </c>
      <c r="AR86" s="36" t="e">
        <f t="shared" ca="1" si="57"/>
        <v>#REF!</v>
      </c>
      <c r="AS86" s="36" t="e">
        <f t="shared" ca="1" si="57"/>
        <v>#REF!</v>
      </c>
      <c r="AT86" s="36" t="e">
        <f t="shared" ca="1" si="57"/>
        <v>#REF!</v>
      </c>
      <c r="AU86" s="36" t="e">
        <f t="shared" ca="1" si="57"/>
        <v>#REF!</v>
      </c>
      <c r="AV86" s="36" t="e">
        <f t="shared" ca="1" si="57"/>
        <v>#REF!</v>
      </c>
      <c r="AW86" s="36" t="e">
        <f t="shared" ca="1" si="57"/>
        <v>#REF!</v>
      </c>
      <c r="AX86" s="36" t="e">
        <f t="shared" ca="1" si="57"/>
        <v>#REF!</v>
      </c>
      <c r="AY86" s="36" t="e">
        <f t="shared" ca="1" si="57"/>
        <v>#REF!</v>
      </c>
      <c r="AZ86" s="36" t="e">
        <f t="shared" ca="1" si="57"/>
        <v>#REF!</v>
      </c>
      <c r="BA86" s="36" t="e">
        <f t="shared" ca="1" si="57"/>
        <v>#REF!</v>
      </c>
      <c r="BB86" s="36" t="e">
        <f t="shared" ca="1" si="57"/>
        <v>#REF!</v>
      </c>
      <c r="BC86" s="36" t="e">
        <f t="shared" ca="1" si="57"/>
        <v>#REF!</v>
      </c>
      <c r="BD86" s="36" t="e">
        <f t="shared" ca="1" si="57"/>
        <v>#REF!</v>
      </c>
      <c r="BE86" s="36" t="e">
        <f t="shared" ca="1" si="46"/>
        <v>#REF!</v>
      </c>
      <c r="BF86" s="36" t="e">
        <f t="shared" ca="1" si="58"/>
        <v>#REF!</v>
      </c>
      <c r="BG86" s="36" t="e">
        <f t="shared" ca="1" si="58"/>
        <v>#REF!</v>
      </c>
      <c r="BH86" s="36" t="e">
        <f t="shared" ca="1" si="58"/>
        <v>#REF!</v>
      </c>
      <c r="BI86" s="36" t="e">
        <f t="shared" ca="1" si="58"/>
        <v>#REF!</v>
      </c>
      <c r="BJ86" s="36" t="e">
        <f t="shared" ca="1" si="58"/>
        <v>#REF!</v>
      </c>
      <c r="BK86" s="36" t="e">
        <f t="shared" ca="1" si="58"/>
        <v>#REF!</v>
      </c>
      <c r="BL86" s="36" t="e">
        <f t="shared" ca="1" si="58"/>
        <v>#REF!</v>
      </c>
      <c r="BM86" s="53" t="s">
        <v>564</v>
      </c>
      <c r="BN86" s="53" t="s">
        <v>298</v>
      </c>
      <c r="BO86" s="53" t="s">
        <v>479</v>
      </c>
    </row>
    <row r="87" spans="1:67" x14ac:dyDescent="0.2">
      <c r="A87" s="80">
        <v>84</v>
      </c>
      <c r="B87" s="53" t="s">
        <v>565</v>
      </c>
      <c r="C87" s="36" t="str">
        <f t="shared" si="45"/>
        <v>夕張市</v>
      </c>
      <c r="D87" s="36" t="e">
        <f t="shared" ca="1" si="53"/>
        <v>#REF!</v>
      </c>
      <c r="E87" s="36" t="e">
        <f t="shared" ca="1" si="53"/>
        <v>#REF!</v>
      </c>
      <c r="F87" s="36" t="e">
        <f t="shared" ca="1" si="53"/>
        <v>#REF!</v>
      </c>
      <c r="G87" s="36" t="e">
        <f t="shared" ca="1" si="53"/>
        <v>#REF!</v>
      </c>
      <c r="H87" s="36" t="e">
        <f t="shared" ca="1" si="53"/>
        <v>#REF!</v>
      </c>
      <c r="I87" s="36" t="e">
        <f t="shared" ca="1" si="53"/>
        <v>#REF!</v>
      </c>
      <c r="J87" s="36" t="e">
        <f t="shared" ca="1" si="53"/>
        <v>#REF!</v>
      </c>
      <c r="K87" s="36" t="e">
        <f t="shared" ca="1" si="53"/>
        <v>#REF!</v>
      </c>
      <c r="L87" s="36" t="e">
        <f t="shared" ca="1" si="53"/>
        <v>#REF!</v>
      </c>
      <c r="M87" s="36" t="e">
        <f t="shared" ca="1" si="53"/>
        <v>#REF!</v>
      </c>
      <c r="N87" s="36" t="e">
        <f t="shared" ca="1" si="54"/>
        <v>#REF!</v>
      </c>
      <c r="O87" s="36" t="e">
        <f t="shared" ca="1" si="54"/>
        <v>#REF!</v>
      </c>
      <c r="P87" s="36" t="e">
        <f t="shared" ca="1" si="54"/>
        <v>#REF!</v>
      </c>
      <c r="Q87" s="36" t="e">
        <f t="shared" ca="1" si="54"/>
        <v>#REF!</v>
      </c>
      <c r="R87" s="36" t="e">
        <f t="shared" ca="1" si="54"/>
        <v>#REF!</v>
      </c>
      <c r="S87" s="36" t="e">
        <f t="shared" ca="1" si="54"/>
        <v>#REF!</v>
      </c>
      <c r="T87" s="36" t="e">
        <f t="shared" ca="1" si="54"/>
        <v>#REF!</v>
      </c>
      <c r="U87" s="36" t="e">
        <f t="shared" ca="1" si="54"/>
        <v>#REF!</v>
      </c>
      <c r="V87" s="36" t="e">
        <f t="shared" ca="1" si="54"/>
        <v>#REF!</v>
      </c>
      <c r="W87" s="36" t="e">
        <f t="shared" ca="1" si="54"/>
        <v>#REF!</v>
      </c>
      <c r="X87" s="36" t="e">
        <f t="shared" ca="1" si="55"/>
        <v>#REF!</v>
      </c>
      <c r="Y87" s="36" t="e">
        <f t="shared" ca="1" si="55"/>
        <v>#REF!</v>
      </c>
      <c r="Z87" s="36" t="e">
        <f t="shared" ca="1" si="55"/>
        <v>#REF!</v>
      </c>
      <c r="AA87" s="36" t="e">
        <f t="shared" ca="1" si="55"/>
        <v>#REF!</v>
      </c>
      <c r="AB87" s="36" t="e">
        <f t="shared" ca="1" si="55"/>
        <v>#REF!</v>
      </c>
      <c r="AC87" s="36" t="e">
        <f t="shared" ca="1" si="55"/>
        <v>#REF!</v>
      </c>
      <c r="AD87" s="36" t="e">
        <f t="shared" ca="1" si="55"/>
        <v>#REF!</v>
      </c>
      <c r="AE87" s="36" t="e">
        <f t="shared" ca="1" si="55"/>
        <v>#REF!</v>
      </c>
      <c r="AF87" s="36" t="e">
        <f t="shared" ca="1" si="55"/>
        <v>#REF!</v>
      </c>
      <c r="AG87" s="36" t="e">
        <f t="shared" ca="1" si="55"/>
        <v>#REF!</v>
      </c>
      <c r="AH87" s="36" t="e">
        <f t="shared" ca="1" si="56"/>
        <v>#REF!</v>
      </c>
      <c r="AI87" s="36" t="e">
        <f t="shared" ca="1" si="56"/>
        <v>#REF!</v>
      </c>
      <c r="AJ87" s="36" t="e">
        <f t="shared" ca="1" si="56"/>
        <v>#REF!</v>
      </c>
      <c r="AK87" s="36" t="e">
        <f t="shared" ca="1" si="56"/>
        <v>#REF!</v>
      </c>
      <c r="AL87" s="36" t="e">
        <f t="shared" ca="1" si="56"/>
        <v>#REF!</v>
      </c>
      <c r="AM87" s="36" t="e">
        <f t="shared" ca="1" si="56"/>
        <v>#REF!</v>
      </c>
      <c r="AN87" s="36" t="e">
        <f t="shared" ca="1" si="56"/>
        <v>#REF!</v>
      </c>
      <c r="AO87" s="36" t="e">
        <f t="shared" ca="1" si="56"/>
        <v>#REF!</v>
      </c>
      <c r="AP87" s="36" t="e">
        <f t="shared" ca="1" si="56"/>
        <v>#REF!</v>
      </c>
      <c r="AQ87" s="36" t="e">
        <f t="shared" ca="1" si="56"/>
        <v>#REF!</v>
      </c>
      <c r="AR87" s="36" t="e">
        <f t="shared" ca="1" si="57"/>
        <v>#REF!</v>
      </c>
      <c r="AS87" s="36" t="e">
        <f t="shared" ca="1" si="57"/>
        <v>#REF!</v>
      </c>
      <c r="AT87" s="36" t="e">
        <f t="shared" ca="1" si="57"/>
        <v>#REF!</v>
      </c>
      <c r="AU87" s="36" t="e">
        <f t="shared" ca="1" si="57"/>
        <v>#REF!</v>
      </c>
      <c r="AV87" s="36" t="e">
        <f t="shared" ca="1" si="57"/>
        <v>#REF!</v>
      </c>
      <c r="AW87" s="36" t="e">
        <f t="shared" ca="1" si="57"/>
        <v>#REF!</v>
      </c>
      <c r="AX87" s="36" t="e">
        <f t="shared" ca="1" si="57"/>
        <v>#REF!</v>
      </c>
      <c r="AY87" s="36" t="e">
        <f t="shared" ca="1" si="57"/>
        <v>#REF!</v>
      </c>
      <c r="AZ87" s="36" t="e">
        <f t="shared" ca="1" si="57"/>
        <v>#REF!</v>
      </c>
      <c r="BA87" s="36" t="e">
        <f t="shared" ca="1" si="57"/>
        <v>#REF!</v>
      </c>
      <c r="BB87" s="36" t="e">
        <f t="shared" ca="1" si="57"/>
        <v>#REF!</v>
      </c>
      <c r="BC87" s="36" t="e">
        <f t="shared" ca="1" si="57"/>
        <v>#REF!</v>
      </c>
      <c r="BD87" s="36" t="e">
        <f t="shared" ca="1" si="57"/>
        <v>#REF!</v>
      </c>
      <c r="BE87" s="36" t="e">
        <f t="shared" ca="1" si="46"/>
        <v>#REF!</v>
      </c>
      <c r="BF87" s="36" t="e">
        <f t="shared" ca="1" si="58"/>
        <v>#REF!</v>
      </c>
      <c r="BG87" s="36" t="e">
        <f t="shared" ca="1" si="58"/>
        <v>#REF!</v>
      </c>
      <c r="BH87" s="36" t="e">
        <f t="shared" ca="1" si="58"/>
        <v>#REF!</v>
      </c>
      <c r="BI87" s="36" t="e">
        <f t="shared" ca="1" si="58"/>
        <v>#REF!</v>
      </c>
      <c r="BJ87" s="36" t="e">
        <f t="shared" ca="1" si="58"/>
        <v>#REF!</v>
      </c>
      <c r="BK87" s="36" t="e">
        <f t="shared" ca="1" si="58"/>
        <v>#REF!</v>
      </c>
      <c r="BL87" s="36" t="e">
        <f t="shared" ca="1" si="58"/>
        <v>#REF!</v>
      </c>
      <c r="BM87" s="53" t="s">
        <v>565</v>
      </c>
      <c r="BN87" s="53" t="s">
        <v>298</v>
      </c>
      <c r="BO87" s="53" t="s">
        <v>480</v>
      </c>
    </row>
    <row r="88" spans="1:67" s="83" customFormat="1" x14ac:dyDescent="0.2">
      <c r="A88" s="80">
        <v>85</v>
      </c>
      <c r="B88" s="81" t="s">
        <v>566</v>
      </c>
      <c r="C88" s="80" t="str">
        <f t="shared" si="45"/>
        <v>夕張市</v>
      </c>
      <c r="D88" s="80" t="e">
        <f t="shared" ca="1" si="53"/>
        <v>#REF!</v>
      </c>
      <c r="E88" s="80" t="e">
        <f t="shared" ca="1" si="53"/>
        <v>#REF!</v>
      </c>
      <c r="F88" s="80" t="e">
        <f t="shared" ca="1" si="53"/>
        <v>#REF!</v>
      </c>
      <c r="G88" s="80" t="e">
        <f t="shared" ca="1" si="53"/>
        <v>#REF!</v>
      </c>
      <c r="H88" s="80" t="e">
        <f t="shared" ca="1" si="53"/>
        <v>#REF!</v>
      </c>
      <c r="I88" s="80" t="e">
        <f t="shared" ca="1" si="53"/>
        <v>#REF!</v>
      </c>
      <c r="J88" s="80" t="e">
        <f t="shared" ca="1" si="53"/>
        <v>#REF!</v>
      </c>
      <c r="K88" s="80" t="e">
        <f t="shared" ca="1" si="53"/>
        <v>#REF!</v>
      </c>
      <c r="L88" s="80" t="e">
        <f t="shared" ca="1" si="53"/>
        <v>#REF!</v>
      </c>
      <c r="M88" s="80" t="e">
        <f t="shared" ca="1" si="53"/>
        <v>#REF!</v>
      </c>
      <c r="N88" s="80" t="e">
        <f t="shared" ca="1" si="54"/>
        <v>#REF!</v>
      </c>
      <c r="O88" s="80" t="e">
        <f t="shared" ca="1" si="54"/>
        <v>#REF!</v>
      </c>
      <c r="P88" s="80" t="e">
        <f t="shared" ca="1" si="54"/>
        <v>#REF!</v>
      </c>
      <c r="Q88" s="80" t="e">
        <f t="shared" ca="1" si="54"/>
        <v>#REF!</v>
      </c>
      <c r="R88" s="80" t="e">
        <f t="shared" ca="1" si="54"/>
        <v>#REF!</v>
      </c>
      <c r="S88" s="80" t="e">
        <f t="shared" ca="1" si="54"/>
        <v>#REF!</v>
      </c>
      <c r="T88" s="80" t="e">
        <f t="shared" ca="1" si="54"/>
        <v>#REF!</v>
      </c>
      <c r="U88" s="80" t="e">
        <f t="shared" ca="1" si="54"/>
        <v>#REF!</v>
      </c>
      <c r="V88" s="80" t="e">
        <f t="shared" ca="1" si="54"/>
        <v>#REF!</v>
      </c>
      <c r="W88" s="80" t="e">
        <f t="shared" ca="1" si="54"/>
        <v>#REF!</v>
      </c>
      <c r="X88" s="80" t="e">
        <f t="shared" ca="1" si="55"/>
        <v>#REF!</v>
      </c>
      <c r="Y88" s="80" t="e">
        <f t="shared" ca="1" si="55"/>
        <v>#REF!</v>
      </c>
      <c r="Z88" s="80" t="e">
        <f t="shared" ca="1" si="55"/>
        <v>#REF!</v>
      </c>
      <c r="AA88" s="80" t="e">
        <f t="shared" ca="1" si="55"/>
        <v>#REF!</v>
      </c>
      <c r="AB88" s="80" t="e">
        <f t="shared" ca="1" si="55"/>
        <v>#REF!</v>
      </c>
      <c r="AC88" s="80" t="e">
        <f t="shared" ca="1" si="55"/>
        <v>#REF!</v>
      </c>
      <c r="AD88" s="80" t="e">
        <f t="shared" ca="1" si="55"/>
        <v>#REF!</v>
      </c>
      <c r="AE88" s="80" t="e">
        <f t="shared" ca="1" si="55"/>
        <v>#REF!</v>
      </c>
      <c r="AF88" s="80" t="e">
        <f t="shared" ca="1" si="55"/>
        <v>#REF!</v>
      </c>
      <c r="AG88" s="80" t="e">
        <f t="shared" ca="1" si="55"/>
        <v>#REF!</v>
      </c>
      <c r="AH88" s="80" t="e">
        <f t="shared" ca="1" si="56"/>
        <v>#REF!</v>
      </c>
      <c r="AI88" s="80" t="e">
        <f t="shared" ca="1" si="56"/>
        <v>#REF!</v>
      </c>
      <c r="AJ88" s="80" t="e">
        <f t="shared" ca="1" si="56"/>
        <v>#REF!</v>
      </c>
      <c r="AK88" s="80" t="e">
        <f t="shared" ca="1" si="56"/>
        <v>#REF!</v>
      </c>
      <c r="AL88" s="80" t="e">
        <f t="shared" ca="1" si="56"/>
        <v>#REF!</v>
      </c>
      <c r="AM88" s="80" t="e">
        <f t="shared" ca="1" si="56"/>
        <v>#REF!</v>
      </c>
      <c r="AN88" s="80" t="e">
        <f t="shared" ca="1" si="56"/>
        <v>#REF!</v>
      </c>
      <c r="AO88" s="80" t="e">
        <f t="shared" ca="1" si="56"/>
        <v>#REF!</v>
      </c>
      <c r="AP88" s="80" t="e">
        <f t="shared" ca="1" si="56"/>
        <v>#REF!</v>
      </c>
      <c r="AQ88" s="80" t="e">
        <f t="shared" ca="1" si="56"/>
        <v>#REF!</v>
      </c>
      <c r="AR88" s="80" t="e">
        <f t="shared" ca="1" si="57"/>
        <v>#REF!</v>
      </c>
      <c r="AS88" s="80" t="e">
        <f t="shared" ca="1" si="57"/>
        <v>#REF!</v>
      </c>
      <c r="AT88" s="80" t="e">
        <f t="shared" ca="1" si="57"/>
        <v>#REF!</v>
      </c>
      <c r="AU88" s="80" t="e">
        <f t="shared" ca="1" si="57"/>
        <v>#REF!</v>
      </c>
      <c r="AV88" s="80" t="e">
        <f t="shared" ca="1" si="57"/>
        <v>#REF!</v>
      </c>
      <c r="AW88" s="80" t="e">
        <f t="shared" ca="1" si="57"/>
        <v>#REF!</v>
      </c>
      <c r="AX88" s="80" t="e">
        <f t="shared" ca="1" si="57"/>
        <v>#REF!</v>
      </c>
      <c r="AY88" s="80" t="e">
        <f t="shared" ca="1" si="57"/>
        <v>#REF!</v>
      </c>
      <c r="AZ88" s="80" t="e">
        <f t="shared" ca="1" si="57"/>
        <v>#REF!</v>
      </c>
      <c r="BA88" s="80" t="e">
        <f t="shared" ca="1" si="57"/>
        <v>#REF!</v>
      </c>
      <c r="BB88" s="80" t="e">
        <f t="shared" ca="1" si="57"/>
        <v>#REF!</v>
      </c>
      <c r="BC88" s="80" t="e">
        <f t="shared" ca="1" si="57"/>
        <v>#REF!</v>
      </c>
      <c r="BD88" s="80" t="e">
        <f t="shared" ca="1" si="57"/>
        <v>#REF!</v>
      </c>
      <c r="BE88" s="80" t="e">
        <f t="shared" ca="1" si="46"/>
        <v>#REF!</v>
      </c>
      <c r="BF88" s="80" t="e">
        <f t="shared" ca="1" si="58"/>
        <v>#REF!</v>
      </c>
      <c r="BG88" s="80" t="e">
        <f t="shared" ca="1" si="58"/>
        <v>#REF!</v>
      </c>
      <c r="BH88" s="80" t="e">
        <f t="shared" ca="1" si="58"/>
        <v>#REF!</v>
      </c>
      <c r="BI88" s="80" t="e">
        <f t="shared" ca="1" si="58"/>
        <v>#REF!</v>
      </c>
      <c r="BJ88" s="80" t="e">
        <f t="shared" ca="1" si="58"/>
        <v>#REF!</v>
      </c>
      <c r="BK88" s="80" t="e">
        <f t="shared" ca="1" si="58"/>
        <v>#REF!</v>
      </c>
      <c r="BL88" s="80" t="e">
        <f t="shared" ca="1" si="58"/>
        <v>#REF!</v>
      </c>
      <c r="BM88" s="81" t="s">
        <v>566</v>
      </c>
      <c r="BN88" s="81" t="s">
        <v>299</v>
      </c>
      <c r="BO88" s="81" t="s">
        <v>398</v>
      </c>
    </row>
    <row r="89" spans="1:67" s="83" customFormat="1" x14ac:dyDescent="0.2">
      <c r="A89" s="80">
        <v>86</v>
      </c>
      <c r="B89" s="81" t="s">
        <v>567</v>
      </c>
      <c r="C89" s="80" t="str">
        <f t="shared" si="45"/>
        <v>夕張市</v>
      </c>
      <c r="D89" s="80" t="e">
        <f t="shared" ca="1" si="53"/>
        <v>#REF!</v>
      </c>
      <c r="E89" s="80" t="e">
        <f t="shared" ca="1" si="53"/>
        <v>#REF!</v>
      </c>
      <c r="F89" s="80" t="e">
        <f t="shared" ca="1" si="53"/>
        <v>#REF!</v>
      </c>
      <c r="G89" s="80" t="e">
        <f t="shared" ca="1" si="53"/>
        <v>#REF!</v>
      </c>
      <c r="H89" s="80" t="e">
        <f t="shared" ca="1" si="53"/>
        <v>#REF!</v>
      </c>
      <c r="I89" s="80" t="e">
        <f t="shared" ca="1" si="53"/>
        <v>#REF!</v>
      </c>
      <c r="J89" s="80" t="e">
        <f t="shared" ca="1" si="53"/>
        <v>#REF!</v>
      </c>
      <c r="K89" s="80" t="e">
        <f t="shared" ca="1" si="53"/>
        <v>#REF!</v>
      </c>
      <c r="L89" s="80" t="e">
        <f t="shared" ca="1" si="53"/>
        <v>#REF!</v>
      </c>
      <c r="M89" s="80" t="e">
        <f t="shared" ca="1" si="53"/>
        <v>#REF!</v>
      </c>
      <c r="N89" s="80" t="e">
        <f t="shared" ca="1" si="54"/>
        <v>#REF!</v>
      </c>
      <c r="O89" s="80" t="e">
        <f t="shared" ca="1" si="54"/>
        <v>#REF!</v>
      </c>
      <c r="P89" s="80" t="e">
        <f t="shared" ca="1" si="54"/>
        <v>#REF!</v>
      </c>
      <c r="Q89" s="80" t="e">
        <f t="shared" ca="1" si="54"/>
        <v>#REF!</v>
      </c>
      <c r="R89" s="80" t="e">
        <f t="shared" ca="1" si="54"/>
        <v>#REF!</v>
      </c>
      <c r="S89" s="80" t="e">
        <f t="shared" ca="1" si="54"/>
        <v>#REF!</v>
      </c>
      <c r="T89" s="80" t="e">
        <f t="shared" ca="1" si="54"/>
        <v>#REF!</v>
      </c>
      <c r="U89" s="80" t="e">
        <f t="shared" ca="1" si="54"/>
        <v>#REF!</v>
      </c>
      <c r="V89" s="80" t="e">
        <f t="shared" ca="1" si="54"/>
        <v>#REF!</v>
      </c>
      <c r="W89" s="80" t="e">
        <f t="shared" ca="1" si="54"/>
        <v>#REF!</v>
      </c>
      <c r="X89" s="80" t="e">
        <f t="shared" ca="1" si="55"/>
        <v>#REF!</v>
      </c>
      <c r="Y89" s="80" t="e">
        <f t="shared" ca="1" si="55"/>
        <v>#REF!</v>
      </c>
      <c r="Z89" s="80" t="e">
        <f t="shared" ca="1" si="55"/>
        <v>#REF!</v>
      </c>
      <c r="AA89" s="80" t="e">
        <f t="shared" ca="1" si="55"/>
        <v>#REF!</v>
      </c>
      <c r="AB89" s="80" t="e">
        <f t="shared" ca="1" si="55"/>
        <v>#REF!</v>
      </c>
      <c r="AC89" s="80" t="e">
        <f t="shared" ca="1" si="55"/>
        <v>#REF!</v>
      </c>
      <c r="AD89" s="80" t="e">
        <f t="shared" ca="1" si="55"/>
        <v>#REF!</v>
      </c>
      <c r="AE89" s="80" t="e">
        <f t="shared" ca="1" si="55"/>
        <v>#REF!</v>
      </c>
      <c r="AF89" s="80" t="e">
        <f t="shared" ca="1" si="55"/>
        <v>#REF!</v>
      </c>
      <c r="AG89" s="80" t="e">
        <f t="shared" ca="1" si="55"/>
        <v>#REF!</v>
      </c>
      <c r="AH89" s="80" t="e">
        <f t="shared" ca="1" si="56"/>
        <v>#REF!</v>
      </c>
      <c r="AI89" s="80" t="e">
        <f t="shared" ca="1" si="56"/>
        <v>#REF!</v>
      </c>
      <c r="AJ89" s="80" t="e">
        <f t="shared" ca="1" si="56"/>
        <v>#REF!</v>
      </c>
      <c r="AK89" s="80" t="e">
        <f t="shared" ca="1" si="56"/>
        <v>#REF!</v>
      </c>
      <c r="AL89" s="80" t="e">
        <f t="shared" ca="1" si="56"/>
        <v>#REF!</v>
      </c>
      <c r="AM89" s="80" t="e">
        <f t="shared" ca="1" si="56"/>
        <v>#REF!</v>
      </c>
      <c r="AN89" s="80" t="e">
        <f t="shared" ca="1" si="56"/>
        <v>#REF!</v>
      </c>
      <c r="AO89" s="80" t="e">
        <f t="shared" ca="1" si="56"/>
        <v>#REF!</v>
      </c>
      <c r="AP89" s="80" t="e">
        <f t="shared" ca="1" si="56"/>
        <v>#REF!</v>
      </c>
      <c r="AQ89" s="80" t="e">
        <f t="shared" ca="1" si="56"/>
        <v>#REF!</v>
      </c>
      <c r="AR89" s="80" t="e">
        <f t="shared" ca="1" si="57"/>
        <v>#REF!</v>
      </c>
      <c r="AS89" s="80" t="e">
        <f t="shared" ca="1" si="57"/>
        <v>#REF!</v>
      </c>
      <c r="AT89" s="80" t="e">
        <f t="shared" ca="1" si="57"/>
        <v>#REF!</v>
      </c>
      <c r="AU89" s="80" t="e">
        <f t="shared" ca="1" si="57"/>
        <v>#REF!</v>
      </c>
      <c r="AV89" s="80" t="e">
        <f t="shared" ca="1" si="57"/>
        <v>#REF!</v>
      </c>
      <c r="AW89" s="80" t="e">
        <f t="shared" ca="1" si="57"/>
        <v>#REF!</v>
      </c>
      <c r="AX89" s="80" t="e">
        <f t="shared" ca="1" si="57"/>
        <v>#REF!</v>
      </c>
      <c r="AY89" s="80" t="e">
        <f t="shared" ca="1" si="57"/>
        <v>#REF!</v>
      </c>
      <c r="AZ89" s="80" t="e">
        <f t="shared" ca="1" si="57"/>
        <v>#REF!</v>
      </c>
      <c r="BA89" s="80" t="e">
        <f t="shared" ca="1" si="57"/>
        <v>#REF!</v>
      </c>
      <c r="BB89" s="80" t="e">
        <f t="shared" ca="1" si="57"/>
        <v>#REF!</v>
      </c>
      <c r="BC89" s="80" t="e">
        <f t="shared" ca="1" si="57"/>
        <v>#REF!</v>
      </c>
      <c r="BD89" s="80" t="e">
        <f t="shared" ca="1" si="57"/>
        <v>#REF!</v>
      </c>
      <c r="BE89" s="80" t="e">
        <f t="shared" ca="1" si="46"/>
        <v>#REF!</v>
      </c>
      <c r="BF89" s="80" t="e">
        <f t="shared" ca="1" si="58"/>
        <v>#REF!</v>
      </c>
      <c r="BG89" s="80" t="e">
        <f t="shared" ca="1" si="58"/>
        <v>#REF!</v>
      </c>
      <c r="BH89" s="80" t="e">
        <f t="shared" ca="1" si="58"/>
        <v>#REF!</v>
      </c>
      <c r="BI89" s="80" t="e">
        <f t="shared" ca="1" si="58"/>
        <v>#REF!</v>
      </c>
      <c r="BJ89" s="80" t="e">
        <f t="shared" ca="1" si="58"/>
        <v>#REF!</v>
      </c>
      <c r="BK89" s="80" t="e">
        <f t="shared" ca="1" si="58"/>
        <v>#REF!</v>
      </c>
      <c r="BL89" s="80" t="e">
        <f t="shared" ca="1" si="58"/>
        <v>#REF!</v>
      </c>
      <c r="BM89" s="81" t="s">
        <v>567</v>
      </c>
      <c r="BN89" s="81" t="s">
        <v>299</v>
      </c>
      <c r="BO89" s="81" t="s">
        <v>479</v>
      </c>
    </row>
    <row r="90" spans="1:67" s="83" customFormat="1" x14ac:dyDescent="0.2">
      <c r="A90" s="80">
        <v>87</v>
      </c>
      <c r="B90" s="81" t="s">
        <v>568</v>
      </c>
      <c r="C90" s="80" t="str">
        <f t="shared" si="45"/>
        <v>夕張市</v>
      </c>
      <c r="D90" s="80" t="e">
        <f t="shared" ca="1" si="53"/>
        <v>#REF!</v>
      </c>
      <c r="E90" s="80" t="e">
        <f t="shared" ca="1" si="53"/>
        <v>#REF!</v>
      </c>
      <c r="F90" s="80" t="e">
        <f t="shared" ca="1" si="53"/>
        <v>#REF!</v>
      </c>
      <c r="G90" s="80" t="e">
        <f t="shared" ca="1" si="53"/>
        <v>#REF!</v>
      </c>
      <c r="H90" s="80" t="e">
        <f t="shared" ca="1" si="53"/>
        <v>#REF!</v>
      </c>
      <c r="I90" s="80" t="e">
        <f t="shared" ca="1" si="53"/>
        <v>#REF!</v>
      </c>
      <c r="J90" s="80" t="e">
        <f t="shared" ca="1" si="53"/>
        <v>#REF!</v>
      </c>
      <c r="K90" s="80" t="e">
        <f t="shared" ca="1" si="53"/>
        <v>#REF!</v>
      </c>
      <c r="L90" s="80" t="e">
        <f t="shared" ca="1" si="53"/>
        <v>#REF!</v>
      </c>
      <c r="M90" s="80" t="e">
        <f t="shared" ca="1" si="53"/>
        <v>#REF!</v>
      </c>
      <c r="N90" s="80" t="e">
        <f t="shared" ca="1" si="54"/>
        <v>#REF!</v>
      </c>
      <c r="O90" s="80" t="e">
        <f t="shared" ca="1" si="54"/>
        <v>#REF!</v>
      </c>
      <c r="P90" s="80" t="e">
        <f t="shared" ca="1" si="54"/>
        <v>#REF!</v>
      </c>
      <c r="Q90" s="80" t="e">
        <f t="shared" ca="1" si="54"/>
        <v>#REF!</v>
      </c>
      <c r="R90" s="80" t="e">
        <f t="shared" ca="1" si="54"/>
        <v>#REF!</v>
      </c>
      <c r="S90" s="80" t="e">
        <f t="shared" ca="1" si="54"/>
        <v>#REF!</v>
      </c>
      <c r="T90" s="80" t="e">
        <f t="shared" ca="1" si="54"/>
        <v>#REF!</v>
      </c>
      <c r="U90" s="80" t="e">
        <f t="shared" ca="1" si="54"/>
        <v>#REF!</v>
      </c>
      <c r="V90" s="80" t="e">
        <f t="shared" ca="1" si="54"/>
        <v>#REF!</v>
      </c>
      <c r="W90" s="80" t="e">
        <f t="shared" ca="1" si="54"/>
        <v>#REF!</v>
      </c>
      <c r="X90" s="80" t="e">
        <f t="shared" ca="1" si="55"/>
        <v>#REF!</v>
      </c>
      <c r="Y90" s="80" t="e">
        <f t="shared" ca="1" si="55"/>
        <v>#REF!</v>
      </c>
      <c r="Z90" s="80" t="e">
        <f t="shared" ca="1" si="55"/>
        <v>#REF!</v>
      </c>
      <c r="AA90" s="80" t="e">
        <f t="shared" ca="1" si="55"/>
        <v>#REF!</v>
      </c>
      <c r="AB90" s="80" t="e">
        <f t="shared" ca="1" si="55"/>
        <v>#REF!</v>
      </c>
      <c r="AC90" s="80" t="e">
        <f t="shared" ca="1" si="55"/>
        <v>#REF!</v>
      </c>
      <c r="AD90" s="80" t="e">
        <f t="shared" ca="1" si="55"/>
        <v>#REF!</v>
      </c>
      <c r="AE90" s="80" t="e">
        <f t="shared" ca="1" si="55"/>
        <v>#REF!</v>
      </c>
      <c r="AF90" s="80" t="e">
        <f t="shared" ca="1" si="55"/>
        <v>#REF!</v>
      </c>
      <c r="AG90" s="80" t="e">
        <f t="shared" ca="1" si="55"/>
        <v>#REF!</v>
      </c>
      <c r="AH90" s="80" t="e">
        <f t="shared" ca="1" si="56"/>
        <v>#REF!</v>
      </c>
      <c r="AI90" s="80" t="e">
        <f t="shared" ca="1" si="56"/>
        <v>#REF!</v>
      </c>
      <c r="AJ90" s="80" t="e">
        <f t="shared" ca="1" si="56"/>
        <v>#REF!</v>
      </c>
      <c r="AK90" s="80" t="e">
        <f t="shared" ca="1" si="56"/>
        <v>#REF!</v>
      </c>
      <c r="AL90" s="80" t="e">
        <f t="shared" ca="1" si="56"/>
        <v>#REF!</v>
      </c>
      <c r="AM90" s="80" t="e">
        <f t="shared" ca="1" si="56"/>
        <v>#REF!</v>
      </c>
      <c r="AN90" s="80" t="e">
        <f t="shared" ca="1" si="56"/>
        <v>#REF!</v>
      </c>
      <c r="AO90" s="80" t="e">
        <f t="shared" ca="1" si="56"/>
        <v>#REF!</v>
      </c>
      <c r="AP90" s="80" t="e">
        <f t="shared" ca="1" si="56"/>
        <v>#REF!</v>
      </c>
      <c r="AQ90" s="80" t="e">
        <f t="shared" ca="1" si="56"/>
        <v>#REF!</v>
      </c>
      <c r="AR90" s="80" t="e">
        <f t="shared" ca="1" si="57"/>
        <v>#REF!</v>
      </c>
      <c r="AS90" s="80" t="e">
        <f t="shared" ca="1" si="57"/>
        <v>#REF!</v>
      </c>
      <c r="AT90" s="80" t="e">
        <f t="shared" ca="1" si="57"/>
        <v>#REF!</v>
      </c>
      <c r="AU90" s="80" t="e">
        <f t="shared" ca="1" si="57"/>
        <v>#REF!</v>
      </c>
      <c r="AV90" s="80" t="e">
        <f t="shared" ca="1" si="57"/>
        <v>#REF!</v>
      </c>
      <c r="AW90" s="80" t="e">
        <f t="shared" ca="1" si="57"/>
        <v>#REF!</v>
      </c>
      <c r="AX90" s="80" t="e">
        <f t="shared" ca="1" si="57"/>
        <v>#REF!</v>
      </c>
      <c r="AY90" s="80" t="e">
        <f t="shared" ca="1" si="57"/>
        <v>#REF!</v>
      </c>
      <c r="AZ90" s="80" t="e">
        <f t="shared" ca="1" si="57"/>
        <v>#REF!</v>
      </c>
      <c r="BA90" s="80" t="e">
        <f t="shared" ca="1" si="57"/>
        <v>#REF!</v>
      </c>
      <c r="BB90" s="80" t="e">
        <f t="shared" ca="1" si="57"/>
        <v>#REF!</v>
      </c>
      <c r="BC90" s="80" t="e">
        <f t="shared" ca="1" si="57"/>
        <v>#REF!</v>
      </c>
      <c r="BD90" s="80" t="e">
        <f t="shared" ca="1" si="57"/>
        <v>#REF!</v>
      </c>
      <c r="BE90" s="80" t="e">
        <f t="shared" ca="1" si="46"/>
        <v>#REF!</v>
      </c>
      <c r="BF90" s="80" t="e">
        <f t="shared" ca="1" si="58"/>
        <v>#REF!</v>
      </c>
      <c r="BG90" s="80" t="e">
        <f t="shared" ca="1" si="58"/>
        <v>#REF!</v>
      </c>
      <c r="BH90" s="80" t="e">
        <f t="shared" ca="1" si="58"/>
        <v>#REF!</v>
      </c>
      <c r="BI90" s="80" t="e">
        <f t="shared" ca="1" si="58"/>
        <v>#REF!</v>
      </c>
      <c r="BJ90" s="80" t="e">
        <f t="shared" ca="1" si="58"/>
        <v>#REF!</v>
      </c>
      <c r="BK90" s="80" t="e">
        <f t="shared" ca="1" si="58"/>
        <v>#REF!</v>
      </c>
      <c r="BL90" s="80" t="e">
        <f t="shared" ca="1" si="58"/>
        <v>#REF!</v>
      </c>
      <c r="BM90" s="81" t="s">
        <v>568</v>
      </c>
      <c r="BN90" s="81" t="s">
        <v>299</v>
      </c>
      <c r="BO90" s="81" t="s">
        <v>480</v>
      </c>
    </row>
    <row r="91" spans="1:67" x14ac:dyDescent="0.2">
      <c r="A91" s="80">
        <v>88</v>
      </c>
      <c r="B91" s="53" t="s">
        <v>569</v>
      </c>
      <c r="C91" s="36" t="str">
        <f t="shared" si="45"/>
        <v>夕張市</v>
      </c>
      <c r="D91" s="36" t="e">
        <f t="shared" ca="1" si="53"/>
        <v>#REF!</v>
      </c>
      <c r="E91" s="36" t="e">
        <f t="shared" ca="1" si="53"/>
        <v>#REF!</v>
      </c>
      <c r="F91" s="36" t="e">
        <f t="shared" ca="1" si="53"/>
        <v>#REF!</v>
      </c>
      <c r="G91" s="36" t="e">
        <f t="shared" ca="1" si="53"/>
        <v>#REF!</v>
      </c>
      <c r="H91" s="36" t="e">
        <f t="shared" ca="1" si="53"/>
        <v>#REF!</v>
      </c>
      <c r="I91" s="36" t="e">
        <f t="shared" ca="1" si="53"/>
        <v>#REF!</v>
      </c>
      <c r="J91" s="36" t="e">
        <f t="shared" ca="1" si="53"/>
        <v>#REF!</v>
      </c>
      <c r="K91" s="36" t="e">
        <f t="shared" ca="1" si="53"/>
        <v>#REF!</v>
      </c>
      <c r="L91" s="36" t="e">
        <f t="shared" ca="1" si="53"/>
        <v>#REF!</v>
      </c>
      <c r="M91" s="36" t="e">
        <f t="shared" ca="1" si="53"/>
        <v>#REF!</v>
      </c>
      <c r="N91" s="36" t="e">
        <f t="shared" ca="1" si="54"/>
        <v>#REF!</v>
      </c>
      <c r="O91" s="36" t="e">
        <f t="shared" ca="1" si="54"/>
        <v>#REF!</v>
      </c>
      <c r="P91" s="36" t="e">
        <f t="shared" ca="1" si="54"/>
        <v>#REF!</v>
      </c>
      <c r="Q91" s="36" t="e">
        <f t="shared" ca="1" si="54"/>
        <v>#REF!</v>
      </c>
      <c r="R91" s="36" t="e">
        <f t="shared" ca="1" si="54"/>
        <v>#REF!</v>
      </c>
      <c r="S91" s="36" t="e">
        <f t="shared" ca="1" si="54"/>
        <v>#REF!</v>
      </c>
      <c r="T91" s="36" t="e">
        <f t="shared" ca="1" si="54"/>
        <v>#REF!</v>
      </c>
      <c r="U91" s="36" t="e">
        <f t="shared" ca="1" si="54"/>
        <v>#REF!</v>
      </c>
      <c r="V91" s="36" t="e">
        <f t="shared" ca="1" si="54"/>
        <v>#REF!</v>
      </c>
      <c r="W91" s="36" t="e">
        <f t="shared" ca="1" si="54"/>
        <v>#REF!</v>
      </c>
      <c r="X91" s="36" t="e">
        <f t="shared" ca="1" si="55"/>
        <v>#REF!</v>
      </c>
      <c r="Y91" s="36" t="e">
        <f t="shared" ca="1" si="55"/>
        <v>#REF!</v>
      </c>
      <c r="Z91" s="36" t="e">
        <f t="shared" ca="1" si="55"/>
        <v>#REF!</v>
      </c>
      <c r="AA91" s="36" t="e">
        <f t="shared" ca="1" si="55"/>
        <v>#REF!</v>
      </c>
      <c r="AB91" s="36" t="e">
        <f t="shared" ca="1" si="55"/>
        <v>#REF!</v>
      </c>
      <c r="AC91" s="36" t="e">
        <f t="shared" ca="1" si="55"/>
        <v>#REF!</v>
      </c>
      <c r="AD91" s="36" t="e">
        <f t="shared" ca="1" si="55"/>
        <v>#REF!</v>
      </c>
      <c r="AE91" s="36" t="e">
        <f t="shared" ca="1" si="55"/>
        <v>#REF!</v>
      </c>
      <c r="AF91" s="36" t="e">
        <f t="shared" ca="1" si="55"/>
        <v>#REF!</v>
      </c>
      <c r="AG91" s="36" t="e">
        <f t="shared" ca="1" si="55"/>
        <v>#REF!</v>
      </c>
      <c r="AH91" s="36" t="e">
        <f t="shared" ca="1" si="56"/>
        <v>#REF!</v>
      </c>
      <c r="AI91" s="36" t="e">
        <f t="shared" ca="1" si="56"/>
        <v>#REF!</v>
      </c>
      <c r="AJ91" s="36" t="e">
        <f t="shared" ca="1" si="56"/>
        <v>#REF!</v>
      </c>
      <c r="AK91" s="36" t="e">
        <f t="shared" ca="1" si="56"/>
        <v>#REF!</v>
      </c>
      <c r="AL91" s="36" t="e">
        <f t="shared" ca="1" si="56"/>
        <v>#REF!</v>
      </c>
      <c r="AM91" s="36" t="e">
        <f t="shared" ca="1" si="56"/>
        <v>#REF!</v>
      </c>
      <c r="AN91" s="36" t="e">
        <f t="shared" ca="1" si="56"/>
        <v>#REF!</v>
      </c>
      <c r="AO91" s="36" t="e">
        <f t="shared" ca="1" si="56"/>
        <v>#REF!</v>
      </c>
      <c r="AP91" s="36" t="e">
        <f t="shared" ca="1" si="56"/>
        <v>#REF!</v>
      </c>
      <c r="AQ91" s="36" t="e">
        <f t="shared" ca="1" si="56"/>
        <v>#REF!</v>
      </c>
      <c r="AR91" s="36" t="e">
        <f t="shared" ca="1" si="57"/>
        <v>#REF!</v>
      </c>
      <c r="AS91" s="36" t="e">
        <f t="shared" ca="1" si="57"/>
        <v>#REF!</v>
      </c>
      <c r="AT91" s="36" t="e">
        <f t="shared" ca="1" si="57"/>
        <v>#REF!</v>
      </c>
      <c r="AU91" s="36" t="e">
        <f t="shared" ca="1" si="57"/>
        <v>#REF!</v>
      </c>
      <c r="AV91" s="36" t="e">
        <f t="shared" ca="1" si="57"/>
        <v>#REF!</v>
      </c>
      <c r="AW91" s="36" t="e">
        <f t="shared" ca="1" si="57"/>
        <v>#REF!</v>
      </c>
      <c r="AX91" s="36" t="e">
        <f t="shared" ca="1" si="57"/>
        <v>#REF!</v>
      </c>
      <c r="AY91" s="36" t="e">
        <f t="shared" ca="1" si="57"/>
        <v>#REF!</v>
      </c>
      <c r="AZ91" s="36" t="e">
        <f t="shared" ca="1" si="57"/>
        <v>#REF!</v>
      </c>
      <c r="BA91" s="36" t="e">
        <f t="shared" ca="1" si="57"/>
        <v>#REF!</v>
      </c>
      <c r="BB91" s="36" t="e">
        <f t="shared" ca="1" si="57"/>
        <v>#REF!</v>
      </c>
      <c r="BC91" s="36" t="e">
        <f t="shared" ca="1" si="57"/>
        <v>#REF!</v>
      </c>
      <c r="BD91" s="36" t="e">
        <f t="shared" ca="1" si="57"/>
        <v>#REF!</v>
      </c>
      <c r="BE91" s="36" t="e">
        <f t="shared" ca="1" si="46"/>
        <v>#REF!</v>
      </c>
      <c r="BF91" s="36" t="e">
        <f t="shared" ca="1" si="58"/>
        <v>#REF!</v>
      </c>
      <c r="BG91" s="36" t="e">
        <f t="shared" ca="1" si="58"/>
        <v>#REF!</v>
      </c>
      <c r="BH91" s="36" t="e">
        <f t="shared" ca="1" si="58"/>
        <v>#REF!</v>
      </c>
      <c r="BI91" s="36" t="e">
        <f t="shared" ca="1" si="58"/>
        <v>#REF!</v>
      </c>
      <c r="BJ91" s="36" t="e">
        <f t="shared" ca="1" si="58"/>
        <v>#REF!</v>
      </c>
      <c r="BK91" s="36" t="e">
        <f t="shared" ca="1" si="58"/>
        <v>#REF!</v>
      </c>
      <c r="BL91" s="36" t="e">
        <f t="shared" ca="1" si="58"/>
        <v>#REF!</v>
      </c>
      <c r="BM91" s="53" t="s">
        <v>569</v>
      </c>
      <c r="BN91" s="53" t="s">
        <v>300</v>
      </c>
      <c r="BO91" s="53" t="s">
        <v>398</v>
      </c>
    </row>
    <row r="92" spans="1:67" x14ac:dyDescent="0.2">
      <c r="A92" s="80">
        <v>89</v>
      </c>
      <c r="B92" s="53" t="s">
        <v>570</v>
      </c>
      <c r="C92" s="36" t="str">
        <f t="shared" si="45"/>
        <v>夕張市</v>
      </c>
      <c r="D92" s="36" t="e">
        <f t="shared" ca="1" si="53"/>
        <v>#REF!</v>
      </c>
      <c r="E92" s="36" t="e">
        <f t="shared" ca="1" si="53"/>
        <v>#REF!</v>
      </c>
      <c r="F92" s="36" t="e">
        <f t="shared" ca="1" si="53"/>
        <v>#REF!</v>
      </c>
      <c r="G92" s="36" t="e">
        <f t="shared" ca="1" si="53"/>
        <v>#REF!</v>
      </c>
      <c r="H92" s="36" t="e">
        <f t="shared" ca="1" si="53"/>
        <v>#REF!</v>
      </c>
      <c r="I92" s="36" t="e">
        <f t="shared" ca="1" si="53"/>
        <v>#REF!</v>
      </c>
      <c r="J92" s="36" t="e">
        <f t="shared" ca="1" si="53"/>
        <v>#REF!</v>
      </c>
      <c r="K92" s="36" t="e">
        <f t="shared" ca="1" si="53"/>
        <v>#REF!</v>
      </c>
      <c r="L92" s="36" t="e">
        <f t="shared" ca="1" si="53"/>
        <v>#REF!</v>
      </c>
      <c r="M92" s="36" t="e">
        <f t="shared" ca="1" si="53"/>
        <v>#REF!</v>
      </c>
      <c r="N92" s="36" t="e">
        <f t="shared" ca="1" si="54"/>
        <v>#REF!</v>
      </c>
      <c r="O92" s="36" t="e">
        <f t="shared" ca="1" si="54"/>
        <v>#REF!</v>
      </c>
      <c r="P92" s="36" t="e">
        <f t="shared" ca="1" si="54"/>
        <v>#REF!</v>
      </c>
      <c r="Q92" s="36" t="e">
        <f t="shared" ca="1" si="54"/>
        <v>#REF!</v>
      </c>
      <c r="R92" s="36" t="e">
        <f t="shared" ca="1" si="54"/>
        <v>#REF!</v>
      </c>
      <c r="S92" s="36" t="e">
        <f t="shared" ca="1" si="54"/>
        <v>#REF!</v>
      </c>
      <c r="T92" s="36" t="e">
        <f t="shared" ca="1" si="54"/>
        <v>#REF!</v>
      </c>
      <c r="U92" s="36" t="e">
        <f t="shared" ca="1" si="54"/>
        <v>#REF!</v>
      </c>
      <c r="V92" s="36" t="e">
        <f t="shared" ca="1" si="54"/>
        <v>#REF!</v>
      </c>
      <c r="W92" s="36" t="e">
        <f t="shared" ca="1" si="54"/>
        <v>#REF!</v>
      </c>
      <c r="X92" s="36" t="e">
        <f t="shared" ca="1" si="55"/>
        <v>#REF!</v>
      </c>
      <c r="Y92" s="36" t="e">
        <f t="shared" ca="1" si="55"/>
        <v>#REF!</v>
      </c>
      <c r="Z92" s="36" t="e">
        <f t="shared" ca="1" si="55"/>
        <v>#REF!</v>
      </c>
      <c r="AA92" s="36" t="e">
        <f t="shared" ca="1" si="55"/>
        <v>#REF!</v>
      </c>
      <c r="AB92" s="36" t="e">
        <f t="shared" ca="1" si="55"/>
        <v>#REF!</v>
      </c>
      <c r="AC92" s="36" t="e">
        <f t="shared" ca="1" si="55"/>
        <v>#REF!</v>
      </c>
      <c r="AD92" s="36" t="e">
        <f t="shared" ca="1" si="55"/>
        <v>#REF!</v>
      </c>
      <c r="AE92" s="36" t="e">
        <f t="shared" ca="1" si="55"/>
        <v>#REF!</v>
      </c>
      <c r="AF92" s="36" t="e">
        <f t="shared" ca="1" si="55"/>
        <v>#REF!</v>
      </c>
      <c r="AG92" s="36" t="e">
        <f t="shared" ca="1" si="55"/>
        <v>#REF!</v>
      </c>
      <c r="AH92" s="36" t="e">
        <f t="shared" ca="1" si="56"/>
        <v>#REF!</v>
      </c>
      <c r="AI92" s="36" t="e">
        <f t="shared" ca="1" si="56"/>
        <v>#REF!</v>
      </c>
      <c r="AJ92" s="36" t="e">
        <f t="shared" ca="1" si="56"/>
        <v>#REF!</v>
      </c>
      <c r="AK92" s="36" t="e">
        <f t="shared" ca="1" si="56"/>
        <v>#REF!</v>
      </c>
      <c r="AL92" s="36" t="e">
        <f t="shared" ca="1" si="56"/>
        <v>#REF!</v>
      </c>
      <c r="AM92" s="36" t="e">
        <f t="shared" ca="1" si="56"/>
        <v>#REF!</v>
      </c>
      <c r="AN92" s="36" t="e">
        <f t="shared" ca="1" si="56"/>
        <v>#REF!</v>
      </c>
      <c r="AO92" s="36" t="e">
        <f t="shared" ca="1" si="56"/>
        <v>#REF!</v>
      </c>
      <c r="AP92" s="36" t="e">
        <f t="shared" ca="1" si="56"/>
        <v>#REF!</v>
      </c>
      <c r="AQ92" s="36" t="e">
        <f t="shared" ca="1" si="56"/>
        <v>#REF!</v>
      </c>
      <c r="AR92" s="36" t="e">
        <f t="shared" ca="1" si="57"/>
        <v>#REF!</v>
      </c>
      <c r="AS92" s="36" t="e">
        <f t="shared" ca="1" si="57"/>
        <v>#REF!</v>
      </c>
      <c r="AT92" s="36" t="e">
        <f t="shared" ca="1" si="57"/>
        <v>#REF!</v>
      </c>
      <c r="AU92" s="36" t="e">
        <f t="shared" ca="1" si="57"/>
        <v>#REF!</v>
      </c>
      <c r="AV92" s="36" t="e">
        <f t="shared" ca="1" si="57"/>
        <v>#REF!</v>
      </c>
      <c r="AW92" s="36" t="e">
        <f t="shared" ca="1" si="57"/>
        <v>#REF!</v>
      </c>
      <c r="AX92" s="36" t="e">
        <f t="shared" ca="1" si="57"/>
        <v>#REF!</v>
      </c>
      <c r="AY92" s="36" t="e">
        <f t="shared" ca="1" si="57"/>
        <v>#REF!</v>
      </c>
      <c r="AZ92" s="36" t="e">
        <f t="shared" ca="1" si="57"/>
        <v>#REF!</v>
      </c>
      <c r="BA92" s="36" t="e">
        <f t="shared" ca="1" si="57"/>
        <v>#REF!</v>
      </c>
      <c r="BB92" s="36" t="e">
        <f t="shared" ca="1" si="57"/>
        <v>#REF!</v>
      </c>
      <c r="BC92" s="36" t="e">
        <f t="shared" ca="1" si="57"/>
        <v>#REF!</v>
      </c>
      <c r="BD92" s="36" t="e">
        <f t="shared" ca="1" si="57"/>
        <v>#REF!</v>
      </c>
      <c r="BE92" s="36" t="e">
        <f t="shared" ca="1" si="46"/>
        <v>#REF!</v>
      </c>
      <c r="BF92" s="36" t="e">
        <f t="shared" ca="1" si="58"/>
        <v>#REF!</v>
      </c>
      <c r="BG92" s="36" t="e">
        <f t="shared" ca="1" si="58"/>
        <v>#REF!</v>
      </c>
      <c r="BH92" s="36" t="e">
        <f t="shared" ca="1" si="58"/>
        <v>#REF!</v>
      </c>
      <c r="BI92" s="36" t="e">
        <f t="shared" ca="1" si="58"/>
        <v>#REF!</v>
      </c>
      <c r="BJ92" s="36" t="e">
        <f t="shared" ca="1" si="58"/>
        <v>#REF!</v>
      </c>
      <c r="BK92" s="36" t="e">
        <f t="shared" ca="1" si="58"/>
        <v>#REF!</v>
      </c>
      <c r="BL92" s="36" t="e">
        <f t="shared" ca="1" si="58"/>
        <v>#REF!</v>
      </c>
      <c r="BM92" s="53" t="s">
        <v>570</v>
      </c>
      <c r="BN92" s="53" t="s">
        <v>300</v>
      </c>
      <c r="BO92" s="53" t="s">
        <v>479</v>
      </c>
    </row>
    <row r="93" spans="1:67" x14ac:dyDescent="0.2">
      <c r="A93" s="80">
        <v>90</v>
      </c>
      <c r="B93" s="53" t="s">
        <v>571</v>
      </c>
      <c r="C93" s="36" t="str">
        <f t="shared" si="45"/>
        <v>夕張市</v>
      </c>
      <c r="D93" s="36" t="e">
        <f t="shared" ca="1" si="53"/>
        <v>#REF!</v>
      </c>
      <c r="E93" s="36" t="e">
        <f t="shared" ca="1" si="53"/>
        <v>#REF!</v>
      </c>
      <c r="F93" s="36" t="e">
        <f t="shared" ca="1" si="53"/>
        <v>#REF!</v>
      </c>
      <c r="G93" s="36" t="e">
        <f t="shared" ca="1" si="53"/>
        <v>#REF!</v>
      </c>
      <c r="H93" s="36" t="e">
        <f t="shared" ca="1" si="53"/>
        <v>#REF!</v>
      </c>
      <c r="I93" s="36" t="e">
        <f t="shared" ca="1" si="53"/>
        <v>#REF!</v>
      </c>
      <c r="J93" s="36" t="e">
        <f t="shared" ca="1" si="53"/>
        <v>#REF!</v>
      </c>
      <c r="K93" s="36" t="e">
        <f t="shared" ca="1" si="53"/>
        <v>#REF!</v>
      </c>
      <c r="L93" s="36" t="e">
        <f t="shared" ca="1" si="53"/>
        <v>#REF!</v>
      </c>
      <c r="M93" s="36" t="e">
        <f t="shared" ca="1" si="53"/>
        <v>#REF!</v>
      </c>
      <c r="N93" s="36" t="e">
        <f t="shared" ca="1" si="54"/>
        <v>#REF!</v>
      </c>
      <c r="O93" s="36" t="e">
        <f t="shared" ca="1" si="54"/>
        <v>#REF!</v>
      </c>
      <c r="P93" s="36" t="e">
        <f t="shared" ca="1" si="54"/>
        <v>#REF!</v>
      </c>
      <c r="Q93" s="36" t="e">
        <f t="shared" ca="1" si="54"/>
        <v>#REF!</v>
      </c>
      <c r="R93" s="36" t="e">
        <f t="shared" ca="1" si="54"/>
        <v>#REF!</v>
      </c>
      <c r="S93" s="36" t="e">
        <f t="shared" ca="1" si="54"/>
        <v>#REF!</v>
      </c>
      <c r="T93" s="36" t="e">
        <f t="shared" ca="1" si="54"/>
        <v>#REF!</v>
      </c>
      <c r="U93" s="36" t="e">
        <f t="shared" ca="1" si="54"/>
        <v>#REF!</v>
      </c>
      <c r="V93" s="36" t="e">
        <f t="shared" ca="1" si="54"/>
        <v>#REF!</v>
      </c>
      <c r="W93" s="36" t="e">
        <f t="shared" ca="1" si="54"/>
        <v>#REF!</v>
      </c>
      <c r="X93" s="36" t="e">
        <f t="shared" ca="1" si="55"/>
        <v>#REF!</v>
      </c>
      <c r="Y93" s="36" t="e">
        <f t="shared" ca="1" si="55"/>
        <v>#REF!</v>
      </c>
      <c r="Z93" s="36" t="e">
        <f t="shared" ca="1" si="55"/>
        <v>#REF!</v>
      </c>
      <c r="AA93" s="36" t="e">
        <f t="shared" ca="1" si="55"/>
        <v>#REF!</v>
      </c>
      <c r="AB93" s="36" t="e">
        <f t="shared" ca="1" si="55"/>
        <v>#REF!</v>
      </c>
      <c r="AC93" s="36" t="e">
        <f t="shared" ca="1" si="55"/>
        <v>#REF!</v>
      </c>
      <c r="AD93" s="36" t="e">
        <f t="shared" ca="1" si="55"/>
        <v>#REF!</v>
      </c>
      <c r="AE93" s="36" t="e">
        <f t="shared" ca="1" si="55"/>
        <v>#REF!</v>
      </c>
      <c r="AF93" s="36" t="e">
        <f t="shared" ca="1" si="55"/>
        <v>#REF!</v>
      </c>
      <c r="AG93" s="36" t="e">
        <f t="shared" ca="1" si="55"/>
        <v>#REF!</v>
      </c>
      <c r="AH93" s="36" t="e">
        <f t="shared" ca="1" si="56"/>
        <v>#REF!</v>
      </c>
      <c r="AI93" s="36" t="e">
        <f t="shared" ca="1" si="56"/>
        <v>#REF!</v>
      </c>
      <c r="AJ93" s="36" t="e">
        <f t="shared" ca="1" si="56"/>
        <v>#REF!</v>
      </c>
      <c r="AK93" s="36" t="e">
        <f t="shared" ca="1" si="56"/>
        <v>#REF!</v>
      </c>
      <c r="AL93" s="36" t="e">
        <f t="shared" ca="1" si="56"/>
        <v>#REF!</v>
      </c>
      <c r="AM93" s="36" t="e">
        <f t="shared" ca="1" si="56"/>
        <v>#REF!</v>
      </c>
      <c r="AN93" s="36" t="e">
        <f t="shared" ca="1" si="56"/>
        <v>#REF!</v>
      </c>
      <c r="AO93" s="36" t="e">
        <f t="shared" ca="1" si="56"/>
        <v>#REF!</v>
      </c>
      <c r="AP93" s="36" t="e">
        <f t="shared" ca="1" si="56"/>
        <v>#REF!</v>
      </c>
      <c r="AQ93" s="36" t="e">
        <f t="shared" ca="1" si="56"/>
        <v>#REF!</v>
      </c>
      <c r="AR93" s="36" t="e">
        <f t="shared" ca="1" si="57"/>
        <v>#REF!</v>
      </c>
      <c r="AS93" s="36" t="e">
        <f t="shared" ca="1" si="57"/>
        <v>#REF!</v>
      </c>
      <c r="AT93" s="36" t="e">
        <f t="shared" ca="1" si="57"/>
        <v>#REF!</v>
      </c>
      <c r="AU93" s="36" t="e">
        <f t="shared" ca="1" si="57"/>
        <v>#REF!</v>
      </c>
      <c r="AV93" s="36" t="e">
        <f t="shared" ca="1" si="57"/>
        <v>#REF!</v>
      </c>
      <c r="AW93" s="36" t="e">
        <f t="shared" ca="1" si="57"/>
        <v>#REF!</v>
      </c>
      <c r="AX93" s="36" t="e">
        <f t="shared" ca="1" si="57"/>
        <v>#REF!</v>
      </c>
      <c r="AY93" s="36" t="e">
        <f t="shared" ca="1" si="57"/>
        <v>#REF!</v>
      </c>
      <c r="AZ93" s="36" t="e">
        <f t="shared" ca="1" si="57"/>
        <v>#REF!</v>
      </c>
      <c r="BA93" s="36" t="e">
        <f t="shared" ca="1" si="57"/>
        <v>#REF!</v>
      </c>
      <c r="BB93" s="36" t="e">
        <f t="shared" ca="1" si="57"/>
        <v>#REF!</v>
      </c>
      <c r="BC93" s="36" t="e">
        <f t="shared" ca="1" si="57"/>
        <v>#REF!</v>
      </c>
      <c r="BD93" s="36" t="e">
        <f t="shared" ca="1" si="57"/>
        <v>#REF!</v>
      </c>
      <c r="BE93" s="73" t="e">
        <f t="shared" ca="1" si="46"/>
        <v>#REF!</v>
      </c>
      <c r="BF93" s="73" t="e">
        <f t="shared" ca="1" si="58"/>
        <v>#REF!</v>
      </c>
      <c r="BG93" s="36" t="e">
        <f t="shared" ca="1" si="58"/>
        <v>#REF!</v>
      </c>
      <c r="BH93" s="36" t="e">
        <f t="shared" ca="1" si="58"/>
        <v>#REF!</v>
      </c>
      <c r="BI93" s="36" t="e">
        <f t="shared" ca="1" si="58"/>
        <v>#REF!</v>
      </c>
      <c r="BJ93" s="36" t="e">
        <f t="shared" ca="1" si="58"/>
        <v>#REF!</v>
      </c>
      <c r="BK93" s="36" t="e">
        <f t="shared" ca="1" si="58"/>
        <v>#REF!</v>
      </c>
      <c r="BL93" s="36" t="e">
        <f t="shared" ca="1" si="58"/>
        <v>#REF!</v>
      </c>
      <c r="BM93" s="53" t="s">
        <v>571</v>
      </c>
      <c r="BN93" s="53" t="s">
        <v>300</v>
      </c>
      <c r="BO93" s="53" t="s">
        <v>480</v>
      </c>
    </row>
    <row r="94" spans="1:67" s="83" customFormat="1" x14ac:dyDescent="0.2">
      <c r="A94" s="80">
        <v>91</v>
      </c>
      <c r="B94" s="81" t="s">
        <v>572</v>
      </c>
      <c r="C94" s="80" t="str">
        <f t="shared" si="45"/>
        <v>夕張市</v>
      </c>
      <c r="D94" s="80" t="e">
        <f t="shared" ref="D94:M103" ca="1" si="59">VLOOKUP($C94,INDIRECT("'"&amp;$B94&amp;"'!$C$4:$BL$182"),D$166,0)</f>
        <v>#REF!</v>
      </c>
      <c r="E94" s="80" t="e">
        <f t="shared" ca="1" si="59"/>
        <v>#REF!</v>
      </c>
      <c r="F94" s="80" t="e">
        <f t="shared" ca="1" si="59"/>
        <v>#REF!</v>
      </c>
      <c r="G94" s="80" t="e">
        <f t="shared" ca="1" si="59"/>
        <v>#REF!</v>
      </c>
      <c r="H94" s="80" t="e">
        <f t="shared" ca="1" si="59"/>
        <v>#REF!</v>
      </c>
      <c r="I94" s="80" t="e">
        <f t="shared" ca="1" si="59"/>
        <v>#REF!</v>
      </c>
      <c r="J94" s="80" t="e">
        <f t="shared" ca="1" si="59"/>
        <v>#REF!</v>
      </c>
      <c r="K94" s="80" t="e">
        <f t="shared" ca="1" si="59"/>
        <v>#REF!</v>
      </c>
      <c r="L94" s="80" t="e">
        <f t="shared" ca="1" si="59"/>
        <v>#REF!</v>
      </c>
      <c r="M94" s="80" t="e">
        <f t="shared" ca="1" si="59"/>
        <v>#REF!</v>
      </c>
      <c r="N94" s="80" t="e">
        <f t="shared" ref="N94:W103" ca="1" si="60">VLOOKUP($C94,INDIRECT("'"&amp;$B94&amp;"'!$C$4:$BL$182"),N$166,0)</f>
        <v>#REF!</v>
      </c>
      <c r="O94" s="80" t="e">
        <f t="shared" ca="1" si="60"/>
        <v>#REF!</v>
      </c>
      <c r="P94" s="80" t="e">
        <f t="shared" ca="1" si="60"/>
        <v>#REF!</v>
      </c>
      <c r="Q94" s="80" t="e">
        <f t="shared" ca="1" si="60"/>
        <v>#REF!</v>
      </c>
      <c r="R94" s="80" t="e">
        <f t="shared" ca="1" si="60"/>
        <v>#REF!</v>
      </c>
      <c r="S94" s="80" t="e">
        <f t="shared" ca="1" si="60"/>
        <v>#REF!</v>
      </c>
      <c r="T94" s="80" t="e">
        <f t="shared" ca="1" si="60"/>
        <v>#REF!</v>
      </c>
      <c r="U94" s="80" t="e">
        <f t="shared" ca="1" si="60"/>
        <v>#REF!</v>
      </c>
      <c r="V94" s="80" t="e">
        <f t="shared" ca="1" si="60"/>
        <v>#REF!</v>
      </c>
      <c r="W94" s="80" t="e">
        <f t="shared" ca="1" si="60"/>
        <v>#REF!</v>
      </c>
      <c r="X94" s="80" t="e">
        <f t="shared" ref="X94:AG103" ca="1" si="61">VLOOKUP($C94,INDIRECT("'"&amp;$B94&amp;"'!$C$4:$BL$182"),X$166,0)</f>
        <v>#REF!</v>
      </c>
      <c r="Y94" s="80" t="e">
        <f t="shared" ca="1" si="61"/>
        <v>#REF!</v>
      </c>
      <c r="Z94" s="80" t="e">
        <f t="shared" ca="1" si="61"/>
        <v>#REF!</v>
      </c>
      <c r="AA94" s="80" t="e">
        <f t="shared" ca="1" si="61"/>
        <v>#REF!</v>
      </c>
      <c r="AB94" s="80" t="e">
        <f t="shared" ca="1" si="61"/>
        <v>#REF!</v>
      </c>
      <c r="AC94" s="80" t="e">
        <f t="shared" ca="1" si="61"/>
        <v>#REF!</v>
      </c>
      <c r="AD94" s="80" t="e">
        <f t="shared" ca="1" si="61"/>
        <v>#REF!</v>
      </c>
      <c r="AE94" s="80" t="e">
        <f t="shared" ca="1" si="61"/>
        <v>#REF!</v>
      </c>
      <c r="AF94" s="80" t="e">
        <f t="shared" ca="1" si="61"/>
        <v>#REF!</v>
      </c>
      <c r="AG94" s="80" t="e">
        <f t="shared" ca="1" si="61"/>
        <v>#REF!</v>
      </c>
      <c r="AH94" s="80" t="e">
        <f t="shared" ref="AH94:AQ103" ca="1" si="62">VLOOKUP($C94,INDIRECT("'"&amp;$B94&amp;"'!$C$4:$BL$182"),AH$166,0)</f>
        <v>#REF!</v>
      </c>
      <c r="AI94" s="80" t="e">
        <f t="shared" ca="1" si="62"/>
        <v>#REF!</v>
      </c>
      <c r="AJ94" s="80" t="e">
        <f t="shared" ca="1" si="62"/>
        <v>#REF!</v>
      </c>
      <c r="AK94" s="80" t="e">
        <f t="shared" ca="1" si="62"/>
        <v>#REF!</v>
      </c>
      <c r="AL94" s="80" t="e">
        <f t="shared" ca="1" si="62"/>
        <v>#REF!</v>
      </c>
      <c r="AM94" s="80" t="e">
        <f t="shared" ca="1" si="62"/>
        <v>#REF!</v>
      </c>
      <c r="AN94" s="80" t="e">
        <f t="shared" ca="1" si="62"/>
        <v>#REF!</v>
      </c>
      <c r="AO94" s="80" t="e">
        <f t="shared" ca="1" si="62"/>
        <v>#REF!</v>
      </c>
      <c r="AP94" s="80" t="e">
        <f t="shared" ca="1" si="62"/>
        <v>#REF!</v>
      </c>
      <c r="AQ94" s="80" t="e">
        <f t="shared" ca="1" si="62"/>
        <v>#REF!</v>
      </c>
      <c r="AR94" s="80" t="e">
        <f t="shared" ref="AR94:BD103" ca="1" si="63">VLOOKUP($C94,INDIRECT("'"&amp;$B94&amp;"'!$C$4:$BL$182"),AR$166,0)</f>
        <v>#REF!</v>
      </c>
      <c r="AS94" s="80" t="e">
        <f t="shared" ca="1" si="63"/>
        <v>#REF!</v>
      </c>
      <c r="AT94" s="80" t="e">
        <f t="shared" ca="1" si="63"/>
        <v>#REF!</v>
      </c>
      <c r="AU94" s="80" t="e">
        <f t="shared" ca="1" si="63"/>
        <v>#REF!</v>
      </c>
      <c r="AV94" s="80" t="e">
        <f t="shared" ca="1" si="63"/>
        <v>#REF!</v>
      </c>
      <c r="AW94" s="80" t="e">
        <f t="shared" ca="1" si="63"/>
        <v>#REF!</v>
      </c>
      <c r="AX94" s="80" t="e">
        <f t="shared" ca="1" si="63"/>
        <v>#REF!</v>
      </c>
      <c r="AY94" s="80" t="e">
        <f t="shared" ca="1" si="63"/>
        <v>#REF!</v>
      </c>
      <c r="AZ94" s="80" t="e">
        <f t="shared" ca="1" si="63"/>
        <v>#REF!</v>
      </c>
      <c r="BA94" s="80" t="e">
        <f t="shared" ca="1" si="63"/>
        <v>#REF!</v>
      </c>
      <c r="BB94" s="80" t="e">
        <f t="shared" ca="1" si="63"/>
        <v>#REF!</v>
      </c>
      <c r="BC94" s="80" t="e">
        <f t="shared" ca="1" si="63"/>
        <v>#REF!</v>
      </c>
      <c r="BD94" s="80" t="e">
        <f t="shared" ca="1" si="63"/>
        <v>#REF!</v>
      </c>
      <c r="BE94" s="80" t="e">
        <f t="shared" ca="1" si="46"/>
        <v>#REF!</v>
      </c>
      <c r="BF94" s="80" t="e">
        <f t="shared" ref="BF94:BL103" ca="1" si="64">VLOOKUP($C94,INDIRECT("'"&amp;$B94&amp;"'!$C$4:$BL$182"),BF$166,0)</f>
        <v>#REF!</v>
      </c>
      <c r="BG94" s="80" t="e">
        <f t="shared" ca="1" si="64"/>
        <v>#REF!</v>
      </c>
      <c r="BH94" s="80" t="e">
        <f t="shared" ca="1" si="64"/>
        <v>#REF!</v>
      </c>
      <c r="BI94" s="80" t="e">
        <f t="shared" ca="1" si="64"/>
        <v>#REF!</v>
      </c>
      <c r="BJ94" s="80" t="e">
        <f t="shared" ca="1" si="64"/>
        <v>#REF!</v>
      </c>
      <c r="BK94" s="80" t="e">
        <f t="shared" ca="1" si="64"/>
        <v>#REF!</v>
      </c>
      <c r="BL94" s="80" t="e">
        <f t="shared" ca="1" si="64"/>
        <v>#REF!</v>
      </c>
      <c r="BM94" s="81" t="s">
        <v>572</v>
      </c>
      <c r="BN94" s="81" t="s">
        <v>301</v>
      </c>
      <c r="BO94" s="81" t="s">
        <v>398</v>
      </c>
    </row>
    <row r="95" spans="1:67" s="83" customFormat="1" x14ac:dyDescent="0.2">
      <c r="A95" s="80">
        <v>92</v>
      </c>
      <c r="B95" s="81" t="s">
        <v>573</v>
      </c>
      <c r="C95" s="80" t="str">
        <f t="shared" si="45"/>
        <v>夕張市</v>
      </c>
      <c r="D95" s="80" t="e">
        <f t="shared" ca="1" si="59"/>
        <v>#REF!</v>
      </c>
      <c r="E95" s="80" t="e">
        <f t="shared" ca="1" si="59"/>
        <v>#REF!</v>
      </c>
      <c r="F95" s="80" t="e">
        <f t="shared" ca="1" si="59"/>
        <v>#REF!</v>
      </c>
      <c r="G95" s="80" t="e">
        <f t="shared" ca="1" si="59"/>
        <v>#REF!</v>
      </c>
      <c r="H95" s="80" t="e">
        <f t="shared" ca="1" si="59"/>
        <v>#REF!</v>
      </c>
      <c r="I95" s="80" t="e">
        <f t="shared" ca="1" si="59"/>
        <v>#REF!</v>
      </c>
      <c r="J95" s="80" t="e">
        <f t="shared" ca="1" si="59"/>
        <v>#REF!</v>
      </c>
      <c r="K95" s="80" t="e">
        <f t="shared" ca="1" si="59"/>
        <v>#REF!</v>
      </c>
      <c r="L95" s="80" t="e">
        <f t="shared" ca="1" si="59"/>
        <v>#REF!</v>
      </c>
      <c r="M95" s="80" t="e">
        <f t="shared" ca="1" si="59"/>
        <v>#REF!</v>
      </c>
      <c r="N95" s="80" t="e">
        <f t="shared" ca="1" si="60"/>
        <v>#REF!</v>
      </c>
      <c r="O95" s="80" t="e">
        <f t="shared" ca="1" si="60"/>
        <v>#REF!</v>
      </c>
      <c r="P95" s="80" t="e">
        <f t="shared" ca="1" si="60"/>
        <v>#REF!</v>
      </c>
      <c r="Q95" s="80" t="e">
        <f t="shared" ca="1" si="60"/>
        <v>#REF!</v>
      </c>
      <c r="R95" s="80" t="e">
        <f t="shared" ca="1" si="60"/>
        <v>#REF!</v>
      </c>
      <c r="S95" s="80" t="e">
        <f t="shared" ca="1" si="60"/>
        <v>#REF!</v>
      </c>
      <c r="T95" s="80" t="e">
        <f t="shared" ca="1" si="60"/>
        <v>#REF!</v>
      </c>
      <c r="U95" s="80" t="e">
        <f t="shared" ca="1" si="60"/>
        <v>#REF!</v>
      </c>
      <c r="V95" s="80" t="e">
        <f t="shared" ca="1" si="60"/>
        <v>#REF!</v>
      </c>
      <c r="W95" s="80" t="e">
        <f t="shared" ca="1" si="60"/>
        <v>#REF!</v>
      </c>
      <c r="X95" s="80" t="e">
        <f t="shared" ca="1" si="61"/>
        <v>#REF!</v>
      </c>
      <c r="Y95" s="80" t="e">
        <f t="shared" ca="1" si="61"/>
        <v>#REF!</v>
      </c>
      <c r="Z95" s="80" t="e">
        <f t="shared" ca="1" si="61"/>
        <v>#REF!</v>
      </c>
      <c r="AA95" s="80" t="e">
        <f t="shared" ca="1" si="61"/>
        <v>#REF!</v>
      </c>
      <c r="AB95" s="80" t="e">
        <f t="shared" ca="1" si="61"/>
        <v>#REF!</v>
      </c>
      <c r="AC95" s="80" t="e">
        <f t="shared" ca="1" si="61"/>
        <v>#REF!</v>
      </c>
      <c r="AD95" s="80" t="e">
        <f t="shared" ca="1" si="61"/>
        <v>#REF!</v>
      </c>
      <c r="AE95" s="80" t="e">
        <f t="shared" ca="1" si="61"/>
        <v>#REF!</v>
      </c>
      <c r="AF95" s="80" t="e">
        <f t="shared" ca="1" si="61"/>
        <v>#REF!</v>
      </c>
      <c r="AG95" s="80" t="e">
        <f t="shared" ca="1" si="61"/>
        <v>#REF!</v>
      </c>
      <c r="AH95" s="80" t="e">
        <f t="shared" ca="1" si="62"/>
        <v>#REF!</v>
      </c>
      <c r="AI95" s="80" t="e">
        <f t="shared" ca="1" si="62"/>
        <v>#REF!</v>
      </c>
      <c r="AJ95" s="80" t="e">
        <f t="shared" ca="1" si="62"/>
        <v>#REF!</v>
      </c>
      <c r="AK95" s="80" t="e">
        <f t="shared" ca="1" si="62"/>
        <v>#REF!</v>
      </c>
      <c r="AL95" s="80" t="e">
        <f t="shared" ca="1" si="62"/>
        <v>#REF!</v>
      </c>
      <c r="AM95" s="80" t="e">
        <f t="shared" ca="1" si="62"/>
        <v>#REF!</v>
      </c>
      <c r="AN95" s="80" t="e">
        <f t="shared" ca="1" si="62"/>
        <v>#REF!</v>
      </c>
      <c r="AO95" s="80" t="e">
        <f t="shared" ca="1" si="62"/>
        <v>#REF!</v>
      </c>
      <c r="AP95" s="80" t="e">
        <f t="shared" ca="1" si="62"/>
        <v>#REF!</v>
      </c>
      <c r="AQ95" s="80" t="e">
        <f t="shared" ca="1" si="62"/>
        <v>#REF!</v>
      </c>
      <c r="AR95" s="80" t="e">
        <f t="shared" ca="1" si="63"/>
        <v>#REF!</v>
      </c>
      <c r="AS95" s="80" t="e">
        <f t="shared" ca="1" si="63"/>
        <v>#REF!</v>
      </c>
      <c r="AT95" s="80" t="e">
        <f t="shared" ca="1" si="63"/>
        <v>#REF!</v>
      </c>
      <c r="AU95" s="80" t="e">
        <f t="shared" ca="1" si="63"/>
        <v>#REF!</v>
      </c>
      <c r="AV95" s="80" t="e">
        <f t="shared" ca="1" si="63"/>
        <v>#REF!</v>
      </c>
      <c r="AW95" s="80" t="e">
        <f t="shared" ca="1" si="63"/>
        <v>#REF!</v>
      </c>
      <c r="AX95" s="80" t="e">
        <f t="shared" ca="1" si="63"/>
        <v>#REF!</v>
      </c>
      <c r="AY95" s="80" t="e">
        <f t="shared" ca="1" si="63"/>
        <v>#REF!</v>
      </c>
      <c r="AZ95" s="80" t="e">
        <f t="shared" ca="1" si="63"/>
        <v>#REF!</v>
      </c>
      <c r="BA95" s="80" t="e">
        <f t="shared" ca="1" si="63"/>
        <v>#REF!</v>
      </c>
      <c r="BB95" s="80" t="e">
        <f t="shared" ca="1" si="63"/>
        <v>#REF!</v>
      </c>
      <c r="BC95" s="80" t="e">
        <f t="shared" ca="1" si="63"/>
        <v>#REF!</v>
      </c>
      <c r="BD95" s="80" t="e">
        <f t="shared" ca="1" si="63"/>
        <v>#REF!</v>
      </c>
      <c r="BE95" s="80" t="e">
        <f t="shared" ca="1" si="46"/>
        <v>#REF!</v>
      </c>
      <c r="BF95" s="80" t="e">
        <f t="shared" ca="1" si="64"/>
        <v>#REF!</v>
      </c>
      <c r="BG95" s="80" t="e">
        <f t="shared" ca="1" si="64"/>
        <v>#REF!</v>
      </c>
      <c r="BH95" s="80" t="e">
        <f t="shared" ca="1" si="64"/>
        <v>#REF!</v>
      </c>
      <c r="BI95" s="80" t="e">
        <f t="shared" ca="1" si="64"/>
        <v>#REF!</v>
      </c>
      <c r="BJ95" s="80" t="e">
        <f t="shared" ca="1" si="64"/>
        <v>#REF!</v>
      </c>
      <c r="BK95" s="80" t="e">
        <f t="shared" ca="1" si="64"/>
        <v>#REF!</v>
      </c>
      <c r="BL95" s="80" t="e">
        <f t="shared" ca="1" si="64"/>
        <v>#REF!</v>
      </c>
      <c r="BM95" s="81" t="s">
        <v>573</v>
      </c>
      <c r="BN95" s="81" t="s">
        <v>301</v>
      </c>
      <c r="BO95" s="81" t="s">
        <v>479</v>
      </c>
    </row>
    <row r="96" spans="1:67" s="83" customFormat="1" x14ac:dyDescent="0.2">
      <c r="A96" s="80">
        <v>93</v>
      </c>
      <c r="B96" s="81" t="s">
        <v>574</v>
      </c>
      <c r="C96" s="80" t="str">
        <f t="shared" si="45"/>
        <v>夕張市</v>
      </c>
      <c r="D96" s="80" t="e">
        <f t="shared" ca="1" si="59"/>
        <v>#REF!</v>
      </c>
      <c r="E96" s="80" t="e">
        <f t="shared" ca="1" si="59"/>
        <v>#REF!</v>
      </c>
      <c r="F96" s="80" t="e">
        <f t="shared" ca="1" si="59"/>
        <v>#REF!</v>
      </c>
      <c r="G96" s="80" t="e">
        <f t="shared" ca="1" si="59"/>
        <v>#REF!</v>
      </c>
      <c r="H96" s="80" t="e">
        <f t="shared" ca="1" si="59"/>
        <v>#REF!</v>
      </c>
      <c r="I96" s="80" t="e">
        <f t="shared" ca="1" si="59"/>
        <v>#REF!</v>
      </c>
      <c r="J96" s="80" t="e">
        <f t="shared" ca="1" si="59"/>
        <v>#REF!</v>
      </c>
      <c r="K96" s="80" t="e">
        <f t="shared" ca="1" si="59"/>
        <v>#REF!</v>
      </c>
      <c r="L96" s="80" t="e">
        <f t="shared" ca="1" si="59"/>
        <v>#REF!</v>
      </c>
      <c r="M96" s="80" t="e">
        <f t="shared" ca="1" si="59"/>
        <v>#REF!</v>
      </c>
      <c r="N96" s="80" t="e">
        <f t="shared" ca="1" si="60"/>
        <v>#REF!</v>
      </c>
      <c r="O96" s="80" t="e">
        <f t="shared" ca="1" si="60"/>
        <v>#REF!</v>
      </c>
      <c r="P96" s="80" t="e">
        <f t="shared" ca="1" si="60"/>
        <v>#REF!</v>
      </c>
      <c r="Q96" s="80" t="e">
        <f t="shared" ca="1" si="60"/>
        <v>#REF!</v>
      </c>
      <c r="R96" s="80" t="e">
        <f t="shared" ca="1" si="60"/>
        <v>#REF!</v>
      </c>
      <c r="S96" s="80" t="e">
        <f t="shared" ca="1" si="60"/>
        <v>#REF!</v>
      </c>
      <c r="T96" s="80" t="e">
        <f t="shared" ca="1" si="60"/>
        <v>#REF!</v>
      </c>
      <c r="U96" s="80" t="e">
        <f t="shared" ca="1" si="60"/>
        <v>#REF!</v>
      </c>
      <c r="V96" s="80" t="e">
        <f t="shared" ca="1" si="60"/>
        <v>#REF!</v>
      </c>
      <c r="W96" s="80" t="e">
        <f t="shared" ca="1" si="60"/>
        <v>#REF!</v>
      </c>
      <c r="X96" s="80" t="e">
        <f t="shared" ca="1" si="61"/>
        <v>#REF!</v>
      </c>
      <c r="Y96" s="80" t="e">
        <f t="shared" ca="1" si="61"/>
        <v>#REF!</v>
      </c>
      <c r="Z96" s="80" t="e">
        <f t="shared" ca="1" si="61"/>
        <v>#REF!</v>
      </c>
      <c r="AA96" s="80" t="e">
        <f t="shared" ca="1" si="61"/>
        <v>#REF!</v>
      </c>
      <c r="AB96" s="80" t="e">
        <f t="shared" ca="1" si="61"/>
        <v>#REF!</v>
      </c>
      <c r="AC96" s="80" t="e">
        <f t="shared" ca="1" si="61"/>
        <v>#REF!</v>
      </c>
      <c r="AD96" s="80" t="e">
        <f t="shared" ca="1" si="61"/>
        <v>#REF!</v>
      </c>
      <c r="AE96" s="80" t="e">
        <f t="shared" ca="1" si="61"/>
        <v>#REF!</v>
      </c>
      <c r="AF96" s="80" t="e">
        <f t="shared" ca="1" si="61"/>
        <v>#REF!</v>
      </c>
      <c r="AG96" s="80" t="e">
        <f t="shared" ca="1" si="61"/>
        <v>#REF!</v>
      </c>
      <c r="AH96" s="80" t="e">
        <f t="shared" ca="1" si="62"/>
        <v>#REF!</v>
      </c>
      <c r="AI96" s="80" t="e">
        <f t="shared" ca="1" si="62"/>
        <v>#REF!</v>
      </c>
      <c r="AJ96" s="80" t="e">
        <f t="shared" ca="1" si="62"/>
        <v>#REF!</v>
      </c>
      <c r="AK96" s="80" t="e">
        <f t="shared" ca="1" si="62"/>
        <v>#REF!</v>
      </c>
      <c r="AL96" s="80" t="e">
        <f t="shared" ca="1" si="62"/>
        <v>#REF!</v>
      </c>
      <c r="AM96" s="80" t="e">
        <f t="shared" ca="1" si="62"/>
        <v>#REF!</v>
      </c>
      <c r="AN96" s="80" t="e">
        <f t="shared" ca="1" si="62"/>
        <v>#REF!</v>
      </c>
      <c r="AO96" s="80" t="e">
        <f t="shared" ca="1" si="62"/>
        <v>#REF!</v>
      </c>
      <c r="AP96" s="80" t="e">
        <f t="shared" ca="1" si="62"/>
        <v>#REF!</v>
      </c>
      <c r="AQ96" s="80" t="e">
        <f t="shared" ca="1" si="62"/>
        <v>#REF!</v>
      </c>
      <c r="AR96" s="80" t="e">
        <f t="shared" ca="1" si="63"/>
        <v>#REF!</v>
      </c>
      <c r="AS96" s="80" t="e">
        <f t="shared" ca="1" si="63"/>
        <v>#REF!</v>
      </c>
      <c r="AT96" s="80" t="e">
        <f t="shared" ca="1" si="63"/>
        <v>#REF!</v>
      </c>
      <c r="AU96" s="80" t="e">
        <f t="shared" ca="1" si="63"/>
        <v>#REF!</v>
      </c>
      <c r="AV96" s="80" t="e">
        <f t="shared" ca="1" si="63"/>
        <v>#REF!</v>
      </c>
      <c r="AW96" s="80" t="e">
        <f t="shared" ca="1" si="63"/>
        <v>#REF!</v>
      </c>
      <c r="AX96" s="80" t="e">
        <f t="shared" ca="1" si="63"/>
        <v>#REF!</v>
      </c>
      <c r="AY96" s="80" t="e">
        <f t="shared" ca="1" si="63"/>
        <v>#REF!</v>
      </c>
      <c r="AZ96" s="80" t="e">
        <f t="shared" ca="1" si="63"/>
        <v>#REF!</v>
      </c>
      <c r="BA96" s="80" t="e">
        <f t="shared" ca="1" si="63"/>
        <v>#REF!</v>
      </c>
      <c r="BB96" s="80" t="e">
        <f t="shared" ca="1" si="63"/>
        <v>#REF!</v>
      </c>
      <c r="BC96" s="80" t="e">
        <f t="shared" ca="1" si="63"/>
        <v>#REF!</v>
      </c>
      <c r="BD96" s="80" t="e">
        <f t="shared" ca="1" si="63"/>
        <v>#REF!</v>
      </c>
      <c r="BE96" s="80" t="e">
        <f t="shared" ca="1" si="46"/>
        <v>#REF!</v>
      </c>
      <c r="BF96" s="80" t="e">
        <f t="shared" ca="1" si="64"/>
        <v>#REF!</v>
      </c>
      <c r="BG96" s="80" t="e">
        <f t="shared" ca="1" si="64"/>
        <v>#REF!</v>
      </c>
      <c r="BH96" s="80" t="e">
        <f t="shared" ca="1" si="64"/>
        <v>#REF!</v>
      </c>
      <c r="BI96" s="80" t="e">
        <f t="shared" ca="1" si="64"/>
        <v>#REF!</v>
      </c>
      <c r="BJ96" s="80" t="e">
        <f t="shared" ca="1" si="64"/>
        <v>#REF!</v>
      </c>
      <c r="BK96" s="80" t="e">
        <f t="shared" ca="1" si="64"/>
        <v>#REF!</v>
      </c>
      <c r="BL96" s="80" t="e">
        <f t="shared" ca="1" si="64"/>
        <v>#REF!</v>
      </c>
      <c r="BM96" s="81" t="s">
        <v>574</v>
      </c>
      <c r="BN96" s="81" t="s">
        <v>301</v>
      </c>
      <c r="BO96" s="81" t="s">
        <v>480</v>
      </c>
    </row>
    <row r="97" spans="1:67" s="83" customFormat="1" x14ac:dyDescent="0.2">
      <c r="A97" s="80">
        <v>94</v>
      </c>
      <c r="B97" s="81" t="s">
        <v>575</v>
      </c>
      <c r="C97" s="80" t="str">
        <f t="shared" si="45"/>
        <v>夕張市</v>
      </c>
      <c r="D97" s="80">
        <f t="shared" ca="1" si="59"/>
        <v>6.0552142619999998</v>
      </c>
      <c r="E97" s="80">
        <f t="shared" ca="1" si="59"/>
        <v>191</v>
      </c>
      <c r="F97" s="80">
        <f t="shared" ca="1" si="59"/>
        <v>85</v>
      </c>
      <c r="G97" s="80">
        <f t="shared" ca="1" si="59"/>
        <v>71</v>
      </c>
      <c r="H97" s="80">
        <f t="shared" ca="1" si="59"/>
        <v>35</v>
      </c>
      <c r="I97" s="80">
        <f t="shared" ca="1" si="59"/>
        <v>5.349000966209652</v>
      </c>
      <c r="J97" s="80">
        <f t="shared" ca="1" si="59"/>
        <v>54.252131404352433</v>
      </c>
      <c r="K97" s="80">
        <f t="shared" ca="1" si="59"/>
        <v>1.7870549662206952</v>
      </c>
      <c r="L97" s="80">
        <f t="shared" ca="1" si="59"/>
        <v>3.5619459999889571</v>
      </c>
      <c r="M97" s="80">
        <f t="shared" ca="1" si="59"/>
        <v>31.206514870547071</v>
      </c>
      <c r="N97" s="80">
        <f t="shared" ca="1" si="60"/>
        <v>28.394617500015013</v>
      </c>
      <c r="O97" s="80">
        <f t="shared" ca="1" si="60"/>
        <v>5.4135685000000003E-2</v>
      </c>
      <c r="P97" s="80">
        <f t="shared" ca="1" si="60"/>
        <v>8.6390633999999994E-2</v>
      </c>
      <c r="Q97" s="80">
        <f t="shared" ca="1" si="60"/>
        <v>4.5270459999999998E-2</v>
      </c>
      <c r="R97" s="80">
        <f t="shared" ca="1" si="60"/>
        <v>8.8652250000000009E-3</v>
      </c>
      <c r="S97" s="80">
        <f t="shared" ca="1" si="60"/>
        <v>7.4827297000000001E-2</v>
      </c>
      <c r="T97" s="80">
        <f t="shared" ca="1" si="60"/>
        <v>1.1563337E-2</v>
      </c>
      <c r="U97" s="80">
        <f t="shared" ca="1" si="60"/>
        <v>15.462050000000017</v>
      </c>
      <c r="V97" s="80">
        <f t="shared" ca="1" si="60"/>
        <v>36.698299999999968</v>
      </c>
      <c r="W97" s="80">
        <f t="shared" ca="1" si="60"/>
        <v>20.865186651209669</v>
      </c>
      <c r="X97" s="80">
        <f t="shared" ca="1" si="61"/>
        <v>91.036822038352398</v>
      </c>
      <c r="Y97" s="80">
        <f t="shared" ca="1" si="61"/>
        <v>111.90200868956207</v>
      </c>
      <c r="Z97" s="80">
        <f t="shared" ca="1" si="61"/>
        <v>6.1257204902365005E-2</v>
      </c>
      <c r="AA97" s="80">
        <f t="shared" ca="1" si="61"/>
        <v>2.8610913294849633E-2</v>
      </c>
      <c r="AB97" s="80">
        <f t="shared" ca="1" si="61"/>
        <v>2.8610913000000002E-2</v>
      </c>
      <c r="AC97" s="80">
        <f t="shared" ca="1" si="61"/>
        <v>5.8202657105670609E-2</v>
      </c>
      <c r="AD97" s="80">
        <f t="shared" ca="1" si="61"/>
        <v>0.86528488065601028</v>
      </c>
      <c r="AE97" s="80">
        <f t="shared" ca="1" si="61"/>
        <v>7.787563925904089</v>
      </c>
      <c r="AF97" s="80">
        <f t="shared" ca="1" si="61"/>
        <v>8.6528488065600957</v>
      </c>
      <c r="AG97" s="80">
        <f t="shared" ca="1" si="61"/>
        <v>2.4135698279503233</v>
      </c>
      <c r="AH97" s="80">
        <f t="shared" ca="1" si="62"/>
        <v>4.10584292570858</v>
      </c>
      <c r="AI97" s="80">
        <f t="shared" ca="1" si="62"/>
        <v>13.149794235039657</v>
      </c>
      <c r="AJ97" s="80">
        <f t="shared" ca="1" si="62"/>
        <v>2.9201521223928464E-3</v>
      </c>
      <c r="AK97" s="80">
        <f t="shared" ca="1" si="62"/>
        <v>3.5288358461490082E-3</v>
      </c>
      <c r="AL97" s="80">
        <f t="shared" ca="1" si="62"/>
        <v>8.8259056253510992E-3</v>
      </c>
      <c r="AM97" s="80">
        <f t="shared" ca="1" si="62"/>
        <v>2.4746926371783866</v>
      </c>
      <c r="AN97" s="80">
        <f t="shared" ca="1" si="62"/>
        <v>4.9746566422107392</v>
      </c>
      <c r="AO97" s="80">
        <f t="shared" ca="1" si="62"/>
        <v>20.946184066569096</v>
      </c>
      <c r="AP97" s="80">
        <f t="shared" ca="1" si="62"/>
        <v>631.16621792599994</v>
      </c>
      <c r="AQ97" s="80">
        <f t="shared" ca="1" si="62"/>
        <v>339.858732729</v>
      </c>
      <c r="AR97" s="80">
        <f t="shared" ca="1" si="63"/>
        <v>971.02495065499988</v>
      </c>
      <c r="AS97" s="80">
        <f t="shared" ca="1" si="63"/>
        <v>43.266109514999997</v>
      </c>
      <c r="AT97" s="80">
        <f t="shared" ca="1" si="63"/>
        <v>2522.4729369790002</v>
      </c>
      <c r="AU97" s="80">
        <f t="shared" ca="1" si="63"/>
        <v>4871.290554186</v>
      </c>
      <c r="AV97" s="80">
        <f t="shared" ca="1" si="63"/>
        <v>1449.229086501</v>
      </c>
      <c r="AW97" s="80">
        <f t="shared" ca="1" si="63"/>
        <v>2798.6884839979998</v>
      </c>
      <c r="AX97" s="80">
        <f t="shared" ca="1" si="63"/>
        <v>1400.200931846</v>
      </c>
      <c r="AY97" s="80">
        <f t="shared" ca="1" si="63"/>
        <v>2704.0074338439999</v>
      </c>
      <c r="AZ97" s="80">
        <f t="shared" ca="1" si="63"/>
        <v>0.81799504999999995</v>
      </c>
      <c r="BA97" s="80">
        <f t="shared" ca="1" si="63"/>
        <v>1.6359901014285716</v>
      </c>
      <c r="BB97" s="80">
        <f t="shared" ca="1" si="63"/>
        <v>0.81242061399999999</v>
      </c>
      <c r="BC97" s="80">
        <f t="shared" ca="1" si="63"/>
        <v>37.428759792999998</v>
      </c>
      <c r="BD97" s="80">
        <f t="shared" ca="1" si="63"/>
        <v>72.280800861000003</v>
      </c>
      <c r="BE97" s="80">
        <f t="shared" ca="1" si="46"/>
        <v>6.8810328571428575E-2</v>
      </c>
      <c r="BF97" s="80">
        <f t="shared" ca="1" si="64"/>
        <v>0.13762065714285715</v>
      </c>
      <c r="BG97" s="80">
        <f t="shared" ca="1" si="64"/>
        <v>8.7353774499999997</v>
      </c>
      <c r="BH97" s="80">
        <f t="shared" ca="1" si="64"/>
        <v>17.26757138</v>
      </c>
      <c r="BI97" s="80">
        <f t="shared" ca="1" si="64"/>
        <v>0.60000000000000031</v>
      </c>
      <c r="BJ97" s="80">
        <f t="shared" ca="1" si="64"/>
        <v>0.62000000000000033</v>
      </c>
      <c r="BK97" s="80">
        <f t="shared" ca="1" si="64"/>
        <v>0.24</v>
      </c>
      <c r="BL97" s="80">
        <f t="shared" ca="1" si="64"/>
        <v>0.24</v>
      </c>
      <c r="BM97" s="81" t="s">
        <v>575</v>
      </c>
      <c r="BN97" s="81" t="s">
        <v>302</v>
      </c>
      <c r="BO97" s="81" t="s">
        <v>398</v>
      </c>
    </row>
    <row r="98" spans="1:67" s="83" customFormat="1" x14ac:dyDescent="0.2">
      <c r="A98" s="80">
        <v>95</v>
      </c>
      <c r="B98" s="81" t="s">
        <v>576</v>
      </c>
      <c r="C98" s="80" t="str">
        <f t="shared" si="45"/>
        <v>夕張市</v>
      </c>
      <c r="D98" s="80">
        <f t="shared" ca="1" si="59"/>
        <v>6.0552142619999998</v>
      </c>
      <c r="E98" s="80">
        <f t="shared" ca="1" si="59"/>
        <v>191</v>
      </c>
      <c r="F98" s="80">
        <f t="shared" ca="1" si="59"/>
        <v>85</v>
      </c>
      <c r="G98" s="80">
        <f t="shared" ca="1" si="59"/>
        <v>71</v>
      </c>
      <c r="H98" s="80">
        <f t="shared" ca="1" si="59"/>
        <v>35</v>
      </c>
      <c r="I98" s="80">
        <f t="shared" ca="1" si="59"/>
        <v>3.7725751650635249</v>
      </c>
      <c r="J98" s="80">
        <f t="shared" ca="1" si="59"/>
        <v>29.945082994947388</v>
      </c>
      <c r="K98" s="80">
        <f t="shared" ca="1" si="59"/>
        <v>0.21062916507456791</v>
      </c>
      <c r="L98" s="80">
        <f t="shared" ca="1" si="59"/>
        <v>3.5619459999889571</v>
      </c>
      <c r="M98" s="80">
        <f t="shared" ca="1" si="59"/>
        <v>5.3230406599959013</v>
      </c>
      <c r="N98" s="80">
        <f t="shared" ca="1" si="60"/>
        <v>28.394617500015013</v>
      </c>
      <c r="O98" s="80">
        <f t="shared" ca="1" si="60"/>
        <v>5.4135685000000003E-2</v>
      </c>
      <c r="P98" s="80">
        <f t="shared" ca="1" si="60"/>
        <v>8.6390633999999994E-2</v>
      </c>
      <c r="Q98" s="80">
        <f t="shared" ca="1" si="60"/>
        <v>4.5270459999999998E-2</v>
      </c>
      <c r="R98" s="80">
        <f t="shared" ca="1" si="60"/>
        <v>8.8652250000000009E-3</v>
      </c>
      <c r="S98" s="80">
        <f t="shared" ca="1" si="60"/>
        <v>7.4827297000000001E-2</v>
      </c>
      <c r="T98" s="80">
        <f t="shared" ca="1" si="60"/>
        <v>1.1563337E-2</v>
      </c>
      <c r="U98" s="80">
        <f t="shared" ca="1" si="60"/>
        <v>15.462050000000017</v>
      </c>
      <c r="V98" s="80">
        <f t="shared" ca="1" si="60"/>
        <v>36.698299999999968</v>
      </c>
      <c r="W98" s="80">
        <f t="shared" ca="1" si="60"/>
        <v>19.288760850063543</v>
      </c>
      <c r="X98" s="80">
        <f t="shared" ca="1" si="61"/>
        <v>66.729773628947356</v>
      </c>
      <c r="Y98" s="80">
        <f t="shared" ca="1" si="61"/>
        <v>86.018534479010896</v>
      </c>
      <c r="Z98" s="80">
        <f t="shared" ca="1" si="61"/>
        <v>1.6741315557009598E-2</v>
      </c>
      <c r="AA98" s="80">
        <f t="shared" ca="1" si="61"/>
        <v>7.9017015725387722E-3</v>
      </c>
      <c r="AB98" s="80">
        <f t="shared" ca="1" si="61"/>
        <v>7.901702E-3</v>
      </c>
      <c r="AC98" s="80">
        <f t="shared" ca="1" si="61"/>
        <v>1.4520742508409745E-2</v>
      </c>
      <c r="AD98" s="80">
        <f t="shared" ca="1" si="61"/>
        <v>0.33483808042122032</v>
      </c>
      <c r="AE98" s="80">
        <f t="shared" ca="1" si="61"/>
        <v>3.0135427237909829</v>
      </c>
      <c r="AF98" s="80">
        <f t="shared" ca="1" si="61"/>
        <v>3.3483808042122041</v>
      </c>
      <c r="AG98" s="80">
        <f t="shared" ca="1" si="61"/>
        <v>0.92223773425891142</v>
      </c>
      <c r="AH98" s="80">
        <f t="shared" ca="1" si="62"/>
        <v>1.5688641916128612</v>
      </c>
      <c r="AI98" s="80">
        <f t="shared" ca="1" si="62"/>
        <v>5.0246055866519939</v>
      </c>
      <c r="AJ98" s="80">
        <f t="shared" ca="1" si="62"/>
        <v>3.09756972957097E-4</v>
      </c>
      <c r="AK98" s="80">
        <f t="shared" ca="1" si="62"/>
        <v>3.7432348351795552E-4</v>
      </c>
      <c r="AL98" s="80">
        <f t="shared" ca="1" si="62"/>
        <v>9.3621349445525872E-4</v>
      </c>
      <c r="AM98" s="80">
        <f t="shared" ca="1" si="62"/>
        <v>0.93706823374027826</v>
      </c>
      <c r="AN98" s="80">
        <f t="shared" ca="1" si="62"/>
        <v>1.9040765955175993</v>
      </c>
      <c r="AO98" s="80">
        <f t="shared" ca="1" si="62"/>
        <v>8.0390845239374329</v>
      </c>
      <c r="AP98" s="80">
        <f t="shared" ca="1" si="62"/>
        <v>612.40956246300004</v>
      </c>
      <c r="AQ98" s="80">
        <f t="shared" ca="1" si="62"/>
        <v>329.75899517200003</v>
      </c>
      <c r="AR98" s="80">
        <f t="shared" ca="1" si="63"/>
        <v>942.16855763500007</v>
      </c>
      <c r="AS98" s="80">
        <f t="shared" ca="1" si="63"/>
        <v>43.266109514999997</v>
      </c>
      <c r="AT98" s="80">
        <f t="shared" ca="1" si="63"/>
        <v>2522.4729369790002</v>
      </c>
      <c r="AU98" s="80">
        <f t="shared" ca="1" si="63"/>
        <v>4871.290554186</v>
      </c>
      <c r="AV98" s="80">
        <f t="shared" ca="1" si="63"/>
        <v>1449.229086501</v>
      </c>
      <c r="AW98" s="80">
        <f t="shared" ca="1" si="63"/>
        <v>2798.6884839979998</v>
      </c>
      <c r="AX98" s="80">
        <f t="shared" ca="1" si="63"/>
        <v>1400.200931846</v>
      </c>
      <c r="AY98" s="80">
        <f t="shared" ca="1" si="63"/>
        <v>2704.0074338439999</v>
      </c>
      <c r="AZ98" s="80">
        <f t="shared" ca="1" si="63"/>
        <v>0.57259653499999996</v>
      </c>
      <c r="BA98" s="80">
        <f t="shared" ca="1" si="63"/>
        <v>1.145193071</v>
      </c>
      <c r="BB98" s="80">
        <f t="shared" ca="1" si="63"/>
        <v>0.81242061399999999</v>
      </c>
      <c r="BC98" s="80">
        <f t="shared" ca="1" si="63"/>
        <v>37.428759792999998</v>
      </c>
      <c r="BD98" s="80">
        <f t="shared" ca="1" si="63"/>
        <v>72.280800861000003</v>
      </c>
      <c r="BE98" s="80">
        <f t="shared" ca="1" si="46"/>
        <v>4.8167229999999998E-2</v>
      </c>
      <c r="BF98" s="80">
        <f t="shared" ca="1" si="64"/>
        <v>9.6334459999999997E-2</v>
      </c>
      <c r="BG98" s="80">
        <f t="shared" ca="1" si="64"/>
        <v>8.7353774499999997</v>
      </c>
      <c r="BH98" s="80">
        <f t="shared" ca="1" si="64"/>
        <v>17.26757138</v>
      </c>
      <c r="BI98" s="80">
        <f t="shared" ca="1" si="64"/>
        <v>0.60000000000000031</v>
      </c>
      <c r="BJ98" s="80">
        <f t="shared" ca="1" si="64"/>
        <v>0.62000000000000033</v>
      </c>
      <c r="BK98" s="80">
        <f t="shared" ca="1" si="64"/>
        <v>0.24</v>
      </c>
      <c r="BL98" s="80">
        <f t="shared" ca="1" si="64"/>
        <v>0.24</v>
      </c>
      <c r="BM98" s="81" t="s">
        <v>576</v>
      </c>
      <c r="BN98" s="81" t="s">
        <v>302</v>
      </c>
      <c r="BO98" s="81" t="s">
        <v>479</v>
      </c>
    </row>
    <row r="99" spans="1:67" s="83" customFormat="1" x14ac:dyDescent="0.2">
      <c r="A99" s="80">
        <v>96</v>
      </c>
      <c r="B99" s="81" t="s">
        <v>577</v>
      </c>
      <c r="C99" s="80" t="str">
        <f t="shared" si="45"/>
        <v>夕張市</v>
      </c>
      <c r="D99" s="80">
        <f t="shared" ca="1" si="59"/>
        <v>6.0552142619999998</v>
      </c>
      <c r="E99" s="80">
        <f t="shared" ca="1" si="59"/>
        <v>191</v>
      </c>
      <c r="F99" s="80">
        <f t="shared" ca="1" si="59"/>
        <v>85</v>
      </c>
      <c r="G99" s="80">
        <f t="shared" ca="1" si="59"/>
        <v>71</v>
      </c>
      <c r="H99" s="80">
        <f t="shared" ca="1" si="59"/>
        <v>35</v>
      </c>
      <c r="I99" s="80">
        <f t="shared" ca="1" si="59"/>
        <v>5.349000966209652</v>
      </c>
      <c r="J99" s="80">
        <f t="shared" ca="1" si="59"/>
        <v>54.252131404352433</v>
      </c>
      <c r="K99" s="80">
        <f t="shared" ca="1" si="59"/>
        <v>1.7870549662206952</v>
      </c>
      <c r="L99" s="80">
        <f t="shared" ca="1" si="59"/>
        <v>3.5619459999889571</v>
      </c>
      <c r="M99" s="80">
        <f t="shared" ca="1" si="59"/>
        <v>31.206514870547071</v>
      </c>
      <c r="N99" s="80">
        <f t="shared" ca="1" si="60"/>
        <v>28.394617500015013</v>
      </c>
      <c r="O99" s="80">
        <f t="shared" ca="1" si="60"/>
        <v>5.4135685000000003E-2</v>
      </c>
      <c r="P99" s="80">
        <f t="shared" ca="1" si="60"/>
        <v>8.6390633999999994E-2</v>
      </c>
      <c r="Q99" s="80">
        <f t="shared" ca="1" si="60"/>
        <v>4.5270459999999998E-2</v>
      </c>
      <c r="R99" s="80">
        <f t="shared" ca="1" si="60"/>
        <v>8.8652250000000009E-3</v>
      </c>
      <c r="S99" s="80">
        <f t="shared" ca="1" si="60"/>
        <v>7.4827297000000001E-2</v>
      </c>
      <c r="T99" s="80">
        <f t="shared" ca="1" si="60"/>
        <v>1.1563337E-2</v>
      </c>
      <c r="U99" s="80">
        <f t="shared" ca="1" si="60"/>
        <v>15.462050000000017</v>
      </c>
      <c r="V99" s="80">
        <f t="shared" ca="1" si="60"/>
        <v>36.698299999999968</v>
      </c>
      <c r="W99" s="80">
        <f t="shared" ca="1" si="60"/>
        <v>20.865186651209669</v>
      </c>
      <c r="X99" s="80">
        <f t="shared" ca="1" si="61"/>
        <v>91.036822038352398</v>
      </c>
      <c r="Y99" s="80">
        <f t="shared" ca="1" si="61"/>
        <v>111.90200868956207</v>
      </c>
      <c r="Z99" s="80">
        <f t="shared" ca="1" si="61"/>
        <v>0.56350956546758957</v>
      </c>
      <c r="AA99" s="80">
        <f t="shared" ca="1" si="61"/>
        <v>0.26319391072623233</v>
      </c>
      <c r="AB99" s="80">
        <f t="shared" ca="1" si="61"/>
        <v>0.263193911</v>
      </c>
      <c r="AC99" s="80">
        <f t="shared" ca="1" si="61"/>
        <v>3.4585557819691734E-2</v>
      </c>
      <c r="AD99" s="80">
        <f t="shared" ca="1" si="61"/>
        <v>0.60116198390939657</v>
      </c>
      <c r="AE99" s="80">
        <f t="shared" ca="1" si="61"/>
        <v>5.4104578551845686</v>
      </c>
      <c r="AF99" s="80">
        <f t="shared" ca="1" si="61"/>
        <v>6.0116198390939655</v>
      </c>
      <c r="AG99" s="80">
        <f t="shared" ca="1" si="61"/>
        <v>1.3414367043765978</v>
      </c>
      <c r="AH99" s="80">
        <f t="shared" ca="1" si="62"/>
        <v>2.2819842787096154</v>
      </c>
      <c r="AI99" s="80">
        <f t="shared" ca="1" si="62"/>
        <v>7.3085172169483563</v>
      </c>
      <c r="AJ99" s="80">
        <f t="shared" ca="1" si="62"/>
        <v>1.5087657996562753E-2</v>
      </c>
      <c r="AK99" s="80">
        <f t="shared" ca="1" si="62"/>
        <v>1.8232565844615408E-2</v>
      </c>
      <c r="AL99" s="80">
        <f t="shared" ca="1" si="62"/>
        <v>4.5601130930526278E-2</v>
      </c>
      <c r="AM99" s="80">
        <f t="shared" ca="1" si="62"/>
        <v>1.3911099201928523</v>
      </c>
      <c r="AN99" s="80">
        <f t="shared" ca="1" si="62"/>
        <v>2.9013788284636273</v>
      </c>
      <c r="AO99" s="80">
        <f t="shared" ca="1" si="62"/>
        <v>12.76457620306345</v>
      </c>
      <c r="AP99" s="80">
        <f t="shared" ca="1" si="62"/>
        <v>631.47382850500003</v>
      </c>
      <c r="AQ99" s="80">
        <f t="shared" ca="1" si="62"/>
        <v>340.02436919500002</v>
      </c>
      <c r="AR99" s="80">
        <f t="shared" ca="1" si="63"/>
        <v>971.49819769999999</v>
      </c>
      <c r="AS99" s="80">
        <f t="shared" ca="1" si="63"/>
        <v>43.266109514999997</v>
      </c>
      <c r="AT99" s="80">
        <f t="shared" ca="1" si="63"/>
        <v>2522.4729369790002</v>
      </c>
      <c r="AU99" s="80">
        <f t="shared" ca="1" si="63"/>
        <v>4871.290554186</v>
      </c>
      <c r="AV99" s="80">
        <f t="shared" ca="1" si="63"/>
        <v>1449.229086501</v>
      </c>
      <c r="AW99" s="80">
        <f t="shared" ca="1" si="63"/>
        <v>2798.6884839979998</v>
      </c>
      <c r="AX99" s="80">
        <f t="shared" ca="1" si="63"/>
        <v>1400.200931846</v>
      </c>
      <c r="AY99" s="80">
        <f t="shared" ca="1" si="63"/>
        <v>2704.0074338439999</v>
      </c>
      <c r="AZ99" s="80">
        <f t="shared" ca="1" si="63"/>
        <v>0.81799504999999995</v>
      </c>
      <c r="BA99" s="80">
        <f t="shared" ca="1" si="63"/>
        <v>1.6359901014285716</v>
      </c>
      <c r="BB99" s="80">
        <f t="shared" ca="1" si="63"/>
        <v>0.81242061399999999</v>
      </c>
      <c r="BC99" s="80">
        <f t="shared" ca="1" si="63"/>
        <v>37.428759792999998</v>
      </c>
      <c r="BD99" s="80">
        <f t="shared" ca="1" si="63"/>
        <v>72.280800861000003</v>
      </c>
      <c r="BE99" s="80">
        <f t="shared" ca="1" si="46"/>
        <v>6.8810328571428575E-2</v>
      </c>
      <c r="BF99" s="80">
        <f t="shared" ca="1" si="64"/>
        <v>0.13762065714285715</v>
      </c>
      <c r="BG99" s="80">
        <f t="shared" ca="1" si="64"/>
        <v>8.7353774499999997</v>
      </c>
      <c r="BH99" s="80">
        <f t="shared" ca="1" si="64"/>
        <v>17.26757138</v>
      </c>
      <c r="BI99" s="80">
        <f t="shared" ca="1" si="64"/>
        <v>0.60000000000000031</v>
      </c>
      <c r="BJ99" s="80">
        <f t="shared" ca="1" si="64"/>
        <v>0.62000000000000033</v>
      </c>
      <c r="BK99" s="80">
        <f t="shared" ca="1" si="64"/>
        <v>0.24</v>
      </c>
      <c r="BL99" s="80">
        <f t="shared" ca="1" si="64"/>
        <v>0.24</v>
      </c>
      <c r="BM99" s="81" t="s">
        <v>577</v>
      </c>
      <c r="BN99" s="81" t="s">
        <v>302</v>
      </c>
      <c r="BO99" s="81" t="s">
        <v>480</v>
      </c>
    </row>
    <row r="100" spans="1:67" x14ac:dyDescent="0.2">
      <c r="A100" s="80">
        <v>97</v>
      </c>
      <c r="B100" s="53" t="s">
        <v>578</v>
      </c>
      <c r="C100" s="36" t="str">
        <f t="shared" si="45"/>
        <v>夕張市</v>
      </c>
      <c r="D100" s="36">
        <f t="shared" ca="1" si="59"/>
        <v>5.2861428630000002</v>
      </c>
      <c r="E100" s="36">
        <f t="shared" ca="1" si="59"/>
        <v>191</v>
      </c>
      <c r="F100" s="36">
        <f t="shared" ca="1" si="59"/>
        <v>8</v>
      </c>
      <c r="G100" s="36">
        <f t="shared" ca="1" si="59"/>
        <v>45</v>
      </c>
      <c r="H100" s="36">
        <f t="shared" ca="1" si="59"/>
        <v>138</v>
      </c>
      <c r="I100" s="36">
        <f t="shared" ca="1" si="59"/>
        <v>4.1381438193195307E-5</v>
      </c>
      <c r="J100" s="36">
        <f t="shared" ca="1" si="59"/>
        <v>8.0385706986032909E-2</v>
      </c>
      <c r="K100" s="36">
        <f t="shared" ca="1" si="59"/>
        <v>4.1381438193195307E-5</v>
      </c>
      <c r="L100" s="36">
        <f t="shared" ca="1" si="59"/>
        <v>0</v>
      </c>
      <c r="M100" s="36">
        <f t="shared" ca="1" si="59"/>
        <v>1.3067088424232261E-2</v>
      </c>
      <c r="N100" s="36">
        <f t="shared" ca="1" si="60"/>
        <v>6.7359999999993841E-2</v>
      </c>
      <c r="O100" s="36">
        <f t="shared" ca="1" si="60"/>
        <v>8.3820100000000001E-4</v>
      </c>
      <c r="P100" s="36">
        <f t="shared" ca="1" si="60"/>
        <v>1.3545440000000001E-3</v>
      </c>
      <c r="Q100" s="36">
        <f t="shared" ca="1" si="60"/>
        <v>6.8873299999999997E-4</v>
      </c>
      <c r="R100" s="36">
        <f t="shared" ca="1" si="60"/>
        <v>1.4946799999999999E-4</v>
      </c>
      <c r="S100" s="36">
        <f t="shared" ca="1" si="60"/>
        <v>1.159586E-3</v>
      </c>
      <c r="T100" s="36">
        <f t="shared" ca="1" si="60"/>
        <v>1.9495800000000001E-4</v>
      </c>
      <c r="U100" s="36">
        <f t="shared" ca="1" si="60"/>
        <v>1.3855999999999979</v>
      </c>
      <c r="V100" s="36">
        <f t="shared" ca="1" si="60"/>
        <v>3.2912000000000039</v>
      </c>
      <c r="W100" s="36">
        <f t="shared" ca="1" si="60"/>
        <v>1.3864795824381912</v>
      </c>
      <c r="X100" s="36">
        <f t="shared" ca="1" si="61"/>
        <v>3.3729402509860367</v>
      </c>
      <c r="Y100" s="36">
        <f t="shared" ca="1" si="61"/>
        <v>4.7594198334242277</v>
      </c>
      <c r="Z100" s="36">
        <f t="shared" ca="1" si="61"/>
        <v>4.8517436906480475E-6</v>
      </c>
      <c r="AA100" s="36">
        <f t="shared" ca="1" si="61"/>
        <v>1.038273149798682E-6</v>
      </c>
      <c r="AB100" s="36">
        <f t="shared" ca="1" si="61"/>
        <v>1.0382700000000001E-6</v>
      </c>
      <c r="AC100" s="36">
        <f t="shared" ca="1" si="61"/>
        <v>2.4015186272697939E-7</v>
      </c>
      <c r="AD100" s="36">
        <f t="shared" ca="1" si="61"/>
        <v>6.7801571578662042E-4</v>
      </c>
      <c r="AE100" s="36">
        <f t="shared" ca="1" si="61"/>
        <v>6.1021414420795823E-3</v>
      </c>
      <c r="AF100" s="36">
        <f t="shared" ca="1" si="61"/>
        <v>6.7801571578662029E-3</v>
      </c>
      <c r="AG100" s="36">
        <f t="shared" ca="1" si="61"/>
        <v>0.21640543768126619</v>
      </c>
      <c r="AH100" s="36">
        <f t="shared" ca="1" si="62"/>
        <v>0.36813798594054514</v>
      </c>
      <c r="AI100" s="36">
        <f t="shared" ca="1" si="62"/>
        <v>1.179036522539312</v>
      </c>
      <c r="AJ100" s="36">
        <f t="shared" ca="1" si="62"/>
        <v>1.0597027527854346E-7</v>
      </c>
      <c r="AK100" s="36">
        <f t="shared" ca="1" si="62"/>
        <v>1.2805898203881611E-7</v>
      </c>
      <c r="AL100" s="36">
        <f t="shared" ca="1" si="62"/>
        <v>3.2028593542727157E-7</v>
      </c>
      <c r="AM100" s="36">
        <f t="shared" ca="1" si="62"/>
        <v>0.21640578380340419</v>
      </c>
      <c r="AN100" s="36">
        <f t="shared" ca="1" si="62"/>
        <v>0.3688161297153138</v>
      </c>
      <c r="AO100" s="36">
        <f t="shared" ca="1" si="62"/>
        <v>1.185138984267327</v>
      </c>
      <c r="AP100" s="36">
        <f t="shared" ca="1" si="62"/>
        <v>5.6053695670000003</v>
      </c>
      <c r="AQ100" s="36">
        <f t="shared" ca="1" si="62"/>
        <v>3.0182759199999998</v>
      </c>
      <c r="AR100" s="36">
        <f t="shared" ca="1" si="63"/>
        <v>8.623645487000001</v>
      </c>
      <c r="AS100" s="36">
        <f t="shared" ca="1" si="63"/>
        <v>5.2296338999999997E-2</v>
      </c>
      <c r="AT100" s="36">
        <f t="shared" ca="1" si="63"/>
        <v>0.422299549</v>
      </c>
      <c r="AU100" s="36">
        <f t="shared" ca="1" si="63"/>
        <v>0.81552661100000001</v>
      </c>
      <c r="AV100" s="36">
        <f t="shared" ca="1" si="63"/>
        <v>1.1481640959999999</v>
      </c>
      <c r="AW100" s="36">
        <f t="shared" ca="1" si="63"/>
        <v>2.2172848049999998</v>
      </c>
      <c r="AX100" s="36">
        <f t="shared" ca="1" si="63"/>
        <v>1.035058606</v>
      </c>
      <c r="AY100" s="36">
        <f t="shared" ca="1" si="63"/>
        <v>1.9988603789999999</v>
      </c>
      <c r="AZ100" s="36">
        <f t="shared" ca="1" si="63"/>
        <v>5.075471428571429E-4</v>
      </c>
      <c r="BA100" s="36">
        <f t="shared" ca="1" si="63"/>
        <v>1.0150957142857143E-3</v>
      </c>
      <c r="BB100" s="36">
        <f t="shared" ca="1" si="63"/>
        <v>0.27880759500000002</v>
      </c>
      <c r="BC100" s="36">
        <f t="shared" ca="1" si="63"/>
        <v>13.132994373000001</v>
      </c>
      <c r="BD100" s="36">
        <f t="shared" ca="1" si="63"/>
        <v>25.361870290999999</v>
      </c>
      <c r="BE100" s="73">
        <f t="shared" ca="1" si="46"/>
        <v>2.3614420000000001E-2</v>
      </c>
      <c r="BF100" s="73">
        <f t="shared" ca="1" si="64"/>
        <v>4.7228841428571429E-2</v>
      </c>
      <c r="BG100" s="36">
        <f t="shared" ca="1" si="64"/>
        <v>3.4244078949999999</v>
      </c>
      <c r="BH100" s="36">
        <f t="shared" ca="1" si="64"/>
        <v>7.375245692</v>
      </c>
      <c r="BI100" s="36">
        <f t="shared" ca="1" si="64"/>
        <v>0</v>
      </c>
      <c r="BJ100" s="36">
        <f t="shared" ca="1" si="64"/>
        <v>0</v>
      </c>
      <c r="BK100" s="36">
        <f t="shared" ca="1" si="64"/>
        <v>0</v>
      </c>
      <c r="BL100" s="36">
        <f t="shared" ca="1" si="64"/>
        <v>0</v>
      </c>
      <c r="BM100" s="53" t="s">
        <v>578</v>
      </c>
      <c r="BN100" s="53" t="s">
        <v>303</v>
      </c>
      <c r="BO100" s="53" t="s">
        <v>398</v>
      </c>
    </row>
    <row r="101" spans="1:67" x14ac:dyDescent="0.2">
      <c r="A101" s="80">
        <v>98</v>
      </c>
      <c r="B101" s="53" t="s">
        <v>579</v>
      </c>
      <c r="C101" s="36" t="str">
        <f t="shared" si="45"/>
        <v>夕張市</v>
      </c>
      <c r="D101" s="36">
        <f t="shared" ca="1" si="59"/>
        <v>5.2861428630000002</v>
      </c>
      <c r="E101" s="36">
        <f t="shared" ca="1" si="59"/>
        <v>191</v>
      </c>
      <c r="F101" s="36">
        <f t="shared" ca="1" si="59"/>
        <v>8</v>
      </c>
      <c r="G101" s="36">
        <f t="shared" ca="1" si="59"/>
        <v>45</v>
      </c>
      <c r="H101" s="36">
        <f t="shared" ca="1" si="59"/>
        <v>138</v>
      </c>
      <c r="I101" s="36">
        <f t="shared" ca="1" si="59"/>
        <v>3.39409284929317E-6</v>
      </c>
      <c r="J101" s="36">
        <f t="shared" ca="1" si="59"/>
        <v>6.885171669932591E-2</v>
      </c>
      <c r="K101" s="36">
        <f t="shared" ca="1" si="59"/>
        <v>3.39409284929317E-6</v>
      </c>
      <c r="L101" s="36">
        <f t="shared" ca="1" si="59"/>
        <v>0</v>
      </c>
      <c r="M101" s="36">
        <f t="shared" ca="1" si="59"/>
        <v>1.4951107921813576E-3</v>
      </c>
      <c r="N101" s="36">
        <f t="shared" ca="1" si="60"/>
        <v>6.7359999999993841E-2</v>
      </c>
      <c r="O101" s="36">
        <f t="shared" ca="1" si="60"/>
        <v>8.3820100000000001E-4</v>
      </c>
      <c r="P101" s="36">
        <f t="shared" ca="1" si="60"/>
        <v>1.3545440000000001E-3</v>
      </c>
      <c r="Q101" s="36">
        <f t="shared" ca="1" si="60"/>
        <v>6.8873299999999997E-4</v>
      </c>
      <c r="R101" s="36">
        <f t="shared" ca="1" si="60"/>
        <v>1.4946799999999999E-4</v>
      </c>
      <c r="S101" s="36">
        <f t="shared" ca="1" si="60"/>
        <v>1.159586E-3</v>
      </c>
      <c r="T101" s="36">
        <f t="shared" ca="1" si="60"/>
        <v>1.9495800000000001E-4</v>
      </c>
      <c r="U101" s="36">
        <f t="shared" ca="1" si="60"/>
        <v>1.3855999999999979</v>
      </c>
      <c r="V101" s="36">
        <f t="shared" ca="1" si="60"/>
        <v>3.2912000000000039</v>
      </c>
      <c r="W101" s="36">
        <f t="shared" ca="1" si="60"/>
        <v>1.3864415950928473</v>
      </c>
      <c r="X101" s="36">
        <f t="shared" ca="1" si="61"/>
        <v>3.3614062606993298</v>
      </c>
      <c r="Y101" s="36">
        <f t="shared" ca="1" si="61"/>
        <v>4.7478478557921768</v>
      </c>
      <c r="Z101" s="36">
        <f t="shared" ca="1" si="61"/>
        <v>2.8229224162395941E-7</v>
      </c>
      <c r="AA101" s="36">
        <f t="shared" ca="1" si="61"/>
        <v>6.0410539707527302E-8</v>
      </c>
      <c r="AB101" s="36">
        <f t="shared" ca="1" si="61"/>
        <v>6.0410499999999997E-8</v>
      </c>
      <c r="AC101" s="36">
        <f t="shared" ca="1" si="61"/>
        <v>7.6129122356765068E-9</v>
      </c>
      <c r="AD101" s="36">
        <f t="shared" ca="1" si="61"/>
        <v>3.6269114722562563E-4</v>
      </c>
      <c r="AE101" s="36">
        <f t="shared" ca="1" si="61"/>
        <v>3.2642203250306309E-3</v>
      </c>
      <c r="AF101" s="36">
        <f t="shared" ca="1" si="61"/>
        <v>3.6269114722562558E-3</v>
      </c>
      <c r="AG101" s="36">
        <f t="shared" ca="1" si="61"/>
        <v>8.268965671399954E-2</v>
      </c>
      <c r="AH101" s="36">
        <f t="shared" ca="1" si="62"/>
        <v>0.14066746199622926</v>
      </c>
      <c r="AI101" s="36">
        <f t="shared" ca="1" si="62"/>
        <v>0.45051606071765338</v>
      </c>
      <c r="AJ101" s="36">
        <f t="shared" ca="1" si="62"/>
        <v>2.3681699960012068E-9</v>
      </c>
      <c r="AK101" s="36">
        <f t="shared" ca="1" si="62"/>
        <v>2.8617972179995466E-9</v>
      </c>
      <c r="AL101" s="36">
        <f t="shared" ca="1" si="62"/>
        <v>7.1575877332237287E-9</v>
      </c>
      <c r="AM101" s="36">
        <f t="shared" ca="1" si="62"/>
        <v>8.2689666695081765E-2</v>
      </c>
      <c r="AN101" s="36">
        <f t="shared" ca="1" si="62"/>
        <v>0.14103015600525209</v>
      </c>
      <c r="AO101" s="36">
        <f t="shared" ca="1" si="62"/>
        <v>0.45378028820027178</v>
      </c>
      <c r="AP101" s="36">
        <f t="shared" ca="1" si="62"/>
        <v>5.5952984089999998</v>
      </c>
      <c r="AQ101" s="36">
        <f t="shared" ca="1" si="62"/>
        <v>3.0128529890000002</v>
      </c>
      <c r="AR101" s="36">
        <f t="shared" ca="1" si="63"/>
        <v>8.6081513980000004</v>
      </c>
      <c r="AS101" s="36">
        <f t="shared" ca="1" si="63"/>
        <v>5.2296338999999997E-2</v>
      </c>
      <c r="AT101" s="36">
        <f t="shared" ca="1" si="63"/>
        <v>0.422299549</v>
      </c>
      <c r="AU101" s="36">
        <f t="shared" ca="1" si="63"/>
        <v>0.81552661100000001</v>
      </c>
      <c r="AV101" s="36">
        <f t="shared" ca="1" si="63"/>
        <v>1.1481640959999999</v>
      </c>
      <c r="AW101" s="36">
        <f t="shared" ca="1" si="63"/>
        <v>2.2172848049999998</v>
      </c>
      <c r="AX101" s="36">
        <f t="shared" ca="1" si="63"/>
        <v>1.035058606</v>
      </c>
      <c r="AY101" s="36">
        <f t="shared" ca="1" si="63"/>
        <v>1.9988603789999999</v>
      </c>
      <c r="AZ101" s="36">
        <f t="shared" ca="1" si="63"/>
        <v>3.5528300000000002E-4</v>
      </c>
      <c r="BA101" s="36">
        <f t="shared" ca="1" si="63"/>
        <v>7.1056699999999995E-4</v>
      </c>
      <c r="BB101" s="36">
        <f t="shared" ca="1" si="63"/>
        <v>0.27880759500000002</v>
      </c>
      <c r="BC101" s="36">
        <f t="shared" ca="1" si="63"/>
        <v>13.132994373000001</v>
      </c>
      <c r="BD101" s="36">
        <f t="shared" ca="1" si="63"/>
        <v>25.361870290999999</v>
      </c>
      <c r="BE101" s="36">
        <f t="shared" ref="BE101:BE132" ca="1" si="65">VLOOKUP($C101,INDIRECT("'"&amp;$B101&amp;"'!$C$4:$BL$182"),BE$166,0)</f>
        <v>1.6530093999999999E-2</v>
      </c>
      <c r="BF101" s="36">
        <f t="shared" ca="1" si="64"/>
        <v>3.3060188999999997E-2</v>
      </c>
      <c r="BG101" s="36">
        <f t="shared" ca="1" si="64"/>
        <v>3.4244078949999999</v>
      </c>
      <c r="BH101" s="36">
        <f t="shared" ca="1" si="64"/>
        <v>7.375245692</v>
      </c>
      <c r="BI101" s="36">
        <f t="shared" ca="1" si="64"/>
        <v>0</v>
      </c>
      <c r="BJ101" s="36">
        <f t="shared" ca="1" si="64"/>
        <v>0</v>
      </c>
      <c r="BK101" s="36">
        <f t="shared" ca="1" si="64"/>
        <v>0</v>
      </c>
      <c r="BL101" s="36">
        <f t="shared" ca="1" si="64"/>
        <v>0</v>
      </c>
      <c r="BM101" s="53" t="s">
        <v>579</v>
      </c>
      <c r="BN101" s="53" t="s">
        <v>303</v>
      </c>
      <c r="BO101" s="53" t="s">
        <v>479</v>
      </c>
    </row>
    <row r="102" spans="1:67" x14ac:dyDescent="0.2">
      <c r="A102" s="80">
        <v>99</v>
      </c>
      <c r="B102" s="53" t="s">
        <v>580</v>
      </c>
      <c r="C102" s="36" t="str">
        <f t="shared" si="45"/>
        <v>夕張市</v>
      </c>
      <c r="D102" s="36">
        <f t="shared" ca="1" si="59"/>
        <v>5.2861428630000002</v>
      </c>
      <c r="E102" s="36">
        <f t="shared" ca="1" si="59"/>
        <v>191</v>
      </c>
      <c r="F102" s="36">
        <f t="shared" ca="1" si="59"/>
        <v>8</v>
      </c>
      <c r="G102" s="36">
        <f t="shared" ca="1" si="59"/>
        <v>45</v>
      </c>
      <c r="H102" s="36">
        <f t="shared" ca="1" si="59"/>
        <v>138</v>
      </c>
      <c r="I102" s="36">
        <f t="shared" ca="1" si="59"/>
        <v>4.1381438193195307E-5</v>
      </c>
      <c r="J102" s="36">
        <f t="shared" ca="1" si="59"/>
        <v>8.0385706986032909E-2</v>
      </c>
      <c r="K102" s="36">
        <f t="shared" ca="1" si="59"/>
        <v>4.1381438193195307E-5</v>
      </c>
      <c r="L102" s="36">
        <f t="shared" ca="1" si="59"/>
        <v>0</v>
      </c>
      <c r="M102" s="36">
        <f t="shared" ca="1" si="59"/>
        <v>1.3067088424232261E-2</v>
      </c>
      <c r="N102" s="36">
        <f t="shared" ca="1" si="60"/>
        <v>6.7359999999993841E-2</v>
      </c>
      <c r="O102" s="36">
        <f t="shared" ca="1" si="60"/>
        <v>8.3820100000000001E-4</v>
      </c>
      <c r="P102" s="36">
        <f t="shared" ca="1" si="60"/>
        <v>1.3545440000000001E-3</v>
      </c>
      <c r="Q102" s="36">
        <f t="shared" ca="1" si="60"/>
        <v>6.8873299999999997E-4</v>
      </c>
      <c r="R102" s="36">
        <f t="shared" ca="1" si="60"/>
        <v>1.4946799999999999E-4</v>
      </c>
      <c r="S102" s="36">
        <f t="shared" ca="1" si="60"/>
        <v>1.159586E-3</v>
      </c>
      <c r="T102" s="36">
        <f t="shared" ca="1" si="60"/>
        <v>1.9495800000000001E-4</v>
      </c>
      <c r="U102" s="36">
        <f t="shared" ca="1" si="60"/>
        <v>1.3855999999999979</v>
      </c>
      <c r="V102" s="36">
        <f t="shared" ca="1" si="60"/>
        <v>3.2912000000000039</v>
      </c>
      <c r="W102" s="36">
        <f t="shared" ca="1" si="60"/>
        <v>1.3864795824381912</v>
      </c>
      <c r="X102" s="36">
        <f t="shared" ca="1" si="61"/>
        <v>3.3729402509860367</v>
      </c>
      <c r="Y102" s="36">
        <f t="shared" ca="1" si="61"/>
        <v>4.7594198334242277</v>
      </c>
      <c r="Z102" s="36">
        <f t="shared" ca="1" si="61"/>
        <v>4.4631549598692918E-5</v>
      </c>
      <c r="AA102" s="36">
        <f t="shared" ca="1" si="61"/>
        <v>9.5511516141202831E-6</v>
      </c>
      <c r="AB102" s="36">
        <f t="shared" ca="1" si="61"/>
        <v>9.5511499999999992E-6</v>
      </c>
      <c r="AC102" s="36">
        <f t="shared" ca="1" si="61"/>
        <v>1.3347387738931069E-7</v>
      </c>
      <c r="AD102" s="36">
        <f t="shared" ca="1" si="61"/>
        <v>4.9813059403718538E-4</v>
      </c>
      <c r="AE102" s="36">
        <f t="shared" ca="1" si="61"/>
        <v>4.4831753463346682E-3</v>
      </c>
      <c r="AF102" s="36">
        <f t="shared" ca="1" si="61"/>
        <v>4.9813059403718534E-3</v>
      </c>
      <c r="AG102" s="36">
        <f t="shared" ca="1" si="61"/>
        <v>0.12027586431127221</v>
      </c>
      <c r="AH102" s="36">
        <f t="shared" ca="1" si="62"/>
        <v>0.2046072174490608</v>
      </c>
      <c r="AI102" s="36">
        <f t="shared" ca="1" si="62"/>
        <v>0.65529608831658703</v>
      </c>
      <c r="AJ102" s="36">
        <f t="shared" ca="1" si="62"/>
        <v>5.4752207776766997E-7</v>
      </c>
      <c r="AK102" s="36">
        <f t="shared" ca="1" si="62"/>
        <v>6.616489363494372E-7</v>
      </c>
      <c r="AL102" s="36">
        <f t="shared" ca="1" si="62"/>
        <v>1.6548378343262509E-6</v>
      </c>
      <c r="AM102" s="36">
        <f t="shared" ca="1" si="62"/>
        <v>0.12027654530722738</v>
      </c>
      <c r="AN102" s="36">
        <f t="shared" ca="1" si="62"/>
        <v>0.20510600969203435</v>
      </c>
      <c r="AO102" s="36">
        <f t="shared" ca="1" si="62"/>
        <v>0.65978091850075604</v>
      </c>
      <c r="AP102" s="36">
        <f t="shared" ca="1" si="62"/>
        <v>5.6053819980000004</v>
      </c>
      <c r="AQ102" s="36">
        <f t="shared" ca="1" si="62"/>
        <v>3.0182826139999999</v>
      </c>
      <c r="AR102" s="36">
        <f t="shared" ca="1" si="63"/>
        <v>8.6236646120000007</v>
      </c>
      <c r="AS102" s="36">
        <f t="shared" ca="1" si="63"/>
        <v>5.2296338999999997E-2</v>
      </c>
      <c r="AT102" s="36">
        <f t="shared" ca="1" si="63"/>
        <v>0.422299549</v>
      </c>
      <c r="AU102" s="36">
        <f t="shared" ca="1" si="63"/>
        <v>0.81552661100000001</v>
      </c>
      <c r="AV102" s="36">
        <f t="shared" ca="1" si="63"/>
        <v>1.1481640959999999</v>
      </c>
      <c r="AW102" s="36">
        <f t="shared" ca="1" si="63"/>
        <v>2.2172848049999998</v>
      </c>
      <c r="AX102" s="36">
        <f t="shared" ca="1" si="63"/>
        <v>1.035058606</v>
      </c>
      <c r="AY102" s="36">
        <f t="shared" ca="1" si="63"/>
        <v>1.9988603789999999</v>
      </c>
      <c r="AZ102" s="36">
        <f t="shared" ca="1" si="63"/>
        <v>5.075471428571429E-4</v>
      </c>
      <c r="BA102" s="36">
        <f t="shared" ca="1" si="63"/>
        <v>1.0150957142857143E-3</v>
      </c>
      <c r="BB102" s="36">
        <f t="shared" ca="1" si="63"/>
        <v>0.27880759500000002</v>
      </c>
      <c r="BC102" s="36">
        <f t="shared" ca="1" si="63"/>
        <v>13.132994373000001</v>
      </c>
      <c r="BD102" s="36">
        <f t="shared" ca="1" si="63"/>
        <v>25.361870290999999</v>
      </c>
      <c r="BE102" s="36">
        <f t="shared" ca="1" si="65"/>
        <v>2.3614420000000001E-2</v>
      </c>
      <c r="BF102" s="36">
        <f t="shared" ca="1" si="64"/>
        <v>4.7228841428571429E-2</v>
      </c>
      <c r="BG102" s="36">
        <f t="shared" ca="1" si="64"/>
        <v>3.4244078949999999</v>
      </c>
      <c r="BH102" s="36">
        <f t="shared" ca="1" si="64"/>
        <v>7.375245692</v>
      </c>
      <c r="BI102" s="36">
        <f t="shared" ca="1" si="64"/>
        <v>0</v>
      </c>
      <c r="BJ102" s="36">
        <f t="shared" ca="1" si="64"/>
        <v>0</v>
      </c>
      <c r="BK102" s="36">
        <f t="shared" ca="1" si="64"/>
        <v>0</v>
      </c>
      <c r="BL102" s="36">
        <f t="shared" ca="1" si="64"/>
        <v>0</v>
      </c>
      <c r="BM102" s="53" t="s">
        <v>580</v>
      </c>
      <c r="BN102" s="53" t="s">
        <v>303</v>
      </c>
      <c r="BO102" s="53" t="s">
        <v>480</v>
      </c>
    </row>
    <row r="103" spans="1:67" s="83" customFormat="1" x14ac:dyDescent="0.2">
      <c r="A103" s="80">
        <v>100</v>
      </c>
      <c r="B103" s="81" t="s">
        <v>581</v>
      </c>
      <c r="C103" s="80" t="str">
        <f t="shared" si="45"/>
        <v>夕張市</v>
      </c>
      <c r="D103" s="80">
        <f t="shared" ca="1" si="59"/>
        <v>5.8744236839999999</v>
      </c>
      <c r="E103" s="80">
        <f t="shared" ca="1" si="59"/>
        <v>191</v>
      </c>
      <c r="F103" s="80">
        <f t="shared" ca="1" si="59"/>
        <v>58</v>
      </c>
      <c r="G103" s="80">
        <f t="shared" ca="1" si="59"/>
        <v>78</v>
      </c>
      <c r="H103" s="80">
        <f t="shared" ca="1" si="59"/>
        <v>55</v>
      </c>
      <c r="I103" s="80">
        <f t="shared" ca="1" si="59"/>
        <v>1.1904030536044083</v>
      </c>
      <c r="J103" s="80">
        <f t="shared" ca="1" si="59"/>
        <v>23.728535772930389</v>
      </c>
      <c r="K103" s="80">
        <f t="shared" ca="1" si="59"/>
        <v>0.31731355362018371</v>
      </c>
      <c r="L103" s="80">
        <f t="shared" ca="1" si="59"/>
        <v>0.87308949998422458</v>
      </c>
      <c r="M103" s="80">
        <f t="shared" ca="1" si="59"/>
        <v>10.814598326540068</v>
      </c>
      <c r="N103" s="80">
        <f t="shared" ca="1" si="60"/>
        <v>14.104340499994732</v>
      </c>
      <c r="O103" s="80">
        <f t="shared" ca="1" si="60"/>
        <v>2.5494409000000003E-2</v>
      </c>
      <c r="P103" s="80">
        <f t="shared" ca="1" si="60"/>
        <v>4.0636971000000008E-2</v>
      </c>
      <c r="Q103" s="80">
        <f t="shared" ca="1" si="60"/>
        <v>2.1326133000000001E-2</v>
      </c>
      <c r="R103" s="80">
        <f t="shared" ca="1" si="60"/>
        <v>4.1682760000000003E-3</v>
      </c>
      <c r="S103" s="80">
        <f t="shared" ca="1" si="60"/>
        <v>3.5200088000000004E-2</v>
      </c>
      <c r="T103" s="80">
        <f t="shared" ca="1" si="60"/>
        <v>5.436883E-3</v>
      </c>
      <c r="U103" s="80">
        <f t="shared" ca="1" si="60"/>
        <v>9.37025000000002</v>
      </c>
      <c r="V103" s="80">
        <f t="shared" ca="1" si="60"/>
        <v>22.189399999999985</v>
      </c>
      <c r="W103" s="80">
        <f t="shared" ca="1" si="60"/>
        <v>10.586147462604428</v>
      </c>
      <c r="X103" s="80">
        <f t="shared" ca="1" si="61"/>
        <v>45.958572743930375</v>
      </c>
      <c r="Y103" s="80">
        <f t="shared" ca="1" si="61"/>
        <v>56.544720206534805</v>
      </c>
      <c r="Z103" s="80">
        <f t="shared" ca="1" si="61"/>
        <v>1.8880595765839319E-2</v>
      </c>
      <c r="AA103" s="80">
        <f t="shared" ca="1" si="61"/>
        <v>6.63398555720493E-3</v>
      </c>
      <c r="AB103" s="80">
        <f t="shared" ca="1" si="61"/>
        <v>6.6339859999999997E-3</v>
      </c>
      <c r="AC103" s="80">
        <f t="shared" ca="1" si="61"/>
        <v>3.6275941770981461E-3</v>
      </c>
      <c r="AD103" s="80">
        <f t="shared" ca="1" si="61"/>
        <v>0.37066597396467715</v>
      </c>
      <c r="AE103" s="80">
        <f t="shared" ca="1" si="61"/>
        <v>3.3359937656820948</v>
      </c>
      <c r="AF103" s="80">
        <f t="shared" ca="1" si="61"/>
        <v>3.7066597396467724</v>
      </c>
      <c r="AG103" s="80">
        <f t="shared" ca="1" si="61"/>
        <v>1.4603318233231248</v>
      </c>
      <c r="AH103" s="80">
        <f t="shared" ca="1" si="62"/>
        <v>2.484242641974963</v>
      </c>
      <c r="AI103" s="80">
        <f t="shared" ca="1" si="62"/>
        <v>7.9562906236225235</v>
      </c>
      <c r="AJ103" s="80">
        <f t="shared" ca="1" si="62"/>
        <v>6.7709297468271563E-4</v>
      </c>
      <c r="AK103" s="80">
        <f t="shared" ca="1" si="62"/>
        <v>8.1822791183387515E-4</v>
      </c>
      <c r="AL103" s="80">
        <f t="shared" ca="1" si="62"/>
        <v>2.0464545942976524E-3</v>
      </c>
      <c r="AM103" s="80">
        <f t="shared" ca="1" si="62"/>
        <v>1.4646365104749057</v>
      </c>
      <c r="AN103" s="80">
        <f t="shared" ca="1" si="62"/>
        <v>2.8557268438514742</v>
      </c>
      <c r="AO103" s="80">
        <f t="shared" ca="1" si="62"/>
        <v>11.294330843898917</v>
      </c>
      <c r="AP103" s="80">
        <f t="shared" ca="1" si="62"/>
        <v>356.61587711800001</v>
      </c>
      <c r="AQ103" s="80">
        <f t="shared" ca="1" si="62"/>
        <v>192.023933833</v>
      </c>
      <c r="AR103" s="80">
        <f t="shared" ca="1" si="63"/>
        <v>548.63981095100007</v>
      </c>
      <c r="AS103" s="80">
        <f t="shared" ca="1" si="63"/>
        <v>22.632480682000001</v>
      </c>
      <c r="AT103" s="80">
        <f t="shared" ca="1" si="63"/>
        <v>1549.90158701</v>
      </c>
      <c r="AU103" s="80">
        <f t="shared" ca="1" si="63"/>
        <v>2993.1028595140001</v>
      </c>
      <c r="AV103" s="80">
        <f t="shared" ca="1" si="63"/>
        <v>849.92164454600004</v>
      </c>
      <c r="AW103" s="80">
        <f t="shared" ca="1" si="63"/>
        <v>1641.3318922789999</v>
      </c>
      <c r="AX103" s="80">
        <f t="shared" ca="1" si="63"/>
        <v>811.74418739400005</v>
      </c>
      <c r="AY103" s="80">
        <f t="shared" ca="1" si="63"/>
        <v>1567.6052394840001</v>
      </c>
      <c r="AZ103" s="80">
        <f t="shared" ca="1" si="63"/>
        <v>0.42019234285714291</v>
      </c>
      <c r="BA103" s="80">
        <f t="shared" ca="1" si="63"/>
        <v>0.84038468714285719</v>
      </c>
      <c r="BB103" s="80">
        <f t="shared" ca="1" si="63"/>
        <v>0.74769720299999998</v>
      </c>
      <c r="BC103" s="80">
        <f t="shared" ca="1" si="63"/>
        <v>34.485118616999998</v>
      </c>
      <c r="BD103" s="80">
        <f t="shared" ca="1" si="63"/>
        <v>66.596168433000003</v>
      </c>
      <c r="BE103" s="80">
        <f t="shared" ca="1" si="65"/>
        <v>6.3328389999999998E-2</v>
      </c>
      <c r="BF103" s="80">
        <f t="shared" ca="1" si="64"/>
        <v>0.12665678142857142</v>
      </c>
      <c r="BG103" s="80">
        <f t="shared" ca="1" si="64"/>
        <v>7.628251176</v>
      </c>
      <c r="BH103" s="80">
        <f t="shared" ca="1" si="64"/>
        <v>15.279058627</v>
      </c>
      <c r="BI103" s="80">
        <f t="shared" ca="1" si="64"/>
        <v>0.30000000000000004</v>
      </c>
      <c r="BJ103" s="80">
        <f t="shared" ca="1" si="64"/>
        <v>0.30000000000000004</v>
      </c>
      <c r="BK103" s="80">
        <f t="shared" ca="1" si="64"/>
        <v>0.09</v>
      </c>
      <c r="BL103" s="80">
        <f t="shared" ca="1" si="64"/>
        <v>0.09</v>
      </c>
      <c r="BM103" s="81" t="s">
        <v>581</v>
      </c>
      <c r="BN103" s="81" t="s">
        <v>304</v>
      </c>
      <c r="BO103" s="81" t="s">
        <v>398</v>
      </c>
    </row>
    <row r="104" spans="1:67" s="83" customFormat="1" x14ac:dyDescent="0.2">
      <c r="A104" s="80">
        <v>101</v>
      </c>
      <c r="B104" s="81" t="s">
        <v>582</v>
      </c>
      <c r="C104" s="80" t="str">
        <f t="shared" si="45"/>
        <v>夕張市</v>
      </c>
      <c r="D104" s="80">
        <f t="shared" ref="D104:M113" ca="1" si="66">VLOOKUP($C104,INDIRECT("'"&amp;$B104&amp;"'!$C$4:$BL$182"),D$166,0)</f>
        <v>5.8744236839999999</v>
      </c>
      <c r="E104" s="80">
        <f t="shared" ca="1" si="66"/>
        <v>191</v>
      </c>
      <c r="F104" s="80">
        <f t="shared" ca="1" si="66"/>
        <v>58</v>
      </c>
      <c r="G104" s="80">
        <f t="shared" ca="1" si="66"/>
        <v>78</v>
      </c>
      <c r="H104" s="80">
        <f t="shared" ca="1" si="66"/>
        <v>55</v>
      </c>
      <c r="I104" s="80">
        <f t="shared" ca="1" si="66"/>
        <v>0.90497278439843598</v>
      </c>
      <c r="J104" s="80">
        <f t="shared" ca="1" si="66"/>
        <v>14.806717929881795</v>
      </c>
      <c r="K104" s="80">
        <f t="shared" ca="1" si="66"/>
        <v>3.1883284414211399E-2</v>
      </c>
      <c r="L104" s="80">
        <f t="shared" ca="1" si="66"/>
        <v>0.87308949998422458</v>
      </c>
      <c r="M104" s="80">
        <f t="shared" ca="1" si="66"/>
        <v>1.6073502142855005</v>
      </c>
      <c r="N104" s="80">
        <f t="shared" ref="N104:W113" ca="1" si="67">VLOOKUP($C104,INDIRECT("'"&amp;$B104&amp;"'!$C$4:$BL$182"),N$166,0)</f>
        <v>14.104340499994732</v>
      </c>
      <c r="O104" s="80">
        <f t="shared" ca="1" si="67"/>
        <v>2.5494409000000003E-2</v>
      </c>
      <c r="P104" s="80">
        <f t="shared" ca="1" si="67"/>
        <v>4.0636971000000008E-2</v>
      </c>
      <c r="Q104" s="80">
        <f t="shared" ca="1" si="67"/>
        <v>2.1326133000000001E-2</v>
      </c>
      <c r="R104" s="80">
        <f t="shared" ca="1" si="67"/>
        <v>4.1682760000000003E-3</v>
      </c>
      <c r="S104" s="80">
        <f t="shared" ca="1" si="67"/>
        <v>3.5200088000000004E-2</v>
      </c>
      <c r="T104" s="80">
        <f t="shared" ca="1" si="67"/>
        <v>5.436883E-3</v>
      </c>
      <c r="U104" s="80">
        <f t="shared" ca="1" si="67"/>
        <v>9.37025000000002</v>
      </c>
      <c r="V104" s="80">
        <f t="shared" ca="1" si="67"/>
        <v>22.189399999999985</v>
      </c>
      <c r="W104" s="80">
        <f t="shared" ca="1" si="67"/>
        <v>10.300717193398455</v>
      </c>
      <c r="X104" s="80">
        <f t="shared" ref="X104:AG113" ca="1" si="68">VLOOKUP($C104,INDIRECT("'"&amp;$B104&amp;"'!$C$4:$BL$182"),X$166,0)</f>
        <v>37.036754900881782</v>
      </c>
      <c r="Y104" s="80">
        <f t="shared" ca="1" si="68"/>
        <v>47.337472094280237</v>
      </c>
      <c r="Z104" s="80">
        <f t="shared" ca="1" si="68"/>
        <v>5.2712188092757569E-3</v>
      </c>
      <c r="AA104" s="80">
        <f t="shared" ca="1" si="68"/>
        <v>1.8885633968173388E-3</v>
      </c>
      <c r="AB104" s="80">
        <f t="shared" ca="1" si="68"/>
        <v>1.888563E-3</v>
      </c>
      <c r="AC104" s="80">
        <f t="shared" ca="1" si="68"/>
        <v>1.6472811449300243E-4</v>
      </c>
      <c r="AD104" s="80">
        <f t="shared" ca="1" si="68"/>
        <v>0.15268009933691384</v>
      </c>
      <c r="AE104" s="80">
        <f t="shared" ca="1" si="68"/>
        <v>1.3741208940322247</v>
      </c>
      <c r="AF104" s="80">
        <f t="shared" ca="1" si="68"/>
        <v>1.5268009933691387</v>
      </c>
      <c r="AG104" s="80">
        <f t="shared" ca="1" si="68"/>
        <v>0.55800047564873112</v>
      </c>
      <c r="AH104" s="80">
        <f t="shared" ref="AH104:AQ113" ca="1" si="69">VLOOKUP($C104,INDIRECT("'"&amp;$B104&amp;"'!$C$4:$BL$182"),AH$166,0)</f>
        <v>0.94924218845990949</v>
      </c>
      <c r="AI104" s="80">
        <f t="shared" ca="1" si="69"/>
        <v>3.0401405224999696</v>
      </c>
      <c r="AJ104" s="80">
        <f t="shared" ca="1" si="69"/>
        <v>7.4034120433482851E-5</v>
      </c>
      <c r="AK104" s="80">
        <f t="shared" ca="1" si="69"/>
        <v>8.9465975938237191E-5</v>
      </c>
      <c r="AL104" s="80">
        <f t="shared" ca="1" si="69"/>
        <v>2.2376168649854258E-4</v>
      </c>
      <c r="AM104" s="80">
        <f t="shared" ca="1" si="69"/>
        <v>0.55823923788365759</v>
      </c>
      <c r="AN104" s="80">
        <f t="shared" ca="1" si="69"/>
        <v>1.1020117537727616</v>
      </c>
      <c r="AO104" s="80">
        <f t="shared" ca="1" si="69"/>
        <v>4.4144851782186931</v>
      </c>
      <c r="AP104" s="80">
        <f t="shared" ca="1" si="69"/>
        <v>349.597431443</v>
      </c>
      <c r="AQ104" s="80">
        <f t="shared" ca="1" si="69"/>
        <v>188.24477077700001</v>
      </c>
      <c r="AR104" s="80">
        <f t="shared" ref="AR104:BD113" ca="1" si="70">VLOOKUP($C104,INDIRECT("'"&amp;$B104&amp;"'!$C$4:$BL$182"),AR$166,0)</f>
        <v>537.84220221999999</v>
      </c>
      <c r="AS104" s="80">
        <f t="shared" ca="1" si="70"/>
        <v>22.632480682000001</v>
      </c>
      <c r="AT104" s="80">
        <f t="shared" ca="1" si="70"/>
        <v>1549.90158701</v>
      </c>
      <c r="AU104" s="80">
        <f t="shared" ca="1" si="70"/>
        <v>2993.1028595140001</v>
      </c>
      <c r="AV104" s="80">
        <f t="shared" ca="1" si="70"/>
        <v>849.92164454600004</v>
      </c>
      <c r="AW104" s="80">
        <f t="shared" ca="1" si="70"/>
        <v>1641.3318922789999</v>
      </c>
      <c r="AX104" s="80">
        <f t="shared" ca="1" si="70"/>
        <v>811.74418739400005</v>
      </c>
      <c r="AY104" s="80">
        <f t="shared" ca="1" si="70"/>
        <v>1567.6052394840001</v>
      </c>
      <c r="AZ104" s="80">
        <f t="shared" ca="1" si="70"/>
        <v>0.29413464</v>
      </c>
      <c r="BA104" s="80">
        <f t="shared" ca="1" si="70"/>
        <v>0.58826928099999998</v>
      </c>
      <c r="BB104" s="80">
        <f t="shared" ca="1" si="70"/>
        <v>0.74769720299999998</v>
      </c>
      <c r="BC104" s="80">
        <f t="shared" ca="1" si="70"/>
        <v>34.485118616999998</v>
      </c>
      <c r="BD104" s="80">
        <f t="shared" ca="1" si="70"/>
        <v>66.596168433000003</v>
      </c>
      <c r="BE104" s="80">
        <f t="shared" ca="1" si="65"/>
        <v>4.4329872999999999E-2</v>
      </c>
      <c r="BF104" s="80">
        <f t="shared" ref="BF104:BL113" ca="1" si="71">VLOOKUP($C104,INDIRECT("'"&amp;$B104&amp;"'!$C$4:$BL$182"),BF$166,0)</f>
        <v>8.8659746999999997E-2</v>
      </c>
      <c r="BG104" s="80">
        <f t="shared" ca="1" si="71"/>
        <v>7.628251176</v>
      </c>
      <c r="BH104" s="80">
        <f t="shared" ca="1" si="71"/>
        <v>15.279058627</v>
      </c>
      <c r="BI104" s="80">
        <f t="shared" ca="1" si="71"/>
        <v>0.30000000000000004</v>
      </c>
      <c r="BJ104" s="80">
        <f t="shared" ca="1" si="71"/>
        <v>0.30000000000000004</v>
      </c>
      <c r="BK104" s="80">
        <f t="shared" ca="1" si="71"/>
        <v>0.09</v>
      </c>
      <c r="BL104" s="80">
        <f t="shared" ca="1" si="71"/>
        <v>0.09</v>
      </c>
      <c r="BM104" s="81" t="s">
        <v>582</v>
      </c>
      <c r="BN104" s="81" t="s">
        <v>304</v>
      </c>
      <c r="BO104" s="81" t="s">
        <v>479</v>
      </c>
    </row>
    <row r="105" spans="1:67" s="83" customFormat="1" x14ac:dyDescent="0.2">
      <c r="A105" s="80">
        <v>102</v>
      </c>
      <c r="B105" s="81" t="s">
        <v>583</v>
      </c>
      <c r="C105" s="80" t="str">
        <f t="shared" si="45"/>
        <v>夕張市</v>
      </c>
      <c r="D105" s="80">
        <f t="shared" ca="1" si="66"/>
        <v>5.8744236839999999</v>
      </c>
      <c r="E105" s="80">
        <f t="shared" ca="1" si="66"/>
        <v>191</v>
      </c>
      <c r="F105" s="80">
        <f t="shared" ca="1" si="66"/>
        <v>58</v>
      </c>
      <c r="G105" s="80">
        <f t="shared" ca="1" si="66"/>
        <v>78</v>
      </c>
      <c r="H105" s="80">
        <f t="shared" ca="1" si="66"/>
        <v>55</v>
      </c>
      <c r="I105" s="80">
        <f t="shared" ca="1" si="66"/>
        <v>1.1904030536044083</v>
      </c>
      <c r="J105" s="80">
        <f t="shared" ca="1" si="66"/>
        <v>23.728535772930389</v>
      </c>
      <c r="K105" s="80">
        <f t="shared" ca="1" si="66"/>
        <v>0.31731355362018371</v>
      </c>
      <c r="L105" s="80">
        <f t="shared" ca="1" si="66"/>
        <v>0.87308949998422458</v>
      </c>
      <c r="M105" s="80">
        <f t="shared" ca="1" si="66"/>
        <v>10.814598326540068</v>
      </c>
      <c r="N105" s="80">
        <f t="shared" ca="1" si="67"/>
        <v>14.104340499994732</v>
      </c>
      <c r="O105" s="80">
        <f t="shared" ca="1" si="67"/>
        <v>2.5494409000000003E-2</v>
      </c>
      <c r="P105" s="80">
        <f t="shared" ca="1" si="67"/>
        <v>4.0636971000000008E-2</v>
      </c>
      <c r="Q105" s="80">
        <f t="shared" ca="1" si="67"/>
        <v>2.1326133000000001E-2</v>
      </c>
      <c r="R105" s="80">
        <f t="shared" ca="1" si="67"/>
        <v>4.1682760000000003E-3</v>
      </c>
      <c r="S105" s="80">
        <f t="shared" ca="1" si="67"/>
        <v>3.5200088000000004E-2</v>
      </c>
      <c r="T105" s="80">
        <f t="shared" ca="1" si="67"/>
        <v>5.436883E-3</v>
      </c>
      <c r="U105" s="80">
        <f t="shared" ca="1" si="67"/>
        <v>9.37025000000002</v>
      </c>
      <c r="V105" s="80">
        <f t="shared" ca="1" si="67"/>
        <v>22.189399999999985</v>
      </c>
      <c r="W105" s="80">
        <f t="shared" ca="1" si="67"/>
        <v>10.586147462604428</v>
      </c>
      <c r="X105" s="80">
        <f t="shared" ca="1" si="68"/>
        <v>45.958572743930375</v>
      </c>
      <c r="Y105" s="80">
        <f t="shared" ca="1" si="68"/>
        <v>56.544720206534805</v>
      </c>
      <c r="Z105" s="80">
        <f t="shared" ca="1" si="68"/>
        <v>0.17368399901260523</v>
      </c>
      <c r="AA105" s="80">
        <f t="shared" ca="1" si="68"/>
        <v>6.1026524547065725E-2</v>
      </c>
      <c r="AB105" s="80">
        <f t="shared" ca="1" si="68"/>
        <v>6.1026524999999998E-2</v>
      </c>
      <c r="AC105" s="80">
        <f t="shared" ca="1" si="68"/>
        <v>2.4091120276141225E-3</v>
      </c>
      <c r="AD105" s="80">
        <f t="shared" ca="1" si="68"/>
        <v>0.25801562747443102</v>
      </c>
      <c r="AE105" s="80">
        <f t="shared" ca="1" si="68"/>
        <v>2.3221406472698787</v>
      </c>
      <c r="AF105" s="80">
        <f t="shared" ca="1" si="68"/>
        <v>2.5801562747443096</v>
      </c>
      <c r="AG105" s="80">
        <f t="shared" ca="1" si="68"/>
        <v>0.81163705548906162</v>
      </c>
      <c r="AH105" s="80">
        <f t="shared" ca="1" si="69"/>
        <v>1.3807159104871383</v>
      </c>
      <c r="AI105" s="80">
        <f t="shared" ca="1" si="69"/>
        <v>4.4220225781817861</v>
      </c>
      <c r="AJ105" s="80">
        <f t="shared" ca="1" si="69"/>
        <v>3.4983609155629742E-3</v>
      </c>
      <c r="AK105" s="80">
        <f t="shared" ca="1" si="69"/>
        <v>4.2275679217007736E-3</v>
      </c>
      <c r="AL105" s="80">
        <f t="shared" ca="1" si="69"/>
        <v>1.0573491408621665E-2</v>
      </c>
      <c r="AM105" s="80">
        <f t="shared" ca="1" si="69"/>
        <v>0.81754452843223868</v>
      </c>
      <c r="AN105" s="80">
        <f t="shared" ca="1" si="69"/>
        <v>1.64295910588327</v>
      </c>
      <c r="AO105" s="80">
        <f t="shared" ca="1" si="69"/>
        <v>6.7547367168602861</v>
      </c>
      <c r="AP105" s="80">
        <f t="shared" ca="1" si="69"/>
        <v>356.69075941300002</v>
      </c>
      <c r="AQ105" s="80">
        <f t="shared" ca="1" si="69"/>
        <v>192.06425506799999</v>
      </c>
      <c r="AR105" s="80">
        <f t="shared" ca="1" si="70"/>
        <v>548.75501448099999</v>
      </c>
      <c r="AS105" s="80">
        <f t="shared" ca="1" si="70"/>
        <v>22.632480682000001</v>
      </c>
      <c r="AT105" s="80">
        <f t="shared" ca="1" si="70"/>
        <v>1549.90158701</v>
      </c>
      <c r="AU105" s="80">
        <f t="shared" ca="1" si="70"/>
        <v>2993.1028595140001</v>
      </c>
      <c r="AV105" s="80">
        <f t="shared" ca="1" si="70"/>
        <v>849.92164454600004</v>
      </c>
      <c r="AW105" s="80">
        <f t="shared" ca="1" si="70"/>
        <v>1641.3318922789999</v>
      </c>
      <c r="AX105" s="80">
        <f t="shared" ca="1" si="70"/>
        <v>811.74418739400005</v>
      </c>
      <c r="AY105" s="80">
        <f t="shared" ca="1" si="70"/>
        <v>1567.6052394840001</v>
      </c>
      <c r="AZ105" s="80">
        <f t="shared" ca="1" si="70"/>
        <v>0.42019234285714291</v>
      </c>
      <c r="BA105" s="80">
        <f t="shared" ca="1" si="70"/>
        <v>0.84038468714285719</v>
      </c>
      <c r="BB105" s="80">
        <f t="shared" ca="1" si="70"/>
        <v>0.74769720299999998</v>
      </c>
      <c r="BC105" s="80">
        <f t="shared" ca="1" si="70"/>
        <v>34.485118616999998</v>
      </c>
      <c r="BD105" s="80">
        <f t="shared" ca="1" si="70"/>
        <v>66.596168433000003</v>
      </c>
      <c r="BE105" s="80">
        <f t="shared" ca="1" si="65"/>
        <v>6.3328389999999998E-2</v>
      </c>
      <c r="BF105" s="80">
        <f t="shared" ca="1" si="71"/>
        <v>0.12665678142857142</v>
      </c>
      <c r="BG105" s="80">
        <f t="shared" ca="1" si="71"/>
        <v>7.628251176</v>
      </c>
      <c r="BH105" s="80">
        <f t="shared" ca="1" si="71"/>
        <v>15.279058627</v>
      </c>
      <c r="BI105" s="80">
        <f t="shared" ca="1" si="71"/>
        <v>0.30000000000000004</v>
      </c>
      <c r="BJ105" s="80">
        <f t="shared" ca="1" si="71"/>
        <v>0.30000000000000004</v>
      </c>
      <c r="BK105" s="80">
        <f t="shared" ca="1" si="71"/>
        <v>0.09</v>
      </c>
      <c r="BL105" s="80">
        <f t="shared" ca="1" si="71"/>
        <v>0.09</v>
      </c>
      <c r="BM105" s="81" t="s">
        <v>583</v>
      </c>
      <c r="BN105" s="81" t="s">
        <v>304</v>
      </c>
      <c r="BO105" s="81" t="s">
        <v>480</v>
      </c>
    </row>
    <row r="106" spans="1:67" s="71" customFormat="1" x14ac:dyDescent="0.2">
      <c r="A106" s="80">
        <v>103</v>
      </c>
      <c r="B106" s="74" t="s">
        <v>584</v>
      </c>
      <c r="C106" s="82" t="str">
        <f t="shared" si="45"/>
        <v>夕張市</v>
      </c>
      <c r="D106" s="82">
        <f t="shared" ca="1" si="66"/>
        <v>6.0398481720000001</v>
      </c>
      <c r="E106" s="82">
        <f t="shared" ca="1" si="66"/>
        <v>191</v>
      </c>
      <c r="F106" s="82">
        <f t="shared" ca="1" si="66"/>
        <v>88</v>
      </c>
      <c r="G106" s="82">
        <f t="shared" ca="1" si="66"/>
        <v>68</v>
      </c>
      <c r="H106" s="82">
        <f t="shared" ca="1" si="66"/>
        <v>35</v>
      </c>
      <c r="I106" s="82">
        <f t="shared" ca="1" si="66"/>
        <v>6.1187126911913836</v>
      </c>
      <c r="J106" s="82">
        <f t="shared" ca="1" si="66"/>
        <v>60.587917023235001</v>
      </c>
      <c r="K106" s="82">
        <f t="shared" ca="1" si="66"/>
        <v>2.0346716912021172</v>
      </c>
      <c r="L106" s="82">
        <f t="shared" ca="1" si="66"/>
        <v>4.0840409999892664</v>
      </c>
      <c r="M106" s="82">
        <f t="shared" ca="1" si="66"/>
        <v>35.301572214410044</v>
      </c>
      <c r="N106" s="82">
        <f t="shared" ca="1" si="67"/>
        <v>31.405057500016344</v>
      </c>
      <c r="O106" s="82">
        <f t="shared" ca="1" si="67"/>
        <v>5.8371230000000003E-2</v>
      </c>
      <c r="P106" s="82">
        <f t="shared" ca="1" si="67"/>
        <v>9.2997669999999991E-2</v>
      </c>
      <c r="Q106" s="82">
        <f t="shared" ca="1" si="67"/>
        <v>4.8514118000000002E-2</v>
      </c>
      <c r="R106" s="82">
        <f t="shared" ca="1" si="67"/>
        <v>9.8571120000000012E-3</v>
      </c>
      <c r="S106" s="82">
        <f t="shared" ca="1" si="67"/>
        <v>8.0140566999999996E-2</v>
      </c>
      <c r="T106" s="82">
        <f t="shared" ca="1" si="67"/>
        <v>1.2857103E-2</v>
      </c>
      <c r="U106" s="82">
        <f t="shared" ca="1" si="67"/>
        <v>15.653950000000018</v>
      </c>
      <c r="V106" s="82">
        <f t="shared" ca="1" si="67"/>
        <v>37.155099999999969</v>
      </c>
      <c r="W106" s="82">
        <f t="shared" ca="1" si="67"/>
        <v>21.831033921191402</v>
      </c>
      <c r="X106" s="82">
        <f t="shared" ca="1" si="68"/>
        <v>97.836014693234972</v>
      </c>
      <c r="Y106" s="82">
        <f t="shared" ca="1" si="68"/>
        <v>119.66704861442638</v>
      </c>
      <c r="Z106" s="82">
        <f t="shared" ca="1" si="68"/>
        <v>6.7580076090012015E-2</v>
      </c>
      <c r="AA106" s="82">
        <f t="shared" ca="1" si="68"/>
        <v>3.154743004520999E-2</v>
      </c>
      <c r="AB106" s="82">
        <f t="shared" ca="1" si="68"/>
        <v>3.1547430000000001E-2</v>
      </c>
      <c r="AC106" s="82">
        <f t="shared" ca="1" si="68"/>
        <v>6.9882951243227326E-2</v>
      </c>
      <c r="AD106" s="82">
        <f t="shared" ca="1" si="68"/>
        <v>0.95196023660290718</v>
      </c>
      <c r="AE106" s="82">
        <f t="shared" ca="1" si="68"/>
        <v>8.5676421294261651</v>
      </c>
      <c r="AF106" s="82">
        <f t="shared" ca="1" si="68"/>
        <v>9.519602366029071</v>
      </c>
      <c r="AG106" s="82">
        <f t="shared" ca="1" si="68"/>
        <v>2.4435865503724576</v>
      </c>
      <c r="AH106" s="82">
        <f t="shared" ca="1" si="69"/>
        <v>4.156905855806003</v>
      </c>
      <c r="AI106" s="82">
        <f t="shared" ca="1" si="69"/>
        <v>13.313333619270594</v>
      </c>
      <c r="AJ106" s="82">
        <f t="shared" ca="1" si="69"/>
        <v>3.2198656089643708E-3</v>
      </c>
      <c r="AK106" s="82">
        <f t="shared" ca="1" si="69"/>
        <v>3.89102234653877E-3</v>
      </c>
      <c r="AL106" s="82">
        <f t="shared" ca="1" si="69"/>
        <v>9.7317635373037545E-3</v>
      </c>
      <c r="AM106" s="82">
        <f t="shared" ca="1" si="69"/>
        <v>2.5166893672246498</v>
      </c>
      <c r="AN106" s="82">
        <f t="shared" ca="1" si="69"/>
        <v>5.1127571147554489</v>
      </c>
      <c r="AO106" s="82">
        <f t="shared" ca="1" si="69"/>
        <v>21.890707512234062</v>
      </c>
      <c r="AP106" s="82">
        <f t="shared" ca="1" si="69"/>
        <v>661.43804600099998</v>
      </c>
      <c r="AQ106" s="82">
        <f t="shared" ca="1" si="69"/>
        <v>356.15894784599999</v>
      </c>
      <c r="AR106" s="82">
        <f t="shared" ca="1" si="70"/>
        <v>1017.596993847</v>
      </c>
      <c r="AS106" s="82">
        <f t="shared" ca="1" si="70"/>
        <v>45.901602052000001</v>
      </c>
      <c r="AT106" s="82">
        <f t="shared" ca="1" si="70"/>
        <v>2721.5113987690002</v>
      </c>
      <c r="AU106" s="82">
        <f t="shared" ca="1" si="70"/>
        <v>5255.6650164920002</v>
      </c>
      <c r="AV106" s="82">
        <f t="shared" ca="1" si="70"/>
        <v>1561.1307763299999</v>
      </c>
      <c r="AW106" s="82">
        <f t="shared" ca="1" si="70"/>
        <v>3014.7881838899998</v>
      </c>
      <c r="AX106" s="82">
        <f t="shared" ca="1" si="70"/>
        <v>1509.4570901070001</v>
      </c>
      <c r="AY106" s="82">
        <f t="shared" ca="1" si="70"/>
        <v>2914.998197678</v>
      </c>
      <c r="AZ106" s="82">
        <f t="shared" ca="1" si="70"/>
        <v>0.88679060571428581</v>
      </c>
      <c r="BA106" s="82">
        <f t="shared" ca="1" si="70"/>
        <v>1.7735812114285716</v>
      </c>
      <c r="BB106" s="82">
        <f t="shared" ca="1" si="70"/>
        <v>0.83652045900000005</v>
      </c>
      <c r="BC106" s="82">
        <f t="shared" ca="1" si="70"/>
        <v>38.696222761999998</v>
      </c>
      <c r="BD106" s="82">
        <f t="shared" ca="1" si="70"/>
        <v>74.728470487999999</v>
      </c>
      <c r="BE106" s="82">
        <f t="shared" ca="1" si="65"/>
        <v>7.0851534285714279E-2</v>
      </c>
      <c r="BF106" s="82">
        <f t="shared" ca="1" si="71"/>
        <v>0.14170306999999999</v>
      </c>
      <c r="BG106" s="82">
        <f t="shared" ca="1" si="71"/>
        <v>8.5672367900000008</v>
      </c>
      <c r="BH106" s="82">
        <f t="shared" ca="1" si="71"/>
        <v>17.16750377</v>
      </c>
      <c r="BI106" s="82">
        <f t="shared" ca="1" si="71"/>
        <v>0.60000000000000031</v>
      </c>
      <c r="BJ106" s="82">
        <f t="shared" ca="1" si="71"/>
        <v>0.62000000000000033</v>
      </c>
      <c r="BK106" s="82">
        <f t="shared" ca="1" si="71"/>
        <v>0.24</v>
      </c>
      <c r="BL106" s="82">
        <f t="shared" ca="1" si="71"/>
        <v>0.24</v>
      </c>
      <c r="BM106" s="74" t="s">
        <v>584</v>
      </c>
      <c r="BN106" s="74" t="s">
        <v>305</v>
      </c>
      <c r="BO106" s="74" t="s">
        <v>398</v>
      </c>
    </row>
    <row r="107" spans="1:67" s="71" customFormat="1" x14ac:dyDescent="0.2">
      <c r="A107" s="80">
        <v>104</v>
      </c>
      <c r="B107" s="74" t="s">
        <v>585</v>
      </c>
      <c r="C107" s="82" t="str">
        <f t="shared" si="45"/>
        <v>夕張市</v>
      </c>
      <c r="D107" s="82">
        <f t="shared" ca="1" si="66"/>
        <v>6.0398481720000001</v>
      </c>
      <c r="E107" s="82">
        <f t="shared" ca="1" si="66"/>
        <v>191</v>
      </c>
      <c r="F107" s="82">
        <f t="shared" ca="1" si="66"/>
        <v>88</v>
      </c>
      <c r="G107" s="82">
        <f t="shared" ca="1" si="66"/>
        <v>68</v>
      </c>
      <c r="H107" s="82">
        <f t="shared" ca="1" si="66"/>
        <v>35</v>
      </c>
      <c r="I107" s="82">
        <f t="shared" ca="1" si="66"/>
        <v>4.3240146239003847</v>
      </c>
      <c r="J107" s="82">
        <f t="shared" ca="1" si="66"/>
        <v>33.387275007497678</v>
      </c>
      <c r="K107" s="82">
        <f t="shared" ca="1" si="66"/>
        <v>0.23997362391111843</v>
      </c>
      <c r="L107" s="82">
        <f t="shared" ca="1" si="66"/>
        <v>4.0840409999892664</v>
      </c>
      <c r="M107" s="82">
        <f t="shared" ca="1" si="66"/>
        <v>6.306232131381714</v>
      </c>
      <c r="N107" s="82">
        <f t="shared" ca="1" si="67"/>
        <v>31.405057500016344</v>
      </c>
      <c r="O107" s="82">
        <f t="shared" ca="1" si="67"/>
        <v>5.8371230000000003E-2</v>
      </c>
      <c r="P107" s="82">
        <f t="shared" ca="1" si="67"/>
        <v>9.2997669999999991E-2</v>
      </c>
      <c r="Q107" s="82">
        <f t="shared" ca="1" si="67"/>
        <v>4.8514118000000002E-2</v>
      </c>
      <c r="R107" s="82">
        <f t="shared" ca="1" si="67"/>
        <v>9.8571120000000012E-3</v>
      </c>
      <c r="S107" s="82">
        <f t="shared" ca="1" si="67"/>
        <v>8.0140566999999996E-2</v>
      </c>
      <c r="T107" s="82">
        <f t="shared" ca="1" si="67"/>
        <v>1.2857103E-2</v>
      </c>
      <c r="U107" s="82">
        <f t="shared" ca="1" si="67"/>
        <v>15.653950000000018</v>
      </c>
      <c r="V107" s="82">
        <f t="shared" ca="1" si="67"/>
        <v>37.155099999999969</v>
      </c>
      <c r="W107" s="82">
        <f t="shared" ca="1" si="67"/>
        <v>20.036335853900404</v>
      </c>
      <c r="X107" s="82">
        <f t="shared" ca="1" si="68"/>
        <v>70.635372677497656</v>
      </c>
      <c r="Y107" s="82">
        <f t="shared" ca="1" si="68"/>
        <v>90.671708531398053</v>
      </c>
      <c r="Z107" s="82">
        <f t="shared" ca="1" si="68"/>
        <v>1.8476233257592827E-2</v>
      </c>
      <c r="AA107" s="82">
        <f t="shared" ca="1" si="68"/>
        <v>8.720469404033428E-3</v>
      </c>
      <c r="AB107" s="82">
        <f t="shared" ca="1" si="68"/>
        <v>8.7204689999999998E-3</v>
      </c>
      <c r="AC107" s="82">
        <f t="shared" ca="1" si="68"/>
        <v>1.8325122192392962E-2</v>
      </c>
      <c r="AD107" s="82">
        <f t="shared" ca="1" si="68"/>
        <v>0.36794928122672188</v>
      </c>
      <c r="AE107" s="82">
        <f t="shared" ca="1" si="68"/>
        <v>3.3115435310404973</v>
      </c>
      <c r="AF107" s="82">
        <f t="shared" ca="1" si="68"/>
        <v>3.679492812267219</v>
      </c>
      <c r="AG107" s="82">
        <f t="shared" ca="1" si="68"/>
        <v>0.93370728187915819</v>
      </c>
      <c r="AH107" s="82">
        <f t="shared" ca="1" si="69"/>
        <v>1.5883756059553495</v>
      </c>
      <c r="AI107" s="82">
        <f t="shared" ca="1" si="69"/>
        <v>5.0870948461002383</v>
      </c>
      <c r="AJ107" s="82">
        <f t="shared" ca="1" si="69"/>
        <v>3.4185370202678743E-4</v>
      </c>
      <c r="AK107" s="82">
        <f t="shared" ca="1" si="69"/>
        <v>4.1311053415964583E-4</v>
      </c>
      <c r="AL107" s="82">
        <f t="shared" ca="1" si="69"/>
        <v>1.0332230645725131E-3</v>
      </c>
      <c r="AM107" s="82">
        <f t="shared" ca="1" si="69"/>
        <v>0.95237425777357787</v>
      </c>
      <c r="AN107" s="82">
        <f t="shared" ca="1" si="69"/>
        <v>1.9567379977162309</v>
      </c>
      <c r="AO107" s="82">
        <f t="shared" ca="1" si="69"/>
        <v>8.3996716002053073</v>
      </c>
      <c r="AP107" s="82">
        <f t="shared" ca="1" si="69"/>
        <v>640.62065572899996</v>
      </c>
      <c r="AQ107" s="82">
        <f t="shared" ca="1" si="69"/>
        <v>344.94958385400002</v>
      </c>
      <c r="AR107" s="82">
        <f t="shared" ca="1" si="70"/>
        <v>985.57023958299999</v>
      </c>
      <c r="AS107" s="82">
        <f t="shared" ca="1" si="70"/>
        <v>45.901602052000001</v>
      </c>
      <c r="AT107" s="82">
        <f t="shared" ca="1" si="70"/>
        <v>2721.5113987690002</v>
      </c>
      <c r="AU107" s="82">
        <f t="shared" ca="1" si="70"/>
        <v>5255.6650164920002</v>
      </c>
      <c r="AV107" s="82">
        <f t="shared" ca="1" si="70"/>
        <v>1561.1307763299999</v>
      </c>
      <c r="AW107" s="82">
        <f t="shared" ca="1" si="70"/>
        <v>3014.7881838899998</v>
      </c>
      <c r="AX107" s="82">
        <f t="shared" ca="1" si="70"/>
        <v>1509.4570901070001</v>
      </c>
      <c r="AY107" s="82">
        <f t="shared" ca="1" si="70"/>
        <v>2914.998197678</v>
      </c>
      <c r="AZ107" s="82">
        <f t="shared" ca="1" si="70"/>
        <v>0.620753424</v>
      </c>
      <c r="BA107" s="82">
        <f t="shared" ca="1" si="70"/>
        <v>1.241506848</v>
      </c>
      <c r="BB107" s="82">
        <f t="shared" ca="1" si="70"/>
        <v>0.83652045900000005</v>
      </c>
      <c r="BC107" s="82">
        <f t="shared" ca="1" si="70"/>
        <v>38.696222761999998</v>
      </c>
      <c r="BD107" s="82">
        <f t="shared" ca="1" si="70"/>
        <v>74.728470487999999</v>
      </c>
      <c r="BE107" s="82">
        <f t="shared" ca="1" si="65"/>
        <v>4.9596073999999997E-2</v>
      </c>
      <c r="BF107" s="82">
        <f t="shared" ca="1" si="71"/>
        <v>9.9192148999999993E-2</v>
      </c>
      <c r="BG107" s="82">
        <f t="shared" ca="1" si="71"/>
        <v>8.5672367900000008</v>
      </c>
      <c r="BH107" s="82">
        <f t="shared" ca="1" si="71"/>
        <v>17.16750377</v>
      </c>
      <c r="BI107" s="82">
        <f t="shared" ca="1" si="71"/>
        <v>0.60000000000000031</v>
      </c>
      <c r="BJ107" s="82">
        <f t="shared" ca="1" si="71"/>
        <v>0.62000000000000033</v>
      </c>
      <c r="BK107" s="82">
        <f t="shared" ca="1" si="71"/>
        <v>0.24</v>
      </c>
      <c r="BL107" s="82">
        <f t="shared" ca="1" si="71"/>
        <v>0.24</v>
      </c>
      <c r="BM107" s="74" t="s">
        <v>585</v>
      </c>
      <c r="BN107" s="74" t="s">
        <v>305</v>
      </c>
      <c r="BO107" s="74" t="s">
        <v>479</v>
      </c>
    </row>
    <row r="108" spans="1:67" s="71" customFormat="1" x14ac:dyDescent="0.2">
      <c r="A108" s="80">
        <v>105</v>
      </c>
      <c r="B108" s="74" t="s">
        <v>586</v>
      </c>
      <c r="C108" s="82" t="str">
        <f t="shared" si="45"/>
        <v>夕張市</v>
      </c>
      <c r="D108" s="82">
        <f t="shared" ca="1" si="66"/>
        <v>6.0398481720000001</v>
      </c>
      <c r="E108" s="82">
        <f t="shared" ca="1" si="66"/>
        <v>191</v>
      </c>
      <c r="F108" s="82">
        <f t="shared" ca="1" si="66"/>
        <v>88</v>
      </c>
      <c r="G108" s="82">
        <f t="shared" ca="1" si="66"/>
        <v>68</v>
      </c>
      <c r="H108" s="82">
        <f t="shared" ca="1" si="66"/>
        <v>35</v>
      </c>
      <c r="I108" s="82">
        <f t="shared" ca="1" si="66"/>
        <v>6.1187126911913836</v>
      </c>
      <c r="J108" s="82">
        <f t="shared" ca="1" si="66"/>
        <v>60.587917023235001</v>
      </c>
      <c r="K108" s="82">
        <f t="shared" ca="1" si="66"/>
        <v>2.0346716912021172</v>
      </c>
      <c r="L108" s="82">
        <f t="shared" ca="1" si="66"/>
        <v>4.0840409999892664</v>
      </c>
      <c r="M108" s="82">
        <f t="shared" ca="1" si="66"/>
        <v>35.301572214410044</v>
      </c>
      <c r="N108" s="82">
        <f t="shared" ca="1" si="67"/>
        <v>31.405057500016344</v>
      </c>
      <c r="O108" s="82">
        <f t="shared" ca="1" si="67"/>
        <v>5.8371230000000003E-2</v>
      </c>
      <c r="P108" s="82">
        <f t="shared" ca="1" si="67"/>
        <v>9.2997669999999991E-2</v>
      </c>
      <c r="Q108" s="82">
        <f t="shared" ca="1" si="67"/>
        <v>4.8514118000000002E-2</v>
      </c>
      <c r="R108" s="82">
        <f t="shared" ca="1" si="67"/>
        <v>9.8571120000000012E-3</v>
      </c>
      <c r="S108" s="82">
        <f t="shared" ca="1" si="67"/>
        <v>8.0140566999999996E-2</v>
      </c>
      <c r="T108" s="82">
        <f t="shared" ca="1" si="67"/>
        <v>1.2857103E-2</v>
      </c>
      <c r="U108" s="82">
        <f t="shared" ca="1" si="67"/>
        <v>15.653950000000018</v>
      </c>
      <c r="V108" s="82">
        <f t="shared" ca="1" si="67"/>
        <v>37.155099999999969</v>
      </c>
      <c r="W108" s="82">
        <f t="shared" ca="1" si="67"/>
        <v>21.831033921191402</v>
      </c>
      <c r="X108" s="82">
        <f t="shared" ca="1" si="68"/>
        <v>97.836014693234972</v>
      </c>
      <c r="Y108" s="82">
        <f t="shared" ca="1" si="68"/>
        <v>119.66704861442638</v>
      </c>
      <c r="Z108" s="82">
        <f t="shared" ca="1" si="68"/>
        <v>0.62167412588358273</v>
      </c>
      <c r="AA108" s="82">
        <f t="shared" ca="1" si="68"/>
        <v>0.29020714583255669</v>
      </c>
      <c r="AB108" s="82">
        <f t="shared" ca="1" si="68"/>
        <v>0.29020714600000003</v>
      </c>
      <c r="AC108" s="82">
        <f t="shared" ca="1" si="68"/>
        <v>4.1431940805868525E-2</v>
      </c>
      <c r="AD108" s="82">
        <f t="shared" ca="1" si="68"/>
        <v>0.66067640890890389</v>
      </c>
      <c r="AE108" s="82">
        <f t="shared" ca="1" si="68"/>
        <v>5.9460876801801348</v>
      </c>
      <c r="AF108" s="82">
        <f t="shared" ca="1" si="68"/>
        <v>6.6067640890890402</v>
      </c>
      <c r="AG108" s="82">
        <f t="shared" ca="1" si="68"/>
        <v>1.3581196827333204</v>
      </c>
      <c r="AH108" s="82">
        <f t="shared" ca="1" si="69"/>
        <v>2.3103645177532348</v>
      </c>
      <c r="AI108" s="82">
        <f t="shared" ca="1" si="69"/>
        <v>7.3994106852367088</v>
      </c>
      <c r="AJ108" s="82">
        <f t="shared" ca="1" si="69"/>
        <v>1.6636198805838463E-2</v>
      </c>
      <c r="AK108" s="82">
        <f t="shared" ca="1" si="69"/>
        <v>2.0103887958194129E-2</v>
      </c>
      <c r="AL108" s="82">
        <f t="shared" ca="1" si="69"/>
        <v>5.0281459823439296E-2</v>
      </c>
      <c r="AM108" s="82">
        <f t="shared" ca="1" si="69"/>
        <v>1.4161878223450275</v>
      </c>
      <c r="AN108" s="82">
        <f t="shared" ca="1" si="69"/>
        <v>2.9911448146203328</v>
      </c>
      <c r="AO108" s="82">
        <f t="shared" ca="1" si="69"/>
        <v>13.395779825240284</v>
      </c>
      <c r="AP108" s="82">
        <f t="shared" ca="1" si="69"/>
        <v>661.77536359999999</v>
      </c>
      <c r="AQ108" s="82">
        <f t="shared" ca="1" si="69"/>
        <v>356.34058040000002</v>
      </c>
      <c r="AR108" s="82">
        <f t="shared" ca="1" si="70"/>
        <v>1018.115944</v>
      </c>
      <c r="AS108" s="82">
        <f t="shared" ca="1" si="70"/>
        <v>45.901602052000001</v>
      </c>
      <c r="AT108" s="82">
        <f t="shared" ca="1" si="70"/>
        <v>2721.5113987690002</v>
      </c>
      <c r="AU108" s="82">
        <f t="shared" ca="1" si="70"/>
        <v>5255.6650164920002</v>
      </c>
      <c r="AV108" s="82">
        <f t="shared" ca="1" si="70"/>
        <v>1561.1307763299999</v>
      </c>
      <c r="AW108" s="82">
        <f t="shared" ca="1" si="70"/>
        <v>3014.7881838899998</v>
      </c>
      <c r="AX108" s="82">
        <f t="shared" ca="1" si="70"/>
        <v>1509.4570901070001</v>
      </c>
      <c r="AY108" s="82">
        <f t="shared" ca="1" si="70"/>
        <v>2914.998197678</v>
      </c>
      <c r="AZ108" s="82">
        <f t="shared" ca="1" si="70"/>
        <v>0.88679060571428581</v>
      </c>
      <c r="BA108" s="82">
        <f t="shared" ca="1" si="70"/>
        <v>1.7735812114285716</v>
      </c>
      <c r="BB108" s="82">
        <f t="shared" ca="1" si="70"/>
        <v>0.83652045900000005</v>
      </c>
      <c r="BC108" s="82">
        <f t="shared" ca="1" si="70"/>
        <v>38.696222761999998</v>
      </c>
      <c r="BD108" s="82">
        <f t="shared" ca="1" si="70"/>
        <v>74.728470487999999</v>
      </c>
      <c r="BE108" s="73">
        <f t="shared" ca="1" si="65"/>
        <v>7.0851534285714279E-2</v>
      </c>
      <c r="BF108" s="73">
        <f t="shared" ca="1" si="71"/>
        <v>0.14170306999999999</v>
      </c>
      <c r="BG108" s="82">
        <f t="shared" ca="1" si="71"/>
        <v>8.5672367900000008</v>
      </c>
      <c r="BH108" s="82">
        <f t="shared" ca="1" si="71"/>
        <v>17.16750377</v>
      </c>
      <c r="BI108" s="82">
        <f t="shared" ca="1" si="71"/>
        <v>0.60000000000000031</v>
      </c>
      <c r="BJ108" s="82">
        <f t="shared" ca="1" si="71"/>
        <v>0.62000000000000033</v>
      </c>
      <c r="BK108" s="82">
        <f t="shared" ca="1" si="71"/>
        <v>0.24</v>
      </c>
      <c r="BL108" s="82">
        <f t="shared" ca="1" si="71"/>
        <v>0.24</v>
      </c>
      <c r="BM108" s="74" t="s">
        <v>586</v>
      </c>
      <c r="BN108" s="74" t="s">
        <v>305</v>
      </c>
      <c r="BO108" s="74" t="s">
        <v>480</v>
      </c>
    </row>
    <row r="109" spans="1:67" s="83" customFormat="1" x14ac:dyDescent="0.2">
      <c r="A109" s="80">
        <v>106</v>
      </c>
      <c r="B109" s="81" t="s">
        <v>587</v>
      </c>
      <c r="C109" s="80" t="str">
        <f t="shared" si="45"/>
        <v>夕張市</v>
      </c>
      <c r="D109" s="80">
        <f t="shared" ca="1" si="66"/>
        <v>3.9749951120000002</v>
      </c>
      <c r="E109" s="80">
        <f t="shared" ca="1" si="66"/>
        <v>191</v>
      </c>
      <c r="F109" s="80">
        <f t="shared" ca="1" si="66"/>
        <v>0</v>
      </c>
      <c r="G109" s="80">
        <f t="shared" ca="1" si="66"/>
        <v>0</v>
      </c>
      <c r="H109" s="80">
        <f t="shared" ca="1" si="66"/>
        <v>191</v>
      </c>
      <c r="I109" s="80">
        <f t="shared" ca="1" si="66"/>
        <v>0</v>
      </c>
      <c r="J109" s="80">
        <f t="shared" ca="1" si="66"/>
        <v>0</v>
      </c>
      <c r="K109" s="80">
        <f t="shared" ca="1" si="66"/>
        <v>0</v>
      </c>
      <c r="L109" s="80">
        <f t="shared" ca="1" si="66"/>
        <v>0</v>
      </c>
      <c r="M109" s="80">
        <f t="shared" ca="1" si="66"/>
        <v>0</v>
      </c>
      <c r="N109" s="80">
        <f t="shared" ca="1" si="67"/>
        <v>0</v>
      </c>
      <c r="O109" s="80">
        <f t="shared" ca="1" si="67"/>
        <v>0</v>
      </c>
      <c r="P109" s="80">
        <f t="shared" ca="1" si="67"/>
        <v>0</v>
      </c>
      <c r="Q109" s="80">
        <f t="shared" ca="1" si="67"/>
        <v>0</v>
      </c>
      <c r="R109" s="80">
        <f t="shared" ca="1" si="67"/>
        <v>0</v>
      </c>
      <c r="S109" s="80">
        <f t="shared" ca="1" si="67"/>
        <v>0</v>
      </c>
      <c r="T109" s="80">
        <f t="shared" ca="1" si="67"/>
        <v>0</v>
      </c>
      <c r="U109" s="80">
        <f t="shared" ca="1" si="67"/>
        <v>0</v>
      </c>
      <c r="V109" s="80">
        <f t="shared" ca="1" si="67"/>
        <v>0</v>
      </c>
      <c r="W109" s="80">
        <f t="shared" ca="1" si="67"/>
        <v>0</v>
      </c>
      <c r="X109" s="80">
        <f t="shared" ca="1" si="68"/>
        <v>0</v>
      </c>
      <c r="Y109" s="80">
        <f t="shared" ca="1" si="68"/>
        <v>0</v>
      </c>
      <c r="Z109" s="80">
        <f t="shared" ca="1" si="68"/>
        <v>0</v>
      </c>
      <c r="AA109" s="80">
        <f t="shared" ca="1" si="68"/>
        <v>0</v>
      </c>
      <c r="AB109" s="80">
        <f t="shared" ca="1" si="68"/>
        <v>0</v>
      </c>
      <c r="AC109" s="80">
        <f t="shared" ca="1" si="68"/>
        <v>0</v>
      </c>
      <c r="AD109" s="80">
        <f t="shared" ca="1" si="68"/>
        <v>0</v>
      </c>
      <c r="AE109" s="80">
        <f t="shared" ca="1" si="68"/>
        <v>0</v>
      </c>
      <c r="AF109" s="80">
        <f t="shared" ca="1" si="68"/>
        <v>0</v>
      </c>
      <c r="AG109" s="80">
        <f t="shared" ca="1" si="68"/>
        <v>0</v>
      </c>
      <c r="AH109" s="80">
        <f t="shared" ca="1" si="69"/>
        <v>0</v>
      </c>
      <c r="AI109" s="80">
        <f t="shared" ca="1" si="69"/>
        <v>0</v>
      </c>
      <c r="AJ109" s="80">
        <f t="shared" ca="1" si="69"/>
        <v>0</v>
      </c>
      <c r="AK109" s="80">
        <f t="shared" ca="1" si="69"/>
        <v>0</v>
      </c>
      <c r="AL109" s="80">
        <f t="shared" ca="1" si="69"/>
        <v>0</v>
      </c>
      <c r="AM109" s="80">
        <f t="shared" ca="1" si="69"/>
        <v>0</v>
      </c>
      <c r="AN109" s="80">
        <f t="shared" ca="1" si="69"/>
        <v>0</v>
      </c>
      <c r="AO109" s="80">
        <f t="shared" ca="1" si="69"/>
        <v>0</v>
      </c>
      <c r="AP109" s="80">
        <f t="shared" ca="1" si="69"/>
        <v>0</v>
      </c>
      <c r="AQ109" s="80">
        <f t="shared" ca="1" si="69"/>
        <v>0</v>
      </c>
      <c r="AR109" s="80">
        <f t="shared" ca="1" si="70"/>
        <v>0</v>
      </c>
      <c r="AS109" s="80">
        <f t="shared" ca="1" si="70"/>
        <v>0</v>
      </c>
      <c r="AT109" s="80">
        <f t="shared" ca="1" si="70"/>
        <v>0</v>
      </c>
      <c r="AU109" s="80">
        <f t="shared" ca="1" si="70"/>
        <v>0</v>
      </c>
      <c r="AV109" s="80">
        <f t="shared" ca="1" si="70"/>
        <v>0</v>
      </c>
      <c r="AW109" s="80">
        <f t="shared" ca="1" si="70"/>
        <v>0</v>
      </c>
      <c r="AX109" s="80">
        <f t="shared" ca="1" si="70"/>
        <v>0</v>
      </c>
      <c r="AY109" s="80">
        <f t="shared" ca="1" si="70"/>
        <v>0</v>
      </c>
      <c r="AZ109" s="80">
        <f t="shared" ca="1" si="70"/>
        <v>0</v>
      </c>
      <c r="BA109" s="80">
        <f t="shared" ca="1" si="70"/>
        <v>0</v>
      </c>
      <c r="BB109" s="80">
        <f t="shared" ca="1" si="70"/>
        <v>0</v>
      </c>
      <c r="BC109" s="80">
        <f t="shared" ca="1" si="70"/>
        <v>0</v>
      </c>
      <c r="BD109" s="80">
        <f t="shared" ca="1" si="70"/>
        <v>0</v>
      </c>
      <c r="BE109" s="80">
        <f t="shared" ca="1" si="65"/>
        <v>0</v>
      </c>
      <c r="BF109" s="80">
        <f t="shared" ca="1" si="71"/>
        <v>0</v>
      </c>
      <c r="BG109" s="80">
        <f t="shared" ca="1" si="71"/>
        <v>0</v>
      </c>
      <c r="BH109" s="80">
        <f t="shared" ca="1" si="71"/>
        <v>0</v>
      </c>
      <c r="BI109" s="80">
        <f t="shared" ca="1" si="71"/>
        <v>0</v>
      </c>
      <c r="BJ109" s="80">
        <f t="shared" ca="1" si="71"/>
        <v>0</v>
      </c>
      <c r="BK109" s="80">
        <f t="shared" ca="1" si="71"/>
        <v>0</v>
      </c>
      <c r="BL109" s="80">
        <f t="shared" ca="1" si="71"/>
        <v>0</v>
      </c>
      <c r="BM109" s="81" t="s">
        <v>587</v>
      </c>
      <c r="BN109" s="81" t="s">
        <v>306</v>
      </c>
      <c r="BO109" s="81" t="s">
        <v>398</v>
      </c>
    </row>
    <row r="110" spans="1:67" s="83" customFormat="1" x14ac:dyDescent="0.2">
      <c r="A110" s="80">
        <v>107</v>
      </c>
      <c r="B110" s="81" t="s">
        <v>588</v>
      </c>
      <c r="C110" s="80" t="str">
        <f t="shared" si="45"/>
        <v>夕張市</v>
      </c>
      <c r="D110" s="80">
        <f t="shared" ca="1" si="66"/>
        <v>3.9749951120000002</v>
      </c>
      <c r="E110" s="80">
        <f t="shared" ca="1" si="66"/>
        <v>191</v>
      </c>
      <c r="F110" s="80">
        <f t="shared" ca="1" si="66"/>
        <v>0</v>
      </c>
      <c r="G110" s="80">
        <f t="shared" ca="1" si="66"/>
        <v>0</v>
      </c>
      <c r="H110" s="80">
        <f t="shared" ca="1" si="66"/>
        <v>191</v>
      </c>
      <c r="I110" s="80">
        <f t="shared" ca="1" si="66"/>
        <v>0</v>
      </c>
      <c r="J110" s="80">
        <f t="shared" ca="1" si="66"/>
        <v>0</v>
      </c>
      <c r="K110" s="80">
        <f t="shared" ca="1" si="66"/>
        <v>0</v>
      </c>
      <c r="L110" s="80">
        <f t="shared" ca="1" si="66"/>
        <v>0</v>
      </c>
      <c r="M110" s="80">
        <f t="shared" ca="1" si="66"/>
        <v>0</v>
      </c>
      <c r="N110" s="80">
        <f t="shared" ca="1" si="67"/>
        <v>0</v>
      </c>
      <c r="O110" s="80">
        <f t="shared" ca="1" si="67"/>
        <v>0</v>
      </c>
      <c r="P110" s="80">
        <f t="shared" ca="1" si="67"/>
        <v>0</v>
      </c>
      <c r="Q110" s="80">
        <f t="shared" ca="1" si="67"/>
        <v>0</v>
      </c>
      <c r="R110" s="80">
        <f t="shared" ca="1" si="67"/>
        <v>0</v>
      </c>
      <c r="S110" s="80">
        <f t="shared" ca="1" si="67"/>
        <v>0</v>
      </c>
      <c r="T110" s="80">
        <f t="shared" ca="1" si="67"/>
        <v>0</v>
      </c>
      <c r="U110" s="80">
        <f t="shared" ca="1" si="67"/>
        <v>0</v>
      </c>
      <c r="V110" s="80">
        <f t="shared" ca="1" si="67"/>
        <v>0</v>
      </c>
      <c r="W110" s="80">
        <f t="shared" ca="1" si="67"/>
        <v>0</v>
      </c>
      <c r="X110" s="80">
        <f t="shared" ca="1" si="68"/>
        <v>0</v>
      </c>
      <c r="Y110" s="80">
        <f t="shared" ca="1" si="68"/>
        <v>0</v>
      </c>
      <c r="Z110" s="80">
        <f t="shared" ca="1" si="68"/>
        <v>0</v>
      </c>
      <c r="AA110" s="80">
        <f t="shared" ca="1" si="68"/>
        <v>0</v>
      </c>
      <c r="AB110" s="80">
        <f t="shared" ca="1" si="68"/>
        <v>0</v>
      </c>
      <c r="AC110" s="80">
        <f t="shared" ca="1" si="68"/>
        <v>0</v>
      </c>
      <c r="AD110" s="80">
        <f t="shared" ca="1" si="68"/>
        <v>0</v>
      </c>
      <c r="AE110" s="80">
        <f t="shared" ca="1" si="68"/>
        <v>0</v>
      </c>
      <c r="AF110" s="80">
        <f t="shared" ca="1" si="68"/>
        <v>0</v>
      </c>
      <c r="AG110" s="80">
        <f t="shared" ca="1" si="68"/>
        <v>0</v>
      </c>
      <c r="AH110" s="80">
        <f t="shared" ca="1" si="69"/>
        <v>0</v>
      </c>
      <c r="AI110" s="80">
        <f t="shared" ca="1" si="69"/>
        <v>0</v>
      </c>
      <c r="AJ110" s="80">
        <f t="shared" ca="1" si="69"/>
        <v>0</v>
      </c>
      <c r="AK110" s="80">
        <f t="shared" ca="1" si="69"/>
        <v>0</v>
      </c>
      <c r="AL110" s="80">
        <f t="shared" ca="1" si="69"/>
        <v>0</v>
      </c>
      <c r="AM110" s="80">
        <f t="shared" ca="1" si="69"/>
        <v>0</v>
      </c>
      <c r="AN110" s="80">
        <f t="shared" ca="1" si="69"/>
        <v>0</v>
      </c>
      <c r="AO110" s="80">
        <f t="shared" ca="1" si="69"/>
        <v>0</v>
      </c>
      <c r="AP110" s="80">
        <f t="shared" ca="1" si="69"/>
        <v>0</v>
      </c>
      <c r="AQ110" s="80">
        <f t="shared" ca="1" si="69"/>
        <v>0</v>
      </c>
      <c r="AR110" s="80">
        <f t="shared" ca="1" si="70"/>
        <v>0</v>
      </c>
      <c r="AS110" s="80">
        <f t="shared" ca="1" si="70"/>
        <v>0</v>
      </c>
      <c r="AT110" s="80">
        <f t="shared" ca="1" si="70"/>
        <v>0</v>
      </c>
      <c r="AU110" s="80">
        <f t="shared" ca="1" si="70"/>
        <v>0</v>
      </c>
      <c r="AV110" s="80">
        <f t="shared" ca="1" si="70"/>
        <v>0</v>
      </c>
      <c r="AW110" s="80">
        <f t="shared" ca="1" si="70"/>
        <v>0</v>
      </c>
      <c r="AX110" s="80">
        <f t="shared" ca="1" si="70"/>
        <v>0</v>
      </c>
      <c r="AY110" s="80">
        <f t="shared" ca="1" si="70"/>
        <v>0</v>
      </c>
      <c r="AZ110" s="80">
        <f t="shared" ca="1" si="70"/>
        <v>0</v>
      </c>
      <c r="BA110" s="80">
        <f t="shared" ca="1" si="70"/>
        <v>0</v>
      </c>
      <c r="BB110" s="80">
        <f t="shared" ca="1" si="70"/>
        <v>0</v>
      </c>
      <c r="BC110" s="80">
        <f t="shared" ca="1" si="70"/>
        <v>0</v>
      </c>
      <c r="BD110" s="80">
        <f t="shared" ca="1" si="70"/>
        <v>0</v>
      </c>
      <c r="BE110" s="80">
        <f t="shared" ca="1" si="65"/>
        <v>0</v>
      </c>
      <c r="BF110" s="80">
        <f t="shared" ca="1" si="71"/>
        <v>0</v>
      </c>
      <c r="BG110" s="80">
        <f t="shared" ca="1" si="71"/>
        <v>0</v>
      </c>
      <c r="BH110" s="80">
        <f t="shared" ca="1" si="71"/>
        <v>0</v>
      </c>
      <c r="BI110" s="80">
        <f t="shared" ca="1" si="71"/>
        <v>0</v>
      </c>
      <c r="BJ110" s="80">
        <f t="shared" ca="1" si="71"/>
        <v>0</v>
      </c>
      <c r="BK110" s="80">
        <f t="shared" ca="1" si="71"/>
        <v>0</v>
      </c>
      <c r="BL110" s="80">
        <f t="shared" ca="1" si="71"/>
        <v>0</v>
      </c>
      <c r="BM110" s="81" t="s">
        <v>588</v>
      </c>
      <c r="BN110" s="81" t="s">
        <v>306</v>
      </c>
      <c r="BO110" s="81" t="s">
        <v>479</v>
      </c>
    </row>
    <row r="111" spans="1:67" s="83" customFormat="1" x14ac:dyDescent="0.2">
      <c r="A111" s="80">
        <v>108</v>
      </c>
      <c r="B111" s="81" t="s">
        <v>589</v>
      </c>
      <c r="C111" s="80" t="str">
        <f t="shared" si="45"/>
        <v>夕張市</v>
      </c>
      <c r="D111" s="80">
        <f t="shared" ca="1" si="66"/>
        <v>3.9749951120000002</v>
      </c>
      <c r="E111" s="80">
        <f t="shared" ca="1" si="66"/>
        <v>191</v>
      </c>
      <c r="F111" s="80">
        <f t="shared" ca="1" si="66"/>
        <v>0</v>
      </c>
      <c r="G111" s="80">
        <f t="shared" ca="1" si="66"/>
        <v>0</v>
      </c>
      <c r="H111" s="80">
        <f t="shared" ca="1" si="66"/>
        <v>191</v>
      </c>
      <c r="I111" s="80">
        <f t="shared" ca="1" si="66"/>
        <v>0</v>
      </c>
      <c r="J111" s="80">
        <f t="shared" ca="1" si="66"/>
        <v>0</v>
      </c>
      <c r="K111" s="80">
        <f t="shared" ca="1" si="66"/>
        <v>0</v>
      </c>
      <c r="L111" s="80">
        <f t="shared" ca="1" si="66"/>
        <v>0</v>
      </c>
      <c r="M111" s="80">
        <f t="shared" ca="1" si="66"/>
        <v>0</v>
      </c>
      <c r="N111" s="80">
        <f t="shared" ca="1" si="67"/>
        <v>0</v>
      </c>
      <c r="O111" s="80">
        <f t="shared" ca="1" si="67"/>
        <v>0</v>
      </c>
      <c r="P111" s="80">
        <f t="shared" ca="1" si="67"/>
        <v>0</v>
      </c>
      <c r="Q111" s="80">
        <f t="shared" ca="1" si="67"/>
        <v>0</v>
      </c>
      <c r="R111" s="80">
        <f t="shared" ca="1" si="67"/>
        <v>0</v>
      </c>
      <c r="S111" s="80">
        <f t="shared" ca="1" si="67"/>
        <v>0</v>
      </c>
      <c r="T111" s="80">
        <f t="shared" ca="1" si="67"/>
        <v>0</v>
      </c>
      <c r="U111" s="80">
        <f t="shared" ca="1" si="67"/>
        <v>0</v>
      </c>
      <c r="V111" s="80">
        <f t="shared" ca="1" si="67"/>
        <v>0</v>
      </c>
      <c r="W111" s="80">
        <f t="shared" ca="1" si="67"/>
        <v>0</v>
      </c>
      <c r="X111" s="80">
        <f t="shared" ca="1" si="68"/>
        <v>0</v>
      </c>
      <c r="Y111" s="80">
        <f t="shared" ca="1" si="68"/>
        <v>0</v>
      </c>
      <c r="Z111" s="80">
        <f t="shared" ca="1" si="68"/>
        <v>0</v>
      </c>
      <c r="AA111" s="80">
        <f t="shared" ca="1" si="68"/>
        <v>0</v>
      </c>
      <c r="AB111" s="80">
        <f t="shared" ca="1" si="68"/>
        <v>0</v>
      </c>
      <c r="AC111" s="80">
        <f t="shared" ca="1" si="68"/>
        <v>0</v>
      </c>
      <c r="AD111" s="80">
        <f t="shared" ca="1" si="68"/>
        <v>0</v>
      </c>
      <c r="AE111" s="80">
        <f t="shared" ca="1" si="68"/>
        <v>0</v>
      </c>
      <c r="AF111" s="80">
        <f t="shared" ca="1" si="68"/>
        <v>0</v>
      </c>
      <c r="AG111" s="80">
        <f t="shared" ca="1" si="68"/>
        <v>0</v>
      </c>
      <c r="AH111" s="80">
        <f t="shared" ca="1" si="69"/>
        <v>0</v>
      </c>
      <c r="AI111" s="80">
        <f t="shared" ca="1" si="69"/>
        <v>0</v>
      </c>
      <c r="AJ111" s="80">
        <f t="shared" ca="1" si="69"/>
        <v>0</v>
      </c>
      <c r="AK111" s="80">
        <f t="shared" ca="1" si="69"/>
        <v>0</v>
      </c>
      <c r="AL111" s="80">
        <f t="shared" ca="1" si="69"/>
        <v>0</v>
      </c>
      <c r="AM111" s="80">
        <f t="shared" ca="1" si="69"/>
        <v>0</v>
      </c>
      <c r="AN111" s="80">
        <f t="shared" ca="1" si="69"/>
        <v>0</v>
      </c>
      <c r="AO111" s="80">
        <f t="shared" ca="1" si="69"/>
        <v>0</v>
      </c>
      <c r="AP111" s="80">
        <f t="shared" ca="1" si="69"/>
        <v>0</v>
      </c>
      <c r="AQ111" s="80">
        <f t="shared" ca="1" si="69"/>
        <v>0</v>
      </c>
      <c r="AR111" s="80">
        <f t="shared" ca="1" si="70"/>
        <v>0</v>
      </c>
      <c r="AS111" s="80">
        <f t="shared" ca="1" si="70"/>
        <v>0</v>
      </c>
      <c r="AT111" s="80">
        <f t="shared" ca="1" si="70"/>
        <v>0</v>
      </c>
      <c r="AU111" s="80">
        <f t="shared" ca="1" si="70"/>
        <v>0</v>
      </c>
      <c r="AV111" s="80">
        <f t="shared" ca="1" si="70"/>
        <v>0</v>
      </c>
      <c r="AW111" s="80">
        <f t="shared" ca="1" si="70"/>
        <v>0</v>
      </c>
      <c r="AX111" s="80">
        <f t="shared" ca="1" si="70"/>
        <v>0</v>
      </c>
      <c r="AY111" s="80">
        <f t="shared" ca="1" si="70"/>
        <v>0</v>
      </c>
      <c r="AZ111" s="80">
        <f t="shared" ca="1" si="70"/>
        <v>0</v>
      </c>
      <c r="BA111" s="80">
        <f t="shared" ca="1" si="70"/>
        <v>0</v>
      </c>
      <c r="BB111" s="80">
        <f t="shared" ca="1" si="70"/>
        <v>0</v>
      </c>
      <c r="BC111" s="80">
        <f t="shared" ca="1" si="70"/>
        <v>0</v>
      </c>
      <c r="BD111" s="80">
        <f t="shared" ca="1" si="70"/>
        <v>0</v>
      </c>
      <c r="BE111" s="80">
        <f t="shared" ca="1" si="65"/>
        <v>0</v>
      </c>
      <c r="BF111" s="80">
        <f t="shared" ca="1" si="71"/>
        <v>0</v>
      </c>
      <c r="BG111" s="80">
        <f t="shared" ca="1" si="71"/>
        <v>0</v>
      </c>
      <c r="BH111" s="80">
        <f t="shared" ca="1" si="71"/>
        <v>0</v>
      </c>
      <c r="BI111" s="80">
        <f t="shared" ca="1" si="71"/>
        <v>0</v>
      </c>
      <c r="BJ111" s="80">
        <f t="shared" ca="1" si="71"/>
        <v>0</v>
      </c>
      <c r="BK111" s="80">
        <f t="shared" ca="1" si="71"/>
        <v>0</v>
      </c>
      <c r="BL111" s="80">
        <f t="shared" ca="1" si="71"/>
        <v>0</v>
      </c>
      <c r="BM111" s="81" t="s">
        <v>589</v>
      </c>
      <c r="BN111" s="81" t="s">
        <v>306</v>
      </c>
      <c r="BO111" s="81" t="s">
        <v>480</v>
      </c>
    </row>
    <row r="112" spans="1:67" s="83" customFormat="1" x14ac:dyDescent="0.2">
      <c r="A112" s="80">
        <v>109</v>
      </c>
      <c r="B112" s="81" t="s">
        <v>590</v>
      </c>
      <c r="C112" s="80" t="str">
        <f t="shared" si="45"/>
        <v>夕張市</v>
      </c>
      <c r="D112" s="80">
        <f t="shared" ca="1" si="66"/>
        <v>3.9701913169999998</v>
      </c>
      <c r="E112" s="80">
        <f t="shared" ca="1" si="66"/>
        <v>191</v>
      </c>
      <c r="F112" s="80">
        <f t="shared" ca="1" si="66"/>
        <v>0</v>
      </c>
      <c r="G112" s="80">
        <f t="shared" ca="1" si="66"/>
        <v>0</v>
      </c>
      <c r="H112" s="80">
        <f t="shared" ca="1" si="66"/>
        <v>191</v>
      </c>
      <c r="I112" s="80">
        <f t="shared" ca="1" si="66"/>
        <v>0</v>
      </c>
      <c r="J112" s="80">
        <f t="shared" ca="1" si="66"/>
        <v>0</v>
      </c>
      <c r="K112" s="80">
        <f t="shared" ca="1" si="66"/>
        <v>0</v>
      </c>
      <c r="L112" s="80">
        <f t="shared" ca="1" si="66"/>
        <v>0</v>
      </c>
      <c r="M112" s="80">
        <f t="shared" ca="1" si="66"/>
        <v>0</v>
      </c>
      <c r="N112" s="80">
        <f t="shared" ca="1" si="67"/>
        <v>0</v>
      </c>
      <c r="O112" s="80">
        <f t="shared" ca="1" si="67"/>
        <v>0</v>
      </c>
      <c r="P112" s="80">
        <f t="shared" ca="1" si="67"/>
        <v>0</v>
      </c>
      <c r="Q112" s="80">
        <f t="shared" ca="1" si="67"/>
        <v>0</v>
      </c>
      <c r="R112" s="80">
        <f t="shared" ca="1" si="67"/>
        <v>0</v>
      </c>
      <c r="S112" s="80">
        <f t="shared" ca="1" si="67"/>
        <v>0</v>
      </c>
      <c r="T112" s="80">
        <f t="shared" ca="1" si="67"/>
        <v>0</v>
      </c>
      <c r="U112" s="80">
        <f t="shared" ca="1" si="67"/>
        <v>0</v>
      </c>
      <c r="V112" s="80">
        <f t="shared" ca="1" si="67"/>
        <v>0</v>
      </c>
      <c r="W112" s="80">
        <f t="shared" ca="1" si="67"/>
        <v>0</v>
      </c>
      <c r="X112" s="80">
        <f t="shared" ca="1" si="68"/>
        <v>0</v>
      </c>
      <c r="Y112" s="80">
        <f t="shared" ca="1" si="68"/>
        <v>0</v>
      </c>
      <c r="Z112" s="80">
        <f t="shared" ca="1" si="68"/>
        <v>0</v>
      </c>
      <c r="AA112" s="80">
        <f t="shared" ca="1" si="68"/>
        <v>0</v>
      </c>
      <c r="AB112" s="80">
        <f t="shared" ca="1" si="68"/>
        <v>0</v>
      </c>
      <c r="AC112" s="80">
        <f t="shared" ca="1" si="68"/>
        <v>0</v>
      </c>
      <c r="AD112" s="80">
        <f t="shared" ca="1" si="68"/>
        <v>0</v>
      </c>
      <c r="AE112" s="80">
        <f t="shared" ca="1" si="68"/>
        <v>0</v>
      </c>
      <c r="AF112" s="80">
        <f t="shared" ca="1" si="68"/>
        <v>0</v>
      </c>
      <c r="AG112" s="80">
        <f t="shared" ca="1" si="68"/>
        <v>0</v>
      </c>
      <c r="AH112" s="80">
        <f t="shared" ca="1" si="69"/>
        <v>0</v>
      </c>
      <c r="AI112" s="80">
        <f t="shared" ca="1" si="69"/>
        <v>0</v>
      </c>
      <c r="AJ112" s="80">
        <f t="shared" ca="1" si="69"/>
        <v>0</v>
      </c>
      <c r="AK112" s="80">
        <f t="shared" ca="1" si="69"/>
        <v>0</v>
      </c>
      <c r="AL112" s="80">
        <f t="shared" ca="1" si="69"/>
        <v>0</v>
      </c>
      <c r="AM112" s="80">
        <f t="shared" ca="1" si="69"/>
        <v>0</v>
      </c>
      <c r="AN112" s="80">
        <f t="shared" ca="1" si="69"/>
        <v>0</v>
      </c>
      <c r="AO112" s="80">
        <f t="shared" ca="1" si="69"/>
        <v>0</v>
      </c>
      <c r="AP112" s="80">
        <f t="shared" ca="1" si="69"/>
        <v>0</v>
      </c>
      <c r="AQ112" s="80">
        <f t="shared" ca="1" si="69"/>
        <v>0</v>
      </c>
      <c r="AR112" s="80">
        <f t="shared" ca="1" si="70"/>
        <v>0</v>
      </c>
      <c r="AS112" s="80">
        <f t="shared" ca="1" si="70"/>
        <v>0</v>
      </c>
      <c r="AT112" s="80">
        <f t="shared" ca="1" si="70"/>
        <v>0</v>
      </c>
      <c r="AU112" s="80">
        <f t="shared" ca="1" si="70"/>
        <v>0</v>
      </c>
      <c r="AV112" s="80">
        <f t="shared" ca="1" si="70"/>
        <v>0</v>
      </c>
      <c r="AW112" s="80">
        <f t="shared" ca="1" si="70"/>
        <v>0</v>
      </c>
      <c r="AX112" s="80">
        <f t="shared" ca="1" si="70"/>
        <v>0</v>
      </c>
      <c r="AY112" s="80">
        <f t="shared" ca="1" si="70"/>
        <v>0</v>
      </c>
      <c r="AZ112" s="80">
        <f t="shared" ca="1" si="70"/>
        <v>0</v>
      </c>
      <c r="BA112" s="80">
        <f t="shared" ca="1" si="70"/>
        <v>0</v>
      </c>
      <c r="BB112" s="80">
        <f t="shared" ca="1" si="70"/>
        <v>0</v>
      </c>
      <c r="BC112" s="80">
        <f t="shared" ca="1" si="70"/>
        <v>0</v>
      </c>
      <c r="BD112" s="80">
        <f t="shared" ca="1" si="70"/>
        <v>0</v>
      </c>
      <c r="BE112" s="80">
        <f t="shared" ca="1" si="65"/>
        <v>0</v>
      </c>
      <c r="BF112" s="80">
        <f t="shared" ca="1" si="71"/>
        <v>0</v>
      </c>
      <c r="BG112" s="80">
        <f t="shared" ca="1" si="71"/>
        <v>0</v>
      </c>
      <c r="BH112" s="80">
        <f t="shared" ca="1" si="71"/>
        <v>0</v>
      </c>
      <c r="BI112" s="80">
        <f t="shared" ca="1" si="71"/>
        <v>0</v>
      </c>
      <c r="BJ112" s="80">
        <f t="shared" ca="1" si="71"/>
        <v>0</v>
      </c>
      <c r="BK112" s="80">
        <f t="shared" ca="1" si="71"/>
        <v>0</v>
      </c>
      <c r="BL112" s="80">
        <f t="shared" ca="1" si="71"/>
        <v>0</v>
      </c>
      <c r="BM112" s="81" t="s">
        <v>590</v>
      </c>
      <c r="BN112" s="81" t="s">
        <v>307</v>
      </c>
      <c r="BO112" s="81" t="s">
        <v>398</v>
      </c>
    </row>
    <row r="113" spans="1:67" s="83" customFormat="1" x14ac:dyDescent="0.2">
      <c r="A113" s="80">
        <v>110</v>
      </c>
      <c r="B113" s="81" t="s">
        <v>591</v>
      </c>
      <c r="C113" s="80" t="str">
        <f t="shared" si="45"/>
        <v>夕張市</v>
      </c>
      <c r="D113" s="80">
        <f t="shared" ca="1" si="66"/>
        <v>3.9701913169999998</v>
      </c>
      <c r="E113" s="80">
        <f t="shared" ca="1" si="66"/>
        <v>191</v>
      </c>
      <c r="F113" s="80">
        <f t="shared" ca="1" si="66"/>
        <v>0</v>
      </c>
      <c r="G113" s="80">
        <f t="shared" ca="1" si="66"/>
        <v>0</v>
      </c>
      <c r="H113" s="80">
        <f t="shared" ca="1" si="66"/>
        <v>191</v>
      </c>
      <c r="I113" s="80">
        <f t="shared" ca="1" si="66"/>
        <v>0</v>
      </c>
      <c r="J113" s="80">
        <f t="shared" ca="1" si="66"/>
        <v>0</v>
      </c>
      <c r="K113" s="80">
        <f t="shared" ca="1" si="66"/>
        <v>0</v>
      </c>
      <c r="L113" s="80">
        <f t="shared" ca="1" si="66"/>
        <v>0</v>
      </c>
      <c r="M113" s="80">
        <f t="shared" ca="1" si="66"/>
        <v>0</v>
      </c>
      <c r="N113" s="80">
        <f t="shared" ca="1" si="67"/>
        <v>0</v>
      </c>
      <c r="O113" s="80">
        <f t="shared" ca="1" si="67"/>
        <v>0</v>
      </c>
      <c r="P113" s="80">
        <f t="shared" ca="1" si="67"/>
        <v>0</v>
      </c>
      <c r="Q113" s="80">
        <f t="shared" ca="1" si="67"/>
        <v>0</v>
      </c>
      <c r="R113" s="80">
        <f t="shared" ca="1" si="67"/>
        <v>0</v>
      </c>
      <c r="S113" s="80">
        <f t="shared" ca="1" si="67"/>
        <v>0</v>
      </c>
      <c r="T113" s="80">
        <f t="shared" ca="1" si="67"/>
        <v>0</v>
      </c>
      <c r="U113" s="80">
        <f t="shared" ca="1" si="67"/>
        <v>0</v>
      </c>
      <c r="V113" s="80">
        <f t="shared" ca="1" si="67"/>
        <v>0</v>
      </c>
      <c r="W113" s="80">
        <f t="shared" ca="1" si="67"/>
        <v>0</v>
      </c>
      <c r="X113" s="80">
        <f t="shared" ca="1" si="68"/>
        <v>0</v>
      </c>
      <c r="Y113" s="80">
        <f t="shared" ca="1" si="68"/>
        <v>0</v>
      </c>
      <c r="Z113" s="80">
        <f t="shared" ca="1" si="68"/>
        <v>0</v>
      </c>
      <c r="AA113" s="80">
        <f t="shared" ca="1" si="68"/>
        <v>0</v>
      </c>
      <c r="AB113" s="80">
        <f t="shared" ca="1" si="68"/>
        <v>0</v>
      </c>
      <c r="AC113" s="80">
        <f t="shared" ca="1" si="68"/>
        <v>0</v>
      </c>
      <c r="AD113" s="80">
        <f t="shared" ca="1" si="68"/>
        <v>0</v>
      </c>
      <c r="AE113" s="80">
        <f t="shared" ca="1" si="68"/>
        <v>0</v>
      </c>
      <c r="AF113" s="80">
        <f t="shared" ca="1" si="68"/>
        <v>0</v>
      </c>
      <c r="AG113" s="80">
        <f t="shared" ca="1" si="68"/>
        <v>0</v>
      </c>
      <c r="AH113" s="80">
        <f t="shared" ca="1" si="69"/>
        <v>0</v>
      </c>
      <c r="AI113" s="80">
        <f t="shared" ca="1" si="69"/>
        <v>0</v>
      </c>
      <c r="AJ113" s="80">
        <f t="shared" ca="1" si="69"/>
        <v>0</v>
      </c>
      <c r="AK113" s="80">
        <f t="shared" ca="1" si="69"/>
        <v>0</v>
      </c>
      <c r="AL113" s="80">
        <f t="shared" ca="1" si="69"/>
        <v>0</v>
      </c>
      <c r="AM113" s="80">
        <f t="shared" ca="1" si="69"/>
        <v>0</v>
      </c>
      <c r="AN113" s="80">
        <f t="shared" ca="1" si="69"/>
        <v>0</v>
      </c>
      <c r="AO113" s="80">
        <f t="shared" ca="1" si="69"/>
        <v>0</v>
      </c>
      <c r="AP113" s="80">
        <f t="shared" ca="1" si="69"/>
        <v>0</v>
      </c>
      <c r="AQ113" s="80">
        <f t="shared" ca="1" si="69"/>
        <v>0</v>
      </c>
      <c r="AR113" s="80">
        <f t="shared" ca="1" si="70"/>
        <v>0</v>
      </c>
      <c r="AS113" s="80">
        <f t="shared" ca="1" si="70"/>
        <v>0</v>
      </c>
      <c r="AT113" s="80">
        <f t="shared" ca="1" si="70"/>
        <v>0</v>
      </c>
      <c r="AU113" s="80">
        <f t="shared" ca="1" si="70"/>
        <v>0</v>
      </c>
      <c r="AV113" s="80">
        <f t="shared" ca="1" si="70"/>
        <v>0</v>
      </c>
      <c r="AW113" s="80">
        <f t="shared" ca="1" si="70"/>
        <v>0</v>
      </c>
      <c r="AX113" s="80">
        <f t="shared" ca="1" si="70"/>
        <v>0</v>
      </c>
      <c r="AY113" s="80">
        <f t="shared" ca="1" si="70"/>
        <v>0</v>
      </c>
      <c r="AZ113" s="80">
        <f t="shared" ca="1" si="70"/>
        <v>0</v>
      </c>
      <c r="BA113" s="80">
        <f t="shared" ca="1" si="70"/>
        <v>0</v>
      </c>
      <c r="BB113" s="80">
        <f t="shared" ca="1" si="70"/>
        <v>0</v>
      </c>
      <c r="BC113" s="80">
        <f t="shared" ca="1" si="70"/>
        <v>0</v>
      </c>
      <c r="BD113" s="80">
        <f t="shared" ca="1" si="70"/>
        <v>0</v>
      </c>
      <c r="BE113" s="80">
        <f t="shared" ca="1" si="65"/>
        <v>0</v>
      </c>
      <c r="BF113" s="80">
        <f t="shared" ca="1" si="71"/>
        <v>0</v>
      </c>
      <c r="BG113" s="80">
        <f t="shared" ca="1" si="71"/>
        <v>0</v>
      </c>
      <c r="BH113" s="80">
        <f t="shared" ca="1" si="71"/>
        <v>0</v>
      </c>
      <c r="BI113" s="80">
        <f t="shared" ca="1" si="71"/>
        <v>0</v>
      </c>
      <c r="BJ113" s="80">
        <f t="shared" ca="1" si="71"/>
        <v>0</v>
      </c>
      <c r="BK113" s="80">
        <f t="shared" ca="1" si="71"/>
        <v>0</v>
      </c>
      <c r="BL113" s="80">
        <f t="shared" ca="1" si="71"/>
        <v>0</v>
      </c>
      <c r="BM113" s="81" t="s">
        <v>591</v>
      </c>
      <c r="BN113" s="81" t="s">
        <v>307</v>
      </c>
      <c r="BO113" s="81" t="s">
        <v>479</v>
      </c>
    </row>
    <row r="114" spans="1:67" s="83" customFormat="1" x14ac:dyDescent="0.2">
      <c r="A114" s="80">
        <v>111</v>
      </c>
      <c r="B114" s="81" t="s">
        <v>592</v>
      </c>
      <c r="C114" s="80" t="str">
        <f t="shared" si="45"/>
        <v>夕張市</v>
      </c>
      <c r="D114" s="80">
        <f t="shared" ref="D114:M123" ca="1" si="72">VLOOKUP($C114,INDIRECT("'"&amp;$B114&amp;"'!$C$4:$BL$182"),D$166,0)</f>
        <v>3.9701913169999998</v>
      </c>
      <c r="E114" s="80">
        <f t="shared" ca="1" si="72"/>
        <v>191</v>
      </c>
      <c r="F114" s="80">
        <f t="shared" ca="1" si="72"/>
        <v>0</v>
      </c>
      <c r="G114" s="80">
        <f t="shared" ca="1" si="72"/>
        <v>0</v>
      </c>
      <c r="H114" s="80">
        <f t="shared" ca="1" si="72"/>
        <v>191</v>
      </c>
      <c r="I114" s="80">
        <f t="shared" ca="1" si="72"/>
        <v>0</v>
      </c>
      <c r="J114" s="80">
        <f t="shared" ca="1" si="72"/>
        <v>0</v>
      </c>
      <c r="K114" s="80">
        <f t="shared" ca="1" si="72"/>
        <v>0</v>
      </c>
      <c r="L114" s="80">
        <f t="shared" ca="1" si="72"/>
        <v>0</v>
      </c>
      <c r="M114" s="80">
        <f t="shared" ca="1" si="72"/>
        <v>0</v>
      </c>
      <c r="N114" s="80">
        <f t="shared" ref="N114:W123" ca="1" si="73">VLOOKUP($C114,INDIRECT("'"&amp;$B114&amp;"'!$C$4:$BL$182"),N$166,0)</f>
        <v>0</v>
      </c>
      <c r="O114" s="80">
        <f t="shared" ca="1" si="73"/>
        <v>0</v>
      </c>
      <c r="P114" s="80">
        <f t="shared" ca="1" si="73"/>
        <v>0</v>
      </c>
      <c r="Q114" s="80">
        <f t="shared" ca="1" si="73"/>
        <v>0</v>
      </c>
      <c r="R114" s="80">
        <f t="shared" ca="1" si="73"/>
        <v>0</v>
      </c>
      <c r="S114" s="80">
        <f t="shared" ca="1" si="73"/>
        <v>0</v>
      </c>
      <c r="T114" s="80">
        <f t="shared" ca="1" si="73"/>
        <v>0</v>
      </c>
      <c r="U114" s="80">
        <f t="shared" ca="1" si="73"/>
        <v>0</v>
      </c>
      <c r="V114" s="80">
        <f t="shared" ca="1" si="73"/>
        <v>0</v>
      </c>
      <c r="W114" s="80">
        <f t="shared" ca="1" si="73"/>
        <v>0</v>
      </c>
      <c r="X114" s="80">
        <f t="shared" ref="X114:AG123" ca="1" si="74">VLOOKUP($C114,INDIRECT("'"&amp;$B114&amp;"'!$C$4:$BL$182"),X$166,0)</f>
        <v>0</v>
      </c>
      <c r="Y114" s="80">
        <f t="shared" ca="1" si="74"/>
        <v>0</v>
      </c>
      <c r="Z114" s="80">
        <f t="shared" ca="1" si="74"/>
        <v>0</v>
      </c>
      <c r="AA114" s="80">
        <f t="shared" ca="1" si="74"/>
        <v>0</v>
      </c>
      <c r="AB114" s="80">
        <f t="shared" ca="1" si="74"/>
        <v>0</v>
      </c>
      <c r="AC114" s="80">
        <f t="shared" ca="1" si="74"/>
        <v>0</v>
      </c>
      <c r="AD114" s="80">
        <f t="shared" ca="1" si="74"/>
        <v>0</v>
      </c>
      <c r="AE114" s="80">
        <f t="shared" ca="1" si="74"/>
        <v>0</v>
      </c>
      <c r="AF114" s="80">
        <f t="shared" ca="1" si="74"/>
        <v>0</v>
      </c>
      <c r="AG114" s="80">
        <f t="shared" ca="1" si="74"/>
        <v>0</v>
      </c>
      <c r="AH114" s="80">
        <f t="shared" ref="AH114:AQ123" ca="1" si="75">VLOOKUP($C114,INDIRECT("'"&amp;$B114&amp;"'!$C$4:$BL$182"),AH$166,0)</f>
        <v>0</v>
      </c>
      <c r="AI114" s="80">
        <f t="shared" ca="1" si="75"/>
        <v>0</v>
      </c>
      <c r="AJ114" s="80">
        <f t="shared" ca="1" si="75"/>
        <v>0</v>
      </c>
      <c r="AK114" s="80">
        <f t="shared" ca="1" si="75"/>
        <v>0</v>
      </c>
      <c r="AL114" s="80">
        <f t="shared" ca="1" si="75"/>
        <v>0</v>
      </c>
      <c r="AM114" s="80">
        <f t="shared" ca="1" si="75"/>
        <v>0</v>
      </c>
      <c r="AN114" s="80">
        <f t="shared" ca="1" si="75"/>
        <v>0</v>
      </c>
      <c r="AO114" s="80">
        <f t="shared" ca="1" si="75"/>
        <v>0</v>
      </c>
      <c r="AP114" s="80">
        <f t="shared" ca="1" si="75"/>
        <v>0</v>
      </c>
      <c r="AQ114" s="80">
        <f t="shared" ca="1" si="75"/>
        <v>0</v>
      </c>
      <c r="AR114" s="80">
        <f t="shared" ref="AR114:BD123" ca="1" si="76">VLOOKUP($C114,INDIRECT("'"&amp;$B114&amp;"'!$C$4:$BL$182"),AR$166,0)</f>
        <v>0</v>
      </c>
      <c r="AS114" s="80">
        <f t="shared" ca="1" si="76"/>
        <v>0</v>
      </c>
      <c r="AT114" s="80">
        <f t="shared" ca="1" si="76"/>
        <v>0</v>
      </c>
      <c r="AU114" s="80">
        <f t="shared" ca="1" si="76"/>
        <v>0</v>
      </c>
      <c r="AV114" s="80">
        <f t="shared" ca="1" si="76"/>
        <v>0</v>
      </c>
      <c r="AW114" s="80">
        <f t="shared" ca="1" si="76"/>
        <v>0</v>
      </c>
      <c r="AX114" s="80">
        <f t="shared" ca="1" si="76"/>
        <v>0</v>
      </c>
      <c r="AY114" s="80">
        <f t="shared" ca="1" si="76"/>
        <v>0</v>
      </c>
      <c r="AZ114" s="80">
        <f t="shared" ca="1" si="76"/>
        <v>0</v>
      </c>
      <c r="BA114" s="80">
        <f t="shared" ca="1" si="76"/>
        <v>0</v>
      </c>
      <c r="BB114" s="80">
        <f t="shared" ca="1" si="76"/>
        <v>0</v>
      </c>
      <c r="BC114" s="80">
        <f t="shared" ca="1" si="76"/>
        <v>0</v>
      </c>
      <c r="BD114" s="80">
        <f t="shared" ca="1" si="76"/>
        <v>0</v>
      </c>
      <c r="BE114" s="80">
        <f t="shared" ca="1" si="65"/>
        <v>0</v>
      </c>
      <c r="BF114" s="80">
        <f t="shared" ref="BF114:BL123" ca="1" si="77">VLOOKUP($C114,INDIRECT("'"&amp;$B114&amp;"'!$C$4:$BL$182"),BF$166,0)</f>
        <v>0</v>
      </c>
      <c r="BG114" s="80">
        <f t="shared" ca="1" si="77"/>
        <v>0</v>
      </c>
      <c r="BH114" s="80">
        <f t="shared" ca="1" si="77"/>
        <v>0</v>
      </c>
      <c r="BI114" s="80">
        <f t="shared" ca="1" si="77"/>
        <v>0</v>
      </c>
      <c r="BJ114" s="80">
        <f t="shared" ca="1" si="77"/>
        <v>0</v>
      </c>
      <c r="BK114" s="80">
        <f t="shared" ca="1" si="77"/>
        <v>0</v>
      </c>
      <c r="BL114" s="80">
        <f t="shared" ca="1" si="77"/>
        <v>0</v>
      </c>
      <c r="BM114" s="81" t="s">
        <v>592</v>
      </c>
      <c r="BN114" s="81" t="s">
        <v>307</v>
      </c>
      <c r="BO114" s="81" t="s">
        <v>480</v>
      </c>
    </row>
    <row r="115" spans="1:67" x14ac:dyDescent="0.2">
      <c r="A115" s="80">
        <v>112</v>
      </c>
      <c r="B115" s="53" t="s">
        <v>593</v>
      </c>
      <c r="C115" s="36" t="str">
        <f t="shared" si="45"/>
        <v>夕張市</v>
      </c>
      <c r="D115" s="36">
        <f t="shared" ca="1" si="72"/>
        <v>4.0056599390000001</v>
      </c>
      <c r="E115" s="36">
        <f t="shared" ca="1" si="72"/>
        <v>191</v>
      </c>
      <c r="F115" s="36">
        <f t="shared" ca="1" si="72"/>
        <v>0</v>
      </c>
      <c r="G115" s="36">
        <f t="shared" ca="1" si="72"/>
        <v>0</v>
      </c>
      <c r="H115" s="36">
        <f t="shared" ca="1" si="72"/>
        <v>191</v>
      </c>
      <c r="I115" s="36">
        <f t="shared" ca="1" si="72"/>
        <v>0</v>
      </c>
      <c r="J115" s="36">
        <f t="shared" ca="1" si="72"/>
        <v>0</v>
      </c>
      <c r="K115" s="36">
        <f t="shared" ca="1" si="72"/>
        <v>0</v>
      </c>
      <c r="L115" s="36">
        <f t="shared" ca="1" si="72"/>
        <v>0</v>
      </c>
      <c r="M115" s="36">
        <f t="shared" ca="1" si="72"/>
        <v>0</v>
      </c>
      <c r="N115" s="36">
        <f t="shared" ca="1" si="73"/>
        <v>0</v>
      </c>
      <c r="O115" s="36">
        <f t="shared" ca="1" si="73"/>
        <v>0</v>
      </c>
      <c r="P115" s="36">
        <f t="shared" ca="1" si="73"/>
        <v>0</v>
      </c>
      <c r="Q115" s="36">
        <f t="shared" ca="1" si="73"/>
        <v>0</v>
      </c>
      <c r="R115" s="36">
        <f t="shared" ca="1" si="73"/>
        <v>0</v>
      </c>
      <c r="S115" s="36">
        <f t="shared" ca="1" si="73"/>
        <v>0</v>
      </c>
      <c r="T115" s="36">
        <f t="shared" ca="1" si="73"/>
        <v>0</v>
      </c>
      <c r="U115" s="36">
        <f t="shared" ca="1" si="73"/>
        <v>0</v>
      </c>
      <c r="V115" s="36">
        <f t="shared" ca="1" si="73"/>
        <v>0</v>
      </c>
      <c r="W115" s="36">
        <f t="shared" ca="1" si="73"/>
        <v>0</v>
      </c>
      <c r="X115" s="36">
        <f t="shared" ca="1" si="74"/>
        <v>0</v>
      </c>
      <c r="Y115" s="36">
        <f t="shared" ca="1" si="74"/>
        <v>0</v>
      </c>
      <c r="Z115" s="36">
        <f t="shared" ca="1" si="74"/>
        <v>0</v>
      </c>
      <c r="AA115" s="36">
        <f t="shared" ca="1" si="74"/>
        <v>0</v>
      </c>
      <c r="AB115" s="36">
        <f t="shared" ca="1" si="74"/>
        <v>0</v>
      </c>
      <c r="AC115" s="36">
        <f t="shared" ca="1" si="74"/>
        <v>0</v>
      </c>
      <c r="AD115" s="36">
        <f t="shared" ca="1" si="74"/>
        <v>0</v>
      </c>
      <c r="AE115" s="36">
        <f t="shared" ca="1" si="74"/>
        <v>0</v>
      </c>
      <c r="AF115" s="36">
        <f t="shared" ca="1" si="74"/>
        <v>0</v>
      </c>
      <c r="AG115" s="36">
        <f t="shared" ca="1" si="74"/>
        <v>0</v>
      </c>
      <c r="AH115" s="36">
        <f t="shared" ca="1" si="75"/>
        <v>0</v>
      </c>
      <c r="AI115" s="36">
        <f t="shared" ca="1" si="75"/>
        <v>0</v>
      </c>
      <c r="AJ115" s="36">
        <f t="shared" ca="1" si="75"/>
        <v>0</v>
      </c>
      <c r="AK115" s="36">
        <f t="shared" ca="1" si="75"/>
        <v>0</v>
      </c>
      <c r="AL115" s="36">
        <f t="shared" ca="1" si="75"/>
        <v>0</v>
      </c>
      <c r="AM115" s="36">
        <f t="shared" ca="1" si="75"/>
        <v>0</v>
      </c>
      <c r="AN115" s="36">
        <f t="shared" ca="1" si="75"/>
        <v>0</v>
      </c>
      <c r="AO115" s="36">
        <f t="shared" ca="1" si="75"/>
        <v>0</v>
      </c>
      <c r="AP115" s="36">
        <f t="shared" ca="1" si="75"/>
        <v>0</v>
      </c>
      <c r="AQ115" s="36">
        <f t="shared" ca="1" si="75"/>
        <v>0</v>
      </c>
      <c r="AR115" s="36">
        <f t="shared" ca="1" si="76"/>
        <v>0</v>
      </c>
      <c r="AS115" s="36">
        <f t="shared" ca="1" si="76"/>
        <v>0</v>
      </c>
      <c r="AT115" s="36">
        <f t="shared" ca="1" si="76"/>
        <v>0</v>
      </c>
      <c r="AU115" s="36">
        <f t="shared" ca="1" si="76"/>
        <v>0</v>
      </c>
      <c r="AV115" s="36">
        <f t="shared" ca="1" si="76"/>
        <v>0</v>
      </c>
      <c r="AW115" s="36">
        <f t="shared" ca="1" si="76"/>
        <v>0</v>
      </c>
      <c r="AX115" s="36">
        <f t="shared" ca="1" si="76"/>
        <v>0</v>
      </c>
      <c r="AY115" s="36">
        <f t="shared" ca="1" si="76"/>
        <v>0</v>
      </c>
      <c r="AZ115" s="36">
        <f t="shared" ca="1" si="76"/>
        <v>0</v>
      </c>
      <c r="BA115" s="36">
        <f t="shared" ca="1" si="76"/>
        <v>0</v>
      </c>
      <c r="BB115" s="36">
        <f t="shared" ca="1" si="76"/>
        <v>0</v>
      </c>
      <c r="BC115" s="36">
        <f t="shared" ca="1" si="76"/>
        <v>0</v>
      </c>
      <c r="BD115" s="36">
        <f t="shared" ca="1" si="76"/>
        <v>0</v>
      </c>
      <c r="BE115" s="73">
        <f t="shared" ca="1" si="65"/>
        <v>0</v>
      </c>
      <c r="BF115" s="73">
        <f t="shared" ca="1" si="77"/>
        <v>0</v>
      </c>
      <c r="BG115" s="36">
        <f t="shared" ca="1" si="77"/>
        <v>0</v>
      </c>
      <c r="BH115" s="36">
        <f t="shared" ca="1" si="77"/>
        <v>0</v>
      </c>
      <c r="BI115" s="36">
        <f t="shared" ca="1" si="77"/>
        <v>0</v>
      </c>
      <c r="BJ115" s="36">
        <f t="shared" ca="1" si="77"/>
        <v>0</v>
      </c>
      <c r="BK115" s="36">
        <f t="shared" ca="1" si="77"/>
        <v>0</v>
      </c>
      <c r="BL115" s="36">
        <f t="shared" ca="1" si="77"/>
        <v>0</v>
      </c>
      <c r="BM115" s="53" t="s">
        <v>593</v>
      </c>
      <c r="BN115" s="53" t="s">
        <v>308</v>
      </c>
      <c r="BO115" s="53" t="s">
        <v>398</v>
      </c>
    </row>
    <row r="116" spans="1:67" x14ac:dyDescent="0.2">
      <c r="A116" s="80">
        <v>113</v>
      </c>
      <c r="B116" s="53" t="s">
        <v>594</v>
      </c>
      <c r="C116" s="36" t="str">
        <f t="shared" si="45"/>
        <v>夕張市</v>
      </c>
      <c r="D116" s="36">
        <f t="shared" ca="1" si="72"/>
        <v>4.0056599390000001</v>
      </c>
      <c r="E116" s="36">
        <f t="shared" ca="1" si="72"/>
        <v>191</v>
      </c>
      <c r="F116" s="36">
        <f t="shared" ca="1" si="72"/>
        <v>0</v>
      </c>
      <c r="G116" s="36">
        <f t="shared" ca="1" si="72"/>
        <v>0</v>
      </c>
      <c r="H116" s="36">
        <f t="shared" ca="1" si="72"/>
        <v>191</v>
      </c>
      <c r="I116" s="36">
        <f t="shared" ca="1" si="72"/>
        <v>0</v>
      </c>
      <c r="J116" s="36">
        <f t="shared" ca="1" si="72"/>
        <v>0</v>
      </c>
      <c r="K116" s="36">
        <f t="shared" ca="1" si="72"/>
        <v>0</v>
      </c>
      <c r="L116" s="36">
        <f t="shared" ca="1" si="72"/>
        <v>0</v>
      </c>
      <c r="M116" s="36">
        <f t="shared" ca="1" si="72"/>
        <v>0</v>
      </c>
      <c r="N116" s="36">
        <f t="shared" ca="1" si="73"/>
        <v>0</v>
      </c>
      <c r="O116" s="36">
        <f t="shared" ca="1" si="73"/>
        <v>0</v>
      </c>
      <c r="P116" s="36">
        <f t="shared" ca="1" si="73"/>
        <v>0</v>
      </c>
      <c r="Q116" s="36">
        <f t="shared" ca="1" si="73"/>
        <v>0</v>
      </c>
      <c r="R116" s="36">
        <f t="shared" ca="1" si="73"/>
        <v>0</v>
      </c>
      <c r="S116" s="36">
        <f t="shared" ca="1" si="73"/>
        <v>0</v>
      </c>
      <c r="T116" s="36">
        <f t="shared" ca="1" si="73"/>
        <v>0</v>
      </c>
      <c r="U116" s="36">
        <f t="shared" ca="1" si="73"/>
        <v>0</v>
      </c>
      <c r="V116" s="36">
        <f t="shared" ca="1" si="73"/>
        <v>0</v>
      </c>
      <c r="W116" s="36">
        <f t="shared" ca="1" si="73"/>
        <v>0</v>
      </c>
      <c r="X116" s="36">
        <f t="shared" ca="1" si="74"/>
        <v>0</v>
      </c>
      <c r="Y116" s="36">
        <f t="shared" ca="1" si="74"/>
        <v>0</v>
      </c>
      <c r="Z116" s="36">
        <f t="shared" ca="1" si="74"/>
        <v>0</v>
      </c>
      <c r="AA116" s="36">
        <f t="shared" ca="1" si="74"/>
        <v>0</v>
      </c>
      <c r="AB116" s="36">
        <f t="shared" ca="1" si="74"/>
        <v>0</v>
      </c>
      <c r="AC116" s="36">
        <f t="shared" ca="1" si="74"/>
        <v>0</v>
      </c>
      <c r="AD116" s="36">
        <f t="shared" ca="1" si="74"/>
        <v>0</v>
      </c>
      <c r="AE116" s="36">
        <f t="shared" ca="1" si="74"/>
        <v>0</v>
      </c>
      <c r="AF116" s="36">
        <f t="shared" ca="1" si="74"/>
        <v>0</v>
      </c>
      <c r="AG116" s="36">
        <f t="shared" ca="1" si="74"/>
        <v>0</v>
      </c>
      <c r="AH116" s="36">
        <f t="shared" ca="1" si="75"/>
        <v>0</v>
      </c>
      <c r="AI116" s="36">
        <f t="shared" ca="1" si="75"/>
        <v>0</v>
      </c>
      <c r="AJ116" s="36">
        <f t="shared" ca="1" si="75"/>
        <v>0</v>
      </c>
      <c r="AK116" s="36">
        <f t="shared" ca="1" si="75"/>
        <v>0</v>
      </c>
      <c r="AL116" s="36">
        <f t="shared" ca="1" si="75"/>
        <v>0</v>
      </c>
      <c r="AM116" s="36">
        <f t="shared" ca="1" si="75"/>
        <v>0</v>
      </c>
      <c r="AN116" s="36">
        <f t="shared" ca="1" si="75"/>
        <v>0</v>
      </c>
      <c r="AO116" s="36">
        <f t="shared" ca="1" si="75"/>
        <v>0</v>
      </c>
      <c r="AP116" s="36">
        <f t="shared" ca="1" si="75"/>
        <v>0</v>
      </c>
      <c r="AQ116" s="36">
        <f t="shared" ca="1" si="75"/>
        <v>0</v>
      </c>
      <c r="AR116" s="36">
        <f t="shared" ca="1" si="76"/>
        <v>0</v>
      </c>
      <c r="AS116" s="36">
        <f t="shared" ca="1" si="76"/>
        <v>0</v>
      </c>
      <c r="AT116" s="36">
        <f t="shared" ca="1" si="76"/>
        <v>0</v>
      </c>
      <c r="AU116" s="36">
        <f t="shared" ca="1" si="76"/>
        <v>0</v>
      </c>
      <c r="AV116" s="36">
        <f t="shared" ca="1" si="76"/>
        <v>0</v>
      </c>
      <c r="AW116" s="36">
        <f t="shared" ca="1" si="76"/>
        <v>0</v>
      </c>
      <c r="AX116" s="36">
        <f t="shared" ca="1" si="76"/>
        <v>0</v>
      </c>
      <c r="AY116" s="36">
        <f t="shared" ca="1" si="76"/>
        <v>0</v>
      </c>
      <c r="AZ116" s="36">
        <f t="shared" ca="1" si="76"/>
        <v>0</v>
      </c>
      <c r="BA116" s="36">
        <f t="shared" ca="1" si="76"/>
        <v>0</v>
      </c>
      <c r="BB116" s="36">
        <f t="shared" ca="1" si="76"/>
        <v>0</v>
      </c>
      <c r="BC116" s="36">
        <f t="shared" ca="1" si="76"/>
        <v>0</v>
      </c>
      <c r="BD116" s="36">
        <f t="shared" ca="1" si="76"/>
        <v>0</v>
      </c>
      <c r="BE116" s="36">
        <f t="shared" ca="1" si="65"/>
        <v>0</v>
      </c>
      <c r="BF116" s="36">
        <f t="shared" ca="1" si="77"/>
        <v>0</v>
      </c>
      <c r="BG116" s="36">
        <f t="shared" ca="1" si="77"/>
        <v>0</v>
      </c>
      <c r="BH116" s="36">
        <f t="shared" ca="1" si="77"/>
        <v>0</v>
      </c>
      <c r="BI116" s="36">
        <f t="shared" ca="1" si="77"/>
        <v>0</v>
      </c>
      <c r="BJ116" s="36">
        <f t="shared" ca="1" si="77"/>
        <v>0</v>
      </c>
      <c r="BK116" s="36">
        <f t="shared" ca="1" si="77"/>
        <v>0</v>
      </c>
      <c r="BL116" s="36">
        <f t="shared" ca="1" si="77"/>
        <v>0</v>
      </c>
      <c r="BM116" s="53" t="s">
        <v>594</v>
      </c>
      <c r="BN116" s="53" t="s">
        <v>308</v>
      </c>
      <c r="BO116" s="53" t="s">
        <v>479</v>
      </c>
    </row>
    <row r="117" spans="1:67" x14ac:dyDescent="0.2">
      <c r="A117" s="80">
        <v>114</v>
      </c>
      <c r="B117" s="53" t="s">
        <v>595</v>
      </c>
      <c r="C117" s="36" t="str">
        <f t="shared" si="45"/>
        <v>夕張市</v>
      </c>
      <c r="D117" s="36">
        <f t="shared" ca="1" si="72"/>
        <v>4.0056599390000001</v>
      </c>
      <c r="E117" s="36">
        <f t="shared" ca="1" si="72"/>
        <v>191</v>
      </c>
      <c r="F117" s="36">
        <f t="shared" ca="1" si="72"/>
        <v>0</v>
      </c>
      <c r="G117" s="36">
        <f t="shared" ca="1" si="72"/>
        <v>0</v>
      </c>
      <c r="H117" s="36">
        <f t="shared" ca="1" si="72"/>
        <v>191</v>
      </c>
      <c r="I117" s="36">
        <f t="shared" ca="1" si="72"/>
        <v>0</v>
      </c>
      <c r="J117" s="36">
        <f t="shared" ca="1" si="72"/>
        <v>0</v>
      </c>
      <c r="K117" s="36">
        <f t="shared" ca="1" si="72"/>
        <v>0</v>
      </c>
      <c r="L117" s="36">
        <f t="shared" ca="1" si="72"/>
        <v>0</v>
      </c>
      <c r="M117" s="36">
        <f t="shared" ca="1" si="72"/>
        <v>0</v>
      </c>
      <c r="N117" s="36">
        <f t="shared" ca="1" si="73"/>
        <v>0</v>
      </c>
      <c r="O117" s="36">
        <f t="shared" ca="1" si="73"/>
        <v>0</v>
      </c>
      <c r="P117" s="36">
        <f t="shared" ca="1" si="73"/>
        <v>0</v>
      </c>
      <c r="Q117" s="36">
        <f t="shared" ca="1" si="73"/>
        <v>0</v>
      </c>
      <c r="R117" s="36">
        <f t="shared" ca="1" si="73"/>
        <v>0</v>
      </c>
      <c r="S117" s="36">
        <f t="shared" ca="1" si="73"/>
        <v>0</v>
      </c>
      <c r="T117" s="36">
        <f t="shared" ca="1" si="73"/>
        <v>0</v>
      </c>
      <c r="U117" s="36">
        <f t="shared" ca="1" si="73"/>
        <v>0</v>
      </c>
      <c r="V117" s="36">
        <f t="shared" ca="1" si="73"/>
        <v>0</v>
      </c>
      <c r="W117" s="36">
        <f t="shared" ca="1" si="73"/>
        <v>0</v>
      </c>
      <c r="X117" s="36">
        <f t="shared" ca="1" si="74"/>
        <v>0</v>
      </c>
      <c r="Y117" s="36">
        <f t="shared" ca="1" si="74"/>
        <v>0</v>
      </c>
      <c r="Z117" s="36">
        <f t="shared" ca="1" si="74"/>
        <v>0</v>
      </c>
      <c r="AA117" s="36">
        <f t="shared" ca="1" si="74"/>
        <v>0</v>
      </c>
      <c r="AB117" s="36">
        <f t="shared" ca="1" si="74"/>
        <v>0</v>
      </c>
      <c r="AC117" s="36">
        <f t="shared" ca="1" si="74"/>
        <v>0</v>
      </c>
      <c r="AD117" s="36">
        <f t="shared" ca="1" si="74"/>
        <v>0</v>
      </c>
      <c r="AE117" s="36">
        <f t="shared" ca="1" si="74"/>
        <v>0</v>
      </c>
      <c r="AF117" s="36">
        <f t="shared" ca="1" si="74"/>
        <v>0</v>
      </c>
      <c r="AG117" s="36">
        <f t="shared" ca="1" si="74"/>
        <v>0</v>
      </c>
      <c r="AH117" s="36">
        <f t="shared" ca="1" si="75"/>
        <v>0</v>
      </c>
      <c r="AI117" s="36">
        <f t="shared" ca="1" si="75"/>
        <v>0</v>
      </c>
      <c r="AJ117" s="36">
        <f t="shared" ca="1" si="75"/>
        <v>0</v>
      </c>
      <c r="AK117" s="36">
        <f t="shared" ca="1" si="75"/>
        <v>0</v>
      </c>
      <c r="AL117" s="36">
        <f t="shared" ca="1" si="75"/>
        <v>0</v>
      </c>
      <c r="AM117" s="36">
        <f t="shared" ca="1" si="75"/>
        <v>0</v>
      </c>
      <c r="AN117" s="36">
        <f t="shared" ca="1" si="75"/>
        <v>0</v>
      </c>
      <c r="AO117" s="36">
        <f t="shared" ca="1" si="75"/>
        <v>0</v>
      </c>
      <c r="AP117" s="36">
        <f t="shared" ca="1" si="75"/>
        <v>0</v>
      </c>
      <c r="AQ117" s="36">
        <f t="shared" ca="1" si="75"/>
        <v>0</v>
      </c>
      <c r="AR117" s="36">
        <f t="shared" ca="1" si="76"/>
        <v>0</v>
      </c>
      <c r="AS117" s="36">
        <f t="shared" ca="1" si="76"/>
        <v>0</v>
      </c>
      <c r="AT117" s="36">
        <f t="shared" ca="1" si="76"/>
        <v>0</v>
      </c>
      <c r="AU117" s="36">
        <f t="shared" ca="1" si="76"/>
        <v>0</v>
      </c>
      <c r="AV117" s="36">
        <f t="shared" ca="1" si="76"/>
        <v>0</v>
      </c>
      <c r="AW117" s="36">
        <f t="shared" ca="1" si="76"/>
        <v>0</v>
      </c>
      <c r="AX117" s="36">
        <f t="shared" ca="1" si="76"/>
        <v>0</v>
      </c>
      <c r="AY117" s="36">
        <f t="shared" ca="1" si="76"/>
        <v>0</v>
      </c>
      <c r="AZ117" s="36">
        <f t="shared" ca="1" si="76"/>
        <v>0</v>
      </c>
      <c r="BA117" s="36">
        <f t="shared" ca="1" si="76"/>
        <v>0</v>
      </c>
      <c r="BB117" s="36">
        <f t="shared" ca="1" si="76"/>
        <v>0</v>
      </c>
      <c r="BC117" s="36">
        <f t="shared" ca="1" si="76"/>
        <v>0</v>
      </c>
      <c r="BD117" s="36">
        <f t="shared" ca="1" si="76"/>
        <v>0</v>
      </c>
      <c r="BE117" s="36">
        <f t="shared" ca="1" si="65"/>
        <v>0</v>
      </c>
      <c r="BF117" s="36">
        <f t="shared" ca="1" si="77"/>
        <v>0</v>
      </c>
      <c r="BG117" s="36">
        <f t="shared" ca="1" si="77"/>
        <v>0</v>
      </c>
      <c r="BH117" s="36">
        <f t="shared" ca="1" si="77"/>
        <v>0</v>
      </c>
      <c r="BI117" s="36">
        <f t="shared" ca="1" si="77"/>
        <v>0</v>
      </c>
      <c r="BJ117" s="36">
        <f t="shared" ca="1" si="77"/>
        <v>0</v>
      </c>
      <c r="BK117" s="36">
        <f t="shared" ca="1" si="77"/>
        <v>0</v>
      </c>
      <c r="BL117" s="36">
        <f t="shared" ca="1" si="77"/>
        <v>0</v>
      </c>
      <c r="BM117" s="53" t="s">
        <v>595</v>
      </c>
      <c r="BN117" s="53" t="s">
        <v>308</v>
      </c>
      <c r="BO117" s="53" t="s">
        <v>480</v>
      </c>
    </row>
    <row r="118" spans="1:67" s="83" customFormat="1" x14ac:dyDescent="0.2">
      <c r="A118" s="80">
        <v>115</v>
      </c>
      <c r="B118" s="81" t="s">
        <v>596</v>
      </c>
      <c r="C118" s="80" t="str">
        <f t="shared" si="45"/>
        <v>夕張市</v>
      </c>
      <c r="D118" s="80" t="e">
        <f t="shared" ca="1" si="72"/>
        <v>#REF!</v>
      </c>
      <c r="E118" s="80" t="e">
        <f t="shared" ca="1" si="72"/>
        <v>#REF!</v>
      </c>
      <c r="F118" s="80" t="e">
        <f t="shared" ca="1" si="72"/>
        <v>#REF!</v>
      </c>
      <c r="G118" s="80" t="e">
        <f t="shared" ca="1" si="72"/>
        <v>#REF!</v>
      </c>
      <c r="H118" s="80" t="e">
        <f t="shared" ca="1" si="72"/>
        <v>#REF!</v>
      </c>
      <c r="I118" s="80" t="e">
        <f t="shared" ca="1" si="72"/>
        <v>#REF!</v>
      </c>
      <c r="J118" s="80" t="e">
        <f t="shared" ca="1" si="72"/>
        <v>#REF!</v>
      </c>
      <c r="K118" s="80" t="e">
        <f t="shared" ca="1" si="72"/>
        <v>#REF!</v>
      </c>
      <c r="L118" s="80" t="e">
        <f t="shared" ca="1" si="72"/>
        <v>#REF!</v>
      </c>
      <c r="M118" s="80" t="e">
        <f t="shared" ca="1" si="72"/>
        <v>#REF!</v>
      </c>
      <c r="N118" s="80" t="e">
        <f t="shared" ca="1" si="73"/>
        <v>#REF!</v>
      </c>
      <c r="O118" s="80" t="e">
        <f t="shared" ca="1" si="73"/>
        <v>#REF!</v>
      </c>
      <c r="P118" s="80" t="e">
        <f t="shared" ca="1" si="73"/>
        <v>#REF!</v>
      </c>
      <c r="Q118" s="80" t="e">
        <f t="shared" ca="1" si="73"/>
        <v>#REF!</v>
      </c>
      <c r="R118" s="80" t="e">
        <f t="shared" ca="1" si="73"/>
        <v>#REF!</v>
      </c>
      <c r="S118" s="80" t="e">
        <f t="shared" ca="1" si="73"/>
        <v>#REF!</v>
      </c>
      <c r="T118" s="80" t="e">
        <f t="shared" ca="1" si="73"/>
        <v>#REF!</v>
      </c>
      <c r="U118" s="80" t="e">
        <f t="shared" ca="1" si="73"/>
        <v>#REF!</v>
      </c>
      <c r="V118" s="80" t="e">
        <f t="shared" ca="1" si="73"/>
        <v>#REF!</v>
      </c>
      <c r="W118" s="80" t="e">
        <f t="shared" ca="1" si="73"/>
        <v>#REF!</v>
      </c>
      <c r="X118" s="80" t="e">
        <f t="shared" ca="1" si="74"/>
        <v>#REF!</v>
      </c>
      <c r="Y118" s="80" t="e">
        <f t="shared" ca="1" si="74"/>
        <v>#REF!</v>
      </c>
      <c r="Z118" s="80" t="e">
        <f t="shared" ca="1" si="74"/>
        <v>#REF!</v>
      </c>
      <c r="AA118" s="80" t="e">
        <f t="shared" ca="1" si="74"/>
        <v>#REF!</v>
      </c>
      <c r="AB118" s="80" t="e">
        <f t="shared" ca="1" si="74"/>
        <v>#REF!</v>
      </c>
      <c r="AC118" s="80" t="e">
        <f t="shared" ca="1" si="74"/>
        <v>#REF!</v>
      </c>
      <c r="AD118" s="80" t="e">
        <f t="shared" ca="1" si="74"/>
        <v>#REF!</v>
      </c>
      <c r="AE118" s="80" t="e">
        <f t="shared" ca="1" si="74"/>
        <v>#REF!</v>
      </c>
      <c r="AF118" s="80" t="e">
        <f t="shared" ca="1" si="74"/>
        <v>#REF!</v>
      </c>
      <c r="AG118" s="80" t="e">
        <f t="shared" ca="1" si="74"/>
        <v>#REF!</v>
      </c>
      <c r="AH118" s="80" t="e">
        <f t="shared" ca="1" si="75"/>
        <v>#REF!</v>
      </c>
      <c r="AI118" s="80" t="e">
        <f t="shared" ca="1" si="75"/>
        <v>#REF!</v>
      </c>
      <c r="AJ118" s="80" t="e">
        <f t="shared" ca="1" si="75"/>
        <v>#REF!</v>
      </c>
      <c r="AK118" s="80" t="e">
        <f t="shared" ca="1" si="75"/>
        <v>#REF!</v>
      </c>
      <c r="AL118" s="80" t="e">
        <f t="shared" ca="1" si="75"/>
        <v>#REF!</v>
      </c>
      <c r="AM118" s="80" t="e">
        <f t="shared" ca="1" si="75"/>
        <v>#REF!</v>
      </c>
      <c r="AN118" s="80" t="e">
        <f t="shared" ca="1" si="75"/>
        <v>#REF!</v>
      </c>
      <c r="AO118" s="80" t="e">
        <f t="shared" ca="1" si="75"/>
        <v>#REF!</v>
      </c>
      <c r="AP118" s="80" t="e">
        <f t="shared" ca="1" si="75"/>
        <v>#REF!</v>
      </c>
      <c r="AQ118" s="80" t="e">
        <f t="shared" ca="1" si="75"/>
        <v>#REF!</v>
      </c>
      <c r="AR118" s="80" t="e">
        <f t="shared" ca="1" si="76"/>
        <v>#REF!</v>
      </c>
      <c r="AS118" s="80" t="e">
        <f t="shared" ca="1" si="76"/>
        <v>#REF!</v>
      </c>
      <c r="AT118" s="80" t="e">
        <f t="shared" ca="1" si="76"/>
        <v>#REF!</v>
      </c>
      <c r="AU118" s="80" t="e">
        <f t="shared" ca="1" si="76"/>
        <v>#REF!</v>
      </c>
      <c r="AV118" s="80" t="e">
        <f t="shared" ca="1" si="76"/>
        <v>#REF!</v>
      </c>
      <c r="AW118" s="80" t="e">
        <f t="shared" ca="1" si="76"/>
        <v>#REF!</v>
      </c>
      <c r="AX118" s="80" t="e">
        <f t="shared" ca="1" si="76"/>
        <v>#REF!</v>
      </c>
      <c r="AY118" s="80" t="e">
        <f t="shared" ca="1" si="76"/>
        <v>#REF!</v>
      </c>
      <c r="AZ118" s="80" t="e">
        <f t="shared" ca="1" si="76"/>
        <v>#REF!</v>
      </c>
      <c r="BA118" s="80" t="e">
        <f t="shared" ca="1" si="76"/>
        <v>#REF!</v>
      </c>
      <c r="BB118" s="80" t="e">
        <f t="shared" ca="1" si="76"/>
        <v>#REF!</v>
      </c>
      <c r="BC118" s="80" t="e">
        <f t="shared" ca="1" si="76"/>
        <v>#REF!</v>
      </c>
      <c r="BD118" s="80" t="e">
        <f t="shared" ca="1" si="76"/>
        <v>#REF!</v>
      </c>
      <c r="BE118" s="80" t="e">
        <f t="shared" ca="1" si="65"/>
        <v>#REF!</v>
      </c>
      <c r="BF118" s="80" t="e">
        <f t="shared" ca="1" si="77"/>
        <v>#REF!</v>
      </c>
      <c r="BG118" s="80" t="e">
        <f t="shared" ca="1" si="77"/>
        <v>#REF!</v>
      </c>
      <c r="BH118" s="80" t="e">
        <f t="shared" ca="1" si="77"/>
        <v>#REF!</v>
      </c>
      <c r="BI118" s="80" t="e">
        <f t="shared" ca="1" si="77"/>
        <v>#REF!</v>
      </c>
      <c r="BJ118" s="80" t="e">
        <f t="shared" ca="1" si="77"/>
        <v>#REF!</v>
      </c>
      <c r="BK118" s="80" t="e">
        <f t="shared" ca="1" si="77"/>
        <v>#REF!</v>
      </c>
      <c r="BL118" s="80" t="e">
        <f t="shared" ca="1" si="77"/>
        <v>#REF!</v>
      </c>
      <c r="BM118" s="81" t="s">
        <v>596</v>
      </c>
      <c r="BN118" s="81" t="s">
        <v>309</v>
      </c>
      <c r="BO118" s="81" t="s">
        <v>398</v>
      </c>
    </row>
    <row r="119" spans="1:67" s="83" customFormat="1" x14ac:dyDescent="0.2">
      <c r="A119" s="80">
        <v>116</v>
      </c>
      <c r="B119" s="81" t="s">
        <v>597</v>
      </c>
      <c r="C119" s="80" t="str">
        <f t="shared" si="45"/>
        <v>夕張市</v>
      </c>
      <c r="D119" s="80" t="e">
        <f t="shared" ca="1" si="72"/>
        <v>#REF!</v>
      </c>
      <c r="E119" s="80" t="e">
        <f t="shared" ca="1" si="72"/>
        <v>#REF!</v>
      </c>
      <c r="F119" s="80" t="e">
        <f t="shared" ca="1" si="72"/>
        <v>#REF!</v>
      </c>
      <c r="G119" s="80" t="e">
        <f t="shared" ca="1" si="72"/>
        <v>#REF!</v>
      </c>
      <c r="H119" s="80" t="e">
        <f t="shared" ca="1" si="72"/>
        <v>#REF!</v>
      </c>
      <c r="I119" s="80" t="e">
        <f t="shared" ca="1" si="72"/>
        <v>#REF!</v>
      </c>
      <c r="J119" s="80" t="e">
        <f t="shared" ca="1" si="72"/>
        <v>#REF!</v>
      </c>
      <c r="K119" s="80" t="e">
        <f t="shared" ca="1" si="72"/>
        <v>#REF!</v>
      </c>
      <c r="L119" s="80" t="e">
        <f t="shared" ca="1" si="72"/>
        <v>#REF!</v>
      </c>
      <c r="M119" s="80" t="e">
        <f t="shared" ca="1" si="72"/>
        <v>#REF!</v>
      </c>
      <c r="N119" s="80" t="e">
        <f t="shared" ca="1" si="73"/>
        <v>#REF!</v>
      </c>
      <c r="O119" s="80" t="e">
        <f t="shared" ca="1" si="73"/>
        <v>#REF!</v>
      </c>
      <c r="P119" s="80" t="e">
        <f t="shared" ca="1" si="73"/>
        <v>#REF!</v>
      </c>
      <c r="Q119" s="80" t="e">
        <f t="shared" ca="1" si="73"/>
        <v>#REF!</v>
      </c>
      <c r="R119" s="80" t="e">
        <f t="shared" ca="1" si="73"/>
        <v>#REF!</v>
      </c>
      <c r="S119" s="80" t="e">
        <f t="shared" ca="1" si="73"/>
        <v>#REF!</v>
      </c>
      <c r="T119" s="80" t="e">
        <f t="shared" ca="1" si="73"/>
        <v>#REF!</v>
      </c>
      <c r="U119" s="80" t="e">
        <f t="shared" ca="1" si="73"/>
        <v>#REF!</v>
      </c>
      <c r="V119" s="80" t="e">
        <f t="shared" ca="1" si="73"/>
        <v>#REF!</v>
      </c>
      <c r="W119" s="80" t="e">
        <f t="shared" ca="1" si="73"/>
        <v>#REF!</v>
      </c>
      <c r="X119" s="80" t="e">
        <f t="shared" ca="1" si="74"/>
        <v>#REF!</v>
      </c>
      <c r="Y119" s="80" t="e">
        <f t="shared" ca="1" si="74"/>
        <v>#REF!</v>
      </c>
      <c r="Z119" s="80" t="e">
        <f t="shared" ca="1" si="74"/>
        <v>#REF!</v>
      </c>
      <c r="AA119" s="80" t="e">
        <f t="shared" ca="1" si="74"/>
        <v>#REF!</v>
      </c>
      <c r="AB119" s="80" t="e">
        <f t="shared" ca="1" si="74"/>
        <v>#REF!</v>
      </c>
      <c r="AC119" s="80" t="e">
        <f t="shared" ca="1" si="74"/>
        <v>#REF!</v>
      </c>
      <c r="AD119" s="80" t="e">
        <f t="shared" ca="1" si="74"/>
        <v>#REF!</v>
      </c>
      <c r="AE119" s="80" t="e">
        <f t="shared" ca="1" si="74"/>
        <v>#REF!</v>
      </c>
      <c r="AF119" s="80" t="e">
        <f t="shared" ca="1" si="74"/>
        <v>#REF!</v>
      </c>
      <c r="AG119" s="80" t="e">
        <f t="shared" ca="1" si="74"/>
        <v>#REF!</v>
      </c>
      <c r="AH119" s="80" t="e">
        <f t="shared" ca="1" si="75"/>
        <v>#REF!</v>
      </c>
      <c r="AI119" s="80" t="e">
        <f t="shared" ca="1" si="75"/>
        <v>#REF!</v>
      </c>
      <c r="AJ119" s="80" t="e">
        <f t="shared" ca="1" si="75"/>
        <v>#REF!</v>
      </c>
      <c r="AK119" s="80" t="e">
        <f t="shared" ca="1" si="75"/>
        <v>#REF!</v>
      </c>
      <c r="AL119" s="80" t="e">
        <f t="shared" ca="1" si="75"/>
        <v>#REF!</v>
      </c>
      <c r="AM119" s="80" t="e">
        <f t="shared" ca="1" si="75"/>
        <v>#REF!</v>
      </c>
      <c r="AN119" s="80" t="e">
        <f t="shared" ca="1" si="75"/>
        <v>#REF!</v>
      </c>
      <c r="AO119" s="80" t="e">
        <f t="shared" ca="1" si="75"/>
        <v>#REF!</v>
      </c>
      <c r="AP119" s="80" t="e">
        <f t="shared" ca="1" si="75"/>
        <v>#REF!</v>
      </c>
      <c r="AQ119" s="80" t="e">
        <f t="shared" ca="1" si="75"/>
        <v>#REF!</v>
      </c>
      <c r="AR119" s="80" t="e">
        <f t="shared" ca="1" si="76"/>
        <v>#REF!</v>
      </c>
      <c r="AS119" s="80" t="e">
        <f t="shared" ca="1" si="76"/>
        <v>#REF!</v>
      </c>
      <c r="AT119" s="80" t="e">
        <f t="shared" ca="1" si="76"/>
        <v>#REF!</v>
      </c>
      <c r="AU119" s="80" t="e">
        <f t="shared" ca="1" si="76"/>
        <v>#REF!</v>
      </c>
      <c r="AV119" s="80" t="e">
        <f t="shared" ca="1" si="76"/>
        <v>#REF!</v>
      </c>
      <c r="AW119" s="80" t="e">
        <f t="shared" ca="1" si="76"/>
        <v>#REF!</v>
      </c>
      <c r="AX119" s="80" t="e">
        <f t="shared" ca="1" si="76"/>
        <v>#REF!</v>
      </c>
      <c r="AY119" s="80" t="e">
        <f t="shared" ca="1" si="76"/>
        <v>#REF!</v>
      </c>
      <c r="AZ119" s="80" t="e">
        <f t="shared" ca="1" si="76"/>
        <v>#REF!</v>
      </c>
      <c r="BA119" s="80" t="e">
        <f t="shared" ca="1" si="76"/>
        <v>#REF!</v>
      </c>
      <c r="BB119" s="80" t="e">
        <f t="shared" ca="1" si="76"/>
        <v>#REF!</v>
      </c>
      <c r="BC119" s="80" t="e">
        <f t="shared" ca="1" si="76"/>
        <v>#REF!</v>
      </c>
      <c r="BD119" s="80" t="e">
        <f t="shared" ca="1" si="76"/>
        <v>#REF!</v>
      </c>
      <c r="BE119" s="80" t="e">
        <f t="shared" ca="1" si="65"/>
        <v>#REF!</v>
      </c>
      <c r="BF119" s="80" t="e">
        <f t="shared" ca="1" si="77"/>
        <v>#REF!</v>
      </c>
      <c r="BG119" s="80" t="e">
        <f t="shared" ca="1" si="77"/>
        <v>#REF!</v>
      </c>
      <c r="BH119" s="80" t="e">
        <f t="shared" ca="1" si="77"/>
        <v>#REF!</v>
      </c>
      <c r="BI119" s="80" t="e">
        <f t="shared" ca="1" si="77"/>
        <v>#REF!</v>
      </c>
      <c r="BJ119" s="80" t="e">
        <f t="shared" ca="1" si="77"/>
        <v>#REF!</v>
      </c>
      <c r="BK119" s="80" t="e">
        <f t="shared" ca="1" si="77"/>
        <v>#REF!</v>
      </c>
      <c r="BL119" s="80" t="e">
        <f t="shared" ca="1" si="77"/>
        <v>#REF!</v>
      </c>
      <c r="BM119" s="81" t="s">
        <v>597</v>
      </c>
      <c r="BN119" s="81" t="s">
        <v>309</v>
      </c>
      <c r="BO119" s="81" t="s">
        <v>479</v>
      </c>
    </row>
    <row r="120" spans="1:67" s="83" customFormat="1" x14ac:dyDescent="0.2">
      <c r="A120" s="80">
        <v>117</v>
      </c>
      <c r="B120" s="81" t="s">
        <v>598</v>
      </c>
      <c r="C120" s="80" t="str">
        <f t="shared" si="45"/>
        <v>夕張市</v>
      </c>
      <c r="D120" s="80" t="e">
        <f t="shared" ca="1" si="72"/>
        <v>#REF!</v>
      </c>
      <c r="E120" s="80" t="e">
        <f t="shared" ca="1" si="72"/>
        <v>#REF!</v>
      </c>
      <c r="F120" s="80" t="e">
        <f t="shared" ca="1" si="72"/>
        <v>#REF!</v>
      </c>
      <c r="G120" s="80" t="e">
        <f t="shared" ca="1" si="72"/>
        <v>#REF!</v>
      </c>
      <c r="H120" s="80" t="e">
        <f t="shared" ca="1" si="72"/>
        <v>#REF!</v>
      </c>
      <c r="I120" s="80" t="e">
        <f t="shared" ca="1" si="72"/>
        <v>#REF!</v>
      </c>
      <c r="J120" s="80" t="e">
        <f t="shared" ca="1" si="72"/>
        <v>#REF!</v>
      </c>
      <c r="K120" s="80" t="e">
        <f t="shared" ca="1" si="72"/>
        <v>#REF!</v>
      </c>
      <c r="L120" s="80" t="e">
        <f t="shared" ca="1" si="72"/>
        <v>#REF!</v>
      </c>
      <c r="M120" s="80" t="e">
        <f t="shared" ca="1" si="72"/>
        <v>#REF!</v>
      </c>
      <c r="N120" s="80" t="e">
        <f t="shared" ca="1" si="73"/>
        <v>#REF!</v>
      </c>
      <c r="O120" s="80" t="e">
        <f t="shared" ca="1" si="73"/>
        <v>#REF!</v>
      </c>
      <c r="P120" s="80" t="e">
        <f t="shared" ca="1" si="73"/>
        <v>#REF!</v>
      </c>
      <c r="Q120" s="80" t="e">
        <f t="shared" ca="1" si="73"/>
        <v>#REF!</v>
      </c>
      <c r="R120" s="80" t="e">
        <f t="shared" ca="1" si="73"/>
        <v>#REF!</v>
      </c>
      <c r="S120" s="80" t="e">
        <f t="shared" ca="1" si="73"/>
        <v>#REF!</v>
      </c>
      <c r="T120" s="80" t="e">
        <f t="shared" ca="1" si="73"/>
        <v>#REF!</v>
      </c>
      <c r="U120" s="80" t="e">
        <f t="shared" ca="1" si="73"/>
        <v>#REF!</v>
      </c>
      <c r="V120" s="80" t="e">
        <f t="shared" ca="1" si="73"/>
        <v>#REF!</v>
      </c>
      <c r="W120" s="80" t="e">
        <f t="shared" ca="1" si="73"/>
        <v>#REF!</v>
      </c>
      <c r="X120" s="80" t="e">
        <f t="shared" ca="1" si="74"/>
        <v>#REF!</v>
      </c>
      <c r="Y120" s="80" t="e">
        <f t="shared" ca="1" si="74"/>
        <v>#REF!</v>
      </c>
      <c r="Z120" s="80" t="e">
        <f t="shared" ca="1" si="74"/>
        <v>#REF!</v>
      </c>
      <c r="AA120" s="80" t="e">
        <f t="shared" ca="1" si="74"/>
        <v>#REF!</v>
      </c>
      <c r="AB120" s="80" t="e">
        <f t="shared" ca="1" si="74"/>
        <v>#REF!</v>
      </c>
      <c r="AC120" s="80" t="e">
        <f t="shared" ca="1" si="74"/>
        <v>#REF!</v>
      </c>
      <c r="AD120" s="80" t="e">
        <f t="shared" ca="1" si="74"/>
        <v>#REF!</v>
      </c>
      <c r="AE120" s="80" t="e">
        <f t="shared" ca="1" si="74"/>
        <v>#REF!</v>
      </c>
      <c r="AF120" s="80" t="e">
        <f t="shared" ca="1" si="74"/>
        <v>#REF!</v>
      </c>
      <c r="AG120" s="80" t="e">
        <f t="shared" ca="1" si="74"/>
        <v>#REF!</v>
      </c>
      <c r="AH120" s="80" t="e">
        <f t="shared" ca="1" si="75"/>
        <v>#REF!</v>
      </c>
      <c r="AI120" s="80" t="e">
        <f t="shared" ca="1" si="75"/>
        <v>#REF!</v>
      </c>
      <c r="AJ120" s="80" t="e">
        <f t="shared" ca="1" si="75"/>
        <v>#REF!</v>
      </c>
      <c r="AK120" s="80" t="e">
        <f t="shared" ca="1" si="75"/>
        <v>#REF!</v>
      </c>
      <c r="AL120" s="80" t="e">
        <f t="shared" ca="1" si="75"/>
        <v>#REF!</v>
      </c>
      <c r="AM120" s="80" t="e">
        <f t="shared" ca="1" si="75"/>
        <v>#REF!</v>
      </c>
      <c r="AN120" s="80" t="e">
        <f t="shared" ca="1" si="75"/>
        <v>#REF!</v>
      </c>
      <c r="AO120" s="80" t="e">
        <f t="shared" ca="1" si="75"/>
        <v>#REF!</v>
      </c>
      <c r="AP120" s="80" t="e">
        <f t="shared" ca="1" si="75"/>
        <v>#REF!</v>
      </c>
      <c r="AQ120" s="80" t="e">
        <f t="shared" ca="1" si="75"/>
        <v>#REF!</v>
      </c>
      <c r="AR120" s="80" t="e">
        <f t="shared" ca="1" si="76"/>
        <v>#REF!</v>
      </c>
      <c r="AS120" s="80" t="e">
        <f t="shared" ca="1" si="76"/>
        <v>#REF!</v>
      </c>
      <c r="AT120" s="80" t="e">
        <f t="shared" ca="1" si="76"/>
        <v>#REF!</v>
      </c>
      <c r="AU120" s="80" t="e">
        <f t="shared" ca="1" si="76"/>
        <v>#REF!</v>
      </c>
      <c r="AV120" s="80" t="e">
        <f t="shared" ca="1" si="76"/>
        <v>#REF!</v>
      </c>
      <c r="AW120" s="80" t="e">
        <f t="shared" ca="1" si="76"/>
        <v>#REF!</v>
      </c>
      <c r="AX120" s="80" t="e">
        <f t="shared" ca="1" si="76"/>
        <v>#REF!</v>
      </c>
      <c r="AY120" s="80" t="e">
        <f t="shared" ca="1" si="76"/>
        <v>#REF!</v>
      </c>
      <c r="AZ120" s="80" t="e">
        <f t="shared" ca="1" si="76"/>
        <v>#REF!</v>
      </c>
      <c r="BA120" s="80" t="e">
        <f t="shared" ca="1" si="76"/>
        <v>#REF!</v>
      </c>
      <c r="BB120" s="80" t="e">
        <f t="shared" ca="1" si="76"/>
        <v>#REF!</v>
      </c>
      <c r="BC120" s="80" t="e">
        <f t="shared" ca="1" si="76"/>
        <v>#REF!</v>
      </c>
      <c r="BD120" s="80" t="e">
        <f t="shared" ca="1" si="76"/>
        <v>#REF!</v>
      </c>
      <c r="BE120" s="80" t="e">
        <f t="shared" ca="1" si="65"/>
        <v>#REF!</v>
      </c>
      <c r="BF120" s="80" t="e">
        <f t="shared" ca="1" si="77"/>
        <v>#REF!</v>
      </c>
      <c r="BG120" s="80" t="e">
        <f t="shared" ca="1" si="77"/>
        <v>#REF!</v>
      </c>
      <c r="BH120" s="80" t="e">
        <f t="shared" ca="1" si="77"/>
        <v>#REF!</v>
      </c>
      <c r="BI120" s="80" t="e">
        <f t="shared" ca="1" si="77"/>
        <v>#REF!</v>
      </c>
      <c r="BJ120" s="80" t="e">
        <f t="shared" ca="1" si="77"/>
        <v>#REF!</v>
      </c>
      <c r="BK120" s="80" t="e">
        <f t="shared" ca="1" si="77"/>
        <v>#REF!</v>
      </c>
      <c r="BL120" s="80" t="e">
        <f t="shared" ca="1" si="77"/>
        <v>#REF!</v>
      </c>
      <c r="BM120" s="81" t="s">
        <v>598</v>
      </c>
      <c r="BN120" s="81" t="s">
        <v>309</v>
      </c>
      <c r="BO120" s="81" t="s">
        <v>480</v>
      </c>
    </row>
    <row r="121" spans="1:67" x14ac:dyDescent="0.2">
      <c r="A121" s="80">
        <v>118</v>
      </c>
      <c r="B121" s="53" t="s">
        <v>599</v>
      </c>
      <c r="C121" s="36" t="str">
        <f t="shared" si="45"/>
        <v>夕張市</v>
      </c>
      <c r="D121" s="36" t="e">
        <f t="shared" ca="1" si="72"/>
        <v>#REF!</v>
      </c>
      <c r="E121" s="36" t="e">
        <f t="shared" ca="1" si="72"/>
        <v>#REF!</v>
      </c>
      <c r="F121" s="36" t="e">
        <f t="shared" ca="1" si="72"/>
        <v>#REF!</v>
      </c>
      <c r="G121" s="36" t="e">
        <f t="shared" ca="1" si="72"/>
        <v>#REF!</v>
      </c>
      <c r="H121" s="36" t="e">
        <f t="shared" ca="1" si="72"/>
        <v>#REF!</v>
      </c>
      <c r="I121" s="36" t="e">
        <f t="shared" ca="1" si="72"/>
        <v>#REF!</v>
      </c>
      <c r="J121" s="36" t="e">
        <f t="shared" ca="1" si="72"/>
        <v>#REF!</v>
      </c>
      <c r="K121" s="36" t="e">
        <f t="shared" ca="1" si="72"/>
        <v>#REF!</v>
      </c>
      <c r="L121" s="36" t="e">
        <f t="shared" ca="1" si="72"/>
        <v>#REF!</v>
      </c>
      <c r="M121" s="36" t="e">
        <f t="shared" ca="1" si="72"/>
        <v>#REF!</v>
      </c>
      <c r="N121" s="36" t="e">
        <f t="shared" ca="1" si="73"/>
        <v>#REF!</v>
      </c>
      <c r="O121" s="36" t="e">
        <f t="shared" ca="1" si="73"/>
        <v>#REF!</v>
      </c>
      <c r="P121" s="36" t="e">
        <f t="shared" ca="1" si="73"/>
        <v>#REF!</v>
      </c>
      <c r="Q121" s="36" t="e">
        <f t="shared" ca="1" si="73"/>
        <v>#REF!</v>
      </c>
      <c r="R121" s="36" t="e">
        <f t="shared" ca="1" si="73"/>
        <v>#REF!</v>
      </c>
      <c r="S121" s="36" t="e">
        <f t="shared" ca="1" si="73"/>
        <v>#REF!</v>
      </c>
      <c r="T121" s="36" t="e">
        <f t="shared" ca="1" si="73"/>
        <v>#REF!</v>
      </c>
      <c r="U121" s="36" t="e">
        <f t="shared" ca="1" si="73"/>
        <v>#REF!</v>
      </c>
      <c r="V121" s="36" t="e">
        <f t="shared" ca="1" si="73"/>
        <v>#REF!</v>
      </c>
      <c r="W121" s="36" t="e">
        <f t="shared" ca="1" si="73"/>
        <v>#REF!</v>
      </c>
      <c r="X121" s="36" t="e">
        <f t="shared" ca="1" si="74"/>
        <v>#REF!</v>
      </c>
      <c r="Y121" s="36" t="e">
        <f t="shared" ca="1" si="74"/>
        <v>#REF!</v>
      </c>
      <c r="Z121" s="36" t="e">
        <f t="shared" ca="1" si="74"/>
        <v>#REF!</v>
      </c>
      <c r="AA121" s="36" t="e">
        <f t="shared" ca="1" si="74"/>
        <v>#REF!</v>
      </c>
      <c r="AB121" s="36" t="e">
        <f t="shared" ca="1" si="74"/>
        <v>#REF!</v>
      </c>
      <c r="AC121" s="36" t="e">
        <f t="shared" ca="1" si="74"/>
        <v>#REF!</v>
      </c>
      <c r="AD121" s="36" t="e">
        <f t="shared" ca="1" si="74"/>
        <v>#REF!</v>
      </c>
      <c r="AE121" s="36" t="e">
        <f t="shared" ca="1" si="74"/>
        <v>#REF!</v>
      </c>
      <c r="AF121" s="36" t="e">
        <f t="shared" ca="1" si="74"/>
        <v>#REF!</v>
      </c>
      <c r="AG121" s="36" t="e">
        <f t="shared" ca="1" si="74"/>
        <v>#REF!</v>
      </c>
      <c r="AH121" s="36" t="e">
        <f t="shared" ca="1" si="75"/>
        <v>#REF!</v>
      </c>
      <c r="AI121" s="36" t="e">
        <f t="shared" ca="1" si="75"/>
        <v>#REF!</v>
      </c>
      <c r="AJ121" s="36" t="e">
        <f t="shared" ca="1" si="75"/>
        <v>#REF!</v>
      </c>
      <c r="AK121" s="36" t="e">
        <f t="shared" ca="1" si="75"/>
        <v>#REF!</v>
      </c>
      <c r="AL121" s="36" t="e">
        <f t="shared" ca="1" si="75"/>
        <v>#REF!</v>
      </c>
      <c r="AM121" s="36" t="e">
        <f t="shared" ca="1" si="75"/>
        <v>#REF!</v>
      </c>
      <c r="AN121" s="36" t="e">
        <f t="shared" ca="1" si="75"/>
        <v>#REF!</v>
      </c>
      <c r="AO121" s="36" t="e">
        <f t="shared" ca="1" si="75"/>
        <v>#REF!</v>
      </c>
      <c r="AP121" s="36" t="e">
        <f t="shared" ca="1" si="75"/>
        <v>#REF!</v>
      </c>
      <c r="AQ121" s="36" t="e">
        <f t="shared" ca="1" si="75"/>
        <v>#REF!</v>
      </c>
      <c r="AR121" s="36" t="e">
        <f t="shared" ca="1" si="76"/>
        <v>#REF!</v>
      </c>
      <c r="AS121" s="36" t="e">
        <f t="shared" ca="1" si="76"/>
        <v>#REF!</v>
      </c>
      <c r="AT121" s="36" t="e">
        <f t="shared" ca="1" si="76"/>
        <v>#REF!</v>
      </c>
      <c r="AU121" s="36" t="e">
        <f t="shared" ca="1" si="76"/>
        <v>#REF!</v>
      </c>
      <c r="AV121" s="36" t="e">
        <f t="shared" ca="1" si="76"/>
        <v>#REF!</v>
      </c>
      <c r="AW121" s="36" t="e">
        <f t="shared" ca="1" si="76"/>
        <v>#REF!</v>
      </c>
      <c r="AX121" s="36" t="e">
        <f t="shared" ca="1" si="76"/>
        <v>#REF!</v>
      </c>
      <c r="AY121" s="36" t="e">
        <f t="shared" ca="1" si="76"/>
        <v>#REF!</v>
      </c>
      <c r="AZ121" s="36" t="e">
        <f t="shared" ca="1" si="76"/>
        <v>#REF!</v>
      </c>
      <c r="BA121" s="36" t="e">
        <f t="shared" ca="1" si="76"/>
        <v>#REF!</v>
      </c>
      <c r="BB121" s="36" t="e">
        <f t="shared" ca="1" si="76"/>
        <v>#REF!</v>
      </c>
      <c r="BC121" s="36" t="e">
        <f t="shared" ca="1" si="76"/>
        <v>#REF!</v>
      </c>
      <c r="BD121" s="36" t="e">
        <f t="shared" ca="1" si="76"/>
        <v>#REF!</v>
      </c>
      <c r="BE121" s="36" t="e">
        <f t="shared" ca="1" si="65"/>
        <v>#REF!</v>
      </c>
      <c r="BF121" s="36" t="e">
        <f t="shared" ca="1" si="77"/>
        <v>#REF!</v>
      </c>
      <c r="BG121" s="36" t="e">
        <f t="shared" ca="1" si="77"/>
        <v>#REF!</v>
      </c>
      <c r="BH121" s="36" t="e">
        <f t="shared" ca="1" si="77"/>
        <v>#REF!</v>
      </c>
      <c r="BI121" s="36" t="e">
        <f t="shared" ca="1" si="77"/>
        <v>#REF!</v>
      </c>
      <c r="BJ121" s="36" t="e">
        <f t="shared" ca="1" si="77"/>
        <v>#REF!</v>
      </c>
      <c r="BK121" s="36" t="e">
        <f t="shared" ca="1" si="77"/>
        <v>#REF!</v>
      </c>
      <c r="BL121" s="36" t="e">
        <f t="shared" ca="1" si="77"/>
        <v>#REF!</v>
      </c>
      <c r="BM121" s="53" t="s">
        <v>599</v>
      </c>
      <c r="BN121" s="53" t="s">
        <v>310</v>
      </c>
      <c r="BO121" s="53" t="s">
        <v>398</v>
      </c>
    </row>
    <row r="122" spans="1:67" x14ac:dyDescent="0.2">
      <c r="A122" s="80">
        <v>119</v>
      </c>
      <c r="B122" s="53" t="s">
        <v>600</v>
      </c>
      <c r="C122" s="36" t="str">
        <f t="shared" si="45"/>
        <v>夕張市</v>
      </c>
      <c r="D122" s="36" t="e">
        <f t="shared" ca="1" si="72"/>
        <v>#REF!</v>
      </c>
      <c r="E122" s="36" t="e">
        <f t="shared" ca="1" si="72"/>
        <v>#REF!</v>
      </c>
      <c r="F122" s="36" t="e">
        <f t="shared" ca="1" si="72"/>
        <v>#REF!</v>
      </c>
      <c r="G122" s="36" t="e">
        <f t="shared" ca="1" si="72"/>
        <v>#REF!</v>
      </c>
      <c r="H122" s="36" t="e">
        <f t="shared" ca="1" si="72"/>
        <v>#REF!</v>
      </c>
      <c r="I122" s="36" t="e">
        <f t="shared" ca="1" si="72"/>
        <v>#REF!</v>
      </c>
      <c r="J122" s="36" t="e">
        <f t="shared" ca="1" si="72"/>
        <v>#REF!</v>
      </c>
      <c r="K122" s="36" t="e">
        <f t="shared" ca="1" si="72"/>
        <v>#REF!</v>
      </c>
      <c r="L122" s="36" t="e">
        <f t="shared" ca="1" si="72"/>
        <v>#REF!</v>
      </c>
      <c r="M122" s="36" t="e">
        <f t="shared" ca="1" si="72"/>
        <v>#REF!</v>
      </c>
      <c r="N122" s="36" t="e">
        <f t="shared" ca="1" si="73"/>
        <v>#REF!</v>
      </c>
      <c r="O122" s="36" t="e">
        <f t="shared" ca="1" si="73"/>
        <v>#REF!</v>
      </c>
      <c r="P122" s="36" t="e">
        <f t="shared" ca="1" si="73"/>
        <v>#REF!</v>
      </c>
      <c r="Q122" s="36" t="e">
        <f t="shared" ca="1" si="73"/>
        <v>#REF!</v>
      </c>
      <c r="R122" s="36" t="e">
        <f t="shared" ca="1" si="73"/>
        <v>#REF!</v>
      </c>
      <c r="S122" s="36" t="e">
        <f t="shared" ca="1" si="73"/>
        <v>#REF!</v>
      </c>
      <c r="T122" s="36" t="e">
        <f t="shared" ca="1" si="73"/>
        <v>#REF!</v>
      </c>
      <c r="U122" s="36" t="e">
        <f t="shared" ca="1" si="73"/>
        <v>#REF!</v>
      </c>
      <c r="V122" s="36" t="e">
        <f t="shared" ca="1" si="73"/>
        <v>#REF!</v>
      </c>
      <c r="W122" s="36" t="e">
        <f t="shared" ca="1" si="73"/>
        <v>#REF!</v>
      </c>
      <c r="X122" s="36" t="e">
        <f t="shared" ca="1" si="74"/>
        <v>#REF!</v>
      </c>
      <c r="Y122" s="36" t="e">
        <f t="shared" ca="1" si="74"/>
        <v>#REF!</v>
      </c>
      <c r="Z122" s="36" t="e">
        <f t="shared" ca="1" si="74"/>
        <v>#REF!</v>
      </c>
      <c r="AA122" s="36" t="e">
        <f t="shared" ca="1" si="74"/>
        <v>#REF!</v>
      </c>
      <c r="AB122" s="36" t="e">
        <f t="shared" ca="1" si="74"/>
        <v>#REF!</v>
      </c>
      <c r="AC122" s="36" t="e">
        <f t="shared" ca="1" si="74"/>
        <v>#REF!</v>
      </c>
      <c r="AD122" s="36" t="e">
        <f t="shared" ca="1" si="74"/>
        <v>#REF!</v>
      </c>
      <c r="AE122" s="36" t="e">
        <f t="shared" ca="1" si="74"/>
        <v>#REF!</v>
      </c>
      <c r="AF122" s="36" t="e">
        <f t="shared" ca="1" si="74"/>
        <v>#REF!</v>
      </c>
      <c r="AG122" s="36" t="e">
        <f t="shared" ca="1" si="74"/>
        <v>#REF!</v>
      </c>
      <c r="AH122" s="36" t="e">
        <f t="shared" ca="1" si="75"/>
        <v>#REF!</v>
      </c>
      <c r="AI122" s="36" t="e">
        <f t="shared" ca="1" si="75"/>
        <v>#REF!</v>
      </c>
      <c r="AJ122" s="36" t="e">
        <f t="shared" ca="1" si="75"/>
        <v>#REF!</v>
      </c>
      <c r="AK122" s="36" t="e">
        <f t="shared" ca="1" si="75"/>
        <v>#REF!</v>
      </c>
      <c r="AL122" s="36" t="e">
        <f t="shared" ca="1" si="75"/>
        <v>#REF!</v>
      </c>
      <c r="AM122" s="36" t="e">
        <f t="shared" ca="1" si="75"/>
        <v>#REF!</v>
      </c>
      <c r="AN122" s="36" t="e">
        <f t="shared" ca="1" si="75"/>
        <v>#REF!</v>
      </c>
      <c r="AO122" s="36" t="e">
        <f t="shared" ca="1" si="75"/>
        <v>#REF!</v>
      </c>
      <c r="AP122" s="36" t="e">
        <f t="shared" ca="1" si="75"/>
        <v>#REF!</v>
      </c>
      <c r="AQ122" s="36" t="e">
        <f t="shared" ca="1" si="75"/>
        <v>#REF!</v>
      </c>
      <c r="AR122" s="36" t="e">
        <f t="shared" ca="1" si="76"/>
        <v>#REF!</v>
      </c>
      <c r="AS122" s="36" t="e">
        <f t="shared" ca="1" si="76"/>
        <v>#REF!</v>
      </c>
      <c r="AT122" s="36" t="e">
        <f t="shared" ca="1" si="76"/>
        <v>#REF!</v>
      </c>
      <c r="AU122" s="36" t="e">
        <f t="shared" ca="1" si="76"/>
        <v>#REF!</v>
      </c>
      <c r="AV122" s="36" t="e">
        <f t="shared" ca="1" si="76"/>
        <v>#REF!</v>
      </c>
      <c r="AW122" s="36" t="e">
        <f t="shared" ca="1" si="76"/>
        <v>#REF!</v>
      </c>
      <c r="AX122" s="36" t="e">
        <f t="shared" ca="1" si="76"/>
        <v>#REF!</v>
      </c>
      <c r="AY122" s="36" t="e">
        <f t="shared" ca="1" si="76"/>
        <v>#REF!</v>
      </c>
      <c r="AZ122" s="36" t="e">
        <f t="shared" ca="1" si="76"/>
        <v>#REF!</v>
      </c>
      <c r="BA122" s="36" t="e">
        <f t="shared" ca="1" si="76"/>
        <v>#REF!</v>
      </c>
      <c r="BB122" s="36" t="e">
        <f t="shared" ca="1" si="76"/>
        <v>#REF!</v>
      </c>
      <c r="BC122" s="36" t="e">
        <f t="shared" ca="1" si="76"/>
        <v>#REF!</v>
      </c>
      <c r="BD122" s="36" t="e">
        <f t="shared" ca="1" si="76"/>
        <v>#REF!</v>
      </c>
      <c r="BE122" s="36" t="e">
        <f t="shared" ca="1" si="65"/>
        <v>#REF!</v>
      </c>
      <c r="BF122" s="36" t="e">
        <f t="shared" ca="1" si="77"/>
        <v>#REF!</v>
      </c>
      <c r="BG122" s="36" t="e">
        <f t="shared" ca="1" si="77"/>
        <v>#REF!</v>
      </c>
      <c r="BH122" s="36" t="e">
        <f t="shared" ca="1" si="77"/>
        <v>#REF!</v>
      </c>
      <c r="BI122" s="36" t="e">
        <f t="shared" ca="1" si="77"/>
        <v>#REF!</v>
      </c>
      <c r="BJ122" s="36" t="e">
        <f t="shared" ca="1" si="77"/>
        <v>#REF!</v>
      </c>
      <c r="BK122" s="36" t="e">
        <f t="shared" ca="1" si="77"/>
        <v>#REF!</v>
      </c>
      <c r="BL122" s="36" t="e">
        <f t="shared" ca="1" si="77"/>
        <v>#REF!</v>
      </c>
      <c r="BM122" s="53" t="s">
        <v>600</v>
      </c>
      <c r="BN122" s="53" t="s">
        <v>310</v>
      </c>
      <c r="BO122" s="53" t="s">
        <v>479</v>
      </c>
    </row>
    <row r="123" spans="1:67" x14ac:dyDescent="0.2">
      <c r="A123" s="80">
        <v>120</v>
      </c>
      <c r="B123" s="53" t="s">
        <v>601</v>
      </c>
      <c r="C123" s="36" t="str">
        <f t="shared" si="45"/>
        <v>夕張市</v>
      </c>
      <c r="D123" s="36" t="e">
        <f t="shared" ca="1" si="72"/>
        <v>#REF!</v>
      </c>
      <c r="E123" s="36" t="e">
        <f t="shared" ca="1" si="72"/>
        <v>#REF!</v>
      </c>
      <c r="F123" s="36" t="e">
        <f t="shared" ca="1" si="72"/>
        <v>#REF!</v>
      </c>
      <c r="G123" s="36" t="e">
        <f t="shared" ca="1" si="72"/>
        <v>#REF!</v>
      </c>
      <c r="H123" s="36" t="e">
        <f t="shared" ca="1" si="72"/>
        <v>#REF!</v>
      </c>
      <c r="I123" s="36" t="e">
        <f t="shared" ca="1" si="72"/>
        <v>#REF!</v>
      </c>
      <c r="J123" s="36" t="e">
        <f t="shared" ca="1" si="72"/>
        <v>#REF!</v>
      </c>
      <c r="K123" s="36" t="e">
        <f t="shared" ca="1" si="72"/>
        <v>#REF!</v>
      </c>
      <c r="L123" s="36" t="e">
        <f t="shared" ca="1" si="72"/>
        <v>#REF!</v>
      </c>
      <c r="M123" s="36" t="e">
        <f t="shared" ca="1" si="72"/>
        <v>#REF!</v>
      </c>
      <c r="N123" s="36" t="e">
        <f t="shared" ca="1" si="73"/>
        <v>#REF!</v>
      </c>
      <c r="O123" s="36" t="e">
        <f t="shared" ca="1" si="73"/>
        <v>#REF!</v>
      </c>
      <c r="P123" s="36" t="e">
        <f t="shared" ca="1" si="73"/>
        <v>#REF!</v>
      </c>
      <c r="Q123" s="36" t="e">
        <f t="shared" ca="1" si="73"/>
        <v>#REF!</v>
      </c>
      <c r="R123" s="36" t="e">
        <f t="shared" ca="1" si="73"/>
        <v>#REF!</v>
      </c>
      <c r="S123" s="36" t="e">
        <f t="shared" ca="1" si="73"/>
        <v>#REF!</v>
      </c>
      <c r="T123" s="36" t="e">
        <f t="shared" ca="1" si="73"/>
        <v>#REF!</v>
      </c>
      <c r="U123" s="36" t="e">
        <f t="shared" ca="1" si="73"/>
        <v>#REF!</v>
      </c>
      <c r="V123" s="36" t="e">
        <f t="shared" ca="1" si="73"/>
        <v>#REF!</v>
      </c>
      <c r="W123" s="36" t="e">
        <f t="shared" ca="1" si="73"/>
        <v>#REF!</v>
      </c>
      <c r="X123" s="36" t="e">
        <f t="shared" ca="1" si="74"/>
        <v>#REF!</v>
      </c>
      <c r="Y123" s="36" t="e">
        <f t="shared" ca="1" si="74"/>
        <v>#REF!</v>
      </c>
      <c r="Z123" s="36" t="e">
        <f t="shared" ca="1" si="74"/>
        <v>#REF!</v>
      </c>
      <c r="AA123" s="36" t="e">
        <f t="shared" ca="1" si="74"/>
        <v>#REF!</v>
      </c>
      <c r="AB123" s="36" t="e">
        <f t="shared" ca="1" si="74"/>
        <v>#REF!</v>
      </c>
      <c r="AC123" s="36" t="e">
        <f t="shared" ca="1" si="74"/>
        <v>#REF!</v>
      </c>
      <c r="AD123" s="36" t="e">
        <f t="shared" ca="1" si="74"/>
        <v>#REF!</v>
      </c>
      <c r="AE123" s="36" t="e">
        <f t="shared" ca="1" si="74"/>
        <v>#REF!</v>
      </c>
      <c r="AF123" s="36" t="e">
        <f t="shared" ca="1" si="74"/>
        <v>#REF!</v>
      </c>
      <c r="AG123" s="36" t="e">
        <f t="shared" ca="1" si="74"/>
        <v>#REF!</v>
      </c>
      <c r="AH123" s="36" t="e">
        <f t="shared" ca="1" si="75"/>
        <v>#REF!</v>
      </c>
      <c r="AI123" s="36" t="e">
        <f t="shared" ca="1" si="75"/>
        <v>#REF!</v>
      </c>
      <c r="AJ123" s="36" t="e">
        <f t="shared" ca="1" si="75"/>
        <v>#REF!</v>
      </c>
      <c r="AK123" s="36" t="e">
        <f t="shared" ca="1" si="75"/>
        <v>#REF!</v>
      </c>
      <c r="AL123" s="36" t="e">
        <f t="shared" ca="1" si="75"/>
        <v>#REF!</v>
      </c>
      <c r="AM123" s="36" t="e">
        <f t="shared" ca="1" si="75"/>
        <v>#REF!</v>
      </c>
      <c r="AN123" s="36" t="e">
        <f t="shared" ca="1" si="75"/>
        <v>#REF!</v>
      </c>
      <c r="AO123" s="36" t="e">
        <f t="shared" ca="1" si="75"/>
        <v>#REF!</v>
      </c>
      <c r="AP123" s="36" t="e">
        <f t="shared" ca="1" si="75"/>
        <v>#REF!</v>
      </c>
      <c r="AQ123" s="36" t="e">
        <f t="shared" ca="1" si="75"/>
        <v>#REF!</v>
      </c>
      <c r="AR123" s="36" t="e">
        <f t="shared" ca="1" si="76"/>
        <v>#REF!</v>
      </c>
      <c r="AS123" s="36" t="e">
        <f t="shared" ca="1" si="76"/>
        <v>#REF!</v>
      </c>
      <c r="AT123" s="36" t="e">
        <f t="shared" ca="1" si="76"/>
        <v>#REF!</v>
      </c>
      <c r="AU123" s="36" t="e">
        <f t="shared" ca="1" si="76"/>
        <v>#REF!</v>
      </c>
      <c r="AV123" s="36" t="e">
        <f t="shared" ca="1" si="76"/>
        <v>#REF!</v>
      </c>
      <c r="AW123" s="36" t="e">
        <f t="shared" ca="1" si="76"/>
        <v>#REF!</v>
      </c>
      <c r="AX123" s="36" t="e">
        <f t="shared" ca="1" si="76"/>
        <v>#REF!</v>
      </c>
      <c r="AY123" s="36" t="e">
        <f t="shared" ca="1" si="76"/>
        <v>#REF!</v>
      </c>
      <c r="AZ123" s="36" t="e">
        <f t="shared" ca="1" si="76"/>
        <v>#REF!</v>
      </c>
      <c r="BA123" s="36" t="e">
        <f t="shared" ca="1" si="76"/>
        <v>#REF!</v>
      </c>
      <c r="BB123" s="36" t="e">
        <f t="shared" ca="1" si="76"/>
        <v>#REF!</v>
      </c>
      <c r="BC123" s="36" t="e">
        <f t="shared" ca="1" si="76"/>
        <v>#REF!</v>
      </c>
      <c r="BD123" s="36" t="e">
        <f t="shared" ca="1" si="76"/>
        <v>#REF!</v>
      </c>
      <c r="BE123" s="73" t="e">
        <f t="shared" ca="1" si="65"/>
        <v>#REF!</v>
      </c>
      <c r="BF123" s="73" t="e">
        <f t="shared" ca="1" si="77"/>
        <v>#REF!</v>
      </c>
      <c r="BG123" s="36" t="e">
        <f t="shared" ca="1" si="77"/>
        <v>#REF!</v>
      </c>
      <c r="BH123" s="36" t="e">
        <f t="shared" ca="1" si="77"/>
        <v>#REF!</v>
      </c>
      <c r="BI123" s="36" t="e">
        <f t="shared" ca="1" si="77"/>
        <v>#REF!</v>
      </c>
      <c r="BJ123" s="36" t="e">
        <f t="shared" ca="1" si="77"/>
        <v>#REF!</v>
      </c>
      <c r="BK123" s="36" t="e">
        <f t="shared" ca="1" si="77"/>
        <v>#REF!</v>
      </c>
      <c r="BL123" s="36" t="e">
        <f t="shared" ca="1" si="77"/>
        <v>#REF!</v>
      </c>
      <c r="BM123" s="53" t="s">
        <v>601</v>
      </c>
      <c r="BN123" s="53" t="s">
        <v>310</v>
      </c>
      <c r="BO123" s="53" t="s">
        <v>480</v>
      </c>
    </row>
    <row r="124" spans="1:67" s="83" customFormat="1" x14ac:dyDescent="0.2">
      <c r="A124" s="80">
        <v>121</v>
      </c>
      <c r="B124" s="81" t="s">
        <v>602</v>
      </c>
      <c r="C124" s="80" t="str">
        <f t="shared" si="45"/>
        <v>夕張市</v>
      </c>
      <c r="D124" s="80" t="e">
        <f t="shared" ref="D124:M133" ca="1" si="78">VLOOKUP($C124,INDIRECT("'"&amp;$B124&amp;"'!$C$4:$BL$182"),D$166,0)</f>
        <v>#REF!</v>
      </c>
      <c r="E124" s="80" t="e">
        <f t="shared" ca="1" si="78"/>
        <v>#REF!</v>
      </c>
      <c r="F124" s="80" t="e">
        <f t="shared" ca="1" si="78"/>
        <v>#REF!</v>
      </c>
      <c r="G124" s="80" t="e">
        <f t="shared" ca="1" si="78"/>
        <v>#REF!</v>
      </c>
      <c r="H124" s="80" t="e">
        <f t="shared" ca="1" si="78"/>
        <v>#REF!</v>
      </c>
      <c r="I124" s="80" t="e">
        <f t="shared" ca="1" si="78"/>
        <v>#REF!</v>
      </c>
      <c r="J124" s="80" t="e">
        <f t="shared" ca="1" si="78"/>
        <v>#REF!</v>
      </c>
      <c r="K124" s="80" t="e">
        <f t="shared" ca="1" si="78"/>
        <v>#REF!</v>
      </c>
      <c r="L124" s="80" t="e">
        <f t="shared" ca="1" si="78"/>
        <v>#REF!</v>
      </c>
      <c r="M124" s="80" t="e">
        <f t="shared" ca="1" si="78"/>
        <v>#REF!</v>
      </c>
      <c r="N124" s="80" t="e">
        <f t="shared" ref="N124:W133" ca="1" si="79">VLOOKUP($C124,INDIRECT("'"&amp;$B124&amp;"'!$C$4:$BL$182"),N$166,0)</f>
        <v>#REF!</v>
      </c>
      <c r="O124" s="80" t="e">
        <f t="shared" ca="1" si="79"/>
        <v>#REF!</v>
      </c>
      <c r="P124" s="80" t="e">
        <f t="shared" ca="1" si="79"/>
        <v>#REF!</v>
      </c>
      <c r="Q124" s="80" t="e">
        <f t="shared" ca="1" si="79"/>
        <v>#REF!</v>
      </c>
      <c r="R124" s="80" t="e">
        <f t="shared" ca="1" si="79"/>
        <v>#REF!</v>
      </c>
      <c r="S124" s="80" t="e">
        <f t="shared" ca="1" si="79"/>
        <v>#REF!</v>
      </c>
      <c r="T124" s="80" t="e">
        <f t="shared" ca="1" si="79"/>
        <v>#REF!</v>
      </c>
      <c r="U124" s="80" t="e">
        <f t="shared" ca="1" si="79"/>
        <v>#REF!</v>
      </c>
      <c r="V124" s="80" t="e">
        <f t="shared" ca="1" si="79"/>
        <v>#REF!</v>
      </c>
      <c r="W124" s="80" t="e">
        <f t="shared" ca="1" si="79"/>
        <v>#REF!</v>
      </c>
      <c r="X124" s="80" t="e">
        <f t="shared" ref="X124:AG133" ca="1" si="80">VLOOKUP($C124,INDIRECT("'"&amp;$B124&amp;"'!$C$4:$BL$182"),X$166,0)</f>
        <v>#REF!</v>
      </c>
      <c r="Y124" s="80" t="e">
        <f t="shared" ca="1" si="80"/>
        <v>#REF!</v>
      </c>
      <c r="Z124" s="80" t="e">
        <f t="shared" ca="1" si="80"/>
        <v>#REF!</v>
      </c>
      <c r="AA124" s="80" t="e">
        <f t="shared" ca="1" si="80"/>
        <v>#REF!</v>
      </c>
      <c r="AB124" s="80" t="e">
        <f t="shared" ca="1" si="80"/>
        <v>#REF!</v>
      </c>
      <c r="AC124" s="80" t="e">
        <f t="shared" ca="1" si="80"/>
        <v>#REF!</v>
      </c>
      <c r="AD124" s="80" t="e">
        <f t="shared" ca="1" si="80"/>
        <v>#REF!</v>
      </c>
      <c r="AE124" s="80" t="e">
        <f t="shared" ca="1" si="80"/>
        <v>#REF!</v>
      </c>
      <c r="AF124" s="80" t="e">
        <f t="shared" ca="1" si="80"/>
        <v>#REF!</v>
      </c>
      <c r="AG124" s="80" t="e">
        <f t="shared" ca="1" si="80"/>
        <v>#REF!</v>
      </c>
      <c r="AH124" s="80" t="e">
        <f t="shared" ref="AH124:AQ133" ca="1" si="81">VLOOKUP($C124,INDIRECT("'"&amp;$B124&amp;"'!$C$4:$BL$182"),AH$166,0)</f>
        <v>#REF!</v>
      </c>
      <c r="AI124" s="80" t="e">
        <f t="shared" ca="1" si="81"/>
        <v>#REF!</v>
      </c>
      <c r="AJ124" s="80" t="e">
        <f t="shared" ca="1" si="81"/>
        <v>#REF!</v>
      </c>
      <c r="AK124" s="80" t="e">
        <f t="shared" ca="1" si="81"/>
        <v>#REF!</v>
      </c>
      <c r="AL124" s="80" t="e">
        <f t="shared" ca="1" si="81"/>
        <v>#REF!</v>
      </c>
      <c r="AM124" s="80" t="e">
        <f t="shared" ca="1" si="81"/>
        <v>#REF!</v>
      </c>
      <c r="AN124" s="80" t="e">
        <f t="shared" ca="1" si="81"/>
        <v>#REF!</v>
      </c>
      <c r="AO124" s="80" t="e">
        <f t="shared" ca="1" si="81"/>
        <v>#REF!</v>
      </c>
      <c r="AP124" s="80" t="e">
        <f t="shared" ca="1" si="81"/>
        <v>#REF!</v>
      </c>
      <c r="AQ124" s="80" t="e">
        <f t="shared" ca="1" si="81"/>
        <v>#REF!</v>
      </c>
      <c r="AR124" s="80" t="e">
        <f t="shared" ref="AR124:BD133" ca="1" si="82">VLOOKUP($C124,INDIRECT("'"&amp;$B124&amp;"'!$C$4:$BL$182"),AR$166,0)</f>
        <v>#REF!</v>
      </c>
      <c r="AS124" s="80" t="e">
        <f t="shared" ca="1" si="82"/>
        <v>#REF!</v>
      </c>
      <c r="AT124" s="80" t="e">
        <f t="shared" ca="1" si="82"/>
        <v>#REF!</v>
      </c>
      <c r="AU124" s="80" t="e">
        <f t="shared" ca="1" si="82"/>
        <v>#REF!</v>
      </c>
      <c r="AV124" s="80" t="e">
        <f t="shared" ca="1" si="82"/>
        <v>#REF!</v>
      </c>
      <c r="AW124" s="80" t="e">
        <f t="shared" ca="1" si="82"/>
        <v>#REF!</v>
      </c>
      <c r="AX124" s="80" t="e">
        <f t="shared" ca="1" si="82"/>
        <v>#REF!</v>
      </c>
      <c r="AY124" s="80" t="e">
        <f t="shared" ca="1" si="82"/>
        <v>#REF!</v>
      </c>
      <c r="AZ124" s="80" t="e">
        <f t="shared" ca="1" si="82"/>
        <v>#REF!</v>
      </c>
      <c r="BA124" s="80" t="e">
        <f t="shared" ca="1" si="82"/>
        <v>#REF!</v>
      </c>
      <c r="BB124" s="80" t="e">
        <f t="shared" ca="1" si="82"/>
        <v>#REF!</v>
      </c>
      <c r="BC124" s="80" t="e">
        <f t="shared" ca="1" si="82"/>
        <v>#REF!</v>
      </c>
      <c r="BD124" s="80" t="e">
        <f t="shared" ca="1" si="82"/>
        <v>#REF!</v>
      </c>
      <c r="BE124" s="80" t="e">
        <f t="shared" ca="1" si="65"/>
        <v>#REF!</v>
      </c>
      <c r="BF124" s="80" t="e">
        <f t="shared" ref="BF124:BL133" ca="1" si="83">VLOOKUP($C124,INDIRECT("'"&amp;$B124&amp;"'!$C$4:$BL$182"),BF$166,0)</f>
        <v>#REF!</v>
      </c>
      <c r="BG124" s="80" t="e">
        <f t="shared" ca="1" si="83"/>
        <v>#REF!</v>
      </c>
      <c r="BH124" s="80" t="e">
        <f t="shared" ca="1" si="83"/>
        <v>#REF!</v>
      </c>
      <c r="BI124" s="80" t="e">
        <f t="shared" ca="1" si="83"/>
        <v>#REF!</v>
      </c>
      <c r="BJ124" s="80" t="e">
        <f t="shared" ca="1" si="83"/>
        <v>#REF!</v>
      </c>
      <c r="BK124" s="80" t="e">
        <f t="shared" ca="1" si="83"/>
        <v>#REF!</v>
      </c>
      <c r="BL124" s="80" t="e">
        <f t="shared" ca="1" si="83"/>
        <v>#REF!</v>
      </c>
      <c r="BM124" s="81" t="s">
        <v>602</v>
      </c>
      <c r="BN124" s="81" t="s">
        <v>311</v>
      </c>
      <c r="BO124" s="81" t="s">
        <v>398</v>
      </c>
    </row>
    <row r="125" spans="1:67" s="83" customFormat="1" x14ac:dyDescent="0.2">
      <c r="A125" s="80">
        <v>122</v>
      </c>
      <c r="B125" s="81" t="s">
        <v>603</v>
      </c>
      <c r="C125" s="80" t="str">
        <f t="shared" si="45"/>
        <v>夕張市</v>
      </c>
      <c r="D125" s="80" t="e">
        <f t="shared" ca="1" si="78"/>
        <v>#REF!</v>
      </c>
      <c r="E125" s="80" t="e">
        <f t="shared" ca="1" si="78"/>
        <v>#REF!</v>
      </c>
      <c r="F125" s="80" t="e">
        <f t="shared" ca="1" si="78"/>
        <v>#REF!</v>
      </c>
      <c r="G125" s="80" t="e">
        <f t="shared" ca="1" si="78"/>
        <v>#REF!</v>
      </c>
      <c r="H125" s="80" t="e">
        <f t="shared" ca="1" si="78"/>
        <v>#REF!</v>
      </c>
      <c r="I125" s="80" t="e">
        <f t="shared" ca="1" si="78"/>
        <v>#REF!</v>
      </c>
      <c r="J125" s="80" t="e">
        <f t="shared" ca="1" si="78"/>
        <v>#REF!</v>
      </c>
      <c r="K125" s="80" t="e">
        <f t="shared" ca="1" si="78"/>
        <v>#REF!</v>
      </c>
      <c r="L125" s="80" t="e">
        <f t="shared" ca="1" si="78"/>
        <v>#REF!</v>
      </c>
      <c r="M125" s="80" t="e">
        <f t="shared" ca="1" si="78"/>
        <v>#REF!</v>
      </c>
      <c r="N125" s="80" t="e">
        <f t="shared" ca="1" si="79"/>
        <v>#REF!</v>
      </c>
      <c r="O125" s="80" t="e">
        <f t="shared" ca="1" si="79"/>
        <v>#REF!</v>
      </c>
      <c r="P125" s="80" t="e">
        <f t="shared" ca="1" si="79"/>
        <v>#REF!</v>
      </c>
      <c r="Q125" s="80" t="e">
        <f t="shared" ca="1" si="79"/>
        <v>#REF!</v>
      </c>
      <c r="R125" s="80" t="e">
        <f t="shared" ca="1" si="79"/>
        <v>#REF!</v>
      </c>
      <c r="S125" s="80" t="e">
        <f t="shared" ca="1" si="79"/>
        <v>#REF!</v>
      </c>
      <c r="T125" s="80" t="e">
        <f t="shared" ca="1" si="79"/>
        <v>#REF!</v>
      </c>
      <c r="U125" s="80" t="e">
        <f t="shared" ca="1" si="79"/>
        <v>#REF!</v>
      </c>
      <c r="V125" s="80" t="e">
        <f t="shared" ca="1" si="79"/>
        <v>#REF!</v>
      </c>
      <c r="W125" s="80" t="e">
        <f t="shared" ca="1" si="79"/>
        <v>#REF!</v>
      </c>
      <c r="X125" s="80" t="e">
        <f t="shared" ca="1" si="80"/>
        <v>#REF!</v>
      </c>
      <c r="Y125" s="80" t="e">
        <f t="shared" ca="1" si="80"/>
        <v>#REF!</v>
      </c>
      <c r="Z125" s="80" t="e">
        <f t="shared" ca="1" si="80"/>
        <v>#REF!</v>
      </c>
      <c r="AA125" s="80" t="e">
        <f t="shared" ca="1" si="80"/>
        <v>#REF!</v>
      </c>
      <c r="AB125" s="80" t="e">
        <f t="shared" ca="1" si="80"/>
        <v>#REF!</v>
      </c>
      <c r="AC125" s="80" t="e">
        <f t="shared" ca="1" si="80"/>
        <v>#REF!</v>
      </c>
      <c r="AD125" s="80" t="e">
        <f t="shared" ca="1" si="80"/>
        <v>#REF!</v>
      </c>
      <c r="AE125" s="80" t="e">
        <f t="shared" ca="1" si="80"/>
        <v>#REF!</v>
      </c>
      <c r="AF125" s="80" t="e">
        <f t="shared" ca="1" si="80"/>
        <v>#REF!</v>
      </c>
      <c r="AG125" s="80" t="e">
        <f t="shared" ca="1" si="80"/>
        <v>#REF!</v>
      </c>
      <c r="AH125" s="80" t="e">
        <f t="shared" ca="1" si="81"/>
        <v>#REF!</v>
      </c>
      <c r="AI125" s="80" t="e">
        <f t="shared" ca="1" si="81"/>
        <v>#REF!</v>
      </c>
      <c r="AJ125" s="80" t="e">
        <f t="shared" ca="1" si="81"/>
        <v>#REF!</v>
      </c>
      <c r="AK125" s="80" t="e">
        <f t="shared" ca="1" si="81"/>
        <v>#REF!</v>
      </c>
      <c r="AL125" s="80" t="e">
        <f t="shared" ca="1" si="81"/>
        <v>#REF!</v>
      </c>
      <c r="AM125" s="80" t="e">
        <f t="shared" ca="1" si="81"/>
        <v>#REF!</v>
      </c>
      <c r="AN125" s="80" t="e">
        <f t="shared" ca="1" si="81"/>
        <v>#REF!</v>
      </c>
      <c r="AO125" s="80" t="e">
        <f t="shared" ca="1" si="81"/>
        <v>#REF!</v>
      </c>
      <c r="AP125" s="80" t="e">
        <f t="shared" ca="1" si="81"/>
        <v>#REF!</v>
      </c>
      <c r="AQ125" s="80" t="e">
        <f t="shared" ca="1" si="81"/>
        <v>#REF!</v>
      </c>
      <c r="AR125" s="80" t="e">
        <f t="shared" ca="1" si="82"/>
        <v>#REF!</v>
      </c>
      <c r="AS125" s="80" t="e">
        <f t="shared" ca="1" si="82"/>
        <v>#REF!</v>
      </c>
      <c r="AT125" s="80" t="e">
        <f t="shared" ca="1" si="82"/>
        <v>#REF!</v>
      </c>
      <c r="AU125" s="80" t="e">
        <f t="shared" ca="1" si="82"/>
        <v>#REF!</v>
      </c>
      <c r="AV125" s="80" t="e">
        <f t="shared" ca="1" si="82"/>
        <v>#REF!</v>
      </c>
      <c r="AW125" s="80" t="e">
        <f t="shared" ca="1" si="82"/>
        <v>#REF!</v>
      </c>
      <c r="AX125" s="80" t="e">
        <f t="shared" ca="1" si="82"/>
        <v>#REF!</v>
      </c>
      <c r="AY125" s="80" t="e">
        <f t="shared" ca="1" si="82"/>
        <v>#REF!</v>
      </c>
      <c r="AZ125" s="80" t="e">
        <f t="shared" ca="1" si="82"/>
        <v>#REF!</v>
      </c>
      <c r="BA125" s="80" t="e">
        <f t="shared" ca="1" si="82"/>
        <v>#REF!</v>
      </c>
      <c r="BB125" s="80" t="e">
        <f t="shared" ca="1" si="82"/>
        <v>#REF!</v>
      </c>
      <c r="BC125" s="80" t="e">
        <f t="shared" ca="1" si="82"/>
        <v>#REF!</v>
      </c>
      <c r="BD125" s="80" t="e">
        <f t="shared" ca="1" si="82"/>
        <v>#REF!</v>
      </c>
      <c r="BE125" s="80" t="e">
        <f t="shared" ca="1" si="65"/>
        <v>#REF!</v>
      </c>
      <c r="BF125" s="80" t="e">
        <f t="shared" ca="1" si="83"/>
        <v>#REF!</v>
      </c>
      <c r="BG125" s="80" t="e">
        <f t="shared" ca="1" si="83"/>
        <v>#REF!</v>
      </c>
      <c r="BH125" s="80" t="e">
        <f t="shared" ca="1" si="83"/>
        <v>#REF!</v>
      </c>
      <c r="BI125" s="80" t="e">
        <f t="shared" ca="1" si="83"/>
        <v>#REF!</v>
      </c>
      <c r="BJ125" s="80" t="e">
        <f t="shared" ca="1" si="83"/>
        <v>#REF!</v>
      </c>
      <c r="BK125" s="80" t="e">
        <f t="shared" ca="1" si="83"/>
        <v>#REF!</v>
      </c>
      <c r="BL125" s="80" t="e">
        <f t="shared" ca="1" si="83"/>
        <v>#REF!</v>
      </c>
      <c r="BM125" s="81" t="s">
        <v>603</v>
      </c>
      <c r="BN125" s="81" t="s">
        <v>311</v>
      </c>
      <c r="BO125" s="81" t="s">
        <v>479</v>
      </c>
    </row>
    <row r="126" spans="1:67" s="83" customFormat="1" x14ac:dyDescent="0.2">
      <c r="A126" s="80">
        <v>123</v>
      </c>
      <c r="B126" s="81" t="s">
        <v>604</v>
      </c>
      <c r="C126" s="80" t="str">
        <f t="shared" si="45"/>
        <v>夕張市</v>
      </c>
      <c r="D126" s="80" t="e">
        <f t="shared" ca="1" si="78"/>
        <v>#REF!</v>
      </c>
      <c r="E126" s="80" t="e">
        <f t="shared" ca="1" si="78"/>
        <v>#REF!</v>
      </c>
      <c r="F126" s="80" t="e">
        <f t="shared" ca="1" si="78"/>
        <v>#REF!</v>
      </c>
      <c r="G126" s="80" t="e">
        <f t="shared" ca="1" si="78"/>
        <v>#REF!</v>
      </c>
      <c r="H126" s="80" t="e">
        <f t="shared" ca="1" si="78"/>
        <v>#REF!</v>
      </c>
      <c r="I126" s="80" t="e">
        <f t="shared" ca="1" si="78"/>
        <v>#REF!</v>
      </c>
      <c r="J126" s="80" t="e">
        <f t="shared" ca="1" si="78"/>
        <v>#REF!</v>
      </c>
      <c r="K126" s="80" t="e">
        <f t="shared" ca="1" si="78"/>
        <v>#REF!</v>
      </c>
      <c r="L126" s="80" t="e">
        <f t="shared" ca="1" si="78"/>
        <v>#REF!</v>
      </c>
      <c r="M126" s="80" t="e">
        <f t="shared" ca="1" si="78"/>
        <v>#REF!</v>
      </c>
      <c r="N126" s="80" t="e">
        <f t="shared" ca="1" si="79"/>
        <v>#REF!</v>
      </c>
      <c r="O126" s="80" t="e">
        <f t="shared" ca="1" si="79"/>
        <v>#REF!</v>
      </c>
      <c r="P126" s="80" t="e">
        <f t="shared" ca="1" si="79"/>
        <v>#REF!</v>
      </c>
      <c r="Q126" s="80" t="e">
        <f t="shared" ca="1" si="79"/>
        <v>#REF!</v>
      </c>
      <c r="R126" s="80" t="e">
        <f t="shared" ca="1" si="79"/>
        <v>#REF!</v>
      </c>
      <c r="S126" s="80" t="e">
        <f t="shared" ca="1" si="79"/>
        <v>#REF!</v>
      </c>
      <c r="T126" s="80" t="e">
        <f t="shared" ca="1" si="79"/>
        <v>#REF!</v>
      </c>
      <c r="U126" s="80" t="e">
        <f t="shared" ca="1" si="79"/>
        <v>#REF!</v>
      </c>
      <c r="V126" s="80" t="e">
        <f t="shared" ca="1" si="79"/>
        <v>#REF!</v>
      </c>
      <c r="W126" s="80" t="e">
        <f t="shared" ca="1" si="79"/>
        <v>#REF!</v>
      </c>
      <c r="X126" s="80" t="e">
        <f t="shared" ca="1" si="80"/>
        <v>#REF!</v>
      </c>
      <c r="Y126" s="80" t="e">
        <f t="shared" ca="1" si="80"/>
        <v>#REF!</v>
      </c>
      <c r="Z126" s="80" t="e">
        <f t="shared" ca="1" si="80"/>
        <v>#REF!</v>
      </c>
      <c r="AA126" s="80" t="e">
        <f t="shared" ca="1" si="80"/>
        <v>#REF!</v>
      </c>
      <c r="AB126" s="80" t="e">
        <f t="shared" ca="1" si="80"/>
        <v>#REF!</v>
      </c>
      <c r="AC126" s="80" t="e">
        <f t="shared" ca="1" si="80"/>
        <v>#REF!</v>
      </c>
      <c r="AD126" s="80" t="e">
        <f t="shared" ca="1" si="80"/>
        <v>#REF!</v>
      </c>
      <c r="AE126" s="80" t="e">
        <f t="shared" ca="1" si="80"/>
        <v>#REF!</v>
      </c>
      <c r="AF126" s="80" t="e">
        <f t="shared" ca="1" si="80"/>
        <v>#REF!</v>
      </c>
      <c r="AG126" s="80" t="e">
        <f t="shared" ca="1" si="80"/>
        <v>#REF!</v>
      </c>
      <c r="AH126" s="80" t="e">
        <f t="shared" ca="1" si="81"/>
        <v>#REF!</v>
      </c>
      <c r="AI126" s="80" t="e">
        <f t="shared" ca="1" si="81"/>
        <v>#REF!</v>
      </c>
      <c r="AJ126" s="80" t="e">
        <f t="shared" ca="1" si="81"/>
        <v>#REF!</v>
      </c>
      <c r="AK126" s="80" t="e">
        <f t="shared" ca="1" si="81"/>
        <v>#REF!</v>
      </c>
      <c r="AL126" s="80" t="e">
        <f t="shared" ca="1" si="81"/>
        <v>#REF!</v>
      </c>
      <c r="AM126" s="80" t="e">
        <f t="shared" ca="1" si="81"/>
        <v>#REF!</v>
      </c>
      <c r="AN126" s="80" t="e">
        <f t="shared" ca="1" si="81"/>
        <v>#REF!</v>
      </c>
      <c r="AO126" s="80" t="e">
        <f t="shared" ca="1" si="81"/>
        <v>#REF!</v>
      </c>
      <c r="AP126" s="80" t="e">
        <f t="shared" ca="1" si="81"/>
        <v>#REF!</v>
      </c>
      <c r="AQ126" s="80" t="e">
        <f t="shared" ca="1" si="81"/>
        <v>#REF!</v>
      </c>
      <c r="AR126" s="80" t="e">
        <f t="shared" ca="1" si="82"/>
        <v>#REF!</v>
      </c>
      <c r="AS126" s="80" t="e">
        <f t="shared" ca="1" si="82"/>
        <v>#REF!</v>
      </c>
      <c r="AT126" s="80" t="e">
        <f t="shared" ca="1" si="82"/>
        <v>#REF!</v>
      </c>
      <c r="AU126" s="80" t="e">
        <f t="shared" ca="1" si="82"/>
        <v>#REF!</v>
      </c>
      <c r="AV126" s="80" t="e">
        <f t="shared" ca="1" si="82"/>
        <v>#REF!</v>
      </c>
      <c r="AW126" s="80" t="e">
        <f t="shared" ca="1" si="82"/>
        <v>#REF!</v>
      </c>
      <c r="AX126" s="80" t="e">
        <f t="shared" ca="1" si="82"/>
        <v>#REF!</v>
      </c>
      <c r="AY126" s="80" t="e">
        <f t="shared" ca="1" si="82"/>
        <v>#REF!</v>
      </c>
      <c r="AZ126" s="80" t="e">
        <f t="shared" ca="1" si="82"/>
        <v>#REF!</v>
      </c>
      <c r="BA126" s="80" t="e">
        <f t="shared" ca="1" si="82"/>
        <v>#REF!</v>
      </c>
      <c r="BB126" s="80" t="e">
        <f t="shared" ca="1" si="82"/>
        <v>#REF!</v>
      </c>
      <c r="BC126" s="80" t="e">
        <f t="shared" ca="1" si="82"/>
        <v>#REF!</v>
      </c>
      <c r="BD126" s="80" t="e">
        <f t="shared" ca="1" si="82"/>
        <v>#REF!</v>
      </c>
      <c r="BE126" s="80" t="e">
        <f t="shared" ca="1" si="65"/>
        <v>#REF!</v>
      </c>
      <c r="BF126" s="80" t="e">
        <f t="shared" ca="1" si="83"/>
        <v>#REF!</v>
      </c>
      <c r="BG126" s="80" t="e">
        <f t="shared" ca="1" si="83"/>
        <v>#REF!</v>
      </c>
      <c r="BH126" s="80" t="e">
        <f t="shared" ca="1" si="83"/>
        <v>#REF!</v>
      </c>
      <c r="BI126" s="80" t="e">
        <f t="shared" ca="1" si="83"/>
        <v>#REF!</v>
      </c>
      <c r="BJ126" s="80" t="e">
        <f t="shared" ca="1" si="83"/>
        <v>#REF!</v>
      </c>
      <c r="BK126" s="80" t="e">
        <f t="shared" ca="1" si="83"/>
        <v>#REF!</v>
      </c>
      <c r="BL126" s="80" t="e">
        <f t="shared" ca="1" si="83"/>
        <v>#REF!</v>
      </c>
      <c r="BM126" s="81" t="s">
        <v>604</v>
      </c>
      <c r="BN126" s="81" t="s">
        <v>311</v>
      </c>
      <c r="BO126" s="81" t="s">
        <v>480</v>
      </c>
    </row>
    <row r="127" spans="1:67" s="83" customFormat="1" x14ac:dyDescent="0.2">
      <c r="A127" s="80">
        <v>124</v>
      </c>
      <c r="B127" s="81" t="s">
        <v>605</v>
      </c>
      <c r="C127" s="80" t="str">
        <f t="shared" si="45"/>
        <v>夕張市</v>
      </c>
      <c r="D127" s="80" t="e">
        <f t="shared" ca="1" si="78"/>
        <v>#REF!</v>
      </c>
      <c r="E127" s="80" t="e">
        <f t="shared" ca="1" si="78"/>
        <v>#REF!</v>
      </c>
      <c r="F127" s="80" t="e">
        <f t="shared" ca="1" si="78"/>
        <v>#REF!</v>
      </c>
      <c r="G127" s="80" t="e">
        <f t="shared" ca="1" si="78"/>
        <v>#REF!</v>
      </c>
      <c r="H127" s="80" t="e">
        <f t="shared" ca="1" si="78"/>
        <v>#REF!</v>
      </c>
      <c r="I127" s="80" t="e">
        <f t="shared" ca="1" si="78"/>
        <v>#REF!</v>
      </c>
      <c r="J127" s="80" t="e">
        <f t="shared" ca="1" si="78"/>
        <v>#REF!</v>
      </c>
      <c r="K127" s="80" t="e">
        <f t="shared" ca="1" si="78"/>
        <v>#REF!</v>
      </c>
      <c r="L127" s="80" t="e">
        <f t="shared" ca="1" si="78"/>
        <v>#REF!</v>
      </c>
      <c r="M127" s="80" t="e">
        <f t="shared" ca="1" si="78"/>
        <v>#REF!</v>
      </c>
      <c r="N127" s="80" t="e">
        <f t="shared" ca="1" si="79"/>
        <v>#REF!</v>
      </c>
      <c r="O127" s="80" t="e">
        <f t="shared" ca="1" si="79"/>
        <v>#REF!</v>
      </c>
      <c r="P127" s="80" t="e">
        <f t="shared" ca="1" si="79"/>
        <v>#REF!</v>
      </c>
      <c r="Q127" s="80" t="e">
        <f t="shared" ca="1" si="79"/>
        <v>#REF!</v>
      </c>
      <c r="R127" s="80" t="e">
        <f t="shared" ca="1" si="79"/>
        <v>#REF!</v>
      </c>
      <c r="S127" s="80" t="e">
        <f t="shared" ca="1" si="79"/>
        <v>#REF!</v>
      </c>
      <c r="T127" s="80" t="e">
        <f t="shared" ca="1" si="79"/>
        <v>#REF!</v>
      </c>
      <c r="U127" s="80" t="e">
        <f t="shared" ca="1" si="79"/>
        <v>#REF!</v>
      </c>
      <c r="V127" s="80" t="e">
        <f t="shared" ca="1" si="79"/>
        <v>#REF!</v>
      </c>
      <c r="W127" s="80" t="e">
        <f t="shared" ca="1" si="79"/>
        <v>#REF!</v>
      </c>
      <c r="X127" s="80" t="e">
        <f t="shared" ca="1" si="80"/>
        <v>#REF!</v>
      </c>
      <c r="Y127" s="80" t="e">
        <f t="shared" ca="1" si="80"/>
        <v>#REF!</v>
      </c>
      <c r="Z127" s="80" t="e">
        <f t="shared" ca="1" si="80"/>
        <v>#REF!</v>
      </c>
      <c r="AA127" s="80" t="e">
        <f t="shared" ca="1" si="80"/>
        <v>#REF!</v>
      </c>
      <c r="AB127" s="80" t="e">
        <f t="shared" ca="1" si="80"/>
        <v>#REF!</v>
      </c>
      <c r="AC127" s="80" t="e">
        <f t="shared" ca="1" si="80"/>
        <v>#REF!</v>
      </c>
      <c r="AD127" s="80" t="e">
        <f t="shared" ca="1" si="80"/>
        <v>#REF!</v>
      </c>
      <c r="AE127" s="80" t="e">
        <f t="shared" ca="1" si="80"/>
        <v>#REF!</v>
      </c>
      <c r="AF127" s="80" t="e">
        <f t="shared" ca="1" si="80"/>
        <v>#REF!</v>
      </c>
      <c r="AG127" s="80" t="e">
        <f t="shared" ca="1" si="80"/>
        <v>#REF!</v>
      </c>
      <c r="AH127" s="80" t="e">
        <f t="shared" ca="1" si="81"/>
        <v>#REF!</v>
      </c>
      <c r="AI127" s="80" t="e">
        <f t="shared" ca="1" si="81"/>
        <v>#REF!</v>
      </c>
      <c r="AJ127" s="80" t="e">
        <f t="shared" ca="1" si="81"/>
        <v>#REF!</v>
      </c>
      <c r="AK127" s="80" t="e">
        <f t="shared" ca="1" si="81"/>
        <v>#REF!</v>
      </c>
      <c r="AL127" s="80" t="e">
        <f t="shared" ca="1" si="81"/>
        <v>#REF!</v>
      </c>
      <c r="AM127" s="80" t="e">
        <f t="shared" ca="1" si="81"/>
        <v>#REF!</v>
      </c>
      <c r="AN127" s="80" t="e">
        <f t="shared" ca="1" si="81"/>
        <v>#REF!</v>
      </c>
      <c r="AO127" s="80" t="e">
        <f t="shared" ca="1" si="81"/>
        <v>#REF!</v>
      </c>
      <c r="AP127" s="80" t="e">
        <f t="shared" ca="1" si="81"/>
        <v>#REF!</v>
      </c>
      <c r="AQ127" s="80" t="e">
        <f t="shared" ca="1" si="81"/>
        <v>#REF!</v>
      </c>
      <c r="AR127" s="80" t="e">
        <f t="shared" ca="1" si="82"/>
        <v>#REF!</v>
      </c>
      <c r="AS127" s="80" t="e">
        <f t="shared" ca="1" si="82"/>
        <v>#REF!</v>
      </c>
      <c r="AT127" s="80" t="e">
        <f t="shared" ca="1" si="82"/>
        <v>#REF!</v>
      </c>
      <c r="AU127" s="80" t="e">
        <f t="shared" ca="1" si="82"/>
        <v>#REF!</v>
      </c>
      <c r="AV127" s="80" t="e">
        <f t="shared" ca="1" si="82"/>
        <v>#REF!</v>
      </c>
      <c r="AW127" s="80" t="e">
        <f t="shared" ca="1" si="82"/>
        <v>#REF!</v>
      </c>
      <c r="AX127" s="80" t="e">
        <f t="shared" ca="1" si="82"/>
        <v>#REF!</v>
      </c>
      <c r="AY127" s="80" t="e">
        <f t="shared" ca="1" si="82"/>
        <v>#REF!</v>
      </c>
      <c r="AZ127" s="80" t="e">
        <f t="shared" ca="1" si="82"/>
        <v>#REF!</v>
      </c>
      <c r="BA127" s="80" t="e">
        <f t="shared" ca="1" si="82"/>
        <v>#REF!</v>
      </c>
      <c r="BB127" s="80" t="e">
        <f t="shared" ca="1" si="82"/>
        <v>#REF!</v>
      </c>
      <c r="BC127" s="80" t="e">
        <f t="shared" ca="1" si="82"/>
        <v>#REF!</v>
      </c>
      <c r="BD127" s="80" t="e">
        <f t="shared" ca="1" si="82"/>
        <v>#REF!</v>
      </c>
      <c r="BE127" s="80" t="e">
        <f t="shared" ca="1" si="65"/>
        <v>#REF!</v>
      </c>
      <c r="BF127" s="80" t="e">
        <f t="shared" ca="1" si="83"/>
        <v>#REF!</v>
      </c>
      <c r="BG127" s="80" t="e">
        <f t="shared" ca="1" si="83"/>
        <v>#REF!</v>
      </c>
      <c r="BH127" s="80" t="e">
        <f t="shared" ca="1" si="83"/>
        <v>#REF!</v>
      </c>
      <c r="BI127" s="80" t="e">
        <f t="shared" ca="1" si="83"/>
        <v>#REF!</v>
      </c>
      <c r="BJ127" s="80" t="e">
        <f t="shared" ca="1" si="83"/>
        <v>#REF!</v>
      </c>
      <c r="BK127" s="80" t="e">
        <f t="shared" ca="1" si="83"/>
        <v>#REF!</v>
      </c>
      <c r="BL127" s="80" t="e">
        <f t="shared" ca="1" si="83"/>
        <v>#REF!</v>
      </c>
      <c r="BM127" s="81" t="s">
        <v>605</v>
      </c>
      <c r="BN127" s="81" t="s">
        <v>312</v>
      </c>
      <c r="BO127" s="81" t="s">
        <v>398</v>
      </c>
    </row>
    <row r="128" spans="1:67" s="83" customFormat="1" x14ac:dyDescent="0.2">
      <c r="A128" s="80">
        <v>125</v>
      </c>
      <c r="B128" s="81" t="s">
        <v>606</v>
      </c>
      <c r="C128" s="80" t="str">
        <f t="shared" si="45"/>
        <v>夕張市</v>
      </c>
      <c r="D128" s="80" t="e">
        <f t="shared" ca="1" si="78"/>
        <v>#REF!</v>
      </c>
      <c r="E128" s="80" t="e">
        <f t="shared" ca="1" si="78"/>
        <v>#REF!</v>
      </c>
      <c r="F128" s="80" t="e">
        <f t="shared" ca="1" si="78"/>
        <v>#REF!</v>
      </c>
      <c r="G128" s="80" t="e">
        <f t="shared" ca="1" si="78"/>
        <v>#REF!</v>
      </c>
      <c r="H128" s="80" t="e">
        <f t="shared" ca="1" si="78"/>
        <v>#REF!</v>
      </c>
      <c r="I128" s="80" t="e">
        <f t="shared" ca="1" si="78"/>
        <v>#REF!</v>
      </c>
      <c r="J128" s="80" t="e">
        <f t="shared" ca="1" si="78"/>
        <v>#REF!</v>
      </c>
      <c r="K128" s="80" t="e">
        <f t="shared" ca="1" si="78"/>
        <v>#REF!</v>
      </c>
      <c r="L128" s="80" t="e">
        <f t="shared" ca="1" si="78"/>
        <v>#REF!</v>
      </c>
      <c r="M128" s="80" t="e">
        <f t="shared" ca="1" si="78"/>
        <v>#REF!</v>
      </c>
      <c r="N128" s="80" t="e">
        <f t="shared" ca="1" si="79"/>
        <v>#REF!</v>
      </c>
      <c r="O128" s="80" t="e">
        <f t="shared" ca="1" si="79"/>
        <v>#REF!</v>
      </c>
      <c r="P128" s="80" t="e">
        <f t="shared" ca="1" si="79"/>
        <v>#REF!</v>
      </c>
      <c r="Q128" s="80" t="e">
        <f t="shared" ca="1" si="79"/>
        <v>#REF!</v>
      </c>
      <c r="R128" s="80" t="e">
        <f t="shared" ca="1" si="79"/>
        <v>#REF!</v>
      </c>
      <c r="S128" s="80" t="e">
        <f t="shared" ca="1" si="79"/>
        <v>#REF!</v>
      </c>
      <c r="T128" s="80" t="e">
        <f t="shared" ca="1" si="79"/>
        <v>#REF!</v>
      </c>
      <c r="U128" s="80" t="e">
        <f t="shared" ca="1" si="79"/>
        <v>#REF!</v>
      </c>
      <c r="V128" s="80" t="e">
        <f t="shared" ca="1" si="79"/>
        <v>#REF!</v>
      </c>
      <c r="W128" s="80" t="e">
        <f t="shared" ca="1" si="79"/>
        <v>#REF!</v>
      </c>
      <c r="X128" s="80" t="e">
        <f t="shared" ca="1" si="80"/>
        <v>#REF!</v>
      </c>
      <c r="Y128" s="80" t="e">
        <f t="shared" ca="1" si="80"/>
        <v>#REF!</v>
      </c>
      <c r="Z128" s="80" t="e">
        <f t="shared" ca="1" si="80"/>
        <v>#REF!</v>
      </c>
      <c r="AA128" s="80" t="e">
        <f t="shared" ca="1" si="80"/>
        <v>#REF!</v>
      </c>
      <c r="AB128" s="80" t="e">
        <f t="shared" ca="1" si="80"/>
        <v>#REF!</v>
      </c>
      <c r="AC128" s="80" t="e">
        <f t="shared" ca="1" si="80"/>
        <v>#REF!</v>
      </c>
      <c r="AD128" s="80" t="e">
        <f t="shared" ca="1" si="80"/>
        <v>#REF!</v>
      </c>
      <c r="AE128" s="80" t="e">
        <f t="shared" ca="1" si="80"/>
        <v>#REF!</v>
      </c>
      <c r="AF128" s="80" t="e">
        <f t="shared" ca="1" si="80"/>
        <v>#REF!</v>
      </c>
      <c r="AG128" s="80" t="e">
        <f t="shared" ca="1" si="80"/>
        <v>#REF!</v>
      </c>
      <c r="AH128" s="80" t="e">
        <f t="shared" ca="1" si="81"/>
        <v>#REF!</v>
      </c>
      <c r="AI128" s="80" t="e">
        <f t="shared" ca="1" si="81"/>
        <v>#REF!</v>
      </c>
      <c r="AJ128" s="80" t="e">
        <f t="shared" ca="1" si="81"/>
        <v>#REF!</v>
      </c>
      <c r="AK128" s="80" t="e">
        <f t="shared" ca="1" si="81"/>
        <v>#REF!</v>
      </c>
      <c r="AL128" s="80" t="e">
        <f t="shared" ca="1" si="81"/>
        <v>#REF!</v>
      </c>
      <c r="AM128" s="80" t="e">
        <f t="shared" ca="1" si="81"/>
        <v>#REF!</v>
      </c>
      <c r="AN128" s="80" t="e">
        <f t="shared" ca="1" si="81"/>
        <v>#REF!</v>
      </c>
      <c r="AO128" s="80" t="e">
        <f t="shared" ca="1" si="81"/>
        <v>#REF!</v>
      </c>
      <c r="AP128" s="80" t="e">
        <f t="shared" ca="1" si="81"/>
        <v>#REF!</v>
      </c>
      <c r="AQ128" s="80" t="e">
        <f t="shared" ca="1" si="81"/>
        <v>#REF!</v>
      </c>
      <c r="AR128" s="80" t="e">
        <f t="shared" ca="1" si="82"/>
        <v>#REF!</v>
      </c>
      <c r="AS128" s="80" t="e">
        <f t="shared" ca="1" si="82"/>
        <v>#REF!</v>
      </c>
      <c r="AT128" s="80" t="e">
        <f t="shared" ca="1" si="82"/>
        <v>#REF!</v>
      </c>
      <c r="AU128" s="80" t="e">
        <f t="shared" ca="1" si="82"/>
        <v>#REF!</v>
      </c>
      <c r="AV128" s="80" t="e">
        <f t="shared" ca="1" si="82"/>
        <v>#REF!</v>
      </c>
      <c r="AW128" s="80" t="e">
        <f t="shared" ca="1" si="82"/>
        <v>#REF!</v>
      </c>
      <c r="AX128" s="80" t="e">
        <f t="shared" ca="1" si="82"/>
        <v>#REF!</v>
      </c>
      <c r="AY128" s="80" t="e">
        <f t="shared" ca="1" si="82"/>
        <v>#REF!</v>
      </c>
      <c r="AZ128" s="80" t="e">
        <f t="shared" ca="1" si="82"/>
        <v>#REF!</v>
      </c>
      <c r="BA128" s="80" t="e">
        <f t="shared" ca="1" si="82"/>
        <v>#REF!</v>
      </c>
      <c r="BB128" s="80" t="e">
        <f t="shared" ca="1" si="82"/>
        <v>#REF!</v>
      </c>
      <c r="BC128" s="80" t="e">
        <f t="shared" ca="1" si="82"/>
        <v>#REF!</v>
      </c>
      <c r="BD128" s="80" t="e">
        <f t="shared" ca="1" si="82"/>
        <v>#REF!</v>
      </c>
      <c r="BE128" s="80" t="e">
        <f t="shared" ca="1" si="65"/>
        <v>#REF!</v>
      </c>
      <c r="BF128" s="80" t="e">
        <f t="shared" ca="1" si="83"/>
        <v>#REF!</v>
      </c>
      <c r="BG128" s="80" t="e">
        <f t="shared" ca="1" si="83"/>
        <v>#REF!</v>
      </c>
      <c r="BH128" s="80" t="e">
        <f t="shared" ca="1" si="83"/>
        <v>#REF!</v>
      </c>
      <c r="BI128" s="80" t="e">
        <f t="shared" ca="1" si="83"/>
        <v>#REF!</v>
      </c>
      <c r="BJ128" s="80" t="e">
        <f t="shared" ca="1" si="83"/>
        <v>#REF!</v>
      </c>
      <c r="BK128" s="80" t="e">
        <f t="shared" ca="1" si="83"/>
        <v>#REF!</v>
      </c>
      <c r="BL128" s="80" t="e">
        <f t="shared" ca="1" si="83"/>
        <v>#REF!</v>
      </c>
      <c r="BM128" s="81" t="s">
        <v>606</v>
      </c>
      <c r="BN128" s="81" t="s">
        <v>312</v>
      </c>
      <c r="BO128" s="81" t="s">
        <v>479</v>
      </c>
    </row>
    <row r="129" spans="1:67" s="83" customFormat="1" x14ac:dyDescent="0.2">
      <c r="A129" s="80">
        <v>126</v>
      </c>
      <c r="B129" s="81" t="s">
        <v>607</v>
      </c>
      <c r="C129" s="80" t="str">
        <f t="shared" si="45"/>
        <v>夕張市</v>
      </c>
      <c r="D129" s="80" t="e">
        <f t="shared" ca="1" si="78"/>
        <v>#REF!</v>
      </c>
      <c r="E129" s="80" t="e">
        <f t="shared" ca="1" si="78"/>
        <v>#REF!</v>
      </c>
      <c r="F129" s="80" t="e">
        <f t="shared" ca="1" si="78"/>
        <v>#REF!</v>
      </c>
      <c r="G129" s="80" t="e">
        <f t="shared" ca="1" si="78"/>
        <v>#REF!</v>
      </c>
      <c r="H129" s="80" t="e">
        <f t="shared" ca="1" si="78"/>
        <v>#REF!</v>
      </c>
      <c r="I129" s="80" t="e">
        <f t="shared" ca="1" si="78"/>
        <v>#REF!</v>
      </c>
      <c r="J129" s="80" t="e">
        <f t="shared" ca="1" si="78"/>
        <v>#REF!</v>
      </c>
      <c r="K129" s="80" t="e">
        <f t="shared" ca="1" si="78"/>
        <v>#REF!</v>
      </c>
      <c r="L129" s="80" t="e">
        <f t="shared" ca="1" si="78"/>
        <v>#REF!</v>
      </c>
      <c r="M129" s="80" t="e">
        <f t="shared" ca="1" si="78"/>
        <v>#REF!</v>
      </c>
      <c r="N129" s="80" t="e">
        <f t="shared" ca="1" si="79"/>
        <v>#REF!</v>
      </c>
      <c r="O129" s="80" t="e">
        <f t="shared" ca="1" si="79"/>
        <v>#REF!</v>
      </c>
      <c r="P129" s="80" t="e">
        <f t="shared" ca="1" si="79"/>
        <v>#REF!</v>
      </c>
      <c r="Q129" s="80" t="e">
        <f t="shared" ca="1" si="79"/>
        <v>#REF!</v>
      </c>
      <c r="R129" s="80" t="e">
        <f t="shared" ca="1" si="79"/>
        <v>#REF!</v>
      </c>
      <c r="S129" s="80" t="e">
        <f t="shared" ca="1" si="79"/>
        <v>#REF!</v>
      </c>
      <c r="T129" s="80" t="e">
        <f t="shared" ca="1" si="79"/>
        <v>#REF!</v>
      </c>
      <c r="U129" s="80" t="e">
        <f t="shared" ca="1" si="79"/>
        <v>#REF!</v>
      </c>
      <c r="V129" s="80" t="e">
        <f t="shared" ca="1" si="79"/>
        <v>#REF!</v>
      </c>
      <c r="W129" s="80" t="e">
        <f t="shared" ca="1" si="79"/>
        <v>#REF!</v>
      </c>
      <c r="X129" s="80" t="e">
        <f t="shared" ca="1" si="80"/>
        <v>#REF!</v>
      </c>
      <c r="Y129" s="80" t="e">
        <f t="shared" ca="1" si="80"/>
        <v>#REF!</v>
      </c>
      <c r="Z129" s="80" t="e">
        <f t="shared" ca="1" si="80"/>
        <v>#REF!</v>
      </c>
      <c r="AA129" s="80" t="e">
        <f t="shared" ca="1" si="80"/>
        <v>#REF!</v>
      </c>
      <c r="AB129" s="80" t="e">
        <f t="shared" ca="1" si="80"/>
        <v>#REF!</v>
      </c>
      <c r="AC129" s="80" t="e">
        <f t="shared" ca="1" si="80"/>
        <v>#REF!</v>
      </c>
      <c r="AD129" s="80" t="e">
        <f t="shared" ca="1" si="80"/>
        <v>#REF!</v>
      </c>
      <c r="AE129" s="80" t="e">
        <f t="shared" ca="1" si="80"/>
        <v>#REF!</v>
      </c>
      <c r="AF129" s="80" t="e">
        <f t="shared" ca="1" si="80"/>
        <v>#REF!</v>
      </c>
      <c r="AG129" s="80" t="e">
        <f t="shared" ca="1" si="80"/>
        <v>#REF!</v>
      </c>
      <c r="AH129" s="80" t="e">
        <f t="shared" ca="1" si="81"/>
        <v>#REF!</v>
      </c>
      <c r="AI129" s="80" t="e">
        <f t="shared" ca="1" si="81"/>
        <v>#REF!</v>
      </c>
      <c r="AJ129" s="80" t="e">
        <f t="shared" ca="1" si="81"/>
        <v>#REF!</v>
      </c>
      <c r="AK129" s="80" t="e">
        <f t="shared" ca="1" si="81"/>
        <v>#REF!</v>
      </c>
      <c r="AL129" s="80" t="e">
        <f t="shared" ca="1" si="81"/>
        <v>#REF!</v>
      </c>
      <c r="AM129" s="80" t="e">
        <f t="shared" ca="1" si="81"/>
        <v>#REF!</v>
      </c>
      <c r="AN129" s="80" t="e">
        <f t="shared" ca="1" si="81"/>
        <v>#REF!</v>
      </c>
      <c r="AO129" s="80" t="e">
        <f t="shared" ca="1" si="81"/>
        <v>#REF!</v>
      </c>
      <c r="AP129" s="80" t="e">
        <f t="shared" ca="1" si="81"/>
        <v>#REF!</v>
      </c>
      <c r="AQ129" s="80" t="e">
        <f t="shared" ca="1" si="81"/>
        <v>#REF!</v>
      </c>
      <c r="AR129" s="80" t="e">
        <f t="shared" ca="1" si="82"/>
        <v>#REF!</v>
      </c>
      <c r="AS129" s="80" t="e">
        <f t="shared" ca="1" si="82"/>
        <v>#REF!</v>
      </c>
      <c r="AT129" s="80" t="e">
        <f t="shared" ca="1" si="82"/>
        <v>#REF!</v>
      </c>
      <c r="AU129" s="80" t="e">
        <f t="shared" ca="1" si="82"/>
        <v>#REF!</v>
      </c>
      <c r="AV129" s="80" t="e">
        <f t="shared" ca="1" si="82"/>
        <v>#REF!</v>
      </c>
      <c r="AW129" s="80" t="e">
        <f t="shared" ca="1" si="82"/>
        <v>#REF!</v>
      </c>
      <c r="AX129" s="80" t="e">
        <f t="shared" ca="1" si="82"/>
        <v>#REF!</v>
      </c>
      <c r="AY129" s="80" t="e">
        <f t="shared" ca="1" si="82"/>
        <v>#REF!</v>
      </c>
      <c r="AZ129" s="80" t="e">
        <f t="shared" ca="1" si="82"/>
        <v>#REF!</v>
      </c>
      <c r="BA129" s="80" t="e">
        <f t="shared" ca="1" si="82"/>
        <v>#REF!</v>
      </c>
      <c r="BB129" s="80" t="e">
        <f t="shared" ca="1" si="82"/>
        <v>#REF!</v>
      </c>
      <c r="BC129" s="80" t="e">
        <f t="shared" ca="1" si="82"/>
        <v>#REF!</v>
      </c>
      <c r="BD129" s="80" t="e">
        <f t="shared" ca="1" si="82"/>
        <v>#REF!</v>
      </c>
      <c r="BE129" s="80" t="e">
        <f t="shared" ca="1" si="65"/>
        <v>#REF!</v>
      </c>
      <c r="BF129" s="80" t="e">
        <f t="shared" ca="1" si="83"/>
        <v>#REF!</v>
      </c>
      <c r="BG129" s="80" t="e">
        <f t="shared" ca="1" si="83"/>
        <v>#REF!</v>
      </c>
      <c r="BH129" s="80" t="e">
        <f t="shared" ca="1" si="83"/>
        <v>#REF!</v>
      </c>
      <c r="BI129" s="80" t="e">
        <f t="shared" ca="1" si="83"/>
        <v>#REF!</v>
      </c>
      <c r="BJ129" s="80" t="e">
        <f t="shared" ca="1" si="83"/>
        <v>#REF!</v>
      </c>
      <c r="BK129" s="80" t="e">
        <f t="shared" ca="1" si="83"/>
        <v>#REF!</v>
      </c>
      <c r="BL129" s="80" t="e">
        <f t="shared" ca="1" si="83"/>
        <v>#REF!</v>
      </c>
      <c r="BM129" s="81" t="s">
        <v>607</v>
      </c>
      <c r="BN129" s="81" t="s">
        <v>312</v>
      </c>
      <c r="BO129" s="81" t="s">
        <v>480</v>
      </c>
    </row>
    <row r="130" spans="1:67" x14ac:dyDescent="0.2">
      <c r="A130" s="80">
        <v>127</v>
      </c>
      <c r="B130" s="53" t="s">
        <v>608</v>
      </c>
      <c r="C130" s="36" t="str">
        <f t="shared" si="45"/>
        <v>夕張市</v>
      </c>
      <c r="D130" s="36" t="e">
        <f t="shared" ca="1" si="78"/>
        <v>#REF!</v>
      </c>
      <c r="E130" s="36" t="e">
        <f t="shared" ca="1" si="78"/>
        <v>#REF!</v>
      </c>
      <c r="F130" s="36" t="e">
        <f t="shared" ca="1" si="78"/>
        <v>#REF!</v>
      </c>
      <c r="G130" s="36" t="e">
        <f t="shared" ca="1" si="78"/>
        <v>#REF!</v>
      </c>
      <c r="H130" s="36" t="e">
        <f t="shared" ca="1" si="78"/>
        <v>#REF!</v>
      </c>
      <c r="I130" s="36" t="e">
        <f t="shared" ca="1" si="78"/>
        <v>#REF!</v>
      </c>
      <c r="J130" s="36" t="e">
        <f t="shared" ca="1" si="78"/>
        <v>#REF!</v>
      </c>
      <c r="K130" s="36" t="e">
        <f t="shared" ca="1" si="78"/>
        <v>#REF!</v>
      </c>
      <c r="L130" s="36" t="e">
        <f t="shared" ca="1" si="78"/>
        <v>#REF!</v>
      </c>
      <c r="M130" s="36" t="e">
        <f t="shared" ca="1" si="78"/>
        <v>#REF!</v>
      </c>
      <c r="N130" s="36" t="e">
        <f t="shared" ca="1" si="79"/>
        <v>#REF!</v>
      </c>
      <c r="O130" s="36" t="e">
        <f t="shared" ca="1" si="79"/>
        <v>#REF!</v>
      </c>
      <c r="P130" s="36" t="e">
        <f t="shared" ca="1" si="79"/>
        <v>#REF!</v>
      </c>
      <c r="Q130" s="36" t="e">
        <f t="shared" ca="1" si="79"/>
        <v>#REF!</v>
      </c>
      <c r="R130" s="36" t="e">
        <f t="shared" ca="1" si="79"/>
        <v>#REF!</v>
      </c>
      <c r="S130" s="36" t="e">
        <f t="shared" ca="1" si="79"/>
        <v>#REF!</v>
      </c>
      <c r="T130" s="36" t="e">
        <f t="shared" ca="1" si="79"/>
        <v>#REF!</v>
      </c>
      <c r="U130" s="36" t="e">
        <f t="shared" ca="1" si="79"/>
        <v>#REF!</v>
      </c>
      <c r="V130" s="36" t="e">
        <f t="shared" ca="1" si="79"/>
        <v>#REF!</v>
      </c>
      <c r="W130" s="36" t="e">
        <f t="shared" ca="1" si="79"/>
        <v>#REF!</v>
      </c>
      <c r="X130" s="36" t="e">
        <f t="shared" ca="1" si="80"/>
        <v>#REF!</v>
      </c>
      <c r="Y130" s="36" t="e">
        <f t="shared" ca="1" si="80"/>
        <v>#REF!</v>
      </c>
      <c r="Z130" s="36" t="e">
        <f t="shared" ca="1" si="80"/>
        <v>#REF!</v>
      </c>
      <c r="AA130" s="36" t="e">
        <f t="shared" ca="1" si="80"/>
        <v>#REF!</v>
      </c>
      <c r="AB130" s="36" t="e">
        <f t="shared" ca="1" si="80"/>
        <v>#REF!</v>
      </c>
      <c r="AC130" s="36" t="e">
        <f t="shared" ca="1" si="80"/>
        <v>#REF!</v>
      </c>
      <c r="AD130" s="36" t="e">
        <f t="shared" ca="1" si="80"/>
        <v>#REF!</v>
      </c>
      <c r="AE130" s="36" t="e">
        <f t="shared" ca="1" si="80"/>
        <v>#REF!</v>
      </c>
      <c r="AF130" s="36" t="e">
        <f t="shared" ca="1" si="80"/>
        <v>#REF!</v>
      </c>
      <c r="AG130" s="36" t="e">
        <f t="shared" ca="1" si="80"/>
        <v>#REF!</v>
      </c>
      <c r="AH130" s="36" t="e">
        <f t="shared" ca="1" si="81"/>
        <v>#REF!</v>
      </c>
      <c r="AI130" s="36" t="e">
        <f t="shared" ca="1" si="81"/>
        <v>#REF!</v>
      </c>
      <c r="AJ130" s="36" t="e">
        <f t="shared" ca="1" si="81"/>
        <v>#REF!</v>
      </c>
      <c r="AK130" s="36" t="e">
        <f t="shared" ca="1" si="81"/>
        <v>#REF!</v>
      </c>
      <c r="AL130" s="36" t="e">
        <f t="shared" ca="1" si="81"/>
        <v>#REF!</v>
      </c>
      <c r="AM130" s="36" t="e">
        <f t="shared" ca="1" si="81"/>
        <v>#REF!</v>
      </c>
      <c r="AN130" s="36" t="e">
        <f t="shared" ca="1" si="81"/>
        <v>#REF!</v>
      </c>
      <c r="AO130" s="36" t="e">
        <f t="shared" ca="1" si="81"/>
        <v>#REF!</v>
      </c>
      <c r="AP130" s="36" t="e">
        <f t="shared" ca="1" si="81"/>
        <v>#REF!</v>
      </c>
      <c r="AQ130" s="36" t="e">
        <f t="shared" ca="1" si="81"/>
        <v>#REF!</v>
      </c>
      <c r="AR130" s="36" t="e">
        <f t="shared" ca="1" si="82"/>
        <v>#REF!</v>
      </c>
      <c r="AS130" s="36" t="e">
        <f t="shared" ca="1" si="82"/>
        <v>#REF!</v>
      </c>
      <c r="AT130" s="36" t="e">
        <f t="shared" ca="1" si="82"/>
        <v>#REF!</v>
      </c>
      <c r="AU130" s="36" t="e">
        <f t="shared" ca="1" si="82"/>
        <v>#REF!</v>
      </c>
      <c r="AV130" s="36" t="e">
        <f t="shared" ca="1" si="82"/>
        <v>#REF!</v>
      </c>
      <c r="AW130" s="36" t="e">
        <f t="shared" ca="1" si="82"/>
        <v>#REF!</v>
      </c>
      <c r="AX130" s="36" t="e">
        <f t="shared" ca="1" si="82"/>
        <v>#REF!</v>
      </c>
      <c r="AY130" s="36" t="e">
        <f t="shared" ca="1" si="82"/>
        <v>#REF!</v>
      </c>
      <c r="AZ130" s="36" t="e">
        <f t="shared" ca="1" si="82"/>
        <v>#REF!</v>
      </c>
      <c r="BA130" s="36" t="e">
        <f t="shared" ca="1" si="82"/>
        <v>#REF!</v>
      </c>
      <c r="BB130" s="36" t="e">
        <f t="shared" ca="1" si="82"/>
        <v>#REF!</v>
      </c>
      <c r="BC130" s="36" t="e">
        <f t="shared" ca="1" si="82"/>
        <v>#REF!</v>
      </c>
      <c r="BD130" s="36" t="e">
        <f t="shared" ca="1" si="82"/>
        <v>#REF!</v>
      </c>
      <c r="BE130" s="73" t="e">
        <f t="shared" ca="1" si="65"/>
        <v>#REF!</v>
      </c>
      <c r="BF130" s="73" t="e">
        <f t="shared" ca="1" si="83"/>
        <v>#REF!</v>
      </c>
      <c r="BG130" s="36" t="e">
        <f t="shared" ca="1" si="83"/>
        <v>#REF!</v>
      </c>
      <c r="BH130" s="36" t="e">
        <f t="shared" ca="1" si="83"/>
        <v>#REF!</v>
      </c>
      <c r="BI130" s="36" t="e">
        <f t="shared" ca="1" si="83"/>
        <v>#REF!</v>
      </c>
      <c r="BJ130" s="36" t="e">
        <f t="shared" ca="1" si="83"/>
        <v>#REF!</v>
      </c>
      <c r="BK130" s="36" t="e">
        <f t="shared" ca="1" si="83"/>
        <v>#REF!</v>
      </c>
      <c r="BL130" s="36" t="e">
        <f t="shared" ca="1" si="83"/>
        <v>#REF!</v>
      </c>
      <c r="BM130" s="53" t="s">
        <v>608</v>
      </c>
      <c r="BN130" s="53" t="s">
        <v>313</v>
      </c>
      <c r="BO130" s="53" t="s">
        <v>398</v>
      </c>
    </row>
    <row r="131" spans="1:67" x14ac:dyDescent="0.2">
      <c r="A131" s="80">
        <v>128</v>
      </c>
      <c r="B131" s="53" t="s">
        <v>609</v>
      </c>
      <c r="C131" s="36" t="str">
        <f t="shared" si="45"/>
        <v>夕張市</v>
      </c>
      <c r="D131" s="36" t="e">
        <f t="shared" ca="1" si="78"/>
        <v>#REF!</v>
      </c>
      <c r="E131" s="36" t="e">
        <f t="shared" ca="1" si="78"/>
        <v>#REF!</v>
      </c>
      <c r="F131" s="36" t="e">
        <f t="shared" ca="1" si="78"/>
        <v>#REF!</v>
      </c>
      <c r="G131" s="36" t="e">
        <f t="shared" ca="1" si="78"/>
        <v>#REF!</v>
      </c>
      <c r="H131" s="36" t="e">
        <f t="shared" ca="1" si="78"/>
        <v>#REF!</v>
      </c>
      <c r="I131" s="36" t="e">
        <f t="shared" ca="1" si="78"/>
        <v>#REF!</v>
      </c>
      <c r="J131" s="36" t="e">
        <f t="shared" ca="1" si="78"/>
        <v>#REF!</v>
      </c>
      <c r="K131" s="36" t="e">
        <f t="shared" ca="1" si="78"/>
        <v>#REF!</v>
      </c>
      <c r="L131" s="36" t="e">
        <f t="shared" ca="1" si="78"/>
        <v>#REF!</v>
      </c>
      <c r="M131" s="36" t="e">
        <f t="shared" ca="1" si="78"/>
        <v>#REF!</v>
      </c>
      <c r="N131" s="36" t="e">
        <f t="shared" ca="1" si="79"/>
        <v>#REF!</v>
      </c>
      <c r="O131" s="36" t="e">
        <f t="shared" ca="1" si="79"/>
        <v>#REF!</v>
      </c>
      <c r="P131" s="36" t="e">
        <f t="shared" ca="1" si="79"/>
        <v>#REF!</v>
      </c>
      <c r="Q131" s="36" t="e">
        <f t="shared" ca="1" si="79"/>
        <v>#REF!</v>
      </c>
      <c r="R131" s="36" t="e">
        <f t="shared" ca="1" si="79"/>
        <v>#REF!</v>
      </c>
      <c r="S131" s="36" t="e">
        <f t="shared" ca="1" si="79"/>
        <v>#REF!</v>
      </c>
      <c r="T131" s="36" t="e">
        <f t="shared" ca="1" si="79"/>
        <v>#REF!</v>
      </c>
      <c r="U131" s="36" t="e">
        <f t="shared" ca="1" si="79"/>
        <v>#REF!</v>
      </c>
      <c r="V131" s="36" t="e">
        <f t="shared" ca="1" si="79"/>
        <v>#REF!</v>
      </c>
      <c r="W131" s="36" t="e">
        <f t="shared" ca="1" si="79"/>
        <v>#REF!</v>
      </c>
      <c r="X131" s="36" t="e">
        <f t="shared" ca="1" si="80"/>
        <v>#REF!</v>
      </c>
      <c r="Y131" s="36" t="e">
        <f t="shared" ca="1" si="80"/>
        <v>#REF!</v>
      </c>
      <c r="Z131" s="36" t="e">
        <f t="shared" ca="1" si="80"/>
        <v>#REF!</v>
      </c>
      <c r="AA131" s="36" t="e">
        <f t="shared" ca="1" si="80"/>
        <v>#REF!</v>
      </c>
      <c r="AB131" s="36" t="e">
        <f t="shared" ca="1" si="80"/>
        <v>#REF!</v>
      </c>
      <c r="AC131" s="36" t="e">
        <f t="shared" ca="1" si="80"/>
        <v>#REF!</v>
      </c>
      <c r="AD131" s="36" t="e">
        <f t="shared" ca="1" si="80"/>
        <v>#REF!</v>
      </c>
      <c r="AE131" s="36" t="e">
        <f t="shared" ca="1" si="80"/>
        <v>#REF!</v>
      </c>
      <c r="AF131" s="36" t="e">
        <f t="shared" ca="1" si="80"/>
        <v>#REF!</v>
      </c>
      <c r="AG131" s="36" t="e">
        <f t="shared" ca="1" si="80"/>
        <v>#REF!</v>
      </c>
      <c r="AH131" s="36" t="e">
        <f t="shared" ca="1" si="81"/>
        <v>#REF!</v>
      </c>
      <c r="AI131" s="36" t="e">
        <f t="shared" ca="1" si="81"/>
        <v>#REF!</v>
      </c>
      <c r="AJ131" s="36" t="e">
        <f t="shared" ca="1" si="81"/>
        <v>#REF!</v>
      </c>
      <c r="AK131" s="36" t="e">
        <f t="shared" ca="1" si="81"/>
        <v>#REF!</v>
      </c>
      <c r="AL131" s="36" t="e">
        <f t="shared" ca="1" si="81"/>
        <v>#REF!</v>
      </c>
      <c r="AM131" s="36" t="e">
        <f t="shared" ca="1" si="81"/>
        <v>#REF!</v>
      </c>
      <c r="AN131" s="36" t="e">
        <f t="shared" ca="1" si="81"/>
        <v>#REF!</v>
      </c>
      <c r="AO131" s="36" t="e">
        <f t="shared" ca="1" si="81"/>
        <v>#REF!</v>
      </c>
      <c r="AP131" s="36" t="e">
        <f t="shared" ca="1" si="81"/>
        <v>#REF!</v>
      </c>
      <c r="AQ131" s="36" t="e">
        <f t="shared" ca="1" si="81"/>
        <v>#REF!</v>
      </c>
      <c r="AR131" s="36" t="e">
        <f t="shared" ca="1" si="82"/>
        <v>#REF!</v>
      </c>
      <c r="AS131" s="36" t="e">
        <f t="shared" ca="1" si="82"/>
        <v>#REF!</v>
      </c>
      <c r="AT131" s="36" t="e">
        <f t="shared" ca="1" si="82"/>
        <v>#REF!</v>
      </c>
      <c r="AU131" s="36" t="e">
        <f t="shared" ca="1" si="82"/>
        <v>#REF!</v>
      </c>
      <c r="AV131" s="36" t="e">
        <f t="shared" ca="1" si="82"/>
        <v>#REF!</v>
      </c>
      <c r="AW131" s="36" t="e">
        <f t="shared" ca="1" si="82"/>
        <v>#REF!</v>
      </c>
      <c r="AX131" s="36" t="e">
        <f t="shared" ca="1" si="82"/>
        <v>#REF!</v>
      </c>
      <c r="AY131" s="36" t="e">
        <f t="shared" ca="1" si="82"/>
        <v>#REF!</v>
      </c>
      <c r="AZ131" s="36" t="e">
        <f t="shared" ca="1" si="82"/>
        <v>#REF!</v>
      </c>
      <c r="BA131" s="36" t="e">
        <f t="shared" ca="1" si="82"/>
        <v>#REF!</v>
      </c>
      <c r="BB131" s="36" t="e">
        <f t="shared" ca="1" si="82"/>
        <v>#REF!</v>
      </c>
      <c r="BC131" s="36" t="e">
        <f t="shared" ca="1" si="82"/>
        <v>#REF!</v>
      </c>
      <c r="BD131" s="36" t="e">
        <f t="shared" ca="1" si="82"/>
        <v>#REF!</v>
      </c>
      <c r="BE131" s="36" t="e">
        <f t="shared" ca="1" si="65"/>
        <v>#REF!</v>
      </c>
      <c r="BF131" s="36" t="e">
        <f t="shared" ca="1" si="83"/>
        <v>#REF!</v>
      </c>
      <c r="BG131" s="36" t="e">
        <f t="shared" ca="1" si="83"/>
        <v>#REF!</v>
      </c>
      <c r="BH131" s="36" t="e">
        <f t="shared" ca="1" si="83"/>
        <v>#REF!</v>
      </c>
      <c r="BI131" s="36" t="e">
        <f t="shared" ca="1" si="83"/>
        <v>#REF!</v>
      </c>
      <c r="BJ131" s="36" t="e">
        <f t="shared" ca="1" si="83"/>
        <v>#REF!</v>
      </c>
      <c r="BK131" s="36" t="e">
        <f t="shared" ca="1" si="83"/>
        <v>#REF!</v>
      </c>
      <c r="BL131" s="36" t="e">
        <f t="shared" ca="1" si="83"/>
        <v>#REF!</v>
      </c>
      <c r="BM131" s="53" t="s">
        <v>609</v>
      </c>
      <c r="BN131" s="53" t="s">
        <v>313</v>
      </c>
      <c r="BO131" s="53" t="s">
        <v>479</v>
      </c>
    </row>
    <row r="132" spans="1:67" x14ac:dyDescent="0.2">
      <c r="A132" s="80">
        <v>129</v>
      </c>
      <c r="B132" s="53" t="s">
        <v>610</v>
      </c>
      <c r="C132" s="36" t="str">
        <f t="shared" si="45"/>
        <v>夕張市</v>
      </c>
      <c r="D132" s="36" t="e">
        <f t="shared" ca="1" si="78"/>
        <v>#REF!</v>
      </c>
      <c r="E132" s="36" t="e">
        <f t="shared" ca="1" si="78"/>
        <v>#REF!</v>
      </c>
      <c r="F132" s="36" t="e">
        <f t="shared" ca="1" si="78"/>
        <v>#REF!</v>
      </c>
      <c r="G132" s="36" t="e">
        <f t="shared" ca="1" si="78"/>
        <v>#REF!</v>
      </c>
      <c r="H132" s="36" t="e">
        <f t="shared" ca="1" si="78"/>
        <v>#REF!</v>
      </c>
      <c r="I132" s="36" t="e">
        <f t="shared" ca="1" si="78"/>
        <v>#REF!</v>
      </c>
      <c r="J132" s="36" t="e">
        <f t="shared" ca="1" si="78"/>
        <v>#REF!</v>
      </c>
      <c r="K132" s="36" t="e">
        <f t="shared" ca="1" si="78"/>
        <v>#REF!</v>
      </c>
      <c r="L132" s="36" t="e">
        <f t="shared" ca="1" si="78"/>
        <v>#REF!</v>
      </c>
      <c r="M132" s="36" t="e">
        <f t="shared" ca="1" si="78"/>
        <v>#REF!</v>
      </c>
      <c r="N132" s="36" t="e">
        <f t="shared" ca="1" si="79"/>
        <v>#REF!</v>
      </c>
      <c r="O132" s="36" t="e">
        <f t="shared" ca="1" si="79"/>
        <v>#REF!</v>
      </c>
      <c r="P132" s="36" t="e">
        <f t="shared" ca="1" si="79"/>
        <v>#REF!</v>
      </c>
      <c r="Q132" s="36" t="e">
        <f t="shared" ca="1" si="79"/>
        <v>#REF!</v>
      </c>
      <c r="R132" s="36" t="e">
        <f t="shared" ca="1" si="79"/>
        <v>#REF!</v>
      </c>
      <c r="S132" s="36" t="e">
        <f t="shared" ca="1" si="79"/>
        <v>#REF!</v>
      </c>
      <c r="T132" s="36" t="e">
        <f t="shared" ca="1" si="79"/>
        <v>#REF!</v>
      </c>
      <c r="U132" s="36" t="e">
        <f t="shared" ca="1" si="79"/>
        <v>#REF!</v>
      </c>
      <c r="V132" s="36" t="e">
        <f t="shared" ca="1" si="79"/>
        <v>#REF!</v>
      </c>
      <c r="W132" s="36" t="e">
        <f t="shared" ca="1" si="79"/>
        <v>#REF!</v>
      </c>
      <c r="X132" s="36" t="e">
        <f t="shared" ca="1" si="80"/>
        <v>#REF!</v>
      </c>
      <c r="Y132" s="36" t="e">
        <f t="shared" ca="1" si="80"/>
        <v>#REF!</v>
      </c>
      <c r="Z132" s="36" t="e">
        <f t="shared" ca="1" si="80"/>
        <v>#REF!</v>
      </c>
      <c r="AA132" s="36" t="e">
        <f t="shared" ca="1" si="80"/>
        <v>#REF!</v>
      </c>
      <c r="AB132" s="36" t="e">
        <f t="shared" ca="1" si="80"/>
        <v>#REF!</v>
      </c>
      <c r="AC132" s="36" t="e">
        <f t="shared" ca="1" si="80"/>
        <v>#REF!</v>
      </c>
      <c r="AD132" s="36" t="e">
        <f t="shared" ca="1" si="80"/>
        <v>#REF!</v>
      </c>
      <c r="AE132" s="36" t="e">
        <f t="shared" ca="1" si="80"/>
        <v>#REF!</v>
      </c>
      <c r="AF132" s="36" t="e">
        <f t="shared" ca="1" si="80"/>
        <v>#REF!</v>
      </c>
      <c r="AG132" s="36" t="e">
        <f t="shared" ca="1" si="80"/>
        <v>#REF!</v>
      </c>
      <c r="AH132" s="36" t="e">
        <f t="shared" ca="1" si="81"/>
        <v>#REF!</v>
      </c>
      <c r="AI132" s="36" t="e">
        <f t="shared" ca="1" si="81"/>
        <v>#REF!</v>
      </c>
      <c r="AJ132" s="36" t="e">
        <f t="shared" ca="1" si="81"/>
        <v>#REF!</v>
      </c>
      <c r="AK132" s="36" t="e">
        <f t="shared" ca="1" si="81"/>
        <v>#REF!</v>
      </c>
      <c r="AL132" s="36" t="e">
        <f t="shared" ca="1" si="81"/>
        <v>#REF!</v>
      </c>
      <c r="AM132" s="36" t="e">
        <f t="shared" ca="1" si="81"/>
        <v>#REF!</v>
      </c>
      <c r="AN132" s="36" t="e">
        <f t="shared" ca="1" si="81"/>
        <v>#REF!</v>
      </c>
      <c r="AO132" s="36" t="e">
        <f t="shared" ca="1" si="81"/>
        <v>#REF!</v>
      </c>
      <c r="AP132" s="36" t="e">
        <f t="shared" ca="1" si="81"/>
        <v>#REF!</v>
      </c>
      <c r="AQ132" s="36" t="e">
        <f t="shared" ca="1" si="81"/>
        <v>#REF!</v>
      </c>
      <c r="AR132" s="36" t="e">
        <f t="shared" ca="1" si="82"/>
        <v>#REF!</v>
      </c>
      <c r="AS132" s="36" t="e">
        <f t="shared" ca="1" si="82"/>
        <v>#REF!</v>
      </c>
      <c r="AT132" s="36" t="e">
        <f t="shared" ca="1" si="82"/>
        <v>#REF!</v>
      </c>
      <c r="AU132" s="36" t="e">
        <f t="shared" ca="1" si="82"/>
        <v>#REF!</v>
      </c>
      <c r="AV132" s="36" t="e">
        <f t="shared" ca="1" si="82"/>
        <v>#REF!</v>
      </c>
      <c r="AW132" s="36" t="e">
        <f t="shared" ca="1" si="82"/>
        <v>#REF!</v>
      </c>
      <c r="AX132" s="36" t="e">
        <f t="shared" ca="1" si="82"/>
        <v>#REF!</v>
      </c>
      <c r="AY132" s="36" t="e">
        <f t="shared" ca="1" si="82"/>
        <v>#REF!</v>
      </c>
      <c r="AZ132" s="36" t="e">
        <f t="shared" ca="1" si="82"/>
        <v>#REF!</v>
      </c>
      <c r="BA132" s="36" t="e">
        <f t="shared" ca="1" si="82"/>
        <v>#REF!</v>
      </c>
      <c r="BB132" s="36" t="e">
        <f t="shared" ca="1" si="82"/>
        <v>#REF!</v>
      </c>
      <c r="BC132" s="36" t="e">
        <f t="shared" ca="1" si="82"/>
        <v>#REF!</v>
      </c>
      <c r="BD132" s="36" t="e">
        <f t="shared" ca="1" si="82"/>
        <v>#REF!</v>
      </c>
      <c r="BE132" s="36" t="e">
        <f t="shared" ca="1" si="65"/>
        <v>#REF!</v>
      </c>
      <c r="BF132" s="36" t="e">
        <f t="shared" ca="1" si="83"/>
        <v>#REF!</v>
      </c>
      <c r="BG132" s="36" t="e">
        <f t="shared" ca="1" si="83"/>
        <v>#REF!</v>
      </c>
      <c r="BH132" s="36" t="e">
        <f t="shared" ca="1" si="83"/>
        <v>#REF!</v>
      </c>
      <c r="BI132" s="36" t="e">
        <f t="shared" ca="1" si="83"/>
        <v>#REF!</v>
      </c>
      <c r="BJ132" s="36" t="e">
        <f t="shared" ca="1" si="83"/>
        <v>#REF!</v>
      </c>
      <c r="BK132" s="36" t="e">
        <f t="shared" ca="1" si="83"/>
        <v>#REF!</v>
      </c>
      <c r="BL132" s="36" t="e">
        <f t="shared" ca="1" si="83"/>
        <v>#REF!</v>
      </c>
      <c r="BM132" s="53" t="s">
        <v>610</v>
      </c>
      <c r="BN132" s="53" t="s">
        <v>313</v>
      </c>
      <c r="BO132" s="53" t="s">
        <v>480</v>
      </c>
    </row>
    <row r="133" spans="1:67" s="83" customFormat="1" x14ac:dyDescent="0.2">
      <c r="A133" s="80">
        <v>130</v>
      </c>
      <c r="B133" s="81" t="s">
        <v>611</v>
      </c>
      <c r="C133" s="80" t="str">
        <f t="shared" ref="C133:C165" si="84">$C$3</f>
        <v>夕張市</v>
      </c>
      <c r="D133" s="80" t="e">
        <f t="shared" ca="1" si="78"/>
        <v>#REF!</v>
      </c>
      <c r="E133" s="80" t="e">
        <f t="shared" ca="1" si="78"/>
        <v>#REF!</v>
      </c>
      <c r="F133" s="80" t="e">
        <f t="shared" ca="1" si="78"/>
        <v>#REF!</v>
      </c>
      <c r="G133" s="80" t="e">
        <f t="shared" ca="1" si="78"/>
        <v>#REF!</v>
      </c>
      <c r="H133" s="80" t="e">
        <f t="shared" ca="1" si="78"/>
        <v>#REF!</v>
      </c>
      <c r="I133" s="80" t="e">
        <f t="shared" ca="1" si="78"/>
        <v>#REF!</v>
      </c>
      <c r="J133" s="80" t="e">
        <f t="shared" ca="1" si="78"/>
        <v>#REF!</v>
      </c>
      <c r="K133" s="80" t="e">
        <f t="shared" ca="1" si="78"/>
        <v>#REF!</v>
      </c>
      <c r="L133" s="80" t="e">
        <f t="shared" ca="1" si="78"/>
        <v>#REF!</v>
      </c>
      <c r="M133" s="80" t="e">
        <f t="shared" ca="1" si="78"/>
        <v>#REF!</v>
      </c>
      <c r="N133" s="80" t="e">
        <f t="shared" ca="1" si="79"/>
        <v>#REF!</v>
      </c>
      <c r="O133" s="80" t="e">
        <f t="shared" ca="1" si="79"/>
        <v>#REF!</v>
      </c>
      <c r="P133" s="80" t="e">
        <f t="shared" ca="1" si="79"/>
        <v>#REF!</v>
      </c>
      <c r="Q133" s="80" t="e">
        <f t="shared" ca="1" si="79"/>
        <v>#REF!</v>
      </c>
      <c r="R133" s="80" t="e">
        <f t="shared" ca="1" si="79"/>
        <v>#REF!</v>
      </c>
      <c r="S133" s="80" t="e">
        <f t="shared" ca="1" si="79"/>
        <v>#REF!</v>
      </c>
      <c r="T133" s="80" t="e">
        <f t="shared" ca="1" si="79"/>
        <v>#REF!</v>
      </c>
      <c r="U133" s="80" t="e">
        <f t="shared" ca="1" si="79"/>
        <v>#REF!</v>
      </c>
      <c r="V133" s="80" t="e">
        <f t="shared" ca="1" si="79"/>
        <v>#REF!</v>
      </c>
      <c r="W133" s="80" t="e">
        <f t="shared" ca="1" si="79"/>
        <v>#REF!</v>
      </c>
      <c r="X133" s="80" t="e">
        <f t="shared" ca="1" si="80"/>
        <v>#REF!</v>
      </c>
      <c r="Y133" s="80" t="e">
        <f t="shared" ca="1" si="80"/>
        <v>#REF!</v>
      </c>
      <c r="Z133" s="80" t="e">
        <f t="shared" ca="1" si="80"/>
        <v>#REF!</v>
      </c>
      <c r="AA133" s="80" t="e">
        <f t="shared" ca="1" si="80"/>
        <v>#REF!</v>
      </c>
      <c r="AB133" s="80" t="e">
        <f t="shared" ca="1" si="80"/>
        <v>#REF!</v>
      </c>
      <c r="AC133" s="80" t="e">
        <f t="shared" ca="1" si="80"/>
        <v>#REF!</v>
      </c>
      <c r="AD133" s="80" t="e">
        <f t="shared" ca="1" si="80"/>
        <v>#REF!</v>
      </c>
      <c r="AE133" s="80" t="e">
        <f t="shared" ca="1" si="80"/>
        <v>#REF!</v>
      </c>
      <c r="AF133" s="80" t="e">
        <f t="shared" ca="1" si="80"/>
        <v>#REF!</v>
      </c>
      <c r="AG133" s="80" t="e">
        <f t="shared" ca="1" si="80"/>
        <v>#REF!</v>
      </c>
      <c r="AH133" s="80" t="e">
        <f t="shared" ca="1" si="81"/>
        <v>#REF!</v>
      </c>
      <c r="AI133" s="80" t="e">
        <f t="shared" ca="1" si="81"/>
        <v>#REF!</v>
      </c>
      <c r="AJ133" s="80" t="e">
        <f t="shared" ca="1" si="81"/>
        <v>#REF!</v>
      </c>
      <c r="AK133" s="80" t="e">
        <f t="shared" ca="1" si="81"/>
        <v>#REF!</v>
      </c>
      <c r="AL133" s="80" t="e">
        <f t="shared" ca="1" si="81"/>
        <v>#REF!</v>
      </c>
      <c r="AM133" s="80" t="e">
        <f t="shared" ca="1" si="81"/>
        <v>#REF!</v>
      </c>
      <c r="AN133" s="80" t="e">
        <f t="shared" ca="1" si="81"/>
        <v>#REF!</v>
      </c>
      <c r="AO133" s="80" t="e">
        <f t="shared" ca="1" si="81"/>
        <v>#REF!</v>
      </c>
      <c r="AP133" s="80" t="e">
        <f t="shared" ca="1" si="81"/>
        <v>#REF!</v>
      </c>
      <c r="AQ133" s="80" t="e">
        <f t="shared" ca="1" si="81"/>
        <v>#REF!</v>
      </c>
      <c r="AR133" s="80" t="e">
        <f t="shared" ca="1" si="82"/>
        <v>#REF!</v>
      </c>
      <c r="AS133" s="80" t="e">
        <f t="shared" ca="1" si="82"/>
        <v>#REF!</v>
      </c>
      <c r="AT133" s="80" t="e">
        <f t="shared" ca="1" si="82"/>
        <v>#REF!</v>
      </c>
      <c r="AU133" s="80" t="e">
        <f t="shared" ca="1" si="82"/>
        <v>#REF!</v>
      </c>
      <c r="AV133" s="80" t="e">
        <f t="shared" ca="1" si="82"/>
        <v>#REF!</v>
      </c>
      <c r="AW133" s="80" t="e">
        <f t="shared" ca="1" si="82"/>
        <v>#REF!</v>
      </c>
      <c r="AX133" s="80" t="e">
        <f t="shared" ca="1" si="82"/>
        <v>#REF!</v>
      </c>
      <c r="AY133" s="80" t="e">
        <f t="shared" ca="1" si="82"/>
        <v>#REF!</v>
      </c>
      <c r="AZ133" s="80" t="e">
        <f t="shared" ca="1" si="82"/>
        <v>#REF!</v>
      </c>
      <c r="BA133" s="80" t="e">
        <f t="shared" ca="1" si="82"/>
        <v>#REF!</v>
      </c>
      <c r="BB133" s="80" t="e">
        <f t="shared" ca="1" si="82"/>
        <v>#REF!</v>
      </c>
      <c r="BC133" s="80" t="e">
        <f t="shared" ca="1" si="82"/>
        <v>#REF!</v>
      </c>
      <c r="BD133" s="80" t="e">
        <f t="shared" ca="1" si="82"/>
        <v>#REF!</v>
      </c>
      <c r="BE133" s="80" t="e">
        <f t="shared" ref="BE133:BE165" ca="1" si="85">VLOOKUP($C133,INDIRECT("'"&amp;$B133&amp;"'!$C$4:$BL$182"),BE$166,0)</f>
        <v>#REF!</v>
      </c>
      <c r="BF133" s="80" t="e">
        <f t="shared" ca="1" si="83"/>
        <v>#REF!</v>
      </c>
      <c r="BG133" s="80" t="e">
        <f t="shared" ca="1" si="83"/>
        <v>#REF!</v>
      </c>
      <c r="BH133" s="80" t="e">
        <f t="shared" ca="1" si="83"/>
        <v>#REF!</v>
      </c>
      <c r="BI133" s="80" t="e">
        <f t="shared" ca="1" si="83"/>
        <v>#REF!</v>
      </c>
      <c r="BJ133" s="80" t="e">
        <f t="shared" ca="1" si="83"/>
        <v>#REF!</v>
      </c>
      <c r="BK133" s="80" t="e">
        <f t="shared" ca="1" si="83"/>
        <v>#REF!</v>
      </c>
      <c r="BL133" s="80" t="e">
        <f t="shared" ca="1" si="83"/>
        <v>#REF!</v>
      </c>
      <c r="BM133" s="81" t="s">
        <v>611</v>
      </c>
      <c r="BN133" s="81" t="s">
        <v>314</v>
      </c>
      <c r="BO133" s="81" t="s">
        <v>398</v>
      </c>
    </row>
    <row r="134" spans="1:67" s="83" customFormat="1" x14ac:dyDescent="0.2">
      <c r="A134" s="80">
        <v>131</v>
      </c>
      <c r="B134" s="81" t="s">
        <v>612</v>
      </c>
      <c r="C134" s="80" t="str">
        <f t="shared" si="84"/>
        <v>夕張市</v>
      </c>
      <c r="D134" s="80" t="e">
        <f t="shared" ref="D134:M143" ca="1" si="86">VLOOKUP($C134,INDIRECT("'"&amp;$B134&amp;"'!$C$4:$BL$182"),D$166,0)</f>
        <v>#REF!</v>
      </c>
      <c r="E134" s="80" t="e">
        <f t="shared" ca="1" si="86"/>
        <v>#REF!</v>
      </c>
      <c r="F134" s="80" t="e">
        <f t="shared" ca="1" si="86"/>
        <v>#REF!</v>
      </c>
      <c r="G134" s="80" t="e">
        <f t="shared" ca="1" si="86"/>
        <v>#REF!</v>
      </c>
      <c r="H134" s="80" t="e">
        <f t="shared" ca="1" si="86"/>
        <v>#REF!</v>
      </c>
      <c r="I134" s="80" t="e">
        <f t="shared" ca="1" si="86"/>
        <v>#REF!</v>
      </c>
      <c r="J134" s="80" t="e">
        <f t="shared" ca="1" si="86"/>
        <v>#REF!</v>
      </c>
      <c r="K134" s="80" t="e">
        <f t="shared" ca="1" si="86"/>
        <v>#REF!</v>
      </c>
      <c r="L134" s="80" t="e">
        <f t="shared" ca="1" si="86"/>
        <v>#REF!</v>
      </c>
      <c r="M134" s="80" t="e">
        <f t="shared" ca="1" si="86"/>
        <v>#REF!</v>
      </c>
      <c r="N134" s="80" t="e">
        <f t="shared" ref="N134:W143" ca="1" si="87">VLOOKUP($C134,INDIRECT("'"&amp;$B134&amp;"'!$C$4:$BL$182"),N$166,0)</f>
        <v>#REF!</v>
      </c>
      <c r="O134" s="80" t="e">
        <f t="shared" ca="1" si="87"/>
        <v>#REF!</v>
      </c>
      <c r="P134" s="80" t="e">
        <f t="shared" ca="1" si="87"/>
        <v>#REF!</v>
      </c>
      <c r="Q134" s="80" t="e">
        <f t="shared" ca="1" si="87"/>
        <v>#REF!</v>
      </c>
      <c r="R134" s="80" t="e">
        <f t="shared" ca="1" si="87"/>
        <v>#REF!</v>
      </c>
      <c r="S134" s="80" t="e">
        <f t="shared" ca="1" si="87"/>
        <v>#REF!</v>
      </c>
      <c r="T134" s="80" t="e">
        <f t="shared" ca="1" si="87"/>
        <v>#REF!</v>
      </c>
      <c r="U134" s="80" t="e">
        <f t="shared" ca="1" si="87"/>
        <v>#REF!</v>
      </c>
      <c r="V134" s="80" t="e">
        <f t="shared" ca="1" si="87"/>
        <v>#REF!</v>
      </c>
      <c r="W134" s="80" t="e">
        <f t="shared" ca="1" si="87"/>
        <v>#REF!</v>
      </c>
      <c r="X134" s="80" t="e">
        <f t="shared" ref="X134:AG143" ca="1" si="88">VLOOKUP($C134,INDIRECT("'"&amp;$B134&amp;"'!$C$4:$BL$182"),X$166,0)</f>
        <v>#REF!</v>
      </c>
      <c r="Y134" s="80" t="e">
        <f t="shared" ca="1" si="88"/>
        <v>#REF!</v>
      </c>
      <c r="Z134" s="80" t="e">
        <f t="shared" ca="1" si="88"/>
        <v>#REF!</v>
      </c>
      <c r="AA134" s="80" t="e">
        <f t="shared" ca="1" si="88"/>
        <v>#REF!</v>
      </c>
      <c r="AB134" s="80" t="e">
        <f t="shared" ca="1" si="88"/>
        <v>#REF!</v>
      </c>
      <c r="AC134" s="80" t="e">
        <f t="shared" ca="1" si="88"/>
        <v>#REF!</v>
      </c>
      <c r="AD134" s="80" t="e">
        <f t="shared" ca="1" si="88"/>
        <v>#REF!</v>
      </c>
      <c r="AE134" s="80" t="e">
        <f t="shared" ca="1" si="88"/>
        <v>#REF!</v>
      </c>
      <c r="AF134" s="80" t="e">
        <f t="shared" ca="1" si="88"/>
        <v>#REF!</v>
      </c>
      <c r="AG134" s="80" t="e">
        <f t="shared" ca="1" si="88"/>
        <v>#REF!</v>
      </c>
      <c r="AH134" s="80" t="e">
        <f t="shared" ref="AH134:AQ143" ca="1" si="89">VLOOKUP($C134,INDIRECT("'"&amp;$B134&amp;"'!$C$4:$BL$182"),AH$166,0)</f>
        <v>#REF!</v>
      </c>
      <c r="AI134" s="80" t="e">
        <f t="shared" ca="1" si="89"/>
        <v>#REF!</v>
      </c>
      <c r="AJ134" s="80" t="e">
        <f t="shared" ca="1" si="89"/>
        <v>#REF!</v>
      </c>
      <c r="AK134" s="80" t="e">
        <f t="shared" ca="1" si="89"/>
        <v>#REF!</v>
      </c>
      <c r="AL134" s="80" t="e">
        <f t="shared" ca="1" si="89"/>
        <v>#REF!</v>
      </c>
      <c r="AM134" s="80" t="e">
        <f t="shared" ca="1" si="89"/>
        <v>#REF!</v>
      </c>
      <c r="AN134" s="80" t="e">
        <f t="shared" ca="1" si="89"/>
        <v>#REF!</v>
      </c>
      <c r="AO134" s="80" t="e">
        <f t="shared" ca="1" si="89"/>
        <v>#REF!</v>
      </c>
      <c r="AP134" s="80" t="e">
        <f t="shared" ca="1" si="89"/>
        <v>#REF!</v>
      </c>
      <c r="AQ134" s="80" t="e">
        <f t="shared" ca="1" si="89"/>
        <v>#REF!</v>
      </c>
      <c r="AR134" s="80" t="e">
        <f t="shared" ref="AR134:BD143" ca="1" si="90">VLOOKUP($C134,INDIRECT("'"&amp;$B134&amp;"'!$C$4:$BL$182"),AR$166,0)</f>
        <v>#REF!</v>
      </c>
      <c r="AS134" s="80" t="e">
        <f t="shared" ca="1" si="90"/>
        <v>#REF!</v>
      </c>
      <c r="AT134" s="80" t="e">
        <f t="shared" ca="1" si="90"/>
        <v>#REF!</v>
      </c>
      <c r="AU134" s="80" t="e">
        <f t="shared" ca="1" si="90"/>
        <v>#REF!</v>
      </c>
      <c r="AV134" s="80" t="e">
        <f t="shared" ca="1" si="90"/>
        <v>#REF!</v>
      </c>
      <c r="AW134" s="80" t="e">
        <f t="shared" ca="1" si="90"/>
        <v>#REF!</v>
      </c>
      <c r="AX134" s="80" t="e">
        <f t="shared" ca="1" si="90"/>
        <v>#REF!</v>
      </c>
      <c r="AY134" s="80" t="e">
        <f t="shared" ca="1" si="90"/>
        <v>#REF!</v>
      </c>
      <c r="AZ134" s="80" t="e">
        <f t="shared" ca="1" si="90"/>
        <v>#REF!</v>
      </c>
      <c r="BA134" s="80" t="e">
        <f t="shared" ca="1" si="90"/>
        <v>#REF!</v>
      </c>
      <c r="BB134" s="80" t="e">
        <f t="shared" ca="1" si="90"/>
        <v>#REF!</v>
      </c>
      <c r="BC134" s="80" t="e">
        <f t="shared" ca="1" si="90"/>
        <v>#REF!</v>
      </c>
      <c r="BD134" s="80" t="e">
        <f t="shared" ca="1" si="90"/>
        <v>#REF!</v>
      </c>
      <c r="BE134" s="80" t="e">
        <f t="shared" ca="1" si="85"/>
        <v>#REF!</v>
      </c>
      <c r="BF134" s="80" t="e">
        <f t="shared" ref="BF134:BL143" ca="1" si="91">VLOOKUP($C134,INDIRECT("'"&amp;$B134&amp;"'!$C$4:$BL$182"),BF$166,0)</f>
        <v>#REF!</v>
      </c>
      <c r="BG134" s="80" t="e">
        <f t="shared" ca="1" si="91"/>
        <v>#REF!</v>
      </c>
      <c r="BH134" s="80" t="e">
        <f t="shared" ca="1" si="91"/>
        <v>#REF!</v>
      </c>
      <c r="BI134" s="80" t="e">
        <f t="shared" ca="1" si="91"/>
        <v>#REF!</v>
      </c>
      <c r="BJ134" s="80" t="e">
        <f t="shared" ca="1" si="91"/>
        <v>#REF!</v>
      </c>
      <c r="BK134" s="80" t="e">
        <f t="shared" ca="1" si="91"/>
        <v>#REF!</v>
      </c>
      <c r="BL134" s="80" t="e">
        <f t="shared" ca="1" si="91"/>
        <v>#REF!</v>
      </c>
      <c r="BM134" s="81" t="s">
        <v>612</v>
      </c>
      <c r="BN134" s="81" t="s">
        <v>314</v>
      </c>
      <c r="BO134" s="81" t="s">
        <v>479</v>
      </c>
    </row>
    <row r="135" spans="1:67" s="83" customFormat="1" x14ac:dyDescent="0.2">
      <c r="A135" s="80">
        <v>132</v>
      </c>
      <c r="B135" s="81" t="s">
        <v>613</v>
      </c>
      <c r="C135" s="80" t="str">
        <f t="shared" si="84"/>
        <v>夕張市</v>
      </c>
      <c r="D135" s="80" t="e">
        <f t="shared" ca="1" si="86"/>
        <v>#REF!</v>
      </c>
      <c r="E135" s="80" t="e">
        <f t="shared" ca="1" si="86"/>
        <v>#REF!</v>
      </c>
      <c r="F135" s="80" t="e">
        <f t="shared" ca="1" si="86"/>
        <v>#REF!</v>
      </c>
      <c r="G135" s="80" t="e">
        <f t="shared" ca="1" si="86"/>
        <v>#REF!</v>
      </c>
      <c r="H135" s="80" t="e">
        <f t="shared" ca="1" si="86"/>
        <v>#REF!</v>
      </c>
      <c r="I135" s="80" t="e">
        <f t="shared" ca="1" si="86"/>
        <v>#REF!</v>
      </c>
      <c r="J135" s="80" t="e">
        <f t="shared" ca="1" si="86"/>
        <v>#REF!</v>
      </c>
      <c r="K135" s="80" t="e">
        <f t="shared" ca="1" si="86"/>
        <v>#REF!</v>
      </c>
      <c r="L135" s="80" t="e">
        <f t="shared" ca="1" si="86"/>
        <v>#REF!</v>
      </c>
      <c r="M135" s="80" t="e">
        <f t="shared" ca="1" si="86"/>
        <v>#REF!</v>
      </c>
      <c r="N135" s="80" t="e">
        <f t="shared" ca="1" si="87"/>
        <v>#REF!</v>
      </c>
      <c r="O135" s="80" t="e">
        <f t="shared" ca="1" si="87"/>
        <v>#REF!</v>
      </c>
      <c r="P135" s="80" t="e">
        <f t="shared" ca="1" si="87"/>
        <v>#REF!</v>
      </c>
      <c r="Q135" s="80" t="e">
        <f t="shared" ca="1" si="87"/>
        <v>#REF!</v>
      </c>
      <c r="R135" s="80" t="e">
        <f t="shared" ca="1" si="87"/>
        <v>#REF!</v>
      </c>
      <c r="S135" s="80" t="e">
        <f t="shared" ca="1" si="87"/>
        <v>#REF!</v>
      </c>
      <c r="T135" s="80" t="e">
        <f t="shared" ca="1" si="87"/>
        <v>#REF!</v>
      </c>
      <c r="U135" s="80" t="e">
        <f t="shared" ca="1" si="87"/>
        <v>#REF!</v>
      </c>
      <c r="V135" s="80" t="e">
        <f t="shared" ca="1" si="87"/>
        <v>#REF!</v>
      </c>
      <c r="W135" s="80" t="e">
        <f t="shared" ca="1" si="87"/>
        <v>#REF!</v>
      </c>
      <c r="X135" s="80" t="e">
        <f t="shared" ca="1" si="88"/>
        <v>#REF!</v>
      </c>
      <c r="Y135" s="80" t="e">
        <f t="shared" ca="1" si="88"/>
        <v>#REF!</v>
      </c>
      <c r="Z135" s="80" t="e">
        <f t="shared" ca="1" si="88"/>
        <v>#REF!</v>
      </c>
      <c r="AA135" s="80" t="e">
        <f t="shared" ca="1" si="88"/>
        <v>#REF!</v>
      </c>
      <c r="AB135" s="80" t="e">
        <f t="shared" ca="1" si="88"/>
        <v>#REF!</v>
      </c>
      <c r="AC135" s="80" t="e">
        <f t="shared" ca="1" si="88"/>
        <v>#REF!</v>
      </c>
      <c r="AD135" s="80" t="e">
        <f t="shared" ca="1" si="88"/>
        <v>#REF!</v>
      </c>
      <c r="AE135" s="80" t="e">
        <f t="shared" ca="1" si="88"/>
        <v>#REF!</v>
      </c>
      <c r="AF135" s="80" t="e">
        <f t="shared" ca="1" si="88"/>
        <v>#REF!</v>
      </c>
      <c r="AG135" s="80" t="e">
        <f t="shared" ca="1" si="88"/>
        <v>#REF!</v>
      </c>
      <c r="AH135" s="80" t="e">
        <f t="shared" ca="1" si="89"/>
        <v>#REF!</v>
      </c>
      <c r="AI135" s="80" t="e">
        <f t="shared" ca="1" si="89"/>
        <v>#REF!</v>
      </c>
      <c r="AJ135" s="80" t="e">
        <f t="shared" ca="1" si="89"/>
        <v>#REF!</v>
      </c>
      <c r="AK135" s="80" t="e">
        <f t="shared" ca="1" si="89"/>
        <v>#REF!</v>
      </c>
      <c r="AL135" s="80" t="e">
        <f t="shared" ca="1" si="89"/>
        <v>#REF!</v>
      </c>
      <c r="AM135" s="80" t="e">
        <f t="shared" ca="1" si="89"/>
        <v>#REF!</v>
      </c>
      <c r="AN135" s="80" t="e">
        <f t="shared" ca="1" si="89"/>
        <v>#REF!</v>
      </c>
      <c r="AO135" s="80" t="e">
        <f t="shared" ca="1" si="89"/>
        <v>#REF!</v>
      </c>
      <c r="AP135" s="80" t="e">
        <f t="shared" ca="1" si="89"/>
        <v>#REF!</v>
      </c>
      <c r="AQ135" s="80" t="e">
        <f t="shared" ca="1" si="89"/>
        <v>#REF!</v>
      </c>
      <c r="AR135" s="80" t="e">
        <f t="shared" ca="1" si="90"/>
        <v>#REF!</v>
      </c>
      <c r="AS135" s="80" t="e">
        <f t="shared" ca="1" si="90"/>
        <v>#REF!</v>
      </c>
      <c r="AT135" s="80" t="e">
        <f t="shared" ca="1" si="90"/>
        <v>#REF!</v>
      </c>
      <c r="AU135" s="80" t="e">
        <f t="shared" ca="1" si="90"/>
        <v>#REF!</v>
      </c>
      <c r="AV135" s="80" t="e">
        <f t="shared" ca="1" si="90"/>
        <v>#REF!</v>
      </c>
      <c r="AW135" s="80" t="e">
        <f t="shared" ca="1" si="90"/>
        <v>#REF!</v>
      </c>
      <c r="AX135" s="80" t="e">
        <f t="shared" ca="1" si="90"/>
        <v>#REF!</v>
      </c>
      <c r="AY135" s="80" t="e">
        <f t="shared" ca="1" si="90"/>
        <v>#REF!</v>
      </c>
      <c r="AZ135" s="80" t="e">
        <f t="shared" ca="1" si="90"/>
        <v>#REF!</v>
      </c>
      <c r="BA135" s="80" t="e">
        <f t="shared" ca="1" si="90"/>
        <v>#REF!</v>
      </c>
      <c r="BB135" s="80" t="e">
        <f t="shared" ca="1" si="90"/>
        <v>#REF!</v>
      </c>
      <c r="BC135" s="80" t="e">
        <f t="shared" ca="1" si="90"/>
        <v>#REF!</v>
      </c>
      <c r="BD135" s="80" t="e">
        <f t="shared" ca="1" si="90"/>
        <v>#REF!</v>
      </c>
      <c r="BE135" s="80" t="e">
        <f t="shared" ca="1" si="85"/>
        <v>#REF!</v>
      </c>
      <c r="BF135" s="80" t="e">
        <f t="shared" ca="1" si="91"/>
        <v>#REF!</v>
      </c>
      <c r="BG135" s="80" t="e">
        <f t="shared" ca="1" si="91"/>
        <v>#REF!</v>
      </c>
      <c r="BH135" s="80" t="e">
        <f t="shared" ca="1" si="91"/>
        <v>#REF!</v>
      </c>
      <c r="BI135" s="80" t="e">
        <f t="shared" ca="1" si="91"/>
        <v>#REF!</v>
      </c>
      <c r="BJ135" s="80" t="e">
        <f t="shared" ca="1" si="91"/>
        <v>#REF!</v>
      </c>
      <c r="BK135" s="80" t="e">
        <f t="shared" ca="1" si="91"/>
        <v>#REF!</v>
      </c>
      <c r="BL135" s="80" t="e">
        <f t="shared" ca="1" si="91"/>
        <v>#REF!</v>
      </c>
      <c r="BM135" s="81" t="s">
        <v>613</v>
      </c>
      <c r="BN135" s="81" t="s">
        <v>314</v>
      </c>
      <c r="BO135" s="81" t="s">
        <v>480</v>
      </c>
    </row>
    <row r="136" spans="1:67" x14ac:dyDescent="0.2">
      <c r="A136" s="80">
        <v>133</v>
      </c>
      <c r="B136" s="53" t="s">
        <v>614</v>
      </c>
      <c r="C136" s="36" t="str">
        <f t="shared" si="84"/>
        <v>夕張市</v>
      </c>
      <c r="D136" s="36" t="e">
        <f t="shared" ca="1" si="86"/>
        <v>#REF!</v>
      </c>
      <c r="E136" s="36" t="e">
        <f t="shared" ca="1" si="86"/>
        <v>#REF!</v>
      </c>
      <c r="F136" s="36" t="e">
        <f t="shared" ca="1" si="86"/>
        <v>#REF!</v>
      </c>
      <c r="G136" s="36" t="e">
        <f t="shared" ca="1" si="86"/>
        <v>#REF!</v>
      </c>
      <c r="H136" s="36" t="e">
        <f t="shared" ca="1" si="86"/>
        <v>#REF!</v>
      </c>
      <c r="I136" s="36" t="e">
        <f t="shared" ca="1" si="86"/>
        <v>#REF!</v>
      </c>
      <c r="J136" s="36" t="e">
        <f t="shared" ca="1" si="86"/>
        <v>#REF!</v>
      </c>
      <c r="K136" s="36" t="e">
        <f t="shared" ca="1" si="86"/>
        <v>#REF!</v>
      </c>
      <c r="L136" s="36" t="e">
        <f t="shared" ca="1" si="86"/>
        <v>#REF!</v>
      </c>
      <c r="M136" s="36" t="e">
        <f t="shared" ca="1" si="86"/>
        <v>#REF!</v>
      </c>
      <c r="N136" s="36" t="e">
        <f t="shared" ca="1" si="87"/>
        <v>#REF!</v>
      </c>
      <c r="O136" s="36" t="e">
        <f t="shared" ca="1" si="87"/>
        <v>#REF!</v>
      </c>
      <c r="P136" s="36" t="e">
        <f t="shared" ca="1" si="87"/>
        <v>#REF!</v>
      </c>
      <c r="Q136" s="36" t="e">
        <f t="shared" ca="1" si="87"/>
        <v>#REF!</v>
      </c>
      <c r="R136" s="36" t="e">
        <f t="shared" ca="1" si="87"/>
        <v>#REF!</v>
      </c>
      <c r="S136" s="36" t="e">
        <f t="shared" ca="1" si="87"/>
        <v>#REF!</v>
      </c>
      <c r="T136" s="36" t="e">
        <f t="shared" ca="1" si="87"/>
        <v>#REF!</v>
      </c>
      <c r="U136" s="36" t="e">
        <f t="shared" ca="1" si="87"/>
        <v>#REF!</v>
      </c>
      <c r="V136" s="36" t="e">
        <f t="shared" ca="1" si="87"/>
        <v>#REF!</v>
      </c>
      <c r="W136" s="36" t="e">
        <f t="shared" ca="1" si="87"/>
        <v>#REF!</v>
      </c>
      <c r="X136" s="36" t="e">
        <f t="shared" ca="1" si="88"/>
        <v>#REF!</v>
      </c>
      <c r="Y136" s="36" t="e">
        <f t="shared" ca="1" si="88"/>
        <v>#REF!</v>
      </c>
      <c r="Z136" s="36" t="e">
        <f t="shared" ca="1" si="88"/>
        <v>#REF!</v>
      </c>
      <c r="AA136" s="36" t="e">
        <f t="shared" ca="1" si="88"/>
        <v>#REF!</v>
      </c>
      <c r="AB136" s="36" t="e">
        <f t="shared" ca="1" si="88"/>
        <v>#REF!</v>
      </c>
      <c r="AC136" s="36" t="e">
        <f t="shared" ca="1" si="88"/>
        <v>#REF!</v>
      </c>
      <c r="AD136" s="36" t="e">
        <f t="shared" ca="1" si="88"/>
        <v>#REF!</v>
      </c>
      <c r="AE136" s="36" t="e">
        <f t="shared" ca="1" si="88"/>
        <v>#REF!</v>
      </c>
      <c r="AF136" s="36" t="e">
        <f t="shared" ca="1" si="88"/>
        <v>#REF!</v>
      </c>
      <c r="AG136" s="36" t="e">
        <f t="shared" ca="1" si="88"/>
        <v>#REF!</v>
      </c>
      <c r="AH136" s="36" t="e">
        <f t="shared" ca="1" si="89"/>
        <v>#REF!</v>
      </c>
      <c r="AI136" s="36" t="e">
        <f t="shared" ca="1" si="89"/>
        <v>#REF!</v>
      </c>
      <c r="AJ136" s="36" t="e">
        <f t="shared" ca="1" si="89"/>
        <v>#REF!</v>
      </c>
      <c r="AK136" s="36" t="e">
        <f t="shared" ca="1" si="89"/>
        <v>#REF!</v>
      </c>
      <c r="AL136" s="36" t="e">
        <f t="shared" ca="1" si="89"/>
        <v>#REF!</v>
      </c>
      <c r="AM136" s="36" t="e">
        <f t="shared" ca="1" si="89"/>
        <v>#REF!</v>
      </c>
      <c r="AN136" s="36" t="e">
        <f t="shared" ca="1" si="89"/>
        <v>#REF!</v>
      </c>
      <c r="AO136" s="36" t="e">
        <f t="shared" ca="1" si="89"/>
        <v>#REF!</v>
      </c>
      <c r="AP136" s="36" t="e">
        <f t="shared" ca="1" si="89"/>
        <v>#REF!</v>
      </c>
      <c r="AQ136" s="36" t="e">
        <f t="shared" ca="1" si="89"/>
        <v>#REF!</v>
      </c>
      <c r="AR136" s="36" t="e">
        <f t="shared" ca="1" si="90"/>
        <v>#REF!</v>
      </c>
      <c r="AS136" s="36" t="e">
        <f t="shared" ca="1" si="90"/>
        <v>#REF!</v>
      </c>
      <c r="AT136" s="36" t="e">
        <f t="shared" ca="1" si="90"/>
        <v>#REF!</v>
      </c>
      <c r="AU136" s="36" t="e">
        <f t="shared" ca="1" si="90"/>
        <v>#REF!</v>
      </c>
      <c r="AV136" s="36" t="e">
        <f t="shared" ca="1" si="90"/>
        <v>#REF!</v>
      </c>
      <c r="AW136" s="36" t="e">
        <f t="shared" ca="1" si="90"/>
        <v>#REF!</v>
      </c>
      <c r="AX136" s="36" t="e">
        <f t="shared" ca="1" si="90"/>
        <v>#REF!</v>
      </c>
      <c r="AY136" s="36" t="e">
        <f t="shared" ca="1" si="90"/>
        <v>#REF!</v>
      </c>
      <c r="AZ136" s="36" t="e">
        <f t="shared" ca="1" si="90"/>
        <v>#REF!</v>
      </c>
      <c r="BA136" s="36" t="e">
        <f t="shared" ca="1" si="90"/>
        <v>#REF!</v>
      </c>
      <c r="BB136" s="36" t="e">
        <f t="shared" ca="1" si="90"/>
        <v>#REF!</v>
      </c>
      <c r="BC136" s="36" t="e">
        <f t="shared" ca="1" si="90"/>
        <v>#REF!</v>
      </c>
      <c r="BD136" s="36" t="e">
        <f t="shared" ca="1" si="90"/>
        <v>#REF!</v>
      </c>
      <c r="BE136" s="36" t="e">
        <f t="shared" ca="1" si="85"/>
        <v>#REF!</v>
      </c>
      <c r="BF136" s="36" t="e">
        <f t="shared" ca="1" si="91"/>
        <v>#REF!</v>
      </c>
      <c r="BG136" s="36" t="e">
        <f t="shared" ca="1" si="91"/>
        <v>#REF!</v>
      </c>
      <c r="BH136" s="36" t="e">
        <f t="shared" ca="1" si="91"/>
        <v>#REF!</v>
      </c>
      <c r="BI136" s="36" t="e">
        <f t="shared" ca="1" si="91"/>
        <v>#REF!</v>
      </c>
      <c r="BJ136" s="36" t="e">
        <f t="shared" ca="1" si="91"/>
        <v>#REF!</v>
      </c>
      <c r="BK136" s="36" t="e">
        <f t="shared" ca="1" si="91"/>
        <v>#REF!</v>
      </c>
      <c r="BL136" s="36" t="e">
        <f t="shared" ca="1" si="91"/>
        <v>#REF!</v>
      </c>
      <c r="BM136" s="53" t="s">
        <v>614</v>
      </c>
      <c r="BN136" s="53" t="s">
        <v>315</v>
      </c>
      <c r="BO136" s="53" t="s">
        <v>398</v>
      </c>
    </row>
    <row r="137" spans="1:67" x14ac:dyDescent="0.2">
      <c r="A137" s="80">
        <v>134</v>
      </c>
      <c r="B137" s="53" t="s">
        <v>615</v>
      </c>
      <c r="C137" s="36" t="str">
        <f t="shared" si="84"/>
        <v>夕張市</v>
      </c>
      <c r="D137" s="36" t="e">
        <f t="shared" ca="1" si="86"/>
        <v>#REF!</v>
      </c>
      <c r="E137" s="36" t="e">
        <f t="shared" ca="1" si="86"/>
        <v>#REF!</v>
      </c>
      <c r="F137" s="36" t="e">
        <f t="shared" ca="1" si="86"/>
        <v>#REF!</v>
      </c>
      <c r="G137" s="36" t="e">
        <f t="shared" ca="1" si="86"/>
        <v>#REF!</v>
      </c>
      <c r="H137" s="36" t="e">
        <f t="shared" ca="1" si="86"/>
        <v>#REF!</v>
      </c>
      <c r="I137" s="36" t="e">
        <f t="shared" ca="1" si="86"/>
        <v>#REF!</v>
      </c>
      <c r="J137" s="36" t="e">
        <f t="shared" ca="1" si="86"/>
        <v>#REF!</v>
      </c>
      <c r="K137" s="36" t="e">
        <f t="shared" ca="1" si="86"/>
        <v>#REF!</v>
      </c>
      <c r="L137" s="36" t="e">
        <f t="shared" ca="1" si="86"/>
        <v>#REF!</v>
      </c>
      <c r="M137" s="36" t="e">
        <f t="shared" ca="1" si="86"/>
        <v>#REF!</v>
      </c>
      <c r="N137" s="36" t="e">
        <f t="shared" ca="1" si="87"/>
        <v>#REF!</v>
      </c>
      <c r="O137" s="36" t="e">
        <f t="shared" ca="1" si="87"/>
        <v>#REF!</v>
      </c>
      <c r="P137" s="36" t="e">
        <f t="shared" ca="1" si="87"/>
        <v>#REF!</v>
      </c>
      <c r="Q137" s="36" t="e">
        <f t="shared" ca="1" si="87"/>
        <v>#REF!</v>
      </c>
      <c r="R137" s="36" t="e">
        <f t="shared" ca="1" si="87"/>
        <v>#REF!</v>
      </c>
      <c r="S137" s="36" t="e">
        <f t="shared" ca="1" si="87"/>
        <v>#REF!</v>
      </c>
      <c r="T137" s="36" t="e">
        <f t="shared" ca="1" si="87"/>
        <v>#REF!</v>
      </c>
      <c r="U137" s="36" t="e">
        <f t="shared" ca="1" si="87"/>
        <v>#REF!</v>
      </c>
      <c r="V137" s="36" t="e">
        <f t="shared" ca="1" si="87"/>
        <v>#REF!</v>
      </c>
      <c r="W137" s="36" t="e">
        <f t="shared" ca="1" si="87"/>
        <v>#REF!</v>
      </c>
      <c r="X137" s="36" t="e">
        <f t="shared" ca="1" si="88"/>
        <v>#REF!</v>
      </c>
      <c r="Y137" s="36" t="e">
        <f t="shared" ca="1" si="88"/>
        <v>#REF!</v>
      </c>
      <c r="Z137" s="36" t="e">
        <f t="shared" ca="1" si="88"/>
        <v>#REF!</v>
      </c>
      <c r="AA137" s="36" t="e">
        <f t="shared" ca="1" si="88"/>
        <v>#REF!</v>
      </c>
      <c r="AB137" s="36" t="e">
        <f t="shared" ca="1" si="88"/>
        <v>#REF!</v>
      </c>
      <c r="AC137" s="36" t="e">
        <f t="shared" ca="1" si="88"/>
        <v>#REF!</v>
      </c>
      <c r="AD137" s="36" t="e">
        <f t="shared" ca="1" si="88"/>
        <v>#REF!</v>
      </c>
      <c r="AE137" s="36" t="e">
        <f t="shared" ca="1" si="88"/>
        <v>#REF!</v>
      </c>
      <c r="AF137" s="36" t="e">
        <f t="shared" ca="1" si="88"/>
        <v>#REF!</v>
      </c>
      <c r="AG137" s="36" t="e">
        <f t="shared" ca="1" si="88"/>
        <v>#REF!</v>
      </c>
      <c r="AH137" s="36" t="e">
        <f t="shared" ca="1" si="89"/>
        <v>#REF!</v>
      </c>
      <c r="AI137" s="36" t="e">
        <f t="shared" ca="1" si="89"/>
        <v>#REF!</v>
      </c>
      <c r="AJ137" s="36" t="e">
        <f t="shared" ca="1" si="89"/>
        <v>#REF!</v>
      </c>
      <c r="AK137" s="36" t="e">
        <f t="shared" ca="1" si="89"/>
        <v>#REF!</v>
      </c>
      <c r="AL137" s="36" t="e">
        <f t="shared" ca="1" si="89"/>
        <v>#REF!</v>
      </c>
      <c r="AM137" s="36" t="e">
        <f t="shared" ca="1" si="89"/>
        <v>#REF!</v>
      </c>
      <c r="AN137" s="36" t="e">
        <f t="shared" ca="1" si="89"/>
        <v>#REF!</v>
      </c>
      <c r="AO137" s="36" t="e">
        <f t="shared" ca="1" si="89"/>
        <v>#REF!</v>
      </c>
      <c r="AP137" s="36" t="e">
        <f t="shared" ca="1" si="89"/>
        <v>#REF!</v>
      </c>
      <c r="AQ137" s="36" t="e">
        <f t="shared" ca="1" si="89"/>
        <v>#REF!</v>
      </c>
      <c r="AR137" s="36" t="e">
        <f t="shared" ca="1" si="90"/>
        <v>#REF!</v>
      </c>
      <c r="AS137" s="36" t="e">
        <f t="shared" ca="1" si="90"/>
        <v>#REF!</v>
      </c>
      <c r="AT137" s="36" t="e">
        <f t="shared" ca="1" si="90"/>
        <v>#REF!</v>
      </c>
      <c r="AU137" s="36" t="e">
        <f t="shared" ca="1" si="90"/>
        <v>#REF!</v>
      </c>
      <c r="AV137" s="36" t="e">
        <f t="shared" ca="1" si="90"/>
        <v>#REF!</v>
      </c>
      <c r="AW137" s="36" t="e">
        <f t="shared" ca="1" si="90"/>
        <v>#REF!</v>
      </c>
      <c r="AX137" s="36" t="e">
        <f t="shared" ca="1" si="90"/>
        <v>#REF!</v>
      </c>
      <c r="AY137" s="36" t="e">
        <f t="shared" ca="1" si="90"/>
        <v>#REF!</v>
      </c>
      <c r="AZ137" s="36" t="e">
        <f t="shared" ca="1" si="90"/>
        <v>#REF!</v>
      </c>
      <c r="BA137" s="36" t="e">
        <f t="shared" ca="1" si="90"/>
        <v>#REF!</v>
      </c>
      <c r="BB137" s="36" t="e">
        <f t="shared" ca="1" si="90"/>
        <v>#REF!</v>
      </c>
      <c r="BC137" s="36" t="e">
        <f t="shared" ca="1" si="90"/>
        <v>#REF!</v>
      </c>
      <c r="BD137" s="36" t="e">
        <f t="shared" ca="1" si="90"/>
        <v>#REF!</v>
      </c>
      <c r="BE137" s="36" t="e">
        <f t="shared" ca="1" si="85"/>
        <v>#REF!</v>
      </c>
      <c r="BF137" s="36" t="e">
        <f t="shared" ca="1" si="91"/>
        <v>#REF!</v>
      </c>
      <c r="BG137" s="36" t="e">
        <f t="shared" ca="1" si="91"/>
        <v>#REF!</v>
      </c>
      <c r="BH137" s="36" t="e">
        <f t="shared" ca="1" si="91"/>
        <v>#REF!</v>
      </c>
      <c r="BI137" s="36" t="e">
        <f t="shared" ca="1" si="91"/>
        <v>#REF!</v>
      </c>
      <c r="BJ137" s="36" t="e">
        <f t="shared" ca="1" si="91"/>
        <v>#REF!</v>
      </c>
      <c r="BK137" s="36" t="e">
        <f t="shared" ca="1" si="91"/>
        <v>#REF!</v>
      </c>
      <c r="BL137" s="36" t="e">
        <f t="shared" ca="1" si="91"/>
        <v>#REF!</v>
      </c>
      <c r="BM137" s="53" t="s">
        <v>615</v>
      </c>
      <c r="BN137" s="53" t="s">
        <v>315</v>
      </c>
      <c r="BO137" s="53" t="s">
        <v>479</v>
      </c>
    </row>
    <row r="138" spans="1:67" x14ac:dyDescent="0.2">
      <c r="A138" s="80">
        <v>135</v>
      </c>
      <c r="B138" s="53" t="s">
        <v>616</v>
      </c>
      <c r="C138" s="36" t="str">
        <f t="shared" si="84"/>
        <v>夕張市</v>
      </c>
      <c r="D138" s="36" t="e">
        <f t="shared" ca="1" si="86"/>
        <v>#REF!</v>
      </c>
      <c r="E138" s="36" t="e">
        <f t="shared" ca="1" si="86"/>
        <v>#REF!</v>
      </c>
      <c r="F138" s="36" t="e">
        <f t="shared" ca="1" si="86"/>
        <v>#REF!</v>
      </c>
      <c r="G138" s="36" t="e">
        <f t="shared" ca="1" si="86"/>
        <v>#REF!</v>
      </c>
      <c r="H138" s="36" t="e">
        <f t="shared" ca="1" si="86"/>
        <v>#REF!</v>
      </c>
      <c r="I138" s="36" t="e">
        <f t="shared" ca="1" si="86"/>
        <v>#REF!</v>
      </c>
      <c r="J138" s="36" t="e">
        <f t="shared" ca="1" si="86"/>
        <v>#REF!</v>
      </c>
      <c r="K138" s="36" t="e">
        <f t="shared" ca="1" si="86"/>
        <v>#REF!</v>
      </c>
      <c r="L138" s="36" t="e">
        <f t="shared" ca="1" si="86"/>
        <v>#REF!</v>
      </c>
      <c r="M138" s="36" t="e">
        <f t="shared" ca="1" si="86"/>
        <v>#REF!</v>
      </c>
      <c r="N138" s="36" t="e">
        <f t="shared" ca="1" si="87"/>
        <v>#REF!</v>
      </c>
      <c r="O138" s="36" t="e">
        <f t="shared" ca="1" si="87"/>
        <v>#REF!</v>
      </c>
      <c r="P138" s="36" t="e">
        <f t="shared" ca="1" si="87"/>
        <v>#REF!</v>
      </c>
      <c r="Q138" s="36" t="e">
        <f t="shared" ca="1" si="87"/>
        <v>#REF!</v>
      </c>
      <c r="R138" s="36" t="e">
        <f t="shared" ca="1" si="87"/>
        <v>#REF!</v>
      </c>
      <c r="S138" s="36" t="e">
        <f t="shared" ca="1" si="87"/>
        <v>#REF!</v>
      </c>
      <c r="T138" s="36" t="e">
        <f t="shared" ca="1" si="87"/>
        <v>#REF!</v>
      </c>
      <c r="U138" s="36" t="e">
        <f t="shared" ca="1" si="87"/>
        <v>#REF!</v>
      </c>
      <c r="V138" s="36" t="e">
        <f t="shared" ca="1" si="87"/>
        <v>#REF!</v>
      </c>
      <c r="W138" s="36" t="e">
        <f t="shared" ca="1" si="87"/>
        <v>#REF!</v>
      </c>
      <c r="X138" s="36" t="e">
        <f t="shared" ca="1" si="88"/>
        <v>#REF!</v>
      </c>
      <c r="Y138" s="36" t="e">
        <f t="shared" ca="1" si="88"/>
        <v>#REF!</v>
      </c>
      <c r="Z138" s="36" t="e">
        <f t="shared" ca="1" si="88"/>
        <v>#REF!</v>
      </c>
      <c r="AA138" s="36" t="e">
        <f t="shared" ca="1" si="88"/>
        <v>#REF!</v>
      </c>
      <c r="AB138" s="36" t="e">
        <f t="shared" ca="1" si="88"/>
        <v>#REF!</v>
      </c>
      <c r="AC138" s="36" t="e">
        <f t="shared" ca="1" si="88"/>
        <v>#REF!</v>
      </c>
      <c r="AD138" s="36" t="e">
        <f t="shared" ca="1" si="88"/>
        <v>#REF!</v>
      </c>
      <c r="AE138" s="36" t="e">
        <f t="shared" ca="1" si="88"/>
        <v>#REF!</v>
      </c>
      <c r="AF138" s="36" t="e">
        <f t="shared" ca="1" si="88"/>
        <v>#REF!</v>
      </c>
      <c r="AG138" s="36" t="e">
        <f t="shared" ca="1" si="88"/>
        <v>#REF!</v>
      </c>
      <c r="AH138" s="36" t="e">
        <f t="shared" ca="1" si="89"/>
        <v>#REF!</v>
      </c>
      <c r="AI138" s="36" t="e">
        <f t="shared" ca="1" si="89"/>
        <v>#REF!</v>
      </c>
      <c r="AJ138" s="36" t="e">
        <f t="shared" ca="1" si="89"/>
        <v>#REF!</v>
      </c>
      <c r="AK138" s="36" t="e">
        <f t="shared" ca="1" si="89"/>
        <v>#REF!</v>
      </c>
      <c r="AL138" s="36" t="e">
        <f t="shared" ca="1" si="89"/>
        <v>#REF!</v>
      </c>
      <c r="AM138" s="36" t="e">
        <f t="shared" ca="1" si="89"/>
        <v>#REF!</v>
      </c>
      <c r="AN138" s="36" t="e">
        <f t="shared" ca="1" si="89"/>
        <v>#REF!</v>
      </c>
      <c r="AO138" s="36" t="e">
        <f t="shared" ca="1" si="89"/>
        <v>#REF!</v>
      </c>
      <c r="AP138" s="36" t="e">
        <f t="shared" ca="1" si="89"/>
        <v>#REF!</v>
      </c>
      <c r="AQ138" s="36" t="e">
        <f t="shared" ca="1" si="89"/>
        <v>#REF!</v>
      </c>
      <c r="AR138" s="36" t="e">
        <f t="shared" ca="1" si="90"/>
        <v>#REF!</v>
      </c>
      <c r="AS138" s="36" t="e">
        <f t="shared" ca="1" si="90"/>
        <v>#REF!</v>
      </c>
      <c r="AT138" s="36" t="e">
        <f t="shared" ca="1" si="90"/>
        <v>#REF!</v>
      </c>
      <c r="AU138" s="36" t="e">
        <f t="shared" ca="1" si="90"/>
        <v>#REF!</v>
      </c>
      <c r="AV138" s="36" t="e">
        <f t="shared" ca="1" si="90"/>
        <v>#REF!</v>
      </c>
      <c r="AW138" s="36" t="e">
        <f t="shared" ca="1" si="90"/>
        <v>#REF!</v>
      </c>
      <c r="AX138" s="36" t="e">
        <f t="shared" ca="1" si="90"/>
        <v>#REF!</v>
      </c>
      <c r="AY138" s="36" t="e">
        <f t="shared" ca="1" si="90"/>
        <v>#REF!</v>
      </c>
      <c r="AZ138" s="36" t="e">
        <f t="shared" ca="1" si="90"/>
        <v>#REF!</v>
      </c>
      <c r="BA138" s="36" t="e">
        <f t="shared" ca="1" si="90"/>
        <v>#REF!</v>
      </c>
      <c r="BB138" s="36" t="e">
        <f t="shared" ca="1" si="90"/>
        <v>#REF!</v>
      </c>
      <c r="BC138" s="36" t="e">
        <f t="shared" ca="1" si="90"/>
        <v>#REF!</v>
      </c>
      <c r="BD138" s="36" t="e">
        <f t="shared" ca="1" si="90"/>
        <v>#REF!</v>
      </c>
      <c r="BE138" s="73" t="e">
        <f t="shared" ca="1" si="85"/>
        <v>#REF!</v>
      </c>
      <c r="BF138" s="73" t="e">
        <f t="shared" ca="1" si="91"/>
        <v>#REF!</v>
      </c>
      <c r="BG138" s="36" t="e">
        <f t="shared" ca="1" si="91"/>
        <v>#REF!</v>
      </c>
      <c r="BH138" s="36" t="e">
        <f t="shared" ca="1" si="91"/>
        <v>#REF!</v>
      </c>
      <c r="BI138" s="36" t="e">
        <f t="shared" ca="1" si="91"/>
        <v>#REF!</v>
      </c>
      <c r="BJ138" s="36" t="e">
        <f t="shared" ca="1" si="91"/>
        <v>#REF!</v>
      </c>
      <c r="BK138" s="36" t="e">
        <f t="shared" ca="1" si="91"/>
        <v>#REF!</v>
      </c>
      <c r="BL138" s="36" t="e">
        <f t="shared" ca="1" si="91"/>
        <v>#REF!</v>
      </c>
      <c r="BM138" s="53" t="s">
        <v>616</v>
      </c>
      <c r="BN138" s="53" t="s">
        <v>315</v>
      </c>
      <c r="BO138" s="53" t="s">
        <v>480</v>
      </c>
    </row>
    <row r="139" spans="1:67" s="83" customFormat="1" x14ac:dyDescent="0.2">
      <c r="A139" s="80">
        <v>136</v>
      </c>
      <c r="B139" s="81" t="s">
        <v>617</v>
      </c>
      <c r="C139" s="80" t="str">
        <f t="shared" si="84"/>
        <v>夕張市</v>
      </c>
      <c r="D139" s="80" t="e">
        <f t="shared" ca="1" si="86"/>
        <v>#REF!</v>
      </c>
      <c r="E139" s="80" t="e">
        <f t="shared" ca="1" si="86"/>
        <v>#REF!</v>
      </c>
      <c r="F139" s="80" t="e">
        <f t="shared" ca="1" si="86"/>
        <v>#REF!</v>
      </c>
      <c r="G139" s="80" t="e">
        <f t="shared" ca="1" si="86"/>
        <v>#REF!</v>
      </c>
      <c r="H139" s="80" t="e">
        <f t="shared" ca="1" si="86"/>
        <v>#REF!</v>
      </c>
      <c r="I139" s="80" t="e">
        <f t="shared" ca="1" si="86"/>
        <v>#REF!</v>
      </c>
      <c r="J139" s="80" t="e">
        <f t="shared" ca="1" si="86"/>
        <v>#REF!</v>
      </c>
      <c r="K139" s="80" t="e">
        <f t="shared" ca="1" si="86"/>
        <v>#REF!</v>
      </c>
      <c r="L139" s="80" t="e">
        <f t="shared" ca="1" si="86"/>
        <v>#REF!</v>
      </c>
      <c r="M139" s="80" t="e">
        <f t="shared" ca="1" si="86"/>
        <v>#REF!</v>
      </c>
      <c r="N139" s="80" t="e">
        <f t="shared" ca="1" si="87"/>
        <v>#REF!</v>
      </c>
      <c r="O139" s="80" t="e">
        <f t="shared" ca="1" si="87"/>
        <v>#REF!</v>
      </c>
      <c r="P139" s="80" t="e">
        <f t="shared" ca="1" si="87"/>
        <v>#REF!</v>
      </c>
      <c r="Q139" s="80" t="e">
        <f t="shared" ca="1" si="87"/>
        <v>#REF!</v>
      </c>
      <c r="R139" s="80" t="e">
        <f t="shared" ca="1" si="87"/>
        <v>#REF!</v>
      </c>
      <c r="S139" s="80" t="e">
        <f t="shared" ca="1" si="87"/>
        <v>#REF!</v>
      </c>
      <c r="T139" s="80" t="e">
        <f t="shared" ca="1" si="87"/>
        <v>#REF!</v>
      </c>
      <c r="U139" s="80" t="e">
        <f t="shared" ca="1" si="87"/>
        <v>#REF!</v>
      </c>
      <c r="V139" s="80" t="e">
        <f t="shared" ca="1" si="87"/>
        <v>#REF!</v>
      </c>
      <c r="W139" s="80" t="e">
        <f t="shared" ca="1" si="87"/>
        <v>#REF!</v>
      </c>
      <c r="X139" s="80" t="e">
        <f t="shared" ca="1" si="88"/>
        <v>#REF!</v>
      </c>
      <c r="Y139" s="80" t="e">
        <f t="shared" ca="1" si="88"/>
        <v>#REF!</v>
      </c>
      <c r="Z139" s="80" t="e">
        <f t="shared" ca="1" si="88"/>
        <v>#REF!</v>
      </c>
      <c r="AA139" s="80" t="e">
        <f t="shared" ca="1" si="88"/>
        <v>#REF!</v>
      </c>
      <c r="AB139" s="80" t="e">
        <f t="shared" ca="1" si="88"/>
        <v>#REF!</v>
      </c>
      <c r="AC139" s="80" t="e">
        <f t="shared" ca="1" si="88"/>
        <v>#REF!</v>
      </c>
      <c r="AD139" s="80" t="e">
        <f t="shared" ca="1" si="88"/>
        <v>#REF!</v>
      </c>
      <c r="AE139" s="80" t="e">
        <f t="shared" ca="1" si="88"/>
        <v>#REF!</v>
      </c>
      <c r="AF139" s="80" t="e">
        <f t="shared" ca="1" si="88"/>
        <v>#REF!</v>
      </c>
      <c r="AG139" s="80" t="e">
        <f t="shared" ca="1" si="88"/>
        <v>#REF!</v>
      </c>
      <c r="AH139" s="80" t="e">
        <f t="shared" ca="1" si="89"/>
        <v>#REF!</v>
      </c>
      <c r="AI139" s="80" t="e">
        <f t="shared" ca="1" si="89"/>
        <v>#REF!</v>
      </c>
      <c r="AJ139" s="80" t="e">
        <f t="shared" ca="1" si="89"/>
        <v>#REF!</v>
      </c>
      <c r="AK139" s="80" t="e">
        <f t="shared" ca="1" si="89"/>
        <v>#REF!</v>
      </c>
      <c r="AL139" s="80" t="e">
        <f t="shared" ca="1" si="89"/>
        <v>#REF!</v>
      </c>
      <c r="AM139" s="80" t="e">
        <f t="shared" ca="1" si="89"/>
        <v>#REF!</v>
      </c>
      <c r="AN139" s="80" t="e">
        <f t="shared" ca="1" si="89"/>
        <v>#REF!</v>
      </c>
      <c r="AO139" s="80" t="e">
        <f t="shared" ca="1" si="89"/>
        <v>#REF!</v>
      </c>
      <c r="AP139" s="80" t="e">
        <f t="shared" ca="1" si="89"/>
        <v>#REF!</v>
      </c>
      <c r="AQ139" s="80" t="e">
        <f t="shared" ca="1" si="89"/>
        <v>#REF!</v>
      </c>
      <c r="AR139" s="80" t="e">
        <f t="shared" ca="1" si="90"/>
        <v>#REF!</v>
      </c>
      <c r="AS139" s="80" t="e">
        <f t="shared" ca="1" si="90"/>
        <v>#REF!</v>
      </c>
      <c r="AT139" s="80" t="e">
        <f t="shared" ca="1" si="90"/>
        <v>#REF!</v>
      </c>
      <c r="AU139" s="80" t="e">
        <f t="shared" ca="1" si="90"/>
        <v>#REF!</v>
      </c>
      <c r="AV139" s="80" t="e">
        <f t="shared" ca="1" si="90"/>
        <v>#REF!</v>
      </c>
      <c r="AW139" s="80" t="e">
        <f t="shared" ca="1" si="90"/>
        <v>#REF!</v>
      </c>
      <c r="AX139" s="80" t="e">
        <f t="shared" ca="1" si="90"/>
        <v>#REF!</v>
      </c>
      <c r="AY139" s="80" t="e">
        <f t="shared" ca="1" si="90"/>
        <v>#REF!</v>
      </c>
      <c r="AZ139" s="80" t="e">
        <f t="shared" ca="1" si="90"/>
        <v>#REF!</v>
      </c>
      <c r="BA139" s="80" t="e">
        <f t="shared" ca="1" si="90"/>
        <v>#REF!</v>
      </c>
      <c r="BB139" s="80" t="e">
        <f t="shared" ca="1" si="90"/>
        <v>#REF!</v>
      </c>
      <c r="BC139" s="80" t="e">
        <f t="shared" ca="1" si="90"/>
        <v>#REF!</v>
      </c>
      <c r="BD139" s="80" t="e">
        <f t="shared" ca="1" si="90"/>
        <v>#REF!</v>
      </c>
      <c r="BE139" s="80" t="e">
        <f t="shared" ca="1" si="85"/>
        <v>#REF!</v>
      </c>
      <c r="BF139" s="80" t="e">
        <f t="shared" ca="1" si="91"/>
        <v>#REF!</v>
      </c>
      <c r="BG139" s="80" t="e">
        <f t="shared" ca="1" si="91"/>
        <v>#REF!</v>
      </c>
      <c r="BH139" s="80" t="e">
        <f t="shared" ca="1" si="91"/>
        <v>#REF!</v>
      </c>
      <c r="BI139" s="80" t="e">
        <f t="shared" ca="1" si="91"/>
        <v>#REF!</v>
      </c>
      <c r="BJ139" s="80" t="e">
        <f t="shared" ca="1" si="91"/>
        <v>#REF!</v>
      </c>
      <c r="BK139" s="80" t="e">
        <f t="shared" ca="1" si="91"/>
        <v>#REF!</v>
      </c>
      <c r="BL139" s="80" t="e">
        <f t="shared" ca="1" si="91"/>
        <v>#REF!</v>
      </c>
      <c r="BM139" s="81" t="s">
        <v>617</v>
      </c>
      <c r="BN139" s="81" t="s">
        <v>316</v>
      </c>
      <c r="BO139" s="81" t="s">
        <v>398</v>
      </c>
    </row>
    <row r="140" spans="1:67" s="83" customFormat="1" x14ac:dyDescent="0.2">
      <c r="A140" s="80">
        <v>137</v>
      </c>
      <c r="B140" s="81" t="s">
        <v>618</v>
      </c>
      <c r="C140" s="80" t="str">
        <f t="shared" si="84"/>
        <v>夕張市</v>
      </c>
      <c r="D140" s="80" t="e">
        <f t="shared" ca="1" si="86"/>
        <v>#REF!</v>
      </c>
      <c r="E140" s="80" t="e">
        <f t="shared" ca="1" si="86"/>
        <v>#REF!</v>
      </c>
      <c r="F140" s="80" t="e">
        <f t="shared" ca="1" si="86"/>
        <v>#REF!</v>
      </c>
      <c r="G140" s="80" t="e">
        <f t="shared" ca="1" si="86"/>
        <v>#REF!</v>
      </c>
      <c r="H140" s="80" t="e">
        <f t="shared" ca="1" si="86"/>
        <v>#REF!</v>
      </c>
      <c r="I140" s="80" t="e">
        <f t="shared" ca="1" si="86"/>
        <v>#REF!</v>
      </c>
      <c r="J140" s="80" t="e">
        <f t="shared" ca="1" si="86"/>
        <v>#REF!</v>
      </c>
      <c r="K140" s="80" t="e">
        <f t="shared" ca="1" si="86"/>
        <v>#REF!</v>
      </c>
      <c r="L140" s="80" t="e">
        <f t="shared" ca="1" si="86"/>
        <v>#REF!</v>
      </c>
      <c r="M140" s="80" t="e">
        <f t="shared" ca="1" si="86"/>
        <v>#REF!</v>
      </c>
      <c r="N140" s="80" t="e">
        <f t="shared" ca="1" si="87"/>
        <v>#REF!</v>
      </c>
      <c r="O140" s="80" t="e">
        <f t="shared" ca="1" si="87"/>
        <v>#REF!</v>
      </c>
      <c r="P140" s="80" t="e">
        <f t="shared" ca="1" si="87"/>
        <v>#REF!</v>
      </c>
      <c r="Q140" s="80" t="e">
        <f t="shared" ca="1" si="87"/>
        <v>#REF!</v>
      </c>
      <c r="R140" s="80" t="e">
        <f t="shared" ca="1" si="87"/>
        <v>#REF!</v>
      </c>
      <c r="S140" s="80" t="e">
        <f t="shared" ca="1" si="87"/>
        <v>#REF!</v>
      </c>
      <c r="T140" s="80" t="e">
        <f t="shared" ca="1" si="87"/>
        <v>#REF!</v>
      </c>
      <c r="U140" s="80" t="e">
        <f t="shared" ca="1" si="87"/>
        <v>#REF!</v>
      </c>
      <c r="V140" s="80" t="e">
        <f t="shared" ca="1" si="87"/>
        <v>#REF!</v>
      </c>
      <c r="W140" s="80" t="e">
        <f t="shared" ca="1" si="87"/>
        <v>#REF!</v>
      </c>
      <c r="X140" s="80" t="e">
        <f t="shared" ca="1" si="88"/>
        <v>#REF!</v>
      </c>
      <c r="Y140" s="80" t="e">
        <f t="shared" ca="1" si="88"/>
        <v>#REF!</v>
      </c>
      <c r="Z140" s="80" t="e">
        <f t="shared" ca="1" si="88"/>
        <v>#REF!</v>
      </c>
      <c r="AA140" s="80" t="e">
        <f t="shared" ca="1" si="88"/>
        <v>#REF!</v>
      </c>
      <c r="AB140" s="80" t="e">
        <f t="shared" ca="1" si="88"/>
        <v>#REF!</v>
      </c>
      <c r="AC140" s="80" t="e">
        <f t="shared" ca="1" si="88"/>
        <v>#REF!</v>
      </c>
      <c r="AD140" s="80" t="e">
        <f t="shared" ca="1" si="88"/>
        <v>#REF!</v>
      </c>
      <c r="AE140" s="80" t="e">
        <f t="shared" ca="1" si="88"/>
        <v>#REF!</v>
      </c>
      <c r="AF140" s="80" t="e">
        <f t="shared" ca="1" si="88"/>
        <v>#REF!</v>
      </c>
      <c r="AG140" s="80" t="e">
        <f t="shared" ca="1" si="88"/>
        <v>#REF!</v>
      </c>
      <c r="AH140" s="80" t="e">
        <f t="shared" ca="1" si="89"/>
        <v>#REF!</v>
      </c>
      <c r="AI140" s="80" t="e">
        <f t="shared" ca="1" si="89"/>
        <v>#REF!</v>
      </c>
      <c r="AJ140" s="80" t="e">
        <f t="shared" ca="1" si="89"/>
        <v>#REF!</v>
      </c>
      <c r="AK140" s="80" t="e">
        <f t="shared" ca="1" si="89"/>
        <v>#REF!</v>
      </c>
      <c r="AL140" s="80" t="e">
        <f t="shared" ca="1" si="89"/>
        <v>#REF!</v>
      </c>
      <c r="AM140" s="80" t="e">
        <f t="shared" ca="1" si="89"/>
        <v>#REF!</v>
      </c>
      <c r="AN140" s="80" t="e">
        <f t="shared" ca="1" si="89"/>
        <v>#REF!</v>
      </c>
      <c r="AO140" s="80" t="e">
        <f t="shared" ca="1" si="89"/>
        <v>#REF!</v>
      </c>
      <c r="AP140" s="80" t="e">
        <f t="shared" ca="1" si="89"/>
        <v>#REF!</v>
      </c>
      <c r="AQ140" s="80" t="e">
        <f t="shared" ca="1" si="89"/>
        <v>#REF!</v>
      </c>
      <c r="AR140" s="80" t="e">
        <f t="shared" ca="1" si="90"/>
        <v>#REF!</v>
      </c>
      <c r="AS140" s="80" t="e">
        <f t="shared" ca="1" si="90"/>
        <v>#REF!</v>
      </c>
      <c r="AT140" s="80" t="e">
        <f t="shared" ca="1" si="90"/>
        <v>#REF!</v>
      </c>
      <c r="AU140" s="80" t="e">
        <f t="shared" ca="1" si="90"/>
        <v>#REF!</v>
      </c>
      <c r="AV140" s="80" t="e">
        <f t="shared" ca="1" si="90"/>
        <v>#REF!</v>
      </c>
      <c r="AW140" s="80" t="e">
        <f t="shared" ca="1" si="90"/>
        <v>#REF!</v>
      </c>
      <c r="AX140" s="80" t="e">
        <f t="shared" ca="1" si="90"/>
        <v>#REF!</v>
      </c>
      <c r="AY140" s="80" t="e">
        <f t="shared" ca="1" si="90"/>
        <v>#REF!</v>
      </c>
      <c r="AZ140" s="80" t="e">
        <f t="shared" ca="1" si="90"/>
        <v>#REF!</v>
      </c>
      <c r="BA140" s="80" t="e">
        <f t="shared" ca="1" si="90"/>
        <v>#REF!</v>
      </c>
      <c r="BB140" s="80" t="e">
        <f t="shared" ca="1" si="90"/>
        <v>#REF!</v>
      </c>
      <c r="BC140" s="80" t="e">
        <f t="shared" ca="1" si="90"/>
        <v>#REF!</v>
      </c>
      <c r="BD140" s="80" t="e">
        <f t="shared" ca="1" si="90"/>
        <v>#REF!</v>
      </c>
      <c r="BE140" s="80" t="e">
        <f t="shared" ca="1" si="85"/>
        <v>#REF!</v>
      </c>
      <c r="BF140" s="80" t="e">
        <f t="shared" ca="1" si="91"/>
        <v>#REF!</v>
      </c>
      <c r="BG140" s="80" t="e">
        <f t="shared" ca="1" si="91"/>
        <v>#REF!</v>
      </c>
      <c r="BH140" s="80" t="e">
        <f t="shared" ca="1" si="91"/>
        <v>#REF!</v>
      </c>
      <c r="BI140" s="80" t="e">
        <f t="shared" ca="1" si="91"/>
        <v>#REF!</v>
      </c>
      <c r="BJ140" s="80" t="e">
        <f t="shared" ca="1" si="91"/>
        <v>#REF!</v>
      </c>
      <c r="BK140" s="80" t="e">
        <f t="shared" ca="1" si="91"/>
        <v>#REF!</v>
      </c>
      <c r="BL140" s="80" t="e">
        <f t="shared" ca="1" si="91"/>
        <v>#REF!</v>
      </c>
      <c r="BM140" s="81" t="s">
        <v>618</v>
      </c>
      <c r="BN140" s="81" t="s">
        <v>316</v>
      </c>
      <c r="BO140" s="81" t="s">
        <v>479</v>
      </c>
    </row>
    <row r="141" spans="1:67" s="83" customFormat="1" x14ac:dyDescent="0.2">
      <c r="A141" s="80">
        <v>138</v>
      </c>
      <c r="B141" s="81" t="s">
        <v>619</v>
      </c>
      <c r="C141" s="80" t="str">
        <f t="shared" si="84"/>
        <v>夕張市</v>
      </c>
      <c r="D141" s="80" t="e">
        <f t="shared" ca="1" si="86"/>
        <v>#REF!</v>
      </c>
      <c r="E141" s="80" t="e">
        <f t="shared" ca="1" si="86"/>
        <v>#REF!</v>
      </c>
      <c r="F141" s="80" t="e">
        <f t="shared" ca="1" si="86"/>
        <v>#REF!</v>
      </c>
      <c r="G141" s="80" t="e">
        <f t="shared" ca="1" si="86"/>
        <v>#REF!</v>
      </c>
      <c r="H141" s="80" t="e">
        <f t="shared" ca="1" si="86"/>
        <v>#REF!</v>
      </c>
      <c r="I141" s="80" t="e">
        <f t="shared" ca="1" si="86"/>
        <v>#REF!</v>
      </c>
      <c r="J141" s="80" t="e">
        <f t="shared" ca="1" si="86"/>
        <v>#REF!</v>
      </c>
      <c r="K141" s="80" t="e">
        <f t="shared" ca="1" si="86"/>
        <v>#REF!</v>
      </c>
      <c r="L141" s="80" t="e">
        <f t="shared" ca="1" si="86"/>
        <v>#REF!</v>
      </c>
      <c r="M141" s="80" t="e">
        <f t="shared" ca="1" si="86"/>
        <v>#REF!</v>
      </c>
      <c r="N141" s="80" t="e">
        <f t="shared" ca="1" si="87"/>
        <v>#REF!</v>
      </c>
      <c r="O141" s="80" t="e">
        <f t="shared" ca="1" si="87"/>
        <v>#REF!</v>
      </c>
      <c r="P141" s="80" t="e">
        <f t="shared" ca="1" si="87"/>
        <v>#REF!</v>
      </c>
      <c r="Q141" s="80" t="e">
        <f t="shared" ca="1" si="87"/>
        <v>#REF!</v>
      </c>
      <c r="R141" s="80" t="e">
        <f t="shared" ca="1" si="87"/>
        <v>#REF!</v>
      </c>
      <c r="S141" s="80" t="e">
        <f t="shared" ca="1" si="87"/>
        <v>#REF!</v>
      </c>
      <c r="T141" s="80" t="e">
        <f t="shared" ca="1" si="87"/>
        <v>#REF!</v>
      </c>
      <c r="U141" s="80" t="e">
        <f t="shared" ca="1" si="87"/>
        <v>#REF!</v>
      </c>
      <c r="V141" s="80" t="e">
        <f t="shared" ca="1" si="87"/>
        <v>#REF!</v>
      </c>
      <c r="W141" s="80" t="e">
        <f t="shared" ca="1" si="87"/>
        <v>#REF!</v>
      </c>
      <c r="X141" s="80" t="e">
        <f t="shared" ca="1" si="88"/>
        <v>#REF!</v>
      </c>
      <c r="Y141" s="80" t="e">
        <f t="shared" ca="1" si="88"/>
        <v>#REF!</v>
      </c>
      <c r="Z141" s="80" t="e">
        <f t="shared" ca="1" si="88"/>
        <v>#REF!</v>
      </c>
      <c r="AA141" s="80" t="e">
        <f t="shared" ca="1" si="88"/>
        <v>#REF!</v>
      </c>
      <c r="AB141" s="80" t="e">
        <f t="shared" ca="1" si="88"/>
        <v>#REF!</v>
      </c>
      <c r="AC141" s="80" t="e">
        <f t="shared" ca="1" si="88"/>
        <v>#REF!</v>
      </c>
      <c r="AD141" s="80" t="e">
        <f t="shared" ca="1" si="88"/>
        <v>#REF!</v>
      </c>
      <c r="AE141" s="80" t="e">
        <f t="shared" ca="1" si="88"/>
        <v>#REF!</v>
      </c>
      <c r="AF141" s="80" t="e">
        <f t="shared" ca="1" si="88"/>
        <v>#REF!</v>
      </c>
      <c r="AG141" s="80" t="e">
        <f t="shared" ca="1" si="88"/>
        <v>#REF!</v>
      </c>
      <c r="AH141" s="80" t="e">
        <f t="shared" ca="1" si="89"/>
        <v>#REF!</v>
      </c>
      <c r="AI141" s="80" t="e">
        <f t="shared" ca="1" si="89"/>
        <v>#REF!</v>
      </c>
      <c r="AJ141" s="80" t="e">
        <f t="shared" ca="1" si="89"/>
        <v>#REF!</v>
      </c>
      <c r="AK141" s="80" t="e">
        <f t="shared" ca="1" si="89"/>
        <v>#REF!</v>
      </c>
      <c r="AL141" s="80" t="e">
        <f t="shared" ca="1" si="89"/>
        <v>#REF!</v>
      </c>
      <c r="AM141" s="80" t="e">
        <f t="shared" ca="1" si="89"/>
        <v>#REF!</v>
      </c>
      <c r="AN141" s="80" t="e">
        <f t="shared" ca="1" si="89"/>
        <v>#REF!</v>
      </c>
      <c r="AO141" s="80" t="e">
        <f t="shared" ca="1" si="89"/>
        <v>#REF!</v>
      </c>
      <c r="AP141" s="80" t="e">
        <f t="shared" ca="1" si="89"/>
        <v>#REF!</v>
      </c>
      <c r="AQ141" s="80" t="e">
        <f t="shared" ca="1" si="89"/>
        <v>#REF!</v>
      </c>
      <c r="AR141" s="80" t="e">
        <f t="shared" ca="1" si="90"/>
        <v>#REF!</v>
      </c>
      <c r="AS141" s="80" t="e">
        <f t="shared" ca="1" si="90"/>
        <v>#REF!</v>
      </c>
      <c r="AT141" s="80" t="e">
        <f t="shared" ca="1" si="90"/>
        <v>#REF!</v>
      </c>
      <c r="AU141" s="80" t="e">
        <f t="shared" ca="1" si="90"/>
        <v>#REF!</v>
      </c>
      <c r="AV141" s="80" t="e">
        <f t="shared" ca="1" si="90"/>
        <v>#REF!</v>
      </c>
      <c r="AW141" s="80" t="e">
        <f t="shared" ca="1" si="90"/>
        <v>#REF!</v>
      </c>
      <c r="AX141" s="80" t="e">
        <f t="shared" ca="1" si="90"/>
        <v>#REF!</v>
      </c>
      <c r="AY141" s="80" t="e">
        <f t="shared" ca="1" si="90"/>
        <v>#REF!</v>
      </c>
      <c r="AZ141" s="80" t="e">
        <f t="shared" ca="1" si="90"/>
        <v>#REF!</v>
      </c>
      <c r="BA141" s="80" t="e">
        <f t="shared" ca="1" si="90"/>
        <v>#REF!</v>
      </c>
      <c r="BB141" s="80" t="e">
        <f t="shared" ca="1" si="90"/>
        <v>#REF!</v>
      </c>
      <c r="BC141" s="80" t="e">
        <f t="shared" ca="1" si="90"/>
        <v>#REF!</v>
      </c>
      <c r="BD141" s="80" t="e">
        <f t="shared" ca="1" si="90"/>
        <v>#REF!</v>
      </c>
      <c r="BE141" s="80" t="e">
        <f t="shared" ca="1" si="85"/>
        <v>#REF!</v>
      </c>
      <c r="BF141" s="80" t="e">
        <f t="shared" ca="1" si="91"/>
        <v>#REF!</v>
      </c>
      <c r="BG141" s="80" t="e">
        <f t="shared" ca="1" si="91"/>
        <v>#REF!</v>
      </c>
      <c r="BH141" s="80" t="e">
        <f t="shared" ca="1" si="91"/>
        <v>#REF!</v>
      </c>
      <c r="BI141" s="80" t="e">
        <f t="shared" ca="1" si="91"/>
        <v>#REF!</v>
      </c>
      <c r="BJ141" s="80" t="e">
        <f t="shared" ca="1" si="91"/>
        <v>#REF!</v>
      </c>
      <c r="BK141" s="80" t="e">
        <f t="shared" ca="1" si="91"/>
        <v>#REF!</v>
      </c>
      <c r="BL141" s="80" t="e">
        <f t="shared" ca="1" si="91"/>
        <v>#REF!</v>
      </c>
      <c r="BM141" s="81" t="s">
        <v>619</v>
      </c>
      <c r="BN141" s="81" t="s">
        <v>316</v>
      </c>
      <c r="BO141" s="81" t="s">
        <v>480</v>
      </c>
    </row>
    <row r="142" spans="1:67" s="83" customFormat="1" x14ac:dyDescent="0.2">
      <c r="A142" s="80">
        <v>139</v>
      </c>
      <c r="B142" s="81" t="s">
        <v>620</v>
      </c>
      <c r="C142" s="80" t="str">
        <f t="shared" si="84"/>
        <v>夕張市</v>
      </c>
      <c r="D142" s="80" t="e">
        <f t="shared" ca="1" si="86"/>
        <v>#REF!</v>
      </c>
      <c r="E142" s="80" t="e">
        <f t="shared" ca="1" si="86"/>
        <v>#REF!</v>
      </c>
      <c r="F142" s="80" t="e">
        <f t="shared" ca="1" si="86"/>
        <v>#REF!</v>
      </c>
      <c r="G142" s="80" t="e">
        <f t="shared" ca="1" si="86"/>
        <v>#REF!</v>
      </c>
      <c r="H142" s="80" t="e">
        <f t="shared" ca="1" si="86"/>
        <v>#REF!</v>
      </c>
      <c r="I142" s="80" t="e">
        <f t="shared" ca="1" si="86"/>
        <v>#REF!</v>
      </c>
      <c r="J142" s="80" t="e">
        <f t="shared" ca="1" si="86"/>
        <v>#REF!</v>
      </c>
      <c r="K142" s="80" t="e">
        <f t="shared" ca="1" si="86"/>
        <v>#REF!</v>
      </c>
      <c r="L142" s="80" t="e">
        <f t="shared" ca="1" si="86"/>
        <v>#REF!</v>
      </c>
      <c r="M142" s="80" t="e">
        <f t="shared" ca="1" si="86"/>
        <v>#REF!</v>
      </c>
      <c r="N142" s="80" t="e">
        <f t="shared" ca="1" si="87"/>
        <v>#REF!</v>
      </c>
      <c r="O142" s="80" t="e">
        <f t="shared" ca="1" si="87"/>
        <v>#REF!</v>
      </c>
      <c r="P142" s="80" t="e">
        <f t="shared" ca="1" si="87"/>
        <v>#REF!</v>
      </c>
      <c r="Q142" s="80" t="e">
        <f t="shared" ca="1" si="87"/>
        <v>#REF!</v>
      </c>
      <c r="R142" s="80" t="e">
        <f t="shared" ca="1" si="87"/>
        <v>#REF!</v>
      </c>
      <c r="S142" s="80" t="e">
        <f t="shared" ca="1" si="87"/>
        <v>#REF!</v>
      </c>
      <c r="T142" s="80" t="e">
        <f t="shared" ca="1" si="87"/>
        <v>#REF!</v>
      </c>
      <c r="U142" s="80" t="e">
        <f t="shared" ca="1" si="87"/>
        <v>#REF!</v>
      </c>
      <c r="V142" s="80" t="e">
        <f t="shared" ca="1" si="87"/>
        <v>#REF!</v>
      </c>
      <c r="W142" s="80" t="e">
        <f t="shared" ca="1" si="87"/>
        <v>#REF!</v>
      </c>
      <c r="X142" s="80" t="e">
        <f t="shared" ca="1" si="88"/>
        <v>#REF!</v>
      </c>
      <c r="Y142" s="80" t="e">
        <f t="shared" ca="1" si="88"/>
        <v>#REF!</v>
      </c>
      <c r="Z142" s="80" t="e">
        <f t="shared" ca="1" si="88"/>
        <v>#REF!</v>
      </c>
      <c r="AA142" s="80" t="e">
        <f t="shared" ca="1" si="88"/>
        <v>#REF!</v>
      </c>
      <c r="AB142" s="80" t="e">
        <f t="shared" ca="1" si="88"/>
        <v>#REF!</v>
      </c>
      <c r="AC142" s="80" t="e">
        <f t="shared" ca="1" si="88"/>
        <v>#REF!</v>
      </c>
      <c r="AD142" s="80" t="e">
        <f t="shared" ca="1" si="88"/>
        <v>#REF!</v>
      </c>
      <c r="AE142" s="80" t="e">
        <f t="shared" ca="1" si="88"/>
        <v>#REF!</v>
      </c>
      <c r="AF142" s="80" t="e">
        <f t="shared" ca="1" si="88"/>
        <v>#REF!</v>
      </c>
      <c r="AG142" s="80" t="e">
        <f t="shared" ca="1" si="88"/>
        <v>#REF!</v>
      </c>
      <c r="AH142" s="80" t="e">
        <f t="shared" ca="1" si="89"/>
        <v>#REF!</v>
      </c>
      <c r="AI142" s="80" t="e">
        <f t="shared" ca="1" si="89"/>
        <v>#REF!</v>
      </c>
      <c r="AJ142" s="80" t="e">
        <f t="shared" ca="1" si="89"/>
        <v>#REF!</v>
      </c>
      <c r="AK142" s="80" t="e">
        <f t="shared" ca="1" si="89"/>
        <v>#REF!</v>
      </c>
      <c r="AL142" s="80" t="e">
        <f t="shared" ca="1" si="89"/>
        <v>#REF!</v>
      </c>
      <c r="AM142" s="80" t="e">
        <f t="shared" ca="1" si="89"/>
        <v>#REF!</v>
      </c>
      <c r="AN142" s="80" t="e">
        <f t="shared" ca="1" si="89"/>
        <v>#REF!</v>
      </c>
      <c r="AO142" s="80" t="e">
        <f t="shared" ca="1" si="89"/>
        <v>#REF!</v>
      </c>
      <c r="AP142" s="80" t="e">
        <f t="shared" ca="1" si="89"/>
        <v>#REF!</v>
      </c>
      <c r="AQ142" s="80" t="e">
        <f t="shared" ca="1" si="89"/>
        <v>#REF!</v>
      </c>
      <c r="AR142" s="80" t="e">
        <f t="shared" ca="1" si="90"/>
        <v>#REF!</v>
      </c>
      <c r="AS142" s="80" t="e">
        <f t="shared" ca="1" si="90"/>
        <v>#REF!</v>
      </c>
      <c r="AT142" s="80" t="e">
        <f t="shared" ca="1" si="90"/>
        <v>#REF!</v>
      </c>
      <c r="AU142" s="80" t="e">
        <f t="shared" ca="1" si="90"/>
        <v>#REF!</v>
      </c>
      <c r="AV142" s="80" t="e">
        <f t="shared" ca="1" si="90"/>
        <v>#REF!</v>
      </c>
      <c r="AW142" s="80" t="e">
        <f t="shared" ca="1" si="90"/>
        <v>#REF!</v>
      </c>
      <c r="AX142" s="80" t="e">
        <f t="shared" ca="1" si="90"/>
        <v>#REF!</v>
      </c>
      <c r="AY142" s="80" t="e">
        <f t="shared" ca="1" si="90"/>
        <v>#REF!</v>
      </c>
      <c r="AZ142" s="80" t="e">
        <f t="shared" ca="1" si="90"/>
        <v>#REF!</v>
      </c>
      <c r="BA142" s="80" t="e">
        <f t="shared" ca="1" si="90"/>
        <v>#REF!</v>
      </c>
      <c r="BB142" s="80" t="e">
        <f t="shared" ca="1" si="90"/>
        <v>#REF!</v>
      </c>
      <c r="BC142" s="80" t="e">
        <f t="shared" ca="1" si="90"/>
        <v>#REF!</v>
      </c>
      <c r="BD142" s="80" t="e">
        <f t="shared" ca="1" si="90"/>
        <v>#REF!</v>
      </c>
      <c r="BE142" s="80" t="e">
        <f t="shared" ca="1" si="85"/>
        <v>#REF!</v>
      </c>
      <c r="BF142" s="80" t="e">
        <f t="shared" ca="1" si="91"/>
        <v>#REF!</v>
      </c>
      <c r="BG142" s="80" t="e">
        <f t="shared" ca="1" si="91"/>
        <v>#REF!</v>
      </c>
      <c r="BH142" s="80" t="e">
        <f t="shared" ca="1" si="91"/>
        <v>#REF!</v>
      </c>
      <c r="BI142" s="80" t="e">
        <f t="shared" ca="1" si="91"/>
        <v>#REF!</v>
      </c>
      <c r="BJ142" s="80" t="e">
        <f t="shared" ca="1" si="91"/>
        <v>#REF!</v>
      </c>
      <c r="BK142" s="80" t="e">
        <f t="shared" ca="1" si="91"/>
        <v>#REF!</v>
      </c>
      <c r="BL142" s="80" t="e">
        <f t="shared" ca="1" si="91"/>
        <v>#REF!</v>
      </c>
      <c r="BM142" s="81" t="s">
        <v>620</v>
      </c>
      <c r="BN142" s="81" t="s">
        <v>317</v>
      </c>
      <c r="BO142" s="81" t="s">
        <v>398</v>
      </c>
    </row>
    <row r="143" spans="1:67" s="83" customFormat="1" x14ac:dyDescent="0.2">
      <c r="A143" s="80">
        <v>140</v>
      </c>
      <c r="B143" s="81" t="s">
        <v>621</v>
      </c>
      <c r="C143" s="80" t="str">
        <f t="shared" si="84"/>
        <v>夕張市</v>
      </c>
      <c r="D143" s="80" t="e">
        <f t="shared" ca="1" si="86"/>
        <v>#REF!</v>
      </c>
      <c r="E143" s="80" t="e">
        <f t="shared" ca="1" si="86"/>
        <v>#REF!</v>
      </c>
      <c r="F143" s="80" t="e">
        <f t="shared" ca="1" si="86"/>
        <v>#REF!</v>
      </c>
      <c r="G143" s="80" t="e">
        <f t="shared" ca="1" si="86"/>
        <v>#REF!</v>
      </c>
      <c r="H143" s="80" t="e">
        <f t="shared" ca="1" si="86"/>
        <v>#REF!</v>
      </c>
      <c r="I143" s="80" t="e">
        <f t="shared" ca="1" si="86"/>
        <v>#REF!</v>
      </c>
      <c r="J143" s="80" t="e">
        <f t="shared" ca="1" si="86"/>
        <v>#REF!</v>
      </c>
      <c r="K143" s="80" t="e">
        <f t="shared" ca="1" si="86"/>
        <v>#REF!</v>
      </c>
      <c r="L143" s="80" t="e">
        <f t="shared" ca="1" si="86"/>
        <v>#REF!</v>
      </c>
      <c r="M143" s="80" t="e">
        <f t="shared" ca="1" si="86"/>
        <v>#REF!</v>
      </c>
      <c r="N143" s="80" t="e">
        <f t="shared" ca="1" si="87"/>
        <v>#REF!</v>
      </c>
      <c r="O143" s="80" t="e">
        <f t="shared" ca="1" si="87"/>
        <v>#REF!</v>
      </c>
      <c r="P143" s="80" t="e">
        <f t="shared" ca="1" si="87"/>
        <v>#REF!</v>
      </c>
      <c r="Q143" s="80" t="e">
        <f t="shared" ca="1" si="87"/>
        <v>#REF!</v>
      </c>
      <c r="R143" s="80" t="e">
        <f t="shared" ca="1" si="87"/>
        <v>#REF!</v>
      </c>
      <c r="S143" s="80" t="e">
        <f t="shared" ca="1" si="87"/>
        <v>#REF!</v>
      </c>
      <c r="T143" s="80" t="e">
        <f t="shared" ca="1" si="87"/>
        <v>#REF!</v>
      </c>
      <c r="U143" s="80" t="e">
        <f t="shared" ca="1" si="87"/>
        <v>#REF!</v>
      </c>
      <c r="V143" s="80" t="e">
        <f t="shared" ca="1" si="87"/>
        <v>#REF!</v>
      </c>
      <c r="W143" s="80" t="e">
        <f t="shared" ca="1" si="87"/>
        <v>#REF!</v>
      </c>
      <c r="X143" s="80" t="e">
        <f t="shared" ca="1" si="88"/>
        <v>#REF!</v>
      </c>
      <c r="Y143" s="80" t="e">
        <f t="shared" ca="1" si="88"/>
        <v>#REF!</v>
      </c>
      <c r="Z143" s="80" t="e">
        <f t="shared" ca="1" si="88"/>
        <v>#REF!</v>
      </c>
      <c r="AA143" s="80" t="e">
        <f t="shared" ca="1" si="88"/>
        <v>#REF!</v>
      </c>
      <c r="AB143" s="80" t="e">
        <f t="shared" ca="1" si="88"/>
        <v>#REF!</v>
      </c>
      <c r="AC143" s="80" t="e">
        <f t="shared" ca="1" si="88"/>
        <v>#REF!</v>
      </c>
      <c r="AD143" s="80" t="e">
        <f t="shared" ca="1" si="88"/>
        <v>#REF!</v>
      </c>
      <c r="AE143" s="80" t="e">
        <f t="shared" ca="1" si="88"/>
        <v>#REF!</v>
      </c>
      <c r="AF143" s="80" t="e">
        <f t="shared" ca="1" si="88"/>
        <v>#REF!</v>
      </c>
      <c r="AG143" s="80" t="e">
        <f t="shared" ca="1" si="88"/>
        <v>#REF!</v>
      </c>
      <c r="AH143" s="80" t="e">
        <f t="shared" ca="1" si="89"/>
        <v>#REF!</v>
      </c>
      <c r="AI143" s="80" t="e">
        <f t="shared" ca="1" si="89"/>
        <v>#REF!</v>
      </c>
      <c r="AJ143" s="80" t="e">
        <f t="shared" ca="1" si="89"/>
        <v>#REF!</v>
      </c>
      <c r="AK143" s="80" t="e">
        <f t="shared" ca="1" si="89"/>
        <v>#REF!</v>
      </c>
      <c r="AL143" s="80" t="e">
        <f t="shared" ca="1" si="89"/>
        <v>#REF!</v>
      </c>
      <c r="AM143" s="80" t="e">
        <f t="shared" ca="1" si="89"/>
        <v>#REF!</v>
      </c>
      <c r="AN143" s="80" t="e">
        <f t="shared" ca="1" si="89"/>
        <v>#REF!</v>
      </c>
      <c r="AO143" s="80" t="e">
        <f t="shared" ca="1" si="89"/>
        <v>#REF!</v>
      </c>
      <c r="AP143" s="80" t="e">
        <f t="shared" ca="1" si="89"/>
        <v>#REF!</v>
      </c>
      <c r="AQ143" s="80" t="e">
        <f t="shared" ca="1" si="89"/>
        <v>#REF!</v>
      </c>
      <c r="AR143" s="80" t="e">
        <f t="shared" ca="1" si="90"/>
        <v>#REF!</v>
      </c>
      <c r="AS143" s="80" t="e">
        <f t="shared" ca="1" si="90"/>
        <v>#REF!</v>
      </c>
      <c r="AT143" s="80" t="e">
        <f t="shared" ca="1" si="90"/>
        <v>#REF!</v>
      </c>
      <c r="AU143" s="80" t="e">
        <f t="shared" ca="1" si="90"/>
        <v>#REF!</v>
      </c>
      <c r="AV143" s="80" t="e">
        <f t="shared" ca="1" si="90"/>
        <v>#REF!</v>
      </c>
      <c r="AW143" s="80" t="e">
        <f t="shared" ca="1" si="90"/>
        <v>#REF!</v>
      </c>
      <c r="AX143" s="80" t="e">
        <f t="shared" ca="1" si="90"/>
        <v>#REF!</v>
      </c>
      <c r="AY143" s="80" t="e">
        <f t="shared" ca="1" si="90"/>
        <v>#REF!</v>
      </c>
      <c r="AZ143" s="80" t="e">
        <f t="shared" ca="1" si="90"/>
        <v>#REF!</v>
      </c>
      <c r="BA143" s="80" t="e">
        <f t="shared" ca="1" si="90"/>
        <v>#REF!</v>
      </c>
      <c r="BB143" s="80" t="e">
        <f t="shared" ca="1" si="90"/>
        <v>#REF!</v>
      </c>
      <c r="BC143" s="80" t="e">
        <f t="shared" ca="1" si="90"/>
        <v>#REF!</v>
      </c>
      <c r="BD143" s="80" t="e">
        <f t="shared" ca="1" si="90"/>
        <v>#REF!</v>
      </c>
      <c r="BE143" s="80" t="e">
        <f t="shared" ca="1" si="85"/>
        <v>#REF!</v>
      </c>
      <c r="BF143" s="80" t="e">
        <f t="shared" ca="1" si="91"/>
        <v>#REF!</v>
      </c>
      <c r="BG143" s="80" t="e">
        <f t="shared" ca="1" si="91"/>
        <v>#REF!</v>
      </c>
      <c r="BH143" s="80" t="e">
        <f t="shared" ca="1" si="91"/>
        <v>#REF!</v>
      </c>
      <c r="BI143" s="80" t="e">
        <f t="shared" ca="1" si="91"/>
        <v>#REF!</v>
      </c>
      <c r="BJ143" s="80" t="e">
        <f t="shared" ca="1" si="91"/>
        <v>#REF!</v>
      </c>
      <c r="BK143" s="80" t="e">
        <f t="shared" ca="1" si="91"/>
        <v>#REF!</v>
      </c>
      <c r="BL143" s="80" t="e">
        <f t="shared" ca="1" si="91"/>
        <v>#REF!</v>
      </c>
      <c r="BM143" s="81" t="s">
        <v>621</v>
      </c>
      <c r="BN143" s="81" t="s">
        <v>317</v>
      </c>
      <c r="BO143" s="81" t="s">
        <v>479</v>
      </c>
    </row>
    <row r="144" spans="1:67" s="83" customFormat="1" x14ac:dyDescent="0.2">
      <c r="A144" s="80">
        <v>141</v>
      </c>
      <c r="B144" s="81" t="s">
        <v>622</v>
      </c>
      <c r="C144" s="80" t="str">
        <f t="shared" si="84"/>
        <v>夕張市</v>
      </c>
      <c r="D144" s="80" t="e">
        <f t="shared" ref="D144:M153" ca="1" si="92">VLOOKUP($C144,INDIRECT("'"&amp;$B144&amp;"'!$C$4:$BL$182"),D$166,0)</f>
        <v>#REF!</v>
      </c>
      <c r="E144" s="80" t="e">
        <f t="shared" ca="1" si="92"/>
        <v>#REF!</v>
      </c>
      <c r="F144" s="80" t="e">
        <f t="shared" ca="1" si="92"/>
        <v>#REF!</v>
      </c>
      <c r="G144" s="80" t="e">
        <f t="shared" ca="1" si="92"/>
        <v>#REF!</v>
      </c>
      <c r="H144" s="80" t="e">
        <f t="shared" ca="1" si="92"/>
        <v>#REF!</v>
      </c>
      <c r="I144" s="80" t="e">
        <f t="shared" ca="1" si="92"/>
        <v>#REF!</v>
      </c>
      <c r="J144" s="80" t="e">
        <f t="shared" ca="1" si="92"/>
        <v>#REF!</v>
      </c>
      <c r="K144" s="80" t="e">
        <f t="shared" ca="1" si="92"/>
        <v>#REF!</v>
      </c>
      <c r="L144" s="80" t="e">
        <f t="shared" ca="1" si="92"/>
        <v>#REF!</v>
      </c>
      <c r="M144" s="80" t="e">
        <f t="shared" ca="1" si="92"/>
        <v>#REF!</v>
      </c>
      <c r="N144" s="80" t="e">
        <f t="shared" ref="N144:W153" ca="1" si="93">VLOOKUP($C144,INDIRECT("'"&amp;$B144&amp;"'!$C$4:$BL$182"),N$166,0)</f>
        <v>#REF!</v>
      </c>
      <c r="O144" s="80" t="e">
        <f t="shared" ca="1" si="93"/>
        <v>#REF!</v>
      </c>
      <c r="P144" s="80" t="e">
        <f t="shared" ca="1" si="93"/>
        <v>#REF!</v>
      </c>
      <c r="Q144" s="80" t="e">
        <f t="shared" ca="1" si="93"/>
        <v>#REF!</v>
      </c>
      <c r="R144" s="80" t="e">
        <f t="shared" ca="1" si="93"/>
        <v>#REF!</v>
      </c>
      <c r="S144" s="80" t="e">
        <f t="shared" ca="1" si="93"/>
        <v>#REF!</v>
      </c>
      <c r="T144" s="80" t="e">
        <f t="shared" ca="1" si="93"/>
        <v>#REF!</v>
      </c>
      <c r="U144" s="80" t="e">
        <f t="shared" ca="1" si="93"/>
        <v>#REF!</v>
      </c>
      <c r="V144" s="80" t="e">
        <f t="shared" ca="1" si="93"/>
        <v>#REF!</v>
      </c>
      <c r="W144" s="80" t="e">
        <f t="shared" ca="1" si="93"/>
        <v>#REF!</v>
      </c>
      <c r="X144" s="80" t="e">
        <f t="shared" ref="X144:AG153" ca="1" si="94">VLOOKUP($C144,INDIRECT("'"&amp;$B144&amp;"'!$C$4:$BL$182"),X$166,0)</f>
        <v>#REF!</v>
      </c>
      <c r="Y144" s="80" t="e">
        <f t="shared" ca="1" si="94"/>
        <v>#REF!</v>
      </c>
      <c r="Z144" s="80" t="e">
        <f t="shared" ca="1" si="94"/>
        <v>#REF!</v>
      </c>
      <c r="AA144" s="80" t="e">
        <f t="shared" ca="1" si="94"/>
        <v>#REF!</v>
      </c>
      <c r="AB144" s="80" t="e">
        <f t="shared" ca="1" si="94"/>
        <v>#REF!</v>
      </c>
      <c r="AC144" s="80" t="e">
        <f t="shared" ca="1" si="94"/>
        <v>#REF!</v>
      </c>
      <c r="AD144" s="80" t="e">
        <f t="shared" ca="1" si="94"/>
        <v>#REF!</v>
      </c>
      <c r="AE144" s="80" t="e">
        <f t="shared" ca="1" si="94"/>
        <v>#REF!</v>
      </c>
      <c r="AF144" s="80" t="e">
        <f t="shared" ca="1" si="94"/>
        <v>#REF!</v>
      </c>
      <c r="AG144" s="80" t="e">
        <f t="shared" ca="1" si="94"/>
        <v>#REF!</v>
      </c>
      <c r="AH144" s="80" t="e">
        <f t="shared" ref="AH144:AQ153" ca="1" si="95">VLOOKUP($C144,INDIRECT("'"&amp;$B144&amp;"'!$C$4:$BL$182"),AH$166,0)</f>
        <v>#REF!</v>
      </c>
      <c r="AI144" s="80" t="e">
        <f t="shared" ca="1" si="95"/>
        <v>#REF!</v>
      </c>
      <c r="AJ144" s="80" t="e">
        <f t="shared" ca="1" si="95"/>
        <v>#REF!</v>
      </c>
      <c r="AK144" s="80" t="e">
        <f t="shared" ca="1" si="95"/>
        <v>#REF!</v>
      </c>
      <c r="AL144" s="80" t="e">
        <f t="shared" ca="1" si="95"/>
        <v>#REF!</v>
      </c>
      <c r="AM144" s="80" t="e">
        <f t="shared" ca="1" si="95"/>
        <v>#REF!</v>
      </c>
      <c r="AN144" s="80" t="e">
        <f t="shared" ca="1" si="95"/>
        <v>#REF!</v>
      </c>
      <c r="AO144" s="80" t="e">
        <f t="shared" ca="1" si="95"/>
        <v>#REF!</v>
      </c>
      <c r="AP144" s="80" t="e">
        <f t="shared" ca="1" si="95"/>
        <v>#REF!</v>
      </c>
      <c r="AQ144" s="80" t="e">
        <f t="shared" ca="1" si="95"/>
        <v>#REF!</v>
      </c>
      <c r="AR144" s="80" t="e">
        <f t="shared" ref="AR144:BD153" ca="1" si="96">VLOOKUP($C144,INDIRECT("'"&amp;$B144&amp;"'!$C$4:$BL$182"),AR$166,0)</f>
        <v>#REF!</v>
      </c>
      <c r="AS144" s="80" t="e">
        <f t="shared" ca="1" si="96"/>
        <v>#REF!</v>
      </c>
      <c r="AT144" s="80" t="e">
        <f t="shared" ca="1" si="96"/>
        <v>#REF!</v>
      </c>
      <c r="AU144" s="80" t="e">
        <f t="shared" ca="1" si="96"/>
        <v>#REF!</v>
      </c>
      <c r="AV144" s="80" t="e">
        <f t="shared" ca="1" si="96"/>
        <v>#REF!</v>
      </c>
      <c r="AW144" s="80" t="e">
        <f t="shared" ca="1" si="96"/>
        <v>#REF!</v>
      </c>
      <c r="AX144" s="80" t="e">
        <f t="shared" ca="1" si="96"/>
        <v>#REF!</v>
      </c>
      <c r="AY144" s="80" t="e">
        <f t="shared" ca="1" si="96"/>
        <v>#REF!</v>
      </c>
      <c r="AZ144" s="80" t="e">
        <f t="shared" ca="1" si="96"/>
        <v>#REF!</v>
      </c>
      <c r="BA144" s="80" t="e">
        <f t="shared" ca="1" si="96"/>
        <v>#REF!</v>
      </c>
      <c r="BB144" s="80" t="e">
        <f t="shared" ca="1" si="96"/>
        <v>#REF!</v>
      </c>
      <c r="BC144" s="80" t="e">
        <f t="shared" ca="1" si="96"/>
        <v>#REF!</v>
      </c>
      <c r="BD144" s="80" t="e">
        <f t="shared" ca="1" si="96"/>
        <v>#REF!</v>
      </c>
      <c r="BE144" s="80" t="e">
        <f t="shared" ca="1" si="85"/>
        <v>#REF!</v>
      </c>
      <c r="BF144" s="80" t="e">
        <f t="shared" ref="BF144:BL153" ca="1" si="97">VLOOKUP($C144,INDIRECT("'"&amp;$B144&amp;"'!$C$4:$BL$182"),BF$166,0)</f>
        <v>#REF!</v>
      </c>
      <c r="BG144" s="80" t="e">
        <f t="shared" ca="1" si="97"/>
        <v>#REF!</v>
      </c>
      <c r="BH144" s="80" t="e">
        <f t="shared" ca="1" si="97"/>
        <v>#REF!</v>
      </c>
      <c r="BI144" s="80" t="e">
        <f t="shared" ca="1" si="97"/>
        <v>#REF!</v>
      </c>
      <c r="BJ144" s="80" t="e">
        <f t="shared" ca="1" si="97"/>
        <v>#REF!</v>
      </c>
      <c r="BK144" s="80" t="e">
        <f t="shared" ca="1" si="97"/>
        <v>#REF!</v>
      </c>
      <c r="BL144" s="80" t="e">
        <f t="shared" ca="1" si="97"/>
        <v>#REF!</v>
      </c>
      <c r="BM144" s="81" t="s">
        <v>622</v>
      </c>
      <c r="BN144" s="81" t="s">
        <v>317</v>
      </c>
      <c r="BO144" s="81" t="s">
        <v>480</v>
      </c>
    </row>
    <row r="145" spans="1:67" x14ac:dyDescent="0.2">
      <c r="A145" s="80">
        <v>142</v>
      </c>
      <c r="B145" s="53" t="s">
        <v>623</v>
      </c>
      <c r="C145" s="36" t="str">
        <f t="shared" si="84"/>
        <v>夕張市</v>
      </c>
      <c r="D145" s="36" t="e">
        <f t="shared" ca="1" si="92"/>
        <v>#REF!</v>
      </c>
      <c r="E145" s="36" t="e">
        <f t="shared" ca="1" si="92"/>
        <v>#REF!</v>
      </c>
      <c r="F145" s="36" t="e">
        <f t="shared" ca="1" si="92"/>
        <v>#REF!</v>
      </c>
      <c r="G145" s="36" t="e">
        <f t="shared" ca="1" si="92"/>
        <v>#REF!</v>
      </c>
      <c r="H145" s="36" t="e">
        <f t="shared" ca="1" si="92"/>
        <v>#REF!</v>
      </c>
      <c r="I145" s="36" t="e">
        <f t="shared" ca="1" si="92"/>
        <v>#REF!</v>
      </c>
      <c r="J145" s="36" t="e">
        <f t="shared" ca="1" si="92"/>
        <v>#REF!</v>
      </c>
      <c r="K145" s="36" t="e">
        <f t="shared" ca="1" si="92"/>
        <v>#REF!</v>
      </c>
      <c r="L145" s="36" t="e">
        <f t="shared" ca="1" si="92"/>
        <v>#REF!</v>
      </c>
      <c r="M145" s="36" t="e">
        <f t="shared" ca="1" si="92"/>
        <v>#REF!</v>
      </c>
      <c r="N145" s="36" t="e">
        <f t="shared" ca="1" si="93"/>
        <v>#REF!</v>
      </c>
      <c r="O145" s="36" t="e">
        <f t="shared" ca="1" si="93"/>
        <v>#REF!</v>
      </c>
      <c r="P145" s="36" t="e">
        <f t="shared" ca="1" si="93"/>
        <v>#REF!</v>
      </c>
      <c r="Q145" s="36" t="e">
        <f t="shared" ca="1" si="93"/>
        <v>#REF!</v>
      </c>
      <c r="R145" s="36" t="e">
        <f t="shared" ca="1" si="93"/>
        <v>#REF!</v>
      </c>
      <c r="S145" s="36" t="e">
        <f t="shared" ca="1" si="93"/>
        <v>#REF!</v>
      </c>
      <c r="T145" s="36" t="e">
        <f t="shared" ca="1" si="93"/>
        <v>#REF!</v>
      </c>
      <c r="U145" s="36" t="e">
        <f t="shared" ca="1" si="93"/>
        <v>#REF!</v>
      </c>
      <c r="V145" s="36" t="e">
        <f t="shared" ca="1" si="93"/>
        <v>#REF!</v>
      </c>
      <c r="W145" s="36" t="e">
        <f t="shared" ca="1" si="93"/>
        <v>#REF!</v>
      </c>
      <c r="X145" s="36" t="e">
        <f t="shared" ca="1" si="94"/>
        <v>#REF!</v>
      </c>
      <c r="Y145" s="36" t="e">
        <f t="shared" ca="1" si="94"/>
        <v>#REF!</v>
      </c>
      <c r="Z145" s="36" t="e">
        <f t="shared" ca="1" si="94"/>
        <v>#REF!</v>
      </c>
      <c r="AA145" s="36" t="e">
        <f t="shared" ca="1" si="94"/>
        <v>#REF!</v>
      </c>
      <c r="AB145" s="36" t="e">
        <f t="shared" ca="1" si="94"/>
        <v>#REF!</v>
      </c>
      <c r="AC145" s="36" t="e">
        <f t="shared" ca="1" si="94"/>
        <v>#REF!</v>
      </c>
      <c r="AD145" s="36" t="e">
        <f t="shared" ca="1" si="94"/>
        <v>#REF!</v>
      </c>
      <c r="AE145" s="36" t="e">
        <f t="shared" ca="1" si="94"/>
        <v>#REF!</v>
      </c>
      <c r="AF145" s="36" t="e">
        <f t="shared" ca="1" si="94"/>
        <v>#REF!</v>
      </c>
      <c r="AG145" s="36" t="e">
        <f t="shared" ca="1" si="94"/>
        <v>#REF!</v>
      </c>
      <c r="AH145" s="36" t="e">
        <f t="shared" ca="1" si="95"/>
        <v>#REF!</v>
      </c>
      <c r="AI145" s="36" t="e">
        <f t="shared" ca="1" si="95"/>
        <v>#REF!</v>
      </c>
      <c r="AJ145" s="36" t="e">
        <f t="shared" ca="1" si="95"/>
        <v>#REF!</v>
      </c>
      <c r="AK145" s="36" t="e">
        <f t="shared" ca="1" si="95"/>
        <v>#REF!</v>
      </c>
      <c r="AL145" s="36" t="e">
        <f t="shared" ca="1" si="95"/>
        <v>#REF!</v>
      </c>
      <c r="AM145" s="36" t="e">
        <f t="shared" ca="1" si="95"/>
        <v>#REF!</v>
      </c>
      <c r="AN145" s="36" t="e">
        <f t="shared" ca="1" si="95"/>
        <v>#REF!</v>
      </c>
      <c r="AO145" s="36" t="e">
        <f t="shared" ca="1" si="95"/>
        <v>#REF!</v>
      </c>
      <c r="AP145" s="36" t="e">
        <f t="shared" ca="1" si="95"/>
        <v>#REF!</v>
      </c>
      <c r="AQ145" s="36" t="e">
        <f t="shared" ca="1" si="95"/>
        <v>#REF!</v>
      </c>
      <c r="AR145" s="36" t="e">
        <f t="shared" ca="1" si="96"/>
        <v>#REF!</v>
      </c>
      <c r="AS145" s="36" t="e">
        <f t="shared" ca="1" si="96"/>
        <v>#REF!</v>
      </c>
      <c r="AT145" s="36" t="e">
        <f t="shared" ca="1" si="96"/>
        <v>#REF!</v>
      </c>
      <c r="AU145" s="36" t="e">
        <f t="shared" ca="1" si="96"/>
        <v>#REF!</v>
      </c>
      <c r="AV145" s="36" t="e">
        <f t="shared" ca="1" si="96"/>
        <v>#REF!</v>
      </c>
      <c r="AW145" s="36" t="e">
        <f t="shared" ca="1" si="96"/>
        <v>#REF!</v>
      </c>
      <c r="AX145" s="36" t="e">
        <f t="shared" ca="1" si="96"/>
        <v>#REF!</v>
      </c>
      <c r="AY145" s="36" t="e">
        <f t="shared" ca="1" si="96"/>
        <v>#REF!</v>
      </c>
      <c r="AZ145" s="73" t="e">
        <f t="shared" ca="1" si="96"/>
        <v>#REF!</v>
      </c>
      <c r="BA145" s="73" t="e">
        <f t="shared" ca="1" si="96"/>
        <v>#REF!</v>
      </c>
      <c r="BB145" s="36" t="e">
        <f t="shared" ca="1" si="96"/>
        <v>#REF!</v>
      </c>
      <c r="BC145" s="36" t="e">
        <f t="shared" ca="1" si="96"/>
        <v>#REF!</v>
      </c>
      <c r="BD145" s="36" t="e">
        <f t="shared" ca="1" si="96"/>
        <v>#REF!</v>
      </c>
      <c r="BE145" s="73" t="e">
        <f t="shared" ca="1" si="85"/>
        <v>#REF!</v>
      </c>
      <c r="BF145" s="73" t="e">
        <f t="shared" ca="1" si="97"/>
        <v>#REF!</v>
      </c>
      <c r="BG145" s="36" t="e">
        <f t="shared" ca="1" si="97"/>
        <v>#REF!</v>
      </c>
      <c r="BH145" s="36" t="e">
        <f t="shared" ca="1" si="97"/>
        <v>#REF!</v>
      </c>
      <c r="BI145" s="36" t="e">
        <f t="shared" ca="1" si="97"/>
        <v>#REF!</v>
      </c>
      <c r="BJ145" s="36" t="e">
        <f t="shared" ca="1" si="97"/>
        <v>#REF!</v>
      </c>
      <c r="BK145" s="36" t="e">
        <f t="shared" ca="1" si="97"/>
        <v>#REF!</v>
      </c>
      <c r="BL145" s="36" t="e">
        <f t="shared" ca="1" si="97"/>
        <v>#REF!</v>
      </c>
      <c r="BM145" s="53" t="s">
        <v>623</v>
      </c>
      <c r="BN145" s="53" t="s">
        <v>318</v>
      </c>
      <c r="BO145" s="53" t="s">
        <v>398</v>
      </c>
    </row>
    <row r="146" spans="1:67" x14ac:dyDescent="0.2">
      <c r="A146" s="80">
        <v>143</v>
      </c>
      <c r="B146" s="53" t="s">
        <v>624</v>
      </c>
      <c r="C146" s="36" t="str">
        <f t="shared" si="84"/>
        <v>夕張市</v>
      </c>
      <c r="D146" s="36" t="e">
        <f t="shared" ca="1" si="92"/>
        <v>#REF!</v>
      </c>
      <c r="E146" s="36" t="e">
        <f t="shared" ca="1" si="92"/>
        <v>#REF!</v>
      </c>
      <c r="F146" s="36" t="e">
        <f t="shared" ca="1" si="92"/>
        <v>#REF!</v>
      </c>
      <c r="G146" s="36" t="e">
        <f t="shared" ca="1" si="92"/>
        <v>#REF!</v>
      </c>
      <c r="H146" s="36" t="e">
        <f t="shared" ca="1" si="92"/>
        <v>#REF!</v>
      </c>
      <c r="I146" s="36" t="e">
        <f t="shared" ca="1" si="92"/>
        <v>#REF!</v>
      </c>
      <c r="J146" s="36" t="e">
        <f t="shared" ca="1" si="92"/>
        <v>#REF!</v>
      </c>
      <c r="K146" s="36" t="e">
        <f t="shared" ca="1" si="92"/>
        <v>#REF!</v>
      </c>
      <c r="L146" s="36" t="e">
        <f t="shared" ca="1" si="92"/>
        <v>#REF!</v>
      </c>
      <c r="M146" s="36" t="e">
        <f t="shared" ca="1" si="92"/>
        <v>#REF!</v>
      </c>
      <c r="N146" s="36" t="e">
        <f t="shared" ca="1" si="93"/>
        <v>#REF!</v>
      </c>
      <c r="O146" s="36" t="e">
        <f t="shared" ca="1" si="93"/>
        <v>#REF!</v>
      </c>
      <c r="P146" s="36" t="e">
        <f t="shared" ca="1" si="93"/>
        <v>#REF!</v>
      </c>
      <c r="Q146" s="36" t="e">
        <f t="shared" ca="1" si="93"/>
        <v>#REF!</v>
      </c>
      <c r="R146" s="36" t="e">
        <f t="shared" ca="1" si="93"/>
        <v>#REF!</v>
      </c>
      <c r="S146" s="36" t="e">
        <f t="shared" ca="1" si="93"/>
        <v>#REF!</v>
      </c>
      <c r="T146" s="36" t="e">
        <f t="shared" ca="1" si="93"/>
        <v>#REF!</v>
      </c>
      <c r="U146" s="36" t="e">
        <f t="shared" ca="1" si="93"/>
        <v>#REF!</v>
      </c>
      <c r="V146" s="36" t="e">
        <f t="shared" ca="1" si="93"/>
        <v>#REF!</v>
      </c>
      <c r="W146" s="36" t="e">
        <f t="shared" ca="1" si="93"/>
        <v>#REF!</v>
      </c>
      <c r="X146" s="36" t="e">
        <f t="shared" ca="1" si="94"/>
        <v>#REF!</v>
      </c>
      <c r="Y146" s="36" t="e">
        <f t="shared" ca="1" si="94"/>
        <v>#REF!</v>
      </c>
      <c r="Z146" s="36" t="e">
        <f t="shared" ca="1" si="94"/>
        <v>#REF!</v>
      </c>
      <c r="AA146" s="36" t="e">
        <f t="shared" ca="1" si="94"/>
        <v>#REF!</v>
      </c>
      <c r="AB146" s="36" t="e">
        <f t="shared" ca="1" si="94"/>
        <v>#REF!</v>
      </c>
      <c r="AC146" s="36" t="e">
        <f t="shared" ca="1" si="94"/>
        <v>#REF!</v>
      </c>
      <c r="AD146" s="36" t="e">
        <f t="shared" ca="1" si="94"/>
        <v>#REF!</v>
      </c>
      <c r="AE146" s="36" t="e">
        <f t="shared" ca="1" si="94"/>
        <v>#REF!</v>
      </c>
      <c r="AF146" s="36" t="e">
        <f t="shared" ca="1" si="94"/>
        <v>#REF!</v>
      </c>
      <c r="AG146" s="36" t="e">
        <f t="shared" ca="1" si="94"/>
        <v>#REF!</v>
      </c>
      <c r="AH146" s="36" t="e">
        <f t="shared" ca="1" si="95"/>
        <v>#REF!</v>
      </c>
      <c r="AI146" s="36" t="e">
        <f t="shared" ca="1" si="95"/>
        <v>#REF!</v>
      </c>
      <c r="AJ146" s="36" t="e">
        <f t="shared" ca="1" si="95"/>
        <v>#REF!</v>
      </c>
      <c r="AK146" s="36" t="e">
        <f t="shared" ca="1" si="95"/>
        <v>#REF!</v>
      </c>
      <c r="AL146" s="36" t="e">
        <f t="shared" ca="1" si="95"/>
        <v>#REF!</v>
      </c>
      <c r="AM146" s="36" t="e">
        <f t="shared" ca="1" si="95"/>
        <v>#REF!</v>
      </c>
      <c r="AN146" s="36" t="e">
        <f t="shared" ca="1" si="95"/>
        <v>#REF!</v>
      </c>
      <c r="AO146" s="36" t="e">
        <f t="shared" ca="1" si="95"/>
        <v>#REF!</v>
      </c>
      <c r="AP146" s="36" t="e">
        <f t="shared" ca="1" si="95"/>
        <v>#REF!</v>
      </c>
      <c r="AQ146" s="36" t="e">
        <f t="shared" ca="1" si="95"/>
        <v>#REF!</v>
      </c>
      <c r="AR146" s="36" t="e">
        <f t="shared" ca="1" si="96"/>
        <v>#REF!</v>
      </c>
      <c r="AS146" s="36" t="e">
        <f t="shared" ca="1" si="96"/>
        <v>#REF!</v>
      </c>
      <c r="AT146" s="36" t="e">
        <f t="shared" ca="1" si="96"/>
        <v>#REF!</v>
      </c>
      <c r="AU146" s="36" t="e">
        <f t="shared" ca="1" si="96"/>
        <v>#REF!</v>
      </c>
      <c r="AV146" s="36" t="e">
        <f t="shared" ca="1" si="96"/>
        <v>#REF!</v>
      </c>
      <c r="AW146" s="36" t="e">
        <f t="shared" ca="1" si="96"/>
        <v>#REF!</v>
      </c>
      <c r="AX146" s="36" t="e">
        <f t="shared" ca="1" si="96"/>
        <v>#REF!</v>
      </c>
      <c r="AY146" s="36" t="e">
        <f t="shared" ca="1" si="96"/>
        <v>#REF!</v>
      </c>
      <c r="AZ146" s="36" t="e">
        <f t="shared" ca="1" si="96"/>
        <v>#REF!</v>
      </c>
      <c r="BA146" s="36" t="e">
        <f t="shared" ca="1" si="96"/>
        <v>#REF!</v>
      </c>
      <c r="BB146" s="36" t="e">
        <f t="shared" ca="1" si="96"/>
        <v>#REF!</v>
      </c>
      <c r="BC146" s="36" t="e">
        <f t="shared" ca="1" si="96"/>
        <v>#REF!</v>
      </c>
      <c r="BD146" s="36" t="e">
        <f t="shared" ca="1" si="96"/>
        <v>#REF!</v>
      </c>
      <c r="BE146" s="36" t="e">
        <f t="shared" ca="1" si="85"/>
        <v>#REF!</v>
      </c>
      <c r="BF146" s="36" t="e">
        <f t="shared" ca="1" si="97"/>
        <v>#REF!</v>
      </c>
      <c r="BG146" s="36" t="e">
        <f t="shared" ca="1" si="97"/>
        <v>#REF!</v>
      </c>
      <c r="BH146" s="36" t="e">
        <f t="shared" ca="1" si="97"/>
        <v>#REF!</v>
      </c>
      <c r="BI146" s="36" t="e">
        <f t="shared" ca="1" si="97"/>
        <v>#REF!</v>
      </c>
      <c r="BJ146" s="36" t="e">
        <f t="shared" ca="1" si="97"/>
        <v>#REF!</v>
      </c>
      <c r="BK146" s="36" t="e">
        <f t="shared" ca="1" si="97"/>
        <v>#REF!</v>
      </c>
      <c r="BL146" s="36" t="e">
        <f t="shared" ca="1" si="97"/>
        <v>#REF!</v>
      </c>
      <c r="BM146" s="53" t="s">
        <v>624</v>
      </c>
      <c r="BN146" s="53" t="s">
        <v>318</v>
      </c>
      <c r="BO146" s="53" t="s">
        <v>479</v>
      </c>
    </row>
    <row r="147" spans="1:67" x14ac:dyDescent="0.2">
      <c r="A147" s="80">
        <v>144</v>
      </c>
      <c r="B147" s="53" t="s">
        <v>625</v>
      </c>
      <c r="C147" s="36" t="str">
        <f t="shared" si="84"/>
        <v>夕張市</v>
      </c>
      <c r="D147" s="36" t="e">
        <f t="shared" ca="1" si="92"/>
        <v>#REF!</v>
      </c>
      <c r="E147" s="36" t="e">
        <f t="shared" ca="1" si="92"/>
        <v>#REF!</v>
      </c>
      <c r="F147" s="36" t="e">
        <f t="shared" ca="1" si="92"/>
        <v>#REF!</v>
      </c>
      <c r="G147" s="36" t="e">
        <f t="shared" ca="1" si="92"/>
        <v>#REF!</v>
      </c>
      <c r="H147" s="36" t="e">
        <f t="shared" ca="1" si="92"/>
        <v>#REF!</v>
      </c>
      <c r="I147" s="36" t="e">
        <f t="shared" ca="1" si="92"/>
        <v>#REF!</v>
      </c>
      <c r="J147" s="36" t="e">
        <f t="shared" ca="1" si="92"/>
        <v>#REF!</v>
      </c>
      <c r="K147" s="36" t="e">
        <f t="shared" ca="1" si="92"/>
        <v>#REF!</v>
      </c>
      <c r="L147" s="36" t="e">
        <f t="shared" ca="1" si="92"/>
        <v>#REF!</v>
      </c>
      <c r="M147" s="36" t="e">
        <f t="shared" ca="1" si="92"/>
        <v>#REF!</v>
      </c>
      <c r="N147" s="36" t="e">
        <f t="shared" ca="1" si="93"/>
        <v>#REF!</v>
      </c>
      <c r="O147" s="36" t="e">
        <f t="shared" ca="1" si="93"/>
        <v>#REF!</v>
      </c>
      <c r="P147" s="36" t="e">
        <f t="shared" ca="1" si="93"/>
        <v>#REF!</v>
      </c>
      <c r="Q147" s="36" t="e">
        <f t="shared" ca="1" si="93"/>
        <v>#REF!</v>
      </c>
      <c r="R147" s="36" t="e">
        <f t="shared" ca="1" si="93"/>
        <v>#REF!</v>
      </c>
      <c r="S147" s="36" t="e">
        <f t="shared" ca="1" si="93"/>
        <v>#REF!</v>
      </c>
      <c r="T147" s="36" t="e">
        <f t="shared" ca="1" si="93"/>
        <v>#REF!</v>
      </c>
      <c r="U147" s="36" t="e">
        <f t="shared" ca="1" si="93"/>
        <v>#REF!</v>
      </c>
      <c r="V147" s="36" t="e">
        <f t="shared" ca="1" si="93"/>
        <v>#REF!</v>
      </c>
      <c r="W147" s="36" t="e">
        <f t="shared" ca="1" si="93"/>
        <v>#REF!</v>
      </c>
      <c r="X147" s="36" t="e">
        <f t="shared" ca="1" si="94"/>
        <v>#REF!</v>
      </c>
      <c r="Y147" s="36" t="e">
        <f t="shared" ca="1" si="94"/>
        <v>#REF!</v>
      </c>
      <c r="Z147" s="36" t="e">
        <f t="shared" ca="1" si="94"/>
        <v>#REF!</v>
      </c>
      <c r="AA147" s="36" t="e">
        <f t="shared" ca="1" si="94"/>
        <v>#REF!</v>
      </c>
      <c r="AB147" s="36" t="e">
        <f t="shared" ca="1" si="94"/>
        <v>#REF!</v>
      </c>
      <c r="AC147" s="36" t="e">
        <f t="shared" ca="1" si="94"/>
        <v>#REF!</v>
      </c>
      <c r="AD147" s="36" t="e">
        <f t="shared" ca="1" si="94"/>
        <v>#REF!</v>
      </c>
      <c r="AE147" s="36" t="e">
        <f t="shared" ca="1" si="94"/>
        <v>#REF!</v>
      </c>
      <c r="AF147" s="36" t="e">
        <f t="shared" ca="1" si="94"/>
        <v>#REF!</v>
      </c>
      <c r="AG147" s="36" t="e">
        <f t="shared" ca="1" si="94"/>
        <v>#REF!</v>
      </c>
      <c r="AH147" s="36" t="e">
        <f t="shared" ca="1" si="95"/>
        <v>#REF!</v>
      </c>
      <c r="AI147" s="36" t="e">
        <f t="shared" ca="1" si="95"/>
        <v>#REF!</v>
      </c>
      <c r="AJ147" s="36" t="e">
        <f t="shared" ca="1" si="95"/>
        <v>#REF!</v>
      </c>
      <c r="AK147" s="36" t="e">
        <f t="shared" ca="1" si="95"/>
        <v>#REF!</v>
      </c>
      <c r="AL147" s="36" t="e">
        <f t="shared" ca="1" si="95"/>
        <v>#REF!</v>
      </c>
      <c r="AM147" s="36" t="e">
        <f t="shared" ca="1" si="95"/>
        <v>#REF!</v>
      </c>
      <c r="AN147" s="36" t="e">
        <f t="shared" ca="1" si="95"/>
        <v>#REF!</v>
      </c>
      <c r="AO147" s="36" t="e">
        <f t="shared" ca="1" si="95"/>
        <v>#REF!</v>
      </c>
      <c r="AP147" s="36" t="e">
        <f t="shared" ca="1" si="95"/>
        <v>#REF!</v>
      </c>
      <c r="AQ147" s="36" t="e">
        <f t="shared" ca="1" si="95"/>
        <v>#REF!</v>
      </c>
      <c r="AR147" s="36" t="e">
        <f t="shared" ca="1" si="96"/>
        <v>#REF!</v>
      </c>
      <c r="AS147" s="36" t="e">
        <f t="shared" ca="1" si="96"/>
        <v>#REF!</v>
      </c>
      <c r="AT147" s="36" t="e">
        <f t="shared" ca="1" si="96"/>
        <v>#REF!</v>
      </c>
      <c r="AU147" s="36" t="e">
        <f t="shared" ca="1" si="96"/>
        <v>#REF!</v>
      </c>
      <c r="AV147" s="36" t="e">
        <f t="shared" ca="1" si="96"/>
        <v>#REF!</v>
      </c>
      <c r="AW147" s="36" t="e">
        <f t="shared" ca="1" si="96"/>
        <v>#REF!</v>
      </c>
      <c r="AX147" s="36" t="e">
        <f t="shared" ca="1" si="96"/>
        <v>#REF!</v>
      </c>
      <c r="AY147" s="36" t="e">
        <f t="shared" ca="1" si="96"/>
        <v>#REF!</v>
      </c>
      <c r="AZ147" s="36" t="e">
        <f t="shared" ca="1" si="96"/>
        <v>#REF!</v>
      </c>
      <c r="BA147" s="36" t="e">
        <f t="shared" ca="1" si="96"/>
        <v>#REF!</v>
      </c>
      <c r="BB147" s="36" t="e">
        <f t="shared" ca="1" si="96"/>
        <v>#REF!</v>
      </c>
      <c r="BC147" s="36" t="e">
        <f t="shared" ca="1" si="96"/>
        <v>#REF!</v>
      </c>
      <c r="BD147" s="36" t="e">
        <f t="shared" ca="1" si="96"/>
        <v>#REF!</v>
      </c>
      <c r="BE147" s="36" t="e">
        <f t="shared" ca="1" si="85"/>
        <v>#REF!</v>
      </c>
      <c r="BF147" s="36" t="e">
        <f t="shared" ca="1" si="97"/>
        <v>#REF!</v>
      </c>
      <c r="BG147" s="36" t="e">
        <f t="shared" ca="1" si="97"/>
        <v>#REF!</v>
      </c>
      <c r="BH147" s="36" t="e">
        <f t="shared" ca="1" si="97"/>
        <v>#REF!</v>
      </c>
      <c r="BI147" s="36" t="e">
        <f t="shared" ca="1" si="97"/>
        <v>#REF!</v>
      </c>
      <c r="BJ147" s="36" t="e">
        <f t="shared" ca="1" si="97"/>
        <v>#REF!</v>
      </c>
      <c r="BK147" s="36" t="e">
        <f t="shared" ca="1" si="97"/>
        <v>#REF!</v>
      </c>
      <c r="BL147" s="36" t="e">
        <f t="shared" ca="1" si="97"/>
        <v>#REF!</v>
      </c>
      <c r="BM147" s="53" t="s">
        <v>625</v>
      </c>
      <c r="BN147" s="53" t="s">
        <v>318</v>
      </c>
      <c r="BO147" s="53" t="s">
        <v>480</v>
      </c>
    </row>
    <row r="148" spans="1:67" s="83" customFormat="1" x14ac:dyDescent="0.2">
      <c r="A148" s="80">
        <v>145</v>
      </c>
      <c r="B148" s="81" t="s">
        <v>626</v>
      </c>
      <c r="C148" s="80" t="str">
        <f t="shared" si="84"/>
        <v>夕張市</v>
      </c>
      <c r="D148" s="80" t="e">
        <f t="shared" ca="1" si="92"/>
        <v>#REF!</v>
      </c>
      <c r="E148" s="80" t="e">
        <f t="shared" ca="1" si="92"/>
        <v>#REF!</v>
      </c>
      <c r="F148" s="80" t="e">
        <f t="shared" ca="1" si="92"/>
        <v>#REF!</v>
      </c>
      <c r="G148" s="80" t="e">
        <f t="shared" ca="1" si="92"/>
        <v>#REF!</v>
      </c>
      <c r="H148" s="80" t="e">
        <f t="shared" ca="1" si="92"/>
        <v>#REF!</v>
      </c>
      <c r="I148" s="80" t="e">
        <f t="shared" ca="1" si="92"/>
        <v>#REF!</v>
      </c>
      <c r="J148" s="80" t="e">
        <f t="shared" ca="1" si="92"/>
        <v>#REF!</v>
      </c>
      <c r="K148" s="80" t="e">
        <f t="shared" ca="1" si="92"/>
        <v>#REF!</v>
      </c>
      <c r="L148" s="80" t="e">
        <f t="shared" ca="1" si="92"/>
        <v>#REF!</v>
      </c>
      <c r="M148" s="80" t="e">
        <f t="shared" ca="1" si="92"/>
        <v>#REF!</v>
      </c>
      <c r="N148" s="80" t="e">
        <f t="shared" ca="1" si="93"/>
        <v>#REF!</v>
      </c>
      <c r="O148" s="80" t="e">
        <f t="shared" ca="1" si="93"/>
        <v>#REF!</v>
      </c>
      <c r="P148" s="80" t="e">
        <f t="shared" ca="1" si="93"/>
        <v>#REF!</v>
      </c>
      <c r="Q148" s="80" t="e">
        <f t="shared" ca="1" si="93"/>
        <v>#REF!</v>
      </c>
      <c r="R148" s="80" t="e">
        <f t="shared" ca="1" si="93"/>
        <v>#REF!</v>
      </c>
      <c r="S148" s="80" t="e">
        <f t="shared" ca="1" si="93"/>
        <v>#REF!</v>
      </c>
      <c r="T148" s="80" t="e">
        <f t="shared" ca="1" si="93"/>
        <v>#REF!</v>
      </c>
      <c r="U148" s="80" t="e">
        <f t="shared" ca="1" si="93"/>
        <v>#REF!</v>
      </c>
      <c r="V148" s="80" t="e">
        <f t="shared" ca="1" si="93"/>
        <v>#REF!</v>
      </c>
      <c r="W148" s="80" t="e">
        <f t="shared" ca="1" si="93"/>
        <v>#REF!</v>
      </c>
      <c r="X148" s="80" t="e">
        <f t="shared" ca="1" si="94"/>
        <v>#REF!</v>
      </c>
      <c r="Y148" s="80" t="e">
        <f t="shared" ca="1" si="94"/>
        <v>#REF!</v>
      </c>
      <c r="Z148" s="80" t="e">
        <f t="shared" ca="1" si="94"/>
        <v>#REF!</v>
      </c>
      <c r="AA148" s="80" t="e">
        <f t="shared" ca="1" si="94"/>
        <v>#REF!</v>
      </c>
      <c r="AB148" s="80" t="e">
        <f t="shared" ca="1" si="94"/>
        <v>#REF!</v>
      </c>
      <c r="AC148" s="80" t="e">
        <f t="shared" ca="1" si="94"/>
        <v>#REF!</v>
      </c>
      <c r="AD148" s="80" t="e">
        <f t="shared" ca="1" si="94"/>
        <v>#REF!</v>
      </c>
      <c r="AE148" s="80" t="e">
        <f t="shared" ca="1" si="94"/>
        <v>#REF!</v>
      </c>
      <c r="AF148" s="80" t="e">
        <f t="shared" ca="1" si="94"/>
        <v>#REF!</v>
      </c>
      <c r="AG148" s="80" t="e">
        <f t="shared" ca="1" si="94"/>
        <v>#REF!</v>
      </c>
      <c r="AH148" s="80" t="e">
        <f t="shared" ca="1" si="95"/>
        <v>#REF!</v>
      </c>
      <c r="AI148" s="80" t="e">
        <f t="shared" ca="1" si="95"/>
        <v>#REF!</v>
      </c>
      <c r="AJ148" s="80" t="e">
        <f t="shared" ca="1" si="95"/>
        <v>#REF!</v>
      </c>
      <c r="AK148" s="80" t="e">
        <f t="shared" ca="1" si="95"/>
        <v>#REF!</v>
      </c>
      <c r="AL148" s="80" t="e">
        <f t="shared" ca="1" si="95"/>
        <v>#REF!</v>
      </c>
      <c r="AM148" s="80" t="e">
        <f t="shared" ca="1" si="95"/>
        <v>#REF!</v>
      </c>
      <c r="AN148" s="80" t="e">
        <f t="shared" ca="1" si="95"/>
        <v>#REF!</v>
      </c>
      <c r="AO148" s="80" t="e">
        <f t="shared" ca="1" si="95"/>
        <v>#REF!</v>
      </c>
      <c r="AP148" s="80" t="e">
        <f t="shared" ca="1" si="95"/>
        <v>#REF!</v>
      </c>
      <c r="AQ148" s="80" t="e">
        <f t="shared" ca="1" si="95"/>
        <v>#REF!</v>
      </c>
      <c r="AR148" s="80" t="e">
        <f t="shared" ca="1" si="96"/>
        <v>#REF!</v>
      </c>
      <c r="AS148" s="80" t="e">
        <f t="shared" ca="1" si="96"/>
        <v>#REF!</v>
      </c>
      <c r="AT148" s="80" t="e">
        <f t="shared" ca="1" si="96"/>
        <v>#REF!</v>
      </c>
      <c r="AU148" s="80" t="e">
        <f t="shared" ca="1" si="96"/>
        <v>#REF!</v>
      </c>
      <c r="AV148" s="80" t="e">
        <f t="shared" ca="1" si="96"/>
        <v>#REF!</v>
      </c>
      <c r="AW148" s="80" t="e">
        <f t="shared" ca="1" si="96"/>
        <v>#REF!</v>
      </c>
      <c r="AX148" s="80" t="e">
        <f t="shared" ca="1" si="96"/>
        <v>#REF!</v>
      </c>
      <c r="AY148" s="80" t="e">
        <f t="shared" ca="1" si="96"/>
        <v>#REF!</v>
      </c>
      <c r="AZ148" s="80" t="e">
        <f t="shared" ca="1" si="96"/>
        <v>#REF!</v>
      </c>
      <c r="BA148" s="80" t="e">
        <f t="shared" ca="1" si="96"/>
        <v>#REF!</v>
      </c>
      <c r="BB148" s="80" t="e">
        <f t="shared" ca="1" si="96"/>
        <v>#REF!</v>
      </c>
      <c r="BC148" s="80" t="e">
        <f t="shared" ca="1" si="96"/>
        <v>#REF!</v>
      </c>
      <c r="BD148" s="80" t="e">
        <f t="shared" ca="1" si="96"/>
        <v>#REF!</v>
      </c>
      <c r="BE148" s="80" t="e">
        <f t="shared" ca="1" si="85"/>
        <v>#REF!</v>
      </c>
      <c r="BF148" s="80" t="e">
        <f t="shared" ca="1" si="97"/>
        <v>#REF!</v>
      </c>
      <c r="BG148" s="80" t="e">
        <f t="shared" ca="1" si="97"/>
        <v>#REF!</v>
      </c>
      <c r="BH148" s="80" t="e">
        <f t="shared" ca="1" si="97"/>
        <v>#REF!</v>
      </c>
      <c r="BI148" s="80" t="e">
        <f t="shared" ca="1" si="97"/>
        <v>#REF!</v>
      </c>
      <c r="BJ148" s="80" t="e">
        <f t="shared" ca="1" si="97"/>
        <v>#REF!</v>
      </c>
      <c r="BK148" s="80" t="e">
        <f t="shared" ca="1" si="97"/>
        <v>#REF!</v>
      </c>
      <c r="BL148" s="80" t="e">
        <f t="shared" ca="1" si="97"/>
        <v>#REF!</v>
      </c>
      <c r="BM148" s="81" t="s">
        <v>626</v>
      </c>
      <c r="BN148" s="81" t="s">
        <v>319</v>
      </c>
      <c r="BO148" s="81" t="s">
        <v>398</v>
      </c>
    </row>
    <row r="149" spans="1:67" s="83" customFormat="1" x14ac:dyDescent="0.2">
      <c r="A149" s="80">
        <v>146</v>
      </c>
      <c r="B149" s="81" t="s">
        <v>627</v>
      </c>
      <c r="C149" s="80" t="str">
        <f t="shared" si="84"/>
        <v>夕張市</v>
      </c>
      <c r="D149" s="80" t="e">
        <f t="shared" ca="1" si="92"/>
        <v>#REF!</v>
      </c>
      <c r="E149" s="80" t="e">
        <f t="shared" ca="1" si="92"/>
        <v>#REF!</v>
      </c>
      <c r="F149" s="80" t="e">
        <f t="shared" ca="1" si="92"/>
        <v>#REF!</v>
      </c>
      <c r="G149" s="80" t="e">
        <f t="shared" ca="1" si="92"/>
        <v>#REF!</v>
      </c>
      <c r="H149" s="80" t="e">
        <f t="shared" ca="1" si="92"/>
        <v>#REF!</v>
      </c>
      <c r="I149" s="80" t="e">
        <f t="shared" ca="1" si="92"/>
        <v>#REF!</v>
      </c>
      <c r="J149" s="80" t="e">
        <f t="shared" ca="1" si="92"/>
        <v>#REF!</v>
      </c>
      <c r="K149" s="80" t="e">
        <f t="shared" ca="1" si="92"/>
        <v>#REF!</v>
      </c>
      <c r="L149" s="80" t="e">
        <f t="shared" ca="1" si="92"/>
        <v>#REF!</v>
      </c>
      <c r="M149" s="80" t="e">
        <f t="shared" ca="1" si="92"/>
        <v>#REF!</v>
      </c>
      <c r="N149" s="80" t="e">
        <f t="shared" ca="1" si="93"/>
        <v>#REF!</v>
      </c>
      <c r="O149" s="80" t="e">
        <f t="shared" ca="1" si="93"/>
        <v>#REF!</v>
      </c>
      <c r="P149" s="80" t="e">
        <f t="shared" ca="1" si="93"/>
        <v>#REF!</v>
      </c>
      <c r="Q149" s="80" t="e">
        <f t="shared" ca="1" si="93"/>
        <v>#REF!</v>
      </c>
      <c r="R149" s="80" t="e">
        <f t="shared" ca="1" si="93"/>
        <v>#REF!</v>
      </c>
      <c r="S149" s="80" t="e">
        <f t="shared" ca="1" si="93"/>
        <v>#REF!</v>
      </c>
      <c r="T149" s="80" t="e">
        <f t="shared" ca="1" si="93"/>
        <v>#REF!</v>
      </c>
      <c r="U149" s="80" t="e">
        <f t="shared" ca="1" si="93"/>
        <v>#REF!</v>
      </c>
      <c r="V149" s="80" t="e">
        <f t="shared" ca="1" si="93"/>
        <v>#REF!</v>
      </c>
      <c r="W149" s="80" t="e">
        <f t="shared" ca="1" si="93"/>
        <v>#REF!</v>
      </c>
      <c r="X149" s="80" t="e">
        <f t="shared" ca="1" si="94"/>
        <v>#REF!</v>
      </c>
      <c r="Y149" s="80" t="e">
        <f t="shared" ca="1" si="94"/>
        <v>#REF!</v>
      </c>
      <c r="Z149" s="80" t="e">
        <f t="shared" ca="1" si="94"/>
        <v>#REF!</v>
      </c>
      <c r="AA149" s="80" t="e">
        <f t="shared" ca="1" si="94"/>
        <v>#REF!</v>
      </c>
      <c r="AB149" s="80" t="e">
        <f t="shared" ca="1" si="94"/>
        <v>#REF!</v>
      </c>
      <c r="AC149" s="80" t="e">
        <f t="shared" ca="1" si="94"/>
        <v>#REF!</v>
      </c>
      <c r="AD149" s="80" t="e">
        <f t="shared" ca="1" si="94"/>
        <v>#REF!</v>
      </c>
      <c r="AE149" s="80" t="e">
        <f t="shared" ca="1" si="94"/>
        <v>#REF!</v>
      </c>
      <c r="AF149" s="80" t="e">
        <f t="shared" ca="1" si="94"/>
        <v>#REF!</v>
      </c>
      <c r="AG149" s="80" t="e">
        <f t="shared" ca="1" si="94"/>
        <v>#REF!</v>
      </c>
      <c r="AH149" s="80" t="e">
        <f t="shared" ca="1" si="95"/>
        <v>#REF!</v>
      </c>
      <c r="AI149" s="80" t="e">
        <f t="shared" ca="1" si="95"/>
        <v>#REF!</v>
      </c>
      <c r="AJ149" s="80" t="e">
        <f t="shared" ca="1" si="95"/>
        <v>#REF!</v>
      </c>
      <c r="AK149" s="80" t="e">
        <f t="shared" ca="1" si="95"/>
        <v>#REF!</v>
      </c>
      <c r="AL149" s="80" t="e">
        <f t="shared" ca="1" si="95"/>
        <v>#REF!</v>
      </c>
      <c r="AM149" s="80" t="e">
        <f t="shared" ca="1" si="95"/>
        <v>#REF!</v>
      </c>
      <c r="AN149" s="80" t="e">
        <f t="shared" ca="1" si="95"/>
        <v>#REF!</v>
      </c>
      <c r="AO149" s="80" t="e">
        <f t="shared" ca="1" si="95"/>
        <v>#REF!</v>
      </c>
      <c r="AP149" s="80" t="e">
        <f t="shared" ca="1" si="95"/>
        <v>#REF!</v>
      </c>
      <c r="AQ149" s="80" t="e">
        <f t="shared" ca="1" si="95"/>
        <v>#REF!</v>
      </c>
      <c r="AR149" s="80" t="e">
        <f t="shared" ca="1" si="96"/>
        <v>#REF!</v>
      </c>
      <c r="AS149" s="80" t="e">
        <f t="shared" ca="1" si="96"/>
        <v>#REF!</v>
      </c>
      <c r="AT149" s="80" t="e">
        <f t="shared" ca="1" si="96"/>
        <v>#REF!</v>
      </c>
      <c r="AU149" s="80" t="e">
        <f t="shared" ca="1" si="96"/>
        <v>#REF!</v>
      </c>
      <c r="AV149" s="80" t="e">
        <f t="shared" ca="1" si="96"/>
        <v>#REF!</v>
      </c>
      <c r="AW149" s="80" t="e">
        <f t="shared" ca="1" si="96"/>
        <v>#REF!</v>
      </c>
      <c r="AX149" s="80" t="e">
        <f t="shared" ca="1" si="96"/>
        <v>#REF!</v>
      </c>
      <c r="AY149" s="80" t="e">
        <f t="shared" ca="1" si="96"/>
        <v>#REF!</v>
      </c>
      <c r="AZ149" s="80" t="e">
        <f t="shared" ca="1" si="96"/>
        <v>#REF!</v>
      </c>
      <c r="BA149" s="80" t="e">
        <f t="shared" ca="1" si="96"/>
        <v>#REF!</v>
      </c>
      <c r="BB149" s="80" t="e">
        <f t="shared" ca="1" si="96"/>
        <v>#REF!</v>
      </c>
      <c r="BC149" s="80" t="e">
        <f t="shared" ca="1" si="96"/>
        <v>#REF!</v>
      </c>
      <c r="BD149" s="80" t="e">
        <f t="shared" ca="1" si="96"/>
        <v>#REF!</v>
      </c>
      <c r="BE149" s="80" t="e">
        <f t="shared" ca="1" si="85"/>
        <v>#REF!</v>
      </c>
      <c r="BF149" s="80" t="e">
        <f t="shared" ca="1" si="97"/>
        <v>#REF!</v>
      </c>
      <c r="BG149" s="80" t="e">
        <f t="shared" ca="1" si="97"/>
        <v>#REF!</v>
      </c>
      <c r="BH149" s="80" t="e">
        <f t="shared" ca="1" si="97"/>
        <v>#REF!</v>
      </c>
      <c r="BI149" s="80" t="e">
        <f t="shared" ca="1" si="97"/>
        <v>#REF!</v>
      </c>
      <c r="BJ149" s="80" t="e">
        <f t="shared" ca="1" si="97"/>
        <v>#REF!</v>
      </c>
      <c r="BK149" s="80" t="e">
        <f t="shared" ca="1" si="97"/>
        <v>#REF!</v>
      </c>
      <c r="BL149" s="80" t="e">
        <f t="shared" ca="1" si="97"/>
        <v>#REF!</v>
      </c>
      <c r="BM149" s="81" t="s">
        <v>627</v>
      </c>
      <c r="BN149" s="81" t="s">
        <v>319</v>
      </c>
      <c r="BO149" s="81" t="s">
        <v>479</v>
      </c>
    </row>
    <row r="150" spans="1:67" s="83" customFormat="1" x14ac:dyDescent="0.2">
      <c r="A150" s="80">
        <v>147</v>
      </c>
      <c r="B150" s="81" t="s">
        <v>628</v>
      </c>
      <c r="C150" s="80" t="str">
        <f t="shared" si="84"/>
        <v>夕張市</v>
      </c>
      <c r="D150" s="80" t="e">
        <f t="shared" ca="1" si="92"/>
        <v>#REF!</v>
      </c>
      <c r="E150" s="80" t="e">
        <f t="shared" ca="1" si="92"/>
        <v>#REF!</v>
      </c>
      <c r="F150" s="80" t="e">
        <f t="shared" ca="1" si="92"/>
        <v>#REF!</v>
      </c>
      <c r="G150" s="80" t="e">
        <f t="shared" ca="1" si="92"/>
        <v>#REF!</v>
      </c>
      <c r="H150" s="80" t="e">
        <f t="shared" ca="1" si="92"/>
        <v>#REF!</v>
      </c>
      <c r="I150" s="80" t="e">
        <f t="shared" ca="1" si="92"/>
        <v>#REF!</v>
      </c>
      <c r="J150" s="80" t="e">
        <f t="shared" ca="1" si="92"/>
        <v>#REF!</v>
      </c>
      <c r="K150" s="80" t="e">
        <f t="shared" ca="1" si="92"/>
        <v>#REF!</v>
      </c>
      <c r="L150" s="80" t="e">
        <f t="shared" ca="1" si="92"/>
        <v>#REF!</v>
      </c>
      <c r="M150" s="80" t="e">
        <f t="shared" ca="1" si="92"/>
        <v>#REF!</v>
      </c>
      <c r="N150" s="80" t="e">
        <f t="shared" ca="1" si="93"/>
        <v>#REF!</v>
      </c>
      <c r="O150" s="80" t="e">
        <f t="shared" ca="1" si="93"/>
        <v>#REF!</v>
      </c>
      <c r="P150" s="80" t="e">
        <f t="shared" ca="1" si="93"/>
        <v>#REF!</v>
      </c>
      <c r="Q150" s="80" t="e">
        <f t="shared" ca="1" si="93"/>
        <v>#REF!</v>
      </c>
      <c r="R150" s="80" t="e">
        <f t="shared" ca="1" si="93"/>
        <v>#REF!</v>
      </c>
      <c r="S150" s="80" t="e">
        <f t="shared" ca="1" si="93"/>
        <v>#REF!</v>
      </c>
      <c r="T150" s="80" t="e">
        <f t="shared" ca="1" si="93"/>
        <v>#REF!</v>
      </c>
      <c r="U150" s="80" t="e">
        <f t="shared" ca="1" si="93"/>
        <v>#REF!</v>
      </c>
      <c r="V150" s="80" t="e">
        <f t="shared" ca="1" si="93"/>
        <v>#REF!</v>
      </c>
      <c r="W150" s="80" t="e">
        <f t="shared" ca="1" si="93"/>
        <v>#REF!</v>
      </c>
      <c r="X150" s="80" t="e">
        <f t="shared" ca="1" si="94"/>
        <v>#REF!</v>
      </c>
      <c r="Y150" s="80" t="e">
        <f t="shared" ca="1" si="94"/>
        <v>#REF!</v>
      </c>
      <c r="Z150" s="80" t="e">
        <f t="shared" ca="1" si="94"/>
        <v>#REF!</v>
      </c>
      <c r="AA150" s="80" t="e">
        <f t="shared" ca="1" si="94"/>
        <v>#REF!</v>
      </c>
      <c r="AB150" s="80" t="e">
        <f t="shared" ca="1" si="94"/>
        <v>#REF!</v>
      </c>
      <c r="AC150" s="80" t="e">
        <f t="shared" ca="1" si="94"/>
        <v>#REF!</v>
      </c>
      <c r="AD150" s="80" t="e">
        <f t="shared" ca="1" si="94"/>
        <v>#REF!</v>
      </c>
      <c r="AE150" s="80" t="e">
        <f t="shared" ca="1" si="94"/>
        <v>#REF!</v>
      </c>
      <c r="AF150" s="80" t="e">
        <f t="shared" ca="1" si="94"/>
        <v>#REF!</v>
      </c>
      <c r="AG150" s="80" t="e">
        <f t="shared" ca="1" si="94"/>
        <v>#REF!</v>
      </c>
      <c r="AH150" s="80" t="e">
        <f t="shared" ca="1" si="95"/>
        <v>#REF!</v>
      </c>
      <c r="AI150" s="80" t="e">
        <f t="shared" ca="1" si="95"/>
        <v>#REF!</v>
      </c>
      <c r="AJ150" s="80" t="e">
        <f t="shared" ca="1" si="95"/>
        <v>#REF!</v>
      </c>
      <c r="AK150" s="80" t="e">
        <f t="shared" ca="1" si="95"/>
        <v>#REF!</v>
      </c>
      <c r="AL150" s="80" t="e">
        <f t="shared" ca="1" si="95"/>
        <v>#REF!</v>
      </c>
      <c r="AM150" s="80" t="e">
        <f t="shared" ca="1" si="95"/>
        <v>#REF!</v>
      </c>
      <c r="AN150" s="80" t="e">
        <f t="shared" ca="1" si="95"/>
        <v>#REF!</v>
      </c>
      <c r="AO150" s="80" t="e">
        <f t="shared" ca="1" si="95"/>
        <v>#REF!</v>
      </c>
      <c r="AP150" s="80" t="e">
        <f t="shared" ca="1" si="95"/>
        <v>#REF!</v>
      </c>
      <c r="AQ150" s="80" t="e">
        <f t="shared" ca="1" si="95"/>
        <v>#REF!</v>
      </c>
      <c r="AR150" s="80" t="e">
        <f t="shared" ca="1" si="96"/>
        <v>#REF!</v>
      </c>
      <c r="AS150" s="80" t="e">
        <f t="shared" ca="1" si="96"/>
        <v>#REF!</v>
      </c>
      <c r="AT150" s="80" t="e">
        <f t="shared" ca="1" si="96"/>
        <v>#REF!</v>
      </c>
      <c r="AU150" s="80" t="e">
        <f t="shared" ca="1" si="96"/>
        <v>#REF!</v>
      </c>
      <c r="AV150" s="80" t="e">
        <f t="shared" ca="1" si="96"/>
        <v>#REF!</v>
      </c>
      <c r="AW150" s="80" t="e">
        <f t="shared" ca="1" si="96"/>
        <v>#REF!</v>
      </c>
      <c r="AX150" s="80" t="e">
        <f t="shared" ca="1" si="96"/>
        <v>#REF!</v>
      </c>
      <c r="AY150" s="80" t="e">
        <f t="shared" ca="1" si="96"/>
        <v>#REF!</v>
      </c>
      <c r="AZ150" s="80" t="e">
        <f t="shared" ca="1" si="96"/>
        <v>#REF!</v>
      </c>
      <c r="BA150" s="80" t="e">
        <f t="shared" ca="1" si="96"/>
        <v>#REF!</v>
      </c>
      <c r="BB150" s="80" t="e">
        <f t="shared" ca="1" si="96"/>
        <v>#REF!</v>
      </c>
      <c r="BC150" s="80" t="e">
        <f t="shared" ca="1" si="96"/>
        <v>#REF!</v>
      </c>
      <c r="BD150" s="80" t="e">
        <f t="shared" ca="1" si="96"/>
        <v>#REF!</v>
      </c>
      <c r="BE150" s="80" t="e">
        <f t="shared" ca="1" si="85"/>
        <v>#REF!</v>
      </c>
      <c r="BF150" s="80" t="e">
        <f t="shared" ca="1" si="97"/>
        <v>#REF!</v>
      </c>
      <c r="BG150" s="80" t="e">
        <f t="shared" ca="1" si="97"/>
        <v>#REF!</v>
      </c>
      <c r="BH150" s="80" t="e">
        <f t="shared" ca="1" si="97"/>
        <v>#REF!</v>
      </c>
      <c r="BI150" s="80" t="e">
        <f t="shared" ca="1" si="97"/>
        <v>#REF!</v>
      </c>
      <c r="BJ150" s="80" t="e">
        <f t="shared" ca="1" si="97"/>
        <v>#REF!</v>
      </c>
      <c r="BK150" s="80" t="e">
        <f t="shared" ca="1" si="97"/>
        <v>#REF!</v>
      </c>
      <c r="BL150" s="80" t="e">
        <f t="shared" ca="1" si="97"/>
        <v>#REF!</v>
      </c>
      <c r="BM150" s="81" t="s">
        <v>628</v>
      </c>
      <c r="BN150" s="81" t="s">
        <v>319</v>
      </c>
      <c r="BO150" s="81" t="s">
        <v>480</v>
      </c>
    </row>
    <row r="151" spans="1:67" x14ac:dyDescent="0.2">
      <c r="A151" s="80">
        <v>148</v>
      </c>
      <c r="B151" s="53" t="s">
        <v>629</v>
      </c>
      <c r="C151" s="36" t="str">
        <f t="shared" si="84"/>
        <v>夕張市</v>
      </c>
      <c r="D151" s="36" t="e">
        <f t="shared" ca="1" si="92"/>
        <v>#REF!</v>
      </c>
      <c r="E151" s="36" t="e">
        <f t="shared" ca="1" si="92"/>
        <v>#REF!</v>
      </c>
      <c r="F151" s="36" t="e">
        <f t="shared" ca="1" si="92"/>
        <v>#REF!</v>
      </c>
      <c r="G151" s="36" t="e">
        <f t="shared" ca="1" si="92"/>
        <v>#REF!</v>
      </c>
      <c r="H151" s="36" t="e">
        <f t="shared" ca="1" si="92"/>
        <v>#REF!</v>
      </c>
      <c r="I151" s="36" t="e">
        <f t="shared" ca="1" si="92"/>
        <v>#REF!</v>
      </c>
      <c r="J151" s="36" t="e">
        <f t="shared" ca="1" si="92"/>
        <v>#REF!</v>
      </c>
      <c r="K151" s="36" t="e">
        <f t="shared" ca="1" si="92"/>
        <v>#REF!</v>
      </c>
      <c r="L151" s="36" t="e">
        <f t="shared" ca="1" si="92"/>
        <v>#REF!</v>
      </c>
      <c r="M151" s="36" t="e">
        <f t="shared" ca="1" si="92"/>
        <v>#REF!</v>
      </c>
      <c r="N151" s="36" t="e">
        <f t="shared" ca="1" si="93"/>
        <v>#REF!</v>
      </c>
      <c r="O151" s="36" t="e">
        <f t="shared" ca="1" si="93"/>
        <v>#REF!</v>
      </c>
      <c r="P151" s="36" t="e">
        <f t="shared" ca="1" si="93"/>
        <v>#REF!</v>
      </c>
      <c r="Q151" s="36" t="e">
        <f t="shared" ca="1" si="93"/>
        <v>#REF!</v>
      </c>
      <c r="R151" s="36" t="e">
        <f t="shared" ca="1" si="93"/>
        <v>#REF!</v>
      </c>
      <c r="S151" s="36" t="e">
        <f t="shared" ca="1" si="93"/>
        <v>#REF!</v>
      </c>
      <c r="T151" s="36" t="e">
        <f t="shared" ca="1" si="93"/>
        <v>#REF!</v>
      </c>
      <c r="U151" s="36" t="e">
        <f t="shared" ca="1" si="93"/>
        <v>#REF!</v>
      </c>
      <c r="V151" s="36" t="e">
        <f t="shared" ca="1" si="93"/>
        <v>#REF!</v>
      </c>
      <c r="W151" s="36" t="e">
        <f t="shared" ca="1" si="93"/>
        <v>#REF!</v>
      </c>
      <c r="X151" s="36" t="e">
        <f t="shared" ca="1" si="94"/>
        <v>#REF!</v>
      </c>
      <c r="Y151" s="36" t="e">
        <f t="shared" ca="1" si="94"/>
        <v>#REF!</v>
      </c>
      <c r="Z151" s="36" t="e">
        <f t="shared" ca="1" si="94"/>
        <v>#REF!</v>
      </c>
      <c r="AA151" s="36" t="e">
        <f t="shared" ca="1" si="94"/>
        <v>#REF!</v>
      </c>
      <c r="AB151" s="36" t="e">
        <f t="shared" ca="1" si="94"/>
        <v>#REF!</v>
      </c>
      <c r="AC151" s="36" t="e">
        <f t="shared" ca="1" si="94"/>
        <v>#REF!</v>
      </c>
      <c r="AD151" s="36" t="e">
        <f t="shared" ca="1" si="94"/>
        <v>#REF!</v>
      </c>
      <c r="AE151" s="36" t="e">
        <f t="shared" ca="1" si="94"/>
        <v>#REF!</v>
      </c>
      <c r="AF151" s="36" t="e">
        <f t="shared" ca="1" si="94"/>
        <v>#REF!</v>
      </c>
      <c r="AG151" s="36" t="e">
        <f t="shared" ca="1" si="94"/>
        <v>#REF!</v>
      </c>
      <c r="AH151" s="36" t="e">
        <f t="shared" ca="1" si="95"/>
        <v>#REF!</v>
      </c>
      <c r="AI151" s="36" t="e">
        <f t="shared" ca="1" si="95"/>
        <v>#REF!</v>
      </c>
      <c r="AJ151" s="36" t="e">
        <f t="shared" ca="1" si="95"/>
        <v>#REF!</v>
      </c>
      <c r="AK151" s="36" t="e">
        <f t="shared" ca="1" si="95"/>
        <v>#REF!</v>
      </c>
      <c r="AL151" s="36" t="e">
        <f t="shared" ca="1" si="95"/>
        <v>#REF!</v>
      </c>
      <c r="AM151" s="36" t="e">
        <f t="shared" ca="1" si="95"/>
        <v>#REF!</v>
      </c>
      <c r="AN151" s="36" t="e">
        <f t="shared" ca="1" si="95"/>
        <v>#REF!</v>
      </c>
      <c r="AO151" s="36" t="e">
        <f t="shared" ca="1" si="95"/>
        <v>#REF!</v>
      </c>
      <c r="AP151" s="36" t="e">
        <f t="shared" ca="1" si="95"/>
        <v>#REF!</v>
      </c>
      <c r="AQ151" s="36" t="e">
        <f t="shared" ca="1" si="95"/>
        <v>#REF!</v>
      </c>
      <c r="AR151" s="36" t="e">
        <f t="shared" ca="1" si="96"/>
        <v>#REF!</v>
      </c>
      <c r="AS151" s="36" t="e">
        <f t="shared" ca="1" si="96"/>
        <v>#REF!</v>
      </c>
      <c r="AT151" s="36" t="e">
        <f t="shared" ca="1" si="96"/>
        <v>#REF!</v>
      </c>
      <c r="AU151" s="36" t="e">
        <f t="shared" ca="1" si="96"/>
        <v>#REF!</v>
      </c>
      <c r="AV151" s="36" t="e">
        <f t="shared" ca="1" si="96"/>
        <v>#REF!</v>
      </c>
      <c r="AW151" s="36" t="e">
        <f t="shared" ca="1" si="96"/>
        <v>#REF!</v>
      </c>
      <c r="AX151" s="36" t="e">
        <f t="shared" ca="1" si="96"/>
        <v>#REF!</v>
      </c>
      <c r="AY151" s="36" t="e">
        <f t="shared" ca="1" si="96"/>
        <v>#REF!</v>
      </c>
      <c r="AZ151" s="36" t="e">
        <f t="shared" ca="1" si="96"/>
        <v>#REF!</v>
      </c>
      <c r="BA151" s="36" t="e">
        <f t="shared" ca="1" si="96"/>
        <v>#REF!</v>
      </c>
      <c r="BB151" s="36" t="e">
        <f t="shared" ca="1" si="96"/>
        <v>#REF!</v>
      </c>
      <c r="BC151" s="36" t="e">
        <f t="shared" ca="1" si="96"/>
        <v>#REF!</v>
      </c>
      <c r="BD151" s="36" t="e">
        <f t="shared" ca="1" si="96"/>
        <v>#REF!</v>
      </c>
      <c r="BE151" s="36" t="e">
        <f t="shared" ca="1" si="85"/>
        <v>#REF!</v>
      </c>
      <c r="BF151" s="36" t="e">
        <f t="shared" ca="1" si="97"/>
        <v>#REF!</v>
      </c>
      <c r="BG151" s="36" t="e">
        <f t="shared" ca="1" si="97"/>
        <v>#REF!</v>
      </c>
      <c r="BH151" s="36" t="e">
        <f t="shared" ca="1" si="97"/>
        <v>#REF!</v>
      </c>
      <c r="BI151" s="36" t="e">
        <f t="shared" ca="1" si="97"/>
        <v>#REF!</v>
      </c>
      <c r="BJ151" s="36" t="e">
        <f t="shared" ca="1" si="97"/>
        <v>#REF!</v>
      </c>
      <c r="BK151" s="36" t="e">
        <f t="shared" ca="1" si="97"/>
        <v>#REF!</v>
      </c>
      <c r="BL151" s="36" t="e">
        <f t="shared" ca="1" si="97"/>
        <v>#REF!</v>
      </c>
      <c r="BM151" s="53" t="s">
        <v>629</v>
      </c>
      <c r="BN151" s="53" t="s">
        <v>320</v>
      </c>
      <c r="BO151" s="53" t="s">
        <v>398</v>
      </c>
    </row>
    <row r="152" spans="1:67" x14ac:dyDescent="0.2">
      <c r="A152" s="80">
        <v>149</v>
      </c>
      <c r="B152" s="53" t="s">
        <v>630</v>
      </c>
      <c r="C152" s="36" t="str">
        <f t="shared" si="84"/>
        <v>夕張市</v>
      </c>
      <c r="D152" s="36" t="e">
        <f t="shared" ca="1" si="92"/>
        <v>#REF!</v>
      </c>
      <c r="E152" s="36" t="e">
        <f t="shared" ca="1" si="92"/>
        <v>#REF!</v>
      </c>
      <c r="F152" s="36" t="e">
        <f t="shared" ca="1" si="92"/>
        <v>#REF!</v>
      </c>
      <c r="G152" s="36" t="e">
        <f t="shared" ca="1" si="92"/>
        <v>#REF!</v>
      </c>
      <c r="H152" s="36" t="e">
        <f t="shared" ca="1" si="92"/>
        <v>#REF!</v>
      </c>
      <c r="I152" s="36" t="e">
        <f t="shared" ca="1" si="92"/>
        <v>#REF!</v>
      </c>
      <c r="J152" s="36" t="e">
        <f t="shared" ca="1" si="92"/>
        <v>#REF!</v>
      </c>
      <c r="K152" s="36" t="e">
        <f t="shared" ca="1" si="92"/>
        <v>#REF!</v>
      </c>
      <c r="L152" s="36" t="e">
        <f t="shared" ca="1" si="92"/>
        <v>#REF!</v>
      </c>
      <c r="M152" s="36" t="e">
        <f t="shared" ca="1" si="92"/>
        <v>#REF!</v>
      </c>
      <c r="N152" s="36" t="e">
        <f t="shared" ca="1" si="93"/>
        <v>#REF!</v>
      </c>
      <c r="O152" s="36" t="e">
        <f t="shared" ca="1" si="93"/>
        <v>#REF!</v>
      </c>
      <c r="P152" s="36" t="e">
        <f t="shared" ca="1" si="93"/>
        <v>#REF!</v>
      </c>
      <c r="Q152" s="36" t="e">
        <f t="shared" ca="1" si="93"/>
        <v>#REF!</v>
      </c>
      <c r="R152" s="36" t="e">
        <f t="shared" ca="1" si="93"/>
        <v>#REF!</v>
      </c>
      <c r="S152" s="36" t="e">
        <f t="shared" ca="1" si="93"/>
        <v>#REF!</v>
      </c>
      <c r="T152" s="36" t="e">
        <f t="shared" ca="1" si="93"/>
        <v>#REF!</v>
      </c>
      <c r="U152" s="36" t="e">
        <f t="shared" ca="1" si="93"/>
        <v>#REF!</v>
      </c>
      <c r="V152" s="36" t="e">
        <f t="shared" ca="1" si="93"/>
        <v>#REF!</v>
      </c>
      <c r="W152" s="36" t="e">
        <f t="shared" ca="1" si="93"/>
        <v>#REF!</v>
      </c>
      <c r="X152" s="36" t="e">
        <f t="shared" ca="1" si="94"/>
        <v>#REF!</v>
      </c>
      <c r="Y152" s="36" t="e">
        <f t="shared" ca="1" si="94"/>
        <v>#REF!</v>
      </c>
      <c r="Z152" s="36" t="e">
        <f t="shared" ca="1" si="94"/>
        <v>#REF!</v>
      </c>
      <c r="AA152" s="36" t="e">
        <f t="shared" ca="1" si="94"/>
        <v>#REF!</v>
      </c>
      <c r="AB152" s="36" t="e">
        <f t="shared" ca="1" si="94"/>
        <v>#REF!</v>
      </c>
      <c r="AC152" s="36" t="e">
        <f t="shared" ca="1" si="94"/>
        <v>#REF!</v>
      </c>
      <c r="AD152" s="36" t="e">
        <f t="shared" ca="1" si="94"/>
        <v>#REF!</v>
      </c>
      <c r="AE152" s="36" t="e">
        <f t="shared" ca="1" si="94"/>
        <v>#REF!</v>
      </c>
      <c r="AF152" s="36" t="e">
        <f t="shared" ca="1" si="94"/>
        <v>#REF!</v>
      </c>
      <c r="AG152" s="36" t="e">
        <f t="shared" ca="1" si="94"/>
        <v>#REF!</v>
      </c>
      <c r="AH152" s="36" t="e">
        <f t="shared" ca="1" si="95"/>
        <v>#REF!</v>
      </c>
      <c r="AI152" s="36" t="e">
        <f t="shared" ca="1" si="95"/>
        <v>#REF!</v>
      </c>
      <c r="AJ152" s="36" t="e">
        <f t="shared" ca="1" si="95"/>
        <v>#REF!</v>
      </c>
      <c r="AK152" s="36" t="e">
        <f t="shared" ca="1" si="95"/>
        <v>#REF!</v>
      </c>
      <c r="AL152" s="36" t="e">
        <f t="shared" ca="1" si="95"/>
        <v>#REF!</v>
      </c>
      <c r="AM152" s="36" t="e">
        <f t="shared" ca="1" si="95"/>
        <v>#REF!</v>
      </c>
      <c r="AN152" s="36" t="e">
        <f t="shared" ca="1" si="95"/>
        <v>#REF!</v>
      </c>
      <c r="AO152" s="36" t="e">
        <f t="shared" ca="1" si="95"/>
        <v>#REF!</v>
      </c>
      <c r="AP152" s="36" t="e">
        <f t="shared" ca="1" si="95"/>
        <v>#REF!</v>
      </c>
      <c r="AQ152" s="36" t="e">
        <f t="shared" ca="1" si="95"/>
        <v>#REF!</v>
      </c>
      <c r="AR152" s="36" t="e">
        <f t="shared" ca="1" si="96"/>
        <v>#REF!</v>
      </c>
      <c r="AS152" s="36" t="e">
        <f t="shared" ca="1" si="96"/>
        <v>#REF!</v>
      </c>
      <c r="AT152" s="36" t="e">
        <f t="shared" ca="1" si="96"/>
        <v>#REF!</v>
      </c>
      <c r="AU152" s="36" t="e">
        <f t="shared" ca="1" si="96"/>
        <v>#REF!</v>
      </c>
      <c r="AV152" s="36" t="e">
        <f t="shared" ca="1" si="96"/>
        <v>#REF!</v>
      </c>
      <c r="AW152" s="36" t="e">
        <f t="shared" ca="1" si="96"/>
        <v>#REF!</v>
      </c>
      <c r="AX152" s="36" t="e">
        <f t="shared" ca="1" si="96"/>
        <v>#REF!</v>
      </c>
      <c r="AY152" s="36" t="e">
        <f t="shared" ca="1" si="96"/>
        <v>#REF!</v>
      </c>
      <c r="AZ152" s="36" t="e">
        <f t="shared" ca="1" si="96"/>
        <v>#REF!</v>
      </c>
      <c r="BA152" s="36" t="e">
        <f t="shared" ca="1" si="96"/>
        <v>#REF!</v>
      </c>
      <c r="BB152" s="36" t="e">
        <f t="shared" ca="1" si="96"/>
        <v>#REF!</v>
      </c>
      <c r="BC152" s="36" t="e">
        <f t="shared" ca="1" si="96"/>
        <v>#REF!</v>
      </c>
      <c r="BD152" s="36" t="e">
        <f t="shared" ca="1" si="96"/>
        <v>#REF!</v>
      </c>
      <c r="BE152" s="36" t="e">
        <f t="shared" ca="1" si="85"/>
        <v>#REF!</v>
      </c>
      <c r="BF152" s="36" t="e">
        <f t="shared" ca="1" si="97"/>
        <v>#REF!</v>
      </c>
      <c r="BG152" s="36" t="e">
        <f t="shared" ca="1" si="97"/>
        <v>#REF!</v>
      </c>
      <c r="BH152" s="36" t="e">
        <f t="shared" ca="1" si="97"/>
        <v>#REF!</v>
      </c>
      <c r="BI152" s="36" t="e">
        <f t="shared" ca="1" si="97"/>
        <v>#REF!</v>
      </c>
      <c r="BJ152" s="36" t="e">
        <f t="shared" ca="1" si="97"/>
        <v>#REF!</v>
      </c>
      <c r="BK152" s="36" t="e">
        <f t="shared" ca="1" si="97"/>
        <v>#REF!</v>
      </c>
      <c r="BL152" s="36" t="e">
        <f t="shared" ca="1" si="97"/>
        <v>#REF!</v>
      </c>
      <c r="BM152" s="53" t="s">
        <v>630</v>
      </c>
      <c r="BN152" s="53" t="s">
        <v>320</v>
      </c>
      <c r="BO152" s="53" t="s">
        <v>479</v>
      </c>
    </row>
    <row r="153" spans="1:67" x14ac:dyDescent="0.2">
      <c r="A153" s="80">
        <v>150</v>
      </c>
      <c r="B153" s="53" t="s">
        <v>631</v>
      </c>
      <c r="C153" s="36" t="str">
        <f t="shared" si="84"/>
        <v>夕張市</v>
      </c>
      <c r="D153" s="36" t="e">
        <f t="shared" ca="1" si="92"/>
        <v>#REF!</v>
      </c>
      <c r="E153" s="36" t="e">
        <f t="shared" ca="1" si="92"/>
        <v>#REF!</v>
      </c>
      <c r="F153" s="36" t="e">
        <f t="shared" ca="1" si="92"/>
        <v>#REF!</v>
      </c>
      <c r="G153" s="36" t="e">
        <f t="shared" ca="1" si="92"/>
        <v>#REF!</v>
      </c>
      <c r="H153" s="36" t="e">
        <f t="shared" ca="1" si="92"/>
        <v>#REF!</v>
      </c>
      <c r="I153" s="36" t="e">
        <f t="shared" ca="1" si="92"/>
        <v>#REF!</v>
      </c>
      <c r="J153" s="36" t="e">
        <f t="shared" ca="1" si="92"/>
        <v>#REF!</v>
      </c>
      <c r="K153" s="36" t="e">
        <f t="shared" ca="1" si="92"/>
        <v>#REF!</v>
      </c>
      <c r="L153" s="36" t="e">
        <f t="shared" ca="1" si="92"/>
        <v>#REF!</v>
      </c>
      <c r="M153" s="36" t="e">
        <f t="shared" ca="1" si="92"/>
        <v>#REF!</v>
      </c>
      <c r="N153" s="36" t="e">
        <f t="shared" ca="1" si="93"/>
        <v>#REF!</v>
      </c>
      <c r="O153" s="36" t="e">
        <f t="shared" ca="1" si="93"/>
        <v>#REF!</v>
      </c>
      <c r="P153" s="36" t="e">
        <f t="shared" ca="1" si="93"/>
        <v>#REF!</v>
      </c>
      <c r="Q153" s="36" t="e">
        <f t="shared" ca="1" si="93"/>
        <v>#REF!</v>
      </c>
      <c r="R153" s="36" t="e">
        <f t="shared" ca="1" si="93"/>
        <v>#REF!</v>
      </c>
      <c r="S153" s="36" t="e">
        <f t="shared" ca="1" si="93"/>
        <v>#REF!</v>
      </c>
      <c r="T153" s="36" t="e">
        <f t="shared" ca="1" si="93"/>
        <v>#REF!</v>
      </c>
      <c r="U153" s="36" t="e">
        <f t="shared" ca="1" si="93"/>
        <v>#REF!</v>
      </c>
      <c r="V153" s="36" t="e">
        <f t="shared" ca="1" si="93"/>
        <v>#REF!</v>
      </c>
      <c r="W153" s="36" t="e">
        <f t="shared" ca="1" si="93"/>
        <v>#REF!</v>
      </c>
      <c r="X153" s="36" t="e">
        <f t="shared" ca="1" si="94"/>
        <v>#REF!</v>
      </c>
      <c r="Y153" s="36" t="e">
        <f t="shared" ca="1" si="94"/>
        <v>#REF!</v>
      </c>
      <c r="Z153" s="36" t="e">
        <f t="shared" ca="1" si="94"/>
        <v>#REF!</v>
      </c>
      <c r="AA153" s="36" t="e">
        <f t="shared" ca="1" si="94"/>
        <v>#REF!</v>
      </c>
      <c r="AB153" s="36" t="e">
        <f t="shared" ca="1" si="94"/>
        <v>#REF!</v>
      </c>
      <c r="AC153" s="36" t="e">
        <f t="shared" ca="1" si="94"/>
        <v>#REF!</v>
      </c>
      <c r="AD153" s="36" t="e">
        <f t="shared" ca="1" si="94"/>
        <v>#REF!</v>
      </c>
      <c r="AE153" s="36" t="e">
        <f t="shared" ca="1" si="94"/>
        <v>#REF!</v>
      </c>
      <c r="AF153" s="36" t="e">
        <f t="shared" ca="1" si="94"/>
        <v>#REF!</v>
      </c>
      <c r="AG153" s="36" t="e">
        <f t="shared" ca="1" si="94"/>
        <v>#REF!</v>
      </c>
      <c r="AH153" s="36" t="e">
        <f t="shared" ca="1" si="95"/>
        <v>#REF!</v>
      </c>
      <c r="AI153" s="36" t="e">
        <f t="shared" ca="1" si="95"/>
        <v>#REF!</v>
      </c>
      <c r="AJ153" s="36" t="e">
        <f t="shared" ca="1" si="95"/>
        <v>#REF!</v>
      </c>
      <c r="AK153" s="36" t="e">
        <f t="shared" ca="1" si="95"/>
        <v>#REF!</v>
      </c>
      <c r="AL153" s="36" t="e">
        <f t="shared" ca="1" si="95"/>
        <v>#REF!</v>
      </c>
      <c r="AM153" s="36" t="e">
        <f t="shared" ca="1" si="95"/>
        <v>#REF!</v>
      </c>
      <c r="AN153" s="36" t="e">
        <f t="shared" ca="1" si="95"/>
        <v>#REF!</v>
      </c>
      <c r="AO153" s="36" t="e">
        <f t="shared" ca="1" si="95"/>
        <v>#REF!</v>
      </c>
      <c r="AP153" s="36" t="e">
        <f t="shared" ca="1" si="95"/>
        <v>#REF!</v>
      </c>
      <c r="AQ153" s="36" t="e">
        <f t="shared" ca="1" si="95"/>
        <v>#REF!</v>
      </c>
      <c r="AR153" s="36" t="e">
        <f t="shared" ca="1" si="96"/>
        <v>#REF!</v>
      </c>
      <c r="AS153" s="36" t="e">
        <f t="shared" ca="1" si="96"/>
        <v>#REF!</v>
      </c>
      <c r="AT153" s="36" t="e">
        <f t="shared" ca="1" si="96"/>
        <v>#REF!</v>
      </c>
      <c r="AU153" s="36" t="e">
        <f t="shared" ca="1" si="96"/>
        <v>#REF!</v>
      </c>
      <c r="AV153" s="36" t="e">
        <f t="shared" ca="1" si="96"/>
        <v>#REF!</v>
      </c>
      <c r="AW153" s="36" t="e">
        <f t="shared" ca="1" si="96"/>
        <v>#REF!</v>
      </c>
      <c r="AX153" s="36" t="e">
        <f t="shared" ca="1" si="96"/>
        <v>#REF!</v>
      </c>
      <c r="AY153" s="36" t="e">
        <f t="shared" ca="1" si="96"/>
        <v>#REF!</v>
      </c>
      <c r="AZ153" s="36" t="e">
        <f t="shared" ca="1" si="96"/>
        <v>#REF!</v>
      </c>
      <c r="BA153" s="36" t="e">
        <f t="shared" ca="1" si="96"/>
        <v>#REF!</v>
      </c>
      <c r="BB153" s="36" t="e">
        <f t="shared" ca="1" si="96"/>
        <v>#REF!</v>
      </c>
      <c r="BC153" s="36" t="e">
        <f t="shared" ca="1" si="96"/>
        <v>#REF!</v>
      </c>
      <c r="BD153" s="36" t="e">
        <f t="shared" ca="1" si="96"/>
        <v>#REF!</v>
      </c>
      <c r="BE153" s="73" t="e">
        <f t="shared" ca="1" si="85"/>
        <v>#REF!</v>
      </c>
      <c r="BF153" s="73" t="e">
        <f t="shared" ca="1" si="97"/>
        <v>#REF!</v>
      </c>
      <c r="BG153" s="36" t="e">
        <f t="shared" ca="1" si="97"/>
        <v>#REF!</v>
      </c>
      <c r="BH153" s="36" t="e">
        <f t="shared" ca="1" si="97"/>
        <v>#REF!</v>
      </c>
      <c r="BI153" s="36" t="e">
        <f t="shared" ca="1" si="97"/>
        <v>#REF!</v>
      </c>
      <c r="BJ153" s="36" t="e">
        <f t="shared" ca="1" si="97"/>
        <v>#REF!</v>
      </c>
      <c r="BK153" s="36" t="e">
        <f t="shared" ca="1" si="97"/>
        <v>#REF!</v>
      </c>
      <c r="BL153" s="36" t="e">
        <f t="shared" ca="1" si="97"/>
        <v>#REF!</v>
      </c>
      <c r="BM153" s="53" t="s">
        <v>631</v>
      </c>
      <c r="BN153" s="53" t="s">
        <v>320</v>
      </c>
      <c r="BO153" s="53" t="s">
        <v>480</v>
      </c>
    </row>
    <row r="154" spans="1:67" s="83" customFormat="1" x14ac:dyDescent="0.2">
      <c r="A154" s="80">
        <v>151</v>
      </c>
      <c r="B154" s="81" t="s">
        <v>632</v>
      </c>
      <c r="C154" s="80" t="str">
        <f t="shared" si="84"/>
        <v>夕張市</v>
      </c>
      <c r="D154" s="80" t="e">
        <f t="shared" ref="D154:M165" ca="1" si="98">VLOOKUP($C154,INDIRECT("'"&amp;$B154&amp;"'!$C$4:$BL$182"),D$166,0)</f>
        <v>#REF!</v>
      </c>
      <c r="E154" s="80" t="e">
        <f t="shared" ca="1" si="98"/>
        <v>#REF!</v>
      </c>
      <c r="F154" s="80" t="e">
        <f t="shared" ca="1" si="98"/>
        <v>#REF!</v>
      </c>
      <c r="G154" s="80" t="e">
        <f t="shared" ca="1" si="98"/>
        <v>#REF!</v>
      </c>
      <c r="H154" s="80" t="e">
        <f t="shared" ca="1" si="98"/>
        <v>#REF!</v>
      </c>
      <c r="I154" s="80" t="e">
        <f t="shared" ca="1" si="98"/>
        <v>#REF!</v>
      </c>
      <c r="J154" s="80" t="e">
        <f t="shared" ca="1" si="98"/>
        <v>#REF!</v>
      </c>
      <c r="K154" s="80" t="e">
        <f t="shared" ca="1" si="98"/>
        <v>#REF!</v>
      </c>
      <c r="L154" s="80" t="e">
        <f t="shared" ca="1" si="98"/>
        <v>#REF!</v>
      </c>
      <c r="M154" s="80" t="e">
        <f t="shared" ca="1" si="98"/>
        <v>#REF!</v>
      </c>
      <c r="N154" s="80" t="e">
        <f t="shared" ref="N154:W165" ca="1" si="99">VLOOKUP($C154,INDIRECT("'"&amp;$B154&amp;"'!$C$4:$BL$182"),N$166,0)</f>
        <v>#REF!</v>
      </c>
      <c r="O154" s="80" t="e">
        <f t="shared" ca="1" si="99"/>
        <v>#REF!</v>
      </c>
      <c r="P154" s="80" t="e">
        <f t="shared" ca="1" si="99"/>
        <v>#REF!</v>
      </c>
      <c r="Q154" s="80" t="e">
        <f t="shared" ca="1" si="99"/>
        <v>#REF!</v>
      </c>
      <c r="R154" s="80" t="e">
        <f t="shared" ca="1" si="99"/>
        <v>#REF!</v>
      </c>
      <c r="S154" s="80" t="e">
        <f t="shared" ca="1" si="99"/>
        <v>#REF!</v>
      </c>
      <c r="T154" s="80" t="e">
        <f t="shared" ca="1" si="99"/>
        <v>#REF!</v>
      </c>
      <c r="U154" s="80" t="e">
        <f t="shared" ca="1" si="99"/>
        <v>#REF!</v>
      </c>
      <c r="V154" s="80" t="e">
        <f t="shared" ca="1" si="99"/>
        <v>#REF!</v>
      </c>
      <c r="W154" s="80" t="e">
        <f t="shared" ca="1" si="99"/>
        <v>#REF!</v>
      </c>
      <c r="X154" s="80" t="e">
        <f t="shared" ref="X154:AG165" ca="1" si="100">VLOOKUP($C154,INDIRECT("'"&amp;$B154&amp;"'!$C$4:$BL$182"),X$166,0)</f>
        <v>#REF!</v>
      </c>
      <c r="Y154" s="80" t="e">
        <f t="shared" ca="1" si="100"/>
        <v>#REF!</v>
      </c>
      <c r="Z154" s="80" t="e">
        <f t="shared" ca="1" si="100"/>
        <v>#REF!</v>
      </c>
      <c r="AA154" s="80" t="e">
        <f t="shared" ca="1" si="100"/>
        <v>#REF!</v>
      </c>
      <c r="AB154" s="80" t="e">
        <f t="shared" ca="1" si="100"/>
        <v>#REF!</v>
      </c>
      <c r="AC154" s="80" t="e">
        <f t="shared" ca="1" si="100"/>
        <v>#REF!</v>
      </c>
      <c r="AD154" s="80" t="e">
        <f t="shared" ca="1" si="100"/>
        <v>#REF!</v>
      </c>
      <c r="AE154" s="80" t="e">
        <f t="shared" ca="1" si="100"/>
        <v>#REF!</v>
      </c>
      <c r="AF154" s="80" t="e">
        <f t="shared" ca="1" si="100"/>
        <v>#REF!</v>
      </c>
      <c r="AG154" s="80" t="e">
        <f t="shared" ca="1" si="100"/>
        <v>#REF!</v>
      </c>
      <c r="AH154" s="80" t="e">
        <f t="shared" ref="AH154:AQ165" ca="1" si="101">VLOOKUP($C154,INDIRECT("'"&amp;$B154&amp;"'!$C$4:$BL$182"),AH$166,0)</f>
        <v>#REF!</v>
      </c>
      <c r="AI154" s="80" t="e">
        <f t="shared" ca="1" si="101"/>
        <v>#REF!</v>
      </c>
      <c r="AJ154" s="80" t="e">
        <f t="shared" ca="1" si="101"/>
        <v>#REF!</v>
      </c>
      <c r="AK154" s="80" t="e">
        <f t="shared" ca="1" si="101"/>
        <v>#REF!</v>
      </c>
      <c r="AL154" s="80" t="e">
        <f t="shared" ca="1" si="101"/>
        <v>#REF!</v>
      </c>
      <c r="AM154" s="80" t="e">
        <f t="shared" ca="1" si="101"/>
        <v>#REF!</v>
      </c>
      <c r="AN154" s="80" t="e">
        <f t="shared" ca="1" si="101"/>
        <v>#REF!</v>
      </c>
      <c r="AO154" s="80" t="e">
        <f t="shared" ca="1" si="101"/>
        <v>#REF!</v>
      </c>
      <c r="AP154" s="80" t="e">
        <f t="shared" ca="1" si="101"/>
        <v>#REF!</v>
      </c>
      <c r="AQ154" s="80" t="e">
        <f t="shared" ca="1" si="101"/>
        <v>#REF!</v>
      </c>
      <c r="AR154" s="80" t="e">
        <f t="shared" ref="AR154:BD165" ca="1" si="102">VLOOKUP($C154,INDIRECT("'"&amp;$B154&amp;"'!$C$4:$BL$182"),AR$166,0)</f>
        <v>#REF!</v>
      </c>
      <c r="AS154" s="80" t="e">
        <f t="shared" ca="1" si="102"/>
        <v>#REF!</v>
      </c>
      <c r="AT154" s="80" t="e">
        <f t="shared" ca="1" si="102"/>
        <v>#REF!</v>
      </c>
      <c r="AU154" s="80" t="e">
        <f t="shared" ca="1" si="102"/>
        <v>#REF!</v>
      </c>
      <c r="AV154" s="80" t="e">
        <f t="shared" ca="1" si="102"/>
        <v>#REF!</v>
      </c>
      <c r="AW154" s="80" t="e">
        <f t="shared" ca="1" si="102"/>
        <v>#REF!</v>
      </c>
      <c r="AX154" s="80" t="e">
        <f t="shared" ca="1" si="102"/>
        <v>#REF!</v>
      </c>
      <c r="AY154" s="80" t="e">
        <f t="shared" ca="1" si="102"/>
        <v>#REF!</v>
      </c>
      <c r="AZ154" s="80" t="e">
        <f t="shared" ca="1" si="102"/>
        <v>#REF!</v>
      </c>
      <c r="BA154" s="80" t="e">
        <f t="shared" ca="1" si="102"/>
        <v>#REF!</v>
      </c>
      <c r="BB154" s="80" t="e">
        <f t="shared" ca="1" si="102"/>
        <v>#REF!</v>
      </c>
      <c r="BC154" s="80" t="e">
        <f t="shared" ca="1" si="102"/>
        <v>#REF!</v>
      </c>
      <c r="BD154" s="80" t="e">
        <f t="shared" ca="1" si="102"/>
        <v>#REF!</v>
      </c>
      <c r="BE154" s="80" t="e">
        <f t="shared" ca="1" si="85"/>
        <v>#REF!</v>
      </c>
      <c r="BF154" s="80" t="e">
        <f t="shared" ref="BF154:BL165" ca="1" si="103">VLOOKUP($C154,INDIRECT("'"&amp;$B154&amp;"'!$C$4:$BL$182"),BF$166,0)</f>
        <v>#REF!</v>
      </c>
      <c r="BG154" s="80" t="e">
        <f t="shared" ca="1" si="103"/>
        <v>#REF!</v>
      </c>
      <c r="BH154" s="80" t="e">
        <f t="shared" ca="1" si="103"/>
        <v>#REF!</v>
      </c>
      <c r="BI154" s="80" t="e">
        <f t="shared" ca="1" si="103"/>
        <v>#REF!</v>
      </c>
      <c r="BJ154" s="80" t="e">
        <f t="shared" ca="1" si="103"/>
        <v>#REF!</v>
      </c>
      <c r="BK154" s="80" t="e">
        <f t="shared" ca="1" si="103"/>
        <v>#REF!</v>
      </c>
      <c r="BL154" s="80" t="e">
        <f t="shared" ca="1" si="103"/>
        <v>#REF!</v>
      </c>
      <c r="BM154" s="81" t="s">
        <v>632</v>
      </c>
      <c r="BN154" s="81" t="s">
        <v>321</v>
      </c>
      <c r="BO154" s="81" t="s">
        <v>398</v>
      </c>
    </row>
    <row r="155" spans="1:67" s="83" customFormat="1" x14ac:dyDescent="0.2">
      <c r="A155" s="80">
        <v>152</v>
      </c>
      <c r="B155" s="81" t="s">
        <v>633</v>
      </c>
      <c r="C155" s="80" t="str">
        <f t="shared" si="84"/>
        <v>夕張市</v>
      </c>
      <c r="D155" s="80" t="e">
        <f t="shared" ca="1" si="98"/>
        <v>#REF!</v>
      </c>
      <c r="E155" s="80" t="e">
        <f t="shared" ca="1" si="98"/>
        <v>#REF!</v>
      </c>
      <c r="F155" s="80" t="e">
        <f t="shared" ca="1" si="98"/>
        <v>#REF!</v>
      </c>
      <c r="G155" s="80" t="e">
        <f t="shared" ca="1" si="98"/>
        <v>#REF!</v>
      </c>
      <c r="H155" s="80" t="e">
        <f t="shared" ca="1" si="98"/>
        <v>#REF!</v>
      </c>
      <c r="I155" s="80" t="e">
        <f t="shared" ca="1" si="98"/>
        <v>#REF!</v>
      </c>
      <c r="J155" s="80" t="e">
        <f t="shared" ca="1" si="98"/>
        <v>#REF!</v>
      </c>
      <c r="K155" s="80" t="e">
        <f t="shared" ca="1" si="98"/>
        <v>#REF!</v>
      </c>
      <c r="L155" s="80" t="e">
        <f t="shared" ca="1" si="98"/>
        <v>#REF!</v>
      </c>
      <c r="M155" s="80" t="e">
        <f t="shared" ca="1" si="98"/>
        <v>#REF!</v>
      </c>
      <c r="N155" s="80" t="e">
        <f t="shared" ca="1" si="99"/>
        <v>#REF!</v>
      </c>
      <c r="O155" s="80" t="e">
        <f t="shared" ca="1" si="99"/>
        <v>#REF!</v>
      </c>
      <c r="P155" s="80" t="e">
        <f t="shared" ca="1" si="99"/>
        <v>#REF!</v>
      </c>
      <c r="Q155" s="80" t="e">
        <f t="shared" ca="1" si="99"/>
        <v>#REF!</v>
      </c>
      <c r="R155" s="80" t="e">
        <f t="shared" ca="1" si="99"/>
        <v>#REF!</v>
      </c>
      <c r="S155" s="80" t="e">
        <f t="shared" ca="1" si="99"/>
        <v>#REF!</v>
      </c>
      <c r="T155" s="80" t="e">
        <f t="shared" ca="1" si="99"/>
        <v>#REF!</v>
      </c>
      <c r="U155" s="80" t="e">
        <f t="shared" ca="1" si="99"/>
        <v>#REF!</v>
      </c>
      <c r="V155" s="80" t="e">
        <f t="shared" ca="1" si="99"/>
        <v>#REF!</v>
      </c>
      <c r="W155" s="80" t="e">
        <f t="shared" ca="1" si="99"/>
        <v>#REF!</v>
      </c>
      <c r="X155" s="80" t="e">
        <f t="shared" ca="1" si="100"/>
        <v>#REF!</v>
      </c>
      <c r="Y155" s="80" t="e">
        <f t="shared" ca="1" si="100"/>
        <v>#REF!</v>
      </c>
      <c r="Z155" s="80" t="e">
        <f t="shared" ca="1" si="100"/>
        <v>#REF!</v>
      </c>
      <c r="AA155" s="80" t="e">
        <f t="shared" ca="1" si="100"/>
        <v>#REF!</v>
      </c>
      <c r="AB155" s="80" t="e">
        <f t="shared" ca="1" si="100"/>
        <v>#REF!</v>
      </c>
      <c r="AC155" s="80" t="e">
        <f t="shared" ca="1" si="100"/>
        <v>#REF!</v>
      </c>
      <c r="AD155" s="80" t="e">
        <f t="shared" ca="1" si="100"/>
        <v>#REF!</v>
      </c>
      <c r="AE155" s="80" t="e">
        <f t="shared" ca="1" si="100"/>
        <v>#REF!</v>
      </c>
      <c r="AF155" s="80" t="e">
        <f t="shared" ca="1" si="100"/>
        <v>#REF!</v>
      </c>
      <c r="AG155" s="80" t="e">
        <f t="shared" ca="1" si="100"/>
        <v>#REF!</v>
      </c>
      <c r="AH155" s="80" t="e">
        <f t="shared" ca="1" si="101"/>
        <v>#REF!</v>
      </c>
      <c r="AI155" s="80" t="e">
        <f t="shared" ca="1" si="101"/>
        <v>#REF!</v>
      </c>
      <c r="AJ155" s="80" t="e">
        <f t="shared" ca="1" si="101"/>
        <v>#REF!</v>
      </c>
      <c r="AK155" s="80" t="e">
        <f t="shared" ca="1" si="101"/>
        <v>#REF!</v>
      </c>
      <c r="AL155" s="80" t="e">
        <f t="shared" ca="1" si="101"/>
        <v>#REF!</v>
      </c>
      <c r="AM155" s="80" t="e">
        <f t="shared" ca="1" si="101"/>
        <v>#REF!</v>
      </c>
      <c r="AN155" s="80" t="e">
        <f t="shared" ca="1" si="101"/>
        <v>#REF!</v>
      </c>
      <c r="AO155" s="80" t="e">
        <f t="shared" ca="1" si="101"/>
        <v>#REF!</v>
      </c>
      <c r="AP155" s="80" t="e">
        <f t="shared" ca="1" si="101"/>
        <v>#REF!</v>
      </c>
      <c r="AQ155" s="80" t="e">
        <f t="shared" ca="1" si="101"/>
        <v>#REF!</v>
      </c>
      <c r="AR155" s="80" t="e">
        <f t="shared" ca="1" si="102"/>
        <v>#REF!</v>
      </c>
      <c r="AS155" s="80" t="e">
        <f t="shared" ca="1" si="102"/>
        <v>#REF!</v>
      </c>
      <c r="AT155" s="80" t="e">
        <f t="shared" ca="1" si="102"/>
        <v>#REF!</v>
      </c>
      <c r="AU155" s="80" t="e">
        <f t="shared" ca="1" si="102"/>
        <v>#REF!</v>
      </c>
      <c r="AV155" s="80" t="e">
        <f t="shared" ca="1" si="102"/>
        <v>#REF!</v>
      </c>
      <c r="AW155" s="80" t="e">
        <f t="shared" ca="1" si="102"/>
        <v>#REF!</v>
      </c>
      <c r="AX155" s="80" t="e">
        <f t="shared" ca="1" si="102"/>
        <v>#REF!</v>
      </c>
      <c r="AY155" s="80" t="e">
        <f t="shared" ca="1" si="102"/>
        <v>#REF!</v>
      </c>
      <c r="AZ155" s="80" t="e">
        <f t="shared" ca="1" si="102"/>
        <v>#REF!</v>
      </c>
      <c r="BA155" s="80" t="e">
        <f t="shared" ca="1" si="102"/>
        <v>#REF!</v>
      </c>
      <c r="BB155" s="80" t="e">
        <f t="shared" ca="1" si="102"/>
        <v>#REF!</v>
      </c>
      <c r="BC155" s="80" t="e">
        <f t="shared" ca="1" si="102"/>
        <v>#REF!</v>
      </c>
      <c r="BD155" s="80" t="e">
        <f t="shared" ca="1" si="102"/>
        <v>#REF!</v>
      </c>
      <c r="BE155" s="80" t="e">
        <f t="shared" ca="1" si="85"/>
        <v>#REF!</v>
      </c>
      <c r="BF155" s="80" t="e">
        <f t="shared" ca="1" si="103"/>
        <v>#REF!</v>
      </c>
      <c r="BG155" s="80" t="e">
        <f t="shared" ca="1" si="103"/>
        <v>#REF!</v>
      </c>
      <c r="BH155" s="80" t="e">
        <f t="shared" ca="1" si="103"/>
        <v>#REF!</v>
      </c>
      <c r="BI155" s="80" t="e">
        <f t="shared" ca="1" si="103"/>
        <v>#REF!</v>
      </c>
      <c r="BJ155" s="80" t="e">
        <f t="shared" ca="1" si="103"/>
        <v>#REF!</v>
      </c>
      <c r="BK155" s="80" t="e">
        <f t="shared" ca="1" si="103"/>
        <v>#REF!</v>
      </c>
      <c r="BL155" s="80" t="e">
        <f t="shared" ca="1" si="103"/>
        <v>#REF!</v>
      </c>
      <c r="BM155" s="81" t="s">
        <v>633</v>
      </c>
      <c r="BN155" s="81" t="s">
        <v>321</v>
      </c>
      <c r="BO155" s="81" t="s">
        <v>479</v>
      </c>
    </row>
    <row r="156" spans="1:67" s="83" customFormat="1" x14ac:dyDescent="0.2">
      <c r="A156" s="80">
        <v>153</v>
      </c>
      <c r="B156" s="81" t="s">
        <v>634</v>
      </c>
      <c r="C156" s="80" t="str">
        <f t="shared" si="84"/>
        <v>夕張市</v>
      </c>
      <c r="D156" s="80" t="e">
        <f t="shared" ca="1" si="98"/>
        <v>#REF!</v>
      </c>
      <c r="E156" s="80" t="e">
        <f t="shared" ca="1" si="98"/>
        <v>#REF!</v>
      </c>
      <c r="F156" s="80" t="e">
        <f t="shared" ca="1" si="98"/>
        <v>#REF!</v>
      </c>
      <c r="G156" s="80" t="e">
        <f t="shared" ca="1" si="98"/>
        <v>#REF!</v>
      </c>
      <c r="H156" s="80" t="e">
        <f t="shared" ca="1" si="98"/>
        <v>#REF!</v>
      </c>
      <c r="I156" s="80" t="e">
        <f t="shared" ca="1" si="98"/>
        <v>#REF!</v>
      </c>
      <c r="J156" s="80" t="e">
        <f t="shared" ca="1" si="98"/>
        <v>#REF!</v>
      </c>
      <c r="K156" s="80" t="e">
        <f t="shared" ca="1" si="98"/>
        <v>#REF!</v>
      </c>
      <c r="L156" s="80" t="e">
        <f t="shared" ca="1" si="98"/>
        <v>#REF!</v>
      </c>
      <c r="M156" s="80" t="e">
        <f t="shared" ca="1" si="98"/>
        <v>#REF!</v>
      </c>
      <c r="N156" s="80" t="e">
        <f t="shared" ca="1" si="99"/>
        <v>#REF!</v>
      </c>
      <c r="O156" s="80" t="e">
        <f t="shared" ca="1" si="99"/>
        <v>#REF!</v>
      </c>
      <c r="P156" s="80" t="e">
        <f t="shared" ca="1" si="99"/>
        <v>#REF!</v>
      </c>
      <c r="Q156" s="80" t="e">
        <f t="shared" ca="1" si="99"/>
        <v>#REF!</v>
      </c>
      <c r="R156" s="80" t="e">
        <f t="shared" ca="1" si="99"/>
        <v>#REF!</v>
      </c>
      <c r="S156" s="80" t="e">
        <f t="shared" ca="1" si="99"/>
        <v>#REF!</v>
      </c>
      <c r="T156" s="80" t="e">
        <f t="shared" ca="1" si="99"/>
        <v>#REF!</v>
      </c>
      <c r="U156" s="80" t="e">
        <f t="shared" ca="1" si="99"/>
        <v>#REF!</v>
      </c>
      <c r="V156" s="80" t="e">
        <f t="shared" ca="1" si="99"/>
        <v>#REF!</v>
      </c>
      <c r="W156" s="80" t="e">
        <f t="shared" ca="1" si="99"/>
        <v>#REF!</v>
      </c>
      <c r="X156" s="80" t="e">
        <f t="shared" ca="1" si="100"/>
        <v>#REF!</v>
      </c>
      <c r="Y156" s="80" t="e">
        <f t="shared" ca="1" si="100"/>
        <v>#REF!</v>
      </c>
      <c r="Z156" s="80" t="e">
        <f t="shared" ca="1" si="100"/>
        <v>#REF!</v>
      </c>
      <c r="AA156" s="80" t="e">
        <f t="shared" ca="1" si="100"/>
        <v>#REF!</v>
      </c>
      <c r="AB156" s="80" t="e">
        <f t="shared" ca="1" si="100"/>
        <v>#REF!</v>
      </c>
      <c r="AC156" s="80" t="e">
        <f t="shared" ca="1" si="100"/>
        <v>#REF!</v>
      </c>
      <c r="AD156" s="80" t="e">
        <f t="shared" ca="1" si="100"/>
        <v>#REF!</v>
      </c>
      <c r="AE156" s="80" t="e">
        <f t="shared" ca="1" si="100"/>
        <v>#REF!</v>
      </c>
      <c r="AF156" s="80" t="e">
        <f t="shared" ca="1" si="100"/>
        <v>#REF!</v>
      </c>
      <c r="AG156" s="80" t="e">
        <f t="shared" ca="1" si="100"/>
        <v>#REF!</v>
      </c>
      <c r="AH156" s="80" t="e">
        <f t="shared" ca="1" si="101"/>
        <v>#REF!</v>
      </c>
      <c r="AI156" s="80" t="e">
        <f t="shared" ca="1" si="101"/>
        <v>#REF!</v>
      </c>
      <c r="AJ156" s="80" t="e">
        <f t="shared" ca="1" si="101"/>
        <v>#REF!</v>
      </c>
      <c r="AK156" s="80" t="e">
        <f t="shared" ca="1" si="101"/>
        <v>#REF!</v>
      </c>
      <c r="AL156" s="80" t="e">
        <f t="shared" ca="1" si="101"/>
        <v>#REF!</v>
      </c>
      <c r="AM156" s="80" t="e">
        <f t="shared" ca="1" si="101"/>
        <v>#REF!</v>
      </c>
      <c r="AN156" s="80" t="e">
        <f t="shared" ca="1" si="101"/>
        <v>#REF!</v>
      </c>
      <c r="AO156" s="80" t="e">
        <f t="shared" ca="1" si="101"/>
        <v>#REF!</v>
      </c>
      <c r="AP156" s="80" t="e">
        <f t="shared" ca="1" si="101"/>
        <v>#REF!</v>
      </c>
      <c r="AQ156" s="80" t="e">
        <f t="shared" ca="1" si="101"/>
        <v>#REF!</v>
      </c>
      <c r="AR156" s="80" t="e">
        <f t="shared" ca="1" si="102"/>
        <v>#REF!</v>
      </c>
      <c r="AS156" s="80" t="e">
        <f t="shared" ca="1" si="102"/>
        <v>#REF!</v>
      </c>
      <c r="AT156" s="80" t="e">
        <f t="shared" ca="1" si="102"/>
        <v>#REF!</v>
      </c>
      <c r="AU156" s="80" t="e">
        <f t="shared" ca="1" si="102"/>
        <v>#REF!</v>
      </c>
      <c r="AV156" s="80" t="e">
        <f t="shared" ca="1" si="102"/>
        <v>#REF!</v>
      </c>
      <c r="AW156" s="80" t="e">
        <f t="shared" ca="1" si="102"/>
        <v>#REF!</v>
      </c>
      <c r="AX156" s="80" t="e">
        <f t="shared" ca="1" si="102"/>
        <v>#REF!</v>
      </c>
      <c r="AY156" s="80" t="e">
        <f t="shared" ca="1" si="102"/>
        <v>#REF!</v>
      </c>
      <c r="AZ156" s="80" t="e">
        <f t="shared" ca="1" si="102"/>
        <v>#REF!</v>
      </c>
      <c r="BA156" s="80" t="e">
        <f t="shared" ca="1" si="102"/>
        <v>#REF!</v>
      </c>
      <c r="BB156" s="80" t="e">
        <f t="shared" ca="1" si="102"/>
        <v>#REF!</v>
      </c>
      <c r="BC156" s="80" t="e">
        <f t="shared" ca="1" si="102"/>
        <v>#REF!</v>
      </c>
      <c r="BD156" s="80" t="e">
        <f t="shared" ca="1" si="102"/>
        <v>#REF!</v>
      </c>
      <c r="BE156" s="80" t="e">
        <f t="shared" ca="1" si="85"/>
        <v>#REF!</v>
      </c>
      <c r="BF156" s="80" t="e">
        <f t="shared" ca="1" si="103"/>
        <v>#REF!</v>
      </c>
      <c r="BG156" s="80" t="e">
        <f t="shared" ca="1" si="103"/>
        <v>#REF!</v>
      </c>
      <c r="BH156" s="80" t="e">
        <f t="shared" ca="1" si="103"/>
        <v>#REF!</v>
      </c>
      <c r="BI156" s="80" t="e">
        <f t="shared" ca="1" si="103"/>
        <v>#REF!</v>
      </c>
      <c r="BJ156" s="80" t="e">
        <f t="shared" ca="1" si="103"/>
        <v>#REF!</v>
      </c>
      <c r="BK156" s="80" t="e">
        <f t="shared" ca="1" si="103"/>
        <v>#REF!</v>
      </c>
      <c r="BL156" s="80" t="e">
        <f t="shared" ca="1" si="103"/>
        <v>#REF!</v>
      </c>
      <c r="BM156" s="81" t="s">
        <v>634</v>
      </c>
      <c r="BN156" s="81" t="s">
        <v>321</v>
      </c>
      <c r="BO156" s="81" t="s">
        <v>480</v>
      </c>
    </row>
    <row r="157" spans="1:67" s="83" customFormat="1" x14ac:dyDescent="0.2">
      <c r="A157" s="80">
        <v>154</v>
      </c>
      <c r="B157" s="81" t="s">
        <v>635</v>
      </c>
      <c r="C157" s="80" t="str">
        <f t="shared" si="84"/>
        <v>夕張市</v>
      </c>
      <c r="D157" s="80" t="e">
        <f t="shared" ca="1" si="98"/>
        <v>#REF!</v>
      </c>
      <c r="E157" s="80" t="e">
        <f t="shared" ca="1" si="98"/>
        <v>#REF!</v>
      </c>
      <c r="F157" s="80" t="e">
        <f t="shared" ca="1" si="98"/>
        <v>#REF!</v>
      </c>
      <c r="G157" s="80" t="e">
        <f t="shared" ca="1" si="98"/>
        <v>#REF!</v>
      </c>
      <c r="H157" s="80" t="e">
        <f t="shared" ca="1" si="98"/>
        <v>#REF!</v>
      </c>
      <c r="I157" s="80" t="e">
        <f t="shared" ca="1" si="98"/>
        <v>#REF!</v>
      </c>
      <c r="J157" s="80" t="e">
        <f t="shared" ca="1" si="98"/>
        <v>#REF!</v>
      </c>
      <c r="K157" s="80" t="e">
        <f t="shared" ca="1" si="98"/>
        <v>#REF!</v>
      </c>
      <c r="L157" s="80" t="e">
        <f t="shared" ca="1" si="98"/>
        <v>#REF!</v>
      </c>
      <c r="M157" s="80" t="e">
        <f t="shared" ca="1" si="98"/>
        <v>#REF!</v>
      </c>
      <c r="N157" s="80" t="e">
        <f t="shared" ca="1" si="99"/>
        <v>#REF!</v>
      </c>
      <c r="O157" s="80" t="e">
        <f t="shared" ca="1" si="99"/>
        <v>#REF!</v>
      </c>
      <c r="P157" s="80" t="e">
        <f t="shared" ca="1" si="99"/>
        <v>#REF!</v>
      </c>
      <c r="Q157" s="80" t="e">
        <f t="shared" ca="1" si="99"/>
        <v>#REF!</v>
      </c>
      <c r="R157" s="80" t="e">
        <f t="shared" ca="1" si="99"/>
        <v>#REF!</v>
      </c>
      <c r="S157" s="80" t="e">
        <f t="shared" ca="1" si="99"/>
        <v>#REF!</v>
      </c>
      <c r="T157" s="80" t="e">
        <f t="shared" ca="1" si="99"/>
        <v>#REF!</v>
      </c>
      <c r="U157" s="80" t="e">
        <f t="shared" ca="1" si="99"/>
        <v>#REF!</v>
      </c>
      <c r="V157" s="80" t="e">
        <f t="shared" ca="1" si="99"/>
        <v>#REF!</v>
      </c>
      <c r="W157" s="80" t="e">
        <f t="shared" ca="1" si="99"/>
        <v>#REF!</v>
      </c>
      <c r="X157" s="80" t="e">
        <f t="shared" ca="1" si="100"/>
        <v>#REF!</v>
      </c>
      <c r="Y157" s="80" t="e">
        <f t="shared" ca="1" si="100"/>
        <v>#REF!</v>
      </c>
      <c r="Z157" s="80" t="e">
        <f t="shared" ca="1" si="100"/>
        <v>#REF!</v>
      </c>
      <c r="AA157" s="80" t="e">
        <f t="shared" ca="1" si="100"/>
        <v>#REF!</v>
      </c>
      <c r="AB157" s="80" t="e">
        <f t="shared" ca="1" si="100"/>
        <v>#REF!</v>
      </c>
      <c r="AC157" s="80" t="e">
        <f t="shared" ca="1" si="100"/>
        <v>#REF!</v>
      </c>
      <c r="AD157" s="80" t="e">
        <f t="shared" ca="1" si="100"/>
        <v>#REF!</v>
      </c>
      <c r="AE157" s="80" t="e">
        <f t="shared" ca="1" si="100"/>
        <v>#REF!</v>
      </c>
      <c r="AF157" s="80" t="e">
        <f t="shared" ca="1" si="100"/>
        <v>#REF!</v>
      </c>
      <c r="AG157" s="80" t="e">
        <f t="shared" ca="1" si="100"/>
        <v>#REF!</v>
      </c>
      <c r="AH157" s="80" t="e">
        <f t="shared" ca="1" si="101"/>
        <v>#REF!</v>
      </c>
      <c r="AI157" s="80" t="e">
        <f t="shared" ca="1" si="101"/>
        <v>#REF!</v>
      </c>
      <c r="AJ157" s="80" t="e">
        <f t="shared" ca="1" si="101"/>
        <v>#REF!</v>
      </c>
      <c r="AK157" s="80" t="e">
        <f t="shared" ca="1" si="101"/>
        <v>#REF!</v>
      </c>
      <c r="AL157" s="80" t="e">
        <f t="shared" ca="1" si="101"/>
        <v>#REF!</v>
      </c>
      <c r="AM157" s="80" t="e">
        <f t="shared" ca="1" si="101"/>
        <v>#REF!</v>
      </c>
      <c r="AN157" s="80" t="e">
        <f t="shared" ca="1" si="101"/>
        <v>#REF!</v>
      </c>
      <c r="AO157" s="80" t="e">
        <f t="shared" ca="1" si="101"/>
        <v>#REF!</v>
      </c>
      <c r="AP157" s="80" t="e">
        <f t="shared" ca="1" si="101"/>
        <v>#REF!</v>
      </c>
      <c r="AQ157" s="80" t="e">
        <f t="shared" ca="1" si="101"/>
        <v>#REF!</v>
      </c>
      <c r="AR157" s="80" t="e">
        <f t="shared" ca="1" si="102"/>
        <v>#REF!</v>
      </c>
      <c r="AS157" s="80" t="e">
        <f t="shared" ca="1" si="102"/>
        <v>#REF!</v>
      </c>
      <c r="AT157" s="80" t="e">
        <f t="shared" ca="1" si="102"/>
        <v>#REF!</v>
      </c>
      <c r="AU157" s="80" t="e">
        <f t="shared" ca="1" si="102"/>
        <v>#REF!</v>
      </c>
      <c r="AV157" s="80" t="e">
        <f t="shared" ca="1" si="102"/>
        <v>#REF!</v>
      </c>
      <c r="AW157" s="80" t="e">
        <f t="shared" ca="1" si="102"/>
        <v>#REF!</v>
      </c>
      <c r="AX157" s="80" t="e">
        <f t="shared" ca="1" si="102"/>
        <v>#REF!</v>
      </c>
      <c r="AY157" s="80" t="e">
        <f t="shared" ca="1" si="102"/>
        <v>#REF!</v>
      </c>
      <c r="AZ157" s="80" t="e">
        <f t="shared" ca="1" si="102"/>
        <v>#REF!</v>
      </c>
      <c r="BA157" s="80" t="e">
        <f t="shared" ca="1" si="102"/>
        <v>#REF!</v>
      </c>
      <c r="BB157" s="80" t="e">
        <f t="shared" ca="1" si="102"/>
        <v>#REF!</v>
      </c>
      <c r="BC157" s="80" t="e">
        <f t="shared" ca="1" si="102"/>
        <v>#REF!</v>
      </c>
      <c r="BD157" s="80" t="e">
        <f t="shared" ca="1" si="102"/>
        <v>#REF!</v>
      </c>
      <c r="BE157" s="80" t="e">
        <f t="shared" ca="1" si="85"/>
        <v>#REF!</v>
      </c>
      <c r="BF157" s="80" t="e">
        <f t="shared" ca="1" si="103"/>
        <v>#REF!</v>
      </c>
      <c r="BG157" s="80" t="e">
        <f t="shared" ca="1" si="103"/>
        <v>#REF!</v>
      </c>
      <c r="BH157" s="80" t="e">
        <f t="shared" ca="1" si="103"/>
        <v>#REF!</v>
      </c>
      <c r="BI157" s="80" t="e">
        <f t="shared" ca="1" si="103"/>
        <v>#REF!</v>
      </c>
      <c r="BJ157" s="80" t="e">
        <f t="shared" ca="1" si="103"/>
        <v>#REF!</v>
      </c>
      <c r="BK157" s="80" t="e">
        <f t="shared" ca="1" si="103"/>
        <v>#REF!</v>
      </c>
      <c r="BL157" s="80" t="e">
        <f t="shared" ca="1" si="103"/>
        <v>#REF!</v>
      </c>
      <c r="BM157" s="81" t="s">
        <v>635</v>
      </c>
      <c r="BN157" s="81" t="s">
        <v>322</v>
      </c>
      <c r="BO157" s="81" t="s">
        <v>398</v>
      </c>
    </row>
    <row r="158" spans="1:67" s="83" customFormat="1" x14ac:dyDescent="0.2">
      <c r="A158" s="80">
        <v>155</v>
      </c>
      <c r="B158" s="81" t="s">
        <v>636</v>
      </c>
      <c r="C158" s="80" t="str">
        <f t="shared" si="84"/>
        <v>夕張市</v>
      </c>
      <c r="D158" s="80" t="e">
        <f t="shared" ca="1" si="98"/>
        <v>#REF!</v>
      </c>
      <c r="E158" s="80" t="e">
        <f t="shared" ca="1" si="98"/>
        <v>#REF!</v>
      </c>
      <c r="F158" s="80" t="e">
        <f t="shared" ca="1" si="98"/>
        <v>#REF!</v>
      </c>
      <c r="G158" s="80" t="e">
        <f t="shared" ca="1" si="98"/>
        <v>#REF!</v>
      </c>
      <c r="H158" s="80" t="e">
        <f t="shared" ca="1" si="98"/>
        <v>#REF!</v>
      </c>
      <c r="I158" s="80" t="e">
        <f t="shared" ca="1" si="98"/>
        <v>#REF!</v>
      </c>
      <c r="J158" s="80" t="e">
        <f t="shared" ca="1" si="98"/>
        <v>#REF!</v>
      </c>
      <c r="K158" s="80" t="e">
        <f t="shared" ca="1" si="98"/>
        <v>#REF!</v>
      </c>
      <c r="L158" s="80" t="e">
        <f t="shared" ca="1" si="98"/>
        <v>#REF!</v>
      </c>
      <c r="M158" s="80" t="e">
        <f t="shared" ca="1" si="98"/>
        <v>#REF!</v>
      </c>
      <c r="N158" s="80" t="e">
        <f t="shared" ca="1" si="99"/>
        <v>#REF!</v>
      </c>
      <c r="O158" s="80" t="e">
        <f t="shared" ca="1" si="99"/>
        <v>#REF!</v>
      </c>
      <c r="P158" s="80" t="e">
        <f t="shared" ca="1" si="99"/>
        <v>#REF!</v>
      </c>
      <c r="Q158" s="80" t="e">
        <f t="shared" ca="1" si="99"/>
        <v>#REF!</v>
      </c>
      <c r="R158" s="80" t="e">
        <f t="shared" ca="1" si="99"/>
        <v>#REF!</v>
      </c>
      <c r="S158" s="80" t="e">
        <f t="shared" ca="1" si="99"/>
        <v>#REF!</v>
      </c>
      <c r="T158" s="80" t="e">
        <f t="shared" ca="1" si="99"/>
        <v>#REF!</v>
      </c>
      <c r="U158" s="80" t="e">
        <f t="shared" ca="1" si="99"/>
        <v>#REF!</v>
      </c>
      <c r="V158" s="80" t="e">
        <f t="shared" ca="1" si="99"/>
        <v>#REF!</v>
      </c>
      <c r="W158" s="80" t="e">
        <f t="shared" ca="1" si="99"/>
        <v>#REF!</v>
      </c>
      <c r="X158" s="80" t="e">
        <f t="shared" ca="1" si="100"/>
        <v>#REF!</v>
      </c>
      <c r="Y158" s="80" t="e">
        <f t="shared" ca="1" si="100"/>
        <v>#REF!</v>
      </c>
      <c r="Z158" s="80" t="e">
        <f t="shared" ca="1" si="100"/>
        <v>#REF!</v>
      </c>
      <c r="AA158" s="80" t="e">
        <f t="shared" ca="1" si="100"/>
        <v>#REF!</v>
      </c>
      <c r="AB158" s="80" t="e">
        <f t="shared" ca="1" si="100"/>
        <v>#REF!</v>
      </c>
      <c r="AC158" s="80" t="e">
        <f t="shared" ca="1" si="100"/>
        <v>#REF!</v>
      </c>
      <c r="AD158" s="80" t="e">
        <f t="shared" ca="1" si="100"/>
        <v>#REF!</v>
      </c>
      <c r="AE158" s="80" t="e">
        <f t="shared" ca="1" si="100"/>
        <v>#REF!</v>
      </c>
      <c r="AF158" s="80" t="e">
        <f t="shared" ca="1" si="100"/>
        <v>#REF!</v>
      </c>
      <c r="AG158" s="80" t="e">
        <f t="shared" ca="1" si="100"/>
        <v>#REF!</v>
      </c>
      <c r="AH158" s="80" t="e">
        <f t="shared" ca="1" si="101"/>
        <v>#REF!</v>
      </c>
      <c r="AI158" s="80" t="e">
        <f t="shared" ca="1" si="101"/>
        <v>#REF!</v>
      </c>
      <c r="AJ158" s="80" t="e">
        <f t="shared" ca="1" si="101"/>
        <v>#REF!</v>
      </c>
      <c r="AK158" s="80" t="e">
        <f t="shared" ca="1" si="101"/>
        <v>#REF!</v>
      </c>
      <c r="AL158" s="80" t="e">
        <f t="shared" ca="1" si="101"/>
        <v>#REF!</v>
      </c>
      <c r="AM158" s="80" t="e">
        <f t="shared" ca="1" si="101"/>
        <v>#REF!</v>
      </c>
      <c r="AN158" s="80" t="e">
        <f t="shared" ca="1" si="101"/>
        <v>#REF!</v>
      </c>
      <c r="AO158" s="80" t="e">
        <f t="shared" ca="1" si="101"/>
        <v>#REF!</v>
      </c>
      <c r="AP158" s="80" t="e">
        <f t="shared" ca="1" si="101"/>
        <v>#REF!</v>
      </c>
      <c r="AQ158" s="80" t="e">
        <f t="shared" ca="1" si="101"/>
        <v>#REF!</v>
      </c>
      <c r="AR158" s="80" t="e">
        <f t="shared" ca="1" si="102"/>
        <v>#REF!</v>
      </c>
      <c r="AS158" s="80" t="e">
        <f t="shared" ca="1" si="102"/>
        <v>#REF!</v>
      </c>
      <c r="AT158" s="80" t="e">
        <f t="shared" ca="1" si="102"/>
        <v>#REF!</v>
      </c>
      <c r="AU158" s="80" t="e">
        <f t="shared" ca="1" si="102"/>
        <v>#REF!</v>
      </c>
      <c r="AV158" s="80" t="e">
        <f t="shared" ca="1" si="102"/>
        <v>#REF!</v>
      </c>
      <c r="AW158" s="80" t="e">
        <f t="shared" ca="1" si="102"/>
        <v>#REF!</v>
      </c>
      <c r="AX158" s="80" t="e">
        <f t="shared" ca="1" si="102"/>
        <v>#REF!</v>
      </c>
      <c r="AY158" s="80" t="e">
        <f t="shared" ca="1" si="102"/>
        <v>#REF!</v>
      </c>
      <c r="AZ158" s="80" t="e">
        <f t="shared" ca="1" si="102"/>
        <v>#REF!</v>
      </c>
      <c r="BA158" s="80" t="e">
        <f t="shared" ca="1" si="102"/>
        <v>#REF!</v>
      </c>
      <c r="BB158" s="80" t="e">
        <f t="shared" ca="1" si="102"/>
        <v>#REF!</v>
      </c>
      <c r="BC158" s="80" t="e">
        <f t="shared" ca="1" si="102"/>
        <v>#REF!</v>
      </c>
      <c r="BD158" s="80" t="e">
        <f t="shared" ca="1" si="102"/>
        <v>#REF!</v>
      </c>
      <c r="BE158" s="80" t="e">
        <f t="shared" ca="1" si="85"/>
        <v>#REF!</v>
      </c>
      <c r="BF158" s="80" t="e">
        <f t="shared" ca="1" si="103"/>
        <v>#REF!</v>
      </c>
      <c r="BG158" s="80" t="e">
        <f t="shared" ca="1" si="103"/>
        <v>#REF!</v>
      </c>
      <c r="BH158" s="80" t="e">
        <f t="shared" ca="1" si="103"/>
        <v>#REF!</v>
      </c>
      <c r="BI158" s="80" t="e">
        <f t="shared" ca="1" si="103"/>
        <v>#REF!</v>
      </c>
      <c r="BJ158" s="80" t="e">
        <f t="shared" ca="1" si="103"/>
        <v>#REF!</v>
      </c>
      <c r="BK158" s="80" t="e">
        <f t="shared" ca="1" si="103"/>
        <v>#REF!</v>
      </c>
      <c r="BL158" s="80" t="e">
        <f t="shared" ca="1" si="103"/>
        <v>#REF!</v>
      </c>
      <c r="BM158" s="81" t="s">
        <v>636</v>
      </c>
      <c r="BN158" s="81" t="s">
        <v>322</v>
      </c>
      <c r="BO158" s="81" t="s">
        <v>479</v>
      </c>
    </row>
    <row r="159" spans="1:67" s="83" customFormat="1" x14ac:dyDescent="0.2">
      <c r="A159" s="80">
        <v>156</v>
      </c>
      <c r="B159" s="81" t="s">
        <v>637</v>
      </c>
      <c r="C159" s="80" t="str">
        <f t="shared" si="84"/>
        <v>夕張市</v>
      </c>
      <c r="D159" s="80" t="e">
        <f t="shared" ca="1" si="98"/>
        <v>#REF!</v>
      </c>
      <c r="E159" s="80" t="e">
        <f t="shared" ca="1" si="98"/>
        <v>#REF!</v>
      </c>
      <c r="F159" s="80" t="e">
        <f t="shared" ca="1" si="98"/>
        <v>#REF!</v>
      </c>
      <c r="G159" s="80" t="e">
        <f t="shared" ca="1" si="98"/>
        <v>#REF!</v>
      </c>
      <c r="H159" s="80" t="e">
        <f t="shared" ca="1" si="98"/>
        <v>#REF!</v>
      </c>
      <c r="I159" s="80" t="e">
        <f t="shared" ca="1" si="98"/>
        <v>#REF!</v>
      </c>
      <c r="J159" s="80" t="e">
        <f t="shared" ca="1" si="98"/>
        <v>#REF!</v>
      </c>
      <c r="K159" s="80" t="e">
        <f t="shared" ca="1" si="98"/>
        <v>#REF!</v>
      </c>
      <c r="L159" s="80" t="e">
        <f t="shared" ca="1" si="98"/>
        <v>#REF!</v>
      </c>
      <c r="M159" s="80" t="e">
        <f t="shared" ca="1" si="98"/>
        <v>#REF!</v>
      </c>
      <c r="N159" s="80" t="e">
        <f t="shared" ca="1" si="99"/>
        <v>#REF!</v>
      </c>
      <c r="O159" s="80" t="e">
        <f t="shared" ca="1" si="99"/>
        <v>#REF!</v>
      </c>
      <c r="P159" s="80" t="e">
        <f t="shared" ca="1" si="99"/>
        <v>#REF!</v>
      </c>
      <c r="Q159" s="80" t="e">
        <f t="shared" ca="1" si="99"/>
        <v>#REF!</v>
      </c>
      <c r="R159" s="80" t="e">
        <f t="shared" ca="1" si="99"/>
        <v>#REF!</v>
      </c>
      <c r="S159" s="80" t="e">
        <f t="shared" ca="1" si="99"/>
        <v>#REF!</v>
      </c>
      <c r="T159" s="80" t="e">
        <f t="shared" ca="1" si="99"/>
        <v>#REF!</v>
      </c>
      <c r="U159" s="80" t="e">
        <f t="shared" ca="1" si="99"/>
        <v>#REF!</v>
      </c>
      <c r="V159" s="80" t="e">
        <f t="shared" ca="1" si="99"/>
        <v>#REF!</v>
      </c>
      <c r="W159" s="80" t="e">
        <f t="shared" ca="1" si="99"/>
        <v>#REF!</v>
      </c>
      <c r="X159" s="80" t="e">
        <f t="shared" ca="1" si="100"/>
        <v>#REF!</v>
      </c>
      <c r="Y159" s="80" t="e">
        <f t="shared" ca="1" si="100"/>
        <v>#REF!</v>
      </c>
      <c r="Z159" s="80" t="e">
        <f t="shared" ca="1" si="100"/>
        <v>#REF!</v>
      </c>
      <c r="AA159" s="80" t="e">
        <f t="shared" ca="1" si="100"/>
        <v>#REF!</v>
      </c>
      <c r="AB159" s="80" t="e">
        <f t="shared" ca="1" si="100"/>
        <v>#REF!</v>
      </c>
      <c r="AC159" s="80" t="e">
        <f t="shared" ca="1" si="100"/>
        <v>#REF!</v>
      </c>
      <c r="AD159" s="80" t="e">
        <f t="shared" ca="1" si="100"/>
        <v>#REF!</v>
      </c>
      <c r="AE159" s="80" t="e">
        <f t="shared" ca="1" si="100"/>
        <v>#REF!</v>
      </c>
      <c r="AF159" s="80" t="e">
        <f t="shared" ca="1" si="100"/>
        <v>#REF!</v>
      </c>
      <c r="AG159" s="80" t="e">
        <f t="shared" ca="1" si="100"/>
        <v>#REF!</v>
      </c>
      <c r="AH159" s="80" t="e">
        <f t="shared" ca="1" si="101"/>
        <v>#REF!</v>
      </c>
      <c r="AI159" s="80" t="e">
        <f t="shared" ca="1" si="101"/>
        <v>#REF!</v>
      </c>
      <c r="AJ159" s="80" t="e">
        <f t="shared" ca="1" si="101"/>
        <v>#REF!</v>
      </c>
      <c r="AK159" s="80" t="e">
        <f t="shared" ca="1" si="101"/>
        <v>#REF!</v>
      </c>
      <c r="AL159" s="80" t="e">
        <f t="shared" ca="1" si="101"/>
        <v>#REF!</v>
      </c>
      <c r="AM159" s="80" t="e">
        <f t="shared" ca="1" si="101"/>
        <v>#REF!</v>
      </c>
      <c r="AN159" s="80" t="e">
        <f t="shared" ca="1" si="101"/>
        <v>#REF!</v>
      </c>
      <c r="AO159" s="80" t="e">
        <f t="shared" ca="1" si="101"/>
        <v>#REF!</v>
      </c>
      <c r="AP159" s="80" t="e">
        <f t="shared" ca="1" si="101"/>
        <v>#REF!</v>
      </c>
      <c r="AQ159" s="80" t="e">
        <f t="shared" ca="1" si="101"/>
        <v>#REF!</v>
      </c>
      <c r="AR159" s="80" t="e">
        <f t="shared" ca="1" si="102"/>
        <v>#REF!</v>
      </c>
      <c r="AS159" s="80" t="e">
        <f t="shared" ca="1" si="102"/>
        <v>#REF!</v>
      </c>
      <c r="AT159" s="80" t="e">
        <f t="shared" ca="1" si="102"/>
        <v>#REF!</v>
      </c>
      <c r="AU159" s="80" t="e">
        <f t="shared" ca="1" si="102"/>
        <v>#REF!</v>
      </c>
      <c r="AV159" s="80" t="e">
        <f t="shared" ca="1" si="102"/>
        <v>#REF!</v>
      </c>
      <c r="AW159" s="80" t="e">
        <f t="shared" ca="1" si="102"/>
        <v>#REF!</v>
      </c>
      <c r="AX159" s="80" t="e">
        <f t="shared" ca="1" si="102"/>
        <v>#REF!</v>
      </c>
      <c r="AY159" s="80" t="e">
        <f t="shared" ca="1" si="102"/>
        <v>#REF!</v>
      </c>
      <c r="AZ159" s="80" t="e">
        <f t="shared" ca="1" si="102"/>
        <v>#REF!</v>
      </c>
      <c r="BA159" s="80" t="e">
        <f t="shared" ca="1" si="102"/>
        <v>#REF!</v>
      </c>
      <c r="BB159" s="80" t="e">
        <f t="shared" ca="1" si="102"/>
        <v>#REF!</v>
      </c>
      <c r="BC159" s="80" t="e">
        <f t="shared" ca="1" si="102"/>
        <v>#REF!</v>
      </c>
      <c r="BD159" s="80" t="e">
        <f t="shared" ca="1" si="102"/>
        <v>#REF!</v>
      </c>
      <c r="BE159" s="80" t="e">
        <f t="shared" ca="1" si="85"/>
        <v>#REF!</v>
      </c>
      <c r="BF159" s="80" t="e">
        <f t="shared" ca="1" si="103"/>
        <v>#REF!</v>
      </c>
      <c r="BG159" s="80" t="e">
        <f t="shared" ca="1" si="103"/>
        <v>#REF!</v>
      </c>
      <c r="BH159" s="80" t="e">
        <f t="shared" ca="1" si="103"/>
        <v>#REF!</v>
      </c>
      <c r="BI159" s="80" t="e">
        <f t="shared" ca="1" si="103"/>
        <v>#REF!</v>
      </c>
      <c r="BJ159" s="80" t="e">
        <f t="shared" ca="1" si="103"/>
        <v>#REF!</v>
      </c>
      <c r="BK159" s="80" t="e">
        <f t="shared" ca="1" si="103"/>
        <v>#REF!</v>
      </c>
      <c r="BL159" s="80" t="e">
        <f t="shared" ca="1" si="103"/>
        <v>#REF!</v>
      </c>
      <c r="BM159" s="81" t="s">
        <v>637</v>
      </c>
      <c r="BN159" s="81" t="s">
        <v>322</v>
      </c>
      <c r="BO159" s="81" t="s">
        <v>480</v>
      </c>
    </row>
    <row r="160" spans="1:67" x14ac:dyDescent="0.2">
      <c r="A160" s="80">
        <v>157</v>
      </c>
      <c r="B160" s="53" t="s">
        <v>638</v>
      </c>
      <c r="C160" s="36" t="str">
        <f t="shared" si="84"/>
        <v>夕張市</v>
      </c>
      <c r="D160" s="36" t="e">
        <f t="shared" ca="1" si="98"/>
        <v>#REF!</v>
      </c>
      <c r="E160" s="36" t="e">
        <f t="shared" ca="1" si="98"/>
        <v>#REF!</v>
      </c>
      <c r="F160" s="36" t="e">
        <f t="shared" ca="1" si="98"/>
        <v>#REF!</v>
      </c>
      <c r="G160" s="36" t="e">
        <f t="shared" ca="1" si="98"/>
        <v>#REF!</v>
      </c>
      <c r="H160" s="36" t="e">
        <f t="shared" ca="1" si="98"/>
        <v>#REF!</v>
      </c>
      <c r="I160" s="36" t="e">
        <f t="shared" ca="1" si="98"/>
        <v>#REF!</v>
      </c>
      <c r="J160" s="36" t="e">
        <f t="shared" ca="1" si="98"/>
        <v>#REF!</v>
      </c>
      <c r="K160" s="36" t="e">
        <f t="shared" ca="1" si="98"/>
        <v>#REF!</v>
      </c>
      <c r="L160" s="36" t="e">
        <f t="shared" ca="1" si="98"/>
        <v>#REF!</v>
      </c>
      <c r="M160" s="36" t="e">
        <f t="shared" ca="1" si="98"/>
        <v>#REF!</v>
      </c>
      <c r="N160" s="36" t="e">
        <f t="shared" ca="1" si="99"/>
        <v>#REF!</v>
      </c>
      <c r="O160" s="36" t="e">
        <f t="shared" ca="1" si="99"/>
        <v>#REF!</v>
      </c>
      <c r="P160" s="36" t="e">
        <f t="shared" ca="1" si="99"/>
        <v>#REF!</v>
      </c>
      <c r="Q160" s="36" t="e">
        <f t="shared" ca="1" si="99"/>
        <v>#REF!</v>
      </c>
      <c r="R160" s="36" t="e">
        <f t="shared" ca="1" si="99"/>
        <v>#REF!</v>
      </c>
      <c r="S160" s="36" t="e">
        <f t="shared" ca="1" si="99"/>
        <v>#REF!</v>
      </c>
      <c r="T160" s="36" t="e">
        <f t="shared" ca="1" si="99"/>
        <v>#REF!</v>
      </c>
      <c r="U160" s="36" t="e">
        <f t="shared" ca="1" si="99"/>
        <v>#REF!</v>
      </c>
      <c r="V160" s="36" t="e">
        <f t="shared" ca="1" si="99"/>
        <v>#REF!</v>
      </c>
      <c r="W160" s="36" t="e">
        <f t="shared" ca="1" si="99"/>
        <v>#REF!</v>
      </c>
      <c r="X160" s="36" t="e">
        <f t="shared" ca="1" si="100"/>
        <v>#REF!</v>
      </c>
      <c r="Y160" s="36" t="e">
        <f t="shared" ca="1" si="100"/>
        <v>#REF!</v>
      </c>
      <c r="Z160" s="36" t="e">
        <f t="shared" ca="1" si="100"/>
        <v>#REF!</v>
      </c>
      <c r="AA160" s="36" t="e">
        <f t="shared" ca="1" si="100"/>
        <v>#REF!</v>
      </c>
      <c r="AB160" s="36" t="e">
        <f t="shared" ca="1" si="100"/>
        <v>#REF!</v>
      </c>
      <c r="AC160" s="36" t="e">
        <f t="shared" ca="1" si="100"/>
        <v>#REF!</v>
      </c>
      <c r="AD160" s="36" t="e">
        <f t="shared" ca="1" si="100"/>
        <v>#REF!</v>
      </c>
      <c r="AE160" s="36" t="e">
        <f t="shared" ca="1" si="100"/>
        <v>#REF!</v>
      </c>
      <c r="AF160" s="36" t="e">
        <f t="shared" ca="1" si="100"/>
        <v>#REF!</v>
      </c>
      <c r="AG160" s="36" t="e">
        <f t="shared" ca="1" si="100"/>
        <v>#REF!</v>
      </c>
      <c r="AH160" s="36" t="e">
        <f t="shared" ca="1" si="101"/>
        <v>#REF!</v>
      </c>
      <c r="AI160" s="36" t="e">
        <f t="shared" ca="1" si="101"/>
        <v>#REF!</v>
      </c>
      <c r="AJ160" s="36" t="e">
        <f t="shared" ca="1" si="101"/>
        <v>#REF!</v>
      </c>
      <c r="AK160" s="36" t="e">
        <f t="shared" ca="1" si="101"/>
        <v>#REF!</v>
      </c>
      <c r="AL160" s="36" t="e">
        <f t="shared" ca="1" si="101"/>
        <v>#REF!</v>
      </c>
      <c r="AM160" s="36" t="e">
        <f t="shared" ca="1" si="101"/>
        <v>#REF!</v>
      </c>
      <c r="AN160" s="36" t="e">
        <f t="shared" ca="1" si="101"/>
        <v>#REF!</v>
      </c>
      <c r="AO160" s="36" t="e">
        <f t="shared" ca="1" si="101"/>
        <v>#REF!</v>
      </c>
      <c r="AP160" s="36" t="e">
        <f t="shared" ca="1" si="101"/>
        <v>#REF!</v>
      </c>
      <c r="AQ160" s="36" t="e">
        <f t="shared" ca="1" si="101"/>
        <v>#REF!</v>
      </c>
      <c r="AR160" s="36" t="e">
        <f t="shared" ca="1" si="102"/>
        <v>#REF!</v>
      </c>
      <c r="AS160" s="36" t="e">
        <f t="shared" ca="1" si="102"/>
        <v>#REF!</v>
      </c>
      <c r="AT160" s="36" t="e">
        <f t="shared" ca="1" si="102"/>
        <v>#REF!</v>
      </c>
      <c r="AU160" s="36" t="e">
        <f t="shared" ca="1" si="102"/>
        <v>#REF!</v>
      </c>
      <c r="AV160" s="36" t="e">
        <f t="shared" ca="1" si="102"/>
        <v>#REF!</v>
      </c>
      <c r="AW160" s="36" t="e">
        <f t="shared" ca="1" si="102"/>
        <v>#REF!</v>
      </c>
      <c r="AX160" s="36" t="e">
        <f t="shared" ca="1" si="102"/>
        <v>#REF!</v>
      </c>
      <c r="AY160" s="36" t="e">
        <f t="shared" ca="1" si="102"/>
        <v>#REF!</v>
      </c>
      <c r="AZ160" s="36" t="e">
        <f t="shared" ca="1" si="102"/>
        <v>#REF!</v>
      </c>
      <c r="BA160" s="36" t="e">
        <f t="shared" ca="1" si="102"/>
        <v>#REF!</v>
      </c>
      <c r="BB160" s="36" t="e">
        <f t="shared" ca="1" si="102"/>
        <v>#REF!</v>
      </c>
      <c r="BC160" s="36" t="e">
        <f t="shared" ca="1" si="102"/>
        <v>#REF!</v>
      </c>
      <c r="BD160" s="36" t="e">
        <f t="shared" ca="1" si="102"/>
        <v>#REF!</v>
      </c>
      <c r="BE160" s="73" t="e">
        <f t="shared" ca="1" si="85"/>
        <v>#REF!</v>
      </c>
      <c r="BF160" s="73" t="e">
        <f t="shared" ca="1" si="103"/>
        <v>#REF!</v>
      </c>
      <c r="BG160" s="36" t="e">
        <f t="shared" ca="1" si="103"/>
        <v>#REF!</v>
      </c>
      <c r="BH160" s="36" t="e">
        <f t="shared" ca="1" si="103"/>
        <v>#REF!</v>
      </c>
      <c r="BI160" s="36" t="e">
        <f t="shared" ca="1" si="103"/>
        <v>#REF!</v>
      </c>
      <c r="BJ160" s="36" t="e">
        <f t="shared" ca="1" si="103"/>
        <v>#REF!</v>
      </c>
      <c r="BK160" s="36" t="e">
        <f t="shared" ca="1" si="103"/>
        <v>#REF!</v>
      </c>
      <c r="BL160" s="36" t="e">
        <f t="shared" ca="1" si="103"/>
        <v>#REF!</v>
      </c>
      <c r="BM160" s="53" t="s">
        <v>638</v>
      </c>
      <c r="BN160" s="53" t="s">
        <v>323</v>
      </c>
      <c r="BO160" s="53" t="s">
        <v>398</v>
      </c>
    </row>
    <row r="161" spans="1:67" x14ac:dyDescent="0.2">
      <c r="A161" s="80">
        <v>158</v>
      </c>
      <c r="B161" s="53" t="s">
        <v>639</v>
      </c>
      <c r="C161" s="36" t="str">
        <f t="shared" si="84"/>
        <v>夕張市</v>
      </c>
      <c r="D161" s="36" t="e">
        <f t="shared" ca="1" si="98"/>
        <v>#REF!</v>
      </c>
      <c r="E161" s="36" t="e">
        <f t="shared" ca="1" si="98"/>
        <v>#REF!</v>
      </c>
      <c r="F161" s="36" t="e">
        <f t="shared" ca="1" si="98"/>
        <v>#REF!</v>
      </c>
      <c r="G161" s="36" t="e">
        <f t="shared" ca="1" si="98"/>
        <v>#REF!</v>
      </c>
      <c r="H161" s="36" t="e">
        <f t="shared" ca="1" si="98"/>
        <v>#REF!</v>
      </c>
      <c r="I161" s="36" t="e">
        <f t="shared" ca="1" si="98"/>
        <v>#REF!</v>
      </c>
      <c r="J161" s="36" t="e">
        <f t="shared" ca="1" si="98"/>
        <v>#REF!</v>
      </c>
      <c r="K161" s="36" t="e">
        <f t="shared" ca="1" si="98"/>
        <v>#REF!</v>
      </c>
      <c r="L161" s="36" t="e">
        <f t="shared" ca="1" si="98"/>
        <v>#REF!</v>
      </c>
      <c r="M161" s="36" t="e">
        <f t="shared" ca="1" si="98"/>
        <v>#REF!</v>
      </c>
      <c r="N161" s="36" t="e">
        <f t="shared" ca="1" si="99"/>
        <v>#REF!</v>
      </c>
      <c r="O161" s="36" t="e">
        <f t="shared" ca="1" si="99"/>
        <v>#REF!</v>
      </c>
      <c r="P161" s="36" t="e">
        <f t="shared" ca="1" si="99"/>
        <v>#REF!</v>
      </c>
      <c r="Q161" s="36" t="e">
        <f t="shared" ca="1" si="99"/>
        <v>#REF!</v>
      </c>
      <c r="R161" s="36" t="e">
        <f t="shared" ca="1" si="99"/>
        <v>#REF!</v>
      </c>
      <c r="S161" s="36" t="e">
        <f t="shared" ca="1" si="99"/>
        <v>#REF!</v>
      </c>
      <c r="T161" s="36" t="e">
        <f t="shared" ca="1" si="99"/>
        <v>#REF!</v>
      </c>
      <c r="U161" s="36" t="e">
        <f t="shared" ca="1" si="99"/>
        <v>#REF!</v>
      </c>
      <c r="V161" s="36" t="e">
        <f t="shared" ca="1" si="99"/>
        <v>#REF!</v>
      </c>
      <c r="W161" s="36" t="e">
        <f t="shared" ca="1" si="99"/>
        <v>#REF!</v>
      </c>
      <c r="X161" s="36" t="e">
        <f t="shared" ca="1" si="100"/>
        <v>#REF!</v>
      </c>
      <c r="Y161" s="36" t="e">
        <f t="shared" ca="1" si="100"/>
        <v>#REF!</v>
      </c>
      <c r="Z161" s="36" t="e">
        <f t="shared" ca="1" si="100"/>
        <v>#REF!</v>
      </c>
      <c r="AA161" s="36" t="e">
        <f t="shared" ca="1" si="100"/>
        <v>#REF!</v>
      </c>
      <c r="AB161" s="36" t="e">
        <f t="shared" ca="1" si="100"/>
        <v>#REF!</v>
      </c>
      <c r="AC161" s="36" t="e">
        <f t="shared" ca="1" si="100"/>
        <v>#REF!</v>
      </c>
      <c r="AD161" s="36" t="e">
        <f t="shared" ca="1" si="100"/>
        <v>#REF!</v>
      </c>
      <c r="AE161" s="36" t="e">
        <f t="shared" ca="1" si="100"/>
        <v>#REF!</v>
      </c>
      <c r="AF161" s="36" t="e">
        <f t="shared" ca="1" si="100"/>
        <v>#REF!</v>
      </c>
      <c r="AG161" s="36" t="e">
        <f t="shared" ca="1" si="100"/>
        <v>#REF!</v>
      </c>
      <c r="AH161" s="36" t="e">
        <f t="shared" ca="1" si="101"/>
        <v>#REF!</v>
      </c>
      <c r="AI161" s="36" t="e">
        <f t="shared" ca="1" si="101"/>
        <v>#REF!</v>
      </c>
      <c r="AJ161" s="36" t="e">
        <f t="shared" ca="1" si="101"/>
        <v>#REF!</v>
      </c>
      <c r="AK161" s="36" t="e">
        <f t="shared" ca="1" si="101"/>
        <v>#REF!</v>
      </c>
      <c r="AL161" s="36" t="e">
        <f t="shared" ca="1" si="101"/>
        <v>#REF!</v>
      </c>
      <c r="AM161" s="36" t="e">
        <f t="shared" ca="1" si="101"/>
        <v>#REF!</v>
      </c>
      <c r="AN161" s="36" t="e">
        <f t="shared" ca="1" si="101"/>
        <v>#REF!</v>
      </c>
      <c r="AO161" s="36" t="e">
        <f t="shared" ca="1" si="101"/>
        <v>#REF!</v>
      </c>
      <c r="AP161" s="36" t="e">
        <f t="shared" ca="1" si="101"/>
        <v>#REF!</v>
      </c>
      <c r="AQ161" s="36" t="e">
        <f t="shared" ca="1" si="101"/>
        <v>#REF!</v>
      </c>
      <c r="AR161" s="36" t="e">
        <f t="shared" ca="1" si="102"/>
        <v>#REF!</v>
      </c>
      <c r="AS161" s="36" t="e">
        <f t="shared" ca="1" si="102"/>
        <v>#REF!</v>
      </c>
      <c r="AT161" s="36" t="e">
        <f t="shared" ca="1" si="102"/>
        <v>#REF!</v>
      </c>
      <c r="AU161" s="36" t="e">
        <f t="shared" ca="1" si="102"/>
        <v>#REF!</v>
      </c>
      <c r="AV161" s="36" t="e">
        <f t="shared" ca="1" si="102"/>
        <v>#REF!</v>
      </c>
      <c r="AW161" s="36" t="e">
        <f t="shared" ca="1" si="102"/>
        <v>#REF!</v>
      </c>
      <c r="AX161" s="36" t="e">
        <f t="shared" ca="1" si="102"/>
        <v>#REF!</v>
      </c>
      <c r="AY161" s="36" t="e">
        <f t="shared" ca="1" si="102"/>
        <v>#REF!</v>
      </c>
      <c r="AZ161" s="36" t="e">
        <f t="shared" ca="1" si="102"/>
        <v>#REF!</v>
      </c>
      <c r="BA161" s="36" t="e">
        <f t="shared" ca="1" si="102"/>
        <v>#REF!</v>
      </c>
      <c r="BB161" s="36" t="e">
        <f t="shared" ca="1" si="102"/>
        <v>#REF!</v>
      </c>
      <c r="BC161" s="36" t="e">
        <f t="shared" ca="1" si="102"/>
        <v>#REF!</v>
      </c>
      <c r="BD161" s="36" t="e">
        <f t="shared" ca="1" si="102"/>
        <v>#REF!</v>
      </c>
      <c r="BE161" s="36" t="e">
        <f t="shared" ca="1" si="85"/>
        <v>#REF!</v>
      </c>
      <c r="BF161" s="36" t="e">
        <f t="shared" ca="1" si="103"/>
        <v>#REF!</v>
      </c>
      <c r="BG161" s="36" t="e">
        <f t="shared" ca="1" si="103"/>
        <v>#REF!</v>
      </c>
      <c r="BH161" s="36" t="e">
        <f t="shared" ca="1" si="103"/>
        <v>#REF!</v>
      </c>
      <c r="BI161" s="36" t="e">
        <f t="shared" ca="1" si="103"/>
        <v>#REF!</v>
      </c>
      <c r="BJ161" s="36" t="e">
        <f t="shared" ca="1" si="103"/>
        <v>#REF!</v>
      </c>
      <c r="BK161" s="36" t="e">
        <f t="shared" ca="1" si="103"/>
        <v>#REF!</v>
      </c>
      <c r="BL161" s="36" t="e">
        <f t="shared" ca="1" si="103"/>
        <v>#REF!</v>
      </c>
      <c r="BM161" s="53" t="s">
        <v>639</v>
      </c>
      <c r="BN161" s="53" t="s">
        <v>323</v>
      </c>
      <c r="BO161" s="53" t="s">
        <v>479</v>
      </c>
    </row>
    <row r="162" spans="1:67" x14ac:dyDescent="0.2">
      <c r="A162" s="80">
        <v>159</v>
      </c>
      <c r="B162" s="53" t="s">
        <v>640</v>
      </c>
      <c r="C162" s="36" t="str">
        <f t="shared" si="84"/>
        <v>夕張市</v>
      </c>
      <c r="D162" s="36" t="e">
        <f t="shared" ca="1" si="98"/>
        <v>#REF!</v>
      </c>
      <c r="E162" s="36" t="e">
        <f t="shared" ca="1" si="98"/>
        <v>#REF!</v>
      </c>
      <c r="F162" s="36" t="e">
        <f t="shared" ca="1" si="98"/>
        <v>#REF!</v>
      </c>
      <c r="G162" s="36" t="e">
        <f t="shared" ca="1" si="98"/>
        <v>#REF!</v>
      </c>
      <c r="H162" s="36" t="e">
        <f t="shared" ca="1" si="98"/>
        <v>#REF!</v>
      </c>
      <c r="I162" s="36" t="e">
        <f t="shared" ca="1" si="98"/>
        <v>#REF!</v>
      </c>
      <c r="J162" s="36" t="e">
        <f t="shared" ca="1" si="98"/>
        <v>#REF!</v>
      </c>
      <c r="K162" s="36" t="e">
        <f t="shared" ca="1" si="98"/>
        <v>#REF!</v>
      </c>
      <c r="L162" s="36" t="e">
        <f t="shared" ca="1" si="98"/>
        <v>#REF!</v>
      </c>
      <c r="M162" s="36" t="e">
        <f t="shared" ca="1" si="98"/>
        <v>#REF!</v>
      </c>
      <c r="N162" s="36" t="e">
        <f t="shared" ca="1" si="99"/>
        <v>#REF!</v>
      </c>
      <c r="O162" s="36" t="e">
        <f t="shared" ca="1" si="99"/>
        <v>#REF!</v>
      </c>
      <c r="P162" s="36" t="e">
        <f t="shared" ca="1" si="99"/>
        <v>#REF!</v>
      </c>
      <c r="Q162" s="36" t="e">
        <f t="shared" ca="1" si="99"/>
        <v>#REF!</v>
      </c>
      <c r="R162" s="36" t="e">
        <f t="shared" ca="1" si="99"/>
        <v>#REF!</v>
      </c>
      <c r="S162" s="36" t="e">
        <f t="shared" ca="1" si="99"/>
        <v>#REF!</v>
      </c>
      <c r="T162" s="36" t="e">
        <f t="shared" ca="1" si="99"/>
        <v>#REF!</v>
      </c>
      <c r="U162" s="36" t="e">
        <f t="shared" ca="1" si="99"/>
        <v>#REF!</v>
      </c>
      <c r="V162" s="36" t="e">
        <f t="shared" ca="1" si="99"/>
        <v>#REF!</v>
      </c>
      <c r="W162" s="36" t="e">
        <f t="shared" ca="1" si="99"/>
        <v>#REF!</v>
      </c>
      <c r="X162" s="36" t="e">
        <f t="shared" ca="1" si="100"/>
        <v>#REF!</v>
      </c>
      <c r="Y162" s="36" t="e">
        <f t="shared" ca="1" si="100"/>
        <v>#REF!</v>
      </c>
      <c r="Z162" s="36" t="e">
        <f t="shared" ca="1" si="100"/>
        <v>#REF!</v>
      </c>
      <c r="AA162" s="36" t="e">
        <f t="shared" ca="1" si="100"/>
        <v>#REF!</v>
      </c>
      <c r="AB162" s="36" t="e">
        <f t="shared" ca="1" si="100"/>
        <v>#REF!</v>
      </c>
      <c r="AC162" s="36" t="e">
        <f t="shared" ca="1" si="100"/>
        <v>#REF!</v>
      </c>
      <c r="AD162" s="36" t="e">
        <f t="shared" ca="1" si="100"/>
        <v>#REF!</v>
      </c>
      <c r="AE162" s="36" t="e">
        <f t="shared" ca="1" si="100"/>
        <v>#REF!</v>
      </c>
      <c r="AF162" s="36" t="e">
        <f t="shared" ca="1" si="100"/>
        <v>#REF!</v>
      </c>
      <c r="AG162" s="36" t="e">
        <f t="shared" ca="1" si="100"/>
        <v>#REF!</v>
      </c>
      <c r="AH162" s="36" t="e">
        <f t="shared" ca="1" si="101"/>
        <v>#REF!</v>
      </c>
      <c r="AI162" s="36" t="e">
        <f t="shared" ca="1" si="101"/>
        <v>#REF!</v>
      </c>
      <c r="AJ162" s="36" t="e">
        <f t="shared" ca="1" si="101"/>
        <v>#REF!</v>
      </c>
      <c r="AK162" s="36" t="e">
        <f t="shared" ca="1" si="101"/>
        <v>#REF!</v>
      </c>
      <c r="AL162" s="36" t="e">
        <f t="shared" ca="1" si="101"/>
        <v>#REF!</v>
      </c>
      <c r="AM162" s="36" t="e">
        <f t="shared" ca="1" si="101"/>
        <v>#REF!</v>
      </c>
      <c r="AN162" s="36" t="e">
        <f t="shared" ca="1" si="101"/>
        <v>#REF!</v>
      </c>
      <c r="AO162" s="36" t="e">
        <f t="shared" ca="1" si="101"/>
        <v>#REF!</v>
      </c>
      <c r="AP162" s="36" t="e">
        <f t="shared" ca="1" si="101"/>
        <v>#REF!</v>
      </c>
      <c r="AQ162" s="36" t="e">
        <f t="shared" ca="1" si="101"/>
        <v>#REF!</v>
      </c>
      <c r="AR162" s="36" t="e">
        <f t="shared" ca="1" si="102"/>
        <v>#REF!</v>
      </c>
      <c r="AS162" s="36" t="e">
        <f t="shared" ca="1" si="102"/>
        <v>#REF!</v>
      </c>
      <c r="AT162" s="36" t="e">
        <f t="shared" ca="1" si="102"/>
        <v>#REF!</v>
      </c>
      <c r="AU162" s="36" t="e">
        <f t="shared" ca="1" si="102"/>
        <v>#REF!</v>
      </c>
      <c r="AV162" s="36" t="e">
        <f t="shared" ca="1" si="102"/>
        <v>#REF!</v>
      </c>
      <c r="AW162" s="36" t="e">
        <f t="shared" ca="1" si="102"/>
        <v>#REF!</v>
      </c>
      <c r="AX162" s="36" t="e">
        <f t="shared" ca="1" si="102"/>
        <v>#REF!</v>
      </c>
      <c r="AY162" s="36" t="e">
        <f t="shared" ca="1" si="102"/>
        <v>#REF!</v>
      </c>
      <c r="AZ162" s="36" t="e">
        <f t="shared" ca="1" si="102"/>
        <v>#REF!</v>
      </c>
      <c r="BA162" s="36" t="e">
        <f t="shared" ca="1" si="102"/>
        <v>#REF!</v>
      </c>
      <c r="BB162" s="36" t="e">
        <f t="shared" ca="1" si="102"/>
        <v>#REF!</v>
      </c>
      <c r="BC162" s="36" t="e">
        <f t="shared" ca="1" si="102"/>
        <v>#REF!</v>
      </c>
      <c r="BD162" s="36" t="e">
        <f t="shared" ca="1" si="102"/>
        <v>#REF!</v>
      </c>
      <c r="BE162" s="36" t="e">
        <f t="shared" ca="1" si="85"/>
        <v>#REF!</v>
      </c>
      <c r="BF162" s="36" t="e">
        <f t="shared" ca="1" si="103"/>
        <v>#REF!</v>
      </c>
      <c r="BG162" s="36" t="e">
        <f t="shared" ca="1" si="103"/>
        <v>#REF!</v>
      </c>
      <c r="BH162" s="36" t="e">
        <f t="shared" ca="1" si="103"/>
        <v>#REF!</v>
      </c>
      <c r="BI162" s="36" t="e">
        <f t="shared" ca="1" si="103"/>
        <v>#REF!</v>
      </c>
      <c r="BJ162" s="36" t="e">
        <f t="shared" ca="1" si="103"/>
        <v>#REF!</v>
      </c>
      <c r="BK162" s="36" t="e">
        <f t="shared" ca="1" si="103"/>
        <v>#REF!</v>
      </c>
      <c r="BL162" s="36" t="e">
        <f t="shared" ca="1" si="103"/>
        <v>#REF!</v>
      </c>
      <c r="BM162" s="53" t="s">
        <v>640</v>
      </c>
      <c r="BN162" s="53" t="s">
        <v>323</v>
      </c>
      <c r="BO162" s="53" t="s">
        <v>480</v>
      </c>
    </row>
    <row r="163" spans="1:67" s="83" customFormat="1" x14ac:dyDescent="0.2">
      <c r="A163" s="80">
        <v>160</v>
      </c>
      <c r="B163" s="81" t="s">
        <v>641</v>
      </c>
      <c r="C163" s="80" t="str">
        <f t="shared" si="84"/>
        <v>夕張市</v>
      </c>
      <c r="D163" s="80" t="e">
        <f t="shared" ca="1" si="98"/>
        <v>#REF!</v>
      </c>
      <c r="E163" s="80" t="e">
        <f t="shared" ca="1" si="98"/>
        <v>#REF!</v>
      </c>
      <c r="F163" s="80" t="e">
        <f t="shared" ca="1" si="98"/>
        <v>#REF!</v>
      </c>
      <c r="G163" s="80" t="e">
        <f t="shared" ca="1" si="98"/>
        <v>#REF!</v>
      </c>
      <c r="H163" s="80" t="e">
        <f t="shared" ca="1" si="98"/>
        <v>#REF!</v>
      </c>
      <c r="I163" s="80" t="e">
        <f t="shared" ca="1" si="98"/>
        <v>#REF!</v>
      </c>
      <c r="J163" s="80" t="e">
        <f t="shared" ca="1" si="98"/>
        <v>#REF!</v>
      </c>
      <c r="K163" s="80" t="e">
        <f t="shared" ca="1" si="98"/>
        <v>#REF!</v>
      </c>
      <c r="L163" s="80" t="e">
        <f t="shared" ca="1" si="98"/>
        <v>#REF!</v>
      </c>
      <c r="M163" s="80" t="e">
        <f t="shared" ca="1" si="98"/>
        <v>#REF!</v>
      </c>
      <c r="N163" s="80" t="e">
        <f t="shared" ca="1" si="99"/>
        <v>#REF!</v>
      </c>
      <c r="O163" s="80" t="e">
        <f t="shared" ca="1" si="99"/>
        <v>#REF!</v>
      </c>
      <c r="P163" s="80" t="e">
        <f t="shared" ca="1" si="99"/>
        <v>#REF!</v>
      </c>
      <c r="Q163" s="80" t="e">
        <f t="shared" ca="1" si="99"/>
        <v>#REF!</v>
      </c>
      <c r="R163" s="80" t="e">
        <f t="shared" ca="1" si="99"/>
        <v>#REF!</v>
      </c>
      <c r="S163" s="80" t="e">
        <f t="shared" ca="1" si="99"/>
        <v>#REF!</v>
      </c>
      <c r="T163" s="80" t="e">
        <f t="shared" ca="1" si="99"/>
        <v>#REF!</v>
      </c>
      <c r="U163" s="80" t="e">
        <f t="shared" ca="1" si="99"/>
        <v>#REF!</v>
      </c>
      <c r="V163" s="80" t="e">
        <f t="shared" ca="1" si="99"/>
        <v>#REF!</v>
      </c>
      <c r="W163" s="80" t="e">
        <f t="shared" ca="1" si="99"/>
        <v>#REF!</v>
      </c>
      <c r="X163" s="80" t="e">
        <f t="shared" ca="1" si="100"/>
        <v>#REF!</v>
      </c>
      <c r="Y163" s="80" t="e">
        <f t="shared" ca="1" si="100"/>
        <v>#REF!</v>
      </c>
      <c r="Z163" s="80" t="e">
        <f t="shared" ca="1" si="100"/>
        <v>#REF!</v>
      </c>
      <c r="AA163" s="80" t="e">
        <f t="shared" ca="1" si="100"/>
        <v>#REF!</v>
      </c>
      <c r="AB163" s="80" t="e">
        <f t="shared" ca="1" si="100"/>
        <v>#REF!</v>
      </c>
      <c r="AC163" s="80" t="e">
        <f t="shared" ca="1" si="100"/>
        <v>#REF!</v>
      </c>
      <c r="AD163" s="80" t="e">
        <f t="shared" ca="1" si="100"/>
        <v>#REF!</v>
      </c>
      <c r="AE163" s="80" t="e">
        <f t="shared" ca="1" si="100"/>
        <v>#REF!</v>
      </c>
      <c r="AF163" s="80" t="e">
        <f t="shared" ca="1" si="100"/>
        <v>#REF!</v>
      </c>
      <c r="AG163" s="80" t="e">
        <f t="shared" ca="1" si="100"/>
        <v>#REF!</v>
      </c>
      <c r="AH163" s="80" t="e">
        <f t="shared" ca="1" si="101"/>
        <v>#REF!</v>
      </c>
      <c r="AI163" s="80" t="e">
        <f t="shared" ca="1" si="101"/>
        <v>#REF!</v>
      </c>
      <c r="AJ163" s="80" t="e">
        <f t="shared" ca="1" si="101"/>
        <v>#REF!</v>
      </c>
      <c r="AK163" s="80" t="e">
        <f t="shared" ca="1" si="101"/>
        <v>#REF!</v>
      </c>
      <c r="AL163" s="80" t="e">
        <f t="shared" ca="1" si="101"/>
        <v>#REF!</v>
      </c>
      <c r="AM163" s="80" t="e">
        <f t="shared" ca="1" si="101"/>
        <v>#REF!</v>
      </c>
      <c r="AN163" s="80" t="e">
        <f t="shared" ca="1" si="101"/>
        <v>#REF!</v>
      </c>
      <c r="AO163" s="80" t="e">
        <f t="shared" ca="1" si="101"/>
        <v>#REF!</v>
      </c>
      <c r="AP163" s="80" t="e">
        <f t="shared" ca="1" si="101"/>
        <v>#REF!</v>
      </c>
      <c r="AQ163" s="80" t="e">
        <f t="shared" ca="1" si="101"/>
        <v>#REF!</v>
      </c>
      <c r="AR163" s="80" t="e">
        <f t="shared" ca="1" si="102"/>
        <v>#REF!</v>
      </c>
      <c r="AS163" s="80" t="e">
        <f t="shared" ca="1" si="102"/>
        <v>#REF!</v>
      </c>
      <c r="AT163" s="80" t="e">
        <f t="shared" ca="1" si="102"/>
        <v>#REF!</v>
      </c>
      <c r="AU163" s="80" t="e">
        <f t="shared" ca="1" si="102"/>
        <v>#REF!</v>
      </c>
      <c r="AV163" s="80" t="e">
        <f t="shared" ca="1" si="102"/>
        <v>#REF!</v>
      </c>
      <c r="AW163" s="80" t="e">
        <f t="shared" ca="1" si="102"/>
        <v>#REF!</v>
      </c>
      <c r="AX163" s="80" t="e">
        <f t="shared" ca="1" si="102"/>
        <v>#REF!</v>
      </c>
      <c r="AY163" s="80" t="e">
        <f t="shared" ca="1" si="102"/>
        <v>#REF!</v>
      </c>
      <c r="AZ163" s="80" t="e">
        <f t="shared" ca="1" si="102"/>
        <v>#REF!</v>
      </c>
      <c r="BA163" s="80" t="e">
        <f t="shared" ca="1" si="102"/>
        <v>#REF!</v>
      </c>
      <c r="BB163" s="80" t="e">
        <f t="shared" ca="1" si="102"/>
        <v>#REF!</v>
      </c>
      <c r="BC163" s="80" t="e">
        <f t="shared" ca="1" si="102"/>
        <v>#REF!</v>
      </c>
      <c r="BD163" s="80" t="e">
        <f t="shared" ca="1" si="102"/>
        <v>#REF!</v>
      </c>
      <c r="BE163" s="80" t="e">
        <f t="shared" ca="1" si="85"/>
        <v>#REF!</v>
      </c>
      <c r="BF163" s="80" t="e">
        <f t="shared" ca="1" si="103"/>
        <v>#REF!</v>
      </c>
      <c r="BG163" s="80" t="e">
        <f t="shared" ca="1" si="103"/>
        <v>#REF!</v>
      </c>
      <c r="BH163" s="80" t="e">
        <f t="shared" ca="1" si="103"/>
        <v>#REF!</v>
      </c>
      <c r="BI163" s="80" t="e">
        <f t="shared" ca="1" si="103"/>
        <v>#REF!</v>
      </c>
      <c r="BJ163" s="80" t="e">
        <f t="shared" ca="1" si="103"/>
        <v>#REF!</v>
      </c>
      <c r="BK163" s="80" t="e">
        <f t="shared" ca="1" si="103"/>
        <v>#REF!</v>
      </c>
      <c r="BL163" s="80" t="e">
        <f t="shared" ca="1" si="103"/>
        <v>#REF!</v>
      </c>
      <c r="BM163" s="81" t="s">
        <v>641</v>
      </c>
      <c r="BN163" s="81" t="s">
        <v>324</v>
      </c>
      <c r="BO163" s="81" t="s">
        <v>398</v>
      </c>
    </row>
    <row r="164" spans="1:67" s="83" customFormat="1" x14ac:dyDescent="0.2">
      <c r="A164" s="80">
        <v>161</v>
      </c>
      <c r="B164" s="81" t="s">
        <v>642</v>
      </c>
      <c r="C164" s="80" t="str">
        <f t="shared" si="84"/>
        <v>夕張市</v>
      </c>
      <c r="D164" s="80" t="e">
        <f t="shared" ca="1" si="98"/>
        <v>#REF!</v>
      </c>
      <c r="E164" s="80" t="e">
        <f t="shared" ca="1" si="98"/>
        <v>#REF!</v>
      </c>
      <c r="F164" s="80" t="e">
        <f t="shared" ca="1" si="98"/>
        <v>#REF!</v>
      </c>
      <c r="G164" s="80" t="e">
        <f t="shared" ca="1" si="98"/>
        <v>#REF!</v>
      </c>
      <c r="H164" s="80" t="e">
        <f t="shared" ca="1" si="98"/>
        <v>#REF!</v>
      </c>
      <c r="I164" s="80" t="e">
        <f t="shared" ca="1" si="98"/>
        <v>#REF!</v>
      </c>
      <c r="J164" s="80" t="e">
        <f t="shared" ca="1" si="98"/>
        <v>#REF!</v>
      </c>
      <c r="K164" s="80" t="e">
        <f t="shared" ca="1" si="98"/>
        <v>#REF!</v>
      </c>
      <c r="L164" s="80" t="e">
        <f t="shared" ca="1" si="98"/>
        <v>#REF!</v>
      </c>
      <c r="M164" s="80" t="e">
        <f t="shared" ca="1" si="98"/>
        <v>#REF!</v>
      </c>
      <c r="N164" s="80" t="e">
        <f t="shared" ca="1" si="99"/>
        <v>#REF!</v>
      </c>
      <c r="O164" s="80" t="e">
        <f t="shared" ca="1" si="99"/>
        <v>#REF!</v>
      </c>
      <c r="P164" s="80" t="e">
        <f t="shared" ca="1" si="99"/>
        <v>#REF!</v>
      </c>
      <c r="Q164" s="80" t="e">
        <f t="shared" ca="1" si="99"/>
        <v>#REF!</v>
      </c>
      <c r="R164" s="80" t="e">
        <f t="shared" ca="1" si="99"/>
        <v>#REF!</v>
      </c>
      <c r="S164" s="80" t="e">
        <f t="shared" ca="1" si="99"/>
        <v>#REF!</v>
      </c>
      <c r="T164" s="80" t="e">
        <f t="shared" ca="1" si="99"/>
        <v>#REF!</v>
      </c>
      <c r="U164" s="80" t="e">
        <f t="shared" ca="1" si="99"/>
        <v>#REF!</v>
      </c>
      <c r="V164" s="80" t="e">
        <f t="shared" ca="1" si="99"/>
        <v>#REF!</v>
      </c>
      <c r="W164" s="80" t="e">
        <f t="shared" ca="1" si="99"/>
        <v>#REF!</v>
      </c>
      <c r="X164" s="80" t="e">
        <f t="shared" ca="1" si="100"/>
        <v>#REF!</v>
      </c>
      <c r="Y164" s="80" t="e">
        <f t="shared" ca="1" si="100"/>
        <v>#REF!</v>
      </c>
      <c r="Z164" s="80" t="e">
        <f t="shared" ca="1" si="100"/>
        <v>#REF!</v>
      </c>
      <c r="AA164" s="80" t="e">
        <f t="shared" ca="1" si="100"/>
        <v>#REF!</v>
      </c>
      <c r="AB164" s="80" t="e">
        <f t="shared" ca="1" si="100"/>
        <v>#REF!</v>
      </c>
      <c r="AC164" s="80" t="e">
        <f t="shared" ca="1" si="100"/>
        <v>#REF!</v>
      </c>
      <c r="AD164" s="80" t="e">
        <f t="shared" ca="1" si="100"/>
        <v>#REF!</v>
      </c>
      <c r="AE164" s="80" t="e">
        <f t="shared" ca="1" si="100"/>
        <v>#REF!</v>
      </c>
      <c r="AF164" s="80" t="e">
        <f t="shared" ca="1" si="100"/>
        <v>#REF!</v>
      </c>
      <c r="AG164" s="80" t="e">
        <f t="shared" ca="1" si="100"/>
        <v>#REF!</v>
      </c>
      <c r="AH164" s="80" t="e">
        <f t="shared" ca="1" si="101"/>
        <v>#REF!</v>
      </c>
      <c r="AI164" s="80" t="e">
        <f t="shared" ca="1" si="101"/>
        <v>#REF!</v>
      </c>
      <c r="AJ164" s="80" t="e">
        <f t="shared" ca="1" si="101"/>
        <v>#REF!</v>
      </c>
      <c r="AK164" s="80" t="e">
        <f t="shared" ca="1" si="101"/>
        <v>#REF!</v>
      </c>
      <c r="AL164" s="80" t="e">
        <f t="shared" ca="1" si="101"/>
        <v>#REF!</v>
      </c>
      <c r="AM164" s="80" t="e">
        <f t="shared" ca="1" si="101"/>
        <v>#REF!</v>
      </c>
      <c r="AN164" s="80" t="e">
        <f t="shared" ca="1" si="101"/>
        <v>#REF!</v>
      </c>
      <c r="AO164" s="80" t="e">
        <f t="shared" ca="1" si="101"/>
        <v>#REF!</v>
      </c>
      <c r="AP164" s="80" t="e">
        <f t="shared" ca="1" si="101"/>
        <v>#REF!</v>
      </c>
      <c r="AQ164" s="80" t="e">
        <f t="shared" ca="1" si="101"/>
        <v>#REF!</v>
      </c>
      <c r="AR164" s="80" t="e">
        <f t="shared" ca="1" si="102"/>
        <v>#REF!</v>
      </c>
      <c r="AS164" s="80" t="e">
        <f t="shared" ca="1" si="102"/>
        <v>#REF!</v>
      </c>
      <c r="AT164" s="80" t="e">
        <f t="shared" ca="1" si="102"/>
        <v>#REF!</v>
      </c>
      <c r="AU164" s="80" t="e">
        <f t="shared" ca="1" si="102"/>
        <v>#REF!</v>
      </c>
      <c r="AV164" s="80" t="e">
        <f t="shared" ca="1" si="102"/>
        <v>#REF!</v>
      </c>
      <c r="AW164" s="80" t="e">
        <f t="shared" ca="1" si="102"/>
        <v>#REF!</v>
      </c>
      <c r="AX164" s="80" t="e">
        <f t="shared" ca="1" si="102"/>
        <v>#REF!</v>
      </c>
      <c r="AY164" s="80" t="e">
        <f t="shared" ca="1" si="102"/>
        <v>#REF!</v>
      </c>
      <c r="AZ164" s="80" t="e">
        <f t="shared" ca="1" si="102"/>
        <v>#REF!</v>
      </c>
      <c r="BA164" s="80" t="e">
        <f t="shared" ca="1" si="102"/>
        <v>#REF!</v>
      </c>
      <c r="BB164" s="80" t="e">
        <f t="shared" ca="1" si="102"/>
        <v>#REF!</v>
      </c>
      <c r="BC164" s="80" t="e">
        <f t="shared" ca="1" si="102"/>
        <v>#REF!</v>
      </c>
      <c r="BD164" s="80" t="e">
        <f t="shared" ca="1" si="102"/>
        <v>#REF!</v>
      </c>
      <c r="BE164" s="80" t="e">
        <f t="shared" ca="1" si="85"/>
        <v>#REF!</v>
      </c>
      <c r="BF164" s="80" t="e">
        <f t="shared" ca="1" si="103"/>
        <v>#REF!</v>
      </c>
      <c r="BG164" s="80" t="e">
        <f t="shared" ca="1" si="103"/>
        <v>#REF!</v>
      </c>
      <c r="BH164" s="80" t="e">
        <f t="shared" ca="1" si="103"/>
        <v>#REF!</v>
      </c>
      <c r="BI164" s="80" t="e">
        <f t="shared" ca="1" si="103"/>
        <v>#REF!</v>
      </c>
      <c r="BJ164" s="80" t="e">
        <f t="shared" ca="1" si="103"/>
        <v>#REF!</v>
      </c>
      <c r="BK164" s="80" t="e">
        <f t="shared" ca="1" si="103"/>
        <v>#REF!</v>
      </c>
      <c r="BL164" s="80" t="e">
        <f t="shared" ca="1" si="103"/>
        <v>#REF!</v>
      </c>
      <c r="BM164" s="81" t="s">
        <v>642</v>
      </c>
      <c r="BN164" s="81" t="s">
        <v>324</v>
      </c>
      <c r="BO164" s="81" t="s">
        <v>479</v>
      </c>
    </row>
    <row r="165" spans="1:67" s="83" customFormat="1" x14ac:dyDescent="0.2">
      <c r="A165" s="80">
        <v>162</v>
      </c>
      <c r="B165" s="81" t="s">
        <v>643</v>
      </c>
      <c r="C165" s="80" t="str">
        <f t="shared" si="84"/>
        <v>夕張市</v>
      </c>
      <c r="D165" s="80" t="e">
        <f t="shared" ca="1" si="98"/>
        <v>#REF!</v>
      </c>
      <c r="E165" s="80" t="e">
        <f t="shared" ca="1" si="98"/>
        <v>#REF!</v>
      </c>
      <c r="F165" s="80" t="e">
        <f t="shared" ca="1" si="98"/>
        <v>#REF!</v>
      </c>
      <c r="G165" s="80" t="e">
        <f t="shared" ca="1" si="98"/>
        <v>#REF!</v>
      </c>
      <c r="H165" s="80" t="e">
        <f t="shared" ca="1" si="98"/>
        <v>#REF!</v>
      </c>
      <c r="I165" s="80" t="e">
        <f t="shared" ca="1" si="98"/>
        <v>#REF!</v>
      </c>
      <c r="J165" s="80" t="e">
        <f t="shared" ca="1" si="98"/>
        <v>#REF!</v>
      </c>
      <c r="K165" s="80" t="e">
        <f t="shared" ca="1" si="98"/>
        <v>#REF!</v>
      </c>
      <c r="L165" s="80" t="e">
        <f t="shared" ca="1" si="98"/>
        <v>#REF!</v>
      </c>
      <c r="M165" s="80" t="e">
        <f t="shared" ca="1" si="98"/>
        <v>#REF!</v>
      </c>
      <c r="N165" s="80" t="e">
        <f t="shared" ca="1" si="99"/>
        <v>#REF!</v>
      </c>
      <c r="O165" s="80" t="e">
        <f t="shared" ca="1" si="99"/>
        <v>#REF!</v>
      </c>
      <c r="P165" s="80" t="e">
        <f t="shared" ca="1" si="99"/>
        <v>#REF!</v>
      </c>
      <c r="Q165" s="80" t="e">
        <f t="shared" ca="1" si="99"/>
        <v>#REF!</v>
      </c>
      <c r="R165" s="80" t="e">
        <f t="shared" ca="1" si="99"/>
        <v>#REF!</v>
      </c>
      <c r="S165" s="80" t="e">
        <f t="shared" ca="1" si="99"/>
        <v>#REF!</v>
      </c>
      <c r="T165" s="80" t="e">
        <f t="shared" ca="1" si="99"/>
        <v>#REF!</v>
      </c>
      <c r="U165" s="80" t="e">
        <f t="shared" ca="1" si="99"/>
        <v>#REF!</v>
      </c>
      <c r="V165" s="80" t="e">
        <f t="shared" ca="1" si="99"/>
        <v>#REF!</v>
      </c>
      <c r="W165" s="80" t="e">
        <f t="shared" ca="1" si="99"/>
        <v>#REF!</v>
      </c>
      <c r="X165" s="80" t="e">
        <f t="shared" ca="1" si="100"/>
        <v>#REF!</v>
      </c>
      <c r="Y165" s="80" t="e">
        <f t="shared" ca="1" si="100"/>
        <v>#REF!</v>
      </c>
      <c r="Z165" s="80" t="e">
        <f t="shared" ca="1" si="100"/>
        <v>#REF!</v>
      </c>
      <c r="AA165" s="80" t="e">
        <f t="shared" ca="1" si="100"/>
        <v>#REF!</v>
      </c>
      <c r="AB165" s="80" t="e">
        <f t="shared" ca="1" si="100"/>
        <v>#REF!</v>
      </c>
      <c r="AC165" s="80" t="e">
        <f t="shared" ca="1" si="100"/>
        <v>#REF!</v>
      </c>
      <c r="AD165" s="80" t="e">
        <f t="shared" ca="1" si="100"/>
        <v>#REF!</v>
      </c>
      <c r="AE165" s="80" t="e">
        <f t="shared" ca="1" si="100"/>
        <v>#REF!</v>
      </c>
      <c r="AF165" s="80" t="e">
        <f t="shared" ca="1" si="100"/>
        <v>#REF!</v>
      </c>
      <c r="AG165" s="80" t="e">
        <f t="shared" ca="1" si="100"/>
        <v>#REF!</v>
      </c>
      <c r="AH165" s="80" t="e">
        <f t="shared" ca="1" si="101"/>
        <v>#REF!</v>
      </c>
      <c r="AI165" s="80" t="e">
        <f t="shared" ca="1" si="101"/>
        <v>#REF!</v>
      </c>
      <c r="AJ165" s="80" t="e">
        <f t="shared" ca="1" si="101"/>
        <v>#REF!</v>
      </c>
      <c r="AK165" s="80" t="e">
        <f t="shared" ca="1" si="101"/>
        <v>#REF!</v>
      </c>
      <c r="AL165" s="80" t="e">
        <f t="shared" ca="1" si="101"/>
        <v>#REF!</v>
      </c>
      <c r="AM165" s="80" t="e">
        <f t="shared" ca="1" si="101"/>
        <v>#REF!</v>
      </c>
      <c r="AN165" s="80" t="e">
        <f t="shared" ca="1" si="101"/>
        <v>#REF!</v>
      </c>
      <c r="AO165" s="80" t="e">
        <f t="shared" ca="1" si="101"/>
        <v>#REF!</v>
      </c>
      <c r="AP165" s="80" t="e">
        <f t="shared" ca="1" si="101"/>
        <v>#REF!</v>
      </c>
      <c r="AQ165" s="80" t="e">
        <f t="shared" ca="1" si="101"/>
        <v>#REF!</v>
      </c>
      <c r="AR165" s="80" t="e">
        <f t="shared" ca="1" si="102"/>
        <v>#REF!</v>
      </c>
      <c r="AS165" s="80" t="e">
        <f t="shared" ca="1" si="102"/>
        <v>#REF!</v>
      </c>
      <c r="AT165" s="80" t="e">
        <f t="shared" ca="1" si="102"/>
        <v>#REF!</v>
      </c>
      <c r="AU165" s="80" t="e">
        <f t="shared" ca="1" si="102"/>
        <v>#REF!</v>
      </c>
      <c r="AV165" s="80" t="e">
        <f t="shared" ca="1" si="102"/>
        <v>#REF!</v>
      </c>
      <c r="AW165" s="80" t="e">
        <f t="shared" ca="1" si="102"/>
        <v>#REF!</v>
      </c>
      <c r="AX165" s="80" t="e">
        <f t="shared" ca="1" si="102"/>
        <v>#REF!</v>
      </c>
      <c r="AY165" s="80" t="e">
        <f t="shared" ca="1" si="102"/>
        <v>#REF!</v>
      </c>
      <c r="AZ165" s="80" t="e">
        <f t="shared" ca="1" si="102"/>
        <v>#REF!</v>
      </c>
      <c r="BA165" s="80" t="e">
        <f t="shared" ca="1" si="102"/>
        <v>#REF!</v>
      </c>
      <c r="BB165" s="80" t="e">
        <f t="shared" ca="1" si="102"/>
        <v>#REF!</v>
      </c>
      <c r="BC165" s="80" t="e">
        <f t="shared" ca="1" si="102"/>
        <v>#REF!</v>
      </c>
      <c r="BD165" s="80" t="e">
        <f t="shared" ca="1" si="102"/>
        <v>#REF!</v>
      </c>
      <c r="BE165" s="80" t="e">
        <f t="shared" ca="1" si="85"/>
        <v>#REF!</v>
      </c>
      <c r="BF165" s="80" t="e">
        <f t="shared" ca="1" si="103"/>
        <v>#REF!</v>
      </c>
      <c r="BG165" s="80" t="e">
        <f t="shared" ca="1" si="103"/>
        <v>#REF!</v>
      </c>
      <c r="BH165" s="80" t="e">
        <f t="shared" ca="1" si="103"/>
        <v>#REF!</v>
      </c>
      <c r="BI165" s="80" t="e">
        <f t="shared" ca="1" si="103"/>
        <v>#REF!</v>
      </c>
      <c r="BJ165" s="80" t="e">
        <f t="shared" ca="1" si="103"/>
        <v>#REF!</v>
      </c>
      <c r="BK165" s="80" t="e">
        <f t="shared" ca="1" si="103"/>
        <v>#REF!</v>
      </c>
      <c r="BL165" s="80" t="e">
        <f t="shared" ca="1" si="103"/>
        <v>#REF!</v>
      </c>
      <c r="BM165" s="81" t="s">
        <v>643</v>
      </c>
      <c r="BN165" s="81" t="s">
        <v>324</v>
      </c>
      <c r="BO165" s="81" t="s">
        <v>480</v>
      </c>
    </row>
    <row r="166" spans="1:67" x14ac:dyDescent="0.2">
      <c r="C166" s="36">
        <v>1</v>
      </c>
      <c r="D166" s="36">
        <v>2</v>
      </c>
      <c r="E166" s="36">
        <v>3</v>
      </c>
      <c r="F166" s="36">
        <v>4</v>
      </c>
      <c r="G166" s="36">
        <v>5</v>
      </c>
      <c r="H166" s="36">
        <v>6</v>
      </c>
      <c r="I166" s="36">
        <v>7</v>
      </c>
      <c r="J166" s="36">
        <v>8</v>
      </c>
      <c r="K166" s="36">
        <v>9</v>
      </c>
      <c r="L166" s="36">
        <v>10</v>
      </c>
      <c r="M166" s="36">
        <v>11</v>
      </c>
      <c r="N166" s="36">
        <v>12</v>
      </c>
      <c r="O166" s="36">
        <v>13</v>
      </c>
      <c r="P166" s="36">
        <v>14</v>
      </c>
      <c r="Q166" s="36">
        <v>15</v>
      </c>
      <c r="R166" s="36">
        <v>16</v>
      </c>
      <c r="S166" s="36">
        <v>17</v>
      </c>
      <c r="T166" s="36">
        <v>18</v>
      </c>
      <c r="U166" s="36">
        <v>19</v>
      </c>
      <c r="V166" s="36">
        <v>20</v>
      </c>
      <c r="W166" s="36">
        <v>21</v>
      </c>
      <c r="X166" s="36">
        <v>22</v>
      </c>
      <c r="Y166" s="36">
        <v>23</v>
      </c>
      <c r="Z166" s="36">
        <v>24</v>
      </c>
      <c r="AA166" s="36">
        <v>25</v>
      </c>
      <c r="AB166" s="36">
        <v>26</v>
      </c>
      <c r="AC166" s="36">
        <v>27</v>
      </c>
      <c r="AD166" s="36">
        <v>28</v>
      </c>
      <c r="AE166" s="36">
        <v>29</v>
      </c>
      <c r="AF166" s="36">
        <v>30</v>
      </c>
      <c r="AG166" s="36">
        <v>31</v>
      </c>
      <c r="AH166" s="36">
        <v>32</v>
      </c>
      <c r="AI166" s="36">
        <v>33</v>
      </c>
      <c r="AJ166" s="36">
        <v>34</v>
      </c>
      <c r="AK166" s="36">
        <v>35</v>
      </c>
      <c r="AL166" s="36">
        <v>36</v>
      </c>
      <c r="AM166" s="36">
        <v>37</v>
      </c>
      <c r="AN166" s="36">
        <v>38</v>
      </c>
      <c r="AO166" s="36">
        <v>39</v>
      </c>
      <c r="AP166" s="36">
        <v>40</v>
      </c>
      <c r="AQ166" s="36">
        <v>41</v>
      </c>
      <c r="AR166" s="36">
        <v>42</v>
      </c>
      <c r="AS166" s="36">
        <v>43</v>
      </c>
      <c r="AT166" s="36">
        <v>44</v>
      </c>
      <c r="AU166" s="36">
        <v>45</v>
      </c>
      <c r="AV166" s="36">
        <v>46</v>
      </c>
      <c r="AW166" s="36">
        <v>47</v>
      </c>
      <c r="AX166" s="36">
        <v>48</v>
      </c>
      <c r="AY166" s="36">
        <v>49</v>
      </c>
      <c r="AZ166" s="36">
        <v>50</v>
      </c>
      <c r="BA166" s="36">
        <v>51</v>
      </c>
      <c r="BB166" s="36">
        <v>52</v>
      </c>
      <c r="BC166" s="36">
        <v>53</v>
      </c>
      <c r="BD166" s="36">
        <v>54</v>
      </c>
      <c r="BE166" s="36">
        <v>55</v>
      </c>
      <c r="BF166" s="36">
        <v>56</v>
      </c>
      <c r="BG166" s="36">
        <v>57</v>
      </c>
      <c r="BH166" s="36">
        <v>58</v>
      </c>
      <c r="BI166" s="36">
        <v>59</v>
      </c>
      <c r="BJ166" s="36">
        <v>60</v>
      </c>
      <c r="BK166" s="36">
        <v>61</v>
      </c>
      <c r="BL166" s="36">
        <v>62</v>
      </c>
      <c r="BM166" s="37">
        <v>63</v>
      </c>
      <c r="BN166" s="37">
        <v>64</v>
      </c>
    </row>
    <row r="168" spans="1:67" x14ac:dyDescent="0.2">
      <c r="C168" s="36" t="s">
        <v>644</v>
      </c>
      <c r="D168" s="36" t="e">
        <f ca="1">MAX(D4:D165)</f>
        <v>#REF!</v>
      </c>
      <c r="E168" s="36" t="s">
        <v>646</v>
      </c>
      <c r="F168" s="36" t="e">
        <f t="shared" ref="F168:BL168" ca="1" si="104">MAX(F4:F165)</f>
        <v>#REF!</v>
      </c>
      <c r="G168" s="36" t="e">
        <f t="shared" ca="1" si="104"/>
        <v>#REF!</v>
      </c>
      <c r="H168" s="36" t="e">
        <f t="shared" ca="1" si="104"/>
        <v>#REF!</v>
      </c>
      <c r="I168" s="36" t="e">
        <f t="shared" ca="1" si="104"/>
        <v>#REF!</v>
      </c>
      <c r="J168" s="36" t="e">
        <f t="shared" ca="1" si="104"/>
        <v>#REF!</v>
      </c>
      <c r="K168" s="36" t="e">
        <f t="shared" ca="1" si="104"/>
        <v>#REF!</v>
      </c>
      <c r="L168" s="36" t="e">
        <f t="shared" ca="1" si="104"/>
        <v>#REF!</v>
      </c>
      <c r="M168" s="36" t="e">
        <f t="shared" ca="1" si="104"/>
        <v>#REF!</v>
      </c>
      <c r="N168" s="36" t="e">
        <f t="shared" ca="1" si="104"/>
        <v>#REF!</v>
      </c>
      <c r="O168" s="36" t="e">
        <f t="shared" ca="1" si="104"/>
        <v>#REF!</v>
      </c>
      <c r="P168" s="36" t="e">
        <f t="shared" ca="1" si="104"/>
        <v>#REF!</v>
      </c>
      <c r="Q168" s="36" t="e">
        <f t="shared" ca="1" si="104"/>
        <v>#REF!</v>
      </c>
      <c r="R168" s="36" t="e">
        <f t="shared" ca="1" si="104"/>
        <v>#REF!</v>
      </c>
      <c r="S168" s="36" t="e">
        <f t="shared" ca="1" si="104"/>
        <v>#REF!</v>
      </c>
      <c r="T168" s="36" t="e">
        <f t="shared" ca="1" si="104"/>
        <v>#REF!</v>
      </c>
      <c r="U168" s="36" t="e">
        <f t="shared" ca="1" si="104"/>
        <v>#REF!</v>
      </c>
      <c r="V168" s="36" t="e">
        <f t="shared" ca="1" si="104"/>
        <v>#REF!</v>
      </c>
      <c r="W168" s="36" t="e">
        <f t="shared" ca="1" si="104"/>
        <v>#REF!</v>
      </c>
      <c r="X168" s="36" t="e">
        <f t="shared" ca="1" si="104"/>
        <v>#REF!</v>
      </c>
      <c r="Y168" s="36" t="e">
        <f t="shared" ca="1" si="104"/>
        <v>#REF!</v>
      </c>
      <c r="Z168" s="36" t="e">
        <f t="shared" ca="1" si="104"/>
        <v>#REF!</v>
      </c>
      <c r="AA168" s="36" t="e">
        <f t="shared" ca="1" si="104"/>
        <v>#REF!</v>
      </c>
      <c r="AB168" s="36" t="e">
        <f t="shared" ca="1" si="104"/>
        <v>#REF!</v>
      </c>
      <c r="AC168" s="36" t="e">
        <f t="shared" ca="1" si="104"/>
        <v>#REF!</v>
      </c>
      <c r="AD168" s="36" t="e">
        <f t="shared" ca="1" si="104"/>
        <v>#REF!</v>
      </c>
      <c r="AE168" s="36" t="e">
        <f t="shared" ca="1" si="104"/>
        <v>#REF!</v>
      </c>
      <c r="AF168" s="36" t="e">
        <f t="shared" ca="1" si="104"/>
        <v>#REF!</v>
      </c>
      <c r="AG168" s="36" t="e">
        <f t="shared" ca="1" si="104"/>
        <v>#REF!</v>
      </c>
      <c r="AH168" s="36" t="e">
        <f t="shared" ca="1" si="104"/>
        <v>#REF!</v>
      </c>
      <c r="AI168" s="36" t="e">
        <f t="shared" ca="1" si="104"/>
        <v>#REF!</v>
      </c>
      <c r="AJ168" s="36" t="e">
        <f t="shared" ca="1" si="104"/>
        <v>#REF!</v>
      </c>
      <c r="AK168" s="36" t="e">
        <f t="shared" ca="1" si="104"/>
        <v>#REF!</v>
      </c>
      <c r="AL168" s="36" t="e">
        <f t="shared" ca="1" si="104"/>
        <v>#REF!</v>
      </c>
      <c r="AM168" s="36" t="e">
        <f t="shared" ca="1" si="104"/>
        <v>#REF!</v>
      </c>
      <c r="AN168" s="36" t="e">
        <f t="shared" ca="1" si="104"/>
        <v>#REF!</v>
      </c>
      <c r="AO168" s="36" t="e">
        <f t="shared" ca="1" si="104"/>
        <v>#REF!</v>
      </c>
      <c r="AP168" s="36" t="e">
        <f t="shared" ca="1" si="104"/>
        <v>#REF!</v>
      </c>
      <c r="AQ168" s="36" t="e">
        <f t="shared" ca="1" si="104"/>
        <v>#REF!</v>
      </c>
      <c r="AR168" s="36" t="e">
        <f t="shared" ca="1" si="104"/>
        <v>#REF!</v>
      </c>
      <c r="AS168" s="36" t="e">
        <f t="shared" ca="1" si="104"/>
        <v>#REF!</v>
      </c>
      <c r="AT168" s="36" t="e">
        <f t="shared" ca="1" si="104"/>
        <v>#REF!</v>
      </c>
      <c r="AU168" s="36" t="e">
        <f t="shared" ca="1" si="104"/>
        <v>#REF!</v>
      </c>
      <c r="AV168" s="36" t="e">
        <f t="shared" ca="1" si="104"/>
        <v>#REF!</v>
      </c>
      <c r="AW168" s="36" t="e">
        <f t="shared" ca="1" si="104"/>
        <v>#REF!</v>
      </c>
      <c r="AX168" s="36" t="e">
        <f t="shared" ca="1" si="104"/>
        <v>#REF!</v>
      </c>
      <c r="AY168" s="36" t="e">
        <f t="shared" ca="1" si="104"/>
        <v>#REF!</v>
      </c>
      <c r="AZ168" s="36" t="e">
        <f t="shared" ca="1" si="104"/>
        <v>#REF!</v>
      </c>
      <c r="BA168" s="36" t="e">
        <f t="shared" ca="1" si="104"/>
        <v>#REF!</v>
      </c>
      <c r="BB168" s="36" t="e">
        <f t="shared" ca="1" si="104"/>
        <v>#REF!</v>
      </c>
      <c r="BC168" s="36" t="e">
        <f t="shared" ca="1" si="104"/>
        <v>#REF!</v>
      </c>
      <c r="BD168" s="36" t="e">
        <f t="shared" ca="1" si="104"/>
        <v>#REF!</v>
      </c>
      <c r="BE168" s="36" t="e">
        <f t="shared" ca="1" si="104"/>
        <v>#REF!</v>
      </c>
      <c r="BF168" s="36" t="e">
        <f t="shared" ca="1" si="104"/>
        <v>#REF!</v>
      </c>
      <c r="BG168" s="36" t="e">
        <f t="shared" ca="1" si="104"/>
        <v>#REF!</v>
      </c>
      <c r="BH168" s="36" t="e">
        <f t="shared" ca="1" si="104"/>
        <v>#REF!</v>
      </c>
      <c r="BI168" s="36" t="e">
        <f t="shared" ca="1" si="104"/>
        <v>#REF!</v>
      </c>
      <c r="BJ168" s="36" t="e">
        <f t="shared" ca="1" si="104"/>
        <v>#REF!</v>
      </c>
      <c r="BK168" s="36" t="e">
        <f t="shared" ca="1" si="104"/>
        <v>#REF!</v>
      </c>
      <c r="BL168" s="36" t="e">
        <f t="shared" ca="1" si="104"/>
        <v>#REF!</v>
      </c>
    </row>
    <row r="169" spans="1:67" s="87" customFormat="1" ht="44" x14ac:dyDescent="0.2">
      <c r="C169" s="72" t="s">
        <v>645</v>
      </c>
      <c r="D169" s="72" t="e">
        <f ca="1">VLOOKUP(D168,D4:$BN165,$BN166-D166+1,0)</f>
        <v>#REF!</v>
      </c>
      <c r="E169" s="72" t="s">
        <v>646</v>
      </c>
      <c r="F169" s="72" t="e">
        <f ca="1">VLOOKUP(F168,F4:$BN165,$BN166-F166+1,0)</f>
        <v>#REF!</v>
      </c>
      <c r="G169" s="72" t="e">
        <f ca="1">VLOOKUP(G168,G4:$BN165,$BN166-G166+1,0)</f>
        <v>#REF!</v>
      </c>
      <c r="H169" s="72" t="e">
        <f ca="1">VLOOKUP(H168,H4:$BN165,$BN166-H166+1,0)</f>
        <v>#REF!</v>
      </c>
      <c r="I169" s="72" t="e">
        <f ca="1">VLOOKUP(I168,I4:$BM165,$BM166-I166+1,0)</f>
        <v>#REF!</v>
      </c>
      <c r="J169" s="72" t="e">
        <f ca="1">VLOOKUP(J168,J4:$BM165,$BM166-J166+1,0)</f>
        <v>#REF!</v>
      </c>
      <c r="K169" s="72" t="e">
        <f ca="1">VLOOKUP(K168,K4:$BM165,$BM166-K166+1,0)</f>
        <v>#REF!</v>
      </c>
      <c r="L169" s="72" t="e">
        <f ca="1">VLOOKUP(L168,L4:$BM165,$BM166-L166+1,0)</f>
        <v>#REF!</v>
      </c>
      <c r="M169" s="72" t="e">
        <f ca="1">VLOOKUP(M168,M4:$BM165,$BM166-M166+1,0)</f>
        <v>#REF!</v>
      </c>
      <c r="N169" s="72" t="e">
        <f ca="1">VLOOKUP(N168,N4:$BM165,$BM166-N166+1,0)</f>
        <v>#REF!</v>
      </c>
      <c r="O169" s="72" t="e">
        <f ca="1">VLOOKUP(O168,O4:$BN165,$BN166-O166+1,0)</f>
        <v>#REF!</v>
      </c>
      <c r="P169" s="72" t="e">
        <f ca="1">VLOOKUP(P168,P4:$BN165,$BN166-P166+1,0)</f>
        <v>#REF!</v>
      </c>
      <c r="Q169" s="72" t="e">
        <f ca="1">VLOOKUP(Q168,Q4:$BN165,$BN166-Q166+1,0)</f>
        <v>#REF!</v>
      </c>
      <c r="R169" s="72" t="e">
        <f ca="1">VLOOKUP(R168,R4:$BN165,$BN166-R166+1,0)</f>
        <v>#REF!</v>
      </c>
      <c r="S169" s="72" t="e">
        <f ca="1">VLOOKUP(S168,S4:$BN165,$BN166-S166+1,0)</f>
        <v>#REF!</v>
      </c>
      <c r="T169" s="72" t="e">
        <f ca="1">VLOOKUP(T168,T4:$BN165,$BN166-T166+1,0)</f>
        <v>#REF!</v>
      </c>
      <c r="U169" s="72" t="e">
        <f ca="1">VLOOKUP(U168,U4:$BN165,$BN166-U166+1,0)</f>
        <v>#REF!</v>
      </c>
      <c r="V169" s="72" t="e">
        <f ca="1">VLOOKUP(V168,V4:$BN165,$BN166-V166+1,0)</f>
        <v>#REF!</v>
      </c>
      <c r="W169" s="72" t="e">
        <f ca="1">VLOOKUP(W168,W4:$BM165,$BM166-W166+1,0)</f>
        <v>#REF!</v>
      </c>
      <c r="X169" s="72" t="e">
        <f ca="1">VLOOKUP(X168,X4:$BM165,$BM166-X166+1,0)</f>
        <v>#REF!</v>
      </c>
      <c r="Y169" s="72" t="e">
        <f ca="1">VLOOKUP(Y168,Y4:$BM165,$BM166-Y166+1,0)</f>
        <v>#REF!</v>
      </c>
      <c r="Z169" s="72" t="e">
        <f ca="1">VLOOKUP(Z168,Z4:$BM165,$BM166-Z166+1,0)</f>
        <v>#REF!</v>
      </c>
      <c r="AA169" s="72" t="e">
        <f ca="1">VLOOKUP(AA168,AA4:$BM165,$BM166-AA166+1,0)</f>
        <v>#REF!</v>
      </c>
      <c r="AB169" s="72" t="e">
        <f ca="1">VLOOKUP(AB168,AB4:$BM165,$BM166-AB166+1,0)</f>
        <v>#REF!</v>
      </c>
      <c r="AC169" s="72" t="e">
        <f ca="1">VLOOKUP(AC168,AC4:$BM165,$BM166-AC166+1,0)</f>
        <v>#REF!</v>
      </c>
      <c r="AD169" s="72" t="e">
        <f ca="1">VLOOKUP(AD168,AD4:$BM165,$BM166-AD166+1,0)</f>
        <v>#REF!</v>
      </c>
      <c r="AE169" s="72" t="e">
        <f ca="1">VLOOKUP(AE168,AE4:$BM165,$BM166-AE166+1,0)</f>
        <v>#REF!</v>
      </c>
      <c r="AF169" s="72" t="e">
        <f ca="1">VLOOKUP(AF168,AF4:$BM165,$BM166-AF166+1,0)</f>
        <v>#REF!</v>
      </c>
      <c r="AG169" s="72" t="e">
        <f ca="1">VLOOKUP(AG168,AG4:$BM165,$BM166-AG166+1,0)</f>
        <v>#REF!</v>
      </c>
      <c r="AH169" s="72" t="e">
        <f ca="1">VLOOKUP(AH168,AH4:$BM165,$BM166-AH166+1,0)</f>
        <v>#REF!</v>
      </c>
      <c r="AI169" s="72" t="e">
        <f ca="1">VLOOKUP(AI168,AI4:$BM165,$BM166-AI166+1,0)</f>
        <v>#REF!</v>
      </c>
      <c r="AJ169" s="72" t="e">
        <f ca="1">VLOOKUP(AJ168,AJ4:$BM165,$BM166-AJ166+1,0)</f>
        <v>#REF!</v>
      </c>
      <c r="AK169" s="72" t="e">
        <f ca="1">VLOOKUP(AK168,AK4:$BM165,$BM166-AK166+1,0)</f>
        <v>#REF!</v>
      </c>
      <c r="AL169" s="72" t="e">
        <f ca="1">VLOOKUP(AL168,AL4:$BM165,$BM166-AL166+1,0)</f>
        <v>#REF!</v>
      </c>
      <c r="AM169" s="72" t="e">
        <f ca="1">VLOOKUP(AM168,AM4:$BM165,$BM166-AM166+1,0)</f>
        <v>#REF!</v>
      </c>
      <c r="AN169" s="72" t="e">
        <f ca="1">VLOOKUP(AN168,AN4:$BM165,$BM166-AN166+1,0)</f>
        <v>#REF!</v>
      </c>
      <c r="AO169" s="72" t="e">
        <f ca="1">VLOOKUP(AO168,AO4:$BM165,$BM166-AO166+1,0)</f>
        <v>#REF!</v>
      </c>
      <c r="AP169" s="72" t="e">
        <f ca="1">VLOOKUP(AP168,AP4:$BM165,$BM166-AP166+1,0)</f>
        <v>#REF!</v>
      </c>
      <c r="AQ169" s="72" t="e">
        <f ca="1">VLOOKUP(AQ168,AQ4:$BM165,$BM166-AQ166+1,0)</f>
        <v>#REF!</v>
      </c>
      <c r="AR169" s="72" t="e">
        <f ca="1">VLOOKUP(AR168,AR4:$BM165,$BM166-AR166+1,0)</f>
        <v>#REF!</v>
      </c>
      <c r="AS169" s="72" t="e">
        <f ca="1">VLOOKUP(AS168,AS4:$BN165,$BN166-AS166+1,0)</f>
        <v>#REF!</v>
      </c>
      <c r="AT169" s="72" t="e">
        <f ca="1">VLOOKUP(AT168,AT4:$BN165,$BN166-AT166+1,0)</f>
        <v>#REF!</v>
      </c>
      <c r="AU169" s="72" t="e">
        <f ca="1">VLOOKUP(AU168,AU4:$BN165,$BN166-AU166+1,0)</f>
        <v>#REF!</v>
      </c>
      <c r="AV169" s="72" t="e">
        <f ca="1">VLOOKUP(AV168,AV4:$BN165,$BN166-AV166+1,0)</f>
        <v>#REF!</v>
      </c>
      <c r="AW169" s="72" t="e">
        <f ca="1">VLOOKUP(AW168,AW4:$BN165,$BN166-AW166+1,0)</f>
        <v>#REF!</v>
      </c>
      <c r="AX169" s="72" t="e">
        <f ca="1">VLOOKUP(AX168,AX4:$BN165,$BN166-AX166+1,0)</f>
        <v>#REF!</v>
      </c>
      <c r="AY169" s="72" t="e">
        <f ca="1">VLOOKUP(AY168,AY4:$BN165,$BN166-AY166+1,0)</f>
        <v>#REF!</v>
      </c>
      <c r="AZ169" s="72" t="e">
        <f ca="1">VLOOKUP(AZ168,AZ4:$BM165,$BM166-AZ166+1,0)</f>
        <v>#REF!</v>
      </c>
      <c r="BA169" s="72" t="e">
        <f ca="1">VLOOKUP(BA168,BA4:$BM165,$BM166-BA166+1,0)</f>
        <v>#REF!</v>
      </c>
      <c r="BB169" s="72" t="e">
        <f ca="1">VLOOKUP(BB168,BB4:$BN165,$BN166-BB166+1,0)</f>
        <v>#REF!</v>
      </c>
      <c r="BC169" s="72" t="e">
        <f ca="1">VLOOKUP(BC168,BC4:$BN165,$BN166-BC166+1,0)</f>
        <v>#REF!</v>
      </c>
      <c r="BD169" s="72" t="e">
        <f ca="1">VLOOKUP(BD168,BD4:$BN165,$BN166-BD166+1,0)</f>
        <v>#REF!</v>
      </c>
      <c r="BE169" s="72" t="e">
        <f ca="1">VLOOKUP(BE168,BE4:$BM165,$BM166-BE166+1,0)</f>
        <v>#REF!</v>
      </c>
      <c r="BF169" s="72" t="e">
        <f ca="1">VLOOKUP(BF168,BF4:$BM165,$BM166-BF166+1,0)</f>
        <v>#REF!</v>
      </c>
      <c r="BG169" s="72" t="e">
        <f ca="1">VLOOKUP(BG168,BG4:$BN165,$BN166-BG166+1,0)</f>
        <v>#REF!</v>
      </c>
      <c r="BH169" s="72" t="e">
        <f ca="1">VLOOKUP(BH168,BH4:$BN165,$BN166-BH166+1,0)</f>
        <v>#REF!</v>
      </c>
      <c r="BI169" s="72" t="e">
        <f ca="1">VLOOKUP(BI168,BI4:$BN165,$BN166-BI166+1,0)</f>
        <v>#REF!</v>
      </c>
      <c r="BJ169" s="72" t="e">
        <f ca="1">VLOOKUP(BJ168,BJ4:$BN165,$BN166-BJ166+1,0)</f>
        <v>#REF!</v>
      </c>
      <c r="BK169" s="72" t="e">
        <f ca="1">VLOOKUP(BK168,BK4:$BN165,$BN166-BK166+1,0)</f>
        <v>#REF!</v>
      </c>
      <c r="BL169" s="72" t="e">
        <f ca="1">VLOOKUP(BL168,BL4:$BN165,$BN166-BL166+1,0)</f>
        <v>#REF!</v>
      </c>
    </row>
  </sheetData>
  <sortState ref="A4:C165">
    <sortCondition ref="A4:A165"/>
  </sortState>
  <mergeCells count="1">
    <mergeCell ref="D1:D2"/>
  </mergeCells>
  <phoneticPr fontId="4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1"/>
  <dimension ref="A1:BL442"/>
  <sheetViews>
    <sheetView workbookViewId="0">
      <pane xSplit="3" ySplit="3" topLeftCell="D4" activePane="bottomRight" state="frozen"/>
      <selection activeCell="I167" sqref="I167"/>
      <selection pane="topRight" activeCell="I167" sqref="I167"/>
      <selection pane="bottomLeft" activeCell="I167" sqref="I167"/>
      <selection pane="bottomRight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269</v>
      </c>
      <c r="B1" s="1" t="s">
        <v>1</v>
      </c>
      <c r="C1" s="2" t="s">
        <v>2</v>
      </c>
      <c r="D1" s="164" t="s">
        <v>327</v>
      </c>
      <c r="E1" s="9" t="s">
        <v>328</v>
      </c>
      <c r="F1" s="10"/>
      <c r="G1" s="10"/>
      <c r="H1" s="11"/>
      <c r="I1" s="9" t="s">
        <v>33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34</v>
      </c>
      <c r="AA1" s="10"/>
      <c r="AB1" s="11"/>
      <c r="AC1" s="12" t="s">
        <v>35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89"/>
      <c r="E2" s="12" t="s">
        <v>329</v>
      </c>
      <c r="F2" s="13"/>
      <c r="G2" s="13"/>
      <c r="H2" s="14"/>
      <c r="I2" s="12" t="s">
        <v>38</v>
      </c>
      <c r="J2" s="14"/>
      <c r="O2" s="12" t="s">
        <v>347</v>
      </c>
      <c r="P2" s="13"/>
      <c r="Q2" s="15"/>
      <c r="R2" s="15"/>
      <c r="S2" s="15"/>
      <c r="T2" s="15"/>
      <c r="U2" s="12" t="s">
        <v>40</v>
      </c>
      <c r="V2" s="14"/>
      <c r="W2" s="12" t="s">
        <v>32</v>
      </c>
      <c r="X2" s="14"/>
      <c r="Y2" s="13"/>
      <c r="Z2" s="16"/>
      <c r="AA2" s="15"/>
      <c r="AB2" s="17"/>
      <c r="AC2" s="12" t="s">
        <v>350</v>
      </c>
      <c r="AD2" s="13"/>
      <c r="AE2" s="14"/>
      <c r="AF2" s="13"/>
      <c r="AG2" s="12" t="s">
        <v>351</v>
      </c>
      <c r="AH2" s="13"/>
      <c r="AI2" s="14"/>
      <c r="AJ2" s="12" t="s">
        <v>352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353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354</v>
      </c>
      <c r="Q3" s="45" t="s">
        <v>355</v>
      </c>
      <c r="R3" s="46" t="s">
        <v>356</v>
      </c>
      <c r="S3" s="46" t="s">
        <v>357</v>
      </c>
      <c r="T3" s="47" t="s">
        <v>358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359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360</v>
      </c>
      <c r="AI3" s="26" t="s">
        <v>361</v>
      </c>
      <c r="AJ3" s="27" t="s">
        <v>362</v>
      </c>
      <c r="AK3" s="27" t="s">
        <v>363</v>
      </c>
      <c r="AL3" s="27" t="s">
        <v>364</v>
      </c>
      <c r="AM3" s="28" t="s">
        <v>365</v>
      </c>
      <c r="AN3" s="28" t="s">
        <v>366</v>
      </c>
      <c r="AO3" s="28" t="s">
        <v>367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>
        <v>5.2861428630000002</v>
      </c>
      <c r="E4" s="36">
        <v>191</v>
      </c>
      <c r="F4" s="36">
        <v>8</v>
      </c>
      <c r="G4" s="36">
        <v>45</v>
      </c>
      <c r="H4" s="36">
        <v>138</v>
      </c>
      <c r="I4" s="36">
        <v>4.1381438193195307E-5</v>
      </c>
      <c r="J4" s="36">
        <v>8.0385706986032909E-2</v>
      </c>
      <c r="K4" s="36">
        <v>4.1381438193195307E-5</v>
      </c>
      <c r="L4" s="36">
        <v>0</v>
      </c>
      <c r="M4" s="36">
        <v>1.3067088424232261E-2</v>
      </c>
      <c r="N4" s="36">
        <v>6.7359999999993841E-2</v>
      </c>
      <c r="O4" s="36">
        <v>8.3820100000000001E-4</v>
      </c>
      <c r="P4" s="36">
        <v>1.3545440000000001E-3</v>
      </c>
      <c r="Q4" s="36">
        <v>6.8873299999999997E-4</v>
      </c>
      <c r="R4" s="36">
        <v>1.4946799999999999E-4</v>
      </c>
      <c r="S4" s="36">
        <v>1.159586E-3</v>
      </c>
      <c r="T4" s="36">
        <v>1.9495800000000001E-4</v>
      </c>
      <c r="U4" s="36">
        <v>1.3855999999999979</v>
      </c>
      <c r="V4" s="36">
        <v>3.2912000000000039</v>
      </c>
      <c r="W4" s="36">
        <v>1.3864795824381912</v>
      </c>
      <c r="X4" s="36">
        <v>3.3729402509860367</v>
      </c>
      <c r="Y4" s="36">
        <v>4.7594198334242277</v>
      </c>
      <c r="Z4" s="36">
        <v>4.8517436906480475E-6</v>
      </c>
      <c r="AA4" s="36">
        <v>1.038273149798682E-6</v>
      </c>
      <c r="AB4" s="36">
        <v>1.0382700000000001E-6</v>
      </c>
      <c r="AC4" s="36">
        <v>2.4015186272697939E-7</v>
      </c>
      <c r="AD4" s="36">
        <v>6.7801571578662042E-4</v>
      </c>
      <c r="AE4" s="36">
        <v>6.1021414420795823E-3</v>
      </c>
      <c r="AF4" s="36">
        <v>6.7801571578662029E-3</v>
      </c>
      <c r="AG4" s="36">
        <v>0.21640543768126619</v>
      </c>
      <c r="AH4" s="36">
        <v>0.36813798594054514</v>
      </c>
      <c r="AI4" s="36">
        <v>1.179036522539312</v>
      </c>
      <c r="AJ4" s="36">
        <v>1.0597027527854346E-7</v>
      </c>
      <c r="AK4" s="36">
        <v>1.2805898203881611E-7</v>
      </c>
      <c r="AL4" s="36">
        <v>3.2028593542727157E-7</v>
      </c>
      <c r="AM4" s="36">
        <v>0.21640578380340419</v>
      </c>
      <c r="AN4" s="36">
        <v>0.3688161297153138</v>
      </c>
      <c r="AO4" s="36">
        <v>1.185138984267327</v>
      </c>
      <c r="AP4" s="36">
        <v>5.6053695670000003</v>
      </c>
      <c r="AQ4" s="36">
        <v>3.0182759199999998</v>
      </c>
      <c r="AR4" s="36">
        <v>8.623645487000001</v>
      </c>
      <c r="AS4" s="36">
        <v>5.2296338999999997E-2</v>
      </c>
      <c r="AT4" s="36">
        <v>0.422299549</v>
      </c>
      <c r="AU4" s="36">
        <v>0.81552661100000001</v>
      </c>
      <c r="AV4" s="36">
        <v>1.1481640959999999</v>
      </c>
      <c r="AW4" s="36">
        <v>2.2172848049999998</v>
      </c>
      <c r="AX4" s="36">
        <v>1.035058606</v>
      </c>
      <c r="AY4" s="36">
        <v>1.9988603789999999</v>
      </c>
      <c r="AZ4" s="36">
        <v>5.075471428571429E-4</v>
      </c>
      <c r="BA4" s="36">
        <v>1.0150957142857143E-3</v>
      </c>
      <c r="BB4" s="36">
        <v>0.27880759500000002</v>
      </c>
      <c r="BC4" s="36">
        <v>13.132994373000001</v>
      </c>
      <c r="BD4" s="36">
        <v>25.361870290999999</v>
      </c>
      <c r="BE4" s="36">
        <v>2.3614420000000001E-2</v>
      </c>
      <c r="BF4" s="36">
        <v>4.7228841428571429E-2</v>
      </c>
      <c r="BG4" s="36">
        <v>3.4244078949999999</v>
      </c>
      <c r="BH4" s="36">
        <v>7.375245692</v>
      </c>
      <c r="BI4" s="36">
        <v>0</v>
      </c>
      <c r="BJ4" s="36">
        <v>0</v>
      </c>
      <c r="BK4" s="36">
        <v>0</v>
      </c>
      <c r="BL4" s="36">
        <v>0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>
        <v>5.2475629880000003</v>
      </c>
      <c r="E5" s="36">
        <v>19</v>
      </c>
      <c r="F5" s="36">
        <v>1</v>
      </c>
      <c r="G5" s="36">
        <v>5</v>
      </c>
      <c r="H5" s="36">
        <v>13</v>
      </c>
      <c r="I5" s="36">
        <v>2.6262876906252182E-2</v>
      </c>
      <c r="J5" s="36">
        <v>8.0652715262908359</v>
      </c>
      <c r="K5" s="36">
        <v>2.6262876906252182E-2</v>
      </c>
      <c r="L5" s="36">
        <v>0</v>
      </c>
      <c r="M5" s="36">
        <v>2.9345344031963347</v>
      </c>
      <c r="N5" s="36">
        <v>5.1570000000007532</v>
      </c>
      <c r="O5" s="36">
        <v>0.27019274799999998</v>
      </c>
      <c r="P5" s="36">
        <v>0.47954074699999999</v>
      </c>
      <c r="Q5" s="36">
        <v>0.24940758299999999</v>
      </c>
      <c r="R5" s="36">
        <v>2.0785165000000001E-2</v>
      </c>
      <c r="S5" s="36">
        <v>0.45242966200000001</v>
      </c>
      <c r="T5" s="36">
        <v>2.7111085E-2</v>
      </c>
      <c r="U5" s="36">
        <v>0.10390000000000001</v>
      </c>
      <c r="V5" s="36">
        <v>0.247</v>
      </c>
      <c r="W5" s="36">
        <v>0.40035562490625215</v>
      </c>
      <c r="X5" s="36">
        <v>8.7918122732908355</v>
      </c>
      <c r="Y5" s="36">
        <v>9.1921678981970878</v>
      </c>
      <c r="Z5" s="36">
        <v>1.9756537430747354E-3</v>
      </c>
      <c r="AA5" s="36">
        <v>4.2278990101799342E-4</v>
      </c>
      <c r="AB5" s="36">
        <v>4.2278949999999997E-4</v>
      </c>
      <c r="AC5" s="36">
        <v>5.3754884915490026E-4</v>
      </c>
      <c r="AD5" s="36">
        <v>9.8742833695813798E-2</v>
      </c>
      <c r="AE5" s="36">
        <v>0.88868550326232409</v>
      </c>
      <c r="AF5" s="36">
        <v>0.98742833695813848</v>
      </c>
      <c r="AG5" s="36">
        <v>2.0282552092461208E-2</v>
      </c>
      <c r="AH5" s="36">
        <v>3.4503651835451253E-2</v>
      </c>
      <c r="AI5" s="36">
        <v>0.1105049389865128</v>
      </c>
      <c r="AJ5" s="36">
        <v>4.2265798466743776E-5</v>
      </c>
      <c r="AK5" s="36">
        <v>5.1075786228563626E-5</v>
      </c>
      <c r="AL5" s="36">
        <v>1.2774469786852049E-4</v>
      </c>
      <c r="AM5" s="36">
        <v>2.0862366740082853E-2</v>
      </c>
      <c r="AN5" s="36">
        <v>0.13329756131749362</v>
      </c>
      <c r="AO5" s="36">
        <v>0.99931818694670538</v>
      </c>
      <c r="AP5" s="36">
        <v>60.415248904999999</v>
      </c>
      <c r="AQ5" s="36">
        <v>32.531287872</v>
      </c>
      <c r="AR5" s="36">
        <v>92.946536777000006</v>
      </c>
      <c r="AS5" s="36">
        <v>3.8475401570000001</v>
      </c>
      <c r="AT5" s="36">
        <v>110.562547643</v>
      </c>
      <c r="AU5" s="36">
        <v>262.24394675600001</v>
      </c>
      <c r="AV5" s="36">
        <v>136.90456106100001</v>
      </c>
      <c r="AW5" s="36">
        <v>324.72472086699997</v>
      </c>
      <c r="AX5" s="36">
        <v>125.658322076</v>
      </c>
      <c r="AY5" s="36">
        <v>298.049701519</v>
      </c>
      <c r="AZ5" s="36">
        <v>8.9408274285714295E-2</v>
      </c>
      <c r="BA5" s="36">
        <v>0.17881654857142859</v>
      </c>
      <c r="BB5" s="36">
        <v>6.2113247640000004</v>
      </c>
      <c r="BC5" s="36">
        <v>427.304236801</v>
      </c>
      <c r="BD5" s="36">
        <v>1013.525392762</v>
      </c>
      <c r="BE5" s="36">
        <v>0.52608622999999999</v>
      </c>
      <c r="BF5" s="36">
        <v>1.0521724614285715</v>
      </c>
      <c r="BG5" s="36">
        <v>13.111176466</v>
      </c>
      <c r="BH5" s="36">
        <v>110.25616773900001</v>
      </c>
      <c r="BI5" s="36">
        <v>0</v>
      </c>
      <c r="BJ5" s="36">
        <v>0</v>
      </c>
      <c r="BK5" s="36">
        <v>0</v>
      </c>
      <c r="BL5" s="36">
        <v>0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>
        <v>5.0821302260000003</v>
      </c>
      <c r="E6" s="36">
        <v>8</v>
      </c>
      <c r="F6" s="36">
        <v>0</v>
      </c>
      <c r="G6" s="36">
        <v>0</v>
      </c>
      <c r="H6" s="36">
        <v>8</v>
      </c>
      <c r="I6" s="36">
        <v>6.7309652688712679E-4</v>
      </c>
      <c r="J6" s="36">
        <v>0.48121764147273843</v>
      </c>
      <c r="K6" s="36">
        <v>6.7309652688712679E-4</v>
      </c>
      <c r="L6" s="36">
        <v>0</v>
      </c>
      <c r="M6" s="36">
        <v>0.14492998677933583</v>
      </c>
      <c r="N6" s="36">
        <v>0.33696075122028973</v>
      </c>
      <c r="O6" s="36">
        <v>2.2711404000000001E-2</v>
      </c>
      <c r="P6" s="36">
        <v>3.2530490000000002E-2</v>
      </c>
      <c r="Q6" s="36">
        <v>2.0081351000000001E-2</v>
      </c>
      <c r="R6" s="36">
        <v>2.6300530000000003E-3</v>
      </c>
      <c r="S6" s="36">
        <v>2.9099985000000002E-2</v>
      </c>
      <c r="T6" s="36">
        <v>3.4305049999999999E-3</v>
      </c>
      <c r="U6" s="36">
        <v>0</v>
      </c>
      <c r="V6" s="36">
        <v>0</v>
      </c>
      <c r="W6" s="36">
        <v>2.3384500526887127E-2</v>
      </c>
      <c r="X6" s="36">
        <v>0.51374813147273846</v>
      </c>
      <c r="Y6" s="36">
        <v>0.53713263199962558</v>
      </c>
      <c r="Z6" s="36">
        <v>7.6564942759792997E-5</v>
      </c>
      <c r="AA6" s="36">
        <v>1.63848977505957E-5</v>
      </c>
      <c r="AB6" s="36">
        <v>1.63849E-5</v>
      </c>
      <c r="AC6" s="36">
        <v>5.1488688319739973E-6</v>
      </c>
      <c r="AD6" s="36">
        <v>2.8575575120187392E-3</v>
      </c>
      <c r="AE6" s="36">
        <v>2.5718017608168654E-2</v>
      </c>
      <c r="AF6" s="36">
        <v>2.8575575120187387E-2</v>
      </c>
      <c r="AG6" s="36">
        <v>0</v>
      </c>
      <c r="AH6" s="36">
        <v>0</v>
      </c>
      <c r="AI6" s="36">
        <v>0</v>
      </c>
      <c r="AJ6" s="36">
        <v>1.6723129469323072E-6</v>
      </c>
      <c r="AK6" s="36">
        <v>2.0208940013751701E-6</v>
      </c>
      <c r="AL6" s="36">
        <v>5.0544203563449787E-6</v>
      </c>
      <c r="AM6" s="36">
        <v>6.8211817789063047E-6</v>
      </c>
      <c r="AN6" s="36">
        <v>2.8595784060201144E-3</v>
      </c>
      <c r="AO6" s="36">
        <v>2.5723072028524998E-2</v>
      </c>
      <c r="AP6" s="36">
        <v>0.29581195399999999</v>
      </c>
      <c r="AQ6" s="36">
        <v>0.15928336000000001</v>
      </c>
      <c r="AR6" s="36">
        <v>0.45509531400000003</v>
      </c>
      <c r="AS6" s="36">
        <v>3.0235834999999999E-2</v>
      </c>
      <c r="AT6" s="36">
        <v>2.2774150999999999E-2</v>
      </c>
      <c r="AU6" s="36">
        <v>5.1453563000000001E-2</v>
      </c>
      <c r="AV6" s="36">
        <v>0.105993691</v>
      </c>
      <c r="AW6" s="36">
        <v>0.239471183</v>
      </c>
      <c r="AX6" s="36">
        <v>9.4240330999999997E-2</v>
      </c>
      <c r="AY6" s="36">
        <v>0.21291685799999999</v>
      </c>
      <c r="AZ6" s="36">
        <v>4.4151714285714283E-4</v>
      </c>
      <c r="BA6" s="36">
        <v>8.8303428571428566E-4</v>
      </c>
      <c r="BB6" s="36">
        <v>0.92560594799999996</v>
      </c>
      <c r="BC6" s="36">
        <v>45.899124190999999</v>
      </c>
      <c r="BD6" s="36">
        <v>103.69973405899999</v>
      </c>
      <c r="BE6" s="36">
        <v>7.8396890000000011E-2</v>
      </c>
      <c r="BF6" s="36">
        <v>0.15679378000000002</v>
      </c>
      <c r="BG6" s="36">
        <v>3.5787769919999999</v>
      </c>
      <c r="BH6" s="36">
        <v>33.853673086999997</v>
      </c>
      <c r="BI6" s="36">
        <v>0</v>
      </c>
      <c r="BJ6" s="36">
        <v>0</v>
      </c>
      <c r="BK6" s="36">
        <v>0</v>
      </c>
      <c r="BL6" s="36">
        <v>0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>
        <v>4.265868233</v>
      </c>
      <c r="E7" s="36">
        <v>38</v>
      </c>
      <c r="F7" s="36">
        <v>0</v>
      </c>
      <c r="G7" s="36">
        <v>0</v>
      </c>
      <c r="H7" s="36">
        <v>38</v>
      </c>
      <c r="I7" s="36">
        <v>0</v>
      </c>
      <c r="J7" s="36">
        <v>0</v>
      </c>
      <c r="K7" s="36">
        <v>0</v>
      </c>
      <c r="L7" s="36">
        <v>0</v>
      </c>
      <c r="M7" s="36">
        <v>0</v>
      </c>
      <c r="N7" s="36">
        <v>0</v>
      </c>
      <c r="O7" s="36">
        <v>0</v>
      </c>
      <c r="P7" s="36">
        <v>0</v>
      </c>
      <c r="Q7" s="36">
        <v>0</v>
      </c>
      <c r="R7" s="36">
        <v>0</v>
      </c>
      <c r="S7" s="36">
        <v>0</v>
      </c>
      <c r="T7" s="36">
        <v>0</v>
      </c>
      <c r="U7" s="36">
        <v>0</v>
      </c>
      <c r="V7" s="36">
        <v>0</v>
      </c>
      <c r="W7" s="36">
        <v>0</v>
      </c>
      <c r="X7" s="36">
        <v>0</v>
      </c>
      <c r="Y7" s="36">
        <v>0</v>
      </c>
      <c r="Z7" s="36">
        <v>0</v>
      </c>
      <c r="AA7" s="36">
        <v>0</v>
      </c>
      <c r="AB7" s="36">
        <v>0</v>
      </c>
      <c r="AC7" s="36">
        <v>0</v>
      </c>
      <c r="AD7" s="36">
        <v>0</v>
      </c>
      <c r="AE7" s="36">
        <v>0</v>
      </c>
      <c r="AF7" s="36">
        <v>0</v>
      </c>
      <c r="AG7" s="36">
        <v>0</v>
      </c>
      <c r="AH7" s="36">
        <v>0</v>
      </c>
      <c r="AI7" s="36">
        <v>0</v>
      </c>
      <c r="AJ7" s="36">
        <v>0</v>
      </c>
      <c r="AK7" s="36">
        <v>0</v>
      </c>
      <c r="AL7" s="36">
        <v>0</v>
      </c>
      <c r="AM7" s="36">
        <v>0</v>
      </c>
      <c r="AN7" s="36">
        <v>0</v>
      </c>
      <c r="AO7" s="36">
        <v>0</v>
      </c>
      <c r="AP7" s="36">
        <v>0</v>
      </c>
      <c r="AQ7" s="36">
        <v>0</v>
      </c>
      <c r="AR7" s="36">
        <v>0</v>
      </c>
      <c r="AS7" s="36">
        <v>0</v>
      </c>
      <c r="AT7" s="36">
        <v>0</v>
      </c>
      <c r="AU7" s="36">
        <v>0</v>
      </c>
      <c r="AV7" s="36">
        <v>0</v>
      </c>
      <c r="AW7" s="36">
        <v>0</v>
      </c>
      <c r="AX7" s="36">
        <v>0</v>
      </c>
      <c r="AY7" s="36">
        <v>0</v>
      </c>
      <c r="AZ7" s="36">
        <v>0</v>
      </c>
      <c r="BA7" s="36">
        <v>0</v>
      </c>
      <c r="BB7" s="36">
        <v>0</v>
      </c>
      <c r="BC7" s="36">
        <v>0</v>
      </c>
      <c r="BD7" s="36">
        <v>0</v>
      </c>
      <c r="BE7" s="36">
        <v>0</v>
      </c>
      <c r="BF7" s="36">
        <v>0</v>
      </c>
      <c r="BG7" s="36">
        <v>0</v>
      </c>
      <c r="BH7" s="36">
        <v>0</v>
      </c>
      <c r="BI7" s="36">
        <v>0</v>
      </c>
      <c r="BJ7" s="36">
        <v>0</v>
      </c>
      <c r="BK7" s="36">
        <v>0</v>
      </c>
      <c r="BL7" s="36">
        <v>0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>
        <v>4.3284835819999996</v>
      </c>
      <c r="E8" s="36">
        <v>56</v>
      </c>
      <c r="F8" s="36">
        <v>0</v>
      </c>
      <c r="G8" s="36">
        <v>0</v>
      </c>
      <c r="H8" s="36">
        <v>56</v>
      </c>
      <c r="I8" s="36">
        <v>0</v>
      </c>
      <c r="J8" s="36">
        <v>0</v>
      </c>
      <c r="K8" s="36">
        <v>0</v>
      </c>
      <c r="L8" s="36">
        <v>0</v>
      </c>
      <c r="M8" s="36">
        <v>0</v>
      </c>
      <c r="N8" s="36">
        <v>0</v>
      </c>
      <c r="O8" s="36">
        <v>0</v>
      </c>
      <c r="P8" s="36">
        <v>0</v>
      </c>
      <c r="Q8" s="36">
        <v>0</v>
      </c>
      <c r="R8" s="36">
        <v>0</v>
      </c>
      <c r="S8" s="36">
        <v>0</v>
      </c>
      <c r="T8" s="36">
        <v>0</v>
      </c>
      <c r="U8" s="36">
        <v>0</v>
      </c>
      <c r="V8" s="36">
        <v>0</v>
      </c>
      <c r="W8" s="36">
        <v>0</v>
      </c>
      <c r="X8" s="36">
        <v>0</v>
      </c>
      <c r="Y8" s="36">
        <v>0</v>
      </c>
      <c r="Z8" s="36">
        <v>0</v>
      </c>
      <c r="AA8" s="36">
        <v>0</v>
      </c>
      <c r="AB8" s="36">
        <v>0</v>
      </c>
      <c r="AC8" s="36">
        <v>0</v>
      </c>
      <c r="AD8" s="36">
        <v>0</v>
      </c>
      <c r="AE8" s="36">
        <v>0</v>
      </c>
      <c r="AF8" s="36">
        <v>0</v>
      </c>
      <c r="AG8" s="36">
        <v>0</v>
      </c>
      <c r="AH8" s="36">
        <v>0</v>
      </c>
      <c r="AI8" s="36">
        <v>0</v>
      </c>
      <c r="AJ8" s="36">
        <v>0</v>
      </c>
      <c r="AK8" s="36">
        <v>0</v>
      </c>
      <c r="AL8" s="36">
        <v>0</v>
      </c>
      <c r="AM8" s="36">
        <v>0</v>
      </c>
      <c r="AN8" s="36">
        <v>0</v>
      </c>
      <c r="AO8" s="36">
        <v>0</v>
      </c>
      <c r="AP8" s="36">
        <v>0</v>
      </c>
      <c r="AQ8" s="36">
        <v>0</v>
      </c>
      <c r="AR8" s="36">
        <v>0</v>
      </c>
      <c r="AS8" s="36">
        <v>0</v>
      </c>
      <c r="AT8" s="36">
        <v>0</v>
      </c>
      <c r="AU8" s="36">
        <v>0</v>
      </c>
      <c r="AV8" s="36">
        <v>0</v>
      </c>
      <c r="AW8" s="36">
        <v>0</v>
      </c>
      <c r="AX8" s="36">
        <v>0</v>
      </c>
      <c r="AY8" s="36">
        <v>0</v>
      </c>
      <c r="AZ8" s="36">
        <v>0</v>
      </c>
      <c r="BA8" s="36">
        <v>0</v>
      </c>
      <c r="BB8" s="36">
        <v>0</v>
      </c>
      <c r="BC8" s="36">
        <v>0</v>
      </c>
      <c r="BD8" s="36">
        <v>0</v>
      </c>
      <c r="BE8" s="36">
        <v>0</v>
      </c>
      <c r="BF8" s="36">
        <v>0</v>
      </c>
      <c r="BG8" s="36">
        <v>0</v>
      </c>
      <c r="BH8" s="36">
        <v>0</v>
      </c>
      <c r="BI8" s="36">
        <v>0</v>
      </c>
      <c r="BJ8" s="36">
        <v>0</v>
      </c>
      <c r="BK8" s="36">
        <v>0</v>
      </c>
      <c r="BL8" s="36">
        <v>0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>
        <v>5.0684830349999999</v>
      </c>
      <c r="E9" s="36">
        <v>40</v>
      </c>
      <c r="F9" s="36">
        <v>0</v>
      </c>
      <c r="G9" s="36">
        <v>8</v>
      </c>
      <c r="H9" s="36">
        <v>32</v>
      </c>
      <c r="I9" s="36">
        <v>0</v>
      </c>
      <c r="J9" s="36">
        <v>0</v>
      </c>
      <c r="K9" s="36">
        <v>0</v>
      </c>
      <c r="L9" s="36">
        <v>0</v>
      </c>
      <c r="M9" s="36">
        <v>0</v>
      </c>
      <c r="N9" s="36">
        <v>0</v>
      </c>
      <c r="O9" s="36">
        <v>9.6113850000000018E-3</v>
      </c>
      <c r="P9" s="36">
        <v>1.7193637000000001E-2</v>
      </c>
      <c r="Q9" s="36">
        <v>8.9554550000000011E-3</v>
      </c>
      <c r="R9" s="36">
        <v>6.5592999999999999E-4</v>
      </c>
      <c r="S9" s="36">
        <v>1.6338075000000001E-2</v>
      </c>
      <c r="T9" s="36">
        <v>8.5556200000000003E-4</v>
      </c>
      <c r="U9" s="36">
        <v>3.9E-2</v>
      </c>
      <c r="V9" s="36">
        <v>9.3599999999999989E-2</v>
      </c>
      <c r="W9" s="36">
        <v>4.8611385E-2</v>
      </c>
      <c r="X9" s="36">
        <v>0.11079363699999999</v>
      </c>
      <c r="Y9" s="36">
        <v>0.15940502199999998</v>
      </c>
      <c r="Z9" s="36">
        <v>0</v>
      </c>
      <c r="AA9" s="36">
        <v>0</v>
      </c>
      <c r="AB9" s="36">
        <v>0</v>
      </c>
      <c r="AC9" s="36">
        <v>0</v>
      </c>
      <c r="AD9" s="36">
        <v>0</v>
      </c>
      <c r="AE9" s="36">
        <v>0</v>
      </c>
      <c r="AF9" s="36">
        <v>0</v>
      </c>
      <c r="AG9" s="36">
        <v>6.6820286850921276E-3</v>
      </c>
      <c r="AH9" s="36">
        <v>1.1367129257398101E-2</v>
      </c>
      <c r="AI9" s="36">
        <v>3.6405535594639861E-2</v>
      </c>
      <c r="AJ9" s="36">
        <v>0</v>
      </c>
      <c r="AK9" s="36">
        <v>0</v>
      </c>
      <c r="AL9" s="36">
        <v>0</v>
      </c>
      <c r="AM9" s="36">
        <v>6.6820286850921276E-3</v>
      </c>
      <c r="AN9" s="36">
        <v>1.1367129257398101E-2</v>
      </c>
      <c r="AO9" s="36">
        <v>3.6405535594639861E-2</v>
      </c>
      <c r="AP9" s="36">
        <v>0.17610152300000001</v>
      </c>
      <c r="AQ9" s="36">
        <v>9.4823897000000004E-2</v>
      </c>
      <c r="AR9" s="36">
        <v>0.27092542000000003</v>
      </c>
      <c r="AS9" s="36">
        <v>1.248355E-3</v>
      </c>
      <c r="AT9" s="36">
        <v>1.972667E-3</v>
      </c>
      <c r="AU9" s="36">
        <v>4.0617149999999996E-3</v>
      </c>
      <c r="AV9" s="36">
        <v>1.9696412999999999E-2</v>
      </c>
      <c r="AW9" s="36">
        <v>4.0554844E-2</v>
      </c>
      <c r="AX9" s="36">
        <v>1.7238923E-2</v>
      </c>
      <c r="AY9" s="36">
        <v>3.5494880999999999E-2</v>
      </c>
      <c r="AZ9" s="36">
        <v>4.9542857142857147E-5</v>
      </c>
      <c r="BA9" s="36">
        <v>9.9087142857142872E-5</v>
      </c>
      <c r="BB9" s="36">
        <v>0.55242925300000001</v>
      </c>
      <c r="BC9" s="36">
        <v>23.953065036000002</v>
      </c>
      <c r="BD9" s="36">
        <v>49.319275416000004</v>
      </c>
      <c r="BE9" s="36">
        <v>4.6789602857142856E-2</v>
      </c>
      <c r="BF9" s="36">
        <v>9.357920714285714E-2</v>
      </c>
      <c r="BG9" s="36">
        <v>2.1218234150000002</v>
      </c>
      <c r="BH9" s="36">
        <v>4.9598758329999999</v>
      </c>
      <c r="BI9" s="36">
        <v>0</v>
      </c>
      <c r="BJ9" s="36">
        <v>0</v>
      </c>
      <c r="BK9" s="36">
        <v>0</v>
      </c>
      <c r="BL9" s="36">
        <v>0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>
        <v>4.8280665740000002</v>
      </c>
      <c r="E10" s="36">
        <v>0</v>
      </c>
      <c r="F10" s="36" t="s">
        <v>339</v>
      </c>
      <c r="G10" s="36" t="s">
        <v>339</v>
      </c>
      <c r="H10" s="36" t="s">
        <v>339</v>
      </c>
      <c r="I10" s="36">
        <v>0</v>
      </c>
      <c r="J10" s="36">
        <v>0</v>
      </c>
      <c r="K10" s="36">
        <v>0</v>
      </c>
      <c r="L10" s="36">
        <v>0</v>
      </c>
      <c r="M10" s="36">
        <v>0</v>
      </c>
      <c r="N10" s="36">
        <v>0</v>
      </c>
      <c r="O10" s="36">
        <v>1.4301620000000002E-3</v>
      </c>
      <c r="P10" s="36">
        <v>2.4642430000000001E-3</v>
      </c>
      <c r="Q10" s="36">
        <v>1.3606100000000002E-3</v>
      </c>
      <c r="R10" s="36">
        <v>6.9552000000000001E-5</v>
      </c>
      <c r="S10" s="36">
        <v>2.3735230000000002E-3</v>
      </c>
      <c r="T10" s="36">
        <v>9.0719999999999999E-5</v>
      </c>
      <c r="U10" s="36" t="s">
        <v>339</v>
      </c>
      <c r="V10" s="36" t="s">
        <v>339</v>
      </c>
      <c r="W10" s="36">
        <v>1.4301620000000002E-3</v>
      </c>
      <c r="X10" s="36">
        <v>2.4642430000000001E-3</v>
      </c>
      <c r="Y10" s="36">
        <v>3.8944050000000001E-3</v>
      </c>
      <c r="Z10" s="36">
        <v>0</v>
      </c>
      <c r="AA10" s="36">
        <v>0</v>
      </c>
      <c r="AB10" s="36">
        <v>0</v>
      </c>
      <c r="AC10" s="36">
        <v>0</v>
      </c>
      <c r="AD10" s="36">
        <v>0</v>
      </c>
      <c r="AE10" s="36">
        <v>0</v>
      </c>
      <c r="AF10" s="36">
        <v>0</v>
      </c>
      <c r="AG10" s="36" t="s">
        <v>339</v>
      </c>
      <c r="AH10" s="36" t="s">
        <v>339</v>
      </c>
      <c r="AI10" s="36" t="s">
        <v>339</v>
      </c>
      <c r="AJ10" s="36">
        <v>0</v>
      </c>
      <c r="AK10" s="36">
        <v>0</v>
      </c>
      <c r="AL10" s="36">
        <v>0</v>
      </c>
      <c r="AM10" s="36">
        <v>0</v>
      </c>
      <c r="AN10" s="36">
        <v>0</v>
      </c>
      <c r="AO10" s="36">
        <v>0</v>
      </c>
      <c r="AP10" s="36">
        <v>4.2344660000000001E-3</v>
      </c>
      <c r="AQ10" s="36">
        <v>2.280097E-3</v>
      </c>
      <c r="AR10" s="36">
        <v>6.5145630000000001E-3</v>
      </c>
      <c r="AS10" s="36">
        <v>0</v>
      </c>
      <c r="AT10" s="36">
        <v>0</v>
      </c>
      <c r="AU10" s="36">
        <v>0</v>
      </c>
      <c r="AV10" s="36">
        <v>0</v>
      </c>
      <c r="AW10" s="36">
        <v>0</v>
      </c>
      <c r="AX10" s="36">
        <v>0</v>
      </c>
      <c r="AY10" s="36">
        <v>0</v>
      </c>
      <c r="AZ10" s="36">
        <v>0</v>
      </c>
      <c r="BA10" s="36">
        <v>0</v>
      </c>
      <c r="BB10" s="36">
        <v>0.17219659700000001</v>
      </c>
      <c r="BC10" s="36">
        <v>12.403217980000001</v>
      </c>
      <c r="BD10" s="36">
        <v>27.33994014</v>
      </c>
      <c r="BE10" s="36">
        <v>1.458469142857143E-2</v>
      </c>
      <c r="BF10" s="36">
        <v>2.9169382857142861E-2</v>
      </c>
      <c r="BG10" s="36">
        <v>3.4794224999999998E-2</v>
      </c>
      <c r="BH10" s="36">
        <v>6.5399379379999996</v>
      </c>
      <c r="BI10" s="36">
        <v>0</v>
      </c>
      <c r="BJ10" s="36">
        <v>0</v>
      </c>
      <c r="BK10" s="36">
        <v>0</v>
      </c>
      <c r="BL10" s="36">
        <v>0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>
        <v>4.9018508470000004</v>
      </c>
      <c r="E11" s="36">
        <v>8</v>
      </c>
      <c r="F11" s="36">
        <v>0</v>
      </c>
      <c r="G11" s="36">
        <v>0</v>
      </c>
      <c r="H11" s="36">
        <v>8</v>
      </c>
      <c r="I11" s="36">
        <v>0</v>
      </c>
      <c r="J11" s="36">
        <v>0</v>
      </c>
      <c r="K11" s="36">
        <v>0</v>
      </c>
      <c r="L11" s="36">
        <v>0</v>
      </c>
      <c r="M11" s="36">
        <v>0</v>
      </c>
      <c r="N11" s="36">
        <v>0</v>
      </c>
      <c r="O11" s="36">
        <v>5.4167219999999997E-3</v>
      </c>
      <c r="P11" s="36">
        <v>8.2716329999999987E-3</v>
      </c>
      <c r="Q11" s="36">
        <v>4.4153619999999999E-3</v>
      </c>
      <c r="R11" s="36">
        <v>1.00136E-3</v>
      </c>
      <c r="S11" s="36">
        <v>6.9655099999999994E-3</v>
      </c>
      <c r="T11" s="36">
        <v>1.306123E-3</v>
      </c>
      <c r="U11" s="36">
        <v>0</v>
      </c>
      <c r="V11" s="36">
        <v>0</v>
      </c>
      <c r="W11" s="36">
        <v>5.4167219999999997E-3</v>
      </c>
      <c r="X11" s="36">
        <v>8.2716329999999987E-3</v>
      </c>
      <c r="Y11" s="36">
        <v>1.3688354999999999E-2</v>
      </c>
      <c r="Z11" s="36">
        <v>0</v>
      </c>
      <c r="AA11" s="36">
        <v>0</v>
      </c>
      <c r="AB11" s="36">
        <v>0</v>
      </c>
      <c r="AC11" s="36">
        <v>0</v>
      </c>
      <c r="AD11" s="36">
        <v>0</v>
      </c>
      <c r="AE11" s="36">
        <v>0</v>
      </c>
      <c r="AF11" s="36">
        <v>0</v>
      </c>
      <c r="AG11" s="36">
        <v>0</v>
      </c>
      <c r="AH11" s="36">
        <v>0</v>
      </c>
      <c r="AI11" s="36">
        <v>0</v>
      </c>
      <c r="AJ11" s="36">
        <v>0</v>
      </c>
      <c r="AK11" s="36">
        <v>0</v>
      </c>
      <c r="AL11" s="36">
        <v>0</v>
      </c>
      <c r="AM11" s="36">
        <v>0</v>
      </c>
      <c r="AN11" s="36">
        <v>0</v>
      </c>
      <c r="AO11" s="36">
        <v>0</v>
      </c>
      <c r="AP11" s="36">
        <v>1.5152837000000001E-2</v>
      </c>
      <c r="AQ11" s="36">
        <v>8.15922E-3</v>
      </c>
      <c r="AR11" s="36">
        <v>2.3312057000000001E-2</v>
      </c>
      <c r="AS11" s="36">
        <v>0</v>
      </c>
      <c r="AT11" s="36">
        <v>0</v>
      </c>
      <c r="AU11" s="36">
        <v>0</v>
      </c>
      <c r="AV11" s="36">
        <v>0</v>
      </c>
      <c r="AW11" s="36">
        <v>0</v>
      </c>
      <c r="AX11" s="36">
        <v>0</v>
      </c>
      <c r="AY11" s="36">
        <v>0</v>
      </c>
      <c r="AZ11" s="36">
        <v>0</v>
      </c>
      <c r="BA11" s="36">
        <v>0</v>
      </c>
      <c r="BB11" s="36">
        <v>0.28711452700000001</v>
      </c>
      <c r="BC11" s="36">
        <v>11.393083715</v>
      </c>
      <c r="BD11" s="36">
        <v>25.028675983999999</v>
      </c>
      <c r="BE11" s="36">
        <v>2.4317999999999999E-2</v>
      </c>
      <c r="BF11" s="36">
        <v>4.8635999999999999E-2</v>
      </c>
      <c r="BG11" s="36">
        <v>0.30347775100000002</v>
      </c>
      <c r="BH11" s="36">
        <v>4.9749756859999996</v>
      </c>
      <c r="BI11" s="36">
        <v>0</v>
      </c>
      <c r="BJ11" s="36">
        <v>0</v>
      </c>
      <c r="BK11" s="36">
        <v>0</v>
      </c>
      <c r="BL11" s="36">
        <v>0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>
        <v>4.2453975210000001</v>
      </c>
      <c r="E12" s="36">
        <v>115</v>
      </c>
      <c r="F12" s="36">
        <v>0</v>
      </c>
      <c r="G12" s="36">
        <v>0</v>
      </c>
      <c r="H12" s="36">
        <v>115</v>
      </c>
      <c r="I12" s="36">
        <v>0</v>
      </c>
      <c r="J12" s="36">
        <v>0</v>
      </c>
      <c r="K12" s="36">
        <v>0</v>
      </c>
      <c r="L12" s="36">
        <v>0</v>
      </c>
      <c r="M12" s="36">
        <v>0</v>
      </c>
      <c r="N12" s="36">
        <v>0</v>
      </c>
      <c r="O12" s="36">
        <v>0</v>
      </c>
      <c r="P12" s="36">
        <v>0</v>
      </c>
      <c r="Q12" s="36">
        <v>0</v>
      </c>
      <c r="R12" s="36">
        <v>0</v>
      </c>
      <c r="S12" s="36">
        <v>0</v>
      </c>
      <c r="T12" s="36">
        <v>0</v>
      </c>
      <c r="U12" s="36">
        <v>0</v>
      </c>
      <c r="V12" s="36">
        <v>0</v>
      </c>
      <c r="W12" s="36">
        <v>0</v>
      </c>
      <c r="X12" s="36">
        <v>0</v>
      </c>
      <c r="Y12" s="36">
        <v>0</v>
      </c>
      <c r="Z12" s="36">
        <v>0</v>
      </c>
      <c r="AA12" s="36">
        <v>0</v>
      </c>
      <c r="AB12" s="36">
        <v>0</v>
      </c>
      <c r="AC12" s="36">
        <v>0</v>
      </c>
      <c r="AD12" s="36">
        <v>0</v>
      </c>
      <c r="AE12" s="36">
        <v>0</v>
      </c>
      <c r="AF12" s="36">
        <v>0</v>
      </c>
      <c r="AG12" s="36">
        <v>0</v>
      </c>
      <c r="AH12" s="36">
        <v>0</v>
      </c>
      <c r="AI12" s="36">
        <v>0</v>
      </c>
      <c r="AJ12" s="36">
        <v>0</v>
      </c>
      <c r="AK12" s="36">
        <v>0</v>
      </c>
      <c r="AL12" s="36">
        <v>0</v>
      </c>
      <c r="AM12" s="36">
        <v>0</v>
      </c>
      <c r="AN12" s="36">
        <v>0</v>
      </c>
      <c r="AO12" s="36">
        <v>0</v>
      </c>
      <c r="AP12" s="36">
        <v>0</v>
      </c>
      <c r="AQ12" s="36">
        <v>0</v>
      </c>
      <c r="AR12" s="36">
        <v>0</v>
      </c>
      <c r="AS12" s="36">
        <v>0</v>
      </c>
      <c r="AT12" s="36">
        <v>0</v>
      </c>
      <c r="AU12" s="36">
        <v>0</v>
      </c>
      <c r="AV12" s="36">
        <v>0</v>
      </c>
      <c r="AW12" s="36">
        <v>0</v>
      </c>
      <c r="AX12" s="36">
        <v>0</v>
      </c>
      <c r="AY12" s="36">
        <v>0</v>
      </c>
      <c r="AZ12" s="36">
        <v>0</v>
      </c>
      <c r="BA12" s="36">
        <v>0</v>
      </c>
      <c r="BB12" s="36">
        <v>0</v>
      </c>
      <c r="BC12" s="36">
        <v>0</v>
      </c>
      <c r="BD12" s="36">
        <v>0</v>
      </c>
      <c r="BE12" s="36">
        <v>0</v>
      </c>
      <c r="BF12" s="36">
        <v>0</v>
      </c>
      <c r="BG12" s="36">
        <v>0</v>
      </c>
      <c r="BH12" s="36">
        <v>0</v>
      </c>
      <c r="BI12" s="36">
        <v>0</v>
      </c>
      <c r="BJ12" s="36">
        <v>0</v>
      </c>
      <c r="BK12" s="36">
        <v>0</v>
      </c>
      <c r="BL12" s="36">
        <v>0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>
        <v>4.7322867950000003</v>
      </c>
      <c r="E13" s="36">
        <v>1</v>
      </c>
      <c r="F13" s="36">
        <v>0</v>
      </c>
      <c r="G13" s="36">
        <v>0</v>
      </c>
      <c r="H13" s="36">
        <v>1</v>
      </c>
      <c r="I13" s="36">
        <v>0</v>
      </c>
      <c r="J13" s="36">
        <v>0</v>
      </c>
      <c r="K13" s="36">
        <v>0</v>
      </c>
      <c r="L13" s="36">
        <v>0</v>
      </c>
      <c r="M13" s="36">
        <v>0</v>
      </c>
      <c r="N13" s="36">
        <v>0</v>
      </c>
      <c r="O13" s="36">
        <v>0</v>
      </c>
      <c r="P13" s="36">
        <v>0</v>
      </c>
      <c r="Q13" s="36">
        <v>0</v>
      </c>
      <c r="R13" s="36">
        <v>0</v>
      </c>
      <c r="S13" s="36">
        <v>0</v>
      </c>
      <c r="T13" s="36">
        <v>0</v>
      </c>
      <c r="U13" s="36">
        <v>0</v>
      </c>
      <c r="V13" s="36">
        <v>0</v>
      </c>
      <c r="W13" s="36">
        <v>0</v>
      </c>
      <c r="X13" s="36">
        <v>0</v>
      </c>
      <c r="Y13" s="36">
        <v>0</v>
      </c>
      <c r="Z13" s="36">
        <v>0</v>
      </c>
      <c r="AA13" s="36">
        <v>0</v>
      </c>
      <c r="AB13" s="36">
        <v>0</v>
      </c>
      <c r="AC13" s="36">
        <v>0</v>
      </c>
      <c r="AD13" s="36">
        <v>0</v>
      </c>
      <c r="AE13" s="36">
        <v>0</v>
      </c>
      <c r="AF13" s="36">
        <v>0</v>
      </c>
      <c r="AG13" s="36">
        <v>0</v>
      </c>
      <c r="AH13" s="36">
        <v>0</v>
      </c>
      <c r="AI13" s="36">
        <v>0</v>
      </c>
      <c r="AJ13" s="36">
        <v>0</v>
      </c>
      <c r="AK13" s="36">
        <v>0</v>
      </c>
      <c r="AL13" s="36">
        <v>0</v>
      </c>
      <c r="AM13" s="36">
        <v>0</v>
      </c>
      <c r="AN13" s="36">
        <v>0</v>
      </c>
      <c r="AO13" s="36">
        <v>0</v>
      </c>
      <c r="AP13" s="36">
        <v>0</v>
      </c>
      <c r="AQ13" s="36">
        <v>0</v>
      </c>
      <c r="AR13" s="36">
        <v>0</v>
      </c>
      <c r="AS13" s="36">
        <v>0</v>
      </c>
      <c r="AT13" s="36">
        <v>0</v>
      </c>
      <c r="AU13" s="36">
        <v>0</v>
      </c>
      <c r="AV13" s="36">
        <v>0</v>
      </c>
      <c r="AW13" s="36">
        <v>0</v>
      </c>
      <c r="AX13" s="36">
        <v>0</v>
      </c>
      <c r="AY13" s="36">
        <v>0</v>
      </c>
      <c r="AZ13" s="36">
        <v>0</v>
      </c>
      <c r="BA13" s="36">
        <v>0</v>
      </c>
      <c r="BB13" s="36">
        <v>0.98823527700000002</v>
      </c>
      <c r="BC13" s="36">
        <v>56.439759047000003</v>
      </c>
      <c r="BD13" s="36">
        <v>125.545552356</v>
      </c>
      <c r="BE13" s="36">
        <v>8.3701462857142861E-2</v>
      </c>
      <c r="BF13" s="36">
        <v>0.16740292571428572</v>
      </c>
      <c r="BG13" s="36">
        <v>2.8225762749999999</v>
      </c>
      <c r="BH13" s="36">
        <v>17.800192342999999</v>
      </c>
      <c r="BI13" s="36">
        <v>0</v>
      </c>
      <c r="BJ13" s="36">
        <v>0</v>
      </c>
      <c r="BK13" s="36">
        <v>0</v>
      </c>
      <c r="BL13" s="36">
        <v>0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>
        <v>5.3530754419999997</v>
      </c>
      <c r="E14" s="36">
        <v>0</v>
      </c>
      <c r="F14" s="36" t="s">
        <v>339</v>
      </c>
      <c r="G14" s="36" t="s">
        <v>339</v>
      </c>
      <c r="H14" s="36" t="s">
        <v>339</v>
      </c>
      <c r="I14" s="36">
        <v>3.3349397205589153E-2</v>
      </c>
      <c r="J14" s="36">
        <v>9.2384128984884715</v>
      </c>
      <c r="K14" s="36">
        <v>3.3349397205589153E-2</v>
      </c>
      <c r="L14" s="36">
        <v>0</v>
      </c>
      <c r="M14" s="36">
        <v>2.5399052956498558</v>
      </c>
      <c r="N14" s="36">
        <v>6.7318570000442044</v>
      </c>
      <c r="O14" s="36">
        <v>7.1046889000000002E-2</v>
      </c>
      <c r="P14" s="36">
        <v>0.113095372</v>
      </c>
      <c r="Q14" s="36">
        <v>5.7717432999999999E-2</v>
      </c>
      <c r="R14" s="36">
        <v>1.3329456E-2</v>
      </c>
      <c r="S14" s="36">
        <v>9.5709125000000006E-2</v>
      </c>
      <c r="T14" s="36">
        <v>1.7386247000000001E-2</v>
      </c>
      <c r="U14" s="36" t="s">
        <v>339</v>
      </c>
      <c r="V14" s="36" t="s">
        <v>339</v>
      </c>
      <c r="W14" s="36">
        <v>0.10439628620558916</v>
      </c>
      <c r="X14" s="36">
        <v>9.3515082704884716</v>
      </c>
      <c r="Y14" s="36">
        <v>9.45590455669406</v>
      </c>
      <c r="Z14" s="36">
        <v>1.7138839480786146E-3</v>
      </c>
      <c r="AA14" s="36">
        <v>3.6677116488882341E-4</v>
      </c>
      <c r="AB14" s="36">
        <v>3.66771E-4</v>
      </c>
      <c r="AC14" s="36">
        <v>2.4554794000914999E-4</v>
      </c>
      <c r="AD14" s="36">
        <v>4.6834886634965926E-2</v>
      </c>
      <c r="AE14" s="36">
        <v>0.42151397971469345</v>
      </c>
      <c r="AF14" s="36">
        <v>0.46834886634965939</v>
      </c>
      <c r="AG14" s="36" t="s">
        <v>339</v>
      </c>
      <c r="AH14" s="36" t="s">
        <v>339</v>
      </c>
      <c r="AI14" s="36" t="s">
        <v>339</v>
      </c>
      <c r="AJ14" s="36">
        <v>3.7434216373573004E-5</v>
      </c>
      <c r="AK14" s="36">
        <v>4.5237097191827395E-5</v>
      </c>
      <c r="AL14" s="36">
        <v>1.1314166143931329E-4</v>
      </c>
      <c r="AM14" s="36">
        <v>2.82982156382723E-4</v>
      </c>
      <c r="AN14" s="36">
        <v>4.6880123732157754E-2</v>
      </c>
      <c r="AO14" s="36">
        <v>0.42162712137613279</v>
      </c>
      <c r="AP14" s="36">
        <v>62.591448483999997</v>
      </c>
      <c r="AQ14" s="36">
        <v>33.703087644999997</v>
      </c>
      <c r="AR14" s="36">
        <v>96.294536128999994</v>
      </c>
      <c r="AS14" s="36">
        <v>5.2080503279999997</v>
      </c>
      <c r="AT14" s="36">
        <v>213.39488743999999</v>
      </c>
      <c r="AU14" s="36">
        <v>593.31462322100003</v>
      </c>
      <c r="AV14" s="36">
        <v>152.74553823599999</v>
      </c>
      <c r="AW14" s="36">
        <v>424.68759469600002</v>
      </c>
      <c r="AX14" s="36">
        <v>142.592583193</v>
      </c>
      <c r="AY14" s="36">
        <v>396.458723948</v>
      </c>
      <c r="AZ14" s="36">
        <v>0.20473958714285714</v>
      </c>
      <c r="BA14" s="36">
        <v>0.40947917571428571</v>
      </c>
      <c r="BB14" s="36">
        <v>1.3080215399999999</v>
      </c>
      <c r="BC14" s="36">
        <v>58.476958439999997</v>
      </c>
      <c r="BD14" s="36">
        <v>162.58699999999999</v>
      </c>
      <c r="BE14" s="36">
        <v>0.11078669142857143</v>
      </c>
      <c r="BF14" s="36">
        <v>0.22157338285714287</v>
      </c>
      <c r="BG14" s="36">
        <v>1.167718037</v>
      </c>
      <c r="BH14" s="36">
        <v>35.861639494999999</v>
      </c>
      <c r="BI14" s="36">
        <v>0</v>
      </c>
      <c r="BJ14" s="36">
        <v>0</v>
      </c>
      <c r="BK14" s="36">
        <v>0</v>
      </c>
      <c r="BL14" s="36">
        <v>0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>
        <v>4.9745837169999998</v>
      </c>
      <c r="E15" s="36">
        <v>2</v>
      </c>
      <c r="F15" s="36">
        <v>0</v>
      </c>
      <c r="G15" s="36">
        <v>0</v>
      </c>
      <c r="H15" s="36">
        <v>2</v>
      </c>
      <c r="I15" s="36">
        <v>0</v>
      </c>
      <c r="J15" s="36">
        <v>0</v>
      </c>
      <c r="K15" s="36">
        <v>0</v>
      </c>
      <c r="L15" s="36">
        <v>0</v>
      </c>
      <c r="M15" s="36">
        <v>0</v>
      </c>
      <c r="N15" s="36">
        <v>0</v>
      </c>
      <c r="O15" s="36">
        <v>2.9453449999999998E-3</v>
      </c>
      <c r="P15" s="36">
        <v>4.991573E-3</v>
      </c>
      <c r="Q15" s="36">
        <v>2.3827979999999998E-3</v>
      </c>
      <c r="R15" s="36">
        <v>5.6254700000000005E-4</v>
      </c>
      <c r="S15" s="36">
        <v>4.2578149999999999E-3</v>
      </c>
      <c r="T15" s="36">
        <v>7.3375799999999994E-4</v>
      </c>
      <c r="U15" s="36">
        <v>0</v>
      </c>
      <c r="V15" s="36">
        <v>0</v>
      </c>
      <c r="W15" s="36">
        <v>2.9453449999999998E-3</v>
      </c>
      <c r="X15" s="36">
        <v>4.991573E-3</v>
      </c>
      <c r="Y15" s="36">
        <v>7.9369179999999994E-3</v>
      </c>
      <c r="Z15" s="36">
        <v>0</v>
      </c>
      <c r="AA15" s="36">
        <v>0</v>
      </c>
      <c r="AB15" s="36">
        <v>0</v>
      </c>
      <c r="AC15" s="36">
        <v>0</v>
      </c>
      <c r="AD15" s="36">
        <v>0</v>
      </c>
      <c r="AE15" s="36">
        <v>0</v>
      </c>
      <c r="AF15" s="36">
        <v>0</v>
      </c>
      <c r="AG15" s="36">
        <v>0</v>
      </c>
      <c r="AH15" s="36">
        <v>0</v>
      </c>
      <c r="AI15" s="36">
        <v>0</v>
      </c>
      <c r="AJ15" s="36">
        <v>0</v>
      </c>
      <c r="AK15" s="36">
        <v>0</v>
      </c>
      <c r="AL15" s="36">
        <v>0</v>
      </c>
      <c r="AM15" s="36">
        <v>0</v>
      </c>
      <c r="AN15" s="36">
        <v>0</v>
      </c>
      <c r="AO15" s="36">
        <v>0</v>
      </c>
      <c r="AP15" s="36">
        <v>7.3753439999999998E-3</v>
      </c>
      <c r="AQ15" s="36">
        <v>3.9713389999999999E-3</v>
      </c>
      <c r="AR15" s="36">
        <v>1.1346683E-2</v>
      </c>
      <c r="AS15" s="36">
        <v>0</v>
      </c>
      <c r="AT15" s="36">
        <v>0</v>
      </c>
      <c r="AU15" s="36">
        <v>0</v>
      </c>
      <c r="AV15" s="36">
        <v>0</v>
      </c>
      <c r="AW15" s="36">
        <v>0</v>
      </c>
      <c r="AX15" s="36">
        <v>0</v>
      </c>
      <c r="AY15" s="36">
        <v>0</v>
      </c>
      <c r="AZ15" s="36">
        <v>0</v>
      </c>
      <c r="BA15" s="36">
        <v>0</v>
      </c>
      <c r="BB15" s="36">
        <v>0.52913639599999995</v>
      </c>
      <c r="BC15" s="36">
        <v>15.046684873</v>
      </c>
      <c r="BD15" s="36">
        <v>33.994788997000001</v>
      </c>
      <c r="BE15" s="36">
        <v>4.481674714285714E-2</v>
      </c>
      <c r="BF15" s="36">
        <v>8.963349428571428E-2</v>
      </c>
      <c r="BG15" s="36">
        <v>1.1241035429999999</v>
      </c>
      <c r="BH15" s="36">
        <v>6.8162482129999997</v>
      </c>
      <c r="BI15" s="36">
        <v>0</v>
      </c>
      <c r="BJ15" s="36">
        <v>0</v>
      </c>
      <c r="BK15" s="36">
        <v>0</v>
      </c>
      <c r="BL15" s="36">
        <v>0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>
        <v>4.2297460740000004</v>
      </c>
      <c r="E16" s="36">
        <v>45</v>
      </c>
      <c r="F16" s="36">
        <v>0</v>
      </c>
      <c r="G16" s="36">
        <v>0</v>
      </c>
      <c r="H16" s="36">
        <v>45</v>
      </c>
      <c r="I16" s="36">
        <v>0</v>
      </c>
      <c r="J16" s="36">
        <v>0</v>
      </c>
      <c r="K16" s="36">
        <v>0</v>
      </c>
      <c r="L16" s="36">
        <v>0</v>
      </c>
      <c r="M16" s="36">
        <v>0</v>
      </c>
      <c r="N16" s="36">
        <v>0</v>
      </c>
      <c r="O16" s="36">
        <v>0</v>
      </c>
      <c r="P16" s="36">
        <v>0</v>
      </c>
      <c r="Q16" s="36">
        <v>0</v>
      </c>
      <c r="R16" s="36">
        <v>0</v>
      </c>
      <c r="S16" s="36">
        <v>0</v>
      </c>
      <c r="T16" s="36">
        <v>0</v>
      </c>
      <c r="U16" s="36">
        <v>0</v>
      </c>
      <c r="V16" s="36">
        <v>0</v>
      </c>
      <c r="W16" s="36">
        <v>0</v>
      </c>
      <c r="X16" s="36">
        <v>0</v>
      </c>
      <c r="Y16" s="36">
        <v>0</v>
      </c>
      <c r="Z16" s="36">
        <v>0</v>
      </c>
      <c r="AA16" s="36">
        <v>0</v>
      </c>
      <c r="AB16" s="36">
        <v>0</v>
      </c>
      <c r="AC16" s="36">
        <v>0</v>
      </c>
      <c r="AD16" s="36">
        <v>0</v>
      </c>
      <c r="AE16" s="36">
        <v>0</v>
      </c>
      <c r="AF16" s="36">
        <v>0</v>
      </c>
      <c r="AG16" s="36">
        <v>0</v>
      </c>
      <c r="AH16" s="36">
        <v>0</v>
      </c>
      <c r="AI16" s="36">
        <v>0</v>
      </c>
      <c r="AJ16" s="36">
        <v>0</v>
      </c>
      <c r="AK16" s="36">
        <v>0</v>
      </c>
      <c r="AL16" s="36">
        <v>0</v>
      </c>
      <c r="AM16" s="36">
        <v>0</v>
      </c>
      <c r="AN16" s="36">
        <v>0</v>
      </c>
      <c r="AO16" s="36">
        <v>0</v>
      </c>
      <c r="AP16" s="36">
        <v>0</v>
      </c>
      <c r="AQ16" s="36">
        <v>0</v>
      </c>
      <c r="AR16" s="36">
        <v>0</v>
      </c>
      <c r="AS16" s="36">
        <v>0</v>
      </c>
      <c r="AT16" s="36">
        <v>0</v>
      </c>
      <c r="AU16" s="36">
        <v>0</v>
      </c>
      <c r="AV16" s="36">
        <v>0</v>
      </c>
      <c r="AW16" s="36">
        <v>0</v>
      </c>
      <c r="AX16" s="36">
        <v>0</v>
      </c>
      <c r="AY16" s="36">
        <v>0</v>
      </c>
      <c r="AZ16" s="36">
        <v>0</v>
      </c>
      <c r="BA16" s="36">
        <v>0</v>
      </c>
      <c r="BB16" s="36">
        <v>0</v>
      </c>
      <c r="BC16" s="36">
        <v>0</v>
      </c>
      <c r="BD16" s="36">
        <v>0</v>
      </c>
      <c r="BE16" s="36">
        <v>0</v>
      </c>
      <c r="BF16" s="36">
        <v>0</v>
      </c>
      <c r="BG16" s="36">
        <v>0</v>
      </c>
      <c r="BH16" s="36">
        <v>0</v>
      </c>
      <c r="BI16" s="36">
        <v>0</v>
      </c>
      <c r="BJ16" s="36">
        <v>0</v>
      </c>
      <c r="BK16" s="36">
        <v>0</v>
      </c>
      <c r="BL16" s="36">
        <v>0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>
        <v>5.8970870980000001</v>
      </c>
      <c r="E17" s="36">
        <v>3</v>
      </c>
      <c r="F17" s="36">
        <v>0</v>
      </c>
      <c r="G17" s="36">
        <v>1</v>
      </c>
      <c r="H17" s="36">
        <v>2</v>
      </c>
      <c r="I17" s="36">
        <v>3.5402725083927855</v>
      </c>
      <c r="J17" s="36">
        <v>37.467477763792616</v>
      </c>
      <c r="K17" s="36">
        <v>1.835339008394246</v>
      </c>
      <c r="L17" s="36">
        <v>1.7049334999985395</v>
      </c>
      <c r="M17" s="36">
        <v>25.980191772178095</v>
      </c>
      <c r="N17" s="36">
        <v>15.027558500007304</v>
      </c>
      <c r="O17" s="36">
        <v>5.5001029E-2</v>
      </c>
      <c r="P17" s="36">
        <v>8.2749459999999997E-2</v>
      </c>
      <c r="Q17" s="36">
        <v>4.7738821000000001E-2</v>
      </c>
      <c r="R17" s="36">
        <v>7.262208E-3</v>
      </c>
      <c r="S17" s="36">
        <v>7.3277015000000001E-2</v>
      </c>
      <c r="T17" s="36">
        <v>9.4724449999999995E-3</v>
      </c>
      <c r="U17" s="36">
        <v>3.0000000000000001E-3</v>
      </c>
      <c r="V17" s="36">
        <v>7.1999999999999998E-3</v>
      </c>
      <c r="W17" s="36">
        <v>3.5982735373927857</v>
      </c>
      <c r="X17" s="36">
        <v>37.557427223792615</v>
      </c>
      <c r="Y17" s="36">
        <v>41.1557007611854</v>
      </c>
      <c r="Z17" s="36">
        <v>3.7399893059949743E-2</v>
      </c>
      <c r="AA17" s="36">
        <v>1.7798556513033581E-2</v>
      </c>
      <c r="AB17" s="36">
        <v>1.7798557E-2</v>
      </c>
      <c r="AC17" s="36">
        <v>2.0046005992735972E-2</v>
      </c>
      <c r="AD17" s="36">
        <v>0.33114435675450582</v>
      </c>
      <c r="AE17" s="36">
        <v>2.9802992107905517</v>
      </c>
      <c r="AF17" s="36">
        <v>3.3114435675450569</v>
      </c>
      <c r="AG17" s="36">
        <v>6.2714714632872289E-4</v>
      </c>
      <c r="AH17" s="36">
        <v>1.0668710075477125E-3</v>
      </c>
      <c r="AI17" s="36">
        <v>3.4168706593082146E-3</v>
      </c>
      <c r="AJ17" s="36">
        <v>1.8165968259274924E-3</v>
      </c>
      <c r="AK17" s="36">
        <v>2.1952527677577553E-3</v>
      </c>
      <c r="AL17" s="36">
        <v>5.4905058202592881E-3</v>
      </c>
      <c r="AM17" s="36">
        <v>2.2489749964992187E-2</v>
      </c>
      <c r="AN17" s="36">
        <v>0.33440648052981131</v>
      </c>
      <c r="AO17" s="36">
        <v>2.9892065872701195</v>
      </c>
      <c r="AP17" s="36">
        <v>230.33613850699999</v>
      </c>
      <c r="AQ17" s="36">
        <v>124.027151503</v>
      </c>
      <c r="AR17" s="36">
        <v>354.36329001000001</v>
      </c>
      <c r="AS17" s="36">
        <v>24.536907858999999</v>
      </c>
      <c r="AT17" s="36">
        <v>628.78806062299998</v>
      </c>
      <c r="AU17" s="36">
        <v>1618.4385102240001</v>
      </c>
      <c r="AV17" s="36">
        <v>401.81920236100001</v>
      </c>
      <c r="AW17" s="36">
        <v>1034.2430335030001</v>
      </c>
      <c r="AX17" s="36">
        <v>389.262061964</v>
      </c>
      <c r="AY17" s="36">
        <v>1001.922191442</v>
      </c>
      <c r="AZ17" s="36">
        <v>1.0682199957142857</v>
      </c>
      <c r="BA17" s="36">
        <v>2.1364399928571429</v>
      </c>
      <c r="BB17" s="36">
        <v>1.3059570709999999</v>
      </c>
      <c r="BC17" s="36">
        <v>52.443869554999999</v>
      </c>
      <c r="BD17" s="36">
        <v>134.985352664</v>
      </c>
      <c r="BE17" s="36">
        <v>0.11061183428571429</v>
      </c>
      <c r="BF17" s="36">
        <v>0.22122367000000001</v>
      </c>
      <c r="BG17" s="36">
        <v>3.1911243649999999</v>
      </c>
      <c r="BH17" s="36">
        <v>17.705331511000001</v>
      </c>
      <c r="BI17" s="36">
        <v>0</v>
      </c>
      <c r="BJ17" s="36">
        <v>0</v>
      </c>
      <c r="BK17" s="36">
        <v>0.27</v>
      </c>
      <c r="BL17" s="36">
        <v>0.27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>
        <v>5.9814767690000004</v>
      </c>
      <c r="E18" s="36">
        <v>1</v>
      </c>
      <c r="F18" s="36">
        <v>0</v>
      </c>
      <c r="G18" s="36">
        <v>1</v>
      </c>
      <c r="H18" s="36">
        <v>0</v>
      </c>
      <c r="I18" s="36">
        <v>0.4761174578522428</v>
      </c>
      <c r="J18" s="36">
        <v>11.851703115249931</v>
      </c>
      <c r="K18" s="36">
        <v>0.23141295785378946</v>
      </c>
      <c r="L18" s="36">
        <v>0.24470449999845334</v>
      </c>
      <c r="M18" s="36">
        <v>6.970731073093587</v>
      </c>
      <c r="N18" s="36">
        <v>5.3570895000085876</v>
      </c>
      <c r="O18" s="36">
        <v>0.16486242400000001</v>
      </c>
      <c r="P18" s="36">
        <v>0.27728228399999999</v>
      </c>
      <c r="Q18" s="36">
        <v>0.150725843</v>
      </c>
      <c r="R18" s="36">
        <v>1.4136580999999999E-2</v>
      </c>
      <c r="S18" s="36">
        <v>0.25884326599999996</v>
      </c>
      <c r="T18" s="36">
        <v>1.8439018000000001E-2</v>
      </c>
      <c r="U18" s="36">
        <v>0</v>
      </c>
      <c r="V18" s="36">
        <v>0</v>
      </c>
      <c r="W18" s="36">
        <v>0.64097988185224275</v>
      </c>
      <c r="X18" s="36">
        <v>12.128985399249931</v>
      </c>
      <c r="Y18" s="36">
        <v>12.769965281102174</v>
      </c>
      <c r="Z18" s="36">
        <v>8.1933624696540128E-3</v>
      </c>
      <c r="AA18" s="36">
        <v>3.2134448346182723E-3</v>
      </c>
      <c r="AB18" s="36">
        <v>3.2134450000000001E-3</v>
      </c>
      <c r="AC18" s="36">
        <v>3.8799187524443503E-3</v>
      </c>
      <c r="AD18" s="36">
        <v>0.23517027356829467</v>
      </c>
      <c r="AE18" s="36">
        <v>2.1165324621146517</v>
      </c>
      <c r="AF18" s="36">
        <v>2.351702735682947</v>
      </c>
      <c r="AG18" s="36">
        <v>0</v>
      </c>
      <c r="AH18" s="36">
        <v>0</v>
      </c>
      <c r="AI18" s="36">
        <v>0</v>
      </c>
      <c r="AJ18" s="36">
        <v>3.2797793566126724E-4</v>
      </c>
      <c r="AK18" s="36">
        <v>3.9634246923991195E-4</v>
      </c>
      <c r="AL18" s="36">
        <v>9.9128476963515144E-4</v>
      </c>
      <c r="AM18" s="36">
        <v>4.2078966881056177E-3</v>
      </c>
      <c r="AN18" s="36">
        <v>0.23556661603753459</v>
      </c>
      <c r="AO18" s="36">
        <v>2.1175237468842867</v>
      </c>
      <c r="AP18" s="36">
        <v>215.76695396599999</v>
      </c>
      <c r="AQ18" s="36">
        <v>116.182205981</v>
      </c>
      <c r="AR18" s="36">
        <v>331.949159947</v>
      </c>
      <c r="AS18" s="36">
        <v>18.994695530000001</v>
      </c>
      <c r="AT18" s="36">
        <v>528.72556208499998</v>
      </c>
      <c r="AU18" s="36">
        <v>1384.774957499</v>
      </c>
      <c r="AV18" s="36">
        <v>323.60576686299999</v>
      </c>
      <c r="AW18" s="36">
        <v>847.54964425499998</v>
      </c>
      <c r="AX18" s="36">
        <v>305.57375299900002</v>
      </c>
      <c r="AY18" s="36">
        <v>800.32234332200005</v>
      </c>
      <c r="AZ18" s="36">
        <v>0.37817792000000006</v>
      </c>
      <c r="BA18" s="36">
        <v>0.75635584000000011</v>
      </c>
      <c r="BB18" s="36">
        <v>1.248254551</v>
      </c>
      <c r="BC18" s="36">
        <v>74.204439570000005</v>
      </c>
      <c r="BD18" s="36">
        <v>194.34742146100001</v>
      </c>
      <c r="BE18" s="36">
        <v>0.10572455142857144</v>
      </c>
      <c r="BF18" s="36">
        <v>0.21144910428571431</v>
      </c>
      <c r="BG18" s="36">
        <v>5.760224</v>
      </c>
      <c r="BH18" s="36">
        <v>57.130670471999998</v>
      </c>
      <c r="BI18" s="36">
        <v>0.24</v>
      </c>
      <c r="BJ18" s="36">
        <v>0.24</v>
      </c>
      <c r="BK18" s="36">
        <v>0.51000000000000023</v>
      </c>
      <c r="BL18" s="36">
        <v>0.51000000000000023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>
        <v>5.6124156379999999</v>
      </c>
      <c r="E19" s="36">
        <v>6</v>
      </c>
      <c r="F19" s="36">
        <v>0</v>
      </c>
      <c r="G19" s="36">
        <v>0</v>
      </c>
      <c r="H19" s="36">
        <v>6</v>
      </c>
      <c r="I19" s="36">
        <v>2.2775048432463172E-2</v>
      </c>
      <c r="J19" s="36">
        <v>3.5279690490539468</v>
      </c>
      <c r="K19" s="36">
        <v>2.2775048432463172E-2</v>
      </c>
      <c r="L19" s="36">
        <v>0</v>
      </c>
      <c r="M19" s="36">
        <v>1.5388095974793434</v>
      </c>
      <c r="N19" s="36">
        <v>2.0119345000070665</v>
      </c>
      <c r="O19" s="36">
        <v>0.25053693700000002</v>
      </c>
      <c r="P19" s="36">
        <v>0.42438951199999997</v>
      </c>
      <c r="Q19" s="36">
        <v>0.232624733</v>
      </c>
      <c r="R19" s="36">
        <v>1.7912204000000001E-2</v>
      </c>
      <c r="S19" s="36">
        <v>0.40102576699999998</v>
      </c>
      <c r="T19" s="36">
        <v>2.3363744999999998E-2</v>
      </c>
      <c r="U19" s="36">
        <v>0</v>
      </c>
      <c r="V19" s="36">
        <v>0</v>
      </c>
      <c r="W19" s="36">
        <v>0.27331198543246321</v>
      </c>
      <c r="X19" s="36">
        <v>3.9523585610539467</v>
      </c>
      <c r="Y19" s="36">
        <v>4.2256705464864099</v>
      </c>
      <c r="Z19" s="36">
        <v>1.0301947226884782E-3</v>
      </c>
      <c r="AA19" s="36">
        <v>2.204616706553343E-4</v>
      </c>
      <c r="AB19" s="36">
        <v>2.2046199999999999E-4</v>
      </c>
      <c r="AC19" s="36">
        <v>3.702832486040216E-4</v>
      </c>
      <c r="AD19" s="36">
        <v>4.5422818982725245E-2</v>
      </c>
      <c r="AE19" s="36">
        <v>0.40880537084452712</v>
      </c>
      <c r="AF19" s="36">
        <v>0.45422818982725233</v>
      </c>
      <c r="AG19" s="36">
        <v>0</v>
      </c>
      <c r="AH19" s="36">
        <v>0</v>
      </c>
      <c r="AI19" s="36">
        <v>0</v>
      </c>
      <c r="AJ19" s="36">
        <v>2.2501294295761114E-5</v>
      </c>
      <c r="AK19" s="36">
        <v>2.7191519834187134E-5</v>
      </c>
      <c r="AL19" s="36">
        <v>6.8008203931700943E-5</v>
      </c>
      <c r="AM19" s="36">
        <v>3.9278454289978272E-4</v>
      </c>
      <c r="AN19" s="36">
        <v>4.5450010502559431E-2</v>
      </c>
      <c r="AO19" s="36">
        <v>0.40887337904845883</v>
      </c>
      <c r="AP19" s="36">
        <v>66.194760674999998</v>
      </c>
      <c r="AQ19" s="36">
        <v>35.643332671000003</v>
      </c>
      <c r="AR19" s="36">
        <v>101.83809334599999</v>
      </c>
      <c r="AS19" s="36">
        <v>4.9116071210000003</v>
      </c>
      <c r="AT19" s="36">
        <v>160.39343076200001</v>
      </c>
      <c r="AU19" s="36">
        <v>377.79151416000002</v>
      </c>
      <c r="AV19" s="36">
        <v>125.156538699</v>
      </c>
      <c r="AW19" s="36">
        <v>294.79435683600002</v>
      </c>
      <c r="AX19" s="36">
        <v>116.487168408</v>
      </c>
      <c r="AY19" s="36">
        <v>274.37447733300002</v>
      </c>
      <c r="AZ19" s="36">
        <v>8.3129011428571445E-2</v>
      </c>
      <c r="BA19" s="36">
        <v>0.16625802285714289</v>
      </c>
      <c r="BB19" s="36">
        <v>1.5697497979999999</v>
      </c>
      <c r="BC19" s="36">
        <v>90.423820784</v>
      </c>
      <c r="BD19" s="36">
        <v>212.98473389899999</v>
      </c>
      <c r="BE19" s="36">
        <v>0.13295452714285716</v>
      </c>
      <c r="BF19" s="36">
        <v>0.26590905571428575</v>
      </c>
      <c r="BG19" s="36">
        <v>2.4890564880000001</v>
      </c>
      <c r="BH19" s="36">
        <v>28.048251506</v>
      </c>
      <c r="BI19" s="36">
        <v>0</v>
      </c>
      <c r="BJ19" s="36">
        <v>0</v>
      </c>
      <c r="BK19" s="36">
        <v>0</v>
      </c>
      <c r="BL19" s="36">
        <v>0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>
        <v>5.0820898489999999</v>
      </c>
      <c r="E20" s="36">
        <v>0</v>
      </c>
      <c r="F20" s="36" t="s">
        <v>339</v>
      </c>
      <c r="G20" s="36" t="s">
        <v>339</v>
      </c>
      <c r="H20" s="36" t="s">
        <v>339</v>
      </c>
      <c r="I20" s="36">
        <v>8.4340187639066877E-5</v>
      </c>
      <c r="J20" s="36">
        <v>4.860363826877457E-2</v>
      </c>
      <c r="K20" s="36">
        <v>8.4340187639066877E-5</v>
      </c>
      <c r="L20" s="36">
        <v>0</v>
      </c>
      <c r="M20" s="36">
        <v>1.268797845641698E-2</v>
      </c>
      <c r="N20" s="36">
        <v>3.599999999999666E-2</v>
      </c>
      <c r="O20" s="36">
        <v>1.3555900000000001E-2</v>
      </c>
      <c r="P20" s="36">
        <v>2.0743539999999998E-2</v>
      </c>
      <c r="Q20" s="36">
        <v>1.2857433000000001E-2</v>
      </c>
      <c r="R20" s="36">
        <v>6.9846700000000003E-4</v>
      </c>
      <c r="S20" s="36">
        <v>1.9832495999999998E-2</v>
      </c>
      <c r="T20" s="36">
        <v>9.1104400000000007E-4</v>
      </c>
      <c r="U20" s="36" t="s">
        <v>339</v>
      </c>
      <c r="V20" s="36" t="s">
        <v>339</v>
      </c>
      <c r="W20" s="36">
        <v>1.3640240187639067E-2</v>
      </c>
      <c r="X20" s="36">
        <v>6.9347178268774567E-2</v>
      </c>
      <c r="Y20" s="36">
        <v>8.2987418456413636E-2</v>
      </c>
      <c r="Z20" s="36">
        <v>9.4893040689014496E-6</v>
      </c>
      <c r="AA20" s="36">
        <v>2.03071107074491E-6</v>
      </c>
      <c r="AB20" s="36">
        <v>2.0307100000000002E-6</v>
      </c>
      <c r="AC20" s="36">
        <v>6.9394820695513002E-7</v>
      </c>
      <c r="AD20" s="36">
        <v>6.4420241115512481E-5</v>
      </c>
      <c r="AE20" s="36">
        <v>5.7978217003961231E-4</v>
      </c>
      <c r="AF20" s="36">
        <v>6.4420241115512478E-4</v>
      </c>
      <c r="AG20" s="36" t="s">
        <v>339</v>
      </c>
      <c r="AH20" s="36" t="s">
        <v>339</v>
      </c>
      <c r="AI20" s="36" t="s">
        <v>339</v>
      </c>
      <c r="AJ20" s="36">
        <v>2.0726294481290123E-7</v>
      </c>
      <c r="AK20" s="36">
        <v>2.5046534660160102E-7</v>
      </c>
      <c r="AL20" s="36">
        <v>6.2643421454102945E-7</v>
      </c>
      <c r="AM20" s="36">
        <v>9.012111517680313E-7</v>
      </c>
      <c r="AN20" s="36">
        <v>6.4670706462114085E-5</v>
      </c>
      <c r="AO20" s="36">
        <v>5.8040860425415336E-4</v>
      </c>
      <c r="AP20" s="36">
        <v>2.4476766E-2</v>
      </c>
      <c r="AQ20" s="36">
        <v>1.3179797E-2</v>
      </c>
      <c r="AR20" s="36">
        <v>3.7656563000000004E-2</v>
      </c>
      <c r="AS20" s="36">
        <v>3.38893E-4</v>
      </c>
      <c r="AT20" s="36">
        <v>6.3826999999999997E-5</v>
      </c>
      <c r="AU20" s="36">
        <v>1.4717699999999999E-4</v>
      </c>
      <c r="AV20" s="36">
        <v>9.3196499999999999E-4</v>
      </c>
      <c r="AW20" s="36">
        <v>2.148994E-3</v>
      </c>
      <c r="AX20" s="36">
        <v>8.0876799999999997E-4</v>
      </c>
      <c r="AY20" s="36">
        <v>1.864917E-3</v>
      </c>
      <c r="AZ20" s="36">
        <v>9.375714285714285E-6</v>
      </c>
      <c r="BA20" s="36">
        <v>1.875142857142857E-5</v>
      </c>
      <c r="BB20" s="36">
        <v>0.155223684</v>
      </c>
      <c r="BC20" s="36">
        <v>8.5738504080000002</v>
      </c>
      <c r="BD20" s="36">
        <v>19.770222244999999</v>
      </c>
      <c r="BE20" s="36">
        <v>1.314712142857143E-2</v>
      </c>
      <c r="BF20" s="36">
        <v>2.6294242857142859E-2</v>
      </c>
      <c r="BG20" s="36">
        <v>0.65840384900000004</v>
      </c>
      <c r="BH20" s="36">
        <v>5.4228120149999999</v>
      </c>
      <c r="BI20" s="36">
        <v>0</v>
      </c>
      <c r="BJ20" s="36">
        <v>0</v>
      </c>
      <c r="BK20" s="36">
        <v>0</v>
      </c>
      <c r="BL20" s="36">
        <v>0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>
        <v>4.9683086449999996</v>
      </c>
      <c r="E21" s="36">
        <v>3</v>
      </c>
      <c r="F21" s="36">
        <v>0</v>
      </c>
      <c r="G21" s="36">
        <v>0</v>
      </c>
      <c r="H21" s="36">
        <v>3</v>
      </c>
      <c r="I21" s="36">
        <v>0</v>
      </c>
      <c r="J21" s="36">
        <v>0</v>
      </c>
      <c r="K21" s="36">
        <v>0</v>
      </c>
      <c r="L21" s="36">
        <v>0</v>
      </c>
      <c r="M21" s="36">
        <v>0</v>
      </c>
      <c r="N21" s="36">
        <v>0</v>
      </c>
      <c r="O21" s="36">
        <v>5.9747439999999997E-3</v>
      </c>
      <c r="P21" s="36">
        <v>9.1423660000000007E-3</v>
      </c>
      <c r="Q21" s="36">
        <v>5.2318659999999999E-3</v>
      </c>
      <c r="R21" s="36">
        <v>7.4287799999999998E-4</v>
      </c>
      <c r="S21" s="36">
        <v>8.1733940000000005E-3</v>
      </c>
      <c r="T21" s="36">
        <v>9.6897200000000002E-4</v>
      </c>
      <c r="U21" s="36">
        <v>0</v>
      </c>
      <c r="V21" s="36">
        <v>0</v>
      </c>
      <c r="W21" s="36">
        <v>5.9747439999999997E-3</v>
      </c>
      <c r="X21" s="36">
        <v>9.1423660000000007E-3</v>
      </c>
      <c r="Y21" s="36">
        <v>1.511711E-2</v>
      </c>
      <c r="Z21" s="36">
        <v>0</v>
      </c>
      <c r="AA21" s="36">
        <v>0</v>
      </c>
      <c r="AB21" s="36">
        <v>0</v>
      </c>
      <c r="AC21" s="36">
        <v>0</v>
      </c>
      <c r="AD21" s="36">
        <v>0</v>
      </c>
      <c r="AE21" s="36">
        <v>0</v>
      </c>
      <c r="AF21" s="36">
        <v>0</v>
      </c>
      <c r="AG21" s="36">
        <v>0</v>
      </c>
      <c r="AH21" s="36">
        <v>0</v>
      </c>
      <c r="AI21" s="36">
        <v>0</v>
      </c>
      <c r="AJ21" s="36">
        <v>0</v>
      </c>
      <c r="AK21" s="36">
        <v>0</v>
      </c>
      <c r="AL21" s="36">
        <v>0</v>
      </c>
      <c r="AM21" s="36">
        <v>0</v>
      </c>
      <c r="AN21" s="36">
        <v>0</v>
      </c>
      <c r="AO21" s="36">
        <v>0</v>
      </c>
      <c r="AP21" s="36">
        <v>1.0508484E-2</v>
      </c>
      <c r="AQ21" s="36">
        <v>5.6584139999999996E-3</v>
      </c>
      <c r="AR21" s="36">
        <v>1.6166897999999999E-2</v>
      </c>
      <c r="AS21" s="36">
        <v>0</v>
      </c>
      <c r="AT21" s="36">
        <v>0</v>
      </c>
      <c r="AU21" s="36">
        <v>0</v>
      </c>
      <c r="AV21" s="36">
        <v>0</v>
      </c>
      <c r="AW21" s="36">
        <v>0</v>
      </c>
      <c r="AX21" s="36">
        <v>0</v>
      </c>
      <c r="AY21" s="36">
        <v>0</v>
      </c>
      <c r="AZ21" s="36">
        <v>0</v>
      </c>
      <c r="BA21" s="36">
        <v>0</v>
      </c>
      <c r="BB21" s="36">
        <v>5.0419665000000002E-2</v>
      </c>
      <c r="BC21" s="36">
        <v>1.0122080760000001</v>
      </c>
      <c r="BD21" s="36">
        <v>2.3893844240000002</v>
      </c>
      <c r="BE21" s="36">
        <v>4.2704400000000003E-3</v>
      </c>
      <c r="BF21" s="36">
        <v>8.5408800000000007E-3</v>
      </c>
      <c r="BG21" s="36">
        <v>0.200904111</v>
      </c>
      <c r="BH21" s="36">
        <v>4.1360045159999999</v>
      </c>
      <c r="BI21" s="36">
        <v>0</v>
      </c>
      <c r="BJ21" s="36">
        <v>0</v>
      </c>
      <c r="BK21" s="36">
        <v>0</v>
      </c>
      <c r="BL21" s="36">
        <v>0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>
        <v>4.9104134449999997</v>
      </c>
      <c r="E22" s="36">
        <v>2</v>
      </c>
      <c r="F22" s="36">
        <v>0</v>
      </c>
      <c r="G22" s="36">
        <v>0</v>
      </c>
      <c r="H22" s="36">
        <v>2</v>
      </c>
      <c r="I22" s="36">
        <v>0</v>
      </c>
      <c r="J22" s="36">
        <v>0</v>
      </c>
      <c r="K22" s="36">
        <v>0</v>
      </c>
      <c r="L22" s="36">
        <v>0</v>
      </c>
      <c r="M22" s="36">
        <v>0</v>
      </c>
      <c r="N22" s="36">
        <v>0</v>
      </c>
      <c r="O22" s="36">
        <v>3.4950759999999997E-3</v>
      </c>
      <c r="P22" s="36">
        <v>5.7109049999999996E-3</v>
      </c>
      <c r="Q22" s="36">
        <v>3.0160069999999998E-3</v>
      </c>
      <c r="R22" s="36">
        <v>4.7906899999999999E-4</v>
      </c>
      <c r="S22" s="36">
        <v>5.0860319999999999E-3</v>
      </c>
      <c r="T22" s="36">
        <v>6.2487299999999996E-4</v>
      </c>
      <c r="U22" s="36">
        <v>0</v>
      </c>
      <c r="V22" s="36">
        <v>0</v>
      </c>
      <c r="W22" s="36">
        <v>3.4950759999999997E-3</v>
      </c>
      <c r="X22" s="36">
        <v>5.7109049999999996E-3</v>
      </c>
      <c r="Y22" s="36">
        <v>9.2059809999999985E-3</v>
      </c>
      <c r="Z22" s="36">
        <v>0</v>
      </c>
      <c r="AA22" s="36">
        <v>0</v>
      </c>
      <c r="AB22" s="36">
        <v>0</v>
      </c>
      <c r="AC22" s="36">
        <v>0</v>
      </c>
      <c r="AD22" s="36">
        <v>0</v>
      </c>
      <c r="AE22" s="36">
        <v>0</v>
      </c>
      <c r="AF22" s="36">
        <v>0</v>
      </c>
      <c r="AG22" s="36">
        <v>0</v>
      </c>
      <c r="AH22" s="36">
        <v>0</v>
      </c>
      <c r="AI22" s="36">
        <v>0</v>
      </c>
      <c r="AJ22" s="36">
        <v>0</v>
      </c>
      <c r="AK22" s="36">
        <v>0</v>
      </c>
      <c r="AL22" s="36">
        <v>0</v>
      </c>
      <c r="AM22" s="36">
        <v>0</v>
      </c>
      <c r="AN22" s="36">
        <v>0</v>
      </c>
      <c r="AO22" s="36">
        <v>0</v>
      </c>
      <c r="AP22" s="36">
        <v>9.2962689999999994E-3</v>
      </c>
      <c r="AQ22" s="36">
        <v>5.0056830000000004E-3</v>
      </c>
      <c r="AR22" s="36">
        <v>1.4301952E-2</v>
      </c>
      <c r="AS22" s="36">
        <v>0</v>
      </c>
      <c r="AT22" s="36">
        <v>0</v>
      </c>
      <c r="AU22" s="36">
        <v>0</v>
      </c>
      <c r="AV22" s="36">
        <v>0</v>
      </c>
      <c r="AW22" s="36">
        <v>0</v>
      </c>
      <c r="AX22" s="36">
        <v>0</v>
      </c>
      <c r="AY22" s="36">
        <v>0</v>
      </c>
      <c r="AZ22" s="36">
        <v>0</v>
      </c>
      <c r="BA22" s="36">
        <v>0</v>
      </c>
      <c r="BB22" s="36">
        <v>0.35946281200000002</v>
      </c>
      <c r="BC22" s="36">
        <v>16.594840544</v>
      </c>
      <c r="BD22" s="36">
        <v>42.376110675</v>
      </c>
      <c r="BE22" s="36">
        <v>3.0445748571428573E-2</v>
      </c>
      <c r="BF22" s="36">
        <v>6.0891497142857146E-2</v>
      </c>
      <c r="BG22" s="36">
        <v>0.91674315299999998</v>
      </c>
      <c r="BH22" s="36">
        <v>7.9031941830000001</v>
      </c>
      <c r="BI22" s="36">
        <v>0</v>
      </c>
      <c r="BJ22" s="36">
        <v>0</v>
      </c>
      <c r="BK22" s="36">
        <v>0</v>
      </c>
      <c r="BL22" s="36">
        <v>0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>
        <v>4.752905019</v>
      </c>
      <c r="E23" s="36">
        <v>0</v>
      </c>
      <c r="F23" s="36" t="s">
        <v>339</v>
      </c>
      <c r="G23" s="36" t="s">
        <v>339</v>
      </c>
      <c r="H23" s="36" t="s">
        <v>339</v>
      </c>
      <c r="I23" s="36">
        <v>0</v>
      </c>
      <c r="J23" s="36">
        <v>0</v>
      </c>
      <c r="K23" s="36">
        <v>0</v>
      </c>
      <c r="L23" s="36">
        <v>0</v>
      </c>
      <c r="M23" s="36">
        <v>0</v>
      </c>
      <c r="N23" s="36">
        <v>0</v>
      </c>
      <c r="O23" s="36">
        <v>0</v>
      </c>
      <c r="P23" s="36">
        <v>0</v>
      </c>
      <c r="Q23" s="36">
        <v>0</v>
      </c>
      <c r="R23" s="36">
        <v>0</v>
      </c>
      <c r="S23" s="36">
        <v>0</v>
      </c>
      <c r="T23" s="36">
        <v>0</v>
      </c>
      <c r="U23" s="36" t="s">
        <v>339</v>
      </c>
      <c r="V23" s="36" t="s">
        <v>339</v>
      </c>
      <c r="W23" s="36">
        <v>0</v>
      </c>
      <c r="X23" s="36">
        <v>0</v>
      </c>
      <c r="Y23" s="36">
        <v>0</v>
      </c>
      <c r="Z23" s="36">
        <v>0</v>
      </c>
      <c r="AA23" s="36">
        <v>0</v>
      </c>
      <c r="AB23" s="36">
        <v>0</v>
      </c>
      <c r="AC23" s="36">
        <v>0</v>
      </c>
      <c r="AD23" s="36">
        <v>0</v>
      </c>
      <c r="AE23" s="36">
        <v>0</v>
      </c>
      <c r="AF23" s="36">
        <v>0</v>
      </c>
      <c r="AG23" s="36" t="s">
        <v>339</v>
      </c>
      <c r="AH23" s="36" t="s">
        <v>339</v>
      </c>
      <c r="AI23" s="36" t="s">
        <v>339</v>
      </c>
      <c r="AJ23" s="36">
        <v>0</v>
      </c>
      <c r="AK23" s="36">
        <v>0</v>
      </c>
      <c r="AL23" s="36">
        <v>0</v>
      </c>
      <c r="AM23" s="36">
        <v>0</v>
      </c>
      <c r="AN23" s="36">
        <v>0</v>
      </c>
      <c r="AO23" s="36">
        <v>0</v>
      </c>
      <c r="AP23" s="36">
        <v>0</v>
      </c>
      <c r="AQ23" s="36">
        <v>0</v>
      </c>
      <c r="AR23" s="36">
        <v>0</v>
      </c>
      <c r="AS23" s="36">
        <v>0</v>
      </c>
      <c r="AT23" s="36">
        <v>0</v>
      </c>
      <c r="AU23" s="36">
        <v>0</v>
      </c>
      <c r="AV23" s="36">
        <v>0</v>
      </c>
      <c r="AW23" s="36">
        <v>0</v>
      </c>
      <c r="AX23" s="36">
        <v>0</v>
      </c>
      <c r="AY23" s="36">
        <v>0</v>
      </c>
      <c r="AZ23" s="36">
        <v>0</v>
      </c>
      <c r="BA23" s="36">
        <v>0</v>
      </c>
      <c r="BB23" s="36">
        <v>0.14509111999999999</v>
      </c>
      <c r="BC23" s="36">
        <v>7.8741005179999997</v>
      </c>
      <c r="BD23" s="36">
        <v>19.829325577999999</v>
      </c>
      <c r="BE23" s="36">
        <v>1.2288914285714287E-2</v>
      </c>
      <c r="BF23" s="36">
        <v>2.4577828571428574E-2</v>
      </c>
      <c r="BG23" s="36">
        <v>0.510801002</v>
      </c>
      <c r="BH23" s="36">
        <v>9.1306783100000004</v>
      </c>
      <c r="BI23" s="36">
        <v>0</v>
      </c>
      <c r="BJ23" s="36">
        <v>0</v>
      </c>
      <c r="BK23" s="36">
        <v>0</v>
      </c>
      <c r="BL23" s="36">
        <v>0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>
        <v>4.6871356679999998</v>
      </c>
      <c r="E24" s="36">
        <v>0</v>
      </c>
      <c r="F24" s="36" t="s">
        <v>339</v>
      </c>
      <c r="G24" s="36" t="s">
        <v>339</v>
      </c>
      <c r="H24" s="36" t="s">
        <v>339</v>
      </c>
      <c r="I24" s="36">
        <v>0</v>
      </c>
      <c r="J24" s="36">
        <v>0</v>
      </c>
      <c r="K24" s="36">
        <v>0</v>
      </c>
      <c r="L24" s="36">
        <v>0</v>
      </c>
      <c r="M24" s="36">
        <v>0</v>
      </c>
      <c r="N24" s="36">
        <v>0</v>
      </c>
      <c r="O24" s="36">
        <v>0</v>
      </c>
      <c r="P24" s="36">
        <v>0</v>
      </c>
      <c r="Q24" s="36">
        <v>0</v>
      </c>
      <c r="R24" s="36">
        <v>0</v>
      </c>
      <c r="S24" s="36">
        <v>0</v>
      </c>
      <c r="T24" s="36">
        <v>0</v>
      </c>
      <c r="U24" s="36" t="s">
        <v>339</v>
      </c>
      <c r="V24" s="36" t="s">
        <v>339</v>
      </c>
      <c r="W24" s="36">
        <v>0</v>
      </c>
      <c r="X24" s="36">
        <v>0</v>
      </c>
      <c r="Y24" s="36">
        <v>0</v>
      </c>
      <c r="Z24" s="36">
        <v>0</v>
      </c>
      <c r="AA24" s="36">
        <v>0</v>
      </c>
      <c r="AB24" s="36">
        <v>0</v>
      </c>
      <c r="AC24" s="36">
        <v>0</v>
      </c>
      <c r="AD24" s="36">
        <v>0</v>
      </c>
      <c r="AE24" s="36">
        <v>0</v>
      </c>
      <c r="AF24" s="36">
        <v>0</v>
      </c>
      <c r="AG24" s="36" t="s">
        <v>339</v>
      </c>
      <c r="AH24" s="36" t="s">
        <v>339</v>
      </c>
      <c r="AI24" s="36" t="s">
        <v>339</v>
      </c>
      <c r="AJ24" s="36">
        <v>0</v>
      </c>
      <c r="AK24" s="36">
        <v>0</v>
      </c>
      <c r="AL24" s="36">
        <v>0</v>
      </c>
      <c r="AM24" s="36">
        <v>0</v>
      </c>
      <c r="AN24" s="36">
        <v>0</v>
      </c>
      <c r="AO24" s="36">
        <v>0</v>
      </c>
      <c r="AP24" s="36">
        <v>0</v>
      </c>
      <c r="AQ24" s="36">
        <v>0</v>
      </c>
      <c r="AR24" s="36">
        <v>0</v>
      </c>
      <c r="AS24" s="36">
        <v>0</v>
      </c>
      <c r="AT24" s="36">
        <v>0</v>
      </c>
      <c r="AU24" s="36">
        <v>0</v>
      </c>
      <c r="AV24" s="36">
        <v>0</v>
      </c>
      <c r="AW24" s="36">
        <v>0</v>
      </c>
      <c r="AX24" s="36">
        <v>0</v>
      </c>
      <c r="AY24" s="36">
        <v>0</v>
      </c>
      <c r="AZ24" s="36">
        <v>0</v>
      </c>
      <c r="BA24" s="36">
        <v>0</v>
      </c>
      <c r="BB24" s="36">
        <v>1.8085480000000001E-2</v>
      </c>
      <c r="BC24" s="36">
        <v>1.8222978949999999</v>
      </c>
      <c r="BD24" s="36">
        <v>4.603976877</v>
      </c>
      <c r="BE24" s="36">
        <v>1.5318014285714285E-3</v>
      </c>
      <c r="BF24" s="36">
        <v>3.0636042857142862E-3</v>
      </c>
      <c r="BG24" s="36">
        <v>0.68466847200000003</v>
      </c>
      <c r="BH24" s="36">
        <v>3.4173350340000002</v>
      </c>
      <c r="BI24" s="36">
        <v>0</v>
      </c>
      <c r="BJ24" s="36">
        <v>0</v>
      </c>
      <c r="BK24" s="36">
        <v>0</v>
      </c>
      <c r="BL24" s="36">
        <v>0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>
        <v>4.7615216599999997</v>
      </c>
      <c r="E25" s="36">
        <v>1</v>
      </c>
      <c r="F25" s="36">
        <v>0</v>
      </c>
      <c r="G25" s="36">
        <v>0</v>
      </c>
      <c r="H25" s="36">
        <v>1</v>
      </c>
      <c r="I25" s="36">
        <v>0</v>
      </c>
      <c r="J25" s="36">
        <v>0</v>
      </c>
      <c r="K25" s="36">
        <v>0</v>
      </c>
      <c r="L25" s="36">
        <v>0</v>
      </c>
      <c r="M25" s="36">
        <v>0</v>
      </c>
      <c r="N25" s="36">
        <v>0</v>
      </c>
      <c r="O25" s="36">
        <v>0</v>
      </c>
      <c r="P25" s="36">
        <v>0</v>
      </c>
      <c r="Q25" s="36">
        <v>0</v>
      </c>
      <c r="R25" s="36">
        <v>0</v>
      </c>
      <c r="S25" s="36">
        <v>0</v>
      </c>
      <c r="T25" s="36">
        <v>0</v>
      </c>
      <c r="U25" s="36">
        <v>0</v>
      </c>
      <c r="V25" s="36">
        <v>0</v>
      </c>
      <c r="W25" s="36">
        <v>0</v>
      </c>
      <c r="X25" s="36">
        <v>0</v>
      </c>
      <c r="Y25" s="36">
        <v>0</v>
      </c>
      <c r="Z25" s="36">
        <v>0</v>
      </c>
      <c r="AA25" s="36">
        <v>0</v>
      </c>
      <c r="AB25" s="36">
        <v>0</v>
      </c>
      <c r="AC25" s="36">
        <v>0</v>
      </c>
      <c r="AD25" s="36">
        <v>0</v>
      </c>
      <c r="AE25" s="36">
        <v>0</v>
      </c>
      <c r="AF25" s="36">
        <v>0</v>
      </c>
      <c r="AG25" s="36">
        <v>0</v>
      </c>
      <c r="AH25" s="36">
        <v>0</v>
      </c>
      <c r="AI25" s="36">
        <v>0</v>
      </c>
      <c r="AJ25" s="36">
        <v>0</v>
      </c>
      <c r="AK25" s="36">
        <v>0</v>
      </c>
      <c r="AL25" s="36">
        <v>0</v>
      </c>
      <c r="AM25" s="36">
        <v>0</v>
      </c>
      <c r="AN25" s="36">
        <v>0</v>
      </c>
      <c r="AO25" s="36">
        <v>0</v>
      </c>
      <c r="AP25" s="36">
        <v>0</v>
      </c>
      <c r="AQ25" s="36">
        <v>0</v>
      </c>
      <c r="AR25" s="36">
        <v>0</v>
      </c>
      <c r="AS25" s="36">
        <v>0</v>
      </c>
      <c r="AT25" s="36">
        <v>0</v>
      </c>
      <c r="AU25" s="36">
        <v>0</v>
      </c>
      <c r="AV25" s="36">
        <v>0</v>
      </c>
      <c r="AW25" s="36">
        <v>0</v>
      </c>
      <c r="AX25" s="36">
        <v>0</v>
      </c>
      <c r="AY25" s="36">
        <v>0</v>
      </c>
      <c r="AZ25" s="36">
        <v>0</v>
      </c>
      <c r="BA25" s="36">
        <v>0</v>
      </c>
      <c r="BB25" s="36">
        <v>2.6957129E-2</v>
      </c>
      <c r="BC25" s="36">
        <v>1.3250995910000001</v>
      </c>
      <c r="BD25" s="36">
        <v>3.348343077</v>
      </c>
      <c r="BE25" s="36">
        <v>2.2832114285714286E-3</v>
      </c>
      <c r="BF25" s="36">
        <v>4.5664242857142859E-3</v>
      </c>
      <c r="BG25" s="36">
        <v>0.22396843799999999</v>
      </c>
      <c r="BH25" s="36">
        <v>2.529725129</v>
      </c>
      <c r="BI25" s="36">
        <v>0</v>
      </c>
      <c r="BJ25" s="36">
        <v>0</v>
      </c>
      <c r="BK25" s="36">
        <v>0</v>
      </c>
      <c r="BL25" s="36">
        <v>0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>
        <v>4.686384211</v>
      </c>
      <c r="E26" s="36">
        <v>0</v>
      </c>
      <c r="F26" s="36" t="s">
        <v>339</v>
      </c>
      <c r="G26" s="36" t="s">
        <v>339</v>
      </c>
      <c r="H26" s="36" t="s">
        <v>339</v>
      </c>
      <c r="I26" s="36">
        <v>0</v>
      </c>
      <c r="J26" s="36">
        <v>0</v>
      </c>
      <c r="K26" s="36">
        <v>0</v>
      </c>
      <c r="L26" s="36">
        <v>0</v>
      </c>
      <c r="M26" s="36">
        <v>0</v>
      </c>
      <c r="N26" s="36">
        <v>0</v>
      </c>
      <c r="O26" s="36">
        <v>0</v>
      </c>
      <c r="P26" s="36">
        <v>0</v>
      </c>
      <c r="Q26" s="36">
        <v>0</v>
      </c>
      <c r="R26" s="36">
        <v>0</v>
      </c>
      <c r="S26" s="36">
        <v>0</v>
      </c>
      <c r="T26" s="36">
        <v>0</v>
      </c>
      <c r="U26" s="36" t="s">
        <v>339</v>
      </c>
      <c r="V26" s="36" t="s">
        <v>339</v>
      </c>
      <c r="W26" s="36">
        <v>0</v>
      </c>
      <c r="X26" s="36">
        <v>0</v>
      </c>
      <c r="Y26" s="36">
        <v>0</v>
      </c>
      <c r="Z26" s="36">
        <v>0</v>
      </c>
      <c r="AA26" s="36">
        <v>0</v>
      </c>
      <c r="AB26" s="36">
        <v>0</v>
      </c>
      <c r="AC26" s="36">
        <v>0</v>
      </c>
      <c r="AD26" s="36">
        <v>0</v>
      </c>
      <c r="AE26" s="36">
        <v>0</v>
      </c>
      <c r="AF26" s="36">
        <v>0</v>
      </c>
      <c r="AG26" s="36" t="s">
        <v>339</v>
      </c>
      <c r="AH26" s="36" t="s">
        <v>339</v>
      </c>
      <c r="AI26" s="36" t="s">
        <v>339</v>
      </c>
      <c r="AJ26" s="36">
        <v>0</v>
      </c>
      <c r="AK26" s="36">
        <v>0</v>
      </c>
      <c r="AL26" s="36">
        <v>0</v>
      </c>
      <c r="AM26" s="36">
        <v>0</v>
      </c>
      <c r="AN26" s="36">
        <v>0</v>
      </c>
      <c r="AO26" s="36">
        <v>0</v>
      </c>
      <c r="AP26" s="36">
        <v>0</v>
      </c>
      <c r="AQ26" s="36">
        <v>0</v>
      </c>
      <c r="AR26" s="36">
        <v>0</v>
      </c>
      <c r="AS26" s="36">
        <v>0</v>
      </c>
      <c r="AT26" s="36">
        <v>0</v>
      </c>
      <c r="AU26" s="36">
        <v>0</v>
      </c>
      <c r="AV26" s="36">
        <v>0</v>
      </c>
      <c r="AW26" s="36">
        <v>0</v>
      </c>
      <c r="AX26" s="36">
        <v>0</v>
      </c>
      <c r="AY26" s="36">
        <v>0</v>
      </c>
      <c r="AZ26" s="36">
        <v>0</v>
      </c>
      <c r="BA26" s="36">
        <v>0</v>
      </c>
      <c r="BB26" s="36">
        <v>0.116716055</v>
      </c>
      <c r="BC26" s="36">
        <v>5.4487029329999999</v>
      </c>
      <c r="BD26" s="36">
        <v>14.312198467</v>
      </c>
      <c r="BE26" s="36">
        <v>9.8856057142857143E-3</v>
      </c>
      <c r="BF26" s="36">
        <v>1.9771211428571429E-2</v>
      </c>
      <c r="BG26" s="36">
        <v>1.198651192</v>
      </c>
      <c r="BH26" s="36">
        <v>4.3827844809999998</v>
      </c>
      <c r="BI26" s="36">
        <v>0</v>
      </c>
      <c r="BJ26" s="36">
        <v>0</v>
      </c>
      <c r="BK26" s="36">
        <v>0</v>
      </c>
      <c r="BL26" s="36">
        <v>0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>
        <v>4.6519651959999999</v>
      </c>
      <c r="E27" s="36">
        <v>0</v>
      </c>
      <c r="F27" s="36" t="s">
        <v>339</v>
      </c>
      <c r="G27" s="36" t="s">
        <v>339</v>
      </c>
      <c r="H27" s="36" t="s">
        <v>339</v>
      </c>
      <c r="I27" s="36">
        <v>0</v>
      </c>
      <c r="J27" s="36">
        <v>0</v>
      </c>
      <c r="K27" s="36">
        <v>0</v>
      </c>
      <c r="L27" s="36">
        <v>0</v>
      </c>
      <c r="M27" s="36">
        <v>0</v>
      </c>
      <c r="N27" s="36">
        <v>0</v>
      </c>
      <c r="O27" s="36">
        <v>0</v>
      </c>
      <c r="P27" s="36">
        <v>0</v>
      </c>
      <c r="Q27" s="36">
        <v>0</v>
      </c>
      <c r="R27" s="36">
        <v>0</v>
      </c>
      <c r="S27" s="36">
        <v>0</v>
      </c>
      <c r="T27" s="36">
        <v>0</v>
      </c>
      <c r="U27" s="36" t="s">
        <v>339</v>
      </c>
      <c r="V27" s="36" t="s">
        <v>339</v>
      </c>
      <c r="W27" s="36">
        <v>0</v>
      </c>
      <c r="X27" s="36">
        <v>0</v>
      </c>
      <c r="Y27" s="36">
        <v>0</v>
      </c>
      <c r="Z27" s="36">
        <v>0</v>
      </c>
      <c r="AA27" s="36">
        <v>0</v>
      </c>
      <c r="AB27" s="36">
        <v>0</v>
      </c>
      <c r="AC27" s="36">
        <v>0</v>
      </c>
      <c r="AD27" s="36">
        <v>0</v>
      </c>
      <c r="AE27" s="36">
        <v>0</v>
      </c>
      <c r="AF27" s="36">
        <v>0</v>
      </c>
      <c r="AG27" s="36" t="s">
        <v>339</v>
      </c>
      <c r="AH27" s="36" t="s">
        <v>339</v>
      </c>
      <c r="AI27" s="36" t="s">
        <v>339</v>
      </c>
      <c r="AJ27" s="36">
        <v>0</v>
      </c>
      <c r="AK27" s="36">
        <v>0</v>
      </c>
      <c r="AL27" s="36">
        <v>0</v>
      </c>
      <c r="AM27" s="36">
        <v>0</v>
      </c>
      <c r="AN27" s="36">
        <v>0</v>
      </c>
      <c r="AO27" s="36">
        <v>0</v>
      </c>
      <c r="AP27" s="36">
        <v>0</v>
      </c>
      <c r="AQ27" s="36">
        <v>0</v>
      </c>
      <c r="AR27" s="36">
        <v>0</v>
      </c>
      <c r="AS27" s="36">
        <v>0</v>
      </c>
      <c r="AT27" s="36">
        <v>0</v>
      </c>
      <c r="AU27" s="36">
        <v>0</v>
      </c>
      <c r="AV27" s="36">
        <v>0</v>
      </c>
      <c r="AW27" s="36">
        <v>0</v>
      </c>
      <c r="AX27" s="36">
        <v>0</v>
      </c>
      <c r="AY27" s="36">
        <v>0</v>
      </c>
      <c r="AZ27" s="36">
        <v>0</v>
      </c>
      <c r="BA27" s="36">
        <v>0</v>
      </c>
      <c r="BB27" s="36">
        <v>2.7755512E-2</v>
      </c>
      <c r="BC27" s="36">
        <v>1.278605462</v>
      </c>
      <c r="BD27" s="36">
        <v>3.059872216</v>
      </c>
      <c r="BE27" s="36">
        <v>2.3508328571428573E-3</v>
      </c>
      <c r="BF27" s="36">
        <v>4.7016671428571424E-3</v>
      </c>
      <c r="BG27" s="36">
        <v>0.35743870500000002</v>
      </c>
      <c r="BH27" s="36">
        <v>1.3901061109999999</v>
      </c>
      <c r="BI27" s="36">
        <v>0</v>
      </c>
      <c r="BJ27" s="36">
        <v>0</v>
      </c>
      <c r="BK27" s="36">
        <v>0</v>
      </c>
      <c r="BL27" s="36">
        <v>0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162">
        <v>5.1504739710000003</v>
      </c>
      <c r="E28" s="36">
        <v>519</v>
      </c>
      <c r="F28" s="36">
        <v>0</v>
      </c>
      <c r="G28" s="36">
        <v>16</v>
      </c>
      <c r="H28" s="36">
        <v>503</v>
      </c>
      <c r="I28" s="36">
        <v>4.4138630345220871E-2</v>
      </c>
      <c r="J28" s="36">
        <v>10.712964118041432</v>
      </c>
      <c r="K28" s="36">
        <v>4.4138630345220871E-2</v>
      </c>
      <c r="L28" s="36">
        <v>0</v>
      </c>
      <c r="M28" s="36">
        <v>6.4374027483865177</v>
      </c>
      <c r="N28" s="36">
        <v>4.3197000000001351</v>
      </c>
      <c r="O28" s="36">
        <v>0.69161365200000002</v>
      </c>
      <c r="P28" s="36">
        <v>1.239915675</v>
      </c>
      <c r="Q28" s="36">
        <v>0.65153647800000003</v>
      </c>
      <c r="R28" s="36">
        <v>4.0077174E-2</v>
      </c>
      <c r="S28" s="36">
        <v>1.1876411</v>
      </c>
      <c r="T28" s="36">
        <v>5.2274575000000004E-2</v>
      </c>
      <c r="U28" s="36">
        <v>0.16200000000000003</v>
      </c>
      <c r="V28" s="36">
        <v>0.38879999999999998</v>
      </c>
      <c r="W28" s="36">
        <v>0.89775228234522098</v>
      </c>
      <c r="X28" s="36">
        <v>12.341679793041433</v>
      </c>
      <c r="Y28" s="36">
        <v>13.239432075386654</v>
      </c>
      <c r="Z28" s="36">
        <v>4.3030954625129497E-3</v>
      </c>
      <c r="AA28" s="36">
        <v>9.2086242897777176E-4</v>
      </c>
      <c r="AB28" s="36">
        <v>9.2086200000000005E-4</v>
      </c>
      <c r="AC28" s="36">
        <v>1.3555338180824348E-3</v>
      </c>
      <c r="AD28" s="36">
        <v>0.33364495387754767</v>
      </c>
      <c r="AE28" s="36">
        <v>3.0028045848979281</v>
      </c>
      <c r="AF28" s="36">
        <v>3.3364495387754731</v>
      </c>
      <c r="AG28" s="36">
        <v>2.839957400538589E-2</v>
      </c>
      <c r="AH28" s="36">
        <v>4.8311918997667957E-2</v>
      </c>
      <c r="AI28" s="36">
        <v>0.15472871354658518</v>
      </c>
      <c r="AJ28" s="36">
        <v>9.2866626581706457E-5</v>
      </c>
      <c r="AK28" s="36">
        <v>1.1222397633839239E-4</v>
      </c>
      <c r="AL28" s="36">
        <v>2.8068129752909513E-4</v>
      </c>
      <c r="AM28" s="36">
        <v>2.9847974450050031E-2</v>
      </c>
      <c r="AN28" s="36">
        <v>0.38206909685155399</v>
      </c>
      <c r="AO28" s="36">
        <v>3.1578139797420426</v>
      </c>
      <c r="AP28" s="36">
        <v>42.182579519999997</v>
      </c>
      <c r="AQ28" s="36">
        <v>22.713696664</v>
      </c>
      <c r="AR28" s="36">
        <v>64.896276184000001</v>
      </c>
      <c r="AS28" s="36">
        <v>0.49307816300000001</v>
      </c>
      <c r="AT28" s="36">
        <v>35.035048690000004</v>
      </c>
      <c r="AU28" s="36">
        <v>74.061855600000001</v>
      </c>
      <c r="AV28" s="36">
        <v>84.159952555999993</v>
      </c>
      <c r="AW28" s="36">
        <v>177.90876526700001</v>
      </c>
      <c r="AX28" s="36">
        <v>76.033028995999999</v>
      </c>
      <c r="AY28" s="36">
        <v>160.72896784400001</v>
      </c>
      <c r="AZ28" s="36">
        <v>2.0776900000000001E-3</v>
      </c>
      <c r="BA28" s="36">
        <v>4.1553814285714289E-3</v>
      </c>
      <c r="BB28" s="36">
        <v>28.230889267999999</v>
      </c>
      <c r="BC28" s="36">
        <v>4577.1150178870002</v>
      </c>
      <c r="BD28" s="36">
        <v>9675.7288541639991</v>
      </c>
      <c r="BE28" s="36">
        <v>0.24956585142857143</v>
      </c>
      <c r="BF28" s="36">
        <v>0.49913170428571435</v>
      </c>
      <c r="BG28" s="36">
        <v>21.868130313999998</v>
      </c>
      <c r="BH28" s="36">
        <v>329.04641920500001</v>
      </c>
      <c r="BI28" s="36">
        <v>0</v>
      </c>
      <c r="BJ28" s="36">
        <v>0</v>
      </c>
      <c r="BK28" s="36">
        <v>0</v>
      </c>
      <c r="BL28" s="36">
        <v>0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162">
        <v>5.2757050789999997</v>
      </c>
      <c r="E29" s="36">
        <v>2</v>
      </c>
      <c r="F29" s="36">
        <v>0</v>
      </c>
      <c r="G29" s="36">
        <v>1</v>
      </c>
      <c r="H29" s="36">
        <v>1</v>
      </c>
      <c r="I29" s="36">
        <v>1.1675758589468059E-2</v>
      </c>
      <c r="J29" s="36">
        <v>6.5551525051659683</v>
      </c>
      <c r="K29" s="36">
        <v>1.1675758589468059E-2</v>
      </c>
      <c r="L29" s="36">
        <v>0</v>
      </c>
      <c r="M29" s="36">
        <v>1.5362882637544979</v>
      </c>
      <c r="N29" s="36">
        <v>5.0305400000009382</v>
      </c>
      <c r="O29" s="36">
        <v>0.18572328099999996</v>
      </c>
      <c r="P29" s="36">
        <v>0.31686478199999996</v>
      </c>
      <c r="Q29" s="36">
        <v>0.15665612899999998</v>
      </c>
      <c r="R29" s="36">
        <v>2.9067151999999999E-2</v>
      </c>
      <c r="S29" s="36">
        <v>0.27895110499999998</v>
      </c>
      <c r="T29" s="36">
        <v>3.7913677E-2</v>
      </c>
      <c r="U29" s="36">
        <v>6.0000000000000001E-3</v>
      </c>
      <c r="V29" s="36">
        <v>1.44E-2</v>
      </c>
      <c r="W29" s="36">
        <v>0.20339903958946803</v>
      </c>
      <c r="X29" s="36">
        <v>6.8864172871659681</v>
      </c>
      <c r="Y29" s="36">
        <v>7.0898163267554359</v>
      </c>
      <c r="Z29" s="36">
        <v>9.4893533023134946E-4</v>
      </c>
      <c r="AA29" s="36">
        <v>2.0307216066950878E-4</v>
      </c>
      <c r="AB29" s="36">
        <v>2.03072E-4</v>
      </c>
      <c r="AC29" s="36">
        <v>2.1114376787988897E-4</v>
      </c>
      <c r="AD29" s="36">
        <v>6.4988080667669368E-2</v>
      </c>
      <c r="AE29" s="36">
        <v>0.58489272600902431</v>
      </c>
      <c r="AF29" s="36">
        <v>0.64988080667669379</v>
      </c>
      <c r="AG29" s="36">
        <v>1.1724448562909959E-3</v>
      </c>
      <c r="AH29" s="36">
        <v>1.9945038934605446E-3</v>
      </c>
      <c r="AI29" s="36">
        <v>6.3878030101371499E-3</v>
      </c>
      <c r="AJ29" s="36">
        <v>2.086867101123478E-5</v>
      </c>
      <c r="AK29" s="36">
        <v>2.521858850679781E-5</v>
      </c>
      <c r="AL29" s="36">
        <v>6.3073742126162603E-5</v>
      </c>
      <c r="AM29" s="36">
        <v>1.4044572951821196E-3</v>
      </c>
      <c r="AN29" s="36">
        <v>6.700780314963671E-2</v>
      </c>
      <c r="AO29" s="36">
        <v>0.59134360276128761</v>
      </c>
      <c r="AP29" s="36">
        <v>121.73022194399999</v>
      </c>
      <c r="AQ29" s="36">
        <v>65.547042585</v>
      </c>
      <c r="AR29" s="36">
        <v>187.27726452899998</v>
      </c>
      <c r="AS29" s="36">
        <v>3.86280007</v>
      </c>
      <c r="AT29" s="36">
        <v>254.39972236599999</v>
      </c>
      <c r="AU29" s="36">
        <v>604.01142551800001</v>
      </c>
      <c r="AV29" s="36">
        <v>252.74130018400001</v>
      </c>
      <c r="AW29" s="36">
        <v>600.07389784700001</v>
      </c>
      <c r="AX29" s="36">
        <v>233.45853736000001</v>
      </c>
      <c r="AY29" s="36">
        <v>554.29157956200004</v>
      </c>
      <c r="AZ29" s="36">
        <v>5.3456214285714293E-3</v>
      </c>
      <c r="BA29" s="36">
        <v>1.0691244285714286E-2</v>
      </c>
      <c r="BB29" s="36">
        <v>6.1073444170000002</v>
      </c>
      <c r="BC29" s="36">
        <v>538.19440527899997</v>
      </c>
      <c r="BD29" s="36">
        <v>1277.814169427</v>
      </c>
      <c r="BE29" s="36">
        <v>5.3989960000000004E-2</v>
      </c>
      <c r="BF29" s="36">
        <v>0.10797992142857143</v>
      </c>
      <c r="BG29" s="36">
        <v>13.880583572999999</v>
      </c>
      <c r="BH29" s="36">
        <v>68.752967095000002</v>
      </c>
      <c r="BI29" s="36">
        <v>0</v>
      </c>
      <c r="BJ29" s="36">
        <v>0</v>
      </c>
      <c r="BK29" s="36">
        <v>0</v>
      </c>
      <c r="BL29" s="36">
        <v>0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162">
        <v>6.139738726</v>
      </c>
      <c r="E30" s="36">
        <v>16</v>
      </c>
      <c r="F30" s="36">
        <v>6</v>
      </c>
      <c r="G30" s="36">
        <v>5</v>
      </c>
      <c r="H30" s="36">
        <v>5</v>
      </c>
      <c r="I30" s="36">
        <v>5.0613871218583064</v>
      </c>
      <c r="J30" s="36">
        <v>50.270418840912697</v>
      </c>
      <c r="K30" s="36">
        <v>0.66934662186851379</v>
      </c>
      <c r="L30" s="36">
        <v>4.3920404999897924</v>
      </c>
      <c r="M30" s="36">
        <v>16.393449962759707</v>
      </c>
      <c r="N30" s="36">
        <v>38.938356000011289</v>
      </c>
      <c r="O30" s="36">
        <v>9.6389696999999996E-2</v>
      </c>
      <c r="P30" s="36">
        <v>0.16343441</v>
      </c>
      <c r="Q30" s="36">
        <v>8.9300004000000002E-2</v>
      </c>
      <c r="R30" s="36">
        <v>7.0896930000000002E-3</v>
      </c>
      <c r="S30" s="36">
        <v>0.154186984</v>
      </c>
      <c r="T30" s="36">
        <v>9.2474259999999996E-3</v>
      </c>
      <c r="U30" s="36">
        <v>2.4325500000000004</v>
      </c>
      <c r="V30" s="36">
        <v>5.7502000000000013</v>
      </c>
      <c r="W30" s="36">
        <v>7.5903268188583066</v>
      </c>
      <c r="X30" s="36">
        <v>56.184053250912697</v>
      </c>
      <c r="Y30" s="36">
        <v>63.774380069771006</v>
      </c>
      <c r="Z30" s="36">
        <v>8.0943690875373078E-2</v>
      </c>
      <c r="AA30" s="36">
        <v>3.6983210449315261E-2</v>
      </c>
      <c r="AB30" s="36">
        <v>3.6983210000000002E-2</v>
      </c>
      <c r="AC30" s="36">
        <v>2.9233981139540323E-2</v>
      </c>
      <c r="AD30" s="36">
        <v>2.7087516458200094</v>
      </c>
      <c r="AE30" s="36">
        <v>24.378764812380069</v>
      </c>
      <c r="AF30" s="36">
        <v>27.087516458200096</v>
      </c>
      <c r="AG30" s="36">
        <v>0.45958356724932953</v>
      </c>
      <c r="AH30" s="36">
        <v>0.78182032129770995</v>
      </c>
      <c r="AI30" s="36">
        <v>2.5039380560480708</v>
      </c>
      <c r="AJ30" s="36">
        <v>3.6971705800471827E-3</v>
      </c>
      <c r="AK30" s="36">
        <v>4.4678179756263512E-3</v>
      </c>
      <c r="AL30" s="36">
        <v>1.1174376344866762E-2</v>
      </c>
      <c r="AM30" s="36">
        <v>0.49251471896891708</v>
      </c>
      <c r="AN30" s="36">
        <v>3.4950397850933457</v>
      </c>
      <c r="AO30" s="36">
        <v>26.893877244773005</v>
      </c>
      <c r="AP30" s="36">
        <v>2473.7699403679999</v>
      </c>
      <c r="AQ30" s="36">
        <v>1332.0299678900001</v>
      </c>
      <c r="AR30" s="36">
        <v>3805.799908258</v>
      </c>
      <c r="AS30" s="36">
        <v>56.131566778</v>
      </c>
      <c r="AT30" s="36">
        <v>7064.2774780039999</v>
      </c>
      <c r="AU30" s="36">
        <v>16404.830325055002</v>
      </c>
      <c r="AV30" s="36">
        <v>4110.0019323429997</v>
      </c>
      <c r="AW30" s="36">
        <v>9544.342580777</v>
      </c>
      <c r="AX30" s="36">
        <v>3886.670433879</v>
      </c>
      <c r="AY30" s="36">
        <v>9025.7169534629993</v>
      </c>
      <c r="AZ30" s="36">
        <v>0.20383853857142858</v>
      </c>
      <c r="BA30" s="36">
        <v>0.4076770785714286</v>
      </c>
      <c r="BB30" s="36">
        <v>19.026923081</v>
      </c>
      <c r="BC30" s="36">
        <v>1616.652680659</v>
      </c>
      <c r="BD30" s="36">
        <v>3754.228653013</v>
      </c>
      <c r="BE30" s="36">
        <v>0.16820122857142858</v>
      </c>
      <c r="BF30" s="36">
        <v>0.33640245857142859</v>
      </c>
      <c r="BG30" s="36">
        <v>13.997171327</v>
      </c>
      <c r="BH30" s="36">
        <v>70.711643073999994</v>
      </c>
      <c r="BI30" s="36">
        <v>0.3600000000000001</v>
      </c>
      <c r="BJ30" s="36">
        <v>0.43000000000000016</v>
      </c>
      <c r="BK30" s="36">
        <v>0.60000000000000031</v>
      </c>
      <c r="BL30" s="36">
        <v>0.85000000000000042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162">
        <v>5.6890010909999997</v>
      </c>
      <c r="E31" s="36">
        <v>10</v>
      </c>
      <c r="F31" s="36">
        <v>0</v>
      </c>
      <c r="G31" s="36">
        <v>6</v>
      </c>
      <c r="H31" s="36">
        <v>4</v>
      </c>
      <c r="I31" s="36">
        <v>0.10890599916329889</v>
      </c>
      <c r="J31" s="36">
        <v>28.907974503575812</v>
      </c>
      <c r="K31" s="36">
        <v>1.3257999165532931E-2</v>
      </c>
      <c r="L31" s="36">
        <v>9.5647999997765965E-2</v>
      </c>
      <c r="M31" s="36">
        <v>1.006433502662385</v>
      </c>
      <c r="N31" s="36">
        <v>28.010447000076724</v>
      </c>
      <c r="O31" s="36">
        <v>4.3235375999999999E-2</v>
      </c>
      <c r="P31" s="36">
        <v>6.4856674000000003E-2</v>
      </c>
      <c r="Q31" s="36">
        <v>3.0994266999999999E-2</v>
      </c>
      <c r="R31" s="36">
        <v>1.2241109E-2</v>
      </c>
      <c r="S31" s="36">
        <v>4.8890008999999998E-2</v>
      </c>
      <c r="T31" s="36">
        <v>1.5966664999999998E-2</v>
      </c>
      <c r="U31" s="36">
        <v>3.9E-2</v>
      </c>
      <c r="V31" s="36">
        <v>9.2399999999999996E-2</v>
      </c>
      <c r="W31" s="36">
        <v>0.1911413751632989</v>
      </c>
      <c r="X31" s="36">
        <v>29.065231177575814</v>
      </c>
      <c r="Y31" s="36">
        <v>29.256372552739112</v>
      </c>
      <c r="Z31" s="36">
        <v>2.5675123440565837E-3</v>
      </c>
      <c r="AA31" s="36">
        <v>5.4944764162810915E-4</v>
      </c>
      <c r="AB31" s="36">
        <v>5.4944800000000002E-4</v>
      </c>
      <c r="AC31" s="36">
        <v>1.3578431448078176E-4</v>
      </c>
      <c r="AD31" s="36">
        <v>0.44137084738226656</v>
      </c>
      <c r="AE31" s="36">
        <v>3.9723376264403978</v>
      </c>
      <c r="AF31" s="36">
        <v>4.4137084738226626</v>
      </c>
      <c r="AG31" s="36">
        <v>7.6296519239955236E-3</v>
      </c>
      <c r="AH31" s="36">
        <v>1.2979177985647558E-2</v>
      </c>
      <c r="AI31" s="36">
        <v>4.1568448413492852E-2</v>
      </c>
      <c r="AJ31" s="36">
        <v>5.4927708554625994E-5</v>
      </c>
      <c r="AK31" s="36">
        <v>6.6376976229806631E-5</v>
      </c>
      <c r="AL31" s="36">
        <v>1.6601421926150682E-4</v>
      </c>
      <c r="AM31" s="36">
        <v>7.8203639470309314E-3</v>
      </c>
      <c r="AN31" s="36">
        <v>0.45441640234414393</v>
      </c>
      <c r="AO31" s="36">
        <v>4.014072089073152</v>
      </c>
      <c r="AP31" s="36">
        <v>569.07565931399995</v>
      </c>
      <c r="AQ31" s="36">
        <v>306.42535501499998</v>
      </c>
      <c r="AR31" s="36">
        <v>875.50101432899987</v>
      </c>
      <c r="AS31" s="36">
        <v>14.229066936000001</v>
      </c>
      <c r="AT31" s="36">
        <v>1150.5183022470001</v>
      </c>
      <c r="AU31" s="36">
        <v>2796.1863349280002</v>
      </c>
      <c r="AV31" s="36">
        <v>905.78071045499996</v>
      </c>
      <c r="AW31" s="36">
        <v>2201.3831853619999</v>
      </c>
      <c r="AX31" s="36">
        <v>843.07233370500001</v>
      </c>
      <c r="AY31" s="36">
        <v>2048.9785640599998</v>
      </c>
      <c r="AZ31" s="36">
        <v>2.7501455714285718E-2</v>
      </c>
      <c r="BA31" s="36">
        <v>5.5002911428571437E-2</v>
      </c>
      <c r="BB31" s="36">
        <v>7.4883866360000004</v>
      </c>
      <c r="BC31" s="36">
        <v>604.41284204600004</v>
      </c>
      <c r="BD31" s="36">
        <v>1468.947452888</v>
      </c>
      <c r="BE31" s="36">
        <v>6.6198608571428577E-2</v>
      </c>
      <c r="BF31" s="36">
        <v>0.13239721714285715</v>
      </c>
      <c r="BG31" s="36">
        <v>5.2533986029999999</v>
      </c>
      <c r="BH31" s="36">
        <v>37.340801886999998</v>
      </c>
      <c r="BI31" s="36">
        <v>0</v>
      </c>
      <c r="BJ31" s="36">
        <v>0</v>
      </c>
      <c r="BK31" s="36">
        <v>0.39000000000000012</v>
      </c>
      <c r="BL31" s="36">
        <v>0.39000000000000012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162">
        <v>5.4226821059999999</v>
      </c>
      <c r="E32" s="36">
        <v>18</v>
      </c>
      <c r="F32" s="36">
        <v>0</v>
      </c>
      <c r="G32" s="36">
        <v>3</v>
      </c>
      <c r="H32" s="36">
        <v>15</v>
      </c>
      <c r="I32" s="36">
        <v>8.9959197389676906E-3</v>
      </c>
      <c r="J32" s="36">
        <v>1.0913615153944565</v>
      </c>
      <c r="K32" s="36">
        <v>8.9959197389676906E-3</v>
      </c>
      <c r="L32" s="36">
        <v>0</v>
      </c>
      <c r="M32" s="36">
        <v>0.59341543513692452</v>
      </c>
      <c r="N32" s="36">
        <v>0.50694199999649969</v>
      </c>
      <c r="O32" s="36">
        <v>3.1834060999999997E-2</v>
      </c>
      <c r="P32" s="36">
        <v>5.8304050000000003E-2</v>
      </c>
      <c r="Q32" s="36">
        <v>2.9928007999999999E-2</v>
      </c>
      <c r="R32" s="36">
        <v>1.906053E-3</v>
      </c>
      <c r="S32" s="36">
        <v>5.5817893E-2</v>
      </c>
      <c r="T32" s="36">
        <v>2.4861570000000001E-3</v>
      </c>
      <c r="U32" s="36">
        <v>6.0000000000000001E-3</v>
      </c>
      <c r="V32" s="36">
        <v>1.44E-2</v>
      </c>
      <c r="W32" s="36">
        <v>4.6829980738967686E-2</v>
      </c>
      <c r="X32" s="36">
        <v>1.1640655653944565</v>
      </c>
      <c r="Y32" s="36">
        <v>1.2108955461334241</v>
      </c>
      <c r="Z32" s="36">
        <v>4.9634280671593514E-4</v>
      </c>
      <c r="AA32" s="36">
        <v>1.0621736063721007E-4</v>
      </c>
      <c r="AB32" s="36">
        <v>1.06217E-4</v>
      </c>
      <c r="AC32" s="36">
        <v>2.1701057005681383E-4</v>
      </c>
      <c r="AD32" s="36">
        <v>2.3324691834184001E-2</v>
      </c>
      <c r="AE32" s="36">
        <v>0.20992222650765591</v>
      </c>
      <c r="AF32" s="36">
        <v>0.23324691834183994</v>
      </c>
      <c r="AG32" s="36">
        <v>1.2384114210577384E-3</v>
      </c>
      <c r="AH32" s="36">
        <v>2.1067228772016699E-3</v>
      </c>
      <c r="AI32" s="36">
        <v>6.7472070526594027E-3</v>
      </c>
      <c r="AJ32" s="36">
        <v>1.0618395952931904E-5</v>
      </c>
      <c r="AK32" s="36">
        <v>1.283172071643062E-5</v>
      </c>
      <c r="AL32" s="36">
        <v>3.2093177748029795E-5</v>
      </c>
      <c r="AM32" s="36">
        <v>1.466040387067484E-3</v>
      </c>
      <c r="AN32" s="36">
        <v>2.5444246432102104E-2</v>
      </c>
      <c r="AO32" s="36">
        <v>0.21670152673806334</v>
      </c>
      <c r="AP32" s="36">
        <v>60.435833056</v>
      </c>
      <c r="AQ32" s="36">
        <v>32.542371645000003</v>
      </c>
      <c r="AR32" s="36">
        <v>92.97820470100001</v>
      </c>
      <c r="AS32" s="36">
        <v>1.9782048809999999</v>
      </c>
      <c r="AT32" s="36">
        <v>397.16645546900003</v>
      </c>
      <c r="AU32" s="36">
        <v>1011.431875752</v>
      </c>
      <c r="AV32" s="36">
        <v>244.77781181399999</v>
      </c>
      <c r="AW32" s="36">
        <v>623.35597061700003</v>
      </c>
      <c r="AX32" s="36">
        <v>230.15507294400001</v>
      </c>
      <c r="AY32" s="36">
        <v>586.117417359</v>
      </c>
      <c r="AZ32" s="36">
        <v>3.1959357142857144E-3</v>
      </c>
      <c r="BA32" s="36">
        <v>6.3918728571428574E-3</v>
      </c>
      <c r="BB32" s="36">
        <v>2.5493809619999999</v>
      </c>
      <c r="BC32" s="36">
        <v>205.263287362</v>
      </c>
      <c r="BD32" s="36">
        <v>522.72750858200004</v>
      </c>
      <c r="BE32" s="36">
        <v>2.2536960000000002E-2</v>
      </c>
      <c r="BF32" s="36">
        <v>4.5073920000000003E-2</v>
      </c>
      <c r="BG32" s="36">
        <v>2.5676039209999999</v>
      </c>
      <c r="BH32" s="36">
        <v>21.094502983999998</v>
      </c>
      <c r="BI32" s="36">
        <v>0</v>
      </c>
      <c r="BJ32" s="36">
        <v>0</v>
      </c>
      <c r="BK32" s="36">
        <v>0</v>
      </c>
      <c r="BL32" s="36">
        <v>0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162">
        <v>5.02995196</v>
      </c>
      <c r="E33" s="36">
        <v>24</v>
      </c>
      <c r="F33" s="36">
        <v>0</v>
      </c>
      <c r="G33" s="36">
        <v>0</v>
      </c>
      <c r="H33" s="36">
        <v>24</v>
      </c>
      <c r="I33" s="36">
        <v>4.1306746157149825E-7</v>
      </c>
      <c r="J33" s="36">
        <v>3.5560698893810367E-4</v>
      </c>
      <c r="K33" s="36">
        <v>4.1306746157149825E-7</v>
      </c>
      <c r="L33" s="36">
        <v>0</v>
      </c>
      <c r="M33" s="36">
        <v>3.5602005639967516E-4</v>
      </c>
      <c r="N33" s="36">
        <v>0</v>
      </c>
      <c r="O33" s="36">
        <v>1.3275472E-2</v>
      </c>
      <c r="P33" s="36">
        <v>2.3107804000000003E-2</v>
      </c>
      <c r="Q33" s="36">
        <v>1.0543238999999999E-2</v>
      </c>
      <c r="R33" s="36">
        <v>2.7322330000000001E-3</v>
      </c>
      <c r="S33" s="36">
        <v>1.9544022000000001E-2</v>
      </c>
      <c r="T33" s="36">
        <v>3.5637820000000001E-3</v>
      </c>
      <c r="U33" s="36">
        <v>0</v>
      </c>
      <c r="V33" s="36">
        <v>0</v>
      </c>
      <c r="W33" s="36">
        <v>1.3275885067461572E-2</v>
      </c>
      <c r="X33" s="36">
        <v>2.3463410988938106E-2</v>
      </c>
      <c r="Y33" s="36">
        <v>3.6739296056399681E-2</v>
      </c>
      <c r="Z33" s="36">
        <v>2.73547658340702E-7</v>
      </c>
      <c r="AA33" s="36">
        <v>5.8539198884910205E-8</v>
      </c>
      <c r="AB33" s="36">
        <v>5.8539200000000003E-8</v>
      </c>
      <c r="AC33" s="36">
        <v>1.0458317481243576E-8</v>
      </c>
      <c r="AD33" s="36">
        <v>5.8801127765912675E-6</v>
      </c>
      <c r="AE33" s="36">
        <v>5.2921014989321413E-5</v>
      </c>
      <c r="AF33" s="36">
        <v>5.8801127765912672E-5</v>
      </c>
      <c r="AG33" s="36">
        <v>0</v>
      </c>
      <c r="AH33" s="36">
        <v>0</v>
      </c>
      <c r="AI33" s="36">
        <v>0</v>
      </c>
      <c r="AJ33" s="36">
        <v>5.8520990459895308E-9</v>
      </c>
      <c r="AK33" s="36">
        <v>7.0719250719119851E-9</v>
      </c>
      <c r="AL33" s="36">
        <v>1.7687460113046552E-8</v>
      </c>
      <c r="AM33" s="36">
        <v>1.6310416527233106E-8</v>
      </c>
      <c r="AN33" s="36">
        <v>5.8871847016631798E-6</v>
      </c>
      <c r="AO33" s="36">
        <v>5.2938702449434463E-5</v>
      </c>
      <c r="AP33" s="36">
        <v>3.6797794000000002E-2</v>
      </c>
      <c r="AQ33" s="36">
        <v>1.9814196999999999E-2</v>
      </c>
      <c r="AR33" s="36">
        <v>5.6611991E-2</v>
      </c>
      <c r="AS33" s="36">
        <v>3.0600000000000001E-7</v>
      </c>
      <c r="AT33" s="36">
        <v>2.3697977488503701E-10</v>
      </c>
      <c r="AU33" s="36">
        <v>6.1166927206921502E-10</v>
      </c>
      <c r="AV33" s="36">
        <v>1.3799999999999999E-7</v>
      </c>
      <c r="AW33" s="36">
        <v>3.58E-7</v>
      </c>
      <c r="AX33" s="36">
        <v>1.1000000000000001E-7</v>
      </c>
      <c r="AY33" s="36">
        <v>2.8599999999999999E-7</v>
      </c>
      <c r="AZ33" s="36">
        <v>1.6607487191395429E-10</v>
      </c>
      <c r="BA33" s="36">
        <v>3.3214974382790858E-10</v>
      </c>
      <c r="BB33" s="36">
        <v>2.693277106</v>
      </c>
      <c r="BC33" s="36">
        <v>209.97899648800001</v>
      </c>
      <c r="BD33" s="36">
        <v>541.97747463500002</v>
      </c>
      <c r="BE33" s="36">
        <v>2.3809025714285715E-2</v>
      </c>
      <c r="BF33" s="36">
        <v>4.7618052857142858E-2</v>
      </c>
      <c r="BG33" s="36">
        <v>4.0793159440000002</v>
      </c>
      <c r="BH33" s="36">
        <v>31.768997417000001</v>
      </c>
      <c r="BI33" s="36">
        <v>0</v>
      </c>
      <c r="BJ33" s="36">
        <v>0</v>
      </c>
      <c r="BK33" s="36">
        <v>0</v>
      </c>
      <c r="BL33" s="36">
        <v>0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162">
        <v>5.115418515</v>
      </c>
      <c r="E34" s="36">
        <v>38</v>
      </c>
      <c r="F34" s="36">
        <v>1</v>
      </c>
      <c r="G34" s="36">
        <v>1</v>
      </c>
      <c r="H34" s="36">
        <v>36</v>
      </c>
      <c r="I34" s="36">
        <v>1.0688710689699735E-3</v>
      </c>
      <c r="J34" s="36">
        <v>0.96601046389301659</v>
      </c>
      <c r="K34" s="36">
        <v>1.0688710689699735E-3</v>
      </c>
      <c r="L34" s="36">
        <v>0</v>
      </c>
      <c r="M34" s="36">
        <v>0.20021433496199875</v>
      </c>
      <c r="N34" s="36">
        <v>0.76686499999998792</v>
      </c>
      <c r="O34" s="36">
        <v>7.5723449999999998E-2</v>
      </c>
      <c r="P34" s="36">
        <v>0.12903024199999999</v>
      </c>
      <c r="Q34" s="36">
        <v>6.9119738E-2</v>
      </c>
      <c r="R34" s="36">
        <v>6.6037120000000003E-3</v>
      </c>
      <c r="S34" s="36">
        <v>0.120416706</v>
      </c>
      <c r="T34" s="36">
        <v>8.6135359999999998E-3</v>
      </c>
      <c r="U34" s="36">
        <v>3.9050000000000001E-2</v>
      </c>
      <c r="V34" s="36">
        <v>9.2300000000000007E-2</v>
      </c>
      <c r="W34" s="36">
        <v>0.11584232106896997</v>
      </c>
      <c r="X34" s="36">
        <v>1.1873407058930165</v>
      </c>
      <c r="Y34" s="36">
        <v>1.3031830269619866</v>
      </c>
      <c r="Z34" s="36">
        <v>1.2164583491316891E-4</v>
      </c>
      <c r="AA34" s="36">
        <v>2.6032208671418141E-5</v>
      </c>
      <c r="AB34" s="36">
        <v>2.6032200000000001E-5</v>
      </c>
      <c r="AC34" s="36">
        <v>1.4946944100615701E-5</v>
      </c>
      <c r="AD34" s="36">
        <v>8.8615891490120037E-3</v>
      </c>
      <c r="AE34" s="36">
        <v>7.9754302341108016E-2</v>
      </c>
      <c r="AF34" s="36">
        <v>8.8615891490120044E-2</v>
      </c>
      <c r="AG34" s="36">
        <v>7.8434261324786311E-3</v>
      </c>
      <c r="AH34" s="36">
        <v>1.3342839857549856E-2</v>
      </c>
      <c r="AI34" s="36">
        <v>4.2733149273504266E-2</v>
      </c>
      <c r="AJ34" s="36">
        <v>2.6569576315468028E-6</v>
      </c>
      <c r="AK34" s="36">
        <v>3.2107804638782484E-6</v>
      </c>
      <c r="AL34" s="36">
        <v>8.0304232311728349E-6</v>
      </c>
      <c r="AM34" s="36">
        <v>7.8610300342107937E-3</v>
      </c>
      <c r="AN34" s="36">
        <v>2.2207639787025737E-2</v>
      </c>
      <c r="AO34" s="36">
        <v>0.12249548203784345</v>
      </c>
      <c r="AP34" s="36">
        <v>1.2964787010000001</v>
      </c>
      <c r="AQ34" s="36">
        <v>0.69810391500000002</v>
      </c>
      <c r="AR34" s="36">
        <v>1.9945826160000002</v>
      </c>
      <c r="AS34" s="36">
        <v>8.0894176999999998E-2</v>
      </c>
      <c r="AT34" s="36">
        <v>0.26345544199999998</v>
      </c>
      <c r="AU34" s="36">
        <v>0.65453660599999997</v>
      </c>
      <c r="AV34" s="36">
        <v>0.77335856199999997</v>
      </c>
      <c r="AW34" s="36">
        <v>1.9213552140000001</v>
      </c>
      <c r="AX34" s="36">
        <v>0.69473368899999999</v>
      </c>
      <c r="AY34" s="36">
        <v>1.7260172229999999</v>
      </c>
      <c r="AZ34" s="36">
        <v>2.0235142857142856E-4</v>
      </c>
      <c r="BA34" s="36">
        <v>4.0470428571428576E-4</v>
      </c>
      <c r="BB34" s="36">
        <v>1.5281090310000001</v>
      </c>
      <c r="BC34" s="36">
        <v>96.125339337</v>
      </c>
      <c r="BD34" s="36">
        <v>238.81667706900001</v>
      </c>
      <c r="BE34" s="36">
        <v>1.3508742857142857E-2</v>
      </c>
      <c r="BF34" s="36">
        <v>2.7017485714285715E-2</v>
      </c>
      <c r="BG34" s="36">
        <v>6.8112926380000003</v>
      </c>
      <c r="BH34" s="36">
        <v>40.292620263000003</v>
      </c>
      <c r="BI34" s="36">
        <v>0</v>
      </c>
      <c r="BJ34" s="36">
        <v>0</v>
      </c>
      <c r="BK34" s="36">
        <v>0</v>
      </c>
      <c r="BL34" s="36">
        <v>0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162">
        <v>5.1731761159999996</v>
      </c>
      <c r="E35" s="36">
        <v>0</v>
      </c>
      <c r="F35" s="36" t="s">
        <v>339</v>
      </c>
      <c r="G35" s="36" t="s">
        <v>339</v>
      </c>
      <c r="H35" s="36" t="s">
        <v>339</v>
      </c>
      <c r="I35" s="36">
        <v>1.6290016531884193E-3</v>
      </c>
      <c r="J35" s="36">
        <v>0.8598771955640313</v>
      </c>
      <c r="K35" s="36">
        <v>1.6290016531884193E-3</v>
      </c>
      <c r="L35" s="36">
        <v>0</v>
      </c>
      <c r="M35" s="36">
        <v>0.25997619721720916</v>
      </c>
      <c r="N35" s="36">
        <v>0.60153000000001067</v>
      </c>
      <c r="O35" s="36">
        <v>4.0474568999999995E-2</v>
      </c>
      <c r="P35" s="36">
        <v>6.6106978000000011E-2</v>
      </c>
      <c r="Q35" s="36">
        <v>3.6456909999999995E-2</v>
      </c>
      <c r="R35" s="36">
        <v>4.0176589999999998E-3</v>
      </c>
      <c r="S35" s="36">
        <v>6.0866552000000004E-2</v>
      </c>
      <c r="T35" s="36">
        <v>5.2404260000000003E-3</v>
      </c>
      <c r="U35" s="36" t="s">
        <v>339</v>
      </c>
      <c r="V35" s="36" t="s">
        <v>339</v>
      </c>
      <c r="W35" s="36">
        <v>4.2103570653188413E-2</v>
      </c>
      <c r="X35" s="36">
        <v>0.92598417356403129</v>
      </c>
      <c r="Y35" s="36">
        <v>0.96808774421721966</v>
      </c>
      <c r="Z35" s="36">
        <v>1.4297057767186252E-4</v>
      </c>
      <c r="AA35" s="36">
        <v>3.0595703621778573E-5</v>
      </c>
      <c r="AB35" s="36">
        <v>3.0595700000000003E-5</v>
      </c>
      <c r="AC35" s="36">
        <v>1.7317822281222219E-5</v>
      </c>
      <c r="AD35" s="36">
        <v>3.6196072171436676E-3</v>
      </c>
      <c r="AE35" s="36">
        <v>3.2576464954292998E-2</v>
      </c>
      <c r="AF35" s="36">
        <v>3.6196072171436659E-2</v>
      </c>
      <c r="AG35" s="36" t="s">
        <v>339</v>
      </c>
      <c r="AH35" s="36" t="s">
        <v>339</v>
      </c>
      <c r="AI35" s="36" t="s">
        <v>339</v>
      </c>
      <c r="AJ35" s="36">
        <v>3.1227279525939687E-6</v>
      </c>
      <c r="AK35" s="36">
        <v>3.7736371047656255E-6</v>
      </c>
      <c r="AL35" s="36">
        <v>9.4381734949022624E-6</v>
      </c>
      <c r="AM35" s="36">
        <v>2.0440550233816186E-5</v>
      </c>
      <c r="AN35" s="36">
        <v>3.6233808542484331E-3</v>
      </c>
      <c r="AO35" s="36">
        <v>3.2585903127787898E-2</v>
      </c>
      <c r="AP35" s="36">
        <v>1.000475327</v>
      </c>
      <c r="AQ35" s="36">
        <v>0.538717483</v>
      </c>
      <c r="AR35" s="36">
        <v>1.5391928099999999</v>
      </c>
      <c r="AS35" s="36">
        <v>0.14225215799999999</v>
      </c>
      <c r="AT35" s="36">
        <v>0.87698462799999999</v>
      </c>
      <c r="AU35" s="36">
        <v>2.501817285</v>
      </c>
      <c r="AV35" s="36">
        <v>1.6732538269999999</v>
      </c>
      <c r="AW35" s="36">
        <v>4.7733736870000003</v>
      </c>
      <c r="AX35" s="36">
        <v>1.519620583</v>
      </c>
      <c r="AY35" s="36">
        <v>4.3350965559999999</v>
      </c>
      <c r="AZ35" s="36">
        <v>2.6270714285714288E-4</v>
      </c>
      <c r="BA35" s="36">
        <v>5.2541571428571434E-4</v>
      </c>
      <c r="BB35" s="36">
        <v>0.154398062</v>
      </c>
      <c r="BC35" s="36">
        <v>9.0230390650000007</v>
      </c>
      <c r="BD35" s="36">
        <v>25.740468387</v>
      </c>
      <c r="BE35" s="36">
        <v>1.3649042857142859E-3</v>
      </c>
      <c r="BF35" s="36">
        <v>2.72981E-3</v>
      </c>
      <c r="BG35" s="36">
        <v>2.0844871079999998</v>
      </c>
      <c r="BH35" s="36">
        <v>22.919190638</v>
      </c>
      <c r="BI35" s="36">
        <v>0</v>
      </c>
      <c r="BJ35" s="36">
        <v>0</v>
      </c>
      <c r="BK35" s="36">
        <v>0</v>
      </c>
      <c r="BL35" s="36">
        <v>0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>
        <v>4.7752675770000002</v>
      </c>
      <c r="E36" s="36">
        <v>401</v>
      </c>
      <c r="F36" s="36">
        <v>0</v>
      </c>
      <c r="G36" s="36">
        <v>2</v>
      </c>
      <c r="H36" s="36">
        <v>399</v>
      </c>
      <c r="I36" s="36">
        <v>0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36">
        <v>4.6541E-5</v>
      </c>
      <c r="P36" s="36">
        <v>6.1420000000000005E-5</v>
      </c>
      <c r="Q36" s="36">
        <v>1.2500000000000001E-6</v>
      </c>
      <c r="R36" s="36">
        <v>4.5290999999999997E-5</v>
      </c>
      <c r="S36" s="36">
        <v>2.3439999999999999E-6</v>
      </c>
      <c r="T36" s="36">
        <v>5.9076000000000002E-5</v>
      </c>
      <c r="U36" s="36">
        <v>7.7999999999999986E-2</v>
      </c>
      <c r="V36" s="36">
        <v>0.18719999999999998</v>
      </c>
      <c r="W36" s="36">
        <v>7.8046540999999983E-2</v>
      </c>
      <c r="X36" s="36">
        <v>0.18726141999999998</v>
      </c>
      <c r="Y36" s="36">
        <v>0.26530796099999998</v>
      </c>
      <c r="Z36" s="36">
        <v>0</v>
      </c>
      <c r="AA36" s="36">
        <v>0</v>
      </c>
      <c r="AB36" s="36">
        <v>0</v>
      </c>
      <c r="AC36" s="36">
        <v>0</v>
      </c>
      <c r="AD36" s="36">
        <v>0</v>
      </c>
      <c r="AE36" s="36">
        <v>0</v>
      </c>
      <c r="AF36" s="36">
        <v>0</v>
      </c>
      <c r="AG36" s="36">
        <v>1.4410619197033493E-2</v>
      </c>
      <c r="AH36" s="36">
        <v>2.4514616565068467E-2</v>
      </c>
      <c r="AI36" s="36">
        <v>7.8513028728665224E-2</v>
      </c>
      <c r="AJ36" s="36">
        <v>0</v>
      </c>
      <c r="AK36" s="36">
        <v>0</v>
      </c>
      <c r="AL36" s="36">
        <v>0</v>
      </c>
      <c r="AM36" s="36">
        <v>1.4410619197033493E-2</v>
      </c>
      <c r="AN36" s="36">
        <v>2.4514616565068467E-2</v>
      </c>
      <c r="AO36" s="36">
        <v>7.8513028728665224E-2</v>
      </c>
      <c r="AP36" s="36">
        <v>0.27382463400000001</v>
      </c>
      <c r="AQ36" s="36">
        <v>0.147444033</v>
      </c>
      <c r="AR36" s="36">
        <v>0.42126866699999999</v>
      </c>
      <c r="AS36" s="36">
        <v>0</v>
      </c>
      <c r="AT36" s="36">
        <v>0</v>
      </c>
      <c r="AU36" s="36">
        <v>0</v>
      </c>
      <c r="AV36" s="36">
        <v>0</v>
      </c>
      <c r="AW36" s="36">
        <v>0</v>
      </c>
      <c r="AX36" s="36">
        <v>0</v>
      </c>
      <c r="AY36" s="36">
        <v>0</v>
      </c>
      <c r="AZ36" s="36">
        <v>0</v>
      </c>
      <c r="BA36" s="36">
        <v>0</v>
      </c>
      <c r="BB36" s="36">
        <v>0.17745865799999999</v>
      </c>
      <c r="BC36" s="36">
        <v>11.718617050000001</v>
      </c>
      <c r="BD36" s="36">
        <v>25.881327181</v>
      </c>
      <c r="BE36" s="36">
        <v>1.9426234285714286E-2</v>
      </c>
      <c r="BF36" s="36">
        <v>3.885247E-2</v>
      </c>
      <c r="BG36" s="36">
        <v>0.405625554</v>
      </c>
      <c r="BH36" s="36">
        <v>2.9280297179999999</v>
      </c>
      <c r="BI36" s="36">
        <v>0</v>
      </c>
      <c r="BJ36" s="36">
        <v>0</v>
      </c>
      <c r="BK36" s="36">
        <v>0</v>
      </c>
      <c r="BL36" s="36">
        <v>0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>
        <v>4.0816774840000001</v>
      </c>
      <c r="E37" s="36">
        <v>49</v>
      </c>
      <c r="F37" s="36">
        <v>0</v>
      </c>
      <c r="G37" s="36">
        <v>0</v>
      </c>
      <c r="H37" s="36">
        <v>49</v>
      </c>
      <c r="I37" s="36">
        <v>0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36">
        <v>0</v>
      </c>
      <c r="AG37" s="36">
        <v>0</v>
      </c>
      <c r="AH37" s="36">
        <v>0</v>
      </c>
      <c r="AI37" s="36">
        <v>0</v>
      </c>
      <c r="AJ37" s="36">
        <v>0</v>
      </c>
      <c r="AK37" s="36">
        <v>0</v>
      </c>
      <c r="AL37" s="36">
        <v>0</v>
      </c>
      <c r="AM37" s="36">
        <v>0</v>
      </c>
      <c r="AN37" s="36">
        <v>0</v>
      </c>
      <c r="AO37" s="36">
        <v>0</v>
      </c>
      <c r="AP37" s="36">
        <v>0</v>
      </c>
      <c r="AQ37" s="36">
        <v>0</v>
      </c>
      <c r="AR37" s="36">
        <v>0</v>
      </c>
      <c r="AS37" s="36">
        <v>0</v>
      </c>
      <c r="AT37" s="36">
        <v>0</v>
      </c>
      <c r="AU37" s="36">
        <v>0</v>
      </c>
      <c r="AV37" s="36">
        <v>0</v>
      </c>
      <c r="AW37" s="36">
        <v>0</v>
      </c>
      <c r="AX37" s="36">
        <v>0</v>
      </c>
      <c r="AY37" s="36">
        <v>0</v>
      </c>
      <c r="AZ37" s="36">
        <v>0</v>
      </c>
      <c r="BA37" s="36">
        <v>0</v>
      </c>
      <c r="BB37" s="36">
        <v>0</v>
      </c>
      <c r="BC37" s="36">
        <v>0</v>
      </c>
      <c r="BD37" s="36">
        <v>0</v>
      </c>
      <c r="BE37" s="36">
        <v>0</v>
      </c>
      <c r="BF37" s="36">
        <v>0</v>
      </c>
      <c r="BG37" s="36">
        <v>0</v>
      </c>
      <c r="BH37" s="36">
        <v>0</v>
      </c>
      <c r="BI37" s="36">
        <v>0</v>
      </c>
      <c r="BJ37" s="36">
        <v>0</v>
      </c>
      <c r="BK37" s="36">
        <v>0</v>
      </c>
      <c r="BL37" s="36">
        <v>0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>
        <v>4.5429271150000003</v>
      </c>
      <c r="E38" s="36">
        <v>46</v>
      </c>
      <c r="F38" s="36">
        <v>0</v>
      </c>
      <c r="G38" s="36">
        <v>0</v>
      </c>
      <c r="H38" s="36">
        <v>46</v>
      </c>
      <c r="I38" s="36">
        <v>0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0</v>
      </c>
      <c r="P38" s="36">
        <v>0</v>
      </c>
      <c r="Q38" s="36">
        <v>0</v>
      </c>
      <c r="R38" s="36">
        <v>0</v>
      </c>
      <c r="S38" s="36">
        <v>0</v>
      </c>
      <c r="T38" s="36">
        <v>0</v>
      </c>
      <c r="U38" s="36">
        <v>0</v>
      </c>
      <c r="V38" s="36">
        <v>0</v>
      </c>
      <c r="W38" s="36">
        <v>0</v>
      </c>
      <c r="X38" s="36">
        <v>0</v>
      </c>
      <c r="Y38" s="36">
        <v>0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0</v>
      </c>
      <c r="AF38" s="36">
        <v>0</v>
      </c>
      <c r="AG38" s="36">
        <v>0</v>
      </c>
      <c r="AH38" s="36">
        <v>0</v>
      </c>
      <c r="AI38" s="36">
        <v>0</v>
      </c>
      <c r="AJ38" s="36">
        <v>0</v>
      </c>
      <c r="AK38" s="36">
        <v>0</v>
      </c>
      <c r="AL38" s="36">
        <v>0</v>
      </c>
      <c r="AM38" s="36">
        <v>0</v>
      </c>
      <c r="AN38" s="36">
        <v>0</v>
      </c>
      <c r="AO38" s="36">
        <v>0</v>
      </c>
      <c r="AP38" s="36">
        <v>0</v>
      </c>
      <c r="AQ38" s="36">
        <v>0</v>
      </c>
      <c r="AR38" s="36">
        <v>0</v>
      </c>
      <c r="AS38" s="36">
        <v>0</v>
      </c>
      <c r="AT38" s="36">
        <v>0</v>
      </c>
      <c r="AU38" s="36">
        <v>0</v>
      </c>
      <c r="AV38" s="36">
        <v>0</v>
      </c>
      <c r="AW38" s="36">
        <v>0</v>
      </c>
      <c r="AX38" s="36">
        <v>0</v>
      </c>
      <c r="AY38" s="36">
        <v>0</v>
      </c>
      <c r="AZ38" s="36">
        <v>0</v>
      </c>
      <c r="BA38" s="36">
        <v>0</v>
      </c>
      <c r="BB38" s="36">
        <v>0</v>
      </c>
      <c r="BC38" s="36">
        <v>0</v>
      </c>
      <c r="BD38" s="36">
        <v>0</v>
      </c>
      <c r="BE38" s="36">
        <v>0</v>
      </c>
      <c r="BF38" s="36">
        <v>0</v>
      </c>
      <c r="BG38" s="36">
        <v>2.4807060000000001E-3</v>
      </c>
      <c r="BH38" s="36">
        <v>0.319389759</v>
      </c>
      <c r="BI38" s="36">
        <v>0</v>
      </c>
      <c r="BJ38" s="36">
        <v>0</v>
      </c>
      <c r="BK38" s="36">
        <v>0</v>
      </c>
      <c r="BL38" s="36">
        <v>0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>
        <v>4.5414894109999997</v>
      </c>
      <c r="E39" s="36">
        <v>2</v>
      </c>
      <c r="F39" s="36">
        <v>0</v>
      </c>
      <c r="G39" s="36">
        <v>0</v>
      </c>
      <c r="H39" s="36">
        <v>2</v>
      </c>
      <c r="I39" s="36">
        <v>0</v>
      </c>
      <c r="J39" s="36">
        <v>0</v>
      </c>
      <c r="K39" s="36">
        <v>0</v>
      </c>
      <c r="L39" s="36">
        <v>0</v>
      </c>
      <c r="M39" s="36">
        <v>0</v>
      </c>
      <c r="N39" s="36">
        <v>0</v>
      </c>
      <c r="O39" s="36">
        <v>0</v>
      </c>
      <c r="P39" s="36">
        <v>0</v>
      </c>
      <c r="Q39" s="36">
        <v>0</v>
      </c>
      <c r="R39" s="36">
        <v>0</v>
      </c>
      <c r="S39" s="36">
        <v>0</v>
      </c>
      <c r="T39" s="36">
        <v>0</v>
      </c>
      <c r="U39" s="36">
        <v>0</v>
      </c>
      <c r="V39" s="36">
        <v>0</v>
      </c>
      <c r="W39" s="36">
        <v>0</v>
      </c>
      <c r="X39" s="36">
        <v>0</v>
      </c>
      <c r="Y39" s="36">
        <v>0</v>
      </c>
      <c r="Z39" s="36">
        <v>0</v>
      </c>
      <c r="AA39" s="36">
        <v>0</v>
      </c>
      <c r="AB39" s="36">
        <v>0</v>
      </c>
      <c r="AC39" s="36">
        <v>0</v>
      </c>
      <c r="AD39" s="36">
        <v>0</v>
      </c>
      <c r="AE39" s="36">
        <v>0</v>
      </c>
      <c r="AF39" s="36">
        <v>0</v>
      </c>
      <c r="AG39" s="36">
        <v>0</v>
      </c>
      <c r="AH39" s="36">
        <v>0</v>
      </c>
      <c r="AI39" s="36">
        <v>0</v>
      </c>
      <c r="AJ39" s="36">
        <v>0</v>
      </c>
      <c r="AK39" s="36">
        <v>0</v>
      </c>
      <c r="AL39" s="36">
        <v>0</v>
      </c>
      <c r="AM39" s="36">
        <v>0</v>
      </c>
      <c r="AN39" s="36">
        <v>0</v>
      </c>
      <c r="AO39" s="36">
        <v>0</v>
      </c>
      <c r="AP39" s="36">
        <v>0</v>
      </c>
      <c r="AQ39" s="36">
        <v>0</v>
      </c>
      <c r="AR39" s="36">
        <v>0</v>
      </c>
      <c r="AS39" s="36">
        <v>0</v>
      </c>
      <c r="AT39" s="36">
        <v>0</v>
      </c>
      <c r="AU39" s="36">
        <v>0</v>
      </c>
      <c r="AV39" s="36">
        <v>0</v>
      </c>
      <c r="AW39" s="36">
        <v>0</v>
      </c>
      <c r="AX39" s="36">
        <v>0</v>
      </c>
      <c r="AY39" s="36">
        <v>0</v>
      </c>
      <c r="AZ39" s="36">
        <v>0</v>
      </c>
      <c r="BA39" s="36">
        <v>0</v>
      </c>
      <c r="BB39" s="36">
        <v>0</v>
      </c>
      <c r="BC39" s="36">
        <v>0</v>
      </c>
      <c r="BD39" s="36">
        <v>0</v>
      </c>
      <c r="BE39" s="36">
        <v>0</v>
      </c>
      <c r="BF39" s="36">
        <v>0</v>
      </c>
      <c r="BG39" s="36">
        <v>2.8481142000000001E-2</v>
      </c>
      <c r="BH39" s="36">
        <v>4.4456309999999999E-2</v>
      </c>
      <c r="BI39" s="36">
        <v>0</v>
      </c>
      <c r="BJ39" s="36">
        <v>0</v>
      </c>
      <c r="BK39" s="36">
        <v>0</v>
      </c>
      <c r="BL39" s="36">
        <v>0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>
        <v>4.6254779810000004</v>
      </c>
      <c r="E40" s="36">
        <v>16</v>
      </c>
      <c r="F40" s="36">
        <v>0</v>
      </c>
      <c r="G40" s="36">
        <v>1</v>
      </c>
      <c r="H40" s="36">
        <v>15</v>
      </c>
      <c r="I40" s="36">
        <v>0</v>
      </c>
      <c r="J40" s="36">
        <v>0</v>
      </c>
      <c r="K40" s="36">
        <v>0</v>
      </c>
      <c r="L40" s="36">
        <v>0</v>
      </c>
      <c r="M40" s="36">
        <v>0</v>
      </c>
      <c r="N40" s="36">
        <v>0</v>
      </c>
      <c r="O40" s="36">
        <v>0</v>
      </c>
      <c r="P40" s="36">
        <v>0</v>
      </c>
      <c r="Q40" s="36">
        <v>0</v>
      </c>
      <c r="R40" s="36">
        <v>0</v>
      </c>
      <c r="S40" s="36">
        <v>0</v>
      </c>
      <c r="T40" s="36">
        <v>0</v>
      </c>
      <c r="U40" s="36">
        <v>3.0000000000000001E-3</v>
      </c>
      <c r="V40" s="36">
        <v>7.1999999999999998E-3</v>
      </c>
      <c r="W40" s="36">
        <v>3.0000000000000001E-3</v>
      </c>
      <c r="X40" s="36">
        <v>7.1999999999999998E-3</v>
      </c>
      <c r="Y40" s="36">
        <v>1.0200000000000001E-2</v>
      </c>
      <c r="Z40" s="36">
        <v>0</v>
      </c>
      <c r="AA40" s="36">
        <v>0</v>
      </c>
      <c r="AB40" s="36">
        <v>0</v>
      </c>
      <c r="AC40" s="36">
        <v>0</v>
      </c>
      <c r="AD40" s="36">
        <v>0</v>
      </c>
      <c r="AE40" s="36">
        <v>0</v>
      </c>
      <c r="AF40" s="36">
        <v>0</v>
      </c>
      <c r="AG40" s="36">
        <v>5.9700791270730208E-4</v>
      </c>
      <c r="AH40" s="36">
        <v>1.0155996675940311E-3</v>
      </c>
      <c r="AI40" s="36">
        <v>3.25266380026737E-3</v>
      </c>
      <c r="AJ40" s="36">
        <v>0</v>
      </c>
      <c r="AK40" s="36">
        <v>0</v>
      </c>
      <c r="AL40" s="36">
        <v>0</v>
      </c>
      <c r="AM40" s="36">
        <v>5.9700791270730208E-4</v>
      </c>
      <c r="AN40" s="36">
        <v>1.0155996675940311E-3</v>
      </c>
      <c r="AO40" s="36">
        <v>3.25266380026737E-3</v>
      </c>
      <c r="AP40" s="36">
        <v>8.1849980000000006E-3</v>
      </c>
      <c r="AQ40" s="36">
        <v>4.4073059999999997E-3</v>
      </c>
      <c r="AR40" s="36">
        <v>1.2592304E-2</v>
      </c>
      <c r="AS40" s="36">
        <v>0</v>
      </c>
      <c r="AT40" s="36">
        <v>0</v>
      </c>
      <c r="AU40" s="36">
        <v>0</v>
      </c>
      <c r="AV40" s="36">
        <v>0</v>
      </c>
      <c r="AW40" s="36">
        <v>0</v>
      </c>
      <c r="AX40" s="36">
        <v>0</v>
      </c>
      <c r="AY40" s="36">
        <v>0</v>
      </c>
      <c r="AZ40" s="36">
        <v>0</v>
      </c>
      <c r="BA40" s="36">
        <v>0</v>
      </c>
      <c r="BB40" s="36">
        <v>0</v>
      </c>
      <c r="BC40" s="36">
        <v>0</v>
      </c>
      <c r="BD40" s="36">
        <v>0</v>
      </c>
      <c r="BE40" s="36">
        <v>0</v>
      </c>
      <c r="BF40" s="36">
        <v>0</v>
      </c>
      <c r="BG40" s="36">
        <v>0</v>
      </c>
      <c r="BH40" s="36">
        <v>0.92275567300000005</v>
      </c>
      <c r="BI40" s="36">
        <v>0</v>
      </c>
      <c r="BJ40" s="36">
        <v>0</v>
      </c>
      <c r="BK40" s="36">
        <v>0</v>
      </c>
      <c r="BL40" s="36">
        <v>0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>
        <v>4.3539956670000004</v>
      </c>
      <c r="E41" s="36">
        <v>8</v>
      </c>
      <c r="F41" s="36">
        <v>0</v>
      </c>
      <c r="G41" s="36">
        <v>0</v>
      </c>
      <c r="H41" s="36">
        <v>8</v>
      </c>
      <c r="I41" s="36">
        <v>0</v>
      </c>
      <c r="J41" s="36">
        <v>0</v>
      </c>
      <c r="K41" s="36">
        <v>0</v>
      </c>
      <c r="L41" s="36">
        <v>0</v>
      </c>
      <c r="M41" s="36">
        <v>0</v>
      </c>
      <c r="N41" s="36">
        <v>0</v>
      </c>
      <c r="O41" s="36">
        <v>0</v>
      </c>
      <c r="P41" s="36">
        <v>0</v>
      </c>
      <c r="Q41" s="36">
        <v>0</v>
      </c>
      <c r="R41" s="36">
        <v>0</v>
      </c>
      <c r="S41" s="36">
        <v>0</v>
      </c>
      <c r="T41" s="36">
        <v>0</v>
      </c>
      <c r="U41" s="36">
        <v>0</v>
      </c>
      <c r="V41" s="36">
        <v>0</v>
      </c>
      <c r="W41" s="36">
        <v>0</v>
      </c>
      <c r="X41" s="36">
        <v>0</v>
      </c>
      <c r="Y41" s="36">
        <v>0</v>
      </c>
      <c r="Z41" s="36">
        <v>0</v>
      </c>
      <c r="AA41" s="36">
        <v>0</v>
      </c>
      <c r="AB41" s="36">
        <v>0</v>
      </c>
      <c r="AC41" s="36">
        <v>0</v>
      </c>
      <c r="AD41" s="36">
        <v>0</v>
      </c>
      <c r="AE41" s="36">
        <v>0</v>
      </c>
      <c r="AF41" s="36">
        <v>0</v>
      </c>
      <c r="AG41" s="36">
        <v>0</v>
      </c>
      <c r="AH41" s="36">
        <v>0</v>
      </c>
      <c r="AI41" s="36">
        <v>0</v>
      </c>
      <c r="AJ41" s="36">
        <v>0</v>
      </c>
      <c r="AK41" s="36">
        <v>0</v>
      </c>
      <c r="AL41" s="36">
        <v>0</v>
      </c>
      <c r="AM41" s="36">
        <v>0</v>
      </c>
      <c r="AN41" s="36">
        <v>0</v>
      </c>
      <c r="AO41" s="36">
        <v>0</v>
      </c>
      <c r="AP41" s="36">
        <v>0</v>
      </c>
      <c r="AQ41" s="36">
        <v>0</v>
      </c>
      <c r="AR41" s="36">
        <v>0</v>
      </c>
      <c r="AS41" s="36">
        <v>0</v>
      </c>
      <c r="AT41" s="36">
        <v>0</v>
      </c>
      <c r="AU41" s="36">
        <v>0</v>
      </c>
      <c r="AV41" s="36">
        <v>0</v>
      </c>
      <c r="AW41" s="36">
        <v>0</v>
      </c>
      <c r="AX41" s="36">
        <v>0</v>
      </c>
      <c r="AY41" s="36">
        <v>0</v>
      </c>
      <c r="AZ41" s="36">
        <v>0</v>
      </c>
      <c r="BA41" s="36">
        <v>0</v>
      </c>
      <c r="BB41" s="36">
        <v>0</v>
      </c>
      <c r="BC41" s="36">
        <v>0</v>
      </c>
      <c r="BD41" s="36">
        <v>0</v>
      </c>
      <c r="BE41" s="36">
        <v>0</v>
      </c>
      <c r="BF41" s="36">
        <v>0</v>
      </c>
      <c r="BG41" s="36">
        <v>0</v>
      </c>
      <c r="BH41" s="36">
        <v>0</v>
      </c>
      <c r="BI41" s="36">
        <v>0</v>
      </c>
      <c r="BJ41" s="36">
        <v>0</v>
      </c>
      <c r="BK41" s="36">
        <v>0</v>
      </c>
      <c r="BL41" s="36">
        <v>0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>
        <v>4.4363413649999996</v>
      </c>
      <c r="E42" s="36">
        <v>2</v>
      </c>
      <c r="F42" s="36">
        <v>0</v>
      </c>
      <c r="G42" s="36">
        <v>0</v>
      </c>
      <c r="H42" s="36">
        <v>2</v>
      </c>
      <c r="I42" s="36">
        <v>0</v>
      </c>
      <c r="J42" s="36">
        <v>0</v>
      </c>
      <c r="K42" s="36">
        <v>0</v>
      </c>
      <c r="L42" s="36">
        <v>0</v>
      </c>
      <c r="M42" s="36">
        <v>0</v>
      </c>
      <c r="N42" s="36">
        <v>0</v>
      </c>
      <c r="O42" s="36">
        <v>0</v>
      </c>
      <c r="P42" s="36">
        <v>0</v>
      </c>
      <c r="Q42" s="36">
        <v>0</v>
      </c>
      <c r="R42" s="36">
        <v>0</v>
      </c>
      <c r="S42" s="36">
        <v>0</v>
      </c>
      <c r="T42" s="36">
        <v>0</v>
      </c>
      <c r="U42" s="36">
        <v>0</v>
      </c>
      <c r="V42" s="36">
        <v>0</v>
      </c>
      <c r="W42" s="36">
        <v>0</v>
      </c>
      <c r="X42" s="36">
        <v>0</v>
      </c>
      <c r="Y42" s="36">
        <v>0</v>
      </c>
      <c r="Z42" s="36">
        <v>0</v>
      </c>
      <c r="AA42" s="36">
        <v>0</v>
      </c>
      <c r="AB42" s="36">
        <v>0</v>
      </c>
      <c r="AC42" s="36">
        <v>0</v>
      </c>
      <c r="AD42" s="36">
        <v>0</v>
      </c>
      <c r="AE42" s="36">
        <v>0</v>
      </c>
      <c r="AF42" s="36">
        <v>0</v>
      </c>
      <c r="AG42" s="36">
        <v>0</v>
      </c>
      <c r="AH42" s="36">
        <v>0</v>
      </c>
      <c r="AI42" s="36">
        <v>0</v>
      </c>
      <c r="AJ42" s="36">
        <v>0</v>
      </c>
      <c r="AK42" s="36">
        <v>0</v>
      </c>
      <c r="AL42" s="36">
        <v>0</v>
      </c>
      <c r="AM42" s="36">
        <v>0</v>
      </c>
      <c r="AN42" s="36">
        <v>0</v>
      </c>
      <c r="AO42" s="36">
        <v>0</v>
      </c>
      <c r="AP42" s="36">
        <v>0</v>
      </c>
      <c r="AQ42" s="36">
        <v>0</v>
      </c>
      <c r="AR42" s="36">
        <v>0</v>
      </c>
      <c r="AS42" s="36">
        <v>0</v>
      </c>
      <c r="AT42" s="36">
        <v>0</v>
      </c>
      <c r="AU42" s="36">
        <v>0</v>
      </c>
      <c r="AV42" s="36">
        <v>0</v>
      </c>
      <c r="AW42" s="36">
        <v>0</v>
      </c>
      <c r="AX42" s="36">
        <v>0</v>
      </c>
      <c r="AY42" s="36">
        <v>0</v>
      </c>
      <c r="AZ42" s="36">
        <v>0</v>
      </c>
      <c r="BA42" s="36">
        <v>0</v>
      </c>
      <c r="BB42" s="36">
        <v>0</v>
      </c>
      <c r="BC42" s="36">
        <v>0</v>
      </c>
      <c r="BD42" s="36">
        <v>0</v>
      </c>
      <c r="BE42" s="36">
        <v>0</v>
      </c>
      <c r="BF42" s="36">
        <v>0</v>
      </c>
      <c r="BG42" s="36">
        <v>0</v>
      </c>
      <c r="BH42" s="36">
        <v>0</v>
      </c>
      <c r="BI42" s="36">
        <v>0</v>
      </c>
      <c r="BJ42" s="36">
        <v>0</v>
      </c>
      <c r="BK42" s="36">
        <v>0</v>
      </c>
      <c r="BL42" s="36">
        <v>0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>
        <v>4.6385770649999998</v>
      </c>
      <c r="E43" s="36">
        <v>0</v>
      </c>
      <c r="F43" s="36" t="s">
        <v>339</v>
      </c>
      <c r="G43" s="36" t="s">
        <v>339</v>
      </c>
      <c r="H43" s="36" t="s">
        <v>339</v>
      </c>
      <c r="I43" s="36">
        <v>0</v>
      </c>
      <c r="J43" s="36">
        <v>0</v>
      </c>
      <c r="K43" s="36">
        <v>0</v>
      </c>
      <c r="L43" s="36">
        <v>0</v>
      </c>
      <c r="M43" s="36">
        <v>0</v>
      </c>
      <c r="N43" s="36">
        <v>0</v>
      </c>
      <c r="O43" s="36">
        <v>0</v>
      </c>
      <c r="P43" s="36">
        <v>0</v>
      </c>
      <c r="Q43" s="36">
        <v>0</v>
      </c>
      <c r="R43" s="36">
        <v>0</v>
      </c>
      <c r="S43" s="36">
        <v>0</v>
      </c>
      <c r="T43" s="36">
        <v>0</v>
      </c>
      <c r="U43" s="36" t="s">
        <v>339</v>
      </c>
      <c r="V43" s="36" t="s">
        <v>339</v>
      </c>
      <c r="W43" s="36">
        <v>0</v>
      </c>
      <c r="X43" s="36">
        <v>0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36">
        <v>0</v>
      </c>
      <c r="AG43" s="36" t="s">
        <v>339</v>
      </c>
      <c r="AH43" s="36" t="s">
        <v>339</v>
      </c>
      <c r="AI43" s="36" t="s">
        <v>339</v>
      </c>
      <c r="AJ43" s="36">
        <v>0</v>
      </c>
      <c r="AK43" s="36">
        <v>0</v>
      </c>
      <c r="AL43" s="36">
        <v>0</v>
      </c>
      <c r="AM43" s="36">
        <v>0</v>
      </c>
      <c r="AN43" s="36">
        <v>0</v>
      </c>
      <c r="AO43" s="36">
        <v>0</v>
      </c>
      <c r="AP43" s="36">
        <v>0</v>
      </c>
      <c r="AQ43" s="36">
        <v>0</v>
      </c>
      <c r="AR43" s="36">
        <v>0</v>
      </c>
      <c r="AS43" s="36">
        <v>0</v>
      </c>
      <c r="AT43" s="36">
        <v>0</v>
      </c>
      <c r="AU43" s="36">
        <v>0</v>
      </c>
      <c r="AV43" s="36">
        <v>0</v>
      </c>
      <c r="AW43" s="36">
        <v>0</v>
      </c>
      <c r="AX43" s="36">
        <v>0</v>
      </c>
      <c r="AY43" s="36">
        <v>0</v>
      </c>
      <c r="AZ43" s="36">
        <v>0</v>
      </c>
      <c r="BA43" s="36">
        <v>0</v>
      </c>
      <c r="BB43" s="36">
        <v>2.3254055999999999E-2</v>
      </c>
      <c r="BC43" s="36">
        <v>0.84148134399999996</v>
      </c>
      <c r="BD43" s="36">
        <v>1.8663502240000001</v>
      </c>
      <c r="BE43" s="36">
        <v>2.5456000000000003E-3</v>
      </c>
      <c r="BF43" s="36">
        <v>5.0912000000000006E-3</v>
      </c>
      <c r="BG43" s="36">
        <v>3.2809164000000002E-2</v>
      </c>
      <c r="BH43" s="36">
        <v>1.1102234200000001</v>
      </c>
      <c r="BI43" s="36">
        <v>0</v>
      </c>
      <c r="BJ43" s="36">
        <v>0</v>
      </c>
      <c r="BK43" s="36">
        <v>0</v>
      </c>
      <c r="BL43" s="36">
        <v>0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>
        <v>4.5312624169999998</v>
      </c>
      <c r="E44" s="36">
        <v>11</v>
      </c>
      <c r="F44" s="36">
        <v>0</v>
      </c>
      <c r="G44" s="36">
        <v>0</v>
      </c>
      <c r="H44" s="36">
        <v>11</v>
      </c>
      <c r="I44" s="36">
        <v>0</v>
      </c>
      <c r="J44" s="36">
        <v>0</v>
      </c>
      <c r="K44" s="36">
        <v>0</v>
      </c>
      <c r="L44" s="36">
        <v>0</v>
      </c>
      <c r="M44" s="36">
        <v>0</v>
      </c>
      <c r="N44" s="36">
        <v>0</v>
      </c>
      <c r="O44" s="36">
        <v>0</v>
      </c>
      <c r="P44" s="36">
        <v>0</v>
      </c>
      <c r="Q44" s="36">
        <v>0</v>
      </c>
      <c r="R44" s="36">
        <v>0</v>
      </c>
      <c r="S44" s="36">
        <v>0</v>
      </c>
      <c r="T44" s="36">
        <v>0</v>
      </c>
      <c r="U44" s="36">
        <v>0</v>
      </c>
      <c r="V44" s="36">
        <v>0</v>
      </c>
      <c r="W44" s="36">
        <v>0</v>
      </c>
      <c r="X44" s="36">
        <v>0</v>
      </c>
      <c r="Y44" s="36">
        <v>0</v>
      </c>
      <c r="Z44" s="36">
        <v>0</v>
      </c>
      <c r="AA44" s="36">
        <v>0</v>
      </c>
      <c r="AB44" s="36">
        <v>0</v>
      </c>
      <c r="AC44" s="36">
        <v>0</v>
      </c>
      <c r="AD44" s="36">
        <v>0</v>
      </c>
      <c r="AE44" s="36">
        <v>0</v>
      </c>
      <c r="AF44" s="36">
        <v>0</v>
      </c>
      <c r="AG44" s="36">
        <v>0</v>
      </c>
      <c r="AH44" s="36">
        <v>0</v>
      </c>
      <c r="AI44" s="36">
        <v>0</v>
      </c>
      <c r="AJ44" s="36">
        <v>0</v>
      </c>
      <c r="AK44" s="36">
        <v>0</v>
      </c>
      <c r="AL44" s="36">
        <v>0</v>
      </c>
      <c r="AM44" s="36">
        <v>0</v>
      </c>
      <c r="AN44" s="36">
        <v>0</v>
      </c>
      <c r="AO44" s="36">
        <v>0</v>
      </c>
      <c r="AP44" s="36">
        <v>0</v>
      </c>
      <c r="AQ44" s="36">
        <v>0</v>
      </c>
      <c r="AR44" s="36">
        <v>0</v>
      </c>
      <c r="AS44" s="36">
        <v>0</v>
      </c>
      <c r="AT44" s="36">
        <v>0</v>
      </c>
      <c r="AU44" s="36">
        <v>0</v>
      </c>
      <c r="AV44" s="36">
        <v>0</v>
      </c>
      <c r="AW44" s="36">
        <v>0</v>
      </c>
      <c r="AX44" s="36">
        <v>0</v>
      </c>
      <c r="AY44" s="36">
        <v>0</v>
      </c>
      <c r="AZ44" s="36">
        <v>0</v>
      </c>
      <c r="BA44" s="36">
        <v>0</v>
      </c>
      <c r="BB44" s="36">
        <v>0</v>
      </c>
      <c r="BC44" s="36">
        <v>0</v>
      </c>
      <c r="BD44" s="36">
        <v>0</v>
      </c>
      <c r="BE44" s="36">
        <v>0</v>
      </c>
      <c r="BF44" s="36">
        <v>0</v>
      </c>
      <c r="BG44" s="36">
        <v>0</v>
      </c>
      <c r="BH44" s="36">
        <v>3.8453226E-2</v>
      </c>
      <c r="BI44" s="36">
        <v>0</v>
      </c>
      <c r="BJ44" s="36">
        <v>0</v>
      </c>
      <c r="BK44" s="36">
        <v>0</v>
      </c>
      <c r="BL44" s="36">
        <v>0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>
        <v>4.7104154060000001</v>
      </c>
      <c r="E45" s="36">
        <v>3</v>
      </c>
      <c r="F45" s="36">
        <v>0</v>
      </c>
      <c r="G45" s="36">
        <v>0</v>
      </c>
      <c r="H45" s="36">
        <v>3</v>
      </c>
      <c r="I45" s="36">
        <v>0</v>
      </c>
      <c r="J45" s="36">
        <v>0</v>
      </c>
      <c r="K45" s="36">
        <v>0</v>
      </c>
      <c r="L45" s="36">
        <v>0</v>
      </c>
      <c r="M45" s="36">
        <v>0</v>
      </c>
      <c r="N45" s="36">
        <v>0</v>
      </c>
      <c r="O45" s="36">
        <v>0</v>
      </c>
      <c r="P45" s="36">
        <v>0</v>
      </c>
      <c r="Q45" s="36">
        <v>0</v>
      </c>
      <c r="R45" s="36">
        <v>0</v>
      </c>
      <c r="S45" s="36">
        <v>0</v>
      </c>
      <c r="T45" s="36">
        <v>0</v>
      </c>
      <c r="U45" s="36">
        <v>0</v>
      </c>
      <c r="V45" s="36">
        <v>0</v>
      </c>
      <c r="W45" s="36">
        <v>0</v>
      </c>
      <c r="X45" s="36">
        <v>0</v>
      </c>
      <c r="Y45" s="36">
        <v>0</v>
      </c>
      <c r="Z45" s="36">
        <v>0</v>
      </c>
      <c r="AA45" s="36">
        <v>0</v>
      </c>
      <c r="AB45" s="36">
        <v>0</v>
      </c>
      <c r="AC45" s="36">
        <v>0</v>
      </c>
      <c r="AD45" s="36">
        <v>0</v>
      </c>
      <c r="AE45" s="36">
        <v>0</v>
      </c>
      <c r="AF45" s="36">
        <v>0</v>
      </c>
      <c r="AG45" s="36">
        <v>0</v>
      </c>
      <c r="AH45" s="36">
        <v>0</v>
      </c>
      <c r="AI45" s="36">
        <v>0</v>
      </c>
      <c r="AJ45" s="36">
        <v>0</v>
      </c>
      <c r="AK45" s="36">
        <v>0</v>
      </c>
      <c r="AL45" s="36">
        <v>0</v>
      </c>
      <c r="AM45" s="36">
        <v>0</v>
      </c>
      <c r="AN45" s="36">
        <v>0</v>
      </c>
      <c r="AO45" s="36">
        <v>0</v>
      </c>
      <c r="AP45" s="36">
        <v>0</v>
      </c>
      <c r="AQ45" s="36">
        <v>0</v>
      </c>
      <c r="AR45" s="36">
        <v>0</v>
      </c>
      <c r="AS45" s="36">
        <v>0</v>
      </c>
      <c r="AT45" s="36">
        <v>0</v>
      </c>
      <c r="AU45" s="36">
        <v>0</v>
      </c>
      <c r="AV45" s="36">
        <v>0</v>
      </c>
      <c r="AW45" s="36">
        <v>0</v>
      </c>
      <c r="AX45" s="36">
        <v>0</v>
      </c>
      <c r="AY45" s="36">
        <v>0</v>
      </c>
      <c r="AZ45" s="36">
        <v>0</v>
      </c>
      <c r="BA45" s="36">
        <v>0</v>
      </c>
      <c r="BB45" s="36">
        <v>0</v>
      </c>
      <c r="BC45" s="36">
        <v>0</v>
      </c>
      <c r="BD45" s="36">
        <v>0</v>
      </c>
      <c r="BE45" s="36">
        <v>0</v>
      </c>
      <c r="BF45" s="36">
        <v>0</v>
      </c>
      <c r="BG45" s="36">
        <v>8.2416E-4</v>
      </c>
      <c r="BH45" s="36">
        <v>0.11037836099999999</v>
      </c>
      <c r="BI45" s="36">
        <v>0</v>
      </c>
      <c r="BJ45" s="36">
        <v>0</v>
      </c>
      <c r="BK45" s="36">
        <v>0</v>
      </c>
      <c r="BL45" s="36">
        <v>0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>
        <v>4.7114735430000003</v>
      </c>
      <c r="E46" s="36">
        <v>6</v>
      </c>
      <c r="F46" s="36">
        <v>0</v>
      </c>
      <c r="G46" s="36">
        <v>0</v>
      </c>
      <c r="H46" s="36">
        <v>6</v>
      </c>
      <c r="I46" s="36">
        <v>0</v>
      </c>
      <c r="J46" s="36">
        <v>0</v>
      </c>
      <c r="K46" s="36">
        <v>0</v>
      </c>
      <c r="L46" s="36">
        <v>0</v>
      </c>
      <c r="M46" s="36">
        <v>0</v>
      </c>
      <c r="N46" s="36">
        <v>0</v>
      </c>
      <c r="O46" s="36">
        <v>0</v>
      </c>
      <c r="P46" s="36">
        <v>0</v>
      </c>
      <c r="Q46" s="36">
        <v>0</v>
      </c>
      <c r="R46" s="36">
        <v>0</v>
      </c>
      <c r="S46" s="36">
        <v>0</v>
      </c>
      <c r="T46" s="36">
        <v>0</v>
      </c>
      <c r="U46" s="36">
        <v>0</v>
      </c>
      <c r="V46" s="36">
        <v>0</v>
      </c>
      <c r="W46" s="36">
        <v>0</v>
      </c>
      <c r="X46" s="36">
        <v>0</v>
      </c>
      <c r="Y46" s="36">
        <v>0</v>
      </c>
      <c r="Z46" s="36">
        <v>0</v>
      </c>
      <c r="AA46" s="36">
        <v>0</v>
      </c>
      <c r="AB46" s="36">
        <v>0</v>
      </c>
      <c r="AC46" s="36">
        <v>0</v>
      </c>
      <c r="AD46" s="36">
        <v>0</v>
      </c>
      <c r="AE46" s="36">
        <v>0</v>
      </c>
      <c r="AF46" s="36">
        <v>0</v>
      </c>
      <c r="AG46" s="36">
        <v>0</v>
      </c>
      <c r="AH46" s="36">
        <v>0</v>
      </c>
      <c r="AI46" s="36">
        <v>0</v>
      </c>
      <c r="AJ46" s="36">
        <v>0</v>
      </c>
      <c r="AK46" s="36">
        <v>0</v>
      </c>
      <c r="AL46" s="36">
        <v>0</v>
      </c>
      <c r="AM46" s="36">
        <v>0</v>
      </c>
      <c r="AN46" s="36">
        <v>0</v>
      </c>
      <c r="AO46" s="36">
        <v>0</v>
      </c>
      <c r="AP46" s="36">
        <v>0</v>
      </c>
      <c r="AQ46" s="36">
        <v>0</v>
      </c>
      <c r="AR46" s="36">
        <v>0</v>
      </c>
      <c r="AS46" s="36">
        <v>0</v>
      </c>
      <c r="AT46" s="36">
        <v>0</v>
      </c>
      <c r="AU46" s="36">
        <v>0</v>
      </c>
      <c r="AV46" s="36">
        <v>0</v>
      </c>
      <c r="AW46" s="36">
        <v>0</v>
      </c>
      <c r="AX46" s="36">
        <v>0</v>
      </c>
      <c r="AY46" s="36">
        <v>0</v>
      </c>
      <c r="AZ46" s="36">
        <v>0</v>
      </c>
      <c r="BA46" s="36">
        <v>0</v>
      </c>
      <c r="BB46" s="36">
        <v>0.56813847399999995</v>
      </c>
      <c r="BC46" s="36">
        <v>51.911308677000001</v>
      </c>
      <c r="BD46" s="36">
        <v>111.108672259</v>
      </c>
      <c r="BE46" s="36">
        <v>6.2193592857142856E-2</v>
      </c>
      <c r="BF46" s="36">
        <v>0.12438718571428571</v>
      </c>
      <c r="BG46" s="36">
        <v>0.862550971</v>
      </c>
      <c r="BH46" s="36">
        <v>5.8032495800000001</v>
      </c>
      <c r="BI46" s="36">
        <v>0</v>
      </c>
      <c r="BJ46" s="36">
        <v>0</v>
      </c>
      <c r="BK46" s="36">
        <v>0</v>
      </c>
      <c r="BL46" s="36">
        <v>0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>
        <v>4.5645559479999998</v>
      </c>
      <c r="E47" s="36">
        <v>6</v>
      </c>
      <c r="F47" s="36">
        <v>0</v>
      </c>
      <c r="G47" s="36">
        <v>0</v>
      </c>
      <c r="H47" s="36">
        <v>6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0</v>
      </c>
      <c r="P47" s="36">
        <v>0</v>
      </c>
      <c r="Q47" s="36">
        <v>0</v>
      </c>
      <c r="R47" s="36">
        <v>0</v>
      </c>
      <c r="S47" s="36">
        <v>0</v>
      </c>
      <c r="T47" s="36">
        <v>0</v>
      </c>
      <c r="U47" s="36">
        <v>0</v>
      </c>
      <c r="V47" s="36">
        <v>0</v>
      </c>
      <c r="W47" s="36">
        <v>0</v>
      </c>
      <c r="X47" s="36">
        <v>0</v>
      </c>
      <c r="Y47" s="36">
        <v>0</v>
      </c>
      <c r="Z47" s="36">
        <v>0</v>
      </c>
      <c r="AA47" s="36">
        <v>0</v>
      </c>
      <c r="AB47" s="36">
        <v>0</v>
      </c>
      <c r="AC47" s="36">
        <v>0</v>
      </c>
      <c r="AD47" s="36">
        <v>0</v>
      </c>
      <c r="AE47" s="36">
        <v>0</v>
      </c>
      <c r="AF47" s="36">
        <v>0</v>
      </c>
      <c r="AG47" s="36">
        <v>0</v>
      </c>
      <c r="AH47" s="36">
        <v>0</v>
      </c>
      <c r="AI47" s="36">
        <v>0</v>
      </c>
      <c r="AJ47" s="36">
        <v>0</v>
      </c>
      <c r="AK47" s="36">
        <v>0</v>
      </c>
      <c r="AL47" s="36">
        <v>0</v>
      </c>
      <c r="AM47" s="36">
        <v>0</v>
      </c>
      <c r="AN47" s="36">
        <v>0</v>
      </c>
      <c r="AO47" s="36">
        <v>0</v>
      </c>
      <c r="AP47" s="36">
        <v>0</v>
      </c>
      <c r="AQ47" s="36">
        <v>0</v>
      </c>
      <c r="AR47" s="36">
        <v>0</v>
      </c>
      <c r="AS47" s="36">
        <v>0</v>
      </c>
      <c r="AT47" s="36">
        <v>0</v>
      </c>
      <c r="AU47" s="36">
        <v>0</v>
      </c>
      <c r="AV47" s="36">
        <v>0</v>
      </c>
      <c r="AW47" s="36">
        <v>0</v>
      </c>
      <c r="AX47" s="36">
        <v>0</v>
      </c>
      <c r="AY47" s="36">
        <v>0</v>
      </c>
      <c r="AZ47" s="36">
        <v>0</v>
      </c>
      <c r="BA47" s="36">
        <v>0</v>
      </c>
      <c r="BB47" s="36">
        <v>1.0016515E-2</v>
      </c>
      <c r="BC47" s="36">
        <v>0.81996655200000002</v>
      </c>
      <c r="BD47" s="36">
        <v>1.9397058229999999</v>
      </c>
      <c r="BE47" s="36">
        <v>1.0964985714285713E-3</v>
      </c>
      <c r="BF47" s="36">
        <v>2.1929971428571427E-3</v>
      </c>
      <c r="BG47" s="36">
        <v>0.42811877199999998</v>
      </c>
      <c r="BH47" s="36">
        <v>2.8423023629999999</v>
      </c>
      <c r="BI47" s="36">
        <v>0</v>
      </c>
      <c r="BJ47" s="36">
        <v>0</v>
      </c>
      <c r="BK47" s="36">
        <v>0</v>
      </c>
      <c r="BL47" s="36">
        <v>0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>
        <v>4.5287058509999998</v>
      </c>
      <c r="E48" s="36">
        <v>13</v>
      </c>
      <c r="F48" s="36">
        <v>0</v>
      </c>
      <c r="G48" s="36">
        <v>0</v>
      </c>
      <c r="H48" s="36">
        <v>13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0</v>
      </c>
      <c r="O48" s="36">
        <v>0</v>
      </c>
      <c r="P48" s="36">
        <v>0</v>
      </c>
      <c r="Q48" s="36">
        <v>0</v>
      </c>
      <c r="R48" s="36">
        <v>0</v>
      </c>
      <c r="S48" s="36">
        <v>0</v>
      </c>
      <c r="T48" s="36">
        <v>0</v>
      </c>
      <c r="U48" s="36">
        <v>0</v>
      </c>
      <c r="V48" s="36">
        <v>0</v>
      </c>
      <c r="W48" s="36">
        <v>0</v>
      </c>
      <c r="X48" s="36">
        <v>0</v>
      </c>
      <c r="Y48" s="36">
        <v>0</v>
      </c>
      <c r="Z48" s="36">
        <v>0</v>
      </c>
      <c r="AA48" s="36">
        <v>0</v>
      </c>
      <c r="AB48" s="36">
        <v>0</v>
      </c>
      <c r="AC48" s="36">
        <v>0</v>
      </c>
      <c r="AD48" s="36">
        <v>0</v>
      </c>
      <c r="AE48" s="36">
        <v>0</v>
      </c>
      <c r="AF48" s="36">
        <v>0</v>
      </c>
      <c r="AG48" s="36">
        <v>0</v>
      </c>
      <c r="AH48" s="36">
        <v>0</v>
      </c>
      <c r="AI48" s="36">
        <v>0</v>
      </c>
      <c r="AJ48" s="36">
        <v>0</v>
      </c>
      <c r="AK48" s="36">
        <v>0</v>
      </c>
      <c r="AL48" s="36">
        <v>0</v>
      </c>
      <c r="AM48" s="36">
        <v>0</v>
      </c>
      <c r="AN48" s="36">
        <v>0</v>
      </c>
      <c r="AO48" s="36">
        <v>0</v>
      </c>
      <c r="AP48" s="36">
        <v>0</v>
      </c>
      <c r="AQ48" s="36">
        <v>0</v>
      </c>
      <c r="AR48" s="36">
        <v>0</v>
      </c>
      <c r="AS48" s="36">
        <v>0</v>
      </c>
      <c r="AT48" s="36">
        <v>0</v>
      </c>
      <c r="AU48" s="36">
        <v>0</v>
      </c>
      <c r="AV48" s="36">
        <v>0</v>
      </c>
      <c r="AW48" s="36">
        <v>0</v>
      </c>
      <c r="AX48" s="36">
        <v>0</v>
      </c>
      <c r="AY48" s="36">
        <v>0</v>
      </c>
      <c r="AZ48" s="36">
        <v>0</v>
      </c>
      <c r="BA48" s="36">
        <v>0</v>
      </c>
      <c r="BB48" s="36">
        <v>8.4096819999999999E-3</v>
      </c>
      <c r="BC48" s="36">
        <v>4.7593773419999996</v>
      </c>
      <c r="BD48" s="36">
        <v>10.257228627</v>
      </c>
      <c r="BE48" s="36">
        <v>9.2060000000000015E-4</v>
      </c>
      <c r="BF48" s="36">
        <v>1.8412000000000003E-3</v>
      </c>
      <c r="BG48" s="36">
        <v>0</v>
      </c>
      <c r="BH48" s="36">
        <v>4.7297730000000003E-2</v>
      </c>
      <c r="BI48" s="36">
        <v>0</v>
      </c>
      <c r="BJ48" s="36">
        <v>0</v>
      </c>
      <c r="BK48" s="36">
        <v>0</v>
      </c>
      <c r="BL48" s="36">
        <v>0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>
        <v>4.4201834709999996</v>
      </c>
      <c r="E49" s="36">
        <v>57</v>
      </c>
      <c r="F49" s="36">
        <v>0</v>
      </c>
      <c r="G49" s="36">
        <v>0</v>
      </c>
      <c r="H49" s="36">
        <v>57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0</v>
      </c>
      <c r="P49" s="36">
        <v>0</v>
      </c>
      <c r="Q49" s="36">
        <v>0</v>
      </c>
      <c r="R49" s="36">
        <v>0</v>
      </c>
      <c r="S49" s="36">
        <v>0</v>
      </c>
      <c r="T49" s="36">
        <v>0</v>
      </c>
      <c r="U49" s="36">
        <v>0</v>
      </c>
      <c r="V49" s="36">
        <v>0</v>
      </c>
      <c r="W49" s="36">
        <v>0</v>
      </c>
      <c r="X49" s="36">
        <v>0</v>
      </c>
      <c r="Y49" s="36">
        <v>0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36">
        <v>0</v>
      </c>
      <c r="AG49" s="36">
        <v>0</v>
      </c>
      <c r="AH49" s="36">
        <v>0</v>
      </c>
      <c r="AI49" s="36">
        <v>0</v>
      </c>
      <c r="AJ49" s="36">
        <v>0</v>
      </c>
      <c r="AK49" s="36">
        <v>0</v>
      </c>
      <c r="AL49" s="36">
        <v>0</v>
      </c>
      <c r="AM49" s="36">
        <v>0</v>
      </c>
      <c r="AN49" s="36">
        <v>0</v>
      </c>
      <c r="AO49" s="36">
        <v>0</v>
      </c>
      <c r="AP49" s="36">
        <v>0</v>
      </c>
      <c r="AQ49" s="36">
        <v>0</v>
      </c>
      <c r="AR49" s="36">
        <v>0</v>
      </c>
      <c r="AS49" s="36">
        <v>0</v>
      </c>
      <c r="AT49" s="36">
        <v>0</v>
      </c>
      <c r="AU49" s="36">
        <v>0</v>
      </c>
      <c r="AV49" s="36">
        <v>0</v>
      </c>
      <c r="AW49" s="36">
        <v>0</v>
      </c>
      <c r="AX49" s="36">
        <v>0</v>
      </c>
      <c r="AY49" s="36">
        <v>0</v>
      </c>
      <c r="AZ49" s="36">
        <v>0</v>
      </c>
      <c r="BA49" s="36">
        <v>0</v>
      </c>
      <c r="BB49" s="36">
        <v>0</v>
      </c>
      <c r="BC49" s="36">
        <v>0</v>
      </c>
      <c r="BD49" s="36">
        <v>0</v>
      </c>
      <c r="BE49" s="36">
        <v>0</v>
      </c>
      <c r="BF49" s="36">
        <v>0</v>
      </c>
      <c r="BG49" s="36">
        <v>0</v>
      </c>
      <c r="BH49" s="36">
        <v>0</v>
      </c>
      <c r="BI49" s="36">
        <v>0</v>
      </c>
      <c r="BJ49" s="36">
        <v>0</v>
      </c>
      <c r="BK49" s="36">
        <v>0</v>
      </c>
      <c r="BL49" s="36">
        <v>0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>
        <v>4.114757419</v>
      </c>
      <c r="E50" s="36">
        <v>40</v>
      </c>
      <c r="F50" s="36">
        <v>0</v>
      </c>
      <c r="G50" s="36">
        <v>0</v>
      </c>
      <c r="H50" s="36">
        <v>40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0</v>
      </c>
      <c r="P50" s="36">
        <v>0</v>
      </c>
      <c r="Q50" s="36">
        <v>0</v>
      </c>
      <c r="R50" s="36">
        <v>0</v>
      </c>
      <c r="S50" s="36">
        <v>0</v>
      </c>
      <c r="T50" s="36">
        <v>0</v>
      </c>
      <c r="U50" s="36">
        <v>0</v>
      </c>
      <c r="V50" s="36">
        <v>0</v>
      </c>
      <c r="W50" s="36">
        <v>0</v>
      </c>
      <c r="X50" s="36">
        <v>0</v>
      </c>
      <c r="Y50" s="36">
        <v>0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36">
        <v>0</v>
      </c>
      <c r="AG50" s="36">
        <v>0</v>
      </c>
      <c r="AH50" s="36">
        <v>0</v>
      </c>
      <c r="AI50" s="36">
        <v>0</v>
      </c>
      <c r="AJ50" s="36">
        <v>0</v>
      </c>
      <c r="AK50" s="36">
        <v>0</v>
      </c>
      <c r="AL50" s="36">
        <v>0</v>
      </c>
      <c r="AM50" s="36">
        <v>0</v>
      </c>
      <c r="AN50" s="36">
        <v>0</v>
      </c>
      <c r="AO50" s="36">
        <v>0</v>
      </c>
      <c r="AP50" s="36">
        <v>0</v>
      </c>
      <c r="AQ50" s="36">
        <v>0</v>
      </c>
      <c r="AR50" s="36">
        <v>0</v>
      </c>
      <c r="AS50" s="36">
        <v>0</v>
      </c>
      <c r="AT50" s="36">
        <v>0</v>
      </c>
      <c r="AU50" s="36">
        <v>0</v>
      </c>
      <c r="AV50" s="36">
        <v>0</v>
      </c>
      <c r="AW50" s="36">
        <v>0</v>
      </c>
      <c r="AX50" s="36">
        <v>0</v>
      </c>
      <c r="AY50" s="36">
        <v>0</v>
      </c>
      <c r="AZ50" s="36">
        <v>0</v>
      </c>
      <c r="BA50" s="36">
        <v>0</v>
      </c>
      <c r="BB50" s="36">
        <v>0</v>
      </c>
      <c r="BC50" s="36">
        <v>0</v>
      </c>
      <c r="BD50" s="36">
        <v>0</v>
      </c>
      <c r="BE50" s="36">
        <v>0</v>
      </c>
      <c r="BF50" s="36">
        <v>0</v>
      </c>
      <c r="BG50" s="36">
        <v>0</v>
      </c>
      <c r="BH50" s="36">
        <v>0</v>
      </c>
      <c r="BI50" s="36">
        <v>0</v>
      </c>
      <c r="BJ50" s="36">
        <v>0</v>
      </c>
      <c r="BK50" s="36">
        <v>0</v>
      </c>
      <c r="BL50" s="36">
        <v>0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>
        <v>4.4629442780000002</v>
      </c>
      <c r="E51" s="36">
        <v>55</v>
      </c>
      <c r="F51" s="36">
        <v>0</v>
      </c>
      <c r="G51" s="36">
        <v>0</v>
      </c>
      <c r="H51" s="36">
        <v>55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0</v>
      </c>
      <c r="P51" s="36">
        <v>0</v>
      </c>
      <c r="Q51" s="36">
        <v>0</v>
      </c>
      <c r="R51" s="36">
        <v>0</v>
      </c>
      <c r="S51" s="36">
        <v>0</v>
      </c>
      <c r="T51" s="36">
        <v>0</v>
      </c>
      <c r="U51" s="36">
        <v>0</v>
      </c>
      <c r="V51" s="36">
        <v>0</v>
      </c>
      <c r="W51" s="36">
        <v>0</v>
      </c>
      <c r="X51" s="36">
        <v>0</v>
      </c>
      <c r="Y51" s="36">
        <v>0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0</v>
      </c>
      <c r="AF51" s="36">
        <v>0</v>
      </c>
      <c r="AG51" s="36">
        <v>0</v>
      </c>
      <c r="AH51" s="36">
        <v>0</v>
      </c>
      <c r="AI51" s="36">
        <v>0</v>
      </c>
      <c r="AJ51" s="36">
        <v>0</v>
      </c>
      <c r="AK51" s="36">
        <v>0</v>
      </c>
      <c r="AL51" s="36">
        <v>0</v>
      </c>
      <c r="AM51" s="36">
        <v>0</v>
      </c>
      <c r="AN51" s="36">
        <v>0</v>
      </c>
      <c r="AO51" s="36">
        <v>0</v>
      </c>
      <c r="AP51" s="36">
        <v>0</v>
      </c>
      <c r="AQ51" s="36">
        <v>0</v>
      </c>
      <c r="AR51" s="36">
        <v>0</v>
      </c>
      <c r="AS51" s="36">
        <v>0</v>
      </c>
      <c r="AT51" s="36">
        <v>0</v>
      </c>
      <c r="AU51" s="36">
        <v>0</v>
      </c>
      <c r="AV51" s="36">
        <v>0</v>
      </c>
      <c r="AW51" s="36">
        <v>0</v>
      </c>
      <c r="AX51" s="36">
        <v>0</v>
      </c>
      <c r="AY51" s="36">
        <v>0</v>
      </c>
      <c r="AZ51" s="36">
        <v>0</v>
      </c>
      <c r="BA51" s="36">
        <v>0</v>
      </c>
      <c r="BB51" s="36">
        <v>0</v>
      </c>
      <c r="BC51" s="36">
        <v>0</v>
      </c>
      <c r="BD51" s="36">
        <v>0</v>
      </c>
      <c r="BE51" s="36">
        <v>0</v>
      </c>
      <c r="BF51" s="36">
        <v>0</v>
      </c>
      <c r="BG51" s="36">
        <v>0</v>
      </c>
      <c r="BH51" s="36">
        <v>0</v>
      </c>
      <c r="BI51" s="36">
        <v>0</v>
      </c>
      <c r="BJ51" s="36">
        <v>0</v>
      </c>
      <c r="BK51" s="36">
        <v>0</v>
      </c>
      <c r="BL51" s="36">
        <v>0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>
        <v>4.5346361760000002</v>
      </c>
      <c r="E52" s="36">
        <v>23</v>
      </c>
      <c r="F52" s="36">
        <v>0</v>
      </c>
      <c r="G52" s="36">
        <v>0</v>
      </c>
      <c r="H52" s="36">
        <v>23</v>
      </c>
      <c r="I52" s="36">
        <v>0</v>
      </c>
      <c r="J52" s="36">
        <v>0</v>
      </c>
      <c r="K52" s="36">
        <v>0</v>
      </c>
      <c r="L52" s="36">
        <v>0</v>
      </c>
      <c r="M52" s="36">
        <v>0</v>
      </c>
      <c r="N52" s="36">
        <v>0</v>
      </c>
      <c r="O52" s="36">
        <v>0</v>
      </c>
      <c r="P52" s="36">
        <v>0</v>
      </c>
      <c r="Q52" s="36">
        <v>0</v>
      </c>
      <c r="R52" s="36">
        <v>0</v>
      </c>
      <c r="S52" s="36">
        <v>0</v>
      </c>
      <c r="T52" s="36">
        <v>0</v>
      </c>
      <c r="U52" s="36">
        <v>0</v>
      </c>
      <c r="V52" s="36">
        <v>0</v>
      </c>
      <c r="W52" s="36">
        <v>0</v>
      </c>
      <c r="X52" s="36">
        <v>0</v>
      </c>
      <c r="Y52" s="36">
        <v>0</v>
      </c>
      <c r="Z52" s="36">
        <v>0</v>
      </c>
      <c r="AA52" s="36">
        <v>0</v>
      </c>
      <c r="AB52" s="36">
        <v>0</v>
      </c>
      <c r="AC52" s="36">
        <v>0</v>
      </c>
      <c r="AD52" s="36">
        <v>0</v>
      </c>
      <c r="AE52" s="36">
        <v>0</v>
      </c>
      <c r="AF52" s="36">
        <v>0</v>
      </c>
      <c r="AG52" s="36">
        <v>0</v>
      </c>
      <c r="AH52" s="36">
        <v>0</v>
      </c>
      <c r="AI52" s="36">
        <v>0</v>
      </c>
      <c r="AJ52" s="36">
        <v>0</v>
      </c>
      <c r="AK52" s="36">
        <v>0</v>
      </c>
      <c r="AL52" s="36">
        <v>0</v>
      </c>
      <c r="AM52" s="36">
        <v>0</v>
      </c>
      <c r="AN52" s="36">
        <v>0</v>
      </c>
      <c r="AO52" s="36">
        <v>0</v>
      </c>
      <c r="AP52" s="36">
        <v>0</v>
      </c>
      <c r="AQ52" s="36">
        <v>0</v>
      </c>
      <c r="AR52" s="36">
        <v>0</v>
      </c>
      <c r="AS52" s="36">
        <v>0</v>
      </c>
      <c r="AT52" s="36">
        <v>0</v>
      </c>
      <c r="AU52" s="36">
        <v>0</v>
      </c>
      <c r="AV52" s="36">
        <v>0</v>
      </c>
      <c r="AW52" s="36">
        <v>0</v>
      </c>
      <c r="AX52" s="36">
        <v>0</v>
      </c>
      <c r="AY52" s="36">
        <v>0</v>
      </c>
      <c r="AZ52" s="36">
        <v>0</v>
      </c>
      <c r="BA52" s="36">
        <v>0</v>
      </c>
      <c r="BB52" s="36">
        <v>1.2106812999999999E-2</v>
      </c>
      <c r="BC52" s="36">
        <v>0.68739888999999998</v>
      </c>
      <c r="BD52" s="36">
        <v>1.5119190709999999</v>
      </c>
      <c r="BE52" s="36">
        <v>1.3253214285714287E-3</v>
      </c>
      <c r="BF52" s="36">
        <v>2.6506428571428575E-3</v>
      </c>
      <c r="BG52" s="36">
        <v>1.4131572E-2</v>
      </c>
      <c r="BH52" s="36">
        <v>0.106503478</v>
      </c>
      <c r="BI52" s="36">
        <v>0</v>
      </c>
      <c r="BJ52" s="36">
        <v>0</v>
      </c>
      <c r="BK52" s="36">
        <v>0</v>
      </c>
      <c r="BL52" s="36">
        <v>0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>
        <v>4.6672621550000004</v>
      </c>
      <c r="E53" s="36">
        <v>3</v>
      </c>
      <c r="F53" s="36">
        <v>0</v>
      </c>
      <c r="G53" s="36">
        <v>0</v>
      </c>
      <c r="H53" s="36">
        <v>3</v>
      </c>
      <c r="I53" s="36">
        <v>0</v>
      </c>
      <c r="J53" s="36">
        <v>0</v>
      </c>
      <c r="K53" s="36">
        <v>0</v>
      </c>
      <c r="L53" s="36">
        <v>0</v>
      </c>
      <c r="M53" s="36">
        <v>0</v>
      </c>
      <c r="N53" s="36">
        <v>0</v>
      </c>
      <c r="O53" s="36">
        <v>0</v>
      </c>
      <c r="P53" s="36">
        <v>0</v>
      </c>
      <c r="Q53" s="36">
        <v>0</v>
      </c>
      <c r="R53" s="36">
        <v>0</v>
      </c>
      <c r="S53" s="36">
        <v>0</v>
      </c>
      <c r="T53" s="36">
        <v>0</v>
      </c>
      <c r="U53" s="36">
        <v>0</v>
      </c>
      <c r="V53" s="36">
        <v>0</v>
      </c>
      <c r="W53" s="36">
        <v>0</v>
      </c>
      <c r="X53" s="36">
        <v>0</v>
      </c>
      <c r="Y53" s="36">
        <v>0</v>
      </c>
      <c r="Z53" s="36">
        <v>0</v>
      </c>
      <c r="AA53" s="36">
        <v>0</v>
      </c>
      <c r="AB53" s="36">
        <v>0</v>
      </c>
      <c r="AC53" s="36">
        <v>0</v>
      </c>
      <c r="AD53" s="36">
        <v>0</v>
      </c>
      <c r="AE53" s="36">
        <v>0</v>
      </c>
      <c r="AF53" s="36">
        <v>0</v>
      </c>
      <c r="AG53" s="36">
        <v>0</v>
      </c>
      <c r="AH53" s="36">
        <v>0</v>
      </c>
      <c r="AI53" s="36">
        <v>0</v>
      </c>
      <c r="AJ53" s="36">
        <v>0</v>
      </c>
      <c r="AK53" s="36">
        <v>0</v>
      </c>
      <c r="AL53" s="36">
        <v>0</v>
      </c>
      <c r="AM53" s="36">
        <v>0</v>
      </c>
      <c r="AN53" s="36">
        <v>0</v>
      </c>
      <c r="AO53" s="36">
        <v>0</v>
      </c>
      <c r="AP53" s="36">
        <v>0</v>
      </c>
      <c r="AQ53" s="36">
        <v>0</v>
      </c>
      <c r="AR53" s="36">
        <v>0</v>
      </c>
      <c r="AS53" s="36">
        <v>0</v>
      </c>
      <c r="AT53" s="36">
        <v>0</v>
      </c>
      <c r="AU53" s="36">
        <v>0</v>
      </c>
      <c r="AV53" s="36">
        <v>0</v>
      </c>
      <c r="AW53" s="36">
        <v>0</v>
      </c>
      <c r="AX53" s="36">
        <v>0</v>
      </c>
      <c r="AY53" s="36">
        <v>0</v>
      </c>
      <c r="AZ53" s="36">
        <v>0</v>
      </c>
      <c r="BA53" s="36">
        <v>0</v>
      </c>
      <c r="BB53" s="36">
        <v>0</v>
      </c>
      <c r="BC53" s="36">
        <v>0</v>
      </c>
      <c r="BD53" s="36">
        <v>0</v>
      </c>
      <c r="BE53" s="36">
        <v>0</v>
      </c>
      <c r="BF53" s="36">
        <v>0</v>
      </c>
      <c r="BG53" s="36">
        <v>0.10066439200000001</v>
      </c>
      <c r="BH53" s="36">
        <v>0.66062776700000003</v>
      </c>
      <c r="BI53" s="36">
        <v>0</v>
      </c>
      <c r="BJ53" s="36">
        <v>0</v>
      </c>
      <c r="BK53" s="36">
        <v>0</v>
      </c>
      <c r="BL53" s="36">
        <v>0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>
        <v>4.6731003549999999</v>
      </c>
      <c r="E54" s="36">
        <v>31</v>
      </c>
      <c r="F54" s="36">
        <v>0</v>
      </c>
      <c r="G54" s="36">
        <v>0</v>
      </c>
      <c r="H54" s="36">
        <v>31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0</v>
      </c>
      <c r="P54" s="36">
        <v>0</v>
      </c>
      <c r="Q54" s="36">
        <v>0</v>
      </c>
      <c r="R54" s="36">
        <v>0</v>
      </c>
      <c r="S54" s="36">
        <v>0</v>
      </c>
      <c r="T54" s="36">
        <v>0</v>
      </c>
      <c r="U54" s="36">
        <v>0</v>
      </c>
      <c r="V54" s="36">
        <v>0</v>
      </c>
      <c r="W54" s="36">
        <v>0</v>
      </c>
      <c r="X54" s="36">
        <v>0</v>
      </c>
      <c r="Y54" s="36">
        <v>0</v>
      </c>
      <c r="Z54" s="36">
        <v>0</v>
      </c>
      <c r="AA54" s="36">
        <v>0</v>
      </c>
      <c r="AB54" s="36">
        <v>0</v>
      </c>
      <c r="AC54" s="36">
        <v>0</v>
      </c>
      <c r="AD54" s="36">
        <v>0</v>
      </c>
      <c r="AE54" s="36">
        <v>0</v>
      </c>
      <c r="AF54" s="36">
        <v>0</v>
      </c>
      <c r="AG54" s="36">
        <v>0</v>
      </c>
      <c r="AH54" s="36">
        <v>0</v>
      </c>
      <c r="AI54" s="36">
        <v>0</v>
      </c>
      <c r="AJ54" s="36">
        <v>0</v>
      </c>
      <c r="AK54" s="36">
        <v>0</v>
      </c>
      <c r="AL54" s="36">
        <v>0</v>
      </c>
      <c r="AM54" s="36">
        <v>0</v>
      </c>
      <c r="AN54" s="36">
        <v>0</v>
      </c>
      <c r="AO54" s="36">
        <v>0</v>
      </c>
      <c r="AP54" s="36">
        <v>0</v>
      </c>
      <c r="AQ54" s="36">
        <v>0</v>
      </c>
      <c r="AR54" s="36">
        <v>0</v>
      </c>
      <c r="AS54" s="36">
        <v>0</v>
      </c>
      <c r="AT54" s="36">
        <v>0</v>
      </c>
      <c r="AU54" s="36">
        <v>0</v>
      </c>
      <c r="AV54" s="36">
        <v>0</v>
      </c>
      <c r="AW54" s="36">
        <v>0</v>
      </c>
      <c r="AX54" s="36">
        <v>0</v>
      </c>
      <c r="AY54" s="36">
        <v>0</v>
      </c>
      <c r="AZ54" s="36">
        <v>0</v>
      </c>
      <c r="BA54" s="36">
        <v>0</v>
      </c>
      <c r="BB54" s="36">
        <v>0.19195606100000001</v>
      </c>
      <c r="BC54" s="36">
        <v>16.669273045000001</v>
      </c>
      <c r="BD54" s="36">
        <v>37.900038836</v>
      </c>
      <c r="BE54" s="36">
        <v>2.1013251428571432E-2</v>
      </c>
      <c r="BF54" s="36">
        <v>4.2026504285714292E-2</v>
      </c>
      <c r="BG54" s="36">
        <v>0.16038535200000001</v>
      </c>
      <c r="BH54" s="36">
        <v>2.173385149</v>
      </c>
      <c r="BI54" s="36">
        <v>0</v>
      </c>
      <c r="BJ54" s="36">
        <v>0</v>
      </c>
      <c r="BK54" s="36">
        <v>0</v>
      </c>
      <c r="BL54" s="36">
        <v>0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>
        <v>4.3224168150000004</v>
      </c>
      <c r="E55" s="36">
        <v>4</v>
      </c>
      <c r="F55" s="36">
        <v>0</v>
      </c>
      <c r="G55" s="36">
        <v>0</v>
      </c>
      <c r="H55" s="36">
        <v>4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0</v>
      </c>
      <c r="P55" s="36">
        <v>0</v>
      </c>
      <c r="Q55" s="36">
        <v>0</v>
      </c>
      <c r="R55" s="36">
        <v>0</v>
      </c>
      <c r="S55" s="36">
        <v>0</v>
      </c>
      <c r="T55" s="36">
        <v>0</v>
      </c>
      <c r="U55" s="36">
        <v>0</v>
      </c>
      <c r="V55" s="36">
        <v>0</v>
      </c>
      <c r="W55" s="36">
        <v>0</v>
      </c>
      <c r="X55" s="36">
        <v>0</v>
      </c>
      <c r="Y55" s="36">
        <v>0</v>
      </c>
      <c r="Z55" s="36">
        <v>0</v>
      </c>
      <c r="AA55" s="36">
        <v>0</v>
      </c>
      <c r="AB55" s="36">
        <v>0</v>
      </c>
      <c r="AC55" s="36">
        <v>0</v>
      </c>
      <c r="AD55" s="36">
        <v>0</v>
      </c>
      <c r="AE55" s="36">
        <v>0</v>
      </c>
      <c r="AF55" s="36">
        <v>0</v>
      </c>
      <c r="AG55" s="36">
        <v>0</v>
      </c>
      <c r="AH55" s="36">
        <v>0</v>
      </c>
      <c r="AI55" s="36">
        <v>0</v>
      </c>
      <c r="AJ55" s="36">
        <v>0</v>
      </c>
      <c r="AK55" s="36">
        <v>0</v>
      </c>
      <c r="AL55" s="36">
        <v>0</v>
      </c>
      <c r="AM55" s="36">
        <v>0</v>
      </c>
      <c r="AN55" s="36">
        <v>0</v>
      </c>
      <c r="AO55" s="36">
        <v>0</v>
      </c>
      <c r="AP55" s="36">
        <v>0</v>
      </c>
      <c r="AQ55" s="36">
        <v>0</v>
      </c>
      <c r="AR55" s="36">
        <v>0</v>
      </c>
      <c r="AS55" s="36">
        <v>0</v>
      </c>
      <c r="AT55" s="36">
        <v>0</v>
      </c>
      <c r="AU55" s="36">
        <v>0</v>
      </c>
      <c r="AV55" s="36">
        <v>0</v>
      </c>
      <c r="AW55" s="36">
        <v>0</v>
      </c>
      <c r="AX55" s="36">
        <v>0</v>
      </c>
      <c r="AY55" s="36">
        <v>0</v>
      </c>
      <c r="AZ55" s="36">
        <v>0</v>
      </c>
      <c r="BA55" s="36">
        <v>0</v>
      </c>
      <c r="BB55" s="36">
        <v>0</v>
      </c>
      <c r="BC55" s="36">
        <v>0</v>
      </c>
      <c r="BD55" s="36">
        <v>0</v>
      </c>
      <c r="BE55" s="36">
        <v>0</v>
      </c>
      <c r="BF55" s="36">
        <v>0</v>
      </c>
      <c r="BG55" s="36">
        <v>0</v>
      </c>
      <c r="BH55" s="36">
        <v>0</v>
      </c>
      <c r="BI55" s="36">
        <v>0</v>
      </c>
      <c r="BJ55" s="36">
        <v>0</v>
      </c>
      <c r="BK55" s="36">
        <v>0</v>
      </c>
      <c r="BL55" s="36">
        <v>0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>
        <v>5.4126572680000002</v>
      </c>
      <c r="E56" s="36">
        <v>318</v>
      </c>
      <c r="F56" s="36">
        <v>1</v>
      </c>
      <c r="G56" s="36">
        <v>20</v>
      </c>
      <c r="H56" s="36">
        <v>297</v>
      </c>
      <c r="I56" s="36">
        <v>4.4902289469974524E-3</v>
      </c>
      <c r="J56" s="36">
        <v>10.800847714217484</v>
      </c>
      <c r="K56" s="36">
        <v>4.4902289469974524E-3</v>
      </c>
      <c r="L56" s="36">
        <v>0</v>
      </c>
      <c r="M56" s="36">
        <v>0.46850594315243632</v>
      </c>
      <c r="N56" s="36">
        <v>10.336832000012045</v>
      </c>
      <c r="O56" s="36">
        <v>0.25822427199999998</v>
      </c>
      <c r="P56" s="36">
        <v>0.41191448699999994</v>
      </c>
      <c r="Q56" s="36">
        <v>0.18827929799999998</v>
      </c>
      <c r="R56" s="36">
        <v>6.9944973999999993E-2</v>
      </c>
      <c r="S56" s="36">
        <v>0.32068191199999996</v>
      </c>
      <c r="T56" s="36">
        <v>9.1232574999999996E-2</v>
      </c>
      <c r="U56" s="36">
        <v>3.9455999999999998</v>
      </c>
      <c r="V56" s="36">
        <v>9.3276000000000003</v>
      </c>
      <c r="W56" s="36">
        <v>4.2083145009469973</v>
      </c>
      <c r="X56" s="36">
        <v>20.540362201217484</v>
      </c>
      <c r="Y56" s="36">
        <v>24.748676702164481</v>
      </c>
      <c r="Z56" s="36">
        <v>4.5166678508808106E-4</v>
      </c>
      <c r="AA56" s="36">
        <v>9.6656692008849276E-5</v>
      </c>
      <c r="AB56" s="36">
        <v>9.6656699999999999E-5</v>
      </c>
      <c r="AC56" s="36">
        <v>1.0657255984299872E-4</v>
      </c>
      <c r="AD56" s="36">
        <v>0.23290913732096535</v>
      </c>
      <c r="AE56" s="36">
        <v>2.096182235888687</v>
      </c>
      <c r="AF56" s="36">
        <v>2.329091373209653</v>
      </c>
      <c r="AG56" s="36">
        <v>0.64442108904620432</v>
      </c>
      <c r="AH56" s="36">
        <v>1.0962565652740031</v>
      </c>
      <c r="AI56" s="36">
        <v>3.5109838644586313</v>
      </c>
      <c r="AJ56" s="36">
        <v>9.6626633411200768E-6</v>
      </c>
      <c r="AK56" s="36">
        <v>1.1676772830825756E-5</v>
      </c>
      <c r="AL56" s="36">
        <v>2.9204559097300724E-5</v>
      </c>
      <c r="AM56" s="36">
        <v>0.64453732426938848</v>
      </c>
      <c r="AN56" s="36">
        <v>1.3291773793677992</v>
      </c>
      <c r="AO56" s="36">
        <v>5.6071953049064156</v>
      </c>
      <c r="AP56" s="36">
        <v>92.385770063999999</v>
      </c>
      <c r="AQ56" s="36">
        <v>49.746183881</v>
      </c>
      <c r="AR56" s="36">
        <v>142.13195394499999</v>
      </c>
      <c r="AS56" s="36">
        <v>1.742725716</v>
      </c>
      <c r="AT56" s="36">
        <v>275.28439262699999</v>
      </c>
      <c r="AU56" s="36">
        <v>564.97526575500001</v>
      </c>
      <c r="AV56" s="36">
        <v>289.937007317</v>
      </c>
      <c r="AW56" s="36">
        <v>595.04731160999995</v>
      </c>
      <c r="AX56" s="36">
        <v>267.39568316899999</v>
      </c>
      <c r="AY56" s="36">
        <v>548.78500636599995</v>
      </c>
      <c r="AZ56" s="36">
        <v>3.1718950000000003E-2</v>
      </c>
      <c r="BA56" s="36">
        <v>6.3437901428571433E-2</v>
      </c>
      <c r="BB56" s="36">
        <v>7.6902211400000002</v>
      </c>
      <c r="BC56" s="36">
        <v>634.144369783</v>
      </c>
      <c r="BD56" s="36">
        <v>1301.4754684269999</v>
      </c>
      <c r="BE56" s="36">
        <v>0.34747591428571428</v>
      </c>
      <c r="BF56" s="36">
        <v>0.69495183000000005</v>
      </c>
      <c r="BG56" s="36">
        <v>5.4250542089999998</v>
      </c>
      <c r="BH56" s="36">
        <v>33.03951704</v>
      </c>
      <c r="BI56" s="36">
        <v>0</v>
      </c>
      <c r="BJ56" s="36">
        <v>0</v>
      </c>
      <c r="BK56" s="36">
        <v>0</v>
      </c>
      <c r="BL56" s="36">
        <v>0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>
        <v>6.6682733760000001</v>
      </c>
      <c r="E57" s="36">
        <v>22</v>
      </c>
      <c r="F57" s="36">
        <v>9</v>
      </c>
      <c r="G57" s="36">
        <v>13</v>
      </c>
      <c r="H57" s="36">
        <v>0</v>
      </c>
      <c r="I57" s="36">
        <v>118.11417412454384</v>
      </c>
      <c r="J57" s="36">
        <v>627.56878944069172</v>
      </c>
      <c r="K57" s="36">
        <v>28.293292624298111</v>
      </c>
      <c r="L57" s="36">
        <v>89.820881500245733</v>
      </c>
      <c r="M57" s="36">
        <v>313.91598406522598</v>
      </c>
      <c r="N57" s="36">
        <v>431.7669795000096</v>
      </c>
      <c r="O57" s="36">
        <v>5.8355826449999997</v>
      </c>
      <c r="P57" s="36">
        <v>10.437408815</v>
      </c>
      <c r="Q57" s="36">
        <v>5.3490431169999999</v>
      </c>
      <c r="R57" s="36">
        <v>0.486539528</v>
      </c>
      <c r="S57" s="36">
        <v>9.8027920389999998</v>
      </c>
      <c r="T57" s="36">
        <v>0.63461677599999999</v>
      </c>
      <c r="U57" s="36">
        <v>3.524</v>
      </c>
      <c r="V57" s="36">
        <v>8.3515999999999995</v>
      </c>
      <c r="W57" s="36">
        <v>127.47375676954384</v>
      </c>
      <c r="X57" s="36">
        <v>646.3577982556917</v>
      </c>
      <c r="Y57" s="36">
        <v>773.8315550252355</v>
      </c>
      <c r="Z57" s="36">
        <v>1.1156485461245287</v>
      </c>
      <c r="AA57" s="36">
        <v>0.53880524349936421</v>
      </c>
      <c r="AB57" s="36">
        <v>2.5532441045866157</v>
      </c>
      <c r="AC57" s="36">
        <v>1.0005004383088625</v>
      </c>
      <c r="AD57" s="36">
        <v>22.081963206959273</v>
      </c>
      <c r="AE57" s="36">
        <v>198.90215719845403</v>
      </c>
      <c r="AF57" s="36">
        <v>220.98412040541336</v>
      </c>
      <c r="AG57" s="36">
        <v>0.64131745810171026</v>
      </c>
      <c r="AH57" s="36">
        <v>1.0909768252764724</v>
      </c>
      <c r="AI57" s="36">
        <v>3.4940744268989725</v>
      </c>
      <c r="AJ57" s="36">
        <v>0.12193215356854814</v>
      </c>
      <c r="AK57" s="36">
        <v>8.8078454337973261E-2</v>
      </c>
      <c r="AL57" s="36">
        <v>0.22206566384850956</v>
      </c>
      <c r="AM57" s="36">
        <v>1.7637500499791208</v>
      </c>
      <c r="AN57" s="36">
        <v>23.261018486573718</v>
      </c>
      <c r="AO57" s="36">
        <v>202.61829728920151</v>
      </c>
      <c r="AP57" s="36">
        <v>9526.406720985</v>
      </c>
      <c r="AQ57" s="36">
        <v>5129.6036189919996</v>
      </c>
      <c r="AR57" s="36">
        <v>14656.010339977</v>
      </c>
      <c r="AS57" s="36">
        <v>206.24687964500001</v>
      </c>
      <c r="AT57" s="36">
        <v>36718.842339153001</v>
      </c>
      <c r="AU57" s="36">
        <v>81591.642420991004</v>
      </c>
      <c r="AV57" s="36">
        <v>20325.433418707998</v>
      </c>
      <c r="AW57" s="36">
        <v>45164.427577351998</v>
      </c>
      <c r="AX57" s="36">
        <v>19547.345577961001</v>
      </c>
      <c r="AY57" s="36">
        <v>43435.466073397001</v>
      </c>
      <c r="AZ57" s="36">
        <v>6.0186023328571441</v>
      </c>
      <c r="BA57" s="36">
        <v>12.037204665714288</v>
      </c>
      <c r="BB57" s="36">
        <v>78.812457684999998</v>
      </c>
      <c r="BC57" s="36">
        <v>3776.545170377</v>
      </c>
      <c r="BD57" s="36">
        <v>8391.7276117269994</v>
      </c>
      <c r="BE57" s="36">
        <v>3.561071962857143</v>
      </c>
      <c r="BF57" s="36">
        <v>7.122143927142857</v>
      </c>
      <c r="BG57" s="36">
        <v>33.722330610999997</v>
      </c>
      <c r="BH57" s="36">
        <v>208.115346765</v>
      </c>
      <c r="BI57" s="36">
        <v>1.2000000000000002</v>
      </c>
      <c r="BJ57" s="36">
        <v>2.410000000000001</v>
      </c>
      <c r="BK57" s="36">
        <v>1.4500000000000002</v>
      </c>
      <c r="BL57" s="36">
        <v>1.7600000000000002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>
        <v>5.5608704519999996</v>
      </c>
      <c r="E58" s="36">
        <v>61</v>
      </c>
      <c r="F58" s="36">
        <v>5</v>
      </c>
      <c r="G58" s="36">
        <v>10</v>
      </c>
      <c r="H58" s="36">
        <v>46</v>
      </c>
      <c r="I58" s="36">
        <v>0.2261108263955954</v>
      </c>
      <c r="J58" s="36">
        <v>13.321924707952425</v>
      </c>
      <c r="K58" s="36">
        <v>4.353382640684985E-2</v>
      </c>
      <c r="L58" s="36">
        <v>0.18257699998874555</v>
      </c>
      <c r="M58" s="36">
        <v>2.6008810343572857</v>
      </c>
      <c r="N58" s="36">
        <v>10.947154499990734</v>
      </c>
      <c r="O58" s="36">
        <v>0.42566041800000004</v>
      </c>
      <c r="P58" s="36">
        <v>0.77926888799999994</v>
      </c>
      <c r="Q58" s="36">
        <v>0.41040052700000001</v>
      </c>
      <c r="R58" s="36">
        <v>1.5259891000000001E-2</v>
      </c>
      <c r="S58" s="36">
        <v>0.75936468199999996</v>
      </c>
      <c r="T58" s="36">
        <v>1.9904206000000001E-2</v>
      </c>
      <c r="U58" s="36">
        <v>3.6257999999999999</v>
      </c>
      <c r="V58" s="36">
        <v>8.6073000000000004</v>
      </c>
      <c r="W58" s="36">
        <v>4.2775712443955953</v>
      </c>
      <c r="X58" s="36">
        <v>22.708493595952426</v>
      </c>
      <c r="Y58" s="36">
        <v>26.986064840348021</v>
      </c>
      <c r="Z58" s="36">
        <v>6.4954591988894504E-3</v>
      </c>
      <c r="AA58" s="36">
        <v>1.9715530331345108E-3</v>
      </c>
      <c r="AB58" s="36">
        <v>1.971553E-3</v>
      </c>
      <c r="AC58" s="36">
        <v>8.1885634001908425E-4</v>
      </c>
      <c r="AD58" s="36">
        <v>0.42065462771820933</v>
      </c>
      <c r="AE58" s="36">
        <v>3.7858916494638843</v>
      </c>
      <c r="AF58" s="36">
        <v>4.2065462771820927</v>
      </c>
      <c r="AG58" s="36">
        <v>0.67120765923675518</v>
      </c>
      <c r="AH58" s="36">
        <v>1.1418245237590781</v>
      </c>
      <c r="AI58" s="36">
        <v>3.6569244882554255</v>
      </c>
      <c r="AJ58" s="36">
        <v>1.9709397173908104E-4</v>
      </c>
      <c r="AK58" s="36">
        <v>2.3817672758259919E-4</v>
      </c>
      <c r="AL58" s="36">
        <v>5.9569937833549606E-4</v>
      </c>
      <c r="AM58" s="36">
        <v>0.67222360954851335</v>
      </c>
      <c r="AN58" s="36">
        <v>1.5627173282048699</v>
      </c>
      <c r="AO58" s="36">
        <v>7.4434118370976456</v>
      </c>
      <c r="AP58" s="36">
        <v>304.11054101299999</v>
      </c>
      <c r="AQ58" s="36">
        <v>163.75182977599999</v>
      </c>
      <c r="AR58" s="36">
        <v>467.86237078900001</v>
      </c>
      <c r="AS58" s="36">
        <v>5.9504448859999997</v>
      </c>
      <c r="AT58" s="36">
        <v>1159.0591626539999</v>
      </c>
      <c r="AU58" s="36">
        <v>2644.3442944560002</v>
      </c>
      <c r="AV58" s="36">
        <v>847.681783344</v>
      </c>
      <c r="AW58" s="36">
        <v>1933.9500169840001</v>
      </c>
      <c r="AX58" s="36">
        <v>790.88477311999998</v>
      </c>
      <c r="AY58" s="36">
        <v>1804.370048362</v>
      </c>
      <c r="AZ58" s="36">
        <v>0.10146407428571429</v>
      </c>
      <c r="BA58" s="36">
        <v>0.20292815</v>
      </c>
      <c r="BB58" s="36">
        <v>5.9500285469999996</v>
      </c>
      <c r="BC58" s="36">
        <v>502.68747336500002</v>
      </c>
      <c r="BD58" s="36">
        <v>1146.8601387399999</v>
      </c>
      <c r="BE58" s="36">
        <v>0.26884683428571432</v>
      </c>
      <c r="BF58" s="36">
        <v>0.53769367000000001</v>
      </c>
      <c r="BG58" s="36">
        <v>5.1273411820000003</v>
      </c>
      <c r="BH58" s="36">
        <v>32.448450340999997</v>
      </c>
      <c r="BI58" s="36">
        <v>0.03</v>
      </c>
      <c r="BJ58" s="36">
        <v>0.03</v>
      </c>
      <c r="BK58" s="36">
        <v>0.12</v>
      </c>
      <c r="BL58" s="36">
        <v>0.12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>
        <v>5.1423892840000001</v>
      </c>
      <c r="E59" s="36">
        <v>58</v>
      </c>
      <c r="F59" s="36">
        <v>1</v>
      </c>
      <c r="G59" s="36">
        <v>14</v>
      </c>
      <c r="H59" s="36">
        <v>43</v>
      </c>
      <c r="I59" s="36">
        <v>1.0488147715970331E-4</v>
      </c>
      <c r="J59" s="36">
        <v>0.49119409701895939</v>
      </c>
      <c r="K59" s="36">
        <v>1.0488147715970331E-4</v>
      </c>
      <c r="L59" s="36">
        <v>0</v>
      </c>
      <c r="M59" s="36">
        <v>2.8788978496123694E-2</v>
      </c>
      <c r="N59" s="36">
        <v>0.46250999999999537</v>
      </c>
      <c r="O59" s="36">
        <v>4.2371930000000002E-2</v>
      </c>
      <c r="P59" s="36">
        <v>7.069511299999999E-2</v>
      </c>
      <c r="Q59" s="36">
        <v>4.0152356E-2</v>
      </c>
      <c r="R59" s="36">
        <v>2.2195740000000002E-3</v>
      </c>
      <c r="S59" s="36">
        <v>6.7800014999999991E-2</v>
      </c>
      <c r="T59" s="36">
        <v>2.8950979999999996E-3</v>
      </c>
      <c r="U59" s="36">
        <v>0.13084999999999997</v>
      </c>
      <c r="V59" s="36">
        <v>0.30950000000000005</v>
      </c>
      <c r="W59" s="36">
        <v>0.17332681147715967</v>
      </c>
      <c r="X59" s="36">
        <v>0.87138921001895953</v>
      </c>
      <c r="Y59" s="36">
        <v>1.0447160214961193</v>
      </c>
      <c r="Z59" s="36">
        <v>2.1377963362282259E-5</v>
      </c>
      <c r="AA59" s="36">
        <v>4.5748841595284027E-6</v>
      </c>
      <c r="AB59" s="36">
        <v>4.5748800000000003E-6</v>
      </c>
      <c r="AC59" s="36">
        <v>1.8481362681435121E-6</v>
      </c>
      <c r="AD59" s="36">
        <v>6.4377831883844754E-3</v>
      </c>
      <c r="AE59" s="36">
        <v>5.7940048695460281E-2</v>
      </c>
      <c r="AF59" s="36">
        <v>6.4377831883844744E-2</v>
      </c>
      <c r="AG59" s="36">
        <v>2.4606781507274769E-2</v>
      </c>
      <c r="AH59" s="36">
        <v>4.1859812219272013E-2</v>
      </c>
      <c r="AI59" s="36">
        <v>0.13406453372929014</v>
      </c>
      <c r="AJ59" s="36">
        <v>4.6693181250185677E-7</v>
      </c>
      <c r="AK59" s="36">
        <v>5.6426023649892518E-7</v>
      </c>
      <c r="AL59" s="36">
        <v>1.4112607705775146E-6</v>
      </c>
      <c r="AM59" s="36">
        <v>2.4609096575355417E-2</v>
      </c>
      <c r="AN59" s="36">
        <v>4.8298159667892991E-2</v>
      </c>
      <c r="AO59" s="36">
        <v>0.19200599368552101</v>
      </c>
      <c r="AP59" s="36">
        <v>3.4907919700000001</v>
      </c>
      <c r="AQ59" s="36">
        <v>1.8796572149999999</v>
      </c>
      <c r="AR59" s="36">
        <v>5.370449185</v>
      </c>
      <c r="AS59" s="36">
        <v>0.14721477399999999</v>
      </c>
      <c r="AT59" s="36">
        <v>3.7090117220000001</v>
      </c>
      <c r="AU59" s="36">
        <v>8.3794386460000005</v>
      </c>
      <c r="AV59" s="36">
        <v>10.227835784</v>
      </c>
      <c r="AW59" s="36">
        <v>23.106835147999998</v>
      </c>
      <c r="AX59" s="36">
        <v>9.2167290929999997</v>
      </c>
      <c r="AY59" s="36">
        <v>20.822532182</v>
      </c>
      <c r="AZ59" s="36">
        <v>1.6385914285714288E-3</v>
      </c>
      <c r="BA59" s="36">
        <v>3.2771842857142858E-3</v>
      </c>
      <c r="BB59" s="36">
        <v>2.3259689909999999</v>
      </c>
      <c r="BC59" s="36">
        <v>193.89515066300001</v>
      </c>
      <c r="BD59" s="36">
        <v>438.049982129</v>
      </c>
      <c r="BE59" s="36">
        <v>0.10509687428571429</v>
      </c>
      <c r="BF59" s="36">
        <v>0.21019374857142858</v>
      </c>
      <c r="BG59" s="36">
        <v>4.0835623119999997</v>
      </c>
      <c r="BH59" s="36">
        <v>27.719936522000001</v>
      </c>
      <c r="BI59" s="36">
        <v>0</v>
      </c>
      <c r="BJ59" s="36">
        <v>0</v>
      </c>
      <c r="BK59" s="36">
        <v>0</v>
      </c>
      <c r="BL59" s="36">
        <v>0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>
        <v>4.8530605270000002</v>
      </c>
      <c r="E60" s="36">
        <v>18</v>
      </c>
      <c r="F60" s="36">
        <v>0</v>
      </c>
      <c r="G60" s="36">
        <v>0</v>
      </c>
      <c r="H60" s="36">
        <v>18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3.2203200000000004E-4</v>
      </c>
      <c r="P60" s="36">
        <v>4.9816699999999999E-4</v>
      </c>
      <c r="Q60" s="36">
        <v>3.1010100000000002E-4</v>
      </c>
      <c r="R60" s="36">
        <v>1.1931E-5</v>
      </c>
      <c r="S60" s="36">
        <v>4.8260499999999999E-4</v>
      </c>
      <c r="T60" s="36">
        <v>1.5562000000000001E-5</v>
      </c>
      <c r="U60" s="36">
        <v>0</v>
      </c>
      <c r="V60" s="36">
        <v>0</v>
      </c>
      <c r="W60" s="36">
        <v>3.2203200000000004E-4</v>
      </c>
      <c r="X60" s="36">
        <v>4.9816699999999999E-4</v>
      </c>
      <c r="Y60" s="36">
        <v>8.2019899999999997E-4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G60" s="36">
        <v>0</v>
      </c>
      <c r="AH60" s="36">
        <v>0</v>
      </c>
      <c r="AI60" s="36">
        <v>0</v>
      </c>
      <c r="AJ60" s="36">
        <v>0</v>
      </c>
      <c r="AK60" s="36">
        <v>0</v>
      </c>
      <c r="AL60" s="36">
        <v>0</v>
      </c>
      <c r="AM60" s="36">
        <v>0</v>
      </c>
      <c r="AN60" s="36">
        <v>0</v>
      </c>
      <c r="AO60" s="36">
        <v>0</v>
      </c>
      <c r="AP60" s="36">
        <v>6.2146E-4</v>
      </c>
      <c r="AQ60" s="36">
        <v>3.3463200000000002E-4</v>
      </c>
      <c r="AR60" s="36">
        <v>9.5609199999999997E-4</v>
      </c>
      <c r="AS60" s="36">
        <v>0</v>
      </c>
      <c r="AT60" s="36">
        <v>0</v>
      </c>
      <c r="AU60" s="36">
        <v>0</v>
      </c>
      <c r="AV60" s="36">
        <v>0</v>
      </c>
      <c r="AW60" s="36">
        <v>0</v>
      </c>
      <c r="AX60" s="36">
        <v>0</v>
      </c>
      <c r="AY60" s="36">
        <v>0</v>
      </c>
      <c r="AZ60" s="36">
        <v>0</v>
      </c>
      <c r="BA60" s="36">
        <v>0</v>
      </c>
      <c r="BB60" s="36">
        <v>5.8925679000000002E-2</v>
      </c>
      <c r="BC60" s="36">
        <v>2.8462676419999999</v>
      </c>
      <c r="BD60" s="36">
        <v>6.0787197080000004</v>
      </c>
      <c r="BE60" s="36">
        <v>2.6625042857142856E-3</v>
      </c>
      <c r="BF60" s="36">
        <v>5.3250100000000007E-3</v>
      </c>
      <c r="BG60" s="36">
        <v>0.12698811600000001</v>
      </c>
      <c r="BH60" s="36">
        <v>1.600306878</v>
      </c>
      <c r="BI60" s="36">
        <v>0</v>
      </c>
      <c r="BJ60" s="36">
        <v>0</v>
      </c>
      <c r="BK60" s="36">
        <v>0</v>
      </c>
      <c r="BL60" s="36">
        <v>0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>
        <v>5.0430108310000001</v>
      </c>
      <c r="E61" s="36">
        <v>8</v>
      </c>
      <c r="F61" s="36">
        <v>0</v>
      </c>
      <c r="G61" s="36">
        <v>0</v>
      </c>
      <c r="H61" s="36">
        <v>8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1.6146500000000001E-4</v>
      </c>
      <c r="P61" s="36">
        <v>2.8297700000000001E-4</v>
      </c>
      <c r="Q61" s="36">
        <v>1.4607000000000002E-4</v>
      </c>
      <c r="R61" s="36">
        <v>1.5394999999999997E-5</v>
      </c>
      <c r="S61" s="36">
        <v>2.6289599999999998E-4</v>
      </c>
      <c r="T61" s="36">
        <v>2.0081E-5</v>
      </c>
      <c r="U61" s="36">
        <v>0</v>
      </c>
      <c r="V61" s="36">
        <v>0</v>
      </c>
      <c r="W61" s="36">
        <v>1.6146500000000001E-4</v>
      </c>
      <c r="X61" s="36">
        <v>2.8297700000000001E-4</v>
      </c>
      <c r="Y61" s="36">
        <v>4.4444200000000002E-4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  <c r="AG61" s="36">
        <v>0</v>
      </c>
      <c r="AH61" s="36">
        <v>0</v>
      </c>
      <c r="AI61" s="36">
        <v>0</v>
      </c>
      <c r="AJ61" s="36">
        <v>0</v>
      </c>
      <c r="AK61" s="36">
        <v>0</v>
      </c>
      <c r="AL61" s="36">
        <v>0</v>
      </c>
      <c r="AM61" s="36">
        <v>0</v>
      </c>
      <c r="AN61" s="36">
        <v>0</v>
      </c>
      <c r="AO61" s="36">
        <v>0</v>
      </c>
      <c r="AP61" s="36">
        <v>4.94752E-4</v>
      </c>
      <c r="AQ61" s="36">
        <v>2.6640499999999999E-4</v>
      </c>
      <c r="AR61" s="36">
        <v>7.6115699999999994E-4</v>
      </c>
      <c r="AS61" s="36">
        <v>0</v>
      </c>
      <c r="AT61" s="36">
        <v>0</v>
      </c>
      <c r="AU61" s="36">
        <v>0</v>
      </c>
      <c r="AV61" s="36">
        <v>0</v>
      </c>
      <c r="AW61" s="36">
        <v>0</v>
      </c>
      <c r="AX61" s="36">
        <v>0</v>
      </c>
      <c r="AY61" s="36">
        <v>0</v>
      </c>
      <c r="AZ61" s="36">
        <v>0</v>
      </c>
      <c r="BA61" s="36">
        <v>0</v>
      </c>
      <c r="BB61" s="36">
        <v>4.1927085000000003E-2</v>
      </c>
      <c r="BC61" s="36">
        <v>0.95593904600000001</v>
      </c>
      <c r="BD61" s="36">
        <v>2.1719439509999998</v>
      </c>
      <c r="BE61" s="36">
        <v>1.8944385714285716E-3</v>
      </c>
      <c r="BF61" s="36">
        <v>3.7888771428571432E-3</v>
      </c>
      <c r="BG61" s="36">
        <v>0.68256804800000004</v>
      </c>
      <c r="BH61" s="36">
        <v>2.2438721660000001</v>
      </c>
      <c r="BI61" s="36">
        <v>0</v>
      </c>
      <c r="BJ61" s="36">
        <v>0</v>
      </c>
      <c r="BK61" s="36">
        <v>0</v>
      </c>
      <c r="BL61" s="36">
        <v>0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>
        <v>5.7946965580000001</v>
      </c>
      <c r="E62" s="36">
        <v>35</v>
      </c>
      <c r="F62" s="36">
        <v>15</v>
      </c>
      <c r="G62" s="36">
        <v>14</v>
      </c>
      <c r="H62" s="36">
        <v>6</v>
      </c>
      <c r="I62" s="36">
        <v>2.5856891326363716</v>
      </c>
      <c r="J62" s="36">
        <v>46.389044139904584</v>
      </c>
      <c r="K62" s="36">
        <v>6.2064132625814485E-2</v>
      </c>
      <c r="L62" s="36">
        <v>2.5236250000105569</v>
      </c>
      <c r="M62" s="36">
        <v>2.7175837725114489</v>
      </c>
      <c r="N62" s="36">
        <v>46.257149500029513</v>
      </c>
      <c r="O62" s="36">
        <v>0.41739007500000003</v>
      </c>
      <c r="P62" s="36">
        <v>0.72768686599999999</v>
      </c>
      <c r="Q62" s="36">
        <v>0.342341848</v>
      </c>
      <c r="R62" s="36">
        <v>7.5048226999999995E-2</v>
      </c>
      <c r="S62" s="36">
        <v>0.62979787399999998</v>
      </c>
      <c r="T62" s="36">
        <v>9.7888992000000008E-2</v>
      </c>
      <c r="U62" s="36">
        <v>3.5494000000000012</v>
      </c>
      <c r="V62" s="36">
        <v>8.4286999999999992</v>
      </c>
      <c r="W62" s="36">
        <v>6.5524792076363729</v>
      </c>
      <c r="X62" s="36">
        <v>55.545431005904582</v>
      </c>
      <c r="Y62" s="36">
        <v>62.097910213540956</v>
      </c>
      <c r="Z62" s="36">
        <v>4.2563768007310959E-2</v>
      </c>
      <c r="AA62" s="36">
        <v>1.6269520609863374E-2</v>
      </c>
      <c r="AB62" s="36">
        <v>1.6269520999999999E-2</v>
      </c>
      <c r="AC62" s="36">
        <v>1.3950022163231898E-3</v>
      </c>
      <c r="AD62" s="36">
        <v>0.80207865439774562</v>
      </c>
      <c r="AE62" s="36">
        <v>7.2187078895797088</v>
      </c>
      <c r="AF62" s="36">
        <v>8.0207865439774544</v>
      </c>
      <c r="AG62" s="36">
        <v>0.64966360503310305</v>
      </c>
      <c r="AH62" s="36">
        <v>1.1051748683321754</v>
      </c>
      <c r="AI62" s="36">
        <v>3.5395465377665585</v>
      </c>
      <c r="AJ62" s="36">
        <v>1.6605368730511715E-3</v>
      </c>
      <c r="AK62" s="36">
        <v>2.0066632932851198E-3</v>
      </c>
      <c r="AL62" s="36">
        <v>5.0188281973269364E-3</v>
      </c>
      <c r="AM62" s="36">
        <v>0.65271914412247733</v>
      </c>
      <c r="AN62" s="36">
        <v>1.9092601860232061</v>
      </c>
      <c r="AO62" s="36">
        <v>10.763273255543595</v>
      </c>
      <c r="AP62" s="36">
        <v>844.79654487200003</v>
      </c>
      <c r="AQ62" s="36">
        <v>454.89044723900003</v>
      </c>
      <c r="AR62" s="36">
        <v>1299.6869921110001</v>
      </c>
      <c r="AS62" s="36">
        <v>45.773694022000001</v>
      </c>
      <c r="AT62" s="36">
        <v>3451.7516581</v>
      </c>
      <c r="AU62" s="36">
        <v>7600.4441045289996</v>
      </c>
      <c r="AV62" s="36">
        <v>1879.088733603</v>
      </c>
      <c r="AW62" s="36">
        <v>4137.5829728919998</v>
      </c>
      <c r="AX62" s="36">
        <v>1800.9286317829999</v>
      </c>
      <c r="AY62" s="36">
        <v>3965.481517188</v>
      </c>
      <c r="AZ62" s="36">
        <v>0.56363325428571431</v>
      </c>
      <c r="BA62" s="36">
        <v>1.1272665100000001</v>
      </c>
      <c r="BB62" s="36">
        <v>4.1309950669999997</v>
      </c>
      <c r="BC62" s="36">
        <v>234.11035622599999</v>
      </c>
      <c r="BD62" s="36">
        <v>515.48977245000003</v>
      </c>
      <c r="BE62" s="36">
        <v>0.1866553985714286</v>
      </c>
      <c r="BF62" s="36">
        <v>0.3733107971428572</v>
      </c>
      <c r="BG62" s="36">
        <v>10.135318968</v>
      </c>
      <c r="BH62" s="36">
        <v>42.537218715000002</v>
      </c>
      <c r="BI62" s="36">
        <v>0.15</v>
      </c>
      <c r="BJ62" s="36">
        <v>0.15</v>
      </c>
      <c r="BK62" s="36">
        <v>0.54000000000000026</v>
      </c>
      <c r="BL62" s="36">
        <v>0.54000000000000026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>
        <v>6.8569459879999997</v>
      </c>
      <c r="E63" s="36">
        <v>28</v>
      </c>
      <c r="F63" s="36">
        <v>22</v>
      </c>
      <c r="G63" s="36">
        <v>6</v>
      </c>
      <c r="H63" s="36">
        <v>0</v>
      </c>
      <c r="I63" s="36">
        <v>363.33508988955811</v>
      </c>
      <c r="J63" s="36">
        <v>642.95174425965388</v>
      </c>
      <c r="K63" s="36">
        <v>189.46772188958272</v>
      </c>
      <c r="L63" s="36">
        <v>173.86736799997539</v>
      </c>
      <c r="M63" s="36">
        <v>551.15694414924928</v>
      </c>
      <c r="N63" s="36">
        <v>455.12988999996259</v>
      </c>
      <c r="O63" s="36">
        <v>1.564585152</v>
      </c>
      <c r="P63" s="36">
        <v>2.5044457150000001</v>
      </c>
      <c r="Q63" s="36">
        <v>1.351084307</v>
      </c>
      <c r="R63" s="36">
        <v>0.21350084499999999</v>
      </c>
      <c r="S63" s="36">
        <v>2.2259663519999999</v>
      </c>
      <c r="T63" s="36">
        <v>0.27847936299999998</v>
      </c>
      <c r="U63" s="36">
        <v>1.9365999999999999</v>
      </c>
      <c r="V63" s="36">
        <v>4.5845000000000002</v>
      </c>
      <c r="W63" s="36">
        <v>366.83627504155811</v>
      </c>
      <c r="X63" s="36">
        <v>650.0406899746539</v>
      </c>
      <c r="Y63" s="36">
        <v>1016.876965016212</v>
      </c>
      <c r="Z63" s="36">
        <v>1.5310468763666405</v>
      </c>
      <c r="AA63" s="36">
        <v>0.80773789936847518</v>
      </c>
      <c r="AB63" s="36">
        <v>0.80773789900000004</v>
      </c>
      <c r="AC63" s="36">
        <v>2.1998951558862592</v>
      </c>
      <c r="AD63" s="36">
        <v>4.4332864881383358</v>
      </c>
      <c r="AE63" s="36">
        <v>57.526458597332621</v>
      </c>
      <c r="AF63" s="36">
        <v>61.959745085470963</v>
      </c>
      <c r="AG63" s="36">
        <v>0.38076634049773767</v>
      </c>
      <c r="AH63" s="36">
        <v>0.64774044130649622</v>
      </c>
      <c r="AI63" s="36">
        <v>2.0745200620221564</v>
      </c>
      <c r="AJ63" s="36">
        <v>8.2441393620662773E-2</v>
      </c>
      <c r="AK63" s="36">
        <v>9.9625427971637509E-2</v>
      </c>
      <c r="AL63" s="36">
        <v>0.24917130280300309</v>
      </c>
      <c r="AM63" s="36">
        <v>2.6631028900046596</v>
      </c>
      <c r="AN63" s="36">
        <v>5.1806523574164691</v>
      </c>
      <c r="AO63" s="36">
        <v>59.850149962157786</v>
      </c>
      <c r="AP63" s="36">
        <v>977.39640505399996</v>
      </c>
      <c r="AQ63" s="36">
        <v>526.29037195199999</v>
      </c>
      <c r="AR63" s="36">
        <v>1503.6867770059998</v>
      </c>
      <c r="AS63" s="36">
        <v>518.13098205699998</v>
      </c>
      <c r="AT63" s="36">
        <v>1830.9246415760001</v>
      </c>
      <c r="AU63" s="36">
        <v>4415.4310716910004</v>
      </c>
      <c r="AV63" s="36">
        <v>1682.182471284</v>
      </c>
      <c r="AW63" s="36">
        <v>4056.726630523</v>
      </c>
      <c r="AX63" s="36">
        <v>1677.694608863</v>
      </c>
      <c r="AY63" s="36">
        <v>4045.9037671850001</v>
      </c>
      <c r="AZ63" s="36">
        <v>5.5147408014285721</v>
      </c>
      <c r="BA63" s="36">
        <v>11.029481604285715</v>
      </c>
      <c r="BB63" s="36">
        <v>4.9334837389999997</v>
      </c>
      <c r="BC63" s="36">
        <v>182.90145756000001</v>
      </c>
      <c r="BD63" s="36">
        <v>441.082478455</v>
      </c>
      <c r="BE63" s="36">
        <v>0.22291514714285715</v>
      </c>
      <c r="BF63" s="36">
        <v>0.4458302942857143</v>
      </c>
      <c r="BG63" s="36">
        <v>10.467134605</v>
      </c>
      <c r="BH63" s="36">
        <v>60.571578424999998</v>
      </c>
      <c r="BI63" s="36">
        <v>1.6500000000000008</v>
      </c>
      <c r="BJ63" s="36">
        <v>2.5700000000000012</v>
      </c>
      <c r="BK63" s="36">
        <v>3.1000000000000014</v>
      </c>
      <c r="BL63" s="36">
        <v>4.0699999999999976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>
        <v>4.9559289399999997</v>
      </c>
      <c r="E64" s="36">
        <v>16</v>
      </c>
      <c r="F64" s="36">
        <v>0</v>
      </c>
      <c r="G64" s="36">
        <v>0</v>
      </c>
      <c r="H64" s="36">
        <v>16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3.8391800000000002E-3</v>
      </c>
      <c r="P64" s="36">
        <v>6.6803089999999997E-3</v>
      </c>
      <c r="Q64" s="36">
        <v>3.605745E-3</v>
      </c>
      <c r="R64" s="36">
        <v>2.3343500000000002E-4</v>
      </c>
      <c r="S64" s="36">
        <v>6.3758280000000001E-3</v>
      </c>
      <c r="T64" s="36">
        <v>3.04481E-4</v>
      </c>
      <c r="U64" s="36">
        <v>0</v>
      </c>
      <c r="V64" s="36">
        <v>0</v>
      </c>
      <c r="W64" s="36">
        <v>3.8391800000000002E-3</v>
      </c>
      <c r="X64" s="36">
        <v>6.6803089999999997E-3</v>
      </c>
      <c r="Y64" s="36">
        <v>1.0519489E-2</v>
      </c>
      <c r="Z64" s="36">
        <v>0</v>
      </c>
      <c r="AA64" s="36">
        <v>0</v>
      </c>
      <c r="AB64" s="36">
        <v>0</v>
      </c>
      <c r="AC64" s="36">
        <v>0</v>
      </c>
      <c r="AD64" s="36">
        <v>0</v>
      </c>
      <c r="AE64" s="36">
        <v>0</v>
      </c>
      <c r="AF64" s="36">
        <v>0</v>
      </c>
      <c r="AG64" s="36">
        <v>0</v>
      </c>
      <c r="AH64" s="36">
        <v>0</v>
      </c>
      <c r="AI64" s="36">
        <v>0</v>
      </c>
      <c r="AJ64" s="36">
        <v>0</v>
      </c>
      <c r="AK64" s="36">
        <v>0</v>
      </c>
      <c r="AL64" s="36">
        <v>0</v>
      </c>
      <c r="AM64" s="36">
        <v>0</v>
      </c>
      <c r="AN64" s="36">
        <v>0</v>
      </c>
      <c r="AO64" s="36">
        <v>0</v>
      </c>
      <c r="AP64" s="36">
        <v>8.3902279999999996E-3</v>
      </c>
      <c r="AQ64" s="36">
        <v>4.5178149999999997E-3</v>
      </c>
      <c r="AR64" s="36">
        <v>1.2908042999999999E-2</v>
      </c>
      <c r="AS64" s="36">
        <v>0</v>
      </c>
      <c r="AT64" s="36">
        <v>0</v>
      </c>
      <c r="AU64" s="36">
        <v>0</v>
      </c>
      <c r="AV64" s="36">
        <v>0</v>
      </c>
      <c r="AW64" s="36">
        <v>0</v>
      </c>
      <c r="AX64" s="36">
        <v>0</v>
      </c>
      <c r="AY64" s="36">
        <v>0</v>
      </c>
      <c r="AZ64" s="36">
        <v>0</v>
      </c>
      <c r="BA64" s="36">
        <v>0</v>
      </c>
      <c r="BB64" s="36">
        <v>0.44574348699999999</v>
      </c>
      <c r="BC64" s="36">
        <v>18.341902530999999</v>
      </c>
      <c r="BD64" s="36">
        <v>39.070482159999997</v>
      </c>
      <c r="BE64" s="36">
        <v>2.0140528571428572E-2</v>
      </c>
      <c r="BF64" s="36">
        <v>4.0281058571428573E-2</v>
      </c>
      <c r="BG64" s="36">
        <v>0.53875658500000001</v>
      </c>
      <c r="BH64" s="36">
        <v>3.8395197570000001</v>
      </c>
      <c r="BI64" s="36">
        <v>0</v>
      </c>
      <c r="BJ64" s="36">
        <v>0</v>
      </c>
      <c r="BK64" s="36">
        <v>0</v>
      </c>
      <c r="BL64" s="36">
        <v>0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>
        <v>6.5872238989999996</v>
      </c>
      <c r="E65" s="36">
        <v>5</v>
      </c>
      <c r="F65" s="36">
        <v>3</v>
      </c>
      <c r="G65" s="36">
        <v>2</v>
      </c>
      <c r="H65" s="36">
        <v>0</v>
      </c>
      <c r="I65" s="36">
        <v>67.237768878992568</v>
      </c>
      <c r="J65" s="36">
        <v>222.05929561325135</v>
      </c>
      <c r="K65" s="36">
        <v>32.600000878989164</v>
      </c>
      <c r="L65" s="36">
        <v>34.637768000003405</v>
      </c>
      <c r="M65" s="36">
        <v>169.44758699224352</v>
      </c>
      <c r="N65" s="36">
        <v>119.84947750000042</v>
      </c>
      <c r="O65" s="36">
        <v>0.45426981600000005</v>
      </c>
      <c r="P65" s="36">
        <v>0.79130023000000005</v>
      </c>
      <c r="Q65" s="36">
        <v>0.41835144800000001</v>
      </c>
      <c r="R65" s="36">
        <v>3.5918368000000006E-2</v>
      </c>
      <c r="S65" s="36">
        <v>0.74445018600000001</v>
      </c>
      <c r="T65" s="36">
        <v>4.6850044E-2</v>
      </c>
      <c r="U65" s="36">
        <v>0.20789999999999997</v>
      </c>
      <c r="V65" s="36">
        <v>0.49140000000000006</v>
      </c>
      <c r="W65" s="36">
        <v>67.899938694992557</v>
      </c>
      <c r="X65" s="36">
        <v>223.34199584325134</v>
      </c>
      <c r="Y65" s="36">
        <v>291.24193453824387</v>
      </c>
      <c r="Z65" s="36">
        <v>0.42038828272678674</v>
      </c>
      <c r="AA65" s="36">
        <v>0.20262715227431119</v>
      </c>
      <c r="AB65" s="36">
        <v>0.202627153</v>
      </c>
      <c r="AC65" s="36">
        <v>0.74990697259113792</v>
      </c>
      <c r="AD65" s="36">
        <v>5.2718068437077887</v>
      </c>
      <c r="AE65" s="36">
        <v>54.55827298782981</v>
      </c>
      <c r="AF65" s="36">
        <v>59.830079831537589</v>
      </c>
      <c r="AG65" s="36">
        <v>3.8285640226280504E-2</v>
      </c>
      <c r="AH65" s="36">
        <v>6.5129594867695567E-2</v>
      </c>
      <c r="AI65" s="36">
        <v>0.2085907295087007</v>
      </c>
      <c r="AJ65" s="36">
        <v>2.0681003463131387E-2</v>
      </c>
      <c r="AK65" s="36">
        <v>2.4991791101161977E-2</v>
      </c>
      <c r="AL65" s="36">
        <v>6.2506503358057033E-2</v>
      </c>
      <c r="AM65" s="36">
        <v>0.80887361628054977</v>
      </c>
      <c r="AN65" s="36">
        <v>5.3619282296766464</v>
      </c>
      <c r="AO65" s="36">
        <v>54.829370220696568</v>
      </c>
      <c r="AP65" s="36">
        <v>1382.5228482380001</v>
      </c>
      <c r="AQ65" s="36">
        <v>744.43537981999998</v>
      </c>
      <c r="AR65" s="36">
        <v>2126.9582280579998</v>
      </c>
      <c r="AS65" s="36">
        <v>304.94895832399999</v>
      </c>
      <c r="AT65" s="36">
        <v>3648.449790746</v>
      </c>
      <c r="AU65" s="36">
        <v>8217.7917211439999</v>
      </c>
      <c r="AV65" s="36">
        <v>3067.1449962480001</v>
      </c>
      <c r="AW65" s="36">
        <v>6908.4570717249999</v>
      </c>
      <c r="AX65" s="36">
        <v>3046.550013649</v>
      </c>
      <c r="AY65" s="36">
        <v>6862.0688007600002</v>
      </c>
      <c r="AZ65" s="36">
        <v>3.7852908500000004</v>
      </c>
      <c r="BA65" s="36">
        <v>7.5705817000000009</v>
      </c>
      <c r="BB65" s="36">
        <v>5.7547623940000001</v>
      </c>
      <c r="BC65" s="36">
        <v>335.597920477</v>
      </c>
      <c r="BD65" s="36">
        <v>755.902909647</v>
      </c>
      <c r="BE65" s="36">
        <v>0.26002390428571426</v>
      </c>
      <c r="BF65" s="36">
        <v>0.52004781</v>
      </c>
      <c r="BG65" s="36">
        <v>7.0385894809999998</v>
      </c>
      <c r="BH65" s="36">
        <v>46.882390422999997</v>
      </c>
      <c r="BI65" s="36">
        <v>1.08</v>
      </c>
      <c r="BJ65" s="36">
        <v>1.8</v>
      </c>
      <c r="BK65" s="36">
        <v>2.0699999999999998</v>
      </c>
      <c r="BL65" s="36">
        <v>2.609999999999999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>
        <v>6.9885478470000004</v>
      </c>
      <c r="E66" s="36">
        <v>21</v>
      </c>
      <c r="F66" s="36">
        <v>12</v>
      </c>
      <c r="G66" s="36">
        <v>8</v>
      </c>
      <c r="H66" s="36">
        <v>1</v>
      </c>
      <c r="I66" s="36">
        <v>580.78845546800437</v>
      </c>
      <c r="J66" s="36">
        <v>531.35523826372503</v>
      </c>
      <c r="K66" s="36">
        <v>446.83337546800698</v>
      </c>
      <c r="L66" s="36">
        <v>133.95507999999739</v>
      </c>
      <c r="M66" s="36">
        <v>837.08437523173188</v>
      </c>
      <c r="N66" s="36">
        <v>275.05931849999757</v>
      </c>
      <c r="O66" s="36">
        <v>1.6955583160000001</v>
      </c>
      <c r="P66" s="36">
        <v>2.8901604950000004</v>
      </c>
      <c r="Q66" s="36">
        <v>1.521137392</v>
      </c>
      <c r="R66" s="36">
        <v>0.174420924</v>
      </c>
      <c r="S66" s="36">
        <v>2.6626549410000004</v>
      </c>
      <c r="T66" s="36">
        <v>0.227505554</v>
      </c>
      <c r="U66" s="36">
        <v>1.0408499999999998</v>
      </c>
      <c r="V66" s="36">
        <v>2.4573999999999998</v>
      </c>
      <c r="W66" s="36">
        <v>583.52486378400431</v>
      </c>
      <c r="X66" s="36">
        <v>536.70279875872507</v>
      </c>
      <c r="Y66" s="36">
        <v>1120.2276625427294</v>
      </c>
      <c r="Z66" s="36">
        <v>1.9021669674731105</v>
      </c>
      <c r="AA66" s="36">
        <v>1.0566268760201563</v>
      </c>
      <c r="AB66" s="36">
        <v>1.0566268759999999</v>
      </c>
      <c r="AC66" s="36">
        <v>19.352329590604732</v>
      </c>
      <c r="AD66" s="36">
        <v>5.2956117478454292</v>
      </c>
      <c r="AE66" s="36">
        <v>90.636182605504615</v>
      </c>
      <c r="AF66" s="36">
        <v>95.931794353350043</v>
      </c>
      <c r="AG66" s="36">
        <v>0.1945263878223249</v>
      </c>
      <c r="AH66" s="36">
        <v>0.33091845284717342</v>
      </c>
      <c r="AI66" s="36">
        <v>1.0598334233078393</v>
      </c>
      <c r="AJ66" s="36">
        <v>0.10784565665399415</v>
      </c>
      <c r="AK66" s="36">
        <v>0.13032309720536506</v>
      </c>
      <c r="AL66" s="36">
        <v>0.32594867171088027</v>
      </c>
      <c r="AM66" s="36">
        <v>19.65470163508105</v>
      </c>
      <c r="AN66" s="36">
        <v>5.7568532978979681</v>
      </c>
      <c r="AO66" s="36">
        <v>92.021964700523327</v>
      </c>
      <c r="AP66" s="36">
        <v>2252.2355951959998</v>
      </c>
      <c r="AQ66" s="36">
        <v>1212.7422435670001</v>
      </c>
      <c r="AR66" s="36">
        <v>3464.9778387629999</v>
      </c>
      <c r="AS66" s="36">
        <v>440.42180214799998</v>
      </c>
      <c r="AT66" s="36">
        <v>3089.2426544989999</v>
      </c>
      <c r="AU66" s="36">
        <v>7086.0463972130001</v>
      </c>
      <c r="AV66" s="36">
        <v>2642.5735833260001</v>
      </c>
      <c r="AW66" s="36">
        <v>6061.485326258</v>
      </c>
      <c r="AX66" s="36">
        <v>2624.7695753090002</v>
      </c>
      <c r="AY66" s="36">
        <v>6020.6468292640002</v>
      </c>
      <c r="AZ66" s="36">
        <v>8.6643648128571442</v>
      </c>
      <c r="BA66" s="36">
        <v>17.328729625714288</v>
      </c>
      <c r="BB66" s="36">
        <v>8.9922860680000003</v>
      </c>
      <c r="BC66" s="36">
        <v>470.026314996</v>
      </c>
      <c r="BD66" s="36">
        <v>1078.137475257</v>
      </c>
      <c r="BE66" s="36">
        <v>0.40630858000000003</v>
      </c>
      <c r="BF66" s="36">
        <v>0.81261716000000006</v>
      </c>
      <c r="BG66" s="36">
        <v>18.241930487000001</v>
      </c>
      <c r="BH66" s="36">
        <v>81.856760574000006</v>
      </c>
      <c r="BI66" s="36">
        <v>2.160000000000001</v>
      </c>
      <c r="BJ66" s="36">
        <v>2.6700000000000008</v>
      </c>
      <c r="BK66" s="36">
        <v>13.979999999999992</v>
      </c>
      <c r="BL66" s="36">
        <v>14.960000000000029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>
        <v>7.0329687319999996</v>
      </c>
      <c r="E67" s="36">
        <v>33</v>
      </c>
      <c r="F67" s="36">
        <v>11</v>
      </c>
      <c r="G67" s="36">
        <v>17</v>
      </c>
      <c r="H67" s="36">
        <v>5</v>
      </c>
      <c r="I67" s="36">
        <v>408.42578408827399</v>
      </c>
      <c r="J67" s="36">
        <v>860.58661725269235</v>
      </c>
      <c r="K67" s="36">
        <v>213.48362908828972</v>
      </c>
      <c r="L67" s="36">
        <v>194.94215499998427</v>
      </c>
      <c r="M67" s="36">
        <v>694.26711334102299</v>
      </c>
      <c r="N67" s="36">
        <v>574.74528799994346</v>
      </c>
      <c r="O67" s="36">
        <v>3.5353761339999994</v>
      </c>
      <c r="P67" s="36">
        <v>5.9685714020000002</v>
      </c>
      <c r="Q67" s="36">
        <v>3.0769177579999996</v>
      </c>
      <c r="R67" s="36">
        <v>0.458458376</v>
      </c>
      <c r="S67" s="36">
        <v>5.3705822149999998</v>
      </c>
      <c r="T67" s="36">
        <v>0.59798918700000003</v>
      </c>
      <c r="U67" s="36">
        <v>4.7852000000000006</v>
      </c>
      <c r="V67" s="36">
        <v>11.291900000000002</v>
      </c>
      <c r="W67" s="36">
        <v>416.74636022227395</v>
      </c>
      <c r="X67" s="36">
        <v>877.84708865469236</v>
      </c>
      <c r="Y67" s="36">
        <v>1294.5934488769662</v>
      </c>
      <c r="Z67" s="36">
        <v>1.9234588146805427</v>
      </c>
      <c r="AA67" s="36">
        <v>0.99252202953270918</v>
      </c>
      <c r="AB67" s="36">
        <v>0.99252203000000006</v>
      </c>
      <c r="AC67" s="36">
        <v>4.1448597720706832</v>
      </c>
      <c r="AD67" s="36">
        <v>9.0440477378595769</v>
      </c>
      <c r="AE67" s="36">
        <v>107.67990849609622</v>
      </c>
      <c r="AF67" s="36">
        <v>116.72395623395578</v>
      </c>
      <c r="AG67" s="36">
        <v>0.84996669282285231</v>
      </c>
      <c r="AH67" s="36">
        <v>1.4459203510089904</v>
      </c>
      <c r="AI67" s="36">
        <v>4.6308530160693335</v>
      </c>
      <c r="AJ67" s="36">
        <v>0.10130113070759117</v>
      </c>
      <c r="AK67" s="36">
        <v>0.1224164820450358</v>
      </c>
      <c r="AL67" s="36">
        <v>0.30617358376022086</v>
      </c>
      <c r="AM67" s="36">
        <v>5.0961275956011267</v>
      </c>
      <c r="AN67" s="36">
        <v>10.612384570913603</v>
      </c>
      <c r="AO67" s="36">
        <v>112.61693509592578</v>
      </c>
      <c r="AP67" s="36">
        <v>2335.781667667</v>
      </c>
      <c r="AQ67" s="36">
        <v>1257.7285902819999</v>
      </c>
      <c r="AR67" s="36">
        <v>3593.5102579489999</v>
      </c>
      <c r="AS67" s="36">
        <v>513.43597951200002</v>
      </c>
      <c r="AT67" s="36">
        <v>5163.6874435099999</v>
      </c>
      <c r="AU67" s="36">
        <v>11258.404684439</v>
      </c>
      <c r="AV67" s="36">
        <v>4625.5986796930001</v>
      </c>
      <c r="AW67" s="36">
        <v>10085.20798625</v>
      </c>
      <c r="AX67" s="36">
        <v>4608.0371329460004</v>
      </c>
      <c r="AY67" s="36">
        <v>10046.918488226</v>
      </c>
      <c r="AZ67" s="36">
        <v>44.835799092857144</v>
      </c>
      <c r="BA67" s="36">
        <v>89.671598187142862</v>
      </c>
      <c r="BB67" s="36">
        <v>13.874909106</v>
      </c>
      <c r="BC67" s="36">
        <v>787.84408153100003</v>
      </c>
      <c r="BD67" s="36">
        <v>1717.7390372980001</v>
      </c>
      <c r="BE67" s="36">
        <v>5.0393132342857143</v>
      </c>
      <c r="BF67" s="36">
        <v>10.078626468571429</v>
      </c>
      <c r="BG67" s="36">
        <v>10.416242723</v>
      </c>
      <c r="BH67" s="36">
        <v>57.460533175999998</v>
      </c>
      <c r="BI67" s="36">
        <v>1.8300000000000003</v>
      </c>
      <c r="BJ67" s="36">
        <v>2.6499999999999986</v>
      </c>
      <c r="BK67" s="36">
        <v>3.089999999999999</v>
      </c>
      <c r="BL67" s="36">
        <v>4.0799999999999983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>
        <v>6.6836428010000004</v>
      </c>
      <c r="E68" s="36">
        <v>19</v>
      </c>
      <c r="F68" s="36">
        <v>10</v>
      </c>
      <c r="G68" s="36">
        <v>7</v>
      </c>
      <c r="H68" s="36">
        <v>2</v>
      </c>
      <c r="I68" s="36">
        <v>39.593233223159181</v>
      </c>
      <c r="J68" s="36">
        <v>115.24699082144693</v>
      </c>
      <c r="K68" s="36">
        <v>23.171206723179154</v>
      </c>
      <c r="L68" s="36">
        <v>16.422026499980028</v>
      </c>
      <c r="M68" s="36">
        <v>100.95134704460628</v>
      </c>
      <c r="N68" s="36">
        <v>53.888876999999837</v>
      </c>
      <c r="O68" s="36">
        <v>0.46977436299999997</v>
      </c>
      <c r="P68" s="36">
        <v>0.80933693900000003</v>
      </c>
      <c r="Q68" s="36">
        <v>0.43306063</v>
      </c>
      <c r="R68" s="36">
        <v>3.6713732999999998E-2</v>
      </c>
      <c r="S68" s="36">
        <v>0.76144946000000002</v>
      </c>
      <c r="T68" s="36">
        <v>4.7887478999999997E-2</v>
      </c>
      <c r="U68" s="36">
        <v>1.8098999999999998</v>
      </c>
      <c r="V68" s="36">
        <v>4.2816999999999998</v>
      </c>
      <c r="W68" s="36">
        <v>41.87290758615918</v>
      </c>
      <c r="X68" s="36">
        <v>120.33802776044693</v>
      </c>
      <c r="Y68" s="36">
        <v>162.21093534660611</v>
      </c>
      <c r="Z68" s="36">
        <v>0.23013387591217491</v>
      </c>
      <c r="AA68" s="36">
        <v>0.11078900035982023</v>
      </c>
      <c r="AB68" s="36">
        <v>0.110789</v>
      </c>
      <c r="AC68" s="36">
        <v>0.4959628413080836</v>
      </c>
      <c r="AD68" s="36">
        <v>2.8709435106024963</v>
      </c>
      <c r="AE68" s="36">
        <v>29.491159405448997</v>
      </c>
      <c r="AF68" s="36">
        <v>32.362102916051491</v>
      </c>
      <c r="AG68" s="36">
        <v>0.33278789587674162</v>
      </c>
      <c r="AH68" s="36">
        <v>0.56612193781330766</v>
      </c>
      <c r="AI68" s="36">
        <v>1.8131202602939718</v>
      </c>
      <c r="AJ68" s="36">
        <v>1.1307602684804151E-2</v>
      </c>
      <c r="AK68" s="36">
        <v>1.3664582970805667E-2</v>
      </c>
      <c r="AL68" s="36">
        <v>3.417623402395522E-2</v>
      </c>
      <c r="AM68" s="36">
        <v>0.84005833986962941</v>
      </c>
      <c r="AN68" s="36">
        <v>3.4507300313866098</v>
      </c>
      <c r="AO68" s="36">
        <v>31.338455899766924</v>
      </c>
      <c r="AP68" s="36">
        <v>739.03819047000002</v>
      </c>
      <c r="AQ68" s="36">
        <v>397.94364102200001</v>
      </c>
      <c r="AR68" s="36">
        <v>1136.9818314920001</v>
      </c>
      <c r="AS68" s="36">
        <v>102.799604942</v>
      </c>
      <c r="AT68" s="36">
        <v>1869.8132145489999</v>
      </c>
      <c r="AU68" s="36">
        <v>4176.5132317739999</v>
      </c>
      <c r="AV68" s="36">
        <v>1481.540574328</v>
      </c>
      <c r="AW68" s="36">
        <v>3309.2470220790001</v>
      </c>
      <c r="AX68" s="36">
        <v>1465.753194354</v>
      </c>
      <c r="AY68" s="36">
        <v>3273.9834990479999</v>
      </c>
      <c r="AZ68" s="36">
        <v>7.208150692857143</v>
      </c>
      <c r="BA68" s="36">
        <v>14.416301385714286</v>
      </c>
      <c r="BB68" s="36">
        <v>6.348882283</v>
      </c>
      <c r="BC68" s="36">
        <v>195.90097173699999</v>
      </c>
      <c r="BD68" s="36">
        <v>437.57472361999999</v>
      </c>
      <c r="BE68" s="36">
        <v>2.3058894485714285</v>
      </c>
      <c r="BF68" s="36">
        <v>4.611778898571429</v>
      </c>
      <c r="BG68" s="36">
        <v>8.0632342789999996</v>
      </c>
      <c r="BH68" s="36">
        <v>34.303752873999997</v>
      </c>
      <c r="BI68" s="36">
        <v>0.51</v>
      </c>
      <c r="BJ68" s="36">
        <v>0.70000000000000018</v>
      </c>
      <c r="BK68" s="36">
        <v>1.9800000000000006</v>
      </c>
      <c r="BL68" s="36">
        <v>2.4899999999999984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>
        <v>6.1137420779999996</v>
      </c>
      <c r="E69" s="36">
        <v>20</v>
      </c>
      <c r="F69" s="36">
        <v>9</v>
      </c>
      <c r="G69" s="36">
        <v>6</v>
      </c>
      <c r="H69" s="36">
        <v>5</v>
      </c>
      <c r="I69" s="36">
        <v>5.7747229326713603</v>
      </c>
      <c r="J69" s="36">
        <v>44.220937179850601</v>
      </c>
      <c r="K69" s="36">
        <v>0.79348143268044669</v>
      </c>
      <c r="L69" s="36">
        <v>4.9812414999909134</v>
      </c>
      <c r="M69" s="36">
        <v>13.607737612522815</v>
      </c>
      <c r="N69" s="36">
        <v>36.387922499999142</v>
      </c>
      <c r="O69" s="36">
        <v>0.58064195100000005</v>
      </c>
      <c r="P69" s="36">
        <v>0.98690884500000009</v>
      </c>
      <c r="Q69" s="36">
        <v>0.530922267</v>
      </c>
      <c r="R69" s="36">
        <v>4.9719684E-2</v>
      </c>
      <c r="S69" s="36">
        <v>0.92205708200000003</v>
      </c>
      <c r="T69" s="36">
        <v>6.4851763000000007E-2</v>
      </c>
      <c r="U69" s="36">
        <v>1.3717000000000004</v>
      </c>
      <c r="V69" s="36">
        <v>3.2566000000000002</v>
      </c>
      <c r="W69" s="36">
        <v>7.7270648836713605</v>
      </c>
      <c r="X69" s="36">
        <v>48.464446024850602</v>
      </c>
      <c r="Y69" s="36">
        <v>56.191510908521963</v>
      </c>
      <c r="Z69" s="36">
        <v>7.1204131163968856E-2</v>
      </c>
      <c r="AA69" s="36">
        <v>3.3609714776792685E-2</v>
      </c>
      <c r="AB69" s="36">
        <v>3.3609714999999998E-2</v>
      </c>
      <c r="AC69" s="36">
        <v>1.327396409014462E-2</v>
      </c>
      <c r="AD69" s="36">
        <v>0.50466799088810455</v>
      </c>
      <c r="AE69" s="36">
        <v>4.542011917992939</v>
      </c>
      <c r="AF69" s="36">
        <v>5.0466799088810443</v>
      </c>
      <c r="AG69" s="36">
        <v>0.26355721462547782</v>
      </c>
      <c r="AH69" s="36">
        <v>0.44835020419046806</v>
      </c>
      <c r="AI69" s="36">
        <v>1.4359324107181206</v>
      </c>
      <c r="AJ69" s="36">
        <v>3.4303512186756573E-3</v>
      </c>
      <c r="AK69" s="36">
        <v>4.1453821159377893E-3</v>
      </c>
      <c r="AL69" s="36">
        <v>1.0367938020186462E-2</v>
      </c>
      <c r="AM69" s="36">
        <v>0.28026152993429809</v>
      </c>
      <c r="AN69" s="36">
        <v>0.95716357719451028</v>
      </c>
      <c r="AO69" s="36">
        <v>5.9883122667312456</v>
      </c>
      <c r="AP69" s="36">
        <v>460.74067951699999</v>
      </c>
      <c r="AQ69" s="36">
        <v>248.091135124</v>
      </c>
      <c r="AR69" s="36">
        <v>708.83181464099994</v>
      </c>
      <c r="AS69" s="36">
        <v>49.562863401999998</v>
      </c>
      <c r="AT69" s="36">
        <v>1945.6006651079999</v>
      </c>
      <c r="AU69" s="36">
        <v>4557.4917013040003</v>
      </c>
      <c r="AV69" s="36">
        <v>1315.276158398</v>
      </c>
      <c r="AW69" s="36">
        <v>3080.9817679040002</v>
      </c>
      <c r="AX69" s="36">
        <v>1290.084067606</v>
      </c>
      <c r="AY69" s="36">
        <v>3021.9703033310002</v>
      </c>
      <c r="AZ69" s="36">
        <v>5.2979026871428569</v>
      </c>
      <c r="BA69" s="36">
        <v>10.595805374285714</v>
      </c>
      <c r="BB69" s="36">
        <v>1.5715863189999999</v>
      </c>
      <c r="BC69" s="36">
        <v>93.858701058999998</v>
      </c>
      <c r="BD69" s="36">
        <v>219.860251307</v>
      </c>
      <c r="BE69" s="36">
        <v>0.57079406142857148</v>
      </c>
      <c r="BF69" s="36">
        <v>1.1415881242857144</v>
      </c>
      <c r="BG69" s="36">
        <v>5.0826054640000002</v>
      </c>
      <c r="BH69" s="36">
        <v>32.231051690000001</v>
      </c>
      <c r="BI69" s="36">
        <v>0.42000000000000015</v>
      </c>
      <c r="BJ69" s="36">
        <v>0.44000000000000017</v>
      </c>
      <c r="BK69" s="36">
        <v>1.0200000000000007</v>
      </c>
      <c r="BL69" s="36">
        <v>1.0500000000000007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>
        <v>5.6221616890000004</v>
      </c>
      <c r="E70" s="36">
        <v>77</v>
      </c>
      <c r="F70" s="36">
        <v>8</v>
      </c>
      <c r="G70" s="36">
        <v>20</v>
      </c>
      <c r="H70" s="36">
        <v>49</v>
      </c>
      <c r="I70" s="36">
        <v>6.6212308247713767E-3</v>
      </c>
      <c r="J70" s="36">
        <v>4.853602250100697</v>
      </c>
      <c r="K70" s="36">
        <v>6.6212308247713767E-3</v>
      </c>
      <c r="L70" s="36">
        <v>0</v>
      </c>
      <c r="M70" s="36">
        <v>0.64057748092310196</v>
      </c>
      <c r="N70" s="36">
        <v>4.219646000002367</v>
      </c>
      <c r="O70" s="36">
        <v>0.12541171100000001</v>
      </c>
      <c r="P70" s="36">
        <v>0.201784992</v>
      </c>
      <c r="Q70" s="36">
        <v>0.11333393</v>
      </c>
      <c r="R70" s="36">
        <v>1.2077780999999999E-2</v>
      </c>
      <c r="S70" s="36">
        <v>0.186031364</v>
      </c>
      <c r="T70" s="36">
        <v>1.5753627999999999E-2</v>
      </c>
      <c r="U70" s="36">
        <v>5.6520000000000001</v>
      </c>
      <c r="V70" s="36">
        <v>13.365599999999993</v>
      </c>
      <c r="W70" s="36">
        <v>5.7840329418247718</v>
      </c>
      <c r="X70" s="36">
        <v>18.42098724210069</v>
      </c>
      <c r="Y70" s="36">
        <v>24.205020183925463</v>
      </c>
      <c r="Z70" s="36">
        <v>5.4161269902963638E-4</v>
      </c>
      <c r="AA70" s="36">
        <v>1.1590511759234216E-4</v>
      </c>
      <c r="AB70" s="36">
        <v>1.15905E-4</v>
      </c>
      <c r="AC70" s="36">
        <v>6.2385334675124941E-5</v>
      </c>
      <c r="AD70" s="36">
        <v>5.4748530340328783E-2</v>
      </c>
      <c r="AE70" s="36">
        <v>0.4927367730629591</v>
      </c>
      <c r="AF70" s="36">
        <v>0.54748530340328794</v>
      </c>
      <c r="AG70" s="36">
        <v>1.0134481611859876</v>
      </c>
      <c r="AH70" s="36">
        <v>1.7240267569600705</v>
      </c>
      <c r="AI70" s="36">
        <v>5.5215451540477982</v>
      </c>
      <c r="AJ70" s="36">
        <v>1.1829759846821744E-5</v>
      </c>
      <c r="AK70" s="36">
        <v>1.4295584301972494E-5</v>
      </c>
      <c r="AL70" s="36">
        <v>3.5754419703639617E-5</v>
      </c>
      <c r="AM70" s="36">
        <v>1.0135223762805095</v>
      </c>
      <c r="AN70" s="36">
        <v>1.7787895828847011</v>
      </c>
      <c r="AO70" s="36">
        <v>6.0143176815304615</v>
      </c>
      <c r="AP70" s="36">
        <v>102.863343073</v>
      </c>
      <c r="AQ70" s="36">
        <v>55.387953961999997</v>
      </c>
      <c r="AR70" s="36">
        <v>158.25129703499999</v>
      </c>
      <c r="AS70" s="36">
        <v>4.0794990090000001</v>
      </c>
      <c r="AT70" s="36">
        <v>341.242026211</v>
      </c>
      <c r="AU70" s="36">
        <v>745.57126630200003</v>
      </c>
      <c r="AV70" s="36">
        <v>229.816273075</v>
      </c>
      <c r="AW70" s="36">
        <v>502.11989313300001</v>
      </c>
      <c r="AX70" s="36">
        <v>215.16255182399999</v>
      </c>
      <c r="AY70" s="36">
        <v>470.10333986699999</v>
      </c>
      <c r="AZ70" s="36">
        <v>0.46972377999999998</v>
      </c>
      <c r="BA70" s="36">
        <v>0.93944756142857155</v>
      </c>
      <c r="BB70" s="36">
        <v>1.3140029099999999</v>
      </c>
      <c r="BC70" s="36">
        <v>87.227060891999997</v>
      </c>
      <c r="BD70" s="36">
        <v>190.580248767</v>
      </c>
      <c r="BE70" s="36">
        <v>0.47724076571428581</v>
      </c>
      <c r="BF70" s="36">
        <v>0.95448153285714299</v>
      </c>
      <c r="BG70" s="36">
        <v>3.213339951</v>
      </c>
      <c r="BH70" s="36">
        <v>26.430000995</v>
      </c>
      <c r="BI70" s="36">
        <v>0</v>
      </c>
      <c r="BJ70" s="36">
        <v>0</v>
      </c>
      <c r="BK70" s="36">
        <v>0.03</v>
      </c>
      <c r="BL70" s="36">
        <v>0.03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>
        <v>5.2785090300000004</v>
      </c>
      <c r="E71" s="36">
        <v>32</v>
      </c>
      <c r="F71" s="36">
        <v>1</v>
      </c>
      <c r="G71" s="36">
        <v>4</v>
      </c>
      <c r="H71" s="36">
        <v>27</v>
      </c>
      <c r="I71" s="36">
        <v>1.6266690406227985E-4</v>
      </c>
      <c r="J71" s="36">
        <v>0.45270477845053225</v>
      </c>
      <c r="K71" s="36">
        <v>1.6266690406227985E-4</v>
      </c>
      <c r="L71" s="36">
        <v>0</v>
      </c>
      <c r="M71" s="36">
        <v>3.6427445354543189E-2</v>
      </c>
      <c r="N71" s="36">
        <v>0.41644000000005138</v>
      </c>
      <c r="O71" s="36">
        <v>3.6437999999999998E-2</v>
      </c>
      <c r="P71" s="36">
        <v>6.1943650000000003E-2</v>
      </c>
      <c r="Q71" s="36">
        <v>3.3140085999999999E-2</v>
      </c>
      <c r="R71" s="36">
        <v>3.2979139999999999E-3</v>
      </c>
      <c r="S71" s="36">
        <v>5.7642023000000001E-2</v>
      </c>
      <c r="T71" s="36">
        <v>4.3016270000000006E-3</v>
      </c>
      <c r="U71" s="36">
        <v>0.6381</v>
      </c>
      <c r="V71" s="36">
        <v>1.5102</v>
      </c>
      <c r="W71" s="36">
        <v>0.67470066690406227</v>
      </c>
      <c r="X71" s="36">
        <v>2.0248484284505324</v>
      </c>
      <c r="Y71" s="36">
        <v>2.6995490953545946</v>
      </c>
      <c r="Z71" s="36">
        <v>2.6028490081307861E-5</v>
      </c>
      <c r="AA71" s="36">
        <v>5.5700968773998815E-6</v>
      </c>
      <c r="AB71" s="36">
        <v>5.5701000000000003E-6</v>
      </c>
      <c r="AC71" s="36">
        <v>2.1108868295857152E-6</v>
      </c>
      <c r="AD71" s="36">
        <v>8.43785773275753E-3</v>
      </c>
      <c r="AE71" s="36">
        <v>7.5940719594817754E-2</v>
      </c>
      <c r="AF71" s="36">
        <v>8.437857732757531E-2</v>
      </c>
      <c r="AG71" s="36">
        <v>0.11726971926215217</v>
      </c>
      <c r="AH71" s="36">
        <v>0.1994933155264198</v>
      </c>
      <c r="AI71" s="36">
        <v>0.63891778080758777</v>
      </c>
      <c r="AJ71" s="36">
        <v>5.6850822072198452E-7</v>
      </c>
      <c r="AK71" s="36">
        <v>6.8700948294221122E-7</v>
      </c>
      <c r="AL71" s="36">
        <v>1.7182666251778876E-6</v>
      </c>
      <c r="AM71" s="36">
        <v>0.11727239865720247</v>
      </c>
      <c r="AN71" s="36">
        <v>0.20793186026866028</v>
      </c>
      <c r="AO71" s="36">
        <v>0.71486021866903071</v>
      </c>
      <c r="AP71" s="36">
        <v>4.9333094009999998</v>
      </c>
      <c r="AQ71" s="36">
        <v>2.6563973700000001</v>
      </c>
      <c r="AR71" s="36">
        <v>7.5897067709999995</v>
      </c>
      <c r="AS71" s="36">
        <v>0.160889951</v>
      </c>
      <c r="AT71" s="36">
        <v>10.112168284999999</v>
      </c>
      <c r="AU71" s="36">
        <v>23.17582282</v>
      </c>
      <c r="AV71" s="36">
        <v>13.467722616</v>
      </c>
      <c r="AW71" s="36">
        <v>30.866332951</v>
      </c>
      <c r="AX71" s="36">
        <v>12.346146049</v>
      </c>
      <c r="AY71" s="36">
        <v>28.295819975000001</v>
      </c>
      <c r="AZ71" s="36">
        <v>1.559749E-2</v>
      </c>
      <c r="BA71" s="36">
        <v>3.1194981428571432E-2</v>
      </c>
      <c r="BB71" s="36">
        <v>0.69002609500000001</v>
      </c>
      <c r="BC71" s="36">
        <v>32.054786442999998</v>
      </c>
      <c r="BD71" s="36">
        <v>73.465554587</v>
      </c>
      <c r="BE71" s="36">
        <v>0.25061480428571431</v>
      </c>
      <c r="BF71" s="36">
        <v>0.50122960857142862</v>
      </c>
      <c r="BG71" s="36">
        <v>0.73708969899999999</v>
      </c>
      <c r="BH71" s="36">
        <v>9.1433501279999998</v>
      </c>
      <c r="BI71" s="36">
        <v>0</v>
      </c>
      <c r="BJ71" s="36">
        <v>0</v>
      </c>
      <c r="BK71" s="36">
        <v>0</v>
      </c>
      <c r="BL71" s="36">
        <v>0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>
        <v>5.203027316</v>
      </c>
      <c r="E72" s="36">
        <v>49</v>
      </c>
      <c r="F72" s="36">
        <v>0</v>
      </c>
      <c r="G72" s="36">
        <v>7</v>
      </c>
      <c r="H72" s="36">
        <v>42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1.1284890000000001E-3</v>
      </c>
      <c r="P72" s="36">
        <v>1.9701380000000002E-3</v>
      </c>
      <c r="Q72" s="36">
        <v>1.070451E-3</v>
      </c>
      <c r="R72" s="36">
        <v>5.8038000000000002E-5</v>
      </c>
      <c r="S72" s="36">
        <v>1.894436E-3</v>
      </c>
      <c r="T72" s="36">
        <v>7.5702000000000001E-5</v>
      </c>
      <c r="U72" s="36">
        <v>0.42599999999999999</v>
      </c>
      <c r="V72" s="36">
        <v>1.0224</v>
      </c>
      <c r="W72" s="36">
        <v>0.427128489</v>
      </c>
      <c r="X72" s="36">
        <v>1.0243701379999999</v>
      </c>
      <c r="Y72" s="36">
        <v>1.4514986269999999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9.0674362525817315E-2</v>
      </c>
      <c r="AH72" s="36">
        <v>0.15425063969909153</v>
      </c>
      <c r="AI72" s="36">
        <v>0.49401894065790131</v>
      </c>
      <c r="AJ72" s="36">
        <v>0</v>
      </c>
      <c r="AK72" s="36">
        <v>0</v>
      </c>
      <c r="AL72" s="36">
        <v>0</v>
      </c>
      <c r="AM72" s="36">
        <v>9.0674362525817315E-2</v>
      </c>
      <c r="AN72" s="36">
        <v>0.15425063969909153</v>
      </c>
      <c r="AO72" s="36">
        <v>0.49401894065790131</v>
      </c>
      <c r="AP72" s="36">
        <v>0.894935649</v>
      </c>
      <c r="AQ72" s="36">
        <v>0.48188842599999998</v>
      </c>
      <c r="AR72" s="36">
        <v>1.376824075</v>
      </c>
      <c r="AS72" s="36">
        <v>2.5394498000000001E-2</v>
      </c>
      <c r="AT72" s="36">
        <v>0.28346197200000001</v>
      </c>
      <c r="AU72" s="36">
        <v>0.74289015000000003</v>
      </c>
      <c r="AV72" s="36">
        <v>0.70055597300000005</v>
      </c>
      <c r="AW72" s="36">
        <v>1.8359998239999999</v>
      </c>
      <c r="AX72" s="36">
        <v>0.63309935399999995</v>
      </c>
      <c r="AY72" s="36">
        <v>1.65921118</v>
      </c>
      <c r="AZ72" s="36">
        <v>4.8370471428571425E-3</v>
      </c>
      <c r="BA72" s="36">
        <v>9.674094285714285E-3</v>
      </c>
      <c r="BB72" s="36">
        <v>0.24984748300000001</v>
      </c>
      <c r="BC72" s="36">
        <v>7.3143112969999997</v>
      </c>
      <c r="BD72" s="36">
        <v>19.169166736000001</v>
      </c>
      <c r="BE72" s="36">
        <v>9.0743637142857145E-2</v>
      </c>
      <c r="BF72" s="36">
        <v>0.18148727571428572</v>
      </c>
      <c r="BG72" s="36">
        <v>1.4312755669999999</v>
      </c>
      <c r="BH72" s="36">
        <v>5.1348335589999996</v>
      </c>
      <c r="BI72" s="36">
        <v>0</v>
      </c>
      <c r="BJ72" s="36">
        <v>0</v>
      </c>
      <c r="BK72" s="36">
        <v>0</v>
      </c>
      <c r="BL72" s="36">
        <v>0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>
        <v>6.0198964520000002</v>
      </c>
      <c r="E73" s="36">
        <v>72</v>
      </c>
      <c r="F73" s="36">
        <v>25</v>
      </c>
      <c r="G73" s="36">
        <v>28</v>
      </c>
      <c r="H73" s="36">
        <v>19</v>
      </c>
      <c r="I73" s="36">
        <v>8.7880824253516625</v>
      </c>
      <c r="J73" s="36">
        <v>76.998222503712867</v>
      </c>
      <c r="K73" s="36">
        <v>1.2637429253528054</v>
      </c>
      <c r="L73" s="36">
        <v>7.5243394999988578</v>
      </c>
      <c r="M73" s="36">
        <v>27.187608429059161</v>
      </c>
      <c r="N73" s="36">
        <v>58.598696500005367</v>
      </c>
      <c r="O73" s="36">
        <v>0.48122738300000001</v>
      </c>
      <c r="P73" s="36">
        <v>0.80441254300000009</v>
      </c>
      <c r="Q73" s="36">
        <v>0.44968786100000002</v>
      </c>
      <c r="R73" s="36">
        <v>3.1539522E-2</v>
      </c>
      <c r="S73" s="36">
        <v>0.76327403700000007</v>
      </c>
      <c r="T73" s="36">
        <v>4.1138505999999998E-2</v>
      </c>
      <c r="U73" s="36">
        <v>6.3850499999999988</v>
      </c>
      <c r="V73" s="36">
        <v>15.153799999999995</v>
      </c>
      <c r="W73" s="36">
        <v>15.654359808351661</v>
      </c>
      <c r="X73" s="36">
        <v>92.956435046712855</v>
      </c>
      <c r="Y73" s="36">
        <v>108.61079485506451</v>
      </c>
      <c r="Z73" s="36">
        <v>0.11471185747455469</v>
      </c>
      <c r="AA73" s="36">
        <v>5.3083379603684935E-2</v>
      </c>
      <c r="AB73" s="36">
        <v>5.3083379999999999E-2</v>
      </c>
      <c r="AC73" s="36">
        <v>1.8859448616251731E-2</v>
      </c>
      <c r="AD73" s="36">
        <v>1.5983198151266056</v>
      </c>
      <c r="AE73" s="36">
        <v>14.384878336139458</v>
      </c>
      <c r="AF73" s="36">
        <v>15.983198151266064</v>
      </c>
      <c r="AG73" s="36">
        <v>1.1703943399274888</v>
      </c>
      <c r="AH73" s="36">
        <v>1.991015658727221</v>
      </c>
      <c r="AI73" s="36">
        <v>6.3766312313290747</v>
      </c>
      <c r="AJ73" s="36">
        <v>5.4179167226663886E-3</v>
      </c>
      <c r="AK73" s="36">
        <v>6.5472407042288126E-3</v>
      </c>
      <c r="AL73" s="36">
        <v>1.637518181103308E-2</v>
      </c>
      <c r="AM73" s="36">
        <v>1.1946717052664069</v>
      </c>
      <c r="AN73" s="36">
        <v>3.5958827145580554</v>
      </c>
      <c r="AO73" s="36">
        <v>20.777884749279565</v>
      </c>
      <c r="AP73" s="36">
        <v>798.34760712299999</v>
      </c>
      <c r="AQ73" s="36">
        <v>429.879480758</v>
      </c>
      <c r="AR73" s="36">
        <v>1228.227087881</v>
      </c>
      <c r="AS73" s="36">
        <v>28.74738245</v>
      </c>
      <c r="AT73" s="36">
        <v>4096.2983039649998</v>
      </c>
      <c r="AU73" s="36">
        <v>9146.1709280760006</v>
      </c>
      <c r="AV73" s="36">
        <v>2241.039722254</v>
      </c>
      <c r="AW73" s="36">
        <v>5003.7694609549999</v>
      </c>
      <c r="AX73" s="36">
        <v>2145.3121711859999</v>
      </c>
      <c r="AY73" s="36">
        <v>4790.0300114279999</v>
      </c>
      <c r="AZ73" s="36">
        <v>2.526310735714286</v>
      </c>
      <c r="BA73" s="36">
        <v>5.052621471428572</v>
      </c>
      <c r="BB73" s="36">
        <v>5.8431286470000003</v>
      </c>
      <c r="BC73" s="36">
        <v>372.98947268299997</v>
      </c>
      <c r="BD73" s="36">
        <v>832.80689500300002</v>
      </c>
      <c r="BE73" s="36">
        <v>2.1222016871428573</v>
      </c>
      <c r="BF73" s="36">
        <v>4.2444033757142856</v>
      </c>
      <c r="BG73" s="36">
        <v>6.4667778289999998</v>
      </c>
      <c r="BH73" s="36">
        <v>59.222943694999998</v>
      </c>
      <c r="BI73" s="36">
        <v>0.21</v>
      </c>
      <c r="BJ73" s="36">
        <v>0.21</v>
      </c>
      <c r="BK73" s="36">
        <v>0.90000000000000058</v>
      </c>
      <c r="BL73" s="36">
        <v>0.90000000000000058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>
        <v>5.2148438930000003</v>
      </c>
      <c r="E74" s="36">
        <v>311</v>
      </c>
      <c r="F74" s="36">
        <v>1</v>
      </c>
      <c r="G74" s="36">
        <v>14</v>
      </c>
      <c r="H74" s="36">
        <v>296</v>
      </c>
      <c r="I74" s="36">
        <v>2.3729301311275622E-6</v>
      </c>
      <c r="J74" s="36">
        <v>8.0449704032840661E-3</v>
      </c>
      <c r="K74" s="36">
        <v>2.3729301311275622E-6</v>
      </c>
      <c r="L74" s="36">
        <v>0</v>
      </c>
      <c r="M74" s="36">
        <v>5.7234333341505978E-4</v>
      </c>
      <c r="N74" s="36">
        <v>7.4750000000001343E-3</v>
      </c>
      <c r="O74" s="36">
        <v>0.16420030700000002</v>
      </c>
      <c r="P74" s="36">
        <v>0.257149354</v>
      </c>
      <c r="Q74" s="36">
        <v>0.15069755000000001</v>
      </c>
      <c r="R74" s="36">
        <v>1.3502757000000001E-2</v>
      </c>
      <c r="S74" s="36">
        <v>0.239537059</v>
      </c>
      <c r="T74" s="36">
        <v>1.7612295E-2</v>
      </c>
      <c r="U74" s="36">
        <v>0.33250000000000002</v>
      </c>
      <c r="V74" s="36">
        <v>0.7954</v>
      </c>
      <c r="W74" s="36">
        <v>0.49670267993013117</v>
      </c>
      <c r="X74" s="36">
        <v>1.0605943244032841</v>
      </c>
      <c r="Y74" s="36">
        <v>1.5572970043334151</v>
      </c>
      <c r="Z74" s="36">
        <v>7.4182008702372016E-7</v>
      </c>
      <c r="AA74" s="36">
        <v>1.5874949862307608E-7</v>
      </c>
      <c r="AB74" s="36">
        <v>1.5874899999999999E-7</v>
      </c>
      <c r="AC74" s="36">
        <v>6.1427255523500491E-8</v>
      </c>
      <c r="AD74" s="36">
        <v>1.6956599529748434E-4</v>
      </c>
      <c r="AE74" s="36">
        <v>1.5260939576773587E-3</v>
      </c>
      <c r="AF74" s="36">
        <v>1.6956599529748431E-3</v>
      </c>
      <c r="AG74" s="36">
        <v>5.8902328276773233E-2</v>
      </c>
      <c r="AH74" s="36">
        <v>0.10020166189611998</v>
      </c>
      <c r="AI74" s="36">
        <v>0.32091613337000591</v>
      </c>
      <c r="AJ74" s="36">
        <v>1.6313822951280865E-8</v>
      </c>
      <c r="AK74" s="36">
        <v>1.971431663087794E-8</v>
      </c>
      <c r="AL74" s="36">
        <v>4.9307110230786059E-8</v>
      </c>
      <c r="AM74" s="36">
        <v>5.8902406017851711E-2</v>
      </c>
      <c r="AN74" s="36">
        <v>0.1003712476057341</v>
      </c>
      <c r="AO74" s="36">
        <v>0.32244227663479347</v>
      </c>
      <c r="AP74" s="36">
        <v>5.1423473489999996</v>
      </c>
      <c r="AQ74" s="36">
        <v>2.7689562649999999</v>
      </c>
      <c r="AR74" s="36">
        <v>7.9113036139999995</v>
      </c>
      <c r="AS74" s="36">
        <v>0.114329504</v>
      </c>
      <c r="AT74" s="36">
        <v>6.3723205150000002</v>
      </c>
      <c r="AU74" s="36">
        <v>13.644868658</v>
      </c>
      <c r="AV74" s="36">
        <v>8.9905754099999999</v>
      </c>
      <c r="AW74" s="36">
        <v>19.251263388999998</v>
      </c>
      <c r="AX74" s="36">
        <v>8.2071811920000002</v>
      </c>
      <c r="AY74" s="36">
        <v>17.573803634000001</v>
      </c>
      <c r="AZ74" s="36">
        <v>2.3057290000000001E-2</v>
      </c>
      <c r="BA74" s="36">
        <v>4.6114580000000002E-2</v>
      </c>
      <c r="BB74" s="36">
        <v>12.228250004</v>
      </c>
      <c r="BC74" s="36">
        <v>828.86648762300001</v>
      </c>
      <c r="BD74" s="36">
        <v>1774.8282329230001</v>
      </c>
      <c r="BE74" s="36">
        <v>0.71987343000000004</v>
      </c>
      <c r="BF74" s="36">
        <v>1.4397468600000001</v>
      </c>
      <c r="BG74" s="36">
        <v>4.6258939569999997</v>
      </c>
      <c r="BH74" s="36">
        <v>37.936143876000003</v>
      </c>
      <c r="BI74" s="36">
        <v>0</v>
      </c>
      <c r="BJ74" s="36">
        <v>0</v>
      </c>
      <c r="BK74" s="36">
        <v>0</v>
      </c>
      <c r="BL74" s="36">
        <v>0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>
        <v>5.1078129429999999</v>
      </c>
      <c r="E75" s="36">
        <v>30</v>
      </c>
      <c r="F75" s="36">
        <v>0</v>
      </c>
      <c r="G75" s="36">
        <v>1</v>
      </c>
      <c r="H75" s="36">
        <v>29</v>
      </c>
      <c r="I75" s="36">
        <v>2.3488570186272289E-4</v>
      </c>
      <c r="J75" s="36">
        <v>0.61535152366728829</v>
      </c>
      <c r="K75" s="36">
        <v>2.3488570186272289E-4</v>
      </c>
      <c r="L75" s="36">
        <v>0</v>
      </c>
      <c r="M75" s="36">
        <v>4.1981409369170927E-2</v>
      </c>
      <c r="N75" s="36">
        <v>0.57360499999998005</v>
      </c>
      <c r="O75" s="36">
        <v>7.3373139000000004E-2</v>
      </c>
      <c r="P75" s="36">
        <v>0.12523145200000002</v>
      </c>
      <c r="Q75" s="36">
        <v>6.7946166000000002E-2</v>
      </c>
      <c r="R75" s="36">
        <v>5.4269729999999999E-3</v>
      </c>
      <c r="S75" s="36">
        <v>0.11815279100000001</v>
      </c>
      <c r="T75" s="36">
        <v>7.078661E-3</v>
      </c>
      <c r="U75" s="36">
        <v>3.0000000000000001E-3</v>
      </c>
      <c r="V75" s="36">
        <v>7.1999999999999998E-3</v>
      </c>
      <c r="W75" s="36">
        <v>7.6608024701862731E-2</v>
      </c>
      <c r="X75" s="36">
        <v>0.74778297566728835</v>
      </c>
      <c r="Y75" s="36">
        <v>0.82439100036915103</v>
      </c>
      <c r="Z75" s="36">
        <v>5.0563753793076186E-5</v>
      </c>
      <c r="AA75" s="36">
        <v>1.0820643311718305E-5</v>
      </c>
      <c r="AB75" s="36">
        <v>1.0820649999999999E-5</v>
      </c>
      <c r="AC75" s="36">
        <v>2.3823551431837344E-6</v>
      </c>
      <c r="AD75" s="36">
        <v>4.9304629590178738E-3</v>
      </c>
      <c r="AE75" s="36">
        <v>4.4374166631160852E-2</v>
      </c>
      <c r="AF75" s="36">
        <v>4.9304629590178728E-2</v>
      </c>
      <c r="AG75" s="36">
        <v>6.2656425853818861E-4</v>
      </c>
      <c r="AH75" s="36">
        <v>1.0658794283178381E-3</v>
      </c>
      <c r="AI75" s="36">
        <v>3.4136949258287519E-3</v>
      </c>
      <c r="AJ75" s="36">
        <v>1.1044018022217449E-6</v>
      </c>
      <c r="AK75" s="36">
        <v>1.3346060504476826E-6</v>
      </c>
      <c r="AL75" s="36">
        <v>3.3379583414536734E-6</v>
      </c>
      <c r="AM75" s="36">
        <v>6.3005101548359408E-4</v>
      </c>
      <c r="AN75" s="36">
        <v>5.9976769933861602E-3</v>
      </c>
      <c r="AO75" s="36">
        <v>4.7791199515331055E-2</v>
      </c>
      <c r="AP75" s="36">
        <v>1.9409727130000001</v>
      </c>
      <c r="AQ75" s="36">
        <v>1.045139153</v>
      </c>
      <c r="AR75" s="36">
        <v>2.9861118659999999</v>
      </c>
      <c r="AS75" s="36">
        <v>0.10462318600000001</v>
      </c>
      <c r="AT75" s="36">
        <v>2.3181552339999998</v>
      </c>
      <c r="AU75" s="36">
        <v>5.8988703730000003</v>
      </c>
      <c r="AV75" s="36">
        <v>6.7432665219999999</v>
      </c>
      <c r="AW75" s="36">
        <v>17.159185253</v>
      </c>
      <c r="AX75" s="36">
        <v>6.0676229739999998</v>
      </c>
      <c r="AY75" s="36">
        <v>15.439915702</v>
      </c>
      <c r="AZ75" s="36">
        <v>1.5237114285714286E-3</v>
      </c>
      <c r="BA75" s="36">
        <v>3.0474242857142855E-3</v>
      </c>
      <c r="BB75" s="36">
        <v>2.8223627850000002</v>
      </c>
      <c r="BC75" s="36">
        <v>247.28693099500001</v>
      </c>
      <c r="BD75" s="36">
        <v>629.25619880199997</v>
      </c>
      <c r="BE75" s="36">
        <v>0.1661516542857143</v>
      </c>
      <c r="BF75" s="36">
        <v>0.33230331000000002</v>
      </c>
      <c r="BG75" s="36">
        <v>5.7606779760000002</v>
      </c>
      <c r="BH75" s="36">
        <v>32.354222876999998</v>
      </c>
      <c r="BI75" s="36">
        <v>0</v>
      </c>
      <c r="BJ75" s="36">
        <v>0</v>
      </c>
      <c r="BK75" s="36">
        <v>0</v>
      </c>
      <c r="BL75" s="36">
        <v>0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>
        <v>4.4119280930000002</v>
      </c>
      <c r="E76" s="36">
        <v>113</v>
      </c>
      <c r="F76" s="36">
        <v>0</v>
      </c>
      <c r="G76" s="36">
        <v>0</v>
      </c>
      <c r="H76" s="36">
        <v>113</v>
      </c>
      <c r="I76" s="36">
        <v>0</v>
      </c>
      <c r="J76" s="36">
        <v>0</v>
      </c>
      <c r="K76" s="36">
        <v>0</v>
      </c>
      <c r="L76" s="36">
        <v>0</v>
      </c>
      <c r="M76" s="36">
        <v>0</v>
      </c>
      <c r="N76" s="36">
        <v>0</v>
      </c>
      <c r="O76" s="36">
        <v>0</v>
      </c>
      <c r="P76" s="36">
        <v>0</v>
      </c>
      <c r="Q76" s="36">
        <v>0</v>
      </c>
      <c r="R76" s="36">
        <v>0</v>
      </c>
      <c r="S76" s="36">
        <v>0</v>
      </c>
      <c r="T76" s="36">
        <v>0</v>
      </c>
      <c r="U76" s="36">
        <v>0</v>
      </c>
      <c r="V76" s="36">
        <v>0</v>
      </c>
      <c r="W76" s="36">
        <v>0</v>
      </c>
      <c r="X76" s="36">
        <v>0</v>
      </c>
      <c r="Y76" s="36">
        <v>0</v>
      </c>
      <c r="Z76" s="36">
        <v>0</v>
      </c>
      <c r="AA76" s="36">
        <v>0</v>
      </c>
      <c r="AB76" s="36">
        <v>0</v>
      </c>
      <c r="AC76" s="36">
        <v>0</v>
      </c>
      <c r="AD76" s="36">
        <v>0</v>
      </c>
      <c r="AE76" s="36">
        <v>0</v>
      </c>
      <c r="AF76" s="36">
        <v>0</v>
      </c>
      <c r="AG76" s="36">
        <v>0</v>
      </c>
      <c r="AH76" s="36">
        <v>0</v>
      </c>
      <c r="AI76" s="36">
        <v>0</v>
      </c>
      <c r="AJ76" s="36">
        <v>0</v>
      </c>
      <c r="AK76" s="36">
        <v>0</v>
      </c>
      <c r="AL76" s="36">
        <v>0</v>
      </c>
      <c r="AM76" s="36">
        <v>0</v>
      </c>
      <c r="AN76" s="36">
        <v>0</v>
      </c>
      <c r="AO76" s="36">
        <v>0</v>
      </c>
      <c r="AP76" s="36">
        <v>0</v>
      </c>
      <c r="AQ76" s="36">
        <v>0</v>
      </c>
      <c r="AR76" s="36">
        <v>0</v>
      </c>
      <c r="AS76" s="36">
        <v>0</v>
      </c>
      <c r="AT76" s="36">
        <v>0</v>
      </c>
      <c r="AU76" s="36">
        <v>0</v>
      </c>
      <c r="AV76" s="36">
        <v>0</v>
      </c>
      <c r="AW76" s="36">
        <v>0</v>
      </c>
      <c r="AX76" s="36">
        <v>0</v>
      </c>
      <c r="AY76" s="36">
        <v>0</v>
      </c>
      <c r="AZ76" s="36">
        <v>0</v>
      </c>
      <c r="BA76" s="36">
        <v>0</v>
      </c>
      <c r="BB76" s="36">
        <v>0</v>
      </c>
      <c r="BC76" s="36">
        <v>0</v>
      </c>
      <c r="BD76" s="36">
        <v>0</v>
      </c>
      <c r="BE76" s="36">
        <v>0</v>
      </c>
      <c r="BF76" s="36">
        <v>0</v>
      </c>
      <c r="BG76" s="36">
        <v>0</v>
      </c>
      <c r="BH76" s="36">
        <v>0</v>
      </c>
      <c r="BI76" s="36">
        <v>0</v>
      </c>
      <c r="BJ76" s="36">
        <v>0</v>
      </c>
      <c r="BK76" s="36">
        <v>0</v>
      </c>
      <c r="BL76" s="36">
        <v>0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>
        <v>4.6436118320000004</v>
      </c>
      <c r="E77" s="36">
        <v>64</v>
      </c>
      <c r="F77" s="36">
        <v>0</v>
      </c>
      <c r="G77" s="36">
        <v>1</v>
      </c>
      <c r="H77" s="36">
        <v>63</v>
      </c>
      <c r="I77" s="36">
        <v>0</v>
      </c>
      <c r="J77" s="36">
        <v>0</v>
      </c>
      <c r="K77" s="36">
        <v>0</v>
      </c>
      <c r="L77" s="36">
        <v>0</v>
      </c>
      <c r="M77" s="36">
        <v>0</v>
      </c>
      <c r="N77" s="36">
        <v>0</v>
      </c>
      <c r="O77" s="36">
        <v>0</v>
      </c>
      <c r="P77" s="36">
        <v>0</v>
      </c>
      <c r="Q77" s="36">
        <v>0</v>
      </c>
      <c r="R77" s="36">
        <v>0</v>
      </c>
      <c r="S77" s="36">
        <v>0</v>
      </c>
      <c r="T77" s="36">
        <v>0</v>
      </c>
      <c r="U77" s="36">
        <v>0.123</v>
      </c>
      <c r="V77" s="36">
        <v>0.29519999999999996</v>
      </c>
      <c r="W77" s="36">
        <v>0.123</v>
      </c>
      <c r="X77" s="36">
        <v>0.29519999999999996</v>
      </c>
      <c r="Y77" s="36">
        <v>0.41819999999999996</v>
      </c>
      <c r="Z77" s="36">
        <v>0</v>
      </c>
      <c r="AA77" s="36">
        <v>0</v>
      </c>
      <c r="AB77" s="36">
        <v>0</v>
      </c>
      <c r="AC77" s="36">
        <v>0</v>
      </c>
      <c r="AD77" s="36">
        <v>0</v>
      </c>
      <c r="AE77" s="36">
        <v>0</v>
      </c>
      <c r="AF77" s="36">
        <v>0</v>
      </c>
      <c r="AG77" s="36">
        <v>2.2953233270224152E-2</v>
      </c>
      <c r="AH77" s="36">
        <v>3.9046879586128444E-2</v>
      </c>
      <c r="AI77" s="36">
        <v>0.12505554678260056</v>
      </c>
      <c r="AJ77" s="36">
        <v>0</v>
      </c>
      <c r="AK77" s="36">
        <v>0</v>
      </c>
      <c r="AL77" s="36">
        <v>0</v>
      </c>
      <c r="AM77" s="36">
        <v>2.2953233270224152E-2</v>
      </c>
      <c r="AN77" s="36">
        <v>3.9046879586128444E-2</v>
      </c>
      <c r="AO77" s="36">
        <v>0.12505554678260056</v>
      </c>
      <c r="AP77" s="36">
        <v>0.28044313500000001</v>
      </c>
      <c r="AQ77" s="36">
        <v>0.151007842</v>
      </c>
      <c r="AR77" s="36">
        <v>0.43145097700000001</v>
      </c>
      <c r="AS77" s="36">
        <v>0</v>
      </c>
      <c r="AT77" s="36">
        <v>0</v>
      </c>
      <c r="AU77" s="36">
        <v>0</v>
      </c>
      <c r="AV77" s="36">
        <v>0</v>
      </c>
      <c r="AW77" s="36">
        <v>0</v>
      </c>
      <c r="AX77" s="36">
        <v>0</v>
      </c>
      <c r="AY77" s="36">
        <v>0</v>
      </c>
      <c r="AZ77" s="36">
        <v>0</v>
      </c>
      <c r="BA77" s="36">
        <v>0</v>
      </c>
      <c r="BB77" s="36">
        <v>0</v>
      </c>
      <c r="BC77" s="36">
        <v>0</v>
      </c>
      <c r="BD77" s="36">
        <v>0</v>
      </c>
      <c r="BE77" s="36">
        <v>0</v>
      </c>
      <c r="BF77" s="36">
        <v>0</v>
      </c>
      <c r="BG77" s="36">
        <v>4.5902442000000002E-2</v>
      </c>
      <c r="BH77" s="36">
        <v>0.47695918399999998</v>
      </c>
      <c r="BI77" s="36">
        <v>0</v>
      </c>
      <c r="BJ77" s="36">
        <v>0</v>
      </c>
      <c r="BK77" s="36">
        <v>0</v>
      </c>
      <c r="BL77" s="36">
        <v>0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>
        <v>4.8336286709999996</v>
      </c>
      <c r="E78" s="36">
        <v>11</v>
      </c>
      <c r="F78" s="36">
        <v>0</v>
      </c>
      <c r="G78" s="36">
        <v>0</v>
      </c>
      <c r="H78" s="36">
        <v>11</v>
      </c>
      <c r="I78" s="36">
        <v>0</v>
      </c>
      <c r="J78" s="36">
        <v>0</v>
      </c>
      <c r="K78" s="36">
        <v>0</v>
      </c>
      <c r="L78" s="36">
        <v>0</v>
      </c>
      <c r="M78" s="36">
        <v>0</v>
      </c>
      <c r="N78" s="36">
        <v>0</v>
      </c>
      <c r="O78" s="36">
        <v>2.0192870000000003E-3</v>
      </c>
      <c r="P78" s="36">
        <v>3.5626400000000002E-3</v>
      </c>
      <c r="Q78" s="36">
        <v>1.9129380000000001E-3</v>
      </c>
      <c r="R78" s="36">
        <v>1.0634899999999999E-4</v>
      </c>
      <c r="S78" s="36">
        <v>3.4239240000000001E-3</v>
      </c>
      <c r="T78" s="36">
        <v>1.3871599999999999E-4</v>
      </c>
      <c r="U78" s="36">
        <v>0</v>
      </c>
      <c r="V78" s="36">
        <v>0</v>
      </c>
      <c r="W78" s="36">
        <v>2.0192870000000003E-3</v>
      </c>
      <c r="X78" s="36">
        <v>3.5626400000000002E-3</v>
      </c>
      <c r="Y78" s="36">
        <v>5.5819270000000004E-3</v>
      </c>
      <c r="Z78" s="36">
        <v>0</v>
      </c>
      <c r="AA78" s="36">
        <v>0</v>
      </c>
      <c r="AB78" s="36">
        <v>0</v>
      </c>
      <c r="AC78" s="36">
        <v>0</v>
      </c>
      <c r="AD78" s="36">
        <v>0</v>
      </c>
      <c r="AE78" s="36">
        <v>0</v>
      </c>
      <c r="AF78" s="36">
        <v>0</v>
      </c>
      <c r="AG78" s="36">
        <v>0</v>
      </c>
      <c r="AH78" s="36">
        <v>0</v>
      </c>
      <c r="AI78" s="36">
        <v>0</v>
      </c>
      <c r="AJ78" s="36">
        <v>0</v>
      </c>
      <c r="AK78" s="36">
        <v>0</v>
      </c>
      <c r="AL78" s="36">
        <v>0</v>
      </c>
      <c r="AM78" s="36">
        <v>0</v>
      </c>
      <c r="AN78" s="36">
        <v>0</v>
      </c>
      <c r="AO78" s="36">
        <v>0</v>
      </c>
      <c r="AP78" s="36">
        <v>4.3204630000000001E-3</v>
      </c>
      <c r="AQ78" s="36">
        <v>2.3264029999999999E-3</v>
      </c>
      <c r="AR78" s="36">
        <v>6.6468659999999995E-3</v>
      </c>
      <c r="AS78" s="36">
        <v>0</v>
      </c>
      <c r="AT78" s="36">
        <v>0</v>
      </c>
      <c r="AU78" s="36">
        <v>0</v>
      </c>
      <c r="AV78" s="36">
        <v>0</v>
      </c>
      <c r="AW78" s="36">
        <v>0</v>
      </c>
      <c r="AX78" s="36">
        <v>0</v>
      </c>
      <c r="AY78" s="36">
        <v>0</v>
      </c>
      <c r="AZ78" s="36">
        <v>0</v>
      </c>
      <c r="BA78" s="36">
        <v>0</v>
      </c>
      <c r="BB78" s="36">
        <v>0.16429606099999999</v>
      </c>
      <c r="BC78" s="36">
        <v>7.4014387680000002</v>
      </c>
      <c r="BD78" s="36">
        <v>18.330183350999999</v>
      </c>
      <c r="BE78" s="36">
        <v>9.6720599999999997E-3</v>
      </c>
      <c r="BF78" s="36">
        <v>1.9344119999999999E-2</v>
      </c>
      <c r="BG78" s="36">
        <v>0.29688188300000001</v>
      </c>
      <c r="BH78" s="36">
        <v>3.435294957</v>
      </c>
      <c r="BI78" s="36">
        <v>0</v>
      </c>
      <c r="BJ78" s="36">
        <v>0</v>
      </c>
      <c r="BK78" s="36">
        <v>0</v>
      </c>
      <c r="BL78" s="36">
        <v>0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>
        <v>4.8064499300000003</v>
      </c>
      <c r="E79" s="36">
        <v>14</v>
      </c>
      <c r="F79" s="36">
        <v>0</v>
      </c>
      <c r="G79" s="36">
        <v>0</v>
      </c>
      <c r="H79" s="36">
        <v>14</v>
      </c>
      <c r="I79" s="36">
        <v>0</v>
      </c>
      <c r="J79" s="36">
        <v>0</v>
      </c>
      <c r="K79" s="36">
        <v>0</v>
      </c>
      <c r="L79" s="36">
        <v>0</v>
      </c>
      <c r="M79" s="36">
        <v>0</v>
      </c>
      <c r="N79" s="36">
        <v>0</v>
      </c>
      <c r="O79" s="36">
        <v>2.8341000000000002E-5</v>
      </c>
      <c r="P79" s="36">
        <v>5.0283999999999995E-5</v>
      </c>
      <c r="Q79" s="36">
        <v>2.6304000000000001E-5</v>
      </c>
      <c r="R79" s="36">
        <v>2.0370000000000001E-6</v>
      </c>
      <c r="S79" s="36">
        <v>4.7625999999999994E-5</v>
      </c>
      <c r="T79" s="36">
        <v>2.6579999999999998E-6</v>
      </c>
      <c r="U79" s="36">
        <v>0</v>
      </c>
      <c r="V79" s="36">
        <v>0</v>
      </c>
      <c r="W79" s="36">
        <v>2.8341000000000002E-5</v>
      </c>
      <c r="X79" s="36">
        <v>5.0283999999999995E-5</v>
      </c>
      <c r="Y79" s="36">
        <v>7.8625E-5</v>
      </c>
      <c r="Z79" s="36">
        <v>0</v>
      </c>
      <c r="AA79" s="36">
        <v>0</v>
      </c>
      <c r="AB79" s="36">
        <v>0</v>
      </c>
      <c r="AC79" s="36">
        <v>0</v>
      </c>
      <c r="AD79" s="36">
        <v>0</v>
      </c>
      <c r="AE79" s="36">
        <v>0</v>
      </c>
      <c r="AF79" s="36">
        <v>0</v>
      </c>
      <c r="AG79" s="36">
        <v>0</v>
      </c>
      <c r="AH79" s="36">
        <v>0</v>
      </c>
      <c r="AI79" s="36">
        <v>0</v>
      </c>
      <c r="AJ79" s="36">
        <v>0</v>
      </c>
      <c r="AK79" s="36">
        <v>0</v>
      </c>
      <c r="AL79" s="36">
        <v>0</v>
      </c>
      <c r="AM79" s="36">
        <v>0</v>
      </c>
      <c r="AN79" s="36">
        <v>0</v>
      </c>
      <c r="AO79" s="36">
        <v>0</v>
      </c>
      <c r="AP79" s="36">
        <v>6.8157999999999994E-5</v>
      </c>
      <c r="AQ79" s="36">
        <v>3.6699999999999998E-5</v>
      </c>
      <c r="AR79" s="36">
        <v>1.0485799999999999E-4</v>
      </c>
      <c r="AS79" s="36">
        <v>0</v>
      </c>
      <c r="AT79" s="36">
        <v>0</v>
      </c>
      <c r="AU79" s="36">
        <v>0</v>
      </c>
      <c r="AV79" s="36">
        <v>0</v>
      </c>
      <c r="AW79" s="36">
        <v>0</v>
      </c>
      <c r="AX79" s="36">
        <v>0</v>
      </c>
      <c r="AY79" s="36">
        <v>0</v>
      </c>
      <c r="AZ79" s="36">
        <v>0</v>
      </c>
      <c r="BA79" s="36">
        <v>0</v>
      </c>
      <c r="BB79" s="36">
        <v>4.0182371000000001E-2</v>
      </c>
      <c r="BC79" s="36">
        <v>4.3544968290000003</v>
      </c>
      <c r="BD79" s="36">
        <v>9.7260474160000001</v>
      </c>
      <c r="BE79" s="36">
        <v>2.3655228571428572E-3</v>
      </c>
      <c r="BF79" s="36">
        <v>4.7310471428571432E-3</v>
      </c>
      <c r="BG79" s="36">
        <v>0.41656775499999998</v>
      </c>
      <c r="BH79" s="36">
        <v>0.73818801999999994</v>
      </c>
      <c r="BI79" s="36">
        <v>0</v>
      </c>
      <c r="BJ79" s="36">
        <v>0</v>
      </c>
      <c r="BK79" s="36">
        <v>0</v>
      </c>
      <c r="BL79" s="36">
        <v>0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>
        <v>5.0652985729999997</v>
      </c>
      <c r="E80" s="36">
        <v>11</v>
      </c>
      <c r="F80" s="36">
        <v>0</v>
      </c>
      <c r="G80" s="36">
        <v>1</v>
      </c>
      <c r="H80" s="36">
        <v>10</v>
      </c>
      <c r="I80" s="36">
        <v>1.1311067468084421E-5</v>
      </c>
      <c r="J80" s="36">
        <v>8.0540209994073991E-2</v>
      </c>
      <c r="K80" s="36">
        <v>1.1311067468084421E-5</v>
      </c>
      <c r="L80" s="36">
        <v>0</v>
      </c>
      <c r="M80" s="36">
        <v>4.8965210615446869E-3</v>
      </c>
      <c r="N80" s="36">
        <v>7.5654999999997391E-2</v>
      </c>
      <c r="O80" s="36">
        <v>4.2861840000000002E-3</v>
      </c>
      <c r="P80" s="36">
        <v>7.0226679999999993E-3</v>
      </c>
      <c r="Q80" s="36">
        <v>3.8361339999999997E-3</v>
      </c>
      <c r="R80" s="36">
        <v>4.5005000000000002E-4</v>
      </c>
      <c r="S80" s="36">
        <v>6.4356459999999997E-3</v>
      </c>
      <c r="T80" s="36">
        <v>5.8702199999999998E-4</v>
      </c>
      <c r="U80" s="36">
        <v>1.4999999999999999E-2</v>
      </c>
      <c r="V80" s="36">
        <v>3.5999999999999997E-2</v>
      </c>
      <c r="W80" s="36">
        <v>1.9297495067468085E-2</v>
      </c>
      <c r="X80" s="36">
        <v>0.12356287799407398</v>
      </c>
      <c r="Y80" s="36">
        <v>0.14286037306154206</v>
      </c>
      <c r="Z80" s="36">
        <v>2.3447581681846556E-6</v>
      </c>
      <c r="AA80" s="36">
        <v>5.0177824799151621E-7</v>
      </c>
      <c r="AB80" s="36">
        <v>5.0177800000000003E-7</v>
      </c>
      <c r="AC80" s="36">
        <v>1.1305841013262848E-7</v>
      </c>
      <c r="AD80" s="36">
        <v>7.2675726138615238E-4</v>
      </c>
      <c r="AE80" s="36">
        <v>6.5408153524753702E-3</v>
      </c>
      <c r="AF80" s="36">
        <v>7.267572613861524E-3</v>
      </c>
      <c r="AG80" s="36">
        <v>3.1384761470892217E-3</v>
      </c>
      <c r="AH80" s="36">
        <v>5.3390168938989065E-3</v>
      </c>
      <c r="AI80" s="36">
        <v>1.7099283835865415E-2</v>
      </c>
      <c r="AJ80" s="36">
        <v>5.1213608010167848E-8</v>
      </c>
      <c r="AK80" s="36">
        <v>6.1888699364782838E-8</v>
      </c>
      <c r="AL80" s="36">
        <v>1.5478867356932732E-7</v>
      </c>
      <c r="AM80" s="36">
        <v>3.1386404191073645E-3</v>
      </c>
      <c r="AN80" s="36">
        <v>6.0658360439844235E-3</v>
      </c>
      <c r="AO80" s="36">
        <v>2.3640253977014355E-2</v>
      </c>
      <c r="AP80" s="36">
        <v>0.112043726</v>
      </c>
      <c r="AQ80" s="36">
        <v>6.0331237000000003E-2</v>
      </c>
      <c r="AR80" s="36">
        <v>0.17237496299999999</v>
      </c>
      <c r="AS80" s="36">
        <v>4.4200250000000002E-3</v>
      </c>
      <c r="AT80" s="36">
        <v>3.1692838000000001E-2</v>
      </c>
      <c r="AU80" s="36">
        <v>7.9652564999999995E-2</v>
      </c>
      <c r="AV80" s="36">
        <v>9.1421798999999998E-2</v>
      </c>
      <c r="AW80" s="36">
        <v>0.22976739099999999</v>
      </c>
      <c r="AX80" s="36">
        <v>8.2159873999999994E-2</v>
      </c>
      <c r="AY80" s="36">
        <v>0.206489701</v>
      </c>
      <c r="AZ80" s="36">
        <v>1.632E-5</v>
      </c>
      <c r="BA80" s="36">
        <v>3.2641428571428578E-5</v>
      </c>
      <c r="BB80" s="36">
        <v>0.35690639099999999</v>
      </c>
      <c r="BC80" s="36">
        <v>11.068405314</v>
      </c>
      <c r="BD80" s="36">
        <v>27.817857800999999</v>
      </c>
      <c r="BE80" s="36">
        <v>2.1010971428571432E-2</v>
      </c>
      <c r="BF80" s="36">
        <v>4.2021944285714291E-2</v>
      </c>
      <c r="BG80" s="36">
        <v>0.80095828199999997</v>
      </c>
      <c r="BH80" s="36">
        <v>7.5112266060000001</v>
      </c>
      <c r="BI80" s="36">
        <v>0</v>
      </c>
      <c r="BJ80" s="36">
        <v>0</v>
      </c>
      <c r="BK80" s="36">
        <v>0</v>
      </c>
      <c r="BL80" s="36">
        <v>0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>
        <v>4.836505764</v>
      </c>
      <c r="E81" s="36">
        <v>11</v>
      </c>
      <c r="F81" s="36">
        <v>0</v>
      </c>
      <c r="G81" s="36">
        <v>2</v>
      </c>
      <c r="H81" s="36">
        <v>9</v>
      </c>
      <c r="I81" s="36">
        <v>0</v>
      </c>
      <c r="J81" s="36">
        <v>0</v>
      </c>
      <c r="K81" s="36">
        <v>0</v>
      </c>
      <c r="L81" s="36">
        <v>0</v>
      </c>
      <c r="M81" s="36">
        <v>0</v>
      </c>
      <c r="N81" s="36">
        <v>0</v>
      </c>
      <c r="O81" s="36">
        <v>8.4147999999999992E-4</v>
      </c>
      <c r="P81" s="36">
        <v>1.455757E-3</v>
      </c>
      <c r="Q81" s="36">
        <v>7.7388999999999995E-4</v>
      </c>
      <c r="R81" s="36">
        <v>6.7589999999999995E-5</v>
      </c>
      <c r="S81" s="36">
        <v>1.367596E-3</v>
      </c>
      <c r="T81" s="36">
        <v>8.8160999999999998E-5</v>
      </c>
      <c r="U81" s="36">
        <v>1.2E-2</v>
      </c>
      <c r="V81" s="36">
        <v>2.8799999999999999E-2</v>
      </c>
      <c r="W81" s="36">
        <v>1.2841480000000001E-2</v>
      </c>
      <c r="X81" s="36">
        <v>3.0255756999999998E-2</v>
      </c>
      <c r="Y81" s="36">
        <v>4.3097236999999997E-2</v>
      </c>
      <c r="Z81" s="36">
        <v>0</v>
      </c>
      <c r="AA81" s="36">
        <v>0</v>
      </c>
      <c r="AB81" s="36">
        <v>0</v>
      </c>
      <c r="AC81" s="36">
        <v>0</v>
      </c>
      <c r="AD81" s="36">
        <v>0</v>
      </c>
      <c r="AE81" s="36">
        <v>0</v>
      </c>
      <c r="AF81" s="36">
        <v>0</v>
      </c>
      <c r="AG81" s="36">
        <v>2.7341746039035589E-3</v>
      </c>
      <c r="AH81" s="36">
        <v>4.6512395560658251E-3</v>
      </c>
      <c r="AI81" s="36">
        <v>1.4896537497129735E-2</v>
      </c>
      <c r="AJ81" s="36">
        <v>0</v>
      </c>
      <c r="AK81" s="36">
        <v>0</v>
      </c>
      <c r="AL81" s="36">
        <v>0</v>
      </c>
      <c r="AM81" s="36">
        <v>2.7341746039035589E-3</v>
      </c>
      <c r="AN81" s="36">
        <v>4.6512395560658251E-3</v>
      </c>
      <c r="AO81" s="36">
        <v>1.4896537497129735E-2</v>
      </c>
      <c r="AP81" s="36">
        <v>4.3246590000000001E-2</v>
      </c>
      <c r="AQ81" s="36">
        <v>2.3286624999999998E-2</v>
      </c>
      <c r="AR81" s="36">
        <v>6.6533215000000007E-2</v>
      </c>
      <c r="AS81" s="36">
        <v>0</v>
      </c>
      <c r="AT81" s="36">
        <v>0</v>
      </c>
      <c r="AU81" s="36">
        <v>0</v>
      </c>
      <c r="AV81" s="36">
        <v>0</v>
      </c>
      <c r="AW81" s="36">
        <v>0</v>
      </c>
      <c r="AX81" s="36">
        <v>0</v>
      </c>
      <c r="AY81" s="36">
        <v>0</v>
      </c>
      <c r="AZ81" s="36">
        <v>0</v>
      </c>
      <c r="BA81" s="36">
        <v>0</v>
      </c>
      <c r="BB81" s="36">
        <v>0</v>
      </c>
      <c r="BC81" s="36">
        <v>0</v>
      </c>
      <c r="BD81" s="36">
        <v>0</v>
      </c>
      <c r="BE81" s="36">
        <v>0</v>
      </c>
      <c r="BF81" s="36">
        <v>0</v>
      </c>
      <c r="BG81" s="36">
        <v>0.61590836299999996</v>
      </c>
      <c r="BH81" s="36">
        <v>2.8425004820000002</v>
      </c>
      <c r="BI81" s="36">
        <v>0</v>
      </c>
      <c r="BJ81" s="36">
        <v>0</v>
      </c>
      <c r="BK81" s="36">
        <v>0</v>
      </c>
      <c r="BL81" s="36">
        <v>0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>
        <v>4.9723563080000002</v>
      </c>
      <c r="E82" s="36">
        <v>36</v>
      </c>
      <c r="F82" s="36">
        <v>0</v>
      </c>
      <c r="G82" s="36">
        <v>1</v>
      </c>
      <c r="H82" s="36">
        <v>35</v>
      </c>
      <c r="I82" s="36">
        <v>0</v>
      </c>
      <c r="J82" s="36">
        <v>0</v>
      </c>
      <c r="K82" s="36">
        <v>0</v>
      </c>
      <c r="L82" s="36">
        <v>0</v>
      </c>
      <c r="M82" s="36">
        <v>0</v>
      </c>
      <c r="N82" s="36">
        <v>0</v>
      </c>
      <c r="O82" s="36">
        <v>1.1232739E-2</v>
      </c>
      <c r="P82" s="36">
        <v>1.9469899999999998E-2</v>
      </c>
      <c r="Q82" s="36">
        <v>1.0580388E-2</v>
      </c>
      <c r="R82" s="36">
        <v>6.5235100000000002E-4</v>
      </c>
      <c r="S82" s="36">
        <v>1.8619007999999999E-2</v>
      </c>
      <c r="T82" s="36">
        <v>8.5089200000000001E-4</v>
      </c>
      <c r="U82" s="36">
        <v>1.4999999999999999E-2</v>
      </c>
      <c r="V82" s="36">
        <v>3.5999999999999997E-2</v>
      </c>
      <c r="W82" s="36">
        <v>2.6232738999999998E-2</v>
      </c>
      <c r="X82" s="36">
        <v>5.5469899999999996E-2</v>
      </c>
      <c r="Y82" s="36">
        <v>8.1702638999999994E-2</v>
      </c>
      <c r="Z82" s="36">
        <v>0</v>
      </c>
      <c r="AA82" s="36">
        <v>0</v>
      </c>
      <c r="AB82" s="36">
        <v>0</v>
      </c>
      <c r="AC82" s="36">
        <v>0</v>
      </c>
      <c r="AD82" s="36">
        <v>0</v>
      </c>
      <c r="AE82" s="36">
        <v>0</v>
      </c>
      <c r="AF82" s="36">
        <v>0</v>
      </c>
      <c r="AG82" s="36">
        <v>3.019404097943447E-3</v>
      </c>
      <c r="AH82" s="36">
        <v>5.1364575459267835E-3</v>
      </c>
      <c r="AI82" s="36">
        <v>1.6450546464657403E-2</v>
      </c>
      <c r="AJ82" s="36">
        <v>0</v>
      </c>
      <c r="AK82" s="36">
        <v>0</v>
      </c>
      <c r="AL82" s="36">
        <v>0</v>
      </c>
      <c r="AM82" s="36">
        <v>3.019404097943447E-3</v>
      </c>
      <c r="AN82" s="36">
        <v>5.1364575459267835E-3</v>
      </c>
      <c r="AO82" s="36">
        <v>1.6450546464657403E-2</v>
      </c>
      <c r="AP82" s="36">
        <v>7.8312003000000005E-2</v>
      </c>
      <c r="AQ82" s="36">
        <v>4.2168002000000003E-2</v>
      </c>
      <c r="AR82" s="36">
        <v>0.120480005</v>
      </c>
      <c r="AS82" s="36">
        <v>0</v>
      </c>
      <c r="AT82" s="36">
        <v>0</v>
      </c>
      <c r="AU82" s="36">
        <v>0</v>
      </c>
      <c r="AV82" s="36">
        <v>0</v>
      </c>
      <c r="AW82" s="36">
        <v>0</v>
      </c>
      <c r="AX82" s="36">
        <v>0</v>
      </c>
      <c r="AY82" s="36">
        <v>0</v>
      </c>
      <c r="AZ82" s="36">
        <v>0</v>
      </c>
      <c r="BA82" s="36">
        <v>0</v>
      </c>
      <c r="BB82" s="36">
        <v>0.32728770600000001</v>
      </c>
      <c r="BC82" s="36">
        <v>21.403378791000002</v>
      </c>
      <c r="BD82" s="36">
        <v>52.450800811000001</v>
      </c>
      <c r="BE82" s="36">
        <v>1.9267328571428571E-2</v>
      </c>
      <c r="BF82" s="36">
        <v>3.8534658571428571E-2</v>
      </c>
      <c r="BG82" s="36">
        <v>1.9525347420000001</v>
      </c>
      <c r="BH82" s="36">
        <v>8.7938926100000003</v>
      </c>
      <c r="BI82" s="36">
        <v>0</v>
      </c>
      <c r="BJ82" s="36">
        <v>0</v>
      </c>
      <c r="BK82" s="36">
        <v>0</v>
      </c>
      <c r="BL82" s="36">
        <v>0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>
        <v>4.7280696989999997</v>
      </c>
      <c r="E83" s="36">
        <v>45</v>
      </c>
      <c r="F83" s="36">
        <v>0</v>
      </c>
      <c r="G83" s="36">
        <v>0</v>
      </c>
      <c r="H83" s="36">
        <v>45</v>
      </c>
      <c r="I83" s="36">
        <v>0</v>
      </c>
      <c r="J83" s="36">
        <v>0</v>
      </c>
      <c r="K83" s="36">
        <v>0</v>
      </c>
      <c r="L83" s="36">
        <v>0</v>
      </c>
      <c r="M83" s="36">
        <v>0</v>
      </c>
      <c r="N83" s="36">
        <v>0</v>
      </c>
      <c r="O83" s="36">
        <v>0</v>
      </c>
      <c r="P83" s="36">
        <v>0</v>
      </c>
      <c r="Q83" s="36">
        <v>0</v>
      </c>
      <c r="R83" s="36">
        <v>0</v>
      </c>
      <c r="S83" s="36">
        <v>0</v>
      </c>
      <c r="T83" s="36">
        <v>0</v>
      </c>
      <c r="U83" s="36">
        <v>0</v>
      </c>
      <c r="V83" s="36">
        <v>0</v>
      </c>
      <c r="W83" s="36">
        <v>0</v>
      </c>
      <c r="X83" s="36">
        <v>0</v>
      </c>
      <c r="Y83" s="36">
        <v>0</v>
      </c>
      <c r="Z83" s="36">
        <v>0</v>
      </c>
      <c r="AA83" s="36">
        <v>0</v>
      </c>
      <c r="AB83" s="36">
        <v>0</v>
      </c>
      <c r="AC83" s="36">
        <v>0</v>
      </c>
      <c r="AD83" s="36">
        <v>0</v>
      </c>
      <c r="AE83" s="36">
        <v>0</v>
      </c>
      <c r="AF83" s="36">
        <v>0</v>
      </c>
      <c r="AG83" s="36">
        <v>0</v>
      </c>
      <c r="AH83" s="36">
        <v>0</v>
      </c>
      <c r="AI83" s="36">
        <v>0</v>
      </c>
      <c r="AJ83" s="36">
        <v>0</v>
      </c>
      <c r="AK83" s="36">
        <v>0</v>
      </c>
      <c r="AL83" s="36">
        <v>0</v>
      </c>
      <c r="AM83" s="36">
        <v>0</v>
      </c>
      <c r="AN83" s="36">
        <v>0</v>
      </c>
      <c r="AO83" s="36">
        <v>0</v>
      </c>
      <c r="AP83" s="36">
        <v>0</v>
      </c>
      <c r="AQ83" s="36">
        <v>0</v>
      </c>
      <c r="AR83" s="36">
        <v>0</v>
      </c>
      <c r="AS83" s="36">
        <v>0</v>
      </c>
      <c r="AT83" s="36">
        <v>0</v>
      </c>
      <c r="AU83" s="36">
        <v>0</v>
      </c>
      <c r="AV83" s="36">
        <v>0</v>
      </c>
      <c r="AW83" s="36">
        <v>0</v>
      </c>
      <c r="AX83" s="36">
        <v>0</v>
      </c>
      <c r="AY83" s="36">
        <v>0</v>
      </c>
      <c r="AZ83" s="36">
        <v>0</v>
      </c>
      <c r="BA83" s="36">
        <v>0</v>
      </c>
      <c r="BB83" s="36">
        <v>0.17304431000000001</v>
      </c>
      <c r="BC83" s="36">
        <v>12.84557656</v>
      </c>
      <c r="BD83" s="36">
        <v>29.71041168</v>
      </c>
      <c r="BE83" s="36">
        <v>1.0187065714285714E-2</v>
      </c>
      <c r="BF83" s="36">
        <v>2.0374132857142856E-2</v>
      </c>
      <c r="BG83" s="36">
        <v>1.4095147480000001</v>
      </c>
      <c r="BH83" s="36">
        <v>3.2022908170000002</v>
      </c>
      <c r="BI83" s="36">
        <v>0</v>
      </c>
      <c r="BJ83" s="36">
        <v>0</v>
      </c>
      <c r="BK83" s="36">
        <v>0</v>
      </c>
      <c r="BL83" s="36">
        <v>0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>
        <v>4.7018503359999997</v>
      </c>
      <c r="E84" s="36">
        <v>14</v>
      </c>
      <c r="F84" s="36">
        <v>0</v>
      </c>
      <c r="G84" s="36">
        <v>0</v>
      </c>
      <c r="H84" s="36">
        <v>14</v>
      </c>
      <c r="I84" s="36">
        <v>0</v>
      </c>
      <c r="J84" s="36">
        <v>0</v>
      </c>
      <c r="K84" s="36">
        <v>0</v>
      </c>
      <c r="L84" s="36">
        <v>0</v>
      </c>
      <c r="M84" s="36">
        <v>0</v>
      </c>
      <c r="N84" s="36">
        <v>0</v>
      </c>
      <c r="O84" s="36">
        <v>0</v>
      </c>
      <c r="P84" s="36">
        <v>0</v>
      </c>
      <c r="Q84" s="36">
        <v>0</v>
      </c>
      <c r="R84" s="36">
        <v>0</v>
      </c>
      <c r="S84" s="36">
        <v>0</v>
      </c>
      <c r="T84" s="36">
        <v>0</v>
      </c>
      <c r="U84" s="36">
        <v>0</v>
      </c>
      <c r="V84" s="36">
        <v>0</v>
      </c>
      <c r="W84" s="36">
        <v>0</v>
      </c>
      <c r="X84" s="36">
        <v>0</v>
      </c>
      <c r="Y84" s="36">
        <v>0</v>
      </c>
      <c r="Z84" s="36">
        <v>0</v>
      </c>
      <c r="AA84" s="36">
        <v>0</v>
      </c>
      <c r="AB84" s="36">
        <v>0</v>
      </c>
      <c r="AC84" s="36">
        <v>0</v>
      </c>
      <c r="AD84" s="36">
        <v>0</v>
      </c>
      <c r="AE84" s="36">
        <v>0</v>
      </c>
      <c r="AF84" s="36">
        <v>0</v>
      </c>
      <c r="AG84" s="36">
        <v>0</v>
      </c>
      <c r="AH84" s="36">
        <v>0</v>
      </c>
      <c r="AI84" s="36">
        <v>0</v>
      </c>
      <c r="AJ84" s="36">
        <v>0</v>
      </c>
      <c r="AK84" s="36">
        <v>0</v>
      </c>
      <c r="AL84" s="36">
        <v>0</v>
      </c>
      <c r="AM84" s="36">
        <v>0</v>
      </c>
      <c r="AN84" s="36">
        <v>0</v>
      </c>
      <c r="AO84" s="36">
        <v>0</v>
      </c>
      <c r="AP84" s="36">
        <v>0</v>
      </c>
      <c r="AQ84" s="36">
        <v>0</v>
      </c>
      <c r="AR84" s="36">
        <v>0</v>
      </c>
      <c r="AS84" s="36">
        <v>0</v>
      </c>
      <c r="AT84" s="36">
        <v>0</v>
      </c>
      <c r="AU84" s="36">
        <v>0</v>
      </c>
      <c r="AV84" s="36">
        <v>0</v>
      </c>
      <c r="AW84" s="36">
        <v>0</v>
      </c>
      <c r="AX84" s="36">
        <v>0</v>
      </c>
      <c r="AY84" s="36">
        <v>0</v>
      </c>
      <c r="AZ84" s="36">
        <v>0</v>
      </c>
      <c r="BA84" s="36">
        <v>0</v>
      </c>
      <c r="BB84" s="36">
        <v>0.26744124499999999</v>
      </c>
      <c r="BC84" s="36">
        <v>14.38855336</v>
      </c>
      <c r="BD84" s="36">
        <v>30.17543092</v>
      </c>
      <c r="BE84" s="36">
        <v>1.5744185714285715E-2</v>
      </c>
      <c r="BF84" s="36">
        <v>3.1488371428571429E-2</v>
      </c>
      <c r="BG84" s="36">
        <v>2.5597626330000001</v>
      </c>
      <c r="BH84" s="36">
        <v>5.4398703240000001</v>
      </c>
      <c r="BI84" s="36">
        <v>0</v>
      </c>
      <c r="BJ84" s="36">
        <v>0</v>
      </c>
      <c r="BK84" s="36">
        <v>0</v>
      </c>
      <c r="BL84" s="36">
        <v>0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>
        <v>4.679270883</v>
      </c>
      <c r="E85" s="36">
        <v>87</v>
      </c>
      <c r="F85" s="36">
        <v>0</v>
      </c>
      <c r="G85" s="36">
        <v>1</v>
      </c>
      <c r="H85" s="36">
        <v>86</v>
      </c>
      <c r="I85" s="36">
        <v>0</v>
      </c>
      <c r="J85" s="36">
        <v>0</v>
      </c>
      <c r="K85" s="36">
        <v>0</v>
      </c>
      <c r="L85" s="36">
        <v>0</v>
      </c>
      <c r="M85" s="36">
        <v>0</v>
      </c>
      <c r="N85" s="36">
        <v>0</v>
      </c>
      <c r="O85" s="36">
        <v>0</v>
      </c>
      <c r="P85" s="36">
        <v>0</v>
      </c>
      <c r="Q85" s="36">
        <v>0</v>
      </c>
      <c r="R85" s="36">
        <v>0</v>
      </c>
      <c r="S85" s="36">
        <v>0</v>
      </c>
      <c r="T85" s="36">
        <v>0</v>
      </c>
      <c r="U85" s="36">
        <v>3.0000000000000001E-3</v>
      </c>
      <c r="V85" s="36">
        <v>7.1999999999999998E-3</v>
      </c>
      <c r="W85" s="36">
        <v>3.0000000000000001E-3</v>
      </c>
      <c r="X85" s="36">
        <v>7.1999999999999998E-3</v>
      </c>
      <c r="Y85" s="36">
        <v>1.0200000000000001E-2</v>
      </c>
      <c r="Z85" s="36">
        <v>0</v>
      </c>
      <c r="AA85" s="36">
        <v>0</v>
      </c>
      <c r="AB85" s="36">
        <v>0</v>
      </c>
      <c r="AC85" s="36">
        <v>0</v>
      </c>
      <c r="AD85" s="36">
        <v>0</v>
      </c>
      <c r="AE85" s="36">
        <v>0</v>
      </c>
      <c r="AF85" s="36">
        <v>0</v>
      </c>
      <c r="AG85" s="36">
        <v>5.4500405810587252E-4</v>
      </c>
      <c r="AH85" s="36">
        <v>9.2713334022608202E-4</v>
      </c>
      <c r="AI85" s="36">
        <v>2.9693324545078574E-3</v>
      </c>
      <c r="AJ85" s="36">
        <v>0</v>
      </c>
      <c r="AK85" s="36">
        <v>0</v>
      </c>
      <c r="AL85" s="36">
        <v>0</v>
      </c>
      <c r="AM85" s="36">
        <v>5.4500405810587252E-4</v>
      </c>
      <c r="AN85" s="36">
        <v>9.2713334022608202E-4</v>
      </c>
      <c r="AO85" s="36">
        <v>2.9693324545078574E-3</v>
      </c>
      <c r="AP85" s="36">
        <v>1.0255274999999999E-2</v>
      </c>
      <c r="AQ85" s="36">
        <v>5.5220709999999999E-3</v>
      </c>
      <c r="AR85" s="36">
        <v>1.5777345999999998E-2</v>
      </c>
      <c r="AS85" s="36">
        <v>0</v>
      </c>
      <c r="AT85" s="36">
        <v>0</v>
      </c>
      <c r="AU85" s="36">
        <v>0</v>
      </c>
      <c r="AV85" s="36">
        <v>0</v>
      </c>
      <c r="AW85" s="36">
        <v>0</v>
      </c>
      <c r="AX85" s="36">
        <v>0</v>
      </c>
      <c r="AY85" s="36">
        <v>0</v>
      </c>
      <c r="AZ85" s="36">
        <v>0</v>
      </c>
      <c r="BA85" s="36">
        <v>0</v>
      </c>
      <c r="BB85" s="36">
        <v>0</v>
      </c>
      <c r="BC85" s="36">
        <v>0</v>
      </c>
      <c r="BD85" s="36">
        <v>0</v>
      </c>
      <c r="BE85" s="36">
        <v>0</v>
      </c>
      <c r="BF85" s="36">
        <v>0</v>
      </c>
      <c r="BG85" s="36">
        <v>5.7261958000000002E-2</v>
      </c>
      <c r="BH85" s="36">
        <v>3.4802214870000001</v>
      </c>
      <c r="BI85" s="36">
        <v>0</v>
      </c>
      <c r="BJ85" s="36">
        <v>0</v>
      </c>
      <c r="BK85" s="36">
        <v>0</v>
      </c>
      <c r="BL85" s="36">
        <v>0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>
        <v>4.6317873000000001</v>
      </c>
      <c r="E86" s="36">
        <v>40</v>
      </c>
      <c r="F86" s="36">
        <v>0</v>
      </c>
      <c r="G86" s="36">
        <v>0</v>
      </c>
      <c r="H86" s="36">
        <v>40</v>
      </c>
      <c r="I86" s="36">
        <v>0</v>
      </c>
      <c r="J86" s="36">
        <v>0</v>
      </c>
      <c r="K86" s="36">
        <v>0</v>
      </c>
      <c r="L86" s="36">
        <v>0</v>
      </c>
      <c r="M86" s="36">
        <v>0</v>
      </c>
      <c r="N86" s="36">
        <v>0</v>
      </c>
      <c r="O86" s="36">
        <v>0</v>
      </c>
      <c r="P86" s="36">
        <v>0</v>
      </c>
      <c r="Q86" s="36">
        <v>0</v>
      </c>
      <c r="R86" s="36">
        <v>0</v>
      </c>
      <c r="S86" s="36">
        <v>0</v>
      </c>
      <c r="T86" s="36">
        <v>0</v>
      </c>
      <c r="U86" s="36">
        <v>0</v>
      </c>
      <c r="V86" s="36">
        <v>0</v>
      </c>
      <c r="W86" s="36">
        <v>0</v>
      </c>
      <c r="X86" s="36">
        <v>0</v>
      </c>
      <c r="Y86" s="36">
        <v>0</v>
      </c>
      <c r="Z86" s="36">
        <v>0</v>
      </c>
      <c r="AA86" s="36">
        <v>0</v>
      </c>
      <c r="AB86" s="36">
        <v>0</v>
      </c>
      <c r="AC86" s="36">
        <v>0</v>
      </c>
      <c r="AD86" s="36">
        <v>0</v>
      </c>
      <c r="AE86" s="36">
        <v>0</v>
      </c>
      <c r="AF86" s="36">
        <v>0</v>
      </c>
      <c r="AG86" s="36">
        <v>0</v>
      </c>
      <c r="AH86" s="36">
        <v>0</v>
      </c>
      <c r="AI86" s="36">
        <v>0</v>
      </c>
      <c r="AJ86" s="36">
        <v>0</v>
      </c>
      <c r="AK86" s="36">
        <v>0</v>
      </c>
      <c r="AL86" s="36">
        <v>0</v>
      </c>
      <c r="AM86" s="36">
        <v>0</v>
      </c>
      <c r="AN86" s="36">
        <v>0</v>
      </c>
      <c r="AO86" s="36">
        <v>0</v>
      </c>
      <c r="AP86" s="36">
        <v>0</v>
      </c>
      <c r="AQ86" s="36">
        <v>0</v>
      </c>
      <c r="AR86" s="36">
        <v>0</v>
      </c>
      <c r="AS86" s="36">
        <v>0</v>
      </c>
      <c r="AT86" s="36">
        <v>0</v>
      </c>
      <c r="AU86" s="36">
        <v>0</v>
      </c>
      <c r="AV86" s="36">
        <v>0</v>
      </c>
      <c r="AW86" s="36">
        <v>0</v>
      </c>
      <c r="AX86" s="36">
        <v>0</v>
      </c>
      <c r="AY86" s="36">
        <v>0</v>
      </c>
      <c r="AZ86" s="36">
        <v>0</v>
      </c>
      <c r="BA86" s="36">
        <v>0</v>
      </c>
      <c r="BB86" s="36">
        <v>0.109294076</v>
      </c>
      <c r="BC86" s="36">
        <v>4.6906928959999998</v>
      </c>
      <c r="BD86" s="36">
        <v>10.881103416</v>
      </c>
      <c r="BE86" s="36">
        <v>7.0970178571428566E-2</v>
      </c>
      <c r="BF86" s="36">
        <v>0.14194035857142856</v>
      </c>
      <c r="BG86" s="36">
        <v>0.29393441999999997</v>
      </c>
      <c r="BH86" s="36">
        <v>1.7302448050000001</v>
      </c>
      <c r="BI86" s="36">
        <v>0</v>
      </c>
      <c r="BJ86" s="36">
        <v>0</v>
      </c>
      <c r="BK86" s="36">
        <v>0</v>
      </c>
      <c r="BL86" s="36">
        <v>0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>
        <v>4.6977561960000003</v>
      </c>
      <c r="E87" s="36">
        <v>12</v>
      </c>
      <c r="F87" s="36">
        <v>0</v>
      </c>
      <c r="G87" s="36">
        <v>1</v>
      </c>
      <c r="H87" s="36">
        <v>11</v>
      </c>
      <c r="I87" s="36">
        <v>0</v>
      </c>
      <c r="J87" s="36">
        <v>0</v>
      </c>
      <c r="K87" s="36">
        <v>0</v>
      </c>
      <c r="L87" s="36">
        <v>0</v>
      </c>
      <c r="M87" s="36">
        <v>0</v>
      </c>
      <c r="N87" s="36">
        <v>0</v>
      </c>
      <c r="O87" s="36">
        <v>0</v>
      </c>
      <c r="P87" s="36">
        <v>0</v>
      </c>
      <c r="Q87" s="36">
        <v>0</v>
      </c>
      <c r="R87" s="36">
        <v>0</v>
      </c>
      <c r="S87" s="36">
        <v>0</v>
      </c>
      <c r="T87" s="36">
        <v>0</v>
      </c>
      <c r="U87" s="36">
        <v>8.9999999999999993E-3</v>
      </c>
      <c r="V87" s="36">
        <v>2.1599999999999998E-2</v>
      </c>
      <c r="W87" s="36">
        <v>8.9999999999999993E-3</v>
      </c>
      <c r="X87" s="36">
        <v>2.1599999999999998E-2</v>
      </c>
      <c r="Y87" s="36">
        <v>3.0599999999999995E-2</v>
      </c>
      <c r="Z87" s="36">
        <v>0</v>
      </c>
      <c r="AA87" s="36">
        <v>0</v>
      </c>
      <c r="AB87" s="36">
        <v>0</v>
      </c>
      <c r="AC87" s="36">
        <v>0</v>
      </c>
      <c r="AD87" s="36">
        <v>0</v>
      </c>
      <c r="AE87" s="36">
        <v>0</v>
      </c>
      <c r="AF87" s="36">
        <v>0</v>
      </c>
      <c r="AG87" s="36">
        <v>1.7006713473892274E-3</v>
      </c>
      <c r="AH87" s="36">
        <v>2.8930960852138581E-3</v>
      </c>
      <c r="AI87" s="36">
        <v>9.2657266512930318E-3</v>
      </c>
      <c r="AJ87" s="36">
        <v>0</v>
      </c>
      <c r="AK87" s="36">
        <v>0</v>
      </c>
      <c r="AL87" s="36">
        <v>0</v>
      </c>
      <c r="AM87" s="36">
        <v>1.7006713473892274E-3</v>
      </c>
      <c r="AN87" s="36">
        <v>2.8930960852138581E-3</v>
      </c>
      <c r="AO87" s="36">
        <v>9.2657266512930318E-3</v>
      </c>
      <c r="AP87" s="36">
        <v>2.9860135999999999E-2</v>
      </c>
      <c r="AQ87" s="36">
        <v>1.6078535000000001E-2</v>
      </c>
      <c r="AR87" s="36">
        <v>4.5938671E-2</v>
      </c>
      <c r="AS87" s="36">
        <v>0</v>
      </c>
      <c r="AT87" s="36">
        <v>0</v>
      </c>
      <c r="AU87" s="36">
        <v>0</v>
      </c>
      <c r="AV87" s="36">
        <v>0</v>
      </c>
      <c r="AW87" s="36">
        <v>0</v>
      </c>
      <c r="AX87" s="36">
        <v>0</v>
      </c>
      <c r="AY87" s="36">
        <v>0</v>
      </c>
      <c r="AZ87" s="36">
        <v>0</v>
      </c>
      <c r="BA87" s="36">
        <v>0</v>
      </c>
      <c r="BB87" s="36">
        <v>0.14306627</v>
      </c>
      <c r="BC87" s="36">
        <v>7.792544124</v>
      </c>
      <c r="BD87" s="36">
        <v>18.062049117000001</v>
      </c>
      <c r="BE87" s="36">
        <v>9.2900174285714288E-2</v>
      </c>
      <c r="BF87" s="36">
        <v>0.18580035</v>
      </c>
      <c r="BG87" s="36">
        <v>0.30831281700000002</v>
      </c>
      <c r="BH87" s="36">
        <v>0.86485180299999997</v>
      </c>
      <c r="BI87" s="36">
        <v>0</v>
      </c>
      <c r="BJ87" s="36">
        <v>0</v>
      </c>
      <c r="BK87" s="36">
        <v>0</v>
      </c>
      <c r="BL87" s="36">
        <v>0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>
        <v>4.4203476469999998</v>
      </c>
      <c r="E88" s="36">
        <v>36</v>
      </c>
      <c r="F88" s="36">
        <v>0</v>
      </c>
      <c r="G88" s="36">
        <v>0</v>
      </c>
      <c r="H88" s="36">
        <v>36</v>
      </c>
      <c r="I88" s="36">
        <v>0</v>
      </c>
      <c r="J88" s="36">
        <v>0</v>
      </c>
      <c r="K88" s="36">
        <v>0</v>
      </c>
      <c r="L88" s="36">
        <v>0</v>
      </c>
      <c r="M88" s="36">
        <v>0</v>
      </c>
      <c r="N88" s="36">
        <v>0</v>
      </c>
      <c r="O88" s="36">
        <v>0</v>
      </c>
      <c r="P88" s="36">
        <v>0</v>
      </c>
      <c r="Q88" s="36">
        <v>0</v>
      </c>
      <c r="R88" s="36">
        <v>0</v>
      </c>
      <c r="S88" s="36">
        <v>0</v>
      </c>
      <c r="T88" s="36">
        <v>0</v>
      </c>
      <c r="U88" s="36">
        <v>0</v>
      </c>
      <c r="V88" s="36">
        <v>0</v>
      </c>
      <c r="W88" s="36">
        <v>0</v>
      </c>
      <c r="X88" s="36">
        <v>0</v>
      </c>
      <c r="Y88" s="36">
        <v>0</v>
      </c>
      <c r="Z88" s="36">
        <v>0</v>
      </c>
      <c r="AA88" s="36">
        <v>0</v>
      </c>
      <c r="AB88" s="36">
        <v>0</v>
      </c>
      <c r="AC88" s="36">
        <v>0</v>
      </c>
      <c r="AD88" s="36">
        <v>0</v>
      </c>
      <c r="AE88" s="36">
        <v>0</v>
      </c>
      <c r="AF88" s="36">
        <v>0</v>
      </c>
      <c r="AG88" s="36">
        <v>0</v>
      </c>
      <c r="AH88" s="36">
        <v>0</v>
      </c>
      <c r="AI88" s="36">
        <v>0</v>
      </c>
      <c r="AJ88" s="36">
        <v>0</v>
      </c>
      <c r="AK88" s="36">
        <v>0</v>
      </c>
      <c r="AL88" s="36">
        <v>0</v>
      </c>
      <c r="AM88" s="36">
        <v>0</v>
      </c>
      <c r="AN88" s="36">
        <v>0</v>
      </c>
      <c r="AO88" s="36">
        <v>0</v>
      </c>
      <c r="AP88" s="36">
        <v>0</v>
      </c>
      <c r="AQ88" s="36">
        <v>0</v>
      </c>
      <c r="AR88" s="36">
        <v>0</v>
      </c>
      <c r="AS88" s="36">
        <v>0</v>
      </c>
      <c r="AT88" s="36">
        <v>0</v>
      </c>
      <c r="AU88" s="36">
        <v>0</v>
      </c>
      <c r="AV88" s="36">
        <v>0</v>
      </c>
      <c r="AW88" s="36">
        <v>0</v>
      </c>
      <c r="AX88" s="36">
        <v>0</v>
      </c>
      <c r="AY88" s="36">
        <v>0</v>
      </c>
      <c r="AZ88" s="36">
        <v>0</v>
      </c>
      <c r="BA88" s="36">
        <v>0</v>
      </c>
      <c r="BB88" s="36">
        <v>0</v>
      </c>
      <c r="BC88" s="36">
        <v>0</v>
      </c>
      <c r="BD88" s="36">
        <v>0</v>
      </c>
      <c r="BE88" s="36">
        <v>0</v>
      </c>
      <c r="BF88" s="36">
        <v>0</v>
      </c>
      <c r="BG88" s="36">
        <v>0</v>
      </c>
      <c r="BH88" s="36">
        <v>0</v>
      </c>
      <c r="BI88" s="36">
        <v>0</v>
      </c>
      <c r="BJ88" s="36">
        <v>0</v>
      </c>
      <c r="BK88" s="36">
        <v>0</v>
      </c>
      <c r="BL88" s="36">
        <v>0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>
        <v>4.1874710449999997</v>
      </c>
      <c r="E89" s="36">
        <v>66</v>
      </c>
      <c r="F89" s="36">
        <v>0</v>
      </c>
      <c r="G89" s="36">
        <v>0</v>
      </c>
      <c r="H89" s="36">
        <v>66</v>
      </c>
      <c r="I89" s="36">
        <v>0</v>
      </c>
      <c r="J89" s="36">
        <v>0</v>
      </c>
      <c r="K89" s="36">
        <v>0</v>
      </c>
      <c r="L89" s="36">
        <v>0</v>
      </c>
      <c r="M89" s="36">
        <v>0</v>
      </c>
      <c r="N89" s="36">
        <v>0</v>
      </c>
      <c r="O89" s="36">
        <v>0</v>
      </c>
      <c r="P89" s="36">
        <v>0</v>
      </c>
      <c r="Q89" s="36">
        <v>0</v>
      </c>
      <c r="R89" s="36">
        <v>0</v>
      </c>
      <c r="S89" s="36">
        <v>0</v>
      </c>
      <c r="T89" s="36">
        <v>0</v>
      </c>
      <c r="U89" s="36">
        <v>0</v>
      </c>
      <c r="V89" s="36">
        <v>0</v>
      </c>
      <c r="W89" s="36">
        <v>0</v>
      </c>
      <c r="X89" s="36">
        <v>0</v>
      </c>
      <c r="Y89" s="36">
        <v>0</v>
      </c>
      <c r="Z89" s="36">
        <v>0</v>
      </c>
      <c r="AA89" s="36">
        <v>0</v>
      </c>
      <c r="AB89" s="36">
        <v>0</v>
      </c>
      <c r="AC89" s="36">
        <v>0</v>
      </c>
      <c r="AD89" s="36">
        <v>0</v>
      </c>
      <c r="AE89" s="36">
        <v>0</v>
      </c>
      <c r="AF89" s="36">
        <v>0</v>
      </c>
      <c r="AG89" s="36">
        <v>0</v>
      </c>
      <c r="AH89" s="36">
        <v>0</v>
      </c>
      <c r="AI89" s="36">
        <v>0</v>
      </c>
      <c r="AJ89" s="36">
        <v>0</v>
      </c>
      <c r="AK89" s="36">
        <v>0</v>
      </c>
      <c r="AL89" s="36">
        <v>0</v>
      </c>
      <c r="AM89" s="36">
        <v>0</v>
      </c>
      <c r="AN89" s="36">
        <v>0</v>
      </c>
      <c r="AO89" s="36">
        <v>0</v>
      </c>
      <c r="AP89" s="36">
        <v>0</v>
      </c>
      <c r="AQ89" s="36">
        <v>0</v>
      </c>
      <c r="AR89" s="36">
        <v>0</v>
      </c>
      <c r="AS89" s="36">
        <v>0</v>
      </c>
      <c r="AT89" s="36">
        <v>0</v>
      </c>
      <c r="AU89" s="36">
        <v>0</v>
      </c>
      <c r="AV89" s="36">
        <v>0</v>
      </c>
      <c r="AW89" s="36">
        <v>0</v>
      </c>
      <c r="AX89" s="36">
        <v>0</v>
      </c>
      <c r="AY89" s="36">
        <v>0</v>
      </c>
      <c r="AZ89" s="36">
        <v>0</v>
      </c>
      <c r="BA89" s="36">
        <v>0</v>
      </c>
      <c r="BB89" s="36">
        <v>0</v>
      </c>
      <c r="BC89" s="36">
        <v>0</v>
      </c>
      <c r="BD89" s="36">
        <v>0</v>
      </c>
      <c r="BE89" s="36">
        <v>0</v>
      </c>
      <c r="BF89" s="36">
        <v>0</v>
      </c>
      <c r="BG89" s="36">
        <v>0</v>
      </c>
      <c r="BH89" s="36">
        <v>0</v>
      </c>
      <c r="BI89" s="36">
        <v>0</v>
      </c>
      <c r="BJ89" s="36">
        <v>0</v>
      </c>
      <c r="BK89" s="36">
        <v>0</v>
      </c>
      <c r="BL89" s="36">
        <v>0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>
        <v>4.4335405349999997</v>
      </c>
      <c r="E90" s="36">
        <v>13</v>
      </c>
      <c r="F90" s="36">
        <v>0</v>
      </c>
      <c r="G90" s="36">
        <v>0</v>
      </c>
      <c r="H90" s="36">
        <v>13</v>
      </c>
      <c r="I90" s="36">
        <v>0</v>
      </c>
      <c r="J90" s="36">
        <v>0</v>
      </c>
      <c r="K90" s="36">
        <v>0</v>
      </c>
      <c r="L90" s="36">
        <v>0</v>
      </c>
      <c r="M90" s="36">
        <v>0</v>
      </c>
      <c r="N90" s="36">
        <v>0</v>
      </c>
      <c r="O90" s="36">
        <v>0</v>
      </c>
      <c r="P90" s="36">
        <v>0</v>
      </c>
      <c r="Q90" s="36">
        <v>0</v>
      </c>
      <c r="R90" s="36">
        <v>0</v>
      </c>
      <c r="S90" s="36">
        <v>0</v>
      </c>
      <c r="T90" s="36">
        <v>0</v>
      </c>
      <c r="U90" s="36">
        <v>0</v>
      </c>
      <c r="V90" s="36">
        <v>0</v>
      </c>
      <c r="W90" s="36">
        <v>0</v>
      </c>
      <c r="X90" s="36">
        <v>0</v>
      </c>
      <c r="Y90" s="36">
        <v>0</v>
      </c>
      <c r="Z90" s="36">
        <v>0</v>
      </c>
      <c r="AA90" s="36">
        <v>0</v>
      </c>
      <c r="AB90" s="36">
        <v>0</v>
      </c>
      <c r="AC90" s="36">
        <v>0</v>
      </c>
      <c r="AD90" s="36">
        <v>0</v>
      </c>
      <c r="AE90" s="36">
        <v>0</v>
      </c>
      <c r="AF90" s="36">
        <v>0</v>
      </c>
      <c r="AG90" s="36">
        <v>0</v>
      </c>
      <c r="AH90" s="36">
        <v>0</v>
      </c>
      <c r="AI90" s="36">
        <v>0</v>
      </c>
      <c r="AJ90" s="36">
        <v>0</v>
      </c>
      <c r="AK90" s="36">
        <v>0</v>
      </c>
      <c r="AL90" s="36">
        <v>0</v>
      </c>
      <c r="AM90" s="36">
        <v>0</v>
      </c>
      <c r="AN90" s="36">
        <v>0</v>
      </c>
      <c r="AO90" s="36">
        <v>0</v>
      </c>
      <c r="AP90" s="36">
        <v>0</v>
      </c>
      <c r="AQ90" s="36">
        <v>0</v>
      </c>
      <c r="AR90" s="36">
        <v>0</v>
      </c>
      <c r="AS90" s="36">
        <v>0</v>
      </c>
      <c r="AT90" s="36">
        <v>0</v>
      </c>
      <c r="AU90" s="36">
        <v>0</v>
      </c>
      <c r="AV90" s="36">
        <v>0</v>
      </c>
      <c r="AW90" s="36">
        <v>0</v>
      </c>
      <c r="AX90" s="36">
        <v>0</v>
      </c>
      <c r="AY90" s="36">
        <v>0</v>
      </c>
      <c r="AZ90" s="36">
        <v>0</v>
      </c>
      <c r="BA90" s="36">
        <v>0</v>
      </c>
      <c r="BB90" s="36">
        <v>0</v>
      </c>
      <c r="BC90" s="36">
        <v>0</v>
      </c>
      <c r="BD90" s="36">
        <v>0</v>
      </c>
      <c r="BE90" s="36">
        <v>0</v>
      </c>
      <c r="BF90" s="36">
        <v>0</v>
      </c>
      <c r="BG90" s="36">
        <v>0</v>
      </c>
      <c r="BH90" s="36">
        <v>0</v>
      </c>
      <c r="BI90" s="36">
        <v>0</v>
      </c>
      <c r="BJ90" s="36">
        <v>0</v>
      </c>
      <c r="BK90" s="36">
        <v>0</v>
      </c>
      <c r="BL90" s="36">
        <v>0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>
        <v>4.421289883</v>
      </c>
      <c r="E91" s="36">
        <v>93</v>
      </c>
      <c r="F91" s="36">
        <v>0</v>
      </c>
      <c r="G91" s="36">
        <v>0</v>
      </c>
      <c r="H91" s="36">
        <v>93</v>
      </c>
      <c r="I91" s="36">
        <v>0</v>
      </c>
      <c r="J91" s="36">
        <v>0</v>
      </c>
      <c r="K91" s="36">
        <v>0</v>
      </c>
      <c r="L91" s="36">
        <v>0</v>
      </c>
      <c r="M91" s="36">
        <v>0</v>
      </c>
      <c r="N91" s="36">
        <v>0</v>
      </c>
      <c r="O91" s="36">
        <v>0</v>
      </c>
      <c r="P91" s="36">
        <v>0</v>
      </c>
      <c r="Q91" s="36">
        <v>0</v>
      </c>
      <c r="R91" s="36">
        <v>0</v>
      </c>
      <c r="S91" s="36">
        <v>0</v>
      </c>
      <c r="T91" s="36">
        <v>0</v>
      </c>
      <c r="U91" s="36">
        <v>0</v>
      </c>
      <c r="V91" s="36">
        <v>0</v>
      </c>
      <c r="W91" s="36">
        <v>0</v>
      </c>
      <c r="X91" s="36">
        <v>0</v>
      </c>
      <c r="Y91" s="36">
        <v>0</v>
      </c>
      <c r="Z91" s="36">
        <v>0</v>
      </c>
      <c r="AA91" s="36">
        <v>0</v>
      </c>
      <c r="AB91" s="36">
        <v>0</v>
      </c>
      <c r="AC91" s="36">
        <v>0</v>
      </c>
      <c r="AD91" s="36">
        <v>0</v>
      </c>
      <c r="AE91" s="36">
        <v>0</v>
      </c>
      <c r="AF91" s="36">
        <v>0</v>
      </c>
      <c r="AG91" s="36">
        <v>0</v>
      </c>
      <c r="AH91" s="36">
        <v>0</v>
      </c>
      <c r="AI91" s="36">
        <v>0</v>
      </c>
      <c r="AJ91" s="36">
        <v>0</v>
      </c>
      <c r="AK91" s="36">
        <v>0</v>
      </c>
      <c r="AL91" s="36">
        <v>0</v>
      </c>
      <c r="AM91" s="36">
        <v>0</v>
      </c>
      <c r="AN91" s="36">
        <v>0</v>
      </c>
      <c r="AO91" s="36">
        <v>0</v>
      </c>
      <c r="AP91" s="36">
        <v>0</v>
      </c>
      <c r="AQ91" s="36">
        <v>0</v>
      </c>
      <c r="AR91" s="36">
        <v>0</v>
      </c>
      <c r="AS91" s="36">
        <v>0</v>
      </c>
      <c r="AT91" s="36">
        <v>0</v>
      </c>
      <c r="AU91" s="36">
        <v>0</v>
      </c>
      <c r="AV91" s="36">
        <v>0</v>
      </c>
      <c r="AW91" s="36">
        <v>0</v>
      </c>
      <c r="AX91" s="36">
        <v>0</v>
      </c>
      <c r="AY91" s="36">
        <v>0</v>
      </c>
      <c r="AZ91" s="36">
        <v>0</v>
      </c>
      <c r="BA91" s="36">
        <v>0</v>
      </c>
      <c r="BB91" s="36">
        <v>0</v>
      </c>
      <c r="BC91" s="36">
        <v>0</v>
      </c>
      <c r="BD91" s="36">
        <v>0</v>
      </c>
      <c r="BE91" s="36">
        <v>0</v>
      </c>
      <c r="BF91" s="36">
        <v>0</v>
      </c>
      <c r="BG91" s="36">
        <v>0</v>
      </c>
      <c r="BH91" s="36">
        <v>0</v>
      </c>
      <c r="BI91" s="36">
        <v>0</v>
      </c>
      <c r="BJ91" s="36">
        <v>0</v>
      </c>
      <c r="BK91" s="36">
        <v>0</v>
      </c>
      <c r="BL91" s="36">
        <v>0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>
        <v>4.6596771099999996</v>
      </c>
      <c r="E92" s="36">
        <v>49</v>
      </c>
      <c r="F92" s="36">
        <v>0</v>
      </c>
      <c r="G92" s="36">
        <v>0</v>
      </c>
      <c r="H92" s="36">
        <v>49</v>
      </c>
      <c r="I92" s="36">
        <v>0</v>
      </c>
      <c r="J92" s="36">
        <v>0</v>
      </c>
      <c r="K92" s="36">
        <v>0</v>
      </c>
      <c r="L92" s="36">
        <v>0</v>
      </c>
      <c r="M92" s="36">
        <v>0</v>
      </c>
      <c r="N92" s="36">
        <v>0</v>
      </c>
      <c r="O92" s="36">
        <v>0</v>
      </c>
      <c r="P92" s="36">
        <v>0</v>
      </c>
      <c r="Q92" s="36">
        <v>0</v>
      </c>
      <c r="R92" s="36">
        <v>0</v>
      </c>
      <c r="S92" s="36">
        <v>0</v>
      </c>
      <c r="T92" s="36">
        <v>0</v>
      </c>
      <c r="U92" s="36">
        <v>0</v>
      </c>
      <c r="V92" s="36">
        <v>0</v>
      </c>
      <c r="W92" s="36">
        <v>0</v>
      </c>
      <c r="X92" s="36">
        <v>0</v>
      </c>
      <c r="Y92" s="36">
        <v>0</v>
      </c>
      <c r="Z92" s="36">
        <v>0</v>
      </c>
      <c r="AA92" s="36">
        <v>0</v>
      </c>
      <c r="AB92" s="36">
        <v>0</v>
      </c>
      <c r="AC92" s="36">
        <v>0</v>
      </c>
      <c r="AD92" s="36">
        <v>0</v>
      </c>
      <c r="AE92" s="36">
        <v>0</v>
      </c>
      <c r="AF92" s="36">
        <v>0</v>
      </c>
      <c r="AG92" s="36">
        <v>0</v>
      </c>
      <c r="AH92" s="36">
        <v>0</v>
      </c>
      <c r="AI92" s="36">
        <v>0</v>
      </c>
      <c r="AJ92" s="36">
        <v>0</v>
      </c>
      <c r="AK92" s="36">
        <v>0</v>
      </c>
      <c r="AL92" s="36">
        <v>0</v>
      </c>
      <c r="AM92" s="36">
        <v>0</v>
      </c>
      <c r="AN92" s="36">
        <v>0</v>
      </c>
      <c r="AO92" s="36">
        <v>0</v>
      </c>
      <c r="AP92" s="36">
        <v>0</v>
      </c>
      <c r="AQ92" s="36">
        <v>0</v>
      </c>
      <c r="AR92" s="36">
        <v>0</v>
      </c>
      <c r="AS92" s="36">
        <v>0</v>
      </c>
      <c r="AT92" s="36">
        <v>0</v>
      </c>
      <c r="AU92" s="36">
        <v>0</v>
      </c>
      <c r="AV92" s="36">
        <v>0</v>
      </c>
      <c r="AW92" s="36">
        <v>0</v>
      </c>
      <c r="AX92" s="36">
        <v>0</v>
      </c>
      <c r="AY92" s="36">
        <v>0</v>
      </c>
      <c r="AZ92" s="36">
        <v>0</v>
      </c>
      <c r="BA92" s="36">
        <v>0</v>
      </c>
      <c r="BB92" s="36">
        <v>0</v>
      </c>
      <c r="BC92" s="36">
        <v>0</v>
      </c>
      <c r="BD92" s="36">
        <v>0</v>
      </c>
      <c r="BE92" s="36">
        <v>0</v>
      </c>
      <c r="BF92" s="36">
        <v>0</v>
      </c>
      <c r="BG92" s="36">
        <v>1.518474E-2</v>
      </c>
      <c r="BH92" s="36">
        <v>8.5344591999999997E-2</v>
      </c>
      <c r="BI92" s="36">
        <v>0</v>
      </c>
      <c r="BJ92" s="36">
        <v>0</v>
      </c>
      <c r="BK92" s="36">
        <v>0</v>
      </c>
      <c r="BL92" s="36">
        <v>0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>
        <v>4.3789874129999999</v>
      </c>
      <c r="E93" s="36">
        <v>6</v>
      </c>
      <c r="F93" s="36">
        <v>0</v>
      </c>
      <c r="G93" s="36">
        <v>0</v>
      </c>
      <c r="H93" s="36">
        <v>6</v>
      </c>
      <c r="I93" s="36">
        <v>0</v>
      </c>
      <c r="J93" s="36">
        <v>0</v>
      </c>
      <c r="K93" s="36">
        <v>0</v>
      </c>
      <c r="L93" s="36">
        <v>0</v>
      </c>
      <c r="M93" s="36">
        <v>0</v>
      </c>
      <c r="N93" s="36">
        <v>0</v>
      </c>
      <c r="O93" s="36">
        <v>0</v>
      </c>
      <c r="P93" s="36">
        <v>0</v>
      </c>
      <c r="Q93" s="36">
        <v>0</v>
      </c>
      <c r="R93" s="36">
        <v>0</v>
      </c>
      <c r="S93" s="36">
        <v>0</v>
      </c>
      <c r="T93" s="36">
        <v>0</v>
      </c>
      <c r="U93" s="36">
        <v>0</v>
      </c>
      <c r="V93" s="36">
        <v>0</v>
      </c>
      <c r="W93" s="36">
        <v>0</v>
      </c>
      <c r="X93" s="36">
        <v>0</v>
      </c>
      <c r="Y93" s="36">
        <v>0</v>
      </c>
      <c r="Z93" s="36">
        <v>0</v>
      </c>
      <c r="AA93" s="36">
        <v>0</v>
      </c>
      <c r="AB93" s="36">
        <v>0</v>
      </c>
      <c r="AC93" s="36">
        <v>0</v>
      </c>
      <c r="AD93" s="36">
        <v>0</v>
      </c>
      <c r="AE93" s="36">
        <v>0</v>
      </c>
      <c r="AF93" s="36">
        <v>0</v>
      </c>
      <c r="AG93" s="36">
        <v>0</v>
      </c>
      <c r="AH93" s="36">
        <v>0</v>
      </c>
      <c r="AI93" s="36">
        <v>0</v>
      </c>
      <c r="AJ93" s="36">
        <v>0</v>
      </c>
      <c r="AK93" s="36">
        <v>0</v>
      </c>
      <c r="AL93" s="36">
        <v>0</v>
      </c>
      <c r="AM93" s="36">
        <v>0</v>
      </c>
      <c r="AN93" s="36">
        <v>0</v>
      </c>
      <c r="AO93" s="36">
        <v>0</v>
      </c>
      <c r="AP93" s="36">
        <v>0</v>
      </c>
      <c r="AQ93" s="36">
        <v>0</v>
      </c>
      <c r="AR93" s="36">
        <v>0</v>
      </c>
      <c r="AS93" s="36">
        <v>0</v>
      </c>
      <c r="AT93" s="36">
        <v>0</v>
      </c>
      <c r="AU93" s="36">
        <v>0</v>
      </c>
      <c r="AV93" s="36">
        <v>0</v>
      </c>
      <c r="AW93" s="36">
        <v>0</v>
      </c>
      <c r="AX93" s="36">
        <v>0</v>
      </c>
      <c r="AY93" s="36">
        <v>0</v>
      </c>
      <c r="AZ93" s="36">
        <v>0</v>
      </c>
      <c r="BA93" s="36">
        <v>0</v>
      </c>
      <c r="BB93" s="36">
        <v>0</v>
      </c>
      <c r="BC93" s="36">
        <v>0</v>
      </c>
      <c r="BD93" s="36">
        <v>0</v>
      </c>
      <c r="BE93" s="36">
        <v>0</v>
      </c>
      <c r="BF93" s="36">
        <v>0</v>
      </c>
      <c r="BG93" s="36">
        <v>0</v>
      </c>
      <c r="BH93" s="36">
        <v>0</v>
      </c>
      <c r="BI93" s="36">
        <v>0</v>
      </c>
      <c r="BJ93" s="36">
        <v>0</v>
      </c>
      <c r="BK93" s="36">
        <v>0</v>
      </c>
      <c r="BL93" s="36">
        <v>0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>
        <v>4.3147919359999998</v>
      </c>
      <c r="E94" s="36">
        <v>3</v>
      </c>
      <c r="F94" s="36">
        <v>0</v>
      </c>
      <c r="G94" s="36">
        <v>0</v>
      </c>
      <c r="H94" s="36">
        <v>3</v>
      </c>
      <c r="I94" s="36">
        <v>0</v>
      </c>
      <c r="J94" s="36">
        <v>0</v>
      </c>
      <c r="K94" s="36">
        <v>0</v>
      </c>
      <c r="L94" s="36">
        <v>0</v>
      </c>
      <c r="M94" s="36">
        <v>0</v>
      </c>
      <c r="N94" s="36">
        <v>0</v>
      </c>
      <c r="O94" s="36">
        <v>0</v>
      </c>
      <c r="P94" s="36">
        <v>0</v>
      </c>
      <c r="Q94" s="36">
        <v>0</v>
      </c>
      <c r="R94" s="36">
        <v>0</v>
      </c>
      <c r="S94" s="36">
        <v>0</v>
      </c>
      <c r="T94" s="36">
        <v>0</v>
      </c>
      <c r="U94" s="36">
        <v>0</v>
      </c>
      <c r="V94" s="36">
        <v>0</v>
      </c>
      <c r="W94" s="36">
        <v>0</v>
      </c>
      <c r="X94" s="36">
        <v>0</v>
      </c>
      <c r="Y94" s="36">
        <v>0</v>
      </c>
      <c r="Z94" s="36">
        <v>0</v>
      </c>
      <c r="AA94" s="36">
        <v>0</v>
      </c>
      <c r="AB94" s="36">
        <v>0</v>
      </c>
      <c r="AC94" s="36">
        <v>0</v>
      </c>
      <c r="AD94" s="36">
        <v>0</v>
      </c>
      <c r="AE94" s="36">
        <v>0</v>
      </c>
      <c r="AF94" s="36">
        <v>0</v>
      </c>
      <c r="AG94" s="36">
        <v>0</v>
      </c>
      <c r="AH94" s="36">
        <v>0</v>
      </c>
      <c r="AI94" s="36">
        <v>0</v>
      </c>
      <c r="AJ94" s="36">
        <v>0</v>
      </c>
      <c r="AK94" s="36">
        <v>0</v>
      </c>
      <c r="AL94" s="36">
        <v>0</v>
      </c>
      <c r="AM94" s="36">
        <v>0</v>
      </c>
      <c r="AN94" s="36">
        <v>0</v>
      </c>
      <c r="AO94" s="36">
        <v>0</v>
      </c>
      <c r="AP94" s="36">
        <v>0</v>
      </c>
      <c r="AQ94" s="36">
        <v>0</v>
      </c>
      <c r="AR94" s="36">
        <v>0</v>
      </c>
      <c r="AS94" s="36">
        <v>0</v>
      </c>
      <c r="AT94" s="36">
        <v>0</v>
      </c>
      <c r="AU94" s="36">
        <v>0</v>
      </c>
      <c r="AV94" s="36">
        <v>0</v>
      </c>
      <c r="AW94" s="36">
        <v>0</v>
      </c>
      <c r="AX94" s="36">
        <v>0</v>
      </c>
      <c r="AY94" s="36">
        <v>0</v>
      </c>
      <c r="AZ94" s="36">
        <v>0</v>
      </c>
      <c r="BA94" s="36">
        <v>0</v>
      </c>
      <c r="BB94" s="36">
        <v>0</v>
      </c>
      <c r="BC94" s="36">
        <v>0</v>
      </c>
      <c r="BD94" s="36">
        <v>0</v>
      </c>
      <c r="BE94" s="36">
        <v>0</v>
      </c>
      <c r="BF94" s="36">
        <v>0</v>
      </c>
      <c r="BG94" s="36">
        <v>0</v>
      </c>
      <c r="BH94" s="36">
        <v>0</v>
      </c>
      <c r="BI94" s="36">
        <v>0</v>
      </c>
      <c r="BJ94" s="36">
        <v>0</v>
      </c>
      <c r="BK94" s="36">
        <v>0</v>
      </c>
      <c r="BL94" s="36">
        <v>0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>
        <v>4.9816234909999997</v>
      </c>
      <c r="E95" s="36">
        <v>8</v>
      </c>
      <c r="F95" s="36">
        <v>0</v>
      </c>
      <c r="G95" s="36">
        <v>2</v>
      </c>
      <c r="H95" s="36">
        <v>6</v>
      </c>
      <c r="I95" s="36">
        <v>0</v>
      </c>
      <c r="J95" s="36">
        <v>0</v>
      </c>
      <c r="K95" s="36">
        <v>0</v>
      </c>
      <c r="L95" s="36">
        <v>0</v>
      </c>
      <c r="M95" s="36">
        <v>0</v>
      </c>
      <c r="N95" s="36">
        <v>0</v>
      </c>
      <c r="O95" s="36">
        <v>5.8578349999999996E-3</v>
      </c>
      <c r="P95" s="36">
        <v>1.0245812E-2</v>
      </c>
      <c r="Q95" s="36">
        <v>5.4237109999999995E-3</v>
      </c>
      <c r="R95" s="36">
        <v>4.3412400000000003E-4</v>
      </c>
      <c r="S95" s="36">
        <v>9.6795630000000004E-3</v>
      </c>
      <c r="T95" s="36">
        <v>5.6624900000000001E-4</v>
      </c>
      <c r="U95" s="36">
        <v>1.2E-2</v>
      </c>
      <c r="V95" s="36">
        <v>2.8799999999999999E-2</v>
      </c>
      <c r="W95" s="36">
        <v>1.7857834999999999E-2</v>
      </c>
      <c r="X95" s="36">
        <v>3.9045811999999999E-2</v>
      </c>
      <c r="Y95" s="36">
        <v>5.6903647000000002E-2</v>
      </c>
      <c r="Z95" s="36">
        <v>0</v>
      </c>
      <c r="AA95" s="36">
        <v>0</v>
      </c>
      <c r="AB95" s="36">
        <v>0</v>
      </c>
      <c r="AC95" s="36">
        <v>0</v>
      </c>
      <c r="AD95" s="36">
        <v>0</v>
      </c>
      <c r="AE95" s="36">
        <v>0</v>
      </c>
      <c r="AF95" s="36">
        <v>0</v>
      </c>
      <c r="AG95" s="36">
        <v>2.3134858763101764E-3</v>
      </c>
      <c r="AH95" s="36">
        <v>3.9355851688954724E-3</v>
      </c>
      <c r="AI95" s="36">
        <v>1.2604509257138203E-2</v>
      </c>
      <c r="AJ95" s="36">
        <v>0</v>
      </c>
      <c r="AK95" s="36">
        <v>0</v>
      </c>
      <c r="AL95" s="36">
        <v>0</v>
      </c>
      <c r="AM95" s="36">
        <v>2.3134858763101764E-3</v>
      </c>
      <c r="AN95" s="36">
        <v>3.9355851688954724E-3</v>
      </c>
      <c r="AO95" s="36">
        <v>1.2604509257138203E-2</v>
      </c>
      <c r="AP95" s="36">
        <v>6.7185658999999995E-2</v>
      </c>
      <c r="AQ95" s="36">
        <v>3.6176893000000002E-2</v>
      </c>
      <c r="AR95" s="36">
        <v>0.103362552</v>
      </c>
      <c r="AS95" s="36">
        <v>0</v>
      </c>
      <c r="AT95" s="36">
        <v>0</v>
      </c>
      <c r="AU95" s="36">
        <v>0</v>
      </c>
      <c r="AV95" s="36">
        <v>0</v>
      </c>
      <c r="AW95" s="36">
        <v>0</v>
      </c>
      <c r="AX95" s="36">
        <v>0</v>
      </c>
      <c r="AY95" s="36">
        <v>0</v>
      </c>
      <c r="AZ95" s="36">
        <v>0</v>
      </c>
      <c r="BA95" s="36">
        <v>0</v>
      </c>
      <c r="BB95" s="36">
        <v>0.77749820000000003</v>
      </c>
      <c r="BC95" s="36">
        <v>65.887282194999997</v>
      </c>
      <c r="BD95" s="36">
        <v>153.98768937</v>
      </c>
      <c r="BE95" s="36">
        <v>3.2398007142857149E-2</v>
      </c>
      <c r="BF95" s="36">
        <v>6.4796015714285726E-2</v>
      </c>
      <c r="BG95" s="36">
        <v>0.44744887999999999</v>
      </c>
      <c r="BH95" s="36">
        <v>15.000882387000001</v>
      </c>
      <c r="BI95" s="36">
        <v>0</v>
      </c>
      <c r="BJ95" s="36">
        <v>0</v>
      </c>
      <c r="BK95" s="36">
        <v>0</v>
      </c>
      <c r="BL95" s="36">
        <v>0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>
        <v>4.5741755780000002</v>
      </c>
      <c r="E96" s="36">
        <v>3</v>
      </c>
      <c r="F96" s="36">
        <v>0</v>
      </c>
      <c r="G96" s="36">
        <v>0</v>
      </c>
      <c r="H96" s="36">
        <v>3</v>
      </c>
      <c r="I96" s="36">
        <v>0</v>
      </c>
      <c r="J96" s="36">
        <v>0</v>
      </c>
      <c r="K96" s="36">
        <v>0</v>
      </c>
      <c r="L96" s="36">
        <v>0</v>
      </c>
      <c r="M96" s="36">
        <v>0</v>
      </c>
      <c r="N96" s="36">
        <v>0</v>
      </c>
      <c r="O96" s="36">
        <v>0</v>
      </c>
      <c r="P96" s="36">
        <v>0</v>
      </c>
      <c r="Q96" s="36">
        <v>0</v>
      </c>
      <c r="R96" s="36">
        <v>0</v>
      </c>
      <c r="S96" s="36">
        <v>0</v>
      </c>
      <c r="T96" s="36">
        <v>0</v>
      </c>
      <c r="U96" s="36">
        <v>0</v>
      </c>
      <c r="V96" s="36">
        <v>0</v>
      </c>
      <c r="W96" s="36">
        <v>0</v>
      </c>
      <c r="X96" s="36">
        <v>0</v>
      </c>
      <c r="Y96" s="36">
        <v>0</v>
      </c>
      <c r="Z96" s="36">
        <v>0</v>
      </c>
      <c r="AA96" s="36">
        <v>0</v>
      </c>
      <c r="AB96" s="36">
        <v>0</v>
      </c>
      <c r="AC96" s="36">
        <v>0</v>
      </c>
      <c r="AD96" s="36">
        <v>0</v>
      </c>
      <c r="AE96" s="36">
        <v>0</v>
      </c>
      <c r="AF96" s="36">
        <v>0</v>
      </c>
      <c r="AG96" s="36">
        <v>0</v>
      </c>
      <c r="AH96" s="36">
        <v>0</v>
      </c>
      <c r="AI96" s="36">
        <v>0</v>
      </c>
      <c r="AJ96" s="36">
        <v>0</v>
      </c>
      <c r="AK96" s="36">
        <v>0</v>
      </c>
      <c r="AL96" s="36">
        <v>0</v>
      </c>
      <c r="AM96" s="36">
        <v>0</v>
      </c>
      <c r="AN96" s="36">
        <v>0</v>
      </c>
      <c r="AO96" s="36">
        <v>0</v>
      </c>
      <c r="AP96" s="36">
        <v>0</v>
      </c>
      <c r="AQ96" s="36">
        <v>0</v>
      </c>
      <c r="AR96" s="36">
        <v>0</v>
      </c>
      <c r="AS96" s="36">
        <v>0</v>
      </c>
      <c r="AT96" s="36">
        <v>0</v>
      </c>
      <c r="AU96" s="36">
        <v>0</v>
      </c>
      <c r="AV96" s="36">
        <v>0</v>
      </c>
      <c r="AW96" s="36">
        <v>0</v>
      </c>
      <c r="AX96" s="36">
        <v>0</v>
      </c>
      <c r="AY96" s="36">
        <v>0</v>
      </c>
      <c r="AZ96" s="36">
        <v>0</v>
      </c>
      <c r="BA96" s="36">
        <v>0</v>
      </c>
      <c r="BB96" s="36">
        <v>3.8100510999999997E-2</v>
      </c>
      <c r="BC96" s="36">
        <v>3.0396711409999999</v>
      </c>
      <c r="BD96" s="36">
        <v>7.9908535399999998</v>
      </c>
      <c r="BE96" s="36">
        <v>1.5876314285714287E-3</v>
      </c>
      <c r="BF96" s="36">
        <v>3.1752628571428574E-3</v>
      </c>
      <c r="BG96" s="36">
        <v>8.5101940000000001E-2</v>
      </c>
      <c r="BH96" s="36">
        <v>1.5880310710000001</v>
      </c>
      <c r="BI96" s="36">
        <v>0</v>
      </c>
      <c r="BJ96" s="36">
        <v>0</v>
      </c>
      <c r="BK96" s="36">
        <v>0</v>
      </c>
      <c r="BL96" s="36">
        <v>0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>
        <v>4.2004161690000004</v>
      </c>
      <c r="E97" s="36">
        <v>3</v>
      </c>
      <c r="F97" s="36">
        <v>0</v>
      </c>
      <c r="G97" s="36">
        <v>0</v>
      </c>
      <c r="H97" s="36">
        <v>3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36">
        <v>0</v>
      </c>
      <c r="O97" s="36">
        <v>0</v>
      </c>
      <c r="P97" s="36">
        <v>0</v>
      </c>
      <c r="Q97" s="36">
        <v>0</v>
      </c>
      <c r="R97" s="36">
        <v>0</v>
      </c>
      <c r="S97" s="36">
        <v>0</v>
      </c>
      <c r="T97" s="36">
        <v>0</v>
      </c>
      <c r="U97" s="36">
        <v>0</v>
      </c>
      <c r="V97" s="36">
        <v>0</v>
      </c>
      <c r="W97" s="36">
        <v>0</v>
      </c>
      <c r="X97" s="36">
        <v>0</v>
      </c>
      <c r="Y97" s="36">
        <v>0</v>
      </c>
      <c r="Z97" s="36">
        <v>0</v>
      </c>
      <c r="AA97" s="36">
        <v>0</v>
      </c>
      <c r="AB97" s="36">
        <v>0</v>
      </c>
      <c r="AC97" s="36">
        <v>0</v>
      </c>
      <c r="AD97" s="36">
        <v>0</v>
      </c>
      <c r="AE97" s="36">
        <v>0</v>
      </c>
      <c r="AF97" s="36">
        <v>0</v>
      </c>
      <c r="AG97" s="36">
        <v>0</v>
      </c>
      <c r="AH97" s="36">
        <v>0</v>
      </c>
      <c r="AI97" s="36">
        <v>0</v>
      </c>
      <c r="AJ97" s="36">
        <v>0</v>
      </c>
      <c r="AK97" s="36">
        <v>0</v>
      </c>
      <c r="AL97" s="36">
        <v>0</v>
      </c>
      <c r="AM97" s="36">
        <v>0</v>
      </c>
      <c r="AN97" s="36">
        <v>0</v>
      </c>
      <c r="AO97" s="36">
        <v>0</v>
      </c>
      <c r="AP97" s="36">
        <v>0</v>
      </c>
      <c r="AQ97" s="36">
        <v>0</v>
      </c>
      <c r="AR97" s="36">
        <v>0</v>
      </c>
      <c r="AS97" s="36">
        <v>0</v>
      </c>
      <c r="AT97" s="36">
        <v>0</v>
      </c>
      <c r="AU97" s="36">
        <v>0</v>
      </c>
      <c r="AV97" s="36">
        <v>0</v>
      </c>
      <c r="AW97" s="36">
        <v>0</v>
      </c>
      <c r="AX97" s="36">
        <v>0</v>
      </c>
      <c r="AY97" s="36">
        <v>0</v>
      </c>
      <c r="AZ97" s="36">
        <v>0</v>
      </c>
      <c r="BA97" s="36">
        <v>0</v>
      </c>
      <c r="BB97" s="36">
        <v>0</v>
      </c>
      <c r="BC97" s="36">
        <v>0</v>
      </c>
      <c r="BD97" s="36">
        <v>0</v>
      </c>
      <c r="BE97" s="36">
        <v>0</v>
      </c>
      <c r="BF97" s="36">
        <v>0</v>
      </c>
      <c r="BG97" s="36">
        <v>0</v>
      </c>
      <c r="BH97" s="36">
        <v>0</v>
      </c>
      <c r="BI97" s="36">
        <v>0</v>
      </c>
      <c r="BJ97" s="36">
        <v>0</v>
      </c>
      <c r="BK97" s="36">
        <v>0</v>
      </c>
      <c r="BL97" s="36">
        <v>0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>
        <v>4.5311853559999999</v>
      </c>
      <c r="E98" s="36">
        <v>2</v>
      </c>
      <c r="F98" s="36">
        <v>0</v>
      </c>
      <c r="G98" s="36">
        <v>0</v>
      </c>
      <c r="H98" s="36">
        <v>2</v>
      </c>
      <c r="I98" s="36">
        <v>0</v>
      </c>
      <c r="J98" s="36">
        <v>0</v>
      </c>
      <c r="K98" s="36">
        <v>0</v>
      </c>
      <c r="L98" s="36">
        <v>0</v>
      </c>
      <c r="M98" s="36">
        <v>0</v>
      </c>
      <c r="N98" s="36">
        <v>0</v>
      </c>
      <c r="O98" s="36">
        <v>0</v>
      </c>
      <c r="P98" s="36">
        <v>0</v>
      </c>
      <c r="Q98" s="36">
        <v>0</v>
      </c>
      <c r="R98" s="36">
        <v>0</v>
      </c>
      <c r="S98" s="36">
        <v>0</v>
      </c>
      <c r="T98" s="36">
        <v>0</v>
      </c>
      <c r="U98" s="36">
        <v>0</v>
      </c>
      <c r="V98" s="36">
        <v>0</v>
      </c>
      <c r="W98" s="36">
        <v>0</v>
      </c>
      <c r="X98" s="36">
        <v>0</v>
      </c>
      <c r="Y98" s="36">
        <v>0</v>
      </c>
      <c r="Z98" s="36">
        <v>0</v>
      </c>
      <c r="AA98" s="36">
        <v>0</v>
      </c>
      <c r="AB98" s="36">
        <v>0</v>
      </c>
      <c r="AC98" s="36">
        <v>0</v>
      </c>
      <c r="AD98" s="36">
        <v>0</v>
      </c>
      <c r="AE98" s="36">
        <v>0</v>
      </c>
      <c r="AF98" s="36">
        <v>0</v>
      </c>
      <c r="AG98" s="36">
        <v>0</v>
      </c>
      <c r="AH98" s="36">
        <v>0</v>
      </c>
      <c r="AI98" s="36">
        <v>0</v>
      </c>
      <c r="AJ98" s="36">
        <v>0</v>
      </c>
      <c r="AK98" s="36">
        <v>0</v>
      </c>
      <c r="AL98" s="36">
        <v>0</v>
      </c>
      <c r="AM98" s="36">
        <v>0</v>
      </c>
      <c r="AN98" s="36">
        <v>0</v>
      </c>
      <c r="AO98" s="36">
        <v>0</v>
      </c>
      <c r="AP98" s="36">
        <v>0</v>
      </c>
      <c r="AQ98" s="36">
        <v>0</v>
      </c>
      <c r="AR98" s="36">
        <v>0</v>
      </c>
      <c r="AS98" s="36">
        <v>0</v>
      </c>
      <c r="AT98" s="36">
        <v>0</v>
      </c>
      <c r="AU98" s="36">
        <v>0</v>
      </c>
      <c r="AV98" s="36">
        <v>0</v>
      </c>
      <c r="AW98" s="36">
        <v>0</v>
      </c>
      <c r="AX98" s="36">
        <v>0</v>
      </c>
      <c r="AY98" s="36">
        <v>0</v>
      </c>
      <c r="AZ98" s="36">
        <v>0</v>
      </c>
      <c r="BA98" s="36">
        <v>0</v>
      </c>
      <c r="BB98" s="36">
        <v>0</v>
      </c>
      <c r="BC98" s="36">
        <v>0</v>
      </c>
      <c r="BD98" s="36">
        <v>0</v>
      </c>
      <c r="BE98" s="36">
        <v>0</v>
      </c>
      <c r="BF98" s="36">
        <v>0</v>
      </c>
      <c r="BG98" s="36">
        <v>0</v>
      </c>
      <c r="BH98" s="36">
        <v>0</v>
      </c>
      <c r="BI98" s="36">
        <v>0</v>
      </c>
      <c r="BJ98" s="36">
        <v>0</v>
      </c>
      <c r="BK98" s="36">
        <v>0</v>
      </c>
      <c r="BL98" s="36">
        <v>0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>
        <v>4.0584931559999999</v>
      </c>
      <c r="E99" s="36">
        <v>0</v>
      </c>
      <c r="F99" s="36" t="s">
        <v>339</v>
      </c>
      <c r="G99" s="36" t="s">
        <v>339</v>
      </c>
      <c r="H99" s="36" t="s">
        <v>339</v>
      </c>
      <c r="I99" s="36">
        <v>0</v>
      </c>
      <c r="J99" s="36">
        <v>0</v>
      </c>
      <c r="K99" s="36">
        <v>0</v>
      </c>
      <c r="L99" s="36">
        <v>0</v>
      </c>
      <c r="M99" s="36">
        <v>0</v>
      </c>
      <c r="N99" s="36">
        <v>0</v>
      </c>
      <c r="O99" s="36">
        <v>0</v>
      </c>
      <c r="P99" s="36">
        <v>0</v>
      </c>
      <c r="Q99" s="36">
        <v>0</v>
      </c>
      <c r="R99" s="36">
        <v>0</v>
      </c>
      <c r="S99" s="36">
        <v>0</v>
      </c>
      <c r="T99" s="36">
        <v>0</v>
      </c>
      <c r="U99" s="36" t="s">
        <v>339</v>
      </c>
      <c r="V99" s="36" t="s">
        <v>339</v>
      </c>
      <c r="W99" s="36">
        <v>0</v>
      </c>
      <c r="X99" s="36">
        <v>0</v>
      </c>
      <c r="Y99" s="36">
        <v>0</v>
      </c>
      <c r="Z99" s="36">
        <v>0</v>
      </c>
      <c r="AA99" s="36">
        <v>0</v>
      </c>
      <c r="AB99" s="36">
        <v>0</v>
      </c>
      <c r="AC99" s="36">
        <v>0</v>
      </c>
      <c r="AD99" s="36">
        <v>0</v>
      </c>
      <c r="AE99" s="36">
        <v>0</v>
      </c>
      <c r="AF99" s="36">
        <v>0</v>
      </c>
      <c r="AG99" s="36" t="s">
        <v>339</v>
      </c>
      <c r="AH99" s="36" t="s">
        <v>339</v>
      </c>
      <c r="AI99" s="36" t="s">
        <v>339</v>
      </c>
      <c r="AJ99" s="36">
        <v>0</v>
      </c>
      <c r="AK99" s="36">
        <v>0</v>
      </c>
      <c r="AL99" s="36">
        <v>0</v>
      </c>
      <c r="AM99" s="36">
        <v>0</v>
      </c>
      <c r="AN99" s="36">
        <v>0</v>
      </c>
      <c r="AO99" s="36">
        <v>0</v>
      </c>
      <c r="AP99" s="36">
        <v>0</v>
      </c>
      <c r="AQ99" s="36">
        <v>0</v>
      </c>
      <c r="AR99" s="36">
        <v>0</v>
      </c>
      <c r="AS99" s="36">
        <v>0</v>
      </c>
      <c r="AT99" s="36">
        <v>0</v>
      </c>
      <c r="AU99" s="36">
        <v>0</v>
      </c>
      <c r="AV99" s="36">
        <v>0</v>
      </c>
      <c r="AW99" s="36">
        <v>0</v>
      </c>
      <c r="AX99" s="36">
        <v>0</v>
      </c>
      <c r="AY99" s="36">
        <v>0</v>
      </c>
      <c r="AZ99" s="36">
        <v>0</v>
      </c>
      <c r="BA99" s="36">
        <v>0</v>
      </c>
      <c r="BB99" s="36">
        <v>0</v>
      </c>
      <c r="BC99" s="36">
        <v>0</v>
      </c>
      <c r="BD99" s="36">
        <v>0</v>
      </c>
      <c r="BE99" s="36">
        <v>0</v>
      </c>
      <c r="BF99" s="36">
        <v>0</v>
      </c>
      <c r="BG99" s="36">
        <v>0</v>
      </c>
      <c r="BH99" s="36">
        <v>0</v>
      </c>
      <c r="BI99" s="36">
        <v>0</v>
      </c>
      <c r="BJ99" s="36">
        <v>0</v>
      </c>
      <c r="BK99" s="36">
        <v>0</v>
      </c>
      <c r="BL99" s="36">
        <v>0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>
        <v>4.4736678379999999</v>
      </c>
      <c r="E100" s="36">
        <v>5</v>
      </c>
      <c r="F100" s="36">
        <v>0</v>
      </c>
      <c r="G100" s="36">
        <v>0</v>
      </c>
      <c r="H100" s="36">
        <v>5</v>
      </c>
      <c r="I100" s="36">
        <v>0</v>
      </c>
      <c r="J100" s="36">
        <v>0</v>
      </c>
      <c r="K100" s="36">
        <v>0</v>
      </c>
      <c r="L100" s="36">
        <v>0</v>
      </c>
      <c r="M100" s="36">
        <v>0</v>
      </c>
      <c r="N100" s="36">
        <v>0</v>
      </c>
      <c r="O100" s="36">
        <v>0</v>
      </c>
      <c r="P100" s="36">
        <v>0</v>
      </c>
      <c r="Q100" s="36">
        <v>0</v>
      </c>
      <c r="R100" s="36">
        <v>0</v>
      </c>
      <c r="S100" s="36">
        <v>0</v>
      </c>
      <c r="T100" s="36">
        <v>0</v>
      </c>
      <c r="U100" s="36">
        <v>0</v>
      </c>
      <c r="V100" s="36">
        <v>0</v>
      </c>
      <c r="W100" s="36">
        <v>0</v>
      </c>
      <c r="X100" s="36">
        <v>0</v>
      </c>
      <c r="Y100" s="36">
        <v>0</v>
      </c>
      <c r="Z100" s="36">
        <v>0</v>
      </c>
      <c r="AA100" s="36">
        <v>0</v>
      </c>
      <c r="AB100" s="36">
        <v>0</v>
      </c>
      <c r="AC100" s="36">
        <v>0</v>
      </c>
      <c r="AD100" s="36">
        <v>0</v>
      </c>
      <c r="AE100" s="36">
        <v>0</v>
      </c>
      <c r="AF100" s="36">
        <v>0</v>
      </c>
      <c r="AG100" s="36">
        <v>0</v>
      </c>
      <c r="AH100" s="36">
        <v>0</v>
      </c>
      <c r="AI100" s="36">
        <v>0</v>
      </c>
      <c r="AJ100" s="36">
        <v>0</v>
      </c>
      <c r="AK100" s="36">
        <v>0</v>
      </c>
      <c r="AL100" s="36">
        <v>0</v>
      </c>
      <c r="AM100" s="36">
        <v>0</v>
      </c>
      <c r="AN100" s="36">
        <v>0</v>
      </c>
      <c r="AO100" s="36">
        <v>0</v>
      </c>
      <c r="AP100" s="36">
        <v>0</v>
      </c>
      <c r="AQ100" s="36">
        <v>0</v>
      </c>
      <c r="AR100" s="36">
        <v>0</v>
      </c>
      <c r="AS100" s="36">
        <v>0</v>
      </c>
      <c r="AT100" s="36">
        <v>0</v>
      </c>
      <c r="AU100" s="36">
        <v>0</v>
      </c>
      <c r="AV100" s="36">
        <v>0</v>
      </c>
      <c r="AW100" s="36">
        <v>0</v>
      </c>
      <c r="AX100" s="36">
        <v>0</v>
      </c>
      <c r="AY100" s="36">
        <v>0</v>
      </c>
      <c r="AZ100" s="36">
        <v>0</v>
      </c>
      <c r="BA100" s="36">
        <v>0</v>
      </c>
      <c r="BB100" s="36">
        <v>0</v>
      </c>
      <c r="BC100" s="36">
        <v>0</v>
      </c>
      <c r="BD100" s="36">
        <v>0</v>
      </c>
      <c r="BE100" s="36">
        <v>0</v>
      </c>
      <c r="BF100" s="36">
        <v>0</v>
      </c>
      <c r="BG100" s="36">
        <v>0</v>
      </c>
      <c r="BH100" s="36">
        <v>0</v>
      </c>
      <c r="BI100" s="36">
        <v>0</v>
      </c>
      <c r="BJ100" s="36">
        <v>0</v>
      </c>
      <c r="BK100" s="36">
        <v>0</v>
      </c>
      <c r="BL100" s="36">
        <v>0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>
        <v>4.5211812560000002</v>
      </c>
      <c r="E101" s="36">
        <v>28</v>
      </c>
      <c r="F101" s="36">
        <v>0</v>
      </c>
      <c r="G101" s="36">
        <v>0</v>
      </c>
      <c r="H101" s="36">
        <v>28</v>
      </c>
      <c r="I101" s="36">
        <v>0</v>
      </c>
      <c r="J101" s="36">
        <v>0</v>
      </c>
      <c r="K101" s="36">
        <v>0</v>
      </c>
      <c r="L101" s="36">
        <v>0</v>
      </c>
      <c r="M101" s="36">
        <v>0</v>
      </c>
      <c r="N101" s="36">
        <v>0</v>
      </c>
      <c r="O101" s="36">
        <v>0</v>
      </c>
      <c r="P101" s="36">
        <v>0</v>
      </c>
      <c r="Q101" s="36">
        <v>0</v>
      </c>
      <c r="R101" s="36">
        <v>0</v>
      </c>
      <c r="S101" s="36">
        <v>0</v>
      </c>
      <c r="T101" s="36">
        <v>0</v>
      </c>
      <c r="U101" s="36">
        <v>0</v>
      </c>
      <c r="V101" s="36">
        <v>0</v>
      </c>
      <c r="W101" s="36">
        <v>0</v>
      </c>
      <c r="X101" s="36">
        <v>0</v>
      </c>
      <c r="Y101" s="36">
        <v>0</v>
      </c>
      <c r="Z101" s="36">
        <v>0</v>
      </c>
      <c r="AA101" s="36">
        <v>0</v>
      </c>
      <c r="AB101" s="36">
        <v>0</v>
      </c>
      <c r="AC101" s="36">
        <v>0</v>
      </c>
      <c r="AD101" s="36">
        <v>0</v>
      </c>
      <c r="AE101" s="36">
        <v>0</v>
      </c>
      <c r="AF101" s="36">
        <v>0</v>
      </c>
      <c r="AG101" s="36">
        <v>0</v>
      </c>
      <c r="AH101" s="36">
        <v>0</v>
      </c>
      <c r="AI101" s="36">
        <v>0</v>
      </c>
      <c r="AJ101" s="36">
        <v>0</v>
      </c>
      <c r="AK101" s="36">
        <v>0</v>
      </c>
      <c r="AL101" s="36">
        <v>0</v>
      </c>
      <c r="AM101" s="36">
        <v>0</v>
      </c>
      <c r="AN101" s="36">
        <v>0</v>
      </c>
      <c r="AO101" s="36">
        <v>0</v>
      </c>
      <c r="AP101" s="36">
        <v>0</v>
      </c>
      <c r="AQ101" s="36">
        <v>0</v>
      </c>
      <c r="AR101" s="36">
        <v>0</v>
      </c>
      <c r="AS101" s="36">
        <v>0</v>
      </c>
      <c r="AT101" s="36">
        <v>0</v>
      </c>
      <c r="AU101" s="36">
        <v>0</v>
      </c>
      <c r="AV101" s="36">
        <v>0</v>
      </c>
      <c r="AW101" s="36">
        <v>0</v>
      </c>
      <c r="AX101" s="36">
        <v>0</v>
      </c>
      <c r="AY101" s="36">
        <v>0</v>
      </c>
      <c r="AZ101" s="36">
        <v>0</v>
      </c>
      <c r="BA101" s="36">
        <v>0</v>
      </c>
      <c r="BB101" s="36">
        <v>0</v>
      </c>
      <c r="BC101" s="36">
        <v>0</v>
      </c>
      <c r="BD101" s="36">
        <v>0</v>
      </c>
      <c r="BE101" s="36">
        <v>0</v>
      </c>
      <c r="BF101" s="36">
        <v>0</v>
      </c>
      <c r="BG101" s="36">
        <v>0</v>
      </c>
      <c r="BH101" s="36">
        <v>0</v>
      </c>
      <c r="BI101" s="36">
        <v>0</v>
      </c>
      <c r="BJ101" s="36">
        <v>0</v>
      </c>
      <c r="BK101" s="36">
        <v>0</v>
      </c>
      <c r="BL101" s="36">
        <v>0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>
        <v>4.5439129109999996</v>
      </c>
      <c r="E102" s="36">
        <v>7</v>
      </c>
      <c r="F102" s="36">
        <v>0</v>
      </c>
      <c r="G102" s="36">
        <v>0</v>
      </c>
      <c r="H102" s="36">
        <v>7</v>
      </c>
      <c r="I102" s="36">
        <v>0</v>
      </c>
      <c r="J102" s="36">
        <v>0</v>
      </c>
      <c r="K102" s="36">
        <v>0</v>
      </c>
      <c r="L102" s="36">
        <v>0</v>
      </c>
      <c r="M102" s="36">
        <v>0</v>
      </c>
      <c r="N102" s="36">
        <v>0</v>
      </c>
      <c r="O102" s="36">
        <v>0</v>
      </c>
      <c r="P102" s="36">
        <v>0</v>
      </c>
      <c r="Q102" s="36">
        <v>0</v>
      </c>
      <c r="R102" s="36">
        <v>0</v>
      </c>
      <c r="S102" s="36">
        <v>0</v>
      </c>
      <c r="T102" s="36">
        <v>0</v>
      </c>
      <c r="U102" s="36">
        <v>0</v>
      </c>
      <c r="V102" s="36">
        <v>0</v>
      </c>
      <c r="W102" s="36">
        <v>0</v>
      </c>
      <c r="X102" s="36">
        <v>0</v>
      </c>
      <c r="Y102" s="36">
        <v>0</v>
      </c>
      <c r="Z102" s="36">
        <v>0</v>
      </c>
      <c r="AA102" s="36">
        <v>0</v>
      </c>
      <c r="AB102" s="36">
        <v>0</v>
      </c>
      <c r="AC102" s="36">
        <v>0</v>
      </c>
      <c r="AD102" s="36">
        <v>0</v>
      </c>
      <c r="AE102" s="36">
        <v>0</v>
      </c>
      <c r="AF102" s="36">
        <v>0</v>
      </c>
      <c r="AG102" s="36">
        <v>0</v>
      </c>
      <c r="AH102" s="36">
        <v>0</v>
      </c>
      <c r="AI102" s="36">
        <v>0</v>
      </c>
      <c r="AJ102" s="36">
        <v>0</v>
      </c>
      <c r="AK102" s="36">
        <v>0</v>
      </c>
      <c r="AL102" s="36">
        <v>0</v>
      </c>
      <c r="AM102" s="36">
        <v>0</v>
      </c>
      <c r="AN102" s="36">
        <v>0</v>
      </c>
      <c r="AO102" s="36">
        <v>0</v>
      </c>
      <c r="AP102" s="36">
        <v>0</v>
      </c>
      <c r="AQ102" s="36">
        <v>0</v>
      </c>
      <c r="AR102" s="36">
        <v>0</v>
      </c>
      <c r="AS102" s="36">
        <v>0</v>
      </c>
      <c r="AT102" s="36">
        <v>0</v>
      </c>
      <c r="AU102" s="36">
        <v>0</v>
      </c>
      <c r="AV102" s="36">
        <v>0</v>
      </c>
      <c r="AW102" s="36">
        <v>0</v>
      </c>
      <c r="AX102" s="36">
        <v>0</v>
      </c>
      <c r="AY102" s="36">
        <v>0</v>
      </c>
      <c r="AZ102" s="36">
        <v>0</v>
      </c>
      <c r="BA102" s="36">
        <v>0</v>
      </c>
      <c r="BB102" s="36">
        <v>0</v>
      </c>
      <c r="BC102" s="36">
        <v>0</v>
      </c>
      <c r="BD102" s="36">
        <v>0</v>
      </c>
      <c r="BE102" s="36">
        <v>0</v>
      </c>
      <c r="BF102" s="36">
        <v>0</v>
      </c>
      <c r="BG102" s="36">
        <v>0</v>
      </c>
      <c r="BH102" s="36">
        <v>0</v>
      </c>
      <c r="BI102" s="36">
        <v>0</v>
      </c>
      <c r="BJ102" s="36">
        <v>0</v>
      </c>
      <c r="BK102" s="36">
        <v>0</v>
      </c>
      <c r="BL102" s="36">
        <v>0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>
        <v>4.3502837420000002</v>
      </c>
      <c r="E103" s="36">
        <v>7</v>
      </c>
      <c r="F103" s="36">
        <v>0</v>
      </c>
      <c r="G103" s="36">
        <v>0</v>
      </c>
      <c r="H103" s="36">
        <v>7</v>
      </c>
      <c r="I103" s="36">
        <v>0</v>
      </c>
      <c r="J103" s="36">
        <v>0</v>
      </c>
      <c r="K103" s="36">
        <v>0</v>
      </c>
      <c r="L103" s="36">
        <v>0</v>
      </c>
      <c r="M103" s="36">
        <v>0</v>
      </c>
      <c r="N103" s="36">
        <v>0</v>
      </c>
      <c r="O103" s="36">
        <v>0</v>
      </c>
      <c r="P103" s="36">
        <v>0</v>
      </c>
      <c r="Q103" s="36">
        <v>0</v>
      </c>
      <c r="R103" s="36">
        <v>0</v>
      </c>
      <c r="S103" s="36">
        <v>0</v>
      </c>
      <c r="T103" s="36">
        <v>0</v>
      </c>
      <c r="U103" s="36">
        <v>0</v>
      </c>
      <c r="V103" s="36">
        <v>0</v>
      </c>
      <c r="W103" s="36">
        <v>0</v>
      </c>
      <c r="X103" s="36">
        <v>0</v>
      </c>
      <c r="Y103" s="36">
        <v>0</v>
      </c>
      <c r="Z103" s="36">
        <v>0</v>
      </c>
      <c r="AA103" s="36">
        <v>0</v>
      </c>
      <c r="AB103" s="36">
        <v>0</v>
      </c>
      <c r="AC103" s="36">
        <v>0</v>
      </c>
      <c r="AD103" s="36">
        <v>0</v>
      </c>
      <c r="AE103" s="36">
        <v>0</v>
      </c>
      <c r="AF103" s="36">
        <v>0</v>
      </c>
      <c r="AG103" s="36">
        <v>0</v>
      </c>
      <c r="AH103" s="36">
        <v>0</v>
      </c>
      <c r="AI103" s="36">
        <v>0</v>
      </c>
      <c r="AJ103" s="36">
        <v>0</v>
      </c>
      <c r="AK103" s="36">
        <v>0</v>
      </c>
      <c r="AL103" s="36">
        <v>0</v>
      </c>
      <c r="AM103" s="36">
        <v>0</v>
      </c>
      <c r="AN103" s="36">
        <v>0</v>
      </c>
      <c r="AO103" s="36">
        <v>0</v>
      </c>
      <c r="AP103" s="36">
        <v>0</v>
      </c>
      <c r="AQ103" s="36">
        <v>0</v>
      </c>
      <c r="AR103" s="36">
        <v>0</v>
      </c>
      <c r="AS103" s="36">
        <v>0</v>
      </c>
      <c r="AT103" s="36">
        <v>0</v>
      </c>
      <c r="AU103" s="36">
        <v>0</v>
      </c>
      <c r="AV103" s="36">
        <v>0</v>
      </c>
      <c r="AW103" s="36">
        <v>0</v>
      </c>
      <c r="AX103" s="36">
        <v>0</v>
      </c>
      <c r="AY103" s="36">
        <v>0</v>
      </c>
      <c r="AZ103" s="36">
        <v>0</v>
      </c>
      <c r="BA103" s="36">
        <v>0</v>
      </c>
      <c r="BB103" s="36">
        <v>0</v>
      </c>
      <c r="BC103" s="36">
        <v>0</v>
      </c>
      <c r="BD103" s="36">
        <v>0</v>
      </c>
      <c r="BE103" s="36">
        <v>0</v>
      </c>
      <c r="BF103" s="36">
        <v>0</v>
      </c>
      <c r="BG103" s="36">
        <v>0</v>
      </c>
      <c r="BH103" s="36">
        <v>0</v>
      </c>
      <c r="BI103" s="36">
        <v>0</v>
      </c>
      <c r="BJ103" s="36">
        <v>0</v>
      </c>
      <c r="BK103" s="36">
        <v>0</v>
      </c>
      <c r="BL103" s="36">
        <v>0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>
        <v>4.9193412390000004</v>
      </c>
      <c r="E104" s="36">
        <v>7</v>
      </c>
      <c r="F104" s="36">
        <v>0</v>
      </c>
      <c r="G104" s="36">
        <v>0</v>
      </c>
      <c r="H104" s="36">
        <v>7</v>
      </c>
      <c r="I104" s="36">
        <v>0</v>
      </c>
      <c r="J104" s="36">
        <v>0</v>
      </c>
      <c r="K104" s="36">
        <v>0</v>
      </c>
      <c r="L104" s="36">
        <v>0</v>
      </c>
      <c r="M104" s="36">
        <v>0</v>
      </c>
      <c r="N104" s="36">
        <v>0</v>
      </c>
      <c r="O104" s="36">
        <v>8.3075029999999991E-3</v>
      </c>
      <c r="P104" s="36">
        <v>1.40377E-2</v>
      </c>
      <c r="Q104" s="36">
        <v>7.8850599999999993E-3</v>
      </c>
      <c r="R104" s="36">
        <v>4.2244299999999999E-4</v>
      </c>
      <c r="S104" s="36">
        <v>1.3486687000000001E-2</v>
      </c>
      <c r="T104" s="36">
        <v>5.5101299999999994E-4</v>
      </c>
      <c r="U104" s="36">
        <v>0</v>
      </c>
      <c r="V104" s="36">
        <v>0</v>
      </c>
      <c r="W104" s="36">
        <v>8.3075029999999991E-3</v>
      </c>
      <c r="X104" s="36">
        <v>1.40377E-2</v>
      </c>
      <c r="Y104" s="36">
        <v>2.2345203000000001E-2</v>
      </c>
      <c r="Z104" s="36">
        <v>0</v>
      </c>
      <c r="AA104" s="36">
        <v>0</v>
      </c>
      <c r="AB104" s="36">
        <v>0</v>
      </c>
      <c r="AC104" s="36">
        <v>0</v>
      </c>
      <c r="AD104" s="36">
        <v>0</v>
      </c>
      <c r="AE104" s="36">
        <v>0</v>
      </c>
      <c r="AF104" s="36">
        <v>0</v>
      </c>
      <c r="AG104" s="36">
        <v>0</v>
      </c>
      <c r="AH104" s="36">
        <v>0</v>
      </c>
      <c r="AI104" s="36">
        <v>0</v>
      </c>
      <c r="AJ104" s="36">
        <v>0</v>
      </c>
      <c r="AK104" s="36">
        <v>0</v>
      </c>
      <c r="AL104" s="36">
        <v>0</v>
      </c>
      <c r="AM104" s="36">
        <v>0</v>
      </c>
      <c r="AN104" s="36">
        <v>0</v>
      </c>
      <c r="AO104" s="36">
        <v>0</v>
      </c>
      <c r="AP104" s="36">
        <v>1.5146557999999999E-2</v>
      </c>
      <c r="AQ104" s="36">
        <v>8.1558389999999998E-3</v>
      </c>
      <c r="AR104" s="36">
        <v>2.3302396999999999E-2</v>
      </c>
      <c r="AS104" s="36">
        <v>0</v>
      </c>
      <c r="AT104" s="36">
        <v>0</v>
      </c>
      <c r="AU104" s="36">
        <v>0</v>
      </c>
      <c r="AV104" s="36">
        <v>0</v>
      </c>
      <c r="AW104" s="36">
        <v>0</v>
      </c>
      <c r="AX104" s="36">
        <v>0</v>
      </c>
      <c r="AY104" s="36">
        <v>0</v>
      </c>
      <c r="AZ104" s="36">
        <v>0</v>
      </c>
      <c r="BA104" s="36">
        <v>0</v>
      </c>
      <c r="BB104" s="36">
        <v>2.2299709000000001E-2</v>
      </c>
      <c r="BC104" s="36">
        <v>1.410551342</v>
      </c>
      <c r="BD104" s="36">
        <v>3.5049379759999999</v>
      </c>
      <c r="BE104" s="36">
        <v>9.2921857142857145E-4</v>
      </c>
      <c r="BF104" s="36">
        <v>1.8584371428571429E-3</v>
      </c>
      <c r="BG104" s="36">
        <v>1.4718468E-2</v>
      </c>
      <c r="BH104" s="36">
        <v>0.61121432099999995</v>
      </c>
      <c r="BI104" s="36">
        <v>0</v>
      </c>
      <c r="BJ104" s="36">
        <v>0</v>
      </c>
      <c r="BK104" s="36">
        <v>0</v>
      </c>
      <c r="BL104" s="36">
        <v>0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>
        <v>4.9151970010000001</v>
      </c>
      <c r="E105" s="36">
        <v>0</v>
      </c>
      <c r="F105" s="36" t="s">
        <v>339</v>
      </c>
      <c r="G105" s="36" t="s">
        <v>339</v>
      </c>
      <c r="H105" s="36" t="s">
        <v>339</v>
      </c>
      <c r="I105" s="36">
        <v>0</v>
      </c>
      <c r="J105" s="36">
        <v>0</v>
      </c>
      <c r="K105" s="36">
        <v>0</v>
      </c>
      <c r="L105" s="36">
        <v>0</v>
      </c>
      <c r="M105" s="36">
        <v>0</v>
      </c>
      <c r="N105" s="36">
        <v>0</v>
      </c>
      <c r="O105" s="36">
        <v>1.7087179999999999E-3</v>
      </c>
      <c r="P105" s="36">
        <v>2.685055E-3</v>
      </c>
      <c r="Q105" s="36">
        <v>1.606232E-3</v>
      </c>
      <c r="R105" s="36">
        <v>1.0248599999999999E-4</v>
      </c>
      <c r="S105" s="36">
        <v>2.551378E-3</v>
      </c>
      <c r="T105" s="36">
        <v>1.3367699999999999E-4</v>
      </c>
      <c r="U105" s="36" t="s">
        <v>339</v>
      </c>
      <c r="V105" s="36" t="s">
        <v>339</v>
      </c>
      <c r="W105" s="36">
        <v>1.7087179999999999E-3</v>
      </c>
      <c r="X105" s="36">
        <v>2.685055E-3</v>
      </c>
      <c r="Y105" s="36">
        <v>4.3937730000000001E-3</v>
      </c>
      <c r="Z105" s="36">
        <v>0</v>
      </c>
      <c r="AA105" s="36">
        <v>0</v>
      </c>
      <c r="AB105" s="36">
        <v>0</v>
      </c>
      <c r="AC105" s="36">
        <v>0</v>
      </c>
      <c r="AD105" s="36">
        <v>0</v>
      </c>
      <c r="AE105" s="36">
        <v>0</v>
      </c>
      <c r="AF105" s="36">
        <v>0</v>
      </c>
      <c r="AG105" s="36" t="s">
        <v>339</v>
      </c>
      <c r="AH105" s="36" t="s">
        <v>339</v>
      </c>
      <c r="AI105" s="36" t="s">
        <v>339</v>
      </c>
      <c r="AJ105" s="36">
        <v>0</v>
      </c>
      <c r="AK105" s="36">
        <v>0</v>
      </c>
      <c r="AL105" s="36">
        <v>0</v>
      </c>
      <c r="AM105" s="36">
        <v>0</v>
      </c>
      <c r="AN105" s="36">
        <v>0</v>
      </c>
      <c r="AO105" s="36">
        <v>0</v>
      </c>
      <c r="AP105" s="36">
        <v>5.0616680000000001E-3</v>
      </c>
      <c r="AQ105" s="36">
        <v>2.7255130000000002E-3</v>
      </c>
      <c r="AR105" s="36">
        <v>7.7871810000000007E-3</v>
      </c>
      <c r="AS105" s="36">
        <v>0</v>
      </c>
      <c r="AT105" s="36">
        <v>0</v>
      </c>
      <c r="AU105" s="36">
        <v>0</v>
      </c>
      <c r="AV105" s="36">
        <v>0</v>
      </c>
      <c r="AW105" s="36">
        <v>0</v>
      </c>
      <c r="AX105" s="36">
        <v>0</v>
      </c>
      <c r="AY105" s="36">
        <v>0</v>
      </c>
      <c r="AZ105" s="36">
        <v>0</v>
      </c>
      <c r="BA105" s="36">
        <v>0</v>
      </c>
      <c r="BB105" s="36">
        <v>0.18906282499999999</v>
      </c>
      <c r="BC105" s="36">
        <v>15.201763311000001</v>
      </c>
      <c r="BD105" s="36">
        <v>40.998694991999997</v>
      </c>
      <c r="BE105" s="36">
        <v>7.8781642857142856E-3</v>
      </c>
      <c r="BF105" s="36">
        <v>1.5756328571428571E-2</v>
      </c>
      <c r="BG105" s="36">
        <v>0.46397011799999999</v>
      </c>
      <c r="BH105" s="36">
        <v>9.7794464090000002</v>
      </c>
      <c r="BI105" s="36">
        <v>0</v>
      </c>
      <c r="BJ105" s="36">
        <v>0</v>
      </c>
      <c r="BK105" s="36">
        <v>0</v>
      </c>
      <c r="BL105" s="36">
        <v>0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>
        <v>4.8083951379999998</v>
      </c>
      <c r="E106" s="36">
        <v>17</v>
      </c>
      <c r="F106" s="36">
        <v>0</v>
      </c>
      <c r="G106" s="36">
        <v>0</v>
      </c>
      <c r="H106" s="36">
        <v>17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R106" s="36">
        <v>0</v>
      </c>
      <c r="S106" s="36">
        <v>0</v>
      </c>
      <c r="T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0</v>
      </c>
      <c r="AN106" s="36">
        <v>0</v>
      </c>
      <c r="AO106" s="36">
        <v>0</v>
      </c>
      <c r="AP106" s="36">
        <v>0</v>
      </c>
      <c r="AQ106" s="36">
        <v>0</v>
      </c>
      <c r="AR106" s="36">
        <v>0</v>
      </c>
      <c r="AS106" s="36">
        <v>0</v>
      </c>
      <c r="AT106" s="36">
        <v>0</v>
      </c>
      <c r="AU106" s="36">
        <v>0</v>
      </c>
      <c r="AV106" s="36">
        <v>0</v>
      </c>
      <c r="AW106" s="36">
        <v>0</v>
      </c>
      <c r="AX106" s="36">
        <v>0</v>
      </c>
      <c r="AY106" s="36">
        <v>0</v>
      </c>
      <c r="AZ106" s="36">
        <v>0</v>
      </c>
      <c r="BA106" s="36">
        <v>0</v>
      </c>
      <c r="BB106" s="36">
        <v>0</v>
      </c>
      <c r="BC106" s="36">
        <v>0</v>
      </c>
      <c r="BD106" s="36">
        <v>0</v>
      </c>
      <c r="BE106" s="36">
        <v>0</v>
      </c>
      <c r="BF106" s="36">
        <v>0</v>
      </c>
      <c r="BG106" s="36">
        <v>0</v>
      </c>
      <c r="BH106" s="36">
        <v>4.1246876000000002E-2</v>
      </c>
      <c r="BI106" s="36">
        <v>0</v>
      </c>
      <c r="BJ106" s="36">
        <v>0</v>
      </c>
      <c r="BK106" s="36">
        <v>0</v>
      </c>
      <c r="BL106" s="36">
        <v>0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>
        <v>4.7466588019999998</v>
      </c>
      <c r="E107" s="36">
        <v>5</v>
      </c>
      <c r="F107" s="36">
        <v>0</v>
      </c>
      <c r="G107" s="36">
        <v>0</v>
      </c>
      <c r="H107" s="36">
        <v>5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R107" s="36">
        <v>0</v>
      </c>
      <c r="S107" s="36">
        <v>0</v>
      </c>
      <c r="T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  <c r="AN107" s="36">
        <v>0</v>
      </c>
      <c r="AO107" s="36">
        <v>0</v>
      </c>
      <c r="AP107" s="36">
        <v>0</v>
      </c>
      <c r="AQ107" s="36">
        <v>0</v>
      </c>
      <c r="AR107" s="36">
        <v>0</v>
      </c>
      <c r="AS107" s="36">
        <v>0</v>
      </c>
      <c r="AT107" s="36">
        <v>0</v>
      </c>
      <c r="AU107" s="36">
        <v>0</v>
      </c>
      <c r="AV107" s="36">
        <v>0</v>
      </c>
      <c r="AW107" s="36">
        <v>0</v>
      </c>
      <c r="AX107" s="36">
        <v>0</v>
      </c>
      <c r="AY107" s="36">
        <v>0</v>
      </c>
      <c r="AZ107" s="36">
        <v>0</v>
      </c>
      <c r="BA107" s="36">
        <v>0</v>
      </c>
      <c r="BB107" s="36">
        <v>8.1217111999999994E-2</v>
      </c>
      <c r="BC107" s="36">
        <v>3.3078592329999998</v>
      </c>
      <c r="BD107" s="36">
        <v>5.8075009709999996</v>
      </c>
      <c r="BE107" s="36">
        <v>3.3842799999999999E-3</v>
      </c>
      <c r="BF107" s="36">
        <v>6.7685614285714294E-3</v>
      </c>
      <c r="BG107" s="36">
        <v>0.69875685200000004</v>
      </c>
      <c r="BH107" s="36">
        <v>1.298156125</v>
      </c>
      <c r="BI107" s="36">
        <v>0</v>
      </c>
      <c r="BJ107" s="36">
        <v>0</v>
      </c>
      <c r="BK107" s="36">
        <v>0</v>
      </c>
      <c r="BL107" s="36">
        <v>0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>
        <v>4.4875757690000002</v>
      </c>
      <c r="E108" s="36">
        <v>0</v>
      </c>
      <c r="F108" s="36" t="s">
        <v>339</v>
      </c>
      <c r="G108" s="36" t="s">
        <v>339</v>
      </c>
      <c r="H108" s="36" t="s">
        <v>339</v>
      </c>
      <c r="I108" s="36">
        <v>0</v>
      </c>
      <c r="J108" s="36">
        <v>0</v>
      </c>
      <c r="K108" s="36">
        <v>0</v>
      </c>
      <c r="L108" s="36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R108" s="36">
        <v>0</v>
      </c>
      <c r="S108" s="36">
        <v>0</v>
      </c>
      <c r="T108" s="36">
        <v>0</v>
      </c>
      <c r="U108" s="36" t="s">
        <v>339</v>
      </c>
      <c r="V108" s="36" t="s">
        <v>339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 t="s">
        <v>339</v>
      </c>
      <c r="AH108" s="36" t="s">
        <v>339</v>
      </c>
      <c r="AI108" s="36" t="s">
        <v>339</v>
      </c>
      <c r="AJ108" s="36">
        <v>0</v>
      </c>
      <c r="AK108" s="36">
        <v>0</v>
      </c>
      <c r="AL108" s="36">
        <v>0</v>
      </c>
      <c r="AM108" s="36">
        <v>0</v>
      </c>
      <c r="AN108" s="36">
        <v>0</v>
      </c>
      <c r="AO108" s="36">
        <v>0</v>
      </c>
      <c r="AP108" s="36">
        <v>0</v>
      </c>
      <c r="AQ108" s="36">
        <v>0</v>
      </c>
      <c r="AR108" s="36">
        <v>0</v>
      </c>
      <c r="AS108" s="36">
        <v>0</v>
      </c>
      <c r="AT108" s="36">
        <v>0</v>
      </c>
      <c r="AU108" s="36">
        <v>0</v>
      </c>
      <c r="AV108" s="36">
        <v>0</v>
      </c>
      <c r="AW108" s="36">
        <v>0</v>
      </c>
      <c r="AX108" s="36">
        <v>0</v>
      </c>
      <c r="AY108" s="36">
        <v>0</v>
      </c>
      <c r="AZ108" s="36">
        <v>0</v>
      </c>
      <c r="BA108" s="36">
        <v>0</v>
      </c>
      <c r="BB108" s="36">
        <v>0</v>
      </c>
      <c r="BC108" s="36">
        <v>0</v>
      </c>
      <c r="BD108" s="36">
        <v>0</v>
      </c>
      <c r="BE108" s="36">
        <v>0</v>
      </c>
      <c r="BF108" s="36">
        <v>0</v>
      </c>
      <c r="BG108" s="36">
        <v>0</v>
      </c>
      <c r="BH108" s="36">
        <v>0</v>
      </c>
      <c r="BI108" s="36">
        <v>0</v>
      </c>
      <c r="BJ108" s="36">
        <v>0</v>
      </c>
      <c r="BK108" s="36">
        <v>0</v>
      </c>
      <c r="BL108" s="36">
        <v>0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>
        <v>4.4251045979999999</v>
      </c>
      <c r="E109" s="36">
        <v>0</v>
      </c>
      <c r="F109" s="36" t="s">
        <v>339</v>
      </c>
      <c r="G109" s="36" t="s">
        <v>339</v>
      </c>
      <c r="H109" s="36" t="s">
        <v>339</v>
      </c>
      <c r="I109" s="36">
        <v>0</v>
      </c>
      <c r="J109" s="36">
        <v>0</v>
      </c>
      <c r="K109" s="36">
        <v>0</v>
      </c>
      <c r="L109" s="36">
        <v>0</v>
      </c>
      <c r="M109" s="36">
        <v>0</v>
      </c>
      <c r="N109" s="36">
        <v>0</v>
      </c>
      <c r="O109" s="36">
        <v>0</v>
      </c>
      <c r="P109" s="36">
        <v>0</v>
      </c>
      <c r="Q109" s="36">
        <v>0</v>
      </c>
      <c r="R109" s="36">
        <v>0</v>
      </c>
      <c r="S109" s="36">
        <v>0</v>
      </c>
      <c r="T109" s="36">
        <v>0</v>
      </c>
      <c r="U109" s="36" t="s">
        <v>339</v>
      </c>
      <c r="V109" s="36" t="s">
        <v>339</v>
      </c>
      <c r="W109" s="36">
        <v>0</v>
      </c>
      <c r="X109" s="36">
        <v>0</v>
      </c>
      <c r="Y109" s="36">
        <v>0</v>
      </c>
      <c r="Z109" s="36">
        <v>0</v>
      </c>
      <c r="AA109" s="36">
        <v>0</v>
      </c>
      <c r="AB109" s="36">
        <v>0</v>
      </c>
      <c r="AC109" s="36">
        <v>0</v>
      </c>
      <c r="AD109" s="36">
        <v>0</v>
      </c>
      <c r="AE109" s="36">
        <v>0</v>
      </c>
      <c r="AF109" s="36">
        <v>0</v>
      </c>
      <c r="AG109" s="36" t="s">
        <v>339</v>
      </c>
      <c r="AH109" s="36" t="s">
        <v>339</v>
      </c>
      <c r="AI109" s="36" t="s">
        <v>339</v>
      </c>
      <c r="AJ109" s="36">
        <v>0</v>
      </c>
      <c r="AK109" s="36">
        <v>0</v>
      </c>
      <c r="AL109" s="36">
        <v>0</v>
      </c>
      <c r="AM109" s="36">
        <v>0</v>
      </c>
      <c r="AN109" s="36">
        <v>0</v>
      </c>
      <c r="AO109" s="36">
        <v>0</v>
      </c>
      <c r="AP109" s="36">
        <v>0</v>
      </c>
      <c r="AQ109" s="36">
        <v>0</v>
      </c>
      <c r="AR109" s="36">
        <v>0</v>
      </c>
      <c r="AS109" s="36">
        <v>0</v>
      </c>
      <c r="AT109" s="36">
        <v>0</v>
      </c>
      <c r="AU109" s="36">
        <v>0</v>
      </c>
      <c r="AV109" s="36">
        <v>0</v>
      </c>
      <c r="AW109" s="36">
        <v>0</v>
      </c>
      <c r="AX109" s="36">
        <v>0</v>
      </c>
      <c r="AY109" s="36">
        <v>0</v>
      </c>
      <c r="AZ109" s="36">
        <v>0</v>
      </c>
      <c r="BA109" s="36">
        <v>0</v>
      </c>
      <c r="BB109" s="36">
        <v>0</v>
      </c>
      <c r="BC109" s="36">
        <v>0</v>
      </c>
      <c r="BD109" s="36">
        <v>0</v>
      </c>
      <c r="BE109" s="36">
        <v>0</v>
      </c>
      <c r="BF109" s="36">
        <v>0</v>
      </c>
      <c r="BG109" s="36">
        <v>0</v>
      </c>
      <c r="BH109" s="36">
        <v>0</v>
      </c>
      <c r="BI109" s="36">
        <v>0</v>
      </c>
      <c r="BJ109" s="36">
        <v>0</v>
      </c>
      <c r="BK109" s="36">
        <v>0</v>
      </c>
      <c r="BL109" s="36">
        <v>0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>
        <v>3.7385333799999998</v>
      </c>
      <c r="E110" s="36">
        <v>1</v>
      </c>
      <c r="F110" s="36">
        <v>0</v>
      </c>
      <c r="G110" s="36">
        <v>0</v>
      </c>
      <c r="H110" s="36">
        <v>1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36">
        <v>0</v>
      </c>
      <c r="W110" s="36">
        <v>0</v>
      </c>
      <c r="X110" s="36">
        <v>0</v>
      </c>
      <c r="Y110" s="36">
        <v>0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0</v>
      </c>
      <c r="AI110" s="36">
        <v>0</v>
      </c>
      <c r="AJ110" s="36">
        <v>0</v>
      </c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0</v>
      </c>
      <c r="AQ110" s="36">
        <v>0</v>
      </c>
      <c r="AR110" s="36">
        <v>0</v>
      </c>
      <c r="AS110" s="36">
        <v>0</v>
      </c>
      <c r="AT110" s="36">
        <v>0</v>
      </c>
      <c r="AU110" s="36">
        <v>0</v>
      </c>
      <c r="AV110" s="36">
        <v>0</v>
      </c>
      <c r="AW110" s="36">
        <v>0</v>
      </c>
      <c r="AX110" s="36">
        <v>0</v>
      </c>
      <c r="AY110" s="36">
        <v>0</v>
      </c>
      <c r="AZ110" s="36">
        <v>0</v>
      </c>
      <c r="BA110" s="36">
        <v>0</v>
      </c>
      <c r="BB110" s="36">
        <v>0</v>
      </c>
      <c r="BC110" s="36">
        <v>0</v>
      </c>
      <c r="BD110" s="36">
        <v>0</v>
      </c>
      <c r="BE110" s="36">
        <v>0</v>
      </c>
      <c r="BF110" s="36">
        <v>0</v>
      </c>
      <c r="BG110" s="36">
        <v>0</v>
      </c>
      <c r="BH110" s="36">
        <v>0</v>
      </c>
      <c r="BI110" s="36">
        <v>0</v>
      </c>
      <c r="BJ110" s="36">
        <v>0</v>
      </c>
      <c r="BK110" s="36">
        <v>0</v>
      </c>
      <c r="BL110" s="36">
        <v>0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>
        <v>4.1890080200000002</v>
      </c>
      <c r="E111" s="36">
        <v>0</v>
      </c>
      <c r="F111" s="36" t="s">
        <v>339</v>
      </c>
      <c r="G111" s="36" t="s">
        <v>339</v>
      </c>
      <c r="H111" s="36" t="s">
        <v>339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0</v>
      </c>
      <c r="P111" s="36">
        <v>0</v>
      </c>
      <c r="Q111" s="36">
        <v>0</v>
      </c>
      <c r="R111" s="36">
        <v>0</v>
      </c>
      <c r="S111" s="36">
        <v>0</v>
      </c>
      <c r="T111" s="36">
        <v>0</v>
      </c>
      <c r="U111" s="36" t="s">
        <v>339</v>
      </c>
      <c r="V111" s="36" t="s">
        <v>339</v>
      </c>
      <c r="W111" s="36">
        <v>0</v>
      </c>
      <c r="X111" s="36">
        <v>0</v>
      </c>
      <c r="Y111" s="36">
        <v>0</v>
      </c>
      <c r="Z111" s="36">
        <v>0</v>
      </c>
      <c r="AA111" s="36">
        <v>0</v>
      </c>
      <c r="AB111" s="36">
        <v>0</v>
      </c>
      <c r="AC111" s="36">
        <v>0</v>
      </c>
      <c r="AD111" s="36">
        <v>0</v>
      </c>
      <c r="AE111" s="36">
        <v>0</v>
      </c>
      <c r="AF111" s="36">
        <v>0</v>
      </c>
      <c r="AG111" s="36" t="s">
        <v>339</v>
      </c>
      <c r="AH111" s="36" t="s">
        <v>339</v>
      </c>
      <c r="AI111" s="36" t="s">
        <v>339</v>
      </c>
      <c r="AJ111" s="36">
        <v>0</v>
      </c>
      <c r="AK111" s="36">
        <v>0</v>
      </c>
      <c r="AL111" s="36">
        <v>0</v>
      </c>
      <c r="AM111" s="36">
        <v>0</v>
      </c>
      <c r="AN111" s="36">
        <v>0</v>
      </c>
      <c r="AO111" s="36">
        <v>0</v>
      </c>
      <c r="AP111" s="36">
        <v>0</v>
      </c>
      <c r="AQ111" s="36">
        <v>0</v>
      </c>
      <c r="AR111" s="36">
        <v>0</v>
      </c>
      <c r="AS111" s="36">
        <v>0</v>
      </c>
      <c r="AT111" s="36">
        <v>0</v>
      </c>
      <c r="AU111" s="36">
        <v>0</v>
      </c>
      <c r="AV111" s="36">
        <v>0</v>
      </c>
      <c r="AW111" s="36">
        <v>0</v>
      </c>
      <c r="AX111" s="36">
        <v>0</v>
      </c>
      <c r="AY111" s="36">
        <v>0</v>
      </c>
      <c r="AZ111" s="36">
        <v>0</v>
      </c>
      <c r="BA111" s="36">
        <v>0</v>
      </c>
      <c r="BB111" s="36">
        <v>0</v>
      </c>
      <c r="BC111" s="36">
        <v>0</v>
      </c>
      <c r="BD111" s="36">
        <v>0</v>
      </c>
      <c r="BE111" s="36">
        <v>0</v>
      </c>
      <c r="BF111" s="36">
        <v>0</v>
      </c>
      <c r="BG111" s="36">
        <v>0</v>
      </c>
      <c r="BH111" s="36">
        <v>0</v>
      </c>
      <c r="BI111" s="36">
        <v>0</v>
      </c>
      <c r="BJ111" s="36">
        <v>0</v>
      </c>
      <c r="BK111" s="36">
        <v>0</v>
      </c>
      <c r="BL111" s="36">
        <v>0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>
        <v>3.679832394</v>
      </c>
      <c r="E112" s="36">
        <v>0</v>
      </c>
      <c r="F112" s="36" t="s">
        <v>339</v>
      </c>
      <c r="G112" s="36" t="s">
        <v>339</v>
      </c>
      <c r="H112" s="36" t="s">
        <v>339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6">
        <v>0</v>
      </c>
      <c r="T112" s="36">
        <v>0</v>
      </c>
      <c r="U112" s="36" t="s">
        <v>339</v>
      </c>
      <c r="V112" s="36" t="s">
        <v>339</v>
      </c>
      <c r="W112" s="36">
        <v>0</v>
      </c>
      <c r="X112" s="36">
        <v>0</v>
      </c>
      <c r="Y112" s="36">
        <v>0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36">
        <v>0</v>
      </c>
      <c r="AG112" s="36" t="s">
        <v>339</v>
      </c>
      <c r="AH112" s="36" t="s">
        <v>339</v>
      </c>
      <c r="AI112" s="36" t="s">
        <v>339</v>
      </c>
      <c r="AJ112" s="36">
        <v>0</v>
      </c>
      <c r="AK112" s="36">
        <v>0</v>
      </c>
      <c r="AL112" s="36">
        <v>0</v>
      </c>
      <c r="AM112" s="36">
        <v>0</v>
      </c>
      <c r="AN112" s="36">
        <v>0</v>
      </c>
      <c r="AO112" s="36">
        <v>0</v>
      </c>
      <c r="AP112" s="36">
        <v>0</v>
      </c>
      <c r="AQ112" s="36">
        <v>0</v>
      </c>
      <c r="AR112" s="36">
        <v>0</v>
      </c>
      <c r="AS112" s="36">
        <v>0</v>
      </c>
      <c r="AT112" s="36">
        <v>0</v>
      </c>
      <c r="AU112" s="36">
        <v>0</v>
      </c>
      <c r="AV112" s="36">
        <v>0</v>
      </c>
      <c r="AW112" s="36">
        <v>0</v>
      </c>
      <c r="AX112" s="36">
        <v>0</v>
      </c>
      <c r="AY112" s="36">
        <v>0</v>
      </c>
      <c r="AZ112" s="36">
        <v>0</v>
      </c>
      <c r="BA112" s="36">
        <v>0</v>
      </c>
      <c r="BB112" s="36">
        <v>0</v>
      </c>
      <c r="BC112" s="36">
        <v>0</v>
      </c>
      <c r="BD112" s="36">
        <v>0</v>
      </c>
      <c r="BE112" s="36">
        <v>0</v>
      </c>
      <c r="BF112" s="36">
        <v>0</v>
      </c>
      <c r="BG112" s="36">
        <v>0</v>
      </c>
      <c r="BH112" s="36">
        <v>0</v>
      </c>
      <c r="BI112" s="36">
        <v>0</v>
      </c>
      <c r="BJ112" s="36">
        <v>0</v>
      </c>
      <c r="BK112" s="36">
        <v>0</v>
      </c>
      <c r="BL112" s="36">
        <v>0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>
        <v>4.0803639860000001</v>
      </c>
      <c r="E113" s="36">
        <v>3</v>
      </c>
      <c r="F113" s="36">
        <v>0</v>
      </c>
      <c r="G113" s="36">
        <v>0</v>
      </c>
      <c r="H113" s="36">
        <v>3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0</v>
      </c>
      <c r="Q113" s="36">
        <v>0</v>
      </c>
      <c r="R113" s="36">
        <v>0</v>
      </c>
      <c r="S113" s="36">
        <v>0</v>
      </c>
      <c r="T113" s="36">
        <v>0</v>
      </c>
      <c r="U113" s="36">
        <v>0</v>
      </c>
      <c r="V113" s="36">
        <v>0</v>
      </c>
      <c r="W113" s="36">
        <v>0</v>
      </c>
      <c r="X113" s="36">
        <v>0</v>
      </c>
      <c r="Y113" s="36">
        <v>0</v>
      </c>
      <c r="Z113" s="36">
        <v>0</v>
      </c>
      <c r="AA113" s="36">
        <v>0</v>
      </c>
      <c r="AB113" s="36">
        <v>0</v>
      </c>
      <c r="AC113" s="36">
        <v>0</v>
      </c>
      <c r="AD113" s="36">
        <v>0</v>
      </c>
      <c r="AE113" s="36">
        <v>0</v>
      </c>
      <c r="AF113" s="36">
        <v>0</v>
      </c>
      <c r="AG113" s="36">
        <v>0</v>
      </c>
      <c r="AH113" s="36">
        <v>0</v>
      </c>
      <c r="AI113" s="36">
        <v>0</v>
      </c>
      <c r="AJ113" s="36">
        <v>0</v>
      </c>
      <c r="AK113" s="36">
        <v>0</v>
      </c>
      <c r="AL113" s="36">
        <v>0</v>
      </c>
      <c r="AM113" s="36">
        <v>0</v>
      </c>
      <c r="AN113" s="36">
        <v>0</v>
      </c>
      <c r="AO113" s="36">
        <v>0</v>
      </c>
      <c r="AP113" s="36">
        <v>0</v>
      </c>
      <c r="AQ113" s="36">
        <v>0</v>
      </c>
      <c r="AR113" s="36">
        <v>0</v>
      </c>
      <c r="AS113" s="36">
        <v>0</v>
      </c>
      <c r="AT113" s="36">
        <v>0</v>
      </c>
      <c r="AU113" s="36">
        <v>0</v>
      </c>
      <c r="AV113" s="36">
        <v>0</v>
      </c>
      <c r="AW113" s="36">
        <v>0</v>
      </c>
      <c r="AX113" s="36">
        <v>0</v>
      </c>
      <c r="AY113" s="36">
        <v>0</v>
      </c>
      <c r="AZ113" s="36">
        <v>0</v>
      </c>
      <c r="BA113" s="36">
        <v>0</v>
      </c>
      <c r="BB113" s="36">
        <v>0</v>
      </c>
      <c r="BC113" s="36">
        <v>0</v>
      </c>
      <c r="BD113" s="36">
        <v>0</v>
      </c>
      <c r="BE113" s="36">
        <v>0</v>
      </c>
      <c r="BF113" s="36">
        <v>0</v>
      </c>
      <c r="BG113" s="36">
        <v>0</v>
      </c>
      <c r="BH113" s="36">
        <v>0</v>
      </c>
      <c r="BI113" s="36">
        <v>0</v>
      </c>
      <c r="BJ113" s="36">
        <v>0</v>
      </c>
      <c r="BK113" s="36">
        <v>0</v>
      </c>
      <c r="BL113" s="36">
        <v>0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>
        <v>4.4610195350000001</v>
      </c>
      <c r="E114" s="36">
        <v>5</v>
      </c>
      <c r="F114" s="36">
        <v>0</v>
      </c>
      <c r="G114" s="36">
        <v>0</v>
      </c>
      <c r="H114" s="36">
        <v>5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0</v>
      </c>
      <c r="P114" s="36">
        <v>0</v>
      </c>
      <c r="Q114" s="36">
        <v>0</v>
      </c>
      <c r="R114" s="36">
        <v>0</v>
      </c>
      <c r="S114" s="36">
        <v>0</v>
      </c>
      <c r="T114" s="36">
        <v>0</v>
      </c>
      <c r="U114" s="36">
        <v>0</v>
      </c>
      <c r="V114" s="36">
        <v>0</v>
      </c>
      <c r="W114" s="36">
        <v>0</v>
      </c>
      <c r="X114" s="36">
        <v>0</v>
      </c>
      <c r="Y114" s="36">
        <v>0</v>
      </c>
      <c r="Z114" s="36">
        <v>0</v>
      </c>
      <c r="AA114" s="36">
        <v>0</v>
      </c>
      <c r="AB114" s="36">
        <v>0</v>
      </c>
      <c r="AC114" s="36">
        <v>0</v>
      </c>
      <c r="AD114" s="36">
        <v>0</v>
      </c>
      <c r="AE114" s="36">
        <v>0</v>
      </c>
      <c r="AF114" s="36">
        <v>0</v>
      </c>
      <c r="AG114" s="36">
        <v>0</v>
      </c>
      <c r="AH114" s="36">
        <v>0</v>
      </c>
      <c r="AI114" s="36">
        <v>0</v>
      </c>
      <c r="AJ114" s="36">
        <v>0</v>
      </c>
      <c r="AK114" s="36">
        <v>0</v>
      </c>
      <c r="AL114" s="36">
        <v>0</v>
      </c>
      <c r="AM114" s="36">
        <v>0</v>
      </c>
      <c r="AN114" s="36">
        <v>0</v>
      </c>
      <c r="AO114" s="36">
        <v>0</v>
      </c>
      <c r="AP114" s="36">
        <v>0</v>
      </c>
      <c r="AQ114" s="36">
        <v>0</v>
      </c>
      <c r="AR114" s="36">
        <v>0</v>
      </c>
      <c r="AS114" s="36">
        <v>0</v>
      </c>
      <c r="AT114" s="36">
        <v>0</v>
      </c>
      <c r="AU114" s="36">
        <v>0</v>
      </c>
      <c r="AV114" s="36">
        <v>0</v>
      </c>
      <c r="AW114" s="36">
        <v>0</v>
      </c>
      <c r="AX114" s="36">
        <v>0</v>
      </c>
      <c r="AY114" s="36">
        <v>0</v>
      </c>
      <c r="AZ114" s="36">
        <v>0</v>
      </c>
      <c r="BA114" s="36">
        <v>0</v>
      </c>
      <c r="BB114" s="36">
        <v>0</v>
      </c>
      <c r="BC114" s="36">
        <v>0</v>
      </c>
      <c r="BD114" s="36">
        <v>0</v>
      </c>
      <c r="BE114" s="36">
        <v>0</v>
      </c>
      <c r="BF114" s="36">
        <v>0</v>
      </c>
      <c r="BG114" s="36">
        <v>0</v>
      </c>
      <c r="BH114" s="36">
        <v>0</v>
      </c>
      <c r="BI114" s="36">
        <v>0</v>
      </c>
      <c r="BJ114" s="36">
        <v>0</v>
      </c>
      <c r="BK114" s="36">
        <v>0</v>
      </c>
      <c r="BL114" s="36">
        <v>0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>
        <v>4.5173463549999999</v>
      </c>
      <c r="E115" s="36">
        <v>102</v>
      </c>
      <c r="F115" s="36">
        <v>0</v>
      </c>
      <c r="G115" s="36">
        <v>0</v>
      </c>
      <c r="H115" s="36">
        <v>102</v>
      </c>
      <c r="I115" s="36">
        <v>0</v>
      </c>
      <c r="J115" s="36">
        <v>0</v>
      </c>
      <c r="K115" s="36">
        <v>0</v>
      </c>
      <c r="L115" s="36">
        <v>0</v>
      </c>
      <c r="M115" s="36">
        <v>0</v>
      </c>
      <c r="N115" s="36">
        <v>0</v>
      </c>
      <c r="O115" s="36">
        <v>0</v>
      </c>
      <c r="P115" s="36">
        <v>0</v>
      </c>
      <c r="Q115" s="36">
        <v>0</v>
      </c>
      <c r="R115" s="36">
        <v>0</v>
      </c>
      <c r="S115" s="36">
        <v>0</v>
      </c>
      <c r="T115" s="36">
        <v>0</v>
      </c>
      <c r="U115" s="36">
        <v>0</v>
      </c>
      <c r="V115" s="36">
        <v>0</v>
      </c>
      <c r="W115" s="36">
        <v>0</v>
      </c>
      <c r="X115" s="36">
        <v>0</v>
      </c>
      <c r="Y115" s="36">
        <v>0</v>
      </c>
      <c r="Z115" s="36">
        <v>0</v>
      </c>
      <c r="AA115" s="36">
        <v>0</v>
      </c>
      <c r="AB115" s="36">
        <v>0</v>
      </c>
      <c r="AC115" s="36">
        <v>0</v>
      </c>
      <c r="AD115" s="36">
        <v>0</v>
      </c>
      <c r="AE115" s="36">
        <v>0</v>
      </c>
      <c r="AF115" s="36">
        <v>0</v>
      </c>
      <c r="AG115" s="36">
        <v>0</v>
      </c>
      <c r="AH115" s="36">
        <v>0</v>
      </c>
      <c r="AI115" s="36">
        <v>0</v>
      </c>
      <c r="AJ115" s="36">
        <v>0</v>
      </c>
      <c r="AK115" s="36">
        <v>0</v>
      </c>
      <c r="AL115" s="36">
        <v>0</v>
      </c>
      <c r="AM115" s="36">
        <v>0</v>
      </c>
      <c r="AN115" s="36">
        <v>0</v>
      </c>
      <c r="AO115" s="36">
        <v>0</v>
      </c>
      <c r="AP115" s="36">
        <v>0</v>
      </c>
      <c r="AQ115" s="36">
        <v>0</v>
      </c>
      <c r="AR115" s="36">
        <v>0</v>
      </c>
      <c r="AS115" s="36">
        <v>0</v>
      </c>
      <c r="AT115" s="36">
        <v>0</v>
      </c>
      <c r="AU115" s="36">
        <v>0</v>
      </c>
      <c r="AV115" s="36">
        <v>0</v>
      </c>
      <c r="AW115" s="36">
        <v>0</v>
      </c>
      <c r="AX115" s="36">
        <v>0</v>
      </c>
      <c r="AY115" s="36">
        <v>0</v>
      </c>
      <c r="AZ115" s="36">
        <v>0</v>
      </c>
      <c r="BA115" s="36">
        <v>0</v>
      </c>
      <c r="BB115" s="36">
        <v>0</v>
      </c>
      <c r="BC115" s="36">
        <v>0</v>
      </c>
      <c r="BD115" s="36">
        <v>0</v>
      </c>
      <c r="BE115" s="36">
        <v>0</v>
      </c>
      <c r="BF115" s="36">
        <v>0</v>
      </c>
      <c r="BG115" s="36">
        <v>0</v>
      </c>
      <c r="BH115" s="36">
        <v>3.7552398000000001E-2</v>
      </c>
      <c r="BI115" s="36">
        <v>0</v>
      </c>
      <c r="BJ115" s="36">
        <v>0</v>
      </c>
      <c r="BK115" s="36">
        <v>0</v>
      </c>
      <c r="BL115" s="36">
        <v>0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>
        <v>4.4057760290000001</v>
      </c>
      <c r="E116" s="36">
        <v>36</v>
      </c>
      <c r="F116" s="36">
        <v>0</v>
      </c>
      <c r="G116" s="36">
        <v>0</v>
      </c>
      <c r="H116" s="36">
        <v>36</v>
      </c>
      <c r="I116" s="36">
        <v>0</v>
      </c>
      <c r="J116" s="36">
        <v>0</v>
      </c>
      <c r="K116" s="36">
        <v>0</v>
      </c>
      <c r="L116" s="36">
        <v>0</v>
      </c>
      <c r="M116" s="36">
        <v>0</v>
      </c>
      <c r="N116" s="36">
        <v>0</v>
      </c>
      <c r="O116" s="36">
        <v>0</v>
      </c>
      <c r="P116" s="36">
        <v>0</v>
      </c>
      <c r="Q116" s="36">
        <v>0</v>
      </c>
      <c r="R116" s="36">
        <v>0</v>
      </c>
      <c r="S116" s="36">
        <v>0</v>
      </c>
      <c r="T116" s="36">
        <v>0</v>
      </c>
      <c r="U116" s="36">
        <v>0</v>
      </c>
      <c r="V116" s="36">
        <v>0</v>
      </c>
      <c r="W116" s="36">
        <v>0</v>
      </c>
      <c r="X116" s="36">
        <v>0</v>
      </c>
      <c r="Y116" s="36">
        <v>0</v>
      </c>
      <c r="Z116" s="36">
        <v>0</v>
      </c>
      <c r="AA116" s="36">
        <v>0</v>
      </c>
      <c r="AB116" s="36">
        <v>0</v>
      </c>
      <c r="AC116" s="36">
        <v>0</v>
      </c>
      <c r="AD116" s="36">
        <v>0</v>
      </c>
      <c r="AE116" s="36">
        <v>0</v>
      </c>
      <c r="AF116" s="36">
        <v>0</v>
      </c>
      <c r="AG116" s="36">
        <v>0</v>
      </c>
      <c r="AH116" s="36">
        <v>0</v>
      </c>
      <c r="AI116" s="36">
        <v>0</v>
      </c>
      <c r="AJ116" s="36">
        <v>0</v>
      </c>
      <c r="AK116" s="36">
        <v>0</v>
      </c>
      <c r="AL116" s="36">
        <v>0</v>
      </c>
      <c r="AM116" s="36">
        <v>0</v>
      </c>
      <c r="AN116" s="36">
        <v>0</v>
      </c>
      <c r="AO116" s="36">
        <v>0</v>
      </c>
      <c r="AP116" s="36">
        <v>0</v>
      </c>
      <c r="AQ116" s="36">
        <v>0</v>
      </c>
      <c r="AR116" s="36">
        <v>0</v>
      </c>
      <c r="AS116" s="36">
        <v>0</v>
      </c>
      <c r="AT116" s="36">
        <v>0</v>
      </c>
      <c r="AU116" s="36">
        <v>0</v>
      </c>
      <c r="AV116" s="36">
        <v>0</v>
      </c>
      <c r="AW116" s="36">
        <v>0</v>
      </c>
      <c r="AX116" s="36">
        <v>0</v>
      </c>
      <c r="AY116" s="36">
        <v>0</v>
      </c>
      <c r="AZ116" s="36">
        <v>0</v>
      </c>
      <c r="BA116" s="36">
        <v>0</v>
      </c>
      <c r="BB116" s="36">
        <v>0</v>
      </c>
      <c r="BC116" s="36">
        <v>0</v>
      </c>
      <c r="BD116" s="36">
        <v>0</v>
      </c>
      <c r="BE116" s="36">
        <v>0</v>
      </c>
      <c r="BF116" s="36">
        <v>0</v>
      </c>
      <c r="BG116" s="36">
        <v>0</v>
      </c>
      <c r="BH116" s="36">
        <v>0</v>
      </c>
      <c r="BI116" s="36">
        <v>0</v>
      </c>
      <c r="BJ116" s="36">
        <v>0</v>
      </c>
      <c r="BK116" s="36">
        <v>0</v>
      </c>
      <c r="BL116" s="36">
        <v>0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>
        <v>4.4972062199999998</v>
      </c>
      <c r="E117" s="36">
        <v>55</v>
      </c>
      <c r="F117" s="36">
        <v>0</v>
      </c>
      <c r="G117" s="36">
        <v>0</v>
      </c>
      <c r="H117" s="36">
        <v>55</v>
      </c>
      <c r="I117" s="36">
        <v>0</v>
      </c>
      <c r="J117" s="36">
        <v>0</v>
      </c>
      <c r="K117" s="36">
        <v>0</v>
      </c>
      <c r="L117" s="36">
        <v>0</v>
      </c>
      <c r="M117" s="36">
        <v>0</v>
      </c>
      <c r="N117" s="36">
        <v>0</v>
      </c>
      <c r="O117" s="36">
        <v>0</v>
      </c>
      <c r="P117" s="36">
        <v>0</v>
      </c>
      <c r="Q117" s="36">
        <v>0</v>
      </c>
      <c r="R117" s="36">
        <v>0</v>
      </c>
      <c r="S117" s="36">
        <v>0</v>
      </c>
      <c r="T117" s="36">
        <v>0</v>
      </c>
      <c r="U117" s="36">
        <v>0</v>
      </c>
      <c r="V117" s="36">
        <v>0</v>
      </c>
      <c r="W117" s="36">
        <v>0</v>
      </c>
      <c r="X117" s="36">
        <v>0</v>
      </c>
      <c r="Y117" s="36">
        <v>0</v>
      </c>
      <c r="Z117" s="36">
        <v>0</v>
      </c>
      <c r="AA117" s="36">
        <v>0</v>
      </c>
      <c r="AB117" s="36">
        <v>0</v>
      </c>
      <c r="AC117" s="36">
        <v>0</v>
      </c>
      <c r="AD117" s="36">
        <v>0</v>
      </c>
      <c r="AE117" s="36">
        <v>0</v>
      </c>
      <c r="AF117" s="36">
        <v>0</v>
      </c>
      <c r="AG117" s="36">
        <v>0</v>
      </c>
      <c r="AH117" s="36">
        <v>0</v>
      </c>
      <c r="AI117" s="36">
        <v>0</v>
      </c>
      <c r="AJ117" s="36">
        <v>0</v>
      </c>
      <c r="AK117" s="36">
        <v>0</v>
      </c>
      <c r="AL117" s="36">
        <v>0</v>
      </c>
      <c r="AM117" s="36">
        <v>0</v>
      </c>
      <c r="AN117" s="36">
        <v>0</v>
      </c>
      <c r="AO117" s="36">
        <v>0</v>
      </c>
      <c r="AP117" s="36">
        <v>0</v>
      </c>
      <c r="AQ117" s="36">
        <v>0</v>
      </c>
      <c r="AR117" s="36">
        <v>0</v>
      </c>
      <c r="AS117" s="36">
        <v>0</v>
      </c>
      <c r="AT117" s="36">
        <v>0</v>
      </c>
      <c r="AU117" s="36">
        <v>0</v>
      </c>
      <c r="AV117" s="36">
        <v>0</v>
      </c>
      <c r="AW117" s="36">
        <v>0</v>
      </c>
      <c r="AX117" s="36">
        <v>0</v>
      </c>
      <c r="AY117" s="36">
        <v>0</v>
      </c>
      <c r="AZ117" s="36">
        <v>0</v>
      </c>
      <c r="BA117" s="36">
        <v>0</v>
      </c>
      <c r="BB117" s="36">
        <v>0</v>
      </c>
      <c r="BC117" s="36">
        <v>0</v>
      </c>
      <c r="BD117" s="36">
        <v>0</v>
      </c>
      <c r="BE117" s="36">
        <v>0</v>
      </c>
      <c r="BF117" s="36">
        <v>0</v>
      </c>
      <c r="BG117" s="36">
        <v>0</v>
      </c>
      <c r="BH117" s="36">
        <v>0</v>
      </c>
      <c r="BI117" s="36">
        <v>0</v>
      </c>
      <c r="BJ117" s="36">
        <v>0</v>
      </c>
      <c r="BK117" s="36">
        <v>0</v>
      </c>
      <c r="BL117" s="36">
        <v>0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>
        <v>4.3875506179999997</v>
      </c>
      <c r="E118" s="36">
        <v>46</v>
      </c>
      <c r="F118" s="36">
        <v>0</v>
      </c>
      <c r="G118" s="36">
        <v>0</v>
      </c>
      <c r="H118" s="36">
        <v>46</v>
      </c>
      <c r="I118" s="36">
        <v>0</v>
      </c>
      <c r="J118" s="36">
        <v>0</v>
      </c>
      <c r="K118" s="36">
        <v>0</v>
      </c>
      <c r="L118" s="36">
        <v>0</v>
      </c>
      <c r="M118" s="36">
        <v>0</v>
      </c>
      <c r="N118" s="36">
        <v>0</v>
      </c>
      <c r="O118" s="36">
        <v>0</v>
      </c>
      <c r="P118" s="36">
        <v>0</v>
      </c>
      <c r="Q118" s="36">
        <v>0</v>
      </c>
      <c r="R118" s="36">
        <v>0</v>
      </c>
      <c r="S118" s="36">
        <v>0</v>
      </c>
      <c r="T118" s="36">
        <v>0</v>
      </c>
      <c r="U118" s="36">
        <v>0</v>
      </c>
      <c r="V118" s="36">
        <v>0</v>
      </c>
      <c r="W118" s="36">
        <v>0</v>
      </c>
      <c r="X118" s="36">
        <v>0</v>
      </c>
      <c r="Y118" s="36">
        <v>0</v>
      </c>
      <c r="Z118" s="36">
        <v>0</v>
      </c>
      <c r="AA118" s="36">
        <v>0</v>
      </c>
      <c r="AB118" s="36">
        <v>0</v>
      </c>
      <c r="AC118" s="36">
        <v>0</v>
      </c>
      <c r="AD118" s="36">
        <v>0</v>
      </c>
      <c r="AE118" s="36">
        <v>0</v>
      </c>
      <c r="AF118" s="36">
        <v>0</v>
      </c>
      <c r="AG118" s="36">
        <v>0</v>
      </c>
      <c r="AH118" s="36">
        <v>0</v>
      </c>
      <c r="AI118" s="36">
        <v>0</v>
      </c>
      <c r="AJ118" s="36">
        <v>0</v>
      </c>
      <c r="AK118" s="36">
        <v>0</v>
      </c>
      <c r="AL118" s="36">
        <v>0</v>
      </c>
      <c r="AM118" s="36">
        <v>0</v>
      </c>
      <c r="AN118" s="36">
        <v>0</v>
      </c>
      <c r="AO118" s="36">
        <v>0</v>
      </c>
      <c r="AP118" s="36">
        <v>0</v>
      </c>
      <c r="AQ118" s="36">
        <v>0</v>
      </c>
      <c r="AR118" s="36">
        <v>0</v>
      </c>
      <c r="AS118" s="36">
        <v>0</v>
      </c>
      <c r="AT118" s="36">
        <v>0</v>
      </c>
      <c r="AU118" s="36">
        <v>0</v>
      </c>
      <c r="AV118" s="36">
        <v>0</v>
      </c>
      <c r="AW118" s="36">
        <v>0</v>
      </c>
      <c r="AX118" s="36">
        <v>0</v>
      </c>
      <c r="AY118" s="36">
        <v>0</v>
      </c>
      <c r="AZ118" s="36">
        <v>0</v>
      </c>
      <c r="BA118" s="36">
        <v>0</v>
      </c>
      <c r="BB118" s="36">
        <v>0</v>
      </c>
      <c r="BC118" s="36">
        <v>0</v>
      </c>
      <c r="BD118" s="36">
        <v>0</v>
      </c>
      <c r="BE118" s="36">
        <v>0</v>
      </c>
      <c r="BF118" s="36">
        <v>0</v>
      </c>
      <c r="BG118" s="36">
        <v>0</v>
      </c>
      <c r="BH118" s="36">
        <v>0</v>
      </c>
      <c r="BI118" s="36">
        <v>0</v>
      </c>
      <c r="BJ118" s="36">
        <v>0</v>
      </c>
      <c r="BK118" s="36">
        <v>0</v>
      </c>
      <c r="BL118" s="36">
        <v>0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>
        <v>4.2115594510000003</v>
      </c>
      <c r="E119" s="36">
        <v>11</v>
      </c>
      <c r="F119" s="36">
        <v>0</v>
      </c>
      <c r="G119" s="36">
        <v>0</v>
      </c>
      <c r="H119" s="36">
        <v>11</v>
      </c>
      <c r="I119" s="36">
        <v>0</v>
      </c>
      <c r="J119" s="36">
        <v>0</v>
      </c>
      <c r="K119" s="36">
        <v>0</v>
      </c>
      <c r="L119" s="36">
        <v>0</v>
      </c>
      <c r="M119" s="36">
        <v>0</v>
      </c>
      <c r="N119" s="36">
        <v>0</v>
      </c>
      <c r="O119" s="36">
        <v>0</v>
      </c>
      <c r="P119" s="36">
        <v>0</v>
      </c>
      <c r="Q119" s="36">
        <v>0</v>
      </c>
      <c r="R119" s="36">
        <v>0</v>
      </c>
      <c r="S119" s="36">
        <v>0</v>
      </c>
      <c r="T119" s="36">
        <v>0</v>
      </c>
      <c r="U119" s="36">
        <v>0</v>
      </c>
      <c r="V119" s="36">
        <v>0</v>
      </c>
      <c r="W119" s="36">
        <v>0</v>
      </c>
      <c r="X119" s="36">
        <v>0</v>
      </c>
      <c r="Y119" s="36">
        <v>0</v>
      </c>
      <c r="Z119" s="36">
        <v>0</v>
      </c>
      <c r="AA119" s="36">
        <v>0</v>
      </c>
      <c r="AB119" s="36">
        <v>0</v>
      </c>
      <c r="AC119" s="36">
        <v>0</v>
      </c>
      <c r="AD119" s="36">
        <v>0</v>
      </c>
      <c r="AE119" s="36">
        <v>0</v>
      </c>
      <c r="AF119" s="36">
        <v>0</v>
      </c>
      <c r="AG119" s="36">
        <v>0</v>
      </c>
      <c r="AH119" s="36">
        <v>0</v>
      </c>
      <c r="AI119" s="36">
        <v>0</v>
      </c>
      <c r="AJ119" s="36">
        <v>0</v>
      </c>
      <c r="AK119" s="36">
        <v>0</v>
      </c>
      <c r="AL119" s="36">
        <v>0</v>
      </c>
      <c r="AM119" s="36">
        <v>0</v>
      </c>
      <c r="AN119" s="36">
        <v>0</v>
      </c>
      <c r="AO119" s="36">
        <v>0</v>
      </c>
      <c r="AP119" s="36">
        <v>0</v>
      </c>
      <c r="AQ119" s="36">
        <v>0</v>
      </c>
      <c r="AR119" s="36">
        <v>0</v>
      </c>
      <c r="AS119" s="36">
        <v>0</v>
      </c>
      <c r="AT119" s="36">
        <v>0</v>
      </c>
      <c r="AU119" s="36">
        <v>0</v>
      </c>
      <c r="AV119" s="36">
        <v>0</v>
      </c>
      <c r="AW119" s="36">
        <v>0</v>
      </c>
      <c r="AX119" s="36">
        <v>0</v>
      </c>
      <c r="AY119" s="36">
        <v>0</v>
      </c>
      <c r="AZ119" s="36">
        <v>0</v>
      </c>
      <c r="BA119" s="36">
        <v>0</v>
      </c>
      <c r="BB119" s="36">
        <v>0</v>
      </c>
      <c r="BC119" s="36">
        <v>0</v>
      </c>
      <c r="BD119" s="36">
        <v>0</v>
      </c>
      <c r="BE119" s="36">
        <v>0</v>
      </c>
      <c r="BF119" s="36">
        <v>0</v>
      </c>
      <c r="BG119" s="36">
        <v>0</v>
      </c>
      <c r="BH119" s="36">
        <v>0</v>
      </c>
      <c r="BI119" s="36">
        <v>0</v>
      </c>
      <c r="BJ119" s="36">
        <v>0</v>
      </c>
      <c r="BK119" s="36">
        <v>0</v>
      </c>
      <c r="BL119" s="36">
        <v>0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>
        <v>4.1824581390000004</v>
      </c>
      <c r="E120" s="36">
        <v>14</v>
      </c>
      <c r="F120" s="36">
        <v>0</v>
      </c>
      <c r="G120" s="36">
        <v>0</v>
      </c>
      <c r="H120" s="36">
        <v>14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0</v>
      </c>
      <c r="P120" s="36">
        <v>0</v>
      </c>
      <c r="Q120" s="36">
        <v>0</v>
      </c>
      <c r="R120" s="36">
        <v>0</v>
      </c>
      <c r="S120" s="36">
        <v>0</v>
      </c>
      <c r="T120" s="36">
        <v>0</v>
      </c>
      <c r="U120" s="36">
        <v>0</v>
      </c>
      <c r="V120" s="36">
        <v>0</v>
      </c>
      <c r="W120" s="36">
        <v>0</v>
      </c>
      <c r="X120" s="36">
        <v>0</v>
      </c>
      <c r="Y120" s="36">
        <v>0</v>
      </c>
      <c r="Z120" s="36">
        <v>0</v>
      </c>
      <c r="AA120" s="36">
        <v>0</v>
      </c>
      <c r="AB120" s="36">
        <v>0</v>
      </c>
      <c r="AC120" s="36">
        <v>0</v>
      </c>
      <c r="AD120" s="36">
        <v>0</v>
      </c>
      <c r="AE120" s="36">
        <v>0</v>
      </c>
      <c r="AF120" s="36">
        <v>0</v>
      </c>
      <c r="AG120" s="36">
        <v>0</v>
      </c>
      <c r="AH120" s="36">
        <v>0</v>
      </c>
      <c r="AI120" s="36">
        <v>0</v>
      </c>
      <c r="AJ120" s="36">
        <v>0</v>
      </c>
      <c r="AK120" s="36">
        <v>0</v>
      </c>
      <c r="AL120" s="36">
        <v>0</v>
      </c>
      <c r="AM120" s="36">
        <v>0</v>
      </c>
      <c r="AN120" s="36">
        <v>0</v>
      </c>
      <c r="AO120" s="36">
        <v>0</v>
      </c>
      <c r="AP120" s="36">
        <v>0</v>
      </c>
      <c r="AQ120" s="36">
        <v>0</v>
      </c>
      <c r="AR120" s="36">
        <v>0</v>
      </c>
      <c r="AS120" s="36">
        <v>0</v>
      </c>
      <c r="AT120" s="36">
        <v>0</v>
      </c>
      <c r="AU120" s="36">
        <v>0</v>
      </c>
      <c r="AV120" s="36">
        <v>0</v>
      </c>
      <c r="AW120" s="36">
        <v>0</v>
      </c>
      <c r="AX120" s="36">
        <v>0</v>
      </c>
      <c r="AY120" s="36">
        <v>0</v>
      </c>
      <c r="AZ120" s="36">
        <v>0</v>
      </c>
      <c r="BA120" s="36">
        <v>0</v>
      </c>
      <c r="BB120" s="36">
        <v>0</v>
      </c>
      <c r="BC120" s="36">
        <v>0</v>
      </c>
      <c r="BD120" s="36">
        <v>0</v>
      </c>
      <c r="BE120" s="36">
        <v>0</v>
      </c>
      <c r="BF120" s="36">
        <v>0</v>
      </c>
      <c r="BG120" s="36">
        <v>0</v>
      </c>
      <c r="BH120" s="36">
        <v>0</v>
      </c>
      <c r="BI120" s="36">
        <v>0</v>
      </c>
      <c r="BJ120" s="36">
        <v>0</v>
      </c>
      <c r="BK120" s="36">
        <v>0</v>
      </c>
      <c r="BL120" s="36">
        <v>0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>
        <v>4.2040052909999996</v>
      </c>
      <c r="E121" s="36">
        <v>0</v>
      </c>
      <c r="F121" s="36" t="s">
        <v>339</v>
      </c>
      <c r="G121" s="36" t="s">
        <v>339</v>
      </c>
      <c r="H121" s="36" t="s">
        <v>339</v>
      </c>
      <c r="I121" s="36">
        <v>0</v>
      </c>
      <c r="J121" s="36">
        <v>0</v>
      </c>
      <c r="K121" s="36">
        <v>0</v>
      </c>
      <c r="L121" s="36">
        <v>0</v>
      </c>
      <c r="M121" s="36">
        <v>0</v>
      </c>
      <c r="N121" s="36">
        <v>0</v>
      </c>
      <c r="O121" s="36">
        <v>0</v>
      </c>
      <c r="P121" s="36">
        <v>0</v>
      </c>
      <c r="Q121" s="36">
        <v>0</v>
      </c>
      <c r="R121" s="36">
        <v>0</v>
      </c>
      <c r="S121" s="36">
        <v>0</v>
      </c>
      <c r="T121" s="36">
        <v>0</v>
      </c>
      <c r="U121" s="36" t="s">
        <v>339</v>
      </c>
      <c r="V121" s="36" t="s">
        <v>339</v>
      </c>
      <c r="W121" s="36">
        <v>0</v>
      </c>
      <c r="X121" s="36">
        <v>0</v>
      </c>
      <c r="Y121" s="36">
        <v>0</v>
      </c>
      <c r="Z121" s="36">
        <v>0</v>
      </c>
      <c r="AA121" s="36">
        <v>0</v>
      </c>
      <c r="AB121" s="36">
        <v>0</v>
      </c>
      <c r="AC121" s="36">
        <v>0</v>
      </c>
      <c r="AD121" s="36">
        <v>0</v>
      </c>
      <c r="AE121" s="36">
        <v>0</v>
      </c>
      <c r="AF121" s="36">
        <v>0</v>
      </c>
      <c r="AG121" s="36" t="s">
        <v>339</v>
      </c>
      <c r="AH121" s="36" t="s">
        <v>339</v>
      </c>
      <c r="AI121" s="36" t="s">
        <v>339</v>
      </c>
      <c r="AJ121" s="36">
        <v>0</v>
      </c>
      <c r="AK121" s="36">
        <v>0</v>
      </c>
      <c r="AL121" s="36">
        <v>0</v>
      </c>
      <c r="AM121" s="36">
        <v>0</v>
      </c>
      <c r="AN121" s="36">
        <v>0</v>
      </c>
      <c r="AO121" s="36">
        <v>0</v>
      </c>
      <c r="AP121" s="36">
        <v>0</v>
      </c>
      <c r="AQ121" s="36">
        <v>0</v>
      </c>
      <c r="AR121" s="36">
        <v>0</v>
      </c>
      <c r="AS121" s="36">
        <v>0</v>
      </c>
      <c r="AT121" s="36">
        <v>0</v>
      </c>
      <c r="AU121" s="36">
        <v>0</v>
      </c>
      <c r="AV121" s="36">
        <v>0</v>
      </c>
      <c r="AW121" s="36">
        <v>0</v>
      </c>
      <c r="AX121" s="36">
        <v>0</v>
      </c>
      <c r="AY121" s="36">
        <v>0</v>
      </c>
      <c r="AZ121" s="36">
        <v>0</v>
      </c>
      <c r="BA121" s="36">
        <v>0</v>
      </c>
      <c r="BB121" s="36">
        <v>0</v>
      </c>
      <c r="BC121" s="36">
        <v>0</v>
      </c>
      <c r="BD121" s="36">
        <v>0</v>
      </c>
      <c r="BE121" s="36">
        <v>0</v>
      </c>
      <c r="BF121" s="36">
        <v>0</v>
      </c>
      <c r="BG121" s="36">
        <v>0</v>
      </c>
      <c r="BH121" s="36">
        <v>0</v>
      </c>
      <c r="BI121" s="36">
        <v>0</v>
      </c>
      <c r="BJ121" s="36">
        <v>0</v>
      </c>
      <c r="BK121" s="36">
        <v>0</v>
      </c>
      <c r="BL121" s="36">
        <v>0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>
        <v>4.1137524409999999</v>
      </c>
      <c r="E122" s="36">
        <v>0</v>
      </c>
      <c r="F122" s="36" t="s">
        <v>339</v>
      </c>
      <c r="G122" s="36" t="s">
        <v>339</v>
      </c>
      <c r="H122" s="36" t="s">
        <v>339</v>
      </c>
      <c r="I122" s="36">
        <v>0</v>
      </c>
      <c r="J122" s="36">
        <v>0</v>
      </c>
      <c r="K122" s="36">
        <v>0</v>
      </c>
      <c r="L122" s="36">
        <v>0</v>
      </c>
      <c r="M122" s="36">
        <v>0</v>
      </c>
      <c r="N122" s="36">
        <v>0</v>
      </c>
      <c r="O122" s="36">
        <v>0</v>
      </c>
      <c r="P122" s="36">
        <v>0</v>
      </c>
      <c r="Q122" s="36">
        <v>0</v>
      </c>
      <c r="R122" s="36">
        <v>0</v>
      </c>
      <c r="S122" s="36">
        <v>0</v>
      </c>
      <c r="T122" s="36">
        <v>0</v>
      </c>
      <c r="U122" s="36" t="s">
        <v>339</v>
      </c>
      <c r="V122" s="36" t="s">
        <v>339</v>
      </c>
      <c r="W122" s="36">
        <v>0</v>
      </c>
      <c r="X122" s="36">
        <v>0</v>
      </c>
      <c r="Y122" s="36">
        <v>0</v>
      </c>
      <c r="Z122" s="36">
        <v>0</v>
      </c>
      <c r="AA122" s="36">
        <v>0</v>
      </c>
      <c r="AB122" s="36">
        <v>0</v>
      </c>
      <c r="AC122" s="36">
        <v>0</v>
      </c>
      <c r="AD122" s="36">
        <v>0</v>
      </c>
      <c r="AE122" s="36">
        <v>0</v>
      </c>
      <c r="AF122" s="36">
        <v>0</v>
      </c>
      <c r="AG122" s="36" t="s">
        <v>339</v>
      </c>
      <c r="AH122" s="36" t="s">
        <v>339</v>
      </c>
      <c r="AI122" s="36" t="s">
        <v>339</v>
      </c>
      <c r="AJ122" s="36">
        <v>0</v>
      </c>
      <c r="AK122" s="36">
        <v>0</v>
      </c>
      <c r="AL122" s="36">
        <v>0</v>
      </c>
      <c r="AM122" s="36">
        <v>0</v>
      </c>
      <c r="AN122" s="36">
        <v>0</v>
      </c>
      <c r="AO122" s="36">
        <v>0</v>
      </c>
      <c r="AP122" s="36">
        <v>0</v>
      </c>
      <c r="AQ122" s="36">
        <v>0</v>
      </c>
      <c r="AR122" s="36">
        <v>0</v>
      </c>
      <c r="AS122" s="36">
        <v>0</v>
      </c>
      <c r="AT122" s="36">
        <v>0</v>
      </c>
      <c r="AU122" s="36">
        <v>0</v>
      </c>
      <c r="AV122" s="36">
        <v>0</v>
      </c>
      <c r="AW122" s="36">
        <v>0</v>
      </c>
      <c r="AX122" s="36">
        <v>0</v>
      </c>
      <c r="AY122" s="36">
        <v>0</v>
      </c>
      <c r="AZ122" s="36">
        <v>0</v>
      </c>
      <c r="BA122" s="36">
        <v>0</v>
      </c>
      <c r="BB122" s="36">
        <v>0</v>
      </c>
      <c r="BC122" s="36">
        <v>0</v>
      </c>
      <c r="BD122" s="36">
        <v>0</v>
      </c>
      <c r="BE122" s="36">
        <v>0</v>
      </c>
      <c r="BF122" s="36">
        <v>0</v>
      </c>
      <c r="BG122" s="36">
        <v>0</v>
      </c>
      <c r="BH122" s="36">
        <v>0</v>
      </c>
      <c r="BI122" s="36">
        <v>0</v>
      </c>
      <c r="BJ122" s="36">
        <v>0</v>
      </c>
      <c r="BK122" s="36">
        <v>0</v>
      </c>
      <c r="BL122" s="36">
        <v>0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 t="s">
        <v>338</v>
      </c>
      <c r="E123" s="36" t="s">
        <v>338</v>
      </c>
      <c r="F123" s="36" t="s">
        <v>338</v>
      </c>
      <c r="G123" s="36" t="s">
        <v>338</v>
      </c>
      <c r="H123" s="36" t="s">
        <v>338</v>
      </c>
      <c r="I123" s="36" t="s">
        <v>338</v>
      </c>
      <c r="J123" s="36" t="s">
        <v>338</v>
      </c>
      <c r="K123" s="36" t="s">
        <v>338</v>
      </c>
      <c r="L123" s="36" t="s">
        <v>338</v>
      </c>
      <c r="M123" s="36" t="s">
        <v>338</v>
      </c>
      <c r="N123" s="36" t="s">
        <v>338</v>
      </c>
      <c r="O123" s="36" t="s">
        <v>338</v>
      </c>
      <c r="P123" s="36" t="s">
        <v>338</v>
      </c>
      <c r="Q123" s="36" t="s">
        <v>338</v>
      </c>
      <c r="R123" s="36" t="s">
        <v>338</v>
      </c>
      <c r="S123" s="36" t="s">
        <v>338</v>
      </c>
      <c r="T123" s="36" t="s">
        <v>338</v>
      </c>
      <c r="U123" s="36" t="s">
        <v>338</v>
      </c>
      <c r="V123" s="36" t="s">
        <v>338</v>
      </c>
      <c r="W123" s="36" t="s">
        <v>338</v>
      </c>
      <c r="X123" s="36" t="s">
        <v>338</v>
      </c>
      <c r="Y123" s="36" t="s">
        <v>338</v>
      </c>
      <c r="Z123" s="36" t="s">
        <v>338</v>
      </c>
      <c r="AA123" s="36" t="s">
        <v>338</v>
      </c>
      <c r="AB123" s="36" t="s">
        <v>338</v>
      </c>
      <c r="AC123" s="36" t="s">
        <v>338</v>
      </c>
      <c r="AD123" s="36" t="s">
        <v>338</v>
      </c>
      <c r="AE123" s="36" t="s">
        <v>338</v>
      </c>
      <c r="AF123" s="36" t="s">
        <v>338</v>
      </c>
      <c r="AG123" s="36" t="s">
        <v>338</v>
      </c>
      <c r="AH123" s="36" t="s">
        <v>338</v>
      </c>
      <c r="AI123" s="36" t="s">
        <v>338</v>
      </c>
      <c r="AJ123" s="36" t="s">
        <v>338</v>
      </c>
      <c r="AK123" s="36" t="s">
        <v>338</v>
      </c>
      <c r="AL123" s="36" t="s">
        <v>338</v>
      </c>
      <c r="AM123" s="36" t="s">
        <v>338</v>
      </c>
      <c r="AN123" s="36" t="s">
        <v>338</v>
      </c>
      <c r="AO123" s="36" t="s">
        <v>338</v>
      </c>
      <c r="AP123" s="36" t="s">
        <v>338</v>
      </c>
      <c r="AQ123" s="36" t="s">
        <v>338</v>
      </c>
      <c r="AR123" s="36" t="s">
        <v>338</v>
      </c>
      <c r="AS123" s="36" t="s">
        <v>338</v>
      </c>
      <c r="AT123" s="36" t="s">
        <v>338</v>
      </c>
      <c r="AU123" s="36" t="s">
        <v>338</v>
      </c>
      <c r="AV123" s="36" t="s">
        <v>338</v>
      </c>
      <c r="AW123" s="36" t="s">
        <v>338</v>
      </c>
      <c r="AX123" s="36" t="s">
        <v>338</v>
      </c>
      <c r="AY123" s="36" t="s">
        <v>338</v>
      </c>
      <c r="AZ123" s="36" t="s">
        <v>338</v>
      </c>
      <c r="BA123" s="36" t="s">
        <v>338</v>
      </c>
      <c r="BB123" s="36" t="s">
        <v>338</v>
      </c>
      <c r="BC123" s="36" t="s">
        <v>338</v>
      </c>
      <c r="BD123" s="36" t="s">
        <v>338</v>
      </c>
      <c r="BE123" s="36" t="s">
        <v>338</v>
      </c>
      <c r="BF123" s="36" t="s">
        <v>338</v>
      </c>
      <c r="BG123" s="36" t="s">
        <v>338</v>
      </c>
      <c r="BH123" s="36" t="s">
        <v>338</v>
      </c>
      <c r="BI123" s="36" t="s">
        <v>338</v>
      </c>
      <c r="BJ123" s="36" t="s">
        <v>338</v>
      </c>
      <c r="BK123" s="36" t="s">
        <v>338</v>
      </c>
      <c r="BL123" s="36" t="s">
        <v>338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 t="s">
        <v>338</v>
      </c>
      <c r="E124" s="36" t="s">
        <v>338</v>
      </c>
      <c r="F124" s="36" t="s">
        <v>338</v>
      </c>
      <c r="G124" s="36" t="s">
        <v>338</v>
      </c>
      <c r="H124" s="36" t="s">
        <v>338</v>
      </c>
      <c r="I124" s="36" t="s">
        <v>338</v>
      </c>
      <c r="J124" s="36" t="s">
        <v>338</v>
      </c>
      <c r="K124" s="36" t="s">
        <v>338</v>
      </c>
      <c r="L124" s="36" t="s">
        <v>338</v>
      </c>
      <c r="M124" s="36" t="s">
        <v>338</v>
      </c>
      <c r="N124" s="36" t="s">
        <v>338</v>
      </c>
      <c r="O124" s="36" t="s">
        <v>338</v>
      </c>
      <c r="P124" s="36" t="s">
        <v>338</v>
      </c>
      <c r="Q124" s="36" t="s">
        <v>338</v>
      </c>
      <c r="R124" s="36" t="s">
        <v>338</v>
      </c>
      <c r="S124" s="36" t="s">
        <v>338</v>
      </c>
      <c r="T124" s="36" t="s">
        <v>338</v>
      </c>
      <c r="U124" s="36" t="s">
        <v>338</v>
      </c>
      <c r="V124" s="36" t="s">
        <v>338</v>
      </c>
      <c r="W124" s="36" t="s">
        <v>338</v>
      </c>
      <c r="X124" s="36" t="s">
        <v>338</v>
      </c>
      <c r="Y124" s="36" t="s">
        <v>338</v>
      </c>
      <c r="Z124" s="36" t="s">
        <v>338</v>
      </c>
      <c r="AA124" s="36" t="s">
        <v>338</v>
      </c>
      <c r="AB124" s="36" t="s">
        <v>338</v>
      </c>
      <c r="AC124" s="36" t="s">
        <v>338</v>
      </c>
      <c r="AD124" s="36" t="s">
        <v>338</v>
      </c>
      <c r="AE124" s="36" t="s">
        <v>338</v>
      </c>
      <c r="AF124" s="36" t="s">
        <v>338</v>
      </c>
      <c r="AG124" s="36" t="s">
        <v>338</v>
      </c>
      <c r="AH124" s="36" t="s">
        <v>338</v>
      </c>
      <c r="AI124" s="36" t="s">
        <v>338</v>
      </c>
      <c r="AJ124" s="36" t="s">
        <v>338</v>
      </c>
      <c r="AK124" s="36" t="s">
        <v>338</v>
      </c>
      <c r="AL124" s="36" t="s">
        <v>338</v>
      </c>
      <c r="AM124" s="36" t="s">
        <v>338</v>
      </c>
      <c r="AN124" s="36" t="s">
        <v>338</v>
      </c>
      <c r="AO124" s="36" t="s">
        <v>338</v>
      </c>
      <c r="AP124" s="36" t="s">
        <v>338</v>
      </c>
      <c r="AQ124" s="36" t="s">
        <v>338</v>
      </c>
      <c r="AR124" s="36" t="s">
        <v>338</v>
      </c>
      <c r="AS124" s="36" t="s">
        <v>338</v>
      </c>
      <c r="AT124" s="36" t="s">
        <v>338</v>
      </c>
      <c r="AU124" s="36" t="s">
        <v>338</v>
      </c>
      <c r="AV124" s="36" t="s">
        <v>338</v>
      </c>
      <c r="AW124" s="36" t="s">
        <v>338</v>
      </c>
      <c r="AX124" s="36" t="s">
        <v>338</v>
      </c>
      <c r="AY124" s="36" t="s">
        <v>338</v>
      </c>
      <c r="AZ124" s="36" t="s">
        <v>338</v>
      </c>
      <c r="BA124" s="36" t="s">
        <v>338</v>
      </c>
      <c r="BB124" s="36" t="s">
        <v>338</v>
      </c>
      <c r="BC124" s="36" t="s">
        <v>338</v>
      </c>
      <c r="BD124" s="36" t="s">
        <v>338</v>
      </c>
      <c r="BE124" s="36" t="s">
        <v>338</v>
      </c>
      <c r="BF124" s="36" t="s">
        <v>338</v>
      </c>
      <c r="BG124" s="36" t="s">
        <v>338</v>
      </c>
      <c r="BH124" s="36" t="s">
        <v>338</v>
      </c>
      <c r="BI124" s="36" t="s">
        <v>338</v>
      </c>
      <c r="BJ124" s="36" t="s">
        <v>338</v>
      </c>
      <c r="BK124" s="36" t="s">
        <v>338</v>
      </c>
      <c r="BL124" s="36" t="s">
        <v>338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 t="s">
        <v>338</v>
      </c>
      <c r="E125" s="36" t="s">
        <v>338</v>
      </c>
      <c r="F125" s="36" t="s">
        <v>338</v>
      </c>
      <c r="G125" s="36" t="s">
        <v>338</v>
      </c>
      <c r="H125" s="36" t="s">
        <v>338</v>
      </c>
      <c r="I125" s="36" t="s">
        <v>338</v>
      </c>
      <c r="J125" s="36" t="s">
        <v>338</v>
      </c>
      <c r="K125" s="36" t="s">
        <v>338</v>
      </c>
      <c r="L125" s="36" t="s">
        <v>338</v>
      </c>
      <c r="M125" s="36" t="s">
        <v>338</v>
      </c>
      <c r="N125" s="36" t="s">
        <v>338</v>
      </c>
      <c r="O125" s="36" t="s">
        <v>338</v>
      </c>
      <c r="P125" s="36" t="s">
        <v>338</v>
      </c>
      <c r="Q125" s="36" t="s">
        <v>338</v>
      </c>
      <c r="R125" s="36" t="s">
        <v>338</v>
      </c>
      <c r="S125" s="36" t="s">
        <v>338</v>
      </c>
      <c r="T125" s="36" t="s">
        <v>338</v>
      </c>
      <c r="U125" s="36" t="s">
        <v>338</v>
      </c>
      <c r="V125" s="36" t="s">
        <v>338</v>
      </c>
      <c r="W125" s="36" t="s">
        <v>338</v>
      </c>
      <c r="X125" s="36" t="s">
        <v>338</v>
      </c>
      <c r="Y125" s="36" t="s">
        <v>338</v>
      </c>
      <c r="Z125" s="36" t="s">
        <v>338</v>
      </c>
      <c r="AA125" s="36" t="s">
        <v>338</v>
      </c>
      <c r="AB125" s="36" t="s">
        <v>338</v>
      </c>
      <c r="AC125" s="36" t="s">
        <v>338</v>
      </c>
      <c r="AD125" s="36" t="s">
        <v>338</v>
      </c>
      <c r="AE125" s="36" t="s">
        <v>338</v>
      </c>
      <c r="AF125" s="36" t="s">
        <v>338</v>
      </c>
      <c r="AG125" s="36" t="s">
        <v>338</v>
      </c>
      <c r="AH125" s="36" t="s">
        <v>338</v>
      </c>
      <c r="AI125" s="36" t="s">
        <v>338</v>
      </c>
      <c r="AJ125" s="36" t="s">
        <v>338</v>
      </c>
      <c r="AK125" s="36" t="s">
        <v>338</v>
      </c>
      <c r="AL125" s="36" t="s">
        <v>338</v>
      </c>
      <c r="AM125" s="36" t="s">
        <v>338</v>
      </c>
      <c r="AN125" s="36" t="s">
        <v>338</v>
      </c>
      <c r="AO125" s="36" t="s">
        <v>338</v>
      </c>
      <c r="AP125" s="36" t="s">
        <v>338</v>
      </c>
      <c r="AQ125" s="36" t="s">
        <v>338</v>
      </c>
      <c r="AR125" s="36" t="s">
        <v>338</v>
      </c>
      <c r="AS125" s="36" t="s">
        <v>338</v>
      </c>
      <c r="AT125" s="36" t="s">
        <v>338</v>
      </c>
      <c r="AU125" s="36" t="s">
        <v>338</v>
      </c>
      <c r="AV125" s="36" t="s">
        <v>338</v>
      </c>
      <c r="AW125" s="36" t="s">
        <v>338</v>
      </c>
      <c r="AX125" s="36" t="s">
        <v>338</v>
      </c>
      <c r="AY125" s="36" t="s">
        <v>338</v>
      </c>
      <c r="AZ125" s="36" t="s">
        <v>338</v>
      </c>
      <c r="BA125" s="36" t="s">
        <v>338</v>
      </c>
      <c r="BB125" s="36" t="s">
        <v>338</v>
      </c>
      <c r="BC125" s="36" t="s">
        <v>338</v>
      </c>
      <c r="BD125" s="36" t="s">
        <v>338</v>
      </c>
      <c r="BE125" s="36" t="s">
        <v>338</v>
      </c>
      <c r="BF125" s="36" t="s">
        <v>338</v>
      </c>
      <c r="BG125" s="36" t="s">
        <v>338</v>
      </c>
      <c r="BH125" s="36" t="s">
        <v>338</v>
      </c>
      <c r="BI125" s="36" t="s">
        <v>338</v>
      </c>
      <c r="BJ125" s="36" t="s">
        <v>338</v>
      </c>
      <c r="BK125" s="36" t="s">
        <v>338</v>
      </c>
      <c r="BL125" s="36" t="s">
        <v>338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 t="s">
        <v>338</v>
      </c>
      <c r="E126" s="36" t="s">
        <v>338</v>
      </c>
      <c r="F126" s="36" t="s">
        <v>338</v>
      </c>
      <c r="G126" s="36" t="s">
        <v>338</v>
      </c>
      <c r="H126" s="36" t="s">
        <v>338</v>
      </c>
      <c r="I126" s="36" t="s">
        <v>338</v>
      </c>
      <c r="J126" s="36" t="s">
        <v>338</v>
      </c>
      <c r="K126" s="36" t="s">
        <v>338</v>
      </c>
      <c r="L126" s="36" t="s">
        <v>338</v>
      </c>
      <c r="M126" s="36" t="s">
        <v>338</v>
      </c>
      <c r="N126" s="36" t="s">
        <v>338</v>
      </c>
      <c r="O126" s="36" t="s">
        <v>338</v>
      </c>
      <c r="P126" s="36" t="s">
        <v>338</v>
      </c>
      <c r="Q126" s="36" t="s">
        <v>338</v>
      </c>
      <c r="R126" s="36" t="s">
        <v>338</v>
      </c>
      <c r="S126" s="36" t="s">
        <v>338</v>
      </c>
      <c r="T126" s="36" t="s">
        <v>338</v>
      </c>
      <c r="U126" s="36" t="s">
        <v>338</v>
      </c>
      <c r="V126" s="36" t="s">
        <v>338</v>
      </c>
      <c r="W126" s="36" t="s">
        <v>338</v>
      </c>
      <c r="X126" s="36" t="s">
        <v>338</v>
      </c>
      <c r="Y126" s="36" t="s">
        <v>338</v>
      </c>
      <c r="Z126" s="36" t="s">
        <v>338</v>
      </c>
      <c r="AA126" s="36" t="s">
        <v>338</v>
      </c>
      <c r="AB126" s="36" t="s">
        <v>338</v>
      </c>
      <c r="AC126" s="36" t="s">
        <v>338</v>
      </c>
      <c r="AD126" s="36" t="s">
        <v>338</v>
      </c>
      <c r="AE126" s="36" t="s">
        <v>338</v>
      </c>
      <c r="AF126" s="36" t="s">
        <v>338</v>
      </c>
      <c r="AG126" s="36" t="s">
        <v>338</v>
      </c>
      <c r="AH126" s="36" t="s">
        <v>338</v>
      </c>
      <c r="AI126" s="36" t="s">
        <v>338</v>
      </c>
      <c r="AJ126" s="36" t="s">
        <v>338</v>
      </c>
      <c r="AK126" s="36" t="s">
        <v>338</v>
      </c>
      <c r="AL126" s="36" t="s">
        <v>338</v>
      </c>
      <c r="AM126" s="36" t="s">
        <v>338</v>
      </c>
      <c r="AN126" s="36" t="s">
        <v>338</v>
      </c>
      <c r="AO126" s="36" t="s">
        <v>338</v>
      </c>
      <c r="AP126" s="36" t="s">
        <v>338</v>
      </c>
      <c r="AQ126" s="36" t="s">
        <v>338</v>
      </c>
      <c r="AR126" s="36" t="s">
        <v>338</v>
      </c>
      <c r="AS126" s="36" t="s">
        <v>338</v>
      </c>
      <c r="AT126" s="36" t="s">
        <v>338</v>
      </c>
      <c r="AU126" s="36" t="s">
        <v>338</v>
      </c>
      <c r="AV126" s="36" t="s">
        <v>338</v>
      </c>
      <c r="AW126" s="36" t="s">
        <v>338</v>
      </c>
      <c r="AX126" s="36" t="s">
        <v>338</v>
      </c>
      <c r="AY126" s="36" t="s">
        <v>338</v>
      </c>
      <c r="AZ126" s="36" t="s">
        <v>338</v>
      </c>
      <c r="BA126" s="36" t="s">
        <v>338</v>
      </c>
      <c r="BB126" s="36" t="s">
        <v>338</v>
      </c>
      <c r="BC126" s="36" t="s">
        <v>338</v>
      </c>
      <c r="BD126" s="36" t="s">
        <v>338</v>
      </c>
      <c r="BE126" s="36" t="s">
        <v>338</v>
      </c>
      <c r="BF126" s="36" t="s">
        <v>338</v>
      </c>
      <c r="BG126" s="36" t="s">
        <v>338</v>
      </c>
      <c r="BH126" s="36" t="s">
        <v>338</v>
      </c>
      <c r="BI126" s="36" t="s">
        <v>338</v>
      </c>
      <c r="BJ126" s="36" t="s">
        <v>338</v>
      </c>
      <c r="BK126" s="36" t="s">
        <v>338</v>
      </c>
      <c r="BL126" s="36" t="s">
        <v>338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 t="s">
        <v>338</v>
      </c>
      <c r="E127" s="36" t="s">
        <v>338</v>
      </c>
      <c r="F127" s="36" t="s">
        <v>338</v>
      </c>
      <c r="G127" s="36" t="s">
        <v>338</v>
      </c>
      <c r="H127" s="36" t="s">
        <v>338</v>
      </c>
      <c r="I127" s="36" t="s">
        <v>338</v>
      </c>
      <c r="J127" s="36" t="s">
        <v>338</v>
      </c>
      <c r="K127" s="36" t="s">
        <v>338</v>
      </c>
      <c r="L127" s="36" t="s">
        <v>338</v>
      </c>
      <c r="M127" s="36" t="s">
        <v>338</v>
      </c>
      <c r="N127" s="36" t="s">
        <v>338</v>
      </c>
      <c r="O127" s="36" t="s">
        <v>338</v>
      </c>
      <c r="P127" s="36" t="s">
        <v>338</v>
      </c>
      <c r="Q127" s="36" t="s">
        <v>338</v>
      </c>
      <c r="R127" s="36" t="s">
        <v>338</v>
      </c>
      <c r="S127" s="36" t="s">
        <v>338</v>
      </c>
      <c r="T127" s="36" t="s">
        <v>338</v>
      </c>
      <c r="U127" s="36" t="s">
        <v>338</v>
      </c>
      <c r="V127" s="36" t="s">
        <v>338</v>
      </c>
      <c r="W127" s="36" t="s">
        <v>338</v>
      </c>
      <c r="X127" s="36" t="s">
        <v>338</v>
      </c>
      <c r="Y127" s="36" t="s">
        <v>338</v>
      </c>
      <c r="Z127" s="36" t="s">
        <v>338</v>
      </c>
      <c r="AA127" s="36" t="s">
        <v>338</v>
      </c>
      <c r="AB127" s="36" t="s">
        <v>338</v>
      </c>
      <c r="AC127" s="36" t="s">
        <v>338</v>
      </c>
      <c r="AD127" s="36" t="s">
        <v>338</v>
      </c>
      <c r="AE127" s="36" t="s">
        <v>338</v>
      </c>
      <c r="AF127" s="36" t="s">
        <v>338</v>
      </c>
      <c r="AG127" s="36" t="s">
        <v>338</v>
      </c>
      <c r="AH127" s="36" t="s">
        <v>338</v>
      </c>
      <c r="AI127" s="36" t="s">
        <v>338</v>
      </c>
      <c r="AJ127" s="36" t="s">
        <v>338</v>
      </c>
      <c r="AK127" s="36" t="s">
        <v>338</v>
      </c>
      <c r="AL127" s="36" t="s">
        <v>338</v>
      </c>
      <c r="AM127" s="36" t="s">
        <v>338</v>
      </c>
      <c r="AN127" s="36" t="s">
        <v>338</v>
      </c>
      <c r="AO127" s="36" t="s">
        <v>338</v>
      </c>
      <c r="AP127" s="36" t="s">
        <v>338</v>
      </c>
      <c r="AQ127" s="36" t="s">
        <v>338</v>
      </c>
      <c r="AR127" s="36" t="s">
        <v>338</v>
      </c>
      <c r="AS127" s="36" t="s">
        <v>338</v>
      </c>
      <c r="AT127" s="36" t="s">
        <v>338</v>
      </c>
      <c r="AU127" s="36" t="s">
        <v>338</v>
      </c>
      <c r="AV127" s="36" t="s">
        <v>338</v>
      </c>
      <c r="AW127" s="36" t="s">
        <v>338</v>
      </c>
      <c r="AX127" s="36" t="s">
        <v>338</v>
      </c>
      <c r="AY127" s="36" t="s">
        <v>338</v>
      </c>
      <c r="AZ127" s="36" t="s">
        <v>338</v>
      </c>
      <c r="BA127" s="36" t="s">
        <v>338</v>
      </c>
      <c r="BB127" s="36" t="s">
        <v>338</v>
      </c>
      <c r="BC127" s="36" t="s">
        <v>338</v>
      </c>
      <c r="BD127" s="36" t="s">
        <v>338</v>
      </c>
      <c r="BE127" s="36" t="s">
        <v>338</v>
      </c>
      <c r="BF127" s="36" t="s">
        <v>338</v>
      </c>
      <c r="BG127" s="36" t="s">
        <v>338</v>
      </c>
      <c r="BH127" s="36" t="s">
        <v>338</v>
      </c>
      <c r="BI127" s="36" t="s">
        <v>338</v>
      </c>
      <c r="BJ127" s="36" t="s">
        <v>338</v>
      </c>
      <c r="BK127" s="36" t="s">
        <v>338</v>
      </c>
      <c r="BL127" s="36" t="s">
        <v>338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 t="s">
        <v>338</v>
      </c>
      <c r="E128" s="36" t="s">
        <v>338</v>
      </c>
      <c r="F128" s="36" t="s">
        <v>338</v>
      </c>
      <c r="G128" s="36" t="s">
        <v>338</v>
      </c>
      <c r="H128" s="36" t="s">
        <v>338</v>
      </c>
      <c r="I128" s="36" t="s">
        <v>338</v>
      </c>
      <c r="J128" s="36" t="s">
        <v>338</v>
      </c>
      <c r="K128" s="36" t="s">
        <v>338</v>
      </c>
      <c r="L128" s="36" t="s">
        <v>338</v>
      </c>
      <c r="M128" s="36" t="s">
        <v>338</v>
      </c>
      <c r="N128" s="36" t="s">
        <v>338</v>
      </c>
      <c r="O128" s="36" t="s">
        <v>338</v>
      </c>
      <c r="P128" s="36" t="s">
        <v>338</v>
      </c>
      <c r="Q128" s="36" t="s">
        <v>338</v>
      </c>
      <c r="R128" s="36" t="s">
        <v>338</v>
      </c>
      <c r="S128" s="36" t="s">
        <v>338</v>
      </c>
      <c r="T128" s="36" t="s">
        <v>338</v>
      </c>
      <c r="U128" s="36" t="s">
        <v>338</v>
      </c>
      <c r="V128" s="36" t="s">
        <v>338</v>
      </c>
      <c r="W128" s="36" t="s">
        <v>338</v>
      </c>
      <c r="X128" s="36" t="s">
        <v>338</v>
      </c>
      <c r="Y128" s="36" t="s">
        <v>338</v>
      </c>
      <c r="Z128" s="36" t="s">
        <v>338</v>
      </c>
      <c r="AA128" s="36" t="s">
        <v>338</v>
      </c>
      <c r="AB128" s="36" t="s">
        <v>338</v>
      </c>
      <c r="AC128" s="36" t="s">
        <v>338</v>
      </c>
      <c r="AD128" s="36" t="s">
        <v>338</v>
      </c>
      <c r="AE128" s="36" t="s">
        <v>338</v>
      </c>
      <c r="AF128" s="36" t="s">
        <v>338</v>
      </c>
      <c r="AG128" s="36" t="s">
        <v>338</v>
      </c>
      <c r="AH128" s="36" t="s">
        <v>338</v>
      </c>
      <c r="AI128" s="36" t="s">
        <v>338</v>
      </c>
      <c r="AJ128" s="36" t="s">
        <v>338</v>
      </c>
      <c r="AK128" s="36" t="s">
        <v>338</v>
      </c>
      <c r="AL128" s="36" t="s">
        <v>338</v>
      </c>
      <c r="AM128" s="36" t="s">
        <v>338</v>
      </c>
      <c r="AN128" s="36" t="s">
        <v>338</v>
      </c>
      <c r="AO128" s="36" t="s">
        <v>338</v>
      </c>
      <c r="AP128" s="36" t="s">
        <v>338</v>
      </c>
      <c r="AQ128" s="36" t="s">
        <v>338</v>
      </c>
      <c r="AR128" s="36" t="s">
        <v>338</v>
      </c>
      <c r="AS128" s="36" t="s">
        <v>338</v>
      </c>
      <c r="AT128" s="36" t="s">
        <v>338</v>
      </c>
      <c r="AU128" s="36" t="s">
        <v>338</v>
      </c>
      <c r="AV128" s="36" t="s">
        <v>338</v>
      </c>
      <c r="AW128" s="36" t="s">
        <v>338</v>
      </c>
      <c r="AX128" s="36" t="s">
        <v>338</v>
      </c>
      <c r="AY128" s="36" t="s">
        <v>338</v>
      </c>
      <c r="AZ128" s="36" t="s">
        <v>338</v>
      </c>
      <c r="BA128" s="36" t="s">
        <v>338</v>
      </c>
      <c r="BB128" s="36" t="s">
        <v>338</v>
      </c>
      <c r="BC128" s="36" t="s">
        <v>338</v>
      </c>
      <c r="BD128" s="36" t="s">
        <v>338</v>
      </c>
      <c r="BE128" s="36" t="s">
        <v>338</v>
      </c>
      <c r="BF128" s="36" t="s">
        <v>338</v>
      </c>
      <c r="BG128" s="36" t="s">
        <v>338</v>
      </c>
      <c r="BH128" s="36" t="s">
        <v>338</v>
      </c>
      <c r="BI128" s="36" t="s">
        <v>338</v>
      </c>
      <c r="BJ128" s="36" t="s">
        <v>338</v>
      </c>
      <c r="BK128" s="36" t="s">
        <v>338</v>
      </c>
      <c r="BL128" s="36" t="s">
        <v>338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 t="s">
        <v>338</v>
      </c>
      <c r="E129" s="36" t="s">
        <v>338</v>
      </c>
      <c r="F129" s="36" t="s">
        <v>338</v>
      </c>
      <c r="G129" s="36" t="s">
        <v>338</v>
      </c>
      <c r="H129" s="36" t="s">
        <v>338</v>
      </c>
      <c r="I129" s="36" t="s">
        <v>338</v>
      </c>
      <c r="J129" s="36" t="s">
        <v>338</v>
      </c>
      <c r="K129" s="36" t="s">
        <v>338</v>
      </c>
      <c r="L129" s="36" t="s">
        <v>338</v>
      </c>
      <c r="M129" s="36" t="s">
        <v>338</v>
      </c>
      <c r="N129" s="36" t="s">
        <v>338</v>
      </c>
      <c r="O129" s="36" t="s">
        <v>338</v>
      </c>
      <c r="P129" s="36" t="s">
        <v>338</v>
      </c>
      <c r="Q129" s="36" t="s">
        <v>338</v>
      </c>
      <c r="R129" s="36" t="s">
        <v>338</v>
      </c>
      <c r="S129" s="36" t="s">
        <v>338</v>
      </c>
      <c r="T129" s="36" t="s">
        <v>338</v>
      </c>
      <c r="U129" s="36" t="s">
        <v>338</v>
      </c>
      <c r="V129" s="36" t="s">
        <v>338</v>
      </c>
      <c r="W129" s="36" t="s">
        <v>338</v>
      </c>
      <c r="X129" s="36" t="s">
        <v>338</v>
      </c>
      <c r="Y129" s="36" t="s">
        <v>338</v>
      </c>
      <c r="Z129" s="36" t="s">
        <v>338</v>
      </c>
      <c r="AA129" s="36" t="s">
        <v>338</v>
      </c>
      <c r="AB129" s="36" t="s">
        <v>338</v>
      </c>
      <c r="AC129" s="36" t="s">
        <v>338</v>
      </c>
      <c r="AD129" s="36" t="s">
        <v>338</v>
      </c>
      <c r="AE129" s="36" t="s">
        <v>338</v>
      </c>
      <c r="AF129" s="36" t="s">
        <v>338</v>
      </c>
      <c r="AG129" s="36" t="s">
        <v>338</v>
      </c>
      <c r="AH129" s="36" t="s">
        <v>338</v>
      </c>
      <c r="AI129" s="36" t="s">
        <v>338</v>
      </c>
      <c r="AJ129" s="36" t="s">
        <v>338</v>
      </c>
      <c r="AK129" s="36" t="s">
        <v>338</v>
      </c>
      <c r="AL129" s="36" t="s">
        <v>338</v>
      </c>
      <c r="AM129" s="36" t="s">
        <v>338</v>
      </c>
      <c r="AN129" s="36" t="s">
        <v>338</v>
      </c>
      <c r="AO129" s="36" t="s">
        <v>338</v>
      </c>
      <c r="AP129" s="36" t="s">
        <v>338</v>
      </c>
      <c r="AQ129" s="36" t="s">
        <v>338</v>
      </c>
      <c r="AR129" s="36" t="s">
        <v>338</v>
      </c>
      <c r="AS129" s="36" t="s">
        <v>338</v>
      </c>
      <c r="AT129" s="36" t="s">
        <v>338</v>
      </c>
      <c r="AU129" s="36" t="s">
        <v>338</v>
      </c>
      <c r="AV129" s="36" t="s">
        <v>338</v>
      </c>
      <c r="AW129" s="36" t="s">
        <v>338</v>
      </c>
      <c r="AX129" s="36" t="s">
        <v>338</v>
      </c>
      <c r="AY129" s="36" t="s">
        <v>338</v>
      </c>
      <c r="AZ129" s="36" t="s">
        <v>338</v>
      </c>
      <c r="BA129" s="36" t="s">
        <v>338</v>
      </c>
      <c r="BB129" s="36" t="s">
        <v>338</v>
      </c>
      <c r="BC129" s="36" t="s">
        <v>338</v>
      </c>
      <c r="BD129" s="36" t="s">
        <v>338</v>
      </c>
      <c r="BE129" s="36" t="s">
        <v>338</v>
      </c>
      <c r="BF129" s="36" t="s">
        <v>338</v>
      </c>
      <c r="BG129" s="36" t="s">
        <v>338</v>
      </c>
      <c r="BH129" s="36" t="s">
        <v>338</v>
      </c>
      <c r="BI129" s="36" t="s">
        <v>338</v>
      </c>
      <c r="BJ129" s="36" t="s">
        <v>338</v>
      </c>
      <c r="BK129" s="36" t="s">
        <v>338</v>
      </c>
      <c r="BL129" s="36" t="s">
        <v>338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 t="s">
        <v>338</v>
      </c>
      <c r="E130" s="36" t="s">
        <v>338</v>
      </c>
      <c r="F130" s="36" t="s">
        <v>338</v>
      </c>
      <c r="G130" s="36" t="s">
        <v>338</v>
      </c>
      <c r="H130" s="36" t="s">
        <v>338</v>
      </c>
      <c r="I130" s="36" t="s">
        <v>338</v>
      </c>
      <c r="J130" s="36" t="s">
        <v>338</v>
      </c>
      <c r="K130" s="36" t="s">
        <v>338</v>
      </c>
      <c r="L130" s="36" t="s">
        <v>338</v>
      </c>
      <c r="M130" s="36" t="s">
        <v>338</v>
      </c>
      <c r="N130" s="36" t="s">
        <v>338</v>
      </c>
      <c r="O130" s="36" t="s">
        <v>338</v>
      </c>
      <c r="P130" s="36" t="s">
        <v>338</v>
      </c>
      <c r="Q130" s="36" t="s">
        <v>338</v>
      </c>
      <c r="R130" s="36" t="s">
        <v>338</v>
      </c>
      <c r="S130" s="36" t="s">
        <v>338</v>
      </c>
      <c r="T130" s="36" t="s">
        <v>338</v>
      </c>
      <c r="U130" s="36" t="s">
        <v>338</v>
      </c>
      <c r="V130" s="36" t="s">
        <v>338</v>
      </c>
      <c r="W130" s="36" t="s">
        <v>338</v>
      </c>
      <c r="X130" s="36" t="s">
        <v>338</v>
      </c>
      <c r="Y130" s="36" t="s">
        <v>338</v>
      </c>
      <c r="Z130" s="36" t="s">
        <v>338</v>
      </c>
      <c r="AA130" s="36" t="s">
        <v>338</v>
      </c>
      <c r="AB130" s="36" t="s">
        <v>338</v>
      </c>
      <c r="AC130" s="36" t="s">
        <v>338</v>
      </c>
      <c r="AD130" s="36" t="s">
        <v>338</v>
      </c>
      <c r="AE130" s="36" t="s">
        <v>338</v>
      </c>
      <c r="AF130" s="36" t="s">
        <v>338</v>
      </c>
      <c r="AG130" s="36" t="s">
        <v>338</v>
      </c>
      <c r="AH130" s="36" t="s">
        <v>338</v>
      </c>
      <c r="AI130" s="36" t="s">
        <v>338</v>
      </c>
      <c r="AJ130" s="36" t="s">
        <v>338</v>
      </c>
      <c r="AK130" s="36" t="s">
        <v>338</v>
      </c>
      <c r="AL130" s="36" t="s">
        <v>338</v>
      </c>
      <c r="AM130" s="36" t="s">
        <v>338</v>
      </c>
      <c r="AN130" s="36" t="s">
        <v>338</v>
      </c>
      <c r="AO130" s="36" t="s">
        <v>338</v>
      </c>
      <c r="AP130" s="36" t="s">
        <v>338</v>
      </c>
      <c r="AQ130" s="36" t="s">
        <v>338</v>
      </c>
      <c r="AR130" s="36" t="s">
        <v>338</v>
      </c>
      <c r="AS130" s="36" t="s">
        <v>338</v>
      </c>
      <c r="AT130" s="36" t="s">
        <v>338</v>
      </c>
      <c r="AU130" s="36" t="s">
        <v>338</v>
      </c>
      <c r="AV130" s="36" t="s">
        <v>338</v>
      </c>
      <c r="AW130" s="36" t="s">
        <v>338</v>
      </c>
      <c r="AX130" s="36" t="s">
        <v>338</v>
      </c>
      <c r="AY130" s="36" t="s">
        <v>338</v>
      </c>
      <c r="AZ130" s="36" t="s">
        <v>338</v>
      </c>
      <c r="BA130" s="36" t="s">
        <v>338</v>
      </c>
      <c r="BB130" s="36" t="s">
        <v>338</v>
      </c>
      <c r="BC130" s="36" t="s">
        <v>338</v>
      </c>
      <c r="BD130" s="36" t="s">
        <v>338</v>
      </c>
      <c r="BE130" s="36" t="s">
        <v>338</v>
      </c>
      <c r="BF130" s="36" t="s">
        <v>338</v>
      </c>
      <c r="BG130" s="36" t="s">
        <v>338</v>
      </c>
      <c r="BH130" s="36" t="s">
        <v>338</v>
      </c>
      <c r="BI130" s="36" t="s">
        <v>338</v>
      </c>
      <c r="BJ130" s="36" t="s">
        <v>338</v>
      </c>
      <c r="BK130" s="36" t="s">
        <v>338</v>
      </c>
      <c r="BL130" s="36" t="s">
        <v>338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 t="s">
        <v>338</v>
      </c>
      <c r="E131" s="36" t="s">
        <v>338</v>
      </c>
      <c r="F131" s="36" t="s">
        <v>338</v>
      </c>
      <c r="G131" s="36" t="s">
        <v>338</v>
      </c>
      <c r="H131" s="36" t="s">
        <v>338</v>
      </c>
      <c r="I131" s="36" t="s">
        <v>338</v>
      </c>
      <c r="J131" s="36" t="s">
        <v>338</v>
      </c>
      <c r="K131" s="36" t="s">
        <v>338</v>
      </c>
      <c r="L131" s="36" t="s">
        <v>338</v>
      </c>
      <c r="M131" s="36" t="s">
        <v>338</v>
      </c>
      <c r="N131" s="36" t="s">
        <v>338</v>
      </c>
      <c r="O131" s="36" t="s">
        <v>338</v>
      </c>
      <c r="P131" s="36" t="s">
        <v>338</v>
      </c>
      <c r="Q131" s="36" t="s">
        <v>338</v>
      </c>
      <c r="R131" s="36" t="s">
        <v>338</v>
      </c>
      <c r="S131" s="36" t="s">
        <v>338</v>
      </c>
      <c r="T131" s="36" t="s">
        <v>338</v>
      </c>
      <c r="U131" s="36" t="s">
        <v>338</v>
      </c>
      <c r="V131" s="36" t="s">
        <v>338</v>
      </c>
      <c r="W131" s="36" t="s">
        <v>338</v>
      </c>
      <c r="X131" s="36" t="s">
        <v>338</v>
      </c>
      <c r="Y131" s="36" t="s">
        <v>338</v>
      </c>
      <c r="Z131" s="36" t="s">
        <v>338</v>
      </c>
      <c r="AA131" s="36" t="s">
        <v>338</v>
      </c>
      <c r="AB131" s="36" t="s">
        <v>338</v>
      </c>
      <c r="AC131" s="36" t="s">
        <v>338</v>
      </c>
      <c r="AD131" s="36" t="s">
        <v>338</v>
      </c>
      <c r="AE131" s="36" t="s">
        <v>338</v>
      </c>
      <c r="AF131" s="36" t="s">
        <v>338</v>
      </c>
      <c r="AG131" s="36" t="s">
        <v>338</v>
      </c>
      <c r="AH131" s="36" t="s">
        <v>338</v>
      </c>
      <c r="AI131" s="36" t="s">
        <v>338</v>
      </c>
      <c r="AJ131" s="36" t="s">
        <v>338</v>
      </c>
      <c r="AK131" s="36" t="s">
        <v>338</v>
      </c>
      <c r="AL131" s="36" t="s">
        <v>338</v>
      </c>
      <c r="AM131" s="36" t="s">
        <v>338</v>
      </c>
      <c r="AN131" s="36" t="s">
        <v>338</v>
      </c>
      <c r="AO131" s="36" t="s">
        <v>338</v>
      </c>
      <c r="AP131" s="36" t="s">
        <v>338</v>
      </c>
      <c r="AQ131" s="36" t="s">
        <v>338</v>
      </c>
      <c r="AR131" s="36" t="s">
        <v>338</v>
      </c>
      <c r="AS131" s="36" t="s">
        <v>338</v>
      </c>
      <c r="AT131" s="36" t="s">
        <v>338</v>
      </c>
      <c r="AU131" s="36" t="s">
        <v>338</v>
      </c>
      <c r="AV131" s="36" t="s">
        <v>338</v>
      </c>
      <c r="AW131" s="36" t="s">
        <v>338</v>
      </c>
      <c r="AX131" s="36" t="s">
        <v>338</v>
      </c>
      <c r="AY131" s="36" t="s">
        <v>338</v>
      </c>
      <c r="AZ131" s="36" t="s">
        <v>338</v>
      </c>
      <c r="BA131" s="36" t="s">
        <v>338</v>
      </c>
      <c r="BB131" s="36" t="s">
        <v>338</v>
      </c>
      <c r="BC131" s="36" t="s">
        <v>338</v>
      </c>
      <c r="BD131" s="36" t="s">
        <v>338</v>
      </c>
      <c r="BE131" s="36" t="s">
        <v>338</v>
      </c>
      <c r="BF131" s="36" t="s">
        <v>338</v>
      </c>
      <c r="BG131" s="36" t="s">
        <v>338</v>
      </c>
      <c r="BH131" s="36" t="s">
        <v>338</v>
      </c>
      <c r="BI131" s="36" t="s">
        <v>338</v>
      </c>
      <c r="BJ131" s="36" t="s">
        <v>338</v>
      </c>
      <c r="BK131" s="36" t="s">
        <v>338</v>
      </c>
      <c r="BL131" s="36" t="s">
        <v>338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 t="s">
        <v>338</v>
      </c>
      <c r="E132" s="36" t="s">
        <v>338</v>
      </c>
      <c r="F132" s="36" t="s">
        <v>338</v>
      </c>
      <c r="G132" s="36" t="s">
        <v>338</v>
      </c>
      <c r="H132" s="36" t="s">
        <v>338</v>
      </c>
      <c r="I132" s="36" t="s">
        <v>338</v>
      </c>
      <c r="J132" s="36" t="s">
        <v>338</v>
      </c>
      <c r="K132" s="36" t="s">
        <v>338</v>
      </c>
      <c r="L132" s="36" t="s">
        <v>338</v>
      </c>
      <c r="M132" s="36" t="s">
        <v>338</v>
      </c>
      <c r="N132" s="36" t="s">
        <v>338</v>
      </c>
      <c r="O132" s="36" t="s">
        <v>338</v>
      </c>
      <c r="P132" s="36" t="s">
        <v>338</v>
      </c>
      <c r="Q132" s="36" t="s">
        <v>338</v>
      </c>
      <c r="R132" s="36" t="s">
        <v>338</v>
      </c>
      <c r="S132" s="36" t="s">
        <v>338</v>
      </c>
      <c r="T132" s="36" t="s">
        <v>338</v>
      </c>
      <c r="U132" s="36" t="s">
        <v>338</v>
      </c>
      <c r="V132" s="36" t="s">
        <v>338</v>
      </c>
      <c r="W132" s="36" t="s">
        <v>338</v>
      </c>
      <c r="X132" s="36" t="s">
        <v>338</v>
      </c>
      <c r="Y132" s="36" t="s">
        <v>338</v>
      </c>
      <c r="Z132" s="36" t="s">
        <v>338</v>
      </c>
      <c r="AA132" s="36" t="s">
        <v>338</v>
      </c>
      <c r="AB132" s="36" t="s">
        <v>338</v>
      </c>
      <c r="AC132" s="36" t="s">
        <v>338</v>
      </c>
      <c r="AD132" s="36" t="s">
        <v>338</v>
      </c>
      <c r="AE132" s="36" t="s">
        <v>338</v>
      </c>
      <c r="AF132" s="36" t="s">
        <v>338</v>
      </c>
      <c r="AG132" s="36" t="s">
        <v>338</v>
      </c>
      <c r="AH132" s="36" t="s">
        <v>338</v>
      </c>
      <c r="AI132" s="36" t="s">
        <v>338</v>
      </c>
      <c r="AJ132" s="36" t="s">
        <v>338</v>
      </c>
      <c r="AK132" s="36" t="s">
        <v>338</v>
      </c>
      <c r="AL132" s="36" t="s">
        <v>338</v>
      </c>
      <c r="AM132" s="36" t="s">
        <v>338</v>
      </c>
      <c r="AN132" s="36" t="s">
        <v>338</v>
      </c>
      <c r="AO132" s="36" t="s">
        <v>338</v>
      </c>
      <c r="AP132" s="36" t="s">
        <v>338</v>
      </c>
      <c r="AQ132" s="36" t="s">
        <v>338</v>
      </c>
      <c r="AR132" s="36" t="s">
        <v>338</v>
      </c>
      <c r="AS132" s="36" t="s">
        <v>338</v>
      </c>
      <c r="AT132" s="36" t="s">
        <v>338</v>
      </c>
      <c r="AU132" s="36" t="s">
        <v>338</v>
      </c>
      <c r="AV132" s="36" t="s">
        <v>338</v>
      </c>
      <c r="AW132" s="36" t="s">
        <v>338</v>
      </c>
      <c r="AX132" s="36" t="s">
        <v>338</v>
      </c>
      <c r="AY132" s="36" t="s">
        <v>338</v>
      </c>
      <c r="AZ132" s="36" t="s">
        <v>338</v>
      </c>
      <c r="BA132" s="36" t="s">
        <v>338</v>
      </c>
      <c r="BB132" s="36" t="s">
        <v>338</v>
      </c>
      <c r="BC132" s="36" t="s">
        <v>338</v>
      </c>
      <c r="BD132" s="36" t="s">
        <v>338</v>
      </c>
      <c r="BE132" s="36" t="s">
        <v>338</v>
      </c>
      <c r="BF132" s="36" t="s">
        <v>338</v>
      </c>
      <c r="BG132" s="36" t="s">
        <v>338</v>
      </c>
      <c r="BH132" s="36" t="s">
        <v>338</v>
      </c>
      <c r="BI132" s="36" t="s">
        <v>338</v>
      </c>
      <c r="BJ132" s="36" t="s">
        <v>338</v>
      </c>
      <c r="BK132" s="36" t="s">
        <v>338</v>
      </c>
      <c r="BL132" s="36" t="s">
        <v>338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 t="s">
        <v>338</v>
      </c>
      <c r="E133" s="36" t="s">
        <v>338</v>
      </c>
      <c r="F133" s="36" t="s">
        <v>338</v>
      </c>
      <c r="G133" s="36" t="s">
        <v>338</v>
      </c>
      <c r="H133" s="36" t="s">
        <v>338</v>
      </c>
      <c r="I133" s="36" t="s">
        <v>338</v>
      </c>
      <c r="J133" s="36" t="s">
        <v>338</v>
      </c>
      <c r="K133" s="36" t="s">
        <v>338</v>
      </c>
      <c r="L133" s="36" t="s">
        <v>338</v>
      </c>
      <c r="M133" s="36" t="s">
        <v>338</v>
      </c>
      <c r="N133" s="36" t="s">
        <v>338</v>
      </c>
      <c r="O133" s="36" t="s">
        <v>338</v>
      </c>
      <c r="P133" s="36" t="s">
        <v>338</v>
      </c>
      <c r="Q133" s="36" t="s">
        <v>338</v>
      </c>
      <c r="R133" s="36" t="s">
        <v>338</v>
      </c>
      <c r="S133" s="36" t="s">
        <v>338</v>
      </c>
      <c r="T133" s="36" t="s">
        <v>338</v>
      </c>
      <c r="U133" s="36" t="s">
        <v>338</v>
      </c>
      <c r="V133" s="36" t="s">
        <v>338</v>
      </c>
      <c r="W133" s="36" t="s">
        <v>338</v>
      </c>
      <c r="X133" s="36" t="s">
        <v>338</v>
      </c>
      <c r="Y133" s="36" t="s">
        <v>338</v>
      </c>
      <c r="Z133" s="36" t="s">
        <v>338</v>
      </c>
      <c r="AA133" s="36" t="s">
        <v>338</v>
      </c>
      <c r="AB133" s="36" t="s">
        <v>338</v>
      </c>
      <c r="AC133" s="36" t="s">
        <v>338</v>
      </c>
      <c r="AD133" s="36" t="s">
        <v>338</v>
      </c>
      <c r="AE133" s="36" t="s">
        <v>338</v>
      </c>
      <c r="AF133" s="36" t="s">
        <v>338</v>
      </c>
      <c r="AG133" s="36" t="s">
        <v>338</v>
      </c>
      <c r="AH133" s="36" t="s">
        <v>338</v>
      </c>
      <c r="AI133" s="36" t="s">
        <v>338</v>
      </c>
      <c r="AJ133" s="36" t="s">
        <v>338</v>
      </c>
      <c r="AK133" s="36" t="s">
        <v>338</v>
      </c>
      <c r="AL133" s="36" t="s">
        <v>338</v>
      </c>
      <c r="AM133" s="36" t="s">
        <v>338</v>
      </c>
      <c r="AN133" s="36" t="s">
        <v>338</v>
      </c>
      <c r="AO133" s="36" t="s">
        <v>338</v>
      </c>
      <c r="AP133" s="36" t="s">
        <v>338</v>
      </c>
      <c r="AQ133" s="36" t="s">
        <v>338</v>
      </c>
      <c r="AR133" s="36" t="s">
        <v>338</v>
      </c>
      <c r="AS133" s="36" t="s">
        <v>338</v>
      </c>
      <c r="AT133" s="36" t="s">
        <v>338</v>
      </c>
      <c r="AU133" s="36" t="s">
        <v>338</v>
      </c>
      <c r="AV133" s="36" t="s">
        <v>338</v>
      </c>
      <c r="AW133" s="36" t="s">
        <v>338</v>
      </c>
      <c r="AX133" s="36" t="s">
        <v>338</v>
      </c>
      <c r="AY133" s="36" t="s">
        <v>338</v>
      </c>
      <c r="AZ133" s="36" t="s">
        <v>338</v>
      </c>
      <c r="BA133" s="36" t="s">
        <v>338</v>
      </c>
      <c r="BB133" s="36" t="s">
        <v>338</v>
      </c>
      <c r="BC133" s="36" t="s">
        <v>338</v>
      </c>
      <c r="BD133" s="36" t="s">
        <v>338</v>
      </c>
      <c r="BE133" s="36" t="s">
        <v>338</v>
      </c>
      <c r="BF133" s="36" t="s">
        <v>338</v>
      </c>
      <c r="BG133" s="36" t="s">
        <v>338</v>
      </c>
      <c r="BH133" s="36" t="s">
        <v>338</v>
      </c>
      <c r="BI133" s="36" t="s">
        <v>338</v>
      </c>
      <c r="BJ133" s="36" t="s">
        <v>338</v>
      </c>
      <c r="BK133" s="36" t="s">
        <v>338</v>
      </c>
      <c r="BL133" s="36" t="s">
        <v>338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 t="s">
        <v>338</v>
      </c>
      <c r="E134" s="36" t="s">
        <v>338</v>
      </c>
      <c r="F134" s="36" t="s">
        <v>338</v>
      </c>
      <c r="G134" s="36" t="s">
        <v>338</v>
      </c>
      <c r="H134" s="36" t="s">
        <v>338</v>
      </c>
      <c r="I134" s="36" t="s">
        <v>338</v>
      </c>
      <c r="J134" s="36" t="s">
        <v>338</v>
      </c>
      <c r="K134" s="36" t="s">
        <v>338</v>
      </c>
      <c r="L134" s="36" t="s">
        <v>338</v>
      </c>
      <c r="M134" s="36" t="s">
        <v>338</v>
      </c>
      <c r="N134" s="36" t="s">
        <v>338</v>
      </c>
      <c r="O134" s="36" t="s">
        <v>338</v>
      </c>
      <c r="P134" s="36" t="s">
        <v>338</v>
      </c>
      <c r="Q134" s="36" t="s">
        <v>338</v>
      </c>
      <c r="R134" s="36" t="s">
        <v>338</v>
      </c>
      <c r="S134" s="36" t="s">
        <v>338</v>
      </c>
      <c r="T134" s="36" t="s">
        <v>338</v>
      </c>
      <c r="U134" s="36" t="s">
        <v>338</v>
      </c>
      <c r="V134" s="36" t="s">
        <v>338</v>
      </c>
      <c r="W134" s="36" t="s">
        <v>338</v>
      </c>
      <c r="X134" s="36" t="s">
        <v>338</v>
      </c>
      <c r="Y134" s="36" t="s">
        <v>338</v>
      </c>
      <c r="Z134" s="36" t="s">
        <v>338</v>
      </c>
      <c r="AA134" s="36" t="s">
        <v>338</v>
      </c>
      <c r="AB134" s="36" t="s">
        <v>338</v>
      </c>
      <c r="AC134" s="36" t="s">
        <v>338</v>
      </c>
      <c r="AD134" s="36" t="s">
        <v>338</v>
      </c>
      <c r="AE134" s="36" t="s">
        <v>338</v>
      </c>
      <c r="AF134" s="36" t="s">
        <v>338</v>
      </c>
      <c r="AG134" s="36" t="s">
        <v>338</v>
      </c>
      <c r="AH134" s="36" t="s">
        <v>338</v>
      </c>
      <c r="AI134" s="36" t="s">
        <v>338</v>
      </c>
      <c r="AJ134" s="36" t="s">
        <v>338</v>
      </c>
      <c r="AK134" s="36" t="s">
        <v>338</v>
      </c>
      <c r="AL134" s="36" t="s">
        <v>338</v>
      </c>
      <c r="AM134" s="36" t="s">
        <v>338</v>
      </c>
      <c r="AN134" s="36" t="s">
        <v>338</v>
      </c>
      <c r="AO134" s="36" t="s">
        <v>338</v>
      </c>
      <c r="AP134" s="36" t="s">
        <v>338</v>
      </c>
      <c r="AQ134" s="36" t="s">
        <v>338</v>
      </c>
      <c r="AR134" s="36" t="s">
        <v>338</v>
      </c>
      <c r="AS134" s="36" t="s">
        <v>338</v>
      </c>
      <c r="AT134" s="36" t="s">
        <v>338</v>
      </c>
      <c r="AU134" s="36" t="s">
        <v>338</v>
      </c>
      <c r="AV134" s="36" t="s">
        <v>338</v>
      </c>
      <c r="AW134" s="36" t="s">
        <v>338</v>
      </c>
      <c r="AX134" s="36" t="s">
        <v>338</v>
      </c>
      <c r="AY134" s="36" t="s">
        <v>338</v>
      </c>
      <c r="AZ134" s="36" t="s">
        <v>338</v>
      </c>
      <c r="BA134" s="36" t="s">
        <v>338</v>
      </c>
      <c r="BB134" s="36" t="s">
        <v>338</v>
      </c>
      <c r="BC134" s="36" t="s">
        <v>338</v>
      </c>
      <c r="BD134" s="36" t="s">
        <v>338</v>
      </c>
      <c r="BE134" s="36" t="s">
        <v>338</v>
      </c>
      <c r="BF134" s="36" t="s">
        <v>338</v>
      </c>
      <c r="BG134" s="36" t="s">
        <v>338</v>
      </c>
      <c r="BH134" s="36" t="s">
        <v>338</v>
      </c>
      <c r="BI134" s="36" t="s">
        <v>338</v>
      </c>
      <c r="BJ134" s="36" t="s">
        <v>338</v>
      </c>
      <c r="BK134" s="36" t="s">
        <v>338</v>
      </c>
      <c r="BL134" s="36" t="s">
        <v>338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 t="s">
        <v>338</v>
      </c>
      <c r="E135" s="36" t="s">
        <v>338</v>
      </c>
      <c r="F135" s="36" t="s">
        <v>338</v>
      </c>
      <c r="G135" s="36" t="s">
        <v>338</v>
      </c>
      <c r="H135" s="36" t="s">
        <v>338</v>
      </c>
      <c r="I135" s="36" t="s">
        <v>338</v>
      </c>
      <c r="J135" s="36" t="s">
        <v>338</v>
      </c>
      <c r="K135" s="36" t="s">
        <v>338</v>
      </c>
      <c r="L135" s="36" t="s">
        <v>338</v>
      </c>
      <c r="M135" s="36" t="s">
        <v>338</v>
      </c>
      <c r="N135" s="36" t="s">
        <v>338</v>
      </c>
      <c r="O135" s="36" t="s">
        <v>338</v>
      </c>
      <c r="P135" s="36" t="s">
        <v>338</v>
      </c>
      <c r="Q135" s="36" t="s">
        <v>338</v>
      </c>
      <c r="R135" s="36" t="s">
        <v>338</v>
      </c>
      <c r="S135" s="36" t="s">
        <v>338</v>
      </c>
      <c r="T135" s="36" t="s">
        <v>338</v>
      </c>
      <c r="U135" s="36" t="s">
        <v>338</v>
      </c>
      <c r="V135" s="36" t="s">
        <v>338</v>
      </c>
      <c r="W135" s="36" t="s">
        <v>338</v>
      </c>
      <c r="X135" s="36" t="s">
        <v>338</v>
      </c>
      <c r="Y135" s="36" t="s">
        <v>338</v>
      </c>
      <c r="Z135" s="36" t="s">
        <v>338</v>
      </c>
      <c r="AA135" s="36" t="s">
        <v>338</v>
      </c>
      <c r="AB135" s="36" t="s">
        <v>338</v>
      </c>
      <c r="AC135" s="36" t="s">
        <v>338</v>
      </c>
      <c r="AD135" s="36" t="s">
        <v>338</v>
      </c>
      <c r="AE135" s="36" t="s">
        <v>338</v>
      </c>
      <c r="AF135" s="36" t="s">
        <v>338</v>
      </c>
      <c r="AG135" s="36" t="s">
        <v>338</v>
      </c>
      <c r="AH135" s="36" t="s">
        <v>338</v>
      </c>
      <c r="AI135" s="36" t="s">
        <v>338</v>
      </c>
      <c r="AJ135" s="36" t="s">
        <v>338</v>
      </c>
      <c r="AK135" s="36" t="s">
        <v>338</v>
      </c>
      <c r="AL135" s="36" t="s">
        <v>338</v>
      </c>
      <c r="AM135" s="36" t="s">
        <v>338</v>
      </c>
      <c r="AN135" s="36" t="s">
        <v>338</v>
      </c>
      <c r="AO135" s="36" t="s">
        <v>338</v>
      </c>
      <c r="AP135" s="36" t="s">
        <v>338</v>
      </c>
      <c r="AQ135" s="36" t="s">
        <v>338</v>
      </c>
      <c r="AR135" s="36" t="s">
        <v>338</v>
      </c>
      <c r="AS135" s="36" t="s">
        <v>338</v>
      </c>
      <c r="AT135" s="36" t="s">
        <v>338</v>
      </c>
      <c r="AU135" s="36" t="s">
        <v>338</v>
      </c>
      <c r="AV135" s="36" t="s">
        <v>338</v>
      </c>
      <c r="AW135" s="36" t="s">
        <v>338</v>
      </c>
      <c r="AX135" s="36" t="s">
        <v>338</v>
      </c>
      <c r="AY135" s="36" t="s">
        <v>338</v>
      </c>
      <c r="AZ135" s="36" t="s">
        <v>338</v>
      </c>
      <c r="BA135" s="36" t="s">
        <v>338</v>
      </c>
      <c r="BB135" s="36" t="s">
        <v>338</v>
      </c>
      <c r="BC135" s="36" t="s">
        <v>338</v>
      </c>
      <c r="BD135" s="36" t="s">
        <v>338</v>
      </c>
      <c r="BE135" s="36" t="s">
        <v>338</v>
      </c>
      <c r="BF135" s="36" t="s">
        <v>338</v>
      </c>
      <c r="BG135" s="36" t="s">
        <v>338</v>
      </c>
      <c r="BH135" s="36" t="s">
        <v>338</v>
      </c>
      <c r="BI135" s="36" t="s">
        <v>338</v>
      </c>
      <c r="BJ135" s="36" t="s">
        <v>338</v>
      </c>
      <c r="BK135" s="36" t="s">
        <v>338</v>
      </c>
      <c r="BL135" s="36" t="s">
        <v>338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 t="s">
        <v>338</v>
      </c>
      <c r="E136" s="36" t="s">
        <v>338</v>
      </c>
      <c r="F136" s="36" t="s">
        <v>338</v>
      </c>
      <c r="G136" s="36" t="s">
        <v>338</v>
      </c>
      <c r="H136" s="36" t="s">
        <v>338</v>
      </c>
      <c r="I136" s="36" t="s">
        <v>338</v>
      </c>
      <c r="J136" s="36" t="s">
        <v>338</v>
      </c>
      <c r="K136" s="36" t="s">
        <v>338</v>
      </c>
      <c r="L136" s="36" t="s">
        <v>338</v>
      </c>
      <c r="M136" s="36" t="s">
        <v>338</v>
      </c>
      <c r="N136" s="36" t="s">
        <v>338</v>
      </c>
      <c r="O136" s="36" t="s">
        <v>338</v>
      </c>
      <c r="P136" s="36" t="s">
        <v>338</v>
      </c>
      <c r="Q136" s="36" t="s">
        <v>338</v>
      </c>
      <c r="R136" s="36" t="s">
        <v>338</v>
      </c>
      <c r="S136" s="36" t="s">
        <v>338</v>
      </c>
      <c r="T136" s="36" t="s">
        <v>338</v>
      </c>
      <c r="U136" s="36" t="s">
        <v>338</v>
      </c>
      <c r="V136" s="36" t="s">
        <v>338</v>
      </c>
      <c r="W136" s="36" t="s">
        <v>338</v>
      </c>
      <c r="X136" s="36" t="s">
        <v>338</v>
      </c>
      <c r="Y136" s="36" t="s">
        <v>338</v>
      </c>
      <c r="Z136" s="36" t="s">
        <v>338</v>
      </c>
      <c r="AA136" s="36" t="s">
        <v>338</v>
      </c>
      <c r="AB136" s="36" t="s">
        <v>338</v>
      </c>
      <c r="AC136" s="36" t="s">
        <v>338</v>
      </c>
      <c r="AD136" s="36" t="s">
        <v>338</v>
      </c>
      <c r="AE136" s="36" t="s">
        <v>338</v>
      </c>
      <c r="AF136" s="36" t="s">
        <v>338</v>
      </c>
      <c r="AG136" s="36" t="s">
        <v>338</v>
      </c>
      <c r="AH136" s="36" t="s">
        <v>338</v>
      </c>
      <c r="AI136" s="36" t="s">
        <v>338</v>
      </c>
      <c r="AJ136" s="36" t="s">
        <v>338</v>
      </c>
      <c r="AK136" s="36" t="s">
        <v>338</v>
      </c>
      <c r="AL136" s="36" t="s">
        <v>338</v>
      </c>
      <c r="AM136" s="36" t="s">
        <v>338</v>
      </c>
      <c r="AN136" s="36" t="s">
        <v>338</v>
      </c>
      <c r="AO136" s="36" t="s">
        <v>338</v>
      </c>
      <c r="AP136" s="36" t="s">
        <v>338</v>
      </c>
      <c r="AQ136" s="36" t="s">
        <v>338</v>
      </c>
      <c r="AR136" s="36" t="s">
        <v>338</v>
      </c>
      <c r="AS136" s="36" t="s">
        <v>338</v>
      </c>
      <c r="AT136" s="36" t="s">
        <v>338</v>
      </c>
      <c r="AU136" s="36" t="s">
        <v>338</v>
      </c>
      <c r="AV136" s="36" t="s">
        <v>338</v>
      </c>
      <c r="AW136" s="36" t="s">
        <v>338</v>
      </c>
      <c r="AX136" s="36" t="s">
        <v>338</v>
      </c>
      <c r="AY136" s="36" t="s">
        <v>338</v>
      </c>
      <c r="AZ136" s="36" t="s">
        <v>338</v>
      </c>
      <c r="BA136" s="36" t="s">
        <v>338</v>
      </c>
      <c r="BB136" s="36" t="s">
        <v>338</v>
      </c>
      <c r="BC136" s="36" t="s">
        <v>338</v>
      </c>
      <c r="BD136" s="36" t="s">
        <v>338</v>
      </c>
      <c r="BE136" s="36" t="s">
        <v>338</v>
      </c>
      <c r="BF136" s="36" t="s">
        <v>338</v>
      </c>
      <c r="BG136" s="36" t="s">
        <v>338</v>
      </c>
      <c r="BH136" s="36" t="s">
        <v>338</v>
      </c>
      <c r="BI136" s="36" t="s">
        <v>338</v>
      </c>
      <c r="BJ136" s="36" t="s">
        <v>338</v>
      </c>
      <c r="BK136" s="36" t="s">
        <v>338</v>
      </c>
      <c r="BL136" s="36" t="s">
        <v>338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 t="s">
        <v>338</v>
      </c>
      <c r="E137" s="36" t="s">
        <v>338</v>
      </c>
      <c r="F137" s="36" t="s">
        <v>338</v>
      </c>
      <c r="G137" s="36" t="s">
        <v>338</v>
      </c>
      <c r="H137" s="36" t="s">
        <v>338</v>
      </c>
      <c r="I137" s="36" t="s">
        <v>338</v>
      </c>
      <c r="J137" s="36" t="s">
        <v>338</v>
      </c>
      <c r="K137" s="36" t="s">
        <v>338</v>
      </c>
      <c r="L137" s="36" t="s">
        <v>338</v>
      </c>
      <c r="M137" s="36" t="s">
        <v>338</v>
      </c>
      <c r="N137" s="36" t="s">
        <v>338</v>
      </c>
      <c r="O137" s="36" t="s">
        <v>338</v>
      </c>
      <c r="P137" s="36" t="s">
        <v>338</v>
      </c>
      <c r="Q137" s="36" t="s">
        <v>338</v>
      </c>
      <c r="R137" s="36" t="s">
        <v>338</v>
      </c>
      <c r="S137" s="36" t="s">
        <v>338</v>
      </c>
      <c r="T137" s="36" t="s">
        <v>338</v>
      </c>
      <c r="U137" s="36" t="s">
        <v>338</v>
      </c>
      <c r="V137" s="36" t="s">
        <v>338</v>
      </c>
      <c r="W137" s="36" t="s">
        <v>338</v>
      </c>
      <c r="X137" s="36" t="s">
        <v>338</v>
      </c>
      <c r="Y137" s="36" t="s">
        <v>338</v>
      </c>
      <c r="Z137" s="36" t="s">
        <v>338</v>
      </c>
      <c r="AA137" s="36" t="s">
        <v>338</v>
      </c>
      <c r="AB137" s="36" t="s">
        <v>338</v>
      </c>
      <c r="AC137" s="36" t="s">
        <v>338</v>
      </c>
      <c r="AD137" s="36" t="s">
        <v>338</v>
      </c>
      <c r="AE137" s="36" t="s">
        <v>338</v>
      </c>
      <c r="AF137" s="36" t="s">
        <v>338</v>
      </c>
      <c r="AG137" s="36" t="s">
        <v>338</v>
      </c>
      <c r="AH137" s="36" t="s">
        <v>338</v>
      </c>
      <c r="AI137" s="36" t="s">
        <v>338</v>
      </c>
      <c r="AJ137" s="36" t="s">
        <v>338</v>
      </c>
      <c r="AK137" s="36" t="s">
        <v>338</v>
      </c>
      <c r="AL137" s="36" t="s">
        <v>338</v>
      </c>
      <c r="AM137" s="36" t="s">
        <v>338</v>
      </c>
      <c r="AN137" s="36" t="s">
        <v>338</v>
      </c>
      <c r="AO137" s="36" t="s">
        <v>338</v>
      </c>
      <c r="AP137" s="36" t="s">
        <v>338</v>
      </c>
      <c r="AQ137" s="36" t="s">
        <v>338</v>
      </c>
      <c r="AR137" s="36" t="s">
        <v>338</v>
      </c>
      <c r="AS137" s="36" t="s">
        <v>338</v>
      </c>
      <c r="AT137" s="36" t="s">
        <v>338</v>
      </c>
      <c r="AU137" s="36" t="s">
        <v>338</v>
      </c>
      <c r="AV137" s="36" t="s">
        <v>338</v>
      </c>
      <c r="AW137" s="36" t="s">
        <v>338</v>
      </c>
      <c r="AX137" s="36" t="s">
        <v>338</v>
      </c>
      <c r="AY137" s="36" t="s">
        <v>338</v>
      </c>
      <c r="AZ137" s="36" t="s">
        <v>338</v>
      </c>
      <c r="BA137" s="36" t="s">
        <v>338</v>
      </c>
      <c r="BB137" s="36" t="s">
        <v>338</v>
      </c>
      <c r="BC137" s="36" t="s">
        <v>338</v>
      </c>
      <c r="BD137" s="36" t="s">
        <v>338</v>
      </c>
      <c r="BE137" s="36" t="s">
        <v>338</v>
      </c>
      <c r="BF137" s="36" t="s">
        <v>338</v>
      </c>
      <c r="BG137" s="36" t="s">
        <v>338</v>
      </c>
      <c r="BH137" s="36" t="s">
        <v>338</v>
      </c>
      <c r="BI137" s="36" t="s">
        <v>338</v>
      </c>
      <c r="BJ137" s="36" t="s">
        <v>338</v>
      </c>
      <c r="BK137" s="36" t="s">
        <v>338</v>
      </c>
      <c r="BL137" s="36" t="s">
        <v>338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 t="s">
        <v>338</v>
      </c>
      <c r="E138" s="36" t="s">
        <v>338</v>
      </c>
      <c r="F138" s="36" t="s">
        <v>338</v>
      </c>
      <c r="G138" s="36" t="s">
        <v>338</v>
      </c>
      <c r="H138" s="36" t="s">
        <v>338</v>
      </c>
      <c r="I138" s="36" t="s">
        <v>338</v>
      </c>
      <c r="J138" s="36" t="s">
        <v>338</v>
      </c>
      <c r="K138" s="36" t="s">
        <v>338</v>
      </c>
      <c r="L138" s="36" t="s">
        <v>338</v>
      </c>
      <c r="M138" s="36" t="s">
        <v>338</v>
      </c>
      <c r="N138" s="36" t="s">
        <v>338</v>
      </c>
      <c r="O138" s="36" t="s">
        <v>338</v>
      </c>
      <c r="P138" s="36" t="s">
        <v>338</v>
      </c>
      <c r="Q138" s="36" t="s">
        <v>338</v>
      </c>
      <c r="R138" s="36" t="s">
        <v>338</v>
      </c>
      <c r="S138" s="36" t="s">
        <v>338</v>
      </c>
      <c r="T138" s="36" t="s">
        <v>338</v>
      </c>
      <c r="U138" s="36" t="s">
        <v>338</v>
      </c>
      <c r="V138" s="36" t="s">
        <v>338</v>
      </c>
      <c r="W138" s="36" t="s">
        <v>338</v>
      </c>
      <c r="X138" s="36" t="s">
        <v>338</v>
      </c>
      <c r="Y138" s="36" t="s">
        <v>338</v>
      </c>
      <c r="Z138" s="36" t="s">
        <v>338</v>
      </c>
      <c r="AA138" s="36" t="s">
        <v>338</v>
      </c>
      <c r="AB138" s="36" t="s">
        <v>338</v>
      </c>
      <c r="AC138" s="36" t="s">
        <v>338</v>
      </c>
      <c r="AD138" s="36" t="s">
        <v>338</v>
      </c>
      <c r="AE138" s="36" t="s">
        <v>338</v>
      </c>
      <c r="AF138" s="36" t="s">
        <v>338</v>
      </c>
      <c r="AG138" s="36" t="s">
        <v>338</v>
      </c>
      <c r="AH138" s="36" t="s">
        <v>338</v>
      </c>
      <c r="AI138" s="36" t="s">
        <v>338</v>
      </c>
      <c r="AJ138" s="36" t="s">
        <v>338</v>
      </c>
      <c r="AK138" s="36" t="s">
        <v>338</v>
      </c>
      <c r="AL138" s="36" t="s">
        <v>338</v>
      </c>
      <c r="AM138" s="36" t="s">
        <v>338</v>
      </c>
      <c r="AN138" s="36" t="s">
        <v>338</v>
      </c>
      <c r="AO138" s="36" t="s">
        <v>338</v>
      </c>
      <c r="AP138" s="36" t="s">
        <v>338</v>
      </c>
      <c r="AQ138" s="36" t="s">
        <v>338</v>
      </c>
      <c r="AR138" s="36" t="s">
        <v>338</v>
      </c>
      <c r="AS138" s="36" t="s">
        <v>338</v>
      </c>
      <c r="AT138" s="36" t="s">
        <v>338</v>
      </c>
      <c r="AU138" s="36" t="s">
        <v>338</v>
      </c>
      <c r="AV138" s="36" t="s">
        <v>338</v>
      </c>
      <c r="AW138" s="36" t="s">
        <v>338</v>
      </c>
      <c r="AX138" s="36" t="s">
        <v>338</v>
      </c>
      <c r="AY138" s="36" t="s">
        <v>338</v>
      </c>
      <c r="AZ138" s="36" t="s">
        <v>338</v>
      </c>
      <c r="BA138" s="36" t="s">
        <v>338</v>
      </c>
      <c r="BB138" s="36" t="s">
        <v>338</v>
      </c>
      <c r="BC138" s="36" t="s">
        <v>338</v>
      </c>
      <c r="BD138" s="36" t="s">
        <v>338</v>
      </c>
      <c r="BE138" s="36" t="s">
        <v>338</v>
      </c>
      <c r="BF138" s="36" t="s">
        <v>338</v>
      </c>
      <c r="BG138" s="36" t="s">
        <v>338</v>
      </c>
      <c r="BH138" s="36" t="s">
        <v>338</v>
      </c>
      <c r="BI138" s="36" t="s">
        <v>338</v>
      </c>
      <c r="BJ138" s="36" t="s">
        <v>338</v>
      </c>
      <c r="BK138" s="36" t="s">
        <v>338</v>
      </c>
      <c r="BL138" s="36" t="s">
        <v>338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 t="s">
        <v>338</v>
      </c>
      <c r="E139" s="36" t="s">
        <v>338</v>
      </c>
      <c r="F139" s="36" t="s">
        <v>338</v>
      </c>
      <c r="G139" s="36" t="s">
        <v>338</v>
      </c>
      <c r="H139" s="36" t="s">
        <v>338</v>
      </c>
      <c r="I139" s="36" t="s">
        <v>338</v>
      </c>
      <c r="J139" s="36" t="s">
        <v>338</v>
      </c>
      <c r="K139" s="36" t="s">
        <v>338</v>
      </c>
      <c r="L139" s="36" t="s">
        <v>338</v>
      </c>
      <c r="M139" s="36" t="s">
        <v>338</v>
      </c>
      <c r="N139" s="36" t="s">
        <v>338</v>
      </c>
      <c r="O139" s="36" t="s">
        <v>338</v>
      </c>
      <c r="P139" s="36" t="s">
        <v>338</v>
      </c>
      <c r="Q139" s="36" t="s">
        <v>338</v>
      </c>
      <c r="R139" s="36" t="s">
        <v>338</v>
      </c>
      <c r="S139" s="36" t="s">
        <v>338</v>
      </c>
      <c r="T139" s="36" t="s">
        <v>338</v>
      </c>
      <c r="U139" s="36" t="s">
        <v>338</v>
      </c>
      <c r="V139" s="36" t="s">
        <v>338</v>
      </c>
      <c r="W139" s="36" t="s">
        <v>338</v>
      </c>
      <c r="X139" s="36" t="s">
        <v>338</v>
      </c>
      <c r="Y139" s="36" t="s">
        <v>338</v>
      </c>
      <c r="Z139" s="36" t="s">
        <v>338</v>
      </c>
      <c r="AA139" s="36" t="s">
        <v>338</v>
      </c>
      <c r="AB139" s="36" t="s">
        <v>338</v>
      </c>
      <c r="AC139" s="36" t="s">
        <v>338</v>
      </c>
      <c r="AD139" s="36" t="s">
        <v>338</v>
      </c>
      <c r="AE139" s="36" t="s">
        <v>338</v>
      </c>
      <c r="AF139" s="36" t="s">
        <v>338</v>
      </c>
      <c r="AG139" s="36" t="s">
        <v>338</v>
      </c>
      <c r="AH139" s="36" t="s">
        <v>338</v>
      </c>
      <c r="AI139" s="36" t="s">
        <v>338</v>
      </c>
      <c r="AJ139" s="36" t="s">
        <v>338</v>
      </c>
      <c r="AK139" s="36" t="s">
        <v>338</v>
      </c>
      <c r="AL139" s="36" t="s">
        <v>338</v>
      </c>
      <c r="AM139" s="36" t="s">
        <v>338</v>
      </c>
      <c r="AN139" s="36" t="s">
        <v>338</v>
      </c>
      <c r="AO139" s="36" t="s">
        <v>338</v>
      </c>
      <c r="AP139" s="36" t="s">
        <v>338</v>
      </c>
      <c r="AQ139" s="36" t="s">
        <v>338</v>
      </c>
      <c r="AR139" s="36" t="s">
        <v>338</v>
      </c>
      <c r="AS139" s="36" t="s">
        <v>338</v>
      </c>
      <c r="AT139" s="36" t="s">
        <v>338</v>
      </c>
      <c r="AU139" s="36" t="s">
        <v>338</v>
      </c>
      <c r="AV139" s="36" t="s">
        <v>338</v>
      </c>
      <c r="AW139" s="36" t="s">
        <v>338</v>
      </c>
      <c r="AX139" s="36" t="s">
        <v>338</v>
      </c>
      <c r="AY139" s="36" t="s">
        <v>338</v>
      </c>
      <c r="AZ139" s="36" t="s">
        <v>338</v>
      </c>
      <c r="BA139" s="36" t="s">
        <v>338</v>
      </c>
      <c r="BB139" s="36" t="s">
        <v>338</v>
      </c>
      <c r="BC139" s="36" t="s">
        <v>338</v>
      </c>
      <c r="BD139" s="36" t="s">
        <v>338</v>
      </c>
      <c r="BE139" s="36" t="s">
        <v>338</v>
      </c>
      <c r="BF139" s="36" t="s">
        <v>338</v>
      </c>
      <c r="BG139" s="36" t="s">
        <v>338</v>
      </c>
      <c r="BH139" s="36" t="s">
        <v>338</v>
      </c>
      <c r="BI139" s="36" t="s">
        <v>338</v>
      </c>
      <c r="BJ139" s="36" t="s">
        <v>338</v>
      </c>
      <c r="BK139" s="36" t="s">
        <v>338</v>
      </c>
      <c r="BL139" s="36" t="s">
        <v>338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 t="s">
        <v>338</v>
      </c>
      <c r="E140" s="36" t="s">
        <v>338</v>
      </c>
      <c r="F140" s="36" t="s">
        <v>338</v>
      </c>
      <c r="G140" s="36" t="s">
        <v>338</v>
      </c>
      <c r="H140" s="36" t="s">
        <v>338</v>
      </c>
      <c r="I140" s="36" t="s">
        <v>338</v>
      </c>
      <c r="J140" s="36" t="s">
        <v>338</v>
      </c>
      <c r="K140" s="36" t="s">
        <v>338</v>
      </c>
      <c r="L140" s="36" t="s">
        <v>338</v>
      </c>
      <c r="M140" s="36" t="s">
        <v>338</v>
      </c>
      <c r="N140" s="36" t="s">
        <v>338</v>
      </c>
      <c r="O140" s="36" t="s">
        <v>338</v>
      </c>
      <c r="P140" s="36" t="s">
        <v>338</v>
      </c>
      <c r="Q140" s="36" t="s">
        <v>338</v>
      </c>
      <c r="R140" s="36" t="s">
        <v>338</v>
      </c>
      <c r="S140" s="36" t="s">
        <v>338</v>
      </c>
      <c r="T140" s="36" t="s">
        <v>338</v>
      </c>
      <c r="U140" s="36" t="s">
        <v>338</v>
      </c>
      <c r="V140" s="36" t="s">
        <v>338</v>
      </c>
      <c r="W140" s="36" t="s">
        <v>338</v>
      </c>
      <c r="X140" s="36" t="s">
        <v>338</v>
      </c>
      <c r="Y140" s="36" t="s">
        <v>338</v>
      </c>
      <c r="Z140" s="36" t="s">
        <v>338</v>
      </c>
      <c r="AA140" s="36" t="s">
        <v>338</v>
      </c>
      <c r="AB140" s="36" t="s">
        <v>338</v>
      </c>
      <c r="AC140" s="36" t="s">
        <v>338</v>
      </c>
      <c r="AD140" s="36" t="s">
        <v>338</v>
      </c>
      <c r="AE140" s="36" t="s">
        <v>338</v>
      </c>
      <c r="AF140" s="36" t="s">
        <v>338</v>
      </c>
      <c r="AG140" s="36" t="s">
        <v>338</v>
      </c>
      <c r="AH140" s="36" t="s">
        <v>338</v>
      </c>
      <c r="AI140" s="36" t="s">
        <v>338</v>
      </c>
      <c r="AJ140" s="36" t="s">
        <v>338</v>
      </c>
      <c r="AK140" s="36" t="s">
        <v>338</v>
      </c>
      <c r="AL140" s="36" t="s">
        <v>338</v>
      </c>
      <c r="AM140" s="36" t="s">
        <v>338</v>
      </c>
      <c r="AN140" s="36" t="s">
        <v>338</v>
      </c>
      <c r="AO140" s="36" t="s">
        <v>338</v>
      </c>
      <c r="AP140" s="36" t="s">
        <v>338</v>
      </c>
      <c r="AQ140" s="36" t="s">
        <v>338</v>
      </c>
      <c r="AR140" s="36" t="s">
        <v>338</v>
      </c>
      <c r="AS140" s="36" t="s">
        <v>338</v>
      </c>
      <c r="AT140" s="36" t="s">
        <v>338</v>
      </c>
      <c r="AU140" s="36" t="s">
        <v>338</v>
      </c>
      <c r="AV140" s="36" t="s">
        <v>338</v>
      </c>
      <c r="AW140" s="36" t="s">
        <v>338</v>
      </c>
      <c r="AX140" s="36" t="s">
        <v>338</v>
      </c>
      <c r="AY140" s="36" t="s">
        <v>338</v>
      </c>
      <c r="AZ140" s="36" t="s">
        <v>338</v>
      </c>
      <c r="BA140" s="36" t="s">
        <v>338</v>
      </c>
      <c r="BB140" s="36" t="s">
        <v>338</v>
      </c>
      <c r="BC140" s="36" t="s">
        <v>338</v>
      </c>
      <c r="BD140" s="36" t="s">
        <v>338</v>
      </c>
      <c r="BE140" s="36" t="s">
        <v>338</v>
      </c>
      <c r="BF140" s="36" t="s">
        <v>338</v>
      </c>
      <c r="BG140" s="36" t="s">
        <v>338</v>
      </c>
      <c r="BH140" s="36" t="s">
        <v>338</v>
      </c>
      <c r="BI140" s="36" t="s">
        <v>338</v>
      </c>
      <c r="BJ140" s="36" t="s">
        <v>338</v>
      </c>
      <c r="BK140" s="36" t="s">
        <v>338</v>
      </c>
      <c r="BL140" s="36" t="s">
        <v>338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 t="s">
        <v>338</v>
      </c>
      <c r="E141" s="36" t="s">
        <v>338</v>
      </c>
      <c r="F141" s="36" t="s">
        <v>338</v>
      </c>
      <c r="G141" s="36" t="s">
        <v>338</v>
      </c>
      <c r="H141" s="36" t="s">
        <v>338</v>
      </c>
      <c r="I141" s="36" t="s">
        <v>338</v>
      </c>
      <c r="J141" s="36" t="s">
        <v>338</v>
      </c>
      <c r="K141" s="36" t="s">
        <v>338</v>
      </c>
      <c r="L141" s="36" t="s">
        <v>338</v>
      </c>
      <c r="M141" s="36" t="s">
        <v>338</v>
      </c>
      <c r="N141" s="36" t="s">
        <v>338</v>
      </c>
      <c r="O141" s="36" t="s">
        <v>338</v>
      </c>
      <c r="P141" s="36" t="s">
        <v>338</v>
      </c>
      <c r="Q141" s="36" t="s">
        <v>338</v>
      </c>
      <c r="R141" s="36" t="s">
        <v>338</v>
      </c>
      <c r="S141" s="36" t="s">
        <v>338</v>
      </c>
      <c r="T141" s="36" t="s">
        <v>338</v>
      </c>
      <c r="U141" s="36" t="s">
        <v>338</v>
      </c>
      <c r="V141" s="36" t="s">
        <v>338</v>
      </c>
      <c r="W141" s="36" t="s">
        <v>338</v>
      </c>
      <c r="X141" s="36" t="s">
        <v>338</v>
      </c>
      <c r="Y141" s="36" t="s">
        <v>338</v>
      </c>
      <c r="Z141" s="36" t="s">
        <v>338</v>
      </c>
      <c r="AA141" s="36" t="s">
        <v>338</v>
      </c>
      <c r="AB141" s="36" t="s">
        <v>338</v>
      </c>
      <c r="AC141" s="36" t="s">
        <v>338</v>
      </c>
      <c r="AD141" s="36" t="s">
        <v>338</v>
      </c>
      <c r="AE141" s="36" t="s">
        <v>338</v>
      </c>
      <c r="AF141" s="36" t="s">
        <v>338</v>
      </c>
      <c r="AG141" s="36" t="s">
        <v>338</v>
      </c>
      <c r="AH141" s="36" t="s">
        <v>338</v>
      </c>
      <c r="AI141" s="36" t="s">
        <v>338</v>
      </c>
      <c r="AJ141" s="36" t="s">
        <v>338</v>
      </c>
      <c r="AK141" s="36" t="s">
        <v>338</v>
      </c>
      <c r="AL141" s="36" t="s">
        <v>338</v>
      </c>
      <c r="AM141" s="36" t="s">
        <v>338</v>
      </c>
      <c r="AN141" s="36" t="s">
        <v>338</v>
      </c>
      <c r="AO141" s="36" t="s">
        <v>338</v>
      </c>
      <c r="AP141" s="36" t="s">
        <v>338</v>
      </c>
      <c r="AQ141" s="36" t="s">
        <v>338</v>
      </c>
      <c r="AR141" s="36" t="s">
        <v>338</v>
      </c>
      <c r="AS141" s="36" t="s">
        <v>338</v>
      </c>
      <c r="AT141" s="36" t="s">
        <v>338</v>
      </c>
      <c r="AU141" s="36" t="s">
        <v>338</v>
      </c>
      <c r="AV141" s="36" t="s">
        <v>338</v>
      </c>
      <c r="AW141" s="36" t="s">
        <v>338</v>
      </c>
      <c r="AX141" s="36" t="s">
        <v>338</v>
      </c>
      <c r="AY141" s="36" t="s">
        <v>338</v>
      </c>
      <c r="AZ141" s="36" t="s">
        <v>338</v>
      </c>
      <c r="BA141" s="36" t="s">
        <v>338</v>
      </c>
      <c r="BB141" s="36" t="s">
        <v>338</v>
      </c>
      <c r="BC141" s="36" t="s">
        <v>338</v>
      </c>
      <c r="BD141" s="36" t="s">
        <v>338</v>
      </c>
      <c r="BE141" s="36" t="s">
        <v>338</v>
      </c>
      <c r="BF141" s="36" t="s">
        <v>338</v>
      </c>
      <c r="BG141" s="36" t="s">
        <v>338</v>
      </c>
      <c r="BH141" s="36" t="s">
        <v>338</v>
      </c>
      <c r="BI141" s="36" t="s">
        <v>338</v>
      </c>
      <c r="BJ141" s="36" t="s">
        <v>338</v>
      </c>
      <c r="BK141" s="36" t="s">
        <v>338</v>
      </c>
      <c r="BL141" s="36" t="s">
        <v>338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 t="s">
        <v>338</v>
      </c>
      <c r="E142" s="36" t="s">
        <v>338</v>
      </c>
      <c r="F142" s="36" t="s">
        <v>338</v>
      </c>
      <c r="G142" s="36" t="s">
        <v>338</v>
      </c>
      <c r="H142" s="36" t="s">
        <v>338</v>
      </c>
      <c r="I142" s="36" t="s">
        <v>338</v>
      </c>
      <c r="J142" s="36" t="s">
        <v>338</v>
      </c>
      <c r="K142" s="36" t="s">
        <v>338</v>
      </c>
      <c r="L142" s="36" t="s">
        <v>338</v>
      </c>
      <c r="M142" s="36" t="s">
        <v>338</v>
      </c>
      <c r="N142" s="36" t="s">
        <v>338</v>
      </c>
      <c r="O142" s="36" t="s">
        <v>338</v>
      </c>
      <c r="P142" s="36" t="s">
        <v>338</v>
      </c>
      <c r="Q142" s="36" t="s">
        <v>338</v>
      </c>
      <c r="R142" s="36" t="s">
        <v>338</v>
      </c>
      <c r="S142" s="36" t="s">
        <v>338</v>
      </c>
      <c r="T142" s="36" t="s">
        <v>338</v>
      </c>
      <c r="U142" s="36" t="s">
        <v>338</v>
      </c>
      <c r="V142" s="36" t="s">
        <v>338</v>
      </c>
      <c r="W142" s="36" t="s">
        <v>338</v>
      </c>
      <c r="X142" s="36" t="s">
        <v>338</v>
      </c>
      <c r="Y142" s="36" t="s">
        <v>338</v>
      </c>
      <c r="Z142" s="36" t="s">
        <v>338</v>
      </c>
      <c r="AA142" s="36" t="s">
        <v>338</v>
      </c>
      <c r="AB142" s="36" t="s">
        <v>338</v>
      </c>
      <c r="AC142" s="36" t="s">
        <v>338</v>
      </c>
      <c r="AD142" s="36" t="s">
        <v>338</v>
      </c>
      <c r="AE142" s="36" t="s">
        <v>338</v>
      </c>
      <c r="AF142" s="36" t="s">
        <v>338</v>
      </c>
      <c r="AG142" s="36" t="s">
        <v>338</v>
      </c>
      <c r="AH142" s="36" t="s">
        <v>338</v>
      </c>
      <c r="AI142" s="36" t="s">
        <v>338</v>
      </c>
      <c r="AJ142" s="36" t="s">
        <v>338</v>
      </c>
      <c r="AK142" s="36" t="s">
        <v>338</v>
      </c>
      <c r="AL142" s="36" t="s">
        <v>338</v>
      </c>
      <c r="AM142" s="36" t="s">
        <v>338</v>
      </c>
      <c r="AN142" s="36" t="s">
        <v>338</v>
      </c>
      <c r="AO142" s="36" t="s">
        <v>338</v>
      </c>
      <c r="AP142" s="36" t="s">
        <v>338</v>
      </c>
      <c r="AQ142" s="36" t="s">
        <v>338</v>
      </c>
      <c r="AR142" s="36" t="s">
        <v>338</v>
      </c>
      <c r="AS142" s="36" t="s">
        <v>338</v>
      </c>
      <c r="AT142" s="36" t="s">
        <v>338</v>
      </c>
      <c r="AU142" s="36" t="s">
        <v>338</v>
      </c>
      <c r="AV142" s="36" t="s">
        <v>338</v>
      </c>
      <c r="AW142" s="36" t="s">
        <v>338</v>
      </c>
      <c r="AX142" s="36" t="s">
        <v>338</v>
      </c>
      <c r="AY142" s="36" t="s">
        <v>338</v>
      </c>
      <c r="AZ142" s="36" t="s">
        <v>338</v>
      </c>
      <c r="BA142" s="36" t="s">
        <v>338</v>
      </c>
      <c r="BB142" s="36" t="s">
        <v>338</v>
      </c>
      <c r="BC142" s="36" t="s">
        <v>338</v>
      </c>
      <c r="BD142" s="36" t="s">
        <v>338</v>
      </c>
      <c r="BE142" s="36" t="s">
        <v>338</v>
      </c>
      <c r="BF142" s="36" t="s">
        <v>338</v>
      </c>
      <c r="BG142" s="36" t="s">
        <v>338</v>
      </c>
      <c r="BH142" s="36" t="s">
        <v>338</v>
      </c>
      <c r="BI142" s="36" t="s">
        <v>338</v>
      </c>
      <c r="BJ142" s="36" t="s">
        <v>338</v>
      </c>
      <c r="BK142" s="36" t="s">
        <v>338</v>
      </c>
      <c r="BL142" s="36" t="s">
        <v>338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 t="s">
        <v>338</v>
      </c>
      <c r="E143" s="36" t="s">
        <v>338</v>
      </c>
      <c r="F143" s="36" t="s">
        <v>338</v>
      </c>
      <c r="G143" s="36" t="s">
        <v>338</v>
      </c>
      <c r="H143" s="36" t="s">
        <v>338</v>
      </c>
      <c r="I143" s="36" t="s">
        <v>338</v>
      </c>
      <c r="J143" s="36" t="s">
        <v>338</v>
      </c>
      <c r="K143" s="36" t="s">
        <v>338</v>
      </c>
      <c r="L143" s="36" t="s">
        <v>338</v>
      </c>
      <c r="M143" s="36" t="s">
        <v>338</v>
      </c>
      <c r="N143" s="36" t="s">
        <v>338</v>
      </c>
      <c r="O143" s="36" t="s">
        <v>338</v>
      </c>
      <c r="P143" s="36" t="s">
        <v>338</v>
      </c>
      <c r="Q143" s="36" t="s">
        <v>338</v>
      </c>
      <c r="R143" s="36" t="s">
        <v>338</v>
      </c>
      <c r="S143" s="36" t="s">
        <v>338</v>
      </c>
      <c r="T143" s="36" t="s">
        <v>338</v>
      </c>
      <c r="U143" s="36" t="s">
        <v>338</v>
      </c>
      <c r="V143" s="36" t="s">
        <v>338</v>
      </c>
      <c r="W143" s="36" t="s">
        <v>338</v>
      </c>
      <c r="X143" s="36" t="s">
        <v>338</v>
      </c>
      <c r="Y143" s="36" t="s">
        <v>338</v>
      </c>
      <c r="Z143" s="36" t="s">
        <v>338</v>
      </c>
      <c r="AA143" s="36" t="s">
        <v>338</v>
      </c>
      <c r="AB143" s="36" t="s">
        <v>338</v>
      </c>
      <c r="AC143" s="36" t="s">
        <v>338</v>
      </c>
      <c r="AD143" s="36" t="s">
        <v>338</v>
      </c>
      <c r="AE143" s="36" t="s">
        <v>338</v>
      </c>
      <c r="AF143" s="36" t="s">
        <v>338</v>
      </c>
      <c r="AG143" s="36" t="s">
        <v>338</v>
      </c>
      <c r="AH143" s="36" t="s">
        <v>338</v>
      </c>
      <c r="AI143" s="36" t="s">
        <v>338</v>
      </c>
      <c r="AJ143" s="36" t="s">
        <v>338</v>
      </c>
      <c r="AK143" s="36" t="s">
        <v>338</v>
      </c>
      <c r="AL143" s="36" t="s">
        <v>338</v>
      </c>
      <c r="AM143" s="36" t="s">
        <v>338</v>
      </c>
      <c r="AN143" s="36" t="s">
        <v>338</v>
      </c>
      <c r="AO143" s="36" t="s">
        <v>338</v>
      </c>
      <c r="AP143" s="36" t="s">
        <v>338</v>
      </c>
      <c r="AQ143" s="36" t="s">
        <v>338</v>
      </c>
      <c r="AR143" s="36" t="s">
        <v>338</v>
      </c>
      <c r="AS143" s="36" t="s">
        <v>338</v>
      </c>
      <c r="AT143" s="36" t="s">
        <v>338</v>
      </c>
      <c r="AU143" s="36" t="s">
        <v>338</v>
      </c>
      <c r="AV143" s="36" t="s">
        <v>338</v>
      </c>
      <c r="AW143" s="36" t="s">
        <v>338</v>
      </c>
      <c r="AX143" s="36" t="s">
        <v>338</v>
      </c>
      <c r="AY143" s="36" t="s">
        <v>338</v>
      </c>
      <c r="AZ143" s="36" t="s">
        <v>338</v>
      </c>
      <c r="BA143" s="36" t="s">
        <v>338</v>
      </c>
      <c r="BB143" s="36" t="s">
        <v>338</v>
      </c>
      <c r="BC143" s="36" t="s">
        <v>338</v>
      </c>
      <c r="BD143" s="36" t="s">
        <v>338</v>
      </c>
      <c r="BE143" s="36" t="s">
        <v>338</v>
      </c>
      <c r="BF143" s="36" t="s">
        <v>338</v>
      </c>
      <c r="BG143" s="36" t="s">
        <v>338</v>
      </c>
      <c r="BH143" s="36" t="s">
        <v>338</v>
      </c>
      <c r="BI143" s="36" t="s">
        <v>338</v>
      </c>
      <c r="BJ143" s="36" t="s">
        <v>338</v>
      </c>
      <c r="BK143" s="36" t="s">
        <v>338</v>
      </c>
      <c r="BL143" s="36" t="s">
        <v>338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 t="s">
        <v>338</v>
      </c>
      <c r="E144" s="36" t="s">
        <v>338</v>
      </c>
      <c r="F144" s="36" t="s">
        <v>338</v>
      </c>
      <c r="G144" s="36" t="s">
        <v>338</v>
      </c>
      <c r="H144" s="36" t="s">
        <v>338</v>
      </c>
      <c r="I144" s="36" t="s">
        <v>338</v>
      </c>
      <c r="J144" s="36" t="s">
        <v>338</v>
      </c>
      <c r="K144" s="36" t="s">
        <v>338</v>
      </c>
      <c r="L144" s="36" t="s">
        <v>338</v>
      </c>
      <c r="M144" s="36" t="s">
        <v>338</v>
      </c>
      <c r="N144" s="36" t="s">
        <v>338</v>
      </c>
      <c r="O144" s="36" t="s">
        <v>338</v>
      </c>
      <c r="P144" s="36" t="s">
        <v>338</v>
      </c>
      <c r="Q144" s="36" t="s">
        <v>338</v>
      </c>
      <c r="R144" s="36" t="s">
        <v>338</v>
      </c>
      <c r="S144" s="36" t="s">
        <v>338</v>
      </c>
      <c r="T144" s="36" t="s">
        <v>338</v>
      </c>
      <c r="U144" s="36" t="s">
        <v>338</v>
      </c>
      <c r="V144" s="36" t="s">
        <v>338</v>
      </c>
      <c r="W144" s="36" t="s">
        <v>338</v>
      </c>
      <c r="X144" s="36" t="s">
        <v>338</v>
      </c>
      <c r="Y144" s="36" t="s">
        <v>338</v>
      </c>
      <c r="Z144" s="36" t="s">
        <v>338</v>
      </c>
      <c r="AA144" s="36" t="s">
        <v>338</v>
      </c>
      <c r="AB144" s="36" t="s">
        <v>338</v>
      </c>
      <c r="AC144" s="36" t="s">
        <v>338</v>
      </c>
      <c r="AD144" s="36" t="s">
        <v>338</v>
      </c>
      <c r="AE144" s="36" t="s">
        <v>338</v>
      </c>
      <c r="AF144" s="36" t="s">
        <v>338</v>
      </c>
      <c r="AG144" s="36" t="s">
        <v>338</v>
      </c>
      <c r="AH144" s="36" t="s">
        <v>338</v>
      </c>
      <c r="AI144" s="36" t="s">
        <v>338</v>
      </c>
      <c r="AJ144" s="36" t="s">
        <v>338</v>
      </c>
      <c r="AK144" s="36" t="s">
        <v>338</v>
      </c>
      <c r="AL144" s="36" t="s">
        <v>338</v>
      </c>
      <c r="AM144" s="36" t="s">
        <v>338</v>
      </c>
      <c r="AN144" s="36" t="s">
        <v>338</v>
      </c>
      <c r="AO144" s="36" t="s">
        <v>338</v>
      </c>
      <c r="AP144" s="36" t="s">
        <v>338</v>
      </c>
      <c r="AQ144" s="36" t="s">
        <v>338</v>
      </c>
      <c r="AR144" s="36" t="s">
        <v>338</v>
      </c>
      <c r="AS144" s="36" t="s">
        <v>338</v>
      </c>
      <c r="AT144" s="36" t="s">
        <v>338</v>
      </c>
      <c r="AU144" s="36" t="s">
        <v>338</v>
      </c>
      <c r="AV144" s="36" t="s">
        <v>338</v>
      </c>
      <c r="AW144" s="36" t="s">
        <v>338</v>
      </c>
      <c r="AX144" s="36" t="s">
        <v>338</v>
      </c>
      <c r="AY144" s="36" t="s">
        <v>338</v>
      </c>
      <c r="AZ144" s="36" t="s">
        <v>338</v>
      </c>
      <c r="BA144" s="36" t="s">
        <v>338</v>
      </c>
      <c r="BB144" s="36" t="s">
        <v>338</v>
      </c>
      <c r="BC144" s="36" t="s">
        <v>338</v>
      </c>
      <c r="BD144" s="36" t="s">
        <v>338</v>
      </c>
      <c r="BE144" s="36" t="s">
        <v>338</v>
      </c>
      <c r="BF144" s="36" t="s">
        <v>338</v>
      </c>
      <c r="BG144" s="36" t="s">
        <v>338</v>
      </c>
      <c r="BH144" s="36" t="s">
        <v>338</v>
      </c>
      <c r="BI144" s="36" t="s">
        <v>338</v>
      </c>
      <c r="BJ144" s="36" t="s">
        <v>338</v>
      </c>
      <c r="BK144" s="36" t="s">
        <v>338</v>
      </c>
      <c r="BL144" s="36" t="s">
        <v>338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 t="s">
        <v>338</v>
      </c>
      <c r="E145" s="36" t="s">
        <v>338</v>
      </c>
      <c r="F145" s="36" t="s">
        <v>338</v>
      </c>
      <c r="G145" s="36" t="s">
        <v>338</v>
      </c>
      <c r="H145" s="36" t="s">
        <v>338</v>
      </c>
      <c r="I145" s="36" t="s">
        <v>338</v>
      </c>
      <c r="J145" s="36" t="s">
        <v>338</v>
      </c>
      <c r="K145" s="36" t="s">
        <v>338</v>
      </c>
      <c r="L145" s="36" t="s">
        <v>338</v>
      </c>
      <c r="M145" s="36" t="s">
        <v>338</v>
      </c>
      <c r="N145" s="36" t="s">
        <v>338</v>
      </c>
      <c r="O145" s="36" t="s">
        <v>338</v>
      </c>
      <c r="P145" s="36" t="s">
        <v>338</v>
      </c>
      <c r="Q145" s="36" t="s">
        <v>338</v>
      </c>
      <c r="R145" s="36" t="s">
        <v>338</v>
      </c>
      <c r="S145" s="36" t="s">
        <v>338</v>
      </c>
      <c r="T145" s="36" t="s">
        <v>338</v>
      </c>
      <c r="U145" s="36" t="s">
        <v>338</v>
      </c>
      <c r="V145" s="36" t="s">
        <v>338</v>
      </c>
      <c r="W145" s="36" t="s">
        <v>338</v>
      </c>
      <c r="X145" s="36" t="s">
        <v>338</v>
      </c>
      <c r="Y145" s="36" t="s">
        <v>338</v>
      </c>
      <c r="Z145" s="36" t="s">
        <v>338</v>
      </c>
      <c r="AA145" s="36" t="s">
        <v>338</v>
      </c>
      <c r="AB145" s="36" t="s">
        <v>338</v>
      </c>
      <c r="AC145" s="36" t="s">
        <v>338</v>
      </c>
      <c r="AD145" s="36" t="s">
        <v>338</v>
      </c>
      <c r="AE145" s="36" t="s">
        <v>338</v>
      </c>
      <c r="AF145" s="36" t="s">
        <v>338</v>
      </c>
      <c r="AG145" s="36" t="s">
        <v>338</v>
      </c>
      <c r="AH145" s="36" t="s">
        <v>338</v>
      </c>
      <c r="AI145" s="36" t="s">
        <v>338</v>
      </c>
      <c r="AJ145" s="36" t="s">
        <v>338</v>
      </c>
      <c r="AK145" s="36" t="s">
        <v>338</v>
      </c>
      <c r="AL145" s="36" t="s">
        <v>338</v>
      </c>
      <c r="AM145" s="36" t="s">
        <v>338</v>
      </c>
      <c r="AN145" s="36" t="s">
        <v>338</v>
      </c>
      <c r="AO145" s="36" t="s">
        <v>338</v>
      </c>
      <c r="AP145" s="36" t="s">
        <v>338</v>
      </c>
      <c r="AQ145" s="36" t="s">
        <v>338</v>
      </c>
      <c r="AR145" s="36" t="s">
        <v>338</v>
      </c>
      <c r="AS145" s="36" t="s">
        <v>338</v>
      </c>
      <c r="AT145" s="36" t="s">
        <v>338</v>
      </c>
      <c r="AU145" s="36" t="s">
        <v>338</v>
      </c>
      <c r="AV145" s="36" t="s">
        <v>338</v>
      </c>
      <c r="AW145" s="36" t="s">
        <v>338</v>
      </c>
      <c r="AX145" s="36" t="s">
        <v>338</v>
      </c>
      <c r="AY145" s="36" t="s">
        <v>338</v>
      </c>
      <c r="AZ145" s="36" t="s">
        <v>338</v>
      </c>
      <c r="BA145" s="36" t="s">
        <v>338</v>
      </c>
      <c r="BB145" s="36" t="s">
        <v>338</v>
      </c>
      <c r="BC145" s="36" t="s">
        <v>338</v>
      </c>
      <c r="BD145" s="36" t="s">
        <v>338</v>
      </c>
      <c r="BE145" s="36" t="s">
        <v>338</v>
      </c>
      <c r="BF145" s="36" t="s">
        <v>338</v>
      </c>
      <c r="BG145" s="36" t="s">
        <v>338</v>
      </c>
      <c r="BH145" s="36" t="s">
        <v>338</v>
      </c>
      <c r="BI145" s="36" t="s">
        <v>338</v>
      </c>
      <c r="BJ145" s="36" t="s">
        <v>338</v>
      </c>
      <c r="BK145" s="36" t="s">
        <v>338</v>
      </c>
      <c r="BL145" s="36" t="s">
        <v>338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 t="s">
        <v>338</v>
      </c>
      <c r="E146" s="36" t="s">
        <v>338</v>
      </c>
      <c r="F146" s="36" t="s">
        <v>338</v>
      </c>
      <c r="G146" s="36" t="s">
        <v>338</v>
      </c>
      <c r="H146" s="36" t="s">
        <v>338</v>
      </c>
      <c r="I146" s="36" t="s">
        <v>338</v>
      </c>
      <c r="J146" s="36" t="s">
        <v>338</v>
      </c>
      <c r="K146" s="36" t="s">
        <v>338</v>
      </c>
      <c r="L146" s="36" t="s">
        <v>338</v>
      </c>
      <c r="M146" s="36" t="s">
        <v>338</v>
      </c>
      <c r="N146" s="36" t="s">
        <v>338</v>
      </c>
      <c r="O146" s="36" t="s">
        <v>338</v>
      </c>
      <c r="P146" s="36" t="s">
        <v>338</v>
      </c>
      <c r="Q146" s="36" t="s">
        <v>338</v>
      </c>
      <c r="R146" s="36" t="s">
        <v>338</v>
      </c>
      <c r="S146" s="36" t="s">
        <v>338</v>
      </c>
      <c r="T146" s="36" t="s">
        <v>338</v>
      </c>
      <c r="U146" s="36" t="s">
        <v>338</v>
      </c>
      <c r="V146" s="36" t="s">
        <v>338</v>
      </c>
      <c r="W146" s="36" t="s">
        <v>338</v>
      </c>
      <c r="X146" s="36" t="s">
        <v>338</v>
      </c>
      <c r="Y146" s="36" t="s">
        <v>338</v>
      </c>
      <c r="Z146" s="36" t="s">
        <v>338</v>
      </c>
      <c r="AA146" s="36" t="s">
        <v>338</v>
      </c>
      <c r="AB146" s="36" t="s">
        <v>338</v>
      </c>
      <c r="AC146" s="36" t="s">
        <v>338</v>
      </c>
      <c r="AD146" s="36" t="s">
        <v>338</v>
      </c>
      <c r="AE146" s="36" t="s">
        <v>338</v>
      </c>
      <c r="AF146" s="36" t="s">
        <v>338</v>
      </c>
      <c r="AG146" s="36" t="s">
        <v>338</v>
      </c>
      <c r="AH146" s="36" t="s">
        <v>338</v>
      </c>
      <c r="AI146" s="36" t="s">
        <v>338</v>
      </c>
      <c r="AJ146" s="36" t="s">
        <v>338</v>
      </c>
      <c r="AK146" s="36" t="s">
        <v>338</v>
      </c>
      <c r="AL146" s="36" t="s">
        <v>338</v>
      </c>
      <c r="AM146" s="36" t="s">
        <v>338</v>
      </c>
      <c r="AN146" s="36" t="s">
        <v>338</v>
      </c>
      <c r="AO146" s="36" t="s">
        <v>338</v>
      </c>
      <c r="AP146" s="36" t="s">
        <v>338</v>
      </c>
      <c r="AQ146" s="36" t="s">
        <v>338</v>
      </c>
      <c r="AR146" s="36" t="s">
        <v>338</v>
      </c>
      <c r="AS146" s="36" t="s">
        <v>338</v>
      </c>
      <c r="AT146" s="36" t="s">
        <v>338</v>
      </c>
      <c r="AU146" s="36" t="s">
        <v>338</v>
      </c>
      <c r="AV146" s="36" t="s">
        <v>338</v>
      </c>
      <c r="AW146" s="36" t="s">
        <v>338</v>
      </c>
      <c r="AX146" s="36" t="s">
        <v>338</v>
      </c>
      <c r="AY146" s="36" t="s">
        <v>338</v>
      </c>
      <c r="AZ146" s="36" t="s">
        <v>338</v>
      </c>
      <c r="BA146" s="36" t="s">
        <v>338</v>
      </c>
      <c r="BB146" s="36" t="s">
        <v>338</v>
      </c>
      <c r="BC146" s="36" t="s">
        <v>338</v>
      </c>
      <c r="BD146" s="36" t="s">
        <v>338</v>
      </c>
      <c r="BE146" s="36" t="s">
        <v>338</v>
      </c>
      <c r="BF146" s="36" t="s">
        <v>338</v>
      </c>
      <c r="BG146" s="36" t="s">
        <v>338</v>
      </c>
      <c r="BH146" s="36" t="s">
        <v>338</v>
      </c>
      <c r="BI146" s="36" t="s">
        <v>338</v>
      </c>
      <c r="BJ146" s="36" t="s">
        <v>338</v>
      </c>
      <c r="BK146" s="36" t="s">
        <v>338</v>
      </c>
      <c r="BL146" s="36" t="s">
        <v>338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 t="s">
        <v>338</v>
      </c>
      <c r="E147" s="36" t="s">
        <v>338</v>
      </c>
      <c r="F147" s="36" t="s">
        <v>338</v>
      </c>
      <c r="G147" s="36" t="s">
        <v>338</v>
      </c>
      <c r="H147" s="36" t="s">
        <v>338</v>
      </c>
      <c r="I147" s="36" t="s">
        <v>338</v>
      </c>
      <c r="J147" s="36" t="s">
        <v>338</v>
      </c>
      <c r="K147" s="36" t="s">
        <v>338</v>
      </c>
      <c r="L147" s="36" t="s">
        <v>338</v>
      </c>
      <c r="M147" s="36" t="s">
        <v>338</v>
      </c>
      <c r="N147" s="36" t="s">
        <v>338</v>
      </c>
      <c r="O147" s="36" t="s">
        <v>338</v>
      </c>
      <c r="P147" s="36" t="s">
        <v>338</v>
      </c>
      <c r="Q147" s="36" t="s">
        <v>338</v>
      </c>
      <c r="R147" s="36" t="s">
        <v>338</v>
      </c>
      <c r="S147" s="36" t="s">
        <v>338</v>
      </c>
      <c r="T147" s="36" t="s">
        <v>338</v>
      </c>
      <c r="U147" s="36" t="s">
        <v>338</v>
      </c>
      <c r="V147" s="36" t="s">
        <v>338</v>
      </c>
      <c r="W147" s="36" t="s">
        <v>338</v>
      </c>
      <c r="X147" s="36" t="s">
        <v>338</v>
      </c>
      <c r="Y147" s="36" t="s">
        <v>338</v>
      </c>
      <c r="Z147" s="36" t="s">
        <v>338</v>
      </c>
      <c r="AA147" s="36" t="s">
        <v>338</v>
      </c>
      <c r="AB147" s="36" t="s">
        <v>338</v>
      </c>
      <c r="AC147" s="36" t="s">
        <v>338</v>
      </c>
      <c r="AD147" s="36" t="s">
        <v>338</v>
      </c>
      <c r="AE147" s="36" t="s">
        <v>338</v>
      </c>
      <c r="AF147" s="36" t="s">
        <v>338</v>
      </c>
      <c r="AG147" s="36" t="s">
        <v>338</v>
      </c>
      <c r="AH147" s="36" t="s">
        <v>338</v>
      </c>
      <c r="AI147" s="36" t="s">
        <v>338</v>
      </c>
      <c r="AJ147" s="36" t="s">
        <v>338</v>
      </c>
      <c r="AK147" s="36" t="s">
        <v>338</v>
      </c>
      <c r="AL147" s="36" t="s">
        <v>338</v>
      </c>
      <c r="AM147" s="36" t="s">
        <v>338</v>
      </c>
      <c r="AN147" s="36" t="s">
        <v>338</v>
      </c>
      <c r="AO147" s="36" t="s">
        <v>338</v>
      </c>
      <c r="AP147" s="36" t="s">
        <v>338</v>
      </c>
      <c r="AQ147" s="36" t="s">
        <v>338</v>
      </c>
      <c r="AR147" s="36" t="s">
        <v>338</v>
      </c>
      <c r="AS147" s="36" t="s">
        <v>338</v>
      </c>
      <c r="AT147" s="36" t="s">
        <v>338</v>
      </c>
      <c r="AU147" s="36" t="s">
        <v>338</v>
      </c>
      <c r="AV147" s="36" t="s">
        <v>338</v>
      </c>
      <c r="AW147" s="36" t="s">
        <v>338</v>
      </c>
      <c r="AX147" s="36" t="s">
        <v>338</v>
      </c>
      <c r="AY147" s="36" t="s">
        <v>338</v>
      </c>
      <c r="AZ147" s="36" t="s">
        <v>338</v>
      </c>
      <c r="BA147" s="36" t="s">
        <v>338</v>
      </c>
      <c r="BB147" s="36" t="s">
        <v>338</v>
      </c>
      <c r="BC147" s="36" t="s">
        <v>338</v>
      </c>
      <c r="BD147" s="36" t="s">
        <v>338</v>
      </c>
      <c r="BE147" s="36" t="s">
        <v>338</v>
      </c>
      <c r="BF147" s="36" t="s">
        <v>338</v>
      </c>
      <c r="BG147" s="36" t="s">
        <v>338</v>
      </c>
      <c r="BH147" s="36" t="s">
        <v>338</v>
      </c>
      <c r="BI147" s="36" t="s">
        <v>338</v>
      </c>
      <c r="BJ147" s="36" t="s">
        <v>338</v>
      </c>
      <c r="BK147" s="36" t="s">
        <v>338</v>
      </c>
      <c r="BL147" s="36" t="s">
        <v>338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 t="s">
        <v>338</v>
      </c>
      <c r="E148" s="36" t="s">
        <v>338</v>
      </c>
      <c r="F148" s="36" t="s">
        <v>338</v>
      </c>
      <c r="G148" s="36" t="s">
        <v>338</v>
      </c>
      <c r="H148" s="36" t="s">
        <v>338</v>
      </c>
      <c r="I148" s="36" t="s">
        <v>338</v>
      </c>
      <c r="J148" s="36" t="s">
        <v>338</v>
      </c>
      <c r="K148" s="36" t="s">
        <v>338</v>
      </c>
      <c r="L148" s="36" t="s">
        <v>338</v>
      </c>
      <c r="M148" s="36" t="s">
        <v>338</v>
      </c>
      <c r="N148" s="36" t="s">
        <v>338</v>
      </c>
      <c r="O148" s="36" t="s">
        <v>338</v>
      </c>
      <c r="P148" s="36" t="s">
        <v>338</v>
      </c>
      <c r="Q148" s="36" t="s">
        <v>338</v>
      </c>
      <c r="R148" s="36" t="s">
        <v>338</v>
      </c>
      <c r="S148" s="36" t="s">
        <v>338</v>
      </c>
      <c r="T148" s="36" t="s">
        <v>338</v>
      </c>
      <c r="U148" s="36" t="s">
        <v>338</v>
      </c>
      <c r="V148" s="36" t="s">
        <v>338</v>
      </c>
      <c r="W148" s="36" t="s">
        <v>338</v>
      </c>
      <c r="X148" s="36" t="s">
        <v>338</v>
      </c>
      <c r="Y148" s="36" t="s">
        <v>338</v>
      </c>
      <c r="Z148" s="36" t="s">
        <v>338</v>
      </c>
      <c r="AA148" s="36" t="s">
        <v>338</v>
      </c>
      <c r="AB148" s="36" t="s">
        <v>338</v>
      </c>
      <c r="AC148" s="36" t="s">
        <v>338</v>
      </c>
      <c r="AD148" s="36" t="s">
        <v>338</v>
      </c>
      <c r="AE148" s="36" t="s">
        <v>338</v>
      </c>
      <c r="AF148" s="36" t="s">
        <v>338</v>
      </c>
      <c r="AG148" s="36" t="s">
        <v>338</v>
      </c>
      <c r="AH148" s="36" t="s">
        <v>338</v>
      </c>
      <c r="AI148" s="36" t="s">
        <v>338</v>
      </c>
      <c r="AJ148" s="36" t="s">
        <v>338</v>
      </c>
      <c r="AK148" s="36" t="s">
        <v>338</v>
      </c>
      <c r="AL148" s="36" t="s">
        <v>338</v>
      </c>
      <c r="AM148" s="36" t="s">
        <v>338</v>
      </c>
      <c r="AN148" s="36" t="s">
        <v>338</v>
      </c>
      <c r="AO148" s="36" t="s">
        <v>338</v>
      </c>
      <c r="AP148" s="36" t="s">
        <v>338</v>
      </c>
      <c r="AQ148" s="36" t="s">
        <v>338</v>
      </c>
      <c r="AR148" s="36" t="s">
        <v>338</v>
      </c>
      <c r="AS148" s="36" t="s">
        <v>338</v>
      </c>
      <c r="AT148" s="36" t="s">
        <v>338</v>
      </c>
      <c r="AU148" s="36" t="s">
        <v>338</v>
      </c>
      <c r="AV148" s="36" t="s">
        <v>338</v>
      </c>
      <c r="AW148" s="36" t="s">
        <v>338</v>
      </c>
      <c r="AX148" s="36" t="s">
        <v>338</v>
      </c>
      <c r="AY148" s="36" t="s">
        <v>338</v>
      </c>
      <c r="AZ148" s="36" t="s">
        <v>338</v>
      </c>
      <c r="BA148" s="36" t="s">
        <v>338</v>
      </c>
      <c r="BB148" s="36" t="s">
        <v>338</v>
      </c>
      <c r="BC148" s="36" t="s">
        <v>338</v>
      </c>
      <c r="BD148" s="36" t="s">
        <v>338</v>
      </c>
      <c r="BE148" s="36" t="s">
        <v>338</v>
      </c>
      <c r="BF148" s="36" t="s">
        <v>338</v>
      </c>
      <c r="BG148" s="36" t="s">
        <v>338</v>
      </c>
      <c r="BH148" s="36" t="s">
        <v>338</v>
      </c>
      <c r="BI148" s="36" t="s">
        <v>338</v>
      </c>
      <c r="BJ148" s="36" t="s">
        <v>338</v>
      </c>
      <c r="BK148" s="36" t="s">
        <v>338</v>
      </c>
      <c r="BL148" s="36" t="s">
        <v>338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 t="s">
        <v>338</v>
      </c>
      <c r="E149" s="36" t="s">
        <v>338</v>
      </c>
      <c r="F149" s="36" t="s">
        <v>338</v>
      </c>
      <c r="G149" s="36" t="s">
        <v>338</v>
      </c>
      <c r="H149" s="36" t="s">
        <v>338</v>
      </c>
      <c r="I149" s="36" t="s">
        <v>338</v>
      </c>
      <c r="J149" s="36" t="s">
        <v>338</v>
      </c>
      <c r="K149" s="36" t="s">
        <v>338</v>
      </c>
      <c r="L149" s="36" t="s">
        <v>338</v>
      </c>
      <c r="M149" s="36" t="s">
        <v>338</v>
      </c>
      <c r="N149" s="36" t="s">
        <v>338</v>
      </c>
      <c r="O149" s="36" t="s">
        <v>338</v>
      </c>
      <c r="P149" s="36" t="s">
        <v>338</v>
      </c>
      <c r="Q149" s="36" t="s">
        <v>338</v>
      </c>
      <c r="R149" s="36" t="s">
        <v>338</v>
      </c>
      <c r="S149" s="36" t="s">
        <v>338</v>
      </c>
      <c r="T149" s="36" t="s">
        <v>338</v>
      </c>
      <c r="U149" s="36" t="s">
        <v>338</v>
      </c>
      <c r="V149" s="36" t="s">
        <v>338</v>
      </c>
      <c r="W149" s="36" t="s">
        <v>338</v>
      </c>
      <c r="X149" s="36" t="s">
        <v>338</v>
      </c>
      <c r="Y149" s="36" t="s">
        <v>338</v>
      </c>
      <c r="Z149" s="36" t="s">
        <v>338</v>
      </c>
      <c r="AA149" s="36" t="s">
        <v>338</v>
      </c>
      <c r="AB149" s="36" t="s">
        <v>338</v>
      </c>
      <c r="AC149" s="36" t="s">
        <v>338</v>
      </c>
      <c r="AD149" s="36" t="s">
        <v>338</v>
      </c>
      <c r="AE149" s="36" t="s">
        <v>338</v>
      </c>
      <c r="AF149" s="36" t="s">
        <v>338</v>
      </c>
      <c r="AG149" s="36" t="s">
        <v>338</v>
      </c>
      <c r="AH149" s="36" t="s">
        <v>338</v>
      </c>
      <c r="AI149" s="36" t="s">
        <v>338</v>
      </c>
      <c r="AJ149" s="36" t="s">
        <v>338</v>
      </c>
      <c r="AK149" s="36" t="s">
        <v>338</v>
      </c>
      <c r="AL149" s="36" t="s">
        <v>338</v>
      </c>
      <c r="AM149" s="36" t="s">
        <v>338</v>
      </c>
      <c r="AN149" s="36" t="s">
        <v>338</v>
      </c>
      <c r="AO149" s="36" t="s">
        <v>338</v>
      </c>
      <c r="AP149" s="36" t="s">
        <v>338</v>
      </c>
      <c r="AQ149" s="36" t="s">
        <v>338</v>
      </c>
      <c r="AR149" s="36" t="s">
        <v>338</v>
      </c>
      <c r="AS149" s="36" t="s">
        <v>338</v>
      </c>
      <c r="AT149" s="36" t="s">
        <v>338</v>
      </c>
      <c r="AU149" s="36" t="s">
        <v>338</v>
      </c>
      <c r="AV149" s="36" t="s">
        <v>338</v>
      </c>
      <c r="AW149" s="36" t="s">
        <v>338</v>
      </c>
      <c r="AX149" s="36" t="s">
        <v>338</v>
      </c>
      <c r="AY149" s="36" t="s">
        <v>338</v>
      </c>
      <c r="AZ149" s="36" t="s">
        <v>338</v>
      </c>
      <c r="BA149" s="36" t="s">
        <v>338</v>
      </c>
      <c r="BB149" s="36" t="s">
        <v>338</v>
      </c>
      <c r="BC149" s="36" t="s">
        <v>338</v>
      </c>
      <c r="BD149" s="36" t="s">
        <v>338</v>
      </c>
      <c r="BE149" s="36" t="s">
        <v>338</v>
      </c>
      <c r="BF149" s="36" t="s">
        <v>338</v>
      </c>
      <c r="BG149" s="36" t="s">
        <v>338</v>
      </c>
      <c r="BH149" s="36" t="s">
        <v>338</v>
      </c>
      <c r="BI149" s="36" t="s">
        <v>338</v>
      </c>
      <c r="BJ149" s="36" t="s">
        <v>338</v>
      </c>
      <c r="BK149" s="36" t="s">
        <v>338</v>
      </c>
      <c r="BL149" s="36" t="s">
        <v>338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 t="s">
        <v>338</v>
      </c>
      <c r="E150" s="36" t="s">
        <v>338</v>
      </c>
      <c r="F150" s="36" t="s">
        <v>338</v>
      </c>
      <c r="G150" s="36" t="s">
        <v>338</v>
      </c>
      <c r="H150" s="36" t="s">
        <v>338</v>
      </c>
      <c r="I150" s="36" t="s">
        <v>338</v>
      </c>
      <c r="J150" s="36" t="s">
        <v>338</v>
      </c>
      <c r="K150" s="36" t="s">
        <v>338</v>
      </c>
      <c r="L150" s="36" t="s">
        <v>338</v>
      </c>
      <c r="M150" s="36" t="s">
        <v>338</v>
      </c>
      <c r="N150" s="36" t="s">
        <v>338</v>
      </c>
      <c r="O150" s="36" t="s">
        <v>338</v>
      </c>
      <c r="P150" s="36" t="s">
        <v>338</v>
      </c>
      <c r="Q150" s="36" t="s">
        <v>338</v>
      </c>
      <c r="R150" s="36" t="s">
        <v>338</v>
      </c>
      <c r="S150" s="36" t="s">
        <v>338</v>
      </c>
      <c r="T150" s="36" t="s">
        <v>338</v>
      </c>
      <c r="U150" s="36" t="s">
        <v>338</v>
      </c>
      <c r="V150" s="36" t="s">
        <v>338</v>
      </c>
      <c r="W150" s="36" t="s">
        <v>338</v>
      </c>
      <c r="X150" s="36" t="s">
        <v>338</v>
      </c>
      <c r="Y150" s="36" t="s">
        <v>338</v>
      </c>
      <c r="Z150" s="36" t="s">
        <v>338</v>
      </c>
      <c r="AA150" s="36" t="s">
        <v>338</v>
      </c>
      <c r="AB150" s="36" t="s">
        <v>338</v>
      </c>
      <c r="AC150" s="36" t="s">
        <v>338</v>
      </c>
      <c r="AD150" s="36" t="s">
        <v>338</v>
      </c>
      <c r="AE150" s="36" t="s">
        <v>338</v>
      </c>
      <c r="AF150" s="36" t="s">
        <v>338</v>
      </c>
      <c r="AG150" s="36" t="s">
        <v>338</v>
      </c>
      <c r="AH150" s="36" t="s">
        <v>338</v>
      </c>
      <c r="AI150" s="36" t="s">
        <v>338</v>
      </c>
      <c r="AJ150" s="36" t="s">
        <v>338</v>
      </c>
      <c r="AK150" s="36" t="s">
        <v>338</v>
      </c>
      <c r="AL150" s="36" t="s">
        <v>338</v>
      </c>
      <c r="AM150" s="36" t="s">
        <v>338</v>
      </c>
      <c r="AN150" s="36" t="s">
        <v>338</v>
      </c>
      <c r="AO150" s="36" t="s">
        <v>338</v>
      </c>
      <c r="AP150" s="36" t="s">
        <v>338</v>
      </c>
      <c r="AQ150" s="36" t="s">
        <v>338</v>
      </c>
      <c r="AR150" s="36" t="s">
        <v>338</v>
      </c>
      <c r="AS150" s="36" t="s">
        <v>338</v>
      </c>
      <c r="AT150" s="36" t="s">
        <v>338</v>
      </c>
      <c r="AU150" s="36" t="s">
        <v>338</v>
      </c>
      <c r="AV150" s="36" t="s">
        <v>338</v>
      </c>
      <c r="AW150" s="36" t="s">
        <v>338</v>
      </c>
      <c r="AX150" s="36" t="s">
        <v>338</v>
      </c>
      <c r="AY150" s="36" t="s">
        <v>338</v>
      </c>
      <c r="AZ150" s="36" t="s">
        <v>338</v>
      </c>
      <c r="BA150" s="36" t="s">
        <v>338</v>
      </c>
      <c r="BB150" s="36" t="s">
        <v>338</v>
      </c>
      <c r="BC150" s="36" t="s">
        <v>338</v>
      </c>
      <c r="BD150" s="36" t="s">
        <v>338</v>
      </c>
      <c r="BE150" s="36" t="s">
        <v>338</v>
      </c>
      <c r="BF150" s="36" t="s">
        <v>338</v>
      </c>
      <c r="BG150" s="36" t="s">
        <v>338</v>
      </c>
      <c r="BH150" s="36" t="s">
        <v>338</v>
      </c>
      <c r="BI150" s="36" t="s">
        <v>338</v>
      </c>
      <c r="BJ150" s="36" t="s">
        <v>338</v>
      </c>
      <c r="BK150" s="36" t="s">
        <v>338</v>
      </c>
      <c r="BL150" s="36" t="s">
        <v>338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>
        <v>4.8990813270000002</v>
      </c>
      <c r="E151" s="36">
        <v>5</v>
      </c>
      <c r="F151" s="36">
        <v>0</v>
      </c>
      <c r="G151" s="36">
        <v>0</v>
      </c>
      <c r="H151" s="36">
        <v>5</v>
      </c>
      <c r="I151" s="36">
        <v>0</v>
      </c>
      <c r="J151" s="36">
        <v>0</v>
      </c>
      <c r="K151" s="36">
        <v>0</v>
      </c>
      <c r="L151" s="36">
        <v>0</v>
      </c>
      <c r="M151" s="36">
        <v>0</v>
      </c>
      <c r="N151" s="36">
        <v>0</v>
      </c>
      <c r="O151" s="36">
        <v>2.9706569999999998E-3</v>
      </c>
      <c r="P151" s="36">
        <v>4.9483520000000005E-3</v>
      </c>
      <c r="Q151" s="36">
        <v>2.2532870000000001E-3</v>
      </c>
      <c r="R151" s="36">
        <v>7.1736999999999994E-4</v>
      </c>
      <c r="S151" s="36">
        <v>4.0126520000000002E-3</v>
      </c>
      <c r="T151" s="36">
        <v>9.3570000000000003E-4</v>
      </c>
      <c r="U151" s="36">
        <v>0</v>
      </c>
      <c r="V151" s="36">
        <v>0</v>
      </c>
      <c r="W151" s="36">
        <v>2.9706569999999998E-3</v>
      </c>
      <c r="X151" s="36">
        <v>4.9483520000000005E-3</v>
      </c>
      <c r="Y151" s="36">
        <v>7.9190090000000012E-3</v>
      </c>
      <c r="Z151" s="36">
        <v>0</v>
      </c>
      <c r="AA151" s="36">
        <v>0</v>
      </c>
      <c r="AB151" s="36">
        <v>0</v>
      </c>
      <c r="AC151" s="36">
        <v>0</v>
      </c>
      <c r="AD151" s="36">
        <v>0</v>
      </c>
      <c r="AE151" s="36">
        <v>0</v>
      </c>
      <c r="AF151" s="36">
        <v>0</v>
      </c>
      <c r="AG151" s="36">
        <v>0</v>
      </c>
      <c r="AH151" s="36">
        <v>0</v>
      </c>
      <c r="AI151" s="36">
        <v>0</v>
      </c>
      <c r="AJ151" s="36">
        <v>0</v>
      </c>
      <c r="AK151" s="36">
        <v>0</v>
      </c>
      <c r="AL151" s="36">
        <v>0</v>
      </c>
      <c r="AM151" s="36">
        <v>0</v>
      </c>
      <c r="AN151" s="36">
        <v>0</v>
      </c>
      <c r="AO151" s="36">
        <v>0</v>
      </c>
      <c r="AP151" s="36">
        <v>1.003243E-2</v>
      </c>
      <c r="AQ151" s="36">
        <v>5.4020780000000003E-3</v>
      </c>
      <c r="AR151" s="36">
        <v>1.5434508E-2</v>
      </c>
      <c r="AS151" s="36">
        <v>0</v>
      </c>
      <c r="AT151" s="36">
        <v>0</v>
      </c>
      <c r="AU151" s="36">
        <v>0</v>
      </c>
      <c r="AV151" s="36">
        <v>0</v>
      </c>
      <c r="AW151" s="36">
        <v>0</v>
      </c>
      <c r="AX151" s="36">
        <v>0</v>
      </c>
      <c r="AY151" s="36">
        <v>0</v>
      </c>
      <c r="AZ151" s="36">
        <v>0</v>
      </c>
      <c r="BA151" s="36">
        <v>0</v>
      </c>
      <c r="BB151" s="36">
        <v>1.7487925419999999</v>
      </c>
      <c r="BC151" s="36">
        <v>100.009866394</v>
      </c>
      <c r="BD151" s="36">
        <v>216.937895747</v>
      </c>
      <c r="BE151" s="36">
        <v>0.12357502285714286</v>
      </c>
      <c r="BF151" s="36">
        <v>0.24715004714285715</v>
      </c>
      <c r="BG151" s="36">
        <v>2.2297919560000001</v>
      </c>
      <c r="BH151" s="36">
        <v>21.949550527</v>
      </c>
      <c r="BI151" s="36">
        <v>0</v>
      </c>
      <c r="BJ151" s="36">
        <v>0</v>
      </c>
      <c r="BK151" s="36">
        <v>0</v>
      </c>
      <c r="BL151" s="36">
        <v>0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>
        <v>4.8625468080000003</v>
      </c>
      <c r="E152" s="36">
        <v>31</v>
      </c>
      <c r="F152" s="36">
        <v>0</v>
      </c>
      <c r="G152" s="36">
        <v>0</v>
      </c>
      <c r="H152" s="36">
        <v>31</v>
      </c>
      <c r="I152" s="36">
        <v>0</v>
      </c>
      <c r="J152" s="36">
        <v>0</v>
      </c>
      <c r="K152" s="36">
        <v>0</v>
      </c>
      <c r="L152" s="36">
        <v>0</v>
      </c>
      <c r="M152" s="36">
        <v>0</v>
      </c>
      <c r="N152" s="36">
        <v>0</v>
      </c>
      <c r="O152" s="36">
        <v>5.8057300000000003E-3</v>
      </c>
      <c r="P152" s="36">
        <v>1.0258450000000001E-2</v>
      </c>
      <c r="Q152" s="36">
        <v>5.355477E-3</v>
      </c>
      <c r="R152" s="36">
        <v>4.5025300000000001E-4</v>
      </c>
      <c r="S152" s="36">
        <v>9.671163E-3</v>
      </c>
      <c r="T152" s="36">
        <v>5.8728700000000003E-4</v>
      </c>
      <c r="U152" s="36">
        <v>0</v>
      </c>
      <c r="V152" s="36">
        <v>0</v>
      </c>
      <c r="W152" s="36">
        <v>5.8057300000000003E-3</v>
      </c>
      <c r="X152" s="36">
        <v>1.0258450000000001E-2</v>
      </c>
      <c r="Y152" s="36">
        <v>1.6064180000000001E-2</v>
      </c>
      <c r="Z152" s="36">
        <v>0</v>
      </c>
      <c r="AA152" s="36">
        <v>0</v>
      </c>
      <c r="AB152" s="36">
        <v>0</v>
      </c>
      <c r="AC152" s="36">
        <v>0</v>
      </c>
      <c r="AD152" s="36">
        <v>0</v>
      </c>
      <c r="AE152" s="36">
        <v>0</v>
      </c>
      <c r="AF152" s="36">
        <v>0</v>
      </c>
      <c r="AG152" s="36">
        <v>0</v>
      </c>
      <c r="AH152" s="36">
        <v>0</v>
      </c>
      <c r="AI152" s="36">
        <v>0</v>
      </c>
      <c r="AJ152" s="36">
        <v>0</v>
      </c>
      <c r="AK152" s="36">
        <v>0</v>
      </c>
      <c r="AL152" s="36">
        <v>0</v>
      </c>
      <c r="AM152" s="36">
        <v>0</v>
      </c>
      <c r="AN152" s="36">
        <v>0</v>
      </c>
      <c r="AO152" s="36">
        <v>0</v>
      </c>
      <c r="AP152" s="36">
        <v>1.2441232999999999E-2</v>
      </c>
      <c r="AQ152" s="36">
        <v>6.6991250000000002E-3</v>
      </c>
      <c r="AR152" s="36">
        <v>1.9140358E-2</v>
      </c>
      <c r="AS152" s="36">
        <v>0</v>
      </c>
      <c r="AT152" s="36">
        <v>0</v>
      </c>
      <c r="AU152" s="36">
        <v>0</v>
      </c>
      <c r="AV152" s="36">
        <v>0</v>
      </c>
      <c r="AW152" s="36">
        <v>0</v>
      </c>
      <c r="AX152" s="36">
        <v>0</v>
      </c>
      <c r="AY152" s="36">
        <v>0</v>
      </c>
      <c r="AZ152" s="36">
        <v>0</v>
      </c>
      <c r="BA152" s="36">
        <v>0</v>
      </c>
      <c r="BB152" s="36">
        <v>0.17079323299999999</v>
      </c>
      <c r="BC152" s="36">
        <v>15.187981655</v>
      </c>
      <c r="BD152" s="36">
        <v>37.820410139000003</v>
      </c>
      <c r="BE152" s="36">
        <v>1.2068771428571429E-2</v>
      </c>
      <c r="BF152" s="36">
        <v>2.4137542857142858E-2</v>
      </c>
      <c r="BG152" s="36">
        <v>0.34127717000000002</v>
      </c>
      <c r="BH152" s="36">
        <v>2.1112765100000002</v>
      </c>
      <c r="BI152" s="36">
        <v>0</v>
      </c>
      <c r="BJ152" s="36">
        <v>0</v>
      </c>
      <c r="BK152" s="36">
        <v>0</v>
      </c>
      <c r="BL152" s="36">
        <v>0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>
        <v>4.3205257980000003</v>
      </c>
      <c r="E153" s="36">
        <v>0</v>
      </c>
      <c r="F153" s="36" t="s">
        <v>339</v>
      </c>
      <c r="G153" s="36" t="s">
        <v>339</v>
      </c>
      <c r="H153" s="36" t="s">
        <v>339</v>
      </c>
      <c r="I153" s="36">
        <v>0</v>
      </c>
      <c r="J153" s="36">
        <v>0</v>
      </c>
      <c r="K153" s="36">
        <v>0</v>
      </c>
      <c r="L153" s="36">
        <v>0</v>
      </c>
      <c r="M153" s="36">
        <v>0</v>
      </c>
      <c r="N153" s="36">
        <v>0</v>
      </c>
      <c r="O153" s="36">
        <v>0</v>
      </c>
      <c r="P153" s="36">
        <v>0</v>
      </c>
      <c r="Q153" s="36">
        <v>0</v>
      </c>
      <c r="R153" s="36">
        <v>0</v>
      </c>
      <c r="S153" s="36">
        <v>0</v>
      </c>
      <c r="T153" s="36">
        <v>0</v>
      </c>
      <c r="U153" s="36" t="s">
        <v>339</v>
      </c>
      <c r="V153" s="36" t="s">
        <v>339</v>
      </c>
      <c r="W153" s="36">
        <v>0</v>
      </c>
      <c r="X153" s="36">
        <v>0</v>
      </c>
      <c r="Y153" s="36">
        <v>0</v>
      </c>
      <c r="Z153" s="36">
        <v>0</v>
      </c>
      <c r="AA153" s="36">
        <v>0</v>
      </c>
      <c r="AB153" s="36">
        <v>0</v>
      </c>
      <c r="AC153" s="36">
        <v>0</v>
      </c>
      <c r="AD153" s="36">
        <v>0</v>
      </c>
      <c r="AE153" s="36">
        <v>0</v>
      </c>
      <c r="AF153" s="36">
        <v>0</v>
      </c>
      <c r="AG153" s="36" t="s">
        <v>339</v>
      </c>
      <c r="AH153" s="36" t="s">
        <v>339</v>
      </c>
      <c r="AI153" s="36" t="s">
        <v>339</v>
      </c>
      <c r="AJ153" s="36">
        <v>0</v>
      </c>
      <c r="AK153" s="36">
        <v>0</v>
      </c>
      <c r="AL153" s="36">
        <v>0</v>
      </c>
      <c r="AM153" s="36">
        <v>0</v>
      </c>
      <c r="AN153" s="36">
        <v>0</v>
      </c>
      <c r="AO153" s="36">
        <v>0</v>
      </c>
      <c r="AP153" s="36">
        <v>0</v>
      </c>
      <c r="AQ153" s="36">
        <v>0</v>
      </c>
      <c r="AR153" s="36">
        <v>0</v>
      </c>
      <c r="AS153" s="36">
        <v>0</v>
      </c>
      <c r="AT153" s="36">
        <v>0</v>
      </c>
      <c r="AU153" s="36">
        <v>0</v>
      </c>
      <c r="AV153" s="36">
        <v>0</v>
      </c>
      <c r="AW153" s="36">
        <v>0</v>
      </c>
      <c r="AX153" s="36">
        <v>0</v>
      </c>
      <c r="AY153" s="36">
        <v>0</v>
      </c>
      <c r="AZ153" s="36">
        <v>0</v>
      </c>
      <c r="BA153" s="36">
        <v>0</v>
      </c>
      <c r="BB153" s="36">
        <v>0</v>
      </c>
      <c r="BC153" s="36">
        <v>0</v>
      </c>
      <c r="BD153" s="36">
        <v>0</v>
      </c>
      <c r="BE153" s="36">
        <v>0</v>
      </c>
      <c r="BF153" s="36">
        <v>0</v>
      </c>
      <c r="BG153" s="36">
        <v>0</v>
      </c>
      <c r="BH153" s="36">
        <v>0</v>
      </c>
      <c r="BI153" s="36">
        <v>0</v>
      </c>
      <c r="BJ153" s="36">
        <v>0</v>
      </c>
      <c r="BK153" s="36">
        <v>0</v>
      </c>
      <c r="BL153" s="36">
        <v>0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>
        <v>4.1957741019999997</v>
      </c>
      <c r="E154" s="36">
        <v>4</v>
      </c>
      <c r="F154" s="36">
        <v>0</v>
      </c>
      <c r="G154" s="36">
        <v>0</v>
      </c>
      <c r="H154" s="36">
        <v>4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0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0</v>
      </c>
      <c r="AE154" s="36">
        <v>0</v>
      </c>
      <c r="AF154" s="36">
        <v>0</v>
      </c>
      <c r="AG154" s="36">
        <v>0</v>
      </c>
      <c r="AH154" s="36">
        <v>0</v>
      </c>
      <c r="AI154" s="36">
        <v>0</v>
      </c>
      <c r="AJ154" s="36">
        <v>0</v>
      </c>
      <c r="AK154" s="36">
        <v>0</v>
      </c>
      <c r="AL154" s="36">
        <v>0</v>
      </c>
      <c r="AM154" s="36">
        <v>0</v>
      </c>
      <c r="AN154" s="36">
        <v>0</v>
      </c>
      <c r="AO154" s="36">
        <v>0</v>
      </c>
      <c r="AP154" s="36">
        <v>0</v>
      </c>
      <c r="AQ154" s="36">
        <v>0</v>
      </c>
      <c r="AR154" s="36">
        <v>0</v>
      </c>
      <c r="AS154" s="36">
        <v>0</v>
      </c>
      <c r="AT154" s="36">
        <v>0</v>
      </c>
      <c r="AU154" s="36">
        <v>0</v>
      </c>
      <c r="AV154" s="36">
        <v>0</v>
      </c>
      <c r="AW154" s="36">
        <v>0</v>
      </c>
      <c r="AX154" s="36">
        <v>0</v>
      </c>
      <c r="AY154" s="36">
        <v>0</v>
      </c>
      <c r="AZ154" s="36">
        <v>0</v>
      </c>
      <c r="BA154" s="36">
        <v>0</v>
      </c>
      <c r="BB154" s="36">
        <v>0</v>
      </c>
      <c r="BC154" s="36">
        <v>0</v>
      </c>
      <c r="BD154" s="36">
        <v>0</v>
      </c>
      <c r="BE154" s="36">
        <v>0</v>
      </c>
      <c r="BF154" s="36">
        <v>0</v>
      </c>
      <c r="BG154" s="36">
        <v>0</v>
      </c>
      <c r="BH154" s="36">
        <v>0</v>
      </c>
      <c r="BI154" s="36">
        <v>0</v>
      </c>
      <c r="BJ154" s="36">
        <v>0</v>
      </c>
      <c r="BK154" s="36">
        <v>0</v>
      </c>
      <c r="BL154" s="36">
        <v>0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>
        <v>4.4040580489999996</v>
      </c>
      <c r="E155" s="36">
        <v>2</v>
      </c>
      <c r="F155" s="36">
        <v>0</v>
      </c>
      <c r="G155" s="36">
        <v>0</v>
      </c>
      <c r="H155" s="36">
        <v>2</v>
      </c>
      <c r="I155" s="36">
        <v>0</v>
      </c>
      <c r="J155" s="36">
        <v>0</v>
      </c>
      <c r="K155" s="36">
        <v>0</v>
      </c>
      <c r="L155" s="36">
        <v>0</v>
      </c>
      <c r="M155" s="36">
        <v>0</v>
      </c>
      <c r="N155" s="36">
        <v>0</v>
      </c>
      <c r="O155" s="36">
        <v>0</v>
      </c>
      <c r="P155" s="36">
        <v>0</v>
      </c>
      <c r="Q155" s="36">
        <v>0</v>
      </c>
      <c r="R155" s="36">
        <v>0</v>
      </c>
      <c r="S155" s="36">
        <v>0</v>
      </c>
      <c r="T155" s="36">
        <v>0</v>
      </c>
      <c r="U155" s="36">
        <v>0</v>
      </c>
      <c r="V155" s="36">
        <v>0</v>
      </c>
      <c r="W155" s="36">
        <v>0</v>
      </c>
      <c r="X155" s="36">
        <v>0</v>
      </c>
      <c r="Y155" s="36">
        <v>0</v>
      </c>
      <c r="Z155" s="36">
        <v>0</v>
      </c>
      <c r="AA155" s="36">
        <v>0</v>
      </c>
      <c r="AB155" s="36">
        <v>0</v>
      </c>
      <c r="AC155" s="36">
        <v>0</v>
      </c>
      <c r="AD155" s="36">
        <v>0</v>
      </c>
      <c r="AE155" s="36">
        <v>0</v>
      </c>
      <c r="AF155" s="36">
        <v>0</v>
      </c>
      <c r="AG155" s="36">
        <v>0</v>
      </c>
      <c r="AH155" s="36">
        <v>0</v>
      </c>
      <c r="AI155" s="36">
        <v>0</v>
      </c>
      <c r="AJ155" s="36">
        <v>0</v>
      </c>
      <c r="AK155" s="36">
        <v>0</v>
      </c>
      <c r="AL155" s="36">
        <v>0</v>
      </c>
      <c r="AM155" s="36">
        <v>0</v>
      </c>
      <c r="AN155" s="36">
        <v>0</v>
      </c>
      <c r="AO155" s="36">
        <v>0</v>
      </c>
      <c r="AP155" s="36">
        <v>0</v>
      </c>
      <c r="AQ155" s="36">
        <v>0</v>
      </c>
      <c r="AR155" s="36">
        <v>0</v>
      </c>
      <c r="AS155" s="36">
        <v>0</v>
      </c>
      <c r="AT155" s="36">
        <v>0</v>
      </c>
      <c r="AU155" s="36">
        <v>0</v>
      </c>
      <c r="AV155" s="36">
        <v>0</v>
      </c>
      <c r="AW155" s="36">
        <v>0</v>
      </c>
      <c r="AX155" s="36">
        <v>0</v>
      </c>
      <c r="AY155" s="36">
        <v>0</v>
      </c>
      <c r="AZ155" s="36">
        <v>0</v>
      </c>
      <c r="BA155" s="36">
        <v>0</v>
      </c>
      <c r="BB155" s="36">
        <v>0</v>
      </c>
      <c r="BC155" s="36">
        <v>0</v>
      </c>
      <c r="BD155" s="36">
        <v>0</v>
      </c>
      <c r="BE155" s="36">
        <v>0</v>
      </c>
      <c r="BF155" s="36">
        <v>0</v>
      </c>
      <c r="BG155" s="36">
        <v>0</v>
      </c>
      <c r="BH155" s="36">
        <v>0</v>
      </c>
      <c r="BI155" s="36">
        <v>0</v>
      </c>
      <c r="BJ155" s="36">
        <v>0</v>
      </c>
      <c r="BK155" s="36">
        <v>0</v>
      </c>
      <c r="BL155" s="36">
        <v>0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>
        <v>4.7441706730000002</v>
      </c>
      <c r="E156" s="36">
        <v>10</v>
      </c>
      <c r="F156" s="36">
        <v>0</v>
      </c>
      <c r="G156" s="36">
        <v>0</v>
      </c>
      <c r="H156" s="36">
        <v>10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0</v>
      </c>
      <c r="O156" s="36">
        <v>0</v>
      </c>
      <c r="P156" s="36">
        <v>0</v>
      </c>
      <c r="Q156" s="36">
        <v>0</v>
      </c>
      <c r="R156" s="36">
        <v>0</v>
      </c>
      <c r="S156" s="36">
        <v>0</v>
      </c>
      <c r="T156" s="36">
        <v>0</v>
      </c>
      <c r="U156" s="36">
        <v>0</v>
      </c>
      <c r="V156" s="36">
        <v>0</v>
      </c>
      <c r="W156" s="36">
        <v>0</v>
      </c>
      <c r="X156" s="36">
        <v>0</v>
      </c>
      <c r="Y156" s="36">
        <v>0</v>
      </c>
      <c r="Z156" s="36">
        <v>0</v>
      </c>
      <c r="AA156" s="36">
        <v>0</v>
      </c>
      <c r="AB156" s="36">
        <v>0</v>
      </c>
      <c r="AC156" s="36">
        <v>0</v>
      </c>
      <c r="AD156" s="36">
        <v>0</v>
      </c>
      <c r="AE156" s="36">
        <v>0</v>
      </c>
      <c r="AF156" s="36">
        <v>0</v>
      </c>
      <c r="AG156" s="36">
        <v>0</v>
      </c>
      <c r="AH156" s="36">
        <v>0</v>
      </c>
      <c r="AI156" s="36">
        <v>0</v>
      </c>
      <c r="AJ156" s="36">
        <v>0</v>
      </c>
      <c r="AK156" s="36">
        <v>0</v>
      </c>
      <c r="AL156" s="36">
        <v>0</v>
      </c>
      <c r="AM156" s="36">
        <v>0</v>
      </c>
      <c r="AN156" s="36">
        <v>0</v>
      </c>
      <c r="AO156" s="36">
        <v>0</v>
      </c>
      <c r="AP156" s="36">
        <v>0</v>
      </c>
      <c r="AQ156" s="36">
        <v>0</v>
      </c>
      <c r="AR156" s="36">
        <v>0</v>
      </c>
      <c r="AS156" s="36">
        <v>0</v>
      </c>
      <c r="AT156" s="36">
        <v>0</v>
      </c>
      <c r="AU156" s="36">
        <v>0</v>
      </c>
      <c r="AV156" s="36">
        <v>0</v>
      </c>
      <c r="AW156" s="36">
        <v>0</v>
      </c>
      <c r="AX156" s="36">
        <v>0</v>
      </c>
      <c r="AY156" s="36">
        <v>0</v>
      </c>
      <c r="AZ156" s="36">
        <v>0</v>
      </c>
      <c r="BA156" s="36">
        <v>0</v>
      </c>
      <c r="BB156" s="36">
        <v>0</v>
      </c>
      <c r="BC156" s="36">
        <v>0</v>
      </c>
      <c r="BD156" s="36">
        <v>0</v>
      </c>
      <c r="BE156" s="36">
        <v>0</v>
      </c>
      <c r="BF156" s="36">
        <v>0</v>
      </c>
      <c r="BG156" s="36">
        <v>0</v>
      </c>
      <c r="BH156" s="36">
        <v>0</v>
      </c>
      <c r="BI156" s="36">
        <v>0</v>
      </c>
      <c r="BJ156" s="36">
        <v>0</v>
      </c>
      <c r="BK156" s="36">
        <v>0</v>
      </c>
      <c r="BL156" s="36">
        <v>0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>
        <v>4.6168730059999996</v>
      </c>
      <c r="E157" s="36">
        <v>0</v>
      </c>
      <c r="F157" s="36" t="s">
        <v>339</v>
      </c>
      <c r="G157" s="36" t="s">
        <v>339</v>
      </c>
      <c r="H157" s="36" t="s">
        <v>339</v>
      </c>
      <c r="I157" s="36">
        <v>0</v>
      </c>
      <c r="J157" s="36">
        <v>0</v>
      </c>
      <c r="K157" s="36">
        <v>0</v>
      </c>
      <c r="L157" s="36">
        <v>0</v>
      </c>
      <c r="M157" s="36">
        <v>0</v>
      </c>
      <c r="N157" s="36">
        <v>0</v>
      </c>
      <c r="O157" s="36">
        <v>0</v>
      </c>
      <c r="P157" s="36">
        <v>0</v>
      </c>
      <c r="Q157" s="36">
        <v>0</v>
      </c>
      <c r="R157" s="36">
        <v>0</v>
      </c>
      <c r="S157" s="36">
        <v>0</v>
      </c>
      <c r="T157" s="36">
        <v>0</v>
      </c>
      <c r="U157" s="36" t="s">
        <v>339</v>
      </c>
      <c r="V157" s="36" t="s">
        <v>339</v>
      </c>
      <c r="W157" s="36">
        <v>0</v>
      </c>
      <c r="X157" s="36">
        <v>0</v>
      </c>
      <c r="Y157" s="36">
        <v>0</v>
      </c>
      <c r="Z157" s="36">
        <v>0</v>
      </c>
      <c r="AA157" s="36">
        <v>0</v>
      </c>
      <c r="AB157" s="36">
        <v>0</v>
      </c>
      <c r="AC157" s="36">
        <v>0</v>
      </c>
      <c r="AD157" s="36">
        <v>0</v>
      </c>
      <c r="AE157" s="36">
        <v>0</v>
      </c>
      <c r="AF157" s="36">
        <v>0</v>
      </c>
      <c r="AG157" s="36" t="s">
        <v>339</v>
      </c>
      <c r="AH157" s="36" t="s">
        <v>339</v>
      </c>
      <c r="AI157" s="36" t="s">
        <v>339</v>
      </c>
      <c r="AJ157" s="36">
        <v>0</v>
      </c>
      <c r="AK157" s="36">
        <v>0</v>
      </c>
      <c r="AL157" s="36">
        <v>0</v>
      </c>
      <c r="AM157" s="36">
        <v>0</v>
      </c>
      <c r="AN157" s="36">
        <v>0</v>
      </c>
      <c r="AO157" s="36">
        <v>0</v>
      </c>
      <c r="AP157" s="36">
        <v>0</v>
      </c>
      <c r="AQ157" s="36">
        <v>0</v>
      </c>
      <c r="AR157" s="36">
        <v>0</v>
      </c>
      <c r="AS157" s="36">
        <v>0</v>
      </c>
      <c r="AT157" s="36">
        <v>0</v>
      </c>
      <c r="AU157" s="36">
        <v>0</v>
      </c>
      <c r="AV157" s="36">
        <v>0</v>
      </c>
      <c r="AW157" s="36">
        <v>0</v>
      </c>
      <c r="AX157" s="36">
        <v>0</v>
      </c>
      <c r="AY157" s="36">
        <v>0</v>
      </c>
      <c r="AZ157" s="36">
        <v>0</v>
      </c>
      <c r="BA157" s="36">
        <v>0</v>
      </c>
      <c r="BB157" s="36">
        <v>0.107451542</v>
      </c>
      <c r="BC157" s="36">
        <v>4.2797628660000004</v>
      </c>
      <c r="BD157" s="36">
        <v>10.036537659</v>
      </c>
      <c r="BE157" s="36">
        <v>7.5928528571428582E-3</v>
      </c>
      <c r="BF157" s="36">
        <v>1.5185707142857144E-2</v>
      </c>
      <c r="BG157" s="36">
        <v>0.40968248800000001</v>
      </c>
      <c r="BH157" s="36">
        <v>2.2822519369999998</v>
      </c>
      <c r="BI157" s="36">
        <v>0</v>
      </c>
      <c r="BJ157" s="36">
        <v>0</v>
      </c>
      <c r="BK157" s="36">
        <v>0</v>
      </c>
      <c r="BL157" s="36">
        <v>0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>
        <v>4.9160206390000001</v>
      </c>
      <c r="E158" s="36">
        <v>2</v>
      </c>
      <c r="F158" s="36">
        <v>0</v>
      </c>
      <c r="G158" s="36">
        <v>0</v>
      </c>
      <c r="H158" s="36">
        <v>2</v>
      </c>
      <c r="I158" s="36">
        <v>0</v>
      </c>
      <c r="J158" s="36">
        <v>0</v>
      </c>
      <c r="K158" s="36">
        <v>0</v>
      </c>
      <c r="L158" s="36">
        <v>0</v>
      </c>
      <c r="M158" s="36">
        <v>0</v>
      </c>
      <c r="N158" s="36">
        <v>0</v>
      </c>
      <c r="O158" s="36">
        <v>1.6022110000000001E-3</v>
      </c>
      <c r="P158" s="36">
        <v>2.4353450000000002E-3</v>
      </c>
      <c r="Q158" s="36">
        <v>9.750850000000001E-4</v>
      </c>
      <c r="R158" s="36">
        <v>6.2712599999999999E-4</v>
      </c>
      <c r="S158" s="36">
        <v>1.617355E-3</v>
      </c>
      <c r="T158" s="36">
        <v>8.1798999999999999E-4</v>
      </c>
      <c r="U158" s="36">
        <v>0</v>
      </c>
      <c r="V158" s="36">
        <v>0</v>
      </c>
      <c r="W158" s="36">
        <v>1.6022110000000001E-3</v>
      </c>
      <c r="X158" s="36">
        <v>2.4353450000000002E-3</v>
      </c>
      <c r="Y158" s="36">
        <v>4.0375560000000003E-3</v>
      </c>
      <c r="Z158" s="36">
        <v>0</v>
      </c>
      <c r="AA158" s="36">
        <v>0</v>
      </c>
      <c r="AB158" s="36">
        <v>0</v>
      </c>
      <c r="AC158" s="36">
        <v>0</v>
      </c>
      <c r="AD158" s="36">
        <v>0</v>
      </c>
      <c r="AE158" s="36">
        <v>0</v>
      </c>
      <c r="AF158" s="36">
        <v>0</v>
      </c>
      <c r="AG158" s="36">
        <v>0</v>
      </c>
      <c r="AH158" s="36">
        <v>0</v>
      </c>
      <c r="AI158" s="36">
        <v>0</v>
      </c>
      <c r="AJ158" s="36">
        <v>0</v>
      </c>
      <c r="AK158" s="36">
        <v>0</v>
      </c>
      <c r="AL158" s="36">
        <v>0</v>
      </c>
      <c r="AM158" s="36">
        <v>0</v>
      </c>
      <c r="AN158" s="36">
        <v>0</v>
      </c>
      <c r="AO158" s="36">
        <v>0</v>
      </c>
      <c r="AP158" s="36">
        <v>2.348831E-3</v>
      </c>
      <c r="AQ158" s="36">
        <v>1.264755E-3</v>
      </c>
      <c r="AR158" s="36">
        <v>3.6135860000000002E-3</v>
      </c>
      <c r="AS158" s="36">
        <v>0</v>
      </c>
      <c r="AT158" s="36">
        <v>0</v>
      </c>
      <c r="AU158" s="36">
        <v>0</v>
      </c>
      <c r="AV158" s="36">
        <v>0</v>
      </c>
      <c r="AW158" s="36">
        <v>0</v>
      </c>
      <c r="AX158" s="36">
        <v>0</v>
      </c>
      <c r="AY158" s="36">
        <v>0</v>
      </c>
      <c r="AZ158" s="36">
        <v>0</v>
      </c>
      <c r="BA158" s="36">
        <v>0</v>
      </c>
      <c r="BB158" s="36">
        <v>0.37347433699999999</v>
      </c>
      <c r="BC158" s="36">
        <v>19.309087843</v>
      </c>
      <c r="BD158" s="36">
        <v>50.762719212999997</v>
      </c>
      <c r="BE158" s="36">
        <v>2.6390837142857143E-2</v>
      </c>
      <c r="BF158" s="36">
        <v>5.2781674285714286E-2</v>
      </c>
      <c r="BG158" s="36">
        <v>1.820700327</v>
      </c>
      <c r="BH158" s="36">
        <v>18.787776234999999</v>
      </c>
      <c r="BI158" s="36">
        <v>0</v>
      </c>
      <c r="BJ158" s="36">
        <v>0</v>
      </c>
      <c r="BK158" s="36">
        <v>0</v>
      </c>
      <c r="BL158" s="36">
        <v>0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>
        <v>4.637886773</v>
      </c>
      <c r="E159" s="36">
        <v>0</v>
      </c>
      <c r="F159" s="36" t="s">
        <v>339</v>
      </c>
      <c r="G159" s="36" t="s">
        <v>339</v>
      </c>
      <c r="H159" s="36" t="s">
        <v>339</v>
      </c>
      <c r="I159" s="36">
        <v>0</v>
      </c>
      <c r="J159" s="36">
        <v>0</v>
      </c>
      <c r="K159" s="36">
        <v>0</v>
      </c>
      <c r="L159" s="36">
        <v>0</v>
      </c>
      <c r="M159" s="36">
        <v>0</v>
      </c>
      <c r="N159" s="36">
        <v>0</v>
      </c>
      <c r="O159" s="36">
        <v>0</v>
      </c>
      <c r="P159" s="36">
        <v>0</v>
      </c>
      <c r="Q159" s="36">
        <v>0</v>
      </c>
      <c r="R159" s="36">
        <v>0</v>
      </c>
      <c r="S159" s="36">
        <v>0</v>
      </c>
      <c r="T159" s="36">
        <v>0</v>
      </c>
      <c r="U159" s="36" t="s">
        <v>339</v>
      </c>
      <c r="V159" s="36" t="s">
        <v>339</v>
      </c>
      <c r="W159" s="36">
        <v>0</v>
      </c>
      <c r="X159" s="36">
        <v>0</v>
      </c>
      <c r="Y159" s="36">
        <v>0</v>
      </c>
      <c r="Z159" s="36">
        <v>0</v>
      </c>
      <c r="AA159" s="36">
        <v>0</v>
      </c>
      <c r="AB159" s="36">
        <v>0</v>
      </c>
      <c r="AC159" s="36">
        <v>0</v>
      </c>
      <c r="AD159" s="36">
        <v>0</v>
      </c>
      <c r="AE159" s="36">
        <v>0</v>
      </c>
      <c r="AF159" s="36">
        <v>0</v>
      </c>
      <c r="AG159" s="36" t="s">
        <v>339</v>
      </c>
      <c r="AH159" s="36" t="s">
        <v>339</v>
      </c>
      <c r="AI159" s="36" t="s">
        <v>339</v>
      </c>
      <c r="AJ159" s="36">
        <v>0</v>
      </c>
      <c r="AK159" s="36">
        <v>0</v>
      </c>
      <c r="AL159" s="36">
        <v>0</v>
      </c>
      <c r="AM159" s="36">
        <v>0</v>
      </c>
      <c r="AN159" s="36">
        <v>0</v>
      </c>
      <c r="AO159" s="36">
        <v>0</v>
      </c>
      <c r="AP159" s="36">
        <v>0</v>
      </c>
      <c r="AQ159" s="36">
        <v>0</v>
      </c>
      <c r="AR159" s="36">
        <v>0</v>
      </c>
      <c r="AS159" s="36">
        <v>0</v>
      </c>
      <c r="AT159" s="36">
        <v>0</v>
      </c>
      <c r="AU159" s="36">
        <v>0</v>
      </c>
      <c r="AV159" s="36">
        <v>0</v>
      </c>
      <c r="AW159" s="36">
        <v>0</v>
      </c>
      <c r="AX159" s="36">
        <v>0</v>
      </c>
      <c r="AY159" s="36">
        <v>0</v>
      </c>
      <c r="AZ159" s="36">
        <v>0</v>
      </c>
      <c r="BA159" s="36">
        <v>0</v>
      </c>
      <c r="BB159" s="36">
        <v>4.9093709999999999E-2</v>
      </c>
      <c r="BC159" s="36">
        <v>1.8031040190000001</v>
      </c>
      <c r="BD159" s="36">
        <v>4.2623022620000004</v>
      </c>
      <c r="BE159" s="36">
        <v>3.4691114285714292E-3</v>
      </c>
      <c r="BF159" s="36">
        <v>6.9382228571428584E-3</v>
      </c>
      <c r="BG159" s="36">
        <v>0.58645966000000005</v>
      </c>
      <c r="BH159" s="36">
        <v>2.7898787889999999</v>
      </c>
      <c r="BI159" s="36">
        <v>0</v>
      </c>
      <c r="BJ159" s="36">
        <v>0</v>
      </c>
      <c r="BK159" s="36">
        <v>0</v>
      </c>
      <c r="BL159" s="36">
        <v>0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>
        <v>4.6353707059999998</v>
      </c>
      <c r="E160" s="36">
        <v>0</v>
      </c>
      <c r="F160" s="36" t="s">
        <v>339</v>
      </c>
      <c r="G160" s="36" t="s">
        <v>339</v>
      </c>
      <c r="H160" s="36" t="s">
        <v>339</v>
      </c>
      <c r="I160" s="36">
        <v>0</v>
      </c>
      <c r="J160" s="36">
        <v>0</v>
      </c>
      <c r="K160" s="36">
        <v>0</v>
      </c>
      <c r="L160" s="36">
        <v>0</v>
      </c>
      <c r="M160" s="36">
        <v>0</v>
      </c>
      <c r="N160" s="36">
        <v>0</v>
      </c>
      <c r="O160" s="36">
        <v>0</v>
      </c>
      <c r="P160" s="36">
        <v>0</v>
      </c>
      <c r="Q160" s="36">
        <v>0</v>
      </c>
      <c r="R160" s="36">
        <v>0</v>
      </c>
      <c r="S160" s="36">
        <v>0</v>
      </c>
      <c r="T160" s="36">
        <v>0</v>
      </c>
      <c r="U160" s="36" t="s">
        <v>339</v>
      </c>
      <c r="V160" s="36" t="s">
        <v>339</v>
      </c>
      <c r="W160" s="36">
        <v>0</v>
      </c>
      <c r="X160" s="36">
        <v>0</v>
      </c>
      <c r="Y160" s="36">
        <v>0</v>
      </c>
      <c r="Z160" s="36">
        <v>0</v>
      </c>
      <c r="AA160" s="36">
        <v>0</v>
      </c>
      <c r="AB160" s="36">
        <v>0</v>
      </c>
      <c r="AC160" s="36">
        <v>0</v>
      </c>
      <c r="AD160" s="36">
        <v>0</v>
      </c>
      <c r="AE160" s="36">
        <v>0</v>
      </c>
      <c r="AF160" s="36">
        <v>0</v>
      </c>
      <c r="AG160" s="36" t="s">
        <v>339</v>
      </c>
      <c r="AH160" s="36" t="s">
        <v>339</v>
      </c>
      <c r="AI160" s="36" t="s">
        <v>339</v>
      </c>
      <c r="AJ160" s="36">
        <v>0</v>
      </c>
      <c r="AK160" s="36">
        <v>0</v>
      </c>
      <c r="AL160" s="36">
        <v>0</v>
      </c>
      <c r="AM160" s="36">
        <v>0</v>
      </c>
      <c r="AN160" s="36">
        <v>0</v>
      </c>
      <c r="AO160" s="36">
        <v>0</v>
      </c>
      <c r="AP160" s="36">
        <v>0</v>
      </c>
      <c r="AQ160" s="36">
        <v>0</v>
      </c>
      <c r="AR160" s="36">
        <v>0</v>
      </c>
      <c r="AS160" s="36">
        <v>0</v>
      </c>
      <c r="AT160" s="36">
        <v>0</v>
      </c>
      <c r="AU160" s="36">
        <v>0</v>
      </c>
      <c r="AV160" s="36">
        <v>0</v>
      </c>
      <c r="AW160" s="36">
        <v>0</v>
      </c>
      <c r="AX160" s="36">
        <v>0</v>
      </c>
      <c r="AY160" s="36">
        <v>0</v>
      </c>
      <c r="AZ160" s="36">
        <v>0</v>
      </c>
      <c r="BA160" s="36">
        <v>0</v>
      </c>
      <c r="BB160" s="36">
        <v>0</v>
      </c>
      <c r="BC160" s="36">
        <v>0</v>
      </c>
      <c r="BD160" s="36">
        <v>0</v>
      </c>
      <c r="BE160" s="36">
        <v>0</v>
      </c>
      <c r="BF160" s="36">
        <v>0</v>
      </c>
      <c r="BG160" s="36">
        <v>0.15063791900000001</v>
      </c>
      <c r="BH160" s="36">
        <v>3.5677652430000002</v>
      </c>
      <c r="BI160" s="36">
        <v>0</v>
      </c>
      <c r="BJ160" s="36">
        <v>0</v>
      </c>
      <c r="BK160" s="36">
        <v>0</v>
      </c>
      <c r="BL160" s="36">
        <v>0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>
        <v>4.9271326049999997</v>
      </c>
      <c r="E161" s="36">
        <v>2</v>
      </c>
      <c r="F161" s="36">
        <v>0</v>
      </c>
      <c r="G161" s="36">
        <v>0</v>
      </c>
      <c r="H161" s="36">
        <v>2</v>
      </c>
      <c r="I161" s="36">
        <v>0</v>
      </c>
      <c r="J161" s="36">
        <v>0</v>
      </c>
      <c r="K161" s="36">
        <v>0</v>
      </c>
      <c r="L161" s="36">
        <v>0</v>
      </c>
      <c r="M161" s="36">
        <v>0</v>
      </c>
      <c r="N161" s="36">
        <v>0</v>
      </c>
      <c r="O161" s="36">
        <v>5.4299999999999997E-6</v>
      </c>
      <c r="P161" s="36">
        <v>9.3540000000000006E-6</v>
      </c>
      <c r="Q161" s="36">
        <v>4.673E-6</v>
      </c>
      <c r="R161" s="36">
        <v>7.5699999999999991E-7</v>
      </c>
      <c r="S161" s="36">
        <v>8.3660000000000009E-6</v>
      </c>
      <c r="T161" s="36">
        <v>9.879999999999999E-7</v>
      </c>
      <c r="U161" s="36">
        <v>0</v>
      </c>
      <c r="V161" s="36">
        <v>0</v>
      </c>
      <c r="W161" s="36">
        <v>5.4299999999999997E-6</v>
      </c>
      <c r="X161" s="36">
        <v>9.3540000000000006E-6</v>
      </c>
      <c r="Y161" s="36">
        <v>1.4783999999999999E-5</v>
      </c>
      <c r="Z161" s="36">
        <v>0</v>
      </c>
      <c r="AA161" s="36">
        <v>0</v>
      </c>
      <c r="AB161" s="36">
        <v>0</v>
      </c>
      <c r="AC161" s="36">
        <v>0</v>
      </c>
      <c r="AD161" s="36">
        <v>0</v>
      </c>
      <c r="AE161" s="36">
        <v>0</v>
      </c>
      <c r="AF161" s="36">
        <v>0</v>
      </c>
      <c r="AG161" s="36">
        <v>0</v>
      </c>
      <c r="AH161" s="36">
        <v>0</v>
      </c>
      <c r="AI161" s="36">
        <v>0</v>
      </c>
      <c r="AJ161" s="36">
        <v>0</v>
      </c>
      <c r="AK161" s="36">
        <v>0</v>
      </c>
      <c r="AL161" s="36">
        <v>0</v>
      </c>
      <c r="AM161" s="36">
        <v>0</v>
      </c>
      <c r="AN161" s="36">
        <v>0</v>
      </c>
      <c r="AO161" s="36">
        <v>0</v>
      </c>
      <c r="AP161" s="36">
        <v>1.2269999999999999E-5</v>
      </c>
      <c r="AQ161" s="36">
        <v>6.6069999999999996E-6</v>
      </c>
      <c r="AR161" s="36">
        <v>1.8876999999999999E-5</v>
      </c>
      <c r="AS161" s="36">
        <v>0</v>
      </c>
      <c r="AT161" s="36">
        <v>0</v>
      </c>
      <c r="AU161" s="36">
        <v>0</v>
      </c>
      <c r="AV161" s="36">
        <v>0</v>
      </c>
      <c r="AW161" s="36">
        <v>0</v>
      </c>
      <c r="AX161" s="36">
        <v>0</v>
      </c>
      <c r="AY161" s="36">
        <v>0</v>
      </c>
      <c r="AZ161" s="36">
        <v>0</v>
      </c>
      <c r="BA161" s="36">
        <v>0</v>
      </c>
      <c r="BB161" s="36">
        <v>5.525041E-2</v>
      </c>
      <c r="BC161" s="36">
        <v>3.2055001889999999</v>
      </c>
      <c r="BD161" s="36">
        <v>7.3518552589999997</v>
      </c>
      <c r="BE161" s="36">
        <v>3.904161428571429E-3</v>
      </c>
      <c r="BF161" s="36">
        <v>7.8083242857142866E-3</v>
      </c>
      <c r="BG161" s="36">
        <v>0.240336786</v>
      </c>
      <c r="BH161" s="36">
        <v>3.8773373119999999</v>
      </c>
      <c r="BI161" s="36">
        <v>0</v>
      </c>
      <c r="BJ161" s="36">
        <v>0</v>
      </c>
      <c r="BK161" s="36">
        <v>0</v>
      </c>
      <c r="BL161" s="36">
        <v>0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>
        <v>4.8666742950000001</v>
      </c>
      <c r="E162" s="36">
        <v>37</v>
      </c>
      <c r="F162" s="36">
        <v>0</v>
      </c>
      <c r="G162" s="36">
        <v>5</v>
      </c>
      <c r="H162" s="36">
        <v>32</v>
      </c>
      <c r="I162" s="36">
        <v>0</v>
      </c>
      <c r="J162" s="36">
        <v>0</v>
      </c>
      <c r="K162" s="36">
        <v>0</v>
      </c>
      <c r="L162" s="36">
        <v>0</v>
      </c>
      <c r="M162" s="36">
        <v>0</v>
      </c>
      <c r="N162" s="36">
        <v>0</v>
      </c>
      <c r="O162" s="36">
        <v>6.7861869999999991E-3</v>
      </c>
      <c r="P162" s="36">
        <v>1.1462568000000001E-2</v>
      </c>
      <c r="Q162" s="36">
        <v>6.1816019999999996E-3</v>
      </c>
      <c r="R162" s="36">
        <v>6.0458499999999993E-4</v>
      </c>
      <c r="S162" s="36">
        <v>1.0673978000000001E-2</v>
      </c>
      <c r="T162" s="36">
        <v>7.8859000000000004E-4</v>
      </c>
      <c r="U162" s="36">
        <v>2.4E-2</v>
      </c>
      <c r="V162" s="36">
        <v>5.7599999999999998E-2</v>
      </c>
      <c r="W162" s="36">
        <v>3.0786187E-2</v>
      </c>
      <c r="X162" s="36">
        <v>6.9062568000000005E-2</v>
      </c>
      <c r="Y162" s="36">
        <v>9.9848755000000011E-2</v>
      </c>
      <c r="Z162" s="36">
        <v>0</v>
      </c>
      <c r="AA162" s="36">
        <v>0</v>
      </c>
      <c r="AB162" s="36">
        <v>0</v>
      </c>
      <c r="AC162" s="36">
        <v>0</v>
      </c>
      <c r="AD162" s="36">
        <v>0</v>
      </c>
      <c r="AE162" s="36">
        <v>0</v>
      </c>
      <c r="AF162" s="36">
        <v>0</v>
      </c>
      <c r="AG162" s="36">
        <v>4.5970966325720418E-3</v>
      </c>
      <c r="AH162" s="36">
        <v>7.8203482944903691E-3</v>
      </c>
      <c r="AI162" s="36">
        <v>2.504625061884078E-2</v>
      </c>
      <c r="AJ162" s="36">
        <v>0</v>
      </c>
      <c r="AK162" s="36">
        <v>0</v>
      </c>
      <c r="AL162" s="36">
        <v>0</v>
      </c>
      <c r="AM162" s="36">
        <v>4.5970966325720418E-3</v>
      </c>
      <c r="AN162" s="36">
        <v>7.8203482944903691E-3</v>
      </c>
      <c r="AO162" s="36">
        <v>2.504625061884078E-2</v>
      </c>
      <c r="AP162" s="36">
        <v>0.10278709</v>
      </c>
      <c r="AQ162" s="36">
        <v>5.5346895E-2</v>
      </c>
      <c r="AR162" s="36">
        <v>0.158133985</v>
      </c>
      <c r="AS162" s="36">
        <v>0</v>
      </c>
      <c r="AT162" s="36">
        <v>0</v>
      </c>
      <c r="AU162" s="36">
        <v>0</v>
      </c>
      <c r="AV162" s="36">
        <v>0</v>
      </c>
      <c r="AW162" s="36">
        <v>0</v>
      </c>
      <c r="AX162" s="36">
        <v>0</v>
      </c>
      <c r="AY162" s="36">
        <v>0</v>
      </c>
      <c r="AZ162" s="36">
        <v>0</v>
      </c>
      <c r="BA162" s="36">
        <v>0</v>
      </c>
      <c r="BB162" s="36">
        <v>0.164248124</v>
      </c>
      <c r="BC162" s="36">
        <v>5.9255738950000003</v>
      </c>
      <c r="BD162" s="36">
        <v>13.930865635</v>
      </c>
      <c r="BE162" s="36">
        <v>1.1606272857142858E-2</v>
      </c>
      <c r="BF162" s="36">
        <v>2.3212547142857143E-2</v>
      </c>
      <c r="BG162" s="36">
        <v>0.35249915700000001</v>
      </c>
      <c r="BH162" s="36">
        <v>4.9319803760000003</v>
      </c>
      <c r="BI162" s="36">
        <v>0</v>
      </c>
      <c r="BJ162" s="36">
        <v>0</v>
      </c>
      <c r="BK162" s="36">
        <v>0</v>
      </c>
      <c r="BL162" s="36">
        <v>0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>
        <v>4.892556259</v>
      </c>
      <c r="E163" s="36">
        <v>16</v>
      </c>
      <c r="F163" s="36">
        <v>0</v>
      </c>
      <c r="G163" s="36">
        <v>4</v>
      </c>
      <c r="H163" s="36">
        <v>12</v>
      </c>
      <c r="I163" s="36">
        <v>0</v>
      </c>
      <c r="J163" s="36">
        <v>0</v>
      </c>
      <c r="K163" s="36">
        <v>0</v>
      </c>
      <c r="L163" s="36">
        <v>0</v>
      </c>
      <c r="M163" s="36">
        <v>0</v>
      </c>
      <c r="N163" s="36">
        <v>0</v>
      </c>
      <c r="O163" s="36">
        <v>3.3541988000000002E-2</v>
      </c>
      <c r="P163" s="36">
        <v>6.1477394999999997E-2</v>
      </c>
      <c r="Q163" s="36">
        <v>3.2066181999999999E-2</v>
      </c>
      <c r="R163" s="36">
        <v>1.4758060000000001E-3</v>
      </c>
      <c r="S163" s="36">
        <v>5.9552430999999996E-2</v>
      </c>
      <c r="T163" s="36">
        <v>1.9249639999999999E-3</v>
      </c>
      <c r="U163" s="36">
        <v>1.8000000000000002E-2</v>
      </c>
      <c r="V163" s="36">
        <v>4.3200000000000002E-2</v>
      </c>
      <c r="W163" s="36">
        <v>5.1541988000000004E-2</v>
      </c>
      <c r="X163" s="36">
        <v>0.10467739500000001</v>
      </c>
      <c r="Y163" s="36">
        <v>0.15621938300000002</v>
      </c>
      <c r="Z163" s="36">
        <v>0</v>
      </c>
      <c r="AA163" s="36">
        <v>0</v>
      </c>
      <c r="AB163" s="36">
        <v>0</v>
      </c>
      <c r="AC163" s="36">
        <v>0</v>
      </c>
      <c r="AD163" s="36">
        <v>0</v>
      </c>
      <c r="AE163" s="36">
        <v>0</v>
      </c>
      <c r="AF163" s="36">
        <v>0</v>
      </c>
      <c r="AG163" s="36">
        <v>3.6930465370135215E-3</v>
      </c>
      <c r="AH163" s="36">
        <v>6.2824239940000148E-3</v>
      </c>
      <c r="AI163" s="36">
        <v>2.0120736305108154E-2</v>
      </c>
      <c r="AJ163" s="36">
        <v>0</v>
      </c>
      <c r="AK163" s="36">
        <v>0</v>
      </c>
      <c r="AL163" s="36">
        <v>0</v>
      </c>
      <c r="AM163" s="36">
        <v>3.6930465370135215E-3</v>
      </c>
      <c r="AN163" s="36">
        <v>6.2824239940000148E-3</v>
      </c>
      <c r="AO163" s="36">
        <v>2.0120736305108154E-2</v>
      </c>
      <c r="AP163" s="36">
        <v>0.18682881000000001</v>
      </c>
      <c r="AQ163" s="36">
        <v>0.100600128</v>
      </c>
      <c r="AR163" s="36">
        <v>0.28742893800000002</v>
      </c>
      <c r="AS163" s="36">
        <v>0</v>
      </c>
      <c r="AT163" s="36">
        <v>0</v>
      </c>
      <c r="AU163" s="36">
        <v>0</v>
      </c>
      <c r="AV163" s="36">
        <v>0</v>
      </c>
      <c r="AW163" s="36">
        <v>0</v>
      </c>
      <c r="AX163" s="36">
        <v>0</v>
      </c>
      <c r="AY163" s="36">
        <v>0</v>
      </c>
      <c r="AZ163" s="36">
        <v>0</v>
      </c>
      <c r="BA163" s="36">
        <v>0</v>
      </c>
      <c r="BB163" s="36">
        <v>0.44078974100000001</v>
      </c>
      <c r="BC163" s="36">
        <v>30.228316221</v>
      </c>
      <c r="BD163" s="36">
        <v>76.228436185999996</v>
      </c>
      <c r="BE163" s="36">
        <v>3.1147548571428572E-2</v>
      </c>
      <c r="BF163" s="36">
        <v>6.2295098571428571E-2</v>
      </c>
      <c r="BG163" s="36">
        <v>1.212037941</v>
      </c>
      <c r="BH163" s="36">
        <v>14.59070335</v>
      </c>
      <c r="BI163" s="36">
        <v>0</v>
      </c>
      <c r="BJ163" s="36">
        <v>0</v>
      </c>
      <c r="BK163" s="36">
        <v>0</v>
      </c>
      <c r="BL163" s="36">
        <v>0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>
        <v>4.8196406249999999</v>
      </c>
      <c r="E164" s="36">
        <v>1</v>
      </c>
      <c r="F164" s="36">
        <v>0</v>
      </c>
      <c r="G164" s="36">
        <v>0</v>
      </c>
      <c r="H164" s="36">
        <v>1</v>
      </c>
      <c r="I164" s="36">
        <v>0</v>
      </c>
      <c r="J164" s="36">
        <v>0</v>
      </c>
      <c r="K164" s="36">
        <v>0</v>
      </c>
      <c r="L164" s="36">
        <v>0</v>
      </c>
      <c r="M164" s="36">
        <v>0</v>
      </c>
      <c r="N164" s="36">
        <v>0</v>
      </c>
      <c r="O164" s="36">
        <v>1.3654230000000002E-3</v>
      </c>
      <c r="P164" s="36">
        <v>2.2377389999999999E-3</v>
      </c>
      <c r="Q164" s="36">
        <v>1.1470480000000001E-3</v>
      </c>
      <c r="R164" s="36">
        <v>2.1837500000000001E-4</v>
      </c>
      <c r="S164" s="36">
        <v>1.9529009999999999E-3</v>
      </c>
      <c r="T164" s="36">
        <v>2.8483799999999999E-4</v>
      </c>
      <c r="U164" s="36">
        <v>0</v>
      </c>
      <c r="V164" s="36">
        <v>0</v>
      </c>
      <c r="W164" s="36">
        <v>1.3654230000000002E-3</v>
      </c>
      <c r="X164" s="36">
        <v>2.2377389999999999E-3</v>
      </c>
      <c r="Y164" s="36">
        <v>3.603162E-3</v>
      </c>
      <c r="Z164" s="36">
        <v>0</v>
      </c>
      <c r="AA164" s="36">
        <v>0</v>
      </c>
      <c r="AB164" s="36">
        <v>0</v>
      </c>
      <c r="AC164" s="36">
        <v>0</v>
      </c>
      <c r="AD164" s="36">
        <v>0</v>
      </c>
      <c r="AE164" s="36">
        <v>0</v>
      </c>
      <c r="AF164" s="36">
        <v>0</v>
      </c>
      <c r="AG164" s="36">
        <v>0</v>
      </c>
      <c r="AH164" s="36">
        <v>0</v>
      </c>
      <c r="AI164" s="36">
        <v>0</v>
      </c>
      <c r="AJ164" s="36">
        <v>0</v>
      </c>
      <c r="AK164" s="36">
        <v>0</v>
      </c>
      <c r="AL164" s="36">
        <v>0</v>
      </c>
      <c r="AM164" s="36">
        <v>0</v>
      </c>
      <c r="AN164" s="36">
        <v>0</v>
      </c>
      <c r="AO164" s="36">
        <v>0</v>
      </c>
      <c r="AP164" s="36">
        <v>1.9018710000000001E-3</v>
      </c>
      <c r="AQ164" s="36">
        <v>1.024084E-3</v>
      </c>
      <c r="AR164" s="36">
        <v>2.925955E-3</v>
      </c>
      <c r="AS164" s="36">
        <v>0</v>
      </c>
      <c r="AT164" s="36">
        <v>0</v>
      </c>
      <c r="AU164" s="36">
        <v>0</v>
      </c>
      <c r="AV164" s="36">
        <v>0</v>
      </c>
      <c r="AW164" s="36">
        <v>0</v>
      </c>
      <c r="AX164" s="36">
        <v>0</v>
      </c>
      <c r="AY164" s="36">
        <v>0</v>
      </c>
      <c r="AZ164" s="36">
        <v>0</v>
      </c>
      <c r="BA164" s="36">
        <v>0</v>
      </c>
      <c r="BB164" s="36">
        <v>0.337874656</v>
      </c>
      <c r="BC164" s="36">
        <v>15.43163966</v>
      </c>
      <c r="BD164" s="36">
        <v>36.015298258999998</v>
      </c>
      <c r="BE164" s="36">
        <v>2.3875254285714291E-2</v>
      </c>
      <c r="BF164" s="36">
        <v>4.775051000000001E-2</v>
      </c>
      <c r="BG164" s="36">
        <v>1.0458231730000001</v>
      </c>
      <c r="BH164" s="36">
        <v>7.2202944689999997</v>
      </c>
      <c r="BI164" s="36">
        <v>0</v>
      </c>
      <c r="BJ164" s="36">
        <v>0</v>
      </c>
      <c r="BK164" s="36">
        <v>0</v>
      </c>
      <c r="BL164" s="36">
        <v>0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>
        <v>4.8636495560000004</v>
      </c>
      <c r="E165" s="36">
        <v>8</v>
      </c>
      <c r="F165" s="36">
        <v>0</v>
      </c>
      <c r="G165" s="36">
        <v>0</v>
      </c>
      <c r="H165" s="36">
        <v>8</v>
      </c>
      <c r="I165" s="36">
        <v>0</v>
      </c>
      <c r="J165" s="36">
        <v>0</v>
      </c>
      <c r="K165" s="36">
        <v>0</v>
      </c>
      <c r="L165" s="36">
        <v>0</v>
      </c>
      <c r="M165" s="36">
        <v>0</v>
      </c>
      <c r="N165" s="36">
        <v>0</v>
      </c>
      <c r="O165" s="36">
        <v>7.2444499999999999E-4</v>
      </c>
      <c r="P165" s="36">
        <v>1.2958120000000001E-3</v>
      </c>
      <c r="Q165" s="36">
        <v>6.7155100000000005E-4</v>
      </c>
      <c r="R165" s="36">
        <v>5.2893999999999999E-5</v>
      </c>
      <c r="S165" s="36">
        <v>1.2268190000000001E-3</v>
      </c>
      <c r="T165" s="36">
        <v>6.8992999999999995E-5</v>
      </c>
      <c r="U165" s="36">
        <v>0</v>
      </c>
      <c r="V165" s="36">
        <v>0</v>
      </c>
      <c r="W165" s="36">
        <v>7.2444499999999999E-4</v>
      </c>
      <c r="X165" s="36">
        <v>1.2958120000000001E-3</v>
      </c>
      <c r="Y165" s="36">
        <v>2.0202570000000001E-3</v>
      </c>
      <c r="Z165" s="36">
        <v>0</v>
      </c>
      <c r="AA165" s="36">
        <v>0</v>
      </c>
      <c r="AB165" s="36">
        <v>0</v>
      </c>
      <c r="AC165" s="36">
        <v>0</v>
      </c>
      <c r="AD165" s="36">
        <v>0</v>
      </c>
      <c r="AE165" s="36">
        <v>0</v>
      </c>
      <c r="AF165" s="36">
        <v>0</v>
      </c>
      <c r="AG165" s="36">
        <v>0</v>
      </c>
      <c r="AH165" s="36">
        <v>0</v>
      </c>
      <c r="AI165" s="36">
        <v>0</v>
      </c>
      <c r="AJ165" s="36">
        <v>0</v>
      </c>
      <c r="AK165" s="36">
        <v>0</v>
      </c>
      <c r="AL165" s="36">
        <v>0</v>
      </c>
      <c r="AM165" s="36">
        <v>0</v>
      </c>
      <c r="AN165" s="36">
        <v>0</v>
      </c>
      <c r="AO165" s="36">
        <v>0</v>
      </c>
      <c r="AP165" s="36">
        <v>2.1810219999999999E-3</v>
      </c>
      <c r="AQ165" s="36">
        <v>1.1743960000000001E-3</v>
      </c>
      <c r="AR165" s="36">
        <v>3.3554179999999998E-3</v>
      </c>
      <c r="AS165" s="36">
        <v>0</v>
      </c>
      <c r="AT165" s="36">
        <v>0</v>
      </c>
      <c r="AU165" s="36">
        <v>0</v>
      </c>
      <c r="AV165" s="36">
        <v>0</v>
      </c>
      <c r="AW165" s="36">
        <v>0</v>
      </c>
      <c r="AX165" s="36">
        <v>0</v>
      </c>
      <c r="AY165" s="36">
        <v>0</v>
      </c>
      <c r="AZ165" s="36">
        <v>0</v>
      </c>
      <c r="BA165" s="36">
        <v>0</v>
      </c>
      <c r="BB165" s="36">
        <v>0.222747687</v>
      </c>
      <c r="BC165" s="36">
        <v>7.6998663629999999</v>
      </c>
      <c r="BD165" s="36">
        <v>18.694872043</v>
      </c>
      <c r="BE165" s="36">
        <v>1.574003142857143E-2</v>
      </c>
      <c r="BF165" s="36">
        <v>3.148006285714286E-2</v>
      </c>
      <c r="BG165" s="36">
        <v>1.016377648</v>
      </c>
      <c r="BH165" s="36">
        <v>11.472994754</v>
      </c>
      <c r="BI165" s="36">
        <v>0</v>
      </c>
      <c r="BJ165" s="36">
        <v>0</v>
      </c>
      <c r="BK165" s="36">
        <v>0</v>
      </c>
      <c r="BL165" s="36">
        <v>0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>
        <v>4.5128622829999996</v>
      </c>
      <c r="E166" s="36">
        <v>22</v>
      </c>
      <c r="F166" s="36">
        <v>0</v>
      </c>
      <c r="G166" s="36">
        <v>0</v>
      </c>
      <c r="H166" s="36">
        <v>22</v>
      </c>
      <c r="I166" s="36">
        <v>0</v>
      </c>
      <c r="J166" s="36">
        <v>0</v>
      </c>
      <c r="K166" s="36">
        <v>0</v>
      </c>
      <c r="L166" s="36">
        <v>0</v>
      </c>
      <c r="M166" s="36">
        <v>0</v>
      </c>
      <c r="N166" s="36">
        <v>0</v>
      </c>
      <c r="O166" s="36">
        <v>0</v>
      </c>
      <c r="P166" s="36">
        <v>0</v>
      </c>
      <c r="Q166" s="36">
        <v>0</v>
      </c>
      <c r="R166" s="36">
        <v>0</v>
      </c>
      <c r="S166" s="36">
        <v>0</v>
      </c>
      <c r="T166" s="36">
        <v>0</v>
      </c>
      <c r="U166" s="36">
        <v>0</v>
      </c>
      <c r="V166" s="36">
        <v>0</v>
      </c>
      <c r="W166" s="36">
        <v>0</v>
      </c>
      <c r="X166" s="36">
        <v>0</v>
      </c>
      <c r="Y166" s="36">
        <v>0</v>
      </c>
      <c r="Z166" s="36">
        <v>0</v>
      </c>
      <c r="AA166" s="36">
        <v>0</v>
      </c>
      <c r="AB166" s="36">
        <v>0</v>
      </c>
      <c r="AC166" s="36">
        <v>0</v>
      </c>
      <c r="AD166" s="36">
        <v>0</v>
      </c>
      <c r="AE166" s="36">
        <v>0</v>
      </c>
      <c r="AF166" s="36">
        <v>0</v>
      </c>
      <c r="AG166" s="36">
        <v>0</v>
      </c>
      <c r="AH166" s="36">
        <v>0</v>
      </c>
      <c r="AI166" s="36">
        <v>0</v>
      </c>
      <c r="AJ166" s="36">
        <v>0</v>
      </c>
      <c r="AK166" s="36">
        <v>0</v>
      </c>
      <c r="AL166" s="36">
        <v>0</v>
      </c>
      <c r="AM166" s="36">
        <v>0</v>
      </c>
      <c r="AN166" s="36">
        <v>0</v>
      </c>
      <c r="AO166" s="36">
        <v>0</v>
      </c>
      <c r="AP166" s="36">
        <v>0</v>
      </c>
      <c r="AQ166" s="36">
        <v>0</v>
      </c>
      <c r="AR166" s="36">
        <v>0</v>
      </c>
      <c r="AS166" s="36">
        <v>0</v>
      </c>
      <c r="AT166" s="36">
        <v>0</v>
      </c>
      <c r="AU166" s="36">
        <v>0</v>
      </c>
      <c r="AV166" s="36">
        <v>0</v>
      </c>
      <c r="AW166" s="36">
        <v>0</v>
      </c>
      <c r="AX166" s="36">
        <v>0</v>
      </c>
      <c r="AY166" s="36">
        <v>0</v>
      </c>
      <c r="AZ166" s="36">
        <v>0</v>
      </c>
      <c r="BA166" s="36">
        <v>0</v>
      </c>
      <c r="BB166" s="36">
        <v>0</v>
      </c>
      <c r="BC166" s="36">
        <v>0</v>
      </c>
      <c r="BD166" s="36">
        <v>0</v>
      </c>
      <c r="BE166" s="36">
        <v>0</v>
      </c>
      <c r="BF166" s="36">
        <v>0</v>
      </c>
      <c r="BG166" s="36">
        <v>0</v>
      </c>
      <c r="BH166" s="36">
        <v>0</v>
      </c>
      <c r="BI166" s="36">
        <v>0</v>
      </c>
      <c r="BJ166" s="36">
        <v>0</v>
      </c>
      <c r="BK166" s="36">
        <v>0</v>
      </c>
      <c r="BL166" s="36">
        <v>0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>
        <v>4.4201834709999996</v>
      </c>
      <c r="E167" s="36">
        <v>18</v>
      </c>
      <c r="F167" s="36">
        <v>0</v>
      </c>
      <c r="G167" s="36">
        <v>0</v>
      </c>
      <c r="H167" s="36">
        <v>18</v>
      </c>
      <c r="I167" s="36">
        <v>0</v>
      </c>
      <c r="J167" s="36">
        <v>0</v>
      </c>
      <c r="K167" s="36">
        <v>0</v>
      </c>
      <c r="L167" s="36">
        <v>0</v>
      </c>
      <c r="M167" s="36">
        <v>0</v>
      </c>
      <c r="N167" s="36">
        <v>0</v>
      </c>
      <c r="O167" s="36">
        <v>0</v>
      </c>
      <c r="P167" s="36">
        <v>0</v>
      </c>
      <c r="Q167" s="36">
        <v>0</v>
      </c>
      <c r="R167" s="36">
        <v>0</v>
      </c>
      <c r="S167" s="36">
        <v>0</v>
      </c>
      <c r="T167" s="36">
        <v>0</v>
      </c>
      <c r="U167" s="36">
        <v>0</v>
      </c>
      <c r="V167" s="36">
        <v>0</v>
      </c>
      <c r="W167" s="36">
        <v>0</v>
      </c>
      <c r="X167" s="36">
        <v>0</v>
      </c>
      <c r="Y167" s="36">
        <v>0</v>
      </c>
      <c r="Z167" s="36">
        <v>0</v>
      </c>
      <c r="AA167" s="36">
        <v>0</v>
      </c>
      <c r="AB167" s="36">
        <v>0</v>
      </c>
      <c r="AC167" s="36">
        <v>0</v>
      </c>
      <c r="AD167" s="36">
        <v>0</v>
      </c>
      <c r="AE167" s="36">
        <v>0</v>
      </c>
      <c r="AF167" s="36">
        <v>0</v>
      </c>
      <c r="AG167" s="36">
        <v>0</v>
      </c>
      <c r="AH167" s="36">
        <v>0</v>
      </c>
      <c r="AI167" s="36">
        <v>0</v>
      </c>
      <c r="AJ167" s="36">
        <v>0</v>
      </c>
      <c r="AK167" s="36">
        <v>0</v>
      </c>
      <c r="AL167" s="36">
        <v>0</v>
      </c>
      <c r="AM167" s="36">
        <v>0</v>
      </c>
      <c r="AN167" s="36">
        <v>0</v>
      </c>
      <c r="AO167" s="36">
        <v>0</v>
      </c>
      <c r="AP167" s="36">
        <v>0</v>
      </c>
      <c r="AQ167" s="36">
        <v>0</v>
      </c>
      <c r="AR167" s="36">
        <v>0</v>
      </c>
      <c r="AS167" s="36">
        <v>0</v>
      </c>
      <c r="AT167" s="36">
        <v>0</v>
      </c>
      <c r="AU167" s="36">
        <v>0</v>
      </c>
      <c r="AV167" s="36">
        <v>0</v>
      </c>
      <c r="AW167" s="36">
        <v>0</v>
      </c>
      <c r="AX167" s="36">
        <v>0</v>
      </c>
      <c r="AY167" s="36">
        <v>0</v>
      </c>
      <c r="AZ167" s="36">
        <v>0</v>
      </c>
      <c r="BA167" s="36">
        <v>0</v>
      </c>
      <c r="BB167" s="36">
        <v>0</v>
      </c>
      <c r="BC167" s="36">
        <v>0</v>
      </c>
      <c r="BD167" s="36">
        <v>0</v>
      </c>
      <c r="BE167" s="36">
        <v>0</v>
      </c>
      <c r="BF167" s="36">
        <v>0</v>
      </c>
      <c r="BG167" s="36">
        <v>0</v>
      </c>
      <c r="BH167" s="36">
        <v>0</v>
      </c>
      <c r="BI167" s="36">
        <v>0</v>
      </c>
      <c r="BJ167" s="36">
        <v>0</v>
      </c>
      <c r="BK167" s="36">
        <v>0</v>
      </c>
      <c r="BL167" s="36">
        <v>0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>
        <v>3.8236175399999999</v>
      </c>
      <c r="E168" s="36">
        <v>10</v>
      </c>
      <c r="F168" s="36">
        <v>0</v>
      </c>
      <c r="G168" s="36">
        <v>0</v>
      </c>
      <c r="H168" s="36">
        <v>10</v>
      </c>
      <c r="I168" s="36">
        <v>0</v>
      </c>
      <c r="J168" s="36">
        <v>0</v>
      </c>
      <c r="K168" s="36">
        <v>0</v>
      </c>
      <c r="L168" s="36">
        <v>0</v>
      </c>
      <c r="M168" s="36">
        <v>0</v>
      </c>
      <c r="N168" s="36">
        <v>0</v>
      </c>
      <c r="O168" s="36">
        <v>0</v>
      </c>
      <c r="P168" s="36">
        <v>0</v>
      </c>
      <c r="Q168" s="36">
        <v>0</v>
      </c>
      <c r="R168" s="36">
        <v>0</v>
      </c>
      <c r="S168" s="36">
        <v>0</v>
      </c>
      <c r="T168" s="36">
        <v>0</v>
      </c>
      <c r="U168" s="36">
        <v>0</v>
      </c>
      <c r="V168" s="36">
        <v>0</v>
      </c>
      <c r="W168" s="36">
        <v>0</v>
      </c>
      <c r="X168" s="36">
        <v>0</v>
      </c>
      <c r="Y168" s="36">
        <v>0</v>
      </c>
      <c r="Z168" s="36">
        <v>0</v>
      </c>
      <c r="AA168" s="36">
        <v>0</v>
      </c>
      <c r="AB168" s="36">
        <v>0</v>
      </c>
      <c r="AC168" s="36">
        <v>0</v>
      </c>
      <c r="AD168" s="36">
        <v>0</v>
      </c>
      <c r="AE168" s="36">
        <v>0</v>
      </c>
      <c r="AF168" s="36">
        <v>0</v>
      </c>
      <c r="AG168" s="36">
        <v>0</v>
      </c>
      <c r="AH168" s="36">
        <v>0</v>
      </c>
      <c r="AI168" s="36">
        <v>0</v>
      </c>
      <c r="AJ168" s="36">
        <v>0</v>
      </c>
      <c r="AK168" s="36">
        <v>0</v>
      </c>
      <c r="AL168" s="36">
        <v>0</v>
      </c>
      <c r="AM168" s="36">
        <v>0</v>
      </c>
      <c r="AN168" s="36">
        <v>0</v>
      </c>
      <c r="AO168" s="36">
        <v>0</v>
      </c>
      <c r="AP168" s="36">
        <v>0</v>
      </c>
      <c r="AQ168" s="36">
        <v>0</v>
      </c>
      <c r="AR168" s="36">
        <v>0</v>
      </c>
      <c r="AS168" s="36">
        <v>0</v>
      </c>
      <c r="AT168" s="36">
        <v>0</v>
      </c>
      <c r="AU168" s="36">
        <v>0</v>
      </c>
      <c r="AV168" s="36">
        <v>0</v>
      </c>
      <c r="AW168" s="36">
        <v>0</v>
      </c>
      <c r="AX168" s="36">
        <v>0</v>
      </c>
      <c r="AY168" s="36">
        <v>0</v>
      </c>
      <c r="AZ168" s="36">
        <v>0</v>
      </c>
      <c r="BA168" s="36">
        <v>0</v>
      </c>
      <c r="BB168" s="36">
        <v>0</v>
      </c>
      <c r="BC168" s="36">
        <v>0</v>
      </c>
      <c r="BD168" s="36">
        <v>0</v>
      </c>
      <c r="BE168" s="36">
        <v>0</v>
      </c>
      <c r="BF168" s="36">
        <v>0</v>
      </c>
      <c r="BG168" s="36">
        <v>0</v>
      </c>
      <c r="BH168" s="36">
        <v>0</v>
      </c>
      <c r="BI168" s="36">
        <v>0</v>
      </c>
      <c r="BJ168" s="36">
        <v>0</v>
      </c>
      <c r="BK168" s="36">
        <v>0</v>
      </c>
      <c r="BL168" s="36">
        <v>0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>
        <v>4.7998697699999999</v>
      </c>
      <c r="E169" s="36">
        <v>11</v>
      </c>
      <c r="F169" s="36">
        <v>0</v>
      </c>
      <c r="G169" s="36">
        <v>0</v>
      </c>
      <c r="H169" s="36">
        <v>11</v>
      </c>
      <c r="I169" s="36">
        <v>0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1.5035599999999998E-4</v>
      </c>
      <c r="P169" s="36">
        <v>2.3610800000000001E-4</v>
      </c>
      <c r="Q169" s="36">
        <v>1.2848299999999998E-4</v>
      </c>
      <c r="R169" s="36">
        <v>2.1872999999999999E-5</v>
      </c>
      <c r="S169" s="36">
        <v>2.07579E-4</v>
      </c>
      <c r="T169" s="36">
        <v>2.8528999999999997E-5</v>
      </c>
      <c r="U169" s="36">
        <v>0</v>
      </c>
      <c r="V169" s="36">
        <v>0</v>
      </c>
      <c r="W169" s="36">
        <v>1.5035599999999998E-4</v>
      </c>
      <c r="X169" s="36">
        <v>2.3610800000000001E-4</v>
      </c>
      <c r="Y169" s="36">
        <v>3.8646399999999999E-4</v>
      </c>
      <c r="Z169" s="36">
        <v>0</v>
      </c>
      <c r="AA169" s="36">
        <v>0</v>
      </c>
      <c r="AB169" s="36">
        <v>0</v>
      </c>
      <c r="AC169" s="36">
        <v>0</v>
      </c>
      <c r="AD169" s="36">
        <v>0</v>
      </c>
      <c r="AE169" s="36">
        <v>0</v>
      </c>
      <c r="AF169" s="36">
        <v>0</v>
      </c>
      <c r="AG169" s="36">
        <v>0</v>
      </c>
      <c r="AH169" s="36">
        <v>0</v>
      </c>
      <c r="AI169" s="36">
        <v>0</v>
      </c>
      <c r="AJ169" s="36">
        <v>0</v>
      </c>
      <c r="AK169" s="36">
        <v>0</v>
      </c>
      <c r="AL169" s="36">
        <v>0</v>
      </c>
      <c r="AM169" s="36">
        <v>0</v>
      </c>
      <c r="AN169" s="36">
        <v>0</v>
      </c>
      <c r="AO169" s="36">
        <v>0</v>
      </c>
      <c r="AP169" s="36">
        <v>1.88927E-4</v>
      </c>
      <c r="AQ169" s="36">
        <v>1.0173E-4</v>
      </c>
      <c r="AR169" s="36">
        <v>2.9065699999999999E-4</v>
      </c>
      <c r="AS169" s="36">
        <v>0</v>
      </c>
      <c r="AT169" s="36">
        <v>0</v>
      </c>
      <c r="AU169" s="36">
        <v>0</v>
      </c>
      <c r="AV169" s="36">
        <v>0</v>
      </c>
      <c r="AW169" s="36">
        <v>0</v>
      </c>
      <c r="AX169" s="36">
        <v>0</v>
      </c>
      <c r="AY169" s="36">
        <v>0</v>
      </c>
      <c r="AZ169" s="36">
        <v>0</v>
      </c>
      <c r="BA169" s="36">
        <v>0</v>
      </c>
      <c r="BB169" s="36">
        <v>5.1591546000000002E-2</v>
      </c>
      <c r="BC169" s="36">
        <v>0.99618753500000001</v>
      </c>
      <c r="BD169" s="36">
        <v>2.4003161209999999</v>
      </c>
      <c r="BE169" s="36">
        <v>3.6456157142857144E-3</v>
      </c>
      <c r="BF169" s="36">
        <v>7.2912314285714288E-3</v>
      </c>
      <c r="BG169" s="36">
        <v>1.287062835</v>
      </c>
      <c r="BH169" s="36">
        <v>6.0125554990000003</v>
      </c>
      <c r="BI169" s="36">
        <v>0</v>
      </c>
      <c r="BJ169" s="36">
        <v>0</v>
      </c>
      <c r="BK169" s="36">
        <v>0</v>
      </c>
      <c r="BL169" s="36">
        <v>0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 t="s">
        <v>338</v>
      </c>
      <c r="E170" s="36" t="s">
        <v>338</v>
      </c>
      <c r="F170" s="36" t="s">
        <v>338</v>
      </c>
      <c r="G170" s="36" t="s">
        <v>338</v>
      </c>
      <c r="H170" s="36" t="s">
        <v>338</v>
      </c>
      <c r="I170" s="36" t="s">
        <v>338</v>
      </c>
      <c r="J170" s="36" t="s">
        <v>338</v>
      </c>
      <c r="K170" s="36" t="s">
        <v>338</v>
      </c>
      <c r="L170" s="36" t="s">
        <v>338</v>
      </c>
      <c r="M170" s="36" t="s">
        <v>338</v>
      </c>
      <c r="N170" s="36" t="s">
        <v>338</v>
      </c>
      <c r="O170" s="36" t="s">
        <v>338</v>
      </c>
      <c r="P170" s="36" t="s">
        <v>338</v>
      </c>
      <c r="Q170" s="36" t="s">
        <v>338</v>
      </c>
      <c r="R170" s="36" t="s">
        <v>338</v>
      </c>
      <c r="S170" s="36" t="s">
        <v>338</v>
      </c>
      <c r="T170" s="36" t="s">
        <v>338</v>
      </c>
      <c r="U170" s="36" t="s">
        <v>338</v>
      </c>
      <c r="V170" s="36" t="s">
        <v>338</v>
      </c>
      <c r="W170" s="36" t="s">
        <v>338</v>
      </c>
      <c r="X170" s="36" t="s">
        <v>338</v>
      </c>
      <c r="Y170" s="36" t="s">
        <v>338</v>
      </c>
      <c r="Z170" s="36" t="s">
        <v>338</v>
      </c>
      <c r="AA170" s="36" t="s">
        <v>338</v>
      </c>
      <c r="AB170" s="36" t="s">
        <v>338</v>
      </c>
      <c r="AC170" s="36" t="s">
        <v>338</v>
      </c>
      <c r="AD170" s="36" t="s">
        <v>338</v>
      </c>
      <c r="AE170" s="36" t="s">
        <v>338</v>
      </c>
      <c r="AF170" s="36" t="s">
        <v>338</v>
      </c>
      <c r="AG170" s="36" t="s">
        <v>338</v>
      </c>
      <c r="AH170" s="36" t="s">
        <v>338</v>
      </c>
      <c r="AI170" s="36" t="s">
        <v>338</v>
      </c>
      <c r="AJ170" s="36" t="s">
        <v>338</v>
      </c>
      <c r="AK170" s="36" t="s">
        <v>338</v>
      </c>
      <c r="AL170" s="36" t="s">
        <v>338</v>
      </c>
      <c r="AM170" s="36" t="s">
        <v>338</v>
      </c>
      <c r="AN170" s="36" t="s">
        <v>338</v>
      </c>
      <c r="AO170" s="36" t="s">
        <v>338</v>
      </c>
      <c r="AP170" s="36" t="s">
        <v>338</v>
      </c>
      <c r="AQ170" s="36" t="s">
        <v>338</v>
      </c>
      <c r="AR170" s="36" t="s">
        <v>338</v>
      </c>
      <c r="AS170" s="36" t="s">
        <v>338</v>
      </c>
      <c r="AT170" s="36" t="s">
        <v>338</v>
      </c>
      <c r="AU170" s="36" t="s">
        <v>338</v>
      </c>
      <c r="AV170" s="36" t="s">
        <v>338</v>
      </c>
      <c r="AW170" s="36" t="s">
        <v>338</v>
      </c>
      <c r="AX170" s="36" t="s">
        <v>338</v>
      </c>
      <c r="AY170" s="36" t="s">
        <v>338</v>
      </c>
      <c r="AZ170" s="36" t="s">
        <v>338</v>
      </c>
      <c r="BA170" s="36" t="s">
        <v>338</v>
      </c>
      <c r="BB170" s="36" t="s">
        <v>338</v>
      </c>
      <c r="BC170" s="36" t="s">
        <v>338</v>
      </c>
      <c r="BD170" s="36" t="s">
        <v>338</v>
      </c>
      <c r="BE170" s="36" t="s">
        <v>338</v>
      </c>
      <c r="BF170" s="36" t="s">
        <v>338</v>
      </c>
      <c r="BG170" s="36" t="s">
        <v>338</v>
      </c>
      <c r="BH170" s="36" t="s">
        <v>338</v>
      </c>
      <c r="BI170" s="36" t="s">
        <v>338</v>
      </c>
      <c r="BJ170" s="36" t="s">
        <v>338</v>
      </c>
      <c r="BK170" s="36" t="s">
        <v>338</v>
      </c>
      <c r="BL170" s="36" t="s">
        <v>338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 t="s">
        <v>338</v>
      </c>
      <c r="E171" s="36" t="s">
        <v>338</v>
      </c>
      <c r="F171" s="36" t="s">
        <v>338</v>
      </c>
      <c r="G171" s="36" t="s">
        <v>338</v>
      </c>
      <c r="H171" s="36" t="s">
        <v>338</v>
      </c>
      <c r="I171" s="36" t="s">
        <v>338</v>
      </c>
      <c r="J171" s="36" t="s">
        <v>338</v>
      </c>
      <c r="K171" s="36" t="s">
        <v>338</v>
      </c>
      <c r="L171" s="36" t="s">
        <v>338</v>
      </c>
      <c r="M171" s="36" t="s">
        <v>338</v>
      </c>
      <c r="N171" s="36" t="s">
        <v>338</v>
      </c>
      <c r="O171" s="36" t="s">
        <v>338</v>
      </c>
      <c r="P171" s="36" t="s">
        <v>338</v>
      </c>
      <c r="Q171" s="36" t="s">
        <v>338</v>
      </c>
      <c r="R171" s="36" t="s">
        <v>338</v>
      </c>
      <c r="S171" s="36" t="s">
        <v>338</v>
      </c>
      <c r="T171" s="36" t="s">
        <v>338</v>
      </c>
      <c r="U171" s="36" t="s">
        <v>338</v>
      </c>
      <c r="V171" s="36" t="s">
        <v>338</v>
      </c>
      <c r="W171" s="36" t="s">
        <v>338</v>
      </c>
      <c r="X171" s="36" t="s">
        <v>338</v>
      </c>
      <c r="Y171" s="36" t="s">
        <v>338</v>
      </c>
      <c r="Z171" s="36" t="s">
        <v>338</v>
      </c>
      <c r="AA171" s="36" t="s">
        <v>338</v>
      </c>
      <c r="AB171" s="36" t="s">
        <v>338</v>
      </c>
      <c r="AC171" s="36" t="s">
        <v>338</v>
      </c>
      <c r="AD171" s="36" t="s">
        <v>338</v>
      </c>
      <c r="AE171" s="36" t="s">
        <v>338</v>
      </c>
      <c r="AF171" s="36" t="s">
        <v>338</v>
      </c>
      <c r="AG171" s="36" t="s">
        <v>338</v>
      </c>
      <c r="AH171" s="36" t="s">
        <v>338</v>
      </c>
      <c r="AI171" s="36" t="s">
        <v>338</v>
      </c>
      <c r="AJ171" s="36" t="s">
        <v>338</v>
      </c>
      <c r="AK171" s="36" t="s">
        <v>338</v>
      </c>
      <c r="AL171" s="36" t="s">
        <v>338</v>
      </c>
      <c r="AM171" s="36" t="s">
        <v>338</v>
      </c>
      <c r="AN171" s="36" t="s">
        <v>338</v>
      </c>
      <c r="AO171" s="36" t="s">
        <v>338</v>
      </c>
      <c r="AP171" s="36" t="s">
        <v>338</v>
      </c>
      <c r="AQ171" s="36" t="s">
        <v>338</v>
      </c>
      <c r="AR171" s="36" t="s">
        <v>338</v>
      </c>
      <c r="AS171" s="36" t="s">
        <v>338</v>
      </c>
      <c r="AT171" s="36" t="s">
        <v>338</v>
      </c>
      <c r="AU171" s="36" t="s">
        <v>338</v>
      </c>
      <c r="AV171" s="36" t="s">
        <v>338</v>
      </c>
      <c r="AW171" s="36" t="s">
        <v>338</v>
      </c>
      <c r="AX171" s="36" t="s">
        <v>338</v>
      </c>
      <c r="AY171" s="36" t="s">
        <v>338</v>
      </c>
      <c r="AZ171" s="36" t="s">
        <v>338</v>
      </c>
      <c r="BA171" s="36" t="s">
        <v>338</v>
      </c>
      <c r="BB171" s="36" t="s">
        <v>338</v>
      </c>
      <c r="BC171" s="36" t="s">
        <v>338</v>
      </c>
      <c r="BD171" s="36" t="s">
        <v>338</v>
      </c>
      <c r="BE171" s="36" t="s">
        <v>338</v>
      </c>
      <c r="BF171" s="36" t="s">
        <v>338</v>
      </c>
      <c r="BG171" s="36" t="s">
        <v>338</v>
      </c>
      <c r="BH171" s="36" t="s">
        <v>338</v>
      </c>
      <c r="BI171" s="36" t="s">
        <v>338</v>
      </c>
      <c r="BJ171" s="36" t="s">
        <v>338</v>
      </c>
      <c r="BK171" s="36" t="s">
        <v>338</v>
      </c>
      <c r="BL171" s="36" t="s">
        <v>338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 t="s">
        <v>338</v>
      </c>
      <c r="E172" s="36" t="s">
        <v>338</v>
      </c>
      <c r="F172" s="36" t="s">
        <v>338</v>
      </c>
      <c r="G172" s="36" t="s">
        <v>338</v>
      </c>
      <c r="H172" s="36" t="s">
        <v>338</v>
      </c>
      <c r="I172" s="36" t="s">
        <v>338</v>
      </c>
      <c r="J172" s="36" t="s">
        <v>338</v>
      </c>
      <c r="K172" s="36" t="s">
        <v>338</v>
      </c>
      <c r="L172" s="36" t="s">
        <v>338</v>
      </c>
      <c r="M172" s="36" t="s">
        <v>338</v>
      </c>
      <c r="N172" s="36" t="s">
        <v>338</v>
      </c>
      <c r="O172" s="36" t="s">
        <v>338</v>
      </c>
      <c r="P172" s="36" t="s">
        <v>338</v>
      </c>
      <c r="Q172" s="36" t="s">
        <v>338</v>
      </c>
      <c r="R172" s="36" t="s">
        <v>338</v>
      </c>
      <c r="S172" s="36" t="s">
        <v>338</v>
      </c>
      <c r="T172" s="36" t="s">
        <v>338</v>
      </c>
      <c r="U172" s="36" t="s">
        <v>338</v>
      </c>
      <c r="V172" s="36" t="s">
        <v>338</v>
      </c>
      <c r="W172" s="36" t="s">
        <v>338</v>
      </c>
      <c r="X172" s="36" t="s">
        <v>338</v>
      </c>
      <c r="Y172" s="36" t="s">
        <v>338</v>
      </c>
      <c r="Z172" s="36" t="s">
        <v>338</v>
      </c>
      <c r="AA172" s="36" t="s">
        <v>338</v>
      </c>
      <c r="AB172" s="36" t="s">
        <v>338</v>
      </c>
      <c r="AC172" s="36" t="s">
        <v>338</v>
      </c>
      <c r="AD172" s="36" t="s">
        <v>338</v>
      </c>
      <c r="AE172" s="36" t="s">
        <v>338</v>
      </c>
      <c r="AF172" s="36" t="s">
        <v>338</v>
      </c>
      <c r="AG172" s="36" t="s">
        <v>338</v>
      </c>
      <c r="AH172" s="36" t="s">
        <v>338</v>
      </c>
      <c r="AI172" s="36" t="s">
        <v>338</v>
      </c>
      <c r="AJ172" s="36" t="s">
        <v>338</v>
      </c>
      <c r="AK172" s="36" t="s">
        <v>338</v>
      </c>
      <c r="AL172" s="36" t="s">
        <v>338</v>
      </c>
      <c r="AM172" s="36" t="s">
        <v>338</v>
      </c>
      <c r="AN172" s="36" t="s">
        <v>338</v>
      </c>
      <c r="AO172" s="36" t="s">
        <v>338</v>
      </c>
      <c r="AP172" s="36" t="s">
        <v>338</v>
      </c>
      <c r="AQ172" s="36" t="s">
        <v>338</v>
      </c>
      <c r="AR172" s="36" t="s">
        <v>338</v>
      </c>
      <c r="AS172" s="36" t="s">
        <v>338</v>
      </c>
      <c r="AT172" s="36" t="s">
        <v>338</v>
      </c>
      <c r="AU172" s="36" t="s">
        <v>338</v>
      </c>
      <c r="AV172" s="36" t="s">
        <v>338</v>
      </c>
      <c r="AW172" s="36" t="s">
        <v>338</v>
      </c>
      <c r="AX172" s="36" t="s">
        <v>338</v>
      </c>
      <c r="AY172" s="36" t="s">
        <v>338</v>
      </c>
      <c r="AZ172" s="36" t="s">
        <v>338</v>
      </c>
      <c r="BA172" s="36" t="s">
        <v>338</v>
      </c>
      <c r="BB172" s="36" t="s">
        <v>338</v>
      </c>
      <c r="BC172" s="36" t="s">
        <v>338</v>
      </c>
      <c r="BD172" s="36" t="s">
        <v>338</v>
      </c>
      <c r="BE172" s="36" t="s">
        <v>338</v>
      </c>
      <c r="BF172" s="36" t="s">
        <v>338</v>
      </c>
      <c r="BG172" s="36" t="s">
        <v>338</v>
      </c>
      <c r="BH172" s="36" t="s">
        <v>338</v>
      </c>
      <c r="BI172" s="36" t="s">
        <v>338</v>
      </c>
      <c r="BJ172" s="36" t="s">
        <v>338</v>
      </c>
      <c r="BK172" s="36" t="s">
        <v>338</v>
      </c>
      <c r="BL172" s="36" t="s">
        <v>338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 t="s">
        <v>338</v>
      </c>
      <c r="E173" s="36" t="s">
        <v>338</v>
      </c>
      <c r="F173" s="36" t="s">
        <v>338</v>
      </c>
      <c r="G173" s="36" t="s">
        <v>338</v>
      </c>
      <c r="H173" s="36" t="s">
        <v>338</v>
      </c>
      <c r="I173" s="36" t="s">
        <v>338</v>
      </c>
      <c r="J173" s="36" t="s">
        <v>338</v>
      </c>
      <c r="K173" s="36" t="s">
        <v>338</v>
      </c>
      <c r="L173" s="36" t="s">
        <v>338</v>
      </c>
      <c r="M173" s="36" t="s">
        <v>338</v>
      </c>
      <c r="N173" s="36" t="s">
        <v>338</v>
      </c>
      <c r="O173" s="36" t="s">
        <v>338</v>
      </c>
      <c r="P173" s="36" t="s">
        <v>338</v>
      </c>
      <c r="Q173" s="36" t="s">
        <v>338</v>
      </c>
      <c r="R173" s="36" t="s">
        <v>338</v>
      </c>
      <c r="S173" s="36" t="s">
        <v>338</v>
      </c>
      <c r="T173" s="36" t="s">
        <v>338</v>
      </c>
      <c r="U173" s="36" t="s">
        <v>338</v>
      </c>
      <c r="V173" s="36" t="s">
        <v>338</v>
      </c>
      <c r="W173" s="36" t="s">
        <v>338</v>
      </c>
      <c r="X173" s="36" t="s">
        <v>338</v>
      </c>
      <c r="Y173" s="36" t="s">
        <v>338</v>
      </c>
      <c r="Z173" s="36" t="s">
        <v>338</v>
      </c>
      <c r="AA173" s="36" t="s">
        <v>338</v>
      </c>
      <c r="AB173" s="36" t="s">
        <v>338</v>
      </c>
      <c r="AC173" s="36" t="s">
        <v>338</v>
      </c>
      <c r="AD173" s="36" t="s">
        <v>338</v>
      </c>
      <c r="AE173" s="36" t="s">
        <v>338</v>
      </c>
      <c r="AF173" s="36" t="s">
        <v>338</v>
      </c>
      <c r="AG173" s="36" t="s">
        <v>338</v>
      </c>
      <c r="AH173" s="36" t="s">
        <v>338</v>
      </c>
      <c r="AI173" s="36" t="s">
        <v>338</v>
      </c>
      <c r="AJ173" s="36" t="s">
        <v>338</v>
      </c>
      <c r="AK173" s="36" t="s">
        <v>338</v>
      </c>
      <c r="AL173" s="36" t="s">
        <v>338</v>
      </c>
      <c r="AM173" s="36" t="s">
        <v>338</v>
      </c>
      <c r="AN173" s="36" t="s">
        <v>338</v>
      </c>
      <c r="AO173" s="36" t="s">
        <v>338</v>
      </c>
      <c r="AP173" s="36" t="s">
        <v>338</v>
      </c>
      <c r="AQ173" s="36" t="s">
        <v>338</v>
      </c>
      <c r="AR173" s="36" t="s">
        <v>338</v>
      </c>
      <c r="AS173" s="36" t="s">
        <v>338</v>
      </c>
      <c r="AT173" s="36" t="s">
        <v>338</v>
      </c>
      <c r="AU173" s="36" t="s">
        <v>338</v>
      </c>
      <c r="AV173" s="36" t="s">
        <v>338</v>
      </c>
      <c r="AW173" s="36" t="s">
        <v>338</v>
      </c>
      <c r="AX173" s="36" t="s">
        <v>338</v>
      </c>
      <c r="AY173" s="36" t="s">
        <v>338</v>
      </c>
      <c r="AZ173" s="36" t="s">
        <v>338</v>
      </c>
      <c r="BA173" s="36" t="s">
        <v>338</v>
      </c>
      <c r="BB173" s="36" t="s">
        <v>338</v>
      </c>
      <c r="BC173" s="36" t="s">
        <v>338</v>
      </c>
      <c r="BD173" s="36" t="s">
        <v>338</v>
      </c>
      <c r="BE173" s="36" t="s">
        <v>338</v>
      </c>
      <c r="BF173" s="36" t="s">
        <v>338</v>
      </c>
      <c r="BG173" s="36" t="s">
        <v>338</v>
      </c>
      <c r="BH173" s="36" t="s">
        <v>338</v>
      </c>
      <c r="BI173" s="36" t="s">
        <v>338</v>
      </c>
      <c r="BJ173" s="36" t="s">
        <v>338</v>
      </c>
      <c r="BK173" s="36" t="s">
        <v>338</v>
      </c>
      <c r="BL173" s="36" t="s">
        <v>338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 t="s">
        <v>338</v>
      </c>
      <c r="E174" s="36" t="s">
        <v>338</v>
      </c>
      <c r="F174" s="36" t="s">
        <v>338</v>
      </c>
      <c r="G174" s="36" t="s">
        <v>338</v>
      </c>
      <c r="H174" s="36" t="s">
        <v>338</v>
      </c>
      <c r="I174" s="36" t="s">
        <v>338</v>
      </c>
      <c r="J174" s="36" t="s">
        <v>338</v>
      </c>
      <c r="K174" s="36" t="s">
        <v>338</v>
      </c>
      <c r="L174" s="36" t="s">
        <v>338</v>
      </c>
      <c r="M174" s="36" t="s">
        <v>338</v>
      </c>
      <c r="N174" s="36" t="s">
        <v>338</v>
      </c>
      <c r="O174" s="36" t="s">
        <v>338</v>
      </c>
      <c r="P174" s="36" t="s">
        <v>338</v>
      </c>
      <c r="Q174" s="36" t="s">
        <v>338</v>
      </c>
      <c r="R174" s="36" t="s">
        <v>338</v>
      </c>
      <c r="S174" s="36" t="s">
        <v>338</v>
      </c>
      <c r="T174" s="36" t="s">
        <v>338</v>
      </c>
      <c r="U174" s="36" t="s">
        <v>338</v>
      </c>
      <c r="V174" s="36" t="s">
        <v>338</v>
      </c>
      <c r="W174" s="36" t="s">
        <v>338</v>
      </c>
      <c r="X174" s="36" t="s">
        <v>338</v>
      </c>
      <c r="Y174" s="36" t="s">
        <v>338</v>
      </c>
      <c r="Z174" s="36" t="s">
        <v>338</v>
      </c>
      <c r="AA174" s="36" t="s">
        <v>338</v>
      </c>
      <c r="AB174" s="36" t="s">
        <v>338</v>
      </c>
      <c r="AC174" s="36" t="s">
        <v>338</v>
      </c>
      <c r="AD174" s="36" t="s">
        <v>338</v>
      </c>
      <c r="AE174" s="36" t="s">
        <v>338</v>
      </c>
      <c r="AF174" s="36" t="s">
        <v>338</v>
      </c>
      <c r="AG174" s="36" t="s">
        <v>338</v>
      </c>
      <c r="AH174" s="36" t="s">
        <v>338</v>
      </c>
      <c r="AI174" s="36" t="s">
        <v>338</v>
      </c>
      <c r="AJ174" s="36" t="s">
        <v>338</v>
      </c>
      <c r="AK174" s="36" t="s">
        <v>338</v>
      </c>
      <c r="AL174" s="36" t="s">
        <v>338</v>
      </c>
      <c r="AM174" s="36" t="s">
        <v>338</v>
      </c>
      <c r="AN174" s="36" t="s">
        <v>338</v>
      </c>
      <c r="AO174" s="36" t="s">
        <v>338</v>
      </c>
      <c r="AP174" s="36" t="s">
        <v>338</v>
      </c>
      <c r="AQ174" s="36" t="s">
        <v>338</v>
      </c>
      <c r="AR174" s="36" t="s">
        <v>338</v>
      </c>
      <c r="AS174" s="36" t="s">
        <v>338</v>
      </c>
      <c r="AT174" s="36" t="s">
        <v>338</v>
      </c>
      <c r="AU174" s="36" t="s">
        <v>338</v>
      </c>
      <c r="AV174" s="36" t="s">
        <v>338</v>
      </c>
      <c r="AW174" s="36" t="s">
        <v>338</v>
      </c>
      <c r="AX174" s="36" t="s">
        <v>338</v>
      </c>
      <c r="AY174" s="36" t="s">
        <v>338</v>
      </c>
      <c r="AZ174" s="36" t="s">
        <v>338</v>
      </c>
      <c r="BA174" s="36" t="s">
        <v>338</v>
      </c>
      <c r="BB174" s="36" t="s">
        <v>338</v>
      </c>
      <c r="BC174" s="36" t="s">
        <v>338</v>
      </c>
      <c r="BD174" s="36" t="s">
        <v>338</v>
      </c>
      <c r="BE174" s="36" t="s">
        <v>338</v>
      </c>
      <c r="BF174" s="36" t="s">
        <v>338</v>
      </c>
      <c r="BG174" s="36" t="s">
        <v>338</v>
      </c>
      <c r="BH174" s="36" t="s">
        <v>338</v>
      </c>
      <c r="BI174" s="36" t="s">
        <v>338</v>
      </c>
      <c r="BJ174" s="36" t="s">
        <v>338</v>
      </c>
      <c r="BK174" s="36" t="s">
        <v>338</v>
      </c>
      <c r="BL174" s="36" t="s">
        <v>338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 t="s">
        <v>338</v>
      </c>
      <c r="E175" s="36" t="s">
        <v>338</v>
      </c>
      <c r="F175" s="36" t="s">
        <v>338</v>
      </c>
      <c r="G175" s="36" t="s">
        <v>338</v>
      </c>
      <c r="H175" s="36" t="s">
        <v>338</v>
      </c>
      <c r="I175" s="36" t="s">
        <v>338</v>
      </c>
      <c r="J175" s="36" t="s">
        <v>338</v>
      </c>
      <c r="K175" s="36" t="s">
        <v>338</v>
      </c>
      <c r="L175" s="36" t="s">
        <v>338</v>
      </c>
      <c r="M175" s="36" t="s">
        <v>338</v>
      </c>
      <c r="N175" s="36" t="s">
        <v>338</v>
      </c>
      <c r="O175" s="36" t="s">
        <v>338</v>
      </c>
      <c r="P175" s="36" t="s">
        <v>338</v>
      </c>
      <c r="Q175" s="36" t="s">
        <v>338</v>
      </c>
      <c r="R175" s="36" t="s">
        <v>338</v>
      </c>
      <c r="S175" s="36" t="s">
        <v>338</v>
      </c>
      <c r="T175" s="36" t="s">
        <v>338</v>
      </c>
      <c r="U175" s="36" t="s">
        <v>338</v>
      </c>
      <c r="V175" s="36" t="s">
        <v>338</v>
      </c>
      <c r="W175" s="36" t="s">
        <v>338</v>
      </c>
      <c r="X175" s="36" t="s">
        <v>338</v>
      </c>
      <c r="Y175" s="36" t="s">
        <v>338</v>
      </c>
      <c r="Z175" s="36" t="s">
        <v>338</v>
      </c>
      <c r="AA175" s="36" t="s">
        <v>338</v>
      </c>
      <c r="AB175" s="36" t="s">
        <v>338</v>
      </c>
      <c r="AC175" s="36" t="s">
        <v>338</v>
      </c>
      <c r="AD175" s="36" t="s">
        <v>338</v>
      </c>
      <c r="AE175" s="36" t="s">
        <v>338</v>
      </c>
      <c r="AF175" s="36" t="s">
        <v>338</v>
      </c>
      <c r="AG175" s="36" t="s">
        <v>338</v>
      </c>
      <c r="AH175" s="36" t="s">
        <v>338</v>
      </c>
      <c r="AI175" s="36" t="s">
        <v>338</v>
      </c>
      <c r="AJ175" s="36" t="s">
        <v>338</v>
      </c>
      <c r="AK175" s="36" t="s">
        <v>338</v>
      </c>
      <c r="AL175" s="36" t="s">
        <v>338</v>
      </c>
      <c r="AM175" s="36" t="s">
        <v>338</v>
      </c>
      <c r="AN175" s="36" t="s">
        <v>338</v>
      </c>
      <c r="AO175" s="36" t="s">
        <v>338</v>
      </c>
      <c r="AP175" s="36" t="s">
        <v>338</v>
      </c>
      <c r="AQ175" s="36" t="s">
        <v>338</v>
      </c>
      <c r="AR175" s="36" t="s">
        <v>338</v>
      </c>
      <c r="AS175" s="36" t="s">
        <v>338</v>
      </c>
      <c r="AT175" s="36" t="s">
        <v>338</v>
      </c>
      <c r="AU175" s="36" t="s">
        <v>338</v>
      </c>
      <c r="AV175" s="36" t="s">
        <v>338</v>
      </c>
      <c r="AW175" s="36" t="s">
        <v>338</v>
      </c>
      <c r="AX175" s="36" t="s">
        <v>338</v>
      </c>
      <c r="AY175" s="36" t="s">
        <v>338</v>
      </c>
      <c r="AZ175" s="36" t="s">
        <v>338</v>
      </c>
      <c r="BA175" s="36" t="s">
        <v>338</v>
      </c>
      <c r="BB175" s="36" t="s">
        <v>338</v>
      </c>
      <c r="BC175" s="36" t="s">
        <v>338</v>
      </c>
      <c r="BD175" s="36" t="s">
        <v>338</v>
      </c>
      <c r="BE175" s="36" t="s">
        <v>338</v>
      </c>
      <c r="BF175" s="36" t="s">
        <v>338</v>
      </c>
      <c r="BG175" s="36" t="s">
        <v>338</v>
      </c>
      <c r="BH175" s="36" t="s">
        <v>338</v>
      </c>
      <c r="BI175" s="36" t="s">
        <v>338</v>
      </c>
      <c r="BJ175" s="36" t="s">
        <v>338</v>
      </c>
      <c r="BK175" s="36" t="s">
        <v>338</v>
      </c>
      <c r="BL175" s="36" t="s">
        <v>338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 t="s">
        <v>338</v>
      </c>
      <c r="E176" s="36" t="s">
        <v>338</v>
      </c>
      <c r="F176" s="36" t="s">
        <v>338</v>
      </c>
      <c r="G176" s="36" t="s">
        <v>338</v>
      </c>
      <c r="H176" s="36" t="s">
        <v>338</v>
      </c>
      <c r="I176" s="36" t="s">
        <v>338</v>
      </c>
      <c r="J176" s="36" t="s">
        <v>338</v>
      </c>
      <c r="K176" s="36" t="s">
        <v>338</v>
      </c>
      <c r="L176" s="36" t="s">
        <v>338</v>
      </c>
      <c r="M176" s="36" t="s">
        <v>338</v>
      </c>
      <c r="N176" s="36" t="s">
        <v>338</v>
      </c>
      <c r="O176" s="36" t="s">
        <v>338</v>
      </c>
      <c r="P176" s="36" t="s">
        <v>338</v>
      </c>
      <c r="Q176" s="36" t="s">
        <v>338</v>
      </c>
      <c r="R176" s="36" t="s">
        <v>338</v>
      </c>
      <c r="S176" s="36" t="s">
        <v>338</v>
      </c>
      <c r="T176" s="36" t="s">
        <v>338</v>
      </c>
      <c r="U176" s="36" t="s">
        <v>338</v>
      </c>
      <c r="V176" s="36" t="s">
        <v>338</v>
      </c>
      <c r="W176" s="36" t="s">
        <v>338</v>
      </c>
      <c r="X176" s="36" t="s">
        <v>338</v>
      </c>
      <c r="Y176" s="36" t="s">
        <v>338</v>
      </c>
      <c r="Z176" s="36" t="s">
        <v>338</v>
      </c>
      <c r="AA176" s="36" t="s">
        <v>338</v>
      </c>
      <c r="AB176" s="36" t="s">
        <v>338</v>
      </c>
      <c r="AC176" s="36" t="s">
        <v>338</v>
      </c>
      <c r="AD176" s="36" t="s">
        <v>338</v>
      </c>
      <c r="AE176" s="36" t="s">
        <v>338</v>
      </c>
      <c r="AF176" s="36" t="s">
        <v>338</v>
      </c>
      <c r="AG176" s="36" t="s">
        <v>338</v>
      </c>
      <c r="AH176" s="36" t="s">
        <v>338</v>
      </c>
      <c r="AI176" s="36" t="s">
        <v>338</v>
      </c>
      <c r="AJ176" s="36" t="s">
        <v>338</v>
      </c>
      <c r="AK176" s="36" t="s">
        <v>338</v>
      </c>
      <c r="AL176" s="36" t="s">
        <v>338</v>
      </c>
      <c r="AM176" s="36" t="s">
        <v>338</v>
      </c>
      <c r="AN176" s="36" t="s">
        <v>338</v>
      </c>
      <c r="AO176" s="36" t="s">
        <v>338</v>
      </c>
      <c r="AP176" s="36" t="s">
        <v>338</v>
      </c>
      <c r="AQ176" s="36" t="s">
        <v>338</v>
      </c>
      <c r="AR176" s="36" t="s">
        <v>338</v>
      </c>
      <c r="AS176" s="36" t="s">
        <v>338</v>
      </c>
      <c r="AT176" s="36" t="s">
        <v>338</v>
      </c>
      <c r="AU176" s="36" t="s">
        <v>338</v>
      </c>
      <c r="AV176" s="36" t="s">
        <v>338</v>
      </c>
      <c r="AW176" s="36" t="s">
        <v>338</v>
      </c>
      <c r="AX176" s="36" t="s">
        <v>338</v>
      </c>
      <c r="AY176" s="36" t="s">
        <v>338</v>
      </c>
      <c r="AZ176" s="36" t="s">
        <v>338</v>
      </c>
      <c r="BA176" s="36" t="s">
        <v>338</v>
      </c>
      <c r="BB176" s="36" t="s">
        <v>338</v>
      </c>
      <c r="BC176" s="36" t="s">
        <v>338</v>
      </c>
      <c r="BD176" s="36" t="s">
        <v>338</v>
      </c>
      <c r="BE176" s="36" t="s">
        <v>338</v>
      </c>
      <c r="BF176" s="36" t="s">
        <v>338</v>
      </c>
      <c r="BG176" s="36" t="s">
        <v>338</v>
      </c>
      <c r="BH176" s="36" t="s">
        <v>338</v>
      </c>
      <c r="BI176" s="36" t="s">
        <v>338</v>
      </c>
      <c r="BJ176" s="36" t="s">
        <v>338</v>
      </c>
      <c r="BK176" s="36" t="s">
        <v>338</v>
      </c>
      <c r="BL176" s="36" t="s">
        <v>338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 t="s">
        <v>338</v>
      </c>
      <c r="E177" s="36" t="s">
        <v>338</v>
      </c>
      <c r="F177" s="36" t="s">
        <v>338</v>
      </c>
      <c r="G177" s="36" t="s">
        <v>338</v>
      </c>
      <c r="H177" s="36" t="s">
        <v>338</v>
      </c>
      <c r="I177" s="36" t="s">
        <v>338</v>
      </c>
      <c r="J177" s="36" t="s">
        <v>338</v>
      </c>
      <c r="K177" s="36" t="s">
        <v>338</v>
      </c>
      <c r="L177" s="36" t="s">
        <v>338</v>
      </c>
      <c r="M177" s="36" t="s">
        <v>338</v>
      </c>
      <c r="N177" s="36" t="s">
        <v>338</v>
      </c>
      <c r="O177" s="36" t="s">
        <v>338</v>
      </c>
      <c r="P177" s="36" t="s">
        <v>338</v>
      </c>
      <c r="Q177" s="36" t="s">
        <v>338</v>
      </c>
      <c r="R177" s="36" t="s">
        <v>338</v>
      </c>
      <c r="S177" s="36" t="s">
        <v>338</v>
      </c>
      <c r="T177" s="36" t="s">
        <v>338</v>
      </c>
      <c r="U177" s="36" t="s">
        <v>338</v>
      </c>
      <c r="V177" s="36" t="s">
        <v>338</v>
      </c>
      <c r="W177" s="36" t="s">
        <v>338</v>
      </c>
      <c r="X177" s="36" t="s">
        <v>338</v>
      </c>
      <c r="Y177" s="36" t="s">
        <v>338</v>
      </c>
      <c r="Z177" s="36" t="s">
        <v>338</v>
      </c>
      <c r="AA177" s="36" t="s">
        <v>338</v>
      </c>
      <c r="AB177" s="36" t="s">
        <v>338</v>
      </c>
      <c r="AC177" s="36" t="s">
        <v>338</v>
      </c>
      <c r="AD177" s="36" t="s">
        <v>338</v>
      </c>
      <c r="AE177" s="36" t="s">
        <v>338</v>
      </c>
      <c r="AF177" s="36" t="s">
        <v>338</v>
      </c>
      <c r="AG177" s="36" t="s">
        <v>338</v>
      </c>
      <c r="AH177" s="36" t="s">
        <v>338</v>
      </c>
      <c r="AI177" s="36" t="s">
        <v>338</v>
      </c>
      <c r="AJ177" s="36" t="s">
        <v>338</v>
      </c>
      <c r="AK177" s="36" t="s">
        <v>338</v>
      </c>
      <c r="AL177" s="36" t="s">
        <v>338</v>
      </c>
      <c r="AM177" s="36" t="s">
        <v>338</v>
      </c>
      <c r="AN177" s="36" t="s">
        <v>338</v>
      </c>
      <c r="AO177" s="36" t="s">
        <v>338</v>
      </c>
      <c r="AP177" s="36" t="s">
        <v>338</v>
      </c>
      <c r="AQ177" s="36" t="s">
        <v>338</v>
      </c>
      <c r="AR177" s="36" t="s">
        <v>338</v>
      </c>
      <c r="AS177" s="36" t="s">
        <v>338</v>
      </c>
      <c r="AT177" s="36" t="s">
        <v>338</v>
      </c>
      <c r="AU177" s="36" t="s">
        <v>338</v>
      </c>
      <c r="AV177" s="36" t="s">
        <v>338</v>
      </c>
      <c r="AW177" s="36" t="s">
        <v>338</v>
      </c>
      <c r="AX177" s="36" t="s">
        <v>338</v>
      </c>
      <c r="AY177" s="36" t="s">
        <v>338</v>
      </c>
      <c r="AZ177" s="36" t="s">
        <v>338</v>
      </c>
      <c r="BA177" s="36" t="s">
        <v>338</v>
      </c>
      <c r="BB177" s="36" t="s">
        <v>338</v>
      </c>
      <c r="BC177" s="36" t="s">
        <v>338</v>
      </c>
      <c r="BD177" s="36" t="s">
        <v>338</v>
      </c>
      <c r="BE177" s="36" t="s">
        <v>338</v>
      </c>
      <c r="BF177" s="36" t="s">
        <v>338</v>
      </c>
      <c r="BG177" s="36" t="s">
        <v>338</v>
      </c>
      <c r="BH177" s="36" t="s">
        <v>338</v>
      </c>
      <c r="BI177" s="36" t="s">
        <v>338</v>
      </c>
      <c r="BJ177" s="36" t="s">
        <v>338</v>
      </c>
      <c r="BK177" s="36" t="s">
        <v>338</v>
      </c>
      <c r="BL177" s="36" t="s">
        <v>338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 t="s">
        <v>338</v>
      </c>
      <c r="E178" s="36" t="s">
        <v>338</v>
      </c>
      <c r="F178" s="36" t="s">
        <v>338</v>
      </c>
      <c r="G178" s="36" t="s">
        <v>338</v>
      </c>
      <c r="H178" s="36" t="s">
        <v>338</v>
      </c>
      <c r="I178" s="36" t="s">
        <v>338</v>
      </c>
      <c r="J178" s="36" t="s">
        <v>338</v>
      </c>
      <c r="K178" s="36" t="s">
        <v>338</v>
      </c>
      <c r="L178" s="36" t="s">
        <v>338</v>
      </c>
      <c r="M178" s="36" t="s">
        <v>338</v>
      </c>
      <c r="N178" s="36" t="s">
        <v>338</v>
      </c>
      <c r="O178" s="36" t="s">
        <v>338</v>
      </c>
      <c r="P178" s="36" t="s">
        <v>338</v>
      </c>
      <c r="Q178" s="36" t="s">
        <v>338</v>
      </c>
      <c r="R178" s="36" t="s">
        <v>338</v>
      </c>
      <c r="S178" s="36" t="s">
        <v>338</v>
      </c>
      <c r="T178" s="36" t="s">
        <v>338</v>
      </c>
      <c r="U178" s="36" t="s">
        <v>338</v>
      </c>
      <c r="V178" s="36" t="s">
        <v>338</v>
      </c>
      <c r="W178" s="36" t="s">
        <v>338</v>
      </c>
      <c r="X178" s="36" t="s">
        <v>338</v>
      </c>
      <c r="Y178" s="36" t="s">
        <v>338</v>
      </c>
      <c r="Z178" s="36" t="s">
        <v>338</v>
      </c>
      <c r="AA178" s="36" t="s">
        <v>338</v>
      </c>
      <c r="AB178" s="36" t="s">
        <v>338</v>
      </c>
      <c r="AC178" s="36" t="s">
        <v>338</v>
      </c>
      <c r="AD178" s="36" t="s">
        <v>338</v>
      </c>
      <c r="AE178" s="36" t="s">
        <v>338</v>
      </c>
      <c r="AF178" s="36" t="s">
        <v>338</v>
      </c>
      <c r="AG178" s="36" t="s">
        <v>338</v>
      </c>
      <c r="AH178" s="36" t="s">
        <v>338</v>
      </c>
      <c r="AI178" s="36" t="s">
        <v>338</v>
      </c>
      <c r="AJ178" s="36" t="s">
        <v>338</v>
      </c>
      <c r="AK178" s="36" t="s">
        <v>338</v>
      </c>
      <c r="AL178" s="36" t="s">
        <v>338</v>
      </c>
      <c r="AM178" s="36" t="s">
        <v>338</v>
      </c>
      <c r="AN178" s="36" t="s">
        <v>338</v>
      </c>
      <c r="AO178" s="36" t="s">
        <v>338</v>
      </c>
      <c r="AP178" s="36" t="s">
        <v>338</v>
      </c>
      <c r="AQ178" s="36" t="s">
        <v>338</v>
      </c>
      <c r="AR178" s="36" t="s">
        <v>338</v>
      </c>
      <c r="AS178" s="36" t="s">
        <v>338</v>
      </c>
      <c r="AT178" s="36" t="s">
        <v>338</v>
      </c>
      <c r="AU178" s="36" t="s">
        <v>338</v>
      </c>
      <c r="AV178" s="36" t="s">
        <v>338</v>
      </c>
      <c r="AW178" s="36" t="s">
        <v>338</v>
      </c>
      <c r="AX178" s="36" t="s">
        <v>338</v>
      </c>
      <c r="AY178" s="36" t="s">
        <v>338</v>
      </c>
      <c r="AZ178" s="36" t="s">
        <v>338</v>
      </c>
      <c r="BA178" s="36" t="s">
        <v>338</v>
      </c>
      <c r="BB178" s="36" t="s">
        <v>338</v>
      </c>
      <c r="BC178" s="36" t="s">
        <v>338</v>
      </c>
      <c r="BD178" s="36" t="s">
        <v>338</v>
      </c>
      <c r="BE178" s="36" t="s">
        <v>338</v>
      </c>
      <c r="BF178" s="36" t="s">
        <v>338</v>
      </c>
      <c r="BG178" s="36" t="s">
        <v>338</v>
      </c>
      <c r="BH178" s="36" t="s">
        <v>338</v>
      </c>
      <c r="BI178" s="36" t="s">
        <v>338</v>
      </c>
      <c r="BJ178" s="36" t="s">
        <v>338</v>
      </c>
      <c r="BK178" s="36" t="s">
        <v>338</v>
      </c>
      <c r="BL178" s="36" t="s">
        <v>338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 t="s">
        <v>338</v>
      </c>
      <c r="E179" s="36" t="s">
        <v>338</v>
      </c>
      <c r="F179" s="36" t="s">
        <v>338</v>
      </c>
      <c r="G179" s="36" t="s">
        <v>338</v>
      </c>
      <c r="H179" s="36" t="s">
        <v>338</v>
      </c>
      <c r="I179" s="36" t="s">
        <v>338</v>
      </c>
      <c r="J179" s="36" t="s">
        <v>338</v>
      </c>
      <c r="K179" s="36" t="s">
        <v>338</v>
      </c>
      <c r="L179" s="36" t="s">
        <v>338</v>
      </c>
      <c r="M179" s="36" t="s">
        <v>338</v>
      </c>
      <c r="N179" s="36" t="s">
        <v>338</v>
      </c>
      <c r="O179" s="36" t="s">
        <v>338</v>
      </c>
      <c r="P179" s="36" t="s">
        <v>338</v>
      </c>
      <c r="Q179" s="36" t="s">
        <v>338</v>
      </c>
      <c r="R179" s="36" t="s">
        <v>338</v>
      </c>
      <c r="S179" s="36" t="s">
        <v>338</v>
      </c>
      <c r="T179" s="36" t="s">
        <v>338</v>
      </c>
      <c r="U179" s="36" t="s">
        <v>338</v>
      </c>
      <c r="V179" s="36" t="s">
        <v>338</v>
      </c>
      <c r="W179" s="36" t="s">
        <v>338</v>
      </c>
      <c r="X179" s="36" t="s">
        <v>338</v>
      </c>
      <c r="Y179" s="36" t="s">
        <v>338</v>
      </c>
      <c r="Z179" s="36" t="s">
        <v>338</v>
      </c>
      <c r="AA179" s="36" t="s">
        <v>338</v>
      </c>
      <c r="AB179" s="36" t="s">
        <v>338</v>
      </c>
      <c r="AC179" s="36" t="s">
        <v>338</v>
      </c>
      <c r="AD179" s="36" t="s">
        <v>338</v>
      </c>
      <c r="AE179" s="36" t="s">
        <v>338</v>
      </c>
      <c r="AF179" s="36" t="s">
        <v>338</v>
      </c>
      <c r="AG179" s="36" t="s">
        <v>338</v>
      </c>
      <c r="AH179" s="36" t="s">
        <v>338</v>
      </c>
      <c r="AI179" s="36" t="s">
        <v>338</v>
      </c>
      <c r="AJ179" s="36" t="s">
        <v>338</v>
      </c>
      <c r="AK179" s="36" t="s">
        <v>338</v>
      </c>
      <c r="AL179" s="36" t="s">
        <v>338</v>
      </c>
      <c r="AM179" s="36" t="s">
        <v>338</v>
      </c>
      <c r="AN179" s="36" t="s">
        <v>338</v>
      </c>
      <c r="AO179" s="36" t="s">
        <v>338</v>
      </c>
      <c r="AP179" s="36" t="s">
        <v>338</v>
      </c>
      <c r="AQ179" s="36" t="s">
        <v>338</v>
      </c>
      <c r="AR179" s="36" t="s">
        <v>338</v>
      </c>
      <c r="AS179" s="36" t="s">
        <v>338</v>
      </c>
      <c r="AT179" s="36" t="s">
        <v>338</v>
      </c>
      <c r="AU179" s="36" t="s">
        <v>338</v>
      </c>
      <c r="AV179" s="36" t="s">
        <v>338</v>
      </c>
      <c r="AW179" s="36" t="s">
        <v>338</v>
      </c>
      <c r="AX179" s="36" t="s">
        <v>338</v>
      </c>
      <c r="AY179" s="36" t="s">
        <v>338</v>
      </c>
      <c r="AZ179" s="36" t="s">
        <v>338</v>
      </c>
      <c r="BA179" s="36" t="s">
        <v>338</v>
      </c>
      <c r="BB179" s="36" t="s">
        <v>338</v>
      </c>
      <c r="BC179" s="36" t="s">
        <v>338</v>
      </c>
      <c r="BD179" s="36" t="s">
        <v>338</v>
      </c>
      <c r="BE179" s="36" t="s">
        <v>338</v>
      </c>
      <c r="BF179" s="36" t="s">
        <v>338</v>
      </c>
      <c r="BG179" s="36" t="s">
        <v>338</v>
      </c>
      <c r="BH179" s="36" t="s">
        <v>338</v>
      </c>
      <c r="BI179" s="36" t="s">
        <v>338</v>
      </c>
      <c r="BJ179" s="36" t="s">
        <v>338</v>
      </c>
      <c r="BK179" s="36" t="s">
        <v>338</v>
      </c>
      <c r="BL179" s="36" t="s">
        <v>338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 t="s">
        <v>338</v>
      </c>
      <c r="E180" s="36" t="s">
        <v>338</v>
      </c>
      <c r="F180" s="36" t="s">
        <v>338</v>
      </c>
      <c r="G180" s="36" t="s">
        <v>338</v>
      </c>
      <c r="H180" s="36" t="s">
        <v>338</v>
      </c>
      <c r="I180" s="36" t="s">
        <v>338</v>
      </c>
      <c r="J180" s="36" t="s">
        <v>338</v>
      </c>
      <c r="K180" s="36" t="s">
        <v>338</v>
      </c>
      <c r="L180" s="36" t="s">
        <v>338</v>
      </c>
      <c r="M180" s="36" t="s">
        <v>338</v>
      </c>
      <c r="N180" s="36" t="s">
        <v>338</v>
      </c>
      <c r="O180" s="36" t="s">
        <v>338</v>
      </c>
      <c r="P180" s="36" t="s">
        <v>338</v>
      </c>
      <c r="Q180" s="36" t="s">
        <v>338</v>
      </c>
      <c r="R180" s="36" t="s">
        <v>338</v>
      </c>
      <c r="S180" s="36" t="s">
        <v>338</v>
      </c>
      <c r="T180" s="36" t="s">
        <v>338</v>
      </c>
      <c r="U180" s="36" t="s">
        <v>338</v>
      </c>
      <c r="V180" s="36" t="s">
        <v>338</v>
      </c>
      <c r="W180" s="36" t="s">
        <v>338</v>
      </c>
      <c r="X180" s="36" t="s">
        <v>338</v>
      </c>
      <c r="Y180" s="36" t="s">
        <v>338</v>
      </c>
      <c r="Z180" s="36" t="s">
        <v>338</v>
      </c>
      <c r="AA180" s="36" t="s">
        <v>338</v>
      </c>
      <c r="AB180" s="36" t="s">
        <v>338</v>
      </c>
      <c r="AC180" s="36" t="s">
        <v>338</v>
      </c>
      <c r="AD180" s="36" t="s">
        <v>338</v>
      </c>
      <c r="AE180" s="36" t="s">
        <v>338</v>
      </c>
      <c r="AF180" s="36" t="s">
        <v>338</v>
      </c>
      <c r="AG180" s="36" t="s">
        <v>338</v>
      </c>
      <c r="AH180" s="36" t="s">
        <v>338</v>
      </c>
      <c r="AI180" s="36" t="s">
        <v>338</v>
      </c>
      <c r="AJ180" s="36" t="s">
        <v>338</v>
      </c>
      <c r="AK180" s="36" t="s">
        <v>338</v>
      </c>
      <c r="AL180" s="36" t="s">
        <v>338</v>
      </c>
      <c r="AM180" s="36" t="s">
        <v>338</v>
      </c>
      <c r="AN180" s="36" t="s">
        <v>338</v>
      </c>
      <c r="AO180" s="36" t="s">
        <v>338</v>
      </c>
      <c r="AP180" s="36" t="s">
        <v>338</v>
      </c>
      <c r="AQ180" s="36" t="s">
        <v>338</v>
      </c>
      <c r="AR180" s="36" t="s">
        <v>338</v>
      </c>
      <c r="AS180" s="36" t="s">
        <v>338</v>
      </c>
      <c r="AT180" s="36" t="s">
        <v>338</v>
      </c>
      <c r="AU180" s="36" t="s">
        <v>338</v>
      </c>
      <c r="AV180" s="36" t="s">
        <v>338</v>
      </c>
      <c r="AW180" s="36" t="s">
        <v>338</v>
      </c>
      <c r="AX180" s="36" t="s">
        <v>338</v>
      </c>
      <c r="AY180" s="36" t="s">
        <v>338</v>
      </c>
      <c r="AZ180" s="36" t="s">
        <v>338</v>
      </c>
      <c r="BA180" s="36" t="s">
        <v>338</v>
      </c>
      <c r="BB180" s="36" t="s">
        <v>338</v>
      </c>
      <c r="BC180" s="36" t="s">
        <v>338</v>
      </c>
      <c r="BD180" s="36" t="s">
        <v>338</v>
      </c>
      <c r="BE180" s="36" t="s">
        <v>338</v>
      </c>
      <c r="BF180" s="36" t="s">
        <v>338</v>
      </c>
      <c r="BG180" s="36" t="s">
        <v>338</v>
      </c>
      <c r="BH180" s="36" t="s">
        <v>338</v>
      </c>
      <c r="BI180" s="36" t="s">
        <v>338</v>
      </c>
      <c r="BJ180" s="36" t="s">
        <v>338</v>
      </c>
      <c r="BK180" s="36" t="s">
        <v>338</v>
      </c>
      <c r="BL180" s="36" t="s">
        <v>338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 t="s">
        <v>338</v>
      </c>
      <c r="E181" s="36" t="s">
        <v>338</v>
      </c>
      <c r="F181" s="36" t="s">
        <v>338</v>
      </c>
      <c r="G181" s="36" t="s">
        <v>338</v>
      </c>
      <c r="H181" s="36" t="s">
        <v>338</v>
      </c>
      <c r="I181" s="36" t="s">
        <v>338</v>
      </c>
      <c r="J181" s="36" t="s">
        <v>338</v>
      </c>
      <c r="K181" s="36" t="s">
        <v>338</v>
      </c>
      <c r="L181" s="36" t="s">
        <v>338</v>
      </c>
      <c r="M181" s="36" t="s">
        <v>338</v>
      </c>
      <c r="N181" s="36" t="s">
        <v>338</v>
      </c>
      <c r="O181" s="36" t="s">
        <v>338</v>
      </c>
      <c r="P181" s="36" t="s">
        <v>338</v>
      </c>
      <c r="Q181" s="36" t="s">
        <v>338</v>
      </c>
      <c r="R181" s="36" t="s">
        <v>338</v>
      </c>
      <c r="S181" s="36" t="s">
        <v>338</v>
      </c>
      <c r="T181" s="36" t="s">
        <v>338</v>
      </c>
      <c r="U181" s="36" t="s">
        <v>338</v>
      </c>
      <c r="V181" s="36" t="s">
        <v>338</v>
      </c>
      <c r="W181" s="36" t="s">
        <v>338</v>
      </c>
      <c r="X181" s="36" t="s">
        <v>338</v>
      </c>
      <c r="Y181" s="36" t="s">
        <v>338</v>
      </c>
      <c r="Z181" s="36" t="s">
        <v>338</v>
      </c>
      <c r="AA181" s="36" t="s">
        <v>338</v>
      </c>
      <c r="AB181" s="36" t="s">
        <v>338</v>
      </c>
      <c r="AC181" s="36" t="s">
        <v>338</v>
      </c>
      <c r="AD181" s="36" t="s">
        <v>338</v>
      </c>
      <c r="AE181" s="36" t="s">
        <v>338</v>
      </c>
      <c r="AF181" s="36" t="s">
        <v>338</v>
      </c>
      <c r="AG181" s="36" t="s">
        <v>338</v>
      </c>
      <c r="AH181" s="36" t="s">
        <v>338</v>
      </c>
      <c r="AI181" s="36" t="s">
        <v>338</v>
      </c>
      <c r="AJ181" s="36" t="s">
        <v>338</v>
      </c>
      <c r="AK181" s="36" t="s">
        <v>338</v>
      </c>
      <c r="AL181" s="36" t="s">
        <v>338</v>
      </c>
      <c r="AM181" s="36" t="s">
        <v>338</v>
      </c>
      <c r="AN181" s="36" t="s">
        <v>338</v>
      </c>
      <c r="AO181" s="36" t="s">
        <v>338</v>
      </c>
      <c r="AP181" s="36" t="s">
        <v>338</v>
      </c>
      <c r="AQ181" s="36" t="s">
        <v>338</v>
      </c>
      <c r="AR181" s="36" t="s">
        <v>338</v>
      </c>
      <c r="AS181" s="36" t="s">
        <v>338</v>
      </c>
      <c r="AT181" s="36" t="s">
        <v>338</v>
      </c>
      <c r="AU181" s="36" t="s">
        <v>338</v>
      </c>
      <c r="AV181" s="36" t="s">
        <v>338</v>
      </c>
      <c r="AW181" s="36" t="s">
        <v>338</v>
      </c>
      <c r="AX181" s="36" t="s">
        <v>338</v>
      </c>
      <c r="AY181" s="36" t="s">
        <v>338</v>
      </c>
      <c r="AZ181" s="36" t="s">
        <v>338</v>
      </c>
      <c r="BA181" s="36" t="s">
        <v>338</v>
      </c>
      <c r="BB181" s="36" t="s">
        <v>338</v>
      </c>
      <c r="BC181" s="36" t="s">
        <v>338</v>
      </c>
      <c r="BD181" s="36" t="s">
        <v>338</v>
      </c>
      <c r="BE181" s="36" t="s">
        <v>338</v>
      </c>
      <c r="BF181" s="36" t="s">
        <v>338</v>
      </c>
      <c r="BG181" s="36" t="s">
        <v>338</v>
      </c>
      <c r="BH181" s="36" t="s">
        <v>338</v>
      </c>
      <c r="BI181" s="36" t="s">
        <v>338</v>
      </c>
      <c r="BJ181" s="36" t="s">
        <v>338</v>
      </c>
      <c r="BK181" s="36" t="s">
        <v>338</v>
      </c>
      <c r="BL181" s="36" t="s">
        <v>338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 t="s">
        <v>338</v>
      </c>
      <c r="E182" s="36" t="s">
        <v>338</v>
      </c>
      <c r="F182" s="36" t="s">
        <v>338</v>
      </c>
      <c r="G182" s="36" t="s">
        <v>338</v>
      </c>
      <c r="H182" s="36" t="s">
        <v>338</v>
      </c>
      <c r="I182" s="36" t="s">
        <v>338</v>
      </c>
      <c r="J182" s="36" t="s">
        <v>338</v>
      </c>
      <c r="K182" s="36" t="s">
        <v>338</v>
      </c>
      <c r="L182" s="36" t="s">
        <v>338</v>
      </c>
      <c r="M182" s="36" t="s">
        <v>338</v>
      </c>
      <c r="N182" s="36" t="s">
        <v>338</v>
      </c>
      <c r="O182" s="36" t="s">
        <v>338</v>
      </c>
      <c r="P182" s="36" t="s">
        <v>338</v>
      </c>
      <c r="Q182" s="36" t="s">
        <v>338</v>
      </c>
      <c r="R182" s="36" t="s">
        <v>338</v>
      </c>
      <c r="S182" s="36" t="s">
        <v>338</v>
      </c>
      <c r="T182" s="36" t="s">
        <v>338</v>
      </c>
      <c r="U182" s="36" t="s">
        <v>338</v>
      </c>
      <c r="V182" s="36" t="s">
        <v>338</v>
      </c>
      <c r="W182" s="36" t="s">
        <v>338</v>
      </c>
      <c r="X182" s="36" t="s">
        <v>338</v>
      </c>
      <c r="Y182" s="36" t="s">
        <v>338</v>
      </c>
      <c r="Z182" s="36" t="s">
        <v>338</v>
      </c>
      <c r="AA182" s="36" t="s">
        <v>338</v>
      </c>
      <c r="AB182" s="36" t="s">
        <v>338</v>
      </c>
      <c r="AC182" s="36" t="s">
        <v>338</v>
      </c>
      <c r="AD182" s="36" t="s">
        <v>338</v>
      </c>
      <c r="AE182" s="36" t="s">
        <v>338</v>
      </c>
      <c r="AF182" s="36" t="s">
        <v>338</v>
      </c>
      <c r="AG182" s="36" t="s">
        <v>338</v>
      </c>
      <c r="AH182" s="36" t="s">
        <v>338</v>
      </c>
      <c r="AI182" s="36" t="s">
        <v>338</v>
      </c>
      <c r="AJ182" s="36" t="s">
        <v>338</v>
      </c>
      <c r="AK182" s="36" t="s">
        <v>338</v>
      </c>
      <c r="AL182" s="36" t="s">
        <v>338</v>
      </c>
      <c r="AM182" s="36" t="s">
        <v>338</v>
      </c>
      <c r="AN182" s="36" t="s">
        <v>338</v>
      </c>
      <c r="AO182" s="36" t="s">
        <v>338</v>
      </c>
      <c r="AP182" s="36" t="s">
        <v>338</v>
      </c>
      <c r="AQ182" s="36" t="s">
        <v>338</v>
      </c>
      <c r="AR182" s="36" t="s">
        <v>338</v>
      </c>
      <c r="AS182" s="36" t="s">
        <v>338</v>
      </c>
      <c r="AT182" s="36" t="s">
        <v>338</v>
      </c>
      <c r="AU182" s="36" t="s">
        <v>338</v>
      </c>
      <c r="AV182" s="36" t="s">
        <v>338</v>
      </c>
      <c r="AW182" s="36" t="s">
        <v>338</v>
      </c>
      <c r="AX182" s="36" t="s">
        <v>338</v>
      </c>
      <c r="AY182" s="36" t="s">
        <v>338</v>
      </c>
      <c r="AZ182" s="36" t="s">
        <v>338</v>
      </c>
      <c r="BA182" s="36" t="s">
        <v>338</v>
      </c>
      <c r="BB182" s="36" t="s">
        <v>338</v>
      </c>
      <c r="BC182" s="36" t="s">
        <v>338</v>
      </c>
      <c r="BD182" s="36" t="s">
        <v>338</v>
      </c>
      <c r="BE182" s="36" t="s">
        <v>338</v>
      </c>
      <c r="BF182" s="36" t="s">
        <v>338</v>
      </c>
      <c r="BG182" s="36" t="s">
        <v>338</v>
      </c>
      <c r="BH182" s="36" t="s">
        <v>338</v>
      </c>
      <c r="BI182" s="36" t="s">
        <v>338</v>
      </c>
      <c r="BJ182" s="36" t="s">
        <v>338</v>
      </c>
      <c r="BK182" s="36" t="s">
        <v>338</v>
      </c>
      <c r="BL182" s="36" t="s">
        <v>338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7" t="s">
        <v>336</v>
      </c>
      <c r="C184" s="37" t="s">
        <v>1</v>
      </c>
      <c r="D184" s="42"/>
    </row>
    <row r="185" spans="1:64" s="37" customFormat="1" x14ac:dyDescent="0.2">
      <c r="A185" s="7"/>
      <c r="B185" s="37">
        <v>1</v>
      </c>
      <c r="C185" s="7" t="s">
        <v>106</v>
      </c>
      <c r="D185" s="42">
        <f>IF(D4="－","－",MAX(D4:D27))</f>
        <v>5.9814767690000004</v>
      </c>
      <c r="E185" s="42">
        <f>IF(E4="－","－",SUM(E4:E27))</f>
        <v>539</v>
      </c>
      <c r="F185" s="42">
        <f t="shared" ref="F185:BL185" si="0">IF(F4="－","－",SUM(F4:F27))</f>
        <v>9</v>
      </c>
      <c r="G185" s="42">
        <f t="shared" si="0"/>
        <v>60</v>
      </c>
      <c r="H185" s="42">
        <f t="shared" si="0"/>
        <v>470</v>
      </c>
      <c r="I185" s="42">
        <f t="shared" si="0"/>
        <v>4.0995761069420524</v>
      </c>
      <c r="J185" s="42">
        <f t="shared" si="0"/>
        <v>70.761041339603352</v>
      </c>
      <c r="K185" s="42">
        <f t="shared" si="0"/>
        <v>2.1499381069450596</v>
      </c>
      <c r="L185" s="42">
        <f t="shared" si="0"/>
        <v>1.9496379999969928</v>
      </c>
      <c r="M185" s="42">
        <f t="shared" si="0"/>
        <v>40.134857195257204</v>
      </c>
      <c r="N185" s="42">
        <f t="shared" si="0"/>
        <v>34.725760251288193</v>
      </c>
      <c r="O185" s="42">
        <f t="shared" si="0"/>
        <v>0.87761896599999989</v>
      </c>
      <c r="P185" s="42">
        <f t="shared" si="0"/>
        <v>1.479460306</v>
      </c>
      <c r="Q185" s="42">
        <f t="shared" si="0"/>
        <v>0.79720402800000001</v>
      </c>
      <c r="R185" s="42">
        <f t="shared" si="0"/>
        <v>8.0414937999999991E-2</v>
      </c>
      <c r="S185" s="42">
        <f t="shared" si="0"/>
        <v>1.3745712509999999</v>
      </c>
      <c r="T185" s="42">
        <f t="shared" si="0"/>
        <v>0.10488905499999999</v>
      </c>
      <c r="U185" s="42">
        <f t="shared" si="0"/>
        <v>1.5314999999999979</v>
      </c>
      <c r="V185" s="42">
        <f t="shared" si="0"/>
        <v>3.6390000000000038</v>
      </c>
      <c r="W185" s="42">
        <f t="shared" si="0"/>
        <v>6.508695072942051</v>
      </c>
      <c r="X185" s="42">
        <f t="shared" si="0"/>
        <v>75.879501645603341</v>
      </c>
      <c r="Y185" s="42">
        <f t="shared" si="0"/>
        <v>82.388196718545402</v>
      </c>
      <c r="Z185" s="42">
        <f t="shared" si="0"/>
        <v>5.0403893933964924E-2</v>
      </c>
      <c r="AA185" s="42">
        <f t="shared" si="0"/>
        <v>2.2041477966185143E-2</v>
      </c>
      <c r="AB185" s="42">
        <f t="shared" si="0"/>
        <v>2.204147838E-2</v>
      </c>
      <c r="AC185" s="42">
        <f t="shared" si="0"/>
        <v>2.5085387751850048E-2</v>
      </c>
      <c r="AD185" s="42">
        <f t="shared" si="0"/>
        <v>0.76091516310522633</v>
      </c>
      <c r="AE185" s="42">
        <f t="shared" si="0"/>
        <v>6.8482364679470358</v>
      </c>
      <c r="AF185" s="42">
        <f t="shared" si="0"/>
        <v>7.6091516310522618</v>
      </c>
      <c r="AG185" s="42">
        <f t="shared" si="0"/>
        <v>0.24399716560514825</v>
      </c>
      <c r="AH185" s="42">
        <f t="shared" si="0"/>
        <v>0.41507563804094216</v>
      </c>
      <c r="AI185" s="42">
        <f t="shared" si="0"/>
        <v>1.3293638677797728</v>
      </c>
      <c r="AJ185" s="42">
        <f t="shared" si="0"/>
        <v>2.2487616168918615E-3</v>
      </c>
      <c r="AK185" s="42">
        <f t="shared" si="0"/>
        <v>2.7174990585822614E-3</v>
      </c>
      <c r="AL185" s="42">
        <f t="shared" si="0"/>
        <v>6.7966862936402871E-3</v>
      </c>
      <c r="AM185" s="42">
        <f t="shared" si="0"/>
        <v>0.27133131497389013</v>
      </c>
      <c r="AN185" s="42">
        <f t="shared" si="0"/>
        <v>1.1787083002047509</v>
      </c>
      <c r="AO185" s="42">
        <f t="shared" si="0"/>
        <v>8.1843970220204483</v>
      </c>
      <c r="AP185" s="42">
        <f t="shared" si="0"/>
        <v>641.45287774699989</v>
      </c>
      <c r="AQ185" s="42">
        <f t="shared" si="0"/>
        <v>345.39770339899997</v>
      </c>
      <c r="AR185" s="42">
        <f t="shared" si="0"/>
        <v>986.85058114600008</v>
      </c>
      <c r="AS185" s="42">
        <f t="shared" si="0"/>
        <v>57.582920417000004</v>
      </c>
      <c r="AT185" s="42">
        <f t="shared" si="0"/>
        <v>1642.3115987470001</v>
      </c>
      <c r="AU185" s="42">
        <f t="shared" si="0"/>
        <v>4237.4347409259999</v>
      </c>
      <c r="AV185" s="42">
        <f t="shared" si="0"/>
        <v>1141.5063933849999</v>
      </c>
      <c r="AW185" s="42">
        <f t="shared" si="0"/>
        <v>2928.4988099830002</v>
      </c>
      <c r="AX185" s="42">
        <f t="shared" si="0"/>
        <v>1080.7212352680001</v>
      </c>
      <c r="AY185" s="42">
        <f t="shared" si="0"/>
        <v>2773.3765745989999</v>
      </c>
      <c r="AZ185" s="42">
        <f t="shared" si="0"/>
        <v>1.8246827714285716</v>
      </c>
      <c r="BA185" s="42">
        <f t="shared" si="0"/>
        <v>3.6493655485714283</v>
      </c>
      <c r="BB185" s="42">
        <f t="shared" si="0"/>
        <v>16.276544773999998</v>
      </c>
      <c r="BC185" s="42">
        <f t="shared" si="0"/>
        <v>925.05095979199996</v>
      </c>
      <c r="BD185" s="42">
        <f t="shared" si="0"/>
        <v>2218.4091715879999</v>
      </c>
      <c r="BE185" s="42">
        <f t="shared" si="0"/>
        <v>1.3785893242857143</v>
      </c>
      <c r="BF185" s="42">
        <f t="shared" si="0"/>
        <v>2.757178661428572</v>
      </c>
      <c r="BG185" s="42">
        <f t="shared" si="0"/>
        <v>43.880838374</v>
      </c>
      <c r="BH185" s="42">
        <f t="shared" si="0"/>
        <v>369.63484929399999</v>
      </c>
      <c r="BI185" s="42">
        <f t="shared" si="0"/>
        <v>0.24</v>
      </c>
      <c r="BJ185" s="42">
        <f t="shared" si="0"/>
        <v>0.24</v>
      </c>
      <c r="BK185" s="42">
        <f t="shared" si="0"/>
        <v>0.78000000000000025</v>
      </c>
      <c r="BL185" s="42">
        <f t="shared" si="0"/>
        <v>0.78000000000000025</v>
      </c>
    </row>
    <row r="186" spans="1:64" s="37" customFormat="1" x14ac:dyDescent="0.2">
      <c r="A186" s="7"/>
      <c r="B186" s="37">
        <v>2</v>
      </c>
      <c r="C186" s="7" t="s">
        <v>131</v>
      </c>
      <c r="D186" s="42">
        <f>IF(D28="－","－",MAX(D28:D35))</f>
        <v>6.139738726</v>
      </c>
      <c r="E186" s="42">
        <f>IF(E28="－","－",SUM(E28:E35))</f>
        <v>627</v>
      </c>
      <c r="F186" s="42">
        <f t="shared" ref="F186:BL186" si="1">IF(F28="－","－",SUM(F28:F35))</f>
        <v>7</v>
      </c>
      <c r="G186" s="42">
        <f t="shared" si="1"/>
        <v>32</v>
      </c>
      <c r="H186" s="42">
        <f t="shared" si="1"/>
        <v>588</v>
      </c>
      <c r="I186" s="42">
        <f t="shared" si="1"/>
        <v>5.2378017154848813</v>
      </c>
      <c r="J186" s="42">
        <f t="shared" si="1"/>
        <v>99.364114749536341</v>
      </c>
      <c r="K186" s="42">
        <f t="shared" si="1"/>
        <v>0.75011321549732346</v>
      </c>
      <c r="L186" s="42">
        <f t="shared" si="1"/>
        <v>4.4876884999875584</v>
      </c>
      <c r="M186" s="42">
        <f t="shared" si="1"/>
        <v>26.427536464935642</v>
      </c>
      <c r="N186" s="42">
        <f t="shared" si="1"/>
        <v>78.174380000085577</v>
      </c>
      <c r="O186" s="42">
        <f t="shared" si="1"/>
        <v>1.1782695579999998</v>
      </c>
      <c r="P186" s="42">
        <f t="shared" si="1"/>
        <v>2.0616206149999998</v>
      </c>
      <c r="Q186" s="42">
        <f t="shared" si="1"/>
        <v>1.0745347730000001</v>
      </c>
      <c r="R186" s="42">
        <f t="shared" si="1"/>
        <v>0.103734785</v>
      </c>
      <c r="S186" s="42">
        <f t="shared" si="1"/>
        <v>1.9263143710000001</v>
      </c>
      <c r="T186" s="42">
        <f t="shared" si="1"/>
        <v>0.13530624399999999</v>
      </c>
      <c r="U186" s="42">
        <f t="shared" si="1"/>
        <v>2.6846000000000005</v>
      </c>
      <c r="V186" s="42">
        <f t="shared" si="1"/>
        <v>6.3525000000000009</v>
      </c>
      <c r="W186" s="42">
        <f t="shared" si="1"/>
        <v>9.1006712734848811</v>
      </c>
      <c r="X186" s="42">
        <f t="shared" si="1"/>
        <v>107.77823536453636</v>
      </c>
      <c r="Y186" s="42">
        <f t="shared" si="1"/>
        <v>116.87890663802123</v>
      </c>
      <c r="Z186" s="42">
        <f t="shared" si="1"/>
        <v>8.9524466779133283E-2</v>
      </c>
      <c r="AA186" s="42">
        <f t="shared" si="1"/>
        <v>3.8819496492719943E-2</v>
      </c>
      <c r="AB186" s="42">
        <f t="shared" si="1"/>
        <v>3.8819495439199998E-2</v>
      </c>
      <c r="AC186" s="42">
        <f t="shared" si="1"/>
        <v>3.1185728834739562E-2</v>
      </c>
      <c r="AD186" s="42">
        <f t="shared" si="1"/>
        <v>3.5845672960606092</v>
      </c>
      <c r="AE186" s="42">
        <f t="shared" si="1"/>
        <v>32.261105664545475</v>
      </c>
      <c r="AF186" s="42">
        <f t="shared" si="1"/>
        <v>35.845672960606088</v>
      </c>
      <c r="AG186" s="42">
        <f t="shared" si="1"/>
        <v>0.50586707558853827</v>
      </c>
      <c r="AH186" s="42">
        <f t="shared" si="1"/>
        <v>0.8605554849092375</v>
      </c>
      <c r="AI186" s="42">
        <f t="shared" si="1"/>
        <v>2.7561033773444499</v>
      </c>
      <c r="AJ186" s="42">
        <f t="shared" si="1"/>
        <v>3.8822375198308686E-3</v>
      </c>
      <c r="AK186" s="42">
        <f t="shared" si="1"/>
        <v>4.6914607269114951E-3</v>
      </c>
      <c r="AL186" s="42">
        <f t="shared" si="1"/>
        <v>1.1733725065717746E-2</v>
      </c>
      <c r="AM186" s="42">
        <f t="shared" si="1"/>
        <v>0.54093504194310882</v>
      </c>
      <c r="AN186" s="42">
        <f t="shared" si="1"/>
        <v>4.4498142416967594</v>
      </c>
      <c r="AO186" s="42">
        <f t="shared" si="1"/>
        <v>35.02894276695563</v>
      </c>
      <c r="AP186" s="42">
        <f t="shared" si="1"/>
        <v>3269.5279860239998</v>
      </c>
      <c r="AQ186" s="42">
        <f t="shared" si="1"/>
        <v>1760.515069394</v>
      </c>
      <c r="AR186" s="42">
        <f t="shared" si="1"/>
        <v>5030.0430554180002</v>
      </c>
      <c r="AS186" s="42">
        <f t="shared" si="1"/>
        <v>76.917863469000011</v>
      </c>
      <c r="AT186" s="42">
        <f t="shared" si="1"/>
        <v>8902.5374468462342</v>
      </c>
      <c r="AU186" s="42">
        <f t="shared" si="1"/>
        <v>20893.678170744613</v>
      </c>
      <c r="AV186" s="42">
        <f t="shared" si="1"/>
        <v>5599.9083198790004</v>
      </c>
      <c r="AW186" s="42">
        <f t="shared" si="1"/>
        <v>13153.759129129001</v>
      </c>
      <c r="AX186" s="42">
        <f t="shared" si="1"/>
        <v>5271.6037612659993</v>
      </c>
      <c r="AY186" s="42">
        <f t="shared" si="1"/>
        <v>12381.894596353</v>
      </c>
      <c r="AZ186" s="42">
        <f t="shared" si="1"/>
        <v>0.24242430016607489</v>
      </c>
      <c r="BA186" s="42">
        <f t="shared" si="1"/>
        <v>0.48484860890357834</v>
      </c>
      <c r="BB186" s="42">
        <f t="shared" si="1"/>
        <v>67.778708562999995</v>
      </c>
      <c r="BC186" s="42">
        <f t="shared" si="1"/>
        <v>7856.7656081229998</v>
      </c>
      <c r="BD186" s="42">
        <f t="shared" si="1"/>
        <v>17505.981258165</v>
      </c>
      <c r="BE186" s="42">
        <f t="shared" si="1"/>
        <v>0.59917528142857157</v>
      </c>
      <c r="BF186" s="42">
        <f t="shared" si="1"/>
        <v>1.1983505700000001</v>
      </c>
      <c r="BG186" s="42">
        <f t="shared" si="1"/>
        <v>70.541983428000009</v>
      </c>
      <c r="BH186" s="42">
        <f t="shared" si="1"/>
        <v>621.92714256300007</v>
      </c>
      <c r="BI186" s="42">
        <f t="shared" si="1"/>
        <v>0.3600000000000001</v>
      </c>
      <c r="BJ186" s="42">
        <f t="shared" si="1"/>
        <v>0.43000000000000016</v>
      </c>
      <c r="BK186" s="42">
        <f t="shared" si="1"/>
        <v>0.99000000000000044</v>
      </c>
      <c r="BL186" s="42">
        <f t="shared" si="1"/>
        <v>1.2400000000000007</v>
      </c>
    </row>
    <row r="187" spans="1:64" s="37" customFormat="1" x14ac:dyDescent="0.2">
      <c r="A187" s="7"/>
      <c r="B187" s="37">
        <v>3</v>
      </c>
      <c r="C187" s="7" t="s">
        <v>140</v>
      </c>
      <c r="D187" s="42">
        <f>IF(D36="－","－",MAX(D36:D55))</f>
        <v>4.7752675770000002</v>
      </c>
      <c r="E187" s="42">
        <f>IF(E36="－","－",SUM(E36:E55))</f>
        <v>776</v>
      </c>
      <c r="F187" s="42">
        <f t="shared" ref="F187:BL187" si="2">IF(F36="－","－",SUM(F36:F55))</f>
        <v>0</v>
      </c>
      <c r="G187" s="42">
        <f t="shared" si="2"/>
        <v>3</v>
      </c>
      <c r="H187" s="42">
        <f t="shared" si="2"/>
        <v>773</v>
      </c>
      <c r="I187" s="42">
        <f t="shared" si="2"/>
        <v>0</v>
      </c>
      <c r="J187" s="42">
        <f t="shared" si="2"/>
        <v>0</v>
      </c>
      <c r="K187" s="42">
        <f t="shared" si="2"/>
        <v>0</v>
      </c>
      <c r="L187" s="42">
        <f t="shared" si="2"/>
        <v>0</v>
      </c>
      <c r="M187" s="42">
        <f t="shared" si="2"/>
        <v>0</v>
      </c>
      <c r="N187" s="42">
        <f t="shared" si="2"/>
        <v>0</v>
      </c>
      <c r="O187" s="42">
        <f t="shared" si="2"/>
        <v>4.6541E-5</v>
      </c>
      <c r="P187" s="42">
        <f t="shared" si="2"/>
        <v>6.1420000000000005E-5</v>
      </c>
      <c r="Q187" s="42">
        <f t="shared" si="2"/>
        <v>1.2500000000000001E-6</v>
      </c>
      <c r="R187" s="42">
        <f t="shared" si="2"/>
        <v>4.5290999999999997E-5</v>
      </c>
      <c r="S187" s="42">
        <f t="shared" si="2"/>
        <v>2.3439999999999999E-6</v>
      </c>
      <c r="T187" s="42">
        <f t="shared" si="2"/>
        <v>5.9076000000000002E-5</v>
      </c>
      <c r="U187" s="42">
        <f t="shared" si="2"/>
        <v>8.0999999999999989E-2</v>
      </c>
      <c r="V187" s="42">
        <f t="shared" si="2"/>
        <v>0.19439999999999999</v>
      </c>
      <c r="W187" s="42">
        <f t="shared" si="2"/>
        <v>8.1046540999999986E-2</v>
      </c>
      <c r="X187" s="42">
        <f t="shared" si="2"/>
        <v>0.19446142</v>
      </c>
      <c r="Y187" s="42">
        <f t="shared" si="2"/>
        <v>0.27550796099999997</v>
      </c>
      <c r="Z187" s="42">
        <f t="shared" si="2"/>
        <v>0</v>
      </c>
      <c r="AA187" s="42">
        <f t="shared" si="2"/>
        <v>0</v>
      </c>
      <c r="AB187" s="42">
        <f t="shared" si="2"/>
        <v>0</v>
      </c>
      <c r="AC187" s="42">
        <f t="shared" si="2"/>
        <v>0</v>
      </c>
      <c r="AD187" s="42">
        <f t="shared" si="2"/>
        <v>0</v>
      </c>
      <c r="AE187" s="42">
        <f t="shared" si="2"/>
        <v>0</v>
      </c>
      <c r="AF187" s="42">
        <f t="shared" si="2"/>
        <v>0</v>
      </c>
      <c r="AG187" s="42">
        <f t="shared" si="2"/>
        <v>1.5007627109740795E-2</v>
      </c>
      <c r="AH187" s="42">
        <f t="shared" si="2"/>
        <v>2.5530216232662498E-2</v>
      </c>
      <c r="AI187" s="42">
        <f t="shared" si="2"/>
        <v>8.1765692528932593E-2</v>
      </c>
      <c r="AJ187" s="42">
        <f t="shared" si="2"/>
        <v>0</v>
      </c>
      <c r="AK187" s="42">
        <f t="shared" si="2"/>
        <v>0</v>
      </c>
      <c r="AL187" s="42">
        <f t="shared" si="2"/>
        <v>0</v>
      </c>
      <c r="AM187" s="42">
        <f t="shared" si="2"/>
        <v>1.5007627109740795E-2</v>
      </c>
      <c r="AN187" s="42">
        <f t="shared" si="2"/>
        <v>2.5530216232662498E-2</v>
      </c>
      <c r="AO187" s="42">
        <f t="shared" si="2"/>
        <v>8.1765692528932593E-2</v>
      </c>
      <c r="AP187" s="42">
        <f t="shared" si="2"/>
        <v>0.28200963200000001</v>
      </c>
      <c r="AQ187" s="42">
        <f t="shared" si="2"/>
        <v>0.151851339</v>
      </c>
      <c r="AR187" s="42">
        <f t="shared" si="2"/>
        <v>0.43386097099999998</v>
      </c>
      <c r="AS187" s="42">
        <f t="shared" si="2"/>
        <v>0</v>
      </c>
      <c r="AT187" s="42">
        <f t="shared" si="2"/>
        <v>0</v>
      </c>
      <c r="AU187" s="42">
        <f t="shared" si="2"/>
        <v>0</v>
      </c>
      <c r="AV187" s="42">
        <f t="shared" si="2"/>
        <v>0</v>
      </c>
      <c r="AW187" s="42">
        <f t="shared" si="2"/>
        <v>0</v>
      </c>
      <c r="AX187" s="42">
        <f t="shared" si="2"/>
        <v>0</v>
      </c>
      <c r="AY187" s="42">
        <f t="shared" si="2"/>
        <v>0</v>
      </c>
      <c r="AZ187" s="42">
        <f t="shared" si="2"/>
        <v>0</v>
      </c>
      <c r="BA187" s="42">
        <f t="shared" si="2"/>
        <v>0</v>
      </c>
      <c r="BB187" s="42">
        <f t="shared" si="2"/>
        <v>0.991340259</v>
      </c>
      <c r="BC187" s="42">
        <f t="shared" si="2"/>
        <v>87.407422899999986</v>
      </c>
      <c r="BD187" s="42">
        <f t="shared" si="2"/>
        <v>190.46524202099997</v>
      </c>
      <c r="BE187" s="42">
        <f t="shared" si="2"/>
        <v>0.10852109857142858</v>
      </c>
      <c r="BF187" s="42">
        <f t="shared" si="2"/>
        <v>0.21704220000000002</v>
      </c>
      <c r="BG187" s="42">
        <f t="shared" si="2"/>
        <v>2.0360717849999999</v>
      </c>
      <c r="BH187" s="42">
        <f t="shared" si="2"/>
        <v>17.107052534000001</v>
      </c>
      <c r="BI187" s="42">
        <f t="shared" si="2"/>
        <v>0</v>
      </c>
      <c r="BJ187" s="42">
        <f t="shared" si="2"/>
        <v>0</v>
      </c>
      <c r="BK187" s="42">
        <f t="shared" si="2"/>
        <v>0</v>
      </c>
      <c r="BL187" s="42">
        <f t="shared" si="2"/>
        <v>0</v>
      </c>
    </row>
    <row r="188" spans="1:64" s="37" customFormat="1" x14ac:dyDescent="0.2">
      <c r="A188" s="7"/>
      <c r="B188" s="37">
        <v>4</v>
      </c>
      <c r="C188" s="7" t="s">
        <v>161</v>
      </c>
      <c r="D188" s="42">
        <f>IF(D56="－","－",MAX(D56:D66))</f>
        <v>6.9885478470000004</v>
      </c>
      <c r="E188" s="42">
        <f>IF(E56="－","－",SUM(E56:E66))</f>
        <v>590</v>
      </c>
      <c r="F188" s="42">
        <f t="shared" ref="F188:BL188" si="3">IF(F56="－","－",SUM(F56:F66))</f>
        <v>68</v>
      </c>
      <c r="G188" s="42">
        <f t="shared" si="3"/>
        <v>87</v>
      </c>
      <c r="H188" s="42">
        <f t="shared" si="3"/>
        <v>435</v>
      </c>
      <c r="I188" s="42">
        <f t="shared" si="3"/>
        <v>1132.2918834305551</v>
      </c>
      <c r="J188" s="42">
        <f t="shared" si="3"/>
        <v>2094.9380782364155</v>
      </c>
      <c r="K188" s="42">
        <f t="shared" si="3"/>
        <v>697.30458393033382</v>
      </c>
      <c r="L188" s="42">
        <f t="shared" si="3"/>
        <v>434.98729950022118</v>
      </c>
      <c r="M188" s="42">
        <f t="shared" si="3"/>
        <v>1877.4206501669678</v>
      </c>
      <c r="N188" s="42">
        <f t="shared" si="3"/>
        <v>1349.8093115000024</v>
      </c>
      <c r="O188" s="42">
        <f t="shared" si="3"/>
        <v>10.697965300999998</v>
      </c>
      <c r="P188" s="42">
        <f t="shared" si="3"/>
        <v>18.620342061999999</v>
      </c>
      <c r="Q188" s="42">
        <f t="shared" si="3"/>
        <v>9.6248522090000002</v>
      </c>
      <c r="R188" s="42">
        <f t="shared" si="3"/>
        <v>1.073113092</v>
      </c>
      <c r="S188" s="42">
        <f t="shared" si="3"/>
        <v>17.220629329999998</v>
      </c>
      <c r="T188" s="42">
        <f t="shared" si="3"/>
        <v>1.3997127319999998</v>
      </c>
      <c r="U188" s="42">
        <f t="shared" si="3"/>
        <v>17.960999999999999</v>
      </c>
      <c r="V188" s="42">
        <f t="shared" si="3"/>
        <v>42.558</v>
      </c>
      <c r="W188" s="42">
        <f t="shared" si="3"/>
        <v>1160.950848731555</v>
      </c>
      <c r="X188" s="42">
        <f t="shared" si="3"/>
        <v>2156.1164202984155</v>
      </c>
      <c r="Y188" s="42">
        <f t="shared" si="3"/>
        <v>3317.0672690299702</v>
      </c>
      <c r="Z188" s="42">
        <f t="shared" si="3"/>
        <v>5.0187829446457171</v>
      </c>
      <c r="AA188" s="42">
        <f t="shared" si="3"/>
        <v>2.6241394763814734</v>
      </c>
      <c r="AB188" s="42">
        <f t="shared" si="3"/>
        <v>4.6385783381666155</v>
      </c>
      <c r="AC188" s="42">
        <f t="shared" si="3"/>
        <v>23.304954436643445</v>
      </c>
      <c r="AD188" s="42">
        <f t="shared" si="3"/>
        <v>38.544748489276131</v>
      </c>
      <c r="AE188" s="42">
        <f t="shared" si="3"/>
        <v>414.78179321274877</v>
      </c>
      <c r="AF188" s="42">
        <f t="shared" si="3"/>
        <v>453.326541702025</v>
      </c>
      <c r="AG188" s="42">
        <f t="shared" si="3"/>
        <v>3.2447949614713902</v>
      </c>
      <c r="AH188" s="42">
        <f t="shared" si="3"/>
        <v>5.5198810838823658</v>
      </c>
      <c r="AI188" s="42">
        <f t="shared" si="3"/>
        <v>17.678538065947574</v>
      </c>
      <c r="AJ188" s="42">
        <f t="shared" si="3"/>
        <v>0.33476796774628037</v>
      </c>
      <c r="AK188" s="42">
        <f t="shared" si="3"/>
        <v>0.34527585167007285</v>
      </c>
      <c r="AL188" s="42">
        <f t="shared" si="3"/>
        <v>0.86533728511598029</v>
      </c>
      <c r="AM188" s="42">
        <f t="shared" si="3"/>
        <v>26.884517365861115</v>
      </c>
      <c r="AN188" s="42">
        <f t="shared" si="3"/>
        <v>44.409905424828573</v>
      </c>
      <c r="AO188" s="42">
        <f t="shared" si="3"/>
        <v>433.32566856381231</v>
      </c>
      <c r="AP188" s="42">
        <f t="shared" si="3"/>
        <v>15383.354723832001</v>
      </c>
      <c r="AQ188" s="42">
        <f t="shared" si="3"/>
        <v>8283.3448512940013</v>
      </c>
      <c r="AR188" s="42">
        <f t="shared" si="3"/>
        <v>23666.699575126</v>
      </c>
      <c r="AS188" s="42">
        <f t="shared" si="3"/>
        <v>1523.3627015719999</v>
      </c>
      <c r="AT188" s="42">
        <f t="shared" si="3"/>
        <v>50177.263651077003</v>
      </c>
      <c r="AU188" s="42">
        <f t="shared" si="3"/>
        <v>112129.05471442499</v>
      </c>
      <c r="AV188" s="42">
        <f t="shared" si="3"/>
        <v>30744.269829613997</v>
      </c>
      <c r="AW188" s="42">
        <f t="shared" si="3"/>
        <v>68880.783742492</v>
      </c>
      <c r="AX188" s="42">
        <f t="shared" si="3"/>
        <v>29764.785592947006</v>
      </c>
      <c r="AY188" s="42">
        <f t="shared" si="3"/>
        <v>66703.544574704007</v>
      </c>
      <c r="AZ188" s="42">
        <f t="shared" si="3"/>
        <v>24.681453667142861</v>
      </c>
      <c r="BA188" s="42">
        <f t="shared" si="3"/>
        <v>49.362907341428574</v>
      </c>
      <c r="BB188" s="42">
        <f t="shared" si="3"/>
        <v>119.13679988199999</v>
      </c>
      <c r="BC188" s="42">
        <f t="shared" si="3"/>
        <v>6352.0523226660007</v>
      </c>
      <c r="BD188" s="42">
        <f t="shared" si="3"/>
        <v>14116.046982650998</v>
      </c>
      <c r="BE188" s="42">
        <f t="shared" si="3"/>
        <v>5.3830920871428587</v>
      </c>
      <c r="BF188" s="42">
        <f t="shared" si="3"/>
        <v>10.766184182857144</v>
      </c>
      <c r="BG188" s="42">
        <f t="shared" si="3"/>
        <v>95.589574604000006</v>
      </c>
      <c r="BH188" s="42">
        <f t="shared" si="3"/>
        <v>540.85489760600001</v>
      </c>
      <c r="BI188" s="42">
        <f t="shared" si="3"/>
        <v>6.2700000000000022</v>
      </c>
      <c r="BJ188" s="42">
        <f t="shared" si="3"/>
        <v>9.6300000000000026</v>
      </c>
      <c r="BK188" s="42">
        <f t="shared" si="3"/>
        <v>21.259999999999991</v>
      </c>
      <c r="BL188" s="42">
        <f t="shared" si="3"/>
        <v>24.060000000000027</v>
      </c>
    </row>
    <row r="189" spans="1:64" s="37" customFormat="1" x14ac:dyDescent="0.2">
      <c r="A189" s="7"/>
      <c r="B189" s="37">
        <v>5</v>
      </c>
      <c r="C189" s="7" t="s">
        <v>173</v>
      </c>
      <c r="D189" s="42">
        <f>IF(D67="－","－",MAX(D67:D73))</f>
        <v>7.0329687319999996</v>
      </c>
      <c r="E189" s="42">
        <f>IF(E67="－","－",SUM(E67:E73))</f>
        <v>302</v>
      </c>
      <c r="F189" s="42">
        <f t="shared" ref="F189:BL189" si="4">IF(F67="－","－",SUM(F67:F73))</f>
        <v>64</v>
      </c>
      <c r="G189" s="42">
        <f t="shared" si="4"/>
        <v>89</v>
      </c>
      <c r="H189" s="42">
        <f t="shared" si="4"/>
        <v>149</v>
      </c>
      <c r="I189" s="42">
        <f t="shared" si="4"/>
        <v>462.58860656718502</v>
      </c>
      <c r="J189" s="42">
        <f t="shared" si="4"/>
        <v>1102.3590747862538</v>
      </c>
      <c r="K189" s="42">
        <f t="shared" si="4"/>
        <v>238.71884406723095</v>
      </c>
      <c r="L189" s="42">
        <f t="shared" si="4"/>
        <v>223.86976249995408</v>
      </c>
      <c r="M189" s="42">
        <f t="shared" si="4"/>
        <v>836.69081135348881</v>
      </c>
      <c r="N189" s="42">
        <f t="shared" si="4"/>
        <v>728.25686999995037</v>
      </c>
      <c r="O189" s="42">
        <f t="shared" si="4"/>
        <v>5.229998031</v>
      </c>
      <c r="P189" s="42">
        <f t="shared" si="4"/>
        <v>8.8349285090000009</v>
      </c>
      <c r="Q189" s="42">
        <f t="shared" si="4"/>
        <v>4.6381329830000002</v>
      </c>
      <c r="R189" s="42">
        <f t="shared" si="4"/>
        <v>0.59186504800000006</v>
      </c>
      <c r="S189" s="42">
        <f t="shared" si="4"/>
        <v>8.0629306169999992</v>
      </c>
      <c r="T189" s="42">
        <f t="shared" si="4"/>
        <v>0.77199789200000002</v>
      </c>
      <c r="U189" s="42">
        <f t="shared" si="4"/>
        <v>21.06795</v>
      </c>
      <c r="V189" s="42">
        <f t="shared" si="4"/>
        <v>49.882199999999983</v>
      </c>
      <c r="W189" s="42">
        <f t="shared" si="4"/>
        <v>488.88655459818494</v>
      </c>
      <c r="X189" s="42">
        <f t="shared" si="4"/>
        <v>1161.0762032952539</v>
      </c>
      <c r="Y189" s="42">
        <f t="shared" si="4"/>
        <v>1649.9627578934389</v>
      </c>
      <c r="Z189" s="42">
        <f t="shared" si="4"/>
        <v>2.3400763204203519</v>
      </c>
      <c r="AA189" s="42">
        <f t="shared" si="4"/>
        <v>1.1901255994874766</v>
      </c>
      <c r="AB189" s="42">
        <f t="shared" si="4"/>
        <v>1.1901256000999998</v>
      </c>
      <c r="AC189" s="42">
        <f t="shared" si="4"/>
        <v>4.6730205223066674</v>
      </c>
      <c r="AD189" s="42">
        <f t="shared" si="4"/>
        <v>14.081165442549871</v>
      </c>
      <c r="AE189" s="42">
        <f t="shared" si="4"/>
        <v>156.66663564833539</v>
      </c>
      <c r="AF189" s="42">
        <f t="shared" si="4"/>
        <v>170.74780109088522</v>
      </c>
      <c r="AG189" s="42">
        <f t="shared" si="4"/>
        <v>3.8380983862265179</v>
      </c>
      <c r="AH189" s="42">
        <f t="shared" si="4"/>
        <v>6.5291788639255692</v>
      </c>
      <c r="AI189" s="42">
        <f t="shared" si="4"/>
        <v>20.911018793923787</v>
      </c>
      <c r="AJ189" s="42">
        <f t="shared" si="4"/>
        <v>0.12146939960180492</v>
      </c>
      <c r="AK189" s="42">
        <f t="shared" si="4"/>
        <v>0.14678867042979299</v>
      </c>
      <c r="AL189" s="42">
        <f t="shared" si="4"/>
        <v>0.36713041030172444</v>
      </c>
      <c r="AM189" s="42">
        <f t="shared" si="4"/>
        <v>8.6325883081349897</v>
      </c>
      <c r="AN189" s="42">
        <f t="shared" si="4"/>
        <v>20.757132976905236</v>
      </c>
      <c r="AO189" s="42">
        <f t="shared" si="4"/>
        <v>177.9447848525609</v>
      </c>
      <c r="AP189" s="42">
        <f t="shared" si="4"/>
        <v>4442.5997329000002</v>
      </c>
      <c r="AQ189" s="42">
        <f t="shared" si="4"/>
        <v>2392.1690869439999</v>
      </c>
      <c r="AR189" s="42">
        <f t="shared" si="4"/>
        <v>6834.7688198439992</v>
      </c>
      <c r="AS189" s="42">
        <f t="shared" si="4"/>
        <v>698.81161376399984</v>
      </c>
      <c r="AT189" s="42">
        <f t="shared" si="4"/>
        <v>13427.037283600002</v>
      </c>
      <c r="AU189" s="42">
        <f t="shared" si="4"/>
        <v>29908.070524864997</v>
      </c>
      <c r="AV189" s="42">
        <f t="shared" si="4"/>
        <v>9907.4396863370002</v>
      </c>
      <c r="AW189" s="42">
        <f t="shared" si="4"/>
        <v>22014.028463096001</v>
      </c>
      <c r="AX189" s="42">
        <f t="shared" si="4"/>
        <v>9737.3283633189985</v>
      </c>
      <c r="AY189" s="42">
        <f t="shared" si="4"/>
        <v>21632.960673054997</v>
      </c>
      <c r="AZ189" s="42">
        <f t="shared" si="4"/>
        <v>60.358321525714288</v>
      </c>
      <c r="BA189" s="42">
        <f t="shared" si="4"/>
        <v>120.71664305571429</v>
      </c>
      <c r="BB189" s="42">
        <f t="shared" si="4"/>
        <v>29.892382843</v>
      </c>
      <c r="BC189" s="42">
        <f t="shared" si="4"/>
        <v>1577.1893856419999</v>
      </c>
      <c r="BD189" s="42">
        <f t="shared" si="4"/>
        <v>3491.1958773180004</v>
      </c>
      <c r="BE189" s="42">
        <f t="shared" si="4"/>
        <v>10.856797638571429</v>
      </c>
      <c r="BF189" s="42">
        <f t="shared" si="4"/>
        <v>21.713595284285717</v>
      </c>
      <c r="BG189" s="42">
        <f t="shared" si="4"/>
        <v>35.410565511999998</v>
      </c>
      <c r="BH189" s="42">
        <f t="shared" si="4"/>
        <v>223.92646611699999</v>
      </c>
      <c r="BI189" s="42">
        <f t="shared" si="4"/>
        <v>2.9700000000000006</v>
      </c>
      <c r="BJ189" s="42">
        <f t="shared" si="4"/>
        <v>3.9999999999999991</v>
      </c>
      <c r="BK189" s="42">
        <f t="shared" si="4"/>
        <v>7.0200000000000005</v>
      </c>
      <c r="BL189" s="42">
        <f t="shared" si="4"/>
        <v>8.5499999999999989</v>
      </c>
    </row>
    <row r="190" spans="1:64" s="37" customFormat="1" x14ac:dyDescent="0.2">
      <c r="A190" s="7"/>
      <c r="B190" s="37">
        <v>6</v>
      </c>
      <c r="C190" s="7" t="s">
        <v>181</v>
      </c>
      <c r="D190" s="42">
        <f>IF(D74="－","－",MAX(D74:D84))</f>
        <v>5.2148438930000003</v>
      </c>
      <c r="E190" s="42">
        <f>IF(E74="－","－",SUM(E74:E84))</f>
        <v>660</v>
      </c>
      <c r="F190" s="42">
        <f t="shared" ref="F190:BL190" si="5">IF(F74="－","－",SUM(F74:F84))</f>
        <v>1</v>
      </c>
      <c r="G190" s="42">
        <f t="shared" si="5"/>
        <v>20</v>
      </c>
      <c r="H190" s="42">
        <f t="shared" si="5"/>
        <v>639</v>
      </c>
      <c r="I190" s="42">
        <f t="shared" si="5"/>
        <v>2.4856969946193485E-4</v>
      </c>
      <c r="J190" s="42">
        <f t="shared" si="5"/>
        <v>0.70393670406464637</v>
      </c>
      <c r="K190" s="42">
        <f t="shared" si="5"/>
        <v>2.4856969946193485E-4</v>
      </c>
      <c r="L190" s="42">
        <f t="shared" si="5"/>
        <v>0</v>
      </c>
      <c r="M190" s="42">
        <f t="shared" si="5"/>
        <v>4.7450273764130677E-2</v>
      </c>
      <c r="N190" s="42">
        <f t="shared" si="5"/>
        <v>0.65673499999997753</v>
      </c>
      <c r="O190" s="42">
        <f t="shared" si="5"/>
        <v>0.25598147700000001</v>
      </c>
      <c r="P190" s="42">
        <f t="shared" si="5"/>
        <v>0.41394205500000003</v>
      </c>
      <c r="Q190" s="42">
        <f t="shared" si="5"/>
        <v>0.23577337000000001</v>
      </c>
      <c r="R190" s="42">
        <f t="shared" si="5"/>
        <v>2.0208106999999996E-2</v>
      </c>
      <c r="S190" s="42">
        <f t="shared" si="5"/>
        <v>0.38758365000000006</v>
      </c>
      <c r="T190" s="42">
        <f t="shared" si="5"/>
        <v>2.6358404999999998E-2</v>
      </c>
      <c r="U190" s="42">
        <f t="shared" si="5"/>
        <v>0.50050000000000006</v>
      </c>
      <c r="V190" s="42">
        <f t="shared" si="5"/>
        <v>1.1985999999999999</v>
      </c>
      <c r="W190" s="42">
        <f t="shared" si="5"/>
        <v>0.75673004669946198</v>
      </c>
      <c r="X190" s="42">
        <f t="shared" si="5"/>
        <v>2.3164787590646463</v>
      </c>
      <c r="Y190" s="42">
        <f t="shared" si="5"/>
        <v>3.073208805764108</v>
      </c>
      <c r="Z190" s="42">
        <f t="shared" si="5"/>
        <v>5.3650332048284562E-5</v>
      </c>
      <c r="AA190" s="42">
        <f t="shared" si="5"/>
        <v>1.1481171058332898E-5</v>
      </c>
      <c r="AB190" s="42">
        <f t="shared" si="5"/>
        <v>1.1481177E-5</v>
      </c>
      <c r="AC190" s="42">
        <f t="shared" si="5"/>
        <v>2.5568408088398633E-6</v>
      </c>
      <c r="AD190" s="42">
        <f t="shared" si="5"/>
        <v>5.8267862157015101E-3</v>
      </c>
      <c r="AE190" s="42">
        <f t="shared" si="5"/>
        <v>5.2441075941313586E-2</v>
      </c>
      <c r="AF190" s="42">
        <f t="shared" si="5"/>
        <v>5.8267862157015092E-2</v>
      </c>
      <c r="AG190" s="42">
        <f t="shared" si="5"/>
        <v>9.1374180654471795E-2</v>
      </c>
      <c r="AH190" s="42">
        <f t="shared" si="5"/>
        <v>0.15544113490645778</v>
      </c>
      <c r="AI190" s="42">
        <f t="shared" si="5"/>
        <v>0.49783174287608772</v>
      </c>
      <c r="AJ190" s="42">
        <f t="shared" si="5"/>
        <v>1.1719292331831935E-6</v>
      </c>
      <c r="AK190" s="42">
        <f t="shared" si="5"/>
        <v>1.4162090664433433E-6</v>
      </c>
      <c r="AL190" s="42">
        <f t="shared" si="5"/>
        <v>3.542054125253787E-6</v>
      </c>
      <c r="AM190" s="42">
        <f t="shared" si="5"/>
        <v>9.137790942451382E-2</v>
      </c>
      <c r="AN190" s="42">
        <f t="shared" si="5"/>
        <v>0.16126933733122573</v>
      </c>
      <c r="AO190" s="42">
        <f t="shared" si="5"/>
        <v>0.55027636087152654</v>
      </c>
      <c r="AP190" s="42">
        <f t="shared" si="5"/>
        <v>7.6017541369999986</v>
      </c>
      <c r="AQ190" s="42">
        <f t="shared" si="5"/>
        <v>4.0932522269999998</v>
      </c>
      <c r="AR190" s="42">
        <f t="shared" si="5"/>
        <v>11.695006363999999</v>
      </c>
      <c r="AS190" s="42">
        <f t="shared" si="5"/>
        <v>0.223372715</v>
      </c>
      <c r="AT190" s="42">
        <f t="shared" si="5"/>
        <v>8.7221685870000005</v>
      </c>
      <c r="AU190" s="42">
        <f t="shared" si="5"/>
        <v>19.623391596000001</v>
      </c>
      <c r="AV190" s="42">
        <f t="shared" si="5"/>
        <v>15.825263731000001</v>
      </c>
      <c r="AW190" s="42">
        <f t="shared" si="5"/>
        <v>36.640216033000002</v>
      </c>
      <c r="AX190" s="42">
        <f t="shared" si="5"/>
        <v>14.356964039999999</v>
      </c>
      <c r="AY190" s="42">
        <f t="shared" si="5"/>
        <v>33.220209037000004</v>
      </c>
      <c r="AZ190" s="42">
        <f t="shared" si="5"/>
        <v>2.459732142857143E-2</v>
      </c>
      <c r="BA190" s="42">
        <f t="shared" si="5"/>
        <v>4.9194645714285716E-2</v>
      </c>
      <c r="BB190" s="42">
        <f t="shared" si="5"/>
        <v>16.379770873000002</v>
      </c>
      <c r="BC190" s="42">
        <f t="shared" si="5"/>
        <v>1147.61526824</v>
      </c>
      <c r="BD190" s="42">
        <f t="shared" si="5"/>
        <v>2572.2951637040005</v>
      </c>
      <c r="BE190" s="42">
        <f t="shared" si="5"/>
        <v>0.96427221857142864</v>
      </c>
      <c r="BF190" s="42">
        <f t="shared" si="5"/>
        <v>1.9285444442857145</v>
      </c>
      <c r="BG190" s="42">
        <f t="shared" si="5"/>
        <v>18.484602781</v>
      </c>
      <c r="BH190" s="42">
        <f t="shared" si="5"/>
        <v>102.73058975299999</v>
      </c>
      <c r="BI190" s="42">
        <f t="shared" si="5"/>
        <v>0</v>
      </c>
      <c r="BJ190" s="42">
        <f t="shared" si="5"/>
        <v>0</v>
      </c>
      <c r="BK190" s="42">
        <f t="shared" si="5"/>
        <v>0</v>
      </c>
      <c r="BL190" s="42">
        <f t="shared" si="5"/>
        <v>0</v>
      </c>
    </row>
    <row r="191" spans="1:64" s="37" customFormat="1" x14ac:dyDescent="0.2">
      <c r="A191" s="7"/>
      <c r="B191" s="37">
        <v>7</v>
      </c>
      <c r="C191" s="7" t="s">
        <v>193</v>
      </c>
      <c r="D191" s="42">
        <f>IF(D85="－","－",MAX(D85:D91))</f>
        <v>4.6977561960000003</v>
      </c>
      <c r="E191" s="42">
        <f>IF(E85="－","－",SUM(E85:E91))</f>
        <v>347</v>
      </c>
      <c r="F191" s="42">
        <f t="shared" ref="F191:BL191" si="6">IF(F85="－","－",SUM(F85:F91))</f>
        <v>0</v>
      </c>
      <c r="G191" s="42">
        <f t="shared" si="6"/>
        <v>2</v>
      </c>
      <c r="H191" s="42">
        <f t="shared" si="6"/>
        <v>345</v>
      </c>
      <c r="I191" s="42">
        <f t="shared" si="6"/>
        <v>0</v>
      </c>
      <c r="J191" s="42">
        <f t="shared" si="6"/>
        <v>0</v>
      </c>
      <c r="K191" s="42">
        <f t="shared" si="6"/>
        <v>0</v>
      </c>
      <c r="L191" s="42">
        <f t="shared" si="6"/>
        <v>0</v>
      </c>
      <c r="M191" s="42">
        <f t="shared" si="6"/>
        <v>0</v>
      </c>
      <c r="N191" s="42">
        <f t="shared" si="6"/>
        <v>0</v>
      </c>
      <c r="O191" s="42">
        <f t="shared" si="6"/>
        <v>0</v>
      </c>
      <c r="P191" s="42">
        <f t="shared" si="6"/>
        <v>0</v>
      </c>
      <c r="Q191" s="42">
        <f t="shared" si="6"/>
        <v>0</v>
      </c>
      <c r="R191" s="42">
        <f t="shared" si="6"/>
        <v>0</v>
      </c>
      <c r="S191" s="42">
        <f t="shared" si="6"/>
        <v>0</v>
      </c>
      <c r="T191" s="42">
        <f t="shared" si="6"/>
        <v>0</v>
      </c>
      <c r="U191" s="42">
        <f t="shared" si="6"/>
        <v>1.2E-2</v>
      </c>
      <c r="V191" s="42">
        <f t="shared" si="6"/>
        <v>2.8799999999999999E-2</v>
      </c>
      <c r="W191" s="42">
        <f t="shared" si="6"/>
        <v>1.2E-2</v>
      </c>
      <c r="X191" s="42">
        <f t="shared" si="6"/>
        <v>2.8799999999999999E-2</v>
      </c>
      <c r="Y191" s="42">
        <f t="shared" si="6"/>
        <v>4.0799999999999996E-2</v>
      </c>
      <c r="Z191" s="42">
        <f t="shared" si="6"/>
        <v>0</v>
      </c>
      <c r="AA191" s="42">
        <f t="shared" si="6"/>
        <v>0</v>
      </c>
      <c r="AB191" s="42">
        <f t="shared" si="6"/>
        <v>0</v>
      </c>
      <c r="AC191" s="42">
        <f t="shared" si="6"/>
        <v>0</v>
      </c>
      <c r="AD191" s="42">
        <f t="shared" si="6"/>
        <v>0</v>
      </c>
      <c r="AE191" s="42">
        <f t="shared" si="6"/>
        <v>0</v>
      </c>
      <c r="AF191" s="42">
        <f t="shared" si="6"/>
        <v>0</v>
      </c>
      <c r="AG191" s="42">
        <f t="shared" si="6"/>
        <v>2.2456754054951001E-3</v>
      </c>
      <c r="AH191" s="42">
        <f t="shared" si="6"/>
        <v>3.8202294254399399E-3</v>
      </c>
      <c r="AI191" s="42">
        <f t="shared" si="6"/>
        <v>1.2235059105800888E-2</v>
      </c>
      <c r="AJ191" s="42">
        <f t="shared" si="6"/>
        <v>0</v>
      </c>
      <c r="AK191" s="42">
        <f t="shared" si="6"/>
        <v>0</v>
      </c>
      <c r="AL191" s="42">
        <f t="shared" si="6"/>
        <v>0</v>
      </c>
      <c r="AM191" s="42">
        <f t="shared" si="6"/>
        <v>2.2456754054951001E-3</v>
      </c>
      <c r="AN191" s="42">
        <f t="shared" si="6"/>
        <v>3.8202294254399399E-3</v>
      </c>
      <c r="AO191" s="42">
        <f t="shared" si="6"/>
        <v>1.2235059105800888E-2</v>
      </c>
      <c r="AP191" s="42">
        <f t="shared" si="6"/>
        <v>4.0115410999999997E-2</v>
      </c>
      <c r="AQ191" s="42">
        <f t="shared" si="6"/>
        <v>2.1600606000000001E-2</v>
      </c>
      <c r="AR191" s="42">
        <f t="shared" si="6"/>
        <v>6.1716016999999998E-2</v>
      </c>
      <c r="AS191" s="42">
        <f t="shared" si="6"/>
        <v>0</v>
      </c>
      <c r="AT191" s="42">
        <f t="shared" si="6"/>
        <v>0</v>
      </c>
      <c r="AU191" s="42">
        <f t="shared" si="6"/>
        <v>0</v>
      </c>
      <c r="AV191" s="42">
        <f t="shared" si="6"/>
        <v>0</v>
      </c>
      <c r="AW191" s="42">
        <f t="shared" si="6"/>
        <v>0</v>
      </c>
      <c r="AX191" s="42">
        <f t="shared" si="6"/>
        <v>0</v>
      </c>
      <c r="AY191" s="42">
        <f t="shared" si="6"/>
        <v>0</v>
      </c>
      <c r="AZ191" s="42">
        <f t="shared" si="6"/>
        <v>0</v>
      </c>
      <c r="BA191" s="42">
        <f t="shared" si="6"/>
        <v>0</v>
      </c>
      <c r="BB191" s="42">
        <f t="shared" si="6"/>
        <v>0.25236034600000001</v>
      </c>
      <c r="BC191" s="42">
        <f t="shared" si="6"/>
        <v>12.483237020000001</v>
      </c>
      <c r="BD191" s="42">
        <f t="shared" si="6"/>
        <v>28.943152533000003</v>
      </c>
      <c r="BE191" s="42">
        <f t="shared" si="6"/>
        <v>0.16387035285714285</v>
      </c>
      <c r="BF191" s="42">
        <f t="shared" si="6"/>
        <v>0.32774070857142856</v>
      </c>
      <c r="BG191" s="42">
        <f t="shared" si="6"/>
        <v>0.65950919500000005</v>
      </c>
      <c r="BH191" s="42">
        <f t="shared" si="6"/>
        <v>6.0753180950000001</v>
      </c>
      <c r="BI191" s="42">
        <f t="shared" si="6"/>
        <v>0</v>
      </c>
      <c r="BJ191" s="42">
        <f t="shared" si="6"/>
        <v>0</v>
      </c>
      <c r="BK191" s="42">
        <f t="shared" si="6"/>
        <v>0</v>
      </c>
      <c r="BL191" s="42">
        <f t="shared" si="6"/>
        <v>0</v>
      </c>
    </row>
    <row r="192" spans="1:64" s="37" customFormat="1" x14ac:dyDescent="0.2">
      <c r="A192" s="7"/>
      <c r="B192" s="37">
        <v>8</v>
      </c>
      <c r="C192" s="7" t="s">
        <v>201</v>
      </c>
      <c r="D192" s="42">
        <f>IF(D92="－","－",MAX(D92:D114))</f>
        <v>4.9816234909999997</v>
      </c>
      <c r="E192" s="42">
        <f>IF(E92="－","－",SUM(E92:E114))</f>
        <v>159</v>
      </c>
      <c r="F192" s="42">
        <f t="shared" ref="F192:BL192" si="7">IF(F92="－","－",SUM(F92:F114))</f>
        <v>0</v>
      </c>
      <c r="G192" s="42">
        <f t="shared" si="7"/>
        <v>2</v>
      </c>
      <c r="H192" s="42">
        <f t="shared" si="7"/>
        <v>157</v>
      </c>
      <c r="I192" s="42">
        <f t="shared" si="7"/>
        <v>0</v>
      </c>
      <c r="J192" s="42">
        <f t="shared" si="7"/>
        <v>0</v>
      </c>
      <c r="K192" s="42">
        <f t="shared" si="7"/>
        <v>0</v>
      </c>
      <c r="L192" s="42">
        <f t="shared" si="7"/>
        <v>0</v>
      </c>
      <c r="M192" s="42">
        <f t="shared" si="7"/>
        <v>0</v>
      </c>
      <c r="N192" s="42">
        <f t="shared" si="7"/>
        <v>0</v>
      </c>
      <c r="O192" s="42">
        <f t="shared" si="7"/>
        <v>1.5874056000000001E-2</v>
      </c>
      <c r="P192" s="42">
        <f t="shared" si="7"/>
        <v>2.6968566999999999E-2</v>
      </c>
      <c r="Q192" s="42">
        <f t="shared" si="7"/>
        <v>1.4915003E-2</v>
      </c>
      <c r="R192" s="42">
        <f t="shared" si="7"/>
        <v>9.5905300000000008E-4</v>
      </c>
      <c r="S192" s="42">
        <f t="shared" si="7"/>
        <v>2.5717627999999999E-2</v>
      </c>
      <c r="T192" s="42">
        <f t="shared" si="7"/>
        <v>1.250939E-3</v>
      </c>
      <c r="U192" s="42">
        <f t="shared" si="7"/>
        <v>1.2E-2</v>
      </c>
      <c r="V192" s="42">
        <f t="shared" si="7"/>
        <v>2.8799999999999999E-2</v>
      </c>
      <c r="W192" s="42">
        <f t="shared" si="7"/>
        <v>2.7874055999999998E-2</v>
      </c>
      <c r="X192" s="42">
        <f t="shared" si="7"/>
        <v>5.5768566999999998E-2</v>
      </c>
      <c r="Y192" s="42">
        <f t="shared" si="7"/>
        <v>8.3642623000000013E-2</v>
      </c>
      <c r="Z192" s="42">
        <f t="shared" si="7"/>
        <v>0</v>
      </c>
      <c r="AA192" s="42">
        <f t="shared" si="7"/>
        <v>0</v>
      </c>
      <c r="AB192" s="42">
        <f t="shared" si="7"/>
        <v>0</v>
      </c>
      <c r="AC192" s="42">
        <f t="shared" si="7"/>
        <v>0</v>
      </c>
      <c r="AD192" s="42">
        <f t="shared" si="7"/>
        <v>0</v>
      </c>
      <c r="AE192" s="42">
        <f t="shared" si="7"/>
        <v>0</v>
      </c>
      <c r="AF192" s="42">
        <f t="shared" si="7"/>
        <v>0</v>
      </c>
      <c r="AG192" s="42">
        <f t="shared" si="7"/>
        <v>2.3134858763101764E-3</v>
      </c>
      <c r="AH192" s="42">
        <f t="shared" si="7"/>
        <v>3.9355851688954724E-3</v>
      </c>
      <c r="AI192" s="42">
        <f t="shared" si="7"/>
        <v>1.2604509257138203E-2</v>
      </c>
      <c r="AJ192" s="42">
        <f t="shared" si="7"/>
        <v>0</v>
      </c>
      <c r="AK192" s="42">
        <f t="shared" si="7"/>
        <v>0</v>
      </c>
      <c r="AL192" s="42">
        <f t="shared" si="7"/>
        <v>0</v>
      </c>
      <c r="AM192" s="42">
        <f t="shared" si="7"/>
        <v>2.3134858763101764E-3</v>
      </c>
      <c r="AN192" s="42">
        <f t="shared" si="7"/>
        <v>3.9355851688954724E-3</v>
      </c>
      <c r="AO192" s="42">
        <f t="shared" si="7"/>
        <v>1.2604509257138203E-2</v>
      </c>
      <c r="AP192" s="42">
        <f t="shared" si="7"/>
        <v>8.7393885000000004E-2</v>
      </c>
      <c r="AQ192" s="42">
        <f t="shared" si="7"/>
        <v>4.7058244999999999E-2</v>
      </c>
      <c r="AR192" s="42">
        <f t="shared" si="7"/>
        <v>0.13445213</v>
      </c>
      <c r="AS192" s="42">
        <f t="shared" si="7"/>
        <v>0</v>
      </c>
      <c r="AT192" s="42">
        <f t="shared" si="7"/>
        <v>0</v>
      </c>
      <c r="AU192" s="42">
        <f t="shared" si="7"/>
        <v>0</v>
      </c>
      <c r="AV192" s="42">
        <f t="shared" si="7"/>
        <v>0</v>
      </c>
      <c r="AW192" s="42">
        <f t="shared" si="7"/>
        <v>0</v>
      </c>
      <c r="AX192" s="42">
        <f t="shared" si="7"/>
        <v>0</v>
      </c>
      <c r="AY192" s="42">
        <f t="shared" si="7"/>
        <v>0</v>
      </c>
      <c r="AZ192" s="42">
        <f t="shared" si="7"/>
        <v>0</v>
      </c>
      <c r="BA192" s="42">
        <f t="shared" si="7"/>
        <v>0</v>
      </c>
      <c r="BB192" s="42">
        <f t="shared" si="7"/>
        <v>1.1081783570000001</v>
      </c>
      <c r="BC192" s="42">
        <f t="shared" si="7"/>
        <v>88.847127221999997</v>
      </c>
      <c r="BD192" s="42">
        <f t="shared" si="7"/>
        <v>212.28967684899999</v>
      </c>
      <c r="BE192" s="42">
        <f t="shared" si="7"/>
        <v>4.6177301428571432E-2</v>
      </c>
      <c r="BF192" s="42">
        <f t="shared" si="7"/>
        <v>9.2354605714285734E-2</v>
      </c>
      <c r="BG192" s="42">
        <f t="shared" si="7"/>
        <v>1.7251809980000001</v>
      </c>
      <c r="BH192" s="42">
        <f t="shared" si="7"/>
        <v>28.404321780999997</v>
      </c>
      <c r="BI192" s="42">
        <f t="shared" si="7"/>
        <v>0</v>
      </c>
      <c r="BJ192" s="42">
        <f t="shared" si="7"/>
        <v>0</v>
      </c>
      <c r="BK192" s="42">
        <f t="shared" si="7"/>
        <v>0</v>
      </c>
      <c r="BL192" s="42">
        <f t="shared" si="7"/>
        <v>0</v>
      </c>
    </row>
    <row r="193" spans="1:64" s="37" customFormat="1" x14ac:dyDescent="0.2">
      <c r="A193" s="7"/>
      <c r="B193" s="37">
        <v>9</v>
      </c>
      <c r="C193" s="7" t="s">
        <v>225</v>
      </c>
      <c r="D193" s="42">
        <f>IF(D115="－","－",MAX(D115:D122))</f>
        <v>4.5173463549999999</v>
      </c>
      <c r="E193" s="42">
        <f>IF(E115="－","－",SUM(E115:E122))</f>
        <v>264</v>
      </c>
      <c r="F193" s="42">
        <f t="shared" ref="F193:BL193" si="8">IF(F115="－","－",SUM(F115:F122))</f>
        <v>0</v>
      </c>
      <c r="G193" s="42">
        <f t="shared" si="8"/>
        <v>0</v>
      </c>
      <c r="H193" s="42">
        <f t="shared" si="8"/>
        <v>264</v>
      </c>
      <c r="I193" s="42">
        <f t="shared" si="8"/>
        <v>0</v>
      </c>
      <c r="J193" s="42">
        <f t="shared" si="8"/>
        <v>0</v>
      </c>
      <c r="K193" s="42">
        <f t="shared" si="8"/>
        <v>0</v>
      </c>
      <c r="L193" s="42">
        <f t="shared" si="8"/>
        <v>0</v>
      </c>
      <c r="M193" s="42">
        <f t="shared" si="8"/>
        <v>0</v>
      </c>
      <c r="N193" s="42">
        <f t="shared" si="8"/>
        <v>0</v>
      </c>
      <c r="O193" s="42">
        <f t="shared" si="8"/>
        <v>0</v>
      </c>
      <c r="P193" s="42">
        <f t="shared" si="8"/>
        <v>0</v>
      </c>
      <c r="Q193" s="42">
        <f t="shared" si="8"/>
        <v>0</v>
      </c>
      <c r="R193" s="42">
        <f t="shared" si="8"/>
        <v>0</v>
      </c>
      <c r="S193" s="42">
        <f t="shared" si="8"/>
        <v>0</v>
      </c>
      <c r="T193" s="42">
        <f t="shared" si="8"/>
        <v>0</v>
      </c>
      <c r="U193" s="42">
        <f t="shared" si="8"/>
        <v>0</v>
      </c>
      <c r="V193" s="42">
        <f t="shared" si="8"/>
        <v>0</v>
      </c>
      <c r="W193" s="42">
        <f t="shared" si="8"/>
        <v>0</v>
      </c>
      <c r="X193" s="42">
        <f t="shared" si="8"/>
        <v>0</v>
      </c>
      <c r="Y193" s="42">
        <f t="shared" si="8"/>
        <v>0</v>
      </c>
      <c r="Z193" s="42">
        <f t="shared" si="8"/>
        <v>0</v>
      </c>
      <c r="AA193" s="42">
        <f t="shared" si="8"/>
        <v>0</v>
      </c>
      <c r="AB193" s="42">
        <f t="shared" si="8"/>
        <v>0</v>
      </c>
      <c r="AC193" s="42">
        <f t="shared" si="8"/>
        <v>0</v>
      </c>
      <c r="AD193" s="42">
        <f t="shared" si="8"/>
        <v>0</v>
      </c>
      <c r="AE193" s="42">
        <f t="shared" si="8"/>
        <v>0</v>
      </c>
      <c r="AF193" s="42">
        <f t="shared" si="8"/>
        <v>0</v>
      </c>
      <c r="AG193" s="42">
        <f t="shared" si="8"/>
        <v>0</v>
      </c>
      <c r="AH193" s="42">
        <f t="shared" si="8"/>
        <v>0</v>
      </c>
      <c r="AI193" s="42">
        <f t="shared" si="8"/>
        <v>0</v>
      </c>
      <c r="AJ193" s="42">
        <f t="shared" si="8"/>
        <v>0</v>
      </c>
      <c r="AK193" s="42">
        <f t="shared" si="8"/>
        <v>0</v>
      </c>
      <c r="AL193" s="42">
        <f t="shared" si="8"/>
        <v>0</v>
      </c>
      <c r="AM193" s="42">
        <f t="shared" si="8"/>
        <v>0</v>
      </c>
      <c r="AN193" s="42">
        <f t="shared" si="8"/>
        <v>0</v>
      </c>
      <c r="AO193" s="42">
        <f t="shared" si="8"/>
        <v>0</v>
      </c>
      <c r="AP193" s="42">
        <f t="shared" si="8"/>
        <v>0</v>
      </c>
      <c r="AQ193" s="42">
        <f t="shared" si="8"/>
        <v>0</v>
      </c>
      <c r="AR193" s="42">
        <f t="shared" si="8"/>
        <v>0</v>
      </c>
      <c r="AS193" s="42">
        <f t="shared" si="8"/>
        <v>0</v>
      </c>
      <c r="AT193" s="42">
        <f t="shared" si="8"/>
        <v>0</v>
      </c>
      <c r="AU193" s="42">
        <f t="shared" si="8"/>
        <v>0</v>
      </c>
      <c r="AV193" s="42">
        <f t="shared" si="8"/>
        <v>0</v>
      </c>
      <c r="AW193" s="42">
        <f t="shared" si="8"/>
        <v>0</v>
      </c>
      <c r="AX193" s="42">
        <f t="shared" si="8"/>
        <v>0</v>
      </c>
      <c r="AY193" s="42">
        <f t="shared" si="8"/>
        <v>0</v>
      </c>
      <c r="AZ193" s="42">
        <f t="shared" si="8"/>
        <v>0</v>
      </c>
      <c r="BA193" s="42">
        <f t="shared" si="8"/>
        <v>0</v>
      </c>
      <c r="BB193" s="42">
        <f t="shared" si="8"/>
        <v>0</v>
      </c>
      <c r="BC193" s="42">
        <f t="shared" si="8"/>
        <v>0</v>
      </c>
      <c r="BD193" s="42">
        <f t="shared" si="8"/>
        <v>0</v>
      </c>
      <c r="BE193" s="42">
        <f t="shared" si="8"/>
        <v>0</v>
      </c>
      <c r="BF193" s="42">
        <f t="shared" si="8"/>
        <v>0</v>
      </c>
      <c r="BG193" s="42">
        <f t="shared" si="8"/>
        <v>0</v>
      </c>
      <c r="BH193" s="42">
        <f t="shared" si="8"/>
        <v>3.7552398000000001E-2</v>
      </c>
      <c r="BI193" s="42">
        <f t="shared" si="8"/>
        <v>0</v>
      </c>
      <c r="BJ193" s="42">
        <f t="shared" si="8"/>
        <v>0</v>
      </c>
      <c r="BK193" s="42">
        <f t="shared" si="8"/>
        <v>0</v>
      </c>
      <c r="BL193" s="42">
        <f t="shared" si="8"/>
        <v>0</v>
      </c>
    </row>
    <row r="194" spans="1:64" s="37" customFormat="1" x14ac:dyDescent="0.2">
      <c r="A194" s="7"/>
      <c r="B194" s="37">
        <v>10</v>
      </c>
      <c r="C194" s="7" t="s">
        <v>3</v>
      </c>
      <c r="D194" s="42" t="str">
        <f>IF(D123="－","－",MAX(D123:D132))</f>
        <v>－</v>
      </c>
      <c r="E194" s="42" t="str">
        <f>IF(E123="－","－",SUM(E123:E132))</f>
        <v>－</v>
      </c>
      <c r="F194" s="42" t="str">
        <f t="shared" ref="F194:BL194" si="9">IF(F123="－","－",SUM(F123:F132))</f>
        <v>－</v>
      </c>
      <c r="G194" s="42" t="str">
        <f t="shared" si="9"/>
        <v>－</v>
      </c>
      <c r="H194" s="42" t="str">
        <f t="shared" si="9"/>
        <v>－</v>
      </c>
      <c r="I194" s="42" t="str">
        <f t="shared" si="9"/>
        <v>－</v>
      </c>
      <c r="J194" s="42" t="str">
        <f t="shared" si="9"/>
        <v>－</v>
      </c>
      <c r="K194" s="42" t="str">
        <f t="shared" si="9"/>
        <v>－</v>
      </c>
      <c r="L194" s="42" t="str">
        <f t="shared" si="9"/>
        <v>－</v>
      </c>
      <c r="M194" s="42" t="str">
        <f t="shared" si="9"/>
        <v>－</v>
      </c>
      <c r="N194" s="42" t="str">
        <f t="shared" si="9"/>
        <v>－</v>
      </c>
      <c r="O194" s="42" t="str">
        <f t="shared" si="9"/>
        <v>－</v>
      </c>
      <c r="P194" s="42" t="str">
        <f t="shared" si="9"/>
        <v>－</v>
      </c>
      <c r="Q194" s="42" t="str">
        <f t="shared" si="9"/>
        <v>－</v>
      </c>
      <c r="R194" s="42" t="str">
        <f t="shared" si="9"/>
        <v>－</v>
      </c>
      <c r="S194" s="42" t="str">
        <f t="shared" si="9"/>
        <v>－</v>
      </c>
      <c r="T194" s="42" t="str">
        <f t="shared" si="9"/>
        <v>－</v>
      </c>
      <c r="U194" s="42" t="str">
        <f t="shared" si="9"/>
        <v>－</v>
      </c>
      <c r="V194" s="42" t="str">
        <f t="shared" si="9"/>
        <v>－</v>
      </c>
      <c r="W194" s="42" t="str">
        <f t="shared" si="9"/>
        <v>－</v>
      </c>
      <c r="X194" s="42" t="str">
        <f t="shared" si="9"/>
        <v>－</v>
      </c>
      <c r="Y194" s="42" t="str">
        <f t="shared" si="9"/>
        <v>－</v>
      </c>
      <c r="Z194" s="42" t="str">
        <f t="shared" si="9"/>
        <v>－</v>
      </c>
      <c r="AA194" s="42" t="str">
        <f t="shared" si="9"/>
        <v>－</v>
      </c>
      <c r="AB194" s="42" t="str">
        <f t="shared" si="9"/>
        <v>－</v>
      </c>
      <c r="AC194" s="42" t="str">
        <f t="shared" si="9"/>
        <v>－</v>
      </c>
      <c r="AD194" s="42" t="str">
        <f t="shared" si="9"/>
        <v>－</v>
      </c>
      <c r="AE194" s="42" t="str">
        <f t="shared" si="9"/>
        <v>－</v>
      </c>
      <c r="AF194" s="42" t="str">
        <f t="shared" si="9"/>
        <v>－</v>
      </c>
      <c r="AG194" s="42" t="str">
        <f t="shared" si="9"/>
        <v>－</v>
      </c>
      <c r="AH194" s="42" t="str">
        <f t="shared" si="9"/>
        <v>－</v>
      </c>
      <c r="AI194" s="42" t="str">
        <f t="shared" si="9"/>
        <v>－</v>
      </c>
      <c r="AJ194" s="42" t="str">
        <f t="shared" si="9"/>
        <v>－</v>
      </c>
      <c r="AK194" s="42" t="str">
        <f t="shared" si="9"/>
        <v>－</v>
      </c>
      <c r="AL194" s="42" t="str">
        <f t="shared" si="9"/>
        <v>－</v>
      </c>
      <c r="AM194" s="42" t="str">
        <f t="shared" si="9"/>
        <v>－</v>
      </c>
      <c r="AN194" s="42" t="str">
        <f t="shared" si="9"/>
        <v>－</v>
      </c>
      <c r="AO194" s="42" t="str">
        <f t="shared" si="9"/>
        <v>－</v>
      </c>
      <c r="AP194" s="42" t="str">
        <f t="shared" si="9"/>
        <v>－</v>
      </c>
      <c r="AQ194" s="42" t="str">
        <f t="shared" si="9"/>
        <v>－</v>
      </c>
      <c r="AR194" s="42" t="str">
        <f t="shared" si="9"/>
        <v>－</v>
      </c>
      <c r="AS194" s="42" t="str">
        <f t="shared" si="9"/>
        <v>－</v>
      </c>
      <c r="AT194" s="42" t="str">
        <f t="shared" si="9"/>
        <v>－</v>
      </c>
      <c r="AU194" s="42" t="str">
        <f t="shared" si="9"/>
        <v>－</v>
      </c>
      <c r="AV194" s="42" t="str">
        <f t="shared" si="9"/>
        <v>－</v>
      </c>
      <c r="AW194" s="42" t="str">
        <f t="shared" si="9"/>
        <v>－</v>
      </c>
      <c r="AX194" s="42" t="str">
        <f t="shared" si="9"/>
        <v>－</v>
      </c>
      <c r="AY194" s="42" t="str">
        <f t="shared" si="9"/>
        <v>－</v>
      </c>
      <c r="AZ194" s="42" t="str">
        <f t="shared" si="9"/>
        <v>－</v>
      </c>
      <c r="BA194" s="42" t="str">
        <f t="shared" si="9"/>
        <v>－</v>
      </c>
      <c r="BB194" s="42" t="str">
        <f t="shared" si="9"/>
        <v>－</v>
      </c>
      <c r="BC194" s="42" t="str">
        <f t="shared" si="9"/>
        <v>－</v>
      </c>
      <c r="BD194" s="42" t="str">
        <f t="shared" si="9"/>
        <v>－</v>
      </c>
      <c r="BE194" s="42" t="str">
        <f t="shared" si="9"/>
        <v>－</v>
      </c>
      <c r="BF194" s="42" t="str">
        <f t="shared" si="9"/>
        <v>－</v>
      </c>
      <c r="BG194" s="42" t="str">
        <f t="shared" si="9"/>
        <v>－</v>
      </c>
      <c r="BH194" s="42" t="str">
        <f t="shared" si="9"/>
        <v>－</v>
      </c>
      <c r="BI194" s="42" t="str">
        <f t="shared" si="9"/>
        <v>－</v>
      </c>
      <c r="BJ194" s="42" t="str">
        <f t="shared" si="9"/>
        <v>－</v>
      </c>
      <c r="BK194" s="42" t="str">
        <f t="shared" si="9"/>
        <v>－</v>
      </c>
      <c r="BL194" s="42" t="str">
        <f t="shared" si="9"/>
        <v>－</v>
      </c>
    </row>
    <row r="195" spans="1:64" s="37" customFormat="1" x14ac:dyDescent="0.2">
      <c r="A195" s="7"/>
      <c r="B195" s="37">
        <v>11</v>
      </c>
      <c r="C195" s="7" t="s">
        <v>14</v>
      </c>
      <c r="D195" s="42" t="str">
        <f>IF(D133="－","－",MAX(D133:D150))</f>
        <v>－</v>
      </c>
      <c r="E195" s="42" t="str">
        <f>IF(E133="－","－",SUM(E133:E150))</f>
        <v>－</v>
      </c>
      <c r="F195" s="42" t="str">
        <f t="shared" ref="F195:BL195" si="10">IF(F133="－","－",SUM(F133:F150))</f>
        <v>－</v>
      </c>
      <c r="G195" s="42" t="str">
        <f t="shared" si="10"/>
        <v>－</v>
      </c>
      <c r="H195" s="42" t="str">
        <f t="shared" si="10"/>
        <v>－</v>
      </c>
      <c r="I195" s="42" t="str">
        <f t="shared" si="10"/>
        <v>－</v>
      </c>
      <c r="J195" s="42" t="str">
        <f t="shared" si="10"/>
        <v>－</v>
      </c>
      <c r="K195" s="42" t="str">
        <f t="shared" si="10"/>
        <v>－</v>
      </c>
      <c r="L195" s="42" t="str">
        <f t="shared" si="10"/>
        <v>－</v>
      </c>
      <c r="M195" s="42" t="str">
        <f t="shared" si="10"/>
        <v>－</v>
      </c>
      <c r="N195" s="42" t="str">
        <f t="shared" si="10"/>
        <v>－</v>
      </c>
      <c r="O195" s="42" t="str">
        <f t="shared" si="10"/>
        <v>－</v>
      </c>
      <c r="P195" s="42" t="str">
        <f t="shared" si="10"/>
        <v>－</v>
      </c>
      <c r="Q195" s="42" t="str">
        <f t="shared" si="10"/>
        <v>－</v>
      </c>
      <c r="R195" s="42" t="str">
        <f t="shared" si="10"/>
        <v>－</v>
      </c>
      <c r="S195" s="42" t="str">
        <f t="shared" si="10"/>
        <v>－</v>
      </c>
      <c r="T195" s="42" t="str">
        <f t="shared" si="10"/>
        <v>－</v>
      </c>
      <c r="U195" s="42" t="str">
        <f t="shared" si="10"/>
        <v>－</v>
      </c>
      <c r="V195" s="42" t="str">
        <f t="shared" si="10"/>
        <v>－</v>
      </c>
      <c r="W195" s="42" t="str">
        <f t="shared" si="10"/>
        <v>－</v>
      </c>
      <c r="X195" s="42" t="str">
        <f t="shared" si="10"/>
        <v>－</v>
      </c>
      <c r="Y195" s="42" t="str">
        <f t="shared" si="10"/>
        <v>－</v>
      </c>
      <c r="Z195" s="42" t="str">
        <f t="shared" si="10"/>
        <v>－</v>
      </c>
      <c r="AA195" s="42" t="str">
        <f t="shared" si="10"/>
        <v>－</v>
      </c>
      <c r="AB195" s="42" t="str">
        <f t="shared" si="10"/>
        <v>－</v>
      </c>
      <c r="AC195" s="42" t="str">
        <f t="shared" si="10"/>
        <v>－</v>
      </c>
      <c r="AD195" s="42" t="str">
        <f t="shared" si="10"/>
        <v>－</v>
      </c>
      <c r="AE195" s="42" t="str">
        <f t="shared" si="10"/>
        <v>－</v>
      </c>
      <c r="AF195" s="42" t="str">
        <f t="shared" si="10"/>
        <v>－</v>
      </c>
      <c r="AG195" s="42" t="str">
        <f t="shared" si="10"/>
        <v>－</v>
      </c>
      <c r="AH195" s="42" t="str">
        <f t="shared" si="10"/>
        <v>－</v>
      </c>
      <c r="AI195" s="42" t="str">
        <f t="shared" si="10"/>
        <v>－</v>
      </c>
      <c r="AJ195" s="42" t="str">
        <f t="shared" si="10"/>
        <v>－</v>
      </c>
      <c r="AK195" s="42" t="str">
        <f t="shared" si="10"/>
        <v>－</v>
      </c>
      <c r="AL195" s="42" t="str">
        <f t="shared" si="10"/>
        <v>－</v>
      </c>
      <c r="AM195" s="42" t="str">
        <f t="shared" si="10"/>
        <v>－</v>
      </c>
      <c r="AN195" s="42" t="str">
        <f t="shared" si="10"/>
        <v>－</v>
      </c>
      <c r="AO195" s="42" t="str">
        <f t="shared" si="10"/>
        <v>－</v>
      </c>
      <c r="AP195" s="42" t="str">
        <f t="shared" si="10"/>
        <v>－</v>
      </c>
      <c r="AQ195" s="42" t="str">
        <f t="shared" si="10"/>
        <v>－</v>
      </c>
      <c r="AR195" s="42" t="str">
        <f t="shared" si="10"/>
        <v>－</v>
      </c>
      <c r="AS195" s="42" t="str">
        <f t="shared" si="10"/>
        <v>－</v>
      </c>
      <c r="AT195" s="42" t="str">
        <f t="shared" si="10"/>
        <v>－</v>
      </c>
      <c r="AU195" s="42" t="str">
        <f t="shared" si="10"/>
        <v>－</v>
      </c>
      <c r="AV195" s="42" t="str">
        <f t="shared" si="10"/>
        <v>－</v>
      </c>
      <c r="AW195" s="42" t="str">
        <f t="shared" si="10"/>
        <v>－</v>
      </c>
      <c r="AX195" s="42" t="str">
        <f t="shared" si="10"/>
        <v>－</v>
      </c>
      <c r="AY195" s="42" t="str">
        <f t="shared" si="10"/>
        <v>－</v>
      </c>
      <c r="AZ195" s="42" t="str">
        <f t="shared" si="10"/>
        <v>－</v>
      </c>
      <c r="BA195" s="42" t="str">
        <f t="shared" si="10"/>
        <v>－</v>
      </c>
      <c r="BB195" s="42" t="str">
        <f t="shared" si="10"/>
        <v>－</v>
      </c>
      <c r="BC195" s="42" t="str">
        <f t="shared" si="10"/>
        <v>－</v>
      </c>
      <c r="BD195" s="42" t="str">
        <f t="shared" si="10"/>
        <v>－</v>
      </c>
      <c r="BE195" s="42" t="str">
        <f t="shared" si="10"/>
        <v>－</v>
      </c>
      <c r="BF195" s="42" t="str">
        <f t="shared" si="10"/>
        <v>－</v>
      </c>
      <c r="BG195" s="42" t="str">
        <f t="shared" si="10"/>
        <v>－</v>
      </c>
      <c r="BH195" s="42" t="str">
        <f t="shared" si="10"/>
        <v>－</v>
      </c>
      <c r="BI195" s="42" t="str">
        <f t="shared" si="10"/>
        <v>－</v>
      </c>
      <c r="BJ195" s="42" t="str">
        <f t="shared" si="10"/>
        <v>－</v>
      </c>
      <c r="BK195" s="42" t="str">
        <f t="shared" si="10"/>
        <v>－</v>
      </c>
      <c r="BL195" s="42" t="str">
        <f t="shared" si="10"/>
        <v>－</v>
      </c>
    </row>
    <row r="196" spans="1:64" s="37" customFormat="1" x14ac:dyDescent="0.2">
      <c r="A196" s="7"/>
      <c r="B196" s="37">
        <v>12</v>
      </c>
      <c r="C196" s="7" t="s">
        <v>235</v>
      </c>
      <c r="D196" s="42">
        <f>IF(D151="－","－",MAX(D151:D169))</f>
        <v>4.9271326049999997</v>
      </c>
      <c r="E196" s="42">
        <f>IF(E151="－","－",SUM(E151:E169))</f>
        <v>179</v>
      </c>
      <c r="F196" s="42">
        <f t="shared" ref="F196:BL196" si="11">IF(F151="－","－",SUM(F151:F169))</f>
        <v>0</v>
      </c>
      <c r="G196" s="42">
        <f t="shared" si="11"/>
        <v>9</v>
      </c>
      <c r="H196" s="42">
        <f t="shared" si="11"/>
        <v>170</v>
      </c>
      <c r="I196" s="42">
        <f t="shared" si="11"/>
        <v>0</v>
      </c>
      <c r="J196" s="42">
        <f t="shared" si="11"/>
        <v>0</v>
      </c>
      <c r="K196" s="42">
        <f t="shared" si="11"/>
        <v>0</v>
      </c>
      <c r="L196" s="42">
        <f t="shared" si="11"/>
        <v>0</v>
      </c>
      <c r="M196" s="42">
        <f t="shared" si="11"/>
        <v>0</v>
      </c>
      <c r="N196" s="42">
        <f t="shared" si="11"/>
        <v>0</v>
      </c>
      <c r="O196" s="42">
        <f t="shared" si="11"/>
        <v>5.2952426999999989E-2</v>
      </c>
      <c r="P196" s="42">
        <f t="shared" si="11"/>
        <v>9.4361123000000005E-2</v>
      </c>
      <c r="Q196" s="42">
        <f t="shared" si="11"/>
        <v>4.8783387999999997E-2</v>
      </c>
      <c r="R196" s="42">
        <f t="shared" si="11"/>
        <v>4.1690390000000011E-3</v>
      </c>
      <c r="S196" s="42">
        <f t="shared" si="11"/>
        <v>8.8923244000000012E-2</v>
      </c>
      <c r="T196" s="42">
        <f t="shared" si="11"/>
        <v>5.4378789999999996E-3</v>
      </c>
      <c r="U196" s="42">
        <f t="shared" si="11"/>
        <v>4.2000000000000003E-2</v>
      </c>
      <c r="V196" s="42">
        <f t="shared" si="11"/>
        <v>0.1008</v>
      </c>
      <c r="W196" s="42">
        <f t="shared" si="11"/>
        <v>9.4952427000000006E-2</v>
      </c>
      <c r="X196" s="42">
        <f t="shared" si="11"/>
        <v>0.19516112300000002</v>
      </c>
      <c r="Y196" s="42">
        <f t="shared" si="11"/>
        <v>0.29011355</v>
      </c>
      <c r="Z196" s="42">
        <f t="shared" si="11"/>
        <v>0</v>
      </c>
      <c r="AA196" s="42">
        <f t="shared" si="11"/>
        <v>0</v>
      </c>
      <c r="AB196" s="42">
        <f t="shared" si="11"/>
        <v>0</v>
      </c>
      <c r="AC196" s="42">
        <f t="shared" si="11"/>
        <v>0</v>
      </c>
      <c r="AD196" s="42">
        <f t="shared" si="11"/>
        <v>0</v>
      </c>
      <c r="AE196" s="42">
        <f t="shared" si="11"/>
        <v>0</v>
      </c>
      <c r="AF196" s="42">
        <f t="shared" si="11"/>
        <v>0</v>
      </c>
      <c r="AG196" s="42">
        <f t="shared" si="11"/>
        <v>8.2901431695855642E-3</v>
      </c>
      <c r="AH196" s="42">
        <f t="shared" si="11"/>
        <v>1.4102772288490384E-2</v>
      </c>
      <c r="AI196" s="42">
        <f t="shared" si="11"/>
        <v>4.5166986923948937E-2</v>
      </c>
      <c r="AJ196" s="42">
        <f t="shared" si="11"/>
        <v>0</v>
      </c>
      <c r="AK196" s="42">
        <f t="shared" si="11"/>
        <v>0</v>
      </c>
      <c r="AL196" s="42">
        <f t="shared" si="11"/>
        <v>0</v>
      </c>
      <c r="AM196" s="42">
        <f t="shared" si="11"/>
        <v>8.2901431695855642E-3</v>
      </c>
      <c r="AN196" s="42">
        <f t="shared" si="11"/>
        <v>1.4102772288490384E-2</v>
      </c>
      <c r="AO196" s="42">
        <f t="shared" si="11"/>
        <v>4.5166986923948937E-2</v>
      </c>
      <c r="AP196" s="42">
        <f t="shared" si="11"/>
        <v>0.31872248399999997</v>
      </c>
      <c r="AQ196" s="42">
        <f t="shared" si="11"/>
        <v>0.17161979799999999</v>
      </c>
      <c r="AR196" s="42">
        <f t="shared" si="11"/>
        <v>0.49034228200000002</v>
      </c>
      <c r="AS196" s="42">
        <f t="shared" si="11"/>
        <v>0</v>
      </c>
      <c r="AT196" s="42">
        <f t="shared" si="11"/>
        <v>0</v>
      </c>
      <c r="AU196" s="42">
        <f t="shared" si="11"/>
        <v>0</v>
      </c>
      <c r="AV196" s="42">
        <f t="shared" si="11"/>
        <v>0</v>
      </c>
      <c r="AW196" s="42">
        <f t="shared" si="11"/>
        <v>0</v>
      </c>
      <c r="AX196" s="42">
        <f t="shared" si="11"/>
        <v>0</v>
      </c>
      <c r="AY196" s="42">
        <f t="shared" si="11"/>
        <v>0</v>
      </c>
      <c r="AZ196" s="42">
        <f t="shared" si="11"/>
        <v>0</v>
      </c>
      <c r="BA196" s="42">
        <f t="shared" si="11"/>
        <v>0</v>
      </c>
      <c r="BB196" s="42">
        <f t="shared" si="11"/>
        <v>3.7221075280000004</v>
      </c>
      <c r="BC196" s="42">
        <f t="shared" si="11"/>
        <v>204.07688664</v>
      </c>
      <c r="BD196" s="42">
        <f t="shared" si="11"/>
        <v>474.44150852299998</v>
      </c>
      <c r="BE196" s="42">
        <f t="shared" si="11"/>
        <v>0.26301548000000002</v>
      </c>
      <c r="BF196" s="42">
        <f t="shared" si="11"/>
        <v>0.52603096857142861</v>
      </c>
      <c r="BG196" s="42">
        <f t="shared" si="11"/>
        <v>10.692687060000003</v>
      </c>
      <c r="BH196" s="42">
        <f t="shared" si="11"/>
        <v>99.594365001</v>
      </c>
      <c r="BI196" s="42">
        <f t="shared" si="11"/>
        <v>0</v>
      </c>
      <c r="BJ196" s="42">
        <f t="shared" si="11"/>
        <v>0</v>
      </c>
      <c r="BK196" s="42">
        <f t="shared" si="11"/>
        <v>0</v>
      </c>
      <c r="BL196" s="42">
        <f t="shared" si="11"/>
        <v>0</v>
      </c>
    </row>
    <row r="197" spans="1:64" s="37" customFormat="1" x14ac:dyDescent="0.2">
      <c r="A197" s="7"/>
      <c r="B197" s="37">
        <v>13</v>
      </c>
      <c r="C197" s="7" t="s">
        <v>255</v>
      </c>
      <c r="D197" s="42" t="str">
        <f>IF(D170="－","－",MAX(D170:D177))</f>
        <v>－</v>
      </c>
      <c r="E197" s="42" t="str">
        <f>IF(E170="－","－",SUM(E170:E177))</f>
        <v>－</v>
      </c>
      <c r="F197" s="42" t="str">
        <f t="shared" ref="F197:BL197" si="12">IF(F170="－","－",SUM(F170:F177))</f>
        <v>－</v>
      </c>
      <c r="G197" s="42" t="str">
        <f t="shared" si="12"/>
        <v>－</v>
      </c>
      <c r="H197" s="42" t="str">
        <f t="shared" si="12"/>
        <v>－</v>
      </c>
      <c r="I197" s="42" t="str">
        <f t="shared" si="12"/>
        <v>－</v>
      </c>
      <c r="J197" s="42" t="str">
        <f t="shared" si="12"/>
        <v>－</v>
      </c>
      <c r="K197" s="42" t="str">
        <f t="shared" si="12"/>
        <v>－</v>
      </c>
      <c r="L197" s="42" t="str">
        <f t="shared" si="12"/>
        <v>－</v>
      </c>
      <c r="M197" s="42" t="str">
        <f t="shared" si="12"/>
        <v>－</v>
      </c>
      <c r="N197" s="42" t="str">
        <f t="shared" si="12"/>
        <v>－</v>
      </c>
      <c r="O197" s="42" t="str">
        <f t="shared" si="12"/>
        <v>－</v>
      </c>
      <c r="P197" s="42" t="str">
        <f t="shared" si="12"/>
        <v>－</v>
      </c>
      <c r="Q197" s="42" t="str">
        <f t="shared" si="12"/>
        <v>－</v>
      </c>
      <c r="R197" s="42" t="str">
        <f t="shared" si="12"/>
        <v>－</v>
      </c>
      <c r="S197" s="42" t="str">
        <f t="shared" si="12"/>
        <v>－</v>
      </c>
      <c r="T197" s="42" t="str">
        <f t="shared" si="12"/>
        <v>－</v>
      </c>
      <c r="U197" s="42" t="str">
        <f t="shared" si="12"/>
        <v>－</v>
      </c>
      <c r="V197" s="42" t="str">
        <f t="shared" si="12"/>
        <v>－</v>
      </c>
      <c r="W197" s="42" t="str">
        <f t="shared" si="12"/>
        <v>－</v>
      </c>
      <c r="X197" s="42" t="str">
        <f t="shared" si="12"/>
        <v>－</v>
      </c>
      <c r="Y197" s="42" t="str">
        <f t="shared" si="12"/>
        <v>－</v>
      </c>
      <c r="Z197" s="42" t="str">
        <f t="shared" si="12"/>
        <v>－</v>
      </c>
      <c r="AA197" s="42" t="str">
        <f t="shared" si="12"/>
        <v>－</v>
      </c>
      <c r="AB197" s="42" t="str">
        <f t="shared" si="12"/>
        <v>－</v>
      </c>
      <c r="AC197" s="42" t="str">
        <f t="shared" si="12"/>
        <v>－</v>
      </c>
      <c r="AD197" s="42" t="str">
        <f t="shared" si="12"/>
        <v>－</v>
      </c>
      <c r="AE197" s="42" t="str">
        <f t="shared" si="12"/>
        <v>－</v>
      </c>
      <c r="AF197" s="42" t="str">
        <f t="shared" si="12"/>
        <v>－</v>
      </c>
      <c r="AG197" s="42" t="str">
        <f t="shared" si="12"/>
        <v>－</v>
      </c>
      <c r="AH197" s="42" t="str">
        <f t="shared" si="12"/>
        <v>－</v>
      </c>
      <c r="AI197" s="42" t="str">
        <f t="shared" si="12"/>
        <v>－</v>
      </c>
      <c r="AJ197" s="42" t="str">
        <f t="shared" si="12"/>
        <v>－</v>
      </c>
      <c r="AK197" s="42" t="str">
        <f t="shared" si="12"/>
        <v>－</v>
      </c>
      <c r="AL197" s="42" t="str">
        <f t="shared" si="12"/>
        <v>－</v>
      </c>
      <c r="AM197" s="42" t="str">
        <f t="shared" si="12"/>
        <v>－</v>
      </c>
      <c r="AN197" s="42" t="str">
        <f t="shared" si="12"/>
        <v>－</v>
      </c>
      <c r="AO197" s="42" t="str">
        <f t="shared" si="12"/>
        <v>－</v>
      </c>
      <c r="AP197" s="42" t="str">
        <f t="shared" si="12"/>
        <v>－</v>
      </c>
      <c r="AQ197" s="42" t="str">
        <f t="shared" si="12"/>
        <v>－</v>
      </c>
      <c r="AR197" s="42" t="str">
        <f t="shared" si="12"/>
        <v>－</v>
      </c>
      <c r="AS197" s="42" t="str">
        <f t="shared" si="12"/>
        <v>－</v>
      </c>
      <c r="AT197" s="42" t="str">
        <f t="shared" si="12"/>
        <v>－</v>
      </c>
      <c r="AU197" s="42" t="str">
        <f t="shared" si="12"/>
        <v>－</v>
      </c>
      <c r="AV197" s="42" t="str">
        <f t="shared" si="12"/>
        <v>－</v>
      </c>
      <c r="AW197" s="42" t="str">
        <f t="shared" si="12"/>
        <v>－</v>
      </c>
      <c r="AX197" s="42" t="str">
        <f t="shared" si="12"/>
        <v>－</v>
      </c>
      <c r="AY197" s="42" t="str">
        <f t="shared" si="12"/>
        <v>－</v>
      </c>
      <c r="AZ197" s="42" t="str">
        <f t="shared" si="12"/>
        <v>－</v>
      </c>
      <c r="BA197" s="42" t="str">
        <f t="shared" si="12"/>
        <v>－</v>
      </c>
      <c r="BB197" s="42" t="str">
        <f t="shared" si="12"/>
        <v>－</v>
      </c>
      <c r="BC197" s="42" t="str">
        <f t="shared" si="12"/>
        <v>－</v>
      </c>
      <c r="BD197" s="42" t="str">
        <f t="shared" si="12"/>
        <v>－</v>
      </c>
      <c r="BE197" s="42" t="str">
        <f t="shared" si="12"/>
        <v>－</v>
      </c>
      <c r="BF197" s="42" t="str">
        <f t="shared" si="12"/>
        <v>－</v>
      </c>
      <c r="BG197" s="42" t="str">
        <f t="shared" si="12"/>
        <v>－</v>
      </c>
      <c r="BH197" s="42" t="str">
        <f t="shared" si="12"/>
        <v>－</v>
      </c>
      <c r="BI197" s="42" t="str">
        <f t="shared" si="12"/>
        <v>－</v>
      </c>
      <c r="BJ197" s="42" t="str">
        <f t="shared" si="12"/>
        <v>－</v>
      </c>
      <c r="BK197" s="42" t="str">
        <f t="shared" si="12"/>
        <v>－</v>
      </c>
      <c r="BL197" s="42" t="str">
        <f t="shared" si="12"/>
        <v>－</v>
      </c>
    </row>
    <row r="198" spans="1:64" s="37" customFormat="1" x14ac:dyDescent="0.2">
      <c r="A198" s="7"/>
      <c r="B198" s="37">
        <v>14</v>
      </c>
      <c r="C198" s="7" t="s">
        <v>264</v>
      </c>
      <c r="D198" s="42" t="str">
        <f>IF(D178="－","－",MAX(D178:D182))</f>
        <v>－</v>
      </c>
      <c r="E198" s="42" t="str">
        <f>IF(E178="－","－",SUM(E178:E182))</f>
        <v>－</v>
      </c>
      <c r="F198" s="42" t="str">
        <f t="shared" ref="F198:BL198" si="13">IF(F178="－","－",SUM(F178:F182))</f>
        <v>－</v>
      </c>
      <c r="G198" s="42" t="str">
        <f t="shared" si="13"/>
        <v>－</v>
      </c>
      <c r="H198" s="42" t="str">
        <f t="shared" si="13"/>
        <v>－</v>
      </c>
      <c r="I198" s="42" t="str">
        <f t="shared" si="13"/>
        <v>－</v>
      </c>
      <c r="J198" s="42" t="str">
        <f t="shared" si="13"/>
        <v>－</v>
      </c>
      <c r="K198" s="42" t="str">
        <f t="shared" si="13"/>
        <v>－</v>
      </c>
      <c r="L198" s="42" t="str">
        <f t="shared" si="13"/>
        <v>－</v>
      </c>
      <c r="M198" s="42" t="str">
        <f t="shared" si="13"/>
        <v>－</v>
      </c>
      <c r="N198" s="42" t="str">
        <f t="shared" si="13"/>
        <v>－</v>
      </c>
      <c r="O198" s="42" t="str">
        <f t="shared" si="13"/>
        <v>－</v>
      </c>
      <c r="P198" s="42" t="str">
        <f t="shared" si="13"/>
        <v>－</v>
      </c>
      <c r="Q198" s="42" t="str">
        <f t="shared" si="13"/>
        <v>－</v>
      </c>
      <c r="R198" s="42" t="str">
        <f t="shared" si="13"/>
        <v>－</v>
      </c>
      <c r="S198" s="42" t="str">
        <f t="shared" si="13"/>
        <v>－</v>
      </c>
      <c r="T198" s="42" t="str">
        <f t="shared" si="13"/>
        <v>－</v>
      </c>
      <c r="U198" s="42" t="str">
        <f t="shared" si="13"/>
        <v>－</v>
      </c>
      <c r="V198" s="42" t="str">
        <f t="shared" si="13"/>
        <v>－</v>
      </c>
      <c r="W198" s="42" t="str">
        <f t="shared" si="13"/>
        <v>－</v>
      </c>
      <c r="X198" s="42" t="str">
        <f t="shared" si="13"/>
        <v>－</v>
      </c>
      <c r="Y198" s="42" t="str">
        <f t="shared" si="13"/>
        <v>－</v>
      </c>
      <c r="Z198" s="42" t="str">
        <f t="shared" si="13"/>
        <v>－</v>
      </c>
      <c r="AA198" s="42" t="str">
        <f t="shared" si="13"/>
        <v>－</v>
      </c>
      <c r="AB198" s="42" t="str">
        <f t="shared" si="13"/>
        <v>－</v>
      </c>
      <c r="AC198" s="42" t="str">
        <f t="shared" si="13"/>
        <v>－</v>
      </c>
      <c r="AD198" s="42" t="str">
        <f t="shared" si="13"/>
        <v>－</v>
      </c>
      <c r="AE198" s="42" t="str">
        <f t="shared" si="13"/>
        <v>－</v>
      </c>
      <c r="AF198" s="42" t="str">
        <f t="shared" si="13"/>
        <v>－</v>
      </c>
      <c r="AG198" s="42" t="str">
        <f t="shared" si="13"/>
        <v>－</v>
      </c>
      <c r="AH198" s="42" t="str">
        <f t="shared" si="13"/>
        <v>－</v>
      </c>
      <c r="AI198" s="42" t="str">
        <f t="shared" si="13"/>
        <v>－</v>
      </c>
      <c r="AJ198" s="42" t="str">
        <f t="shared" si="13"/>
        <v>－</v>
      </c>
      <c r="AK198" s="42" t="str">
        <f t="shared" si="13"/>
        <v>－</v>
      </c>
      <c r="AL198" s="42" t="str">
        <f t="shared" si="13"/>
        <v>－</v>
      </c>
      <c r="AM198" s="42" t="str">
        <f t="shared" si="13"/>
        <v>－</v>
      </c>
      <c r="AN198" s="42" t="str">
        <f t="shared" si="13"/>
        <v>－</v>
      </c>
      <c r="AO198" s="42" t="str">
        <f t="shared" si="13"/>
        <v>－</v>
      </c>
      <c r="AP198" s="42" t="str">
        <f t="shared" si="13"/>
        <v>－</v>
      </c>
      <c r="AQ198" s="42" t="str">
        <f t="shared" si="13"/>
        <v>－</v>
      </c>
      <c r="AR198" s="42" t="str">
        <f t="shared" si="13"/>
        <v>－</v>
      </c>
      <c r="AS198" s="42" t="str">
        <f t="shared" si="13"/>
        <v>－</v>
      </c>
      <c r="AT198" s="42" t="str">
        <f t="shared" si="13"/>
        <v>－</v>
      </c>
      <c r="AU198" s="42" t="str">
        <f t="shared" si="13"/>
        <v>－</v>
      </c>
      <c r="AV198" s="42" t="str">
        <f t="shared" si="13"/>
        <v>－</v>
      </c>
      <c r="AW198" s="42" t="str">
        <f t="shared" si="13"/>
        <v>－</v>
      </c>
      <c r="AX198" s="42" t="str">
        <f t="shared" si="13"/>
        <v>－</v>
      </c>
      <c r="AY198" s="42" t="str">
        <f t="shared" si="13"/>
        <v>－</v>
      </c>
      <c r="AZ198" s="42" t="str">
        <f t="shared" si="13"/>
        <v>－</v>
      </c>
      <c r="BA198" s="42" t="str">
        <f t="shared" si="13"/>
        <v>－</v>
      </c>
      <c r="BB198" s="42" t="str">
        <f t="shared" si="13"/>
        <v>－</v>
      </c>
      <c r="BC198" s="42" t="str">
        <f t="shared" si="13"/>
        <v>－</v>
      </c>
      <c r="BD198" s="42" t="str">
        <f t="shared" si="13"/>
        <v>－</v>
      </c>
      <c r="BE198" s="42" t="str">
        <f t="shared" si="13"/>
        <v>－</v>
      </c>
      <c r="BF198" s="42" t="str">
        <f t="shared" si="13"/>
        <v>－</v>
      </c>
      <c r="BG198" s="42" t="str">
        <f t="shared" si="13"/>
        <v>－</v>
      </c>
      <c r="BH198" s="42" t="str">
        <f t="shared" si="13"/>
        <v>－</v>
      </c>
      <c r="BI198" s="42" t="str">
        <f t="shared" si="13"/>
        <v>－</v>
      </c>
      <c r="BJ198" s="42" t="str">
        <f t="shared" si="13"/>
        <v>－</v>
      </c>
      <c r="BK198" s="42" t="str">
        <f t="shared" si="13"/>
        <v>－</v>
      </c>
      <c r="BL198" s="42" t="str">
        <f t="shared" si="13"/>
        <v>－</v>
      </c>
    </row>
    <row r="199" spans="1:64" s="37" customFormat="1" x14ac:dyDescent="0.2">
      <c r="A199" s="7"/>
      <c r="B199" s="7"/>
      <c r="C199" s="7" t="s">
        <v>337</v>
      </c>
      <c r="D199" s="52">
        <f>MAX(D185:D198)</f>
        <v>7.0329687319999996</v>
      </c>
      <c r="E199" s="42">
        <f>SUM(E185:E198)</f>
        <v>4443</v>
      </c>
      <c r="F199" s="42">
        <f t="shared" ref="F199:AY199" si="14">SUM(F185:F198)</f>
        <v>149</v>
      </c>
      <c r="G199" s="42">
        <f t="shared" si="14"/>
        <v>304</v>
      </c>
      <c r="H199" s="42">
        <f t="shared" si="14"/>
        <v>3990</v>
      </c>
      <c r="I199" s="42">
        <f t="shared" si="14"/>
        <v>1604.2181163898665</v>
      </c>
      <c r="J199" s="42">
        <f t="shared" si="14"/>
        <v>3368.126245815874</v>
      </c>
      <c r="K199" s="42">
        <f t="shared" si="14"/>
        <v>938.9237278897067</v>
      </c>
      <c r="L199" s="42">
        <f t="shared" si="14"/>
        <v>665.29438850015981</v>
      </c>
      <c r="M199" s="42">
        <f t="shared" si="14"/>
        <v>2780.7213054544136</v>
      </c>
      <c r="N199" s="42">
        <f t="shared" si="14"/>
        <v>2191.6230567513267</v>
      </c>
      <c r="O199" s="42">
        <f t="shared" si="14"/>
        <v>18.308706356999998</v>
      </c>
      <c r="P199" s="42">
        <f t="shared" si="14"/>
        <v>31.531684657</v>
      </c>
      <c r="Q199" s="42">
        <f t="shared" si="14"/>
        <v>16.434197003999998</v>
      </c>
      <c r="R199" s="42">
        <f t="shared" si="14"/>
        <v>1.8745093530000001</v>
      </c>
      <c r="S199" s="42">
        <f t="shared" si="14"/>
        <v>29.086672434999997</v>
      </c>
      <c r="T199" s="42">
        <f t="shared" si="14"/>
        <v>2.4450122219999999</v>
      </c>
      <c r="U199" s="42">
        <f t="shared" si="14"/>
        <v>43.89255</v>
      </c>
      <c r="V199" s="42">
        <f t="shared" si="14"/>
        <v>103.98309999999999</v>
      </c>
      <c r="W199" s="42">
        <f t="shared" si="14"/>
        <v>1666.419372746866</v>
      </c>
      <c r="X199" s="42">
        <f t="shared" si="14"/>
        <v>3503.6410304728738</v>
      </c>
      <c r="Y199" s="42">
        <f t="shared" si="14"/>
        <v>5170.0604032197389</v>
      </c>
      <c r="Z199" s="42">
        <f t="shared" si="14"/>
        <v>7.4988412761112153</v>
      </c>
      <c r="AA199" s="42">
        <f t="shared" si="14"/>
        <v>3.8751375314989134</v>
      </c>
      <c r="AB199" s="42">
        <f t="shared" si="14"/>
        <v>5.889576393262816</v>
      </c>
      <c r="AC199" s="42">
        <f t="shared" si="14"/>
        <v>28.034248632377512</v>
      </c>
      <c r="AD199" s="42">
        <f t="shared" si="14"/>
        <v>56.977223177207541</v>
      </c>
      <c r="AE199" s="42">
        <f t="shared" si="14"/>
        <v>610.61021206951796</v>
      </c>
      <c r="AF199" s="42">
        <f t="shared" si="14"/>
        <v>667.58743524672559</v>
      </c>
      <c r="AG199" s="42">
        <f t="shared" si="14"/>
        <v>7.9519887011071981</v>
      </c>
      <c r="AH199" s="42">
        <f t="shared" si="14"/>
        <v>13.527521008780059</v>
      </c>
      <c r="AI199" s="42">
        <f t="shared" si="14"/>
        <v>43.324628095687494</v>
      </c>
      <c r="AJ199" s="42">
        <f t="shared" si="14"/>
        <v>0.46236953841404116</v>
      </c>
      <c r="AK199" s="42">
        <f t="shared" si="14"/>
        <v>0.49947489809442608</v>
      </c>
      <c r="AL199" s="42">
        <f t="shared" si="14"/>
        <v>1.2510016488311881</v>
      </c>
      <c r="AM199" s="42">
        <f t="shared" si="14"/>
        <v>36.448606871898754</v>
      </c>
      <c r="AN199" s="42">
        <f t="shared" si="14"/>
        <v>71.004219084082024</v>
      </c>
      <c r="AO199" s="42">
        <f t="shared" si="14"/>
        <v>655.18584181403662</v>
      </c>
      <c r="AP199" s="42">
        <f t="shared" si="14"/>
        <v>23745.265316051999</v>
      </c>
      <c r="AQ199" s="42">
        <f t="shared" si="14"/>
        <v>12785.912093245999</v>
      </c>
      <c r="AR199" s="42">
        <f t="shared" si="14"/>
        <v>36531.177409297998</v>
      </c>
      <c r="AS199" s="42">
        <f t="shared" si="14"/>
        <v>2356.8984719370001</v>
      </c>
      <c r="AT199" s="42">
        <f t="shared" si="14"/>
        <v>74157.872148857248</v>
      </c>
      <c r="AU199" s="42">
        <f t="shared" si="14"/>
        <v>167187.86154255658</v>
      </c>
      <c r="AV199" s="42">
        <f t="shared" si="14"/>
        <v>47408.949492945998</v>
      </c>
      <c r="AW199" s="42">
        <f t="shared" si="14"/>
        <v>107013.71036073301</v>
      </c>
      <c r="AX199" s="42">
        <f t="shared" si="14"/>
        <v>45868.795916840005</v>
      </c>
      <c r="AY199" s="42">
        <f t="shared" si="14"/>
        <v>103524.996627748</v>
      </c>
      <c r="AZ199" s="52">
        <f>MAX(AZ185:AZ198)</f>
        <v>60.358321525714288</v>
      </c>
      <c r="BA199" s="52">
        <f>MAX(BA185:BA198)</f>
        <v>120.71664305571429</v>
      </c>
      <c r="BB199" s="42">
        <f t="shared" ref="BB199:BD199" si="15">SUM(BB185:BB198)</f>
        <v>255.538193425</v>
      </c>
      <c r="BC199" s="42">
        <f t="shared" si="15"/>
        <v>18251.488218244998</v>
      </c>
      <c r="BD199" s="42">
        <f t="shared" si="15"/>
        <v>40810.068033351999</v>
      </c>
      <c r="BE199" s="52">
        <f>MAX(BE185:BE198)</f>
        <v>10.856797638571429</v>
      </c>
      <c r="BF199" s="52">
        <f>MAX(BF185:BF198)</f>
        <v>21.713595284285717</v>
      </c>
      <c r="BG199" s="42">
        <f t="shared" ref="BG199:BL199" si="16">SUM(BG185:BG198)</f>
        <v>279.02101373700003</v>
      </c>
      <c r="BH199" s="42">
        <f t="shared" si="16"/>
        <v>2010.2925551419999</v>
      </c>
      <c r="BI199" s="42">
        <f t="shared" si="16"/>
        <v>9.8400000000000034</v>
      </c>
      <c r="BJ199" s="42">
        <f t="shared" si="16"/>
        <v>14.3</v>
      </c>
      <c r="BK199" s="42">
        <f t="shared" si="16"/>
        <v>30.04999999999999</v>
      </c>
      <c r="BL199" s="42">
        <f t="shared" si="16"/>
        <v>34.630000000000024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326</v>
      </c>
      <c r="C202" s="7" t="s">
        <v>368</v>
      </c>
      <c r="D202" s="42" t="s">
        <v>330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石狩低地南部深さ3km30_2</v>
      </c>
      <c r="C203" s="7" t="str">
        <f ca="1">LEFT(RIGHT(CELL("filename",A2),4),3)</f>
        <v>PT1</v>
      </c>
      <c r="D203" s="42" t="str">
        <f ca="1">RIGHT(CELL("filename",A2),LEN(CELL("filename",A2))-FIND("]",CELL("filename",A2)))</f>
        <v>石狩低地南部深さ3km30_2（PT1）</v>
      </c>
    </row>
    <row r="204" spans="1:64" s="37" customFormat="1" x14ac:dyDescent="0.2">
      <c r="A204" s="7" t="s">
        <v>331</v>
      </c>
      <c r="B204" s="37">
        <f ca="1">VLOOKUP(B203,$B$207:$C$260,2,0)</f>
        <v>34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369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2"/>
  <dimension ref="A1:BL442"/>
  <sheetViews>
    <sheetView workbookViewId="0">
      <pane xSplit="3" ySplit="3" topLeftCell="D4" activePane="bottomRight" state="frozen"/>
      <selection activeCell="I167" sqref="I167"/>
      <selection pane="topRight" activeCell="I167" sqref="I167"/>
      <selection pane="bottomLeft" activeCell="I167" sqref="I167"/>
      <selection pane="bottomRight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269</v>
      </c>
      <c r="B1" s="1" t="s">
        <v>1</v>
      </c>
      <c r="C1" s="2" t="s">
        <v>2</v>
      </c>
      <c r="D1" s="164" t="s">
        <v>327</v>
      </c>
      <c r="E1" s="9" t="s">
        <v>328</v>
      </c>
      <c r="F1" s="10"/>
      <c r="G1" s="10"/>
      <c r="H1" s="11"/>
      <c r="I1" s="9" t="s">
        <v>33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34</v>
      </c>
      <c r="AA1" s="10"/>
      <c r="AB1" s="11"/>
      <c r="AC1" s="12" t="s">
        <v>35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89"/>
      <c r="E2" s="12" t="s">
        <v>329</v>
      </c>
      <c r="F2" s="13"/>
      <c r="G2" s="13"/>
      <c r="H2" s="14"/>
      <c r="I2" s="12" t="s">
        <v>38</v>
      </c>
      <c r="J2" s="14"/>
      <c r="O2" s="12" t="s">
        <v>347</v>
      </c>
      <c r="P2" s="13"/>
      <c r="Q2" s="15"/>
      <c r="R2" s="15"/>
      <c r="S2" s="15"/>
      <c r="T2" s="15"/>
      <c r="U2" s="12" t="s">
        <v>40</v>
      </c>
      <c r="V2" s="14"/>
      <c r="W2" s="12" t="s">
        <v>32</v>
      </c>
      <c r="X2" s="14"/>
      <c r="Y2" s="13"/>
      <c r="Z2" s="16"/>
      <c r="AA2" s="15"/>
      <c r="AB2" s="17"/>
      <c r="AC2" s="12" t="s">
        <v>350</v>
      </c>
      <c r="AD2" s="13"/>
      <c r="AE2" s="14"/>
      <c r="AF2" s="13"/>
      <c r="AG2" s="12" t="s">
        <v>351</v>
      </c>
      <c r="AH2" s="13"/>
      <c r="AI2" s="14"/>
      <c r="AJ2" s="12" t="s">
        <v>352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353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354</v>
      </c>
      <c r="Q3" s="45" t="s">
        <v>355</v>
      </c>
      <c r="R3" s="46" t="s">
        <v>356</v>
      </c>
      <c r="S3" s="46" t="s">
        <v>357</v>
      </c>
      <c r="T3" s="47" t="s">
        <v>358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359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360</v>
      </c>
      <c r="AI3" s="26" t="s">
        <v>361</v>
      </c>
      <c r="AJ3" s="27" t="s">
        <v>362</v>
      </c>
      <c r="AK3" s="27" t="s">
        <v>363</v>
      </c>
      <c r="AL3" s="27" t="s">
        <v>364</v>
      </c>
      <c r="AM3" s="28" t="s">
        <v>365</v>
      </c>
      <c r="AN3" s="28" t="s">
        <v>366</v>
      </c>
      <c r="AO3" s="28" t="s">
        <v>367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>
        <v>5.2861428630000002</v>
      </c>
      <c r="E4" s="36">
        <v>191</v>
      </c>
      <c r="F4" s="36">
        <v>8</v>
      </c>
      <c r="G4" s="36">
        <v>45</v>
      </c>
      <c r="H4" s="36">
        <v>138</v>
      </c>
      <c r="I4" s="36">
        <v>3.39409284929317E-6</v>
      </c>
      <c r="J4" s="36">
        <v>6.885171669932591E-2</v>
      </c>
      <c r="K4" s="36">
        <v>3.39409284929317E-6</v>
      </c>
      <c r="L4" s="36">
        <v>0</v>
      </c>
      <c r="M4" s="36">
        <v>1.4951107921813576E-3</v>
      </c>
      <c r="N4" s="36">
        <v>6.7359999999993841E-2</v>
      </c>
      <c r="O4" s="36">
        <v>8.3820100000000001E-4</v>
      </c>
      <c r="P4" s="36">
        <v>1.3545440000000001E-3</v>
      </c>
      <c r="Q4" s="36">
        <v>6.8873299999999997E-4</v>
      </c>
      <c r="R4" s="36">
        <v>1.4946799999999999E-4</v>
      </c>
      <c r="S4" s="36">
        <v>1.159586E-3</v>
      </c>
      <c r="T4" s="36">
        <v>1.9495800000000001E-4</v>
      </c>
      <c r="U4" s="36">
        <v>1.3855999999999979</v>
      </c>
      <c r="V4" s="36">
        <v>3.2912000000000039</v>
      </c>
      <c r="W4" s="36">
        <v>1.3864415950928473</v>
      </c>
      <c r="X4" s="36">
        <v>3.3614062606993298</v>
      </c>
      <c r="Y4" s="36">
        <v>4.7478478557921768</v>
      </c>
      <c r="Z4" s="36">
        <v>2.8229224162395941E-7</v>
      </c>
      <c r="AA4" s="36">
        <v>6.0410539707527302E-8</v>
      </c>
      <c r="AB4" s="36">
        <v>6.0410499999999997E-8</v>
      </c>
      <c r="AC4" s="36">
        <v>7.6129122356765068E-9</v>
      </c>
      <c r="AD4" s="36">
        <v>3.6269114722562563E-4</v>
      </c>
      <c r="AE4" s="36">
        <v>3.2642203250306309E-3</v>
      </c>
      <c r="AF4" s="36">
        <v>3.6269114722562558E-3</v>
      </c>
      <c r="AG4" s="36">
        <v>8.268965671399954E-2</v>
      </c>
      <c r="AH4" s="36">
        <v>0.14066746199622926</v>
      </c>
      <c r="AI4" s="36">
        <v>0.45051606071765338</v>
      </c>
      <c r="AJ4" s="36">
        <v>2.3681699960012068E-9</v>
      </c>
      <c r="AK4" s="36">
        <v>2.8617972179995466E-9</v>
      </c>
      <c r="AL4" s="36">
        <v>7.1575877332237287E-9</v>
      </c>
      <c r="AM4" s="36">
        <v>8.2689666695081765E-2</v>
      </c>
      <c r="AN4" s="36">
        <v>0.14103015600525209</v>
      </c>
      <c r="AO4" s="36">
        <v>0.45378028820027178</v>
      </c>
      <c r="AP4" s="36">
        <v>5.5952984089999998</v>
      </c>
      <c r="AQ4" s="36">
        <v>3.0128529890000002</v>
      </c>
      <c r="AR4" s="36">
        <v>8.6081513980000004</v>
      </c>
      <c r="AS4" s="36">
        <v>5.2296338999999997E-2</v>
      </c>
      <c r="AT4" s="36">
        <v>0.422299549</v>
      </c>
      <c r="AU4" s="36">
        <v>0.81552661100000001</v>
      </c>
      <c r="AV4" s="36">
        <v>1.1481640959999999</v>
      </c>
      <c r="AW4" s="36">
        <v>2.2172848049999998</v>
      </c>
      <c r="AX4" s="36">
        <v>1.035058606</v>
      </c>
      <c r="AY4" s="36">
        <v>1.9988603789999999</v>
      </c>
      <c r="AZ4" s="36">
        <v>3.5528300000000002E-4</v>
      </c>
      <c r="BA4" s="36">
        <v>7.1056699999999995E-4</v>
      </c>
      <c r="BB4" s="36">
        <v>0.27880759500000002</v>
      </c>
      <c r="BC4" s="36">
        <v>13.132994373000001</v>
      </c>
      <c r="BD4" s="36">
        <v>25.361870290999999</v>
      </c>
      <c r="BE4" s="36">
        <v>1.6530093999999999E-2</v>
      </c>
      <c r="BF4" s="36">
        <v>3.3060188999999997E-2</v>
      </c>
      <c r="BG4" s="36">
        <v>3.4244078949999999</v>
      </c>
      <c r="BH4" s="36">
        <v>7.375245692</v>
      </c>
      <c r="BI4" s="36">
        <v>0</v>
      </c>
      <c r="BJ4" s="36">
        <v>0</v>
      </c>
      <c r="BK4" s="36">
        <v>0</v>
      </c>
      <c r="BL4" s="36">
        <v>0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>
        <v>5.2475629880000003</v>
      </c>
      <c r="E5" s="36">
        <v>19</v>
      </c>
      <c r="F5" s="36">
        <v>1</v>
      </c>
      <c r="G5" s="36">
        <v>5</v>
      </c>
      <c r="H5" s="36">
        <v>13</v>
      </c>
      <c r="I5" s="36">
        <v>1.1990346303347907E-3</v>
      </c>
      <c r="J5" s="36">
        <v>5.3527030328530696</v>
      </c>
      <c r="K5" s="36">
        <v>1.1990346303347907E-3</v>
      </c>
      <c r="L5" s="36">
        <v>0</v>
      </c>
      <c r="M5" s="36">
        <v>0.19690206748265102</v>
      </c>
      <c r="N5" s="36">
        <v>5.1570000000007532</v>
      </c>
      <c r="O5" s="36">
        <v>0.27019274799999998</v>
      </c>
      <c r="P5" s="36">
        <v>0.47954074699999999</v>
      </c>
      <c r="Q5" s="36">
        <v>0.24940758299999999</v>
      </c>
      <c r="R5" s="36">
        <v>2.0785165000000001E-2</v>
      </c>
      <c r="S5" s="36">
        <v>0.45242966200000001</v>
      </c>
      <c r="T5" s="36">
        <v>2.7111085E-2</v>
      </c>
      <c r="U5" s="36">
        <v>0.10390000000000001</v>
      </c>
      <c r="V5" s="36">
        <v>0.247</v>
      </c>
      <c r="W5" s="36">
        <v>0.37529178263033475</v>
      </c>
      <c r="X5" s="36">
        <v>6.0792437798530692</v>
      </c>
      <c r="Y5" s="36">
        <v>6.4545355624834038</v>
      </c>
      <c r="Z5" s="36">
        <v>6.755185661859968E-5</v>
      </c>
      <c r="AA5" s="36">
        <v>1.4456097316380332E-5</v>
      </c>
      <c r="AB5" s="36">
        <v>1.4456060000000001E-5</v>
      </c>
      <c r="AC5" s="36">
        <v>1.2274921386437461E-5</v>
      </c>
      <c r="AD5" s="36">
        <v>5.8458687739028063E-2</v>
      </c>
      <c r="AE5" s="36">
        <v>0.52612818965125274</v>
      </c>
      <c r="AF5" s="36">
        <v>0.58458687739028048</v>
      </c>
      <c r="AG5" s="36">
        <v>7.7500699048035984E-3</v>
      </c>
      <c r="AH5" s="36">
        <v>1.3184026964493478E-2</v>
      </c>
      <c r="AI5" s="36">
        <v>4.2224518791688564E-2</v>
      </c>
      <c r="AJ5" s="36">
        <v>6.0231577762210429E-7</v>
      </c>
      <c r="AK5" s="36">
        <v>7.2786397077352934E-7</v>
      </c>
      <c r="AL5" s="36">
        <v>1.820447023952958E-6</v>
      </c>
      <c r="AM5" s="36">
        <v>7.7629471419676582E-3</v>
      </c>
      <c r="AN5" s="36">
        <v>7.1643442567492319E-2</v>
      </c>
      <c r="AO5" s="36">
        <v>0.56835452888996518</v>
      </c>
      <c r="AP5" s="36">
        <v>57.824966113999999</v>
      </c>
      <c r="AQ5" s="36">
        <v>31.136520215000001</v>
      </c>
      <c r="AR5" s="36">
        <v>88.961486328999996</v>
      </c>
      <c r="AS5" s="36">
        <v>3.8475401570000001</v>
      </c>
      <c r="AT5" s="36">
        <v>110.562547643</v>
      </c>
      <c r="AU5" s="36">
        <v>262.24394675600001</v>
      </c>
      <c r="AV5" s="36">
        <v>136.90456106100001</v>
      </c>
      <c r="AW5" s="36">
        <v>324.72472086699997</v>
      </c>
      <c r="AX5" s="36">
        <v>125.658322076</v>
      </c>
      <c r="AY5" s="36">
        <v>298.049701519</v>
      </c>
      <c r="AZ5" s="36">
        <v>6.2585792000000001E-2</v>
      </c>
      <c r="BA5" s="36">
        <v>0.125171584</v>
      </c>
      <c r="BB5" s="36">
        <v>6.2113247640000004</v>
      </c>
      <c r="BC5" s="36">
        <v>427.304236801</v>
      </c>
      <c r="BD5" s="36">
        <v>1013.525392762</v>
      </c>
      <c r="BE5" s="36">
        <v>0.36826036099999998</v>
      </c>
      <c r="BF5" s="36">
        <v>0.73652072300000004</v>
      </c>
      <c r="BG5" s="36">
        <v>13.111176466</v>
      </c>
      <c r="BH5" s="36">
        <v>110.25616773900001</v>
      </c>
      <c r="BI5" s="36">
        <v>0</v>
      </c>
      <c r="BJ5" s="36">
        <v>0</v>
      </c>
      <c r="BK5" s="36">
        <v>0</v>
      </c>
      <c r="BL5" s="36">
        <v>0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>
        <v>5.0821302260000003</v>
      </c>
      <c r="E6" s="36">
        <v>8</v>
      </c>
      <c r="F6" s="36">
        <v>0</v>
      </c>
      <c r="G6" s="36">
        <v>0</v>
      </c>
      <c r="H6" s="36">
        <v>8</v>
      </c>
      <c r="I6" s="36">
        <v>8.5358262871659978E-5</v>
      </c>
      <c r="J6" s="36">
        <v>0.35772749541669913</v>
      </c>
      <c r="K6" s="36">
        <v>8.5358262871659978E-5</v>
      </c>
      <c r="L6" s="36">
        <v>0</v>
      </c>
      <c r="M6" s="36">
        <v>2.0852102459281017E-2</v>
      </c>
      <c r="N6" s="36">
        <v>0.33696075122028973</v>
      </c>
      <c r="O6" s="36">
        <v>2.2711404000000001E-2</v>
      </c>
      <c r="P6" s="36">
        <v>3.2530490000000002E-2</v>
      </c>
      <c r="Q6" s="36">
        <v>2.0081351000000001E-2</v>
      </c>
      <c r="R6" s="36">
        <v>2.6300530000000003E-3</v>
      </c>
      <c r="S6" s="36">
        <v>2.9099985000000002E-2</v>
      </c>
      <c r="T6" s="36">
        <v>3.4305049999999999E-3</v>
      </c>
      <c r="U6" s="36">
        <v>0</v>
      </c>
      <c r="V6" s="36">
        <v>0</v>
      </c>
      <c r="W6" s="36">
        <v>2.279676226287166E-2</v>
      </c>
      <c r="X6" s="36">
        <v>0.39025798541669915</v>
      </c>
      <c r="Y6" s="36">
        <v>0.41305474767957079</v>
      </c>
      <c r="Z6" s="36">
        <v>6.1348650300202118E-6</v>
      </c>
      <c r="AA6" s="36">
        <v>1.3128611164243251E-6</v>
      </c>
      <c r="AB6" s="36">
        <v>1.3128599999999999E-6</v>
      </c>
      <c r="AC6" s="36">
        <v>2.8396508091112387E-7</v>
      </c>
      <c r="AD6" s="36">
        <v>1.0041895376214404E-3</v>
      </c>
      <c r="AE6" s="36">
        <v>9.0377058385929642E-3</v>
      </c>
      <c r="AF6" s="36">
        <v>1.0041895376214404E-2</v>
      </c>
      <c r="AG6" s="36">
        <v>0</v>
      </c>
      <c r="AH6" s="36">
        <v>0</v>
      </c>
      <c r="AI6" s="36">
        <v>0</v>
      </c>
      <c r="AJ6" s="36">
        <v>5.1465815726573093E-8</v>
      </c>
      <c r="AK6" s="36">
        <v>6.2193477882535066E-8</v>
      </c>
      <c r="AL6" s="36">
        <v>1.55550949444883E-7</v>
      </c>
      <c r="AM6" s="36">
        <v>3.3543089663769696E-7</v>
      </c>
      <c r="AN6" s="36">
        <v>1.0042517310993229E-3</v>
      </c>
      <c r="AO6" s="36">
        <v>9.0378613895424099E-3</v>
      </c>
      <c r="AP6" s="36">
        <v>0.257756227</v>
      </c>
      <c r="AQ6" s="36">
        <v>0.13879181400000001</v>
      </c>
      <c r="AR6" s="36">
        <v>0.39654804100000002</v>
      </c>
      <c r="AS6" s="36">
        <v>3.0235834999999999E-2</v>
      </c>
      <c r="AT6" s="36">
        <v>2.2774150999999999E-2</v>
      </c>
      <c r="AU6" s="36">
        <v>5.1453563000000001E-2</v>
      </c>
      <c r="AV6" s="36">
        <v>0.105993691</v>
      </c>
      <c r="AW6" s="36">
        <v>0.239471183</v>
      </c>
      <c r="AX6" s="36">
        <v>9.4240330999999997E-2</v>
      </c>
      <c r="AY6" s="36">
        <v>0.21291685799999999</v>
      </c>
      <c r="AZ6" s="36">
        <v>3.0906199999999998E-4</v>
      </c>
      <c r="BA6" s="36">
        <v>6.1812399999999995E-4</v>
      </c>
      <c r="BB6" s="36">
        <v>0.92560594799999996</v>
      </c>
      <c r="BC6" s="36">
        <v>45.899124190999999</v>
      </c>
      <c r="BD6" s="36">
        <v>103.69973405899999</v>
      </c>
      <c r="BE6" s="36">
        <v>5.4877822999999999E-2</v>
      </c>
      <c r="BF6" s="36">
        <v>0.109755646</v>
      </c>
      <c r="BG6" s="36">
        <v>3.5787769919999999</v>
      </c>
      <c r="BH6" s="36">
        <v>33.853673086999997</v>
      </c>
      <c r="BI6" s="36">
        <v>0</v>
      </c>
      <c r="BJ6" s="36">
        <v>0</v>
      </c>
      <c r="BK6" s="36">
        <v>0</v>
      </c>
      <c r="BL6" s="36">
        <v>0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>
        <v>4.265868233</v>
      </c>
      <c r="E7" s="36">
        <v>38</v>
      </c>
      <c r="F7" s="36">
        <v>0</v>
      </c>
      <c r="G7" s="36">
        <v>0</v>
      </c>
      <c r="H7" s="36">
        <v>38</v>
      </c>
      <c r="I7" s="36">
        <v>0</v>
      </c>
      <c r="J7" s="36">
        <v>0</v>
      </c>
      <c r="K7" s="36">
        <v>0</v>
      </c>
      <c r="L7" s="36">
        <v>0</v>
      </c>
      <c r="M7" s="36">
        <v>0</v>
      </c>
      <c r="N7" s="36">
        <v>0</v>
      </c>
      <c r="O7" s="36">
        <v>0</v>
      </c>
      <c r="P7" s="36">
        <v>0</v>
      </c>
      <c r="Q7" s="36">
        <v>0</v>
      </c>
      <c r="R7" s="36">
        <v>0</v>
      </c>
      <c r="S7" s="36">
        <v>0</v>
      </c>
      <c r="T7" s="36">
        <v>0</v>
      </c>
      <c r="U7" s="36">
        <v>0</v>
      </c>
      <c r="V7" s="36">
        <v>0</v>
      </c>
      <c r="W7" s="36">
        <v>0</v>
      </c>
      <c r="X7" s="36">
        <v>0</v>
      </c>
      <c r="Y7" s="36">
        <v>0</v>
      </c>
      <c r="Z7" s="36">
        <v>0</v>
      </c>
      <c r="AA7" s="36">
        <v>0</v>
      </c>
      <c r="AB7" s="36">
        <v>0</v>
      </c>
      <c r="AC7" s="36">
        <v>0</v>
      </c>
      <c r="AD7" s="36">
        <v>0</v>
      </c>
      <c r="AE7" s="36">
        <v>0</v>
      </c>
      <c r="AF7" s="36">
        <v>0</v>
      </c>
      <c r="AG7" s="36">
        <v>0</v>
      </c>
      <c r="AH7" s="36">
        <v>0</v>
      </c>
      <c r="AI7" s="36">
        <v>0</v>
      </c>
      <c r="AJ7" s="36">
        <v>0</v>
      </c>
      <c r="AK7" s="36">
        <v>0</v>
      </c>
      <c r="AL7" s="36">
        <v>0</v>
      </c>
      <c r="AM7" s="36">
        <v>0</v>
      </c>
      <c r="AN7" s="36">
        <v>0</v>
      </c>
      <c r="AO7" s="36">
        <v>0</v>
      </c>
      <c r="AP7" s="36">
        <v>0</v>
      </c>
      <c r="AQ7" s="36">
        <v>0</v>
      </c>
      <c r="AR7" s="36">
        <v>0</v>
      </c>
      <c r="AS7" s="36">
        <v>0</v>
      </c>
      <c r="AT7" s="36">
        <v>0</v>
      </c>
      <c r="AU7" s="36">
        <v>0</v>
      </c>
      <c r="AV7" s="36">
        <v>0</v>
      </c>
      <c r="AW7" s="36">
        <v>0</v>
      </c>
      <c r="AX7" s="36">
        <v>0</v>
      </c>
      <c r="AY7" s="36">
        <v>0</v>
      </c>
      <c r="AZ7" s="36">
        <v>0</v>
      </c>
      <c r="BA7" s="36">
        <v>0</v>
      </c>
      <c r="BB7" s="36">
        <v>0</v>
      </c>
      <c r="BC7" s="36">
        <v>0</v>
      </c>
      <c r="BD7" s="36">
        <v>0</v>
      </c>
      <c r="BE7" s="36">
        <v>0</v>
      </c>
      <c r="BF7" s="36">
        <v>0</v>
      </c>
      <c r="BG7" s="36">
        <v>0</v>
      </c>
      <c r="BH7" s="36">
        <v>0</v>
      </c>
      <c r="BI7" s="36">
        <v>0</v>
      </c>
      <c r="BJ7" s="36">
        <v>0</v>
      </c>
      <c r="BK7" s="36">
        <v>0</v>
      </c>
      <c r="BL7" s="36">
        <v>0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>
        <v>4.3284835819999996</v>
      </c>
      <c r="E8" s="36">
        <v>56</v>
      </c>
      <c r="F8" s="36">
        <v>0</v>
      </c>
      <c r="G8" s="36">
        <v>0</v>
      </c>
      <c r="H8" s="36">
        <v>56</v>
      </c>
      <c r="I8" s="36">
        <v>0</v>
      </c>
      <c r="J8" s="36">
        <v>0</v>
      </c>
      <c r="K8" s="36">
        <v>0</v>
      </c>
      <c r="L8" s="36">
        <v>0</v>
      </c>
      <c r="M8" s="36">
        <v>0</v>
      </c>
      <c r="N8" s="36">
        <v>0</v>
      </c>
      <c r="O8" s="36">
        <v>0</v>
      </c>
      <c r="P8" s="36">
        <v>0</v>
      </c>
      <c r="Q8" s="36">
        <v>0</v>
      </c>
      <c r="R8" s="36">
        <v>0</v>
      </c>
      <c r="S8" s="36">
        <v>0</v>
      </c>
      <c r="T8" s="36">
        <v>0</v>
      </c>
      <c r="U8" s="36">
        <v>0</v>
      </c>
      <c r="V8" s="36">
        <v>0</v>
      </c>
      <c r="W8" s="36">
        <v>0</v>
      </c>
      <c r="X8" s="36">
        <v>0</v>
      </c>
      <c r="Y8" s="36">
        <v>0</v>
      </c>
      <c r="Z8" s="36">
        <v>0</v>
      </c>
      <c r="AA8" s="36">
        <v>0</v>
      </c>
      <c r="AB8" s="36">
        <v>0</v>
      </c>
      <c r="AC8" s="36">
        <v>0</v>
      </c>
      <c r="AD8" s="36">
        <v>0</v>
      </c>
      <c r="AE8" s="36">
        <v>0</v>
      </c>
      <c r="AF8" s="36">
        <v>0</v>
      </c>
      <c r="AG8" s="36">
        <v>0</v>
      </c>
      <c r="AH8" s="36">
        <v>0</v>
      </c>
      <c r="AI8" s="36">
        <v>0</v>
      </c>
      <c r="AJ8" s="36">
        <v>0</v>
      </c>
      <c r="AK8" s="36">
        <v>0</v>
      </c>
      <c r="AL8" s="36">
        <v>0</v>
      </c>
      <c r="AM8" s="36">
        <v>0</v>
      </c>
      <c r="AN8" s="36">
        <v>0</v>
      </c>
      <c r="AO8" s="36">
        <v>0</v>
      </c>
      <c r="AP8" s="36">
        <v>0</v>
      </c>
      <c r="AQ8" s="36">
        <v>0</v>
      </c>
      <c r="AR8" s="36">
        <v>0</v>
      </c>
      <c r="AS8" s="36">
        <v>0</v>
      </c>
      <c r="AT8" s="36">
        <v>0</v>
      </c>
      <c r="AU8" s="36">
        <v>0</v>
      </c>
      <c r="AV8" s="36">
        <v>0</v>
      </c>
      <c r="AW8" s="36">
        <v>0</v>
      </c>
      <c r="AX8" s="36">
        <v>0</v>
      </c>
      <c r="AY8" s="36">
        <v>0</v>
      </c>
      <c r="AZ8" s="36">
        <v>0</v>
      </c>
      <c r="BA8" s="36">
        <v>0</v>
      </c>
      <c r="BB8" s="36">
        <v>0</v>
      </c>
      <c r="BC8" s="36">
        <v>0</v>
      </c>
      <c r="BD8" s="36">
        <v>0</v>
      </c>
      <c r="BE8" s="36">
        <v>0</v>
      </c>
      <c r="BF8" s="36">
        <v>0</v>
      </c>
      <c r="BG8" s="36">
        <v>0</v>
      </c>
      <c r="BH8" s="36">
        <v>0</v>
      </c>
      <c r="BI8" s="36">
        <v>0</v>
      </c>
      <c r="BJ8" s="36">
        <v>0</v>
      </c>
      <c r="BK8" s="36">
        <v>0</v>
      </c>
      <c r="BL8" s="36">
        <v>0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>
        <v>5.0684830349999999</v>
      </c>
      <c r="E9" s="36">
        <v>40</v>
      </c>
      <c r="F9" s="36">
        <v>0</v>
      </c>
      <c r="G9" s="36">
        <v>8</v>
      </c>
      <c r="H9" s="36">
        <v>32</v>
      </c>
      <c r="I9" s="36">
        <v>0</v>
      </c>
      <c r="J9" s="36">
        <v>0</v>
      </c>
      <c r="K9" s="36">
        <v>0</v>
      </c>
      <c r="L9" s="36">
        <v>0</v>
      </c>
      <c r="M9" s="36">
        <v>0</v>
      </c>
      <c r="N9" s="36">
        <v>0</v>
      </c>
      <c r="O9" s="36">
        <v>9.6113850000000018E-3</v>
      </c>
      <c r="P9" s="36">
        <v>1.7193637000000001E-2</v>
      </c>
      <c r="Q9" s="36">
        <v>8.9554550000000011E-3</v>
      </c>
      <c r="R9" s="36">
        <v>6.5592999999999999E-4</v>
      </c>
      <c r="S9" s="36">
        <v>1.6338075000000001E-2</v>
      </c>
      <c r="T9" s="36">
        <v>8.5556200000000003E-4</v>
      </c>
      <c r="U9" s="36">
        <v>3.9E-2</v>
      </c>
      <c r="V9" s="36">
        <v>9.3599999999999989E-2</v>
      </c>
      <c r="W9" s="36">
        <v>4.8611385E-2</v>
      </c>
      <c r="X9" s="36">
        <v>0.11079363699999999</v>
      </c>
      <c r="Y9" s="36">
        <v>0.15940502199999998</v>
      </c>
      <c r="Z9" s="36">
        <v>0</v>
      </c>
      <c r="AA9" s="36">
        <v>0</v>
      </c>
      <c r="AB9" s="36">
        <v>0</v>
      </c>
      <c r="AC9" s="36">
        <v>0</v>
      </c>
      <c r="AD9" s="36">
        <v>0</v>
      </c>
      <c r="AE9" s="36">
        <v>0</v>
      </c>
      <c r="AF9" s="36">
        <v>0</v>
      </c>
      <c r="AG9" s="36">
        <v>2.5532383291457287E-3</v>
      </c>
      <c r="AH9" s="36">
        <v>4.3434399162479076E-3</v>
      </c>
      <c r="AI9" s="36">
        <v>1.391074675879397E-2</v>
      </c>
      <c r="AJ9" s="36">
        <v>0</v>
      </c>
      <c r="AK9" s="36">
        <v>0</v>
      </c>
      <c r="AL9" s="36">
        <v>0</v>
      </c>
      <c r="AM9" s="36">
        <v>2.5532383291457287E-3</v>
      </c>
      <c r="AN9" s="36">
        <v>4.3434399162479076E-3</v>
      </c>
      <c r="AO9" s="36">
        <v>1.391074675879397E-2</v>
      </c>
      <c r="AP9" s="36">
        <v>0.17610152300000001</v>
      </c>
      <c r="AQ9" s="36">
        <v>9.4823897000000004E-2</v>
      </c>
      <c r="AR9" s="36">
        <v>0.27092542000000003</v>
      </c>
      <c r="AS9" s="36">
        <v>1.248355E-3</v>
      </c>
      <c r="AT9" s="36">
        <v>1.972667E-3</v>
      </c>
      <c r="AU9" s="36">
        <v>4.0617149999999996E-3</v>
      </c>
      <c r="AV9" s="36">
        <v>1.9696412999999999E-2</v>
      </c>
      <c r="AW9" s="36">
        <v>4.0554844E-2</v>
      </c>
      <c r="AX9" s="36">
        <v>1.7238923E-2</v>
      </c>
      <c r="AY9" s="36">
        <v>3.5494880999999999E-2</v>
      </c>
      <c r="AZ9" s="36">
        <v>3.468E-5</v>
      </c>
      <c r="BA9" s="36">
        <v>6.9361000000000002E-5</v>
      </c>
      <c r="BB9" s="36">
        <v>0.55242925300000001</v>
      </c>
      <c r="BC9" s="36">
        <v>23.953065036000002</v>
      </c>
      <c r="BD9" s="36">
        <v>49.319275416000004</v>
      </c>
      <c r="BE9" s="36">
        <v>3.2752721999999998E-2</v>
      </c>
      <c r="BF9" s="36">
        <v>6.5505444999999995E-2</v>
      </c>
      <c r="BG9" s="36">
        <v>2.1218234150000002</v>
      </c>
      <c r="BH9" s="36">
        <v>4.9598758329999999</v>
      </c>
      <c r="BI9" s="36">
        <v>0</v>
      </c>
      <c r="BJ9" s="36">
        <v>0</v>
      </c>
      <c r="BK9" s="36">
        <v>0</v>
      </c>
      <c r="BL9" s="36">
        <v>0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>
        <v>4.8280665740000002</v>
      </c>
      <c r="E10" s="36">
        <v>0</v>
      </c>
      <c r="F10" s="36" t="s">
        <v>339</v>
      </c>
      <c r="G10" s="36" t="s">
        <v>339</v>
      </c>
      <c r="H10" s="36" t="s">
        <v>339</v>
      </c>
      <c r="I10" s="36">
        <v>0</v>
      </c>
      <c r="J10" s="36">
        <v>0</v>
      </c>
      <c r="K10" s="36">
        <v>0</v>
      </c>
      <c r="L10" s="36">
        <v>0</v>
      </c>
      <c r="M10" s="36">
        <v>0</v>
      </c>
      <c r="N10" s="36">
        <v>0</v>
      </c>
      <c r="O10" s="36">
        <v>1.4301620000000002E-3</v>
      </c>
      <c r="P10" s="36">
        <v>2.4642430000000001E-3</v>
      </c>
      <c r="Q10" s="36">
        <v>1.3606100000000002E-3</v>
      </c>
      <c r="R10" s="36">
        <v>6.9552000000000001E-5</v>
      </c>
      <c r="S10" s="36">
        <v>2.3735230000000002E-3</v>
      </c>
      <c r="T10" s="36">
        <v>9.0719999999999999E-5</v>
      </c>
      <c r="U10" s="36" t="s">
        <v>339</v>
      </c>
      <c r="V10" s="36" t="s">
        <v>339</v>
      </c>
      <c r="W10" s="36">
        <v>1.4301620000000002E-3</v>
      </c>
      <c r="X10" s="36">
        <v>2.4642430000000001E-3</v>
      </c>
      <c r="Y10" s="36">
        <v>3.8944050000000001E-3</v>
      </c>
      <c r="Z10" s="36">
        <v>0</v>
      </c>
      <c r="AA10" s="36">
        <v>0</v>
      </c>
      <c r="AB10" s="36">
        <v>0</v>
      </c>
      <c r="AC10" s="36">
        <v>0</v>
      </c>
      <c r="AD10" s="36">
        <v>0</v>
      </c>
      <c r="AE10" s="36">
        <v>0</v>
      </c>
      <c r="AF10" s="36">
        <v>0</v>
      </c>
      <c r="AG10" s="36" t="s">
        <v>339</v>
      </c>
      <c r="AH10" s="36" t="s">
        <v>339</v>
      </c>
      <c r="AI10" s="36" t="s">
        <v>339</v>
      </c>
      <c r="AJ10" s="36">
        <v>0</v>
      </c>
      <c r="AK10" s="36">
        <v>0</v>
      </c>
      <c r="AL10" s="36">
        <v>0</v>
      </c>
      <c r="AM10" s="36">
        <v>0</v>
      </c>
      <c r="AN10" s="36">
        <v>0</v>
      </c>
      <c r="AO10" s="36">
        <v>0</v>
      </c>
      <c r="AP10" s="36">
        <v>4.2344660000000001E-3</v>
      </c>
      <c r="AQ10" s="36">
        <v>2.280097E-3</v>
      </c>
      <c r="AR10" s="36">
        <v>6.5145630000000001E-3</v>
      </c>
      <c r="AS10" s="36">
        <v>0</v>
      </c>
      <c r="AT10" s="36">
        <v>0</v>
      </c>
      <c r="AU10" s="36">
        <v>0</v>
      </c>
      <c r="AV10" s="36">
        <v>0</v>
      </c>
      <c r="AW10" s="36">
        <v>0</v>
      </c>
      <c r="AX10" s="36">
        <v>0</v>
      </c>
      <c r="AY10" s="36">
        <v>0</v>
      </c>
      <c r="AZ10" s="36">
        <v>0</v>
      </c>
      <c r="BA10" s="36">
        <v>0</v>
      </c>
      <c r="BB10" s="36">
        <v>0.17219659700000001</v>
      </c>
      <c r="BC10" s="36">
        <v>12.403217980000001</v>
      </c>
      <c r="BD10" s="36">
        <v>27.33994014</v>
      </c>
      <c r="BE10" s="36">
        <v>1.0209284000000001E-2</v>
      </c>
      <c r="BF10" s="36">
        <v>2.0418568000000002E-2</v>
      </c>
      <c r="BG10" s="36">
        <v>3.4794224999999998E-2</v>
      </c>
      <c r="BH10" s="36">
        <v>6.5399379379999996</v>
      </c>
      <c r="BI10" s="36">
        <v>0</v>
      </c>
      <c r="BJ10" s="36">
        <v>0</v>
      </c>
      <c r="BK10" s="36">
        <v>0</v>
      </c>
      <c r="BL10" s="36">
        <v>0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>
        <v>4.9018508470000004</v>
      </c>
      <c r="E11" s="36">
        <v>8</v>
      </c>
      <c r="F11" s="36">
        <v>0</v>
      </c>
      <c r="G11" s="36">
        <v>0</v>
      </c>
      <c r="H11" s="36">
        <v>8</v>
      </c>
      <c r="I11" s="36">
        <v>0</v>
      </c>
      <c r="J11" s="36">
        <v>0</v>
      </c>
      <c r="K11" s="36">
        <v>0</v>
      </c>
      <c r="L11" s="36">
        <v>0</v>
      </c>
      <c r="M11" s="36">
        <v>0</v>
      </c>
      <c r="N11" s="36">
        <v>0</v>
      </c>
      <c r="O11" s="36">
        <v>5.4167219999999997E-3</v>
      </c>
      <c r="P11" s="36">
        <v>8.2716329999999987E-3</v>
      </c>
      <c r="Q11" s="36">
        <v>4.4153619999999999E-3</v>
      </c>
      <c r="R11" s="36">
        <v>1.00136E-3</v>
      </c>
      <c r="S11" s="36">
        <v>6.9655099999999994E-3</v>
      </c>
      <c r="T11" s="36">
        <v>1.306123E-3</v>
      </c>
      <c r="U11" s="36">
        <v>0</v>
      </c>
      <c r="V11" s="36">
        <v>0</v>
      </c>
      <c r="W11" s="36">
        <v>5.4167219999999997E-3</v>
      </c>
      <c r="X11" s="36">
        <v>8.2716329999999987E-3</v>
      </c>
      <c r="Y11" s="36">
        <v>1.3688354999999999E-2</v>
      </c>
      <c r="Z11" s="36">
        <v>0</v>
      </c>
      <c r="AA11" s="36">
        <v>0</v>
      </c>
      <c r="AB11" s="36">
        <v>0</v>
      </c>
      <c r="AC11" s="36">
        <v>0</v>
      </c>
      <c r="AD11" s="36">
        <v>0</v>
      </c>
      <c r="AE11" s="36">
        <v>0</v>
      </c>
      <c r="AF11" s="36">
        <v>0</v>
      </c>
      <c r="AG11" s="36">
        <v>0</v>
      </c>
      <c r="AH11" s="36">
        <v>0</v>
      </c>
      <c r="AI11" s="36">
        <v>0</v>
      </c>
      <c r="AJ11" s="36">
        <v>0</v>
      </c>
      <c r="AK11" s="36">
        <v>0</v>
      </c>
      <c r="AL11" s="36">
        <v>0</v>
      </c>
      <c r="AM11" s="36">
        <v>0</v>
      </c>
      <c r="AN11" s="36">
        <v>0</v>
      </c>
      <c r="AO11" s="36">
        <v>0</v>
      </c>
      <c r="AP11" s="36">
        <v>1.5152837000000001E-2</v>
      </c>
      <c r="AQ11" s="36">
        <v>8.15922E-3</v>
      </c>
      <c r="AR11" s="36">
        <v>2.3312057000000001E-2</v>
      </c>
      <c r="AS11" s="36">
        <v>0</v>
      </c>
      <c r="AT11" s="36">
        <v>0</v>
      </c>
      <c r="AU11" s="36">
        <v>0</v>
      </c>
      <c r="AV11" s="36">
        <v>0</v>
      </c>
      <c r="AW11" s="36">
        <v>0</v>
      </c>
      <c r="AX11" s="36">
        <v>0</v>
      </c>
      <c r="AY11" s="36">
        <v>0</v>
      </c>
      <c r="AZ11" s="36">
        <v>0</v>
      </c>
      <c r="BA11" s="36">
        <v>0</v>
      </c>
      <c r="BB11" s="36">
        <v>0.28711452700000001</v>
      </c>
      <c r="BC11" s="36">
        <v>11.393083715</v>
      </c>
      <c r="BD11" s="36">
        <v>25.028675983999999</v>
      </c>
      <c r="BE11" s="36">
        <v>1.7022599999999999E-2</v>
      </c>
      <c r="BF11" s="36">
        <v>3.4045199999999998E-2</v>
      </c>
      <c r="BG11" s="36">
        <v>0.30347775100000002</v>
      </c>
      <c r="BH11" s="36">
        <v>4.9749756859999996</v>
      </c>
      <c r="BI11" s="36">
        <v>0</v>
      </c>
      <c r="BJ11" s="36">
        <v>0</v>
      </c>
      <c r="BK11" s="36">
        <v>0</v>
      </c>
      <c r="BL11" s="36">
        <v>0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>
        <v>4.2453975210000001</v>
      </c>
      <c r="E12" s="36">
        <v>115</v>
      </c>
      <c r="F12" s="36">
        <v>0</v>
      </c>
      <c r="G12" s="36">
        <v>0</v>
      </c>
      <c r="H12" s="36">
        <v>115</v>
      </c>
      <c r="I12" s="36">
        <v>0</v>
      </c>
      <c r="J12" s="36">
        <v>0</v>
      </c>
      <c r="K12" s="36">
        <v>0</v>
      </c>
      <c r="L12" s="36">
        <v>0</v>
      </c>
      <c r="M12" s="36">
        <v>0</v>
      </c>
      <c r="N12" s="36">
        <v>0</v>
      </c>
      <c r="O12" s="36">
        <v>0</v>
      </c>
      <c r="P12" s="36">
        <v>0</v>
      </c>
      <c r="Q12" s="36">
        <v>0</v>
      </c>
      <c r="R12" s="36">
        <v>0</v>
      </c>
      <c r="S12" s="36">
        <v>0</v>
      </c>
      <c r="T12" s="36">
        <v>0</v>
      </c>
      <c r="U12" s="36">
        <v>0</v>
      </c>
      <c r="V12" s="36">
        <v>0</v>
      </c>
      <c r="W12" s="36">
        <v>0</v>
      </c>
      <c r="X12" s="36">
        <v>0</v>
      </c>
      <c r="Y12" s="36">
        <v>0</v>
      </c>
      <c r="Z12" s="36">
        <v>0</v>
      </c>
      <c r="AA12" s="36">
        <v>0</v>
      </c>
      <c r="AB12" s="36">
        <v>0</v>
      </c>
      <c r="AC12" s="36">
        <v>0</v>
      </c>
      <c r="AD12" s="36">
        <v>0</v>
      </c>
      <c r="AE12" s="36">
        <v>0</v>
      </c>
      <c r="AF12" s="36">
        <v>0</v>
      </c>
      <c r="AG12" s="36">
        <v>0</v>
      </c>
      <c r="AH12" s="36">
        <v>0</v>
      </c>
      <c r="AI12" s="36">
        <v>0</v>
      </c>
      <c r="AJ12" s="36">
        <v>0</v>
      </c>
      <c r="AK12" s="36">
        <v>0</v>
      </c>
      <c r="AL12" s="36">
        <v>0</v>
      </c>
      <c r="AM12" s="36">
        <v>0</v>
      </c>
      <c r="AN12" s="36">
        <v>0</v>
      </c>
      <c r="AO12" s="36">
        <v>0</v>
      </c>
      <c r="AP12" s="36">
        <v>0</v>
      </c>
      <c r="AQ12" s="36">
        <v>0</v>
      </c>
      <c r="AR12" s="36">
        <v>0</v>
      </c>
      <c r="AS12" s="36">
        <v>0</v>
      </c>
      <c r="AT12" s="36">
        <v>0</v>
      </c>
      <c r="AU12" s="36">
        <v>0</v>
      </c>
      <c r="AV12" s="36">
        <v>0</v>
      </c>
      <c r="AW12" s="36">
        <v>0</v>
      </c>
      <c r="AX12" s="36">
        <v>0</v>
      </c>
      <c r="AY12" s="36">
        <v>0</v>
      </c>
      <c r="AZ12" s="36">
        <v>0</v>
      </c>
      <c r="BA12" s="36">
        <v>0</v>
      </c>
      <c r="BB12" s="36">
        <v>0</v>
      </c>
      <c r="BC12" s="36">
        <v>0</v>
      </c>
      <c r="BD12" s="36">
        <v>0</v>
      </c>
      <c r="BE12" s="36">
        <v>0</v>
      </c>
      <c r="BF12" s="36">
        <v>0</v>
      </c>
      <c r="BG12" s="36">
        <v>0</v>
      </c>
      <c r="BH12" s="36">
        <v>0</v>
      </c>
      <c r="BI12" s="36">
        <v>0</v>
      </c>
      <c r="BJ12" s="36">
        <v>0</v>
      </c>
      <c r="BK12" s="36">
        <v>0</v>
      </c>
      <c r="BL12" s="36">
        <v>0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>
        <v>4.7322867950000003</v>
      </c>
      <c r="E13" s="36">
        <v>1</v>
      </c>
      <c r="F13" s="36">
        <v>0</v>
      </c>
      <c r="G13" s="36">
        <v>0</v>
      </c>
      <c r="H13" s="36">
        <v>1</v>
      </c>
      <c r="I13" s="36">
        <v>0</v>
      </c>
      <c r="J13" s="36">
        <v>0</v>
      </c>
      <c r="K13" s="36">
        <v>0</v>
      </c>
      <c r="L13" s="36">
        <v>0</v>
      </c>
      <c r="M13" s="36">
        <v>0</v>
      </c>
      <c r="N13" s="36">
        <v>0</v>
      </c>
      <c r="O13" s="36">
        <v>0</v>
      </c>
      <c r="P13" s="36">
        <v>0</v>
      </c>
      <c r="Q13" s="36">
        <v>0</v>
      </c>
      <c r="R13" s="36">
        <v>0</v>
      </c>
      <c r="S13" s="36">
        <v>0</v>
      </c>
      <c r="T13" s="36">
        <v>0</v>
      </c>
      <c r="U13" s="36">
        <v>0</v>
      </c>
      <c r="V13" s="36">
        <v>0</v>
      </c>
      <c r="W13" s="36">
        <v>0</v>
      </c>
      <c r="X13" s="36">
        <v>0</v>
      </c>
      <c r="Y13" s="36">
        <v>0</v>
      </c>
      <c r="Z13" s="36">
        <v>0</v>
      </c>
      <c r="AA13" s="36">
        <v>0</v>
      </c>
      <c r="AB13" s="36">
        <v>0</v>
      </c>
      <c r="AC13" s="36">
        <v>0</v>
      </c>
      <c r="AD13" s="36">
        <v>0</v>
      </c>
      <c r="AE13" s="36">
        <v>0</v>
      </c>
      <c r="AF13" s="36">
        <v>0</v>
      </c>
      <c r="AG13" s="36">
        <v>0</v>
      </c>
      <c r="AH13" s="36">
        <v>0</v>
      </c>
      <c r="AI13" s="36">
        <v>0</v>
      </c>
      <c r="AJ13" s="36">
        <v>0</v>
      </c>
      <c r="AK13" s="36">
        <v>0</v>
      </c>
      <c r="AL13" s="36">
        <v>0</v>
      </c>
      <c r="AM13" s="36">
        <v>0</v>
      </c>
      <c r="AN13" s="36">
        <v>0</v>
      </c>
      <c r="AO13" s="36">
        <v>0</v>
      </c>
      <c r="AP13" s="36">
        <v>0</v>
      </c>
      <c r="AQ13" s="36">
        <v>0</v>
      </c>
      <c r="AR13" s="36">
        <v>0</v>
      </c>
      <c r="AS13" s="36">
        <v>0</v>
      </c>
      <c r="AT13" s="36">
        <v>0</v>
      </c>
      <c r="AU13" s="36">
        <v>0</v>
      </c>
      <c r="AV13" s="36">
        <v>0</v>
      </c>
      <c r="AW13" s="36">
        <v>0</v>
      </c>
      <c r="AX13" s="36">
        <v>0</v>
      </c>
      <c r="AY13" s="36">
        <v>0</v>
      </c>
      <c r="AZ13" s="36">
        <v>0</v>
      </c>
      <c r="BA13" s="36">
        <v>0</v>
      </c>
      <c r="BB13" s="36">
        <v>0.98823527700000002</v>
      </c>
      <c r="BC13" s="36">
        <v>56.439759047000003</v>
      </c>
      <c r="BD13" s="36">
        <v>125.545552356</v>
      </c>
      <c r="BE13" s="36">
        <v>5.8591023999999998E-2</v>
      </c>
      <c r="BF13" s="36">
        <v>0.117182048</v>
      </c>
      <c r="BG13" s="36">
        <v>2.8225762749999999</v>
      </c>
      <c r="BH13" s="36">
        <v>17.800192342999999</v>
      </c>
      <c r="BI13" s="36">
        <v>0</v>
      </c>
      <c r="BJ13" s="36">
        <v>0</v>
      </c>
      <c r="BK13" s="36">
        <v>0</v>
      </c>
      <c r="BL13" s="36">
        <v>0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>
        <v>5.3530754419999997</v>
      </c>
      <c r="E14" s="36">
        <v>0</v>
      </c>
      <c r="F14" s="36" t="s">
        <v>339</v>
      </c>
      <c r="G14" s="36" t="s">
        <v>339</v>
      </c>
      <c r="H14" s="36" t="s">
        <v>339</v>
      </c>
      <c r="I14" s="36">
        <v>3.3632748255203763E-3</v>
      </c>
      <c r="J14" s="36">
        <v>7.049620935934743</v>
      </c>
      <c r="K14" s="36">
        <v>3.3632748255203763E-3</v>
      </c>
      <c r="L14" s="36">
        <v>0</v>
      </c>
      <c r="M14" s="36">
        <v>0.32112721071605932</v>
      </c>
      <c r="N14" s="36">
        <v>6.7318570000442044</v>
      </c>
      <c r="O14" s="36">
        <v>7.1046889000000002E-2</v>
      </c>
      <c r="P14" s="36">
        <v>0.113095372</v>
      </c>
      <c r="Q14" s="36">
        <v>5.7717432999999999E-2</v>
      </c>
      <c r="R14" s="36">
        <v>1.3329456E-2</v>
      </c>
      <c r="S14" s="36">
        <v>9.5709125000000006E-2</v>
      </c>
      <c r="T14" s="36">
        <v>1.7386247000000001E-2</v>
      </c>
      <c r="U14" s="36" t="s">
        <v>339</v>
      </c>
      <c r="V14" s="36" t="s">
        <v>339</v>
      </c>
      <c r="W14" s="36">
        <v>7.4410163825520376E-2</v>
      </c>
      <c r="X14" s="36">
        <v>7.1627163079347431</v>
      </c>
      <c r="Y14" s="36">
        <v>7.2371264717602637</v>
      </c>
      <c r="Z14" s="36">
        <v>1.1211784036113646E-4</v>
      </c>
      <c r="AA14" s="36">
        <v>2.3993217837283201E-5</v>
      </c>
      <c r="AB14" s="36">
        <v>2.3993199999999999E-5</v>
      </c>
      <c r="AC14" s="36">
        <v>8.6522468030357088E-6</v>
      </c>
      <c r="AD14" s="36">
        <v>2.0443056636872098E-2</v>
      </c>
      <c r="AE14" s="36">
        <v>0.18398750973184885</v>
      </c>
      <c r="AF14" s="36">
        <v>0.20443056636872092</v>
      </c>
      <c r="AG14" s="36" t="s">
        <v>339</v>
      </c>
      <c r="AH14" s="36" t="s">
        <v>339</v>
      </c>
      <c r="AI14" s="36" t="s">
        <v>339</v>
      </c>
      <c r="AJ14" s="36">
        <v>9.4056457649011632E-7</v>
      </c>
      <c r="AK14" s="36">
        <v>1.1366181874162062E-6</v>
      </c>
      <c r="AL14" s="36">
        <v>2.8427745839015331E-6</v>
      </c>
      <c r="AM14" s="36">
        <v>9.5928113795258251E-6</v>
      </c>
      <c r="AN14" s="36">
        <v>2.0444193255059515E-2</v>
      </c>
      <c r="AO14" s="36">
        <v>0.18399035250643275</v>
      </c>
      <c r="AP14" s="36">
        <v>61.720533353</v>
      </c>
      <c r="AQ14" s="36">
        <v>33.234133344</v>
      </c>
      <c r="AR14" s="36">
        <v>94.954666696999993</v>
      </c>
      <c r="AS14" s="36">
        <v>5.2080503279999997</v>
      </c>
      <c r="AT14" s="36">
        <v>213.39488743999999</v>
      </c>
      <c r="AU14" s="36">
        <v>593.31462322100003</v>
      </c>
      <c r="AV14" s="36">
        <v>152.74553823599999</v>
      </c>
      <c r="AW14" s="36">
        <v>424.68759469600002</v>
      </c>
      <c r="AX14" s="36">
        <v>142.592583193</v>
      </c>
      <c r="AY14" s="36">
        <v>396.458723948</v>
      </c>
      <c r="AZ14" s="36">
        <v>0.14331771099999999</v>
      </c>
      <c r="BA14" s="36">
        <v>0.286635423</v>
      </c>
      <c r="BB14" s="36">
        <v>1.3080215399999999</v>
      </c>
      <c r="BC14" s="36">
        <v>58.476958439999997</v>
      </c>
      <c r="BD14" s="36">
        <v>162.58699999999999</v>
      </c>
      <c r="BE14" s="36">
        <v>7.7550683999999995E-2</v>
      </c>
      <c r="BF14" s="36">
        <v>0.15510136799999999</v>
      </c>
      <c r="BG14" s="36">
        <v>1.167718037</v>
      </c>
      <c r="BH14" s="36">
        <v>35.861639494999999</v>
      </c>
      <c r="BI14" s="36">
        <v>0</v>
      </c>
      <c r="BJ14" s="36">
        <v>0</v>
      </c>
      <c r="BK14" s="36">
        <v>0</v>
      </c>
      <c r="BL14" s="36">
        <v>0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>
        <v>4.9745837169999998</v>
      </c>
      <c r="E15" s="36">
        <v>2</v>
      </c>
      <c r="F15" s="36">
        <v>0</v>
      </c>
      <c r="G15" s="36">
        <v>0</v>
      </c>
      <c r="H15" s="36">
        <v>2</v>
      </c>
      <c r="I15" s="36">
        <v>0</v>
      </c>
      <c r="J15" s="36">
        <v>0</v>
      </c>
      <c r="K15" s="36">
        <v>0</v>
      </c>
      <c r="L15" s="36">
        <v>0</v>
      </c>
      <c r="M15" s="36">
        <v>0</v>
      </c>
      <c r="N15" s="36">
        <v>0</v>
      </c>
      <c r="O15" s="36">
        <v>2.9453449999999998E-3</v>
      </c>
      <c r="P15" s="36">
        <v>4.991573E-3</v>
      </c>
      <c r="Q15" s="36">
        <v>2.3827979999999998E-3</v>
      </c>
      <c r="R15" s="36">
        <v>5.6254700000000005E-4</v>
      </c>
      <c r="S15" s="36">
        <v>4.2578149999999999E-3</v>
      </c>
      <c r="T15" s="36">
        <v>7.3375799999999994E-4</v>
      </c>
      <c r="U15" s="36">
        <v>0</v>
      </c>
      <c r="V15" s="36">
        <v>0</v>
      </c>
      <c r="W15" s="36">
        <v>2.9453449999999998E-3</v>
      </c>
      <c r="X15" s="36">
        <v>4.991573E-3</v>
      </c>
      <c r="Y15" s="36">
        <v>7.9369179999999994E-3</v>
      </c>
      <c r="Z15" s="36">
        <v>0</v>
      </c>
      <c r="AA15" s="36">
        <v>0</v>
      </c>
      <c r="AB15" s="36">
        <v>0</v>
      </c>
      <c r="AC15" s="36">
        <v>0</v>
      </c>
      <c r="AD15" s="36">
        <v>0</v>
      </c>
      <c r="AE15" s="36">
        <v>0</v>
      </c>
      <c r="AF15" s="36">
        <v>0</v>
      </c>
      <c r="AG15" s="36">
        <v>0</v>
      </c>
      <c r="AH15" s="36">
        <v>0</v>
      </c>
      <c r="AI15" s="36">
        <v>0</v>
      </c>
      <c r="AJ15" s="36">
        <v>0</v>
      </c>
      <c r="AK15" s="36">
        <v>0</v>
      </c>
      <c r="AL15" s="36">
        <v>0</v>
      </c>
      <c r="AM15" s="36">
        <v>0</v>
      </c>
      <c r="AN15" s="36">
        <v>0</v>
      </c>
      <c r="AO15" s="36">
        <v>0</v>
      </c>
      <c r="AP15" s="36">
        <v>7.3753439999999998E-3</v>
      </c>
      <c r="AQ15" s="36">
        <v>3.9713389999999999E-3</v>
      </c>
      <c r="AR15" s="36">
        <v>1.1346683E-2</v>
      </c>
      <c r="AS15" s="36">
        <v>0</v>
      </c>
      <c r="AT15" s="36">
        <v>0</v>
      </c>
      <c r="AU15" s="36">
        <v>0</v>
      </c>
      <c r="AV15" s="36">
        <v>0</v>
      </c>
      <c r="AW15" s="36">
        <v>0</v>
      </c>
      <c r="AX15" s="36">
        <v>0</v>
      </c>
      <c r="AY15" s="36">
        <v>0</v>
      </c>
      <c r="AZ15" s="36">
        <v>0</v>
      </c>
      <c r="BA15" s="36">
        <v>0</v>
      </c>
      <c r="BB15" s="36">
        <v>0.52913639599999995</v>
      </c>
      <c r="BC15" s="36">
        <v>15.046684873</v>
      </c>
      <c r="BD15" s="36">
        <v>33.994788997000001</v>
      </c>
      <c r="BE15" s="36">
        <v>3.1371722999999997E-2</v>
      </c>
      <c r="BF15" s="36">
        <v>6.2743445999999994E-2</v>
      </c>
      <c r="BG15" s="36">
        <v>1.1241035429999999</v>
      </c>
      <c r="BH15" s="36">
        <v>6.8162482129999997</v>
      </c>
      <c r="BI15" s="36">
        <v>0</v>
      </c>
      <c r="BJ15" s="36">
        <v>0</v>
      </c>
      <c r="BK15" s="36">
        <v>0</v>
      </c>
      <c r="BL15" s="36">
        <v>0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>
        <v>4.2297460740000004</v>
      </c>
      <c r="E16" s="36">
        <v>45</v>
      </c>
      <c r="F16" s="36">
        <v>0</v>
      </c>
      <c r="G16" s="36">
        <v>0</v>
      </c>
      <c r="H16" s="36">
        <v>45</v>
      </c>
      <c r="I16" s="36">
        <v>0</v>
      </c>
      <c r="J16" s="36">
        <v>0</v>
      </c>
      <c r="K16" s="36">
        <v>0</v>
      </c>
      <c r="L16" s="36">
        <v>0</v>
      </c>
      <c r="M16" s="36">
        <v>0</v>
      </c>
      <c r="N16" s="36">
        <v>0</v>
      </c>
      <c r="O16" s="36">
        <v>0</v>
      </c>
      <c r="P16" s="36">
        <v>0</v>
      </c>
      <c r="Q16" s="36">
        <v>0</v>
      </c>
      <c r="R16" s="36">
        <v>0</v>
      </c>
      <c r="S16" s="36">
        <v>0</v>
      </c>
      <c r="T16" s="36">
        <v>0</v>
      </c>
      <c r="U16" s="36">
        <v>0</v>
      </c>
      <c r="V16" s="36">
        <v>0</v>
      </c>
      <c r="W16" s="36">
        <v>0</v>
      </c>
      <c r="X16" s="36">
        <v>0</v>
      </c>
      <c r="Y16" s="36">
        <v>0</v>
      </c>
      <c r="Z16" s="36">
        <v>0</v>
      </c>
      <c r="AA16" s="36">
        <v>0</v>
      </c>
      <c r="AB16" s="36">
        <v>0</v>
      </c>
      <c r="AC16" s="36">
        <v>0</v>
      </c>
      <c r="AD16" s="36">
        <v>0</v>
      </c>
      <c r="AE16" s="36">
        <v>0</v>
      </c>
      <c r="AF16" s="36">
        <v>0</v>
      </c>
      <c r="AG16" s="36">
        <v>0</v>
      </c>
      <c r="AH16" s="36">
        <v>0</v>
      </c>
      <c r="AI16" s="36">
        <v>0</v>
      </c>
      <c r="AJ16" s="36">
        <v>0</v>
      </c>
      <c r="AK16" s="36">
        <v>0</v>
      </c>
      <c r="AL16" s="36">
        <v>0</v>
      </c>
      <c r="AM16" s="36">
        <v>0</v>
      </c>
      <c r="AN16" s="36">
        <v>0</v>
      </c>
      <c r="AO16" s="36">
        <v>0</v>
      </c>
      <c r="AP16" s="36">
        <v>0</v>
      </c>
      <c r="AQ16" s="36">
        <v>0</v>
      </c>
      <c r="AR16" s="36">
        <v>0</v>
      </c>
      <c r="AS16" s="36">
        <v>0</v>
      </c>
      <c r="AT16" s="36">
        <v>0</v>
      </c>
      <c r="AU16" s="36">
        <v>0</v>
      </c>
      <c r="AV16" s="36">
        <v>0</v>
      </c>
      <c r="AW16" s="36">
        <v>0</v>
      </c>
      <c r="AX16" s="36">
        <v>0</v>
      </c>
      <c r="AY16" s="36">
        <v>0</v>
      </c>
      <c r="AZ16" s="36">
        <v>0</v>
      </c>
      <c r="BA16" s="36">
        <v>0</v>
      </c>
      <c r="BB16" s="36">
        <v>0</v>
      </c>
      <c r="BC16" s="36">
        <v>0</v>
      </c>
      <c r="BD16" s="36">
        <v>0</v>
      </c>
      <c r="BE16" s="36">
        <v>0</v>
      </c>
      <c r="BF16" s="36">
        <v>0</v>
      </c>
      <c r="BG16" s="36">
        <v>0</v>
      </c>
      <c r="BH16" s="36">
        <v>0</v>
      </c>
      <c r="BI16" s="36">
        <v>0</v>
      </c>
      <c r="BJ16" s="36">
        <v>0</v>
      </c>
      <c r="BK16" s="36">
        <v>0</v>
      </c>
      <c r="BL16" s="36">
        <v>0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>
        <v>5.8970870980000001</v>
      </c>
      <c r="E17" s="36">
        <v>3</v>
      </c>
      <c r="F17" s="36">
        <v>0</v>
      </c>
      <c r="G17" s="36">
        <v>1</v>
      </c>
      <c r="H17" s="36">
        <v>2</v>
      </c>
      <c r="I17" s="36">
        <v>1.9961877173096396</v>
      </c>
      <c r="J17" s="36">
        <v>18.661925848861213</v>
      </c>
      <c r="K17" s="36">
        <v>0.29125421731110024</v>
      </c>
      <c r="L17" s="36">
        <v>1.7049334999985395</v>
      </c>
      <c r="M17" s="36">
        <v>5.6305550661635468</v>
      </c>
      <c r="N17" s="36">
        <v>15.027558500007304</v>
      </c>
      <c r="O17" s="36">
        <v>5.5001029E-2</v>
      </c>
      <c r="P17" s="36">
        <v>8.2749459999999997E-2</v>
      </c>
      <c r="Q17" s="36">
        <v>4.7738821000000001E-2</v>
      </c>
      <c r="R17" s="36">
        <v>7.262208E-3</v>
      </c>
      <c r="S17" s="36">
        <v>7.3277015000000001E-2</v>
      </c>
      <c r="T17" s="36">
        <v>9.4724449999999995E-3</v>
      </c>
      <c r="U17" s="36">
        <v>3.0000000000000001E-3</v>
      </c>
      <c r="V17" s="36">
        <v>7.1999999999999998E-3</v>
      </c>
      <c r="W17" s="36">
        <v>2.0541887463096398</v>
      </c>
      <c r="X17" s="36">
        <v>18.751875308861212</v>
      </c>
      <c r="Y17" s="36">
        <v>20.80606405517085</v>
      </c>
      <c r="Z17" s="36">
        <v>8.7913639072086797E-3</v>
      </c>
      <c r="AA17" s="36">
        <v>4.2189169756368288E-3</v>
      </c>
      <c r="AB17" s="36">
        <v>4.218917E-3</v>
      </c>
      <c r="AC17" s="36">
        <v>1.0538188036792202E-2</v>
      </c>
      <c r="AD17" s="36">
        <v>0.11808873297664735</v>
      </c>
      <c r="AE17" s="36">
        <v>1.0627985967898264</v>
      </c>
      <c r="AF17" s="36">
        <v>1.1808873297664739</v>
      </c>
      <c r="AG17" s="36">
        <v>2.3963622538665939E-4</v>
      </c>
      <c r="AH17" s="36">
        <v>4.07657027094547E-4</v>
      </c>
      <c r="AI17" s="36">
        <v>1.3056042624514546E-3</v>
      </c>
      <c r="AJ17" s="36">
        <v>1.6538702139786405E-4</v>
      </c>
      <c r="AK17" s="36">
        <v>1.9986070192385419E-4</v>
      </c>
      <c r="AL17" s="36">
        <v>4.9986788003226362E-4</v>
      </c>
      <c r="AM17" s="36">
        <v>1.0943211283576724E-2</v>
      </c>
      <c r="AN17" s="36">
        <v>0.11869625070566574</v>
      </c>
      <c r="AO17" s="36">
        <v>1.0646040689323102</v>
      </c>
      <c r="AP17" s="36">
        <v>220.37595576999999</v>
      </c>
      <c r="AQ17" s="36">
        <v>118.66397618400001</v>
      </c>
      <c r="AR17" s="36">
        <v>339.039931954</v>
      </c>
      <c r="AS17" s="36">
        <v>24.536907858999999</v>
      </c>
      <c r="AT17" s="36">
        <v>628.78806062299998</v>
      </c>
      <c r="AU17" s="36">
        <v>1618.4385102240001</v>
      </c>
      <c r="AV17" s="36">
        <v>401.81920236100001</v>
      </c>
      <c r="AW17" s="36">
        <v>1034.2430335030001</v>
      </c>
      <c r="AX17" s="36">
        <v>389.262061964</v>
      </c>
      <c r="AY17" s="36">
        <v>1001.922191442</v>
      </c>
      <c r="AZ17" s="36">
        <v>0.747753997</v>
      </c>
      <c r="BA17" s="36">
        <v>1.4955079950000001</v>
      </c>
      <c r="BB17" s="36">
        <v>1.3059570709999999</v>
      </c>
      <c r="BC17" s="36">
        <v>52.443869554999999</v>
      </c>
      <c r="BD17" s="36">
        <v>134.985352664</v>
      </c>
      <c r="BE17" s="36">
        <v>7.7428284E-2</v>
      </c>
      <c r="BF17" s="36">
        <v>0.154856569</v>
      </c>
      <c r="BG17" s="36">
        <v>3.1911243649999999</v>
      </c>
      <c r="BH17" s="36">
        <v>17.705331511000001</v>
      </c>
      <c r="BI17" s="36">
        <v>0</v>
      </c>
      <c r="BJ17" s="36">
        <v>0</v>
      </c>
      <c r="BK17" s="36">
        <v>0.27</v>
      </c>
      <c r="BL17" s="36">
        <v>0.27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>
        <v>5.9814767690000004</v>
      </c>
      <c r="E18" s="36">
        <v>1</v>
      </c>
      <c r="F18" s="36">
        <v>0</v>
      </c>
      <c r="G18" s="36">
        <v>1</v>
      </c>
      <c r="H18" s="36">
        <v>0</v>
      </c>
      <c r="I18" s="36">
        <v>0.26871042965783976</v>
      </c>
      <c r="J18" s="36">
        <v>6.0872380399841672</v>
      </c>
      <c r="K18" s="36">
        <v>2.4005929659386416E-2</v>
      </c>
      <c r="L18" s="36">
        <v>0.24470449999845334</v>
      </c>
      <c r="M18" s="36">
        <v>0.99885896963341869</v>
      </c>
      <c r="N18" s="36">
        <v>5.3570895000085876</v>
      </c>
      <c r="O18" s="36">
        <v>0.16486242400000001</v>
      </c>
      <c r="P18" s="36">
        <v>0.27728228399999999</v>
      </c>
      <c r="Q18" s="36">
        <v>0.150725843</v>
      </c>
      <c r="R18" s="36">
        <v>1.4136580999999999E-2</v>
      </c>
      <c r="S18" s="36">
        <v>0.25884326599999996</v>
      </c>
      <c r="T18" s="36">
        <v>1.8439018000000001E-2</v>
      </c>
      <c r="U18" s="36">
        <v>0</v>
      </c>
      <c r="V18" s="36">
        <v>0</v>
      </c>
      <c r="W18" s="36">
        <v>0.43357285365783976</v>
      </c>
      <c r="X18" s="36">
        <v>6.3645203239841672</v>
      </c>
      <c r="Y18" s="36">
        <v>6.7980931776420066</v>
      </c>
      <c r="Z18" s="36">
        <v>1.6576242177398256E-3</v>
      </c>
      <c r="AA18" s="36">
        <v>7.3031982021823599E-4</v>
      </c>
      <c r="AB18" s="36">
        <v>7.3032000000000001E-4</v>
      </c>
      <c r="AC18" s="36">
        <v>1.4759780310707728E-4</v>
      </c>
      <c r="AD18" s="36">
        <v>7.9719598014212134E-2</v>
      </c>
      <c r="AE18" s="36">
        <v>0.71747638212790921</v>
      </c>
      <c r="AF18" s="36">
        <v>0.79719598014212123</v>
      </c>
      <c r="AG18" s="36">
        <v>0</v>
      </c>
      <c r="AH18" s="36">
        <v>0</v>
      </c>
      <c r="AI18" s="36">
        <v>0</v>
      </c>
      <c r="AJ18" s="36">
        <v>2.8629491752102573E-5</v>
      </c>
      <c r="AK18" s="36">
        <v>3.4597093953028511E-5</v>
      </c>
      <c r="AL18" s="36">
        <v>8.6530147463238248E-5</v>
      </c>
      <c r="AM18" s="36">
        <v>1.7622729485917984E-4</v>
      </c>
      <c r="AN18" s="36">
        <v>7.9754195108165157E-2</v>
      </c>
      <c r="AO18" s="36">
        <v>0.7175629122753725</v>
      </c>
      <c r="AP18" s="36">
        <v>210.598300956</v>
      </c>
      <c r="AQ18" s="36">
        <v>113.39908513</v>
      </c>
      <c r="AR18" s="36">
        <v>323.99738608600001</v>
      </c>
      <c r="AS18" s="36">
        <v>18.994695530000001</v>
      </c>
      <c r="AT18" s="36">
        <v>528.72556208499998</v>
      </c>
      <c r="AU18" s="36">
        <v>1384.774957499</v>
      </c>
      <c r="AV18" s="36">
        <v>323.60576686299999</v>
      </c>
      <c r="AW18" s="36">
        <v>847.54964425499998</v>
      </c>
      <c r="AX18" s="36">
        <v>305.57375299900002</v>
      </c>
      <c r="AY18" s="36">
        <v>800.32234332200005</v>
      </c>
      <c r="AZ18" s="36">
        <v>0.26472454400000001</v>
      </c>
      <c r="BA18" s="36">
        <v>0.52944908800000001</v>
      </c>
      <c r="BB18" s="36">
        <v>1.248254551</v>
      </c>
      <c r="BC18" s="36">
        <v>74.204439570000005</v>
      </c>
      <c r="BD18" s="36">
        <v>194.34742146100001</v>
      </c>
      <c r="BE18" s="36">
        <v>7.4007186000000003E-2</v>
      </c>
      <c r="BF18" s="36">
        <v>0.148014373</v>
      </c>
      <c r="BG18" s="36">
        <v>5.760224</v>
      </c>
      <c r="BH18" s="36">
        <v>57.130670471999998</v>
      </c>
      <c r="BI18" s="36">
        <v>0.24</v>
      </c>
      <c r="BJ18" s="36">
        <v>0.24</v>
      </c>
      <c r="BK18" s="36">
        <v>0.51000000000000023</v>
      </c>
      <c r="BL18" s="36">
        <v>0.51000000000000023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>
        <v>5.6124156379999999</v>
      </c>
      <c r="E19" s="36">
        <v>6</v>
      </c>
      <c r="F19" s="36">
        <v>0</v>
      </c>
      <c r="G19" s="36">
        <v>0</v>
      </c>
      <c r="H19" s="36">
        <v>6</v>
      </c>
      <c r="I19" s="36">
        <v>2.2333419586254427E-3</v>
      </c>
      <c r="J19" s="36">
        <v>2.2054490022760711</v>
      </c>
      <c r="K19" s="36">
        <v>2.2333419586254427E-3</v>
      </c>
      <c r="L19" s="36">
        <v>0</v>
      </c>
      <c r="M19" s="36">
        <v>0.19574784422762981</v>
      </c>
      <c r="N19" s="36">
        <v>2.0119345000070665</v>
      </c>
      <c r="O19" s="36">
        <v>0.25053693700000002</v>
      </c>
      <c r="P19" s="36">
        <v>0.42438951199999997</v>
      </c>
      <c r="Q19" s="36">
        <v>0.232624733</v>
      </c>
      <c r="R19" s="36">
        <v>1.7912204000000001E-2</v>
      </c>
      <c r="S19" s="36">
        <v>0.40102576699999998</v>
      </c>
      <c r="T19" s="36">
        <v>2.3363744999999998E-2</v>
      </c>
      <c r="U19" s="36">
        <v>0</v>
      </c>
      <c r="V19" s="36">
        <v>0</v>
      </c>
      <c r="W19" s="36">
        <v>0.25277027895862547</v>
      </c>
      <c r="X19" s="36">
        <v>2.629838514276071</v>
      </c>
      <c r="Y19" s="36">
        <v>2.8826087932346964</v>
      </c>
      <c r="Z19" s="36">
        <v>6.4330497834375804E-5</v>
      </c>
      <c r="AA19" s="36">
        <v>1.3766726536556418E-5</v>
      </c>
      <c r="AB19" s="36">
        <v>1.37667E-5</v>
      </c>
      <c r="AC19" s="36">
        <v>1.6330985499467698E-5</v>
      </c>
      <c r="AD19" s="36">
        <v>2.2750974981558508E-2</v>
      </c>
      <c r="AE19" s="36">
        <v>0.20475877483402666</v>
      </c>
      <c r="AF19" s="36">
        <v>0.22750974981558514</v>
      </c>
      <c r="AG19" s="36">
        <v>0</v>
      </c>
      <c r="AH19" s="36">
        <v>0</v>
      </c>
      <c r="AI19" s="36">
        <v>0</v>
      </c>
      <c r="AJ19" s="36">
        <v>5.3967250534178372E-7</v>
      </c>
      <c r="AK19" s="36">
        <v>6.5216317959683098E-7</v>
      </c>
      <c r="AL19" s="36">
        <v>1.6311131847438958E-6</v>
      </c>
      <c r="AM19" s="36">
        <v>1.6870658004809483E-5</v>
      </c>
      <c r="AN19" s="36">
        <v>2.2751627144738103E-2</v>
      </c>
      <c r="AO19" s="36">
        <v>0.2047604059472114</v>
      </c>
      <c r="AP19" s="36">
        <v>65.211892942000006</v>
      </c>
      <c r="AQ19" s="36">
        <v>35.114096199999999</v>
      </c>
      <c r="AR19" s="36">
        <v>100.325989142</v>
      </c>
      <c r="AS19" s="36">
        <v>4.9116071210000003</v>
      </c>
      <c r="AT19" s="36">
        <v>160.39343076200001</v>
      </c>
      <c r="AU19" s="36">
        <v>377.79151416000002</v>
      </c>
      <c r="AV19" s="36">
        <v>125.156538699</v>
      </c>
      <c r="AW19" s="36">
        <v>294.79435683600002</v>
      </c>
      <c r="AX19" s="36">
        <v>116.487168408</v>
      </c>
      <c r="AY19" s="36">
        <v>274.37447733300002</v>
      </c>
      <c r="AZ19" s="36">
        <v>5.8190308000000003E-2</v>
      </c>
      <c r="BA19" s="36">
        <v>0.11638061600000001</v>
      </c>
      <c r="BB19" s="36">
        <v>1.5697497979999999</v>
      </c>
      <c r="BC19" s="36">
        <v>90.423820784</v>
      </c>
      <c r="BD19" s="36">
        <v>212.98473389899999</v>
      </c>
      <c r="BE19" s="36">
        <v>9.3068169000000006E-2</v>
      </c>
      <c r="BF19" s="36">
        <v>0.18613633900000001</v>
      </c>
      <c r="BG19" s="36">
        <v>2.4890564880000001</v>
      </c>
      <c r="BH19" s="36">
        <v>28.048251506</v>
      </c>
      <c r="BI19" s="36">
        <v>0</v>
      </c>
      <c r="BJ19" s="36">
        <v>0</v>
      </c>
      <c r="BK19" s="36">
        <v>0</v>
      </c>
      <c r="BL19" s="36">
        <v>0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>
        <v>5.0820898489999999</v>
      </c>
      <c r="E20" s="36">
        <v>0</v>
      </c>
      <c r="F20" s="36" t="s">
        <v>339</v>
      </c>
      <c r="G20" s="36" t="s">
        <v>339</v>
      </c>
      <c r="H20" s="36" t="s">
        <v>339</v>
      </c>
      <c r="I20" s="36">
        <v>9.42908524023635E-6</v>
      </c>
      <c r="J20" s="36">
        <v>3.7697561755116293E-2</v>
      </c>
      <c r="K20" s="36">
        <v>9.42908524023635E-6</v>
      </c>
      <c r="L20" s="36">
        <v>0</v>
      </c>
      <c r="M20" s="36">
        <v>1.7069908403598707E-3</v>
      </c>
      <c r="N20" s="36">
        <v>3.599999999999666E-2</v>
      </c>
      <c r="O20" s="36">
        <v>1.3555900000000001E-2</v>
      </c>
      <c r="P20" s="36">
        <v>2.0743539999999998E-2</v>
      </c>
      <c r="Q20" s="36">
        <v>1.2857433000000001E-2</v>
      </c>
      <c r="R20" s="36">
        <v>6.9846700000000003E-4</v>
      </c>
      <c r="S20" s="36">
        <v>1.9832495999999998E-2</v>
      </c>
      <c r="T20" s="36">
        <v>9.1104400000000007E-4</v>
      </c>
      <c r="U20" s="36" t="s">
        <v>339</v>
      </c>
      <c r="V20" s="36" t="s">
        <v>339</v>
      </c>
      <c r="W20" s="36">
        <v>1.3565329085240238E-2</v>
      </c>
      <c r="X20" s="36">
        <v>5.8441101755116291E-2</v>
      </c>
      <c r="Y20" s="36">
        <v>7.2006430840356531E-2</v>
      </c>
      <c r="Z20" s="36">
        <v>6.9811991481507721E-7</v>
      </c>
      <c r="AA20" s="36">
        <v>1.4939766177042651E-7</v>
      </c>
      <c r="AB20" s="36">
        <v>1.49398E-7</v>
      </c>
      <c r="AC20" s="36">
        <v>2.3629147788319015E-8</v>
      </c>
      <c r="AD20" s="36">
        <v>2.3887421501844285E-5</v>
      </c>
      <c r="AE20" s="36">
        <v>2.1498679351659856E-4</v>
      </c>
      <c r="AF20" s="36">
        <v>2.3887421501844283E-4</v>
      </c>
      <c r="AG20" s="36" t="s">
        <v>339</v>
      </c>
      <c r="AH20" s="36" t="s">
        <v>339</v>
      </c>
      <c r="AI20" s="36" t="s">
        <v>339</v>
      </c>
      <c r="AJ20" s="36">
        <v>5.8565954769880778E-9</v>
      </c>
      <c r="AK20" s="36">
        <v>7.0773587501294691E-9</v>
      </c>
      <c r="AL20" s="36">
        <v>1.7701050184457316E-8</v>
      </c>
      <c r="AM20" s="36">
        <v>2.9485743265307095E-8</v>
      </c>
      <c r="AN20" s="36">
        <v>2.3894498860594413E-5</v>
      </c>
      <c r="AO20" s="36">
        <v>2.1500449456678301E-4</v>
      </c>
      <c r="AP20" s="36">
        <v>2.0238239000000002E-2</v>
      </c>
      <c r="AQ20" s="36">
        <v>1.0897512999999999E-2</v>
      </c>
      <c r="AR20" s="36">
        <v>3.1135752000000003E-2</v>
      </c>
      <c r="AS20" s="36">
        <v>3.38893E-4</v>
      </c>
      <c r="AT20" s="36">
        <v>6.3826999999999997E-5</v>
      </c>
      <c r="AU20" s="36">
        <v>1.4717699999999999E-4</v>
      </c>
      <c r="AV20" s="36">
        <v>9.3196499999999999E-4</v>
      </c>
      <c r="AW20" s="36">
        <v>2.148994E-3</v>
      </c>
      <c r="AX20" s="36">
        <v>8.0876799999999997E-4</v>
      </c>
      <c r="AY20" s="36">
        <v>1.864917E-3</v>
      </c>
      <c r="AZ20" s="36">
        <v>6.5629999999999997E-6</v>
      </c>
      <c r="BA20" s="36">
        <v>1.3125999999999999E-5</v>
      </c>
      <c r="BB20" s="36">
        <v>0.155223684</v>
      </c>
      <c r="BC20" s="36">
        <v>8.5738504080000002</v>
      </c>
      <c r="BD20" s="36">
        <v>19.770222244999999</v>
      </c>
      <c r="BE20" s="36">
        <v>9.2029850000000003E-3</v>
      </c>
      <c r="BF20" s="36">
        <v>1.8405970000000001E-2</v>
      </c>
      <c r="BG20" s="36">
        <v>0.65840384900000004</v>
      </c>
      <c r="BH20" s="36">
        <v>5.4228120149999999</v>
      </c>
      <c r="BI20" s="36">
        <v>0</v>
      </c>
      <c r="BJ20" s="36">
        <v>0</v>
      </c>
      <c r="BK20" s="36">
        <v>0</v>
      </c>
      <c r="BL20" s="36">
        <v>0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>
        <v>4.9683086449999996</v>
      </c>
      <c r="E21" s="36">
        <v>3</v>
      </c>
      <c r="F21" s="36">
        <v>0</v>
      </c>
      <c r="G21" s="36">
        <v>0</v>
      </c>
      <c r="H21" s="36">
        <v>3</v>
      </c>
      <c r="I21" s="36">
        <v>0</v>
      </c>
      <c r="J21" s="36">
        <v>0</v>
      </c>
      <c r="K21" s="36">
        <v>0</v>
      </c>
      <c r="L21" s="36">
        <v>0</v>
      </c>
      <c r="M21" s="36">
        <v>0</v>
      </c>
      <c r="N21" s="36">
        <v>0</v>
      </c>
      <c r="O21" s="36">
        <v>5.9747439999999997E-3</v>
      </c>
      <c r="P21" s="36">
        <v>9.1423660000000007E-3</v>
      </c>
      <c r="Q21" s="36">
        <v>5.2318659999999999E-3</v>
      </c>
      <c r="R21" s="36">
        <v>7.4287799999999998E-4</v>
      </c>
      <c r="S21" s="36">
        <v>8.1733940000000005E-3</v>
      </c>
      <c r="T21" s="36">
        <v>9.6897200000000002E-4</v>
      </c>
      <c r="U21" s="36">
        <v>0</v>
      </c>
      <c r="V21" s="36">
        <v>0</v>
      </c>
      <c r="W21" s="36">
        <v>5.9747439999999997E-3</v>
      </c>
      <c r="X21" s="36">
        <v>9.1423660000000007E-3</v>
      </c>
      <c r="Y21" s="36">
        <v>1.511711E-2</v>
      </c>
      <c r="Z21" s="36">
        <v>0</v>
      </c>
      <c r="AA21" s="36">
        <v>0</v>
      </c>
      <c r="AB21" s="36">
        <v>0</v>
      </c>
      <c r="AC21" s="36">
        <v>0</v>
      </c>
      <c r="AD21" s="36">
        <v>0</v>
      </c>
      <c r="AE21" s="36">
        <v>0</v>
      </c>
      <c r="AF21" s="36">
        <v>0</v>
      </c>
      <c r="AG21" s="36">
        <v>0</v>
      </c>
      <c r="AH21" s="36">
        <v>0</v>
      </c>
      <c r="AI21" s="36">
        <v>0</v>
      </c>
      <c r="AJ21" s="36">
        <v>0</v>
      </c>
      <c r="AK21" s="36">
        <v>0</v>
      </c>
      <c r="AL21" s="36">
        <v>0</v>
      </c>
      <c r="AM21" s="36">
        <v>0</v>
      </c>
      <c r="AN21" s="36">
        <v>0</v>
      </c>
      <c r="AO21" s="36">
        <v>0</v>
      </c>
      <c r="AP21" s="36">
        <v>1.0508484E-2</v>
      </c>
      <c r="AQ21" s="36">
        <v>5.6584139999999996E-3</v>
      </c>
      <c r="AR21" s="36">
        <v>1.6166897999999999E-2</v>
      </c>
      <c r="AS21" s="36">
        <v>0</v>
      </c>
      <c r="AT21" s="36">
        <v>0</v>
      </c>
      <c r="AU21" s="36">
        <v>0</v>
      </c>
      <c r="AV21" s="36">
        <v>0</v>
      </c>
      <c r="AW21" s="36">
        <v>0</v>
      </c>
      <c r="AX21" s="36">
        <v>0</v>
      </c>
      <c r="AY21" s="36">
        <v>0</v>
      </c>
      <c r="AZ21" s="36">
        <v>0</v>
      </c>
      <c r="BA21" s="36">
        <v>0</v>
      </c>
      <c r="BB21" s="36">
        <v>5.0419665000000002E-2</v>
      </c>
      <c r="BC21" s="36">
        <v>1.0122080760000001</v>
      </c>
      <c r="BD21" s="36">
        <v>2.3893844240000002</v>
      </c>
      <c r="BE21" s="36">
        <v>2.989308E-3</v>
      </c>
      <c r="BF21" s="36">
        <v>5.978616E-3</v>
      </c>
      <c r="BG21" s="36">
        <v>0.200904111</v>
      </c>
      <c r="BH21" s="36">
        <v>4.1360045159999999</v>
      </c>
      <c r="BI21" s="36">
        <v>0</v>
      </c>
      <c r="BJ21" s="36">
        <v>0</v>
      </c>
      <c r="BK21" s="36">
        <v>0</v>
      </c>
      <c r="BL21" s="36">
        <v>0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>
        <v>4.9104134449999997</v>
      </c>
      <c r="E22" s="36">
        <v>2</v>
      </c>
      <c r="F22" s="36">
        <v>0</v>
      </c>
      <c r="G22" s="36">
        <v>0</v>
      </c>
      <c r="H22" s="36">
        <v>2</v>
      </c>
      <c r="I22" s="36">
        <v>0</v>
      </c>
      <c r="J22" s="36">
        <v>0</v>
      </c>
      <c r="K22" s="36">
        <v>0</v>
      </c>
      <c r="L22" s="36">
        <v>0</v>
      </c>
      <c r="M22" s="36">
        <v>0</v>
      </c>
      <c r="N22" s="36">
        <v>0</v>
      </c>
      <c r="O22" s="36">
        <v>3.4950759999999997E-3</v>
      </c>
      <c r="P22" s="36">
        <v>5.7109049999999996E-3</v>
      </c>
      <c r="Q22" s="36">
        <v>3.0160069999999998E-3</v>
      </c>
      <c r="R22" s="36">
        <v>4.7906899999999999E-4</v>
      </c>
      <c r="S22" s="36">
        <v>5.0860319999999999E-3</v>
      </c>
      <c r="T22" s="36">
        <v>6.2487299999999996E-4</v>
      </c>
      <c r="U22" s="36">
        <v>0</v>
      </c>
      <c r="V22" s="36">
        <v>0</v>
      </c>
      <c r="W22" s="36">
        <v>3.4950759999999997E-3</v>
      </c>
      <c r="X22" s="36">
        <v>5.7109049999999996E-3</v>
      </c>
      <c r="Y22" s="36">
        <v>9.2059809999999985E-3</v>
      </c>
      <c r="Z22" s="36">
        <v>0</v>
      </c>
      <c r="AA22" s="36">
        <v>0</v>
      </c>
      <c r="AB22" s="36">
        <v>0</v>
      </c>
      <c r="AC22" s="36">
        <v>0</v>
      </c>
      <c r="AD22" s="36">
        <v>0</v>
      </c>
      <c r="AE22" s="36">
        <v>0</v>
      </c>
      <c r="AF22" s="36">
        <v>0</v>
      </c>
      <c r="AG22" s="36">
        <v>0</v>
      </c>
      <c r="AH22" s="36">
        <v>0</v>
      </c>
      <c r="AI22" s="36">
        <v>0</v>
      </c>
      <c r="AJ22" s="36">
        <v>0</v>
      </c>
      <c r="AK22" s="36">
        <v>0</v>
      </c>
      <c r="AL22" s="36">
        <v>0</v>
      </c>
      <c r="AM22" s="36">
        <v>0</v>
      </c>
      <c r="AN22" s="36">
        <v>0</v>
      </c>
      <c r="AO22" s="36">
        <v>0</v>
      </c>
      <c r="AP22" s="36">
        <v>9.2962689999999994E-3</v>
      </c>
      <c r="AQ22" s="36">
        <v>5.0056830000000004E-3</v>
      </c>
      <c r="AR22" s="36">
        <v>1.4301952E-2</v>
      </c>
      <c r="AS22" s="36">
        <v>0</v>
      </c>
      <c r="AT22" s="36">
        <v>0</v>
      </c>
      <c r="AU22" s="36">
        <v>0</v>
      </c>
      <c r="AV22" s="36">
        <v>0</v>
      </c>
      <c r="AW22" s="36">
        <v>0</v>
      </c>
      <c r="AX22" s="36">
        <v>0</v>
      </c>
      <c r="AY22" s="36">
        <v>0</v>
      </c>
      <c r="AZ22" s="36">
        <v>0</v>
      </c>
      <c r="BA22" s="36">
        <v>0</v>
      </c>
      <c r="BB22" s="36">
        <v>0.35946281200000002</v>
      </c>
      <c r="BC22" s="36">
        <v>16.594840544</v>
      </c>
      <c r="BD22" s="36">
        <v>42.376110675</v>
      </c>
      <c r="BE22" s="36">
        <v>2.1312023999999999E-2</v>
      </c>
      <c r="BF22" s="36">
        <v>4.2624047999999998E-2</v>
      </c>
      <c r="BG22" s="36">
        <v>0.91674315299999998</v>
      </c>
      <c r="BH22" s="36">
        <v>7.9031941830000001</v>
      </c>
      <c r="BI22" s="36">
        <v>0</v>
      </c>
      <c r="BJ22" s="36">
        <v>0</v>
      </c>
      <c r="BK22" s="36">
        <v>0</v>
      </c>
      <c r="BL22" s="36">
        <v>0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>
        <v>4.752905019</v>
      </c>
      <c r="E23" s="36">
        <v>0</v>
      </c>
      <c r="F23" s="36" t="s">
        <v>339</v>
      </c>
      <c r="G23" s="36" t="s">
        <v>339</v>
      </c>
      <c r="H23" s="36" t="s">
        <v>339</v>
      </c>
      <c r="I23" s="36">
        <v>0</v>
      </c>
      <c r="J23" s="36">
        <v>0</v>
      </c>
      <c r="K23" s="36">
        <v>0</v>
      </c>
      <c r="L23" s="36">
        <v>0</v>
      </c>
      <c r="M23" s="36">
        <v>0</v>
      </c>
      <c r="N23" s="36">
        <v>0</v>
      </c>
      <c r="O23" s="36">
        <v>0</v>
      </c>
      <c r="P23" s="36">
        <v>0</v>
      </c>
      <c r="Q23" s="36">
        <v>0</v>
      </c>
      <c r="R23" s="36">
        <v>0</v>
      </c>
      <c r="S23" s="36">
        <v>0</v>
      </c>
      <c r="T23" s="36">
        <v>0</v>
      </c>
      <c r="U23" s="36" t="s">
        <v>339</v>
      </c>
      <c r="V23" s="36" t="s">
        <v>339</v>
      </c>
      <c r="W23" s="36">
        <v>0</v>
      </c>
      <c r="X23" s="36">
        <v>0</v>
      </c>
      <c r="Y23" s="36">
        <v>0</v>
      </c>
      <c r="Z23" s="36">
        <v>0</v>
      </c>
      <c r="AA23" s="36">
        <v>0</v>
      </c>
      <c r="AB23" s="36">
        <v>0</v>
      </c>
      <c r="AC23" s="36">
        <v>0</v>
      </c>
      <c r="AD23" s="36">
        <v>0</v>
      </c>
      <c r="AE23" s="36">
        <v>0</v>
      </c>
      <c r="AF23" s="36">
        <v>0</v>
      </c>
      <c r="AG23" s="36" t="s">
        <v>339</v>
      </c>
      <c r="AH23" s="36" t="s">
        <v>339</v>
      </c>
      <c r="AI23" s="36" t="s">
        <v>339</v>
      </c>
      <c r="AJ23" s="36">
        <v>0</v>
      </c>
      <c r="AK23" s="36">
        <v>0</v>
      </c>
      <c r="AL23" s="36">
        <v>0</v>
      </c>
      <c r="AM23" s="36">
        <v>0</v>
      </c>
      <c r="AN23" s="36">
        <v>0</v>
      </c>
      <c r="AO23" s="36">
        <v>0</v>
      </c>
      <c r="AP23" s="36">
        <v>0</v>
      </c>
      <c r="AQ23" s="36">
        <v>0</v>
      </c>
      <c r="AR23" s="36">
        <v>0</v>
      </c>
      <c r="AS23" s="36">
        <v>0</v>
      </c>
      <c r="AT23" s="36">
        <v>0</v>
      </c>
      <c r="AU23" s="36">
        <v>0</v>
      </c>
      <c r="AV23" s="36">
        <v>0</v>
      </c>
      <c r="AW23" s="36">
        <v>0</v>
      </c>
      <c r="AX23" s="36">
        <v>0</v>
      </c>
      <c r="AY23" s="36">
        <v>0</v>
      </c>
      <c r="AZ23" s="36">
        <v>0</v>
      </c>
      <c r="BA23" s="36">
        <v>0</v>
      </c>
      <c r="BB23" s="36">
        <v>0.14509111999999999</v>
      </c>
      <c r="BC23" s="36">
        <v>7.8741005179999997</v>
      </c>
      <c r="BD23" s="36">
        <v>19.829325577999999</v>
      </c>
      <c r="BE23" s="36">
        <v>8.6022400000000006E-3</v>
      </c>
      <c r="BF23" s="36">
        <v>1.7204480000000001E-2</v>
      </c>
      <c r="BG23" s="36">
        <v>0.510801002</v>
      </c>
      <c r="BH23" s="36">
        <v>9.1306783100000004</v>
      </c>
      <c r="BI23" s="36">
        <v>0</v>
      </c>
      <c r="BJ23" s="36">
        <v>0</v>
      </c>
      <c r="BK23" s="36">
        <v>0</v>
      </c>
      <c r="BL23" s="36">
        <v>0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>
        <v>4.6871356679999998</v>
      </c>
      <c r="E24" s="36">
        <v>0</v>
      </c>
      <c r="F24" s="36" t="s">
        <v>339</v>
      </c>
      <c r="G24" s="36" t="s">
        <v>339</v>
      </c>
      <c r="H24" s="36" t="s">
        <v>339</v>
      </c>
      <c r="I24" s="36">
        <v>0</v>
      </c>
      <c r="J24" s="36">
        <v>0</v>
      </c>
      <c r="K24" s="36">
        <v>0</v>
      </c>
      <c r="L24" s="36">
        <v>0</v>
      </c>
      <c r="M24" s="36">
        <v>0</v>
      </c>
      <c r="N24" s="36">
        <v>0</v>
      </c>
      <c r="O24" s="36">
        <v>0</v>
      </c>
      <c r="P24" s="36">
        <v>0</v>
      </c>
      <c r="Q24" s="36">
        <v>0</v>
      </c>
      <c r="R24" s="36">
        <v>0</v>
      </c>
      <c r="S24" s="36">
        <v>0</v>
      </c>
      <c r="T24" s="36">
        <v>0</v>
      </c>
      <c r="U24" s="36" t="s">
        <v>339</v>
      </c>
      <c r="V24" s="36" t="s">
        <v>339</v>
      </c>
      <c r="W24" s="36">
        <v>0</v>
      </c>
      <c r="X24" s="36">
        <v>0</v>
      </c>
      <c r="Y24" s="36">
        <v>0</v>
      </c>
      <c r="Z24" s="36">
        <v>0</v>
      </c>
      <c r="AA24" s="36">
        <v>0</v>
      </c>
      <c r="AB24" s="36">
        <v>0</v>
      </c>
      <c r="AC24" s="36">
        <v>0</v>
      </c>
      <c r="AD24" s="36">
        <v>0</v>
      </c>
      <c r="AE24" s="36">
        <v>0</v>
      </c>
      <c r="AF24" s="36">
        <v>0</v>
      </c>
      <c r="AG24" s="36" t="s">
        <v>339</v>
      </c>
      <c r="AH24" s="36" t="s">
        <v>339</v>
      </c>
      <c r="AI24" s="36" t="s">
        <v>339</v>
      </c>
      <c r="AJ24" s="36">
        <v>0</v>
      </c>
      <c r="AK24" s="36">
        <v>0</v>
      </c>
      <c r="AL24" s="36">
        <v>0</v>
      </c>
      <c r="AM24" s="36">
        <v>0</v>
      </c>
      <c r="AN24" s="36">
        <v>0</v>
      </c>
      <c r="AO24" s="36">
        <v>0</v>
      </c>
      <c r="AP24" s="36">
        <v>0</v>
      </c>
      <c r="AQ24" s="36">
        <v>0</v>
      </c>
      <c r="AR24" s="36">
        <v>0</v>
      </c>
      <c r="AS24" s="36">
        <v>0</v>
      </c>
      <c r="AT24" s="36">
        <v>0</v>
      </c>
      <c r="AU24" s="36">
        <v>0</v>
      </c>
      <c r="AV24" s="36">
        <v>0</v>
      </c>
      <c r="AW24" s="36">
        <v>0</v>
      </c>
      <c r="AX24" s="36">
        <v>0</v>
      </c>
      <c r="AY24" s="36">
        <v>0</v>
      </c>
      <c r="AZ24" s="36">
        <v>0</v>
      </c>
      <c r="BA24" s="36">
        <v>0</v>
      </c>
      <c r="BB24" s="36">
        <v>1.8085480000000001E-2</v>
      </c>
      <c r="BC24" s="36">
        <v>1.8222978949999999</v>
      </c>
      <c r="BD24" s="36">
        <v>4.603976877</v>
      </c>
      <c r="BE24" s="36">
        <v>1.0722609999999999E-3</v>
      </c>
      <c r="BF24" s="36">
        <v>2.1445230000000002E-3</v>
      </c>
      <c r="BG24" s="36">
        <v>0.68466847200000003</v>
      </c>
      <c r="BH24" s="36">
        <v>3.4173350340000002</v>
      </c>
      <c r="BI24" s="36">
        <v>0</v>
      </c>
      <c r="BJ24" s="36">
        <v>0</v>
      </c>
      <c r="BK24" s="36">
        <v>0</v>
      </c>
      <c r="BL24" s="36">
        <v>0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>
        <v>4.7615216599999997</v>
      </c>
      <c r="E25" s="36">
        <v>1</v>
      </c>
      <c r="F25" s="36">
        <v>0</v>
      </c>
      <c r="G25" s="36">
        <v>0</v>
      </c>
      <c r="H25" s="36">
        <v>1</v>
      </c>
      <c r="I25" s="36">
        <v>0</v>
      </c>
      <c r="J25" s="36">
        <v>0</v>
      </c>
      <c r="K25" s="36">
        <v>0</v>
      </c>
      <c r="L25" s="36">
        <v>0</v>
      </c>
      <c r="M25" s="36">
        <v>0</v>
      </c>
      <c r="N25" s="36">
        <v>0</v>
      </c>
      <c r="O25" s="36">
        <v>0</v>
      </c>
      <c r="P25" s="36">
        <v>0</v>
      </c>
      <c r="Q25" s="36">
        <v>0</v>
      </c>
      <c r="R25" s="36">
        <v>0</v>
      </c>
      <c r="S25" s="36">
        <v>0</v>
      </c>
      <c r="T25" s="36">
        <v>0</v>
      </c>
      <c r="U25" s="36">
        <v>0</v>
      </c>
      <c r="V25" s="36">
        <v>0</v>
      </c>
      <c r="W25" s="36">
        <v>0</v>
      </c>
      <c r="X25" s="36">
        <v>0</v>
      </c>
      <c r="Y25" s="36">
        <v>0</v>
      </c>
      <c r="Z25" s="36">
        <v>0</v>
      </c>
      <c r="AA25" s="36">
        <v>0</v>
      </c>
      <c r="AB25" s="36">
        <v>0</v>
      </c>
      <c r="AC25" s="36">
        <v>0</v>
      </c>
      <c r="AD25" s="36">
        <v>0</v>
      </c>
      <c r="AE25" s="36">
        <v>0</v>
      </c>
      <c r="AF25" s="36">
        <v>0</v>
      </c>
      <c r="AG25" s="36">
        <v>0</v>
      </c>
      <c r="AH25" s="36">
        <v>0</v>
      </c>
      <c r="AI25" s="36">
        <v>0</v>
      </c>
      <c r="AJ25" s="36">
        <v>0</v>
      </c>
      <c r="AK25" s="36">
        <v>0</v>
      </c>
      <c r="AL25" s="36">
        <v>0</v>
      </c>
      <c r="AM25" s="36">
        <v>0</v>
      </c>
      <c r="AN25" s="36">
        <v>0</v>
      </c>
      <c r="AO25" s="36">
        <v>0</v>
      </c>
      <c r="AP25" s="36">
        <v>0</v>
      </c>
      <c r="AQ25" s="36">
        <v>0</v>
      </c>
      <c r="AR25" s="36">
        <v>0</v>
      </c>
      <c r="AS25" s="36">
        <v>0</v>
      </c>
      <c r="AT25" s="36">
        <v>0</v>
      </c>
      <c r="AU25" s="36">
        <v>0</v>
      </c>
      <c r="AV25" s="36">
        <v>0</v>
      </c>
      <c r="AW25" s="36">
        <v>0</v>
      </c>
      <c r="AX25" s="36">
        <v>0</v>
      </c>
      <c r="AY25" s="36">
        <v>0</v>
      </c>
      <c r="AZ25" s="36">
        <v>0</v>
      </c>
      <c r="BA25" s="36">
        <v>0</v>
      </c>
      <c r="BB25" s="36">
        <v>2.6957129E-2</v>
      </c>
      <c r="BC25" s="36">
        <v>1.3250995910000001</v>
      </c>
      <c r="BD25" s="36">
        <v>3.348343077</v>
      </c>
      <c r="BE25" s="36">
        <v>1.598248E-3</v>
      </c>
      <c r="BF25" s="36">
        <v>3.196497E-3</v>
      </c>
      <c r="BG25" s="36">
        <v>0.22396843799999999</v>
      </c>
      <c r="BH25" s="36">
        <v>2.529725129</v>
      </c>
      <c r="BI25" s="36">
        <v>0</v>
      </c>
      <c r="BJ25" s="36">
        <v>0</v>
      </c>
      <c r="BK25" s="36">
        <v>0</v>
      </c>
      <c r="BL25" s="36">
        <v>0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>
        <v>4.686384211</v>
      </c>
      <c r="E26" s="36">
        <v>0</v>
      </c>
      <c r="F26" s="36" t="s">
        <v>339</v>
      </c>
      <c r="G26" s="36" t="s">
        <v>339</v>
      </c>
      <c r="H26" s="36" t="s">
        <v>339</v>
      </c>
      <c r="I26" s="36">
        <v>0</v>
      </c>
      <c r="J26" s="36">
        <v>0</v>
      </c>
      <c r="K26" s="36">
        <v>0</v>
      </c>
      <c r="L26" s="36">
        <v>0</v>
      </c>
      <c r="M26" s="36">
        <v>0</v>
      </c>
      <c r="N26" s="36">
        <v>0</v>
      </c>
      <c r="O26" s="36">
        <v>0</v>
      </c>
      <c r="P26" s="36">
        <v>0</v>
      </c>
      <c r="Q26" s="36">
        <v>0</v>
      </c>
      <c r="R26" s="36">
        <v>0</v>
      </c>
      <c r="S26" s="36">
        <v>0</v>
      </c>
      <c r="T26" s="36">
        <v>0</v>
      </c>
      <c r="U26" s="36" t="s">
        <v>339</v>
      </c>
      <c r="V26" s="36" t="s">
        <v>339</v>
      </c>
      <c r="W26" s="36">
        <v>0</v>
      </c>
      <c r="X26" s="36">
        <v>0</v>
      </c>
      <c r="Y26" s="36">
        <v>0</v>
      </c>
      <c r="Z26" s="36">
        <v>0</v>
      </c>
      <c r="AA26" s="36">
        <v>0</v>
      </c>
      <c r="AB26" s="36">
        <v>0</v>
      </c>
      <c r="AC26" s="36">
        <v>0</v>
      </c>
      <c r="AD26" s="36">
        <v>0</v>
      </c>
      <c r="AE26" s="36">
        <v>0</v>
      </c>
      <c r="AF26" s="36">
        <v>0</v>
      </c>
      <c r="AG26" s="36" t="s">
        <v>339</v>
      </c>
      <c r="AH26" s="36" t="s">
        <v>339</v>
      </c>
      <c r="AI26" s="36" t="s">
        <v>339</v>
      </c>
      <c r="AJ26" s="36">
        <v>0</v>
      </c>
      <c r="AK26" s="36">
        <v>0</v>
      </c>
      <c r="AL26" s="36">
        <v>0</v>
      </c>
      <c r="AM26" s="36">
        <v>0</v>
      </c>
      <c r="AN26" s="36">
        <v>0</v>
      </c>
      <c r="AO26" s="36">
        <v>0</v>
      </c>
      <c r="AP26" s="36">
        <v>0</v>
      </c>
      <c r="AQ26" s="36">
        <v>0</v>
      </c>
      <c r="AR26" s="36">
        <v>0</v>
      </c>
      <c r="AS26" s="36">
        <v>0</v>
      </c>
      <c r="AT26" s="36">
        <v>0</v>
      </c>
      <c r="AU26" s="36">
        <v>0</v>
      </c>
      <c r="AV26" s="36">
        <v>0</v>
      </c>
      <c r="AW26" s="36">
        <v>0</v>
      </c>
      <c r="AX26" s="36">
        <v>0</v>
      </c>
      <c r="AY26" s="36">
        <v>0</v>
      </c>
      <c r="AZ26" s="36">
        <v>0</v>
      </c>
      <c r="BA26" s="36">
        <v>0</v>
      </c>
      <c r="BB26" s="36">
        <v>0.116716055</v>
      </c>
      <c r="BC26" s="36">
        <v>5.4487029329999999</v>
      </c>
      <c r="BD26" s="36">
        <v>14.312198467</v>
      </c>
      <c r="BE26" s="36">
        <v>6.919924E-3</v>
      </c>
      <c r="BF26" s="36">
        <v>1.3839848E-2</v>
      </c>
      <c r="BG26" s="36">
        <v>1.198651192</v>
      </c>
      <c r="BH26" s="36">
        <v>4.3827844809999998</v>
      </c>
      <c r="BI26" s="36">
        <v>0</v>
      </c>
      <c r="BJ26" s="36">
        <v>0</v>
      </c>
      <c r="BK26" s="36">
        <v>0</v>
      </c>
      <c r="BL26" s="36">
        <v>0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>
        <v>4.6519651959999999</v>
      </c>
      <c r="E27" s="36">
        <v>0</v>
      </c>
      <c r="F27" s="36" t="s">
        <v>339</v>
      </c>
      <c r="G27" s="36" t="s">
        <v>339</v>
      </c>
      <c r="H27" s="36" t="s">
        <v>339</v>
      </c>
      <c r="I27" s="36">
        <v>0</v>
      </c>
      <c r="J27" s="36">
        <v>0</v>
      </c>
      <c r="K27" s="36">
        <v>0</v>
      </c>
      <c r="L27" s="36">
        <v>0</v>
      </c>
      <c r="M27" s="36">
        <v>0</v>
      </c>
      <c r="N27" s="36">
        <v>0</v>
      </c>
      <c r="O27" s="36">
        <v>0</v>
      </c>
      <c r="P27" s="36">
        <v>0</v>
      </c>
      <c r="Q27" s="36">
        <v>0</v>
      </c>
      <c r="R27" s="36">
        <v>0</v>
      </c>
      <c r="S27" s="36">
        <v>0</v>
      </c>
      <c r="T27" s="36">
        <v>0</v>
      </c>
      <c r="U27" s="36" t="s">
        <v>339</v>
      </c>
      <c r="V27" s="36" t="s">
        <v>339</v>
      </c>
      <c r="W27" s="36">
        <v>0</v>
      </c>
      <c r="X27" s="36">
        <v>0</v>
      </c>
      <c r="Y27" s="36">
        <v>0</v>
      </c>
      <c r="Z27" s="36">
        <v>0</v>
      </c>
      <c r="AA27" s="36">
        <v>0</v>
      </c>
      <c r="AB27" s="36">
        <v>0</v>
      </c>
      <c r="AC27" s="36">
        <v>0</v>
      </c>
      <c r="AD27" s="36">
        <v>0</v>
      </c>
      <c r="AE27" s="36">
        <v>0</v>
      </c>
      <c r="AF27" s="36">
        <v>0</v>
      </c>
      <c r="AG27" s="36" t="s">
        <v>339</v>
      </c>
      <c r="AH27" s="36" t="s">
        <v>339</v>
      </c>
      <c r="AI27" s="36" t="s">
        <v>339</v>
      </c>
      <c r="AJ27" s="36">
        <v>0</v>
      </c>
      <c r="AK27" s="36">
        <v>0</v>
      </c>
      <c r="AL27" s="36">
        <v>0</v>
      </c>
      <c r="AM27" s="36">
        <v>0</v>
      </c>
      <c r="AN27" s="36">
        <v>0</v>
      </c>
      <c r="AO27" s="36">
        <v>0</v>
      </c>
      <c r="AP27" s="36">
        <v>0</v>
      </c>
      <c r="AQ27" s="36">
        <v>0</v>
      </c>
      <c r="AR27" s="36">
        <v>0</v>
      </c>
      <c r="AS27" s="36">
        <v>0</v>
      </c>
      <c r="AT27" s="36">
        <v>0</v>
      </c>
      <c r="AU27" s="36">
        <v>0</v>
      </c>
      <c r="AV27" s="36">
        <v>0</v>
      </c>
      <c r="AW27" s="36">
        <v>0</v>
      </c>
      <c r="AX27" s="36">
        <v>0</v>
      </c>
      <c r="AY27" s="36">
        <v>0</v>
      </c>
      <c r="AZ27" s="36">
        <v>0</v>
      </c>
      <c r="BA27" s="36">
        <v>0</v>
      </c>
      <c r="BB27" s="36">
        <v>2.7755512E-2</v>
      </c>
      <c r="BC27" s="36">
        <v>1.278605462</v>
      </c>
      <c r="BD27" s="36">
        <v>3.059872216</v>
      </c>
      <c r="BE27" s="36">
        <v>1.6455829999999999E-3</v>
      </c>
      <c r="BF27" s="36">
        <v>3.2911669999999998E-3</v>
      </c>
      <c r="BG27" s="36">
        <v>0.35743870500000002</v>
      </c>
      <c r="BH27" s="36">
        <v>1.3901061109999999</v>
      </c>
      <c r="BI27" s="36">
        <v>0</v>
      </c>
      <c r="BJ27" s="36">
        <v>0</v>
      </c>
      <c r="BK27" s="36">
        <v>0</v>
      </c>
      <c r="BL27" s="36">
        <v>0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162">
        <v>5.1504739710000003</v>
      </c>
      <c r="E28" s="36">
        <v>519</v>
      </c>
      <c r="F28" s="36">
        <v>0</v>
      </c>
      <c r="G28" s="36">
        <v>16</v>
      </c>
      <c r="H28" s="36">
        <v>503</v>
      </c>
      <c r="I28" s="36">
        <v>1.8310271908017952E-3</v>
      </c>
      <c r="J28" s="36">
        <v>4.7494385404276409</v>
      </c>
      <c r="K28" s="36">
        <v>1.8310271908017952E-3</v>
      </c>
      <c r="L28" s="36">
        <v>0</v>
      </c>
      <c r="M28" s="36">
        <v>0.43156956761830745</v>
      </c>
      <c r="N28" s="36">
        <v>4.3197000000001351</v>
      </c>
      <c r="O28" s="36">
        <v>0.69161365200000002</v>
      </c>
      <c r="P28" s="36">
        <v>1.239915675</v>
      </c>
      <c r="Q28" s="36">
        <v>0.65153647800000003</v>
      </c>
      <c r="R28" s="36">
        <v>4.0077174E-2</v>
      </c>
      <c r="S28" s="36">
        <v>1.1876411</v>
      </c>
      <c r="T28" s="36">
        <v>5.2274575000000004E-2</v>
      </c>
      <c r="U28" s="36">
        <v>0.16200000000000003</v>
      </c>
      <c r="V28" s="36">
        <v>0.38879999999999998</v>
      </c>
      <c r="W28" s="36">
        <v>0.8554446791908018</v>
      </c>
      <c r="X28" s="36">
        <v>6.3781542154276405</v>
      </c>
      <c r="Y28" s="36">
        <v>7.2335988946184422</v>
      </c>
      <c r="Z28" s="36">
        <v>1.5074824808322877E-4</v>
      </c>
      <c r="AA28" s="36">
        <v>3.2260125089811006E-5</v>
      </c>
      <c r="AB28" s="36">
        <v>3.22601E-5</v>
      </c>
      <c r="AC28" s="36">
        <v>3.2897341907336346E-5</v>
      </c>
      <c r="AD28" s="36">
        <v>0.1400196482005516</v>
      </c>
      <c r="AE28" s="36">
        <v>1.2601768338049641</v>
      </c>
      <c r="AF28" s="36">
        <v>1.4001964820055157</v>
      </c>
      <c r="AG28" s="36">
        <v>1.0233283675876323E-2</v>
      </c>
      <c r="AH28" s="36">
        <v>1.74083446440195E-2</v>
      </c>
      <c r="AI28" s="36">
        <v>5.5753752440981366E-2</v>
      </c>
      <c r="AJ28" s="36">
        <v>1.1781019333142709E-6</v>
      </c>
      <c r="AK28" s="36">
        <v>1.4236684194849286E-6</v>
      </c>
      <c r="AL28" s="36">
        <v>3.5607105742475967E-6</v>
      </c>
      <c r="AM28" s="36">
        <v>1.0267359119716973E-2</v>
      </c>
      <c r="AN28" s="36">
        <v>0.15742941651299058</v>
      </c>
      <c r="AO28" s="36">
        <v>1.3159341469565198</v>
      </c>
      <c r="AP28" s="36">
        <v>32.096056845</v>
      </c>
      <c r="AQ28" s="36">
        <v>17.282492146999999</v>
      </c>
      <c r="AR28" s="36">
        <v>49.378548991999999</v>
      </c>
      <c r="AS28" s="36">
        <v>0.49307816300000001</v>
      </c>
      <c r="AT28" s="36">
        <v>35.035048690000004</v>
      </c>
      <c r="AU28" s="36">
        <v>74.061855600000001</v>
      </c>
      <c r="AV28" s="36">
        <v>84.159952555999993</v>
      </c>
      <c r="AW28" s="36">
        <v>177.90876526700001</v>
      </c>
      <c r="AX28" s="36">
        <v>76.033028995999999</v>
      </c>
      <c r="AY28" s="36">
        <v>160.72896784400001</v>
      </c>
      <c r="AZ28" s="36">
        <v>1.4543830000000001E-3</v>
      </c>
      <c r="BA28" s="36">
        <v>2.908767E-3</v>
      </c>
      <c r="BB28" s="36">
        <v>28.230889267999999</v>
      </c>
      <c r="BC28" s="36">
        <v>4577.1150178870002</v>
      </c>
      <c r="BD28" s="36">
        <v>9675.7288541639991</v>
      </c>
      <c r="BE28" s="36">
        <v>0.174696096</v>
      </c>
      <c r="BF28" s="36">
        <v>0.34939219300000002</v>
      </c>
      <c r="BG28" s="36">
        <v>21.868130313999998</v>
      </c>
      <c r="BH28" s="36">
        <v>329.04641920500001</v>
      </c>
      <c r="BI28" s="36">
        <v>0</v>
      </c>
      <c r="BJ28" s="36">
        <v>0</v>
      </c>
      <c r="BK28" s="36">
        <v>0</v>
      </c>
      <c r="BL28" s="36">
        <v>0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162">
        <v>5.2757050789999997</v>
      </c>
      <c r="E29" s="36">
        <v>2</v>
      </c>
      <c r="F29" s="36">
        <v>0</v>
      </c>
      <c r="G29" s="36">
        <v>1</v>
      </c>
      <c r="H29" s="36">
        <v>1</v>
      </c>
      <c r="I29" s="36">
        <v>7.6342191442815865E-4</v>
      </c>
      <c r="J29" s="36">
        <v>5.183924204509216</v>
      </c>
      <c r="K29" s="36">
        <v>7.6342191442815865E-4</v>
      </c>
      <c r="L29" s="36">
        <v>0</v>
      </c>
      <c r="M29" s="36">
        <v>0.15414762642270569</v>
      </c>
      <c r="N29" s="36">
        <v>5.0305400000009382</v>
      </c>
      <c r="O29" s="36">
        <v>0.18572328099999996</v>
      </c>
      <c r="P29" s="36">
        <v>0.31686478199999996</v>
      </c>
      <c r="Q29" s="36">
        <v>0.15665612899999998</v>
      </c>
      <c r="R29" s="36">
        <v>2.9067151999999999E-2</v>
      </c>
      <c r="S29" s="36">
        <v>0.27895110499999998</v>
      </c>
      <c r="T29" s="36">
        <v>3.7913677E-2</v>
      </c>
      <c r="U29" s="36">
        <v>6.0000000000000001E-3</v>
      </c>
      <c r="V29" s="36">
        <v>1.44E-2</v>
      </c>
      <c r="W29" s="36">
        <v>0.19248670291442813</v>
      </c>
      <c r="X29" s="36">
        <v>5.5151889865092159</v>
      </c>
      <c r="Y29" s="36">
        <v>5.7076756894236436</v>
      </c>
      <c r="Z29" s="36">
        <v>4.4897941062929799E-5</v>
      </c>
      <c r="AA29" s="36">
        <v>9.6081593874669785E-6</v>
      </c>
      <c r="AB29" s="36">
        <v>9.6081599999999995E-6</v>
      </c>
      <c r="AC29" s="36">
        <v>4.2268148267952539E-6</v>
      </c>
      <c r="AD29" s="36">
        <v>3.367873588991703E-2</v>
      </c>
      <c r="AE29" s="36">
        <v>0.30310862300925323</v>
      </c>
      <c r="AF29" s="36">
        <v>0.33678735889917033</v>
      </c>
      <c r="AG29" s="36">
        <v>4.3034472305988588E-4</v>
      </c>
      <c r="AH29" s="36">
        <v>7.3208067830877132E-4</v>
      </c>
      <c r="AI29" s="36">
        <v>2.3446367670159297E-3</v>
      </c>
      <c r="AJ29" s="36">
        <v>3.6429191299240772E-7</v>
      </c>
      <c r="AK29" s="36">
        <v>4.4022582200677203E-7</v>
      </c>
      <c r="AL29" s="36">
        <v>1.10104060610087E-6</v>
      </c>
      <c r="AM29" s="36">
        <v>4.3493582979967354E-4</v>
      </c>
      <c r="AN29" s="36">
        <v>3.4411256794047808E-2</v>
      </c>
      <c r="AO29" s="36">
        <v>0.30545436081687521</v>
      </c>
      <c r="AP29" s="36">
        <v>120.506059536</v>
      </c>
      <c r="AQ29" s="36">
        <v>64.887878211</v>
      </c>
      <c r="AR29" s="36">
        <v>185.393937747</v>
      </c>
      <c r="AS29" s="36">
        <v>3.86280007</v>
      </c>
      <c r="AT29" s="36">
        <v>254.39972236599999</v>
      </c>
      <c r="AU29" s="36">
        <v>604.01142551800001</v>
      </c>
      <c r="AV29" s="36">
        <v>252.74130018400001</v>
      </c>
      <c r="AW29" s="36">
        <v>600.07389784700001</v>
      </c>
      <c r="AX29" s="36">
        <v>233.45853736000001</v>
      </c>
      <c r="AY29" s="36">
        <v>554.29157956200004</v>
      </c>
      <c r="AZ29" s="36">
        <v>3.7419350000000001E-3</v>
      </c>
      <c r="BA29" s="36">
        <v>7.4838709999999996E-3</v>
      </c>
      <c r="BB29" s="36">
        <v>6.1073444170000002</v>
      </c>
      <c r="BC29" s="36">
        <v>538.19440527899997</v>
      </c>
      <c r="BD29" s="36">
        <v>1277.814169427</v>
      </c>
      <c r="BE29" s="36">
        <v>3.7792972000000001E-2</v>
      </c>
      <c r="BF29" s="36">
        <v>7.5585945000000002E-2</v>
      </c>
      <c r="BG29" s="36">
        <v>13.880583572999999</v>
      </c>
      <c r="BH29" s="36">
        <v>68.752967095000002</v>
      </c>
      <c r="BI29" s="36">
        <v>0</v>
      </c>
      <c r="BJ29" s="36">
        <v>0</v>
      </c>
      <c r="BK29" s="36">
        <v>0</v>
      </c>
      <c r="BL29" s="36">
        <v>0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162">
        <v>6.139738726</v>
      </c>
      <c r="E30" s="36">
        <v>16</v>
      </c>
      <c r="F30" s="36">
        <v>6</v>
      </c>
      <c r="G30" s="36">
        <v>5</v>
      </c>
      <c r="H30" s="36">
        <v>5</v>
      </c>
      <c r="I30" s="36">
        <v>5.0613871218583064</v>
      </c>
      <c r="J30" s="36">
        <v>50.270418840912697</v>
      </c>
      <c r="K30" s="36">
        <v>0.66934662186851379</v>
      </c>
      <c r="L30" s="36">
        <v>4.3920404999897924</v>
      </c>
      <c r="M30" s="36">
        <v>16.393449962759707</v>
      </c>
      <c r="N30" s="36">
        <v>38.938356000011289</v>
      </c>
      <c r="O30" s="36">
        <v>9.6389696999999996E-2</v>
      </c>
      <c r="P30" s="36">
        <v>0.16343441</v>
      </c>
      <c r="Q30" s="36">
        <v>8.9300004000000002E-2</v>
      </c>
      <c r="R30" s="36">
        <v>7.0896930000000002E-3</v>
      </c>
      <c r="S30" s="36">
        <v>0.154186984</v>
      </c>
      <c r="T30" s="36">
        <v>9.2474259999999996E-3</v>
      </c>
      <c r="U30" s="36">
        <v>2.4325500000000004</v>
      </c>
      <c r="V30" s="36">
        <v>5.7502000000000013</v>
      </c>
      <c r="W30" s="36">
        <v>7.5903268188583066</v>
      </c>
      <c r="X30" s="36">
        <v>56.184053250912697</v>
      </c>
      <c r="Y30" s="36">
        <v>63.774380069771006</v>
      </c>
      <c r="Z30" s="36">
        <v>2.9229666149440267E-2</v>
      </c>
      <c r="AA30" s="36">
        <v>1.335504821780829E-2</v>
      </c>
      <c r="AB30" s="36">
        <v>1.3355048E-2</v>
      </c>
      <c r="AC30" s="36">
        <v>8.9974776168146142E-2</v>
      </c>
      <c r="AD30" s="36">
        <v>2.7361738153656274</v>
      </c>
      <c r="AE30" s="36">
        <v>24.625564338290658</v>
      </c>
      <c r="AF30" s="36">
        <v>27.361738153656276</v>
      </c>
      <c r="AG30" s="36">
        <v>0.19063112596515597</v>
      </c>
      <c r="AH30" s="36">
        <v>0.3242920303775067</v>
      </c>
      <c r="AI30" s="36">
        <v>1.0386109621549877</v>
      </c>
      <c r="AJ30" s="36">
        <v>5.5644180517495424E-4</v>
      </c>
      <c r="AK30" s="36">
        <v>6.7242791377118531E-4</v>
      </c>
      <c r="AL30" s="36">
        <v>1.6817969340435018E-3</v>
      </c>
      <c r="AM30" s="36">
        <v>0.28116234393847706</v>
      </c>
      <c r="AN30" s="36">
        <v>3.0611382736569053</v>
      </c>
      <c r="AO30" s="36">
        <v>25.665857097379689</v>
      </c>
      <c r="AP30" s="36">
        <v>2473.7170195899998</v>
      </c>
      <c r="AQ30" s="36">
        <v>1332.0014720869999</v>
      </c>
      <c r="AR30" s="36">
        <v>3805.7184916769997</v>
      </c>
      <c r="AS30" s="36">
        <v>56.131566778</v>
      </c>
      <c r="AT30" s="36">
        <v>7064.2774780039999</v>
      </c>
      <c r="AU30" s="36">
        <v>16404.830325055002</v>
      </c>
      <c r="AV30" s="36">
        <v>4110.0019323429997</v>
      </c>
      <c r="AW30" s="36">
        <v>9544.342580777</v>
      </c>
      <c r="AX30" s="36">
        <v>3886.670433879</v>
      </c>
      <c r="AY30" s="36">
        <v>9025.7169534629993</v>
      </c>
      <c r="AZ30" s="36">
        <v>0.14268697699999999</v>
      </c>
      <c r="BA30" s="36">
        <v>0.28537395500000001</v>
      </c>
      <c r="BB30" s="36">
        <v>19.026923081</v>
      </c>
      <c r="BC30" s="36">
        <v>1616.652680659</v>
      </c>
      <c r="BD30" s="36">
        <v>3754.228653013</v>
      </c>
      <c r="BE30" s="36">
        <v>0.11774086</v>
      </c>
      <c r="BF30" s="36">
        <v>0.235481721</v>
      </c>
      <c r="BG30" s="36">
        <v>13.997171327</v>
      </c>
      <c r="BH30" s="36">
        <v>70.711643073999994</v>
      </c>
      <c r="BI30" s="36">
        <v>0.3600000000000001</v>
      </c>
      <c r="BJ30" s="36">
        <v>0.43000000000000016</v>
      </c>
      <c r="BK30" s="36">
        <v>0.60000000000000031</v>
      </c>
      <c r="BL30" s="36">
        <v>0.85000000000000042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162">
        <v>5.6890010909999997</v>
      </c>
      <c r="E31" s="36">
        <v>10</v>
      </c>
      <c r="F31" s="36">
        <v>0</v>
      </c>
      <c r="G31" s="36">
        <v>6</v>
      </c>
      <c r="H31" s="36">
        <v>4</v>
      </c>
      <c r="I31" s="36">
        <v>0.10890599916329889</v>
      </c>
      <c r="J31" s="36">
        <v>28.907974503575812</v>
      </c>
      <c r="K31" s="36">
        <v>1.3257999165532931E-2</v>
      </c>
      <c r="L31" s="36">
        <v>9.5647999997765965E-2</v>
      </c>
      <c r="M31" s="36">
        <v>1.006433502662385</v>
      </c>
      <c r="N31" s="36">
        <v>28.010447000076724</v>
      </c>
      <c r="O31" s="36">
        <v>4.3235375999999999E-2</v>
      </c>
      <c r="P31" s="36">
        <v>6.4856674000000003E-2</v>
      </c>
      <c r="Q31" s="36">
        <v>3.0994266999999999E-2</v>
      </c>
      <c r="R31" s="36">
        <v>1.2241109E-2</v>
      </c>
      <c r="S31" s="36">
        <v>4.8890008999999998E-2</v>
      </c>
      <c r="T31" s="36">
        <v>1.5966664999999998E-2</v>
      </c>
      <c r="U31" s="36">
        <v>3.9E-2</v>
      </c>
      <c r="V31" s="36">
        <v>9.2399999999999996E-2</v>
      </c>
      <c r="W31" s="36">
        <v>0.1911413751632989</v>
      </c>
      <c r="X31" s="36">
        <v>29.065231177575814</v>
      </c>
      <c r="Y31" s="36">
        <v>29.256372552739112</v>
      </c>
      <c r="Z31" s="36">
        <v>9.2715723535376617E-4</v>
      </c>
      <c r="AA31" s="36">
        <v>1.9841164836570613E-4</v>
      </c>
      <c r="AB31" s="36">
        <v>1.98412E-4</v>
      </c>
      <c r="AC31" s="36">
        <v>7.1076267130061054E-5</v>
      </c>
      <c r="AD31" s="36">
        <v>0.24697972148641795</v>
      </c>
      <c r="AE31" s="36">
        <v>2.2228174933777609</v>
      </c>
      <c r="AF31" s="36">
        <v>2.4697972148641787</v>
      </c>
      <c r="AG31" s="36">
        <v>3.1647109266733841E-3</v>
      </c>
      <c r="AH31" s="36">
        <v>5.3836461741110448E-3</v>
      </c>
      <c r="AI31" s="36">
        <v>1.7242218152220504E-2</v>
      </c>
      <c r="AJ31" s="36">
        <v>8.2668913984556206E-6</v>
      </c>
      <c r="AK31" s="36">
        <v>9.990062725882259E-6</v>
      </c>
      <c r="AL31" s="36">
        <v>2.4985959861577379E-5</v>
      </c>
      <c r="AM31" s="36">
        <v>3.2440540852019008E-3</v>
      </c>
      <c r="AN31" s="36">
        <v>0.25237335772325487</v>
      </c>
      <c r="AO31" s="36">
        <v>2.2400846974898432</v>
      </c>
      <c r="AP31" s="36">
        <v>569.07519262300002</v>
      </c>
      <c r="AQ31" s="36">
        <v>306.42510371999998</v>
      </c>
      <c r="AR31" s="36">
        <v>875.50029634299995</v>
      </c>
      <c r="AS31" s="36">
        <v>14.229066936000001</v>
      </c>
      <c r="AT31" s="36">
        <v>1150.5183022470001</v>
      </c>
      <c r="AU31" s="36">
        <v>2796.1863349280002</v>
      </c>
      <c r="AV31" s="36">
        <v>905.78071045499996</v>
      </c>
      <c r="AW31" s="36">
        <v>2201.3831853619999</v>
      </c>
      <c r="AX31" s="36">
        <v>843.07233370500001</v>
      </c>
      <c r="AY31" s="36">
        <v>2048.9785640599998</v>
      </c>
      <c r="AZ31" s="36">
        <v>1.9251019000000001E-2</v>
      </c>
      <c r="BA31" s="36">
        <v>3.8502038000000002E-2</v>
      </c>
      <c r="BB31" s="36">
        <v>7.4883866360000004</v>
      </c>
      <c r="BC31" s="36">
        <v>604.41284204600004</v>
      </c>
      <c r="BD31" s="36">
        <v>1468.947452888</v>
      </c>
      <c r="BE31" s="36">
        <v>4.6339025999999998E-2</v>
      </c>
      <c r="BF31" s="36">
        <v>9.2678051999999997E-2</v>
      </c>
      <c r="BG31" s="36">
        <v>5.2533986029999999</v>
      </c>
      <c r="BH31" s="36">
        <v>37.340801886999998</v>
      </c>
      <c r="BI31" s="36">
        <v>0</v>
      </c>
      <c r="BJ31" s="36">
        <v>0</v>
      </c>
      <c r="BK31" s="36">
        <v>0.39000000000000012</v>
      </c>
      <c r="BL31" s="36">
        <v>0.39000000000000012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162">
        <v>5.4226821059999999</v>
      </c>
      <c r="E32" s="36">
        <v>18</v>
      </c>
      <c r="F32" s="36">
        <v>0</v>
      </c>
      <c r="G32" s="36">
        <v>3</v>
      </c>
      <c r="H32" s="36">
        <v>15</v>
      </c>
      <c r="I32" s="36">
        <v>1.1985882307052043E-4</v>
      </c>
      <c r="J32" s="36">
        <v>0.53075098497480733</v>
      </c>
      <c r="K32" s="36">
        <v>1.1985882307052043E-4</v>
      </c>
      <c r="L32" s="36">
        <v>0</v>
      </c>
      <c r="M32" s="36">
        <v>2.3928843801378212E-2</v>
      </c>
      <c r="N32" s="36">
        <v>0.50694199999649969</v>
      </c>
      <c r="O32" s="36">
        <v>3.1834060999999997E-2</v>
      </c>
      <c r="P32" s="36">
        <v>5.8304050000000003E-2</v>
      </c>
      <c r="Q32" s="36">
        <v>2.9928007999999999E-2</v>
      </c>
      <c r="R32" s="36">
        <v>1.906053E-3</v>
      </c>
      <c r="S32" s="36">
        <v>5.5817893E-2</v>
      </c>
      <c r="T32" s="36">
        <v>2.4861570000000001E-3</v>
      </c>
      <c r="U32" s="36">
        <v>6.0000000000000001E-3</v>
      </c>
      <c r="V32" s="36">
        <v>1.44E-2</v>
      </c>
      <c r="W32" s="36">
        <v>3.7953919823070517E-2</v>
      </c>
      <c r="X32" s="36">
        <v>0.60345503497480735</v>
      </c>
      <c r="Y32" s="36">
        <v>0.64140895479787785</v>
      </c>
      <c r="Z32" s="36">
        <v>8.2475331143896401E-6</v>
      </c>
      <c r="AA32" s="36">
        <v>1.764972086479383E-6</v>
      </c>
      <c r="AB32" s="36">
        <v>1.7649700000000001E-6</v>
      </c>
      <c r="AC32" s="36">
        <v>1.444444531624638E-6</v>
      </c>
      <c r="AD32" s="36">
        <v>1.0256865784523658E-2</v>
      </c>
      <c r="AE32" s="36">
        <v>9.2311792060712911E-2</v>
      </c>
      <c r="AF32" s="36">
        <v>0.10256865784523658</v>
      </c>
      <c r="AG32" s="36">
        <v>5.1368190776993007E-4</v>
      </c>
      <c r="AH32" s="36">
        <v>8.7384968218332925E-4</v>
      </c>
      <c r="AI32" s="36">
        <v>2.7986807388844463E-3</v>
      </c>
      <c r="AJ32" s="36">
        <v>7.3537968023768945E-8</v>
      </c>
      <c r="AK32" s="36">
        <v>8.8866404296617206E-8</v>
      </c>
      <c r="AL32" s="36">
        <v>2.2226210903014048E-7</v>
      </c>
      <c r="AM32" s="36">
        <v>5.1519989026957847E-4</v>
      </c>
      <c r="AN32" s="36">
        <v>1.1130804333111284E-2</v>
      </c>
      <c r="AO32" s="36">
        <v>9.5110695061706399E-2</v>
      </c>
      <c r="AP32" s="36">
        <v>59.805525869999997</v>
      </c>
      <c r="AQ32" s="36">
        <v>32.202975467999998</v>
      </c>
      <c r="AR32" s="36">
        <v>92.008501338000002</v>
      </c>
      <c r="AS32" s="36">
        <v>1.9782048809999999</v>
      </c>
      <c r="AT32" s="36">
        <v>397.16645546900003</v>
      </c>
      <c r="AU32" s="36">
        <v>1011.431875752</v>
      </c>
      <c r="AV32" s="36">
        <v>244.77781181399999</v>
      </c>
      <c r="AW32" s="36">
        <v>623.35597061700003</v>
      </c>
      <c r="AX32" s="36">
        <v>230.15507294400001</v>
      </c>
      <c r="AY32" s="36">
        <v>586.117417359</v>
      </c>
      <c r="AZ32" s="36">
        <v>2.2371549999999998E-3</v>
      </c>
      <c r="BA32" s="36">
        <v>4.4743109999999999E-3</v>
      </c>
      <c r="BB32" s="36">
        <v>2.5493809619999999</v>
      </c>
      <c r="BC32" s="36">
        <v>205.263287362</v>
      </c>
      <c r="BD32" s="36">
        <v>522.72750858200004</v>
      </c>
      <c r="BE32" s="36">
        <v>1.5775872E-2</v>
      </c>
      <c r="BF32" s="36">
        <v>3.1551744E-2</v>
      </c>
      <c r="BG32" s="36">
        <v>2.5676039209999999</v>
      </c>
      <c r="BH32" s="36">
        <v>21.094502983999998</v>
      </c>
      <c r="BI32" s="36">
        <v>0</v>
      </c>
      <c r="BJ32" s="36">
        <v>0</v>
      </c>
      <c r="BK32" s="36">
        <v>0</v>
      </c>
      <c r="BL32" s="36">
        <v>0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162">
        <v>5.02995196</v>
      </c>
      <c r="E33" s="36">
        <v>24</v>
      </c>
      <c r="F33" s="36">
        <v>0</v>
      </c>
      <c r="G33" s="36">
        <v>0</v>
      </c>
      <c r="H33" s="36">
        <v>24</v>
      </c>
      <c r="I33" s="36">
        <v>8.7392021749510566E-8</v>
      </c>
      <c r="J33" s="36">
        <v>6.0459156416798884E-5</v>
      </c>
      <c r="K33" s="36">
        <v>8.7392021749510566E-8</v>
      </c>
      <c r="L33" s="36">
        <v>0</v>
      </c>
      <c r="M33" s="36">
        <v>6.0546548438548393E-5</v>
      </c>
      <c r="N33" s="36">
        <v>0</v>
      </c>
      <c r="O33" s="36">
        <v>1.3275472E-2</v>
      </c>
      <c r="P33" s="36">
        <v>2.3107804000000003E-2</v>
      </c>
      <c r="Q33" s="36">
        <v>1.0543238999999999E-2</v>
      </c>
      <c r="R33" s="36">
        <v>2.7322330000000001E-3</v>
      </c>
      <c r="S33" s="36">
        <v>1.9544022000000001E-2</v>
      </c>
      <c r="T33" s="36">
        <v>3.5637820000000001E-3</v>
      </c>
      <c r="U33" s="36">
        <v>0</v>
      </c>
      <c r="V33" s="36">
        <v>0</v>
      </c>
      <c r="W33" s="36">
        <v>1.3275559392021749E-2</v>
      </c>
      <c r="X33" s="36">
        <v>2.3168263156416801E-2</v>
      </c>
      <c r="Y33" s="36">
        <v>3.6443822548438552E-2</v>
      </c>
      <c r="Z33" s="36">
        <v>3.1787248532719487E-8</v>
      </c>
      <c r="AA33" s="36">
        <v>6.8024711860019707E-9</v>
      </c>
      <c r="AB33" s="36">
        <v>6.8024700000000004E-9</v>
      </c>
      <c r="AC33" s="36">
        <v>4.2484534776129249E-10</v>
      </c>
      <c r="AD33" s="36">
        <v>1.931435386032207E-7</v>
      </c>
      <c r="AE33" s="36">
        <v>1.7382918474289863E-6</v>
      </c>
      <c r="AF33" s="36">
        <v>1.9314353860322072E-6</v>
      </c>
      <c r="AG33" s="36">
        <v>0</v>
      </c>
      <c r="AH33" s="36">
        <v>0</v>
      </c>
      <c r="AI33" s="36">
        <v>0</v>
      </c>
      <c r="AJ33" s="36">
        <v>2.8342681254788894E-10</v>
      </c>
      <c r="AK33" s="36">
        <v>3.4250499965189758E-10</v>
      </c>
      <c r="AL33" s="36">
        <v>8.5663287694083161E-10</v>
      </c>
      <c r="AM33" s="36">
        <v>7.0827216030918148E-10</v>
      </c>
      <c r="AN33" s="36">
        <v>1.9348604360287259E-7</v>
      </c>
      <c r="AO33" s="36">
        <v>1.7391484803059272E-6</v>
      </c>
      <c r="AP33" s="36">
        <v>3.6513298999999999E-2</v>
      </c>
      <c r="AQ33" s="36">
        <v>1.9661007000000001E-2</v>
      </c>
      <c r="AR33" s="36">
        <v>5.6174306E-2</v>
      </c>
      <c r="AS33" s="36">
        <v>3.0600000000000001E-7</v>
      </c>
      <c r="AT33" s="36">
        <v>2.3697977488503701E-10</v>
      </c>
      <c r="AU33" s="36">
        <v>6.1166927206921502E-10</v>
      </c>
      <c r="AV33" s="36">
        <v>1.3799999999999999E-7</v>
      </c>
      <c r="AW33" s="36">
        <v>3.58E-7</v>
      </c>
      <c r="AX33" s="36">
        <v>1.1000000000000001E-7</v>
      </c>
      <c r="AY33" s="36">
        <v>2.8599999999999999E-7</v>
      </c>
      <c r="AZ33" s="36">
        <v>1.16252410339768E-10</v>
      </c>
      <c r="BA33" s="36">
        <v>2.32504820679536E-10</v>
      </c>
      <c r="BB33" s="36">
        <v>2.693277106</v>
      </c>
      <c r="BC33" s="36">
        <v>209.97899648800001</v>
      </c>
      <c r="BD33" s="36">
        <v>541.97747463500002</v>
      </c>
      <c r="BE33" s="36">
        <v>1.6666317999999999E-2</v>
      </c>
      <c r="BF33" s="36">
        <v>3.3332636999999998E-2</v>
      </c>
      <c r="BG33" s="36">
        <v>4.0793159440000002</v>
      </c>
      <c r="BH33" s="36">
        <v>31.768997417000001</v>
      </c>
      <c r="BI33" s="36">
        <v>0</v>
      </c>
      <c r="BJ33" s="36">
        <v>0</v>
      </c>
      <c r="BK33" s="36">
        <v>0</v>
      </c>
      <c r="BL33" s="36">
        <v>0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162">
        <v>5.115418515</v>
      </c>
      <c r="E34" s="36">
        <v>38</v>
      </c>
      <c r="F34" s="36">
        <v>1</v>
      </c>
      <c r="G34" s="36">
        <v>1</v>
      </c>
      <c r="H34" s="36">
        <v>36</v>
      </c>
      <c r="I34" s="36">
        <v>1.001806658957656E-4</v>
      </c>
      <c r="J34" s="36">
        <v>0.78987362718945042</v>
      </c>
      <c r="K34" s="36">
        <v>1.001806658957656E-4</v>
      </c>
      <c r="L34" s="36">
        <v>0</v>
      </c>
      <c r="M34" s="36">
        <v>2.3108807855358245E-2</v>
      </c>
      <c r="N34" s="36">
        <v>0.76686499999998792</v>
      </c>
      <c r="O34" s="36">
        <v>7.5723449999999998E-2</v>
      </c>
      <c r="P34" s="36">
        <v>0.12903024199999999</v>
      </c>
      <c r="Q34" s="36">
        <v>6.9119738E-2</v>
      </c>
      <c r="R34" s="36">
        <v>6.6037120000000003E-3</v>
      </c>
      <c r="S34" s="36">
        <v>0.120416706</v>
      </c>
      <c r="T34" s="36">
        <v>8.6135359999999998E-3</v>
      </c>
      <c r="U34" s="36">
        <v>3.9050000000000001E-2</v>
      </c>
      <c r="V34" s="36">
        <v>9.2300000000000007E-2</v>
      </c>
      <c r="W34" s="36">
        <v>0.11487363066589576</v>
      </c>
      <c r="X34" s="36">
        <v>1.0112038691894505</v>
      </c>
      <c r="Y34" s="36">
        <v>1.1260774998553462</v>
      </c>
      <c r="Z34" s="36">
        <v>7.1854936144681763E-6</v>
      </c>
      <c r="AA34" s="36">
        <v>1.5376956334961896E-6</v>
      </c>
      <c r="AB34" s="36">
        <v>1.5376999999999999E-6</v>
      </c>
      <c r="AC34" s="36">
        <v>5.1767801853270614E-7</v>
      </c>
      <c r="AD34" s="36">
        <v>4.8929550273669169E-3</v>
      </c>
      <c r="AE34" s="36">
        <v>4.4036595246302254E-2</v>
      </c>
      <c r="AF34" s="36">
        <v>4.8929550273669173E-2</v>
      </c>
      <c r="AG34" s="36">
        <v>2.9970144064102567E-3</v>
      </c>
      <c r="AH34" s="36">
        <v>5.098369335042735E-3</v>
      </c>
      <c r="AI34" s="36">
        <v>1.6328561248717951E-2</v>
      </c>
      <c r="AJ34" s="36">
        <v>6.027983550626224E-8</v>
      </c>
      <c r="AK34" s="36">
        <v>7.2844713785151624E-8</v>
      </c>
      <c r="AL34" s="36">
        <v>1.821905572272722E-7</v>
      </c>
      <c r="AM34" s="36">
        <v>2.9975923642642957E-3</v>
      </c>
      <c r="AN34" s="36">
        <v>9.9913972071234373E-3</v>
      </c>
      <c r="AO34" s="36">
        <v>6.0365338685577433E-2</v>
      </c>
      <c r="AP34" s="36">
        <v>1.189370043</v>
      </c>
      <c r="AQ34" s="36">
        <v>0.64043002299999996</v>
      </c>
      <c r="AR34" s="36">
        <v>1.829800066</v>
      </c>
      <c r="AS34" s="36">
        <v>8.0894176999999998E-2</v>
      </c>
      <c r="AT34" s="36">
        <v>0.26345544199999998</v>
      </c>
      <c r="AU34" s="36">
        <v>0.65453660599999997</v>
      </c>
      <c r="AV34" s="36">
        <v>0.77335856199999997</v>
      </c>
      <c r="AW34" s="36">
        <v>1.9213552140000001</v>
      </c>
      <c r="AX34" s="36">
        <v>0.69473368899999999</v>
      </c>
      <c r="AY34" s="36">
        <v>1.7260172229999999</v>
      </c>
      <c r="AZ34" s="36">
        <v>1.4164599999999999E-4</v>
      </c>
      <c r="BA34" s="36">
        <v>2.83293E-4</v>
      </c>
      <c r="BB34" s="36">
        <v>1.5281090310000001</v>
      </c>
      <c r="BC34" s="36">
        <v>96.125339337</v>
      </c>
      <c r="BD34" s="36">
        <v>238.81667706900001</v>
      </c>
      <c r="BE34" s="36">
        <v>9.4561200000000002E-3</v>
      </c>
      <c r="BF34" s="36">
        <v>1.891224E-2</v>
      </c>
      <c r="BG34" s="36">
        <v>6.8112926380000003</v>
      </c>
      <c r="BH34" s="36">
        <v>40.292620263000003</v>
      </c>
      <c r="BI34" s="36">
        <v>0</v>
      </c>
      <c r="BJ34" s="36">
        <v>0</v>
      </c>
      <c r="BK34" s="36">
        <v>0</v>
      </c>
      <c r="BL34" s="36">
        <v>0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162">
        <v>5.1731761159999996</v>
      </c>
      <c r="E35" s="36">
        <v>0</v>
      </c>
      <c r="F35" s="36" t="s">
        <v>339</v>
      </c>
      <c r="G35" s="36" t="s">
        <v>339</v>
      </c>
      <c r="H35" s="36" t="s">
        <v>339</v>
      </c>
      <c r="I35" s="36">
        <v>1.8324075600456319E-4</v>
      </c>
      <c r="J35" s="36">
        <v>0.63504696265730909</v>
      </c>
      <c r="K35" s="36">
        <v>1.8324075600456319E-4</v>
      </c>
      <c r="L35" s="36">
        <v>0</v>
      </c>
      <c r="M35" s="36">
        <v>3.3700203413302932E-2</v>
      </c>
      <c r="N35" s="36">
        <v>0.60153000000001067</v>
      </c>
      <c r="O35" s="36">
        <v>4.0474568999999995E-2</v>
      </c>
      <c r="P35" s="36">
        <v>6.6106978000000011E-2</v>
      </c>
      <c r="Q35" s="36">
        <v>3.6456909999999995E-2</v>
      </c>
      <c r="R35" s="36">
        <v>4.0176589999999998E-3</v>
      </c>
      <c r="S35" s="36">
        <v>6.0866552000000004E-2</v>
      </c>
      <c r="T35" s="36">
        <v>5.2404260000000003E-3</v>
      </c>
      <c r="U35" s="36" t="s">
        <v>339</v>
      </c>
      <c r="V35" s="36" t="s">
        <v>339</v>
      </c>
      <c r="W35" s="36">
        <v>4.0657809756004561E-2</v>
      </c>
      <c r="X35" s="36">
        <v>0.70115394065730907</v>
      </c>
      <c r="Y35" s="36">
        <v>0.7418117504133136</v>
      </c>
      <c r="Z35" s="36">
        <v>1.036793479295714E-5</v>
      </c>
      <c r="AA35" s="36">
        <v>2.2187380456928267E-6</v>
      </c>
      <c r="AB35" s="36">
        <v>2.2187399999999999E-6</v>
      </c>
      <c r="AC35" s="36">
        <v>5.6915993935018029E-7</v>
      </c>
      <c r="AD35" s="36">
        <v>1.2826935847500458E-3</v>
      </c>
      <c r="AE35" s="36">
        <v>1.1544242262750411E-2</v>
      </c>
      <c r="AF35" s="36">
        <v>1.2826935847500456E-2</v>
      </c>
      <c r="AG35" s="36" t="s">
        <v>339</v>
      </c>
      <c r="AH35" s="36" t="s">
        <v>339</v>
      </c>
      <c r="AI35" s="36" t="s">
        <v>339</v>
      </c>
      <c r="AJ35" s="36">
        <v>8.6977487306473492E-8</v>
      </c>
      <c r="AK35" s="36">
        <v>1.0510729028007238E-7</v>
      </c>
      <c r="AL35" s="36">
        <v>2.6288188654642518E-7</v>
      </c>
      <c r="AM35" s="36">
        <v>6.561374266566538E-7</v>
      </c>
      <c r="AN35" s="36">
        <v>1.2827986920403258E-3</v>
      </c>
      <c r="AO35" s="36">
        <v>1.1544505144636957E-2</v>
      </c>
      <c r="AP35" s="36">
        <v>0.89502671899999997</v>
      </c>
      <c r="AQ35" s="36">
        <v>0.48193746399999998</v>
      </c>
      <c r="AR35" s="36">
        <v>1.3769641829999999</v>
      </c>
      <c r="AS35" s="36">
        <v>0.14225215799999999</v>
      </c>
      <c r="AT35" s="36">
        <v>0.87698462799999999</v>
      </c>
      <c r="AU35" s="36">
        <v>2.501817285</v>
      </c>
      <c r="AV35" s="36">
        <v>1.6732538269999999</v>
      </c>
      <c r="AW35" s="36">
        <v>4.7733736870000003</v>
      </c>
      <c r="AX35" s="36">
        <v>1.519620583</v>
      </c>
      <c r="AY35" s="36">
        <v>4.3350965559999999</v>
      </c>
      <c r="AZ35" s="36">
        <v>1.83895E-4</v>
      </c>
      <c r="BA35" s="36">
        <v>3.6779100000000002E-4</v>
      </c>
      <c r="BB35" s="36">
        <v>0.154398062</v>
      </c>
      <c r="BC35" s="36">
        <v>9.0230390650000007</v>
      </c>
      <c r="BD35" s="36">
        <v>25.740468387</v>
      </c>
      <c r="BE35" s="36">
        <v>9.55433E-4</v>
      </c>
      <c r="BF35" s="36">
        <v>1.9108669999999999E-3</v>
      </c>
      <c r="BG35" s="36">
        <v>2.0844871079999998</v>
      </c>
      <c r="BH35" s="36">
        <v>22.919190638</v>
      </c>
      <c r="BI35" s="36">
        <v>0</v>
      </c>
      <c r="BJ35" s="36">
        <v>0</v>
      </c>
      <c r="BK35" s="36">
        <v>0</v>
      </c>
      <c r="BL35" s="36">
        <v>0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>
        <v>4.7752675770000002</v>
      </c>
      <c r="E36" s="36">
        <v>401</v>
      </c>
      <c r="F36" s="36">
        <v>0</v>
      </c>
      <c r="G36" s="36">
        <v>2</v>
      </c>
      <c r="H36" s="36">
        <v>399</v>
      </c>
      <c r="I36" s="36">
        <v>0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36">
        <v>4.6541E-5</v>
      </c>
      <c r="P36" s="36">
        <v>6.1420000000000005E-5</v>
      </c>
      <c r="Q36" s="36">
        <v>1.2500000000000001E-6</v>
      </c>
      <c r="R36" s="36">
        <v>4.5290999999999997E-5</v>
      </c>
      <c r="S36" s="36">
        <v>2.3439999999999999E-6</v>
      </c>
      <c r="T36" s="36">
        <v>5.9076000000000002E-5</v>
      </c>
      <c r="U36" s="36">
        <v>7.7999999999999986E-2</v>
      </c>
      <c r="V36" s="36">
        <v>0.18719999999999998</v>
      </c>
      <c r="W36" s="36">
        <v>7.8046540999999983E-2</v>
      </c>
      <c r="X36" s="36">
        <v>0.18726141999999998</v>
      </c>
      <c r="Y36" s="36">
        <v>0.26530796099999998</v>
      </c>
      <c r="Z36" s="36">
        <v>0</v>
      </c>
      <c r="AA36" s="36">
        <v>0</v>
      </c>
      <c r="AB36" s="36">
        <v>0</v>
      </c>
      <c r="AC36" s="36">
        <v>0</v>
      </c>
      <c r="AD36" s="36">
        <v>0</v>
      </c>
      <c r="AE36" s="36">
        <v>0</v>
      </c>
      <c r="AF36" s="36">
        <v>0</v>
      </c>
      <c r="AG36" s="36">
        <v>5.289403500892376E-3</v>
      </c>
      <c r="AH36" s="36">
        <v>8.9980657256559966E-3</v>
      </c>
      <c r="AI36" s="36">
        <v>2.8818129418655018E-2</v>
      </c>
      <c r="AJ36" s="36">
        <v>0</v>
      </c>
      <c r="AK36" s="36">
        <v>0</v>
      </c>
      <c r="AL36" s="36">
        <v>0</v>
      </c>
      <c r="AM36" s="36">
        <v>5.289403500892376E-3</v>
      </c>
      <c r="AN36" s="36">
        <v>8.9980657256559966E-3</v>
      </c>
      <c r="AO36" s="36">
        <v>2.8818129418655018E-2</v>
      </c>
      <c r="AP36" s="36">
        <v>0.27382463400000001</v>
      </c>
      <c r="AQ36" s="36">
        <v>0.147444033</v>
      </c>
      <c r="AR36" s="36">
        <v>0.42126866699999999</v>
      </c>
      <c r="AS36" s="36">
        <v>0</v>
      </c>
      <c r="AT36" s="36">
        <v>0</v>
      </c>
      <c r="AU36" s="36">
        <v>0</v>
      </c>
      <c r="AV36" s="36">
        <v>0</v>
      </c>
      <c r="AW36" s="36">
        <v>0</v>
      </c>
      <c r="AX36" s="36">
        <v>0</v>
      </c>
      <c r="AY36" s="36">
        <v>0</v>
      </c>
      <c r="AZ36" s="36">
        <v>0</v>
      </c>
      <c r="BA36" s="36">
        <v>0</v>
      </c>
      <c r="BB36" s="36">
        <v>0.17745865799999999</v>
      </c>
      <c r="BC36" s="36">
        <v>11.718617050000001</v>
      </c>
      <c r="BD36" s="36">
        <v>25.881327181</v>
      </c>
      <c r="BE36" s="36">
        <v>1.3598364E-2</v>
      </c>
      <c r="BF36" s="36">
        <v>2.7196728999999999E-2</v>
      </c>
      <c r="BG36" s="36">
        <v>0.405625554</v>
      </c>
      <c r="BH36" s="36">
        <v>2.9280297179999999</v>
      </c>
      <c r="BI36" s="36">
        <v>0</v>
      </c>
      <c r="BJ36" s="36">
        <v>0</v>
      </c>
      <c r="BK36" s="36">
        <v>0</v>
      </c>
      <c r="BL36" s="36">
        <v>0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>
        <v>4.0816774840000001</v>
      </c>
      <c r="E37" s="36">
        <v>49</v>
      </c>
      <c r="F37" s="36">
        <v>0</v>
      </c>
      <c r="G37" s="36">
        <v>0</v>
      </c>
      <c r="H37" s="36">
        <v>49</v>
      </c>
      <c r="I37" s="36">
        <v>0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36">
        <v>0</v>
      </c>
      <c r="AG37" s="36">
        <v>0</v>
      </c>
      <c r="AH37" s="36">
        <v>0</v>
      </c>
      <c r="AI37" s="36">
        <v>0</v>
      </c>
      <c r="AJ37" s="36">
        <v>0</v>
      </c>
      <c r="AK37" s="36">
        <v>0</v>
      </c>
      <c r="AL37" s="36">
        <v>0</v>
      </c>
      <c r="AM37" s="36">
        <v>0</v>
      </c>
      <c r="AN37" s="36">
        <v>0</v>
      </c>
      <c r="AO37" s="36">
        <v>0</v>
      </c>
      <c r="AP37" s="36">
        <v>0</v>
      </c>
      <c r="AQ37" s="36">
        <v>0</v>
      </c>
      <c r="AR37" s="36">
        <v>0</v>
      </c>
      <c r="AS37" s="36">
        <v>0</v>
      </c>
      <c r="AT37" s="36">
        <v>0</v>
      </c>
      <c r="AU37" s="36">
        <v>0</v>
      </c>
      <c r="AV37" s="36">
        <v>0</v>
      </c>
      <c r="AW37" s="36">
        <v>0</v>
      </c>
      <c r="AX37" s="36">
        <v>0</v>
      </c>
      <c r="AY37" s="36">
        <v>0</v>
      </c>
      <c r="AZ37" s="36">
        <v>0</v>
      </c>
      <c r="BA37" s="36">
        <v>0</v>
      </c>
      <c r="BB37" s="36">
        <v>0</v>
      </c>
      <c r="BC37" s="36">
        <v>0</v>
      </c>
      <c r="BD37" s="36">
        <v>0</v>
      </c>
      <c r="BE37" s="36">
        <v>0</v>
      </c>
      <c r="BF37" s="36">
        <v>0</v>
      </c>
      <c r="BG37" s="36">
        <v>0</v>
      </c>
      <c r="BH37" s="36">
        <v>0</v>
      </c>
      <c r="BI37" s="36">
        <v>0</v>
      </c>
      <c r="BJ37" s="36">
        <v>0</v>
      </c>
      <c r="BK37" s="36">
        <v>0</v>
      </c>
      <c r="BL37" s="36">
        <v>0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>
        <v>4.5429271150000003</v>
      </c>
      <c r="E38" s="36">
        <v>46</v>
      </c>
      <c r="F38" s="36">
        <v>0</v>
      </c>
      <c r="G38" s="36">
        <v>0</v>
      </c>
      <c r="H38" s="36">
        <v>46</v>
      </c>
      <c r="I38" s="36">
        <v>0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0</v>
      </c>
      <c r="P38" s="36">
        <v>0</v>
      </c>
      <c r="Q38" s="36">
        <v>0</v>
      </c>
      <c r="R38" s="36">
        <v>0</v>
      </c>
      <c r="S38" s="36">
        <v>0</v>
      </c>
      <c r="T38" s="36">
        <v>0</v>
      </c>
      <c r="U38" s="36">
        <v>0</v>
      </c>
      <c r="V38" s="36">
        <v>0</v>
      </c>
      <c r="W38" s="36">
        <v>0</v>
      </c>
      <c r="X38" s="36">
        <v>0</v>
      </c>
      <c r="Y38" s="36">
        <v>0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0</v>
      </c>
      <c r="AF38" s="36">
        <v>0</v>
      </c>
      <c r="AG38" s="36">
        <v>0</v>
      </c>
      <c r="AH38" s="36">
        <v>0</v>
      </c>
      <c r="AI38" s="36">
        <v>0</v>
      </c>
      <c r="AJ38" s="36">
        <v>0</v>
      </c>
      <c r="AK38" s="36">
        <v>0</v>
      </c>
      <c r="AL38" s="36">
        <v>0</v>
      </c>
      <c r="AM38" s="36">
        <v>0</v>
      </c>
      <c r="AN38" s="36">
        <v>0</v>
      </c>
      <c r="AO38" s="36">
        <v>0</v>
      </c>
      <c r="AP38" s="36">
        <v>0</v>
      </c>
      <c r="AQ38" s="36">
        <v>0</v>
      </c>
      <c r="AR38" s="36">
        <v>0</v>
      </c>
      <c r="AS38" s="36">
        <v>0</v>
      </c>
      <c r="AT38" s="36">
        <v>0</v>
      </c>
      <c r="AU38" s="36">
        <v>0</v>
      </c>
      <c r="AV38" s="36">
        <v>0</v>
      </c>
      <c r="AW38" s="36">
        <v>0</v>
      </c>
      <c r="AX38" s="36">
        <v>0</v>
      </c>
      <c r="AY38" s="36">
        <v>0</v>
      </c>
      <c r="AZ38" s="36">
        <v>0</v>
      </c>
      <c r="BA38" s="36">
        <v>0</v>
      </c>
      <c r="BB38" s="36">
        <v>0</v>
      </c>
      <c r="BC38" s="36">
        <v>0</v>
      </c>
      <c r="BD38" s="36">
        <v>0</v>
      </c>
      <c r="BE38" s="36">
        <v>0</v>
      </c>
      <c r="BF38" s="36">
        <v>0</v>
      </c>
      <c r="BG38" s="36">
        <v>2.4807060000000001E-3</v>
      </c>
      <c r="BH38" s="36">
        <v>0.319389759</v>
      </c>
      <c r="BI38" s="36">
        <v>0</v>
      </c>
      <c r="BJ38" s="36">
        <v>0</v>
      </c>
      <c r="BK38" s="36">
        <v>0</v>
      </c>
      <c r="BL38" s="36">
        <v>0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>
        <v>4.5414894109999997</v>
      </c>
      <c r="E39" s="36">
        <v>2</v>
      </c>
      <c r="F39" s="36">
        <v>0</v>
      </c>
      <c r="G39" s="36">
        <v>0</v>
      </c>
      <c r="H39" s="36">
        <v>2</v>
      </c>
      <c r="I39" s="36">
        <v>0</v>
      </c>
      <c r="J39" s="36">
        <v>0</v>
      </c>
      <c r="K39" s="36">
        <v>0</v>
      </c>
      <c r="L39" s="36">
        <v>0</v>
      </c>
      <c r="M39" s="36">
        <v>0</v>
      </c>
      <c r="N39" s="36">
        <v>0</v>
      </c>
      <c r="O39" s="36">
        <v>0</v>
      </c>
      <c r="P39" s="36">
        <v>0</v>
      </c>
      <c r="Q39" s="36">
        <v>0</v>
      </c>
      <c r="R39" s="36">
        <v>0</v>
      </c>
      <c r="S39" s="36">
        <v>0</v>
      </c>
      <c r="T39" s="36">
        <v>0</v>
      </c>
      <c r="U39" s="36">
        <v>0</v>
      </c>
      <c r="V39" s="36">
        <v>0</v>
      </c>
      <c r="W39" s="36">
        <v>0</v>
      </c>
      <c r="X39" s="36">
        <v>0</v>
      </c>
      <c r="Y39" s="36">
        <v>0</v>
      </c>
      <c r="Z39" s="36">
        <v>0</v>
      </c>
      <c r="AA39" s="36">
        <v>0</v>
      </c>
      <c r="AB39" s="36">
        <v>0</v>
      </c>
      <c r="AC39" s="36">
        <v>0</v>
      </c>
      <c r="AD39" s="36">
        <v>0</v>
      </c>
      <c r="AE39" s="36">
        <v>0</v>
      </c>
      <c r="AF39" s="36">
        <v>0</v>
      </c>
      <c r="AG39" s="36">
        <v>0</v>
      </c>
      <c r="AH39" s="36">
        <v>0</v>
      </c>
      <c r="AI39" s="36">
        <v>0</v>
      </c>
      <c r="AJ39" s="36">
        <v>0</v>
      </c>
      <c r="AK39" s="36">
        <v>0</v>
      </c>
      <c r="AL39" s="36">
        <v>0</v>
      </c>
      <c r="AM39" s="36">
        <v>0</v>
      </c>
      <c r="AN39" s="36">
        <v>0</v>
      </c>
      <c r="AO39" s="36">
        <v>0</v>
      </c>
      <c r="AP39" s="36">
        <v>0</v>
      </c>
      <c r="AQ39" s="36">
        <v>0</v>
      </c>
      <c r="AR39" s="36">
        <v>0</v>
      </c>
      <c r="AS39" s="36">
        <v>0</v>
      </c>
      <c r="AT39" s="36">
        <v>0</v>
      </c>
      <c r="AU39" s="36">
        <v>0</v>
      </c>
      <c r="AV39" s="36">
        <v>0</v>
      </c>
      <c r="AW39" s="36">
        <v>0</v>
      </c>
      <c r="AX39" s="36">
        <v>0</v>
      </c>
      <c r="AY39" s="36">
        <v>0</v>
      </c>
      <c r="AZ39" s="36">
        <v>0</v>
      </c>
      <c r="BA39" s="36">
        <v>0</v>
      </c>
      <c r="BB39" s="36">
        <v>0</v>
      </c>
      <c r="BC39" s="36">
        <v>0</v>
      </c>
      <c r="BD39" s="36">
        <v>0</v>
      </c>
      <c r="BE39" s="36">
        <v>0</v>
      </c>
      <c r="BF39" s="36">
        <v>0</v>
      </c>
      <c r="BG39" s="36">
        <v>2.8481142000000001E-2</v>
      </c>
      <c r="BH39" s="36">
        <v>4.4456309999999999E-2</v>
      </c>
      <c r="BI39" s="36">
        <v>0</v>
      </c>
      <c r="BJ39" s="36">
        <v>0</v>
      </c>
      <c r="BK39" s="36">
        <v>0</v>
      </c>
      <c r="BL39" s="36">
        <v>0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>
        <v>4.6254779810000004</v>
      </c>
      <c r="E40" s="36">
        <v>16</v>
      </c>
      <c r="F40" s="36">
        <v>0</v>
      </c>
      <c r="G40" s="36">
        <v>1</v>
      </c>
      <c r="H40" s="36">
        <v>15</v>
      </c>
      <c r="I40" s="36">
        <v>0</v>
      </c>
      <c r="J40" s="36">
        <v>0</v>
      </c>
      <c r="K40" s="36">
        <v>0</v>
      </c>
      <c r="L40" s="36">
        <v>0</v>
      </c>
      <c r="M40" s="36">
        <v>0</v>
      </c>
      <c r="N40" s="36">
        <v>0</v>
      </c>
      <c r="O40" s="36">
        <v>0</v>
      </c>
      <c r="P40" s="36">
        <v>0</v>
      </c>
      <c r="Q40" s="36">
        <v>0</v>
      </c>
      <c r="R40" s="36">
        <v>0</v>
      </c>
      <c r="S40" s="36">
        <v>0</v>
      </c>
      <c r="T40" s="36">
        <v>0</v>
      </c>
      <c r="U40" s="36">
        <v>3.0000000000000001E-3</v>
      </c>
      <c r="V40" s="36">
        <v>7.1999999999999998E-3</v>
      </c>
      <c r="W40" s="36">
        <v>3.0000000000000001E-3</v>
      </c>
      <c r="X40" s="36">
        <v>7.1999999999999998E-3</v>
      </c>
      <c r="Y40" s="36">
        <v>1.0200000000000001E-2</v>
      </c>
      <c r="Z40" s="36">
        <v>0</v>
      </c>
      <c r="AA40" s="36">
        <v>0</v>
      </c>
      <c r="AB40" s="36">
        <v>0</v>
      </c>
      <c r="AC40" s="36">
        <v>0</v>
      </c>
      <c r="AD40" s="36">
        <v>0</v>
      </c>
      <c r="AE40" s="36">
        <v>0</v>
      </c>
      <c r="AF40" s="36">
        <v>0</v>
      </c>
      <c r="AG40" s="36">
        <v>2.2811986559236912E-4</v>
      </c>
      <c r="AH40" s="36">
        <v>3.8806597824908768E-4</v>
      </c>
      <c r="AI40" s="36">
        <v>1.2428599573653214E-3</v>
      </c>
      <c r="AJ40" s="36">
        <v>0</v>
      </c>
      <c r="AK40" s="36">
        <v>0</v>
      </c>
      <c r="AL40" s="36">
        <v>0</v>
      </c>
      <c r="AM40" s="36">
        <v>2.2811986559236912E-4</v>
      </c>
      <c r="AN40" s="36">
        <v>3.8806597824908768E-4</v>
      </c>
      <c r="AO40" s="36">
        <v>1.2428599573653214E-3</v>
      </c>
      <c r="AP40" s="36">
        <v>8.1849980000000006E-3</v>
      </c>
      <c r="AQ40" s="36">
        <v>4.4073059999999997E-3</v>
      </c>
      <c r="AR40" s="36">
        <v>1.2592304E-2</v>
      </c>
      <c r="AS40" s="36">
        <v>0</v>
      </c>
      <c r="AT40" s="36">
        <v>0</v>
      </c>
      <c r="AU40" s="36">
        <v>0</v>
      </c>
      <c r="AV40" s="36">
        <v>0</v>
      </c>
      <c r="AW40" s="36">
        <v>0</v>
      </c>
      <c r="AX40" s="36">
        <v>0</v>
      </c>
      <c r="AY40" s="36">
        <v>0</v>
      </c>
      <c r="AZ40" s="36">
        <v>0</v>
      </c>
      <c r="BA40" s="36">
        <v>0</v>
      </c>
      <c r="BB40" s="36">
        <v>0</v>
      </c>
      <c r="BC40" s="36">
        <v>0</v>
      </c>
      <c r="BD40" s="36">
        <v>0</v>
      </c>
      <c r="BE40" s="36">
        <v>0</v>
      </c>
      <c r="BF40" s="36">
        <v>0</v>
      </c>
      <c r="BG40" s="36">
        <v>0</v>
      </c>
      <c r="BH40" s="36">
        <v>0.92275567300000005</v>
      </c>
      <c r="BI40" s="36">
        <v>0</v>
      </c>
      <c r="BJ40" s="36">
        <v>0</v>
      </c>
      <c r="BK40" s="36">
        <v>0</v>
      </c>
      <c r="BL40" s="36">
        <v>0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>
        <v>4.3539956670000004</v>
      </c>
      <c r="E41" s="36">
        <v>8</v>
      </c>
      <c r="F41" s="36">
        <v>0</v>
      </c>
      <c r="G41" s="36">
        <v>0</v>
      </c>
      <c r="H41" s="36">
        <v>8</v>
      </c>
      <c r="I41" s="36">
        <v>0</v>
      </c>
      <c r="J41" s="36">
        <v>0</v>
      </c>
      <c r="K41" s="36">
        <v>0</v>
      </c>
      <c r="L41" s="36">
        <v>0</v>
      </c>
      <c r="M41" s="36">
        <v>0</v>
      </c>
      <c r="N41" s="36">
        <v>0</v>
      </c>
      <c r="O41" s="36">
        <v>0</v>
      </c>
      <c r="P41" s="36">
        <v>0</v>
      </c>
      <c r="Q41" s="36">
        <v>0</v>
      </c>
      <c r="R41" s="36">
        <v>0</v>
      </c>
      <c r="S41" s="36">
        <v>0</v>
      </c>
      <c r="T41" s="36">
        <v>0</v>
      </c>
      <c r="U41" s="36">
        <v>0</v>
      </c>
      <c r="V41" s="36">
        <v>0</v>
      </c>
      <c r="W41" s="36">
        <v>0</v>
      </c>
      <c r="X41" s="36">
        <v>0</v>
      </c>
      <c r="Y41" s="36">
        <v>0</v>
      </c>
      <c r="Z41" s="36">
        <v>0</v>
      </c>
      <c r="AA41" s="36">
        <v>0</v>
      </c>
      <c r="AB41" s="36">
        <v>0</v>
      </c>
      <c r="AC41" s="36">
        <v>0</v>
      </c>
      <c r="AD41" s="36">
        <v>0</v>
      </c>
      <c r="AE41" s="36">
        <v>0</v>
      </c>
      <c r="AF41" s="36">
        <v>0</v>
      </c>
      <c r="AG41" s="36">
        <v>0</v>
      </c>
      <c r="AH41" s="36">
        <v>0</v>
      </c>
      <c r="AI41" s="36">
        <v>0</v>
      </c>
      <c r="AJ41" s="36">
        <v>0</v>
      </c>
      <c r="AK41" s="36">
        <v>0</v>
      </c>
      <c r="AL41" s="36">
        <v>0</v>
      </c>
      <c r="AM41" s="36">
        <v>0</v>
      </c>
      <c r="AN41" s="36">
        <v>0</v>
      </c>
      <c r="AO41" s="36">
        <v>0</v>
      </c>
      <c r="AP41" s="36">
        <v>0</v>
      </c>
      <c r="AQ41" s="36">
        <v>0</v>
      </c>
      <c r="AR41" s="36">
        <v>0</v>
      </c>
      <c r="AS41" s="36">
        <v>0</v>
      </c>
      <c r="AT41" s="36">
        <v>0</v>
      </c>
      <c r="AU41" s="36">
        <v>0</v>
      </c>
      <c r="AV41" s="36">
        <v>0</v>
      </c>
      <c r="AW41" s="36">
        <v>0</v>
      </c>
      <c r="AX41" s="36">
        <v>0</v>
      </c>
      <c r="AY41" s="36">
        <v>0</v>
      </c>
      <c r="AZ41" s="36">
        <v>0</v>
      </c>
      <c r="BA41" s="36">
        <v>0</v>
      </c>
      <c r="BB41" s="36">
        <v>0</v>
      </c>
      <c r="BC41" s="36">
        <v>0</v>
      </c>
      <c r="BD41" s="36">
        <v>0</v>
      </c>
      <c r="BE41" s="36">
        <v>0</v>
      </c>
      <c r="BF41" s="36">
        <v>0</v>
      </c>
      <c r="BG41" s="36">
        <v>0</v>
      </c>
      <c r="BH41" s="36">
        <v>0</v>
      </c>
      <c r="BI41" s="36">
        <v>0</v>
      </c>
      <c r="BJ41" s="36">
        <v>0</v>
      </c>
      <c r="BK41" s="36">
        <v>0</v>
      </c>
      <c r="BL41" s="36">
        <v>0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>
        <v>4.4363413649999996</v>
      </c>
      <c r="E42" s="36">
        <v>2</v>
      </c>
      <c r="F42" s="36">
        <v>0</v>
      </c>
      <c r="G42" s="36">
        <v>0</v>
      </c>
      <c r="H42" s="36">
        <v>2</v>
      </c>
      <c r="I42" s="36">
        <v>0</v>
      </c>
      <c r="J42" s="36">
        <v>0</v>
      </c>
      <c r="K42" s="36">
        <v>0</v>
      </c>
      <c r="L42" s="36">
        <v>0</v>
      </c>
      <c r="M42" s="36">
        <v>0</v>
      </c>
      <c r="N42" s="36">
        <v>0</v>
      </c>
      <c r="O42" s="36">
        <v>0</v>
      </c>
      <c r="P42" s="36">
        <v>0</v>
      </c>
      <c r="Q42" s="36">
        <v>0</v>
      </c>
      <c r="R42" s="36">
        <v>0</v>
      </c>
      <c r="S42" s="36">
        <v>0</v>
      </c>
      <c r="T42" s="36">
        <v>0</v>
      </c>
      <c r="U42" s="36">
        <v>0</v>
      </c>
      <c r="V42" s="36">
        <v>0</v>
      </c>
      <c r="W42" s="36">
        <v>0</v>
      </c>
      <c r="X42" s="36">
        <v>0</v>
      </c>
      <c r="Y42" s="36">
        <v>0</v>
      </c>
      <c r="Z42" s="36">
        <v>0</v>
      </c>
      <c r="AA42" s="36">
        <v>0</v>
      </c>
      <c r="AB42" s="36">
        <v>0</v>
      </c>
      <c r="AC42" s="36">
        <v>0</v>
      </c>
      <c r="AD42" s="36">
        <v>0</v>
      </c>
      <c r="AE42" s="36">
        <v>0</v>
      </c>
      <c r="AF42" s="36">
        <v>0</v>
      </c>
      <c r="AG42" s="36">
        <v>0</v>
      </c>
      <c r="AH42" s="36">
        <v>0</v>
      </c>
      <c r="AI42" s="36">
        <v>0</v>
      </c>
      <c r="AJ42" s="36">
        <v>0</v>
      </c>
      <c r="AK42" s="36">
        <v>0</v>
      </c>
      <c r="AL42" s="36">
        <v>0</v>
      </c>
      <c r="AM42" s="36">
        <v>0</v>
      </c>
      <c r="AN42" s="36">
        <v>0</v>
      </c>
      <c r="AO42" s="36">
        <v>0</v>
      </c>
      <c r="AP42" s="36">
        <v>0</v>
      </c>
      <c r="AQ42" s="36">
        <v>0</v>
      </c>
      <c r="AR42" s="36">
        <v>0</v>
      </c>
      <c r="AS42" s="36">
        <v>0</v>
      </c>
      <c r="AT42" s="36">
        <v>0</v>
      </c>
      <c r="AU42" s="36">
        <v>0</v>
      </c>
      <c r="AV42" s="36">
        <v>0</v>
      </c>
      <c r="AW42" s="36">
        <v>0</v>
      </c>
      <c r="AX42" s="36">
        <v>0</v>
      </c>
      <c r="AY42" s="36">
        <v>0</v>
      </c>
      <c r="AZ42" s="36">
        <v>0</v>
      </c>
      <c r="BA42" s="36">
        <v>0</v>
      </c>
      <c r="BB42" s="36">
        <v>0</v>
      </c>
      <c r="BC42" s="36">
        <v>0</v>
      </c>
      <c r="BD42" s="36">
        <v>0</v>
      </c>
      <c r="BE42" s="36">
        <v>0</v>
      </c>
      <c r="BF42" s="36">
        <v>0</v>
      </c>
      <c r="BG42" s="36">
        <v>0</v>
      </c>
      <c r="BH42" s="36">
        <v>0</v>
      </c>
      <c r="BI42" s="36">
        <v>0</v>
      </c>
      <c r="BJ42" s="36">
        <v>0</v>
      </c>
      <c r="BK42" s="36">
        <v>0</v>
      </c>
      <c r="BL42" s="36">
        <v>0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>
        <v>4.6385770649999998</v>
      </c>
      <c r="E43" s="36">
        <v>0</v>
      </c>
      <c r="F43" s="36" t="s">
        <v>339</v>
      </c>
      <c r="G43" s="36" t="s">
        <v>339</v>
      </c>
      <c r="H43" s="36" t="s">
        <v>339</v>
      </c>
      <c r="I43" s="36">
        <v>0</v>
      </c>
      <c r="J43" s="36">
        <v>0</v>
      </c>
      <c r="K43" s="36">
        <v>0</v>
      </c>
      <c r="L43" s="36">
        <v>0</v>
      </c>
      <c r="M43" s="36">
        <v>0</v>
      </c>
      <c r="N43" s="36">
        <v>0</v>
      </c>
      <c r="O43" s="36">
        <v>0</v>
      </c>
      <c r="P43" s="36">
        <v>0</v>
      </c>
      <c r="Q43" s="36">
        <v>0</v>
      </c>
      <c r="R43" s="36">
        <v>0</v>
      </c>
      <c r="S43" s="36">
        <v>0</v>
      </c>
      <c r="T43" s="36">
        <v>0</v>
      </c>
      <c r="U43" s="36" t="s">
        <v>339</v>
      </c>
      <c r="V43" s="36" t="s">
        <v>339</v>
      </c>
      <c r="W43" s="36">
        <v>0</v>
      </c>
      <c r="X43" s="36">
        <v>0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36">
        <v>0</v>
      </c>
      <c r="AG43" s="36" t="s">
        <v>339</v>
      </c>
      <c r="AH43" s="36" t="s">
        <v>339</v>
      </c>
      <c r="AI43" s="36" t="s">
        <v>339</v>
      </c>
      <c r="AJ43" s="36">
        <v>0</v>
      </c>
      <c r="AK43" s="36">
        <v>0</v>
      </c>
      <c r="AL43" s="36">
        <v>0</v>
      </c>
      <c r="AM43" s="36">
        <v>0</v>
      </c>
      <c r="AN43" s="36">
        <v>0</v>
      </c>
      <c r="AO43" s="36">
        <v>0</v>
      </c>
      <c r="AP43" s="36">
        <v>0</v>
      </c>
      <c r="AQ43" s="36">
        <v>0</v>
      </c>
      <c r="AR43" s="36">
        <v>0</v>
      </c>
      <c r="AS43" s="36">
        <v>0</v>
      </c>
      <c r="AT43" s="36">
        <v>0</v>
      </c>
      <c r="AU43" s="36">
        <v>0</v>
      </c>
      <c r="AV43" s="36">
        <v>0</v>
      </c>
      <c r="AW43" s="36">
        <v>0</v>
      </c>
      <c r="AX43" s="36">
        <v>0</v>
      </c>
      <c r="AY43" s="36">
        <v>0</v>
      </c>
      <c r="AZ43" s="36">
        <v>0</v>
      </c>
      <c r="BA43" s="36">
        <v>0</v>
      </c>
      <c r="BB43" s="36">
        <v>2.3254055999999999E-2</v>
      </c>
      <c r="BC43" s="36">
        <v>0.84148134399999996</v>
      </c>
      <c r="BD43" s="36">
        <v>1.8663502240000001</v>
      </c>
      <c r="BE43" s="36">
        <v>1.78192E-3</v>
      </c>
      <c r="BF43" s="36">
        <v>3.56384E-3</v>
      </c>
      <c r="BG43" s="36">
        <v>3.2809164000000002E-2</v>
      </c>
      <c r="BH43" s="36">
        <v>1.1102234200000001</v>
      </c>
      <c r="BI43" s="36">
        <v>0</v>
      </c>
      <c r="BJ43" s="36">
        <v>0</v>
      </c>
      <c r="BK43" s="36">
        <v>0</v>
      </c>
      <c r="BL43" s="36">
        <v>0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>
        <v>4.5312624169999998</v>
      </c>
      <c r="E44" s="36">
        <v>11</v>
      </c>
      <c r="F44" s="36">
        <v>0</v>
      </c>
      <c r="G44" s="36">
        <v>0</v>
      </c>
      <c r="H44" s="36">
        <v>11</v>
      </c>
      <c r="I44" s="36">
        <v>0</v>
      </c>
      <c r="J44" s="36">
        <v>0</v>
      </c>
      <c r="K44" s="36">
        <v>0</v>
      </c>
      <c r="L44" s="36">
        <v>0</v>
      </c>
      <c r="M44" s="36">
        <v>0</v>
      </c>
      <c r="N44" s="36">
        <v>0</v>
      </c>
      <c r="O44" s="36">
        <v>0</v>
      </c>
      <c r="P44" s="36">
        <v>0</v>
      </c>
      <c r="Q44" s="36">
        <v>0</v>
      </c>
      <c r="R44" s="36">
        <v>0</v>
      </c>
      <c r="S44" s="36">
        <v>0</v>
      </c>
      <c r="T44" s="36">
        <v>0</v>
      </c>
      <c r="U44" s="36">
        <v>0</v>
      </c>
      <c r="V44" s="36">
        <v>0</v>
      </c>
      <c r="W44" s="36">
        <v>0</v>
      </c>
      <c r="X44" s="36">
        <v>0</v>
      </c>
      <c r="Y44" s="36">
        <v>0</v>
      </c>
      <c r="Z44" s="36">
        <v>0</v>
      </c>
      <c r="AA44" s="36">
        <v>0</v>
      </c>
      <c r="AB44" s="36">
        <v>0</v>
      </c>
      <c r="AC44" s="36">
        <v>0</v>
      </c>
      <c r="AD44" s="36">
        <v>0</v>
      </c>
      <c r="AE44" s="36">
        <v>0</v>
      </c>
      <c r="AF44" s="36">
        <v>0</v>
      </c>
      <c r="AG44" s="36">
        <v>0</v>
      </c>
      <c r="AH44" s="36">
        <v>0</v>
      </c>
      <c r="AI44" s="36">
        <v>0</v>
      </c>
      <c r="AJ44" s="36">
        <v>0</v>
      </c>
      <c r="AK44" s="36">
        <v>0</v>
      </c>
      <c r="AL44" s="36">
        <v>0</v>
      </c>
      <c r="AM44" s="36">
        <v>0</v>
      </c>
      <c r="AN44" s="36">
        <v>0</v>
      </c>
      <c r="AO44" s="36">
        <v>0</v>
      </c>
      <c r="AP44" s="36">
        <v>0</v>
      </c>
      <c r="AQ44" s="36">
        <v>0</v>
      </c>
      <c r="AR44" s="36">
        <v>0</v>
      </c>
      <c r="AS44" s="36">
        <v>0</v>
      </c>
      <c r="AT44" s="36">
        <v>0</v>
      </c>
      <c r="AU44" s="36">
        <v>0</v>
      </c>
      <c r="AV44" s="36">
        <v>0</v>
      </c>
      <c r="AW44" s="36">
        <v>0</v>
      </c>
      <c r="AX44" s="36">
        <v>0</v>
      </c>
      <c r="AY44" s="36">
        <v>0</v>
      </c>
      <c r="AZ44" s="36">
        <v>0</v>
      </c>
      <c r="BA44" s="36">
        <v>0</v>
      </c>
      <c r="BB44" s="36">
        <v>0</v>
      </c>
      <c r="BC44" s="36">
        <v>0</v>
      </c>
      <c r="BD44" s="36">
        <v>0</v>
      </c>
      <c r="BE44" s="36">
        <v>0</v>
      </c>
      <c r="BF44" s="36">
        <v>0</v>
      </c>
      <c r="BG44" s="36">
        <v>0</v>
      </c>
      <c r="BH44" s="36">
        <v>3.8453226E-2</v>
      </c>
      <c r="BI44" s="36">
        <v>0</v>
      </c>
      <c r="BJ44" s="36">
        <v>0</v>
      </c>
      <c r="BK44" s="36">
        <v>0</v>
      </c>
      <c r="BL44" s="36">
        <v>0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>
        <v>4.7104154060000001</v>
      </c>
      <c r="E45" s="36">
        <v>3</v>
      </c>
      <c r="F45" s="36">
        <v>0</v>
      </c>
      <c r="G45" s="36">
        <v>0</v>
      </c>
      <c r="H45" s="36">
        <v>3</v>
      </c>
      <c r="I45" s="36">
        <v>0</v>
      </c>
      <c r="J45" s="36">
        <v>0</v>
      </c>
      <c r="K45" s="36">
        <v>0</v>
      </c>
      <c r="L45" s="36">
        <v>0</v>
      </c>
      <c r="M45" s="36">
        <v>0</v>
      </c>
      <c r="N45" s="36">
        <v>0</v>
      </c>
      <c r="O45" s="36">
        <v>0</v>
      </c>
      <c r="P45" s="36">
        <v>0</v>
      </c>
      <c r="Q45" s="36">
        <v>0</v>
      </c>
      <c r="R45" s="36">
        <v>0</v>
      </c>
      <c r="S45" s="36">
        <v>0</v>
      </c>
      <c r="T45" s="36">
        <v>0</v>
      </c>
      <c r="U45" s="36">
        <v>0</v>
      </c>
      <c r="V45" s="36">
        <v>0</v>
      </c>
      <c r="W45" s="36">
        <v>0</v>
      </c>
      <c r="X45" s="36">
        <v>0</v>
      </c>
      <c r="Y45" s="36">
        <v>0</v>
      </c>
      <c r="Z45" s="36">
        <v>0</v>
      </c>
      <c r="AA45" s="36">
        <v>0</v>
      </c>
      <c r="AB45" s="36">
        <v>0</v>
      </c>
      <c r="AC45" s="36">
        <v>0</v>
      </c>
      <c r="AD45" s="36">
        <v>0</v>
      </c>
      <c r="AE45" s="36">
        <v>0</v>
      </c>
      <c r="AF45" s="36">
        <v>0</v>
      </c>
      <c r="AG45" s="36">
        <v>0</v>
      </c>
      <c r="AH45" s="36">
        <v>0</v>
      </c>
      <c r="AI45" s="36">
        <v>0</v>
      </c>
      <c r="AJ45" s="36">
        <v>0</v>
      </c>
      <c r="AK45" s="36">
        <v>0</v>
      </c>
      <c r="AL45" s="36">
        <v>0</v>
      </c>
      <c r="AM45" s="36">
        <v>0</v>
      </c>
      <c r="AN45" s="36">
        <v>0</v>
      </c>
      <c r="AO45" s="36">
        <v>0</v>
      </c>
      <c r="AP45" s="36">
        <v>0</v>
      </c>
      <c r="AQ45" s="36">
        <v>0</v>
      </c>
      <c r="AR45" s="36">
        <v>0</v>
      </c>
      <c r="AS45" s="36">
        <v>0</v>
      </c>
      <c r="AT45" s="36">
        <v>0</v>
      </c>
      <c r="AU45" s="36">
        <v>0</v>
      </c>
      <c r="AV45" s="36">
        <v>0</v>
      </c>
      <c r="AW45" s="36">
        <v>0</v>
      </c>
      <c r="AX45" s="36">
        <v>0</v>
      </c>
      <c r="AY45" s="36">
        <v>0</v>
      </c>
      <c r="AZ45" s="36">
        <v>0</v>
      </c>
      <c r="BA45" s="36">
        <v>0</v>
      </c>
      <c r="BB45" s="36">
        <v>0</v>
      </c>
      <c r="BC45" s="36">
        <v>0</v>
      </c>
      <c r="BD45" s="36">
        <v>0</v>
      </c>
      <c r="BE45" s="36">
        <v>0</v>
      </c>
      <c r="BF45" s="36">
        <v>0</v>
      </c>
      <c r="BG45" s="36">
        <v>8.2416E-4</v>
      </c>
      <c r="BH45" s="36">
        <v>0.11037836099999999</v>
      </c>
      <c r="BI45" s="36">
        <v>0</v>
      </c>
      <c r="BJ45" s="36">
        <v>0</v>
      </c>
      <c r="BK45" s="36">
        <v>0</v>
      </c>
      <c r="BL45" s="36">
        <v>0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>
        <v>4.7114735430000003</v>
      </c>
      <c r="E46" s="36">
        <v>6</v>
      </c>
      <c r="F46" s="36">
        <v>0</v>
      </c>
      <c r="G46" s="36">
        <v>0</v>
      </c>
      <c r="H46" s="36">
        <v>6</v>
      </c>
      <c r="I46" s="36">
        <v>0</v>
      </c>
      <c r="J46" s="36">
        <v>0</v>
      </c>
      <c r="K46" s="36">
        <v>0</v>
      </c>
      <c r="L46" s="36">
        <v>0</v>
      </c>
      <c r="M46" s="36">
        <v>0</v>
      </c>
      <c r="N46" s="36">
        <v>0</v>
      </c>
      <c r="O46" s="36">
        <v>0</v>
      </c>
      <c r="P46" s="36">
        <v>0</v>
      </c>
      <c r="Q46" s="36">
        <v>0</v>
      </c>
      <c r="R46" s="36">
        <v>0</v>
      </c>
      <c r="S46" s="36">
        <v>0</v>
      </c>
      <c r="T46" s="36">
        <v>0</v>
      </c>
      <c r="U46" s="36">
        <v>0</v>
      </c>
      <c r="V46" s="36">
        <v>0</v>
      </c>
      <c r="W46" s="36">
        <v>0</v>
      </c>
      <c r="X46" s="36">
        <v>0</v>
      </c>
      <c r="Y46" s="36">
        <v>0</v>
      </c>
      <c r="Z46" s="36">
        <v>0</v>
      </c>
      <c r="AA46" s="36">
        <v>0</v>
      </c>
      <c r="AB46" s="36">
        <v>0</v>
      </c>
      <c r="AC46" s="36">
        <v>0</v>
      </c>
      <c r="AD46" s="36">
        <v>0</v>
      </c>
      <c r="AE46" s="36">
        <v>0</v>
      </c>
      <c r="AF46" s="36">
        <v>0</v>
      </c>
      <c r="AG46" s="36">
        <v>0</v>
      </c>
      <c r="AH46" s="36">
        <v>0</v>
      </c>
      <c r="AI46" s="36">
        <v>0</v>
      </c>
      <c r="AJ46" s="36">
        <v>0</v>
      </c>
      <c r="AK46" s="36">
        <v>0</v>
      </c>
      <c r="AL46" s="36">
        <v>0</v>
      </c>
      <c r="AM46" s="36">
        <v>0</v>
      </c>
      <c r="AN46" s="36">
        <v>0</v>
      </c>
      <c r="AO46" s="36">
        <v>0</v>
      </c>
      <c r="AP46" s="36">
        <v>0</v>
      </c>
      <c r="AQ46" s="36">
        <v>0</v>
      </c>
      <c r="AR46" s="36">
        <v>0</v>
      </c>
      <c r="AS46" s="36">
        <v>0</v>
      </c>
      <c r="AT46" s="36">
        <v>0</v>
      </c>
      <c r="AU46" s="36">
        <v>0</v>
      </c>
      <c r="AV46" s="36">
        <v>0</v>
      </c>
      <c r="AW46" s="36">
        <v>0</v>
      </c>
      <c r="AX46" s="36">
        <v>0</v>
      </c>
      <c r="AY46" s="36">
        <v>0</v>
      </c>
      <c r="AZ46" s="36">
        <v>0</v>
      </c>
      <c r="BA46" s="36">
        <v>0</v>
      </c>
      <c r="BB46" s="36">
        <v>0.56813847399999995</v>
      </c>
      <c r="BC46" s="36">
        <v>51.911308677000001</v>
      </c>
      <c r="BD46" s="36">
        <v>111.108672259</v>
      </c>
      <c r="BE46" s="36">
        <v>4.3535514999999997E-2</v>
      </c>
      <c r="BF46" s="36">
        <v>8.7071029999999994E-2</v>
      </c>
      <c r="BG46" s="36">
        <v>0.862550971</v>
      </c>
      <c r="BH46" s="36">
        <v>5.8032495800000001</v>
      </c>
      <c r="BI46" s="36">
        <v>0</v>
      </c>
      <c r="BJ46" s="36">
        <v>0</v>
      </c>
      <c r="BK46" s="36">
        <v>0</v>
      </c>
      <c r="BL46" s="36">
        <v>0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>
        <v>4.5645559479999998</v>
      </c>
      <c r="E47" s="36">
        <v>6</v>
      </c>
      <c r="F47" s="36">
        <v>0</v>
      </c>
      <c r="G47" s="36">
        <v>0</v>
      </c>
      <c r="H47" s="36">
        <v>6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0</v>
      </c>
      <c r="P47" s="36">
        <v>0</v>
      </c>
      <c r="Q47" s="36">
        <v>0</v>
      </c>
      <c r="R47" s="36">
        <v>0</v>
      </c>
      <c r="S47" s="36">
        <v>0</v>
      </c>
      <c r="T47" s="36">
        <v>0</v>
      </c>
      <c r="U47" s="36">
        <v>0</v>
      </c>
      <c r="V47" s="36">
        <v>0</v>
      </c>
      <c r="W47" s="36">
        <v>0</v>
      </c>
      <c r="X47" s="36">
        <v>0</v>
      </c>
      <c r="Y47" s="36">
        <v>0</v>
      </c>
      <c r="Z47" s="36">
        <v>0</v>
      </c>
      <c r="AA47" s="36">
        <v>0</v>
      </c>
      <c r="AB47" s="36">
        <v>0</v>
      </c>
      <c r="AC47" s="36">
        <v>0</v>
      </c>
      <c r="AD47" s="36">
        <v>0</v>
      </c>
      <c r="AE47" s="36">
        <v>0</v>
      </c>
      <c r="AF47" s="36">
        <v>0</v>
      </c>
      <c r="AG47" s="36">
        <v>0</v>
      </c>
      <c r="AH47" s="36">
        <v>0</v>
      </c>
      <c r="AI47" s="36">
        <v>0</v>
      </c>
      <c r="AJ47" s="36">
        <v>0</v>
      </c>
      <c r="AK47" s="36">
        <v>0</v>
      </c>
      <c r="AL47" s="36">
        <v>0</v>
      </c>
      <c r="AM47" s="36">
        <v>0</v>
      </c>
      <c r="AN47" s="36">
        <v>0</v>
      </c>
      <c r="AO47" s="36">
        <v>0</v>
      </c>
      <c r="AP47" s="36">
        <v>0</v>
      </c>
      <c r="AQ47" s="36">
        <v>0</v>
      </c>
      <c r="AR47" s="36">
        <v>0</v>
      </c>
      <c r="AS47" s="36">
        <v>0</v>
      </c>
      <c r="AT47" s="36">
        <v>0</v>
      </c>
      <c r="AU47" s="36">
        <v>0</v>
      </c>
      <c r="AV47" s="36">
        <v>0</v>
      </c>
      <c r="AW47" s="36">
        <v>0</v>
      </c>
      <c r="AX47" s="36">
        <v>0</v>
      </c>
      <c r="AY47" s="36">
        <v>0</v>
      </c>
      <c r="AZ47" s="36">
        <v>0</v>
      </c>
      <c r="BA47" s="36">
        <v>0</v>
      </c>
      <c r="BB47" s="36">
        <v>1.0016515E-2</v>
      </c>
      <c r="BC47" s="36">
        <v>0.81996655200000002</v>
      </c>
      <c r="BD47" s="36">
        <v>1.9397058229999999</v>
      </c>
      <c r="BE47" s="36">
        <v>7.6754899999999997E-4</v>
      </c>
      <c r="BF47" s="36">
        <v>1.5350979999999999E-3</v>
      </c>
      <c r="BG47" s="36">
        <v>0.42811877199999998</v>
      </c>
      <c r="BH47" s="36">
        <v>2.8423023629999999</v>
      </c>
      <c r="BI47" s="36">
        <v>0</v>
      </c>
      <c r="BJ47" s="36">
        <v>0</v>
      </c>
      <c r="BK47" s="36">
        <v>0</v>
      </c>
      <c r="BL47" s="36">
        <v>0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>
        <v>4.5287058509999998</v>
      </c>
      <c r="E48" s="36">
        <v>13</v>
      </c>
      <c r="F48" s="36">
        <v>0</v>
      </c>
      <c r="G48" s="36">
        <v>0</v>
      </c>
      <c r="H48" s="36">
        <v>13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0</v>
      </c>
      <c r="O48" s="36">
        <v>0</v>
      </c>
      <c r="P48" s="36">
        <v>0</v>
      </c>
      <c r="Q48" s="36">
        <v>0</v>
      </c>
      <c r="R48" s="36">
        <v>0</v>
      </c>
      <c r="S48" s="36">
        <v>0</v>
      </c>
      <c r="T48" s="36">
        <v>0</v>
      </c>
      <c r="U48" s="36">
        <v>0</v>
      </c>
      <c r="V48" s="36">
        <v>0</v>
      </c>
      <c r="W48" s="36">
        <v>0</v>
      </c>
      <c r="X48" s="36">
        <v>0</v>
      </c>
      <c r="Y48" s="36">
        <v>0</v>
      </c>
      <c r="Z48" s="36">
        <v>0</v>
      </c>
      <c r="AA48" s="36">
        <v>0</v>
      </c>
      <c r="AB48" s="36">
        <v>0</v>
      </c>
      <c r="AC48" s="36">
        <v>0</v>
      </c>
      <c r="AD48" s="36">
        <v>0</v>
      </c>
      <c r="AE48" s="36">
        <v>0</v>
      </c>
      <c r="AF48" s="36">
        <v>0</v>
      </c>
      <c r="AG48" s="36">
        <v>0</v>
      </c>
      <c r="AH48" s="36">
        <v>0</v>
      </c>
      <c r="AI48" s="36">
        <v>0</v>
      </c>
      <c r="AJ48" s="36">
        <v>0</v>
      </c>
      <c r="AK48" s="36">
        <v>0</v>
      </c>
      <c r="AL48" s="36">
        <v>0</v>
      </c>
      <c r="AM48" s="36">
        <v>0</v>
      </c>
      <c r="AN48" s="36">
        <v>0</v>
      </c>
      <c r="AO48" s="36">
        <v>0</v>
      </c>
      <c r="AP48" s="36">
        <v>0</v>
      </c>
      <c r="AQ48" s="36">
        <v>0</v>
      </c>
      <c r="AR48" s="36">
        <v>0</v>
      </c>
      <c r="AS48" s="36">
        <v>0</v>
      </c>
      <c r="AT48" s="36">
        <v>0</v>
      </c>
      <c r="AU48" s="36">
        <v>0</v>
      </c>
      <c r="AV48" s="36">
        <v>0</v>
      </c>
      <c r="AW48" s="36">
        <v>0</v>
      </c>
      <c r="AX48" s="36">
        <v>0</v>
      </c>
      <c r="AY48" s="36">
        <v>0</v>
      </c>
      <c r="AZ48" s="36">
        <v>0</v>
      </c>
      <c r="BA48" s="36">
        <v>0</v>
      </c>
      <c r="BB48" s="36">
        <v>8.4096819999999999E-3</v>
      </c>
      <c r="BC48" s="36">
        <v>4.7593773419999996</v>
      </c>
      <c r="BD48" s="36">
        <v>10.257228627</v>
      </c>
      <c r="BE48" s="36">
        <v>6.4442000000000004E-4</v>
      </c>
      <c r="BF48" s="36">
        <v>1.2888400000000001E-3</v>
      </c>
      <c r="BG48" s="36">
        <v>0</v>
      </c>
      <c r="BH48" s="36">
        <v>4.7297730000000003E-2</v>
      </c>
      <c r="BI48" s="36">
        <v>0</v>
      </c>
      <c r="BJ48" s="36">
        <v>0</v>
      </c>
      <c r="BK48" s="36">
        <v>0</v>
      </c>
      <c r="BL48" s="36">
        <v>0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>
        <v>4.4201834709999996</v>
      </c>
      <c r="E49" s="36">
        <v>57</v>
      </c>
      <c r="F49" s="36">
        <v>0</v>
      </c>
      <c r="G49" s="36">
        <v>0</v>
      </c>
      <c r="H49" s="36">
        <v>57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0</v>
      </c>
      <c r="P49" s="36">
        <v>0</v>
      </c>
      <c r="Q49" s="36">
        <v>0</v>
      </c>
      <c r="R49" s="36">
        <v>0</v>
      </c>
      <c r="S49" s="36">
        <v>0</v>
      </c>
      <c r="T49" s="36">
        <v>0</v>
      </c>
      <c r="U49" s="36">
        <v>0</v>
      </c>
      <c r="V49" s="36">
        <v>0</v>
      </c>
      <c r="W49" s="36">
        <v>0</v>
      </c>
      <c r="X49" s="36">
        <v>0</v>
      </c>
      <c r="Y49" s="36">
        <v>0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36">
        <v>0</v>
      </c>
      <c r="AG49" s="36">
        <v>0</v>
      </c>
      <c r="AH49" s="36">
        <v>0</v>
      </c>
      <c r="AI49" s="36">
        <v>0</v>
      </c>
      <c r="AJ49" s="36">
        <v>0</v>
      </c>
      <c r="AK49" s="36">
        <v>0</v>
      </c>
      <c r="AL49" s="36">
        <v>0</v>
      </c>
      <c r="AM49" s="36">
        <v>0</v>
      </c>
      <c r="AN49" s="36">
        <v>0</v>
      </c>
      <c r="AO49" s="36">
        <v>0</v>
      </c>
      <c r="AP49" s="36">
        <v>0</v>
      </c>
      <c r="AQ49" s="36">
        <v>0</v>
      </c>
      <c r="AR49" s="36">
        <v>0</v>
      </c>
      <c r="AS49" s="36">
        <v>0</v>
      </c>
      <c r="AT49" s="36">
        <v>0</v>
      </c>
      <c r="AU49" s="36">
        <v>0</v>
      </c>
      <c r="AV49" s="36">
        <v>0</v>
      </c>
      <c r="AW49" s="36">
        <v>0</v>
      </c>
      <c r="AX49" s="36">
        <v>0</v>
      </c>
      <c r="AY49" s="36">
        <v>0</v>
      </c>
      <c r="AZ49" s="36">
        <v>0</v>
      </c>
      <c r="BA49" s="36">
        <v>0</v>
      </c>
      <c r="BB49" s="36">
        <v>0</v>
      </c>
      <c r="BC49" s="36">
        <v>0</v>
      </c>
      <c r="BD49" s="36">
        <v>0</v>
      </c>
      <c r="BE49" s="36">
        <v>0</v>
      </c>
      <c r="BF49" s="36">
        <v>0</v>
      </c>
      <c r="BG49" s="36">
        <v>0</v>
      </c>
      <c r="BH49" s="36">
        <v>0</v>
      </c>
      <c r="BI49" s="36">
        <v>0</v>
      </c>
      <c r="BJ49" s="36">
        <v>0</v>
      </c>
      <c r="BK49" s="36">
        <v>0</v>
      </c>
      <c r="BL49" s="36">
        <v>0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>
        <v>4.114757419</v>
      </c>
      <c r="E50" s="36">
        <v>40</v>
      </c>
      <c r="F50" s="36">
        <v>0</v>
      </c>
      <c r="G50" s="36">
        <v>0</v>
      </c>
      <c r="H50" s="36">
        <v>40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0</v>
      </c>
      <c r="P50" s="36">
        <v>0</v>
      </c>
      <c r="Q50" s="36">
        <v>0</v>
      </c>
      <c r="R50" s="36">
        <v>0</v>
      </c>
      <c r="S50" s="36">
        <v>0</v>
      </c>
      <c r="T50" s="36">
        <v>0</v>
      </c>
      <c r="U50" s="36">
        <v>0</v>
      </c>
      <c r="V50" s="36">
        <v>0</v>
      </c>
      <c r="W50" s="36">
        <v>0</v>
      </c>
      <c r="X50" s="36">
        <v>0</v>
      </c>
      <c r="Y50" s="36">
        <v>0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36">
        <v>0</v>
      </c>
      <c r="AG50" s="36">
        <v>0</v>
      </c>
      <c r="AH50" s="36">
        <v>0</v>
      </c>
      <c r="AI50" s="36">
        <v>0</v>
      </c>
      <c r="AJ50" s="36">
        <v>0</v>
      </c>
      <c r="AK50" s="36">
        <v>0</v>
      </c>
      <c r="AL50" s="36">
        <v>0</v>
      </c>
      <c r="AM50" s="36">
        <v>0</v>
      </c>
      <c r="AN50" s="36">
        <v>0</v>
      </c>
      <c r="AO50" s="36">
        <v>0</v>
      </c>
      <c r="AP50" s="36">
        <v>0</v>
      </c>
      <c r="AQ50" s="36">
        <v>0</v>
      </c>
      <c r="AR50" s="36">
        <v>0</v>
      </c>
      <c r="AS50" s="36">
        <v>0</v>
      </c>
      <c r="AT50" s="36">
        <v>0</v>
      </c>
      <c r="AU50" s="36">
        <v>0</v>
      </c>
      <c r="AV50" s="36">
        <v>0</v>
      </c>
      <c r="AW50" s="36">
        <v>0</v>
      </c>
      <c r="AX50" s="36">
        <v>0</v>
      </c>
      <c r="AY50" s="36">
        <v>0</v>
      </c>
      <c r="AZ50" s="36">
        <v>0</v>
      </c>
      <c r="BA50" s="36">
        <v>0</v>
      </c>
      <c r="BB50" s="36">
        <v>0</v>
      </c>
      <c r="BC50" s="36">
        <v>0</v>
      </c>
      <c r="BD50" s="36">
        <v>0</v>
      </c>
      <c r="BE50" s="36">
        <v>0</v>
      </c>
      <c r="BF50" s="36">
        <v>0</v>
      </c>
      <c r="BG50" s="36">
        <v>0</v>
      </c>
      <c r="BH50" s="36">
        <v>0</v>
      </c>
      <c r="BI50" s="36">
        <v>0</v>
      </c>
      <c r="BJ50" s="36">
        <v>0</v>
      </c>
      <c r="BK50" s="36">
        <v>0</v>
      </c>
      <c r="BL50" s="36">
        <v>0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>
        <v>4.4629442780000002</v>
      </c>
      <c r="E51" s="36">
        <v>55</v>
      </c>
      <c r="F51" s="36">
        <v>0</v>
      </c>
      <c r="G51" s="36">
        <v>0</v>
      </c>
      <c r="H51" s="36">
        <v>55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0</v>
      </c>
      <c r="P51" s="36">
        <v>0</v>
      </c>
      <c r="Q51" s="36">
        <v>0</v>
      </c>
      <c r="R51" s="36">
        <v>0</v>
      </c>
      <c r="S51" s="36">
        <v>0</v>
      </c>
      <c r="T51" s="36">
        <v>0</v>
      </c>
      <c r="U51" s="36">
        <v>0</v>
      </c>
      <c r="V51" s="36">
        <v>0</v>
      </c>
      <c r="W51" s="36">
        <v>0</v>
      </c>
      <c r="X51" s="36">
        <v>0</v>
      </c>
      <c r="Y51" s="36">
        <v>0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0</v>
      </c>
      <c r="AF51" s="36">
        <v>0</v>
      </c>
      <c r="AG51" s="36">
        <v>0</v>
      </c>
      <c r="AH51" s="36">
        <v>0</v>
      </c>
      <c r="AI51" s="36">
        <v>0</v>
      </c>
      <c r="AJ51" s="36">
        <v>0</v>
      </c>
      <c r="AK51" s="36">
        <v>0</v>
      </c>
      <c r="AL51" s="36">
        <v>0</v>
      </c>
      <c r="AM51" s="36">
        <v>0</v>
      </c>
      <c r="AN51" s="36">
        <v>0</v>
      </c>
      <c r="AO51" s="36">
        <v>0</v>
      </c>
      <c r="AP51" s="36">
        <v>0</v>
      </c>
      <c r="AQ51" s="36">
        <v>0</v>
      </c>
      <c r="AR51" s="36">
        <v>0</v>
      </c>
      <c r="AS51" s="36">
        <v>0</v>
      </c>
      <c r="AT51" s="36">
        <v>0</v>
      </c>
      <c r="AU51" s="36">
        <v>0</v>
      </c>
      <c r="AV51" s="36">
        <v>0</v>
      </c>
      <c r="AW51" s="36">
        <v>0</v>
      </c>
      <c r="AX51" s="36">
        <v>0</v>
      </c>
      <c r="AY51" s="36">
        <v>0</v>
      </c>
      <c r="AZ51" s="36">
        <v>0</v>
      </c>
      <c r="BA51" s="36">
        <v>0</v>
      </c>
      <c r="BB51" s="36">
        <v>0</v>
      </c>
      <c r="BC51" s="36">
        <v>0</v>
      </c>
      <c r="BD51" s="36">
        <v>0</v>
      </c>
      <c r="BE51" s="36">
        <v>0</v>
      </c>
      <c r="BF51" s="36">
        <v>0</v>
      </c>
      <c r="BG51" s="36">
        <v>0</v>
      </c>
      <c r="BH51" s="36">
        <v>0</v>
      </c>
      <c r="BI51" s="36">
        <v>0</v>
      </c>
      <c r="BJ51" s="36">
        <v>0</v>
      </c>
      <c r="BK51" s="36">
        <v>0</v>
      </c>
      <c r="BL51" s="36">
        <v>0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>
        <v>4.5346361760000002</v>
      </c>
      <c r="E52" s="36">
        <v>23</v>
      </c>
      <c r="F52" s="36">
        <v>0</v>
      </c>
      <c r="G52" s="36">
        <v>0</v>
      </c>
      <c r="H52" s="36">
        <v>23</v>
      </c>
      <c r="I52" s="36">
        <v>0</v>
      </c>
      <c r="J52" s="36">
        <v>0</v>
      </c>
      <c r="K52" s="36">
        <v>0</v>
      </c>
      <c r="L52" s="36">
        <v>0</v>
      </c>
      <c r="M52" s="36">
        <v>0</v>
      </c>
      <c r="N52" s="36">
        <v>0</v>
      </c>
      <c r="O52" s="36">
        <v>0</v>
      </c>
      <c r="P52" s="36">
        <v>0</v>
      </c>
      <c r="Q52" s="36">
        <v>0</v>
      </c>
      <c r="R52" s="36">
        <v>0</v>
      </c>
      <c r="S52" s="36">
        <v>0</v>
      </c>
      <c r="T52" s="36">
        <v>0</v>
      </c>
      <c r="U52" s="36">
        <v>0</v>
      </c>
      <c r="V52" s="36">
        <v>0</v>
      </c>
      <c r="W52" s="36">
        <v>0</v>
      </c>
      <c r="X52" s="36">
        <v>0</v>
      </c>
      <c r="Y52" s="36">
        <v>0</v>
      </c>
      <c r="Z52" s="36">
        <v>0</v>
      </c>
      <c r="AA52" s="36">
        <v>0</v>
      </c>
      <c r="AB52" s="36">
        <v>0</v>
      </c>
      <c r="AC52" s="36">
        <v>0</v>
      </c>
      <c r="AD52" s="36">
        <v>0</v>
      </c>
      <c r="AE52" s="36">
        <v>0</v>
      </c>
      <c r="AF52" s="36">
        <v>0</v>
      </c>
      <c r="AG52" s="36">
        <v>0</v>
      </c>
      <c r="AH52" s="36">
        <v>0</v>
      </c>
      <c r="AI52" s="36">
        <v>0</v>
      </c>
      <c r="AJ52" s="36">
        <v>0</v>
      </c>
      <c r="AK52" s="36">
        <v>0</v>
      </c>
      <c r="AL52" s="36">
        <v>0</v>
      </c>
      <c r="AM52" s="36">
        <v>0</v>
      </c>
      <c r="AN52" s="36">
        <v>0</v>
      </c>
      <c r="AO52" s="36">
        <v>0</v>
      </c>
      <c r="AP52" s="36">
        <v>0</v>
      </c>
      <c r="AQ52" s="36">
        <v>0</v>
      </c>
      <c r="AR52" s="36">
        <v>0</v>
      </c>
      <c r="AS52" s="36">
        <v>0</v>
      </c>
      <c r="AT52" s="36">
        <v>0</v>
      </c>
      <c r="AU52" s="36">
        <v>0</v>
      </c>
      <c r="AV52" s="36">
        <v>0</v>
      </c>
      <c r="AW52" s="36">
        <v>0</v>
      </c>
      <c r="AX52" s="36">
        <v>0</v>
      </c>
      <c r="AY52" s="36">
        <v>0</v>
      </c>
      <c r="AZ52" s="36">
        <v>0</v>
      </c>
      <c r="BA52" s="36">
        <v>0</v>
      </c>
      <c r="BB52" s="36">
        <v>1.2106812999999999E-2</v>
      </c>
      <c r="BC52" s="36">
        <v>0.68739888999999998</v>
      </c>
      <c r="BD52" s="36">
        <v>1.5119190709999999</v>
      </c>
      <c r="BE52" s="36">
        <v>9.2772500000000001E-4</v>
      </c>
      <c r="BF52" s="36">
        <v>1.85545E-3</v>
      </c>
      <c r="BG52" s="36">
        <v>1.4131572E-2</v>
      </c>
      <c r="BH52" s="36">
        <v>0.106503478</v>
      </c>
      <c r="BI52" s="36">
        <v>0</v>
      </c>
      <c r="BJ52" s="36">
        <v>0</v>
      </c>
      <c r="BK52" s="36">
        <v>0</v>
      </c>
      <c r="BL52" s="36">
        <v>0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>
        <v>4.6672621550000004</v>
      </c>
      <c r="E53" s="36">
        <v>3</v>
      </c>
      <c r="F53" s="36">
        <v>0</v>
      </c>
      <c r="G53" s="36">
        <v>0</v>
      </c>
      <c r="H53" s="36">
        <v>3</v>
      </c>
      <c r="I53" s="36">
        <v>0</v>
      </c>
      <c r="J53" s="36">
        <v>0</v>
      </c>
      <c r="K53" s="36">
        <v>0</v>
      </c>
      <c r="L53" s="36">
        <v>0</v>
      </c>
      <c r="M53" s="36">
        <v>0</v>
      </c>
      <c r="N53" s="36">
        <v>0</v>
      </c>
      <c r="O53" s="36">
        <v>0</v>
      </c>
      <c r="P53" s="36">
        <v>0</v>
      </c>
      <c r="Q53" s="36">
        <v>0</v>
      </c>
      <c r="R53" s="36">
        <v>0</v>
      </c>
      <c r="S53" s="36">
        <v>0</v>
      </c>
      <c r="T53" s="36">
        <v>0</v>
      </c>
      <c r="U53" s="36">
        <v>0</v>
      </c>
      <c r="V53" s="36">
        <v>0</v>
      </c>
      <c r="W53" s="36">
        <v>0</v>
      </c>
      <c r="X53" s="36">
        <v>0</v>
      </c>
      <c r="Y53" s="36">
        <v>0</v>
      </c>
      <c r="Z53" s="36">
        <v>0</v>
      </c>
      <c r="AA53" s="36">
        <v>0</v>
      </c>
      <c r="AB53" s="36">
        <v>0</v>
      </c>
      <c r="AC53" s="36">
        <v>0</v>
      </c>
      <c r="AD53" s="36">
        <v>0</v>
      </c>
      <c r="AE53" s="36">
        <v>0</v>
      </c>
      <c r="AF53" s="36">
        <v>0</v>
      </c>
      <c r="AG53" s="36">
        <v>0</v>
      </c>
      <c r="AH53" s="36">
        <v>0</v>
      </c>
      <c r="AI53" s="36">
        <v>0</v>
      </c>
      <c r="AJ53" s="36">
        <v>0</v>
      </c>
      <c r="AK53" s="36">
        <v>0</v>
      </c>
      <c r="AL53" s="36">
        <v>0</v>
      </c>
      <c r="AM53" s="36">
        <v>0</v>
      </c>
      <c r="AN53" s="36">
        <v>0</v>
      </c>
      <c r="AO53" s="36">
        <v>0</v>
      </c>
      <c r="AP53" s="36">
        <v>0</v>
      </c>
      <c r="AQ53" s="36">
        <v>0</v>
      </c>
      <c r="AR53" s="36">
        <v>0</v>
      </c>
      <c r="AS53" s="36">
        <v>0</v>
      </c>
      <c r="AT53" s="36">
        <v>0</v>
      </c>
      <c r="AU53" s="36">
        <v>0</v>
      </c>
      <c r="AV53" s="36">
        <v>0</v>
      </c>
      <c r="AW53" s="36">
        <v>0</v>
      </c>
      <c r="AX53" s="36">
        <v>0</v>
      </c>
      <c r="AY53" s="36">
        <v>0</v>
      </c>
      <c r="AZ53" s="36">
        <v>0</v>
      </c>
      <c r="BA53" s="36">
        <v>0</v>
      </c>
      <c r="BB53" s="36">
        <v>0</v>
      </c>
      <c r="BC53" s="36">
        <v>0</v>
      </c>
      <c r="BD53" s="36">
        <v>0</v>
      </c>
      <c r="BE53" s="36">
        <v>0</v>
      </c>
      <c r="BF53" s="36">
        <v>0</v>
      </c>
      <c r="BG53" s="36">
        <v>0.10066439200000001</v>
      </c>
      <c r="BH53" s="36">
        <v>0.66062776700000003</v>
      </c>
      <c r="BI53" s="36">
        <v>0</v>
      </c>
      <c r="BJ53" s="36">
        <v>0</v>
      </c>
      <c r="BK53" s="36">
        <v>0</v>
      </c>
      <c r="BL53" s="36">
        <v>0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>
        <v>4.6731003549999999</v>
      </c>
      <c r="E54" s="36">
        <v>31</v>
      </c>
      <c r="F54" s="36">
        <v>0</v>
      </c>
      <c r="G54" s="36">
        <v>0</v>
      </c>
      <c r="H54" s="36">
        <v>31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0</v>
      </c>
      <c r="P54" s="36">
        <v>0</v>
      </c>
      <c r="Q54" s="36">
        <v>0</v>
      </c>
      <c r="R54" s="36">
        <v>0</v>
      </c>
      <c r="S54" s="36">
        <v>0</v>
      </c>
      <c r="T54" s="36">
        <v>0</v>
      </c>
      <c r="U54" s="36">
        <v>0</v>
      </c>
      <c r="V54" s="36">
        <v>0</v>
      </c>
      <c r="W54" s="36">
        <v>0</v>
      </c>
      <c r="X54" s="36">
        <v>0</v>
      </c>
      <c r="Y54" s="36">
        <v>0</v>
      </c>
      <c r="Z54" s="36">
        <v>0</v>
      </c>
      <c r="AA54" s="36">
        <v>0</v>
      </c>
      <c r="AB54" s="36">
        <v>0</v>
      </c>
      <c r="AC54" s="36">
        <v>0</v>
      </c>
      <c r="AD54" s="36">
        <v>0</v>
      </c>
      <c r="AE54" s="36">
        <v>0</v>
      </c>
      <c r="AF54" s="36">
        <v>0</v>
      </c>
      <c r="AG54" s="36">
        <v>0</v>
      </c>
      <c r="AH54" s="36">
        <v>0</v>
      </c>
      <c r="AI54" s="36">
        <v>0</v>
      </c>
      <c r="AJ54" s="36">
        <v>0</v>
      </c>
      <c r="AK54" s="36">
        <v>0</v>
      </c>
      <c r="AL54" s="36">
        <v>0</v>
      </c>
      <c r="AM54" s="36">
        <v>0</v>
      </c>
      <c r="AN54" s="36">
        <v>0</v>
      </c>
      <c r="AO54" s="36">
        <v>0</v>
      </c>
      <c r="AP54" s="36">
        <v>0</v>
      </c>
      <c r="AQ54" s="36">
        <v>0</v>
      </c>
      <c r="AR54" s="36">
        <v>0</v>
      </c>
      <c r="AS54" s="36">
        <v>0</v>
      </c>
      <c r="AT54" s="36">
        <v>0</v>
      </c>
      <c r="AU54" s="36">
        <v>0</v>
      </c>
      <c r="AV54" s="36">
        <v>0</v>
      </c>
      <c r="AW54" s="36">
        <v>0</v>
      </c>
      <c r="AX54" s="36">
        <v>0</v>
      </c>
      <c r="AY54" s="36">
        <v>0</v>
      </c>
      <c r="AZ54" s="36">
        <v>0</v>
      </c>
      <c r="BA54" s="36">
        <v>0</v>
      </c>
      <c r="BB54" s="36">
        <v>0.19195606100000001</v>
      </c>
      <c r="BC54" s="36">
        <v>16.669273045000001</v>
      </c>
      <c r="BD54" s="36">
        <v>37.900038836</v>
      </c>
      <c r="BE54" s="36">
        <v>1.4709276E-2</v>
      </c>
      <c r="BF54" s="36">
        <v>2.9418553E-2</v>
      </c>
      <c r="BG54" s="36">
        <v>0.16038535200000001</v>
      </c>
      <c r="BH54" s="36">
        <v>2.173385149</v>
      </c>
      <c r="BI54" s="36">
        <v>0</v>
      </c>
      <c r="BJ54" s="36">
        <v>0</v>
      </c>
      <c r="BK54" s="36">
        <v>0</v>
      </c>
      <c r="BL54" s="36">
        <v>0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>
        <v>4.3224168150000004</v>
      </c>
      <c r="E55" s="36">
        <v>4</v>
      </c>
      <c r="F55" s="36">
        <v>0</v>
      </c>
      <c r="G55" s="36">
        <v>0</v>
      </c>
      <c r="H55" s="36">
        <v>4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0</v>
      </c>
      <c r="P55" s="36">
        <v>0</v>
      </c>
      <c r="Q55" s="36">
        <v>0</v>
      </c>
      <c r="R55" s="36">
        <v>0</v>
      </c>
      <c r="S55" s="36">
        <v>0</v>
      </c>
      <c r="T55" s="36">
        <v>0</v>
      </c>
      <c r="U55" s="36">
        <v>0</v>
      </c>
      <c r="V55" s="36">
        <v>0</v>
      </c>
      <c r="W55" s="36">
        <v>0</v>
      </c>
      <c r="X55" s="36">
        <v>0</v>
      </c>
      <c r="Y55" s="36">
        <v>0</v>
      </c>
      <c r="Z55" s="36">
        <v>0</v>
      </c>
      <c r="AA55" s="36">
        <v>0</v>
      </c>
      <c r="AB55" s="36">
        <v>0</v>
      </c>
      <c r="AC55" s="36">
        <v>0</v>
      </c>
      <c r="AD55" s="36">
        <v>0</v>
      </c>
      <c r="AE55" s="36">
        <v>0</v>
      </c>
      <c r="AF55" s="36">
        <v>0</v>
      </c>
      <c r="AG55" s="36">
        <v>0</v>
      </c>
      <c r="AH55" s="36">
        <v>0</v>
      </c>
      <c r="AI55" s="36">
        <v>0</v>
      </c>
      <c r="AJ55" s="36">
        <v>0</v>
      </c>
      <c r="AK55" s="36">
        <v>0</v>
      </c>
      <c r="AL55" s="36">
        <v>0</v>
      </c>
      <c r="AM55" s="36">
        <v>0</v>
      </c>
      <c r="AN55" s="36">
        <v>0</v>
      </c>
      <c r="AO55" s="36">
        <v>0</v>
      </c>
      <c r="AP55" s="36">
        <v>0</v>
      </c>
      <c r="AQ55" s="36">
        <v>0</v>
      </c>
      <c r="AR55" s="36">
        <v>0</v>
      </c>
      <c r="AS55" s="36">
        <v>0</v>
      </c>
      <c r="AT55" s="36">
        <v>0</v>
      </c>
      <c r="AU55" s="36">
        <v>0</v>
      </c>
      <c r="AV55" s="36">
        <v>0</v>
      </c>
      <c r="AW55" s="36">
        <v>0</v>
      </c>
      <c r="AX55" s="36">
        <v>0</v>
      </c>
      <c r="AY55" s="36">
        <v>0</v>
      </c>
      <c r="AZ55" s="36">
        <v>0</v>
      </c>
      <c r="BA55" s="36">
        <v>0</v>
      </c>
      <c r="BB55" s="36">
        <v>0</v>
      </c>
      <c r="BC55" s="36">
        <v>0</v>
      </c>
      <c r="BD55" s="36">
        <v>0</v>
      </c>
      <c r="BE55" s="36">
        <v>0</v>
      </c>
      <c r="BF55" s="36">
        <v>0</v>
      </c>
      <c r="BG55" s="36">
        <v>0</v>
      </c>
      <c r="BH55" s="36">
        <v>0</v>
      </c>
      <c r="BI55" s="36">
        <v>0</v>
      </c>
      <c r="BJ55" s="36">
        <v>0</v>
      </c>
      <c r="BK55" s="36">
        <v>0</v>
      </c>
      <c r="BL55" s="36">
        <v>0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>
        <v>5.4126572680000002</v>
      </c>
      <c r="E56" s="36">
        <v>318</v>
      </c>
      <c r="F56" s="36">
        <v>1</v>
      </c>
      <c r="G56" s="36">
        <v>20</v>
      </c>
      <c r="H56" s="36">
        <v>297</v>
      </c>
      <c r="I56" s="36">
        <v>4.4902289469974524E-3</v>
      </c>
      <c r="J56" s="36">
        <v>10.800847714217484</v>
      </c>
      <c r="K56" s="36">
        <v>4.4902289469974524E-3</v>
      </c>
      <c r="L56" s="36">
        <v>0</v>
      </c>
      <c r="M56" s="36">
        <v>0.46850594315243632</v>
      </c>
      <c r="N56" s="36">
        <v>10.336832000012045</v>
      </c>
      <c r="O56" s="36">
        <v>0.25822427199999998</v>
      </c>
      <c r="P56" s="36">
        <v>0.41191448699999994</v>
      </c>
      <c r="Q56" s="36">
        <v>0.18827929799999998</v>
      </c>
      <c r="R56" s="36">
        <v>6.9944973999999993E-2</v>
      </c>
      <c r="S56" s="36">
        <v>0.32068191199999996</v>
      </c>
      <c r="T56" s="36">
        <v>9.1232574999999996E-2</v>
      </c>
      <c r="U56" s="36">
        <v>3.9455999999999998</v>
      </c>
      <c r="V56" s="36">
        <v>9.3276000000000003</v>
      </c>
      <c r="W56" s="36">
        <v>4.2083145009469973</v>
      </c>
      <c r="X56" s="36">
        <v>20.540362201217484</v>
      </c>
      <c r="Y56" s="36">
        <v>24.748676702164481</v>
      </c>
      <c r="Z56" s="36">
        <v>1.6310189461514037E-4</v>
      </c>
      <c r="AA56" s="36">
        <v>3.4903805447640036E-5</v>
      </c>
      <c r="AB56" s="36">
        <v>3.4903800000000003E-5</v>
      </c>
      <c r="AC56" s="36">
        <v>8.3531164650286729E-5</v>
      </c>
      <c r="AD56" s="36">
        <v>0.28985017629817317</v>
      </c>
      <c r="AE56" s="36">
        <v>2.6086515866835578</v>
      </c>
      <c r="AF56" s="36">
        <v>2.8985017629817307</v>
      </c>
      <c r="AG56" s="36">
        <v>0.26730006587447069</v>
      </c>
      <c r="AH56" s="36">
        <v>0.45471735344162828</v>
      </c>
      <c r="AI56" s="36">
        <v>1.4563244968333231</v>
      </c>
      <c r="AJ56" s="36">
        <v>1.4542765759803437E-6</v>
      </c>
      <c r="AK56" s="36">
        <v>1.7574095889948653E-6</v>
      </c>
      <c r="AL56" s="36">
        <v>4.3954243988091681E-6</v>
      </c>
      <c r="AM56" s="36">
        <v>0.26738505131569695</v>
      </c>
      <c r="AN56" s="36">
        <v>0.74456928714939041</v>
      </c>
      <c r="AO56" s="36">
        <v>4.0649804789412798</v>
      </c>
      <c r="AP56" s="36">
        <v>92.385659571999994</v>
      </c>
      <c r="AQ56" s="36">
        <v>49.746124383999998</v>
      </c>
      <c r="AR56" s="36">
        <v>142.13178395599999</v>
      </c>
      <c r="AS56" s="36">
        <v>1.742725716</v>
      </c>
      <c r="AT56" s="36">
        <v>275.28439262699999</v>
      </c>
      <c r="AU56" s="36">
        <v>564.97526575500001</v>
      </c>
      <c r="AV56" s="36">
        <v>289.937007317</v>
      </c>
      <c r="AW56" s="36">
        <v>595.04731160999995</v>
      </c>
      <c r="AX56" s="36">
        <v>267.39568316899999</v>
      </c>
      <c r="AY56" s="36">
        <v>548.78500636599995</v>
      </c>
      <c r="AZ56" s="36">
        <v>2.2203265E-2</v>
      </c>
      <c r="BA56" s="36">
        <v>4.4406530999999999E-2</v>
      </c>
      <c r="BB56" s="36">
        <v>7.6902211400000002</v>
      </c>
      <c r="BC56" s="36">
        <v>634.144369783</v>
      </c>
      <c r="BD56" s="36">
        <v>1301.4754684269999</v>
      </c>
      <c r="BE56" s="36">
        <v>0.24323313999999999</v>
      </c>
      <c r="BF56" s="36">
        <v>0.486466281</v>
      </c>
      <c r="BG56" s="36">
        <v>5.4250542089999998</v>
      </c>
      <c r="BH56" s="36">
        <v>33.03951704</v>
      </c>
      <c r="BI56" s="36">
        <v>0</v>
      </c>
      <c r="BJ56" s="36">
        <v>0</v>
      </c>
      <c r="BK56" s="36">
        <v>0</v>
      </c>
      <c r="BL56" s="36">
        <v>0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>
        <v>6.6682733760000001</v>
      </c>
      <c r="E57" s="36">
        <v>22</v>
      </c>
      <c r="F57" s="36">
        <v>9</v>
      </c>
      <c r="G57" s="36">
        <v>13</v>
      </c>
      <c r="H57" s="36">
        <v>0</v>
      </c>
      <c r="I57" s="36">
        <v>118.11417412454384</v>
      </c>
      <c r="J57" s="36">
        <v>627.56878944069172</v>
      </c>
      <c r="K57" s="36">
        <v>28.293292624298111</v>
      </c>
      <c r="L57" s="36">
        <v>89.820881500245733</v>
      </c>
      <c r="M57" s="36">
        <v>313.91598406522598</v>
      </c>
      <c r="N57" s="36">
        <v>431.7669795000096</v>
      </c>
      <c r="O57" s="36">
        <v>5.8355826449999997</v>
      </c>
      <c r="P57" s="36">
        <v>10.437408815</v>
      </c>
      <c r="Q57" s="36">
        <v>5.3490431169999999</v>
      </c>
      <c r="R57" s="36">
        <v>0.486539528</v>
      </c>
      <c r="S57" s="36">
        <v>9.8027920389999998</v>
      </c>
      <c r="T57" s="36">
        <v>0.63461677599999999</v>
      </c>
      <c r="U57" s="36">
        <v>3.524</v>
      </c>
      <c r="V57" s="36">
        <v>8.3515999999999995</v>
      </c>
      <c r="W57" s="36">
        <v>127.47375676954384</v>
      </c>
      <c r="X57" s="36">
        <v>646.3577982556917</v>
      </c>
      <c r="Y57" s="36">
        <v>773.8315550252355</v>
      </c>
      <c r="Z57" s="36">
        <v>0.40287308610052397</v>
      </c>
      <c r="AA57" s="36">
        <v>0.19456856015254828</v>
      </c>
      <c r="AB57" s="36">
        <v>0.19456856</v>
      </c>
      <c r="AC57" s="36">
        <v>0.69136069270679656</v>
      </c>
      <c r="AD57" s="36">
        <v>14.822180955191163</v>
      </c>
      <c r="AE57" s="36">
        <v>133.60907134230479</v>
      </c>
      <c r="AF57" s="36">
        <v>148.431252297496</v>
      </c>
      <c r="AG57" s="36">
        <v>0.23539493769739517</v>
      </c>
      <c r="AH57" s="36">
        <v>0.40044196297947693</v>
      </c>
      <c r="AI57" s="36">
        <v>1.2824965571099463</v>
      </c>
      <c r="AJ57" s="36">
        <v>7.3770371679410824E-3</v>
      </c>
      <c r="AK57" s="36">
        <v>8.9147250111024333E-3</v>
      </c>
      <c r="AL57" s="36">
        <v>2.2296452726700382E-2</v>
      </c>
      <c r="AM57" s="36">
        <v>0.93413266757213287</v>
      </c>
      <c r="AN57" s="36">
        <v>15.231537643181742</v>
      </c>
      <c r="AO57" s="36">
        <v>134.91386435214142</v>
      </c>
      <c r="AP57" s="36">
        <v>9521.9551934379997</v>
      </c>
      <c r="AQ57" s="36">
        <v>5127.2066426199999</v>
      </c>
      <c r="AR57" s="36">
        <v>14649.161836058</v>
      </c>
      <c r="AS57" s="36">
        <v>206.24687964500001</v>
      </c>
      <c r="AT57" s="36">
        <v>36718.842339153001</v>
      </c>
      <c r="AU57" s="36">
        <v>81591.642420991004</v>
      </c>
      <c r="AV57" s="36">
        <v>20325.433418707998</v>
      </c>
      <c r="AW57" s="36">
        <v>45164.427577351998</v>
      </c>
      <c r="AX57" s="36">
        <v>19547.345577961001</v>
      </c>
      <c r="AY57" s="36">
        <v>43435.466073397001</v>
      </c>
      <c r="AZ57" s="36">
        <v>4.2130216330000003</v>
      </c>
      <c r="BA57" s="36">
        <v>8.4260432660000006</v>
      </c>
      <c r="BB57" s="36">
        <v>78.812457684999998</v>
      </c>
      <c r="BC57" s="36">
        <v>3776.545170377</v>
      </c>
      <c r="BD57" s="36">
        <v>8391.7276117269994</v>
      </c>
      <c r="BE57" s="36">
        <v>2.4927503739999999</v>
      </c>
      <c r="BF57" s="36">
        <v>4.9855007489999998</v>
      </c>
      <c r="BG57" s="36">
        <v>33.722330610999997</v>
      </c>
      <c r="BH57" s="36">
        <v>208.115346765</v>
      </c>
      <c r="BI57" s="36">
        <v>1.2000000000000002</v>
      </c>
      <c r="BJ57" s="36">
        <v>2.410000000000001</v>
      </c>
      <c r="BK57" s="36">
        <v>1.4500000000000002</v>
      </c>
      <c r="BL57" s="36">
        <v>1.7600000000000002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>
        <v>5.5608704519999996</v>
      </c>
      <c r="E58" s="36">
        <v>61</v>
      </c>
      <c r="F58" s="36">
        <v>5</v>
      </c>
      <c r="G58" s="36">
        <v>10</v>
      </c>
      <c r="H58" s="36">
        <v>46</v>
      </c>
      <c r="I58" s="36">
        <v>0.2261108263955954</v>
      </c>
      <c r="J58" s="36">
        <v>13.321924707952425</v>
      </c>
      <c r="K58" s="36">
        <v>4.353382640684985E-2</v>
      </c>
      <c r="L58" s="36">
        <v>0.18257699998874555</v>
      </c>
      <c r="M58" s="36">
        <v>2.6008810343572857</v>
      </c>
      <c r="N58" s="36">
        <v>10.947154499990734</v>
      </c>
      <c r="O58" s="36">
        <v>0.42566041800000004</v>
      </c>
      <c r="P58" s="36">
        <v>0.77926888799999994</v>
      </c>
      <c r="Q58" s="36">
        <v>0.41040052700000001</v>
      </c>
      <c r="R58" s="36">
        <v>1.5259891000000001E-2</v>
      </c>
      <c r="S58" s="36">
        <v>0.75936468199999996</v>
      </c>
      <c r="T58" s="36">
        <v>1.9904206000000001E-2</v>
      </c>
      <c r="U58" s="36">
        <v>3.6257999999999999</v>
      </c>
      <c r="V58" s="36">
        <v>8.6073000000000004</v>
      </c>
      <c r="W58" s="36">
        <v>4.2775712443955953</v>
      </c>
      <c r="X58" s="36">
        <v>22.708493595952426</v>
      </c>
      <c r="Y58" s="36">
        <v>26.986064840348021</v>
      </c>
      <c r="Z58" s="36">
        <v>2.3455824884878592E-3</v>
      </c>
      <c r="AA58" s="36">
        <v>7.1194970640968414E-4</v>
      </c>
      <c r="AB58" s="36">
        <v>7.1195000000000004E-4</v>
      </c>
      <c r="AC58" s="36">
        <v>4.1960450818041183E-4</v>
      </c>
      <c r="AD58" s="36">
        <v>0.26314208328446337</v>
      </c>
      <c r="AE58" s="36">
        <v>2.3682787495601709</v>
      </c>
      <c r="AF58" s="36">
        <v>2.6314208328446345</v>
      </c>
      <c r="AG58" s="36">
        <v>0.27841089402424907</v>
      </c>
      <c r="AH58" s="36">
        <v>0.47361853236309021</v>
      </c>
      <c r="AI58" s="36">
        <v>1.5168593536493564</v>
      </c>
      <c r="AJ58" s="36">
        <v>2.966359560476365E-5</v>
      </c>
      <c r="AK58" s="36">
        <v>3.5846748975323448E-5</v>
      </c>
      <c r="AL58" s="36">
        <v>8.9655636370028106E-5</v>
      </c>
      <c r="AM58" s="36">
        <v>0.27886016212803422</v>
      </c>
      <c r="AN58" s="36">
        <v>0.73679646239652885</v>
      </c>
      <c r="AO58" s="36">
        <v>3.8852277588458977</v>
      </c>
      <c r="AP58" s="36">
        <v>304.10839707500003</v>
      </c>
      <c r="AQ58" s="36">
        <v>163.75067534799999</v>
      </c>
      <c r="AR58" s="36">
        <v>467.85907242300004</v>
      </c>
      <c r="AS58" s="36">
        <v>5.9504448859999997</v>
      </c>
      <c r="AT58" s="36">
        <v>1159.0591626539999</v>
      </c>
      <c r="AU58" s="36">
        <v>2644.3442944560002</v>
      </c>
      <c r="AV58" s="36">
        <v>847.681783344</v>
      </c>
      <c r="AW58" s="36">
        <v>1933.9500169840001</v>
      </c>
      <c r="AX58" s="36">
        <v>790.88477311999998</v>
      </c>
      <c r="AY58" s="36">
        <v>1804.370048362</v>
      </c>
      <c r="AZ58" s="36">
        <v>7.1024851999999999E-2</v>
      </c>
      <c r="BA58" s="36">
        <v>0.142049705</v>
      </c>
      <c r="BB58" s="36">
        <v>5.9500285469999996</v>
      </c>
      <c r="BC58" s="36">
        <v>502.68747336500002</v>
      </c>
      <c r="BD58" s="36">
        <v>1146.8601387399999</v>
      </c>
      <c r="BE58" s="36">
        <v>0.188192784</v>
      </c>
      <c r="BF58" s="36">
        <v>0.37638556899999998</v>
      </c>
      <c r="BG58" s="36">
        <v>5.1273411820000003</v>
      </c>
      <c r="BH58" s="36">
        <v>32.448450340999997</v>
      </c>
      <c r="BI58" s="36">
        <v>0.03</v>
      </c>
      <c r="BJ58" s="36">
        <v>0.03</v>
      </c>
      <c r="BK58" s="36">
        <v>0.12</v>
      </c>
      <c r="BL58" s="36">
        <v>0.12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>
        <v>5.1423892840000001</v>
      </c>
      <c r="E59" s="36">
        <v>58</v>
      </c>
      <c r="F59" s="36">
        <v>1</v>
      </c>
      <c r="G59" s="36">
        <v>14</v>
      </c>
      <c r="H59" s="36">
        <v>43</v>
      </c>
      <c r="I59" s="36">
        <v>1.0488147715970331E-4</v>
      </c>
      <c r="J59" s="36">
        <v>0.49119409701895939</v>
      </c>
      <c r="K59" s="36">
        <v>1.0488147715970331E-4</v>
      </c>
      <c r="L59" s="36">
        <v>0</v>
      </c>
      <c r="M59" s="36">
        <v>2.8788978496123694E-2</v>
      </c>
      <c r="N59" s="36">
        <v>0.46250999999999537</v>
      </c>
      <c r="O59" s="36">
        <v>4.2371930000000002E-2</v>
      </c>
      <c r="P59" s="36">
        <v>7.069511299999999E-2</v>
      </c>
      <c r="Q59" s="36">
        <v>4.0152356E-2</v>
      </c>
      <c r="R59" s="36">
        <v>2.2195740000000002E-3</v>
      </c>
      <c r="S59" s="36">
        <v>6.7800014999999991E-2</v>
      </c>
      <c r="T59" s="36">
        <v>2.8950979999999996E-3</v>
      </c>
      <c r="U59" s="36">
        <v>0.13084999999999997</v>
      </c>
      <c r="V59" s="36">
        <v>0.30950000000000005</v>
      </c>
      <c r="W59" s="36">
        <v>0.17332681147715967</v>
      </c>
      <c r="X59" s="36">
        <v>0.87138921001895953</v>
      </c>
      <c r="Y59" s="36">
        <v>1.0447160214961193</v>
      </c>
      <c r="Z59" s="36">
        <v>7.7198201030463708E-6</v>
      </c>
      <c r="AA59" s="36">
        <v>1.6520415020519231E-6</v>
      </c>
      <c r="AB59" s="36">
        <v>1.6520400000000001E-6</v>
      </c>
      <c r="AC59" s="36">
        <v>1.2296382358637275E-6</v>
      </c>
      <c r="AD59" s="36">
        <v>5.8872076102221898E-3</v>
      </c>
      <c r="AE59" s="36">
        <v>5.2984868491999709E-2</v>
      </c>
      <c r="AF59" s="36">
        <v>5.88720761022219E-2</v>
      </c>
      <c r="AG59" s="36">
        <v>9.4023807233060436E-3</v>
      </c>
      <c r="AH59" s="36">
        <v>1.5994854563784997E-2</v>
      </c>
      <c r="AI59" s="36">
        <v>5.1226763940770838E-2</v>
      </c>
      <c r="AJ59" s="36">
        <v>6.4762111887731994E-8</v>
      </c>
      <c r="AK59" s="36">
        <v>7.8261286962100487E-8</v>
      </c>
      <c r="AL59" s="36">
        <v>1.9573784753966497E-7</v>
      </c>
      <c r="AM59" s="36">
        <v>9.4036751236537958E-3</v>
      </c>
      <c r="AN59" s="36">
        <v>2.1882140435294149E-2</v>
      </c>
      <c r="AO59" s="36">
        <v>0.10421182817061808</v>
      </c>
      <c r="AP59" s="36">
        <v>3.4907877979999999</v>
      </c>
      <c r="AQ59" s="36">
        <v>1.8796549680000001</v>
      </c>
      <c r="AR59" s="36">
        <v>5.370442766</v>
      </c>
      <c r="AS59" s="36">
        <v>0.14721477399999999</v>
      </c>
      <c r="AT59" s="36">
        <v>3.7090117220000001</v>
      </c>
      <c r="AU59" s="36">
        <v>8.3794386460000005</v>
      </c>
      <c r="AV59" s="36">
        <v>10.227835784</v>
      </c>
      <c r="AW59" s="36">
        <v>23.106835147999998</v>
      </c>
      <c r="AX59" s="36">
        <v>9.2167290929999997</v>
      </c>
      <c r="AY59" s="36">
        <v>20.822532182</v>
      </c>
      <c r="AZ59" s="36">
        <v>1.147014E-3</v>
      </c>
      <c r="BA59" s="36">
        <v>2.2940289999999999E-3</v>
      </c>
      <c r="BB59" s="36">
        <v>2.3259689909999999</v>
      </c>
      <c r="BC59" s="36">
        <v>193.89515066300001</v>
      </c>
      <c r="BD59" s="36">
        <v>438.049982129</v>
      </c>
      <c r="BE59" s="36">
        <v>7.3567811999999996E-2</v>
      </c>
      <c r="BF59" s="36">
        <v>0.14713562399999999</v>
      </c>
      <c r="BG59" s="36">
        <v>4.0835623119999997</v>
      </c>
      <c r="BH59" s="36">
        <v>27.719936522000001</v>
      </c>
      <c r="BI59" s="36">
        <v>0</v>
      </c>
      <c r="BJ59" s="36">
        <v>0</v>
      </c>
      <c r="BK59" s="36">
        <v>0</v>
      </c>
      <c r="BL59" s="36">
        <v>0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>
        <v>4.8530605270000002</v>
      </c>
      <c r="E60" s="36">
        <v>18</v>
      </c>
      <c r="F60" s="36">
        <v>0</v>
      </c>
      <c r="G60" s="36">
        <v>0</v>
      </c>
      <c r="H60" s="36">
        <v>18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3.2203200000000004E-4</v>
      </c>
      <c r="P60" s="36">
        <v>4.9816699999999999E-4</v>
      </c>
      <c r="Q60" s="36">
        <v>3.1010100000000002E-4</v>
      </c>
      <c r="R60" s="36">
        <v>1.1931E-5</v>
      </c>
      <c r="S60" s="36">
        <v>4.8260499999999999E-4</v>
      </c>
      <c r="T60" s="36">
        <v>1.5562000000000001E-5</v>
      </c>
      <c r="U60" s="36">
        <v>0</v>
      </c>
      <c r="V60" s="36">
        <v>0</v>
      </c>
      <c r="W60" s="36">
        <v>3.2203200000000004E-4</v>
      </c>
      <c r="X60" s="36">
        <v>4.9816699999999999E-4</v>
      </c>
      <c r="Y60" s="36">
        <v>8.2019899999999997E-4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G60" s="36">
        <v>0</v>
      </c>
      <c r="AH60" s="36">
        <v>0</v>
      </c>
      <c r="AI60" s="36">
        <v>0</v>
      </c>
      <c r="AJ60" s="36">
        <v>0</v>
      </c>
      <c r="AK60" s="36">
        <v>0</v>
      </c>
      <c r="AL60" s="36">
        <v>0</v>
      </c>
      <c r="AM60" s="36">
        <v>0</v>
      </c>
      <c r="AN60" s="36">
        <v>0</v>
      </c>
      <c r="AO60" s="36">
        <v>0</v>
      </c>
      <c r="AP60" s="36">
        <v>6.2146E-4</v>
      </c>
      <c r="AQ60" s="36">
        <v>3.3463200000000002E-4</v>
      </c>
      <c r="AR60" s="36">
        <v>9.5609199999999997E-4</v>
      </c>
      <c r="AS60" s="36">
        <v>0</v>
      </c>
      <c r="AT60" s="36">
        <v>0</v>
      </c>
      <c r="AU60" s="36">
        <v>0</v>
      </c>
      <c r="AV60" s="36">
        <v>0</v>
      </c>
      <c r="AW60" s="36">
        <v>0</v>
      </c>
      <c r="AX60" s="36">
        <v>0</v>
      </c>
      <c r="AY60" s="36">
        <v>0</v>
      </c>
      <c r="AZ60" s="36">
        <v>0</v>
      </c>
      <c r="BA60" s="36">
        <v>0</v>
      </c>
      <c r="BB60" s="36">
        <v>5.8925679000000002E-2</v>
      </c>
      <c r="BC60" s="36">
        <v>2.8462676419999999</v>
      </c>
      <c r="BD60" s="36">
        <v>6.0787197080000004</v>
      </c>
      <c r="BE60" s="36">
        <v>1.8637529999999999E-3</v>
      </c>
      <c r="BF60" s="36">
        <v>3.7275070000000001E-3</v>
      </c>
      <c r="BG60" s="36">
        <v>0.12698811600000001</v>
      </c>
      <c r="BH60" s="36">
        <v>1.600306878</v>
      </c>
      <c r="BI60" s="36">
        <v>0</v>
      </c>
      <c r="BJ60" s="36">
        <v>0</v>
      </c>
      <c r="BK60" s="36">
        <v>0</v>
      </c>
      <c r="BL60" s="36">
        <v>0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>
        <v>5.0430108310000001</v>
      </c>
      <c r="E61" s="36">
        <v>8</v>
      </c>
      <c r="F61" s="36">
        <v>0</v>
      </c>
      <c r="G61" s="36">
        <v>0</v>
      </c>
      <c r="H61" s="36">
        <v>8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1.6146500000000001E-4</v>
      </c>
      <c r="P61" s="36">
        <v>2.8297700000000001E-4</v>
      </c>
      <c r="Q61" s="36">
        <v>1.4607000000000002E-4</v>
      </c>
      <c r="R61" s="36">
        <v>1.5394999999999997E-5</v>
      </c>
      <c r="S61" s="36">
        <v>2.6289599999999998E-4</v>
      </c>
      <c r="T61" s="36">
        <v>2.0081E-5</v>
      </c>
      <c r="U61" s="36">
        <v>0</v>
      </c>
      <c r="V61" s="36">
        <v>0</v>
      </c>
      <c r="W61" s="36">
        <v>1.6146500000000001E-4</v>
      </c>
      <c r="X61" s="36">
        <v>2.8297700000000001E-4</v>
      </c>
      <c r="Y61" s="36">
        <v>4.4444200000000002E-4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  <c r="AG61" s="36">
        <v>0</v>
      </c>
      <c r="AH61" s="36">
        <v>0</v>
      </c>
      <c r="AI61" s="36">
        <v>0</v>
      </c>
      <c r="AJ61" s="36">
        <v>0</v>
      </c>
      <c r="AK61" s="36">
        <v>0</v>
      </c>
      <c r="AL61" s="36">
        <v>0</v>
      </c>
      <c r="AM61" s="36">
        <v>0</v>
      </c>
      <c r="AN61" s="36">
        <v>0</v>
      </c>
      <c r="AO61" s="36">
        <v>0</v>
      </c>
      <c r="AP61" s="36">
        <v>4.94752E-4</v>
      </c>
      <c r="AQ61" s="36">
        <v>2.6640499999999999E-4</v>
      </c>
      <c r="AR61" s="36">
        <v>7.6115699999999994E-4</v>
      </c>
      <c r="AS61" s="36">
        <v>0</v>
      </c>
      <c r="AT61" s="36">
        <v>0</v>
      </c>
      <c r="AU61" s="36">
        <v>0</v>
      </c>
      <c r="AV61" s="36">
        <v>0</v>
      </c>
      <c r="AW61" s="36">
        <v>0</v>
      </c>
      <c r="AX61" s="36">
        <v>0</v>
      </c>
      <c r="AY61" s="36">
        <v>0</v>
      </c>
      <c r="AZ61" s="36">
        <v>0</v>
      </c>
      <c r="BA61" s="36">
        <v>0</v>
      </c>
      <c r="BB61" s="36">
        <v>4.1927085000000003E-2</v>
      </c>
      <c r="BC61" s="36">
        <v>0.95593904600000001</v>
      </c>
      <c r="BD61" s="36">
        <v>2.1719439509999998</v>
      </c>
      <c r="BE61" s="36">
        <v>1.326107E-3</v>
      </c>
      <c r="BF61" s="36">
        <v>2.652214E-3</v>
      </c>
      <c r="BG61" s="36">
        <v>0.68256804800000004</v>
      </c>
      <c r="BH61" s="36">
        <v>2.2438721660000001</v>
      </c>
      <c r="BI61" s="36">
        <v>0</v>
      </c>
      <c r="BJ61" s="36">
        <v>0</v>
      </c>
      <c r="BK61" s="36">
        <v>0</v>
      </c>
      <c r="BL61" s="36">
        <v>0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>
        <v>5.7946965580000001</v>
      </c>
      <c r="E62" s="36">
        <v>35</v>
      </c>
      <c r="F62" s="36">
        <v>15</v>
      </c>
      <c r="G62" s="36">
        <v>14</v>
      </c>
      <c r="H62" s="36">
        <v>6</v>
      </c>
      <c r="I62" s="36">
        <v>2.5856891326363716</v>
      </c>
      <c r="J62" s="36">
        <v>46.389044139904584</v>
      </c>
      <c r="K62" s="36">
        <v>6.2064132625814485E-2</v>
      </c>
      <c r="L62" s="36">
        <v>2.5236250000105569</v>
      </c>
      <c r="M62" s="36">
        <v>2.7175837725114489</v>
      </c>
      <c r="N62" s="36">
        <v>46.257149500029513</v>
      </c>
      <c r="O62" s="36">
        <v>0.41739007500000003</v>
      </c>
      <c r="P62" s="36">
        <v>0.72768686599999999</v>
      </c>
      <c r="Q62" s="36">
        <v>0.342341848</v>
      </c>
      <c r="R62" s="36">
        <v>7.5048226999999995E-2</v>
      </c>
      <c r="S62" s="36">
        <v>0.62979787399999998</v>
      </c>
      <c r="T62" s="36">
        <v>9.7888992000000008E-2</v>
      </c>
      <c r="U62" s="36">
        <v>3.5494000000000012</v>
      </c>
      <c r="V62" s="36">
        <v>8.4286999999999992</v>
      </c>
      <c r="W62" s="36">
        <v>6.5524792076363729</v>
      </c>
      <c r="X62" s="36">
        <v>55.545431005904582</v>
      </c>
      <c r="Y62" s="36">
        <v>62.097910213540956</v>
      </c>
      <c r="Z62" s="36">
        <v>1.5370249558195624E-2</v>
      </c>
      <c r="AA62" s="36">
        <v>5.8751046646728861E-3</v>
      </c>
      <c r="AB62" s="36">
        <v>5.8751050000000003E-3</v>
      </c>
      <c r="AC62" s="36">
        <v>9.521902637960605E-3</v>
      </c>
      <c r="AD62" s="36">
        <v>0.35109709499980246</v>
      </c>
      <c r="AE62" s="36">
        <v>3.1598738549982213</v>
      </c>
      <c r="AF62" s="36">
        <v>3.5109709499980246</v>
      </c>
      <c r="AG62" s="36">
        <v>0.24823988276528039</v>
      </c>
      <c r="AH62" s="36">
        <v>0.42229313389955753</v>
      </c>
      <c r="AI62" s="36">
        <v>1.3524793612729069</v>
      </c>
      <c r="AJ62" s="36">
        <v>2.30311740257589E-4</v>
      </c>
      <c r="AK62" s="36">
        <v>2.7831849007134901E-4</v>
      </c>
      <c r="AL62" s="36">
        <v>6.9609719302772533E-4</v>
      </c>
      <c r="AM62" s="36">
        <v>0.25799209714349863</v>
      </c>
      <c r="AN62" s="36">
        <v>0.77366854738943125</v>
      </c>
      <c r="AO62" s="36">
        <v>4.5130493134641556</v>
      </c>
      <c r="AP62" s="36">
        <v>844.78774496000005</v>
      </c>
      <c r="AQ62" s="36">
        <v>454.88570882400001</v>
      </c>
      <c r="AR62" s="36">
        <v>1299.673453784</v>
      </c>
      <c r="AS62" s="36">
        <v>45.773694022000001</v>
      </c>
      <c r="AT62" s="36">
        <v>3451.7516581</v>
      </c>
      <c r="AU62" s="36">
        <v>7600.4441045289996</v>
      </c>
      <c r="AV62" s="36">
        <v>1879.088733603</v>
      </c>
      <c r="AW62" s="36">
        <v>4137.5829728919998</v>
      </c>
      <c r="AX62" s="36">
        <v>1800.9286317829999</v>
      </c>
      <c r="AY62" s="36">
        <v>3965.481517188</v>
      </c>
      <c r="AZ62" s="36">
        <v>0.394543278</v>
      </c>
      <c r="BA62" s="36">
        <v>0.78908655699999997</v>
      </c>
      <c r="BB62" s="36">
        <v>4.1309950669999997</v>
      </c>
      <c r="BC62" s="36">
        <v>234.11035622599999</v>
      </c>
      <c r="BD62" s="36">
        <v>515.48977245000003</v>
      </c>
      <c r="BE62" s="36">
        <v>0.130658779</v>
      </c>
      <c r="BF62" s="36">
        <v>0.26131755800000001</v>
      </c>
      <c r="BG62" s="36">
        <v>10.135318968</v>
      </c>
      <c r="BH62" s="36">
        <v>42.537218715000002</v>
      </c>
      <c r="BI62" s="36">
        <v>0.15</v>
      </c>
      <c r="BJ62" s="36">
        <v>0.15</v>
      </c>
      <c r="BK62" s="36">
        <v>0.54000000000000026</v>
      </c>
      <c r="BL62" s="36">
        <v>0.54000000000000026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>
        <v>6.8569459879999997</v>
      </c>
      <c r="E63" s="36">
        <v>28</v>
      </c>
      <c r="F63" s="36">
        <v>22</v>
      </c>
      <c r="G63" s="36">
        <v>6</v>
      </c>
      <c r="H63" s="36">
        <v>0</v>
      </c>
      <c r="I63" s="36">
        <v>363.33508988955811</v>
      </c>
      <c r="J63" s="36">
        <v>642.95174425965388</v>
      </c>
      <c r="K63" s="36">
        <v>189.46772188958272</v>
      </c>
      <c r="L63" s="36">
        <v>173.86736799997539</v>
      </c>
      <c r="M63" s="36">
        <v>551.15694414924928</v>
      </c>
      <c r="N63" s="36">
        <v>455.12988999996259</v>
      </c>
      <c r="O63" s="36">
        <v>1.564585152</v>
      </c>
      <c r="P63" s="36">
        <v>2.5044457150000001</v>
      </c>
      <c r="Q63" s="36">
        <v>1.351084307</v>
      </c>
      <c r="R63" s="36">
        <v>0.21350084499999999</v>
      </c>
      <c r="S63" s="36">
        <v>2.2259663519999999</v>
      </c>
      <c r="T63" s="36">
        <v>0.27847936299999998</v>
      </c>
      <c r="U63" s="36">
        <v>1.9365999999999999</v>
      </c>
      <c r="V63" s="36">
        <v>4.5845000000000002</v>
      </c>
      <c r="W63" s="36">
        <v>366.83627504155811</v>
      </c>
      <c r="X63" s="36">
        <v>650.0406899746539</v>
      </c>
      <c r="Y63" s="36">
        <v>1016.876965016212</v>
      </c>
      <c r="Z63" s="36">
        <v>0.5528780386879536</v>
      </c>
      <c r="AA63" s="36">
        <v>0.29168313032750492</v>
      </c>
      <c r="AB63" s="36">
        <v>0.29168313000000001</v>
      </c>
      <c r="AC63" s="36">
        <v>2.0346702294704904</v>
      </c>
      <c r="AD63" s="36">
        <v>2.9012170194111633</v>
      </c>
      <c r="AE63" s="36">
        <v>38.99669192831653</v>
      </c>
      <c r="AF63" s="36">
        <v>41.897908947727693</v>
      </c>
      <c r="AG63" s="36">
        <v>0.14549282273755657</v>
      </c>
      <c r="AH63" s="36">
        <v>0.24750503178342964</v>
      </c>
      <c r="AI63" s="36">
        <v>0.79268503422530834</v>
      </c>
      <c r="AJ63" s="36">
        <v>1.1434367747347548E-2</v>
      </c>
      <c r="AK63" s="36">
        <v>1.3817762971195408E-2</v>
      </c>
      <c r="AL63" s="36">
        <v>3.4559349670608627E-2</v>
      </c>
      <c r="AM63" s="36">
        <v>2.1915974199553947</v>
      </c>
      <c r="AN63" s="36">
        <v>3.1625398141657883</v>
      </c>
      <c r="AO63" s="36">
        <v>39.823936312212446</v>
      </c>
      <c r="AP63" s="36">
        <v>977.19432182800006</v>
      </c>
      <c r="AQ63" s="36">
        <v>526.18155790699996</v>
      </c>
      <c r="AR63" s="36">
        <v>1503.3758797350001</v>
      </c>
      <c r="AS63" s="36">
        <v>518.13098205699998</v>
      </c>
      <c r="AT63" s="36">
        <v>1830.9246415760001</v>
      </c>
      <c r="AU63" s="36">
        <v>4415.4310716910004</v>
      </c>
      <c r="AV63" s="36">
        <v>1682.182471284</v>
      </c>
      <c r="AW63" s="36">
        <v>4056.726630523</v>
      </c>
      <c r="AX63" s="36">
        <v>1677.694608863</v>
      </c>
      <c r="AY63" s="36">
        <v>4045.9037671850001</v>
      </c>
      <c r="AZ63" s="36">
        <v>3.8603185610000001</v>
      </c>
      <c r="BA63" s="36">
        <v>7.7206371230000004</v>
      </c>
      <c r="BB63" s="36">
        <v>4.9334837389999997</v>
      </c>
      <c r="BC63" s="36">
        <v>182.90145756000001</v>
      </c>
      <c r="BD63" s="36">
        <v>441.082478455</v>
      </c>
      <c r="BE63" s="36">
        <v>0.156040603</v>
      </c>
      <c r="BF63" s="36">
        <v>0.312081206</v>
      </c>
      <c r="BG63" s="36">
        <v>10.467134605</v>
      </c>
      <c r="BH63" s="36">
        <v>60.571578424999998</v>
      </c>
      <c r="BI63" s="36">
        <v>1.6500000000000008</v>
      </c>
      <c r="BJ63" s="36">
        <v>2.5700000000000012</v>
      </c>
      <c r="BK63" s="36">
        <v>3.1000000000000014</v>
      </c>
      <c r="BL63" s="36">
        <v>4.0699999999999976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>
        <v>4.9559289399999997</v>
      </c>
      <c r="E64" s="36">
        <v>16</v>
      </c>
      <c r="F64" s="36">
        <v>0</v>
      </c>
      <c r="G64" s="36">
        <v>0</v>
      </c>
      <c r="H64" s="36">
        <v>16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3.8391800000000002E-3</v>
      </c>
      <c r="P64" s="36">
        <v>6.6803089999999997E-3</v>
      </c>
      <c r="Q64" s="36">
        <v>3.605745E-3</v>
      </c>
      <c r="R64" s="36">
        <v>2.3343500000000002E-4</v>
      </c>
      <c r="S64" s="36">
        <v>6.3758280000000001E-3</v>
      </c>
      <c r="T64" s="36">
        <v>3.04481E-4</v>
      </c>
      <c r="U64" s="36">
        <v>0</v>
      </c>
      <c r="V64" s="36">
        <v>0</v>
      </c>
      <c r="W64" s="36">
        <v>3.8391800000000002E-3</v>
      </c>
      <c r="X64" s="36">
        <v>6.6803089999999997E-3</v>
      </c>
      <c r="Y64" s="36">
        <v>1.0519489E-2</v>
      </c>
      <c r="Z64" s="36">
        <v>0</v>
      </c>
      <c r="AA64" s="36">
        <v>0</v>
      </c>
      <c r="AB64" s="36">
        <v>0</v>
      </c>
      <c r="AC64" s="36">
        <v>0</v>
      </c>
      <c r="AD64" s="36">
        <v>0</v>
      </c>
      <c r="AE64" s="36">
        <v>0</v>
      </c>
      <c r="AF64" s="36">
        <v>0</v>
      </c>
      <c r="AG64" s="36">
        <v>0</v>
      </c>
      <c r="AH64" s="36">
        <v>0</v>
      </c>
      <c r="AI64" s="36">
        <v>0</v>
      </c>
      <c r="AJ64" s="36">
        <v>0</v>
      </c>
      <c r="AK64" s="36">
        <v>0</v>
      </c>
      <c r="AL64" s="36">
        <v>0</v>
      </c>
      <c r="AM64" s="36">
        <v>0</v>
      </c>
      <c r="AN64" s="36">
        <v>0</v>
      </c>
      <c r="AO64" s="36">
        <v>0</v>
      </c>
      <c r="AP64" s="36">
        <v>8.3902279999999996E-3</v>
      </c>
      <c r="AQ64" s="36">
        <v>4.5178149999999997E-3</v>
      </c>
      <c r="AR64" s="36">
        <v>1.2908042999999999E-2</v>
      </c>
      <c r="AS64" s="36">
        <v>0</v>
      </c>
      <c r="AT64" s="36">
        <v>0</v>
      </c>
      <c r="AU64" s="36">
        <v>0</v>
      </c>
      <c r="AV64" s="36">
        <v>0</v>
      </c>
      <c r="AW64" s="36">
        <v>0</v>
      </c>
      <c r="AX64" s="36">
        <v>0</v>
      </c>
      <c r="AY64" s="36">
        <v>0</v>
      </c>
      <c r="AZ64" s="36">
        <v>0</v>
      </c>
      <c r="BA64" s="36">
        <v>0</v>
      </c>
      <c r="BB64" s="36">
        <v>0.44574348699999999</v>
      </c>
      <c r="BC64" s="36">
        <v>18.341902530999999</v>
      </c>
      <c r="BD64" s="36">
        <v>39.070482159999997</v>
      </c>
      <c r="BE64" s="36">
        <v>1.4098370000000001E-2</v>
      </c>
      <c r="BF64" s="36">
        <v>2.8196741000000001E-2</v>
      </c>
      <c r="BG64" s="36">
        <v>0.53875658500000001</v>
      </c>
      <c r="BH64" s="36">
        <v>3.8395197570000001</v>
      </c>
      <c r="BI64" s="36">
        <v>0</v>
      </c>
      <c r="BJ64" s="36">
        <v>0</v>
      </c>
      <c r="BK64" s="36">
        <v>0</v>
      </c>
      <c r="BL64" s="36">
        <v>0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>
        <v>6.5872238989999996</v>
      </c>
      <c r="E65" s="36">
        <v>5</v>
      </c>
      <c r="F65" s="36">
        <v>3</v>
      </c>
      <c r="G65" s="36">
        <v>2</v>
      </c>
      <c r="H65" s="36">
        <v>0</v>
      </c>
      <c r="I65" s="36">
        <v>67.237768878992568</v>
      </c>
      <c r="J65" s="36">
        <v>222.05929561325135</v>
      </c>
      <c r="K65" s="36">
        <v>32.600000878989164</v>
      </c>
      <c r="L65" s="36">
        <v>34.637768000003405</v>
      </c>
      <c r="M65" s="36">
        <v>169.44758699224352</v>
      </c>
      <c r="N65" s="36">
        <v>119.84947750000042</v>
      </c>
      <c r="O65" s="36">
        <v>0.45426981600000005</v>
      </c>
      <c r="P65" s="36">
        <v>0.79130023000000005</v>
      </c>
      <c r="Q65" s="36">
        <v>0.41835144800000001</v>
      </c>
      <c r="R65" s="36">
        <v>3.5918368000000006E-2</v>
      </c>
      <c r="S65" s="36">
        <v>0.74445018600000001</v>
      </c>
      <c r="T65" s="36">
        <v>4.6850044E-2</v>
      </c>
      <c r="U65" s="36">
        <v>0.20789999999999997</v>
      </c>
      <c r="V65" s="36">
        <v>0.49140000000000006</v>
      </c>
      <c r="W65" s="36">
        <v>67.899938694992557</v>
      </c>
      <c r="X65" s="36">
        <v>223.34199584325134</v>
      </c>
      <c r="Y65" s="36">
        <v>291.24193453824387</v>
      </c>
      <c r="Z65" s="36">
        <v>0.15180687987356187</v>
      </c>
      <c r="AA65" s="36">
        <v>7.3170916099056821E-2</v>
      </c>
      <c r="AB65" s="36">
        <v>7.3170916000000003E-2</v>
      </c>
      <c r="AC65" s="36">
        <v>0.47483583931188977</v>
      </c>
      <c r="AD65" s="36">
        <v>2.9520568547560382</v>
      </c>
      <c r="AE65" s="36">
        <v>29.683793829957622</v>
      </c>
      <c r="AF65" s="36">
        <v>32.635850684713667</v>
      </c>
      <c r="AG65" s="36">
        <v>1.4629144633831396E-2</v>
      </c>
      <c r="AH65" s="36">
        <v>2.4886360986287891E-2</v>
      </c>
      <c r="AI65" s="36">
        <v>7.9703615591219329E-2</v>
      </c>
      <c r="AJ65" s="36">
        <v>2.8683953587248382E-3</v>
      </c>
      <c r="AK65" s="36">
        <v>3.466290195367999E-3</v>
      </c>
      <c r="AL65" s="36">
        <v>8.6694738628275547E-3</v>
      </c>
      <c r="AM65" s="36">
        <v>0.49233337930444604</v>
      </c>
      <c r="AN65" s="36">
        <v>2.9804095059376943</v>
      </c>
      <c r="AO65" s="36">
        <v>29.772166919411671</v>
      </c>
      <c r="AP65" s="36">
        <v>1382.389485312</v>
      </c>
      <c r="AQ65" s="36">
        <v>744.36356901399995</v>
      </c>
      <c r="AR65" s="36">
        <v>2126.753054326</v>
      </c>
      <c r="AS65" s="36">
        <v>304.94895832399999</v>
      </c>
      <c r="AT65" s="36">
        <v>3648.449790746</v>
      </c>
      <c r="AU65" s="36">
        <v>8217.7917211439999</v>
      </c>
      <c r="AV65" s="36">
        <v>3067.1449962480001</v>
      </c>
      <c r="AW65" s="36">
        <v>6908.4570717249999</v>
      </c>
      <c r="AX65" s="36">
        <v>3046.550013649</v>
      </c>
      <c r="AY65" s="36">
        <v>6862.0688007600002</v>
      </c>
      <c r="AZ65" s="36">
        <v>2.6497035950000001</v>
      </c>
      <c r="BA65" s="36">
        <v>5.2994071900000002</v>
      </c>
      <c r="BB65" s="36">
        <v>5.7547623940000001</v>
      </c>
      <c r="BC65" s="36">
        <v>335.597920477</v>
      </c>
      <c r="BD65" s="36">
        <v>755.902909647</v>
      </c>
      <c r="BE65" s="36">
        <v>0.18201673299999999</v>
      </c>
      <c r="BF65" s="36">
        <v>0.364033467</v>
      </c>
      <c r="BG65" s="36">
        <v>7.0385894809999998</v>
      </c>
      <c r="BH65" s="36">
        <v>46.882390422999997</v>
      </c>
      <c r="BI65" s="36">
        <v>1.08</v>
      </c>
      <c r="BJ65" s="36">
        <v>1.8</v>
      </c>
      <c r="BK65" s="36">
        <v>2.0699999999999998</v>
      </c>
      <c r="BL65" s="36">
        <v>2.609999999999999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>
        <v>6.9885478470000004</v>
      </c>
      <c r="E66" s="36">
        <v>21</v>
      </c>
      <c r="F66" s="36">
        <v>12</v>
      </c>
      <c r="G66" s="36">
        <v>8</v>
      </c>
      <c r="H66" s="36">
        <v>1</v>
      </c>
      <c r="I66" s="36">
        <v>580.78845546800437</v>
      </c>
      <c r="J66" s="36">
        <v>531.35523826372503</v>
      </c>
      <c r="K66" s="36">
        <v>446.83337546800698</v>
      </c>
      <c r="L66" s="36">
        <v>133.95507999999739</v>
      </c>
      <c r="M66" s="36">
        <v>837.08437523173188</v>
      </c>
      <c r="N66" s="36">
        <v>275.05931849999757</v>
      </c>
      <c r="O66" s="36">
        <v>1.6955583160000001</v>
      </c>
      <c r="P66" s="36">
        <v>2.8901604950000004</v>
      </c>
      <c r="Q66" s="36">
        <v>1.521137392</v>
      </c>
      <c r="R66" s="36">
        <v>0.174420924</v>
      </c>
      <c r="S66" s="36">
        <v>2.6626549410000004</v>
      </c>
      <c r="T66" s="36">
        <v>0.227505554</v>
      </c>
      <c r="U66" s="36">
        <v>1.0408499999999998</v>
      </c>
      <c r="V66" s="36">
        <v>2.4573999999999998</v>
      </c>
      <c r="W66" s="36">
        <v>583.52486378400431</v>
      </c>
      <c r="X66" s="36">
        <v>536.70279875872507</v>
      </c>
      <c r="Y66" s="36">
        <v>1120.2276625427294</v>
      </c>
      <c r="Z66" s="36">
        <v>0.6868936271430679</v>
      </c>
      <c r="AA66" s="36">
        <v>0.38155970522950083</v>
      </c>
      <c r="AB66" s="36">
        <v>0.38155970500000003</v>
      </c>
      <c r="AC66" s="36">
        <v>10.191856835993017</v>
      </c>
      <c r="AD66" s="36">
        <v>3.0553685066018943</v>
      </c>
      <c r="AE66" s="36">
        <v>52.045057489988743</v>
      </c>
      <c r="AF66" s="36">
        <v>55.100425996590637</v>
      </c>
      <c r="AG66" s="36">
        <v>7.4329556610004177E-2</v>
      </c>
      <c r="AH66" s="36">
        <v>0.12644568250897259</v>
      </c>
      <c r="AI66" s="36">
        <v>0.40496792911657442</v>
      </c>
      <c r="AJ66" s="36">
        <v>1.4957725753712348E-2</v>
      </c>
      <c r="AK66" s="36">
        <v>1.8075442220635944E-2</v>
      </c>
      <c r="AL66" s="36">
        <v>4.5208151960345722E-2</v>
      </c>
      <c r="AM66" s="36">
        <v>10.281144118356734</v>
      </c>
      <c r="AN66" s="36">
        <v>3.1998896313315024</v>
      </c>
      <c r="AO66" s="36">
        <v>52.495233571065661</v>
      </c>
      <c r="AP66" s="36">
        <v>2251.6786739999998</v>
      </c>
      <c r="AQ66" s="36">
        <v>1212.442362923</v>
      </c>
      <c r="AR66" s="36">
        <v>3464.1210369229998</v>
      </c>
      <c r="AS66" s="36">
        <v>440.42180214799998</v>
      </c>
      <c r="AT66" s="36">
        <v>3089.2426544989999</v>
      </c>
      <c r="AU66" s="36">
        <v>7086.0463972130001</v>
      </c>
      <c r="AV66" s="36">
        <v>2642.5735833260001</v>
      </c>
      <c r="AW66" s="36">
        <v>6061.485326258</v>
      </c>
      <c r="AX66" s="36">
        <v>2624.7695753090002</v>
      </c>
      <c r="AY66" s="36">
        <v>6020.6468292640002</v>
      </c>
      <c r="AZ66" s="36">
        <v>6.0650553690000004</v>
      </c>
      <c r="BA66" s="36">
        <v>12.130110738000001</v>
      </c>
      <c r="BB66" s="36">
        <v>8.9922860680000003</v>
      </c>
      <c r="BC66" s="36">
        <v>470.026314996</v>
      </c>
      <c r="BD66" s="36">
        <v>1078.137475257</v>
      </c>
      <c r="BE66" s="36">
        <v>0.284416006</v>
      </c>
      <c r="BF66" s="36">
        <v>0.568832012</v>
      </c>
      <c r="BG66" s="36">
        <v>18.241930487000001</v>
      </c>
      <c r="BH66" s="36">
        <v>81.856760574000006</v>
      </c>
      <c r="BI66" s="36">
        <v>2.160000000000001</v>
      </c>
      <c r="BJ66" s="36">
        <v>2.6700000000000008</v>
      </c>
      <c r="BK66" s="36">
        <v>13.979999999999992</v>
      </c>
      <c r="BL66" s="36">
        <v>14.960000000000029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>
        <v>7.0329687319999996</v>
      </c>
      <c r="E67" s="36">
        <v>33</v>
      </c>
      <c r="F67" s="36">
        <v>11</v>
      </c>
      <c r="G67" s="36">
        <v>17</v>
      </c>
      <c r="H67" s="36">
        <v>5</v>
      </c>
      <c r="I67" s="36">
        <v>408.42578408827399</v>
      </c>
      <c r="J67" s="36">
        <v>860.58661725269235</v>
      </c>
      <c r="K67" s="36">
        <v>213.48362908828972</v>
      </c>
      <c r="L67" s="36">
        <v>194.94215499998427</v>
      </c>
      <c r="M67" s="36">
        <v>694.26711334102299</v>
      </c>
      <c r="N67" s="36">
        <v>574.74528799994346</v>
      </c>
      <c r="O67" s="36">
        <v>3.5353761339999994</v>
      </c>
      <c r="P67" s="36">
        <v>5.9685714020000002</v>
      </c>
      <c r="Q67" s="36">
        <v>3.0769177579999996</v>
      </c>
      <c r="R67" s="36">
        <v>0.458458376</v>
      </c>
      <c r="S67" s="36">
        <v>5.3705822149999998</v>
      </c>
      <c r="T67" s="36">
        <v>0.59798918700000003</v>
      </c>
      <c r="U67" s="36">
        <v>4.7852000000000006</v>
      </c>
      <c r="V67" s="36">
        <v>11.291900000000002</v>
      </c>
      <c r="W67" s="36">
        <v>416.74636022227395</v>
      </c>
      <c r="X67" s="36">
        <v>877.84708865469236</v>
      </c>
      <c r="Y67" s="36">
        <v>1294.5934488769662</v>
      </c>
      <c r="Z67" s="36">
        <v>0.6945823497457515</v>
      </c>
      <c r="AA67" s="36">
        <v>0.3584107328868118</v>
      </c>
      <c r="AB67" s="36">
        <v>0.35841073299999998</v>
      </c>
      <c r="AC67" s="36">
        <v>2.6747255360628426</v>
      </c>
      <c r="AD67" s="36">
        <v>5.0985821407405378</v>
      </c>
      <c r="AE67" s="36">
        <v>60.93649489250631</v>
      </c>
      <c r="AF67" s="36">
        <v>66.035077033246864</v>
      </c>
      <c r="AG67" s="36">
        <v>0.32477674683652152</v>
      </c>
      <c r="AH67" s="36">
        <v>0.55249377622764595</v>
      </c>
      <c r="AI67" s="36">
        <v>1.7694733103507028</v>
      </c>
      <c r="AJ67" s="36">
        <v>1.40501703004881E-2</v>
      </c>
      <c r="AK67" s="36">
        <v>1.6978817235423944E-2</v>
      </c>
      <c r="AL67" s="36">
        <v>4.246540362977505E-2</v>
      </c>
      <c r="AM67" s="36">
        <v>3.0135524531998521</v>
      </c>
      <c r="AN67" s="36">
        <v>5.6680547342036078</v>
      </c>
      <c r="AO67" s="36">
        <v>62.748433606486792</v>
      </c>
      <c r="AP67" s="36">
        <v>2335.4519471839999</v>
      </c>
      <c r="AQ67" s="36">
        <v>1257.5510484839999</v>
      </c>
      <c r="AR67" s="36">
        <v>3593.002995668</v>
      </c>
      <c r="AS67" s="36">
        <v>513.43597951200002</v>
      </c>
      <c r="AT67" s="36">
        <v>5163.6874435099999</v>
      </c>
      <c r="AU67" s="36">
        <v>11258.404684439</v>
      </c>
      <c r="AV67" s="36">
        <v>4625.5986796930001</v>
      </c>
      <c r="AW67" s="36">
        <v>10085.20798625</v>
      </c>
      <c r="AX67" s="36">
        <v>4608.0371329460004</v>
      </c>
      <c r="AY67" s="36">
        <v>10046.918488226</v>
      </c>
      <c r="AZ67" s="36">
        <v>31.385059365</v>
      </c>
      <c r="BA67" s="36">
        <v>62.770118730999997</v>
      </c>
      <c r="BB67" s="36">
        <v>13.874909106</v>
      </c>
      <c r="BC67" s="36">
        <v>787.84408153100003</v>
      </c>
      <c r="BD67" s="36">
        <v>1717.7390372980001</v>
      </c>
      <c r="BE67" s="36">
        <v>3.5275192639999999</v>
      </c>
      <c r="BF67" s="36">
        <v>7.0550385279999999</v>
      </c>
      <c r="BG67" s="36">
        <v>10.416242723</v>
      </c>
      <c r="BH67" s="36">
        <v>57.460533175999998</v>
      </c>
      <c r="BI67" s="36">
        <v>1.8300000000000003</v>
      </c>
      <c r="BJ67" s="36">
        <v>2.6499999999999986</v>
      </c>
      <c r="BK67" s="36">
        <v>3.089999999999999</v>
      </c>
      <c r="BL67" s="36">
        <v>4.0799999999999983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>
        <v>6.6836428010000004</v>
      </c>
      <c r="E68" s="36">
        <v>19</v>
      </c>
      <c r="F68" s="36">
        <v>10</v>
      </c>
      <c r="G68" s="36">
        <v>7</v>
      </c>
      <c r="H68" s="36">
        <v>2</v>
      </c>
      <c r="I68" s="36">
        <v>39.593233223159181</v>
      </c>
      <c r="J68" s="36">
        <v>115.24699082144693</v>
      </c>
      <c r="K68" s="36">
        <v>23.171206723179154</v>
      </c>
      <c r="L68" s="36">
        <v>16.422026499980028</v>
      </c>
      <c r="M68" s="36">
        <v>100.95134704460628</v>
      </c>
      <c r="N68" s="36">
        <v>53.888876999999837</v>
      </c>
      <c r="O68" s="36">
        <v>0.46977436299999997</v>
      </c>
      <c r="P68" s="36">
        <v>0.80933693900000003</v>
      </c>
      <c r="Q68" s="36">
        <v>0.43306063</v>
      </c>
      <c r="R68" s="36">
        <v>3.6713732999999998E-2</v>
      </c>
      <c r="S68" s="36">
        <v>0.76144946000000002</v>
      </c>
      <c r="T68" s="36">
        <v>4.7887478999999997E-2</v>
      </c>
      <c r="U68" s="36">
        <v>1.8098999999999998</v>
      </c>
      <c r="V68" s="36">
        <v>4.2816999999999998</v>
      </c>
      <c r="W68" s="36">
        <v>41.87290758615918</v>
      </c>
      <c r="X68" s="36">
        <v>120.33802776044693</v>
      </c>
      <c r="Y68" s="36">
        <v>162.21093534660611</v>
      </c>
      <c r="Z68" s="36">
        <v>8.3103899634952044E-2</v>
      </c>
      <c r="AA68" s="36">
        <v>4.0007139018823974E-2</v>
      </c>
      <c r="AB68" s="36">
        <v>4.0007138999999997E-2</v>
      </c>
      <c r="AC68" s="36">
        <v>0.32020560441067053</v>
      </c>
      <c r="AD68" s="36">
        <v>1.7146376991247163</v>
      </c>
      <c r="AE68" s="36">
        <v>16.830391825363293</v>
      </c>
      <c r="AF68" s="36">
        <v>18.545029524488012</v>
      </c>
      <c r="AG68" s="36">
        <v>0.12716000652974446</v>
      </c>
      <c r="AH68" s="36">
        <v>0.21631817202761122</v>
      </c>
      <c r="AI68" s="36">
        <v>0.69280279419653867</v>
      </c>
      <c r="AJ68" s="36">
        <v>1.5683319507954667E-3</v>
      </c>
      <c r="AK68" s="36">
        <v>1.8952387265511979E-3</v>
      </c>
      <c r="AL68" s="36">
        <v>4.7401462882740025E-3</v>
      </c>
      <c r="AM68" s="36">
        <v>0.44893394289121047</v>
      </c>
      <c r="AN68" s="36">
        <v>1.9328511098788788</v>
      </c>
      <c r="AO68" s="36">
        <v>17.527934765848105</v>
      </c>
      <c r="AP68" s="36">
        <v>738.96538042199995</v>
      </c>
      <c r="AQ68" s="36">
        <v>397.90443561199999</v>
      </c>
      <c r="AR68" s="36">
        <v>1136.869816034</v>
      </c>
      <c r="AS68" s="36">
        <v>102.799604942</v>
      </c>
      <c r="AT68" s="36">
        <v>1869.8132145489999</v>
      </c>
      <c r="AU68" s="36">
        <v>4176.5132317739999</v>
      </c>
      <c r="AV68" s="36">
        <v>1481.540574328</v>
      </c>
      <c r="AW68" s="36">
        <v>3309.2470220790001</v>
      </c>
      <c r="AX68" s="36">
        <v>1465.753194354</v>
      </c>
      <c r="AY68" s="36">
        <v>3273.9834990479999</v>
      </c>
      <c r="AZ68" s="36">
        <v>5.045705485</v>
      </c>
      <c r="BA68" s="36">
        <v>10.09141097</v>
      </c>
      <c r="BB68" s="36">
        <v>6.348882283</v>
      </c>
      <c r="BC68" s="36">
        <v>195.90097173699999</v>
      </c>
      <c r="BD68" s="36">
        <v>437.57472361999999</v>
      </c>
      <c r="BE68" s="36">
        <v>1.614122614</v>
      </c>
      <c r="BF68" s="36">
        <v>3.2282452290000001</v>
      </c>
      <c r="BG68" s="36">
        <v>8.0632342789999996</v>
      </c>
      <c r="BH68" s="36">
        <v>34.303752873999997</v>
      </c>
      <c r="BI68" s="36">
        <v>0.51</v>
      </c>
      <c r="BJ68" s="36">
        <v>0.70000000000000018</v>
      </c>
      <c r="BK68" s="36">
        <v>1.9800000000000006</v>
      </c>
      <c r="BL68" s="36">
        <v>2.4899999999999984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>
        <v>6.1137420779999996</v>
      </c>
      <c r="E69" s="36">
        <v>20</v>
      </c>
      <c r="F69" s="36">
        <v>9</v>
      </c>
      <c r="G69" s="36">
        <v>6</v>
      </c>
      <c r="H69" s="36">
        <v>5</v>
      </c>
      <c r="I69" s="36">
        <v>5.7747229326713603</v>
      </c>
      <c r="J69" s="36">
        <v>44.220937179850601</v>
      </c>
      <c r="K69" s="36">
        <v>0.79348143268044669</v>
      </c>
      <c r="L69" s="36">
        <v>4.9812414999909134</v>
      </c>
      <c r="M69" s="36">
        <v>13.607737612522815</v>
      </c>
      <c r="N69" s="36">
        <v>36.387922499999142</v>
      </c>
      <c r="O69" s="36">
        <v>0.58064195100000005</v>
      </c>
      <c r="P69" s="36">
        <v>0.98690884500000009</v>
      </c>
      <c r="Q69" s="36">
        <v>0.530922267</v>
      </c>
      <c r="R69" s="36">
        <v>4.9719684E-2</v>
      </c>
      <c r="S69" s="36">
        <v>0.92205708200000003</v>
      </c>
      <c r="T69" s="36">
        <v>6.4851763000000007E-2</v>
      </c>
      <c r="U69" s="36">
        <v>1.3717000000000004</v>
      </c>
      <c r="V69" s="36">
        <v>3.2566000000000002</v>
      </c>
      <c r="W69" s="36">
        <v>7.7270648836713605</v>
      </c>
      <c r="X69" s="36">
        <v>48.464446024850602</v>
      </c>
      <c r="Y69" s="36">
        <v>56.191510908521963</v>
      </c>
      <c r="Z69" s="36">
        <v>2.5712602920322083E-2</v>
      </c>
      <c r="AA69" s="36">
        <v>1.2136841447175136E-2</v>
      </c>
      <c r="AB69" s="36">
        <v>1.2136841000000001E-2</v>
      </c>
      <c r="AC69" s="36">
        <v>2.6058904362186604E-2</v>
      </c>
      <c r="AD69" s="36">
        <v>0.31299094190552895</v>
      </c>
      <c r="AE69" s="36">
        <v>2.81691847714976</v>
      </c>
      <c r="AF69" s="36">
        <v>3.1299094190552887</v>
      </c>
      <c r="AG69" s="36">
        <v>0.10070659885162996</v>
      </c>
      <c r="AH69" s="36">
        <v>0.17131697275909463</v>
      </c>
      <c r="AI69" s="36">
        <v>0.54867733167439769</v>
      </c>
      <c r="AJ69" s="36">
        <v>4.7577991788410408E-4</v>
      </c>
      <c r="AK69" s="36">
        <v>5.7495266235344585E-4</v>
      </c>
      <c r="AL69" s="36">
        <v>1.4380033977816245E-3</v>
      </c>
      <c r="AM69" s="36">
        <v>0.12724128313170066</v>
      </c>
      <c r="AN69" s="36">
        <v>0.48488286732697705</v>
      </c>
      <c r="AO69" s="36">
        <v>3.3670338122219392</v>
      </c>
      <c r="AP69" s="36">
        <v>460.72661097100001</v>
      </c>
      <c r="AQ69" s="36">
        <v>248.083559753</v>
      </c>
      <c r="AR69" s="36">
        <v>708.81017072400005</v>
      </c>
      <c r="AS69" s="36">
        <v>49.562863401999998</v>
      </c>
      <c r="AT69" s="36">
        <v>1945.6006651079999</v>
      </c>
      <c r="AU69" s="36">
        <v>4557.4917013040003</v>
      </c>
      <c r="AV69" s="36">
        <v>1315.276158398</v>
      </c>
      <c r="AW69" s="36">
        <v>3080.9817679040002</v>
      </c>
      <c r="AX69" s="36">
        <v>1290.084067606</v>
      </c>
      <c r="AY69" s="36">
        <v>3021.9703033310002</v>
      </c>
      <c r="AZ69" s="36">
        <v>3.7085318809999999</v>
      </c>
      <c r="BA69" s="36">
        <v>7.4170637619999997</v>
      </c>
      <c r="BB69" s="36">
        <v>1.5715863189999999</v>
      </c>
      <c r="BC69" s="36">
        <v>93.858701058999998</v>
      </c>
      <c r="BD69" s="36">
        <v>219.860251307</v>
      </c>
      <c r="BE69" s="36">
        <v>0.39955584300000002</v>
      </c>
      <c r="BF69" s="36">
        <v>0.79911168700000001</v>
      </c>
      <c r="BG69" s="36">
        <v>5.0826054640000002</v>
      </c>
      <c r="BH69" s="36">
        <v>32.231051690000001</v>
      </c>
      <c r="BI69" s="36">
        <v>0.42000000000000015</v>
      </c>
      <c r="BJ69" s="36">
        <v>0.44000000000000017</v>
      </c>
      <c r="BK69" s="36">
        <v>1.0200000000000007</v>
      </c>
      <c r="BL69" s="36">
        <v>1.0500000000000007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>
        <v>5.6221616890000004</v>
      </c>
      <c r="E70" s="36">
        <v>77</v>
      </c>
      <c r="F70" s="36">
        <v>8</v>
      </c>
      <c r="G70" s="36">
        <v>20</v>
      </c>
      <c r="H70" s="36">
        <v>49</v>
      </c>
      <c r="I70" s="36">
        <v>6.6212308247713767E-3</v>
      </c>
      <c r="J70" s="36">
        <v>4.853602250100697</v>
      </c>
      <c r="K70" s="36">
        <v>6.6212308247713767E-3</v>
      </c>
      <c r="L70" s="36">
        <v>0</v>
      </c>
      <c r="M70" s="36">
        <v>0.64057748092310196</v>
      </c>
      <c r="N70" s="36">
        <v>4.219646000002367</v>
      </c>
      <c r="O70" s="36">
        <v>0.12541171100000001</v>
      </c>
      <c r="P70" s="36">
        <v>0.201784992</v>
      </c>
      <c r="Q70" s="36">
        <v>0.11333393</v>
      </c>
      <c r="R70" s="36">
        <v>1.2077780999999999E-2</v>
      </c>
      <c r="S70" s="36">
        <v>0.186031364</v>
      </c>
      <c r="T70" s="36">
        <v>1.5753627999999999E-2</v>
      </c>
      <c r="U70" s="36">
        <v>5.6520000000000001</v>
      </c>
      <c r="V70" s="36">
        <v>13.365599999999993</v>
      </c>
      <c r="W70" s="36">
        <v>5.7840329418247718</v>
      </c>
      <c r="X70" s="36">
        <v>18.42098724210069</v>
      </c>
      <c r="Y70" s="36">
        <v>24.205020183925463</v>
      </c>
      <c r="Z70" s="36">
        <v>1.9558236353847978E-4</v>
      </c>
      <c r="AA70" s="36">
        <v>4.185462579723466E-5</v>
      </c>
      <c r="AB70" s="36">
        <v>4.1854599999999997E-5</v>
      </c>
      <c r="AC70" s="36">
        <v>3.5033403623004636E-5</v>
      </c>
      <c r="AD70" s="36">
        <v>2.8693826944127334E-2</v>
      </c>
      <c r="AE70" s="36">
        <v>0.25824444249714618</v>
      </c>
      <c r="AF70" s="36">
        <v>0.28693826944127343</v>
      </c>
      <c r="AG70" s="36">
        <v>0.38724387632685653</v>
      </c>
      <c r="AH70" s="36">
        <v>0.65875969765948039</v>
      </c>
      <c r="AI70" s="36">
        <v>2.1098114641256323</v>
      </c>
      <c r="AJ70" s="36">
        <v>1.6407546356118918E-6</v>
      </c>
      <c r="AK70" s="36">
        <v>1.9827575974455403E-6</v>
      </c>
      <c r="AL70" s="36">
        <v>4.9590381066037518E-6</v>
      </c>
      <c r="AM70" s="36">
        <v>0.38728055048511512</v>
      </c>
      <c r="AN70" s="36">
        <v>0.6874555073612052</v>
      </c>
      <c r="AO70" s="36">
        <v>2.3680608656608855</v>
      </c>
      <c r="AP70" s="36">
        <v>102.86327976</v>
      </c>
      <c r="AQ70" s="36">
        <v>55.387919871000001</v>
      </c>
      <c r="AR70" s="36">
        <v>158.25119963099999</v>
      </c>
      <c r="AS70" s="36">
        <v>4.0794990090000001</v>
      </c>
      <c r="AT70" s="36">
        <v>341.242026211</v>
      </c>
      <c r="AU70" s="36">
        <v>745.57126630200003</v>
      </c>
      <c r="AV70" s="36">
        <v>229.816273075</v>
      </c>
      <c r="AW70" s="36">
        <v>502.11989313300001</v>
      </c>
      <c r="AX70" s="36">
        <v>215.16255182399999</v>
      </c>
      <c r="AY70" s="36">
        <v>470.10333986699999</v>
      </c>
      <c r="AZ70" s="36">
        <v>0.32880664599999998</v>
      </c>
      <c r="BA70" s="36">
        <v>0.65761329300000004</v>
      </c>
      <c r="BB70" s="36">
        <v>1.3140029099999999</v>
      </c>
      <c r="BC70" s="36">
        <v>87.227060891999997</v>
      </c>
      <c r="BD70" s="36">
        <v>190.580248767</v>
      </c>
      <c r="BE70" s="36">
        <v>0.33406853600000003</v>
      </c>
      <c r="BF70" s="36">
        <v>0.66813707300000003</v>
      </c>
      <c r="BG70" s="36">
        <v>3.213339951</v>
      </c>
      <c r="BH70" s="36">
        <v>26.430000995</v>
      </c>
      <c r="BI70" s="36">
        <v>0</v>
      </c>
      <c r="BJ70" s="36">
        <v>0</v>
      </c>
      <c r="BK70" s="36">
        <v>0.03</v>
      </c>
      <c r="BL70" s="36">
        <v>0.03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>
        <v>5.2785090300000004</v>
      </c>
      <c r="E71" s="36">
        <v>32</v>
      </c>
      <c r="F71" s="36">
        <v>1</v>
      </c>
      <c r="G71" s="36">
        <v>4</v>
      </c>
      <c r="H71" s="36">
        <v>27</v>
      </c>
      <c r="I71" s="36">
        <v>1.6266690406227985E-4</v>
      </c>
      <c r="J71" s="36">
        <v>0.45270477845053225</v>
      </c>
      <c r="K71" s="36">
        <v>1.6266690406227985E-4</v>
      </c>
      <c r="L71" s="36">
        <v>0</v>
      </c>
      <c r="M71" s="36">
        <v>3.6427445354543189E-2</v>
      </c>
      <c r="N71" s="36">
        <v>0.41644000000005138</v>
      </c>
      <c r="O71" s="36">
        <v>3.6437999999999998E-2</v>
      </c>
      <c r="P71" s="36">
        <v>6.1943650000000003E-2</v>
      </c>
      <c r="Q71" s="36">
        <v>3.3140085999999999E-2</v>
      </c>
      <c r="R71" s="36">
        <v>3.2979139999999999E-3</v>
      </c>
      <c r="S71" s="36">
        <v>5.7642023000000001E-2</v>
      </c>
      <c r="T71" s="36">
        <v>4.3016270000000006E-3</v>
      </c>
      <c r="U71" s="36">
        <v>0.6381</v>
      </c>
      <c r="V71" s="36">
        <v>1.5102</v>
      </c>
      <c r="W71" s="36">
        <v>0.67470066690406227</v>
      </c>
      <c r="X71" s="36">
        <v>2.0248484284505324</v>
      </c>
      <c r="Y71" s="36">
        <v>2.6995490953545946</v>
      </c>
      <c r="Z71" s="36">
        <v>9.3991769738056147E-6</v>
      </c>
      <c r="AA71" s="36">
        <v>2.0114238723944015E-6</v>
      </c>
      <c r="AB71" s="36">
        <v>2.01142E-6</v>
      </c>
      <c r="AC71" s="36">
        <v>1.0852600946210544E-6</v>
      </c>
      <c r="AD71" s="36">
        <v>4.1866339204507056E-3</v>
      </c>
      <c r="AE71" s="36">
        <v>3.7679705284056342E-2</v>
      </c>
      <c r="AF71" s="36">
        <v>4.1866339204507046E-2</v>
      </c>
      <c r="AG71" s="36">
        <v>4.4809376939117088E-2</v>
      </c>
      <c r="AH71" s="36">
        <v>7.6227445827463547E-2</v>
      </c>
      <c r="AI71" s="36">
        <v>0.24413384677174141</v>
      </c>
      <c r="AJ71" s="36">
        <v>7.8850274262864019E-8</v>
      </c>
      <c r="AK71" s="36">
        <v>9.5286020811425962E-8</v>
      </c>
      <c r="AL71" s="36">
        <v>2.3831809235746889E-7</v>
      </c>
      <c r="AM71" s="36">
        <v>4.4810541049485973E-2</v>
      </c>
      <c r="AN71" s="36">
        <v>8.0414175033935067E-2</v>
      </c>
      <c r="AO71" s="36">
        <v>0.28181379037389009</v>
      </c>
      <c r="AP71" s="36">
        <v>4.9333061799999998</v>
      </c>
      <c r="AQ71" s="36">
        <v>2.656395635</v>
      </c>
      <c r="AR71" s="36">
        <v>7.5897018149999997</v>
      </c>
      <c r="AS71" s="36">
        <v>0.160889951</v>
      </c>
      <c r="AT71" s="36">
        <v>10.112168284999999</v>
      </c>
      <c r="AU71" s="36">
        <v>23.17582282</v>
      </c>
      <c r="AV71" s="36">
        <v>13.467722616</v>
      </c>
      <c r="AW71" s="36">
        <v>30.866332951</v>
      </c>
      <c r="AX71" s="36">
        <v>12.346146049</v>
      </c>
      <c r="AY71" s="36">
        <v>28.295819975000001</v>
      </c>
      <c r="AZ71" s="36">
        <v>1.0918242999999999E-2</v>
      </c>
      <c r="BA71" s="36">
        <v>2.1836487000000002E-2</v>
      </c>
      <c r="BB71" s="36">
        <v>0.69002609500000001</v>
      </c>
      <c r="BC71" s="36">
        <v>32.054786442999998</v>
      </c>
      <c r="BD71" s="36">
        <v>73.465554587</v>
      </c>
      <c r="BE71" s="36">
        <v>0.17543036300000001</v>
      </c>
      <c r="BF71" s="36">
        <v>0.35086072600000001</v>
      </c>
      <c r="BG71" s="36">
        <v>0.73708969899999999</v>
      </c>
      <c r="BH71" s="36">
        <v>9.1433501279999998</v>
      </c>
      <c r="BI71" s="36">
        <v>0</v>
      </c>
      <c r="BJ71" s="36">
        <v>0</v>
      </c>
      <c r="BK71" s="36">
        <v>0</v>
      </c>
      <c r="BL71" s="36">
        <v>0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>
        <v>5.203027316</v>
      </c>
      <c r="E72" s="36">
        <v>49</v>
      </c>
      <c r="F72" s="36">
        <v>0</v>
      </c>
      <c r="G72" s="36">
        <v>7</v>
      </c>
      <c r="H72" s="36">
        <v>42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1.1284890000000001E-3</v>
      </c>
      <c r="P72" s="36">
        <v>1.9701380000000002E-3</v>
      </c>
      <c r="Q72" s="36">
        <v>1.070451E-3</v>
      </c>
      <c r="R72" s="36">
        <v>5.8038000000000002E-5</v>
      </c>
      <c r="S72" s="36">
        <v>1.894436E-3</v>
      </c>
      <c r="T72" s="36">
        <v>7.5702000000000001E-5</v>
      </c>
      <c r="U72" s="36">
        <v>0.42599999999999999</v>
      </c>
      <c r="V72" s="36">
        <v>1.0224</v>
      </c>
      <c r="W72" s="36">
        <v>0.427128489</v>
      </c>
      <c r="X72" s="36">
        <v>1.0243701379999999</v>
      </c>
      <c r="Y72" s="36">
        <v>1.4514986269999999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3.4647151154601777E-2</v>
      </c>
      <c r="AH72" s="36">
        <v>5.8939981274494971E-2</v>
      </c>
      <c r="AI72" s="36">
        <v>0.18876723732507172</v>
      </c>
      <c r="AJ72" s="36">
        <v>0</v>
      </c>
      <c r="AK72" s="36">
        <v>0</v>
      </c>
      <c r="AL72" s="36">
        <v>0</v>
      </c>
      <c r="AM72" s="36">
        <v>3.4647151154601777E-2</v>
      </c>
      <c r="AN72" s="36">
        <v>5.8939981274494971E-2</v>
      </c>
      <c r="AO72" s="36">
        <v>0.18876723732507172</v>
      </c>
      <c r="AP72" s="36">
        <v>0.894935649</v>
      </c>
      <c r="AQ72" s="36">
        <v>0.48188842599999998</v>
      </c>
      <c r="AR72" s="36">
        <v>1.376824075</v>
      </c>
      <c r="AS72" s="36">
        <v>2.5394498000000001E-2</v>
      </c>
      <c r="AT72" s="36">
        <v>0.28346197200000001</v>
      </c>
      <c r="AU72" s="36">
        <v>0.74289015000000003</v>
      </c>
      <c r="AV72" s="36">
        <v>0.70055597300000005</v>
      </c>
      <c r="AW72" s="36">
        <v>1.8359998239999999</v>
      </c>
      <c r="AX72" s="36">
        <v>0.63309935399999995</v>
      </c>
      <c r="AY72" s="36">
        <v>1.65921118</v>
      </c>
      <c r="AZ72" s="36">
        <v>3.3859329999999998E-3</v>
      </c>
      <c r="BA72" s="36">
        <v>6.7718659999999996E-3</v>
      </c>
      <c r="BB72" s="36">
        <v>0.24984748300000001</v>
      </c>
      <c r="BC72" s="36">
        <v>7.3143112969999997</v>
      </c>
      <c r="BD72" s="36">
        <v>19.169166736000001</v>
      </c>
      <c r="BE72" s="36">
        <v>6.3520545999999997E-2</v>
      </c>
      <c r="BF72" s="36">
        <v>0.12704109299999999</v>
      </c>
      <c r="BG72" s="36">
        <v>1.4312755669999999</v>
      </c>
      <c r="BH72" s="36">
        <v>5.1348335589999996</v>
      </c>
      <c r="BI72" s="36">
        <v>0</v>
      </c>
      <c r="BJ72" s="36">
        <v>0</v>
      </c>
      <c r="BK72" s="36">
        <v>0</v>
      </c>
      <c r="BL72" s="36">
        <v>0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>
        <v>6.0198964520000002</v>
      </c>
      <c r="E73" s="36">
        <v>72</v>
      </c>
      <c r="F73" s="36">
        <v>25</v>
      </c>
      <c r="G73" s="36">
        <v>28</v>
      </c>
      <c r="H73" s="36">
        <v>19</v>
      </c>
      <c r="I73" s="36">
        <v>8.7880824253516625</v>
      </c>
      <c r="J73" s="36">
        <v>76.998222503712867</v>
      </c>
      <c r="K73" s="36">
        <v>1.2637429253528054</v>
      </c>
      <c r="L73" s="36">
        <v>7.5243394999988578</v>
      </c>
      <c r="M73" s="36">
        <v>27.187608429059161</v>
      </c>
      <c r="N73" s="36">
        <v>58.598696500005367</v>
      </c>
      <c r="O73" s="36">
        <v>0.48122738300000001</v>
      </c>
      <c r="P73" s="36">
        <v>0.80441254300000009</v>
      </c>
      <c r="Q73" s="36">
        <v>0.44968786100000002</v>
      </c>
      <c r="R73" s="36">
        <v>3.1539522E-2</v>
      </c>
      <c r="S73" s="36">
        <v>0.76327403700000007</v>
      </c>
      <c r="T73" s="36">
        <v>4.1138505999999998E-2</v>
      </c>
      <c r="U73" s="36">
        <v>6.3850499999999988</v>
      </c>
      <c r="V73" s="36">
        <v>15.153799999999995</v>
      </c>
      <c r="W73" s="36">
        <v>15.654359808351661</v>
      </c>
      <c r="X73" s="36">
        <v>92.956435046712855</v>
      </c>
      <c r="Y73" s="36">
        <v>108.61079485506451</v>
      </c>
      <c r="Z73" s="36">
        <v>4.1423726310255864E-2</v>
      </c>
      <c r="AA73" s="36">
        <v>1.9168998190219569E-2</v>
      </c>
      <c r="AB73" s="36">
        <v>1.9168998E-2</v>
      </c>
      <c r="AC73" s="36">
        <v>1.2756436939308363E-2</v>
      </c>
      <c r="AD73" s="36">
        <v>0.96280182289539173</v>
      </c>
      <c r="AE73" s="36">
        <v>8.6652164060585282</v>
      </c>
      <c r="AF73" s="36">
        <v>9.6280182289539162</v>
      </c>
      <c r="AG73" s="36">
        <v>0.44721383725650349</v>
      </c>
      <c r="AH73" s="36">
        <v>0.7607775622294537</v>
      </c>
      <c r="AI73" s="36">
        <v>2.4365443547078462</v>
      </c>
      <c r="AJ73" s="36">
        <v>7.5144959782848198E-4</v>
      </c>
      <c r="AK73" s="36">
        <v>9.0808361374659832E-4</v>
      </c>
      <c r="AL73" s="36">
        <v>2.2711910171740045E-3</v>
      </c>
      <c r="AM73" s="36">
        <v>0.46072172379364029</v>
      </c>
      <c r="AN73" s="36">
        <v>1.7244874687385918</v>
      </c>
      <c r="AO73" s="36">
        <v>11.104031951783549</v>
      </c>
      <c r="AP73" s="36">
        <v>798.31595956499996</v>
      </c>
      <c r="AQ73" s="36">
        <v>429.86243976499998</v>
      </c>
      <c r="AR73" s="36">
        <v>1228.17839933</v>
      </c>
      <c r="AS73" s="36">
        <v>28.74738245</v>
      </c>
      <c r="AT73" s="36">
        <v>4096.2983039649998</v>
      </c>
      <c r="AU73" s="36">
        <v>9146.1709280760006</v>
      </c>
      <c r="AV73" s="36">
        <v>2241.039722254</v>
      </c>
      <c r="AW73" s="36">
        <v>5003.7694609549999</v>
      </c>
      <c r="AX73" s="36">
        <v>2145.3121711859999</v>
      </c>
      <c r="AY73" s="36">
        <v>4790.0300114279999</v>
      </c>
      <c r="AZ73" s="36">
        <v>1.7684175150000001</v>
      </c>
      <c r="BA73" s="36">
        <v>3.5368350300000002</v>
      </c>
      <c r="BB73" s="36">
        <v>5.8431286470000003</v>
      </c>
      <c r="BC73" s="36">
        <v>372.98947268299997</v>
      </c>
      <c r="BD73" s="36">
        <v>832.80689500300002</v>
      </c>
      <c r="BE73" s="36">
        <v>1.4855411810000001</v>
      </c>
      <c r="BF73" s="36">
        <v>2.9710823629999998</v>
      </c>
      <c r="BG73" s="36">
        <v>6.4667778289999998</v>
      </c>
      <c r="BH73" s="36">
        <v>59.222943694999998</v>
      </c>
      <c r="BI73" s="36">
        <v>0.21</v>
      </c>
      <c r="BJ73" s="36">
        <v>0.21</v>
      </c>
      <c r="BK73" s="36">
        <v>0.90000000000000058</v>
      </c>
      <c r="BL73" s="36">
        <v>0.90000000000000058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>
        <v>5.2148438930000003</v>
      </c>
      <c r="E74" s="36">
        <v>311</v>
      </c>
      <c r="F74" s="36">
        <v>1</v>
      </c>
      <c r="G74" s="36">
        <v>14</v>
      </c>
      <c r="H74" s="36">
        <v>296</v>
      </c>
      <c r="I74" s="36">
        <v>2.3729301311275622E-6</v>
      </c>
      <c r="J74" s="36">
        <v>8.0449704032840661E-3</v>
      </c>
      <c r="K74" s="36">
        <v>2.3729301311275622E-6</v>
      </c>
      <c r="L74" s="36">
        <v>0</v>
      </c>
      <c r="M74" s="36">
        <v>5.7234333341505978E-4</v>
      </c>
      <c r="N74" s="36">
        <v>7.4750000000001343E-3</v>
      </c>
      <c r="O74" s="36">
        <v>0.16420030700000002</v>
      </c>
      <c r="P74" s="36">
        <v>0.257149354</v>
      </c>
      <c r="Q74" s="36">
        <v>0.15069755000000001</v>
      </c>
      <c r="R74" s="36">
        <v>1.3502757000000001E-2</v>
      </c>
      <c r="S74" s="36">
        <v>0.239537059</v>
      </c>
      <c r="T74" s="36">
        <v>1.7612295E-2</v>
      </c>
      <c r="U74" s="36">
        <v>0.33250000000000002</v>
      </c>
      <c r="V74" s="36">
        <v>0.7954</v>
      </c>
      <c r="W74" s="36">
        <v>0.49670267993013117</v>
      </c>
      <c r="X74" s="36">
        <v>1.0605943244032841</v>
      </c>
      <c r="Y74" s="36">
        <v>1.5572970043334151</v>
      </c>
      <c r="Z74" s="36">
        <v>2.6787947586967672E-7</v>
      </c>
      <c r="AA74" s="36">
        <v>5.7326207836110805E-8</v>
      </c>
      <c r="AB74" s="36">
        <v>5.7326199999999998E-8</v>
      </c>
      <c r="AC74" s="36">
        <v>1.6700365456893692E-8</v>
      </c>
      <c r="AD74" s="36">
        <v>1.1762992127572537E-4</v>
      </c>
      <c r="AE74" s="36">
        <v>1.0586692914815281E-3</v>
      </c>
      <c r="AF74" s="36">
        <v>1.1762992127572534E-3</v>
      </c>
      <c r="AG74" s="36">
        <v>2.2264630367559973E-2</v>
      </c>
      <c r="AH74" s="36">
        <v>3.7875463154010067E-2</v>
      </c>
      <c r="AI74" s="36">
        <v>0.1213038482094647</v>
      </c>
      <c r="AJ74" s="36">
        <v>2.1735140820495665E-9</v>
      </c>
      <c r="AK74" s="36">
        <v>2.6265667430105883E-9</v>
      </c>
      <c r="AL74" s="36">
        <v>6.5692571723888543E-9</v>
      </c>
      <c r="AM74" s="36">
        <v>2.2264649241439512E-2</v>
      </c>
      <c r="AN74" s="36">
        <v>3.7993095701852532E-2</v>
      </c>
      <c r="AO74" s="36">
        <v>0.1223625240702034</v>
      </c>
      <c r="AP74" s="36">
        <v>5.1423471699999999</v>
      </c>
      <c r="AQ74" s="36">
        <v>2.7689561679999999</v>
      </c>
      <c r="AR74" s="36">
        <v>7.9113033379999997</v>
      </c>
      <c r="AS74" s="36">
        <v>0.114329504</v>
      </c>
      <c r="AT74" s="36">
        <v>6.3723205150000002</v>
      </c>
      <c r="AU74" s="36">
        <v>13.644868658</v>
      </c>
      <c r="AV74" s="36">
        <v>8.9905754099999999</v>
      </c>
      <c r="AW74" s="36">
        <v>19.251263388999998</v>
      </c>
      <c r="AX74" s="36">
        <v>8.2071811920000002</v>
      </c>
      <c r="AY74" s="36">
        <v>17.573803634000001</v>
      </c>
      <c r="AZ74" s="36">
        <v>1.6140102999999999E-2</v>
      </c>
      <c r="BA74" s="36">
        <v>3.2280205999999999E-2</v>
      </c>
      <c r="BB74" s="36">
        <v>12.228250004</v>
      </c>
      <c r="BC74" s="36">
        <v>828.86648762300001</v>
      </c>
      <c r="BD74" s="36">
        <v>1774.8282329230001</v>
      </c>
      <c r="BE74" s="36">
        <v>0.50391140099999998</v>
      </c>
      <c r="BF74" s="36">
        <v>1.007822802</v>
      </c>
      <c r="BG74" s="36">
        <v>4.6258939569999997</v>
      </c>
      <c r="BH74" s="36">
        <v>37.936143876000003</v>
      </c>
      <c r="BI74" s="36">
        <v>0</v>
      </c>
      <c r="BJ74" s="36">
        <v>0</v>
      </c>
      <c r="BK74" s="36">
        <v>0</v>
      </c>
      <c r="BL74" s="36">
        <v>0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>
        <v>5.1078129429999999</v>
      </c>
      <c r="E75" s="36">
        <v>30</v>
      </c>
      <c r="F75" s="36">
        <v>0</v>
      </c>
      <c r="G75" s="36">
        <v>1</v>
      </c>
      <c r="H75" s="36">
        <v>29</v>
      </c>
      <c r="I75" s="36">
        <v>2.3488570186272289E-4</v>
      </c>
      <c r="J75" s="36">
        <v>0.61535152366728829</v>
      </c>
      <c r="K75" s="36">
        <v>2.3488570186272289E-4</v>
      </c>
      <c r="L75" s="36">
        <v>0</v>
      </c>
      <c r="M75" s="36">
        <v>4.1981409369170927E-2</v>
      </c>
      <c r="N75" s="36">
        <v>0.57360499999998005</v>
      </c>
      <c r="O75" s="36">
        <v>7.3373139000000004E-2</v>
      </c>
      <c r="P75" s="36">
        <v>0.12523145200000002</v>
      </c>
      <c r="Q75" s="36">
        <v>6.7946166000000002E-2</v>
      </c>
      <c r="R75" s="36">
        <v>5.4269729999999999E-3</v>
      </c>
      <c r="S75" s="36">
        <v>0.11815279100000001</v>
      </c>
      <c r="T75" s="36">
        <v>7.078661E-3</v>
      </c>
      <c r="U75" s="36">
        <v>3.0000000000000001E-3</v>
      </c>
      <c r="V75" s="36">
        <v>7.1999999999999998E-3</v>
      </c>
      <c r="W75" s="36">
        <v>7.6608024701862731E-2</v>
      </c>
      <c r="X75" s="36">
        <v>0.74778297566728835</v>
      </c>
      <c r="Y75" s="36">
        <v>0.82439100036915103</v>
      </c>
      <c r="Z75" s="36">
        <v>1.8259133314166404E-5</v>
      </c>
      <c r="AA75" s="36">
        <v>3.9074545292316093E-6</v>
      </c>
      <c r="AB75" s="36">
        <v>3.9074500000000002E-6</v>
      </c>
      <c r="AC75" s="36">
        <v>1.9214232666551591E-6</v>
      </c>
      <c r="AD75" s="36">
        <v>4.7777244386204391E-3</v>
      </c>
      <c r="AE75" s="36">
        <v>4.2999519947583956E-2</v>
      </c>
      <c r="AF75" s="36">
        <v>4.7777244386204398E-2</v>
      </c>
      <c r="AG75" s="36">
        <v>2.3941350089406579E-4</v>
      </c>
      <c r="AH75" s="36">
        <v>4.0727813945197402E-4</v>
      </c>
      <c r="AI75" s="36">
        <v>1.3043907979745654E-3</v>
      </c>
      <c r="AJ75" s="36">
        <v>1.5317711078165079E-7</v>
      </c>
      <c r="AK75" s="36">
        <v>1.8510572730688092E-7</v>
      </c>
      <c r="AL75" s="36">
        <v>4.6296448776595229E-7</v>
      </c>
      <c r="AM75" s="36">
        <v>2.4148810127150259E-4</v>
      </c>
      <c r="AN75" s="36">
        <v>5.1851876837997199E-3</v>
      </c>
      <c r="AO75" s="36">
        <v>4.4304373710046287E-2</v>
      </c>
      <c r="AP75" s="36">
        <v>1.940964192</v>
      </c>
      <c r="AQ75" s="36">
        <v>1.0451345649999999</v>
      </c>
      <c r="AR75" s="36">
        <v>2.9860987569999997</v>
      </c>
      <c r="AS75" s="36">
        <v>0.10462318600000001</v>
      </c>
      <c r="AT75" s="36">
        <v>2.3181552339999998</v>
      </c>
      <c r="AU75" s="36">
        <v>5.8988703730000003</v>
      </c>
      <c r="AV75" s="36">
        <v>6.7432665219999999</v>
      </c>
      <c r="AW75" s="36">
        <v>17.159185253</v>
      </c>
      <c r="AX75" s="36">
        <v>6.0676229739999998</v>
      </c>
      <c r="AY75" s="36">
        <v>15.439915702</v>
      </c>
      <c r="AZ75" s="36">
        <v>1.066598E-3</v>
      </c>
      <c r="BA75" s="36">
        <v>2.1331969999999999E-3</v>
      </c>
      <c r="BB75" s="36">
        <v>2.8223627850000002</v>
      </c>
      <c r="BC75" s="36">
        <v>247.28693099500001</v>
      </c>
      <c r="BD75" s="36">
        <v>629.25619880199997</v>
      </c>
      <c r="BE75" s="36">
        <v>0.11630615800000001</v>
      </c>
      <c r="BF75" s="36">
        <v>0.23261231700000001</v>
      </c>
      <c r="BG75" s="36">
        <v>5.7606779760000002</v>
      </c>
      <c r="BH75" s="36">
        <v>32.354222876999998</v>
      </c>
      <c r="BI75" s="36">
        <v>0</v>
      </c>
      <c r="BJ75" s="36">
        <v>0</v>
      </c>
      <c r="BK75" s="36">
        <v>0</v>
      </c>
      <c r="BL75" s="36">
        <v>0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>
        <v>4.4119280930000002</v>
      </c>
      <c r="E76" s="36">
        <v>113</v>
      </c>
      <c r="F76" s="36">
        <v>0</v>
      </c>
      <c r="G76" s="36">
        <v>0</v>
      </c>
      <c r="H76" s="36">
        <v>113</v>
      </c>
      <c r="I76" s="36">
        <v>0</v>
      </c>
      <c r="J76" s="36">
        <v>0</v>
      </c>
      <c r="K76" s="36">
        <v>0</v>
      </c>
      <c r="L76" s="36">
        <v>0</v>
      </c>
      <c r="M76" s="36">
        <v>0</v>
      </c>
      <c r="N76" s="36">
        <v>0</v>
      </c>
      <c r="O76" s="36">
        <v>0</v>
      </c>
      <c r="P76" s="36">
        <v>0</v>
      </c>
      <c r="Q76" s="36">
        <v>0</v>
      </c>
      <c r="R76" s="36">
        <v>0</v>
      </c>
      <c r="S76" s="36">
        <v>0</v>
      </c>
      <c r="T76" s="36">
        <v>0</v>
      </c>
      <c r="U76" s="36">
        <v>0</v>
      </c>
      <c r="V76" s="36">
        <v>0</v>
      </c>
      <c r="W76" s="36">
        <v>0</v>
      </c>
      <c r="X76" s="36">
        <v>0</v>
      </c>
      <c r="Y76" s="36">
        <v>0</v>
      </c>
      <c r="Z76" s="36">
        <v>0</v>
      </c>
      <c r="AA76" s="36">
        <v>0</v>
      </c>
      <c r="AB76" s="36">
        <v>0</v>
      </c>
      <c r="AC76" s="36">
        <v>0</v>
      </c>
      <c r="AD76" s="36">
        <v>0</v>
      </c>
      <c r="AE76" s="36">
        <v>0</v>
      </c>
      <c r="AF76" s="36">
        <v>0</v>
      </c>
      <c r="AG76" s="36">
        <v>0</v>
      </c>
      <c r="AH76" s="36">
        <v>0</v>
      </c>
      <c r="AI76" s="36">
        <v>0</v>
      </c>
      <c r="AJ76" s="36">
        <v>0</v>
      </c>
      <c r="AK76" s="36">
        <v>0</v>
      </c>
      <c r="AL76" s="36">
        <v>0</v>
      </c>
      <c r="AM76" s="36">
        <v>0</v>
      </c>
      <c r="AN76" s="36">
        <v>0</v>
      </c>
      <c r="AO76" s="36">
        <v>0</v>
      </c>
      <c r="AP76" s="36">
        <v>0</v>
      </c>
      <c r="AQ76" s="36">
        <v>0</v>
      </c>
      <c r="AR76" s="36">
        <v>0</v>
      </c>
      <c r="AS76" s="36">
        <v>0</v>
      </c>
      <c r="AT76" s="36">
        <v>0</v>
      </c>
      <c r="AU76" s="36">
        <v>0</v>
      </c>
      <c r="AV76" s="36">
        <v>0</v>
      </c>
      <c r="AW76" s="36">
        <v>0</v>
      </c>
      <c r="AX76" s="36">
        <v>0</v>
      </c>
      <c r="AY76" s="36">
        <v>0</v>
      </c>
      <c r="AZ76" s="36">
        <v>0</v>
      </c>
      <c r="BA76" s="36">
        <v>0</v>
      </c>
      <c r="BB76" s="36">
        <v>0</v>
      </c>
      <c r="BC76" s="36">
        <v>0</v>
      </c>
      <c r="BD76" s="36">
        <v>0</v>
      </c>
      <c r="BE76" s="36">
        <v>0</v>
      </c>
      <c r="BF76" s="36">
        <v>0</v>
      </c>
      <c r="BG76" s="36">
        <v>0</v>
      </c>
      <c r="BH76" s="36">
        <v>0</v>
      </c>
      <c r="BI76" s="36">
        <v>0</v>
      </c>
      <c r="BJ76" s="36">
        <v>0</v>
      </c>
      <c r="BK76" s="36">
        <v>0</v>
      </c>
      <c r="BL76" s="36">
        <v>0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>
        <v>4.6436118320000004</v>
      </c>
      <c r="E77" s="36">
        <v>64</v>
      </c>
      <c r="F77" s="36">
        <v>0</v>
      </c>
      <c r="G77" s="36">
        <v>1</v>
      </c>
      <c r="H77" s="36">
        <v>63</v>
      </c>
      <c r="I77" s="36">
        <v>0</v>
      </c>
      <c r="J77" s="36">
        <v>0</v>
      </c>
      <c r="K77" s="36">
        <v>0</v>
      </c>
      <c r="L77" s="36">
        <v>0</v>
      </c>
      <c r="M77" s="36">
        <v>0</v>
      </c>
      <c r="N77" s="36">
        <v>0</v>
      </c>
      <c r="O77" s="36">
        <v>0</v>
      </c>
      <c r="P77" s="36">
        <v>0</v>
      </c>
      <c r="Q77" s="36">
        <v>0</v>
      </c>
      <c r="R77" s="36">
        <v>0</v>
      </c>
      <c r="S77" s="36">
        <v>0</v>
      </c>
      <c r="T77" s="36">
        <v>0</v>
      </c>
      <c r="U77" s="36">
        <v>0.123</v>
      </c>
      <c r="V77" s="36">
        <v>0.29519999999999996</v>
      </c>
      <c r="W77" s="36">
        <v>0.123</v>
      </c>
      <c r="X77" s="36">
        <v>0.29519999999999996</v>
      </c>
      <c r="Y77" s="36">
        <v>0.41819999999999996</v>
      </c>
      <c r="Z77" s="36">
        <v>0</v>
      </c>
      <c r="AA77" s="36">
        <v>0</v>
      </c>
      <c r="AB77" s="36">
        <v>0</v>
      </c>
      <c r="AC77" s="36">
        <v>0</v>
      </c>
      <c r="AD77" s="36">
        <v>0</v>
      </c>
      <c r="AE77" s="36">
        <v>0</v>
      </c>
      <c r="AF77" s="36">
        <v>0</v>
      </c>
      <c r="AG77" s="36">
        <v>8.7705512390435433E-3</v>
      </c>
      <c r="AH77" s="36">
        <v>1.4920018199752236E-2</v>
      </c>
      <c r="AI77" s="36">
        <v>4.7784382612719993E-2</v>
      </c>
      <c r="AJ77" s="36">
        <v>0</v>
      </c>
      <c r="AK77" s="36">
        <v>0</v>
      </c>
      <c r="AL77" s="36">
        <v>0</v>
      </c>
      <c r="AM77" s="36">
        <v>8.7705512390435433E-3</v>
      </c>
      <c r="AN77" s="36">
        <v>1.4920018199752236E-2</v>
      </c>
      <c r="AO77" s="36">
        <v>4.7784382612719993E-2</v>
      </c>
      <c r="AP77" s="36">
        <v>0.28044313500000001</v>
      </c>
      <c r="AQ77" s="36">
        <v>0.151007842</v>
      </c>
      <c r="AR77" s="36">
        <v>0.43145097700000001</v>
      </c>
      <c r="AS77" s="36">
        <v>0</v>
      </c>
      <c r="AT77" s="36">
        <v>0</v>
      </c>
      <c r="AU77" s="36">
        <v>0</v>
      </c>
      <c r="AV77" s="36">
        <v>0</v>
      </c>
      <c r="AW77" s="36">
        <v>0</v>
      </c>
      <c r="AX77" s="36">
        <v>0</v>
      </c>
      <c r="AY77" s="36">
        <v>0</v>
      </c>
      <c r="AZ77" s="36">
        <v>0</v>
      </c>
      <c r="BA77" s="36">
        <v>0</v>
      </c>
      <c r="BB77" s="36">
        <v>0</v>
      </c>
      <c r="BC77" s="36">
        <v>0</v>
      </c>
      <c r="BD77" s="36">
        <v>0</v>
      </c>
      <c r="BE77" s="36">
        <v>0</v>
      </c>
      <c r="BF77" s="36">
        <v>0</v>
      </c>
      <c r="BG77" s="36">
        <v>4.5902442000000002E-2</v>
      </c>
      <c r="BH77" s="36">
        <v>0.47695918399999998</v>
      </c>
      <c r="BI77" s="36">
        <v>0</v>
      </c>
      <c r="BJ77" s="36">
        <v>0</v>
      </c>
      <c r="BK77" s="36">
        <v>0</v>
      </c>
      <c r="BL77" s="36">
        <v>0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>
        <v>4.8336286709999996</v>
      </c>
      <c r="E78" s="36">
        <v>11</v>
      </c>
      <c r="F78" s="36">
        <v>0</v>
      </c>
      <c r="G78" s="36">
        <v>0</v>
      </c>
      <c r="H78" s="36">
        <v>11</v>
      </c>
      <c r="I78" s="36">
        <v>0</v>
      </c>
      <c r="J78" s="36">
        <v>0</v>
      </c>
      <c r="K78" s="36">
        <v>0</v>
      </c>
      <c r="L78" s="36">
        <v>0</v>
      </c>
      <c r="M78" s="36">
        <v>0</v>
      </c>
      <c r="N78" s="36">
        <v>0</v>
      </c>
      <c r="O78" s="36">
        <v>2.0192870000000003E-3</v>
      </c>
      <c r="P78" s="36">
        <v>3.5626400000000002E-3</v>
      </c>
      <c r="Q78" s="36">
        <v>1.9129380000000001E-3</v>
      </c>
      <c r="R78" s="36">
        <v>1.0634899999999999E-4</v>
      </c>
      <c r="S78" s="36">
        <v>3.4239240000000001E-3</v>
      </c>
      <c r="T78" s="36">
        <v>1.3871599999999999E-4</v>
      </c>
      <c r="U78" s="36">
        <v>0</v>
      </c>
      <c r="V78" s="36">
        <v>0</v>
      </c>
      <c r="W78" s="36">
        <v>2.0192870000000003E-3</v>
      </c>
      <c r="X78" s="36">
        <v>3.5626400000000002E-3</v>
      </c>
      <c r="Y78" s="36">
        <v>5.5819270000000004E-3</v>
      </c>
      <c r="Z78" s="36">
        <v>0</v>
      </c>
      <c r="AA78" s="36">
        <v>0</v>
      </c>
      <c r="AB78" s="36">
        <v>0</v>
      </c>
      <c r="AC78" s="36">
        <v>0</v>
      </c>
      <c r="AD78" s="36">
        <v>0</v>
      </c>
      <c r="AE78" s="36">
        <v>0</v>
      </c>
      <c r="AF78" s="36">
        <v>0</v>
      </c>
      <c r="AG78" s="36">
        <v>0</v>
      </c>
      <c r="AH78" s="36">
        <v>0</v>
      </c>
      <c r="AI78" s="36">
        <v>0</v>
      </c>
      <c r="AJ78" s="36">
        <v>0</v>
      </c>
      <c r="AK78" s="36">
        <v>0</v>
      </c>
      <c r="AL78" s="36">
        <v>0</v>
      </c>
      <c r="AM78" s="36">
        <v>0</v>
      </c>
      <c r="AN78" s="36">
        <v>0</v>
      </c>
      <c r="AO78" s="36">
        <v>0</v>
      </c>
      <c r="AP78" s="36">
        <v>4.3204630000000001E-3</v>
      </c>
      <c r="AQ78" s="36">
        <v>2.3264029999999999E-3</v>
      </c>
      <c r="AR78" s="36">
        <v>6.6468659999999995E-3</v>
      </c>
      <c r="AS78" s="36">
        <v>0</v>
      </c>
      <c r="AT78" s="36">
        <v>0</v>
      </c>
      <c r="AU78" s="36">
        <v>0</v>
      </c>
      <c r="AV78" s="36">
        <v>0</v>
      </c>
      <c r="AW78" s="36">
        <v>0</v>
      </c>
      <c r="AX78" s="36">
        <v>0</v>
      </c>
      <c r="AY78" s="36">
        <v>0</v>
      </c>
      <c r="AZ78" s="36">
        <v>0</v>
      </c>
      <c r="BA78" s="36">
        <v>0</v>
      </c>
      <c r="BB78" s="36">
        <v>0.16429606099999999</v>
      </c>
      <c r="BC78" s="36">
        <v>7.4014387680000002</v>
      </c>
      <c r="BD78" s="36">
        <v>18.330183350999999</v>
      </c>
      <c r="BE78" s="36">
        <v>6.7704419999999998E-3</v>
      </c>
      <c r="BF78" s="36">
        <v>1.3540884E-2</v>
      </c>
      <c r="BG78" s="36">
        <v>0.29688188300000001</v>
      </c>
      <c r="BH78" s="36">
        <v>3.435294957</v>
      </c>
      <c r="BI78" s="36">
        <v>0</v>
      </c>
      <c r="BJ78" s="36">
        <v>0</v>
      </c>
      <c r="BK78" s="36">
        <v>0</v>
      </c>
      <c r="BL78" s="36">
        <v>0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>
        <v>4.8064499300000003</v>
      </c>
      <c r="E79" s="36">
        <v>14</v>
      </c>
      <c r="F79" s="36">
        <v>0</v>
      </c>
      <c r="G79" s="36">
        <v>0</v>
      </c>
      <c r="H79" s="36">
        <v>14</v>
      </c>
      <c r="I79" s="36">
        <v>0</v>
      </c>
      <c r="J79" s="36">
        <v>0</v>
      </c>
      <c r="K79" s="36">
        <v>0</v>
      </c>
      <c r="L79" s="36">
        <v>0</v>
      </c>
      <c r="M79" s="36">
        <v>0</v>
      </c>
      <c r="N79" s="36">
        <v>0</v>
      </c>
      <c r="O79" s="36">
        <v>2.8341000000000002E-5</v>
      </c>
      <c r="P79" s="36">
        <v>5.0283999999999995E-5</v>
      </c>
      <c r="Q79" s="36">
        <v>2.6304000000000001E-5</v>
      </c>
      <c r="R79" s="36">
        <v>2.0370000000000001E-6</v>
      </c>
      <c r="S79" s="36">
        <v>4.7625999999999994E-5</v>
      </c>
      <c r="T79" s="36">
        <v>2.6579999999999998E-6</v>
      </c>
      <c r="U79" s="36">
        <v>0</v>
      </c>
      <c r="V79" s="36">
        <v>0</v>
      </c>
      <c r="W79" s="36">
        <v>2.8341000000000002E-5</v>
      </c>
      <c r="X79" s="36">
        <v>5.0283999999999995E-5</v>
      </c>
      <c r="Y79" s="36">
        <v>7.8625E-5</v>
      </c>
      <c r="Z79" s="36">
        <v>0</v>
      </c>
      <c r="AA79" s="36">
        <v>0</v>
      </c>
      <c r="AB79" s="36">
        <v>0</v>
      </c>
      <c r="AC79" s="36">
        <v>0</v>
      </c>
      <c r="AD79" s="36">
        <v>0</v>
      </c>
      <c r="AE79" s="36">
        <v>0</v>
      </c>
      <c r="AF79" s="36">
        <v>0</v>
      </c>
      <c r="AG79" s="36">
        <v>0</v>
      </c>
      <c r="AH79" s="36">
        <v>0</v>
      </c>
      <c r="AI79" s="36">
        <v>0</v>
      </c>
      <c r="AJ79" s="36">
        <v>0</v>
      </c>
      <c r="AK79" s="36">
        <v>0</v>
      </c>
      <c r="AL79" s="36">
        <v>0</v>
      </c>
      <c r="AM79" s="36">
        <v>0</v>
      </c>
      <c r="AN79" s="36">
        <v>0</v>
      </c>
      <c r="AO79" s="36">
        <v>0</v>
      </c>
      <c r="AP79" s="36">
        <v>6.8157999999999994E-5</v>
      </c>
      <c r="AQ79" s="36">
        <v>3.6699999999999998E-5</v>
      </c>
      <c r="AR79" s="36">
        <v>1.0485799999999999E-4</v>
      </c>
      <c r="AS79" s="36">
        <v>0</v>
      </c>
      <c r="AT79" s="36">
        <v>0</v>
      </c>
      <c r="AU79" s="36">
        <v>0</v>
      </c>
      <c r="AV79" s="36">
        <v>0</v>
      </c>
      <c r="AW79" s="36">
        <v>0</v>
      </c>
      <c r="AX79" s="36">
        <v>0</v>
      </c>
      <c r="AY79" s="36">
        <v>0</v>
      </c>
      <c r="AZ79" s="36">
        <v>0</v>
      </c>
      <c r="BA79" s="36">
        <v>0</v>
      </c>
      <c r="BB79" s="36">
        <v>4.0182371000000001E-2</v>
      </c>
      <c r="BC79" s="36">
        <v>4.3544968290000003</v>
      </c>
      <c r="BD79" s="36">
        <v>9.7260474160000001</v>
      </c>
      <c r="BE79" s="36">
        <v>1.655866E-3</v>
      </c>
      <c r="BF79" s="36">
        <v>3.3117329999999999E-3</v>
      </c>
      <c r="BG79" s="36">
        <v>0.41656775499999998</v>
      </c>
      <c r="BH79" s="36">
        <v>0.73818801999999994</v>
      </c>
      <c r="BI79" s="36">
        <v>0</v>
      </c>
      <c r="BJ79" s="36">
        <v>0</v>
      </c>
      <c r="BK79" s="36">
        <v>0</v>
      </c>
      <c r="BL79" s="36">
        <v>0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>
        <v>5.0652985729999997</v>
      </c>
      <c r="E80" s="36">
        <v>11</v>
      </c>
      <c r="F80" s="36">
        <v>0</v>
      </c>
      <c r="G80" s="36">
        <v>1</v>
      </c>
      <c r="H80" s="36">
        <v>10</v>
      </c>
      <c r="I80" s="36">
        <v>1.1311067468084421E-5</v>
      </c>
      <c r="J80" s="36">
        <v>8.0540209994073991E-2</v>
      </c>
      <c r="K80" s="36">
        <v>1.1311067468084421E-5</v>
      </c>
      <c r="L80" s="36">
        <v>0</v>
      </c>
      <c r="M80" s="36">
        <v>4.8965210615446869E-3</v>
      </c>
      <c r="N80" s="36">
        <v>7.5654999999997391E-2</v>
      </c>
      <c r="O80" s="36">
        <v>4.2861840000000002E-3</v>
      </c>
      <c r="P80" s="36">
        <v>7.0226679999999993E-3</v>
      </c>
      <c r="Q80" s="36">
        <v>3.8361339999999997E-3</v>
      </c>
      <c r="R80" s="36">
        <v>4.5005000000000002E-4</v>
      </c>
      <c r="S80" s="36">
        <v>6.4356459999999997E-3</v>
      </c>
      <c r="T80" s="36">
        <v>5.8702199999999998E-4</v>
      </c>
      <c r="U80" s="36">
        <v>1.4999999999999999E-2</v>
      </c>
      <c r="V80" s="36">
        <v>3.5999999999999997E-2</v>
      </c>
      <c r="W80" s="36">
        <v>1.9297495067468085E-2</v>
      </c>
      <c r="X80" s="36">
        <v>0.12356287799407398</v>
      </c>
      <c r="Y80" s="36">
        <v>0.14286037306154206</v>
      </c>
      <c r="Z80" s="36">
        <v>8.4671822740001451E-7</v>
      </c>
      <c r="AA80" s="36">
        <v>1.8119770066360307E-7</v>
      </c>
      <c r="AB80" s="36">
        <v>1.8119800000000001E-7</v>
      </c>
      <c r="AC80" s="36">
        <v>4.7463442736245645E-8</v>
      </c>
      <c r="AD80" s="36">
        <v>2.9433318635387664E-4</v>
      </c>
      <c r="AE80" s="36">
        <v>2.6489986771848898E-3</v>
      </c>
      <c r="AF80" s="36">
        <v>2.9433318635387661E-3</v>
      </c>
      <c r="AG80" s="36">
        <v>1.1992282540983026E-3</v>
      </c>
      <c r="AH80" s="36">
        <v>2.0400664552476873E-3</v>
      </c>
      <c r="AI80" s="36">
        <v>6.5337263499148897E-3</v>
      </c>
      <c r="AJ80" s="36">
        <v>7.103196744529952E-9</v>
      </c>
      <c r="AK80" s="36">
        <v>8.583804674801266E-9</v>
      </c>
      <c r="AL80" s="36">
        <v>2.1468794035551325E-8</v>
      </c>
      <c r="AM80" s="36">
        <v>1.1992828207377834E-3</v>
      </c>
      <c r="AN80" s="36">
        <v>2.3344082254062389E-3</v>
      </c>
      <c r="AO80" s="36">
        <v>9.1827464958938159E-3</v>
      </c>
      <c r="AP80" s="36">
        <v>0.11204335</v>
      </c>
      <c r="AQ80" s="36">
        <v>6.0331033999999999E-2</v>
      </c>
      <c r="AR80" s="36">
        <v>0.17237438399999999</v>
      </c>
      <c r="AS80" s="36">
        <v>4.4200250000000002E-3</v>
      </c>
      <c r="AT80" s="36">
        <v>3.1692838000000001E-2</v>
      </c>
      <c r="AU80" s="36">
        <v>7.9652564999999995E-2</v>
      </c>
      <c r="AV80" s="36">
        <v>9.1421798999999998E-2</v>
      </c>
      <c r="AW80" s="36">
        <v>0.22976739099999999</v>
      </c>
      <c r="AX80" s="36">
        <v>8.2159873999999994E-2</v>
      </c>
      <c r="AY80" s="36">
        <v>0.206489701</v>
      </c>
      <c r="AZ80" s="36">
        <v>1.1423999999999999E-5</v>
      </c>
      <c r="BA80" s="36">
        <v>2.2849000000000001E-5</v>
      </c>
      <c r="BB80" s="36">
        <v>0.35690639099999999</v>
      </c>
      <c r="BC80" s="36">
        <v>11.068405314</v>
      </c>
      <c r="BD80" s="36">
        <v>27.817857800999999</v>
      </c>
      <c r="BE80" s="36">
        <v>1.4707680000000001E-2</v>
      </c>
      <c r="BF80" s="36">
        <v>2.9415361000000001E-2</v>
      </c>
      <c r="BG80" s="36">
        <v>0.80095828199999997</v>
      </c>
      <c r="BH80" s="36">
        <v>7.5112266060000001</v>
      </c>
      <c r="BI80" s="36">
        <v>0</v>
      </c>
      <c r="BJ80" s="36">
        <v>0</v>
      </c>
      <c r="BK80" s="36">
        <v>0</v>
      </c>
      <c r="BL80" s="36">
        <v>0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>
        <v>4.836505764</v>
      </c>
      <c r="E81" s="36">
        <v>11</v>
      </c>
      <c r="F81" s="36">
        <v>0</v>
      </c>
      <c r="G81" s="36">
        <v>2</v>
      </c>
      <c r="H81" s="36">
        <v>9</v>
      </c>
      <c r="I81" s="36">
        <v>0</v>
      </c>
      <c r="J81" s="36">
        <v>0</v>
      </c>
      <c r="K81" s="36">
        <v>0</v>
      </c>
      <c r="L81" s="36">
        <v>0</v>
      </c>
      <c r="M81" s="36">
        <v>0</v>
      </c>
      <c r="N81" s="36">
        <v>0</v>
      </c>
      <c r="O81" s="36">
        <v>8.4147999999999992E-4</v>
      </c>
      <c r="P81" s="36">
        <v>1.455757E-3</v>
      </c>
      <c r="Q81" s="36">
        <v>7.7388999999999995E-4</v>
      </c>
      <c r="R81" s="36">
        <v>6.7589999999999995E-5</v>
      </c>
      <c r="S81" s="36">
        <v>1.367596E-3</v>
      </c>
      <c r="T81" s="36">
        <v>8.8160999999999998E-5</v>
      </c>
      <c r="U81" s="36">
        <v>1.2E-2</v>
      </c>
      <c r="V81" s="36">
        <v>2.8799999999999999E-2</v>
      </c>
      <c r="W81" s="36">
        <v>1.2841480000000001E-2</v>
      </c>
      <c r="X81" s="36">
        <v>3.0255756999999998E-2</v>
      </c>
      <c r="Y81" s="36">
        <v>4.3097236999999997E-2</v>
      </c>
      <c r="Z81" s="36">
        <v>0</v>
      </c>
      <c r="AA81" s="36">
        <v>0</v>
      </c>
      <c r="AB81" s="36">
        <v>0</v>
      </c>
      <c r="AC81" s="36">
        <v>0</v>
      </c>
      <c r="AD81" s="36">
        <v>0</v>
      </c>
      <c r="AE81" s="36">
        <v>0</v>
      </c>
      <c r="AF81" s="36">
        <v>0</v>
      </c>
      <c r="AG81" s="36">
        <v>1.044742506544202E-3</v>
      </c>
      <c r="AH81" s="36">
        <v>1.7772631145809412E-3</v>
      </c>
      <c r="AI81" s="36">
        <v>5.6920453804822036E-3</v>
      </c>
      <c r="AJ81" s="36">
        <v>0</v>
      </c>
      <c r="AK81" s="36">
        <v>0</v>
      </c>
      <c r="AL81" s="36">
        <v>0</v>
      </c>
      <c r="AM81" s="36">
        <v>1.044742506544202E-3</v>
      </c>
      <c r="AN81" s="36">
        <v>1.7772631145809412E-3</v>
      </c>
      <c r="AO81" s="36">
        <v>5.6920453804822036E-3</v>
      </c>
      <c r="AP81" s="36">
        <v>4.3246590000000001E-2</v>
      </c>
      <c r="AQ81" s="36">
        <v>2.3286624999999998E-2</v>
      </c>
      <c r="AR81" s="36">
        <v>6.6533215000000007E-2</v>
      </c>
      <c r="AS81" s="36">
        <v>0</v>
      </c>
      <c r="AT81" s="36">
        <v>0</v>
      </c>
      <c r="AU81" s="36">
        <v>0</v>
      </c>
      <c r="AV81" s="36">
        <v>0</v>
      </c>
      <c r="AW81" s="36">
        <v>0</v>
      </c>
      <c r="AX81" s="36">
        <v>0</v>
      </c>
      <c r="AY81" s="36">
        <v>0</v>
      </c>
      <c r="AZ81" s="36">
        <v>0</v>
      </c>
      <c r="BA81" s="36">
        <v>0</v>
      </c>
      <c r="BB81" s="36">
        <v>0</v>
      </c>
      <c r="BC81" s="36">
        <v>0</v>
      </c>
      <c r="BD81" s="36">
        <v>0</v>
      </c>
      <c r="BE81" s="36">
        <v>0</v>
      </c>
      <c r="BF81" s="36">
        <v>0</v>
      </c>
      <c r="BG81" s="36">
        <v>0.61590836299999996</v>
      </c>
      <c r="BH81" s="36">
        <v>2.8425004820000002</v>
      </c>
      <c r="BI81" s="36">
        <v>0</v>
      </c>
      <c r="BJ81" s="36">
        <v>0</v>
      </c>
      <c r="BK81" s="36">
        <v>0</v>
      </c>
      <c r="BL81" s="36">
        <v>0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>
        <v>4.9723563080000002</v>
      </c>
      <c r="E82" s="36">
        <v>36</v>
      </c>
      <c r="F82" s="36">
        <v>0</v>
      </c>
      <c r="G82" s="36">
        <v>1</v>
      </c>
      <c r="H82" s="36">
        <v>35</v>
      </c>
      <c r="I82" s="36">
        <v>0</v>
      </c>
      <c r="J82" s="36">
        <v>0</v>
      </c>
      <c r="K82" s="36">
        <v>0</v>
      </c>
      <c r="L82" s="36">
        <v>0</v>
      </c>
      <c r="M82" s="36">
        <v>0</v>
      </c>
      <c r="N82" s="36">
        <v>0</v>
      </c>
      <c r="O82" s="36">
        <v>1.1232739E-2</v>
      </c>
      <c r="P82" s="36">
        <v>1.9469899999999998E-2</v>
      </c>
      <c r="Q82" s="36">
        <v>1.0580388E-2</v>
      </c>
      <c r="R82" s="36">
        <v>6.5235100000000002E-4</v>
      </c>
      <c r="S82" s="36">
        <v>1.8619007999999999E-2</v>
      </c>
      <c r="T82" s="36">
        <v>8.5089200000000001E-4</v>
      </c>
      <c r="U82" s="36">
        <v>1.4999999999999999E-2</v>
      </c>
      <c r="V82" s="36">
        <v>3.5999999999999997E-2</v>
      </c>
      <c r="W82" s="36">
        <v>2.6232738999999998E-2</v>
      </c>
      <c r="X82" s="36">
        <v>5.5469899999999996E-2</v>
      </c>
      <c r="Y82" s="36">
        <v>8.1702638999999994E-2</v>
      </c>
      <c r="Z82" s="36">
        <v>0</v>
      </c>
      <c r="AA82" s="36">
        <v>0</v>
      </c>
      <c r="AB82" s="36">
        <v>0</v>
      </c>
      <c r="AC82" s="36">
        <v>0</v>
      </c>
      <c r="AD82" s="36">
        <v>0</v>
      </c>
      <c r="AE82" s="36">
        <v>0</v>
      </c>
      <c r="AF82" s="36">
        <v>0</v>
      </c>
      <c r="AG82" s="36">
        <v>1.1537301974247065E-3</v>
      </c>
      <c r="AH82" s="36">
        <v>1.9626674622857079E-3</v>
      </c>
      <c r="AI82" s="36">
        <v>6.2858403859690909E-3</v>
      </c>
      <c r="AJ82" s="36">
        <v>0</v>
      </c>
      <c r="AK82" s="36">
        <v>0</v>
      </c>
      <c r="AL82" s="36">
        <v>0</v>
      </c>
      <c r="AM82" s="36">
        <v>1.1537301974247065E-3</v>
      </c>
      <c r="AN82" s="36">
        <v>1.9626674622857079E-3</v>
      </c>
      <c r="AO82" s="36">
        <v>6.2858403859690909E-3</v>
      </c>
      <c r="AP82" s="36">
        <v>7.8312003000000005E-2</v>
      </c>
      <c r="AQ82" s="36">
        <v>4.2168002000000003E-2</v>
      </c>
      <c r="AR82" s="36">
        <v>0.120480005</v>
      </c>
      <c r="AS82" s="36">
        <v>0</v>
      </c>
      <c r="AT82" s="36">
        <v>0</v>
      </c>
      <c r="AU82" s="36">
        <v>0</v>
      </c>
      <c r="AV82" s="36">
        <v>0</v>
      </c>
      <c r="AW82" s="36">
        <v>0</v>
      </c>
      <c r="AX82" s="36">
        <v>0</v>
      </c>
      <c r="AY82" s="36">
        <v>0</v>
      </c>
      <c r="AZ82" s="36">
        <v>0</v>
      </c>
      <c r="BA82" s="36">
        <v>0</v>
      </c>
      <c r="BB82" s="36">
        <v>0.32728770600000001</v>
      </c>
      <c r="BC82" s="36">
        <v>21.403378791000002</v>
      </c>
      <c r="BD82" s="36">
        <v>52.450800811000001</v>
      </c>
      <c r="BE82" s="36">
        <v>1.348713E-2</v>
      </c>
      <c r="BF82" s="36">
        <v>2.6974260999999999E-2</v>
      </c>
      <c r="BG82" s="36">
        <v>1.9525347420000001</v>
      </c>
      <c r="BH82" s="36">
        <v>8.7938926100000003</v>
      </c>
      <c r="BI82" s="36">
        <v>0</v>
      </c>
      <c r="BJ82" s="36">
        <v>0</v>
      </c>
      <c r="BK82" s="36">
        <v>0</v>
      </c>
      <c r="BL82" s="36">
        <v>0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>
        <v>4.7280696989999997</v>
      </c>
      <c r="E83" s="36">
        <v>45</v>
      </c>
      <c r="F83" s="36">
        <v>0</v>
      </c>
      <c r="G83" s="36">
        <v>0</v>
      </c>
      <c r="H83" s="36">
        <v>45</v>
      </c>
      <c r="I83" s="36">
        <v>0</v>
      </c>
      <c r="J83" s="36">
        <v>0</v>
      </c>
      <c r="K83" s="36">
        <v>0</v>
      </c>
      <c r="L83" s="36">
        <v>0</v>
      </c>
      <c r="M83" s="36">
        <v>0</v>
      </c>
      <c r="N83" s="36">
        <v>0</v>
      </c>
      <c r="O83" s="36">
        <v>0</v>
      </c>
      <c r="P83" s="36">
        <v>0</v>
      </c>
      <c r="Q83" s="36">
        <v>0</v>
      </c>
      <c r="R83" s="36">
        <v>0</v>
      </c>
      <c r="S83" s="36">
        <v>0</v>
      </c>
      <c r="T83" s="36">
        <v>0</v>
      </c>
      <c r="U83" s="36">
        <v>0</v>
      </c>
      <c r="V83" s="36">
        <v>0</v>
      </c>
      <c r="W83" s="36">
        <v>0</v>
      </c>
      <c r="X83" s="36">
        <v>0</v>
      </c>
      <c r="Y83" s="36">
        <v>0</v>
      </c>
      <c r="Z83" s="36">
        <v>0</v>
      </c>
      <c r="AA83" s="36">
        <v>0</v>
      </c>
      <c r="AB83" s="36">
        <v>0</v>
      </c>
      <c r="AC83" s="36">
        <v>0</v>
      </c>
      <c r="AD83" s="36">
        <v>0</v>
      </c>
      <c r="AE83" s="36">
        <v>0</v>
      </c>
      <c r="AF83" s="36">
        <v>0</v>
      </c>
      <c r="AG83" s="36">
        <v>0</v>
      </c>
      <c r="AH83" s="36">
        <v>0</v>
      </c>
      <c r="AI83" s="36">
        <v>0</v>
      </c>
      <c r="AJ83" s="36">
        <v>0</v>
      </c>
      <c r="AK83" s="36">
        <v>0</v>
      </c>
      <c r="AL83" s="36">
        <v>0</v>
      </c>
      <c r="AM83" s="36">
        <v>0</v>
      </c>
      <c r="AN83" s="36">
        <v>0</v>
      </c>
      <c r="AO83" s="36">
        <v>0</v>
      </c>
      <c r="AP83" s="36">
        <v>0</v>
      </c>
      <c r="AQ83" s="36">
        <v>0</v>
      </c>
      <c r="AR83" s="36">
        <v>0</v>
      </c>
      <c r="AS83" s="36">
        <v>0</v>
      </c>
      <c r="AT83" s="36">
        <v>0</v>
      </c>
      <c r="AU83" s="36">
        <v>0</v>
      </c>
      <c r="AV83" s="36">
        <v>0</v>
      </c>
      <c r="AW83" s="36">
        <v>0</v>
      </c>
      <c r="AX83" s="36">
        <v>0</v>
      </c>
      <c r="AY83" s="36">
        <v>0</v>
      </c>
      <c r="AZ83" s="36">
        <v>0</v>
      </c>
      <c r="BA83" s="36">
        <v>0</v>
      </c>
      <c r="BB83" s="36">
        <v>0.17304431000000001</v>
      </c>
      <c r="BC83" s="36">
        <v>12.84557656</v>
      </c>
      <c r="BD83" s="36">
        <v>29.71041168</v>
      </c>
      <c r="BE83" s="36">
        <v>7.130946E-3</v>
      </c>
      <c r="BF83" s="36">
        <v>1.4261892999999999E-2</v>
      </c>
      <c r="BG83" s="36">
        <v>1.4095147480000001</v>
      </c>
      <c r="BH83" s="36">
        <v>3.2022908170000002</v>
      </c>
      <c r="BI83" s="36">
        <v>0</v>
      </c>
      <c r="BJ83" s="36">
        <v>0</v>
      </c>
      <c r="BK83" s="36">
        <v>0</v>
      </c>
      <c r="BL83" s="36">
        <v>0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>
        <v>4.7018503359999997</v>
      </c>
      <c r="E84" s="36">
        <v>14</v>
      </c>
      <c r="F84" s="36">
        <v>0</v>
      </c>
      <c r="G84" s="36">
        <v>0</v>
      </c>
      <c r="H84" s="36">
        <v>14</v>
      </c>
      <c r="I84" s="36">
        <v>0</v>
      </c>
      <c r="J84" s="36">
        <v>0</v>
      </c>
      <c r="K84" s="36">
        <v>0</v>
      </c>
      <c r="L84" s="36">
        <v>0</v>
      </c>
      <c r="M84" s="36">
        <v>0</v>
      </c>
      <c r="N84" s="36">
        <v>0</v>
      </c>
      <c r="O84" s="36">
        <v>0</v>
      </c>
      <c r="P84" s="36">
        <v>0</v>
      </c>
      <c r="Q84" s="36">
        <v>0</v>
      </c>
      <c r="R84" s="36">
        <v>0</v>
      </c>
      <c r="S84" s="36">
        <v>0</v>
      </c>
      <c r="T84" s="36">
        <v>0</v>
      </c>
      <c r="U84" s="36">
        <v>0</v>
      </c>
      <c r="V84" s="36">
        <v>0</v>
      </c>
      <c r="W84" s="36">
        <v>0</v>
      </c>
      <c r="X84" s="36">
        <v>0</v>
      </c>
      <c r="Y84" s="36">
        <v>0</v>
      </c>
      <c r="Z84" s="36">
        <v>0</v>
      </c>
      <c r="AA84" s="36">
        <v>0</v>
      </c>
      <c r="AB84" s="36">
        <v>0</v>
      </c>
      <c r="AC84" s="36">
        <v>0</v>
      </c>
      <c r="AD84" s="36">
        <v>0</v>
      </c>
      <c r="AE84" s="36">
        <v>0</v>
      </c>
      <c r="AF84" s="36">
        <v>0</v>
      </c>
      <c r="AG84" s="36">
        <v>0</v>
      </c>
      <c r="AH84" s="36">
        <v>0</v>
      </c>
      <c r="AI84" s="36">
        <v>0</v>
      </c>
      <c r="AJ84" s="36">
        <v>0</v>
      </c>
      <c r="AK84" s="36">
        <v>0</v>
      </c>
      <c r="AL84" s="36">
        <v>0</v>
      </c>
      <c r="AM84" s="36">
        <v>0</v>
      </c>
      <c r="AN84" s="36">
        <v>0</v>
      </c>
      <c r="AO84" s="36">
        <v>0</v>
      </c>
      <c r="AP84" s="36">
        <v>0</v>
      </c>
      <c r="AQ84" s="36">
        <v>0</v>
      </c>
      <c r="AR84" s="36">
        <v>0</v>
      </c>
      <c r="AS84" s="36">
        <v>0</v>
      </c>
      <c r="AT84" s="36">
        <v>0</v>
      </c>
      <c r="AU84" s="36">
        <v>0</v>
      </c>
      <c r="AV84" s="36">
        <v>0</v>
      </c>
      <c r="AW84" s="36">
        <v>0</v>
      </c>
      <c r="AX84" s="36">
        <v>0</v>
      </c>
      <c r="AY84" s="36">
        <v>0</v>
      </c>
      <c r="AZ84" s="36">
        <v>0</v>
      </c>
      <c r="BA84" s="36">
        <v>0</v>
      </c>
      <c r="BB84" s="36">
        <v>0.26744124499999999</v>
      </c>
      <c r="BC84" s="36">
        <v>14.38855336</v>
      </c>
      <c r="BD84" s="36">
        <v>30.17543092</v>
      </c>
      <c r="BE84" s="36">
        <v>1.102093E-2</v>
      </c>
      <c r="BF84" s="36">
        <v>2.204186E-2</v>
      </c>
      <c r="BG84" s="36">
        <v>2.5597626330000001</v>
      </c>
      <c r="BH84" s="36">
        <v>5.4398703240000001</v>
      </c>
      <c r="BI84" s="36">
        <v>0</v>
      </c>
      <c r="BJ84" s="36">
        <v>0</v>
      </c>
      <c r="BK84" s="36">
        <v>0</v>
      </c>
      <c r="BL84" s="36">
        <v>0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>
        <v>4.679270883</v>
      </c>
      <c r="E85" s="36">
        <v>87</v>
      </c>
      <c r="F85" s="36">
        <v>0</v>
      </c>
      <c r="G85" s="36">
        <v>1</v>
      </c>
      <c r="H85" s="36">
        <v>86</v>
      </c>
      <c r="I85" s="36">
        <v>0</v>
      </c>
      <c r="J85" s="36">
        <v>0</v>
      </c>
      <c r="K85" s="36">
        <v>0</v>
      </c>
      <c r="L85" s="36">
        <v>0</v>
      </c>
      <c r="M85" s="36">
        <v>0</v>
      </c>
      <c r="N85" s="36">
        <v>0</v>
      </c>
      <c r="O85" s="36">
        <v>0</v>
      </c>
      <c r="P85" s="36">
        <v>0</v>
      </c>
      <c r="Q85" s="36">
        <v>0</v>
      </c>
      <c r="R85" s="36">
        <v>0</v>
      </c>
      <c r="S85" s="36">
        <v>0</v>
      </c>
      <c r="T85" s="36">
        <v>0</v>
      </c>
      <c r="U85" s="36">
        <v>3.0000000000000001E-3</v>
      </c>
      <c r="V85" s="36">
        <v>7.1999999999999998E-3</v>
      </c>
      <c r="W85" s="36">
        <v>3.0000000000000001E-3</v>
      </c>
      <c r="X85" s="36">
        <v>7.1999999999999998E-3</v>
      </c>
      <c r="Y85" s="36">
        <v>1.0200000000000001E-2</v>
      </c>
      <c r="Z85" s="36">
        <v>0</v>
      </c>
      <c r="AA85" s="36">
        <v>0</v>
      </c>
      <c r="AB85" s="36">
        <v>0</v>
      </c>
      <c r="AC85" s="36">
        <v>0</v>
      </c>
      <c r="AD85" s="36">
        <v>0</v>
      </c>
      <c r="AE85" s="36">
        <v>0</v>
      </c>
      <c r="AF85" s="36">
        <v>0</v>
      </c>
      <c r="AG85" s="36">
        <v>2.0824891904466499E-4</v>
      </c>
      <c r="AH85" s="36">
        <v>3.5426252894954502E-4</v>
      </c>
      <c r="AI85" s="36">
        <v>1.1345975589330023E-3</v>
      </c>
      <c r="AJ85" s="36">
        <v>0</v>
      </c>
      <c r="AK85" s="36">
        <v>0</v>
      </c>
      <c r="AL85" s="36">
        <v>0</v>
      </c>
      <c r="AM85" s="36">
        <v>2.0824891904466499E-4</v>
      </c>
      <c r="AN85" s="36">
        <v>3.5426252894954502E-4</v>
      </c>
      <c r="AO85" s="36">
        <v>1.1345975589330023E-3</v>
      </c>
      <c r="AP85" s="36">
        <v>1.0255274999999999E-2</v>
      </c>
      <c r="AQ85" s="36">
        <v>5.5220709999999999E-3</v>
      </c>
      <c r="AR85" s="36">
        <v>1.5777345999999998E-2</v>
      </c>
      <c r="AS85" s="36">
        <v>0</v>
      </c>
      <c r="AT85" s="36">
        <v>0</v>
      </c>
      <c r="AU85" s="36">
        <v>0</v>
      </c>
      <c r="AV85" s="36">
        <v>0</v>
      </c>
      <c r="AW85" s="36">
        <v>0</v>
      </c>
      <c r="AX85" s="36">
        <v>0</v>
      </c>
      <c r="AY85" s="36">
        <v>0</v>
      </c>
      <c r="AZ85" s="36">
        <v>0</v>
      </c>
      <c r="BA85" s="36">
        <v>0</v>
      </c>
      <c r="BB85" s="36">
        <v>0</v>
      </c>
      <c r="BC85" s="36">
        <v>0</v>
      </c>
      <c r="BD85" s="36">
        <v>0</v>
      </c>
      <c r="BE85" s="36">
        <v>0</v>
      </c>
      <c r="BF85" s="36">
        <v>0</v>
      </c>
      <c r="BG85" s="36">
        <v>5.7261958000000002E-2</v>
      </c>
      <c r="BH85" s="36">
        <v>3.4802214870000001</v>
      </c>
      <c r="BI85" s="36">
        <v>0</v>
      </c>
      <c r="BJ85" s="36">
        <v>0</v>
      </c>
      <c r="BK85" s="36">
        <v>0</v>
      </c>
      <c r="BL85" s="36">
        <v>0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>
        <v>4.6317873000000001</v>
      </c>
      <c r="E86" s="36">
        <v>40</v>
      </c>
      <c r="F86" s="36">
        <v>0</v>
      </c>
      <c r="G86" s="36">
        <v>0</v>
      </c>
      <c r="H86" s="36">
        <v>40</v>
      </c>
      <c r="I86" s="36">
        <v>0</v>
      </c>
      <c r="J86" s="36">
        <v>0</v>
      </c>
      <c r="K86" s="36">
        <v>0</v>
      </c>
      <c r="L86" s="36">
        <v>0</v>
      </c>
      <c r="M86" s="36">
        <v>0</v>
      </c>
      <c r="N86" s="36">
        <v>0</v>
      </c>
      <c r="O86" s="36">
        <v>0</v>
      </c>
      <c r="P86" s="36">
        <v>0</v>
      </c>
      <c r="Q86" s="36">
        <v>0</v>
      </c>
      <c r="R86" s="36">
        <v>0</v>
      </c>
      <c r="S86" s="36">
        <v>0</v>
      </c>
      <c r="T86" s="36">
        <v>0</v>
      </c>
      <c r="U86" s="36">
        <v>0</v>
      </c>
      <c r="V86" s="36">
        <v>0</v>
      </c>
      <c r="W86" s="36">
        <v>0</v>
      </c>
      <c r="X86" s="36">
        <v>0</v>
      </c>
      <c r="Y86" s="36">
        <v>0</v>
      </c>
      <c r="Z86" s="36">
        <v>0</v>
      </c>
      <c r="AA86" s="36">
        <v>0</v>
      </c>
      <c r="AB86" s="36">
        <v>0</v>
      </c>
      <c r="AC86" s="36">
        <v>0</v>
      </c>
      <c r="AD86" s="36">
        <v>0</v>
      </c>
      <c r="AE86" s="36">
        <v>0</v>
      </c>
      <c r="AF86" s="36">
        <v>0</v>
      </c>
      <c r="AG86" s="36">
        <v>0</v>
      </c>
      <c r="AH86" s="36">
        <v>0</v>
      </c>
      <c r="AI86" s="36">
        <v>0</v>
      </c>
      <c r="AJ86" s="36">
        <v>0</v>
      </c>
      <c r="AK86" s="36">
        <v>0</v>
      </c>
      <c r="AL86" s="36">
        <v>0</v>
      </c>
      <c r="AM86" s="36">
        <v>0</v>
      </c>
      <c r="AN86" s="36">
        <v>0</v>
      </c>
      <c r="AO86" s="36">
        <v>0</v>
      </c>
      <c r="AP86" s="36">
        <v>0</v>
      </c>
      <c r="AQ86" s="36">
        <v>0</v>
      </c>
      <c r="AR86" s="36">
        <v>0</v>
      </c>
      <c r="AS86" s="36">
        <v>0</v>
      </c>
      <c r="AT86" s="36">
        <v>0</v>
      </c>
      <c r="AU86" s="36">
        <v>0</v>
      </c>
      <c r="AV86" s="36">
        <v>0</v>
      </c>
      <c r="AW86" s="36">
        <v>0</v>
      </c>
      <c r="AX86" s="36">
        <v>0</v>
      </c>
      <c r="AY86" s="36">
        <v>0</v>
      </c>
      <c r="AZ86" s="36">
        <v>0</v>
      </c>
      <c r="BA86" s="36">
        <v>0</v>
      </c>
      <c r="BB86" s="36">
        <v>0.109294076</v>
      </c>
      <c r="BC86" s="36">
        <v>4.6906928959999998</v>
      </c>
      <c r="BD86" s="36">
        <v>10.881103416</v>
      </c>
      <c r="BE86" s="36">
        <v>4.9679124999999998E-2</v>
      </c>
      <c r="BF86" s="36">
        <v>9.9358250999999995E-2</v>
      </c>
      <c r="BG86" s="36">
        <v>0.29393441999999997</v>
      </c>
      <c r="BH86" s="36">
        <v>1.7302448050000001</v>
      </c>
      <c r="BI86" s="36">
        <v>0</v>
      </c>
      <c r="BJ86" s="36">
        <v>0</v>
      </c>
      <c r="BK86" s="36">
        <v>0</v>
      </c>
      <c r="BL86" s="36">
        <v>0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>
        <v>4.6977561960000003</v>
      </c>
      <c r="E87" s="36">
        <v>12</v>
      </c>
      <c r="F87" s="36">
        <v>0</v>
      </c>
      <c r="G87" s="36">
        <v>1</v>
      </c>
      <c r="H87" s="36">
        <v>11</v>
      </c>
      <c r="I87" s="36">
        <v>0</v>
      </c>
      <c r="J87" s="36">
        <v>0</v>
      </c>
      <c r="K87" s="36">
        <v>0</v>
      </c>
      <c r="L87" s="36">
        <v>0</v>
      </c>
      <c r="M87" s="36">
        <v>0</v>
      </c>
      <c r="N87" s="36">
        <v>0</v>
      </c>
      <c r="O87" s="36">
        <v>0</v>
      </c>
      <c r="P87" s="36">
        <v>0</v>
      </c>
      <c r="Q87" s="36">
        <v>0</v>
      </c>
      <c r="R87" s="36">
        <v>0</v>
      </c>
      <c r="S87" s="36">
        <v>0</v>
      </c>
      <c r="T87" s="36">
        <v>0</v>
      </c>
      <c r="U87" s="36">
        <v>8.9999999999999993E-3</v>
      </c>
      <c r="V87" s="36">
        <v>2.1599999999999998E-2</v>
      </c>
      <c r="W87" s="36">
        <v>8.9999999999999993E-3</v>
      </c>
      <c r="X87" s="36">
        <v>2.1599999999999998E-2</v>
      </c>
      <c r="Y87" s="36">
        <v>3.0599999999999995E-2</v>
      </c>
      <c r="Z87" s="36">
        <v>0</v>
      </c>
      <c r="AA87" s="36">
        <v>0</v>
      </c>
      <c r="AB87" s="36">
        <v>0</v>
      </c>
      <c r="AC87" s="36">
        <v>0</v>
      </c>
      <c r="AD87" s="36">
        <v>0</v>
      </c>
      <c r="AE87" s="36">
        <v>0</v>
      </c>
      <c r="AF87" s="36">
        <v>0</v>
      </c>
      <c r="AG87" s="36">
        <v>6.4983547273925212E-4</v>
      </c>
      <c r="AH87" s="36">
        <v>1.1054672409817163E-3</v>
      </c>
      <c r="AI87" s="36">
        <v>3.5404829204414429E-3</v>
      </c>
      <c r="AJ87" s="36">
        <v>0</v>
      </c>
      <c r="AK87" s="36">
        <v>0</v>
      </c>
      <c r="AL87" s="36">
        <v>0</v>
      </c>
      <c r="AM87" s="36">
        <v>6.4983547273925212E-4</v>
      </c>
      <c r="AN87" s="36">
        <v>1.1054672409817163E-3</v>
      </c>
      <c r="AO87" s="36">
        <v>3.5404829204414429E-3</v>
      </c>
      <c r="AP87" s="36">
        <v>2.9860135999999999E-2</v>
      </c>
      <c r="AQ87" s="36">
        <v>1.6078535000000001E-2</v>
      </c>
      <c r="AR87" s="36">
        <v>4.5938671E-2</v>
      </c>
      <c r="AS87" s="36">
        <v>0</v>
      </c>
      <c r="AT87" s="36">
        <v>0</v>
      </c>
      <c r="AU87" s="36">
        <v>0</v>
      </c>
      <c r="AV87" s="36">
        <v>0</v>
      </c>
      <c r="AW87" s="36">
        <v>0</v>
      </c>
      <c r="AX87" s="36">
        <v>0</v>
      </c>
      <c r="AY87" s="36">
        <v>0</v>
      </c>
      <c r="AZ87" s="36">
        <v>0</v>
      </c>
      <c r="BA87" s="36">
        <v>0</v>
      </c>
      <c r="BB87" s="36">
        <v>0.14306627</v>
      </c>
      <c r="BC87" s="36">
        <v>7.792544124</v>
      </c>
      <c r="BD87" s="36">
        <v>18.062049117000001</v>
      </c>
      <c r="BE87" s="36">
        <v>6.5030121999999996E-2</v>
      </c>
      <c r="BF87" s="36">
        <v>0.13006024499999999</v>
      </c>
      <c r="BG87" s="36">
        <v>0.30831281700000002</v>
      </c>
      <c r="BH87" s="36">
        <v>0.86485180299999997</v>
      </c>
      <c r="BI87" s="36">
        <v>0</v>
      </c>
      <c r="BJ87" s="36">
        <v>0</v>
      </c>
      <c r="BK87" s="36">
        <v>0</v>
      </c>
      <c r="BL87" s="36">
        <v>0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>
        <v>4.4203476469999998</v>
      </c>
      <c r="E88" s="36">
        <v>36</v>
      </c>
      <c r="F88" s="36">
        <v>0</v>
      </c>
      <c r="G88" s="36">
        <v>0</v>
      </c>
      <c r="H88" s="36">
        <v>36</v>
      </c>
      <c r="I88" s="36">
        <v>0</v>
      </c>
      <c r="J88" s="36">
        <v>0</v>
      </c>
      <c r="K88" s="36">
        <v>0</v>
      </c>
      <c r="L88" s="36">
        <v>0</v>
      </c>
      <c r="M88" s="36">
        <v>0</v>
      </c>
      <c r="N88" s="36">
        <v>0</v>
      </c>
      <c r="O88" s="36">
        <v>0</v>
      </c>
      <c r="P88" s="36">
        <v>0</v>
      </c>
      <c r="Q88" s="36">
        <v>0</v>
      </c>
      <c r="R88" s="36">
        <v>0</v>
      </c>
      <c r="S88" s="36">
        <v>0</v>
      </c>
      <c r="T88" s="36">
        <v>0</v>
      </c>
      <c r="U88" s="36">
        <v>0</v>
      </c>
      <c r="V88" s="36">
        <v>0</v>
      </c>
      <c r="W88" s="36">
        <v>0</v>
      </c>
      <c r="X88" s="36">
        <v>0</v>
      </c>
      <c r="Y88" s="36">
        <v>0</v>
      </c>
      <c r="Z88" s="36">
        <v>0</v>
      </c>
      <c r="AA88" s="36">
        <v>0</v>
      </c>
      <c r="AB88" s="36">
        <v>0</v>
      </c>
      <c r="AC88" s="36">
        <v>0</v>
      </c>
      <c r="AD88" s="36">
        <v>0</v>
      </c>
      <c r="AE88" s="36">
        <v>0</v>
      </c>
      <c r="AF88" s="36">
        <v>0</v>
      </c>
      <c r="AG88" s="36">
        <v>0</v>
      </c>
      <c r="AH88" s="36">
        <v>0</v>
      </c>
      <c r="AI88" s="36">
        <v>0</v>
      </c>
      <c r="AJ88" s="36">
        <v>0</v>
      </c>
      <c r="AK88" s="36">
        <v>0</v>
      </c>
      <c r="AL88" s="36">
        <v>0</v>
      </c>
      <c r="AM88" s="36">
        <v>0</v>
      </c>
      <c r="AN88" s="36">
        <v>0</v>
      </c>
      <c r="AO88" s="36">
        <v>0</v>
      </c>
      <c r="AP88" s="36">
        <v>0</v>
      </c>
      <c r="AQ88" s="36">
        <v>0</v>
      </c>
      <c r="AR88" s="36">
        <v>0</v>
      </c>
      <c r="AS88" s="36">
        <v>0</v>
      </c>
      <c r="AT88" s="36">
        <v>0</v>
      </c>
      <c r="AU88" s="36">
        <v>0</v>
      </c>
      <c r="AV88" s="36">
        <v>0</v>
      </c>
      <c r="AW88" s="36">
        <v>0</v>
      </c>
      <c r="AX88" s="36">
        <v>0</v>
      </c>
      <c r="AY88" s="36">
        <v>0</v>
      </c>
      <c r="AZ88" s="36">
        <v>0</v>
      </c>
      <c r="BA88" s="36">
        <v>0</v>
      </c>
      <c r="BB88" s="36">
        <v>0</v>
      </c>
      <c r="BC88" s="36">
        <v>0</v>
      </c>
      <c r="BD88" s="36">
        <v>0</v>
      </c>
      <c r="BE88" s="36">
        <v>0</v>
      </c>
      <c r="BF88" s="36">
        <v>0</v>
      </c>
      <c r="BG88" s="36">
        <v>0</v>
      </c>
      <c r="BH88" s="36">
        <v>0</v>
      </c>
      <c r="BI88" s="36">
        <v>0</v>
      </c>
      <c r="BJ88" s="36">
        <v>0</v>
      </c>
      <c r="BK88" s="36">
        <v>0</v>
      </c>
      <c r="BL88" s="36">
        <v>0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>
        <v>4.1874710449999997</v>
      </c>
      <c r="E89" s="36">
        <v>66</v>
      </c>
      <c r="F89" s="36">
        <v>0</v>
      </c>
      <c r="G89" s="36">
        <v>0</v>
      </c>
      <c r="H89" s="36">
        <v>66</v>
      </c>
      <c r="I89" s="36">
        <v>0</v>
      </c>
      <c r="J89" s="36">
        <v>0</v>
      </c>
      <c r="K89" s="36">
        <v>0</v>
      </c>
      <c r="L89" s="36">
        <v>0</v>
      </c>
      <c r="M89" s="36">
        <v>0</v>
      </c>
      <c r="N89" s="36">
        <v>0</v>
      </c>
      <c r="O89" s="36">
        <v>0</v>
      </c>
      <c r="P89" s="36">
        <v>0</v>
      </c>
      <c r="Q89" s="36">
        <v>0</v>
      </c>
      <c r="R89" s="36">
        <v>0</v>
      </c>
      <c r="S89" s="36">
        <v>0</v>
      </c>
      <c r="T89" s="36">
        <v>0</v>
      </c>
      <c r="U89" s="36">
        <v>0</v>
      </c>
      <c r="V89" s="36">
        <v>0</v>
      </c>
      <c r="W89" s="36">
        <v>0</v>
      </c>
      <c r="X89" s="36">
        <v>0</v>
      </c>
      <c r="Y89" s="36">
        <v>0</v>
      </c>
      <c r="Z89" s="36">
        <v>0</v>
      </c>
      <c r="AA89" s="36">
        <v>0</v>
      </c>
      <c r="AB89" s="36">
        <v>0</v>
      </c>
      <c r="AC89" s="36">
        <v>0</v>
      </c>
      <c r="AD89" s="36">
        <v>0</v>
      </c>
      <c r="AE89" s="36">
        <v>0</v>
      </c>
      <c r="AF89" s="36">
        <v>0</v>
      </c>
      <c r="AG89" s="36">
        <v>0</v>
      </c>
      <c r="AH89" s="36">
        <v>0</v>
      </c>
      <c r="AI89" s="36">
        <v>0</v>
      </c>
      <c r="AJ89" s="36">
        <v>0</v>
      </c>
      <c r="AK89" s="36">
        <v>0</v>
      </c>
      <c r="AL89" s="36">
        <v>0</v>
      </c>
      <c r="AM89" s="36">
        <v>0</v>
      </c>
      <c r="AN89" s="36">
        <v>0</v>
      </c>
      <c r="AO89" s="36">
        <v>0</v>
      </c>
      <c r="AP89" s="36">
        <v>0</v>
      </c>
      <c r="AQ89" s="36">
        <v>0</v>
      </c>
      <c r="AR89" s="36">
        <v>0</v>
      </c>
      <c r="AS89" s="36">
        <v>0</v>
      </c>
      <c r="AT89" s="36">
        <v>0</v>
      </c>
      <c r="AU89" s="36">
        <v>0</v>
      </c>
      <c r="AV89" s="36">
        <v>0</v>
      </c>
      <c r="AW89" s="36">
        <v>0</v>
      </c>
      <c r="AX89" s="36">
        <v>0</v>
      </c>
      <c r="AY89" s="36">
        <v>0</v>
      </c>
      <c r="AZ89" s="36">
        <v>0</v>
      </c>
      <c r="BA89" s="36">
        <v>0</v>
      </c>
      <c r="BB89" s="36">
        <v>0</v>
      </c>
      <c r="BC89" s="36">
        <v>0</v>
      </c>
      <c r="BD89" s="36">
        <v>0</v>
      </c>
      <c r="BE89" s="36">
        <v>0</v>
      </c>
      <c r="BF89" s="36">
        <v>0</v>
      </c>
      <c r="BG89" s="36">
        <v>0</v>
      </c>
      <c r="BH89" s="36">
        <v>0</v>
      </c>
      <c r="BI89" s="36">
        <v>0</v>
      </c>
      <c r="BJ89" s="36">
        <v>0</v>
      </c>
      <c r="BK89" s="36">
        <v>0</v>
      </c>
      <c r="BL89" s="36">
        <v>0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>
        <v>4.4335405349999997</v>
      </c>
      <c r="E90" s="36">
        <v>13</v>
      </c>
      <c r="F90" s="36">
        <v>0</v>
      </c>
      <c r="G90" s="36">
        <v>0</v>
      </c>
      <c r="H90" s="36">
        <v>13</v>
      </c>
      <c r="I90" s="36">
        <v>0</v>
      </c>
      <c r="J90" s="36">
        <v>0</v>
      </c>
      <c r="K90" s="36">
        <v>0</v>
      </c>
      <c r="L90" s="36">
        <v>0</v>
      </c>
      <c r="M90" s="36">
        <v>0</v>
      </c>
      <c r="N90" s="36">
        <v>0</v>
      </c>
      <c r="O90" s="36">
        <v>0</v>
      </c>
      <c r="P90" s="36">
        <v>0</v>
      </c>
      <c r="Q90" s="36">
        <v>0</v>
      </c>
      <c r="R90" s="36">
        <v>0</v>
      </c>
      <c r="S90" s="36">
        <v>0</v>
      </c>
      <c r="T90" s="36">
        <v>0</v>
      </c>
      <c r="U90" s="36">
        <v>0</v>
      </c>
      <c r="V90" s="36">
        <v>0</v>
      </c>
      <c r="W90" s="36">
        <v>0</v>
      </c>
      <c r="X90" s="36">
        <v>0</v>
      </c>
      <c r="Y90" s="36">
        <v>0</v>
      </c>
      <c r="Z90" s="36">
        <v>0</v>
      </c>
      <c r="AA90" s="36">
        <v>0</v>
      </c>
      <c r="AB90" s="36">
        <v>0</v>
      </c>
      <c r="AC90" s="36">
        <v>0</v>
      </c>
      <c r="AD90" s="36">
        <v>0</v>
      </c>
      <c r="AE90" s="36">
        <v>0</v>
      </c>
      <c r="AF90" s="36">
        <v>0</v>
      </c>
      <c r="AG90" s="36">
        <v>0</v>
      </c>
      <c r="AH90" s="36">
        <v>0</v>
      </c>
      <c r="AI90" s="36">
        <v>0</v>
      </c>
      <c r="AJ90" s="36">
        <v>0</v>
      </c>
      <c r="AK90" s="36">
        <v>0</v>
      </c>
      <c r="AL90" s="36">
        <v>0</v>
      </c>
      <c r="AM90" s="36">
        <v>0</v>
      </c>
      <c r="AN90" s="36">
        <v>0</v>
      </c>
      <c r="AO90" s="36">
        <v>0</v>
      </c>
      <c r="AP90" s="36">
        <v>0</v>
      </c>
      <c r="AQ90" s="36">
        <v>0</v>
      </c>
      <c r="AR90" s="36">
        <v>0</v>
      </c>
      <c r="AS90" s="36">
        <v>0</v>
      </c>
      <c r="AT90" s="36">
        <v>0</v>
      </c>
      <c r="AU90" s="36">
        <v>0</v>
      </c>
      <c r="AV90" s="36">
        <v>0</v>
      </c>
      <c r="AW90" s="36">
        <v>0</v>
      </c>
      <c r="AX90" s="36">
        <v>0</v>
      </c>
      <c r="AY90" s="36">
        <v>0</v>
      </c>
      <c r="AZ90" s="36">
        <v>0</v>
      </c>
      <c r="BA90" s="36">
        <v>0</v>
      </c>
      <c r="BB90" s="36">
        <v>0</v>
      </c>
      <c r="BC90" s="36">
        <v>0</v>
      </c>
      <c r="BD90" s="36">
        <v>0</v>
      </c>
      <c r="BE90" s="36">
        <v>0</v>
      </c>
      <c r="BF90" s="36">
        <v>0</v>
      </c>
      <c r="BG90" s="36">
        <v>0</v>
      </c>
      <c r="BH90" s="36">
        <v>0</v>
      </c>
      <c r="BI90" s="36">
        <v>0</v>
      </c>
      <c r="BJ90" s="36">
        <v>0</v>
      </c>
      <c r="BK90" s="36">
        <v>0</v>
      </c>
      <c r="BL90" s="36">
        <v>0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>
        <v>4.421289883</v>
      </c>
      <c r="E91" s="36">
        <v>93</v>
      </c>
      <c r="F91" s="36">
        <v>0</v>
      </c>
      <c r="G91" s="36">
        <v>0</v>
      </c>
      <c r="H91" s="36">
        <v>93</v>
      </c>
      <c r="I91" s="36">
        <v>0</v>
      </c>
      <c r="J91" s="36">
        <v>0</v>
      </c>
      <c r="K91" s="36">
        <v>0</v>
      </c>
      <c r="L91" s="36">
        <v>0</v>
      </c>
      <c r="M91" s="36">
        <v>0</v>
      </c>
      <c r="N91" s="36">
        <v>0</v>
      </c>
      <c r="O91" s="36">
        <v>0</v>
      </c>
      <c r="P91" s="36">
        <v>0</v>
      </c>
      <c r="Q91" s="36">
        <v>0</v>
      </c>
      <c r="R91" s="36">
        <v>0</v>
      </c>
      <c r="S91" s="36">
        <v>0</v>
      </c>
      <c r="T91" s="36">
        <v>0</v>
      </c>
      <c r="U91" s="36">
        <v>0</v>
      </c>
      <c r="V91" s="36">
        <v>0</v>
      </c>
      <c r="W91" s="36">
        <v>0</v>
      </c>
      <c r="X91" s="36">
        <v>0</v>
      </c>
      <c r="Y91" s="36">
        <v>0</v>
      </c>
      <c r="Z91" s="36">
        <v>0</v>
      </c>
      <c r="AA91" s="36">
        <v>0</v>
      </c>
      <c r="AB91" s="36">
        <v>0</v>
      </c>
      <c r="AC91" s="36">
        <v>0</v>
      </c>
      <c r="AD91" s="36">
        <v>0</v>
      </c>
      <c r="AE91" s="36">
        <v>0</v>
      </c>
      <c r="AF91" s="36">
        <v>0</v>
      </c>
      <c r="AG91" s="36">
        <v>0</v>
      </c>
      <c r="AH91" s="36">
        <v>0</v>
      </c>
      <c r="AI91" s="36">
        <v>0</v>
      </c>
      <c r="AJ91" s="36">
        <v>0</v>
      </c>
      <c r="AK91" s="36">
        <v>0</v>
      </c>
      <c r="AL91" s="36">
        <v>0</v>
      </c>
      <c r="AM91" s="36">
        <v>0</v>
      </c>
      <c r="AN91" s="36">
        <v>0</v>
      </c>
      <c r="AO91" s="36">
        <v>0</v>
      </c>
      <c r="AP91" s="36">
        <v>0</v>
      </c>
      <c r="AQ91" s="36">
        <v>0</v>
      </c>
      <c r="AR91" s="36">
        <v>0</v>
      </c>
      <c r="AS91" s="36">
        <v>0</v>
      </c>
      <c r="AT91" s="36">
        <v>0</v>
      </c>
      <c r="AU91" s="36">
        <v>0</v>
      </c>
      <c r="AV91" s="36">
        <v>0</v>
      </c>
      <c r="AW91" s="36">
        <v>0</v>
      </c>
      <c r="AX91" s="36">
        <v>0</v>
      </c>
      <c r="AY91" s="36">
        <v>0</v>
      </c>
      <c r="AZ91" s="36">
        <v>0</v>
      </c>
      <c r="BA91" s="36">
        <v>0</v>
      </c>
      <c r="BB91" s="36">
        <v>0</v>
      </c>
      <c r="BC91" s="36">
        <v>0</v>
      </c>
      <c r="BD91" s="36">
        <v>0</v>
      </c>
      <c r="BE91" s="36">
        <v>0</v>
      </c>
      <c r="BF91" s="36">
        <v>0</v>
      </c>
      <c r="BG91" s="36">
        <v>0</v>
      </c>
      <c r="BH91" s="36">
        <v>0</v>
      </c>
      <c r="BI91" s="36">
        <v>0</v>
      </c>
      <c r="BJ91" s="36">
        <v>0</v>
      </c>
      <c r="BK91" s="36">
        <v>0</v>
      </c>
      <c r="BL91" s="36">
        <v>0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>
        <v>4.6596771099999996</v>
      </c>
      <c r="E92" s="36">
        <v>49</v>
      </c>
      <c r="F92" s="36">
        <v>0</v>
      </c>
      <c r="G92" s="36">
        <v>0</v>
      </c>
      <c r="H92" s="36">
        <v>49</v>
      </c>
      <c r="I92" s="36">
        <v>0</v>
      </c>
      <c r="J92" s="36">
        <v>0</v>
      </c>
      <c r="K92" s="36">
        <v>0</v>
      </c>
      <c r="L92" s="36">
        <v>0</v>
      </c>
      <c r="M92" s="36">
        <v>0</v>
      </c>
      <c r="N92" s="36">
        <v>0</v>
      </c>
      <c r="O92" s="36">
        <v>0</v>
      </c>
      <c r="P92" s="36">
        <v>0</v>
      </c>
      <c r="Q92" s="36">
        <v>0</v>
      </c>
      <c r="R92" s="36">
        <v>0</v>
      </c>
      <c r="S92" s="36">
        <v>0</v>
      </c>
      <c r="T92" s="36">
        <v>0</v>
      </c>
      <c r="U92" s="36">
        <v>0</v>
      </c>
      <c r="V92" s="36">
        <v>0</v>
      </c>
      <c r="W92" s="36">
        <v>0</v>
      </c>
      <c r="X92" s="36">
        <v>0</v>
      </c>
      <c r="Y92" s="36">
        <v>0</v>
      </c>
      <c r="Z92" s="36">
        <v>0</v>
      </c>
      <c r="AA92" s="36">
        <v>0</v>
      </c>
      <c r="AB92" s="36">
        <v>0</v>
      </c>
      <c r="AC92" s="36">
        <v>0</v>
      </c>
      <c r="AD92" s="36">
        <v>0</v>
      </c>
      <c r="AE92" s="36">
        <v>0</v>
      </c>
      <c r="AF92" s="36">
        <v>0</v>
      </c>
      <c r="AG92" s="36">
        <v>0</v>
      </c>
      <c r="AH92" s="36">
        <v>0</v>
      </c>
      <c r="AI92" s="36">
        <v>0</v>
      </c>
      <c r="AJ92" s="36">
        <v>0</v>
      </c>
      <c r="AK92" s="36">
        <v>0</v>
      </c>
      <c r="AL92" s="36">
        <v>0</v>
      </c>
      <c r="AM92" s="36">
        <v>0</v>
      </c>
      <c r="AN92" s="36">
        <v>0</v>
      </c>
      <c r="AO92" s="36">
        <v>0</v>
      </c>
      <c r="AP92" s="36">
        <v>0</v>
      </c>
      <c r="AQ92" s="36">
        <v>0</v>
      </c>
      <c r="AR92" s="36">
        <v>0</v>
      </c>
      <c r="AS92" s="36">
        <v>0</v>
      </c>
      <c r="AT92" s="36">
        <v>0</v>
      </c>
      <c r="AU92" s="36">
        <v>0</v>
      </c>
      <c r="AV92" s="36">
        <v>0</v>
      </c>
      <c r="AW92" s="36">
        <v>0</v>
      </c>
      <c r="AX92" s="36">
        <v>0</v>
      </c>
      <c r="AY92" s="36">
        <v>0</v>
      </c>
      <c r="AZ92" s="36">
        <v>0</v>
      </c>
      <c r="BA92" s="36">
        <v>0</v>
      </c>
      <c r="BB92" s="36">
        <v>0</v>
      </c>
      <c r="BC92" s="36">
        <v>0</v>
      </c>
      <c r="BD92" s="36">
        <v>0</v>
      </c>
      <c r="BE92" s="36">
        <v>0</v>
      </c>
      <c r="BF92" s="36">
        <v>0</v>
      </c>
      <c r="BG92" s="36">
        <v>1.518474E-2</v>
      </c>
      <c r="BH92" s="36">
        <v>8.5344591999999997E-2</v>
      </c>
      <c r="BI92" s="36">
        <v>0</v>
      </c>
      <c r="BJ92" s="36">
        <v>0</v>
      </c>
      <c r="BK92" s="36">
        <v>0</v>
      </c>
      <c r="BL92" s="36">
        <v>0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>
        <v>4.3789874129999999</v>
      </c>
      <c r="E93" s="36">
        <v>6</v>
      </c>
      <c r="F93" s="36">
        <v>0</v>
      </c>
      <c r="G93" s="36">
        <v>0</v>
      </c>
      <c r="H93" s="36">
        <v>6</v>
      </c>
      <c r="I93" s="36">
        <v>0</v>
      </c>
      <c r="J93" s="36">
        <v>0</v>
      </c>
      <c r="K93" s="36">
        <v>0</v>
      </c>
      <c r="L93" s="36">
        <v>0</v>
      </c>
      <c r="M93" s="36">
        <v>0</v>
      </c>
      <c r="N93" s="36">
        <v>0</v>
      </c>
      <c r="O93" s="36">
        <v>0</v>
      </c>
      <c r="P93" s="36">
        <v>0</v>
      </c>
      <c r="Q93" s="36">
        <v>0</v>
      </c>
      <c r="R93" s="36">
        <v>0</v>
      </c>
      <c r="S93" s="36">
        <v>0</v>
      </c>
      <c r="T93" s="36">
        <v>0</v>
      </c>
      <c r="U93" s="36">
        <v>0</v>
      </c>
      <c r="V93" s="36">
        <v>0</v>
      </c>
      <c r="W93" s="36">
        <v>0</v>
      </c>
      <c r="X93" s="36">
        <v>0</v>
      </c>
      <c r="Y93" s="36">
        <v>0</v>
      </c>
      <c r="Z93" s="36">
        <v>0</v>
      </c>
      <c r="AA93" s="36">
        <v>0</v>
      </c>
      <c r="AB93" s="36">
        <v>0</v>
      </c>
      <c r="AC93" s="36">
        <v>0</v>
      </c>
      <c r="AD93" s="36">
        <v>0</v>
      </c>
      <c r="AE93" s="36">
        <v>0</v>
      </c>
      <c r="AF93" s="36">
        <v>0</v>
      </c>
      <c r="AG93" s="36">
        <v>0</v>
      </c>
      <c r="AH93" s="36">
        <v>0</v>
      </c>
      <c r="AI93" s="36">
        <v>0</v>
      </c>
      <c r="AJ93" s="36">
        <v>0</v>
      </c>
      <c r="AK93" s="36">
        <v>0</v>
      </c>
      <c r="AL93" s="36">
        <v>0</v>
      </c>
      <c r="AM93" s="36">
        <v>0</v>
      </c>
      <c r="AN93" s="36">
        <v>0</v>
      </c>
      <c r="AO93" s="36">
        <v>0</v>
      </c>
      <c r="AP93" s="36">
        <v>0</v>
      </c>
      <c r="AQ93" s="36">
        <v>0</v>
      </c>
      <c r="AR93" s="36">
        <v>0</v>
      </c>
      <c r="AS93" s="36">
        <v>0</v>
      </c>
      <c r="AT93" s="36">
        <v>0</v>
      </c>
      <c r="AU93" s="36">
        <v>0</v>
      </c>
      <c r="AV93" s="36">
        <v>0</v>
      </c>
      <c r="AW93" s="36">
        <v>0</v>
      </c>
      <c r="AX93" s="36">
        <v>0</v>
      </c>
      <c r="AY93" s="36">
        <v>0</v>
      </c>
      <c r="AZ93" s="36">
        <v>0</v>
      </c>
      <c r="BA93" s="36">
        <v>0</v>
      </c>
      <c r="BB93" s="36">
        <v>0</v>
      </c>
      <c r="BC93" s="36">
        <v>0</v>
      </c>
      <c r="BD93" s="36">
        <v>0</v>
      </c>
      <c r="BE93" s="36">
        <v>0</v>
      </c>
      <c r="BF93" s="36">
        <v>0</v>
      </c>
      <c r="BG93" s="36">
        <v>0</v>
      </c>
      <c r="BH93" s="36">
        <v>0</v>
      </c>
      <c r="BI93" s="36">
        <v>0</v>
      </c>
      <c r="BJ93" s="36">
        <v>0</v>
      </c>
      <c r="BK93" s="36">
        <v>0</v>
      </c>
      <c r="BL93" s="36">
        <v>0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>
        <v>4.3147919359999998</v>
      </c>
      <c r="E94" s="36">
        <v>3</v>
      </c>
      <c r="F94" s="36">
        <v>0</v>
      </c>
      <c r="G94" s="36">
        <v>0</v>
      </c>
      <c r="H94" s="36">
        <v>3</v>
      </c>
      <c r="I94" s="36">
        <v>0</v>
      </c>
      <c r="J94" s="36">
        <v>0</v>
      </c>
      <c r="K94" s="36">
        <v>0</v>
      </c>
      <c r="L94" s="36">
        <v>0</v>
      </c>
      <c r="M94" s="36">
        <v>0</v>
      </c>
      <c r="N94" s="36">
        <v>0</v>
      </c>
      <c r="O94" s="36">
        <v>0</v>
      </c>
      <c r="P94" s="36">
        <v>0</v>
      </c>
      <c r="Q94" s="36">
        <v>0</v>
      </c>
      <c r="R94" s="36">
        <v>0</v>
      </c>
      <c r="S94" s="36">
        <v>0</v>
      </c>
      <c r="T94" s="36">
        <v>0</v>
      </c>
      <c r="U94" s="36">
        <v>0</v>
      </c>
      <c r="V94" s="36">
        <v>0</v>
      </c>
      <c r="W94" s="36">
        <v>0</v>
      </c>
      <c r="X94" s="36">
        <v>0</v>
      </c>
      <c r="Y94" s="36">
        <v>0</v>
      </c>
      <c r="Z94" s="36">
        <v>0</v>
      </c>
      <c r="AA94" s="36">
        <v>0</v>
      </c>
      <c r="AB94" s="36">
        <v>0</v>
      </c>
      <c r="AC94" s="36">
        <v>0</v>
      </c>
      <c r="AD94" s="36">
        <v>0</v>
      </c>
      <c r="AE94" s="36">
        <v>0</v>
      </c>
      <c r="AF94" s="36">
        <v>0</v>
      </c>
      <c r="AG94" s="36">
        <v>0</v>
      </c>
      <c r="AH94" s="36">
        <v>0</v>
      </c>
      <c r="AI94" s="36">
        <v>0</v>
      </c>
      <c r="AJ94" s="36">
        <v>0</v>
      </c>
      <c r="AK94" s="36">
        <v>0</v>
      </c>
      <c r="AL94" s="36">
        <v>0</v>
      </c>
      <c r="AM94" s="36">
        <v>0</v>
      </c>
      <c r="AN94" s="36">
        <v>0</v>
      </c>
      <c r="AO94" s="36">
        <v>0</v>
      </c>
      <c r="AP94" s="36">
        <v>0</v>
      </c>
      <c r="AQ94" s="36">
        <v>0</v>
      </c>
      <c r="AR94" s="36">
        <v>0</v>
      </c>
      <c r="AS94" s="36">
        <v>0</v>
      </c>
      <c r="AT94" s="36">
        <v>0</v>
      </c>
      <c r="AU94" s="36">
        <v>0</v>
      </c>
      <c r="AV94" s="36">
        <v>0</v>
      </c>
      <c r="AW94" s="36">
        <v>0</v>
      </c>
      <c r="AX94" s="36">
        <v>0</v>
      </c>
      <c r="AY94" s="36">
        <v>0</v>
      </c>
      <c r="AZ94" s="36">
        <v>0</v>
      </c>
      <c r="BA94" s="36">
        <v>0</v>
      </c>
      <c r="BB94" s="36">
        <v>0</v>
      </c>
      <c r="BC94" s="36">
        <v>0</v>
      </c>
      <c r="BD94" s="36">
        <v>0</v>
      </c>
      <c r="BE94" s="36">
        <v>0</v>
      </c>
      <c r="BF94" s="36">
        <v>0</v>
      </c>
      <c r="BG94" s="36">
        <v>0</v>
      </c>
      <c r="BH94" s="36">
        <v>0</v>
      </c>
      <c r="BI94" s="36">
        <v>0</v>
      </c>
      <c r="BJ94" s="36">
        <v>0</v>
      </c>
      <c r="BK94" s="36">
        <v>0</v>
      </c>
      <c r="BL94" s="36">
        <v>0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>
        <v>4.9816234909999997</v>
      </c>
      <c r="E95" s="36">
        <v>8</v>
      </c>
      <c r="F95" s="36">
        <v>0</v>
      </c>
      <c r="G95" s="36">
        <v>2</v>
      </c>
      <c r="H95" s="36">
        <v>6</v>
      </c>
      <c r="I95" s="36">
        <v>0</v>
      </c>
      <c r="J95" s="36">
        <v>0</v>
      </c>
      <c r="K95" s="36">
        <v>0</v>
      </c>
      <c r="L95" s="36">
        <v>0</v>
      </c>
      <c r="M95" s="36">
        <v>0</v>
      </c>
      <c r="N95" s="36">
        <v>0</v>
      </c>
      <c r="O95" s="36">
        <v>5.8578349999999996E-3</v>
      </c>
      <c r="P95" s="36">
        <v>1.0245812E-2</v>
      </c>
      <c r="Q95" s="36">
        <v>5.4237109999999995E-3</v>
      </c>
      <c r="R95" s="36">
        <v>4.3412400000000003E-4</v>
      </c>
      <c r="S95" s="36">
        <v>9.6795630000000004E-3</v>
      </c>
      <c r="T95" s="36">
        <v>5.6624900000000001E-4</v>
      </c>
      <c r="U95" s="36">
        <v>1.2E-2</v>
      </c>
      <c r="V95" s="36">
        <v>2.8799999999999999E-2</v>
      </c>
      <c r="W95" s="36">
        <v>1.7857834999999999E-2</v>
      </c>
      <c r="X95" s="36">
        <v>3.9045811999999999E-2</v>
      </c>
      <c r="Y95" s="36">
        <v>5.6903647000000002E-2</v>
      </c>
      <c r="Z95" s="36">
        <v>0</v>
      </c>
      <c r="AA95" s="36">
        <v>0</v>
      </c>
      <c r="AB95" s="36">
        <v>0</v>
      </c>
      <c r="AC95" s="36">
        <v>0</v>
      </c>
      <c r="AD95" s="36">
        <v>0</v>
      </c>
      <c r="AE95" s="36">
        <v>0</v>
      </c>
      <c r="AF95" s="36">
        <v>0</v>
      </c>
      <c r="AG95" s="36">
        <v>8.839951295795726E-4</v>
      </c>
      <c r="AH95" s="36">
        <v>1.5038078066411122E-3</v>
      </c>
      <c r="AI95" s="36">
        <v>4.8162493266749127E-3</v>
      </c>
      <c r="AJ95" s="36">
        <v>0</v>
      </c>
      <c r="AK95" s="36">
        <v>0</v>
      </c>
      <c r="AL95" s="36">
        <v>0</v>
      </c>
      <c r="AM95" s="36">
        <v>8.839951295795726E-4</v>
      </c>
      <c r="AN95" s="36">
        <v>1.5038078066411122E-3</v>
      </c>
      <c r="AO95" s="36">
        <v>4.8162493266749127E-3</v>
      </c>
      <c r="AP95" s="36">
        <v>6.7185658999999995E-2</v>
      </c>
      <c r="AQ95" s="36">
        <v>3.6176893000000002E-2</v>
      </c>
      <c r="AR95" s="36">
        <v>0.103362552</v>
      </c>
      <c r="AS95" s="36">
        <v>0</v>
      </c>
      <c r="AT95" s="36">
        <v>0</v>
      </c>
      <c r="AU95" s="36">
        <v>0</v>
      </c>
      <c r="AV95" s="36">
        <v>0</v>
      </c>
      <c r="AW95" s="36">
        <v>0</v>
      </c>
      <c r="AX95" s="36">
        <v>0</v>
      </c>
      <c r="AY95" s="36">
        <v>0</v>
      </c>
      <c r="AZ95" s="36">
        <v>0</v>
      </c>
      <c r="BA95" s="36">
        <v>0</v>
      </c>
      <c r="BB95" s="36">
        <v>0.77749820000000003</v>
      </c>
      <c r="BC95" s="36">
        <v>65.887282194999997</v>
      </c>
      <c r="BD95" s="36">
        <v>153.98768937</v>
      </c>
      <c r="BE95" s="36">
        <v>2.2678605000000001E-2</v>
      </c>
      <c r="BF95" s="36">
        <v>4.5357211000000001E-2</v>
      </c>
      <c r="BG95" s="36">
        <v>0.44744887999999999</v>
      </c>
      <c r="BH95" s="36">
        <v>15.000882387000001</v>
      </c>
      <c r="BI95" s="36">
        <v>0</v>
      </c>
      <c r="BJ95" s="36">
        <v>0</v>
      </c>
      <c r="BK95" s="36">
        <v>0</v>
      </c>
      <c r="BL95" s="36">
        <v>0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>
        <v>4.5741755780000002</v>
      </c>
      <c r="E96" s="36">
        <v>3</v>
      </c>
      <c r="F96" s="36">
        <v>0</v>
      </c>
      <c r="G96" s="36">
        <v>0</v>
      </c>
      <c r="H96" s="36">
        <v>3</v>
      </c>
      <c r="I96" s="36">
        <v>0</v>
      </c>
      <c r="J96" s="36">
        <v>0</v>
      </c>
      <c r="K96" s="36">
        <v>0</v>
      </c>
      <c r="L96" s="36">
        <v>0</v>
      </c>
      <c r="M96" s="36">
        <v>0</v>
      </c>
      <c r="N96" s="36">
        <v>0</v>
      </c>
      <c r="O96" s="36">
        <v>0</v>
      </c>
      <c r="P96" s="36">
        <v>0</v>
      </c>
      <c r="Q96" s="36">
        <v>0</v>
      </c>
      <c r="R96" s="36">
        <v>0</v>
      </c>
      <c r="S96" s="36">
        <v>0</v>
      </c>
      <c r="T96" s="36">
        <v>0</v>
      </c>
      <c r="U96" s="36">
        <v>0</v>
      </c>
      <c r="V96" s="36">
        <v>0</v>
      </c>
      <c r="W96" s="36">
        <v>0</v>
      </c>
      <c r="X96" s="36">
        <v>0</v>
      </c>
      <c r="Y96" s="36">
        <v>0</v>
      </c>
      <c r="Z96" s="36">
        <v>0</v>
      </c>
      <c r="AA96" s="36">
        <v>0</v>
      </c>
      <c r="AB96" s="36">
        <v>0</v>
      </c>
      <c r="AC96" s="36">
        <v>0</v>
      </c>
      <c r="AD96" s="36">
        <v>0</v>
      </c>
      <c r="AE96" s="36">
        <v>0</v>
      </c>
      <c r="AF96" s="36">
        <v>0</v>
      </c>
      <c r="AG96" s="36">
        <v>0</v>
      </c>
      <c r="AH96" s="36">
        <v>0</v>
      </c>
      <c r="AI96" s="36">
        <v>0</v>
      </c>
      <c r="AJ96" s="36">
        <v>0</v>
      </c>
      <c r="AK96" s="36">
        <v>0</v>
      </c>
      <c r="AL96" s="36">
        <v>0</v>
      </c>
      <c r="AM96" s="36">
        <v>0</v>
      </c>
      <c r="AN96" s="36">
        <v>0</v>
      </c>
      <c r="AO96" s="36">
        <v>0</v>
      </c>
      <c r="AP96" s="36">
        <v>0</v>
      </c>
      <c r="AQ96" s="36">
        <v>0</v>
      </c>
      <c r="AR96" s="36">
        <v>0</v>
      </c>
      <c r="AS96" s="36">
        <v>0</v>
      </c>
      <c r="AT96" s="36">
        <v>0</v>
      </c>
      <c r="AU96" s="36">
        <v>0</v>
      </c>
      <c r="AV96" s="36">
        <v>0</v>
      </c>
      <c r="AW96" s="36">
        <v>0</v>
      </c>
      <c r="AX96" s="36">
        <v>0</v>
      </c>
      <c r="AY96" s="36">
        <v>0</v>
      </c>
      <c r="AZ96" s="36">
        <v>0</v>
      </c>
      <c r="BA96" s="36">
        <v>0</v>
      </c>
      <c r="BB96" s="36">
        <v>3.8100510999999997E-2</v>
      </c>
      <c r="BC96" s="36">
        <v>3.0396711409999999</v>
      </c>
      <c r="BD96" s="36">
        <v>7.9908535399999998</v>
      </c>
      <c r="BE96" s="36">
        <v>1.111342E-3</v>
      </c>
      <c r="BF96" s="36">
        <v>2.2226839999999999E-3</v>
      </c>
      <c r="BG96" s="36">
        <v>8.5101940000000001E-2</v>
      </c>
      <c r="BH96" s="36">
        <v>1.5880310710000001</v>
      </c>
      <c r="BI96" s="36">
        <v>0</v>
      </c>
      <c r="BJ96" s="36">
        <v>0</v>
      </c>
      <c r="BK96" s="36">
        <v>0</v>
      </c>
      <c r="BL96" s="36">
        <v>0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>
        <v>4.2004161690000004</v>
      </c>
      <c r="E97" s="36">
        <v>3</v>
      </c>
      <c r="F97" s="36">
        <v>0</v>
      </c>
      <c r="G97" s="36">
        <v>0</v>
      </c>
      <c r="H97" s="36">
        <v>3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36">
        <v>0</v>
      </c>
      <c r="O97" s="36">
        <v>0</v>
      </c>
      <c r="P97" s="36">
        <v>0</v>
      </c>
      <c r="Q97" s="36">
        <v>0</v>
      </c>
      <c r="R97" s="36">
        <v>0</v>
      </c>
      <c r="S97" s="36">
        <v>0</v>
      </c>
      <c r="T97" s="36">
        <v>0</v>
      </c>
      <c r="U97" s="36">
        <v>0</v>
      </c>
      <c r="V97" s="36">
        <v>0</v>
      </c>
      <c r="W97" s="36">
        <v>0</v>
      </c>
      <c r="X97" s="36">
        <v>0</v>
      </c>
      <c r="Y97" s="36">
        <v>0</v>
      </c>
      <c r="Z97" s="36">
        <v>0</v>
      </c>
      <c r="AA97" s="36">
        <v>0</v>
      </c>
      <c r="AB97" s="36">
        <v>0</v>
      </c>
      <c r="AC97" s="36">
        <v>0</v>
      </c>
      <c r="AD97" s="36">
        <v>0</v>
      </c>
      <c r="AE97" s="36">
        <v>0</v>
      </c>
      <c r="AF97" s="36">
        <v>0</v>
      </c>
      <c r="AG97" s="36">
        <v>0</v>
      </c>
      <c r="AH97" s="36">
        <v>0</v>
      </c>
      <c r="AI97" s="36">
        <v>0</v>
      </c>
      <c r="AJ97" s="36">
        <v>0</v>
      </c>
      <c r="AK97" s="36">
        <v>0</v>
      </c>
      <c r="AL97" s="36">
        <v>0</v>
      </c>
      <c r="AM97" s="36">
        <v>0</v>
      </c>
      <c r="AN97" s="36">
        <v>0</v>
      </c>
      <c r="AO97" s="36">
        <v>0</v>
      </c>
      <c r="AP97" s="36">
        <v>0</v>
      </c>
      <c r="AQ97" s="36">
        <v>0</v>
      </c>
      <c r="AR97" s="36">
        <v>0</v>
      </c>
      <c r="AS97" s="36">
        <v>0</v>
      </c>
      <c r="AT97" s="36">
        <v>0</v>
      </c>
      <c r="AU97" s="36">
        <v>0</v>
      </c>
      <c r="AV97" s="36">
        <v>0</v>
      </c>
      <c r="AW97" s="36">
        <v>0</v>
      </c>
      <c r="AX97" s="36">
        <v>0</v>
      </c>
      <c r="AY97" s="36">
        <v>0</v>
      </c>
      <c r="AZ97" s="36">
        <v>0</v>
      </c>
      <c r="BA97" s="36">
        <v>0</v>
      </c>
      <c r="BB97" s="36">
        <v>0</v>
      </c>
      <c r="BC97" s="36">
        <v>0</v>
      </c>
      <c r="BD97" s="36">
        <v>0</v>
      </c>
      <c r="BE97" s="36">
        <v>0</v>
      </c>
      <c r="BF97" s="36">
        <v>0</v>
      </c>
      <c r="BG97" s="36">
        <v>0</v>
      </c>
      <c r="BH97" s="36">
        <v>0</v>
      </c>
      <c r="BI97" s="36">
        <v>0</v>
      </c>
      <c r="BJ97" s="36">
        <v>0</v>
      </c>
      <c r="BK97" s="36">
        <v>0</v>
      </c>
      <c r="BL97" s="36">
        <v>0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>
        <v>4.5311853559999999</v>
      </c>
      <c r="E98" s="36">
        <v>2</v>
      </c>
      <c r="F98" s="36">
        <v>0</v>
      </c>
      <c r="G98" s="36">
        <v>0</v>
      </c>
      <c r="H98" s="36">
        <v>2</v>
      </c>
      <c r="I98" s="36">
        <v>0</v>
      </c>
      <c r="J98" s="36">
        <v>0</v>
      </c>
      <c r="K98" s="36">
        <v>0</v>
      </c>
      <c r="L98" s="36">
        <v>0</v>
      </c>
      <c r="M98" s="36">
        <v>0</v>
      </c>
      <c r="N98" s="36">
        <v>0</v>
      </c>
      <c r="O98" s="36">
        <v>0</v>
      </c>
      <c r="P98" s="36">
        <v>0</v>
      </c>
      <c r="Q98" s="36">
        <v>0</v>
      </c>
      <c r="R98" s="36">
        <v>0</v>
      </c>
      <c r="S98" s="36">
        <v>0</v>
      </c>
      <c r="T98" s="36">
        <v>0</v>
      </c>
      <c r="U98" s="36">
        <v>0</v>
      </c>
      <c r="V98" s="36">
        <v>0</v>
      </c>
      <c r="W98" s="36">
        <v>0</v>
      </c>
      <c r="X98" s="36">
        <v>0</v>
      </c>
      <c r="Y98" s="36">
        <v>0</v>
      </c>
      <c r="Z98" s="36">
        <v>0</v>
      </c>
      <c r="AA98" s="36">
        <v>0</v>
      </c>
      <c r="AB98" s="36">
        <v>0</v>
      </c>
      <c r="AC98" s="36">
        <v>0</v>
      </c>
      <c r="AD98" s="36">
        <v>0</v>
      </c>
      <c r="AE98" s="36">
        <v>0</v>
      </c>
      <c r="AF98" s="36">
        <v>0</v>
      </c>
      <c r="AG98" s="36">
        <v>0</v>
      </c>
      <c r="AH98" s="36">
        <v>0</v>
      </c>
      <c r="AI98" s="36">
        <v>0</v>
      </c>
      <c r="AJ98" s="36">
        <v>0</v>
      </c>
      <c r="AK98" s="36">
        <v>0</v>
      </c>
      <c r="AL98" s="36">
        <v>0</v>
      </c>
      <c r="AM98" s="36">
        <v>0</v>
      </c>
      <c r="AN98" s="36">
        <v>0</v>
      </c>
      <c r="AO98" s="36">
        <v>0</v>
      </c>
      <c r="AP98" s="36">
        <v>0</v>
      </c>
      <c r="AQ98" s="36">
        <v>0</v>
      </c>
      <c r="AR98" s="36">
        <v>0</v>
      </c>
      <c r="AS98" s="36">
        <v>0</v>
      </c>
      <c r="AT98" s="36">
        <v>0</v>
      </c>
      <c r="AU98" s="36">
        <v>0</v>
      </c>
      <c r="AV98" s="36">
        <v>0</v>
      </c>
      <c r="AW98" s="36">
        <v>0</v>
      </c>
      <c r="AX98" s="36">
        <v>0</v>
      </c>
      <c r="AY98" s="36">
        <v>0</v>
      </c>
      <c r="AZ98" s="36">
        <v>0</v>
      </c>
      <c r="BA98" s="36">
        <v>0</v>
      </c>
      <c r="BB98" s="36">
        <v>0</v>
      </c>
      <c r="BC98" s="36">
        <v>0</v>
      </c>
      <c r="BD98" s="36">
        <v>0</v>
      </c>
      <c r="BE98" s="36">
        <v>0</v>
      </c>
      <c r="BF98" s="36">
        <v>0</v>
      </c>
      <c r="BG98" s="36">
        <v>0</v>
      </c>
      <c r="BH98" s="36">
        <v>0</v>
      </c>
      <c r="BI98" s="36">
        <v>0</v>
      </c>
      <c r="BJ98" s="36">
        <v>0</v>
      </c>
      <c r="BK98" s="36">
        <v>0</v>
      </c>
      <c r="BL98" s="36">
        <v>0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>
        <v>4.0584931559999999</v>
      </c>
      <c r="E99" s="36">
        <v>0</v>
      </c>
      <c r="F99" s="36" t="s">
        <v>339</v>
      </c>
      <c r="G99" s="36" t="s">
        <v>339</v>
      </c>
      <c r="H99" s="36" t="s">
        <v>339</v>
      </c>
      <c r="I99" s="36">
        <v>0</v>
      </c>
      <c r="J99" s="36">
        <v>0</v>
      </c>
      <c r="K99" s="36">
        <v>0</v>
      </c>
      <c r="L99" s="36">
        <v>0</v>
      </c>
      <c r="M99" s="36">
        <v>0</v>
      </c>
      <c r="N99" s="36">
        <v>0</v>
      </c>
      <c r="O99" s="36">
        <v>0</v>
      </c>
      <c r="P99" s="36">
        <v>0</v>
      </c>
      <c r="Q99" s="36">
        <v>0</v>
      </c>
      <c r="R99" s="36">
        <v>0</v>
      </c>
      <c r="S99" s="36">
        <v>0</v>
      </c>
      <c r="T99" s="36">
        <v>0</v>
      </c>
      <c r="U99" s="36" t="s">
        <v>339</v>
      </c>
      <c r="V99" s="36" t="s">
        <v>339</v>
      </c>
      <c r="W99" s="36">
        <v>0</v>
      </c>
      <c r="X99" s="36">
        <v>0</v>
      </c>
      <c r="Y99" s="36">
        <v>0</v>
      </c>
      <c r="Z99" s="36">
        <v>0</v>
      </c>
      <c r="AA99" s="36">
        <v>0</v>
      </c>
      <c r="AB99" s="36">
        <v>0</v>
      </c>
      <c r="AC99" s="36">
        <v>0</v>
      </c>
      <c r="AD99" s="36">
        <v>0</v>
      </c>
      <c r="AE99" s="36">
        <v>0</v>
      </c>
      <c r="AF99" s="36">
        <v>0</v>
      </c>
      <c r="AG99" s="36" t="s">
        <v>339</v>
      </c>
      <c r="AH99" s="36" t="s">
        <v>339</v>
      </c>
      <c r="AI99" s="36" t="s">
        <v>339</v>
      </c>
      <c r="AJ99" s="36">
        <v>0</v>
      </c>
      <c r="AK99" s="36">
        <v>0</v>
      </c>
      <c r="AL99" s="36">
        <v>0</v>
      </c>
      <c r="AM99" s="36">
        <v>0</v>
      </c>
      <c r="AN99" s="36">
        <v>0</v>
      </c>
      <c r="AO99" s="36">
        <v>0</v>
      </c>
      <c r="AP99" s="36">
        <v>0</v>
      </c>
      <c r="AQ99" s="36">
        <v>0</v>
      </c>
      <c r="AR99" s="36">
        <v>0</v>
      </c>
      <c r="AS99" s="36">
        <v>0</v>
      </c>
      <c r="AT99" s="36">
        <v>0</v>
      </c>
      <c r="AU99" s="36">
        <v>0</v>
      </c>
      <c r="AV99" s="36">
        <v>0</v>
      </c>
      <c r="AW99" s="36">
        <v>0</v>
      </c>
      <c r="AX99" s="36">
        <v>0</v>
      </c>
      <c r="AY99" s="36">
        <v>0</v>
      </c>
      <c r="AZ99" s="36">
        <v>0</v>
      </c>
      <c r="BA99" s="36">
        <v>0</v>
      </c>
      <c r="BB99" s="36">
        <v>0</v>
      </c>
      <c r="BC99" s="36">
        <v>0</v>
      </c>
      <c r="BD99" s="36">
        <v>0</v>
      </c>
      <c r="BE99" s="36">
        <v>0</v>
      </c>
      <c r="BF99" s="36">
        <v>0</v>
      </c>
      <c r="BG99" s="36">
        <v>0</v>
      </c>
      <c r="BH99" s="36">
        <v>0</v>
      </c>
      <c r="BI99" s="36">
        <v>0</v>
      </c>
      <c r="BJ99" s="36">
        <v>0</v>
      </c>
      <c r="BK99" s="36">
        <v>0</v>
      </c>
      <c r="BL99" s="36">
        <v>0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>
        <v>4.4736678379999999</v>
      </c>
      <c r="E100" s="36">
        <v>5</v>
      </c>
      <c r="F100" s="36">
        <v>0</v>
      </c>
      <c r="G100" s="36">
        <v>0</v>
      </c>
      <c r="H100" s="36">
        <v>5</v>
      </c>
      <c r="I100" s="36">
        <v>0</v>
      </c>
      <c r="J100" s="36">
        <v>0</v>
      </c>
      <c r="K100" s="36">
        <v>0</v>
      </c>
      <c r="L100" s="36">
        <v>0</v>
      </c>
      <c r="M100" s="36">
        <v>0</v>
      </c>
      <c r="N100" s="36">
        <v>0</v>
      </c>
      <c r="O100" s="36">
        <v>0</v>
      </c>
      <c r="P100" s="36">
        <v>0</v>
      </c>
      <c r="Q100" s="36">
        <v>0</v>
      </c>
      <c r="R100" s="36">
        <v>0</v>
      </c>
      <c r="S100" s="36">
        <v>0</v>
      </c>
      <c r="T100" s="36">
        <v>0</v>
      </c>
      <c r="U100" s="36">
        <v>0</v>
      </c>
      <c r="V100" s="36">
        <v>0</v>
      </c>
      <c r="W100" s="36">
        <v>0</v>
      </c>
      <c r="X100" s="36">
        <v>0</v>
      </c>
      <c r="Y100" s="36">
        <v>0</v>
      </c>
      <c r="Z100" s="36">
        <v>0</v>
      </c>
      <c r="AA100" s="36">
        <v>0</v>
      </c>
      <c r="AB100" s="36">
        <v>0</v>
      </c>
      <c r="AC100" s="36">
        <v>0</v>
      </c>
      <c r="AD100" s="36">
        <v>0</v>
      </c>
      <c r="AE100" s="36">
        <v>0</v>
      </c>
      <c r="AF100" s="36">
        <v>0</v>
      </c>
      <c r="AG100" s="36">
        <v>0</v>
      </c>
      <c r="AH100" s="36">
        <v>0</v>
      </c>
      <c r="AI100" s="36">
        <v>0</v>
      </c>
      <c r="AJ100" s="36">
        <v>0</v>
      </c>
      <c r="AK100" s="36">
        <v>0</v>
      </c>
      <c r="AL100" s="36">
        <v>0</v>
      </c>
      <c r="AM100" s="36">
        <v>0</v>
      </c>
      <c r="AN100" s="36">
        <v>0</v>
      </c>
      <c r="AO100" s="36">
        <v>0</v>
      </c>
      <c r="AP100" s="36">
        <v>0</v>
      </c>
      <c r="AQ100" s="36">
        <v>0</v>
      </c>
      <c r="AR100" s="36">
        <v>0</v>
      </c>
      <c r="AS100" s="36">
        <v>0</v>
      </c>
      <c r="AT100" s="36">
        <v>0</v>
      </c>
      <c r="AU100" s="36">
        <v>0</v>
      </c>
      <c r="AV100" s="36">
        <v>0</v>
      </c>
      <c r="AW100" s="36">
        <v>0</v>
      </c>
      <c r="AX100" s="36">
        <v>0</v>
      </c>
      <c r="AY100" s="36">
        <v>0</v>
      </c>
      <c r="AZ100" s="36">
        <v>0</v>
      </c>
      <c r="BA100" s="36">
        <v>0</v>
      </c>
      <c r="BB100" s="36">
        <v>0</v>
      </c>
      <c r="BC100" s="36">
        <v>0</v>
      </c>
      <c r="BD100" s="36">
        <v>0</v>
      </c>
      <c r="BE100" s="36">
        <v>0</v>
      </c>
      <c r="BF100" s="36">
        <v>0</v>
      </c>
      <c r="BG100" s="36">
        <v>0</v>
      </c>
      <c r="BH100" s="36">
        <v>0</v>
      </c>
      <c r="BI100" s="36">
        <v>0</v>
      </c>
      <c r="BJ100" s="36">
        <v>0</v>
      </c>
      <c r="BK100" s="36">
        <v>0</v>
      </c>
      <c r="BL100" s="36">
        <v>0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>
        <v>4.5211812560000002</v>
      </c>
      <c r="E101" s="36">
        <v>28</v>
      </c>
      <c r="F101" s="36">
        <v>0</v>
      </c>
      <c r="G101" s="36">
        <v>0</v>
      </c>
      <c r="H101" s="36">
        <v>28</v>
      </c>
      <c r="I101" s="36">
        <v>0</v>
      </c>
      <c r="J101" s="36">
        <v>0</v>
      </c>
      <c r="K101" s="36">
        <v>0</v>
      </c>
      <c r="L101" s="36">
        <v>0</v>
      </c>
      <c r="M101" s="36">
        <v>0</v>
      </c>
      <c r="N101" s="36">
        <v>0</v>
      </c>
      <c r="O101" s="36">
        <v>0</v>
      </c>
      <c r="P101" s="36">
        <v>0</v>
      </c>
      <c r="Q101" s="36">
        <v>0</v>
      </c>
      <c r="R101" s="36">
        <v>0</v>
      </c>
      <c r="S101" s="36">
        <v>0</v>
      </c>
      <c r="T101" s="36">
        <v>0</v>
      </c>
      <c r="U101" s="36">
        <v>0</v>
      </c>
      <c r="V101" s="36">
        <v>0</v>
      </c>
      <c r="W101" s="36">
        <v>0</v>
      </c>
      <c r="X101" s="36">
        <v>0</v>
      </c>
      <c r="Y101" s="36">
        <v>0</v>
      </c>
      <c r="Z101" s="36">
        <v>0</v>
      </c>
      <c r="AA101" s="36">
        <v>0</v>
      </c>
      <c r="AB101" s="36">
        <v>0</v>
      </c>
      <c r="AC101" s="36">
        <v>0</v>
      </c>
      <c r="AD101" s="36">
        <v>0</v>
      </c>
      <c r="AE101" s="36">
        <v>0</v>
      </c>
      <c r="AF101" s="36">
        <v>0</v>
      </c>
      <c r="AG101" s="36">
        <v>0</v>
      </c>
      <c r="AH101" s="36">
        <v>0</v>
      </c>
      <c r="AI101" s="36">
        <v>0</v>
      </c>
      <c r="AJ101" s="36">
        <v>0</v>
      </c>
      <c r="AK101" s="36">
        <v>0</v>
      </c>
      <c r="AL101" s="36">
        <v>0</v>
      </c>
      <c r="AM101" s="36">
        <v>0</v>
      </c>
      <c r="AN101" s="36">
        <v>0</v>
      </c>
      <c r="AO101" s="36">
        <v>0</v>
      </c>
      <c r="AP101" s="36">
        <v>0</v>
      </c>
      <c r="AQ101" s="36">
        <v>0</v>
      </c>
      <c r="AR101" s="36">
        <v>0</v>
      </c>
      <c r="AS101" s="36">
        <v>0</v>
      </c>
      <c r="AT101" s="36">
        <v>0</v>
      </c>
      <c r="AU101" s="36">
        <v>0</v>
      </c>
      <c r="AV101" s="36">
        <v>0</v>
      </c>
      <c r="AW101" s="36">
        <v>0</v>
      </c>
      <c r="AX101" s="36">
        <v>0</v>
      </c>
      <c r="AY101" s="36">
        <v>0</v>
      </c>
      <c r="AZ101" s="36">
        <v>0</v>
      </c>
      <c r="BA101" s="36">
        <v>0</v>
      </c>
      <c r="BB101" s="36">
        <v>0</v>
      </c>
      <c r="BC101" s="36">
        <v>0</v>
      </c>
      <c r="BD101" s="36">
        <v>0</v>
      </c>
      <c r="BE101" s="36">
        <v>0</v>
      </c>
      <c r="BF101" s="36">
        <v>0</v>
      </c>
      <c r="BG101" s="36">
        <v>0</v>
      </c>
      <c r="BH101" s="36">
        <v>0</v>
      </c>
      <c r="BI101" s="36">
        <v>0</v>
      </c>
      <c r="BJ101" s="36">
        <v>0</v>
      </c>
      <c r="BK101" s="36">
        <v>0</v>
      </c>
      <c r="BL101" s="36">
        <v>0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>
        <v>4.5439129109999996</v>
      </c>
      <c r="E102" s="36">
        <v>7</v>
      </c>
      <c r="F102" s="36">
        <v>0</v>
      </c>
      <c r="G102" s="36">
        <v>0</v>
      </c>
      <c r="H102" s="36">
        <v>7</v>
      </c>
      <c r="I102" s="36">
        <v>0</v>
      </c>
      <c r="J102" s="36">
        <v>0</v>
      </c>
      <c r="K102" s="36">
        <v>0</v>
      </c>
      <c r="L102" s="36">
        <v>0</v>
      </c>
      <c r="M102" s="36">
        <v>0</v>
      </c>
      <c r="N102" s="36">
        <v>0</v>
      </c>
      <c r="O102" s="36">
        <v>0</v>
      </c>
      <c r="P102" s="36">
        <v>0</v>
      </c>
      <c r="Q102" s="36">
        <v>0</v>
      </c>
      <c r="R102" s="36">
        <v>0</v>
      </c>
      <c r="S102" s="36">
        <v>0</v>
      </c>
      <c r="T102" s="36">
        <v>0</v>
      </c>
      <c r="U102" s="36">
        <v>0</v>
      </c>
      <c r="V102" s="36">
        <v>0</v>
      </c>
      <c r="W102" s="36">
        <v>0</v>
      </c>
      <c r="X102" s="36">
        <v>0</v>
      </c>
      <c r="Y102" s="36">
        <v>0</v>
      </c>
      <c r="Z102" s="36">
        <v>0</v>
      </c>
      <c r="AA102" s="36">
        <v>0</v>
      </c>
      <c r="AB102" s="36">
        <v>0</v>
      </c>
      <c r="AC102" s="36">
        <v>0</v>
      </c>
      <c r="AD102" s="36">
        <v>0</v>
      </c>
      <c r="AE102" s="36">
        <v>0</v>
      </c>
      <c r="AF102" s="36">
        <v>0</v>
      </c>
      <c r="AG102" s="36">
        <v>0</v>
      </c>
      <c r="AH102" s="36">
        <v>0</v>
      </c>
      <c r="AI102" s="36">
        <v>0</v>
      </c>
      <c r="AJ102" s="36">
        <v>0</v>
      </c>
      <c r="AK102" s="36">
        <v>0</v>
      </c>
      <c r="AL102" s="36">
        <v>0</v>
      </c>
      <c r="AM102" s="36">
        <v>0</v>
      </c>
      <c r="AN102" s="36">
        <v>0</v>
      </c>
      <c r="AO102" s="36">
        <v>0</v>
      </c>
      <c r="AP102" s="36">
        <v>0</v>
      </c>
      <c r="AQ102" s="36">
        <v>0</v>
      </c>
      <c r="AR102" s="36">
        <v>0</v>
      </c>
      <c r="AS102" s="36">
        <v>0</v>
      </c>
      <c r="AT102" s="36">
        <v>0</v>
      </c>
      <c r="AU102" s="36">
        <v>0</v>
      </c>
      <c r="AV102" s="36">
        <v>0</v>
      </c>
      <c r="AW102" s="36">
        <v>0</v>
      </c>
      <c r="AX102" s="36">
        <v>0</v>
      </c>
      <c r="AY102" s="36">
        <v>0</v>
      </c>
      <c r="AZ102" s="36">
        <v>0</v>
      </c>
      <c r="BA102" s="36">
        <v>0</v>
      </c>
      <c r="BB102" s="36">
        <v>0</v>
      </c>
      <c r="BC102" s="36">
        <v>0</v>
      </c>
      <c r="BD102" s="36">
        <v>0</v>
      </c>
      <c r="BE102" s="36">
        <v>0</v>
      </c>
      <c r="BF102" s="36">
        <v>0</v>
      </c>
      <c r="BG102" s="36">
        <v>0</v>
      </c>
      <c r="BH102" s="36">
        <v>0</v>
      </c>
      <c r="BI102" s="36">
        <v>0</v>
      </c>
      <c r="BJ102" s="36">
        <v>0</v>
      </c>
      <c r="BK102" s="36">
        <v>0</v>
      </c>
      <c r="BL102" s="36">
        <v>0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>
        <v>4.3502837420000002</v>
      </c>
      <c r="E103" s="36">
        <v>7</v>
      </c>
      <c r="F103" s="36">
        <v>0</v>
      </c>
      <c r="G103" s="36">
        <v>0</v>
      </c>
      <c r="H103" s="36">
        <v>7</v>
      </c>
      <c r="I103" s="36">
        <v>0</v>
      </c>
      <c r="J103" s="36">
        <v>0</v>
      </c>
      <c r="K103" s="36">
        <v>0</v>
      </c>
      <c r="L103" s="36">
        <v>0</v>
      </c>
      <c r="M103" s="36">
        <v>0</v>
      </c>
      <c r="N103" s="36">
        <v>0</v>
      </c>
      <c r="O103" s="36">
        <v>0</v>
      </c>
      <c r="P103" s="36">
        <v>0</v>
      </c>
      <c r="Q103" s="36">
        <v>0</v>
      </c>
      <c r="R103" s="36">
        <v>0</v>
      </c>
      <c r="S103" s="36">
        <v>0</v>
      </c>
      <c r="T103" s="36">
        <v>0</v>
      </c>
      <c r="U103" s="36">
        <v>0</v>
      </c>
      <c r="V103" s="36">
        <v>0</v>
      </c>
      <c r="W103" s="36">
        <v>0</v>
      </c>
      <c r="X103" s="36">
        <v>0</v>
      </c>
      <c r="Y103" s="36">
        <v>0</v>
      </c>
      <c r="Z103" s="36">
        <v>0</v>
      </c>
      <c r="AA103" s="36">
        <v>0</v>
      </c>
      <c r="AB103" s="36">
        <v>0</v>
      </c>
      <c r="AC103" s="36">
        <v>0</v>
      </c>
      <c r="AD103" s="36">
        <v>0</v>
      </c>
      <c r="AE103" s="36">
        <v>0</v>
      </c>
      <c r="AF103" s="36">
        <v>0</v>
      </c>
      <c r="AG103" s="36">
        <v>0</v>
      </c>
      <c r="AH103" s="36">
        <v>0</v>
      </c>
      <c r="AI103" s="36">
        <v>0</v>
      </c>
      <c r="AJ103" s="36">
        <v>0</v>
      </c>
      <c r="AK103" s="36">
        <v>0</v>
      </c>
      <c r="AL103" s="36">
        <v>0</v>
      </c>
      <c r="AM103" s="36">
        <v>0</v>
      </c>
      <c r="AN103" s="36">
        <v>0</v>
      </c>
      <c r="AO103" s="36">
        <v>0</v>
      </c>
      <c r="AP103" s="36">
        <v>0</v>
      </c>
      <c r="AQ103" s="36">
        <v>0</v>
      </c>
      <c r="AR103" s="36">
        <v>0</v>
      </c>
      <c r="AS103" s="36">
        <v>0</v>
      </c>
      <c r="AT103" s="36">
        <v>0</v>
      </c>
      <c r="AU103" s="36">
        <v>0</v>
      </c>
      <c r="AV103" s="36">
        <v>0</v>
      </c>
      <c r="AW103" s="36">
        <v>0</v>
      </c>
      <c r="AX103" s="36">
        <v>0</v>
      </c>
      <c r="AY103" s="36">
        <v>0</v>
      </c>
      <c r="AZ103" s="36">
        <v>0</v>
      </c>
      <c r="BA103" s="36">
        <v>0</v>
      </c>
      <c r="BB103" s="36">
        <v>0</v>
      </c>
      <c r="BC103" s="36">
        <v>0</v>
      </c>
      <c r="BD103" s="36">
        <v>0</v>
      </c>
      <c r="BE103" s="36">
        <v>0</v>
      </c>
      <c r="BF103" s="36">
        <v>0</v>
      </c>
      <c r="BG103" s="36">
        <v>0</v>
      </c>
      <c r="BH103" s="36">
        <v>0</v>
      </c>
      <c r="BI103" s="36">
        <v>0</v>
      </c>
      <c r="BJ103" s="36">
        <v>0</v>
      </c>
      <c r="BK103" s="36">
        <v>0</v>
      </c>
      <c r="BL103" s="36">
        <v>0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>
        <v>4.9193412390000004</v>
      </c>
      <c r="E104" s="36">
        <v>7</v>
      </c>
      <c r="F104" s="36">
        <v>0</v>
      </c>
      <c r="G104" s="36">
        <v>0</v>
      </c>
      <c r="H104" s="36">
        <v>7</v>
      </c>
      <c r="I104" s="36">
        <v>0</v>
      </c>
      <c r="J104" s="36">
        <v>0</v>
      </c>
      <c r="K104" s="36">
        <v>0</v>
      </c>
      <c r="L104" s="36">
        <v>0</v>
      </c>
      <c r="M104" s="36">
        <v>0</v>
      </c>
      <c r="N104" s="36">
        <v>0</v>
      </c>
      <c r="O104" s="36">
        <v>8.3075029999999991E-3</v>
      </c>
      <c r="P104" s="36">
        <v>1.40377E-2</v>
      </c>
      <c r="Q104" s="36">
        <v>7.8850599999999993E-3</v>
      </c>
      <c r="R104" s="36">
        <v>4.2244299999999999E-4</v>
      </c>
      <c r="S104" s="36">
        <v>1.3486687000000001E-2</v>
      </c>
      <c r="T104" s="36">
        <v>5.5101299999999994E-4</v>
      </c>
      <c r="U104" s="36">
        <v>0</v>
      </c>
      <c r="V104" s="36">
        <v>0</v>
      </c>
      <c r="W104" s="36">
        <v>8.3075029999999991E-3</v>
      </c>
      <c r="X104" s="36">
        <v>1.40377E-2</v>
      </c>
      <c r="Y104" s="36">
        <v>2.2345203000000001E-2</v>
      </c>
      <c r="Z104" s="36">
        <v>0</v>
      </c>
      <c r="AA104" s="36">
        <v>0</v>
      </c>
      <c r="AB104" s="36">
        <v>0</v>
      </c>
      <c r="AC104" s="36">
        <v>0</v>
      </c>
      <c r="AD104" s="36">
        <v>0</v>
      </c>
      <c r="AE104" s="36">
        <v>0</v>
      </c>
      <c r="AF104" s="36">
        <v>0</v>
      </c>
      <c r="AG104" s="36">
        <v>0</v>
      </c>
      <c r="AH104" s="36">
        <v>0</v>
      </c>
      <c r="AI104" s="36">
        <v>0</v>
      </c>
      <c r="AJ104" s="36">
        <v>0</v>
      </c>
      <c r="AK104" s="36">
        <v>0</v>
      </c>
      <c r="AL104" s="36">
        <v>0</v>
      </c>
      <c r="AM104" s="36">
        <v>0</v>
      </c>
      <c r="AN104" s="36">
        <v>0</v>
      </c>
      <c r="AO104" s="36">
        <v>0</v>
      </c>
      <c r="AP104" s="36">
        <v>1.5146557999999999E-2</v>
      </c>
      <c r="AQ104" s="36">
        <v>8.1558389999999998E-3</v>
      </c>
      <c r="AR104" s="36">
        <v>2.3302396999999999E-2</v>
      </c>
      <c r="AS104" s="36">
        <v>0</v>
      </c>
      <c r="AT104" s="36">
        <v>0</v>
      </c>
      <c r="AU104" s="36">
        <v>0</v>
      </c>
      <c r="AV104" s="36">
        <v>0</v>
      </c>
      <c r="AW104" s="36">
        <v>0</v>
      </c>
      <c r="AX104" s="36">
        <v>0</v>
      </c>
      <c r="AY104" s="36">
        <v>0</v>
      </c>
      <c r="AZ104" s="36">
        <v>0</v>
      </c>
      <c r="BA104" s="36">
        <v>0</v>
      </c>
      <c r="BB104" s="36">
        <v>2.2299709000000001E-2</v>
      </c>
      <c r="BC104" s="36">
        <v>1.410551342</v>
      </c>
      <c r="BD104" s="36">
        <v>3.5049379759999999</v>
      </c>
      <c r="BE104" s="36">
        <v>6.5045299999999995E-4</v>
      </c>
      <c r="BF104" s="36">
        <v>1.3009059999999999E-3</v>
      </c>
      <c r="BG104" s="36">
        <v>1.4718468E-2</v>
      </c>
      <c r="BH104" s="36">
        <v>0.61121432099999995</v>
      </c>
      <c r="BI104" s="36">
        <v>0</v>
      </c>
      <c r="BJ104" s="36">
        <v>0</v>
      </c>
      <c r="BK104" s="36">
        <v>0</v>
      </c>
      <c r="BL104" s="36">
        <v>0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>
        <v>4.9151970010000001</v>
      </c>
      <c r="E105" s="36">
        <v>0</v>
      </c>
      <c r="F105" s="36" t="s">
        <v>339</v>
      </c>
      <c r="G105" s="36" t="s">
        <v>339</v>
      </c>
      <c r="H105" s="36" t="s">
        <v>339</v>
      </c>
      <c r="I105" s="36">
        <v>0</v>
      </c>
      <c r="J105" s="36">
        <v>0</v>
      </c>
      <c r="K105" s="36">
        <v>0</v>
      </c>
      <c r="L105" s="36">
        <v>0</v>
      </c>
      <c r="M105" s="36">
        <v>0</v>
      </c>
      <c r="N105" s="36">
        <v>0</v>
      </c>
      <c r="O105" s="36">
        <v>1.7087179999999999E-3</v>
      </c>
      <c r="P105" s="36">
        <v>2.685055E-3</v>
      </c>
      <c r="Q105" s="36">
        <v>1.606232E-3</v>
      </c>
      <c r="R105" s="36">
        <v>1.0248599999999999E-4</v>
      </c>
      <c r="S105" s="36">
        <v>2.551378E-3</v>
      </c>
      <c r="T105" s="36">
        <v>1.3367699999999999E-4</v>
      </c>
      <c r="U105" s="36" t="s">
        <v>339</v>
      </c>
      <c r="V105" s="36" t="s">
        <v>339</v>
      </c>
      <c r="W105" s="36">
        <v>1.7087179999999999E-3</v>
      </c>
      <c r="X105" s="36">
        <v>2.685055E-3</v>
      </c>
      <c r="Y105" s="36">
        <v>4.3937730000000001E-3</v>
      </c>
      <c r="Z105" s="36">
        <v>0</v>
      </c>
      <c r="AA105" s="36">
        <v>0</v>
      </c>
      <c r="AB105" s="36">
        <v>0</v>
      </c>
      <c r="AC105" s="36">
        <v>0</v>
      </c>
      <c r="AD105" s="36">
        <v>0</v>
      </c>
      <c r="AE105" s="36">
        <v>0</v>
      </c>
      <c r="AF105" s="36">
        <v>0</v>
      </c>
      <c r="AG105" s="36" t="s">
        <v>339</v>
      </c>
      <c r="AH105" s="36" t="s">
        <v>339</v>
      </c>
      <c r="AI105" s="36" t="s">
        <v>339</v>
      </c>
      <c r="AJ105" s="36">
        <v>0</v>
      </c>
      <c r="AK105" s="36">
        <v>0</v>
      </c>
      <c r="AL105" s="36">
        <v>0</v>
      </c>
      <c r="AM105" s="36">
        <v>0</v>
      </c>
      <c r="AN105" s="36">
        <v>0</v>
      </c>
      <c r="AO105" s="36">
        <v>0</v>
      </c>
      <c r="AP105" s="36">
        <v>5.0616680000000001E-3</v>
      </c>
      <c r="AQ105" s="36">
        <v>2.7255130000000002E-3</v>
      </c>
      <c r="AR105" s="36">
        <v>7.7871810000000007E-3</v>
      </c>
      <c r="AS105" s="36">
        <v>0</v>
      </c>
      <c r="AT105" s="36">
        <v>0</v>
      </c>
      <c r="AU105" s="36">
        <v>0</v>
      </c>
      <c r="AV105" s="36">
        <v>0</v>
      </c>
      <c r="AW105" s="36">
        <v>0</v>
      </c>
      <c r="AX105" s="36">
        <v>0</v>
      </c>
      <c r="AY105" s="36">
        <v>0</v>
      </c>
      <c r="AZ105" s="36">
        <v>0</v>
      </c>
      <c r="BA105" s="36">
        <v>0</v>
      </c>
      <c r="BB105" s="36">
        <v>0.18906282499999999</v>
      </c>
      <c r="BC105" s="36">
        <v>15.201763311000001</v>
      </c>
      <c r="BD105" s="36">
        <v>40.998694991999997</v>
      </c>
      <c r="BE105" s="36">
        <v>5.5147149999999999E-3</v>
      </c>
      <c r="BF105" s="36">
        <v>1.102943E-2</v>
      </c>
      <c r="BG105" s="36">
        <v>0.46397011799999999</v>
      </c>
      <c r="BH105" s="36">
        <v>9.7794464090000002</v>
      </c>
      <c r="BI105" s="36">
        <v>0</v>
      </c>
      <c r="BJ105" s="36">
        <v>0</v>
      </c>
      <c r="BK105" s="36">
        <v>0</v>
      </c>
      <c r="BL105" s="36">
        <v>0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>
        <v>4.8083951379999998</v>
      </c>
      <c r="E106" s="36">
        <v>17</v>
      </c>
      <c r="F106" s="36">
        <v>0</v>
      </c>
      <c r="G106" s="36">
        <v>0</v>
      </c>
      <c r="H106" s="36">
        <v>17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R106" s="36">
        <v>0</v>
      </c>
      <c r="S106" s="36">
        <v>0</v>
      </c>
      <c r="T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0</v>
      </c>
      <c r="AN106" s="36">
        <v>0</v>
      </c>
      <c r="AO106" s="36">
        <v>0</v>
      </c>
      <c r="AP106" s="36">
        <v>0</v>
      </c>
      <c r="AQ106" s="36">
        <v>0</v>
      </c>
      <c r="AR106" s="36">
        <v>0</v>
      </c>
      <c r="AS106" s="36">
        <v>0</v>
      </c>
      <c r="AT106" s="36">
        <v>0</v>
      </c>
      <c r="AU106" s="36">
        <v>0</v>
      </c>
      <c r="AV106" s="36">
        <v>0</v>
      </c>
      <c r="AW106" s="36">
        <v>0</v>
      </c>
      <c r="AX106" s="36">
        <v>0</v>
      </c>
      <c r="AY106" s="36">
        <v>0</v>
      </c>
      <c r="AZ106" s="36">
        <v>0</v>
      </c>
      <c r="BA106" s="36">
        <v>0</v>
      </c>
      <c r="BB106" s="36">
        <v>0</v>
      </c>
      <c r="BC106" s="36">
        <v>0</v>
      </c>
      <c r="BD106" s="36">
        <v>0</v>
      </c>
      <c r="BE106" s="36">
        <v>0</v>
      </c>
      <c r="BF106" s="36">
        <v>0</v>
      </c>
      <c r="BG106" s="36">
        <v>0</v>
      </c>
      <c r="BH106" s="36">
        <v>4.1246876000000002E-2</v>
      </c>
      <c r="BI106" s="36">
        <v>0</v>
      </c>
      <c r="BJ106" s="36">
        <v>0</v>
      </c>
      <c r="BK106" s="36">
        <v>0</v>
      </c>
      <c r="BL106" s="36">
        <v>0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>
        <v>4.7466588019999998</v>
      </c>
      <c r="E107" s="36">
        <v>5</v>
      </c>
      <c r="F107" s="36">
        <v>0</v>
      </c>
      <c r="G107" s="36">
        <v>0</v>
      </c>
      <c r="H107" s="36">
        <v>5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R107" s="36">
        <v>0</v>
      </c>
      <c r="S107" s="36">
        <v>0</v>
      </c>
      <c r="T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  <c r="AN107" s="36">
        <v>0</v>
      </c>
      <c r="AO107" s="36">
        <v>0</v>
      </c>
      <c r="AP107" s="36">
        <v>0</v>
      </c>
      <c r="AQ107" s="36">
        <v>0</v>
      </c>
      <c r="AR107" s="36">
        <v>0</v>
      </c>
      <c r="AS107" s="36">
        <v>0</v>
      </c>
      <c r="AT107" s="36">
        <v>0</v>
      </c>
      <c r="AU107" s="36">
        <v>0</v>
      </c>
      <c r="AV107" s="36">
        <v>0</v>
      </c>
      <c r="AW107" s="36">
        <v>0</v>
      </c>
      <c r="AX107" s="36">
        <v>0</v>
      </c>
      <c r="AY107" s="36">
        <v>0</v>
      </c>
      <c r="AZ107" s="36">
        <v>0</v>
      </c>
      <c r="BA107" s="36">
        <v>0</v>
      </c>
      <c r="BB107" s="36">
        <v>8.1217111999999994E-2</v>
      </c>
      <c r="BC107" s="36">
        <v>3.3078592329999998</v>
      </c>
      <c r="BD107" s="36">
        <v>5.8075009709999996</v>
      </c>
      <c r="BE107" s="36">
        <v>2.3689959999999999E-3</v>
      </c>
      <c r="BF107" s="36">
        <v>4.7379930000000002E-3</v>
      </c>
      <c r="BG107" s="36">
        <v>0.69875685200000004</v>
      </c>
      <c r="BH107" s="36">
        <v>1.298156125</v>
      </c>
      <c r="BI107" s="36">
        <v>0</v>
      </c>
      <c r="BJ107" s="36">
        <v>0</v>
      </c>
      <c r="BK107" s="36">
        <v>0</v>
      </c>
      <c r="BL107" s="36">
        <v>0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>
        <v>4.4875757690000002</v>
      </c>
      <c r="E108" s="36">
        <v>0</v>
      </c>
      <c r="F108" s="36" t="s">
        <v>339</v>
      </c>
      <c r="G108" s="36" t="s">
        <v>339</v>
      </c>
      <c r="H108" s="36" t="s">
        <v>339</v>
      </c>
      <c r="I108" s="36">
        <v>0</v>
      </c>
      <c r="J108" s="36">
        <v>0</v>
      </c>
      <c r="K108" s="36">
        <v>0</v>
      </c>
      <c r="L108" s="36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R108" s="36">
        <v>0</v>
      </c>
      <c r="S108" s="36">
        <v>0</v>
      </c>
      <c r="T108" s="36">
        <v>0</v>
      </c>
      <c r="U108" s="36" t="s">
        <v>339</v>
      </c>
      <c r="V108" s="36" t="s">
        <v>339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 t="s">
        <v>339</v>
      </c>
      <c r="AH108" s="36" t="s">
        <v>339</v>
      </c>
      <c r="AI108" s="36" t="s">
        <v>339</v>
      </c>
      <c r="AJ108" s="36">
        <v>0</v>
      </c>
      <c r="AK108" s="36">
        <v>0</v>
      </c>
      <c r="AL108" s="36">
        <v>0</v>
      </c>
      <c r="AM108" s="36">
        <v>0</v>
      </c>
      <c r="AN108" s="36">
        <v>0</v>
      </c>
      <c r="AO108" s="36">
        <v>0</v>
      </c>
      <c r="AP108" s="36">
        <v>0</v>
      </c>
      <c r="AQ108" s="36">
        <v>0</v>
      </c>
      <c r="AR108" s="36">
        <v>0</v>
      </c>
      <c r="AS108" s="36">
        <v>0</v>
      </c>
      <c r="AT108" s="36">
        <v>0</v>
      </c>
      <c r="AU108" s="36">
        <v>0</v>
      </c>
      <c r="AV108" s="36">
        <v>0</v>
      </c>
      <c r="AW108" s="36">
        <v>0</v>
      </c>
      <c r="AX108" s="36">
        <v>0</v>
      </c>
      <c r="AY108" s="36">
        <v>0</v>
      </c>
      <c r="AZ108" s="36">
        <v>0</v>
      </c>
      <c r="BA108" s="36">
        <v>0</v>
      </c>
      <c r="BB108" s="36">
        <v>0</v>
      </c>
      <c r="BC108" s="36">
        <v>0</v>
      </c>
      <c r="BD108" s="36">
        <v>0</v>
      </c>
      <c r="BE108" s="36">
        <v>0</v>
      </c>
      <c r="BF108" s="36">
        <v>0</v>
      </c>
      <c r="BG108" s="36">
        <v>0</v>
      </c>
      <c r="BH108" s="36">
        <v>0</v>
      </c>
      <c r="BI108" s="36">
        <v>0</v>
      </c>
      <c r="BJ108" s="36">
        <v>0</v>
      </c>
      <c r="BK108" s="36">
        <v>0</v>
      </c>
      <c r="BL108" s="36">
        <v>0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>
        <v>4.4251045979999999</v>
      </c>
      <c r="E109" s="36">
        <v>0</v>
      </c>
      <c r="F109" s="36" t="s">
        <v>339</v>
      </c>
      <c r="G109" s="36" t="s">
        <v>339</v>
      </c>
      <c r="H109" s="36" t="s">
        <v>339</v>
      </c>
      <c r="I109" s="36">
        <v>0</v>
      </c>
      <c r="J109" s="36">
        <v>0</v>
      </c>
      <c r="K109" s="36">
        <v>0</v>
      </c>
      <c r="L109" s="36">
        <v>0</v>
      </c>
      <c r="M109" s="36">
        <v>0</v>
      </c>
      <c r="N109" s="36">
        <v>0</v>
      </c>
      <c r="O109" s="36">
        <v>0</v>
      </c>
      <c r="P109" s="36">
        <v>0</v>
      </c>
      <c r="Q109" s="36">
        <v>0</v>
      </c>
      <c r="R109" s="36">
        <v>0</v>
      </c>
      <c r="S109" s="36">
        <v>0</v>
      </c>
      <c r="T109" s="36">
        <v>0</v>
      </c>
      <c r="U109" s="36" t="s">
        <v>339</v>
      </c>
      <c r="V109" s="36" t="s">
        <v>339</v>
      </c>
      <c r="W109" s="36">
        <v>0</v>
      </c>
      <c r="X109" s="36">
        <v>0</v>
      </c>
      <c r="Y109" s="36">
        <v>0</v>
      </c>
      <c r="Z109" s="36">
        <v>0</v>
      </c>
      <c r="AA109" s="36">
        <v>0</v>
      </c>
      <c r="AB109" s="36">
        <v>0</v>
      </c>
      <c r="AC109" s="36">
        <v>0</v>
      </c>
      <c r="AD109" s="36">
        <v>0</v>
      </c>
      <c r="AE109" s="36">
        <v>0</v>
      </c>
      <c r="AF109" s="36">
        <v>0</v>
      </c>
      <c r="AG109" s="36" t="s">
        <v>339</v>
      </c>
      <c r="AH109" s="36" t="s">
        <v>339</v>
      </c>
      <c r="AI109" s="36" t="s">
        <v>339</v>
      </c>
      <c r="AJ109" s="36">
        <v>0</v>
      </c>
      <c r="AK109" s="36">
        <v>0</v>
      </c>
      <c r="AL109" s="36">
        <v>0</v>
      </c>
      <c r="AM109" s="36">
        <v>0</v>
      </c>
      <c r="AN109" s="36">
        <v>0</v>
      </c>
      <c r="AO109" s="36">
        <v>0</v>
      </c>
      <c r="AP109" s="36">
        <v>0</v>
      </c>
      <c r="AQ109" s="36">
        <v>0</v>
      </c>
      <c r="AR109" s="36">
        <v>0</v>
      </c>
      <c r="AS109" s="36">
        <v>0</v>
      </c>
      <c r="AT109" s="36">
        <v>0</v>
      </c>
      <c r="AU109" s="36">
        <v>0</v>
      </c>
      <c r="AV109" s="36">
        <v>0</v>
      </c>
      <c r="AW109" s="36">
        <v>0</v>
      </c>
      <c r="AX109" s="36">
        <v>0</v>
      </c>
      <c r="AY109" s="36">
        <v>0</v>
      </c>
      <c r="AZ109" s="36">
        <v>0</v>
      </c>
      <c r="BA109" s="36">
        <v>0</v>
      </c>
      <c r="BB109" s="36">
        <v>0</v>
      </c>
      <c r="BC109" s="36">
        <v>0</v>
      </c>
      <c r="BD109" s="36">
        <v>0</v>
      </c>
      <c r="BE109" s="36">
        <v>0</v>
      </c>
      <c r="BF109" s="36">
        <v>0</v>
      </c>
      <c r="BG109" s="36">
        <v>0</v>
      </c>
      <c r="BH109" s="36">
        <v>0</v>
      </c>
      <c r="BI109" s="36">
        <v>0</v>
      </c>
      <c r="BJ109" s="36">
        <v>0</v>
      </c>
      <c r="BK109" s="36">
        <v>0</v>
      </c>
      <c r="BL109" s="36">
        <v>0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>
        <v>3.7385333799999998</v>
      </c>
      <c r="E110" s="36">
        <v>1</v>
      </c>
      <c r="F110" s="36">
        <v>0</v>
      </c>
      <c r="G110" s="36">
        <v>0</v>
      </c>
      <c r="H110" s="36">
        <v>1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36">
        <v>0</v>
      </c>
      <c r="W110" s="36">
        <v>0</v>
      </c>
      <c r="X110" s="36">
        <v>0</v>
      </c>
      <c r="Y110" s="36">
        <v>0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0</v>
      </c>
      <c r="AI110" s="36">
        <v>0</v>
      </c>
      <c r="AJ110" s="36">
        <v>0</v>
      </c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0</v>
      </c>
      <c r="AQ110" s="36">
        <v>0</v>
      </c>
      <c r="AR110" s="36">
        <v>0</v>
      </c>
      <c r="AS110" s="36">
        <v>0</v>
      </c>
      <c r="AT110" s="36">
        <v>0</v>
      </c>
      <c r="AU110" s="36">
        <v>0</v>
      </c>
      <c r="AV110" s="36">
        <v>0</v>
      </c>
      <c r="AW110" s="36">
        <v>0</v>
      </c>
      <c r="AX110" s="36">
        <v>0</v>
      </c>
      <c r="AY110" s="36">
        <v>0</v>
      </c>
      <c r="AZ110" s="36">
        <v>0</v>
      </c>
      <c r="BA110" s="36">
        <v>0</v>
      </c>
      <c r="BB110" s="36">
        <v>0</v>
      </c>
      <c r="BC110" s="36">
        <v>0</v>
      </c>
      <c r="BD110" s="36">
        <v>0</v>
      </c>
      <c r="BE110" s="36">
        <v>0</v>
      </c>
      <c r="BF110" s="36">
        <v>0</v>
      </c>
      <c r="BG110" s="36">
        <v>0</v>
      </c>
      <c r="BH110" s="36">
        <v>0</v>
      </c>
      <c r="BI110" s="36">
        <v>0</v>
      </c>
      <c r="BJ110" s="36">
        <v>0</v>
      </c>
      <c r="BK110" s="36">
        <v>0</v>
      </c>
      <c r="BL110" s="36">
        <v>0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>
        <v>4.1890080200000002</v>
      </c>
      <c r="E111" s="36">
        <v>0</v>
      </c>
      <c r="F111" s="36" t="s">
        <v>339</v>
      </c>
      <c r="G111" s="36" t="s">
        <v>339</v>
      </c>
      <c r="H111" s="36" t="s">
        <v>339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0</v>
      </c>
      <c r="P111" s="36">
        <v>0</v>
      </c>
      <c r="Q111" s="36">
        <v>0</v>
      </c>
      <c r="R111" s="36">
        <v>0</v>
      </c>
      <c r="S111" s="36">
        <v>0</v>
      </c>
      <c r="T111" s="36">
        <v>0</v>
      </c>
      <c r="U111" s="36" t="s">
        <v>339</v>
      </c>
      <c r="V111" s="36" t="s">
        <v>339</v>
      </c>
      <c r="W111" s="36">
        <v>0</v>
      </c>
      <c r="X111" s="36">
        <v>0</v>
      </c>
      <c r="Y111" s="36">
        <v>0</v>
      </c>
      <c r="Z111" s="36">
        <v>0</v>
      </c>
      <c r="AA111" s="36">
        <v>0</v>
      </c>
      <c r="AB111" s="36">
        <v>0</v>
      </c>
      <c r="AC111" s="36">
        <v>0</v>
      </c>
      <c r="AD111" s="36">
        <v>0</v>
      </c>
      <c r="AE111" s="36">
        <v>0</v>
      </c>
      <c r="AF111" s="36">
        <v>0</v>
      </c>
      <c r="AG111" s="36" t="s">
        <v>339</v>
      </c>
      <c r="AH111" s="36" t="s">
        <v>339</v>
      </c>
      <c r="AI111" s="36" t="s">
        <v>339</v>
      </c>
      <c r="AJ111" s="36">
        <v>0</v>
      </c>
      <c r="AK111" s="36">
        <v>0</v>
      </c>
      <c r="AL111" s="36">
        <v>0</v>
      </c>
      <c r="AM111" s="36">
        <v>0</v>
      </c>
      <c r="AN111" s="36">
        <v>0</v>
      </c>
      <c r="AO111" s="36">
        <v>0</v>
      </c>
      <c r="AP111" s="36">
        <v>0</v>
      </c>
      <c r="AQ111" s="36">
        <v>0</v>
      </c>
      <c r="AR111" s="36">
        <v>0</v>
      </c>
      <c r="AS111" s="36">
        <v>0</v>
      </c>
      <c r="AT111" s="36">
        <v>0</v>
      </c>
      <c r="AU111" s="36">
        <v>0</v>
      </c>
      <c r="AV111" s="36">
        <v>0</v>
      </c>
      <c r="AW111" s="36">
        <v>0</v>
      </c>
      <c r="AX111" s="36">
        <v>0</v>
      </c>
      <c r="AY111" s="36">
        <v>0</v>
      </c>
      <c r="AZ111" s="36">
        <v>0</v>
      </c>
      <c r="BA111" s="36">
        <v>0</v>
      </c>
      <c r="BB111" s="36">
        <v>0</v>
      </c>
      <c r="BC111" s="36">
        <v>0</v>
      </c>
      <c r="BD111" s="36">
        <v>0</v>
      </c>
      <c r="BE111" s="36">
        <v>0</v>
      </c>
      <c r="BF111" s="36">
        <v>0</v>
      </c>
      <c r="BG111" s="36">
        <v>0</v>
      </c>
      <c r="BH111" s="36">
        <v>0</v>
      </c>
      <c r="BI111" s="36">
        <v>0</v>
      </c>
      <c r="BJ111" s="36">
        <v>0</v>
      </c>
      <c r="BK111" s="36">
        <v>0</v>
      </c>
      <c r="BL111" s="36">
        <v>0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>
        <v>3.679832394</v>
      </c>
      <c r="E112" s="36">
        <v>0</v>
      </c>
      <c r="F112" s="36" t="s">
        <v>339</v>
      </c>
      <c r="G112" s="36" t="s">
        <v>339</v>
      </c>
      <c r="H112" s="36" t="s">
        <v>339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6">
        <v>0</v>
      </c>
      <c r="T112" s="36">
        <v>0</v>
      </c>
      <c r="U112" s="36" t="s">
        <v>339</v>
      </c>
      <c r="V112" s="36" t="s">
        <v>339</v>
      </c>
      <c r="W112" s="36">
        <v>0</v>
      </c>
      <c r="X112" s="36">
        <v>0</v>
      </c>
      <c r="Y112" s="36">
        <v>0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36">
        <v>0</v>
      </c>
      <c r="AG112" s="36" t="s">
        <v>339</v>
      </c>
      <c r="AH112" s="36" t="s">
        <v>339</v>
      </c>
      <c r="AI112" s="36" t="s">
        <v>339</v>
      </c>
      <c r="AJ112" s="36">
        <v>0</v>
      </c>
      <c r="AK112" s="36">
        <v>0</v>
      </c>
      <c r="AL112" s="36">
        <v>0</v>
      </c>
      <c r="AM112" s="36">
        <v>0</v>
      </c>
      <c r="AN112" s="36">
        <v>0</v>
      </c>
      <c r="AO112" s="36">
        <v>0</v>
      </c>
      <c r="AP112" s="36">
        <v>0</v>
      </c>
      <c r="AQ112" s="36">
        <v>0</v>
      </c>
      <c r="AR112" s="36">
        <v>0</v>
      </c>
      <c r="AS112" s="36">
        <v>0</v>
      </c>
      <c r="AT112" s="36">
        <v>0</v>
      </c>
      <c r="AU112" s="36">
        <v>0</v>
      </c>
      <c r="AV112" s="36">
        <v>0</v>
      </c>
      <c r="AW112" s="36">
        <v>0</v>
      </c>
      <c r="AX112" s="36">
        <v>0</v>
      </c>
      <c r="AY112" s="36">
        <v>0</v>
      </c>
      <c r="AZ112" s="36">
        <v>0</v>
      </c>
      <c r="BA112" s="36">
        <v>0</v>
      </c>
      <c r="BB112" s="36">
        <v>0</v>
      </c>
      <c r="BC112" s="36">
        <v>0</v>
      </c>
      <c r="BD112" s="36">
        <v>0</v>
      </c>
      <c r="BE112" s="36">
        <v>0</v>
      </c>
      <c r="BF112" s="36">
        <v>0</v>
      </c>
      <c r="BG112" s="36">
        <v>0</v>
      </c>
      <c r="BH112" s="36">
        <v>0</v>
      </c>
      <c r="BI112" s="36">
        <v>0</v>
      </c>
      <c r="BJ112" s="36">
        <v>0</v>
      </c>
      <c r="BK112" s="36">
        <v>0</v>
      </c>
      <c r="BL112" s="36">
        <v>0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>
        <v>4.0803639860000001</v>
      </c>
      <c r="E113" s="36">
        <v>3</v>
      </c>
      <c r="F113" s="36">
        <v>0</v>
      </c>
      <c r="G113" s="36">
        <v>0</v>
      </c>
      <c r="H113" s="36">
        <v>3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0</v>
      </c>
      <c r="Q113" s="36">
        <v>0</v>
      </c>
      <c r="R113" s="36">
        <v>0</v>
      </c>
      <c r="S113" s="36">
        <v>0</v>
      </c>
      <c r="T113" s="36">
        <v>0</v>
      </c>
      <c r="U113" s="36">
        <v>0</v>
      </c>
      <c r="V113" s="36">
        <v>0</v>
      </c>
      <c r="W113" s="36">
        <v>0</v>
      </c>
      <c r="X113" s="36">
        <v>0</v>
      </c>
      <c r="Y113" s="36">
        <v>0</v>
      </c>
      <c r="Z113" s="36">
        <v>0</v>
      </c>
      <c r="AA113" s="36">
        <v>0</v>
      </c>
      <c r="AB113" s="36">
        <v>0</v>
      </c>
      <c r="AC113" s="36">
        <v>0</v>
      </c>
      <c r="AD113" s="36">
        <v>0</v>
      </c>
      <c r="AE113" s="36">
        <v>0</v>
      </c>
      <c r="AF113" s="36">
        <v>0</v>
      </c>
      <c r="AG113" s="36">
        <v>0</v>
      </c>
      <c r="AH113" s="36">
        <v>0</v>
      </c>
      <c r="AI113" s="36">
        <v>0</v>
      </c>
      <c r="AJ113" s="36">
        <v>0</v>
      </c>
      <c r="AK113" s="36">
        <v>0</v>
      </c>
      <c r="AL113" s="36">
        <v>0</v>
      </c>
      <c r="AM113" s="36">
        <v>0</v>
      </c>
      <c r="AN113" s="36">
        <v>0</v>
      </c>
      <c r="AO113" s="36">
        <v>0</v>
      </c>
      <c r="AP113" s="36">
        <v>0</v>
      </c>
      <c r="AQ113" s="36">
        <v>0</v>
      </c>
      <c r="AR113" s="36">
        <v>0</v>
      </c>
      <c r="AS113" s="36">
        <v>0</v>
      </c>
      <c r="AT113" s="36">
        <v>0</v>
      </c>
      <c r="AU113" s="36">
        <v>0</v>
      </c>
      <c r="AV113" s="36">
        <v>0</v>
      </c>
      <c r="AW113" s="36">
        <v>0</v>
      </c>
      <c r="AX113" s="36">
        <v>0</v>
      </c>
      <c r="AY113" s="36">
        <v>0</v>
      </c>
      <c r="AZ113" s="36">
        <v>0</v>
      </c>
      <c r="BA113" s="36">
        <v>0</v>
      </c>
      <c r="BB113" s="36">
        <v>0</v>
      </c>
      <c r="BC113" s="36">
        <v>0</v>
      </c>
      <c r="BD113" s="36">
        <v>0</v>
      </c>
      <c r="BE113" s="36">
        <v>0</v>
      </c>
      <c r="BF113" s="36">
        <v>0</v>
      </c>
      <c r="BG113" s="36">
        <v>0</v>
      </c>
      <c r="BH113" s="36">
        <v>0</v>
      </c>
      <c r="BI113" s="36">
        <v>0</v>
      </c>
      <c r="BJ113" s="36">
        <v>0</v>
      </c>
      <c r="BK113" s="36">
        <v>0</v>
      </c>
      <c r="BL113" s="36">
        <v>0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>
        <v>4.4610195350000001</v>
      </c>
      <c r="E114" s="36">
        <v>5</v>
      </c>
      <c r="F114" s="36">
        <v>0</v>
      </c>
      <c r="G114" s="36">
        <v>0</v>
      </c>
      <c r="H114" s="36">
        <v>5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0</v>
      </c>
      <c r="P114" s="36">
        <v>0</v>
      </c>
      <c r="Q114" s="36">
        <v>0</v>
      </c>
      <c r="R114" s="36">
        <v>0</v>
      </c>
      <c r="S114" s="36">
        <v>0</v>
      </c>
      <c r="T114" s="36">
        <v>0</v>
      </c>
      <c r="U114" s="36">
        <v>0</v>
      </c>
      <c r="V114" s="36">
        <v>0</v>
      </c>
      <c r="W114" s="36">
        <v>0</v>
      </c>
      <c r="X114" s="36">
        <v>0</v>
      </c>
      <c r="Y114" s="36">
        <v>0</v>
      </c>
      <c r="Z114" s="36">
        <v>0</v>
      </c>
      <c r="AA114" s="36">
        <v>0</v>
      </c>
      <c r="AB114" s="36">
        <v>0</v>
      </c>
      <c r="AC114" s="36">
        <v>0</v>
      </c>
      <c r="AD114" s="36">
        <v>0</v>
      </c>
      <c r="AE114" s="36">
        <v>0</v>
      </c>
      <c r="AF114" s="36">
        <v>0</v>
      </c>
      <c r="AG114" s="36">
        <v>0</v>
      </c>
      <c r="AH114" s="36">
        <v>0</v>
      </c>
      <c r="AI114" s="36">
        <v>0</v>
      </c>
      <c r="AJ114" s="36">
        <v>0</v>
      </c>
      <c r="AK114" s="36">
        <v>0</v>
      </c>
      <c r="AL114" s="36">
        <v>0</v>
      </c>
      <c r="AM114" s="36">
        <v>0</v>
      </c>
      <c r="AN114" s="36">
        <v>0</v>
      </c>
      <c r="AO114" s="36">
        <v>0</v>
      </c>
      <c r="AP114" s="36">
        <v>0</v>
      </c>
      <c r="AQ114" s="36">
        <v>0</v>
      </c>
      <c r="AR114" s="36">
        <v>0</v>
      </c>
      <c r="AS114" s="36">
        <v>0</v>
      </c>
      <c r="AT114" s="36">
        <v>0</v>
      </c>
      <c r="AU114" s="36">
        <v>0</v>
      </c>
      <c r="AV114" s="36">
        <v>0</v>
      </c>
      <c r="AW114" s="36">
        <v>0</v>
      </c>
      <c r="AX114" s="36">
        <v>0</v>
      </c>
      <c r="AY114" s="36">
        <v>0</v>
      </c>
      <c r="AZ114" s="36">
        <v>0</v>
      </c>
      <c r="BA114" s="36">
        <v>0</v>
      </c>
      <c r="BB114" s="36">
        <v>0</v>
      </c>
      <c r="BC114" s="36">
        <v>0</v>
      </c>
      <c r="BD114" s="36">
        <v>0</v>
      </c>
      <c r="BE114" s="36">
        <v>0</v>
      </c>
      <c r="BF114" s="36">
        <v>0</v>
      </c>
      <c r="BG114" s="36">
        <v>0</v>
      </c>
      <c r="BH114" s="36">
        <v>0</v>
      </c>
      <c r="BI114" s="36">
        <v>0</v>
      </c>
      <c r="BJ114" s="36">
        <v>0</v>
      </c>
      <c r="BK114" s="36">
        <v>0</v>
      </c>
      <c r="BL114" s="36">
        <v>0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>
        <v>4.5173463549999999</v>
      </c>
      <c r="E115" s="36">
        <v>102</v>
      </c>
      <c r="F115" s="36">
        <v>0</v>
      </c>
      <c r="G115" s="36">
        <v>0</v>
      </c>
      <c r="H115" s="36">
        <v>102</v>
      </c>
      <c r="I115" s="36">
        <v>0</v>
      </c>
      <c r="J115" s="36">
        <v>0</v>
      </c>
      <c r="K115" s="36">
        <v>0</v>
      </c>
      <c r="L115" s="36">
        <v>0</v>
      </c>
      <c r="M115" s="36">
        <v>0</v>
      </c>
      <c r="N115" s="36">
        <v>0</v>
      </c>
      <c r="O115" s="36">
        <v>0</v>
      </c>
      <c r="P115" s="36">
        <v>0</v>
      </c>
      <c r="Q115" s="36">
        <v>0</v>
      </c>
      <c r="R115" s="36">
        <v>0</v>
      </c>
      <c r="S115" s="36">
        <v>0</v>
      </c>
      <c r="T115" s="36">
        <v>0</v>
      </c>
      <c r="U115" s="36">
        <v>0</v>
      </c>
      <c r="V115" s="36">
        <v>0</v>
      </c>
      <c r="W115" s="36">
        <v>0</v>
      </c>
      <c r="X115" s="36">
        <v>0</v>
      </c>
      <c r="Y115" s="36">
        <v>0</v>
      </c>
      <c r="Z115" s="36">
        <v>0</v>
      </c>
      <c r="AA115" s="36">
        <v>0</v>
      </c>
      <c r="AB115" s="36">
        <v>0</v>
      </c>
      <c r="AC115" s="36">
        <v>0</v>
      </c>
      <c r="AD115" s="36">
        <v>0</v>
      </c>
      <c r="AE115" s="36">
        <v>0</v>
      </c>
      <c r="AF115" s="36">
        <v>0</v>
      </c>
      <c r="AG115" s="36">
        <v>0</v>
      </c>
      <c r="AH115" s="36">
        <v>0</v>
      </c>
      <c r="AI115" s="36">
        <v>0</v>
      </c>
      <c r="AJ115" s="36">
        <v>0</v>
      </c>
      <c r="AK115" s="36">
        <v>0</v>
      </c>
      <c r="AL115" s="36">
        <v>0</v>
      </c>
      <c r="AM115" s="36">
        <v>0</v>
      </c>
      <c r="AN115" s="36">
        <v>0</v>
      </c>
      <c r="AO115" s="36">
        <v>0</v>
      </c>
      <c r="AP115" s="36">
        <v>0</v>
      </c>
      <c r="AQ115" s="36">
        <v>0</v>
      </c>
      <c r="AR115" s="36">
        <v>0</v>
      </c>
      <c r="AS115" s="36">
        <v>0</v>
      </c>
      <c r="AT115" s="36">
        <v>0</v>
      </c>
      <c r="AU115" s="36">
        <v>0</v>
      </c>
      <c r="AV115" s="36">
        <v>0</v>
      </c>
      <c r="AW115" s="36">
        <v>0</v>
      </c>
      <c r="AX115" s="36">
        <v>0</v>
      </c>
      <c r="AY115" s="36">
        <v>0</v>
      </c>
      <c r="AZ115" s="36">
        <v>0</v>
      </c>
      <c r="BA115" s="36">
        <v>0</v>
      </c>
      <c r="BB115" s="36">
        <v>0</v>
      </c>
      <c r="BC115" s="36">
        <v>0</v>
      </c>
      <c r="BD115" s="36">
        <v>0</v>
      </c>
      <c r="BE115" s="36">
        <v>0</v>
      </c>
      <c r="BF115" s="36">
        <v>0</v>
      </c>
      <c r="BG115" s="36">
        <v>0</v>
      </c>
      <c r="BH115" s="36">
        <v>3.7552398000000001E-2</v>
      </c>
      <c r="BI115" s="36">
        <v>0</v>
      </c>
      <c r="BJ115" s="36">
        <v>0</v>
      </c>
      <c r="BK115" s="36">
        <v>0</v>
      </c>
      <c r="BL115" s="36">
        <v>0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>
        <v>4.4057760290000001</v>
      </c>
      <c r="E116" s="36">
        <v>36</v>
      </c>
      <c r="F116" s="36">
        <v>0</v>
      </c>
      <c r="G116" s="36">
        <v>0</v>
      </c>
      <c r="H116" s="36">
        <v>36</v>
      </c>
      <c r="I116" s="36">
        <v>0</v>
      </c>
      <c r="J116" s="36">
        <v>0</v>
      </c>
      <c r="K116" s="36">
        <v>0</v>
      </c>
      <c r="L116" s="36">
        <v>0</v>
      </c>
      <c r="M116" s="36">
        <v>0</v>
      </c>
      <c r="N116" s="36">
        <v>0</v>
      </c>
      <c r="O116" s="36">
        <v>0</v>
      </c>
      <c r="P116" s="36">
        <v>0</v>
      </c>
      <c r="Q116" s="36">
        <v>0</v>
      </c>
      <c r="R116" s="36">
        <v>0</v>
      </c>
      <c r="S116" s="36">
        <v>0</v>
      </c>
      <c r="T116" s="36">
        <v>0</v>
      </c>
      <c r="U116" s="36">
        <v>0</v>
      </c>
      <c r="V116" s="36">
        <v>0</v>
      </c>
      <c r="W116" s="36">
        <v>0</v>
      </c>
      <c r="X116" s="36">
        <v>0</v>
      </c>
      <c r="Y116" s="36">
        <v>0</v>
      </c>
      <c r="Z116" s="36">
        <v>0</v>
      </c>
      <c r="AA116" s="36">
        <v>0</v>
      </c>
      <c r="AB116" s="36">
        <v>0</v>
      </c>
      <c r="AC116" s="36">
        <v>0</v>
      </c>
      <c r="AD116" s="36">
        <v>0</v>
      </c>
      <c r="AE116" s="36">
        <v>0</v>
      </c>
      <c r="AF116" s="36">
        <v>0</v>
      </c>
      <c r="AG116" s="36">
        <v>0</v>
      </c>
      <c r="AH116" s="36">
        <v>0</v>
      </c>
      <c r="AI116" s="36">
        <v>0</v>
      </c>
      <c r="AJ116" s="36">
        <v>0</v>
      </c>
      <c r="AK116" s="36">
        <v>0</v>
      </c>
      <c r="AL116" s="36">
        <v>0</v>
      </c>
      <c r="AM116" s="36">
        <v>0</v>
      </c>
      <c r="AN116" s="36">
        <v>0</v>
      </c>
      <c r="AO116" s="36">
        <v>0</v>
      </c>
      <c r="AP116" s="36">
        <v>0</v>
      </c>
      <c r="AQ116" s="36">
        <v>0</v>
      </c>
      <c r="AR116" s="36">
        <v>0</v>
      </c>
      <c r="AS116" s="36">
        <v>0</v>
      </c>
      <c r="AT116" s="36">
        <v>0</v>
      </c>
      <c r="AU116" s="36">
        <v>0</v>
      </c>
      <c r="AV116" s="36">
        <v>0</v>
      </c>
      <c r="AW116" s="36">
        <v>0</v>
      </c>
      <c r="AX116" s="36">
        <v>0</v>
      </c>
      <c r="AY116" s="36">
        <v>0</v>
      </c>
      <c r="AZ116" s="36">
        <v>0</v>
      </c>
      <c r="BA116" s="36">
        <v>0</v>
      </c>
      <c r="BB116" s="36">
        <v>0</v>
      </c>
      <c r="BC116" s="36">
        <v>0</v>
      </c>
      <c r="BD116" s="36">
        <v>0</v>
      </c>
      <c r="BE116" s="36">
        <v>0</v>
      </c>
      <c r="BF116" s="36">
        <v>0</v>
      </c>
      <c r="BG116" s="36">
        <v>0</v>
      </c>
      <c r="BH116" s="36">
        <v>0</v>
      </c>
      <c r="BI116" s="36">
        <v>0</v>
      </c>
      <c r="BJ116" s="36">
        <v>0</v>
      </c>
      <c r="BK116" s="36">
        <v>0</v>
      </c>
      <c r="BL116" s="36">
        <v>0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>
        <v>4.4972062199999998</v>
      </c>
      <c r="E117" s="36">
        <v>55</v>
      </c>
      <c r="F117" s="36">
        <v>0</v>
      </c>
      <c r="G117" s="36">
        <v>0</v>
      </c>
      <c r="H117" s="36">
        <v>55</v>
      </c>
      <c r="I117" s="36">
        <v>0</v>
      </c>
      <c r="J117" s="36">
        <v>0</v>
      </c>
      <c r="K117" s="36">
        <v>0</v>
      </c>
      <c r="L117" s="36">
        <v>0</v>
      </c>
      <c r="M117" s="36">
        <v>0</v>
      </c>
      <c r="N117" s="36">
        <v>0</v>
      </c>
      <c r="O117" s="36">
        <v>0</v>
      </c>
      <c r="P117" s="36">
        <v>0</v>
      </c>
      <c r="Q117" s="36">
        <v>0</v>
      </c>
      <c r="R117" s="36">
        <v>0</v>
      </c>
      <c r="S117" s="36">
        <v>0</v>
      </c>
      <c r="T117" s="36">
        <v>0</v>
      </c>
      <c r="U117" s="36">
        <v>0</v>
      </c>
      <c r="V117" s="36">
        <v>0</v>
      </c>
      <c r="W117" s="36">
        <v>0</v>
      </c>
      <c r="X117" s="36">
        <v>0</v>
      </c>
      <c r="Y117" s="36">
        <v>0</v>
      </c>
      <c r="Z117" s="36">
        <v>0</v>
      </c>
      <c r="AA117" s="36">
        <v>0</v>
      </c>
      <c r="AB117" s="36">
        <v>0</v>
      </c>
      <c r="AC117" s="36">
        <v>0</v>
      </c>
      <c r="AD117" s="36">
        <v>0</v>
      </c>
      <c r="AE117" s="36">
        <v>0</v>
      </c>
      <c r="AF117" s="36">
        <v>0</v>
      </c>
      <c r="AG117" s="36">
        <v>0</v>
      </c>
      <c r="AH117" s="36">
        <v>0</v>
      </c>
      <c r="AI117" s="36">
        <v>0</v>
      </c>
      <c r="AJ117" s="36">
        <v>0</v>
      </c>
      <c r="AK117" s="36">
        <v>0</v>
      </c>
      <c r="AL117" s="36">
        <v>0</v>
      </c>
      <c r="AM117" s="36">
        <v>0</v>
      </c>
      <c r="AN117" s="36">
        <v>0</v>
      </c>
      <c r="AO117" s="36">
        <v>0</v>
      </c>
      <c r="AP117" s="36">
        <v>0</v>
      </c>
      <c r="AQ117" s="36">
        <v>0</v>
      </c>
      <c r="AR117" s="36">
        <v>0</v>
      </c>
      <c r="AS117" s="36">
        <v>0</v>
      </c>
      <c r="AT117" s="36">
        <v>0</v>
      </c>
      <c r="AU117" s="36">
        <v>0</v>
      </c>
      <c r="AV117" s="36">
        <v>0</v>
      </c>
      <c r="AW117" s="36">
        <v>0</v>
      </c>
      <c r="AX117" s="36">
        <v>0</v>
      </c>
      <c r="AY117" s="36">
        <v>0</v>
      </c>
      <c r="AZ117" s="36">
        <v>0</v>
      </c>
      <c r="BA117" s="36">
        <v>0</v>
      </c>
      <c r="BB117" s="36">
        <v>0</v>
      </c>
      <c r="BC117" s="36">
        <v>0</v>
      </c>
      <c r="BD117" s="36">
        <v>0</v>
      </c>
      <c r="BE117" s="36">
        <v>0</v>
      </c>
      <c r="BF117" s="36">
        <v>0</v>
      </c>
      <c r="BG117" s="36">
        <v>0</v>
      </c>
      <c r="BH117" s="36">
        <v>0</v>
      </c>
      <c r="BI117" s="36">
        <v>0</v>
      </c>
      <c r="BJ117" s="36">
        <v>0</v>
      </c>
      <c r="BK117" s="36">
        <v>0</v>
      </c>
      <c r="BL117" s="36">
        <v>0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>
        <v>4.3875506179999997</v>
      </c>
      <c r="E118" s="36">
        <v>46</v>
      </c>
      <c r="F118" s="36">
        <v>0</v>
      </c>
      <c r="G118" s="36">
        <v>0</v>
      </c>
      <c r="H118" s="36">
        <v>46</v>
      </c>
      <c r="I118" s="36">
        <v>0</v>
      </c>
      <c r="J118" s="36">
        <v>0</v>
      </c>
      <c r="K118" s="36">
        <v>0</v>
      </c>
      <c r="L118" s="36">
        <v>0</v>
      </c>
      <c r="M118" s="36">
        <v>0</v>
      </c>
      <c r="N118" s="36">
        <v>0</v>
      </c>
      <c r="O118" s="36">
        <v>0</v>
      </c>
      <c r="P118" s="36">
        <v>0</v>
      </c>
      <c r="Q118" s="36">
        <v>0</v>
      </c>
      <c r="R118" s="36">
        <v>0</v>
      </c>
      <c r="S118" s="36">
        <v>0</v>
      </c>
      <c r="T118" s="36">
        <v>0</v>
      </c>
      <c r="U118" s="36">
        <v>0</v>
      </c>
      <c r="V118" s="36">
        <v>0</v>
      </c>
      <c r="W118" s="36">
        <v>0</v>
      </c>
      <c r="X118" s="36">
        <v>0</v>
      </c>
      <c r="Y118" s="36">
        <v>0</v>
      </c>
      <c r="Z118" s="36">
        <v>0</v>
      </c>
      <c r="AA118" s="36">
        <v>0</v>
      </c>
      <c r="AB118" s="36">
        <v>0</v>
      </c>
      <c r="AC118" s="36">
        <v>0</v>
      </c>
      <c r="AD118" s="36">
        <v>0</v>
      </c>
      <c r="AE118" s="36">
        <v>0</v>
      </c>
      <c r="AF118" s="36">
        <v>0</v>
      </c>
      <c r="AG118" s="36">
        <v>0</v>
      </c>
      <c r="AH118" s="36">
        <v>0</v>
      </c>
      <c r="AI118" s="36">
        <v>0</v>
      </c>
      <c r="AJ118" s="36">
        <v>0</v>
      </c>
      <c r="AK118" s="36">
        <v>0</v>
      </c>
      <c r="AL118" s="36">
        <v>0</v>
      </c>
      <c r="AM118" s="36">
        <v>0</v>
      </c>
      <c r="AN118" s="36">
        <v>0</v>
      </c>
      <c r="AO118" s="36">
        <v>0</v>
      </c>
      <c r="AP118" s="36">
        <v>0</v>
      </c>
      <c r="AQ118" s="36">
        <v>0</v>
      </c>
      <c r="AR118" s="36">
        <v>0</v>
      </c>
      <c r="AS118" s="36">
        <v>0</v>
      </c>
      <c r="AT118" s="36">
        <v>0</v>
      </c>
      <c r="AU118" s="36">
        <v>0</v>
      </c>
      <c r="AV118" s="36">
        <v>0</v>
      </c>
      <c r="AW118" s="36">
        <v>0</v>
      </c>
      <c r="AX118" s="36">
        <v>0</v>
      </c>
      <c r="AY118" s="36">
        <v>0</v>
      </c>
      <c r="AZ118" s="36">
        <v>0</v>
      </c>
      <c r="BA118" s="36">
        <v>0</v>
      </c>
      <c r="BB118" s="36">
        <v>0</v>
      </c>
      <c r="BC118" s="36">
        <v>0</v>
      </c>
      <c r="BD118" s="36">
        <v>0</v>
      </c>
      <c r="BE118" s="36">
        <v>0</v>
      </c>
      <c r="BF118" s="36">
        <v>0</v>
      </c>
      <c r="BG118" s="36">
        <v>0</v>
      </c>
      <c r="BH118" s="36">
        <v>0</v>
      </c>
      <c r="BI118" s="36">
        <v>0</v>
      </c>
      <c r="BJ118" s="36">
        <v>0</v>
      </c>
      <c r="BK118" s="36">
        <v>0</v>
      </c>
      <c r="BL118" s="36">
        <v>0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>
        <v>4.2115594510000003</v>
      </c>
      <c r="E119" s="36">
        <v>11</v>
      </c>
      <c r="F119" s="36">
        <v>0</v>
      </c>
      <c r="G119" s="36">
        <v>0</v>
      </c>
      <c r="H119" s="36">
        <v>11</v>
      </c>
      <c r="I119" s="36">
        <v>0</v>
      </c>
      <c r="J119" s="36">
        <v>0</v>
      </c>
      <c r="K119" s="36">
        <v>0</v>
      </c>
      <c r="L119" s="36">
        <v>0</v>
      </c>
      <c r="M119" s="36">
        <v>0</v>
      </c>
      <c r="N119" s="36">
        <v>0</v>
      </c>
      <c r="O119" s="36">
        <v>0</v>
      </c>
      <c r="P119" s="36">
        <v>0</v>
      </c>
      <c r="Q119" s="36">
        <v>0</v>
      </c>
      <c r="R119" s="36">
        <v>0</v>
      </c>
      <c r="S119" s="36">
        <v>0</v>
      </c>
      <c r="T119" s="36">
        <v>0</v>
      </c>
      <c r="U119" s="36">
        <v>0</v>
      </c>
      <c r="V119" s="36">
        <v>0</v>
      </c>
      <c r="W119" s="36">
        <v>0</v>
      </c>
      <c r="X119" s="36">
        <v>0</v>
      </c>
      <c r="Y119" s="36">
        <v>0</v>
      </c>
      <c r="Z119" s="36">
        <v>0</v>
      </c>
      <c r="AA119" s="36">
        <v>0</v>
      </c>
      <c r="AB119" s="36">
        <v>0</v>
      </c>
      <c r="AC119" s="36">
        <v>0</v>
      </c>
      <c r="AD119" s="36">
        <v>0</v>
      </c>
      <c r="AE119" s="36">
        <v>0</v>
      </c>
      <c r="AF119" s="36">
        <v>0</v>
      </c>
      <c r="AG119" s="36">
        <v>0</v>
      </c>
      <c r="AH119" s="36">
        <v>0</v>
      </c>
      <c r="AI119" s="36">
        <v>0</v>
      </c>
      <c r="AJ119" s="36">
        <v>0</v>
      </c>
      <c r="AK119" s="36">
        <v>0</v>
      </c>
      <c r="AL119" s="36">
        <v>0</v>
      </c>
      <c r="AM119" s="36">
        <v>0</v>
      </c>
      <c r="AN119" s="36">
        <v>0</v>
      </c>
      <c r="AO119" s="36">
        <v>0</v>
      </c>
      <c r="AP119" s="36">
        <v>0</v>
      </c>
      <c r="AQ119" s="36">
        <v>0</v>
      </c>
      <c r="AR119" s="36">
        <v>0</v>
      </c>
      <c r="AS119" s="36">
        <v>0</v>
      </c>
      <c r="AT119" s="36">
        <v>0</v>
      </c>
      <c r="AU119" s="36">
        <v>0</v>
      </c>
      <c r="AV119" s="36">
        <v>0</v>
      </c>
      <c r="AW119" s="36">
        <v>0</v>
      </c>
      <c r="AX119" s="36">
        <v>0</v>
      </c>
      <c r="AY119" s="36">
        <v>0</v>
      </c>
      <c r="AZ119" s="36">
        <v>0</v>
      </c>
      <c r="BA119" s="36">
        <v>0</v>
      </c>
      <c r="BB119" s="36">
        <v>0</v>
      </c>
      <c r="BC119" s="36">
        <v>0</v>
      </c>
      <c r="BD119" s="36">
        <v>0</v>
      </c>
      <c r="BE119" s="36">
        <v>0</v>
      </c>
      <c r="BF119" s="36">
        <v>0</v>
      </c>
      <c r="BG119" s="36">
        <v>0</v>
      </c>
      <c r="BH119" s="36">
        <v>0</v>
      </c>
      <c r="BI119" s="36">
        <v>0</v>
      </c>
      <c r="BJ119" s="36">
        <v>0</v>
      </c>
      <c r="BK119" s="36">
        <v>0</v>
      </c>
      <c r="BL119" s="36">
        <v>0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>
        <v>4.1824581390000004</v>
      </c>
      <c r="E120" s="36">
        <v>14</v>
      </c>
      <c r="F120" s="36">
        <v>0</v>
      </c>
      <c r="G120" s="36">
        <v>0</v>
      </c>
      <c r="H120" s="36">
        <v>14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0</v>
      </c>
      <c r="P120" s="36">
        <v>0</v>
      </c>
      <c r="Q120" s="36">
        <v>0</v>
      </c>
      <c r="R120" s="36">
        <v>0</v>
      </c>
      <c r="S120" s="36">
        <v>0</v>
      </c>
      <c r="T120" s="36">
        <v>0</v>
      </c>
      <c r="U120" s="36">
        <v>0</v>
      </c>
      <c r="V120" s="36">
        <v>0</v>
      </c>
      <c r="W120" s="36">
        <v>0</v>
      </c>
      <c r="X120" s="36">
        <v>0</v>
      </c>
      <c r="Y120" s="36">
        <v>0</v>
      </c>
      <c r="Z120" s="36">
        <v>0</v>
      </c>
      <c r="AA120" s="36">
        <v>0</v>
      </c>
      <c r="AB120" s="36">
        <v>0</v>
      </c>
      <c r="AC120" s="36">
        <v>0</v>
      </c>
      <c r="AD120" s="36">
        <v>0</v>
      </c>
      <c r="AE120" s="36">
        <v>0</v>
      </c>
      <c r="AF120" s="36">
        <v>0</v>
      </c>
      <c r="AG120" s="36">
        <v>0</v>
      </c>
      <c r="AH120" s="36">
        <v>0</v>
      </c>
      <c r="AI120" s="36">
        <v>0</v>
      </c>
      <c r="AJ120" s="36">
        <v>0</v>
      </c>
      <c r="AK120" s="36">
        <v>0</v>
      </c>
      <c r="AL120" s="36">
        <v>0</v>
      </c>
      <c r="AM120" s="36">
        <v>0</v>
      </c>
      <c r="AN120" s="36">
        <v>0</v>
      </c>
      <c r="AO120" s="36">
        <v>0</v>
      </c>
      <c r="AP120" s="36">
        <v>0</v>
      </c>
      <c r="AQ120" s="36">
        <v>0</v>
      </c>
      <c r="AR120" s="36">
        <v>0</v>
      </c>
      <c r="AS120" s="36">
        <v>0</v>
      </c>
      <c r="AT120" s="36">
        <v>0</v>
      </c>
      <c r="AU120" s="36">
        <v>0</v>
      </c>
      <c r="AV120" s="36">
        <v>0</v>
      </c>
      <c r="AW120" s="36">
        <v>0</v>
      </c>
      <c r="AX120" s="36">
        <v>0</v>
      </c>
      <c r="AY120" s="36">
        <v>0</v>
      </c>
      <c r="AZ120" s="36">
        <v>0</v>
      </c>
      <c r="BA120" s="36">
        <v>0</v>
      </c>
      <c r="BB120" s="36">
        <v>0</v>
      </c>
      <c r="BC120" s="36">
        <v>0</v>
      </c>
      <c r="BD120" s="36">
        <v>0</v>
      </c>
      <c r="BE120" s="36">
        <v>0</v>
      </c>
      <c r="BF120" s="36">
        <v>0</v>
      </c>
      <c r="BG120" s="36">
        <v>0</v>
      </c>
      <c r="BH120" s="36">
        <v>0</v>
      </c>
      <c r="BI120" s="36">
        <v>0</v>
      </c>
      <c r="BJ120" s="36">
        <v>0</v>
      </c>
      <c r="BK120" s="36">
        <v>0</v>
      </c>
      <c r="BL120" s="36">
        <v>0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>
        <v>4.2040052909999996</v>
      </c>
      <c r="E121" s="36">
        <v>0</v>
      </c>
      <c r="F121" s="36" t="s">
        <v>339</v>
      </c>
      <c r="G121" s="36" t="s">
        <v>339</v>
      </c>
      <c r="H121" s="36" t="s">
        <v>339</v>
      </c>
      <c r="I121" s="36">
        <v>0</v>
      </c>
      <c r="J121" s="36">
        <v>0</v>
      </c>
      <c r="K121" s="36">
        <v>0</v>
      </c>
      <c r="L121" s="36">
        <v>0</v>
      </c>
      <c r="M121" s="36">
        <v>0</v>
      </c>
      <c r="N121" s="36">
        <v>0</v>
      </c>
      <c r="O121" s="36">
        <v>0</v>
      </c>
      <c r="P121" s="36">
        <v>0</v>
      </c>
      <c r="Q121" s="36">
        <v>0</v>
      </c>
      <c r="R121" s="36">
        <v>0</v>
      </c>
      <c r="S121" s="36">
        <v>0</v>
      </c>
      <c r="T121" s="36">
        <v>0</v>
      </c>
      <c r="U121" s="36" t="s">
        <v>339</v>
      </c>
      <c r="V121" s="36" t="s">
        <v>339</v>
      </c>
      <c r="W121" s="36">
        <v>0</v>
      </c>
      <c r="X121" s="36">
        <v>0</v>
      </c>
      <c r="Y121" s="36">
        <v>0</v>
      </c>
      <c r="Z121" s="36">
        <v>0</v>
      </c>
      <c r="AA121" s="36">
        <v>0</v>
      </c>
      <c r="AB121" s="36">
        <v>0</v>
      </c>
      <c r="AC121" s="36">
        <v>0</v>
      </c>
      <c r="AD121" s="36">
        <v>0</v>
      </c>
      <c r="AE121" s="36">
        <v>0</v>
      </c>
      <c r="AF121" s="36">
        <v>0</v>
      </c>
      <c r="AG121" s="36" t="s">
        <v>339</v>
      </c>
      <c r="AH121" s="36" t="s">
        <v>339</v>
      </c>
      <c r="AI121" s="36" t="s">
        <v>339</v>
      </c>
      <c r="AJ121" s="36">
        <v>0</v>
      </c>
      <c r="AK121" s="36">
        <v>0</v>
      </c>
      <c r="AL121" s="36">
        <v>0</v>
      </c>
      <c r="AM121" s="36">
        <v>0</v>
      </c>
      <c r="AN121" s="36">
        <v>0</v>
      </c>
      <c r="AO121" s="36">
        <v>0</v>
      </c>
      <c r="AP121" s="36">
        <v>0</v>
      </c>
      <c r="AQ121" s="36">
        <v>0</v>
      </c>
      <c r="AR121" s="36">
        <v>0</v>
      </c>
      <c r="AS121" s="36">
        <v>0</v>
      </c>
      <c r="AT121" s="36">
        <v>0</v>
      </c>
      <c r="AU121" s="36">
        <v>0</v>
      </c>
      <c r="AV121" s="36">
        <v>0</v>
      </c>
      <c r="AW121" s="36">
        <v>0</v>
      </c>
      <c r="AX121" s="36">
        <v>0</v>
      </c>
      <c r="AY121" s="36">
        <v>0</v>
      </c>
      <c r="AZ121" s="36">
        <v>0</v>
      </c>
      <c r="BA121" s="36">
        <v>0</v>
      </c>
      <c r="BB121" s="36">
        <v>0</v>
      </c>
      <c r="BC121" s="36">
        <v>0</v>
      </c>
      <c r="BD121" s="36">
        <v>0</v>
      </c>
      <c r="BE121" s="36">
        <v>0</v>
      </c>
      <c r="BF121" s="36">
        <v>0</v>
      </c>
      <c r="BG121" s="36">
        <v>0</v>
      </c>
      <c r="BH121" s="36">
        <v>0</v>
      </c>
      <c r="BI121" s="36">
        <v>0</v>
      </c>
      <c r="BJ121" s="36">
        <v>0</v>
      </c>
      <c r="BK121" s="36">
        <v>0</v>
      </c>
      <c r="BL121" s="36">
        <v>0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>
        <v>4.1137524409999999</v>
      </c>
      <c r="E122" s="36">
        <v>0</v>
      </c>
      <c r="F122" s="36" t="s">
        <v>339</v>
      </c>
      <c r="G122" s="36" t="s">
        <v>339</v>
      </c>
      <c r="H122" s="36" t="s">
        <v>339</v>
      </c>
      <c r="I122" s="36">
        <v>0</v>
      </c>
      <c r="J122" s="36">
        <v>0</v>
      </c>
      <c r="K122" s="36">
        <v>0</v>
      </c>
      <c r="L122" s="36">
        <v>0</v>
      </c>
      <c r="M122" s="36">
        <v>0</v>
      </c>
      <c r="N122" s="36">
        <v>0</v>
      </c>
      <c r="O122" s="36">
        <v>0</v>
      </c>
      <c r="P122" s="36">
        <v>0</v>
      </c>
      <c r="Q122" s="36">
        <v>0</v>
      </c>
      <c r="R122" s="36">
        <v>0</v>
      </c>
      <c r="S122" s="36">
        <v>0</v>
      </c>
      <c r="T122" s="36">
        <v>0</v>
      </c>
      <c r="U122" s="36" t="s">
        <v>339</v>
      </c>
      <c r="V122" s="36" t="s">
        <v>339</v>
      </c>
      <c r="W122" s="36">
        <v>0</v>
      </c>
      <c r="X122" s="36">
        <v>0</v>
      </c>
      <c r="Y122" s="36">
        <v>0</v>
      </c>
      <c r="Z122" s="36">
        <v>0</v>
      </c>
      <c r="AA122" s="36">
        <v>0</v>
      </c>
      <c r="AB122" s="36">
        <v>0</v>
      </c>
      <c r="AC122" s="36">
        <v>0</v>
      </c>
      <c r="AD122" s="36">
        <v>0</v>
      </c>
      <c r="AE122" s="36">
        <v>0</v>
      </c>
      <c r="AF122" s="36">
        <v>0</v>
      </c>
      <c r="AG122" s="36" t="s">
        <v>339</v>
      </c>
      <c r="AH122" s="36" t="s">
        <v>339</v>
      </c>
      <c r="AI122" s="36" t="s">
        <v>339</v>
      </c>
      <c r="AJ122" s="36">
        <v>0</v>
      </c>
      <c r="AK122" s="36">
        <v>0</v>
      </c>
      <c r="AL122" s="36">
        <v>0</v>
      </c>
      <c r="AM122" s="36">
        <v>0</v>
      </c>
      <c r="AN122" s="36">
        <v>0</v>
      </c>
      <c r="AO122" s="36">
        <v>0</v>
      </c>
      <c r="AP122" s="36">
        <v>0</v>
      </c>
      <c r="AQ122" s="36">
        <v>0</v>
      </c>
      <c r="AR122" s="36">
        <v>0</v>
      </c>
      <c r="AS122" s="36">
        <v>0</v>
      </c>
      <c r="AT122" s="36">
        <v>0</v>
      </c>
      <c r="AU122" s="36">
        <v>0</v>
      </c>
      <c r="AV122" s="36">
        <v>0</v>
      </c>
      <c r="AW122" s="36">
        <v>0</v>
      </c>
      <c r="AX122" s="36">
        <v>0</v>
      </c>
      <c r="AY122" s="36">
        <v>0</v>
      </c>
      <c r="AZ122" s="36">
        <v>0</v>
      </c>
      <c r="BA122" s="36">
        <v>0</v>
      </c>
      <c r="BB122" s="36">
        <v>0</v>
      </c>
      <c r="BC122" s="36">
        <v>0</v>
      </c>
      <c r="BD122" s="36">
        <v>0</v>
      </c>
      <c r="BE122" s="36">
        <v>0</v>
      </c>
      <c r="BF122" s="36">
        <v>0</v>
      </c>
      <c r="BG122" s="36">
        <v>0</v>
      </c>
      <c r="BH122" s="36">
        <v>0</v>
      </c>
      <c r="BI122" s="36">
        <v>0</v>
      </c>
      <c r="BJ122" s="36">
        <v>0</v>
      </c>
      <c r="BK122" s="36">
        <v>0</v>
      </c>
      <c r="BL122" s="36">
        <v>0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 t="s">
        <v>338</v>
      </c>
      <c r="E123" s="36" t="s">
        <v>338</v>
      </c>
      <c r="F123" s="36" t="s">
        <v>338</v>
      </c>
      <c r="G123" s="36" t="s">
        <v>338</v>
      </c>
      <c r="H123" s="36" t="s">
        <v>338</v>
      </c>
      <c r="I123" s="36" t="s">
        <v>338</v>
      </c>
      <c r="J123" s="36" t="s">
        <v>338</v>
      </c>
      <c r="K123" s="36" t="s">
        <v>338</v>
      </c>
      <c r="L123" s="36" t="s">
        <v>338</v>
      </c>
      <c r="M123" s="36" t="s">
        <v>338</v>
      </c>
      <c r="N123" s="36" t="s">
        <v>338</v>
      </c>
      <c r="O123" s="36" t="s">
        <v>338</v>
      </c>
      <c r="P123" s="36" t="s">
        <v>338</v>
      </c>
      <c r="Q123" s="36" t="s">
        <v>338</v>
      </c>
      <c r="R123" s="36" t="s">
        <v>338</v>
      </c>
      <c r="S123" s="36" t="s">
        <v>338</v>
      </c>
      <c r="T123" s="36" t="s">
        <v>338</v>
      </c>
      <c r="U123" s="36" t="s">
        <v>338</v>
      </c>
      <c r="V123" s="36" t="s">
        <v>338</v>
      </c>
      <c r="W123" s="36" t="s">
        <v>338</v>
      </c>
      <c r="X123" s="36" t="s">
        <v>338</v>
      </c>
      <c r="Y123" s="36" t="s">
        <v>338</v>
      </c>
      <c r="Z123" s="36" t="s">
        <v>338</v>
      </c>
      <c r="AA123" s="36" t="s">
        <v>338</v>
      </c>
      <c r="AB123" s="36" t="s">
        <v>338</v>
      </c>
      <c r="AC123" s="36" t="s">
        <v>338</v>
      </c>
      <c r="AD123" s="36" t="s">
        <v>338</v>
      </c>
      <c r="AE123" s="36" t="s">
        <v>338</v>
      </c>
      <c r="AF123" s="36" t="s">
        <v>338</v>
      </c>
      <c r="AG123" s="36" t="s">
        <v>338</v>
      </c>
      <c r="AH123" s="36" t="s">
        <v>338</v>
      </c>
      <c r="AI123" s="36" t="s">
        <v>338</v>
      </c>
      <c r="AJ123" s="36" t="s">
        <v>338</v>
      </c>
      <c r="AK123" s="36" t="s">
        <v>338</v>
      </c>
      <c r="AL123" s="36" t="s">
        <v>338</v>
      </c>
      <c r="AM123" s="36" t="s">
        <v>338</v>
      </c>
      <c r="AN123" s="36" t="s">
        <v>338</v>
      </c>
      <c r="AO123" s="36" t="s">
        <v>338</v>
      </c>
      <c r="AP123" s="36" t="s">
        <v>338</v>
      </c>
      <c r="AQ123" s="36" t="s">
        <v>338</v>
      </c>
      <c r="AR123" s="36" t="s">
        <v>338</v>
      </c>
      <c r="AS123" s="36" t="s">
        <v>338</v>
      </c>
      <c r="AT123" s="36" t="s">
        <v>338</v>
      </c>
      <c r="AU123" s="36" t="s">
        <v>338</v>
      </c>
      <c r="AV123" s="36" t="s">
        <v>338</v>
      </c>
      <c r="AW123" s="36" t="s">
        <v>338</v>
      </c>
      <c r="AX123" s="36" t="s">
        <v>338</v>
      </c>
      <c r="AY123" s="36" t="s">
        <v>338</v>
      </c>
      <c r="AZ123" s="36" t="s">
        <v>338</v>
      </c>
      <c r="BA123" s="36" t="s">
        <v>338</v>
      </c>
      <c r="BB123" s="36" t="s">
        <v>338</v>
      </c>
      <c r="BC123" s="36" t="s">
        <v>338</v>
      </c>
      <c r="BD123" s="36" t="s">
        <v>338</v>
      </c>
      <c r="BE123" s="36" t="s">
        <v>338</v>
      </c>
      <c r="BF123" s="36" t="s">
        <v>338</v>
      </c>
      <c r="BG123" s="36" t="s">
        <v>338</v>
      </c>
      <c r="BH123" s="36" t="s">
        <v>338</v>
      </c>
      <c r="BI123" s="36" t="s">
        <v>338</v>
      </c>
      <c r="BJ123" s="36" t="s">
        <v>338</v>
      </c>
      <c r="BK123" s="36" t="s">
        <v>338</v>
      </c>
      <c r="BL123" s="36" t="s">
        <v>338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 t="s">
        <v>338</v>
      </c>
      <c r="E124" s="36" t="s">
        <v>338</v>
      </c>
      <c r="F124" s="36" t="s">
        <v>338</v>
      </c>
      <c r="G124" s="36" t="s">
        <v>338</v>
      </c>
      <c r="H124" s="36" t="s">
        <v>338</v>
      </c>
      <c r="I124" s="36" t="s">
        <v>338</v>
      </c>
      <c r="J124" s="36" t="s">
        <v>338</v>
      </c>
      <c r="K124" s="36" t="s">
        <v>338</v>
      </c>
      <c r="L124" s="36" t="s">
        <v>338</v>
      </c>
      <c r="M124" s="36" t="s">
        <v>338</v>
      </c>
      <c r="N124" s="36" t="s">
        <v>338</v>
      </c>
      <c r="O124" s="36" t="s">
        <v>338</v>
      </c>
      <c r="P124" s="36" t="s">
        <v>338</v>
      </c>
      <c r="Q124" s="36" t="s">
        <v>338</v>
      </c>
      <c r="R124" s="36" t="s">
        <v>338</v>
      </c>
      <c r="S124" s="36" t="s">
        <v>338</v>
      </c>
      <c r="T124" s="36" t="s">
        <v>338</v>
      </c>
      <c r="U124" s="36" t="s">
        <v>338</v>
      </c>
      <c r="V124" s="36" t="s">
        <v>338</v>
      </c>
      <c r="W124" s="36" t="s">
        <v>338</v>
      </c>
      <c r="X124" s="36" t="s">
        <v>338</v>
      </c>
      <c r="Y124" s="36" t="s">
        <v>338</v>
      </c>
      <c r="Z124" s="36" t="s">
        <v>338</v>
      </c>
      <c r="AA124" s="36" t="s">
        <v>338</v>
      </c>
      <c r="AB124" s="36" t="s">
        <v>338</v>
      </c>
      <c r="AC124" s="36" t="s">
        <v>338</v>
      </c>
      <c r="AD124" s="36" t="s">
        <v>338</v>
      </c>
      <c r="AE124" s="36" t="s">
        <v>338</v>
      </c>
      <c r="AF124" s="36" t="s">
        <v>338</v>
      </c>
      <c r="AG124" s="36" t="s">
        <v>338</v>
      </c>
      <c r="AH124" s="36" t="s">
        <v>338</v>
      </c>
      <c r="AI124" s="36" t="s">
        <v>338</v>
      </c>
      <c r="AJ124" s="36" t="s">
        <v>338</v>
      </c>
      <c r="AK124" s="36" t="s">
        <v>338</v>
      </c>
      <c r="AL124" s="36" t="s">
        <v>338</v>
      </c>
      <c r="AM124" s="36" t="s">
        <v>338</v>
      </c>
      <c r="AN124" s="36" t="s">
        <v>338</v>
      </c>
      <c r="AO124" s="36" t="s">
        <v>338</v>
      </c>
      <c r="AP124" s="36" t="s">
        <v>338</v>
      </c>
      <c r="AQ124" s="36" t="s">
        <v>338</v>
      </c>
      <c r="AR124" s="36" t="s">
        <v>338</v>
      </c>
      <c r="AS124" s="36" t="s">
        <v>338</v>
      </c>
      <c r="AT124" s="36" t="s">
        <v>338</v>
      </c>
      <c r="AU124" s="36" t="s">
        <v>338</v>
      </c>
      <c r="AV124" s="36" t="s">
        <v>338</v>
      </c>
      <c r="AW124" s="36" t="s">
        <v>338</v>
      </c>
      <c r="AX124" s="36" t="s">
        <v>338</v>
      </c>
      <c r="AY124" s="36" t="s">
        <v>338</v>
      </c>
      <c r="AZ124" s="36" t="s">
        <v>338</v>
      </c>
      <c r="BA124" s="36" t="s">
        <v>338</v>
      </c>
      <c r="BB124" s="36" t="s">
        <v>338</v>
      </c>
      <c r="BC124" s="36" t="s">
        <v>338</v>
      </c>
      <c r="BD124" s="36" t="s">
        <v>338</v>
      </c>
      <c r="BE124" s="36" t="s">
        <v>338</v>
      </c>
      <c r="BF124" s="36" t="s">
        <v>338</v>
      </c>
      <c r="BG124" s="36" t="s">
        <v>338</v>
      </c>
      <c r="BH124" s="36" t="s">
        <v>338</v>
      </c>
      <c r="BI124" s="36" t="s">
        <v>338</v>
      </c>
      <c r="BJ124" s="36" t="s">
        <v>338</v>
      </c>
      <c r="BK124" s="36" t="s">
        <v>338</v>
      </c>
      <c r="BL124" s="36" t="s">
        <v>338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 t="s">
        <v>338</v>
      </c>
      <c r="E125" s="36" t="s">
        <v>338</v>
      </c>
      <c r="F125" s="36" t="s">
        <v>338</v>
      </c>
      <c r="G125" s="36" t="s">
        <v>338</v>
      </c>
      <c r="H125" s="36" t="s">
        <v>338</v>
      </c>
      <c r="I125" s="36" t="s">
        <v>338</v>
      </c>
      <c r="J125" s="36" t="s">
        <v>338</v>
      </c>
      <c r="K125" s="36" t="s">
        <v>338</v>
      </c>
      <c r="L125" s="36" t="s">
        <v>338</v>
      </c>
      <c r="M125" s="36" t="s">
        <v>338</v>
      </c>
      <c r="N125" s="36" t="s">
        <v>338</v>
      </c>
      <c r="O125" s="36" t="s">
        <v>338</v>
      </c>
      <c r="P125" s="36" t="s">
        <v>338</v>
      </c>
      <c r="Q125" s="36" t="s">
        <v>338</v>
      </c>
      <c r="R125" s="36" t="s">
        <v>338</v>
      </c>
      <c r="S125" s="36" t="s">
        <v>338</v>
      </c>
      <c r="T125" s="36" t="s">
        <v>338</v>
      </c>
      <c r="U125" s="36" t="s">
        <v>338</v>
      </c>
      <c r="V125" s="36" t="s">
        <v>338</v>
      </c>
      <c r="W125" s="36" t="s">
        <v>338</v>
      </c>
      <c r="X125" s="36" t="s">
        <v>338</v>
      </c>
      <c r="Y125" s="36" t="s">
        <v>338</v>
      </c>
      <c r="Z125" s="36" t="s">
        <v>338</v>
      </c>
      <c r="AA125" s="36" t="s">
        <v>338</v>
      </c>
      <c r="AB125" s="36" t="s">
        <v>338</v>
      </c>
      <c r="AC125" s="36" t="s">
        <v>338</v>
      </c>
      <c r="AD125" s="36" t="s">
        <v>338</v>
      </c>
      <c r="AE125" s="36" t="s">
        <v>338</v>
      </c>
      <c r="AF125" s="36" t="s">
        <v>338</v>
      </c>
      <c r="AG125" s="36" t="s">
        <v>338</v>
      </c>
      <c r="AH125" s="36" t="s">
        <v>338</v>
      </c>
      <c r="AI125" s="36" t="s">
        <v>338</v>
      </c>
      <c r="AJ125" s="36" t="s">
        <v>338</v>
      </c>
      <c r="AK125" s="36" t="s">
        <v>338</v>
      </c>
      <c r="AL125" s="36" t="s">
        <v>338</v>
      </c>
      <c r="AM125" s="36" t="s">
        <v>338</v>
      </c>
      <c r="AN125" s="36" t="s">
        <v>338</v>
      </c>
      <c r="AO125" s="36" t="s">
        <v>338</v>
      </c>
      <c r="AP125" s="36" t="s">
        <v>338</v>
      </c>
      <c r="AQ125" s="36" t="s">
        <v>338</v>
      </c>
      <c r="AR125" s="36" t="s">
        <v>338</v>
      </c>
      <c r="AS125" s="36" t="s">
        <v>338</v>
      </c>
      <c r="AT125" s="36" t="s">
        <v>338</v>
      </c>
      <c r="AU125" s="36" t="s">
        <v>338</v>
      </c>
      <c r="AV125" s="36" t="s">
        <v>338</v>
      </c>
      <c r="AW125" s="36" t="s">
        <v>338</v>
      </c>
      <c r="AX125" s="36" t="s">
        <v>338</v>
      </c>
      <c r="AY125" s="36" t="s">
        <v>338</v>
      </c>
      <c r="AZ125" s="36" t="s">
        <v>338</v>
      </c>
      <c r="BA125" s="36" t="s">
        <v>338</v>
      </c>
      <c r="BB125" s="36" t="s">
        <v>338</v>
      </c>
      <c r="BC125" s="36" t="s">
        <v>338</v>
      </c>
      <c r="BD125" s="36" t="s">
        <v>338</v>
      </c>
      <c r="BE125" s="36" t="s">
        <v>338</v>
      </c>
      <c r="BF125" s="36" t="s">
        <v>338</v>
      </c>
      <c r="BG125" s="36" t="s">
        <v>338</v>
      </c>
      <c r="BH125" s="36" t="s">
        <v>338</v>
      </c>
      <c r="BI125" s="36" t="s">
        <v>338</v>
      </c>
      <c r="BJ125" s="36" t="s">
        <v>338</v>
      </c>
      <c r="BK125" s="36" t="s">
        <v>338</v>
      </c>
      <c r="BL125" s="36" t="s">
        <v>338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 t="s">
        <v>338</v>
      </c>
      <c r="E126" s="36" t="s">
        <v>338</v>
      </c>
      <c r="F126" s="36" t="s">
        <v>338</v>
      </c>
      <c r="G126" s="36" t="s">
        <v>338</v>
      </c>
      <c r="H126" s="36" t="s">
        <v>338</v>
      </c>
      <c r="I126" s="36" t="s">
        <v>338</v>
      </c>
      <c r="J126" s="36" t="s">
        <v>338</v>
      </c>
      <c r="K126" s="36" t="s">
        <v>338</v>
      </c>
      <c r="L126" s="36" t="s">
        <v>338</v>
      </c>
      <c r="M126" s="36" t="s">
        <v>338</v>
      </c>
      <c r="N126" s="36" t="s">
        <v>338</v>
      </c>
      <c r="O126" s="36" t="s">
        <v>338</v>
      </c>
      <c r="P126" s="36" t="s">
        <v>338</v>
      </c>
      <c r="Q126" s="36" t="s">
        <v>338</v>
      </c>
      <c r="R126" s="36" t="s">
        <v>338</v>
      </c>
      <c r="S126" s="36" t="s">
        <v>338</v>
      </c>
      <c r="T126" s="36" t="s">
        <v>338</v>
      </c>
      <c r="U126" s="36" t="s">
        <v>338</v>
      </c>
      <c r="V126" s="36" t="s">
        <v>338</v>
      </c>
      <c r="W126" s="36" t="s">
        <v>338</v>
      </c>
      <c r="X126" s="36" t="s">
        <v>338</v>
      </c>
      <c r="Y126" s="36" t="s">
        <v>338</v>
      </c>
      <c r="Z126" s="36" t="s">
        <v>338</v>
      </c>
      <c r="AA126" s="36" t="s">
        <v>338</v>
      </c>
      <c r="AB126" s="36" t="s">
        <v>338</v>
      </c>
      <c r="AC126" s="36" t="s">
        <v>338</v>
      </c>
      <c r="AD126" s="36" t="s">
        <v>338</v>
      </c>
      <c r="AE126" s="36" t="s">
        <v>338</v>
      </c>
      <c r="AF126" s="36" t="s">
        <v>338</v>
      </c>
      <c r="AG126" s="36" t="s">
        <v>338</v>
      </c>
      <c r="AH126" s="36" t="s">
        <v>338</v>
      </c>
      <c r="AI126" s="36" t="s">
        <v>338</v>
      </c>
      <c r="AJ126" s="36" t="s">
        <v>338</v>
      </c>
      <c r="AK126" s="36" t="s">
        <v>338</v>
      </c>
      <c r="AL126" s="36" t="s">
        <v>338</v>
      </c>
      <c r="AM126" s="36" t="s">
        <v>338</v>
      </c>
      <c r="AN126" s="36" t="s">
        <v>338</v>
      </c>
      <c r="AO126" s="36" t="s">
        <v>338</v>
      </c>
      <c r="AP126" s="36" t="s">
        <v>338</v>
      </c>
      <c r="AQ126" s="36" t="s">
        <v>338</v>
      </c>
      <c r="AR126" s="36" t="s">
        <v>338</v>
      </c>
      <c r="AS126" s="36" t="s">
        <v>338</v>
      </c>
      <c r="AT126" s="36" t="s">
        <v>338</v>
      </c>
      <c r="AU126" s="36" t="s">
        <v>338</v>
      </c>
      <c r="AV126" s="36" t="s">
        <v>338</v>
      </c>
      <c r="AW126" s="36" t="s">
        <v>338</v>
      </c>
      <c r="AX126" s="36" t="s">
        <v>338</v>
      </c>
      <c r="AY126" s="36" t="s">
        <v>338</v>
      </c>
      <c r="AZ126" s="36" t="s">
        <v>338</v>
      </c>
      <c r="BA126" s="36" t="s">
        <v>338</v>
      </c>
      <c r="BB126" s="36" t="s">
        <v>338</v>
      </c>
      <c r="BC126" s="36" t="s">
        <v>338</v>
      </c>
      <c r="BD126" s="36" t="s">
        <v>338</v>
      </c>
      <c r="BE126" s="36" t="s">
        <v>338</v>
      </c>
      <c r="BF126" s="36" t="s">
        <v>338</v>
      </c>
      <c r="BG126" s="36" t="s">
        <v>338</v>
      </c>
      <c r="BH126" s="36" t="s">
        <v>338</v>
      </c>
      <c r="BI126" s="36" t="s">
        <v>338</v>
      </c>
      <c r="BJ126" s="36" t="s">
        <v>338</v>
      </c>
      <c r="BK126" s="36" t="s">
        <v>338</v>
      </c>
      <c r="BL126" s="36" t="s">
        <v>338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 t="s">
        <v>338</v>
      </c>
      <c r="E127" s="36" t="s">
        <v>338</v>
      </c>
      <c r="F127" s="36" t="s">
        <v>338</v>
      </c>
      <c r="G127" s="36" t="s">
        <v>338</v>
      </c>
      <c r="H127" s="36" t="s">
        <v>338</v>
      </c>
      <c r="I127" s="36" t="s">
        <v>338</v>
      </c>
      <c r="J127" s="36" t="s">
        <v>338</v>
      </c>
      <c r="K127" s="36" t="s">
        <v>338</v>
      </c>
      <c r="L127" s="36" t="s">
        <v>338</v>
      </c>
      <c r="M127" s="36" t="s">
        <v>338</v>
      </c>
      <c r="N127" s="36" t="s">
        <v>338</v>
      </c>
      <c r="O127" s="36" t="s">
        <v>338</v>
      </c>
      <c r="P127" s="36" t="s">
        <v>338</v>
      </c>
      <c r="Q127" s="36" t="s">
        <v>338</v>
      </c>
      <c r="R127" s="36" t="s">
        <v>338</v>
      </c>
      <c r="S127" s="36" t="s">
        <v>338</v>
      </c>
      <c r="T127" s="36" t="s">
        <v>338</v>
      </c>
      <c r="U127" s="36" t="s">
        <v>338</v>
      </c>
      <c r="V127" s="36" t="s">
        <v>338</v>
      </c>
      <c r="W127" s="36" t="s">
        <v>338</v>
      </c>
      <c r="X127" s="36" t="s">
        <v>338</v>
      </c>
      <c r="Y127" s="36" t="s">
        <v>338</v>
      </c>
      <c r="Z127" s="36" t="s">
        <v>338</v>
      </c>
      <c r="AA127" s="36" t="s">
        <v>338</v>
      </c>
      <c r="AB127" s="36" t="s">
        <v>338</v>
      </c>
      <c r="AC127" s="36" t="s">
        <v>338</v>
      </c>
      <c r="AD127" s="36" t="s">
        <v>338</v>
      </c>
      <c r="AE127" s="36" t="s">
        <v>338</v>
      </c>
      <c r="AF127" s="36" t="s">
        <v>338</v>
      </c>
      <c r="AG127" s="36" t="s">
        <v>338</v>
      </c>
      <c r="AH127" s="36" t="s">
        <v>338</v>
      </c>
      <c r="AI127" s="36" t="s">
        <v>338</v>
      </c>
      <c r="AJ127" s="36" t="s">
        <v>338</v>
      </c>
      <c r="AK127" s="36" t="s">
        <v>338</v>
      </c>
      <c r="AL127" s="36" t="s">
        <v>338</v>
      </c>
      <c r="AM127" s="36" t="s">
        <v>338</v>
      </c>
      <c r="AN127" s="36" t="s">
        <v>338</v>
      </c>
      <c r="AO127" s="36" t="s">
        <v>338</v>
      </c>
      <c r="AP127" s="36" t="s">
        <v>338</v>
      </c>
      <c r="AQ127" s="36" t="s">
        <v>338</v>
      </c>
      <c r="AR127" s="36" t="s">
        <v>338</v>
      </c>
      <c r="AS127" s="36" t="s">
        <v>338</v>
      </c>
      <c r="AT127" s="36" t="s">
        <v>338</v>
      </c>
      <c r="AU127" s="36" t="s">
        <v>338</v>
      </c>
      <c r="AV127" s="36" t="s">
        <v>338</v>
      </c>
      <c r="AW127" s="36" t="s">
        <v>338</v>
      </c>
      <c r="AX127" s="36" t="s">
        <v>338</v>
      </c>
      <c r="AY127" s="36" t="s">
        <v>338</v>
      </c>
      <c r="AZ127" s="36" t="s">
        <v>338</v>
      </c>
      <c r="BA127" s="36" t="s">
        <v>338</v>
      </c>
      <c r="BB127" s="36" t="s">
        <v>338</v>
      </c>
      <c r="BC127" s="36" t="s">
        <v>338</v>
      </c>
      <c r="BD127" s="36" t="s">
        <v>338</v>
      </c>
      <c r="BE127" s="36" t="s">
        <v>338</v>
      </c>
      <c r="BF127" s="36" t="s">
        <v>338</v>
      </c>
      <c r="BG127" s="36" t="s">
        <v>338</v>
      </c>
      <c r="BH127" s="36" t="s">
        <v>338</v>
      </c>
      <c r="BI127" s="36" t="s">
        <v>338</v>
      </c>
      <c r="BJ127" s="36" t="s">
        <v>338</v>
      </c>
      <c r="BK127" s="36" t="s">
        <v>338</v>
      </c>
      <c r="BL127" s="36" t="s">
        <v>338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 t="s">
        <v>338</v>
      </c>
      <c r="E128" s="36" t="s">
        <v>338</v>
      </c>
      <c r="F128" s="36" t="s">
        <v>338</v>
      </c>
      <c r="G128" s="36" t="s">
        <v>338</v>
      </c>
      <c r="H128" s="36" t="s">
        <v>338</v>
      </c>
      <c r="I128" s="36" t="s">
        <v>338</v>
      </c>
      <c r="J128" s="36" t="s">
        <v>338</v>
      </c>
      <c r="K128" s="36" t="s">
        <v>338</v>
      </c>
      <c r="L128" s="36" t="s">
        <v>338</v>
      </c>
      <c r="M128" s="36" t="s">
        <v>338</v>
      </c>
      <c r="N128" s="36" t="s">
        <v>338</v>
      </c>
      <c r="O128" s="36" t="s">
        <v>338</v>
      </c>
      <c r="P128" s="36" t="s">
        <v>338</v>
      </c>
      <c r="Q128" s="36" t="s">
        <v>338</v>
      </c>
      <c r="R128" s="36" t="s">
        <v>338</v>
      </c>
      <c r="S128" s="36" t="s">
        <v>338</v>
      </c>
      <c r="T128" s="36" t="s">
        <v>338</v>
      </c>
      <c r="U128" s="36" t="s">
        <v>338</v>
      </c>
      <c r="V128" s="36" t="s">
        <v>338</v>
      </c>
      <c r="W128" s="36" t="s">
        <v>338</v>
      </c>
      <c r="X128" s="36" t="s">
        <v>338</v>
      </c>
      <c r="Y128" s="36" t="s">
        <v>338</v>
      </c>
      <c r="Z128" s="36" t="s">
        <v>338</v>
      </c>
      <c r="AA128" s="36" t="s">
        <v>338</v>
      </c>
      <c r="AB128" s="36" t="s">
        <v>338</v>
      </c>
      <c r="AC128" s="36" t="s">
        <v>338</v>
      </c>
      <c r="AD128" s="36" t="s">
        <v>338</v>
      </c>
      <c r="AE128" s="36" t="s">
        <v>338</v>
      </c>
      <c r="AF128" s="36" t="s">
        <v>338</v>
      </c>
      <c r="AG128" s="36" t="s">
        <v>338</v>
      </c>
      <c r="AH128" s="36" t="s">
        <v>338</v>
      </c>
      <c r="AI128" s="36" t="s">
        <v>338</v>
      </c>
      <c r="AJ128" s="36" t="s">
        <v>338</v>
      </c>
      <c r="AK128" s="36" t="s">
        <v>338</v>
      </c>
      <c r="AL128" s="36" t="s">
        <v>338</v>
      </c>
      <c r="AM128" s="36" t="s">
        <v>338</v>
      </c>
      <c r="AN128" s="36" t="s">
        <v>338</v>
      </c>
      <c r="AO128" s="36" t="s">
        <v>338</v>
      </c>
      <c r="AP128" s="36" t="s">
        <v>338</v>
      </c>
      <c r="AQ128" s="36" t="s">
        <v>338</v>
      </c>
      <c r="AR128" s="36" t="s">
        <v>338</v>
      </c>
      <c r="AS128" s="36" t="s">
        <v>338</v>
      </c>
      <c r="AT128" s="36" t="s">
        <v>338</v>
      </c>
      <c r="AU128" s="36" t="s">
        <v>338</v>
      </c>
      <c r="AV128" s="36" t="s">
        <v>338</v>
      </c>
      <c r="AW128" s="36" t="s">
        <v>338</v>
      </c>
      <c r="AX128" s="36" t="s">
        <v>338</v>
      </c>
      <c r="AY128" s="36" t="s">
        <v>338</v>
      </c>
      <c r="AZ128" s="36" t="s">
        <v>338</v>
      </c>
      <c r="BA128" s="36" t="s">
        <v>338</v>
      </c>
      <c r="BB128" s="36" t="s">
        <v>338</v>
      </c>
      <c r="BC128" s="36" t="s">
        <v>338</v>
      </c>
      <c r="BD128" s="36" t="s">
        <v>338</v>
      </c>
      <c r="BE128" s="36" t="s">
        <v>338</v>
      </c>
      <c r="BF128" s="36" t="s">
        <v>338</v>
      </c>
      <c r="BG128" s="36" t="s">
        <v>338</v>
      </c>
      <c r="BH128" s="36" t="s">
        <v>338</v>
      </c>
      <c r="BI128" s="36" t="s">
        <v>338</v>
      </c>
      <c r="BJ128" s="36" t="s">
        <v>338</v>
      </c>
      <c r="BK128" s="36" t="s">
        <v>338</v>
      </c>
      <c r="BL128" s="36" t="s">
        <v>338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 t="s">
        <v>338</v>
      </c>
      <c r="E129" s="36" t="s">
        <v>338</v>
      </c>
      <c r="F129" s="36" t="s">
        <v>338</v>
      </c>
      <c r="G129" s="36" t="s">
        <v>338</v>
      </c>
      <c r="H129" s="36" t="s">
        <v>338</v>
      </c>
      <c r="I129" s="36" t="s">
        <v>338</v>
      </c>
      <c r="J129" s="36" t="s">
        <v>338</v>
      </c>
      <c r="K129" s="36" t="s">
        <v>338</v>
      </c>
      <c r="L129" s="36" t="s">
        <v>338</v>
      </c>
      <c r="M129" s="36" t="s">
        <v>338</v>
      </c>
      <c r="N129" s="36" t="s">
        <v>338</v>
      </c>
      <c r="O129" s="36" t="s">
        <v>338</v>
      </c>
      <c r="P129" s="36" t="s">
        <v>338</v>
      </c>
      <c r="Q129" s="36" t="s">
        <v>338</v>
      </c>
      <c r="R129" s="36" t="s">
        <v>338</v>
      </c>
      <c r="S129" s="36" t="s">
        <v>338</v>
      </c>
      <c r="T129" s="36" t="s">
        <v>338</v>
      </c>
      <c r="U129" s="36" t="s">
        <v>338</v>
      </c>
      <c r="V129" s="36" t="s">
        <v>338</v>
      </c>
      <c r="W129" s="36" t="s">
        <v>338</v>
      </c>
      <c r="X129" s="36" t="s">
        <v>338</v>
      </c>
      <c r="Y129" s="36" t="s">
        <v>338</v>
      </c>
      <c r="Z129" s="36" t="s">
        <v>338</v>
      </c>
      <c r="AA129" s="36" t="s">
        <v>338</v>
      </c>
      <c r="AB129" s="36" t="s">
        <v>338</v>
      </c>
      <c r="AC129" s="36" t="s">
        <v>338</v>
      </c>
      <c r="AD129" s="36" t="s">
        <v>338</v>
      </c>
      <c r="AE129" s="36" t="s">
        <v>338</v>
      </c>
      <c r="AF129" s="36" t="s">
        <v>338</v>
      </c>
      <c r="AG129" s="36" t="s">
        <v>338</v>
      </c>
      <c r="AH129" s="36" t="s">
        <v>338</v>
      </c>
      <c r="AI129" s="36" t="s">
        <v>338</v>
      </c>
      <c r="AJ129" s="36" t="s">
        <v>338</v>
      </c>
      <c r="AK129" s="36" t="s">
        <v>338</v>
      </c>
      <c r="AL129" s="36" t="s">
        <v>338</v>
      </c>
      <c r="AM129" s="36" t="s">
        <v>338</v>
      </c>
      <c r="AN129" s="36" t="s">
        <v>338</v>
      </c>
      <c r="AO129" s="36" t="s">
        <v>338</v>
      </c>
      <c r="AP129" s="36" t="s">
        <v>338</v>
      </c>
      <c r="AQ129" s="36" t="s">
        <v>338</v>
      </c>
      <c r="AR129" s="36" t="s">
        <v>338</v>
      </c>
      <c r="AS129" s="36" t="s">
        <v>338</v>
      </c>
      <c r="AT129" s="36" t="s">
        <v>338</v>
      </c>
      <c r="AU129" s="36" t="s">
        <v>338</v>
      </c>
      <c r="AV129" s="36" t="s">
        <v>338</v>
      </c>
      <c r="AW129" s="36" t="s">
        <v>338</v>
      </c>
      <c r="AX129" s="36" t="s">
        <v>338</v>
      </c>
      <c r="AY129" s="36" t="s">
        <v>338</v>
      </c>
      <c r="AZ129" s="36" t="s">
        <v>338</v>
      </c>
      <c r="BA129" s="36" t="s">
        <v>338</v>
      </c>
      <c r="BB129" s="36" t="s">
        <v>338</v>
      </c>
      <c r="BC129" s="36" t="s">
        <v>338</v>
      </c>
      <c r="BD129" s="36" t="s">
        <v>338</v>
      </c>
      <c r="BE129" s="36" t="s">
        <v>338</v>
      </c>
      <c r="BF129" s="36" t="s">
        <v>338</v>
      </c>
      <c r="BG129" s="36" t="s">
        <v>338</v>
      </c>
      <c r="BH129" s="36" t="s">
        <v>338</v>
      </c>
      <c r="BI129" s="36" t="s">
        <v>338</v>
      </c>
      <c r="BJ129" s="36" t="s">
        <v>338</v>
      </c>
      <c r="BK129" s="36" t="s">
        <v>338</v>
      </c>
      <c r="BL129" s="36" t="s">
        <v>338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 t="s">
        <v>338</v>
      </c>
      <c r="E130" s="36" t="s">
        <v>338</v>
      </c>
      <c r="F130" s="36" t="s">
        <v>338</v>
      </c>
      <c r="G130" s="36" t="s">
        <v>338</v>
      </c>
      <c r="H130" s="36" t="s">
        <v>338</v>
      </c>
      <c r="I130" s="36" t="s">
        <v>338</v>
      </c>
      <c r="J130" s="36" t="s">
        <v>338</v>
      </c>
      <c r="K130" s="36" t="s">
        <v>338</v>
      </c>
      <c r="L130" s="36" t="s">
        <v>338</v>
      </c>
      <c r="M130" s="36" t="s">
        <v>338</v>
      </c>
      <c r="N130" s="36" t="s">
        <v>338</v>
      </c>
      <c r="O130" s="36" t="s">
        <v>338</v>
      </c>
      <c r="P130" s="36" t="s">
        <v>338</v>
      </c>
      <c r="Q130" s="36" t="s">
        <v>338</v>
      </c>
      <c r="R130" s="36" t="s">
        <v>338</v>
      </c>
      <c r="S130" s="36" t="s">
        <v>338</v>
      </c>
      <c r="T130" s="36" t="s">
        <v>338</v>
      </c>
      <c r="U130" s="36" t="s">
        <v>338</v>
      </c>
      <c r="V130" s="36" t="s">
        <v>338</v>
      </c>
      <c r="W130" s="36" t="s">
        <v>338</v>
      </c>
      <c r="X130" s="36" t="s">
        <v>338</v>
      </c>
      <c r="Y130" s="36" t="s">
        <v>338</v>
      </c>
      <c r="Z130" s="36" t="s">
        <v>338</v>
      </c>
      <c r="AA130" s="36" t="s">
        <v>338</v>
      </c>
      <c r="AB130" s="36" t="s">
        <v>338</v>
      </c>
      <c r="AC130" s="36" t="s">
        <v>338</v>
      </c>
      <c r="AD130" s="36" t="s">
        <v>338</v>
      </c>
      <c r="AE130" s="36" t="s">
        <v>338</v>
      </c>
      <c r="AF130" s="36" t="s">
        <v>338</v>
      </c>
      <c r="AG130" s="36" t="s">
        <v>338</v>
      </c>
      <c r="AH130" s="36" t="s">
        <v>338</v>
      </c>
      <c r="AI130" s="36" t="s">
        <v>338</v>
      </c>
      <c r="AJ130" s="36" t="s">
        <v>338</v>
      </c>
      <c r="AK130" s="36" t="s">
        <v>338</v>
      </c>
      <c r="AL130" s="36" t="s">
        <v>338</v>
      </c>
      <c r="AM130" s="36" t="s">
        <v>338</v>
      </c>
      <c r="AN130" s="36" t="s">
        <v>338</v>
      </c>
      <c r="AO130" s="36" t="s">
        <v>338</v>
      </c>
      <c r="AP130" s="36" t="s">
        <v>338</v>
      </c>
      <c r="AQ130" s="36" t="s">
        <v>338</v>
      </c>
      <c r="AR130" s="36" t="s">
        <v>338</v>
      </c>
      <c r="AS130" s="36" t="s">
        <v>338</v>
      </c>
      <c r="AT130" s="36" t="s">
        <v>338</v>
      </c>
      <c r="AU130" s="36" t="s">
        <v>338</v>
      </c>
      <c r="AV130" s="36" t="s">
        <v>338</v>
      </c>
      <c r="AW130" s="36" t="s">
        <v>338</v>
      </c>
      <c r="AX130" s="36" t="s">
        <v>338</v>
      </c>
      <c r="AY130" s="36" t="s">
        <v>338</v>
      </c>
      <c r="AZ130" s="36" t="s">
        <v>338</v>
      </c>
      <c r="BA130" s="36" t="s">
        <v>338</v>
      </c>
      <c r="BB130" s="36" t="s">
        <v>338</v>
      </c>
      <c r="BC130" s="36" t="s">
        <v>338</v>
      </c>
      <c r="BD130" s="36" t="s">
        <v>338</v>
      </c>
      <c r="BE130" s="36" t="s">
        <v>338</v>
      </c>
      <c r="BF130" s="36" t="s">
        <v>338</v>
      </c>
      <c r="BG130" s="36" t="s">
        <v>338</v>
      </c>
      <c r="BH130" s="36" t="s">
        <v>338</v>
      </c>
      <c r="BI130" s="36" t="s">
        <v>338</v>
      </c>
      <c r="BJ130" s="36" t="s">
        <v>338</v>
      </c>
      <c r="BK130" s="36" t="s">
        <v>338</v>
      </c>
      <c r="BL130" s="36" t="s">
        <v>338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 t="s">
        <v>338</v>
      </c>
      <c r="E131" s="36" t="s">
        <v>338</v>
      </c>
      <c r="F131" s="36" t="s">
        <v>338</v>
      </c>
      <c r="G131" s="36" t="s">
        <v>338</v>
      </c>
      <c r="H131" s="36" t="s">
        <v>338</v>
      </c>
      <c r="I131" s="36" t="s">
        <v>338</v>
      </c>
      <c r="J131" s="36" t="s">
        <v>338</v>
      </c>
      <c r="K131" s="36" t="s">
        <v>338</v>
      </c>
      <c r="L131" s="36" t="s">
        <v>338</v>
      </c>
      <c r="M131" s="36" t="s">
        <v>338</v>
      </c>
      <c r="N131" s="36" t="s">
        <v>338</v>
      </c>
      <c r="O131" s="36" t="s">
        <v>338</v>
      </c>
      <c r="P131" s="36" t="s">
        <v>338</v>
      </c>
      <c r="Q131" s="36" t="s">
        <v>338</v>
      </c>
      <c r="R131" s="36" t="s">
        <v>338</v>
      </c>
      <c r="S131" s="36" t="s">
        <v>338</v>
      </c>
      <c r="T131" s="36" t="s">
        <v>338</v>
      </c>
      <c r="U131" s="36" t="s">
        <v>338</v>
      </c>
      <c r="V131" s="36" t="s">
        <v>338</v>
      </c>
      <c r="W131" s="36" t="s">
        <v>338</v>
      </c>
      <c r="X131" s="36" t="s">
        <v>338</v>
      </c>
      <c r="Y131" s="36" t="s">
        <v>338</v>
      </c>
      <c r="Z131" s="36" t="s">
        <v>338</v>
      </c>
      <c r="AA131" s="36" t="s">
        <v>338</v>
      </c>
      <c r="AB131" s="36" t="s">
        <v>338</v>
      </c>
      <c r="AC131" s="36" t="s">
        <v>338</v>
      </c>
      <c r="AD131" s="36" t="s">
        <v>338</v>
      </c>
      <c r="AE131" s="36" t="s">
        <v>338</v>
      </c>
      <c r="AF131" s="36" t="s">
        <v>338</v>
      </c>
      <c r="AG131" s="36" t="s">
        <v>338</v>
      </c>
      <c r="AH131" s="36" t="s">
        <v>338</v>
      </c>
      <c r="AI131" s="36" t="s">
        <v>338</v>
      </c>
      <c r="AJ131" s="36" t="s">
        <v>338</v>
      </c>
      <c r="AK131" s="36" t="s">
        <v>338</v>
      </c>
      <c r="AL131" s="36" t="s">
        <v>338</v>
      </c>
      <c r="AM131" s="36" t="s">
        <v>338</v>
      </c>
      <c r="AN131" s="36" t="s">
        <v>338</v>
      </c>
      <c r="AO131" s="36" t="s">
        <v>338</v>
      </c>
      <c r="AP131" s="36" t="s">
        <v>338</v>
      </c>
      <c r="AQ131" s="36" t="s">
        <v>338</v>
      </c>
      <c r="AR131" s="36" t="s">
        <v>338</v>
      </c>
      <c r="AS131" s="36" t="s">
        <v>338</v>
      </c>
      <c r="AT131" s="36" t="s">
        <v>338</v>
      </c>
      <c r="AU131" s="36" t="s">
        <v>338</v>
      </c>
      <c r="AV131" s="36" t="s">
        <v>338</v>
      </c>
      <c r="AW131" s="36" t="s">
        <v>338</v>
      </c>
      <c r="AX131" s="36" t="s">
        <v>338</v>
      </c>
      <c r="AY131" s="36" t="s">
        <v>338</v>
      </c>
      <c r="AZ131" s="36" t="s">
        <v>338</v>
      </c>
      <c r="BA131" s="36" t="s">
        <v>338</v>
      </c>
      <c r="BB131" s="36" t="s">
        <v>338</v>
      </c>
      <c r="BC131" s="36" t="s">
        <v>338</v>
      </c>
      <c r="BD131" s="36" t="s">
        <v>338</v>
      </c>
      <c r="BE131" s="36" t="s">
        <v>338</v>
      </c>
      <c r="BF131" s="36" t="s">
        <v>338</v>
      </c>
      <c r="BG131" s="36" t="s">
        <v>338</v>
      </c>
      <c r="BH131" s="36" t="s">
        <v>338</v>
      </c>
      <c r="BI131" s="36" t="s">
        <v>338</v>
      </c>
      <c r="BJ131" s="36" t="s">
        <v>338</v>
      </c>
      <c r="BK131" s="36" t="s">
        <v>338</v>
      </c>
      <c r="BL131" s="36" t="s">
        <v>338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 t="s">
        <v>338</v>
      </c>
      <c r="E132" s="36" t="s">
        <v>338</v>
      </c>
      <c r="F132" s="36" t="s">
        <v>338</v>
      </c>
      <c r="G132" s="36" t="s">
        <v>338</v>
      </c>
      <c r="H132" s="36" t="s">
        <v>338</v>
      </c>
      <c r="I132" s="36" t="s">
        <v>338</v>
      </c>
      <c r="J132" s="36" t="s">
        <v>338</v>
      </c>
      <c r="K132" s="36" t="s">
        <v>338</v>
      </c>
      <c r="L132" s="36" t="s">
        <v>338</v>
      </c>
      <c r="M132" s="36" t="s">
        <v>338</v>
      </c>
      <c r="N132" s="36" t="s">
        <v>338</v>
      </c>
      <c r="O132" s="36" t="s">
        <v>338</v>
      </c>
      <c r="P132" s="36" t="s">
        <v>338</v>
      </c>
      <c r="Q132" s="36" t="s">
        <v>338</v>
      </c>
      <c r="R132" s="36" t="s">
        <v>338</v>
      </c>
      <c r="S132" s="36" t="s">
        <v>338</v>
      </c>
      <c r="T132" s="36" t="s">
        <v>338</v>
      </c>
      <c r="U132" s="36" t="s">
        <v>338</v>
      </c>
      <c r="V132" s="36" t="s">
        <v>338</v>
      </c>
      <c r="W132" s="36" t="s">
        <v>338</v>
      </c>
      <c r="X132" s="36" t="s">
        <v>338</v>
      </c>
      <c r="Y132" s="36" t="s">
        <v>338</v>
      </c>
      <c r="Z132" s="36" t="s">
        <v>338</v>
      </c>
      <c r="AA132" s="36" t="s">
        <v>338</v>
      </c>
      <c r="AB132" s="36" t="s">
        <v>338</v>
      </c>
      <c r="AC132" s="36" t="s">
        <v>338</v>
      </c>
      <c r="AD132" s="36" t="s">
        <v>338</v>
      </c>
      <c r="AE132" s="36" t="s">
        <v>338</v>
      </c>
      <c r="AF132" s="36" t="s">
        <v>338</v>
      </c>
      <c r="AG132" s="36" t="s">
        <v>338</v>
      </c>
      <c r="AH132" s="36" t="s">
        <v>338</v>
      </c>
      <c r="AI132" s="36" t="s">
        <v>338</v>
      </c>
      <c r="AJ132" s="36" t="s">
        <v>338</v>
      </c>
      <c r="AK132" s="36" t="s">
        <v>338</v>
      </c>
      <c r="AL132" s="36" t="s">
        <v>338</v>
      </c>
      <c r="AM132" s="36" t="s">
        <v>338</v>
      </c>
      <c r="AN132" s="36" t="s">
        <v>338</v>
      </c>
      <c r="AO132" s="36" t="s">
        <v>338</v>
      </c>
      <c r="AP132" s="36" t="s">
        <v>338</v>
      </c>
      <c r="AQ132" s="36" t="s">
        <v>338</v>
      </c>
      <c r="AR132" s="36" t="s">
        <v>338</v>
      </c>
      <c r="AS132" s="36" t="s">
        <v>338</v>
      </c>
      <c r="AT132" s="36" t="s">
        <v>338</v>
      </c>
      <c r="AU132" s="36" t="s">
        <v>338</v>
      </c>
      <c r="AV132" s="36" t="s">
        <v>338</v>
      </c>
      <c r="AW132" s="36" t="s">
        <v>338</v>
      </c>
      <c r="AX132" s="36" t="s">
        <v>338</v>
      </c>
      <c r="AY132" s="36" t="s">
        <v>338</v>
      </c>
      <c r="AZ132" s="36" t="s">
        <v>338</v>
      </c>
      <c r="BA132" s="36" t="s">
        <v>338</v>
      </c>
      <c r="BB132" s="36" t="s">
        <v>338</v>
      </c>
      <c r="BC132" s="36" t="s">
        <v>338</v>
      </c>
      <c r="BD132" s="36" t="s">
        <v>338</v>
      </c>
      <c r="BE132" s="36" t="s">
        <v>338</v>
      </c>
      <c r="BF132" s="36" t="s">
        <v>338</v>
      </c>
      <c r="BG132" s="36" t="s">
        <v>338</v>
      </c>
      <c r="BH132" s="36" t="s">
        <v>338</v>
      </c>
      <c r="BI132" s="36" t="s">
        <v>338</v>
      </c>
      <c r="BJ132" s="36" t="s">
        <v>338</v>
      </c>
      <c r="BK132" s="36" t="s">
        <v>338</v>
      </c>
      <c r="BL132" s="36" t="s">
        <v>338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 t="s">
        <v>338</v>
      </c>
      <c r="E133" s="36" t="s">
        <v>338</v>
      </c>
      <c r="F133" s="36" t="s">
        <v>338</v>
      </c>
      <c r="G133" s="36" t="s">
        <v>338</v>
      </c>
      <c r="H133" s="36" t="s">
        <v>338</v>
      </c>
      <c r="I133" s="36" t="s">
        <v>338</v>
      </c>
      <c r="J133" s="36" t="s">
        <v>338</v>
      </c>
      <c r="K133" s="36" t="s">
        <v>338</v>
      </c>
      <c r="L133" s="36" t="s">
        <v>338</v>
      </c>
      <c r="M133" s="36" t="s">
        <v>338</v>
      </c>
      <c r="N133" s="36" t="s">
        <v>338</v>
      </c>
      <c r="O133" s="36" t="s">
        <v>338</v>
      </c>
      <c r="P133" s="36" t="s">
        <v>338</v>
      </c>
      <c r="Q133" s="36" t="s">
        <v>338</v>
      </c>
      <c r="R133" s="36" t="s">
        <v>338</v>
      </c>
      <c r="S133" s="36" t="s">
        <v>338</v>
      </c>
      <c r="T133" s="36" t="s">
        <v>338</v>
      </c>
      <c r="U133" s="36" t="s">
        <v>338</v>
      </c>
      <c r="V133" s="36" t="s">
        <v>338</v>
      </c>
      <c r="W133" s="36" t="s">
        <v>338</v>
      </c>
      <c r="X133" s="36" t="s">
        <v>338</v>
      </c>
      <c r="Y133" s="36" t="s">
        <v>338</v>
      </c>
      <c r="Z133" s="36" t="s">
        <v>338</v>
      </c>
      <c r="AA133" s="36" t="s">
        <v>338</v>
      </c>
      <c r="AB133" s="36" t="s">
        <v>338</v>
      </c>
      <c r="AC133" s="36" t="s">
        <v>338</v>
      </c>
      <c r="AD133" s="36" t="s">
        <v>338</v>
      </c>
      <c r="AE133" s="36" t="s">
        <v>338</v>
      </c>
      <c r="AF133" s="36" t="s">
        <v>338</v>
      </c>
      <c r="AG133" s="36" t="s">
        <v>338</v>
      </c>
      <c r="AH133" s="36" t="s">
        <v>338</v>
      </c>
      <c r="AI133" s="36" t="s">
        <v>338</v>
      </c>
      <c r="AJ133" s="36" t="s">
        <v>338</v>
      </c>
      <c r="AK133" s="36" t="s">
        <v>338</v>
      </c>
      <c r="AL133" s="36" t="s">
        <v>338</v>
      </c>
      <c r="AM133" s="36" t="s">
        <v>338</v>
      </c>
      <c r="AN133" s="36" t="s">
        <v>338</v>
      </c>
      <c r="AO133" s="36" t="s">
        <v>338</v>
      </c>
      <c r="AP133" s="36" t="s">
        <v>338</v>
      </c>
      <c r="AQ133" s="36" t="s">
        <v>338</v>
      </c>
      <c r="AR133" s="36" t="s">
        <v>338</v>
      </c>
      <c r="AS133" s="36" t="s">
        <v>338</v>
      </c>
      <c r="AT133" s="36" t="s">
        <v>338</v>
      </c>
      <c r="AU133" s="36" t="s">
        <v>338</v>
      </c>
      <c r="AV133" s="36" t="s">
        <v>338</v>
      </c>
      <c r="AW133" s="36" t="s">
        <v>338</v>
      </c>
      <c r="AX133" s="36" t="s">
        <v>338</v>
      </c>
      <c r="AY133" s="36" t="s">
        <v>338</v>
      </c>
      <c r="AZ133" s="36" t="s">
        <v>338</v>
      </c>
      <c r="BA133" s="36" t="s">
        <v>338</v>
      </c>
      <c r="BB133" s="36" t="s">
        <v>338</v>
      </c>
      <c r="BC133" s="36" t="s">
        <v>338</v>
      </c>
      <c r="BD133" s="36" t="s">
        <v>338</v>
      </c>
      <c r="BE133" s="36" t="s">
        <v>338</v>
      </c>
      <c r="BF133" s="36" t="s">
        <v>338</v>
      </c>
      <c r="BG133" s="36" t="s">
        <v>338</v>
      </c>
      <c r="BH133" s="36" t="s">
        <v>338</v>
      </c>
      <c r="BI133" s="36" t="s">
        <v>338</v>
      </c>
      <c r="BJ133" s="36" t="s">
        <v>338</v>
      </c>
      <c r="BK133" s="36" t="s">
        <v>338</v>
      </c>
      <c r="BL133" s="36" t="s">
        <v>338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 t="s">
        <v>338</v>
      </c>
      <c r="E134" s="36" t="s">
        <v>338</v>
      </c>
      <c r="F134" s="36" t="s">
        <v>338</v>
      </c>
      <c r="G134" s="36" t="s">
        <v>338</v>
      </c>
      <c r="H134" s="36" t="s">
        <v>338</v>
      </c>
      <c r="I134" s="36" t="s">
        <v>338</v>
      </c>
      <c r="J134" s="36" t="s">
        <v>338</v>
      </c>
      <c r="K134" s="36" t="s">
        <v>338</v>
      </c>
      <c r="L134" s="36" t="s">
        <v>338</v>
      </c>
      <c r="M134" s="36" t="s">
        <v>338</v>
      </c>
      <c r="N134" s="36" t="s">
        <v>338</v>
      </c>
      <c r="O134" s="36" t="s">
        <v>338</v>
      </c>
      <c r="P134" s="36" t="s">
        <v>338</v>
      </c>
      <c r="Q134" s="36" t="s">
        <v>338</v>
      </c>
      <c r="R134" s="36" t="s">
        <v>338</v>
      </c>
      <c r="S134" s="36" t="s">
        <v>338</v>
      </c>
      <c r="T134" s="36" t="s">
        <v>338</v>
      </c>
      <c r="U134" s="36" t="s">
        <v>338</v>
      </c>
      <c r="V134" s="36" t="s">
        <v>338</v>
      </c>
      <c r="W134" s="36" t="s">
        <v>338</v>
      </c>
      <c r="X134" s="36" t="s">
        <v>338</v>
      </c>
      <c r="Y134" s="36" t="s">
        <v>338</v>
      </c>
      <c r="Z134" s="36" t="s">
        <v>338</v>
      </c>
      <c r="AA134" s="36" t="s">
        <v>338</v>
      </c>
      <c r="AB134" s="36" t="s">
        <v>338</v>
      </c>
      <c r="AC134" s="36" t="s">
        <v>338</v>
      </c>
      <c r="AD134" s="36" t="s">
        <v>338</v>
      </c>
      <c r="AE134" s="36" t="s">
        <v>338</v>
      </c>
      <c r="AF134" s="36" t="s">
        <v>338</v>
      </c>
      <c r="AG134" s="36" t="s">
        <v>338</v>
      </c>
      <c r="AH134" s="36" t="s">
        <v>338</v>
      </c>
      <c r="AI134" s="36" t="s">
        <v>338</v>
      </c>
      <c r="AJ134" s="36" t="s">
        <v>338</v>
      </c>
      <c r="AK134" s="36" t="s">
        <v>338</v>
      </c>
      <c r="AL134" s="36" t="s">
        <v>338</v>
      </c>
      <c r="AM134" s="36" t="s">
        <v>338</v>
      </c>
      <c r="AN134" s="36" t="s">
        <v>338</v>
      </c>
      <c r="AO134" s="36" t="s">
        <v>338</v>
      </c>
      <c r="AP134" s="36" t="s">
        <v>338</v>
      </c>
      <c r="AQ134" s="36" t="s">
        <v>338</v>
      </c>
      <c r="AR134" s="36" t="s">
        <v>338</v>
      </c>
      <c r="AS134" s="36" t="s">
        <v>338</v>
      </c>
      <c r="AT134" s="36" t="s">
        <v>338</v>
      </c>
      <c r="AU134" s="36" t="s">
        <v>338</v>
      </c>
      <c r="AV134" s="36" t="s">
        <v>338</v>
      </c>
      <c r="AW134" s="36" t="s">
        <v>338</v>
      </c>
      <c r="AX134" s="36" t="s">
        <v>338</v>
      </c>
      <c r="AY134" s="36" t="s">
        <v>338</v>
      </c>
      <c r="AZ134" s="36" t="s">
        <v>338</v>
      </c>
      <c r="BA134" s="36" t="s">
        <v>338</v>
      </c>
      <c r="BB134" s="36" t="s">
        <v>338</v>
      </c>
      <c r="BC134" s="36" t="s">
        <v>338</v>
      </c>
      <c r="BD134" s="36" t="s">
        <v>338</v>
      </c>
      <c r="BE134" s="36" t="s">
        <v>338</v>
      </c>
      <c r="BF134" s="36" t="s">
        <v>338</v>
      </c>
      <c r="BG134" s="36" t="s">
        <v>338</v>
      </c>
      <c r="BH134" s="36" t="s">
        <v>338</v>
      </c>
      <c r="BI134" s="36" t="s">
        <v>338</v>
      </c>
      <c r="BJ134" s="36" t="s">
        <v>338</v>
      </c>
      <c r="BK134" s="36" t="s">
        <v>338</v>
      </c>
      <c r="BL134" s="36" t="s">
        <v>338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 t="s">
        <v>338</v>
      </c>
      <c r="E135" s="36" t="s">
        <v>338</v>
      </c>
      <c r="F135" s="36" t="s">
        <v>338</v>
      </c>
      <c r="G135" s="36" t="s">
        <v>338</v>
      </c>
      <c r="H135" s="36" t="s">
        <v>338</v>
      </c>
      <c r="I135" s="36" t="s">
        <v>338</v>
      </c>
      <c r="J135" s="36" t="s">
        <v>338</v>
      </c>
      <c r="K135" s="36" t="s">
        <v>338</v>
      </c>
      <c r="L135" s="36" t="s">
        <v>338</v>
      </c>
      <c r="M135" s="36" t="s">
        <v>338</v>
      </c>
      <c r="N135" s="36" t="s">
        <v>338</v>
      </c>
      <c r="O135" s="36" t="s">
        <v>338</v>
      </c>
      <c r="P135" s="36" t="s">
        <v>338</v>
      </c>
      <c r="Q135" s="36" t="s">
        <v>338</v>
      </c>
      <c r="R135" s="36" t="s">
        <v>338</v>
      </c>
      <c r="S135" s="36" t="s">
        <v>338</v>
      </c>
      <c r="T135" s="36" t="s">
        <v>338</v>
      </c>
      <c r="U135" s="36" t="s">
        <v>338</v>
      </c>
      <c r="V135" s="36" t="s">
        <v>338</v>
      </c>
      <c r="W135" s="36" t="s">
        <v>338</v>
      </c>
      <c r="X135" s="36" t="s">
        <v>338</v>
      </c>
      <c r="Y135" s="36" t="s">
        <v>338</v>
      </c>
      <c r="Z135" s="36" t="s">
        <v>338</v>
      </c>
      <c r="AA135" s="36" t="s">
        <v>338</v>
      </c>
      <c r="AB135" s="36" t="s">
        <v>338</v>
      </c>
      <c r="AC135" s="36" t="s">
        <v>338</v>
      </c>
      <c r="AD135" s="36" t="s">
        <v>338</v>
      </c>
      <c r="AE135" s="36" t="s">
        <v>338</v>
      </c>
      <c r="AF135" s="36" t="s">
        <v>338</v>
      </c>
      <c r="AG135" s="36" t="s">
        <v>338</v>
      </c>
      <c r="AH135" s="36" t="s">
        <v>338</v>
      </c>
      <c r="AI135" s="36" t="s">
        <v>338</v>
      </c>
      <c r="AJ135" s="36" t="s">
        <v>338</v>
      </c>
      <c r="AK135" s="36" t="s">
        <v>338</v>
      </c>
      <c r="AL135" s="36" t="s">
        <v>338</v>
      </c>
      <c r="AM135" s="36" t="s">
        <v>338</v>
      </c>
      <c r="AN135" s="36" t="s">
        <v>338</v>
      </c>
      <c r="AO135" s="36" t="s">
        <v>338</v>
      </c>
      <c r="AP135" s="36" t="s">
        <v>338</v>
      </c>
      <c r="AQ135" s="36" t="s">
        <v>338</v>
      </c>
      <c r="AR135" s="36" t="s">
        <v>338</v>
      </c>
      <c r="AS135" s="36" t="s">
        <v>338</v>
      </c>
      <c r="AT135" s="36" t="s">
        <v>338</v>
      </c>
      <c r="AU135" s="36" t="s">
        <v>338</v>
      </c>
      <c r="AV135" s="36" t="s">
        <v>338</v>
      </c>
      <c r="AW135" s="36" t="s">
        <v>338</v>
      </c>
      <c r="AX135" s="36" t="s">
        <v>338</v>
      </c>
      <c r="AY135" s="36" t="s">
        <v>338</v>
      </c>
      <c r="AZ135" s="36" t="s">
        <v>338</v>
      </c>
      <c r="BA135" s="36" t="s">
        <v>338</v>
      </c>
      <c r="BB135" s="36" t="s">
        <v>338</v>
      </c>
      <c r="BC135" s="36" t="s">
        <v>338</v>
      </c>
      <c r="BD135" s="36" t="s">
        <v>338</v>
      </c>
      <c r="BE135" s="36" t="s">
        <v>338</v>
      </c>
      <c r="BF135" s="36" t="s">
        <v>338</v>
      </c>
      <c r="BG135" s="36" t="s">
        <v>338</v>
      </c>
      <c r="BH135" s="36" t="s">
        <v>338</v>
      </c>
      <c r="BI135" s="36" t="s">
        <v>338</v>
      </c>
      <c r="BJ135" s="36" t="s">
        <v>338</v>
      </c>
      <c r="BK135" s="36" t="s">
        <v>338</v>
      </c>
      <c r="BL135" s="36" t="s">
        <v>338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 t="s">
        <v>338</v>
      </c>
      <c r="E136" s="36" t="s">
        <v>338</v>
      </c>
      <c r="F136" s="36" t="s">
        <v>338</v>
      </c>
      <c r="G136" s="36" t="s">
        <v>338</v>
      </c>
      <c r="H136" s="36" t="s">
        <v>338</v>
      </c>
      <c r="I136" s="36" t="s">
        <v>338</v>
      </c>
      <c r="J136" s="36" t="s">
        <v>338</v>
      </c>
      <c r="K136" s="36" t="s">
        <v>338</v>
      </c>
      <c r="L136" s="36" t="s">
        <v>338</v>
      </c>
      <c r="M136" s="36" t="s">
        <v>338</v>
      </c>
      <c r="N136" s="36" t="s">
        <v>338</v>
      </c>
      <c r="O136" s="36" t="s">
        <v>338</v>
      </c>
      <c r="P136" s="36" t="s">
        <v>338</v>
      </c>
      <c r="Q136" s="36" t="s">
        <v>338</v>
      </c>
      <c r="R136" s="36" t="s">
        <v>338</v>
      </c>
      <c r="S136" s="36" t="s">
        <v>338</v>
      </c>
      <c r="T136" s="36" t="s">
        <v>338</v>
      </c>
      <c r="U136" s="36" t="s">
        <v>338</v>
      </c>
      <c r="V136" s="36" t="s">
        <v>338</v>
      </c>
      <c r="W136" s="36" t="s">
        <v>338</v>
      </c>
      <c r="X136" s="36" t="s">
        <v>338</v>
      </c>
      <c r="Y136" s="36" t="s">
        <v>338</v>
      </c>
      <c r="Z136" s="36" t="s">
        <v>338</v>
      </c>
      <c r="AA136" s="36" t="s">
        <v>338</v>
      </c>
      <c r="AB136" s="36" t="s">
        <v>338</v>
      </c>
      <c r="AC136" s="36" t="s">
        <v>338</v>
      </c>
      <c r="AD136" s="36" t="s">
        <v>338</v>
      </c>
      <c r="AE136" s="36" t="s">
        <v>338</v>
      </c>
      <c r="AF136" s="36" t="s">
        <v>338</v>
      </c>
      <c r="AG136" s="36" t="s">
        <v>338</v>
      </c>
      <c r="AH136" s="36" t="s">
        <v>338</v>
      </c>
      <c r="AI136" s="36" t="s">
        <v>338</v>
      </c>
      <c r="AJ136" s="36" t="s">
        <v>338</v>
      </c>
      <c r="AK136" s="36" t="s">
        <v>338</v>
      </c>
      <c r="AL136" s="36" t="s">
        <v>338</v>
      </c>
      <c r="AM136" s="36" t="s">
        <v>338</v>
      </c>
      <c r="AN136" s="36" t="s">
        <v>338</v>
      </c>
      <c r="AO136" s="36" t="s">
        <v>338</v>
      </c>
      <c r="AP136" s="36" t="s">
        <v>338</v>
      </c>
      <c r="AQ136" s="36" t="s">
        <v>338</v>
      </c>
      <c r="AR136" s="36" t="s">
        <v>338</v>
      </c>
      <c r="AS136" s="36" t="s">
        <v>338</v>
      </c>
      <c r="AT136" s="36" t="s">
        <v>338</v>
      </c>
      <c r="AU136" s="36" t="s">
        <v>338</v>
      </c>
      <c r="AV136" s="36" t="s">
        <v>338</v>
      </c>
      <c r="AW136" s="36" t="s">
        <v>338</v>
      </c>
      <c r="AX136" s="36" t="s">
        <v>338</v>
      </c>
      <c r="AY136" s="36" t="s">
        <v>338</v>
      </c>
      <c r="AZ136" s="36" t="s">
        <v>338</v>
      </c>
      <c r="BA136" s="36" t="s">
        <v>338</v>
      </c>
      <c r="BB136" s="36" t="s">
        <v>338</v>
      </c>
      <c r="BC136" s="36" t="s">
        <v>338</v>
      </c>
      <c r="BD136" s="36" t="s">
        <v>338</v>
      </c>
      <c r="BE136" s="36" t="s">
        <v>338</v>
      </c>
      <c r="BF136" s="36" t="s">
        <v>338</v>
      </c>
      <c r="BG136" s="36" t="s">
        <v>338</v>
      </c>
      <c r="BH136" s="36" t="s">
        <v>338</v>
      </c>
      <c r="BI136" s="36" t="s">
        <v>338</v>
      </c>
      <c r="BJ136" s="36" t="s">
        <v>338</v>
      </c>
      <c r="BK136" s="36" t="s">
        <v>338</v>
      </c>
      <c r="BL136" s="36" t="s">
        <v>338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 t="s">
        <v>338</v>
      </c>
      <c r="E137" s="36" t="s">
        <v>338</v>
      </c>
      <c r="F137" s="36" t="s">
        <v>338</v>
      </c>
      <c r="G137" s="36" t="s">
        <v>338</v>
      </c>
      <c r="H137" s="36" t="s">
        <v>338</v>
      </c>
      <c r="I137" s="36" t="s">
        <v>338</v>
      </c>
      <c r="J137" s="36" t="s">
        <v>338</v>
      </c>
      <c r="K137" s="36" t="s">
        <v>338</v>
      </c>
      <c r="L137" s="36" t="s">
        <v>338</v>
      </c>
      <c r="M137" s="36" t="s">
        <v>338</v>
      </c>
      <c r="N137" s="36" t="s">
        <v>338</v>
      </c>
      <c r="O137" s="36" t="s">
        <v>338</v>
      </c>
      <c r="P137" s="36" t="s">
        <v>338</v>
      </c>
      <c r="Q137" s="36" t="s">
        <v>338</v>
      </c>
      <c r="R137" s="36" t="s">
        <v>338</v>
      </c>
      <c r="S137" s="36" t="s">
        <v>338</v>
      </c>
      <c r="T137" s="36" t="s">
        <v>338</v>
      </c>
      <c r="U137" s="36" t="s">
        <v>338</v>
      </c>
      <c r="V137" s="36" t="s">
        <v>338</v>
      </c>
      <c r="W137" s="36" t="s">
        <v>338</v>
      </c>
      <c r="X137" s="36" t="s">
        <v>338</v>
      </c>
      <c r="Y137" s="36" t="s">
        <v>338</v>
      </c>
      <c r="Z137" s="36" t="s">
        <v>338</v>
      </c>
      <c r="AA137" s="36" t="s">
        <v>338</v>
      </c>
      <c r="AB137" s="36" t="s">
        <v>338</v>
      </c>
      <c r="AC137" s="36" t="s">
        <v>338</v>
      </c>
      <c r="AD137" s="36" t="s">
        <v>338</v>
      </c>
      <c r="AE137" s="36" t="s">
        <v>338</v>
      </c>
      <c r="AF137" s="36" t="s">
        <v>338</v>
      </c>
      <c r="AG137" s="36" t="s">
        <v>338</v>
      </c>
      <c r="AH137" s="36" t="s">
        <v>338</v>
      </c>
      <c r="AI137" s="36" t="s">
        <v>338</v>
      </c>
      <c r="AJ137" s="36" t="s">
        <v>338</v>
      </c>
      <c r="AK137" s="36" t="s">
        <v>338</v>
      </c>
      <c r="AL137" s="36" t="s">
        <v>338</v>
      </c>
      <c r="AM137" s="36" t="s">
        <v>338</v>
      </c>
      <c r="AN137" s="36" t="s">
        <v>338</v>
      </c>
      <c r="AO137" s="36" t="s">
        <v>338</v>
      </c>
      <c r="AP137" s="36" t="s">
        <v>338</v>
      </c>
      <c r="AQ137" s="36" t="s">
        <v>338</v>
      </c>
      <c r="AR137" s="36" t="s">
        <v>338</v>
      </c>
      <c r="AS137" s="36" t="s">
        <v>338</v>
      </c>
      <c r="AT137" s="36" t="s">
        <v>338</v>
      </c>
      <c r="AU137" s="36" t="s">
        <v>338</v>
      </c>
      <c r="AV137" s="36" t="s">
        <v>338</v>
      </c>
      <c r="AW137" s="36" t="s">
        <v>338</v>
      </c>
      <c r="AX137" s="36" t="s">
        <v>338</v>
      </c>
      <c r="AY137" s="36" t="s">
        <v>338</v>
      </c>
      <c r="AZ137" s="36" t="s">
        <v>338</v>
      </c>
      <c r="BA137" s="36" t="s">
        <v>338</v>
      </c>
      <c r="BB137" s="36" t="s">
        <v>338</v>
      </c>
      <c r="BC137" s="36" t="s">
        <v>338</v>
      </c>
      <c r="BD137" s="36" t="s">
        <v>338</v>
      </c>
      <c r="BE137" s="36" t="s">
        <v>338</v>
      </c>
      <c r="BF137" s="36" t="s">
        <v>338</v>
      </c>
      <c r="BG137" s="36" t="s">
        <v>338</v>
      </c>
      <c r="BH137" s="36" t="s">
        <v>338</v>
      </c>
      <c r="BI137" s="36" t="s">
        <v>338</v>
      </c>
      <c r="BJ137" s="36" t="s">
        <v>338</v>
      </c>
      <c r="BK137" s="36" t="s">
        <v>338</v>
      </c>
      <c r="BL137" s="36" t="s">
        <v>338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 t="s">
        <v>338</v>
      </c>
      <c r="E138" s="36" t="s">
        <v>338</v>
      </c>
      <c r="F138" s="36" t="s">
        <v>338</v>
      </c>
      <c r="G138" s="36" t="s">
        <v>338</v>
      </c>
      <c r="H138" s="36" t="s">
        <v>338</v>
      </c>
      <c r="I138" s="36" t="s">
        <v>338</v>
      </c>
      <c r="J138" s="36" t="s">
        <v>338</v>
      </c>
      <c r="K138" s="36" t="s">
        <v>338</v>
      </c>
      <c r="L138" s="36" t="s">
        <v>338</v>
      </c>
      <c r="M138" s="36" t="s">
        <v>338</v>
      </c>
      <c r="N138" s="36" t="s">
        <v>338</v>
      </c>
      <c r="O138" s="36" t="s">
        <v>338</v>
      </c>
      <c r="P138" s="36" t="s">
        <v>338</v>
      </c>
      <c r="Q138" s="36" t="s">
        <v>338</v>
      </c>
      <c r="R138" s="36" t="s">
        <v>338</v>
      </c>
      <c r="S138" s="36" t="s">
        <v>338</v>
      </c>
      <c r="T138" s="36" t="s">
        <v>338</v>
      </c>
      <c r="U138" s="36" t="s">
        <v>338</v>
      </c>
      <c r="V138" s="36" t="s">
        <v>338</v>
      </c>
      <c r="W138" s="36" t="s">
        <v>338</v>
      </c>
      <c r="X138" s="36" t="s">
        <v>338</v>
      </c>
      <c r="Y138" s="36" t="s">
        <v>338</v>
      </c>
      <c r="Z138" s="36" t="s">
        <v>338</v>
      </c>
      <c r="AA138" s="36" t="s">
        <v>338</v>
      </c>
      <c r="AB138" s="36" t="s">
        <v>338</v>
      </c>
      <c r="AC138" s="36" t="s">
        <v>338</v>
      </c>
      <c r="AD138" s="36" t="s">
        <v>338</v>
      </c>
      <c r="AE138" s="36" t="s">
        <v>338</v>
      </c>
      <c r="AF138" s="36" t="s">
        <v>338</v>
      </c>
      <c r="AG138" s="36" t="s">
        <v>338</v>
      </c>
      <c r="AH138" s="36" t="s">
        <v>338</v>
      </c>
      <c r="AI138" s="36" t="s">
        <v>338</v>
      </c>
      <c r="AJ138" s="36" t="s">
        <v>338</v>
      </c>
      <c r="AK138" s="36" t="s">
        <v>338</v>
      </c>
      <c r="AL138" s="36" t="s">
        <v>338</v>
      </c>
      <c r="AM138" s="36" t="s">
        <v>338</v>
      </c>
      <c r="AN138" s="36" t="s">
        <v>338</v>
      </c>
      <c r="AO138" s="36" t="s">
        <v>338</v>
      </c>
      <c r="AP138" s="36" t="s">
        <v>338</v>
      </c>
      <c r="AQ138" s="36" t="s">
        <v>338</v>
      </c>
      <c r="AR138" s="36" t="s">
        <v>338</v>
      </c>
      <c r="AS138" s="36" t="s">
        <v>338</v>
      </c>
      <c r="AT138" s="36" t="s">
        <v>338</v>
      </c>
      <c r="AU138" s="36" t="s">
        <v>338</v>
      </c>
      <c r="AV138" s="36" t="s">
        <v>338</v>
      </c>
      <c r="AW138" s="36" t="s">
        <v>338</v>
      </c>
      <c r="AX138" s="36" t="s">
        <v>338</v>
      </c>
      <c r="AY138" s="36" t="s">
        <v>338</v>
      </c>
      <c r="AZ138" s="36" t="s">
        <v>338</v>
      </c>
      <c r="BA138" s="36" t="s">
        <v>338</v>
      </c>
      <c r="BB138" s="36" t="s">
        <v>338</v>
      </c>
      <c r="BC138" s="36" t="s">
        <v>338</v>
      </c>
      <c r="BD138" s="36" t="s">
        <v>338</v>
      </c>
      <c r="BE138" s="36" t="s">
        <v>338</v>
      </c>
      <c r="BF138" s="36" t="s">
        <v>338</v>
      </c>
      <c r="BG138" s="36" t="s">
        <v>338</v>
      </c>
      <c r="BH138" s="36" t="s">
        <v>338</v>
      </c>
      <c r="BI138" s="36" t="s">
        <v>338</v>
      </c>
      <c r="BJ138" s="36" t="s">
        <v>338</v>
      </c>
      <c r="BK138" s="36" t="s">
        <v>338</v>
      </c>
      <c r="BL138" s="36" t="s">
        <v>338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 t="s">
        <v>338</v>
      </c>
      <c r="E139" s="36" t="s">
        <v>338</v>
      </c>
      <c r="F139" s="36" t="s">
        <v>338</v>
      </c>
      <c r="G139" s="36" t="s">
        <v>338</v>
      </c>
      <c r="H139" s="36" t="s">
        <v>338</v>
      </c>
      <c r="I139" s="36" t="s">
        <v>338</v>
      </c>
      <c r="J139" s="36" t="s">
        <v>338</v>
      </c>
      <c r="K139" s="36" t="s">
        <v>338</v>
      </c>
      <c r="L139" s="36" t="s">
        <v>338</v>
      </c>
      <c r="M139" s="36" t="s">
        <v>338</v>
      </c>
      <c r="N139" s="36" t="s">
        <v>338</v>
      </c>
      <c r="O139" s="36" t="s">
        <v>338</v>
      </c>
      <c r="P139" s="36" t="s">
        <v>338</v>
      </c>
      <c r="Q139" s="36" t="s">
        <v>338</v>
      </c>
      <c r="R139" s="36" t="s">
        <v>338</v>
      </c>
      <c r="S139" s="36" t="s">
        <v>338</v>
      </c>
      <c r="T139" s="36" t="s">
        <v>338</v>
      </c>
      <c r="U139" s="36" t="s">
        <v>338</v>
      </c>
      <c r="V139" s="36" t="s">
        <v>338</v>
      </c>
      <c r="W139" s="36" t="s">
        <v>338</v>
      </c>
      <c r="X139" s="36" t="s">
        <v>338</v>
      </c>
      <c r="Y139" s="36" t="s">
        <v>338</v>
      </c>
      <c r="Z139" s="36" t="s">
        <v>338</v>
      </c>
      <c r="AA139" s="36" t="s">
        <v>338</v>
      </c>
      <c r="AB139" s="36" t="s">
        <v>338</v>
      </c>
      <c r="AC139" s="36" t="s">
        <v>338</v>
      </c>
      <c r="AD139" s="36" t="s">
        <v>338</v>
      </c>
      <c r="AE139" s="36" t="s">
        <v>338</v>
      </c>
      <c r="AF139" s="36" t="s">
        <v>338</v>
      </c>
      <c r="AG139" s="36" t="s">
        <v>338</v>
      </c>
      <c r="AH139" s="36" t="s">
        <v>338</v>
      </c>
      <c r="AI139" s="36" t="s">
        <v>338</v>
      </c>
      <c r="AJ139" s="36" t="s">
        <v>338</v>
      </c>
      <c r="AK139" s="36" t="s">
        <v>338</v>
      </c>
      <c r="AL139" s="36" t="s">
        <v>338</v>
      </c>
      <c r="AM139" s="36" t="s">
        <v>338</v>
      </c>
      <c r="AN139" s="36" t="s">
        <v>338</v>
      </c>
      <c r="AO139" s="36" t="s">
        <v>338</v>
      </c>
      <c r="AP139" s="36" t="s">
        <v>338</v>
      </c>
      <c r="AQ139" s="36" t="s">
        <v>338</v>
      </c>
      <c r="AR139" s="36" t="s">
        <v>338</v>
      </c>
      <c r="AS139" s="36" t="s">
        <v>338</v>
      </c>
      <c r="AT139" s="36" t="s">
        <v>338</v>
      </c>
      <c r="AU139" s="36" t="s">
        <v>338</v>
      </c>
      <c r="AV139" s="36" t="s">
        <v>338</v>
      </c>
      <c r="AW139" s="36" t="s">
        <v>338</v>
      </c>
      <c r="AX139" s="36" t="s">
        <v>338</v>
      </c>
      <c r="AY139" s="36" t="s">
        <v>338</v>
      </c>
      <c r="AZ139" s="36" t="s">
        <v>338</v>
      </c>
      <c r="BA139" s="36" t="s">
        <v>338</v>
      </c>
      <c r="BB139" s="36" t="s">
        <v>338</v>
      </c>
      <c r="BC139" s="36" t="s">
        <v>338</v>
      </c>
      <c r="BD139" s="36" t="s">
        <v>338</v>
      </c>
      <c r="BE139" s="36" t="s">
        <v>338</v>
      </c>
      <c r="BF139" s="36" t="s">
        <v>338</v>
      </c>
      <c r="BG139" s="36" t="s">
        <v>338</v>
      </c>
      <c r="BH139" s="36" t="s">
        <v>338</v>
      </c>
      <c r="BI139" s="36" t="s">
        <v>338</v>
      </c>
      <c r="BJ139" s="36" t="s">
        <v>338</v>
      </c>
      <c r="BK139" s="36" t="s">
        <v>338</v>
      </c>
      <c r="BL139" s="36" t="s">
        <v>338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 t="s">
        <v>338</v>
      </c>
      <c r="E140" s="36" t="s">
        <v>338</v>
      </c>
      <c r="F140" s="36" t="s">
        <v>338</v>
      </c>
      <c r="G140" s="36" t="s">
        <v>338</v>
      </c>
      <c r="H140" s="36" t="s">
        <v>338</v>
      </c>
      <c r="I140" s="36" t="s">
        <v>338</v>
      </c>
      <c r="J140" s="36" t="s">
        <v>338</v>
      </c>
      <c r="K140" s="36" t="s">
        <v>338</v>
      </c>
      <c r="L140" s="36" t="s">
        <v>338</v>
      </c>
      <c r="M140" s="36" t="s">
        <v>338</v>
      </c>
      <c r="N140" s="36" t="s">
        <v>338</v>
      </c>
      <c r="O140" s="36" t="s">
        <v>338</v>
      </c>
      <c r="P140" s="36" t="s">
        <v>338</v>
      </c>
      <c r="Q140" s="36" t="s">
        <v>338</v>
      </c>
      <c r="R140" s="36" t="s">
        <v>338</v>
      </c>
      <c r="S140" s="36" t="s">
        <v>338</v>
      </c>
      <c r="T140" s="36" t="s">
        <v>338</v>
      </c>
      <c r="U140" s="36" t="s">
        <v>338</v>
      </c>
      <c r="V140" s="36" t="s">
        <v>338</v>
      </c>
      <c r="W140" s="36" t="s">
        <v>338</v>
      </c>
      <c r="X140" s="36" t="s">
        <v>338</v>
      </c>
      <c r="Y140" s="36" t="s">
        <v>338</v>
      </c>
      <c r="Z140" s="36" t="s">
        <v>338</v>
      </c>
      <c r="AA140" s="36" t="s">
        <v>338</v>
      </c>
      <c r="AB140" s="36" t="s">
        <v>338</v>
      </c>
      <c r="AC140" s="36" t="s">
        <v>338</v>
      </c>
      <c r="AD140" s="36" t="s">
        <v>338</v>
      </c>
      <c r="AE140" s="36" t="s">
        <v>338</v>
      </c>
      <c r="AF140" s="36" t="s">
        <v>338</v>
      </c>
      <c r="AG140" s="36" t="s">
        <v>338</v>
      </c>
      <c r="AH140" s="36" t="s">
        <v>338</v>
      </c>
      <c r="AI140" s="36" t="s">
        <v>338</v>
      </c>
      <c r="AJ140" s="36" t="s">
        <v>338</v>
      </c>
      <c r="AK140" s="36" t="s">
        <v>338</v>
      </c>
      <c r="AL140" s="36" t="s">
        <v>338</v>
      </c>
      <c r="AM140" s="36" t="s">
        <v>338</v>
      </c>
      <c r="AN140" s="36" t="s">
        <v>338</v>
      </c>
      <c r="AO140" s="36" t="s">
        <v>338</v>
      </c>
      <c r="AP140" s="36" t="s">
        <v>338</v>
      </c>
      <c r="AQ140" s="36" t="s">
        <v>338</v>
      </c>
      <c r="AR140" s="36" t="s">
        <v>338</v>
      </c>
      <c r="AS140" s="36" t="s">
        <v>338</v>
      </c>
      <c r="AT140" s="36" t="s">
        <v>338</v>
      </c>
      <c r="AU140" s="36" t="s">
        <v>338</v>
      </c>
      <c r="AV140" s="36" t="s">
        <v>338</v>
      </c>
      <c r="AW140" s="36" t="s">
        <v>338</v>
      </c>
      <c r="AX140" s="36" t="s">
        <v>338</v>
      </c>
      <c r="AY140" s="36" t="s">
        <v>338</v>
      </c>
      <c r="AZ140" s="36" t="s">
        <v>338</v>
      </c>
      <c r="BA140" s="36" t="s">
        <v>338</v>
      </c>
      <c r="BB140" s="36" t="s">
        <v>338</v>
      </c>
      <c r="BC140" s="36" t="s">
        <v>338</v>
      </c>
      <c r="BD140" s="36" t="s">
        <v>338</v>
      </c>
      <c r="BE140" s="36" t="s">
        <v>338</v>
      </c>
      <c r="BF140" s="36" t="s">
        <v>338</v>
      </c>
      <c r="BG140" s="36" t="s">
        <v>338</v>
      </c>
      <c r="BH140" s="36" t="s">
        <v>338</v>
      </c>
      <c r="BI140" s="36" t="s">
        <v>338</v>
      </c>
      <c r="BJ140" s="36" t="s">
        <v>338</v>
      </c>
      <c r="BK140" s="36" t="s">
        <v>338</v>
      </c>
      <c r="BL140" s="36" t="s">
        <v>338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 t="s">
        <v>338</v>
      </c>
      <c r="E141" s="36" t="s">
        <v>338</v>
      </c>
      <c r="F141" s="36" t="s">
        <v>338</v>
      </c>
      <c r="G141" s="36" t="s">
        <v>338</v>
      </c>
      <c r="H141" s="36" t="s">
        <v>338</v>
      </c>
      <c r="I141" s="36" t="s">
        <v>338</v>
      </c>
      <c r="J141" s="36" t="s">
        <v>338</v>
      </c>
      <c r="K141" s="36" t="s">
        <v>338</v>
      </c>
      <c r="L141" s="36" t="s">
        <v>338</v>
      </c>
      <c r="M141" s="36" t="s">
        <v>338</v>
      </c>
      <c r="N141" s="36" t="s">
        <v>338</v>
      </c>
      <c r="O141" s="36" t="s">
        <v>338</v>
      </c>
      <c r="P141" s="36" t="s">
        <v>338</v>
      </c>
      <c r="Q141" s="36" t="s">
        <v>338</v>
      </c>
      <c r="R141" s="36" t="s">
        <v>338</v>
      </c>
      <c r="S141" s="36" t="s">
        <v>338</v>
      </c>
      <c r="T141" s="36" t="s">
        <v>338</v>
      </c>
      <c r="U141" s="36" t="s">
        <v>338</v>
      </c>
      <c r="V141" s="36" t="s">
        <v>338</v>
      </c>
      <c r="W141" s="36" t="s">
        <v>338</v>
      </c>
      <c r="X141" s="36" t="s">
        <v>338</v>
      </c>
      <c r="Y141" s="36" t="s">
        <v>338</v>
      </c>
      <c r="Z141" s="36" t="s">
        <v>338</v>
      </c>
      <c r="AA141" s="36" t="s">
        <v>338</v>
      </c>
      <c r="AB141" s="36" t="s">
        <v>338</v>
      </c>
      <c r="AC141" s="36" t="s">
        <v>338</v>
      </c>
      <c r="AD141" s="36" t="s">
        <v>338</v>
      </c>
      <c r="AE141" s="36" t="s">
        <v>338</v>
      </c>
      <c r="AF141" s="36" t="s">
        <v>338</v>
      </c>
      <c r="AG141" s="36" t="s">
        <v>338</v>
      </c>
      <c r="AH141" s="36" t="s">
        <v>338</v>
      </c>
      <c r="AI141" s="36" t="s">
        <v>338</v>
      </c>
      <c r="AJ141" s="36" t="s">
        <v>338</v>
      </c>
      <c r="AK141" s="36" t="s">
        <v>338</v>
      </c>
      <c r="AL141" s="36" t="s">
        <v>338</v>
      </c>
      <c r="AM141" s="36" t="s">
        <v>338</v>
      </c>
      <c r="AN141" s="36" t="s">
        <v>338</v>
      </c>
      <c r="AO141" s="36" t="s">
        <v>338</v>
      </c>
      <c r="AP141" s="36" t="s">
        <v>338</v>
      </c>
      <c r="AQ141" s="36" t="s">
        <v>338</v>
      </c>
      <c r="AR141" s="36" t="s">
        <v>338</v>
      </c>
      <c r="AS141" s="36" t="s">
        <v>338</v>
      </c>
      <c r="AT141" s="36" t="s">
        <v>338</v>
      </c>
      <c r="AU141" s="36" t="s">
        <v>338</v>
      </c>
      <c r="AV141" s="36" t="s">
        <v>338</v>
      </c>
      <c r="AW141" s="36" t="s">
        <v>338</v>
      </c>
      <c r="AX141" s="36" t="s">
        <v>338</v>
      </c>
      <c r="AY141" s="36" t="s">
        <v>338</v>
      </c>
      <c r="AZ141" s="36" t="s">
        <v>338</v>
      </c>
      <c r="BA141" s="36" t="s">
        <v>338</v>
      </c>
      <c r="BB141" s="36" t="s">
        <v>338</v>
      </c>
      <c r="BC141" s="36" t="s">
        <v>338</v>
      </c>
      <c r="BD141" s="36" t="s">
        <v>338</v>
      </c>
      <c r="BE141" s="36" t="s">
        <v>338</v>
      </c>
      <c r="BF141" s="36" t="s">
        <v>338</v>
      </c>
      <c r="BG141" s="36" t="s">
        <v>338</v>
      </c>
      <c r="BH141" s="36" t="s">
        <v>338</v>
      </c>
      <c r="BI141" s="36" t="s">
        <v>338</v>
      </c>
      <c r="BJ141" s="36" t="s">
        <v>338</v>
      </c>
      <c r="BK141" s="36" t="s">
        <v>338</v>
      </c>
      <c r="BL141" s="36" t="s">
        <v>338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 t="s">
        <v>338</v>
      </c>
      <c r="E142" s="36" t="s">
        <v>338</v>
      </c>
      <c r="F142" s="36" t="s">
        <v>338</v>
      </c>
      <c r="G142" s="36" t="s">
        <v>338</v>
      </c>
      <c r="H142" s="36" t="s">
        <v>338</v>
      </c>
      <c r="I142" s="36" t="s">
        <v>338</v>
      </c>
      <c r="J142" s="36" t="s">
        <v>338</v>
      </c>
      <c r="K142" s="36" t="s">
        <v>338</v>
      </c>
      <c r="L142" s="36" t="s">
        <v>338</v>
      </c>
      <c r="M142" s="36" t="s">
        <v>338</v>
      </c>
      <c r="N142" s="36" t="s">
        <v>338</v>
      </c>
      <c r="O142" s="36" t="s">
        <v>338</v>
      </c>
      <c r="P142" s="36" t="s">
        <v>338</v>
      </c>
      <c r="Q142" s="36" t="s">
        <v>338</v>
      </c>
      <c r="R142" s="36" t="s">
        <v>338</v>
      </c>
      <c r="S142" s="36" t="s">
        <v>338</v>
      </c>
      <c r="T142" s="36" t="s">
        <v>338</v>
      </c>
      <c r="U142" s="36" t="s">
        <v>338</v>
      </c>
      <c r="V142" s="36" t="s">
        <v>338</v>
      </c>
      <c r="W142" s="36" t="s">
        <v>338</v>
      </c>
      <c r="X142" s="36" t="s">
        <v>338</v>
      </c>
      <c r="Y142" s="36" t="s">
        <v>338</v>
      </c>
      <c r="Z142" s="36" t="s">
        <v>338</v>
      </c>
      <c r="AA142" s="36" t="s">
        <v>338</v>
      </c>
      <c r="AB142" s="36" t="s">
        <v>338</v>
      </c>
      <c r="AC142" s="36" t="s">
        <v>338</v>
      </c>
      <c r="AD142" s="36" t="s">
        <v>338</v>
      </c>
      <c r="AE142" s="36" t="s">
        <v>338</v>
      </c>
      <c r="AF142" s="36" t="s">
        <v>338</v>
      </c>
      <c r="AG142" s="36" t="s">
        <v>338</v>
      </c>
      <c r="AH142" s="36" t="s">
        <v>338</v>
      </c>
      <c r="AI142" s="36" t="s">
        <v>338</v>
      </c>
      <c r="AJ142" s="36" t="s">
        <v>338</v>
      </c>
      <c r="AK142" s="36" t="s">
        <v>338</v>
      </c>
      <c r="AL142" s="36" t="s">
        <v>338</v>
      </c>
      <c r="AM142" s="36" t="s">
        <v>338</v>
      </c>
      <c r="AN142" s="36" t="s">
        <v>338</v>
      </c>
      <c r="AO142" s="36" t="s">
        <v>338</v>
      </c>
      <c r="AP142" s="36" t="s">
        <v>338</v>
      </c>
      <c r="AQ142" s="36" t="s">
        <v>338</v>
      </c>
      <c r="AR142" s="36" t="s">
        <v>338</v>
      </c>
      <c r="AS142" s="36" t="s">
        <v>338</v>
      </c>
      <c r="AT142" s="36" t="s">
        <v>338</v>
      </c>
      <c r="AU142" s="36" t="s">
        <v>338</v>
      </c>
      <c r="AV142" s="36" t="s">
        <v>338</v>
      </c>
      <c r="AW142" s="36" t="s">
        <v>338</v>
      </c>
      <c r="AX142" s="36" t="s">
        <v>338</v>
      </c>
      <c r="AY142" s="36" t="s">
        <v>338</v>
      </c>
      <c r="AZ142" s="36" t="s">
        <v>338</v>
      </c>
      <c r="BA142" s="36" t="s">
        <v>338</v>
      </c>
      <c r="BB142" s="36" t="s">
        <v>338</v>
      </c>
      <c r="BC142" s="36" t="s">
        <v>338</v>
      </c>
      <c r="BD142" s="36" t="s">
        <v>338</v>
      </c>
      <c r="BE142" s="36" t="s">
        <v>338</v>
      </c>
      <c r="BF142" s="36" t="s">
        <v>338</v>
      </c>
      <c r="BG142" s="36" t="s">
        <v>338</v>
      </c>
      <c r="BH142" s="36" t="s">
        <v>338</v>
      </c>
      <c r="BI142" s="36" t="s">
        <v>338</v>
      </c>
      <c r="BJ142" s="36" t="s">
        <v>338</v>
      </c>
      <c r="BK142" s="36" t="s">
        <v>338</v>
      </c>
      <c r="BL142" s="36" t="s">
        <v>338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 t="s">
        <v>338</v>
      </c>
      <c r="E143" s="36" t="s">
        <v>338</v>
      </c>
      <c r="F143" s="36" t="s">
        <v>338</v>
      </c>
      <c r="G143" s="36" t="s">
        <v>338</v>
      </c>
      <c r="H143" s="36" t="s">
        <v>338</v>
      </c>
      <c r="I143" s="36" t="s">
        <v>338</v>
      </c>
      <c r="J143" s="36" t="s">
        <v>338</v>
      </c>
      <c r="K143" s="36" t="s">
        <v>338</v>
      </c>
      <c r="L143" s="36" t="s">
        <v>338</v>
      </c>
      <c r="M143" s="36" t="s">
        <v>338</v>
      </c>
      <c r="N143" s="36" t="s">
        <v>338</v>
      </c>
      <c r="O143" s="36" t="s">
        <v>338</v>
      </c>
      <c r="P143" s="36" t="s">
        <v>338</v>
      </c>
      <c r="Q143" s="36" t="s">
        <v>338</v>
      </c>
      <c r="R143" s="36" t="s">
        <v>338</v>
      </c>
      <c r="S143" s="36" t="s">
        <v>338</v>
      </c>
      <c r="T143" s="36" t="s">
        <v>338</v>
      </c>
      <c r="U143" s="36" t="s">
        <v>338</v>
      </c>
      <c r="V143" s="36" t="s">
        <v>338</v>
      </c>
      <c r="W143" s="36" t="s">
        <v>338</v>
      </c>
      <c r="X143" s="36" t="s">
        <v>338</v>
      </c>
      <c r="Y143" s="36" t="s">
        <v>338</v>
      </c>
      <c r="Z143" s="36" t="s">
        <v>338</v>
      </c>
      <c r="AA143" s="36" t="s">
        <v>338</v>
      </c>
      <c r="AB143" s="36" t="s">
        <v>338</v>
      </c>
      <c r="AC143" s="36" t="s">
        <v>338</v>
      </c>
      <c r="AD143" s="36" t="s">
        <v>338</v>
      </c>
      <c r="AE143" s="36" t="s">
        <v>338</v>
      </c>
      <c r="AF143" s="36" t="s">
        <v>338</v>
      </c>
      <c r="AG143" s="36" t="s">
        <v>338</v>
      </c>
      <c r="AH143" s="36" t="s">
        <v>338</v>
      </c>
      <c r="AI143" s="36" t="s">
        <v>338</v>
      </c>
      <c r="AJ143" s="36" t="s">
        <v>338</v>
      </c>
      <c r="AK143" s="36" t="s">
        <v>338</v>
      </c>
      <c r="AL143" s="36" t="s">
        <v>338</v>
      </c>
      <c r="AM143" s="36" t="s">
        <v>338</v>
      </c>
      <c r="AN143" s="36" t="s">
        <v>338</v>
      </c>
      <c r="AO143" s="36" t="s">
        <v>338</v>
      </c>
      <c r="AP143" s="36" t="s">
        <v>338</v>
      </c>
      <c r="AQ143" s="36" t="s">
        <v>338</v>
      </c>
      <c r="AR143" s="36" t="s">
        <v>338</v>
      </c>
      <c r="AS143" s="36" t="s">
        <v>338</v>
      </c>
      <c r="AT143" s="36" t="s">
        <v>338</v>
      </c>
      <c r="AU143" s="36" t="s">
        <v>338</v>
      </c>
      <c r="AV143" s="36" t="s">
        <v>338</v>
      </c>
      <c r="AW143" s="36" t="s">
        <v>338</v>
      </c>
      <c r="AX143" s="36" t="s">
        <v>338</v>
      </c>
      <c r="AY143" s="36" t="s">
        <v>338</v>
      </c>
      <c r="AZ143" s="36" t="s">
        <v>338</v>
      </c>
      <c r="BA143" s="36" t="s">
        <v>338</v>
      </c>
      <c r="BB143" s="36" t="s">
        <v>338</v>
      </c>
      <c r="BC143" s="36" t="s">
        <v>338</v>
      </c>
      <c r="BD143" s="36" t="s">
        <v>338</v>
      </c>
      <c r="BE143" s="36" t="s">
        <v>338</v>
      </c>
      <c r="BF143" s="36" t="s">
        <v>338</v>
      </c>
      <c r="BG143" s="36" t="s">
        <v>338</v>
      </c>
      <c r="BH143" s="36" t="s">
        <v>338</v>
      </c>
      <c r="BI143" s="36" t="s">
        <v>338</v>
      </c>
      <c r="BJ143" s="36" t="s">
        <v>338</v>
      </c>
      <c r="BK143" s="36" t="s">
        <v>338</v>
      </c>
      <c r="BL143" s="36" t="s">
        <v>338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 t="s">
        <v>338</v>
      </c>
      <c r="E144" s="36" t="s">
        <v>338</v>
      </c>
      <c r="F144" s="36" t="s">
        <v>338</v>
      </c>
      <c r="G144" s="36" t="s">
        <v>338</v>
      </c>
      <c r="H144" s="36" t="s">
        <v>338</v>
      </c>
      <c r="I144" s="36" t="s">
        <v>338</v>
      </c>
      <c r="J144" s="36" t="s">
        <v>338</v>
      </c>
      <c r="K144" s="36" t="s">
        <v>338</v>
      </c>
      <c r="L144" s="36" t="s">
        <v>338</v>
      </c>
      <c r="M144" s="36" t="s">
        <v>338</v>
      </c>
      <c r="N144" s="36" t="s">
        <v>338</v>
      </c>
      <c r="O144" s="36" t="s">
        <v>338</v>
      </c>
      <c r="P144" s="36" t="s">
        <v>338</v>
      </c>
      <c r="Q144" s="36" t="s">
        <v>338</v>
      </c>
      <c r="R144" s="36" t="s">
        <v>338</v>
      </c>
      <c r="S144" s="36" t="s">
        <v>338</v>
      </c>
      <c r="T144" s="36" t="s">
        <v>338</v>
      </c>
      <c r="U144" s="36" t="s">
        <v>338</v>
      </c>
      <c r="V144" s="36" t="s">
        <v>338</v>
      </c>
      <c r="W144" s="36" t="s">
        <v>338</v>
      </c>
      <c r="X144" s="36" t="s">
        <v>338</v>
      </c>
      <c r="Y144" s="36" t="s">
        <v>338</v>
      </c>
      <c r="Z144" s="36" t="s">
        <v>338</v>
      </c>
      <c r="AA144" s="36" t="s">
        <v>338</v>
      </c>
      <c r="AB144" s="36" t="s">
        <v>338</v>
      </c>
      <c r="AC144" s="36" t="s">
        <v>338</v>
      </c>
      <c r="AD144" s="36" t="s">
        <v>338</v>
      </c>
      <c r="AE144" s="36" t="s">
        <v>338</v>
      </c>
      <c r="AF144" s="36" t="s">
        <v>338</v>
      </c>
      <c r="AG144" s="36" t="s">
        <v>338</v>
      </c>
      <c r="AH144" s="36" t="s">
        <v>338</v>
      </c>
      <c r="AI144" s="36" t="s">
        <v>338</v>
      </c>
      <c r="AJ144" s="36" t="s">
        <v>338</v>
      </c>
      <c r="AK144" s="36" t="s">
        <v>338</v>
      </c>
      <c r="AL144" s="36" t="s">
        <v>338</v>
      </c>
      <c r="AM144" s="36" t="s">
        <v>338</v>
      </c>
      <c r="AN144" s="36" t="s">
        <v>338</v>
      </c>
      <c r="AO144" s="36" t="s">
        <v>338</v>
      </c>
      <c r="AP144" s="36" t="s">
        <v>338</v>
      </c>
      <c r="AQ144" s="36" t="s">
        <v>338</v>
      </c>
      <c r="AR144" s="36" t="s">
        <v>338</v>
      </c>
      <c r="AS144" s="36" t="s">
        <v>338</v>
      </c>
      <c r="AT144" s="36" t="s">
        <v>338</v>
      </c>
      <c r="AU144" s="36" t="s">
        <v>338</v>
      </c>
      <c r="AV144" s="36" t="s">
        <v>338</v>
      </c>
      <c r="AW144" s="36" t="s">
        <v>338</v>
      </c>
      <c r="AX144" s="36" t="s">
        <v>338</v>
      </c>
      <c r="AY144" s="36" t="s">
        <v>338</v>
      </c>
      <c r="AZ144" s="36" t="s">
        <v>338</v>
      </c>
      <c r="BA144" s="36" t="s">
        <v>338</v>
      </c>
      <c r="BB144" s="36" t="s">
        <v>338</v>
      </c>
      <c r="BC144" s="36" t="s">
        <v>338</v>
      </c>
      <c r="BD144" s="36" t="s">
        <v>338</v>
      </c>
      <c r="BE144" s="36" t="s">
        <v>338</v>
      </c>
      <c r="BF144" s="36" t="s">
        <v>338</v>
      </c>
      <c r="BG144" s="36" t="s">
        <v>338</v>
      </c>
      <c r="BH144" s="36" t="s">
        <v>338</v>
      </c>
      <c r="BI144" s="36" t="s">
        <v>338</v>
      </c>
      <c r="BJ144" s="36" t="s">
        <v>338</v>
      </c>
      <c r="BK144" s="36" t="s">
        <v>338</v>
      </c>
      <c r="BL144" s="36" t="s">
        <v>338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 t="s">
        <v>338</v>
      </c>
      <c r="E145" s="36" t="s">
        <v>338</v>
      </c>
      <c r="F145" s="36" t="s">
        <v>338</v>
      </c>
      <c r="G145" s="36" t="s">
        <v>338</v>
      </c>
      <c r="H145" s="36" t="s">
        <v>338</v>
      </c>
      <c r="I145" s="36" t="s">
        <v>338</v>
      </c>
      <c r="J145" s="36" t="s">
        <v>338</v>
      </c>
      <c r="K145" s="36" t="s">
        <v>338</v>
      </c>
      <c r="L145" s="36" t="s">
        <v>338</v>
      </c>
      <c r="M145" s="36" t="s">
        <v>338</v>
      </c>
      <c r="N145" s="36" t="s">
        <v>338</v>
      </c>
      <c r="O145" s="36" t="s">
        <v>338</v>
      </c>
      <c r="P145" s="36" t="s">
        <v>338</v>
      </c>
      <c r="Q145" s="36" t="s">
        <v>338</v>
      </c>
      <c r="R145" s="36" t="s">
        <v>338</v>
      </c>
      <c r="S145" s="36" t="s">
        <v>338</v>
      </c>
      <c r="T145" s="36" t="s">
        <v>338</v>
      </c>
      <c r="U145" s="36" t="s">
        <v>338</v>
      </c>
      <c r="V145" s="36" t="s">
        <v>338</v>
      </c>
      <c r="W145" s="36" t="s">
        <v>338</v>
      </c>
      <c r="X145" s="36" t="s">
        <v>338</v>
      </c>
      <c r="Y145" s="36" t="s">
        <v>338</v>
      </c>
      <c r="Z145" s="36" t="s">
        <v>338</v>
      </c>
      <c r="AA145" s="36" t="s">
        <v>338</v>
      </c>
      <c r="AB145" s="36" t="s">
        <v>338</v>
      </c>
      <c r="AC145" s="36" t="s">
        <v>338</v>
      </c>
      <c r="AD145" s="36" t="s">
        <v>338</v>
      </c>
      <c r="AE145" s="36" t="s">
        <v>338</v>
      </c>
      <c r="AF145" s="36" t="s">
        <v>338</v>
      </c>
      <c r="AG145" s="36" t="s">
        <v>338</v>
      </c>
      <c r="AH145" s="36" t="s">
        <v>338</v>
      </c>
      <c r="AI145" s="36" t="s">
        <v>338</v>
      </c>
      <c r="AJ145" s="36" t="s">
        <v>338</v>
      </c>
      <c r="AK145" s="36" t="s">
        <v>338</v>
      </c>
      <c r="AL145" s="36" t="s">
        <v>338</v>
      </c>
      <c r="AM145" s="36" t="s">
        <v>338</v>
      </c>
      <c r="AN145" s="36" t="s">
        <v>338</v>
      </c>
      <c r="AO145" s="36" t="s">
        <v>338</v>
      </c>
      <c r="AP145" s="36" t="s">
        <v>338</v>
      </c>
      <c r="AQ145" s="36" t="s">
        <v>338</v>
      </c>
      <c r="AR145" s="36" t="s">
        <v>338</v>
      </c>
      <c r="AS145" s="36" t="s">
        <v>338</v>
      </c>
      <c r="AT145" s="36" t="s">
        <v>338</v>
      </c>
      <c r="AU145" s="36" t="s">
        <v>338</v>
      </c>
      <c r="AV145" s="36" t="s">
        <v>338</v>
      </c>
      <c r="AW145" s="36" t="s">
        <v>338</v>
      </c>
      <c r="AX145" s="36" t="s">
        <v>338</v>
      </c>
      <c r="AY145" s="36" t="s">
        <v>338</v>
      </c>
      <c r="AZ145" s="36" t="s">
        <v>338</v>
      </c>
      <c r="BA145" s="36" t="s">
        <v>338</v>
      </c>
      <c r="BB145" s="36" t="s">
        <v>338</v>
      </c>
      <c r="BC145" s="36" t="s">
        <v>338</v>
      </c>
      <c r="BD145" s="36" t="s">
        <v>338</v>
      </c>
      <c r="BE145" s="36" t="s">
        <v>338</v>
      </c>
      <c r="BF145" s="36" t="s">
        <v>338</v>
      </c>
      <c r="BG145" s="36" t="s">
        <v>338</v>
      </c>
      <c r="BH145" s="36" t="s">
        <v>338</v>
      </c>
      <c r="BI145" s="36" t="s">
        <v>338</v>
      </c>
      <c r="BJ145" s="36" t="s">
        <v>338</v>
      </c>
      <c r="BK145" s="36" t="s">
        <v>338</v>
      </c>
      <c r="BL145" s="36" t="s">
        <v>338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 t="s">
        <v>338</v>
      </c>
      <c r="E146" s="36" t="s">
        <v>338</v>
      </c>
      <c r="F146" s="36" t="s">
        <v>338</v>
      </c>
      <c r="G146" s="36" t="s">
        <v>338</v>
      </c>
      <c r="H146" s="36" t="s">
        <v>338</v>
      </c>
      <c r="I146" s="36" t="s">
        <v>338</v>
      </c>
      <c r="J146" s="36" t="s">
        <v>338</v>
      </c>
      <c r="K146" s="36" t="s">
        <v>338</v>
      </c>
      <c r="L146" s="36" t="s">
        <v>338</v>
      </c>
      <c r="M146" s="36" t="s">
        <v>338</v>
      </c>
      <c r="N146" s="36" t="s">
        <v>338</v>
      </c>
      <c r="O146" s="36" t="s">
        <v>338</v>
      </c>
      <c r="P146" s="36" t="s">
        <v>338</v>
      </c>
      <c r="Q146" s="36" t="s">
        <v>338</v>
      </c>
      <c r="R146" s="36" t="s">
        <v>338</v>
      </c>
      <c r="S146" s="36" t="s">
        <v>338</v>
      </c>
      <c r="T146" s="36" t="s">
        <v>338</v>
      </c>
      <c r="U146" s="36" t="s">
        <v>338</v>
      </c>
      <c r="V146" s="36" t="s">
        <v>338</v>
      </c>
      <c r="W146" s="36" t="s">
        <v>338</v>
      </c>
      <c r="X146" s="36" t="s">
        <v>338</v>
      </c>
      <c r="Y146" s="36" t="s">
        <v>338</v>
      </c>
      <c r="Z146" s="36" t="s">
        <v>338</v>
      </c>
      <c r="AA146" s="36" t="s">
        <v>338</v>
      </c>
      <c r="AB146" s="36" t="s">
        <v>338</v>
      </c>
      <c r="AC146" s="36" t="s">
        <v>338</v>
      </c>
      <c r="AD146" s="36" t="s">
        <v>338</v>
      </c>
      <c r="AE146" s="36" t="s">
        <v>338</v>
      </c>
      <c r="AF146" s="36" t="s">
        <v>338</v>
      </c>
      <c r="AG146" s="36" t="s">
        <v>338</v>
      </c>
      <c r="AH146" s="36" t="s">
        <v>338</v>
      </c>
      <c r="AI146" s="36" t="s">
        <v>338</v>
      </c>
      <c r="AJ146" s="36" t="s">
        <v>338</v>
      </c>
      <c r="AK146" s="36" t="s">
        <v>338</v>
      </c>
      <c r="AL146" s="36" t="s">
        <v>338</v>
      </c>
      <c r="AM146" s="36" t="s">
        <v>338</v>
      </c>
      <c r="AN146" s="36" t="s">
        <v>338</v>
      </c>
      <c r="AO146" s="36" t="s">
        <v>338</v>
      </c>
      <c r="AP146" s="36" t="s">
        <v>338</v>
      </c>
      <c r="AQ146" s="36" t="s">
        <v>338</v>
      </c>
      <c r="AR146" s="36" t="s">
        <v>338</v>
      </c>
      <c r="AS146" s="36" t="s">
        <v>338</v>
      </c>
      <c r="AT146" s="36" t="s">
        <v>338</v>
      </c>
      <c r="AU146" s="36" t="s">
        <v>338</v>
      </c>
      <c r="AV146" s="36" t="s">
        <v>338</v>
      </c>
      <c r="AW146" s="36" t="s">
        <v>338</v>
      </c>
      <c r="AX146" s="36" t="s">
        <v>338</v>
      </c>
      <c r="AY146" s="36" t="s">
        <v>338</v>
      </c>
      <c r="AZ146" s="36" t="s">
        <v>338</v>
      </c>
      <c r="BA146" s="36" t="s">
        <v>338</v>
      </c>
      <c r="BB146" s="36" t="s">
        <v>338</v>
      </c>
      <c r="BC146" s="36" t="s">
        <v>338</v>
      </c>
      <c r="BD146" s="36" t="s">
        <v>338</v>
      </c>
      <c r="BE146" s="36" t="s">
        <v>338</v>
      </c>
      <c r="BF146" s="36" t="s">
        <v>338</v>
      </c>
      <c r="BG146" s="36" t="s">
        <v>338</v>
      </c>
      <c r="BH146" s="36" t="s">
        <v>338</v>
      </c>
      <c r="BI146" s="36" t="s">
        <v>338</v>
      </c>
      <c r="BJ146" s="36" t="s">
        <v>338</v>
      </c>
      <c r="BK146" s="36" t="s">
        <v>338</v>
      </c>
      <c r="BL146" s="36" t="s">
        <v>338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 t="s">
        <v>338</v>
      </c>
      <c r="E147" s="36" t="s">
        <v>338</v>
      </c>
      <c r="F147" s="36" t="s">
        <v>338</v>
      </c>
      <c r="G147" s="36" t="s">
        <v>338</v>
      </c>
      <c r="H147" s="36" t="s">
        <v>338</v>
      </c>
      <c r="I147" s="36" t="s">
        <v>338</v>
      </c>
      <c r="J147" s="36" t="s">
        <v>338</v>
      </c>
      <c r="K147" s="36" t="s">
        <v>338</v>
      </c>
      <c r="L147" s="36" t="s">
        <v>338</v>
      </c>
      <c r="M147" s="36" t="s">
        <v>338</v>
      </c>
      <c r="N147" s="36" t="s">
        <v>338</v>
      </c>
      <c r="O147" s="36" t="s">
        <v>338</v>
      </c>
      <c r="P147" s="36" t="s">
        <v>338</v>
      </c>
      <c r="Q147" s="36" t="s">
        <v>338</v>
      </c>
      <c r="R147" s="36" t="s">
        <v>338</v>
      </c>
      <c r="S147" s="36" t="s">
        <v>338</v>
      </c>
      <c r="T147" s="36" t="s">
        <v>338</v>
      </c>
      <c r="U147" s="36" t="s">
        <v>338</v>
      </c>
      <c r="V147" s="36" t="s">
        <v>338</v>
      </c>
      <c r="W147" s="36" t="s">
        <v>338</v>
      </c>
      <c r="X147" s="36" t="s">
        <v>338</v>
      </c>
      <c r="Y147" s="36" t="s">
        <v>338</v>
      </c>
      <c r="Z147" s="36" t="s">
        <v>338</v>
      </c>
      <c r="AA147" s="36" t="s">
        <v>338</v>
      </c>
      <c r="AB147" s="36" t="s">
        <v>338</v>
      </c>
      <c r="AC147" s="36" t="s">
        <v>338</v>
      </c>
      <c r="AD147" s="36" t="s">
        <v>338</v>
      </c>
      <c r="AE147" s="36" t="s">
        <v>338</v>
      </c>
      <c r="AF147" s="36" t="s">
        <v>338</v>
      </c>
      <c r="AG147" s="36" t="s">
        <v>338</v>
      </c>
      <c r="AH147" s="36" t="s">
        <v>338</v>
      </c>
      <c r="AI147" s="36" t="s">
        <v>338</v>
      </c>
      <c r="AJ147" s="36" t="s">
        <v>338</v>
      </c>
      <c r="AK147" s="36" t="s">
        <v>338</v>
      </c>
      <c r="AL147" s="36" t="s">
        <v>338</v>
      </c>
      <c r="AM147" s="36" t="s">
        <v>338</v>
      </c>
      <c r="AN147" s="36" t="s">
        <v>338</v>
      </c>
      <c r="AO147" s="36" t="s">
        <v>338</v>
      </c>
      <c r="AP147" s="36" t="s">
        <v>338</v>
      </c>
      <c r="AQ147" s="36" t="s">
        <v>338</v>
      </c>
      <c r="AR147" s="36" t="s">
        <v>338</v>
      </c>
      <c r="AS147" s="36" t="s">
        <v>338</v>
      </c>
      <c r="AT147" s="36" t="s">
        <v>338</v>
      </c>
      <c r="AU147" s="36" t="s">
        <v>338</v>
      </c>
      <c r="AV147" s="36" t="s">
        <v>338</v>
      </c>
      <c r="AW147" s="36" t="s">
        <v>338</v>
      </c>
      <c r="AX147" s="36" t="s">
        <v>338</v>
      </c>
      <c r="AY147" s="36" t="s">
        <v>338</v>
      </c>
      <c r="AZ147" s="36" t="s">
        <v>338</v>
      </c>
      <c r="BA147" s="36" t="s">
        <v>338</v>
      </c>
      <c r="BB147" s="36" t="s">
        <v>338</v>
      </c>
      <c r="BC147" s="36" t="s">
        <v>338</v>
      </c>
      <c r="BD147" s="36" t="s">
        <v>338</v>
      </c>
      <c r="BE147" s="36" t="s">
        <v>338</v>
      </c>
      <c r="BF147" s="36" t="s">
        <v>338</v>
      </c>
      <c r="BG147" s="36" t="s">
        <v>338</v>
      </c>
      <c r="BH147" s="36" t="s">
        <v>338</v>
      </c>
      <c r="BI147" s="36" t="s">
        <v>338</v>
      </c>
      <c r="BJ147" s="36" t="s">
        <v>338</v>
      </c>
      <c r="BK147" s="36" t="s">
        <v>338</v>
      </c>
      <c r="BL147" s="36" t="s">
        <v>338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 t="s">
        <v>338</v>
      </c>
      <c r="E148" s="36" t="s">
        <v>338</v>
      </c>
      <c r="F148" s="36" t="s">
        <v>338</v>
      </c>
      <c r="G148" s="36" t="s">
        <v>338</v>
      </c>
      <c r="H148" s="36" t="s">
        <v>338</v>
      </c>
      <c r="I148" s="36" t="s">
        <v>338</v>
      </c>
      <c r="J148" s="36" t="s">
        <v>338</v>
      </c>
      <c r="K148" s="36" t="s">
        <v>338</v>
      </c>
      <c r="L148" s="36" t="s">
        <v>338</v>
      </c>
      <c r="M148" s="36" t="s">
        <v>338</v>
      </c>
      <c r="N148" s="36" t="s">
        <v>338</v>
      </c>
      <c r="O148" s="36" t="s">
        <v>338</v>
      </c>
      <c r="P148" s="36" t="s">
        <v>338</v>
      </c>
      <c r="Q148" s="36" t="s">
        <v>338</v>
      </c>
      <c r="R148" s="36" t="s">
        <v>338</v>
      </c>
      <c r="S148" s="36" t="s">
        <v>338</v>
      </c>
      <c r="T148" s="36" t="s">
        <v>338</v>
      </c>
      <c r="U148" s="36" t="s">
        <v>338</v>
      </c>
      <c r="V148" s="36" t="s">
        <v>338</v>
      </c>
      <c r="W148" s="36" t="s">
        <v>338</v>
      </c>
      <c r="X148" s="36" t="s">
        <v>338</v>
      </c>
      <c r="Y148" s="36" t="s">
        <v>338</v>
      </c>
      <c r="Z148" s="36" t="s">
        <v>338</v>
      </c>
      <c r="AA148" s="36" t="s">
        <v>338</v>
      </c>
      <c r="AB148" s="36" t="s">
        <v>338</v>
      </c>
      <c r="AC148" s="36" t="s">
        <v>338</v>
      </c>
      <c r="AD148" s="36" t="s">
        <v>338</v>
      </c>
      <c r="AE148" s="36" t="s">
        <v>338</v>
      </c>
      <c r="AF148" s="36" t="s">
        <v>338</v>
      </c>
      <c r="AG148" s="36" t="s">
        <v>338</v>
      </c>
      <c r="AH148" s="36" t="s">
        <v>338</v>
      </c>
      <c r="AI148" s="36" t="s">
        <v>338</v>
      </c>
      <c r="AJ148" s="36" t="s">
        <v>338</v>
      </c>
      <c r="AK148" s="36" t="s">
        <v>338</v>
      </c>
      <c r="AL148" s="36" t="s">
        <v>338</v>
      </c>
      <c r="AM148" s="36" t="s">
        <v>338</v>
      </c>
      <c r="AN148" s="36" t="s">
        <v>338</v>
      </c>
      <c r="AO148" s="36" t="s">
        <v>338</v>
      </c>
      <c r="AP148" s="36" t="s">
        <v>338</v>
      </c>
      <c r="AQ148" s="36" t="s">
        <v>338</v>
      </c>
      <c r="AR148" s="36" t="s">
        <v>338</v>
      </c>
      <c r="AS148" s="36" t="s">
        <v>338</v>
      </c>
      <c r="AT148" s="36" t="s">
        <v>338</v>
      </c>
      <c r="AU148" s="36" t="s">
        <v>338</v>
      </c>
      <c r="AV148" s="36" t="s">
        <v>338</v>
      </c>
      <c r="AW148" s="36" t="s">
        <v>338</v>
      </c>
      <c r="AX148" s="36" t="s">
        <v>338</v>
      </c>
      <c r="AY148" s="36" t="s">
        <v>338</v>
      </c>
      <c r="AZ148" s="36" t="s">
        <v>338</v>
      </c>
      <c r="BA148" s="36" t="s">
        <v>338</v>
      </c>
      <c r="BB148" s="36" t="s">
        <v>338</v>
      </c>
      <c r="BC148" s="36" t="s">
        <v>338</v>
      </c>
      <c r="BD148" s="36" t="s">
        <v>338</v>
      </c>
      <c r="BE148" s="36" t="s">
        <v>338</v>
      </c>
      <c r="BF148" s="36" t="s">
        <v>338</v>
      </c>
      <c r="BG148" s="36" t="s">
        <v>338</v>
      </c>
      <c r="BH148" s="36" t="s">
        <v>338</v>
      </c>
      <c r="BI148" s="36" t="s">
        <v>338</v>
      </c>
      <c r="BJ148" s="36" t="s">
        <v>338</v>
      </c>
      <c r="BK148" s="36" t="s">
        <v>338</v>
      </c>
      <c r="BL148" s="36" t="s">
        <v>338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 t="s">
        <v>338</v>
      </c>
      <c r="E149" s="36" t="s">
        <v>338</v>
      </c>
      <c r="F149" s="36" t="s">
        <v>338</v>
      </c>
      <c r="G149" s="36" t="s">
        <v>338</v>
      </c>
      <c r="H149" s="36" t="s">
        <v>338</v>
      </c>
      <c r="I149" s="36" t="s">
        <v>338</v>
      </c>
      <c r="J149" s="36" t="s">
        <v>338</v>
      </c>
      <c r="K149" s="36" t="s">
        <v>338</v>
      </c>
      <c r="L149" s="36" t="s">
        <v>338</v>
      </c>
      <c r="M149" s="36" t="s">
        <v>338</v>
      </c>
      <c r="N149" s="36" t="s">
        <v>338</v>
      </c>
      <c r="O149" s="36" t="s">
        <v>338</v>
      </c>
      <c r="P149" s="36" t="s">
        <v>338</v>
      </c>
      <c r="Q149" s="36" t="s">
        <v>338</v>
      </c>
      <c r="R149" s="36" t="s">
        <v>338</v>
      </c>
      <c r="S149" s="36" t="s">
        <v>338</v>
      </c>
      <c r="T149" s="36" t="s">
        <v>338</v>
      </c>
      <c r="U149" s="36" t="s">
        <v>338</v>
      </c>
      <c r="V149" s="36" t="s">
        <v>338</v>
      </c>
      <c r="W149" s="36" t="s">
        <v>338</v>
      </c>
      <c r="X149" s="36" t="s">
        <v>338</v>
      </c>
      <c r="Y149" s="36" t="s">
        <v>338</v>
      </c>
      <c r="Z149" s="36" t="s">
        <v>338</v>
      </c>
      <c r="AA149" s="36" t="s">
        <v>338</v>
      </c>
      <c r="AB149" s="36" t="s">
        <v>338</v>
      </c>
      <c r="AC149" s="36" t="s">
        <v>338</v>
      </c>
      <c r="AD149" s="36" t="s">
        <v>338</v>
      </c>
      <c r="AE149" s="36" t="s">
        <v>338</v>
      </c>
      <c r="AF149" s="36" t="s">
        <v>338</v>
      </c>
      <c r="AG149" s="36" t="s">
        <v>338</v>
      </c>
      <c r="AH149" s="36" t="s">
        <v>338</v>
      </c>
      <c r="AI149" s="36" t="s">
        <v>338</v>
      </c>
      <c r="AJ149" s="36" t="s">
        <v>338</v>
      </c>
      <c r="AK149" s="36" t="s">
        <v>338</v>
      </c>
      <c r="AL149" s="36" t="s">
        <v>338</v>
      </c>
      <c r="AM149" s="36" t="s">
        <v>338</v>
      </c>
      <c r="AN149" s="36" t="s">
        <v>338</v>
      </c>
      <c r="AO149" s="36" t="s">
        <v>338</v>
      </c>
      <c r="AP149" s="36" t="s">
        <v>338</v>
      </c>
      <c r="AQ149" s="36" t="s">
        <v>338</v>
      </c>
      <c r="AR149" s="36" t="s">
        <v>338</v>
      </c>
      <c r="AS149" s="36" t="s">
        <v>338</v>
      </c>
      <c r="AT149" s="36" t="s">
        <v>338</v>
      </c>
      <c r="AU149" s="36" t="s">
        <v>338</v>
      </c>
      <c r="AV149" s="36" t="s">
        <v>338</v>
      </c>
      <c r="AW149" s="36" t="s">
        <v>338</v>
      </c>
      <c r="AX149" s="36" t="s">
        <v>338</v>
      </c>
      <c r="AY149" s="36" t="s">
        <v>338</v>
      </c>
      <c r="AZ149" s="36" t="s">
        <v>338</v>
      </c>
      <c r="BA149" s="36" t="s">
        <v>338</v>
      </c>
      <c r="BB149" s="36" t="s">
        <v>338</v>
      </c>
      <c r="BC149" s="36" t="s">
        <v>338</v>
      </c>
      <c r="BD149" s="36" t="s">
        <v>338</v>
      </c>
      <c r="BE149" s="36" t="s">
        <v>338</v>
      </c>
      <c r="BF149" s="36" t="s">
        <v>338</v>
      </c>
      <c r="BG149" s="36" t="s">
        <v>338</v>
      </c>
      <c r="BH149" s="36" t="s">
        <v>338</v>
      </c>
      <c r="BI149" s="36" t="s">
        <v>338</v>
      </c>
      <c r="BJ149" s="36" t="s">
        <v>338</v>
      </c>
      <c r="BK149" s="36" t="s">
        <v>338</v>
      </c>
      <c r="BL149" s="36" t="s">
        <v>338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 t="s">
        <v>338</v>
      </c>
      <c r="E150" s="36" t="s">
        <v>338</v>
      </c>
      <c r="F150" s="36" t="s">
        <v>338</v>
      </c>
      <c r="G150" s="36" t="s">
        <v>338</v>
      </c>
      <c r="H150" s="36" t="s">
        <v>338</v>
      </c>
      <c r="I150" s="36" t="s">
        <v>338</v>
      </c>
      <c r="J150" s="36" t="s">
        <v>338</v>
      </c>
      <c r="K150" s="36" t="s">
        <v>338</v>
      </c>
      <c r="L150" s="36" t="s">
        <v>338</v>
      </c>
      <c r="M150" s="36" t="s">
        <v>338</v>
      </c>
      <c r="N150" s="36" t="s">
        <v>338</v>
      </c>
      <c r="O150" s="36" t="s">
        <v>338</v>
      </c>
      <c r="P150" s="36" t="s">
        <v>338</v>
      </c>
      <c r="Q150" s="36" t="s">
        <v>338</v>
      </c>
      <c r="R150" s="36" t="s">
        <v>338</v>
      </c>
      <c r="S150" s="36" t="s">
        <v>338</v>
      </c>
      <c r="T150" s="36" t="s">
        <v>338</v>
      </c>
      <c r="U150" s="36" t="s">
        <v>338</v>
      </c>
      <c r="V150" s="36" t="s">
        <v>338</v>
      </c>
      <c r="W150" s="36" t="s">
        <v>338</v>
      </c>
      <c r="X150" s="36" t="s">
        <v>338</v>
      </c>
      <c r="Y150" s="36" t="s">
        <v>338</v>
      </c>
      <c r="Z150" s="36" t="s">
        <v>338</v>
      </c>
      <c r="AA150" s="36" t="s">
        <v>338</v>
      </c>
      <c r="AB150" s="36" t="s">
        <v>338</v>
      </c>
      <c r="AC150" s="36" t="s">
        <v>338</v>
      </c>
      <c r="AD150" s="36" t="s">
        <v>338</v>
      </c>
      <c r="AE150" s="36" t="s">
        <v>338</v>
      </c>
      <c r="AF150" s="36" t="s">
        <v>338</v>
      </c>
      <c r="AG150" s="36" t="s">
        <v>338</v>
      </c>
      <c r="AH150" s="36" t="s">
        <v>338</v>
      </c>
      <c r="AI150" s="36" t="s">
        <v>338</v>
      </c>
      <c r="AJ150" s="36" t="s">
        <v>338</v>
      </c>
      <c r="AK150" s="36" t="s">
        <v>338</v>
      </c>
      <c r="AL150" s="36" t="s">
        <v>338</v>
      </c>
      <c r="AM150" s="36" t="s">
        <v>338</v>
      </c>
      <c r="AN150" s="36" t="s">
        <v>338</v>
      </c>
      <c r="AO150" s="36" t="s">
        <v>338</v>
      </c>
      <c r="AP150" s="36" t="s">
        <v>338</v>
      </c>
      <c r="AQ150" s="36" t="s">
        <v>338</v>
      </c>
      <c r="AR150" s="36" t="s">
        <v>338</v>
      </c>
      <c r="AS150" s="36" t="s">
        <v>338</v>
      </c>
      <c r="AT150" s="36" t="s">
        <v>338</v>
      </c>
      <c r="AU150" s="36" t="s">
        <v>338</v>
      </c>
      <c r="AV150" s="36" t="s">
        <v>338</v>
      </c>
      <c r="AW150" s="36" t="s">
        <v>338</v>
      </c>
      <c r="AX150" s="36" t="s">
        <v>338</v>
      </c>
      <c r="AY150" s="36" t="s">
        <v>338</v>
      </c>
      <c r="AZ150" s="36" t="s">
        <v>338</v>
      </c>
      <c r="BA150" s="36" t="s">
        <v>338</v>
      </c>
      <c r="BB150" s="36" t="s">
        <v>338</v>
      </c>
      <c r="BC150" s="36" t="s">
        <v>338</v>
      </c>
      <c r="BD150" s="36" t="s">
        <v>338</v>
      </c>
      <c r="BE150" s="36" t="s">
        <v>338</v>
      </c>
      <c r="BF150" s="36" t="s">
        <v>338</v>
      </c>
      <c r="BG150" s="36" t="s">
        <v>338</v>
      </c>
      <c r="BH150" s="36" t="s">
        <v>338</v>
      </c>
      <c r="BI150" s="36" t="s">
        <v>338</v>
      </c>
      <c r="BJ150" s="36" t="s">
        <v>338</v>
      </c>
      <c r="BK150" s="36" t="s">
        <v>338</v>
      </c>
      <c r="BL150" s="36" t="s">
        <v>338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>
        <v>4.8990813270000002</v>
      </c>
      <c r="E151" s="36">
        <v>5</v>
      </c>
      <c r="F151" s="36">
        <v>0</v>
      </c>
      <c r="G151" s="36">
        <v>0</v>
      </c>
      <c r="H151" s="36">
        <v>5</v>
      </c>
      <c r="I151" s="36">
        <v>0</v>
      </c>
      <c r="J151" s="36">
        <v>0</v>
      </c>
      <c r="K151" s="36">
        <v>0</v>
      </c>
      <c r="L151" s="36">
        <v>0</v>
      </c>
      <c r="M151" s="36">
        <v>0</v>
      </c>
      <c r="N151" s="36">
        <v>0</v>
      </c>
      <c r="O151" s="36">
        <v>2.9706569999999998E-3</v>
      </c>
      <c r="P151" s="36">
        <v>4.9483520000000005E-3</v>
      </c>
      <c r="Q151" s="36">
        <v>2.2532870000000001E-3</v>
      </c>
      <c r="R151" s="36">
        <v>7.1736999999999994E-4</v>
      </c>
      <c r="S151" s="36">
        <v>4.0126520000000002E-3</v>
      </c>
      <c r="T151" s="36">
        <v>9.3570000000000003E-4</v>
      </c>
      <c r="U151" s="36">
        <v>0</v>
      </c>
      <c r="V151" s="36">
        <v>0</v>
      </c>
      <c r="W151" s="36">
        <v>2.9706569999999998E-3</v>
      </c>
      <c r="X151" s="36">
        <v>4.9483520000000005E-3</v>
      </c>
      <c r="Y151" s="36">
        <v>7.9190090000000012E-3</v>
      </c>
      <c r="Z151" s="36">
        <v>0</v>
      </c>
      <c r="AA151" s="36">
        <v>0</v>
      </c>
      <c r="AB151" s="36">
        <v>0</v>
      </c>
      <c r="AC151" s="36">
        <v>0</v>
      </c>
      <c r="AD151" s="36">
        <v>0</v>
      </c>
      <c r="AE151" s="36">
        <v>0</v>
      </c>
      <c r="AF151" s="36">
        <v>0</v>
      </c>
      <c r="AG151" s="36">
        <v>0</v>
      </c>
      <c r="AH151" s="36">
        <v>0</v>
      </c>
      <c r="AI151" s="36">
        <v>0</v>
      </c>
      <c r="AJ151" s="36">
        <v>0</v>
      </c>
      <c r="AK151" s="36">
        <v>0</v>
      </c>
      <c r="AL151" s="36">
        <v>0</v>
      </c>
      <c r="AM151" s="36">
        <v>0</v>
      </c>
      <c r="AN151" s="36">
        <v>0</v>
      </c>
      <c r="AO151" s="36">
        <v>0</v>
      </c>
      <c r="AP151" s="36">
        <v>1.003243E-2</v>
      </c>
      <c r="AQ151" s="36">
        <v>5.4020780000000003E-3</v>
      </c>
      <c r="AR151" s="36">
        <v>1.5434508E-2</v>
      </c>
      <c r="AS151" s="36">
        <v>0</v>
      </c>
      <c r="AT151" s="36">
        <v>0</v>
      </c>
      <c r="AU151" s="36">
        <v>0</v>
      </c>
      <c r="AV151" s="36">
        <v>0</v>
      </c>
      <c r="AW151" s="36">
        <v>0</v>
      </c>
      <c r="AX151" s="36">
        <v>0</v>
      </c>
      <c r="AY151" s="36">
        <v>0</v>
      </c>
      <c r="AZ151" s="36">
        <v>0</v>
      </c>
      <c r="BA151" s="36">
        <v>0</v>
      </c>
      <c r="BB151" s="36">
        <v>1.7487925419999999</v>
      </c>
      <c r="BC151" s="36">
        <v>100.009866394</v>
      </c>
      <c r="BD151" s="36">
        <v>216.937895747</v>
      </c>
      <c r="BE151" s="36">
        <v>8.6502516000000002E-2</v>
      </c>
      <c r="BF151" s="36">
        <v>0.173005033</v>
      </c>
      <c r="BG151" s="36">
        <v>2.2297919560000001</v>
      </c>
      <c r="BH151" s="36">
        <v>21.949550527</v>
      </c>
      <c r="BI151" s="36">
        <v>0</v>
      </c>
      <c r="BJ151" s="36">
        <v>0</v>
      </c>
      <c r="BK151" s="36">
        <v>0</v>
      </c>
      <c r="BL151" s="36">
        <v>0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>
        <v>4.8625468080000003</v>
      </c>
      <c r="E152" s="36">
        <v>31</v>
      </c>
      <c r="F152" s="36">
        <v>0</v>
      </c>
      <c r="G152" s="36">
        <v>0</v>
      </c>
      <c r="H152" s="36">
        <v>31</v>
      </c>
      <c r="I152" s="36">
        <v>0</v>
      </c>
      <c r="J152" s="36">
        <v>0</v>
      </c>
      <c r="K152" s="36">
        <v>0</v>
      </c>
      <c r="L152" s="36">
        <v>0</v>
      </c>
      <c r="M152" s="36">
        <v>0</v>
      </c>
      <c r="N152" s="36">
        <v>0</v>
      </c>
      <c r="O152" s="36">
        <v>5.8057300000000003E-3</v>
      </c>
      <c r="P152" s="36">
        <v>1.0258450000000001E-2</v>
      </c>
      <c r="Q152" s="36">
        <v>5.355477E-3</v>
      </c>
      <c r="R152" s="36">
        <v>4.5025300000000001E-4</v>
      </c>
      <c r="S152" s="36">
        <v>9.671163E-3</v>
      </c>
      <c r="T152" s="36">
        <v>5.8728700000000003E-4</v>
      </c>
      <c r="U152" s="36">
        <v>0</v>
      </c>
      <c r="V152" s="36">
        <v>0</v>
      </c>
      <c r="W152" s="36">
        <v>5.8057300000000003E-3</v>
      </c>
      <c r="X152" s="36">
        <v>1.0258450000000001E-2</v>
      </c>
      <c r="Y152" s="36">
        <v>1.6064180000000001E-2</v>
      </c>
      <c r="Z152" s="36">
        <v>0</v>
      </c>
      <c r="AA152" s="36">
        <v>0</v>
      </c>
      <c r="AB152" s="36">
        <v>0</v>
      </c>
      <c r="AC152" s="36">
        <v>0</v>
      </c>
      <c r="AD152" s="36">
        <v>0</v>
      </c>
      <c r="AE152" s="36">
        <v>0</v>
      </c>
      <c r="AF152" s="36">
        <v>0</v>
      </c>
      <c r="AG152" s="36">
        <v>0</v>
      </c>
      <c r="AH152" s="36">
        <v>0</v>
      </c>
      <c r="AI152" s="36">
        <v>0</v>
      </c>
      <c r="AJ152" s="36">
        <v>0</v>
      </c>
      <c r="AK152" s="36">
        <v>0</v>
      </c>
      <c r="AL152" s="36">
        <v>0</v>
      </c>
      <c r="AM152" s="36">
        <v>0</v>
      </c>
      <c r="AN152" s="36">
        <v>0</v>
      </c>
      <c r="AO152" s="36">
        <v>0</v>
      </c>
      <c r="AP152" s="36">
        <v>1.2441232999999999E-2</v>
      </c>
      <c r="AQ152" s="36">
        <v>6.6991250000000002E-3</v>
      </c>
      <c r="AR152" s="36">
        <v>1.9140358E-2</v>
      </c>
      <c r="AS152" s="36">
        <v>0</v>
      </c>
      <c r="AT152" s="36">
        <v>0</v>
      </c>
      <c r="AU152" s="36">
        <v>0</v>
      </c>
      <c r="AV152" s="36">
        <v>0</v>
      </c>
      <c r="AW152" s="36">
        <v>0</v>
      </c>
      <c r="AX152" s="36">
        <v>0</v>
      </c>
      <c r="AY152" s="36">
        <v>0</v>
      </c>
      <c r="AZ152" s="36">
        <v>0</v>
      </c>
      <c r="BA152" s="36">
        <v>0</v>
      </c>
      <c r="BB152" s="36">
        <v>0.17079323299999999</v>
      </c>
      <c r="BC152" s="36">
        <v>15.187981655</v>
      </c>
      <c r="BD152" s="36">
        <v>37.820410139000003</v>
      </c>
      <c r="BE152" s="36">
        <v>8.4481399999999998E-3</v>
      </c>
      <c r="BF152" s="36">
        <v>1.689628E-2</v>
      </c>
      <c r="BG152" s="36">
        <v>0.34127717000000002</v>
      </c>
      <c r="BH152" s="36">
        <v>2.1112765100000002</v>
      </c>
      <c r="BI152" s="36">
        <v>0</v>
      </c>
      <c r="BJ152" s="36">
        <v>0</v>
      </c>
      <c r="BK152" s="36">
        <v>0</v>
      </c>
      <c r="BL152" s="36">
        <v>0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>
        <v>4.3205257980000003</v>
      </c>
      <c r="E153" s="36">
        <v>0</v>
      </c>
      <c r="F153" s="36" t="s">
        <v>339</v>
      </c>
      <c r="G153" s="36" t="s">
        <v>339</v>
      </c>
      <c r="H153" s="36" t="s">
        <v>339</v>
      </c>
      <c r="I153" s="36">
        <v>0</v>
      </c>
      <c r="J153" s="36">
        <v>0</v>
      </c>
      <c r="K153" s="36">
        <v>0</v>
      </c>
      <c r="L153" s="36">
        <v>0</v>
      </c>
      <c r="M153" s="36">
        <v>0</v>
      </c>
      <c r="N153" s="36">
        <v>0</v>
      </c>
      <c r="O153" s="36">
        <v>0</v>
      </c>
      <c r="P153" s="36">
        <v>0</v>
      </c>
      <c r="Q153" s="36">
        <v>0</v>
      </c>
      <c r="R153" s="36">
        <v>0</v>
      </c>
      <c r="S153" s="36">
        <v>0</v>
      </c>
      <c r="T153" s="36">
        <v>0</v>
      </c>
      <c r="U153" s="36" t="s">
        <v>339</v>
      </c>
      <c r="V153" s="36" t="s">
        <v>339</v>
      </c>
      <c r="W153" s="36">
        <v>0</v>
      </c>
      <c r="X153" s="36">
        <v>0</v>
      </c>
      <c r="Y153" s="36">
        <v>0</v>
      </c>
      <c r="Z153" s="36">
        <v>0</v>
      </c>
      <c r="AA153" s="36">
        <v>0</v>
      </c>
      <c r="AB153" s="36">
        <v>0</v>
      </c>
      <c r="AC153" s="36">
        <v>0</v>
      </c>
      <c r="AD153" s="36">
        <v>0</v>
      </c>
      <c r="AE153" s="36">
        <v>0</v>
      </c>
      <c r="AF153" s="36">
        <v>0</v>
      </c>
      <c r="AG153" s="36" t="s">
        <v>339</v>
      </c>
      <c r="AH153" s="36" t="s">
        <v>339</v>
      </c>
      <c r="AI153" s="36" t="s">
        <v>339</v>
      </c>
      <c r="AJ153" s="36">
        <v>0</v>
      </c>
      <c r="AK153" s="36">
        <v>0</v>
      </c>
      <c r="AL153" s="36">
        <v>0</v>
      </c>
      <c r="AM153" s="36">
        <v>0</v>
      </c>
      <c r="AN153" s="36">
        <v>0</v>
      </c>
      <c r="AO153" s="36">
        <v>0</v>
      </c>
      <c r="AP153" s="36">
        <v>0</v>
      </c>
      <c r="AQ153" s="36">
        <v>0</v>
      </c>
      <c r="AR153" s="36">
        <v>0</v>
      </c>
      <c r="AS153" s="36">
        <v>0</v>
      </c>
      <c r="AT153" s="36">
        <v>0</v>
      </c>
      <c r="AU153" s="36">
        <v>0</v>
      </c>
      <c r="AV153" s="36">
        <v>0</v>
      </c>
      <c r="AW153" s="36">
        <v>0</v>
      </c>
      <c r="AX153" s="36">
        <v>0</v>
      </c>
      <c r="AY153" s="36">
        <v>0</v>
      </c>
      <c r="AZ153" s="36">
        <v>0</v>
      </c>
      <c r="BA153" s="36">
        <v>0</v>
      </c>
      <c r="BB153" s="36">
        <v>0</v>
      </c>
      <c r="BC153" s="36">
        <v>0</v>
      </c>
      <c r="BD153" s="36">
        <v>0</v>
      </c>
      <c r="BE153" s="36">
        <v>0</v>
      </c>
      <c r="BF153" s="36">
        <v>0</v>
      </c>
      <c r="BG153" s="36">
        <v>0</v>
      </c>
      <c r="BH153" s="36">
        <v>0</v>
      </c>
      <c r="BI153" s="36">
        <v>0</v>
      </c>
      <c r="BJ153" s="36">
        <v>0</v>
      </c>
      <c r="BK153" s="36">
        <v>0</v>
      </c>
      <c r="BL153" s="36">
        <v>0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>
        <v>4.1957741019999997</v>
      </c>
      <c r="E154" s="36">
        <v>4</v>
      </c>
      <c r="F154" s="36">
        <v>0</v>
      </c>
      <c r="G154" s="36">
        <v>0</v>
      </c>
      <c r="H154" s="36">
        <v>4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0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0</v>
      </c>
      <c r="AE154" s="36">
        <v>0</v>
      </c>
      <c r="AF154" s="36">
        <v>0</v>
      </c>
      <c r="AG154" s="36">
        <v>0</v>
      </c>
      <c r="AH154" s="36">
        <v>0</v>
      </c>
      <c r="AI154" s="36">
        <v>0</v>
      </c>
      <c r="AJ154" s="36">
        <v>0</v>
      </c>
      <c r="AK154" s="36">
        <v>0</v>
      </c>
      <c r="AL154" s="36">
        <v>0</v>
      </c>
      <c r="AM154" s="36">
        <v>0</v>
      </c>
      <c r="AN154" s="36">
        <v>0</v>
      </c>
      <c r="AO154" s="36">
        <v>0</v>
      </c>
      <c r="AP154" s="36">
        <v>0</v>
      </c>
      <c r="AQ154" s="36">
        <v>0</v>
      </c>
      <c r="AR154" s="36">
        <v>0</v>
      </c>
      <c r="AS154" s="36">
        <v>0</v>
      </c>
      <c r="AT154" s="36">
        <v>0</v>
      </c>
      <c r="AU154" s="36">
        <v>0</v>
      </c>
      <c r="AV154" s="36">
        <v>0</v>
      </c>
      <c r="AW154" s="36">
        <v>0</v>
      </c>
      <c r="AX154" s="36">
        <v>0</v>
      </c>
      <c r="AY154" s="36">
        <v>0</v>
      </c>
      <c r="AZ154" s="36">
        <v>0</v>
      </c>
      <c r="BA154" s="36">
        <v>0</v>
      </c>
      <c r="BB154" s="36">
        <v>0</v>
      </c>
      <c r="BC154" s="36">
        <v>0</v>
      </c>
      <c r="BD154" s="36">
        <v>0</v>
      </c>
      <c r="BE154" s="36">
        <v>0</v>
      </c>
      <c r="BF154" s="36">
        <v>0</v>
      </c>
      <c r="BG154" s="36">
        <v>0</v>
      </c>
      <c r="BH154" s="36">
        <v>0</v>
      </c>
      <c r="BI154" s="36">
        <v>0</v>
      </c>
      <c r="BJ154" s="36">
        <v>0</v>
      </c>
      <c r="BK154" s="36">
        <v>0</v>
      </c>
      <c r="BL154" s="36">
        <v>0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>
        <v>4.4040580489999996</v>
      </c>
      <c r="E155" s="36">
        <v>2</v>
      </c>
      <c r="F155" s="36">
        <v>0</v>
      </c>
      <c r="G155" s="36">
        <v>0</v>
      </c>
      <c r="H155" s="36">
        <v>2</v>
      </c>
      <c r="I155" s="36">
        <v>0</v>
      </c>
      <c r="J155" s="36">
        <v>0</v>
      </c>
      <c r="K155" s="36">
        <v>0</v>
      </c>
      <c r="L155" s="36">
        <v>0</v>
      </c>
      <c r="M155" s="36">
        <v>0</v>
      </c>
      <c r="N155" s="36">
        <v>0</v>
      </c>
      <c r="O155" s="36">
        <v>0</v>
      </c>
      <c r="P155" s="36">
        <v>0</v>
      </c>
      <c r="Q155" s="36">
        <v>0</v>
      </c>
      <c r="R155" s="36">
        <v>0</v>
      </c>
      <c r="S155" s="36">
        <v>0</v>
      </c>
      <c r="T155" s="36">
        <v>0</v>
      </c>
      <c r="U155" s="36">
        <v>0</v>
      </c>
      <c r="V155" s="36">
        <v>0</v>
      </c>
      <c r="W155" s="36">
        <v>0</v>
      </c>
      <c r="X155" s="36">
        <v>0</v>
      </c>
      <c r="Y155" s="36">
        <v>0</v>
      </c>
      <c r="Z155" s="36">
        <v>0</v>
      </c>
      <c r="AA155" s="36">
        <v>0</v>
      </c>
      <c r="AB155" s="36">
        <v>0</v>
      </c>
      <c r="AC155" s="36">
        <v>0</v>
      </c>
      <c r="AD155" s="36">
        <v>0</v>
      </c>
      <c r="AE155" s="36">
        <v>0</v>
      </c>
      <c r="AF155" s="36">
        <v>0</v>
      </c>
      <c r="AG155" s="36">
        <v>0</v>
      </c>
      <c r="AH155" s="36">
        <v>0</v>
      </c>
      <c r="AI155" s="36">
        <v>0</v>
      </c>
      <c r="AJ155" s="36">
        <v>0</v>
      </c>
      <c r="AK155" s="36">
        <v>0</v>
      </c>
      <c r="AL155" s="36">
        <v>0</v>
      </c>
      <c r="AM155" s="36">
        <v>0</v>
      </c>
      <c r="AN155" s="36">
        <v>0</v>
      </c>
      <c r="AO155" s="36">
        <v>0</v>
      </c>
      <c r="AP155" s="36">
        <v>0</v>
      </c>
      <c r="AQ155" s="36">
        <v>0</v>
      </c>
      <c r="AR155" s="36">
        <v>0</v>
      </c>
      <c r="AS155" s="36">
        <v>0</v>
      </c>
      <c r="AT155" s="36">
        <v>0</v>
      </c>
      <c r="AU155" s="36">
        <v>0</v>
      </c>
      <c r="AV155" s="36">
        <v>0</v>
      </c>
      <c r="AW155" s="36">
        <v>0</v>
      </c>
      <c r="AX155" s="36">
        <v>0</v>
      </c>
      <c r="AY155" s="36">
        <v>0</v>
      </c>
      <c r="AZ155" s="36">
        <v>0</v>
      </c>
      <c r="BA155" s="36">
        <v>0</v>
      </c>
      <c r="BB155" s="36">
        <v>0</v>
      </c>
      <c r="BC155" s="36">
        <v>0</v>
      </c>
      <c r="BD155" s="36">
        <v>0</v>
      </c>
      <c r="BE155" s="36">
        <v>0</v>
      </c>
      <c r="BF155" s="36">
        <v>0</v>
      </c>
      <c r="BG155" s="36">
        <v>0</v>
      </c>
      <c r="BH155" s="36">
        <v>0</v>
      </c>
      <c r="BI155" s="36">
        <v>0</v>
      </c>
      <c r="BJ155" s="36">
        <v>0</v>
      </c>
      <c r="BK155" s="36">
        <v>0</v>
      </c>
      <c r="BL155" s="36">
        <v>0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>
        <v>4.7441706730000002</v>
      </c>
      <c r="E156" s="36">
        <v>10</v>
      </c>
      <c r="F156" s="36">
        <v>0</v>
      </c>
      <c r="G156" s="36">
        <v>0</v>
      </c>
      <c r="H156" s="36">
        <v>10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0</v>
      </c>
      <c r="O156" s="36">
        <v>0</v>
      </c>
      <c r="P156" s="36">
        <v>0</v>
      </c>
      <c r="Q156" s="36">
        <v>0</v>
      </c>
      <c r="R156" s="36">
        <v>0</v>
      </c>
      <c r="S156" s="36">
        <v>0</v>
      </c>
      <c r="T156" s="36">
        <v>0</v>
      </c>
      <c r="U156" s="36">
        <v>0</v>
      </c>
      <c r="V156" s="36">
        <v>0</v>
      </c>
      <c r="W156" s="36">
        <v>0</v>
      </c>
      <c r="X156" s="36">
        <v>0</v>
      </c>
      <c r="Y156" s="36">
        <v>0</v>
      </c>
      <c r="Z156" s="36">
        <v>0</v>
      </c>
      <c r="AA156" s="36">
        <v>0</v>
      </c>
      <c r="AB156" s="36">
        <v>0</v>
      </c>
      <c r="AC156" s="36">
        <v>0</v>
      </c>
      <c r="AD156" s="36">
        <v>0</v>
      </c>
      <c r="AE156" s="36">
        <v>0</v>
      </c>
      <c r="AF156" s="36">
        <v>0</v>
      </c>
      <c r="AG156" s="36">
        <v>0</v>
      </c>
      <c r="AH156" s="36">
        <v>0</v>
      </c>
      <c r="AI156" s="36">
        <v>0</v>
      </c>
      <c r="AJ156" s="36">
        <v>0</v>
      </c>
      <c r="AK156" s="36">
        <v>0</v>
      </c>
      <c r="AL156" s="36">
        <v>0</v>
      </c>
      <c r="AM156" s="36">
        <v>0</v>
      </c>
      <c r="AN156" s="36">
        <v>0</v>
      </c>
      <c r="AO156" s="36">
        <v>0</v>
      </c>
      <c r="AP156" s="36">
        <v>0</v>
      </c>
      <c r="AQ156" s="36">
        <v>0</v>
      </c>
      <c r="AR156" s="36">
        <v>0</v>
      </c>
      <c r="AS156" s="36">
        <v>0</v>
      </c>
      <c r="AT156" s="36">
        <v>0</v>
      </c>
      <c r="AU156" s="36">
        <v>0</v>
      </c>
      <c r="AV156" s="36">
        <v>0</v>
      </c>
      <c r="AW156" s="36">
        <v>0</v>
      </c>
      <c r="AX156" s="36">
        <v>0</v>
      </c>
      <c r="AY156" s="36">
        <v>0</v>
      </c>
      <c r="AZ156" s="36">
        <v>0</v>
      </c>
      <c r="BA156" s="36">
        <v>0</v>
      </c>
      <c r="BB156" s="36">
        <v>0</v>
      </c>
      <c r="BC156" s="36">
        <v>0</v>
      </c>
      <c r="BD156" s="36">
        <v>0</v>
      </c>
      <c r="BE156" s="36">
        <v>0</v>
      </c>
      <c r="BF156" s="36">
        <v>0</v>
      </c>
      <c r="BG156" s="36">
        <v>0</v>
      </c>
      <c r="BH156" s="36">
        <v>0</v>
      </c>
      <c r="BI156" s="36">
        <v>0</v>
      </c>
      <c r="BJ156" s="36">
        <v>0</v>
      </c>
      <c r="BK156" s="36">
        <v>0</v>
      </c>
      <c r="BL156" s="36">
        <v>0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>
        <v>4.6168730059999996</v>
      </c>
      <c r="E157" s="36">
        <v>0</v>
      </c>
      <c r="F157" s="36" t="s">
        <v>339</v>
      </c>
      <c r="G157" s="36" t="s">
        <v>339</v>
      </c>
      <c r="H157" s="36" t="s">
        <v>339</v>
      </c>
      <c r="I157" s="36">
        <v>0</v>
      </c>
      <c r="J157" s="36">
        <v>0</v>
      </c>
      <c r="K157" s="36">
        <v>0</v>
      </c>
      <c r="L157" s="36">
        <v>0</v>
      </c>
      <c r="M157" s="36">
        <v>0</v>
      </c>
      <c r="N157" s="36">
        <v>0</v>
      </c>
      <c r="O157" s="36">
        <v>0</v>
      </c>
      <c r="P157" s="36">
        <v>0</v>
      </c>
      <c r="Q157" s="36">
        <v>0</v>
      </c>
      <c r="R157" s="36">
        <v>0</v>
      </c>
      <c r="S157" s="36">
        <v>0</v>
      </c>
      <c r="T157" s="36">
        <v>0</v>
      </c>
      <c r="U157" s="36" t="s">
        <v>339</v>
      </c>
      <c r="V157" s="36" t="s">
        <v>339</v>
      </c>
      <c r="W157" s="36">
        <v>0</v>
      </c>
      <c r="X157" s="36">
        <v>0</v>
      </c>
      <c r="Y157" s="36">
        <v>0</v>
      </c>
      <c r="Z157" s="36">
        <v>0</v>
      </c>
      <c r="AA157" s="36">
        <v>0</v>
      </c>
      <c r="AB157" s="36">
        <v>0</v>
      </c>
      <c r="AC157" s="36">
        <v>0</v>
      </c>
      <c r="AD157" s="36">
        <v>0</v>
      </c>
      <c r="AE157" s="36">
        <v>0</v>
      </c>
      <c r="AF157" s="36">
        <v>0</v>
      </c>
      <c r="AG157" s="36" t="s">
        <v>339</v>
      </c>
      <c r="AH157" s="36" t="s">
        <v>339</v>
      </c>
      <c r="AI157" s="36" t="s">
        <v>339</v>
      </c>
      <c r="AJ157" s="36">
        <v>0</v>
      </c>
      <c r="AK157" s="36">
        <v>0</v>
      </c>
      <c r="AL157" s="36">
        <v>0</v>
      </c>
      <c r="AM157" s="36">
        <v>0</v>
      </c>
      <c r="AN157" s="36">
        <v>0</v>
      </c>
      <c r="AO157" s="36">
        <v>0</v>
      </c>
      <c r="AP157" s="36">
        <v>0</v>
      </c>
      <c r="AQ157" s="36">
        <v>0</v>
      </c>
      <c r="AR157" s="36">
        <v>0</v>
      </c>
      <c r="AS157" s="36">
        <v>0</v>
      </c>
      <c r="AT157" s="36">
        <v>0</v>
      </c>
      <c r="AU157" s="36">
        <v>0</v>
      </c>
      <c r="AV157" s="36">
        <v>0</v>
      </c>
      <c r="AW157" s="36">
        <v>0</v>
      </c>
      <c r="AX157" s="36">
        <v>0</v>
      </c>
      <c r="AY157" s="36">
        <v>0</v>
      </c>
      <c r="AZ157" s="36">
        <v>0</v>
      </c>
      <c r="BA157" s="36">
        <v>0</v>
      </c>
      <c r="BB157" s="36">
        <v>0.107451542</v>
      </c>
      <c r="BC157" s="36">
        <v>4.2797628660000004</v>
      </c>
      <c r="BD157" s="36">
        <v>10.036537659</v>
      </c>
      <c r="BE157" s="36">
        <v>5.3149970000000001E-3</v>
      </c>
      <c r="BF157" s="36">
        <v>1.0629995E-2</v>
      </c>
      <c r="BG157" s="36">
        <v>0.40968248800000001</v>
      </c>
      <c r="BH157" s="36">
        <v>2.2822519369999998</v>
      </c>
      <c r="BI157" s="36">
        <v>0</v>
      </c>
      <c r="BJ157" s="36">
        <v>0</v>
      </c>
      <c r="BK157" s="36">
        <v>0</v>
      </c>
      <c r="BL157" s="36">
        <v>0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>
        <v>4.9160206390000001</v>
      </c>
      <c r="E158" s="36">
        <v>2</v>
      </c>
      <c r="F158" s="36">
        <v>0</v>
      </c>
      <c r="G158" s="36">
        <v>0</v>
      </c>
      <c r="H158" s="36">
        <v>2</v>
      </c>
      <c r="I158" s="36">
        <v>0</v>
      </c>
      <c r="J158" s="36">
        <v>0</v>
      </c>
      <c r="K158" s="36">
        <v>0</v>
      </c>
      <c r="L158" s="36">
        <v>0</v>
      </c>
      <c r="M158" s="36">
        <v>0</v>
      </c>
      <c r="N158" s="36">
        <v>0</v>
      </c>
      <c r="O158" s="36">
        <v>1.6022110000000001E-3</v>
      </c>
      <c r="P158" s="36">
        <v>2.4353450000000002E-3</v>
      </c>
      <c r="Q158" s="36">
        <v>9.750850000000001E-4</v>
      </c>
      <c r="R158" s="36">
        <v>6.2712599999999999E-4</v>
      </c>
      <c r="S158" s="36">
        <v>1.617355E-3</v>
      </c>
      <c r="T158" s="36">
        <v>8.1798999999999999E-4</v>
      </c>
      <c r="U158" s="36">
        <v>0</v>
      </c>
      <c r="V158" s="36">
        <v>0</v>
      </c>
      <c r="W158" s="36">
        <v>1.6022110000000001E-3</v>
      </c>
      <c r="X158" s="36">
        <v>2.4353450000000002E-3</v>
      </c>
      <c r="Y158" s="36">
        <v>4.0375560000000003E-3</v>
      </c>
      <c r="Z158" s="36">
        <v>0</v>
      </c>
      <c r="AA158" s="36">
        <v>0</v>
      </c>
      <c r="AB158" s="36">
        <v>0</v>
      </c>
      <c r="AC158" s="36">
        <v>0</v>
      </c>
      <c r="AD158" s="36">
        <v>0</v>
      </c>
      <c r="AE158" s="36">
        <v>0</v>
      </c>
      <c r="AF158" s="36">
        <v>0</v>
      </c>
      <c r="AG158" s="36">
        <v>0</v>
      </c>
      <c r="AH158" s="36">
        <v>0</v>
      </c>
      <c r="AI158" s="36">
        <v>0</v>
      </c>
      <c r="AJ158" s="36">
        <v>0</v>
      </c>
      <c r="AK158" s="36">
        <v>0</v>
      </c>
      <c r="AL158" s="36">
        <v>0</v>
      </c>
      <c r="AM158" s="36">
        <v>0</v>
      </c>
      <c r="AN158" s="36">
        <v>0</v>
      </c>
      <c r="AO158" s="36">
        <v>0</v>
      </c>
      <c r="AP158" s="36">
        <v>2.348831E-3</v>
      </c>
      <c r="AQ158" s="36">
        <v>1.264755E-3</v>
      </c>
      <c r="AR158" s="36">
        <v>3.6135860000000002E-3</v>
      </c>
      <c r="AS158" s="36">
        <v>0</v>
      </c>
      <c r="AT158" s="36">
        <v>0</v>
      </c>
      <c r="AU158" s="36">
        <v>0</v>
      </c>
      <c r="AV158" s="36">
        <v>0</v>
      </c>
      <c r="AW158" s="36">
        <v>0</v>
      </c>
      <c r="AX158" s="36">
        <v>0</v>
      </c>
      <c r="AY158" s="36">
        <v>0</v>
      </c>
      <c r="AZ158" s="36">
        <v>0</v>
      </c>
      <c r="BA158" s="36">
        <v>0</v>
      </c>
      <c r="BB158" s="36">
        <v>0.37347433699999999</v>
      </c>
      <c r="BC158" s="36">
        <v>19.309087843</v>
      </c>
      <c r="BD158" s="36">
        <v>50.762719212999997</v>
      </c>
      <c r="BE158" s="36">
        <v>1.8473586E-2</v>
      </c>
      <c r="BF158" s="36">
        <v>3.6947172E-2</v>
      </c>
      <c r="BG158" s="36">
        <v>1.820700327</v>
      </c>
      <c r="BH158" s="36">
        <v>18.787776234999999</v>
      </c>
      <c r="BI158" s="36">
        <v>0</v>
      </c>
      <c r="BJ158" s="36">
        <v>0</v>
      </c>
      <c r="BK158" s="36">
        <v>0</v>
      </c>
      <c r="BL158" s="36">
        <v>0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>
        <v>4.637886773</v>
      </c>
      <c r="E159" s="36">
        <v>0</v>
      </c>
      <c r="F159" s="36" t="s">
        <v>339</v>
      </c>
      <c r="G159" s="36" t="s">
        <v>339</v>
      </c>
      <c r="H159" s="36" t="s">
        <v>339</v>
      </c>
      <c r="I159" s="36">
        <v>0</v>
      </c>
      <c r="J159" s="36">
        <v>0</v>
      </c>
      <c r="K159" s="36">
        <v>0</v>
      </c>
      <c r="L159" s="36">
        <v>0</v>
      </c>
      <c r="M159" s="36">
        <v>0</v>
      </c>
      <c r="N159" s="36">
        <v>0</v>
      </c>
      <c r="O159" s="36">
        <v>0</v>
      </c>
      <c r="P159" s="36">
        <v>0</v>
      </c>
      <c r="Q159" s="36">
        <v>0</v>
      </c>
      <c r="R159" s="36">
        <v>0</v>
      </c>
      <c r="S159" s="36">
        <v>0</v>
      </c>
      <c r="T159" s="36">
        <v>0</v>
      </c>
      <c r="U159" s="36" t="s">
        <v>339</v>
      </c>
      <c r="V159" s="36" t="s">
        <v>339</v>
      </c>
      <c r="W159" s="36">
        <v>0</v>
      </c>
      <c r="X159" s="36">
        <v>0</v>
      </c>
      <c r="Y159" s="36">
        <v>0</v>
      </c>
      <c r="Z159" s="36">
        <v>0</v>
      </c>
      <c r="AA159" s="36">
        <v>0</v>
      </c>
      <c r="AB159" s="36">
        <v>0</v>
      </c>
      <c r="AC159" s="36">
        <v>0</v>
      </c>
      <c r="AD159" s="36">
        <v>0</v>
      </c>
      <c r="AE159" s="36">
        <v>0</v>
      </c>
      <c r="AF159" s="36">
        <v>0</v>
      </c>
      <c r="AG159" s="36" t="s">
        <v>339</v>
      </c>
      <c r="AH159" s="36" t="s">
        <v>339</v>
      </c>
      <c r="AI159" s="36" t="s">
        <v>339</v>
      </c>
      <c r="AJ159" s="36">
        <v>0</v>
      </c>
      <c r="AK159" s="36">
        <v>0</v>
      </c>
      <c r="AL159" s="36">
        <v>0</v>
      </c>
      <c r="AM159" s="36">
        <v>0</v>
      </c>
      <c r="AN159" s="36">
        <v>0</v>
      </c>
      <c r="AO159" s="36">
        <v>0</v>
      </c>
      <c r="AP159" s="36">
        <v>0</v>
      </c>
      <c r="AQ159" s="36">
        <v>0</v>
      </c>
      <c r="AR159" s="36">
        <v>0</v>
      </c>
      <c r="AS159" s="36">
        <v>0</v>
      </c>
      <c r="AT159" s="36">
        <v>0</v>
      </c>
      <c r="AU159" s="36">
        <v>0</v>
      </c>
      <c r="AV159" s="36">
        <v>0</v>
      </c>
      <c r="AW159" s="36">
        <v>0</v>
      </c>
      <c r="AX159" s="36">
        <v>0</v>
      </c>
      <c r="AY159" s="36">
        <v>0</v>
      </c>
      <c r="AZ159" s="36">
        <v>0</v>
      </c>
      <c r="BA159" s="36">
        <v>0</v>
      </c>
      <c r="BB159" s="36">
        <v>4.9093709999999999E-2</v>
      </c>
      <c r="BC159" s="36">
        <v>1.8031040190000001</v>
      </c>
      <c r="BD159" s="36">
        <v>4.2623022620000004</v>
      </c>
      <c r="BE159" s="36">
        <v>2.4283780000000001E-3</v>
      </c>
      <c r="BF159" s="36">
        <v>4.8567560000000003E-3</v>
      </c>
      <c r="BG159" s="36">
        <v>0.58645966000000005</v>
      </c>
      <c r="BH159" s="36">
        <v>2.7898787889999999</v>
      </c>
      <c r="BI159" s="36">
        <v>0</v>
      </c>
      <c r="BJ159" s="36">
        <v>0</v>
      </c>
      <c r="BK159" s="36">
        <v>0</v>
      </c>
      <c r="BL159" s="36">
        <v>0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>
        <v>4.6353707059999998</v>
      </c>
      <c r="E160" s="36">
        <v>0</v>
      </c>
      <c r="F160" s="36" t="s">
        <v>339</v>
      </c>
      <c r="G160" s="36" t="s">
        <v>339</v>
      </c>
      <c r="H160" s="36" t="s">
        <v>339</v>
      </c>
      <c r="I160" s="36">
        <v>0</v>
      </c>
      <c r="J160" s="36">
        <v>0</v>
      </c>
      <c r="K160" s="36">
        <v>0</v>
      </c>
      <c r="L160" s="36">
        <v>0</v>
      </c>
      <c r="M160" s="36">
        <v>0</v>
      </c>
      <c r="N160" s="36">
        <v>0</v>
      </c>
      <c r="O160" s="36">
        <v>0</v>
      </c>
      <c r="P160" s="36">
        <v>0</v>
      </c>
      <c r="Q160" s="36">
        <v>0</v>
      </c>
      <c r="R160" s="36">
        <v>0</v>
      </c>
      <c r="S160" s="36">
        <v>0</v>
      </c>
      <c r="T160" s="36">
        <v>0</v>
      </c>
      <c r="U160" s="36" t="s">
        <v>339</v>
      </c>
      <c r="V160" s="36" t="s">
        <v>339</v>
      </c>
      <c r="W160" s="36">
        <v>0</v>
      </c>
      <c r="X160" s="36">
        <v>0</v>
      </c>
      <c r="Y160" s="36">
        <v>0</v>
      </c>
      <c r="Z160" s="36">
        <v>0</v>
      </c>
      <c r="AA160" s="36">
        <v>0</v>
      </c>
      <c r="AB160" s="36">
        <v>0</v>
      </c>
      <c r="AC160" s="36">
        <v>0</v>
      </c>
      <c r="AD160" s="36">
        <v>0</v>
      </c>
      <c r="AE160" s="36">
        <v>0</v>
      </c>
      <c r="AF160" s="36">
        <v>0</v>
      </c>
      <c r="AG160" s="36" t="s">
        <v>339</v>
      </c>
      <c r="AH160" s="36" t="s">
        <v>339</v>
      </c>
      <c r="AI160" s="36" t="s">
        <v>339</v>
      </c>
      <c r="AJ160" s="36">
        <v>0</v>
      </c>
      <c r="AK160" s="36">
        <v>0</v>
      </c>
      <c r="AL160" s="36">
        <v>0</v>
      </c>
      <c r="AM160" s="36">
        <v>0</v>
      </c>
      <c r="AN160" s="36">
        <v>0</v>
      </c>
      <c r="AO160" s="36">
        <v>0</v>
      </c>
      <c r="AP160" s="36">
        <v>0</v>
      </c>
      <c r="AQ160" s="36">
        <v>0</v>
      </c>
      <c r="AR160" s="36">
        <v>0</v>
      </c>
      <c r="AS160" s="36">
        <v>0</v>
      </c>
      <c r="AT160" s="36">
        <v>0</v>
      </c>
      <c r="AU160" s="36">
        <v>0</v>
      </c>
      <c r="AV160" s="36">
        <v>0</v>
      </c>
      <c r="AW160" s="36">
        <v>0</v>
      </c>
      <c r="AX160" s="36">
        <v>0</v>
      </c>
      <c r="AY160" s="36">
        <v>0</v>
      </c>
      <c r="AZ160" s="36">
        <v>0</v>
      </c>
      <c r="BA160" s="36">
        <v>0</v>
      </c>
      <c r="BB160" s="36">
        <v>0</v>
      </c>
      <c r="BC160" s="36">
        <v>0</v>
      </c>
      <c r="BD160" s="36">
        <v>0</v>
      </c>
      <c r="BE160" s="36">
        <v>0</v>
      </c>
      <c r="BF160" s="36">
        <v>0</v>
      </c>
      <c r="BG160" s="36">
        <v>0.15063791900000001</v>
      </c>
      <c r="BH160" s="36">
        <v>3.5677652430000002</v>
      </c>
      <c r="BI160" s="36">
        <v>0</v>
      </c>
      <c r="BJ160" s="36">
        <v>0</v>
      </c>
      <c r="BK160" s="36">
        <v>0</v>
      </c>
      <c r="BL160" s="36">
        <v>0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>
        <v>4.9271326049999997</v>
      </c>
      <c r="E161" s="36">
        <v>2</v>
      </c>
      <c r="F161" s="36">
        <v>0</v>
      </c>
      <c r="G161" s="36">
        <v>0</v>
      </c>
      <c r="H161" s="36">
        <v>2</v>
      </c>
      <c r="I161" s="36">
        <v>0</v>
      </c>
      <c r="J161" s="36">
        <v>0</v>
      </c>
      <c r="K161" s="36">
        <v>0</v>
      </c>
      <c r="L161" s="36">
        <v>0</v>
      </c>
      <c r="M161" s="36">
        <v>0</v>
      </c>
      <c r="N161" s="36">
        <v>0</v>
      </c>
      <c r="O161" s="36">
        <v>5.4299999999999997E-6</v>
      </c>
      <c r="P161" s="36">
        <v>9.3540000000000006E-6</v>
      </c>
      <c r="Q161" s="36">
        <v>4.673E-6</v>
      </c>
      <c r="R161" s="36">
        <v>7.5699999999999991E-7</v>
      </c>
      <c r="S161" s="36">
        <v>8.3660000000000009E-6</v>
      </c>
      <c r="T161" s="36">
        <v>9.879999999999999E-7</v>
      </c>
      <c r="U161" s="36">
        <v>0</v>
      </c>
      <c r="V161" s="36">
        <v>0</v>
      </c>
      <c r="W161" s="36">
        <v>5.4299999999999997E-6</v>
      </c>
      <c r="X161" s="36">
        <v>9.3540000000000006E-6</v>
      </c>
      <c r="Y161" s="36">
        <v>1.4783999999999999E-5</v>
      </c>
      <c r="Z161" s="36">
        <v>0</v>
      </c>
      <c r="AA161" s="36">
        <v>0</v>
      </c>
      <c r="AB161" s="36">
        <v>0</v>
      </c>
      <c r="AC161" s="36">
        <v>0</v>
      </c>
      <c r="AD161" s="36">
        <v>0</v>
      </c>
      <c r="AE161" s="36">
        <v>0</v>
      </c>
      <c r="AF161" s="36">
        <v>0</v>
      </c>
      <c r="AG161" s="36">
        <v>0</v>
      </c>
      <c r="AH161" s="36">
        <v>0</v>
      </c>
      <c r="AI161" s="36">
        <v>0</v>
      </c>
      <c r="AJ161" s="36">
        <v>0</v>
      </c>
      <c r="AK161" s="36">
        <v>0</v>
      </c>
      <c r="AL161" s="36">
        <v>0</v>
      </c>
      <c r="AM161" s="36">
        <v>0</v>
      </c>
      <c r="AN161" s="36">
        <v>0</v>
      </c>
      <c r="AO161" s="36">
        <v>0</v>
      </c>
      <c r="AP161" s="36">
        <v>1.2269999999999999E-5</v>
      </c>
      <c r="AQ161" s="36">
        <v>6.6069999999999996E-6</v>
      </c>
      <c r="AR161" s="36">
        <v>1.8876999999999999E-5</v>
      </c>
      <c r="AS161" s="36">
        <v>0</v>
      </c>
      <c r="AT161" s="36">
        <v>0</v>
      </c>
      <c r="AU161" s="36">
        <v>0</v>
      </c>
      <c r="AV161" s="36">
        <v>0</v>
      </c>
      <c r="AW161" s="36">
        <v>0</v>
      </c>
      <c r="AX161" s="36">
        <v>0</v>
      </c>
      <c r="AY161" s="36">
        <v>0</v>
      </c>
      <c r="AZ161" s="36">
        <v>0</v>
      </c>
      <c r="BA161" s="36">
        <v>0</v>
      </c>
      <c r="BB161" s="36">
        <v>5.525041E-2</v>
      </c>
      <c r="BC161" s="36">
        <v>3.2055001889999999</v>
      </c>
      <c r="BD161" s="36">
        <v>7.3518552589999997</v>
      </c>
      <c r="BE161" s="36">
        <v>2.732913E-3</v>
      </c>
      <c r="BF161" s="36">
        <v>5.4658270000000004E-3</v>
      </c>
      <c r="BG161" s="36">
        <v>0.240336786</v>
      </c>
      <c r="BH161" s="36">
        <v>3.8773373119999999</v>
      </c>
      <c r="BI161" s="36">
        <v>0</v>
      </c>
      <c r="BJ161" s="36">
        <v>0</v>
      </c>
      <c r="BK161" s="36">
        <v>0</v>
      </c>
      <c r="BL161" s="36">
        <v>0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>
        <v>4.8666742950000001</v>
      </c>
      <c r="E162" s="36">
        <v>37</v>
      </c>
      <c r="F162" s="36">
        <v>0</v>
      </c>
      <c r="G162" s="36">
        <v>5</v>
      </c>
      <c r="H162" s="36">
        <v>32</v>
      </c>
      <c r="I162" s="36">
        <v>0</v>
      </c>
      <c r="J162" s="36">
        <v>0</v>
      </c>
      <c r="K162" s="36">
        <v>0</v>
      </c>
      <c r="L162" s="36">
        <v>0</v>
      </c>
      <c r="M162" s="36">
        <v>0</v>
      </c>
      <c r="N162" s="36">
        <v>0</v>
      </c>
      <c r="O162" s="36">
        <v>6.7861869999999991E-3</v>
      </c>
      <c r="P162" s="36">
        <v>1.1462568000000001E-2</v>
      </c>
      <c r="Q162" s="36">
        <v>6.1816019999999996E-3</v>
      </c>
      <c r="R162" s="36">
        <v>6.0458499999999993E-4</v>
      </c>
      <c r="S162" s="36">
        <v>1.0673978000000001E-2</v>
      </c>
      <c r="T162" s="36">
        <v>7.8859000000000004E-4</v>
      </c>
      <c r="U162" s="36">
        <v>2.4E-2</v>
      </c>
      <c r="V162" s="36">
        <v>5.7599999999999998E-2</v>
      </c>
      <c r="W162" s="36">
        <v>3.0786187E-2</v>
      </c>
      <c r="X162" s="36">
        <v>6.9062568000000005E-2</v>
      </c>
      <c r="Y162" s="36">
        <v>9.9848755000000011E-2</v>
      </c>
      <c r="Z162" s="36">
        <v>0</v>
      </c>
      <c r="AA162" s="36">
        <v>0</v>
      </c>
      <c r="AB162" s="36">
        <v>0</v>
      </c>
      <c r="AC162" s="36">
        <v>0</v>
      </c>
      <c r="AD162" s="36">
        <v>0</v>
      </c>
      <c r="AE162" s="36">
        <v>0</v>
      </c>
      <c r="AF162" s="36">
        <v>0</v>
      </c>
      <c r="AG162" s="36">
        <v>1.756574818551212E-3</v>
      </c>
      <c r="AH162" s="36">
        <v>2.9881962430526364E-3</v>
      </c>
      <c r="AI162" s="36">
        <v>9.5703041838307405E-3</v>
      </c>
      <c r="AJ162" s="36">
        <v>0</v>
      </c>
      <c r="AK162" s="36">
        <v>0</v>
      </c>
      <c r="AL162" s="36">
        <v>0</v>
      </c>
      <c r="AM162" s="36">
        <v>1.756574818551212E-3</v>
      </c>
      <c r="AN162" s="36">
        <v>2.9881962430526364E-3</v>
      </c>
      <c r="AO162" s="36">
        <v>9.5703041838307405E-3</v>
      </c>
      <c r="AP162" s="36">
        <v>0.10278709</v>
      </c>
      <c r="AQ162" s="36">
        <v>5.5346895E-2</v>
      </c>
      <c r="AR162" s="36">
        <v>0.158133985</v>
      </c>
      <c r="AS162" s="36">
        <v>0</v>
      </c>
      <c r="AT162" s="36">
        <v>0</v>
      </c>
      <c r="AU162" s="36">
        <v>0</v>
      </c>
      <c r="AV162" s="36">
        <v>0</v>
      </c>
      <c r="AW162" s="36">
        <v>0</v>
      </c>
      <c r="AX162" s="36">
        <v>0</v>
      </c>
      <c r="AY162" s="36">
        <v>0</v>
      </c>
      <c r="AZ162" s="36">
        <v>0</v>
      </c>
      <c r="BA162" s="36">
        <v>0</v>
      </c>
      <c r="BB162" s="36">
        <v>0.164248124</v>
      </c>
      <c r="BC162" s="36">
        <v>5.9255738950000003</v>
      </c>
      <c r="BD162" s="36">
        <v>13.930865635</v>
      </c>
      <c r="BE162" s="36">
        <v>8.1243909999999999E-3</v>
      </c>
      <c r="BF162" s="36">
        <v>1.6248782999999999E-2</v>
      </c>
      <c r="BG162" s="36">
        <v>0.35249915700000001</v>
      </c>
      <c r="BH162" s="36">
        <v>4.9319803760000003</v>
      </c>
      <c r="BI162" s="36">
        <v>0</v>
      </c>
      <c r="BJ162" s="36">
        <v>0</v>
      </c>
      <c r="BK162" s="36">
        <v>0</v>
      </c>
      <c r="BL162" s="36">
        <v>0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>
        <v>4.892556259</v>
      </c>
      <c r="E163" s="36">
        <v>16</v>
      </c>
      <c r="F163" s="36">
        <v>0</v>
      </c>
      <c r="G163" s="36">
        <v>4</v>
      </c>
      <c r="H163" s="36">
        <v>12</v>
      </c>
      <c r="I163" s="36">
        <v>0</v>
      </c>
      <c r="J163" s="36">
        <v>0</v>
      </c>
      <c r="K163" s="36">
        <v>0</v>
      </c>
      <c r="L163" s="36">
        <v>0</v>
      </c>
      <c r="M163" s="36">
        <v>0</v>
      </c>
      <c r="N163" s="36">
        <v>0</v>
      </c>
      <c r="O163" s="36">
        <v>3.3541988000000002E-2</v>
      </c>
      <c r="P163" s="36">
        <v>6.1477394999999997E-2</v>
      </c>
      <c r="Q163" s="36">
        <v>3.2066181999999999E-2</v>
      </c>
      <c r="R163" s="36">
        <v>1.4758060000000001E-3</v>
      </c>
      <c r="S163" s="36">
        <v>5.9552430999999996E-2</v>
      </c>
      <c r="T163" s="36">
        <v>1.9249639999999999E-3</v>
      </c>
      <c r="U163" s="36">
        <v>1.8000000000000002E-2</v>
      </c>
      <c r="V163" s="36">
        <v>4.3200000000000002E-2</v>
      </c>
      <c r="W163" s="36">
        <v>5.1541988000000004E-2</v>
      </c>
      <c r="X163" s="36">
        <v>0.10467739500000001</v>
      </c>
      <c r="Y163" s="36">
        <v>0.15621938300000002</v>
      </c>
      <c r="Z163" s="36">
        <v>0</v>
      </c>
      <c r="AA163" s="36">
        <v>0</v>
      </c>
      <c r="AB163" s="36">
        <v>0</v>
      </c>
      <c r="AC163" s="36">
        <v>0</v>
      </c>
      <c r="AD163" s="36">
        <v>0</v>
      </c>
      <c r="AE163" s="36">
        <v>0</v>
      </c>
      <c r="AF163" s="36">
        <v>0</v>
      </c>
      <c r="AG163" s="36">
        <v>1.4111325188799037E-3</v>
      </c>
      <c r="AH163" s="36">
        <v>2.4005472734968474E-3</v>
      </c>
      <c r="AI163" s="36">
        <v>7.6882392407939589E-3</v>
      </c>
      <c r="AJ163" s="36">
        <v>0</v>
      </c>
      <c r="AK163" s="36">
        <v>0</v>
      </c>
      <c r="AL163" s="36">
        <v>0</v>
      </c>
      <c r="AM163" s="36">
        <v>1.4111325188799037E-3</v>
      </c>
      <c r="AN163" s="36">
        <v>2.4005472734968474E-3</v>
      </c>
      <c r="AO163" s="36">
        <v>7.6882392407939589E-3</v>
      </c>
      <c r="AP163" s="36">
        <v>0.18682881000000001</v>
      </c>
      <c r="AQ163" s="36">
        <v>0.100600128</v>
      </c>
      <c r="AR163" s="36">
        <v>0.28742893800000002</v>
      </c>
      <c r="AS163" s="36">
        <v>0</v>
      </c>
      <c r="AT163" s="36">
        <v>0</v>
      </c>
      <c r="AU163" s="36">
        <v>0</v>
      </c>
      <c r="AV163" s="36">
        <v>0</v>
      </c>
      <c r="AW163" s="36">
        <v>0</v>
      </c>
      <c r="AX163" s="36">
        <v>0</v>
      </c>
      <c r="AY163" s="36">
        <v>0</v>
      </c>
      <c r="AZ163" s="36">
        <v>0</v>
      </c>
      <c r="BA163" s="36">
        <v>0</v>
      </c>
      <c r="BB163" s="36">
        <v>0.44078974100000001</v>
      </c>
      <c r="BC163" s="36">
        <v>30.228316221</v>
      </c>
      <c r="BD163" s="36">
        <v>76.228436185999996</v>
      </c>
      <c r="BE163" s="36">
        <v>2.1803283999999999E-2</v>
      </c>
      <c r="BF163" s="36">
        <v>4.3606568999999998E-2</v>
      </c>
      <c r="BG163" s="36">
        <v>1.212037941</v>
      </c>
      <c r="BH163" s="36">
        <v>14.59070335</v>
      </c>
      <c r="BI163" s="36">
        <v>0</v>
      </c>
      <c r="BJ163" s="36">
        <v>0</v>
      </c>
      <c r="BK163" s="36">
        <v>0</v>
      </c>
      <c r="BL163" s="36">
        <v>0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>
        <v>4.8196406249999999</v>
      </c>
      <c r="E164" s="36">
        <v>1</v>
      </c>
      <c r="F164" s="36">
        <v>0</v>
      </c>
      <c r="G164" s="36">
        <v>0</v>
      </c>
      <c r="H164" s="36">
        <v>1</v>
      </c>
      <c r="I164" s="36">
        <v>0</v>
      </c>
      <c r="J164" s="36">
        <v>0</v>
      </c>
      <c r="K164" s="36">
        <v>0</v>
      </c>
      <c r="L164" s="36">
        <v>0</v>
      </c>
      <c r="M164" s="36">
        <v>0</v>
      </c>
      <c r="N164" s="36">
        <v>0</v>
      </c>
      <c r="O164" s="36">
        <v>1.3654230000000002E-3</v>
      </c>
      <c r="P164" s="36">
        <v>2.2377389999999999E-3</v>
      </c>
      <c r="Q164" s="36">
        <v>1.1470480000000001E-3</v>
      </c>
      <c r="R164" s="36">
        <v>2.1837500000000001E-4</v>
      </c>
      <c r="S164" s="36">
        <v>1.9529009999999999E-3</v>
      </c>
      <c r="T164" s="36">
        <v>2.8483799999999999E-4</v>
      </c>
      <c r="U164" s="36">
        <v>0</v>
      </c>
      <c r="V164" s="36">
        <v>0</v>
      </c>
      <c r="W164" s="36">
        <v>1.3654230000000002E-3</v>
      </c>
      <c r="X164" s="36">
        <v>2.2377389999999999E-3</v>
      </c>
      <c r="Y164" s="36">
        <v>3.603162E-3</v>
      </c>
      <c r="Z164" s="36">
        <v>0</v>
      </c>
      <c r="AA164" s="36">
        <v>0</v>
      </c>
      <c r="AB164" s="36">
        <v>0</v>
      </c>
      <c r="AC164" s="36">
        <v>0</v>
      </c>
      <c r="AD164" s="36">
        <v>0</v>
      </c>
      <c r="AE164" s="36">
        <v>0</v>
      </c>
      <c r="AF164" s="36">
        <v>0</v>
      </c>
      <c r="AG164" s="36">
        <v>0</v>
      </c>
      <c r="AH164" s="36">
        <v>0</v>
      </c>
      <c r="AI164" s="36">
        <v>0</v>
      </c>
      <c r="AJ164" s="36">
        <v>0</v>
      </c>
      <c r="AK164" s="36">
        <v>0</v>
      </c>
      <c r="AL164" s="36">
        <v>0</v>
      </c>
      <c r="AM164" s="36">
        <v>0</v>
      </c>
      <c r="AN164" s="36">
        <v>0</v>
      </c>
      <c r="AO164" s="36">
        <v>0</v>
      </c>
      <c r="AP164" s="36">
        <v>1.9018710000000001E-3</v>
      </c>
      <c r="AQ164" s="36">
        <v>1.024084E-3</v>
      </c>
      <c r="AR164" s="36">
        <v>2.925955E-3</v>
      </c>
      <c r="AS164" s="36">
        <v>0</v>
      </c>
      <c r="AT164" s="36">
        <v>0</v>
      </c>
      <c r="AU164" s="36">
        <v>0</v>
      </c>
      <c r="AV164" s="36">
        <v>0</v>
      </c>
      <c r="AW164" s="36">
        <v>0</v>
      </c>
      <c r="AX164" s="36">
        <v>0</v>
      </c>
      <c r="AY164" s="36">
        <v>0</v>
      </c>
      <c r="AZ164" s="36">
        <v>0</v>
      </c>
      <c r="BA164" s="36">
        <v>0</v>
      </c>
      <c r="BB164" s="36">
        <v>0.337874656</v>
      </c>
      <c r="BC164" s="36">
        <v>15.43163966</v>
      </c>
      <c r="BD164" s="36">
        <v>36.015298258999998</v>
      </c>
      <c r="BE164" s="36">
        <v>1.6712678000000002E-2</v>
      </c>
      <c r="BF164" s="36">
        <v>3.3425357000000003E-2</v>
      </c>
      <c r="BG164" s="36">
        <v>1.0458231730000001</v>
      </c>
      <c r="BH164" s="36">
        <v>7.2202944689999997</v>
      </c>
      <c r="BI164" s="36">
        <v>0</v>
      </c>
      <c r="BJ164" s="36">
        <v>0</v>
      </c>
      <c r="BK164" s="36">
        <v>0</v>
      </c>
      <c r="BL164" s="36">
        <v>0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>
        <v>4.8636495560000004</v>
      </c>
      <c r="E165" s="36">
        <v>8</v>
      </c>
      <c r="F165" s="36">
        <v>0</v>
      </c>
      <c r="G165" s="36">
        <v>0</v>
      </c>
      <c r="H165" s="36">
        <v>8</v>
      </c>
      <c r="I165" s="36">
        <v>0</v>
      </c>
      <c r="J165" s="36">
        <v>0</v>
      </c>
      <c r="K165" s="36">
        <v>0</v>
      </c>
      <c r="L165" s="36">
        <v>0</v>
      </c>
      <c r="M165" s="36">
        <v>0</v>
      </c>
      <c r="N165" s="36">
        <v>0</v>
      </c>
      <c r="O165" s="36">
        <v>7.2444499999999999E-4</v>
      </c>
      <c r="P165" s="36">
        <v>1.2958120000000001E-3</v>
      </c>
      <c r="Q165" s="36">
        <v>6.7155100000000005E-4</v>
      </c>
      <c r="R165" s="36">
        <v>5.2893999999999999E-5</v>
      </c>
      <c r="S165" s="36">
        <v>1.2268190000000001E-3</v>
      </c>
      <c r="T165" s="36">
        <v>6.8992999999999995E-5</v>
      </c>
      <c r="U165" s="36">
        <v>0</v>
      </c>
      <c r="V165" s="36">
        <v>0</v>
      </c>
      <c r="W165" s="36">
        <v>7.2444499999999999E-4</v>
      </c>
      <c r="X165" s="36">
        <v>1.2958120000000001E-3</v>
      </c>
      <c r="Y165" s="36">
        <v>2.0202570000000001E-3</v>
      </c>
      <c r="Z165" s="36">
        <v>0</v>
      </c>
      <c r="AA165" s="36">
        <v>0</v>
      </c>
      <c r="AB165" s="36">
        <v>0</v>
      </c>
      <c r="AC165" s="36">
        <v>0</v>
      </c>
      <c r="AD165" s="36">
        <v>0</v>
      </c>
      <c r="AE165" s="36">
        <v>0</v>
      </c>
      <c r="AF165" s="36">
        <v>0</v>
      </c>
      <c r="AG165" s="36">
        <v>0</v>
      </c>
      <c r="AH165" s="36">
        <v>0</v>
      </c>
      <c r="AI165" s="36">
        <v>0</v>
      </c>
      <c r="AJ165" s="36">
        <v>0</v>
      </c>
      <c r="AK165" s="36">
        <v>0</v>
      </c>
      <c r="AL165" s="36">
        <v>0</v>
      </c>
      <c r="AM165" s="36">
        <v>0</v>
      </c>
      <c r="AN165" s="36">
        <v>0</v>
      </c>
      <c r="AO165" s="36">
        <v>0</v>
      </c>
      <c r="AP165" s="36">
        <v>2.1810219999999999E-3</v>
      </c>
      <c r="AQ165" s="36">
        <v>1.1743960000000001E-3</v>
      </c>
      <c r="AR165" s="36">
        <v>3.3554179999999998E-3</v>
      </c>
      <c r="AS165" s="36">
        <v>0</v>
      </c>
      <c r="AT165" s="36">
        <v>0</v>
      </c>
      <c r="AU165" s="36">
        <v>0</v>
      </c>
      <c r="AV165" s="36">
        <v>0</v>
      </c>
      <c r="AW165" s="36">
        <v>0</v>
      </c>
      <c r="AX165" s="36">
        <v>0</v>
      </c>
      <c r="AY165" s="36">
        <v>0</v>
      </c>
      <c r="AZ165" s="36">
        <v>0</v>
      </c>
      <c r="BA165" s="36">
        <v>0</v>
      </c>
      <c r="BB165" s="36">
        <v>0.222747687</v>
      </c>
      <c r="BC165" s="36">
        <v>7.6998663629999999</v>
      </c>
      <c r="BD165" s="36">
        <v>18.694872043</v>
      </c>
      <c r="BE165" s="36">
        <v>1.1018022000000001E-2</v>
      </c>
      <c r="BF165" s="36">
        <v>2.2036044000000001E-2</v>
      </c>
      <c r="BG165" s="36">
        <v>1.016377648</v>
      </c>
      <c r="BH165" s="36">
        <v>11.472994754</v>
      </c>
      <c r="BI165" s="36">
        <v>0</v>
      </c>
      <c r="BJ165" s="36">
        <v>0</v>
      </c>
      <c r="BK165" s="36">
        <v>0</v>
      </c>
      <c r="BL165" s="36">
        <v>0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>
        <v>4.5128622829999996</v>
      </c>
      <c r="E166" s="36">
        <v>22</v>
      </c>
      <c r="F166" s="36">
        <v>0</v>
      </c>
      <c r="G166" s="36">
        <v>0</v>
      </c>
      <c r="H166" s="36">
        <v>22</v>
      </c>
      <c r="I166" s="36">
        <v>0</v>
      </c>
      <c r="J166" s="36">
        <v>0</v>
      </c>
      <c r="K166" s="36">
        <v>0</v>
      </c>
      <c r="L166" s="36">
        <v>0</v>
      </c>
      <c r="M166" s="36">
        <v>0</v>
      </c>
      <c r="N166" s="36">
        <v>0</v>
      </c>
      <c r="O166" s="36">
        <v>0</v>
      </c>
      <c r="P166" s="36">
        <v>0</v>
      </c>
      <c r="Q166" s="36">
        <v>0</v>
      </c>
      <c r="R166" s="36">
        <v>0</v>
      </c>
      <c r="S166" s="36">
        <v>0</v>
      </c>
      <c r="T166" s="36">
        <v>0</v>
      </c>
      <c r="U166" s="36">
        <v>0</v>
      </c>
      <c r="V166" s="36">
        <v>0</v>
      </c>
      <c r="W166" s="36">
        <v>0</v>
      </c>
      <c r="X166" s="36">
        <v>0</v>
      </c>
      <c r="Y166" s="36">
        <v>0</v>
      </c>
      <c r="Z166" s="36">
        <v>0</v>
      </c>
      <c r="AA166" s="36">
        <v>0</v>
      </c>
      <c r="AB166" s="36">
        <v>0</v>
      </c>
      <c r="AC166" s="36">
        <v>0</v>
      </c>
      <c r="AD166" s="36">
        <v>0</v>
      </c>
      <c r="AE166" s="36">
        <v>0</v>
      </c>
      <c r="AF166" s="36">
        <v>0</v>
      </c>
      <c r="AG166" s="36">
        <v>0</v>
      </c>
      <c r="AH166" s="36">
        <v>0</v>
      </c>
      <c r="AI166" s="36">
        <v>0</v>
      </c>
      <c r="AJ166" s="36">
        <v>0</v>
      </c>
      <c r="AK166" s="36">
        <v>0</v>
      </c>
      <c r="AL166" s="36">
        <v>0</v>
      </c>
      <c r="AM166" s="36">
        <v>0</v>
      </c>
      <c r="AN166" s="36">
        <v>0</v>
      </c>
      <c r="AO166" s="36">
        <v>0</v>
      </c>
      <c r="AP166" s="36">
        <v>0</v>
      </c>
      <c r="AQ166" s="36">
        <v>0</v>
      </c>
      <c r="AR166" s="36">
        <v>0</v>
      </c>
      <c r="AS166" s="36">
        <v>0</v>
      </c>
      <c r="AT166" s="36">
        <v>0</v>
      </c>
      <c r="AU166" s="36">
        <v>0</v>
      </c>
      <c r="AV166" s="36">
        <v>0</v>
      </c>
      <c r="AW166" s="36">
        <v>0</v>
      </c>
      <c r="AX166" s="36">
        <v>0</v>
      </c>
      <c r="AY166" s="36">
        <v>0</v>
      </c>
      <c r="AZ166" s="36">
        <v>0</v>
      </c>
      <c r="BA166" s="36">
        <v>0</v>
      </c>
      <c r="BB166" s="36">
        <v>0</v>
      </c>
      <c r="BC166" s="36">
        <v>0</v>
      </c>
      <c r="BD166" s="36">
        <v>0</v>
      </c>
      <c r="BE166" s="36">
        <v>0</v>
      </c>
      <c r="BF166" s="36">
        <v>0</v>
      </c>
      <c r="BG166" s="36">
        <v>0</v>
      </c>
      <c r="BH166" s="36">
        <v>0</v>
      </c>
      <c r="BI166" s="36">
        <v>0</v>
      </c>
      <c r="BJ166" s="36">
        <v>0</v>
      </c>
      <c r="BK166" s="36">
        <v>0</v>
      </c>
      <c r="BL166" s="36">
        <v>0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>
        <v>4.4201834709999996</v>
      </c>
      <c r="E167" s="36">
        <v>18</v>
      </c>
      <c r="F167" s="36">
        <v>0</v>
      </c>
      <c r="G167" s="36">
        <v>0</v>
      </c>
      <c r="H167" s="36">
        <v>18</v>
      </c>
      <c r="I167" s="36">
        <v>0</v>
      </c>
      <c r="J167" s="36">
        <v>0</v>
      </c>
      <c r="K167" s="36">
        <v>0</v>
      </c>
      <c r="L167" s="36">
        <v>0</v>
      </c>
      <c r="M167" s="36">
        <v>0</v>
      </c>
      <c r="N167" s="36">
        <v>0</v>
      </c>
      <c r="O167" s="36">
        <v>0</v>
      </c>
      <c r="P167" s="36">
        <v>0</v>
      </c>
      <c r="Q167" s="36">
        <v>0</v>
      </c>
      <c r="R167" s="36">
        <v>0</v>
      </c>
      <c r="S167" s="36">
        <v>0</v>
      </c>
      <c r="T167" s="36">
        <v>0</v>
      </c>
      <c r="U167" s="36">
        <v>0</v>
      </c>
      <c r="V167" s="36">
        <v>0</v>
      </c>
      <c r="W167" s="36">
        <v>0</v>
      </c>
      <c r="X167" s="36">
        <v>0</v>
      </c>
      <c r="Y167" s="36">
        <v>0</v>
      </c>
      <c r="Z167" s="36">
        <v>0</v>
      </c>
      <c r="AA167" s="36">
        <v>0</v>
      </c>
      <c r="AB167" s="36">
        <v>0</v>
      </c>
      <c r="AC167" s="36">
        <v>0</v>
      </c>
      <c r="AD167" s="36">
        <v>0</v>
      </c>
      <c r="AE167" s="36">
        <v>0</v>
      </c>
      <c r="AF167" s="36">
        <v>0</v>
      </c>
      <c r="AG167" s="36">
        <v>0</v>
      </c>
      <c r="AH167" s="36">
        <v>0</v>
      </c>
      <c r="AI167" s="36">
        <v>0</v>
      </c>
      <c r="AJ167" s="36">
        <v>0</v>
      </c>
      <c r="AK167" s="36">
        <v>0</v>
      </c>
      <c r="AL167" s="36">
        <v>0</v>
      </c>
      <c r="AM167" s="36">
        <v>0</v>
      </c>
      <c r="AN167" s="36">
        <v>0</v>
      </c>
      <c r="AO167" s="36">
        <v>0</v>
      </c>
      <c r="AP167" s="36">
        <v>0</v>
      </c>
      <c r="AQ167" s="36">
        <v>0</v>
      </c>
      <c r="AR167" s="36">
        <v>0</v>
      </c>
      <c r="AS167" s="36">
        <v>0</v>
      </c>
      <c r="AT167" s="36">
        <v>0</v>
      </c>
      <c r="AU167" s="36">
        <v>0</v>
      </c>
      <c r="AV167" s="36">
        <v>0</v>
      </c>
      <c r="AW167" s="36">
        <v>0</v>
      </c>
      <c r="AX167" s="36">
        <v>0</v>
      </c>
      <c r="AY167" s="36">
        <v>0</v>
      </c>
      <c r="AZ167" s="36">
        <v>0</v>
      </c>
      <c r="BA167" s="36">
        <v>0</v>
      </c>
      <c r="BB167" s="36">
        <v>0</v>
      </c>
      <c r="BC167" s="36">
        <v>0</v>
      </c>
      <c r="BD167" s="36">
        <v>0</v>
      </c>
      <c r="BE167" s="36">
        <v>0</v>
      </c>
      <c r="BF167" s="36">
        <v>0</v>
      </c>
      <c r="BG167" s="36">
        <v>0</v>
      </c>
      <c r="BH167" s="36">
        <v>0</v>
      </c>
      <c r="BI167" s="36">
        <v>0</v>
      </c>
      <c r="BJ167" s="36">
        <v>0</v>
      </c>
      <c r="BK167" s="36">
        <v>0</v>
      </c>
      <c r="BL167" s="36">
        <v>0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>
        <v>3.8236175399999999</v>
      </c>
      <c r="E168" s="36">
        <v>10</v>
      </c>
      <c r="F168" s="36">
        <v>0</v>
      </c>
      <c r="G168" s="36">
        <v>0</v>
      </c>
      <c r="H168" s="36">
        <v>10</v>
      </c>
      <c r="I168" s="36">
        <v>0</v>
      </c>
      <c r="J168" s="36">
        <v>0</v>
      </c>
      <c r="K168" s="36">
        <v>0</v>
      </c>
      <c r="L168" s="36">
        <v>0</v>
      </c>
      <c r="M168" s="36">
        <v>0</v>
      </c>
      <c r="N168" s="36">
        <v>0</v>
      </c>
      <c r="O168" s="36">
        <v>0</v>
      </c>
      <c r="P168" s="36">
        <v>0</v>
      </c>
      <c r="Q168" s="36">
        <v>0</v>
      </c>
      <c r="R168" s="36">
        <v>0</v>
      </c>
      <c r="S168" s="36">
        <v>0</v>
      </c>
      <c r="T168" s="36">
        <v>0</v>
      </c>
      <c r="U168" s="36">
        <v>0</v>
      </c>
      <c r="V168" s="36">
        <v>0</v>
      </c>
      <c r="W168" s="36">
        <v>0</v>
      </c>
      <c r="X168" s="36">
        <v>0</v>
      </c>
      <c r="Y168" s="36">
        <v>0</v>
      </c>
      <c r="Z168" s="36">
        <v>0</v>
      </c>
      <c r="AA168" s="36">
        <v>0</v>
      </c>
      <c r="AB168" s="36">
        <v>0</v>
      </c>
      <c r="AC168" s="36">
        <v>0</v>
      </c>
      <c r="AD168" s="36">
        <v>0</v>
      </c>
      <c r="AE168" s="36">
        <v>0</v>
      </c>
      <c r="AF168" s="36">
        <v>0</v>
      </c>
      <c r="AG168" s="36">
        <v>0</v>
      </c>
      <c r="AH168" s="36">
        <v>0</v>
      </c>
      <c r="AI168" s="36">
        <v>0</v>
      </c>
      <c r="AJ168" s="36">
        <v>0</v>
      </c>
      <c r="AK168" s="36">
        <v>0</v>
      </c>
      <c r="AL168" s="36">
        <v>0</v>
      </c>
      <c r="AM168" s="36">
        <v>0</v>
      </c>
      <c r="AN168" s="36">
        <v>0</v>
      </c>
      <c r="AO168" s="36">
        <v>0</v>
      </c>
      <c r="AP168" s="36">
        <v>0</v>
      </c>
      <c r="AQ168" s="36">
        <v>0</v>
      </c>
      <c r="AR168" s="36">
        <v>0</v>
      </c>
      <c r="AS168" s="36">
        <v>0</v>
      </c>
      <c r="AT168" s="36">
        <v>0</v>
      </c>
      <c r="AU168" s="36">
        <v>0</v>
      </c>
      <c r="AV168" s="36">
        <v>0</v>
      </c>
      <c r="AW168" s="36">
        <v>0</v>
      </c>
      <c r="AX168" s="36">
        <v>0</v>
      </c>
      <c r="AY168" s="36">
        <v>0</v>
      </c>
      <c r="AZ168" s="36">
        <v>0</v>
      </c>
      <c r="BA168" s="36">
        <v>0</v>
      </c>
      <c r="BB168" s="36">
        <v>0</v>
      </c>
      <c r="BC168" s="36">
        <v>0</v>
      </c>
      <c r="BD168" s="36">
        <v>0</v>
      </c>
      <c r="BE168" s="36">
        <v>0</v>
      </c>
      <c r="BF168" s="36">
        <v>0</v>
      </c>
      <c r="BG168" s="36">
        <v>0</v>
      </c>
      <c r="BH168" s="36">
        <v>0</v>
      </c>
      <c r="BI168" s="36">
        <v>0</v>
      </c>
      <c r="BJ168" s="36">
        <v>0</v>
      </c>
      <c r="BK168" s="36">
        <v>0</v>
      </c>
      <c r="BL168" s="36">
        <v>0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>
        <v>4.7998697699999999</v>
      </c>
      <c r="E169" s="36">
        <v>11</v>
      </c>
      <c r="F169" s="36">
        <v>0</v>
      </c>
      <c r="G169" s="36">
        <v>0</v>
      </c>
      <c r="H169" s="36">
        <v>11</v>
      </c>
      <c r="I169" s="36">
        <v>0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1.5035599999999998E-4</v>
      </c>
      <c r="P169" s="36">
        <v>2.3610800000000001E-4</v>
      </c>
      <c r="Q169" s="36">
        <v>1.2848299999999998E-4</v>
      </c>
      <c r="R169" s="36">
        <v>2.1872999999999999E-5</v>
      </c>
      <c r="S169" s="36">
        <v>2.07579E-4</v>
      </c>
      <c r="T169" s="36">
        <v>2.8528999999999997E-5</v>
      </c>
      <c r="U169" s="36">
        <v>0</v>
      </c>
      <c r="V169" s="36">
        <v>0</v>
      </c>
      <c r="W169" s="36">
        <v>1.5035599999999998E-4</v>
      </c>
      <c r="X169" s="36">
        <v>2.3610800000000001E-4</v>
      </c>
      <c r="Y169" s="36">
        <v>3.8646399999999999E-4</v>
      </c>
      <c r="Z169" s="36">
        <v>0</v>
      </c>
      <c r="AA169" s="36">
        <v>0</v>
      </c>
      <c r="AB169" s="36">
        <v>0</v>
      </c>
      <c r="AC169" s="36">
        <v>0</v>
      </c>
      <c r="AD169" s="36">
        <v>0</v>
      </c>
      <c r="AE169" s="36">
        <v>0</v>
      </c>
      <c r="AF169" s="36">
        <v>0</v>
      </c>
      <c r="AG169" s="36">
        <v>0</v>
      </c>
      <c r="AH169" s="36">
        <v>0</v>
      </c>
      <c r="AI169" s="36">
        <v>0</v>
      </c>
      <c r="AJ169" s="36">
        <v>0</v>
      </c>
      <c r="AK169" s="36">
        <v>0</v>
      </c>
      <c r="AL169" s="36">
        <v>0</v>
      </c>
      <c r="AM169" s="36">
        <v>0</v>
      </c>
      <c r="AN169" s="36">
        <v>0</v>
      </c>
      <c r="AO169" s="36">
        <v>0</v>
      </c>
      <c r="AP169" s="36">
        <v>1.88927E-4</v>
      </c>
      <c r="AQ169" s="36">
        <v>1.0173E-4</v>
      </c>
      <c r="AR169" s="36">
        <v>2.9065699999999999E-4</v>
      </c>
      <c r="AS169" s="36">
        <v>0</v>
      </c>
      <c r="AT169" s="36">
        <v>0</v>
      </c>
      <c r="AU169" s="36">
        <v>0</v>
      </c>
      <c r="AV169" s="36">
        <v>0</v>
      </c>
      <c r="AW169" s="36">
        <v>0</v>
      </c>
      <c r="AX169" s="36">
        <v>0</v>
      </c>
      <c r="AY169" s="36">
        <v>0</v>
      </c>
      <c r="AZ169" s="36">
        <v>0</v>
      </c>
      <c r="BA169" s="36">
        <v>0</v>
      </c>
      <c r="BB169" s="36">
        <v>5.1591546000000002E-2</v>
      </c>
      <c r="BC169" s="36">
        <v>0.99618753500000001</v>
      </c>
      <c r="BD169" s="36">
        <v>2.4003161209999999</v>
      </c>
      <c r="BE169" s="36">
        <v>2.5519309999999999E-3</v>
      </c>
      <c r="BF169" s="36">
        <v>5.1038619999999998E-3</v>
      </c>
      <c r="BG169" s="36">
        <v>1.287062835</v>
      </c>
      <c r="BH169" s="36">
        <v>6.0125554990000003</v>
      </c>
      <c r="BI169" s="36">
        <v>0</v>
      </c>
      <c r="BJ169" s="36">
        <v>0</v>
      </c>
      <c r="BK169" s="36">
        <v>0</v>
      </c>
      <c r="BL169" s="36">
        <v>0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 t="s">
        <v>338</v>
      </c>
      <c r="E170" s="36" t="s">
        <v>338</v>
      </c>
      <c r="F170" s="36" t="s">
        <v>338</v>
      </c>
      <c r="G170" s="36" t="s">
        <v>338</v>
      </c>
      <c r="H170" s="36" t="s">
        <v>338</v>
      </c>
      <c r="I170" s="36" t="s">
        <v>338</v>
      </c>
      <c r="J170" s="36" t="s">
        <v>338</v>
      </c>
      <c r="K170" s="36" t="s">
        <v>338</v>
      </c>
      <c r="L170" s="36" t="s">
        <v>338</v>
      </c>
      <c r="M170" s="36" t="s">
        <v>338</v>
      </c>
      <c r="N170" s="36" t="s">
        <v>338</v>
      </c>
      <c r="O170" s="36" t="s">
        <v>338</v>
      </c>
      <c r="P170" s="36" t="s">
        <v>338</v>
      </c>
      <c r="Q170" s="36" t="s">
        <v>338</v>
      </c>
      <c r="R170" s="36" t="s">
        <v>338</v>
      </c>
      <c r="S170" s="36" t="s">
        <v>338</v>
      </c>
      <c r="T170" s="36" t="s">
        <v>338</v>
      </c>
      <c r="U170" s="36" t="s">
        <v>338</v>
      </c>
      <c r="V170" s="36" t="s">
        <v>338</v>
      </c>
      <c r="W170" s="36" t="s">
        <v>338</v>
      </c>
      <c r="X170" s="36" t="s">
        <v>338</v>
      </c>
      <c r="Y170" s="36" t="s">
        <v>338</v>
      </c>
      <c r="Z170" s="36" t="s">
        <v>338</v>
      </c>
      <c r="AA170" s="36" t="s">
        <v>338</v>
      </c>
      <c r="AB170" s="36" t="s">
        <v>338</v>
      </c>
      <c r="AC170" s="36" t="s">
        <v>338</v>
      </c>
      <c r="AD170" s="36" t="s">
        <v>338</v>
      </c>
      <c r="AE170" s="36" t="s">
        <v>338</v>
      </c>
      <c r="AF170" s="36" t="s">
        <v>338</v>
      </c>
      <c r="AG170" s="36" t="s">
        <v>338</v>
      </c>
      <c r="AH170" s="36" t="s">
        <v>338</v>
      </c>
      <c r="AI170" s="36" t="s">
        <v>338</v>
      </c>
      <c r="AJ170" s="36" t="s">
        <v>338</v>
      </c>
      <c r="AK170" s="36" t="s">
        <v>338</v>
      </c>
      <c r="AL170" s="36" t="s">
        <v>338</v>
      </c>
      <c r="AM170" s="36" t="s">
        <v>338</v>
      </c>
      <c r="AN170" s="36" t="s">
        <v>338</v>
      </c>
      <c r="AO170" s="36" t="s">
        <v>338</v>
      </c>
      <c r="AP170" s="36" t="s">
        <v>338</v>
      </c>
      <c r="AQ170" s="36" t="s">
        <v>338</v>
      </c>
      <c r="AR170" s="36" t="s">
        <v>338</v>
      </c>
      <c r="AS170" s="36" t="s">
        <v>338</v>
      </c>
      <c r="AT170" s="36" t="s">
        <v>338</v>
      </c>
      <c r="AU170" s="36" t="s">
        <v>338</v>
      </c>
      <c r="AV170" s="36" t="s">
        <v>338</v>
      </c>
      <c r="AW170" s="36" t="s">
        <v>338</v>
      </c>
      <c r="AX170" s="36" t="s">
        <v>338</v>
      </c>
      <c r="AY170" s="36" t="s">
        <v>338</v>
      </c>
      <c r="AZ170" s="36" t="s">
        <v>338</v>
      </c>
      <c r="BA170" s="36" t="s">
        <v>338</v>
      </c>
      <c r="BB170" s="36" t="s">
        <v>338</v>
      </c>
      <c r="BC170" s="36" t="s">
        <v>338</v>
      </c>
      <c r="BD170" s="36" t="s">
        <v>338</v>
      </c>
      <c r="BE170" s="36" t="s">
        <v>338</v>
      </c>
      <c r="BF170" s="36" t="s">
        <v>338</v>
      </c>
      <c r="BG170" s="36" t="s">
        <v>338</v>
      </c>
      <c r="BH170" s="36" t="s">
        <v>338</v>
      </c>
      <c r="BI170" s="36" t="s">
        <v>338</v>
      </c>
      <c r="BJ170" s="36" t="s">
        <v>338</v>
      </c>
      <c r="BK170" s="36" t="s">
        <v>338</v>
      </c>
      <c r="BL170" s="36" t="s">
        <v>338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 t="s">
        <v>338</v>
      </c>
      <c r="E171" s="36" t="s">
        <v>338</v>
      </c>
      <c r="F171" s="36" t="s">
        <v>338</v>
      </c>
      <c r="G171" s="36" t="s">
        <v>338</v>
      </c>
      <c r="H171" s="36" t="s">
        <v>338</v>
      </c>
      <c r="I171" s="36" t="s">
        <v>338</v>
      </c>
      <c r="J171" s="36" t="s">
        <v>338</v>
      </c>
      <c r="K171" s="36" t="s">
        <v>338</v>
      </c>
      <c r="L171" s="36" t="s">
        <v>338</v>
      </c>
      <c r="M171" s="36" t="s">
        <v>338</v>
      </c>
      <c r="N171" s="36" t="s">
        <v>338</v>
      </c>
      <c r="O171" s="36" t="s">
        <v>338</v>
      </c>
      <c r="P171" s="36" t="s">
        <v>338</v>
      </c>
      <c r="Q171" s="36" t="s">
        <v>338</v>
      </c>
      <c r="R171" s="36" t="s">
        <v>338</v>
      </c>
      <c r="S171" s="36" t="s">
        <v>338</v>
      </c>
      <c r="T171" s="36" t="s">
        <v>338</v>
      </c>
      <c r="U171" s="36" t="s">
        <v>338</v>
      </c>
      <c r="V171" s="36" t="s">
        <v>338</v>
      </c>
      <c r="W171" s="36" t="s">
        <v>338</v>
      </c>
      <c r="X171" s="36" t="s">
        <v>338</v>
      </c>
      <c r="Y171" s="36" t="s">
        <v>338</v>
      </c>
      <c r="Z171" s="36" t="s">
        <v>338</v>
      </c>
      <c r="AA171" s="36" t="s">
        <v>338</v>
      </c>
      <c r="AB171" s="36" t="s">
        <v>338</v>
      </c>
      <c r="AC171" s="36" t="s">
        <v>338</v>
      </c>
      <c r="AD171" s="36" t="s">
        <v>338</v>
      </c>
      <c r="AE171" s="36" t="s">
        <v>338</v>
      </c>
      <c r="AF171" s="36" t="s">
        <v>338</v>
      </c>
      <c r="AG171" s="36" t="s">
        <v>338</v>
      </c>
      <c r="AH171" s="36" t="s">
        <v>338</v>
      </c>
      <c r="AI171" s="36" t="s">
        <v>338</v>
      </c>
      <c r="AJ171" s="36" t="s">
        <v>338</v>
      </c>
      <c r="AK171" s="36" t="s">
        <v>338</v>
      </c>
      <c r="AL171" s="36" t="s">
        <v>338</v>
      </c>
      <c r="AM171" s="36" t="s">
        <v>338</v>
      </c>
      <c r="AN171" s="36" t="s">
        <v>338</v>
      </c>
      <c r="AO171" s="36" t="s">
        <v>338</v>
      </c>
      <c r="AP171" s="36" t="s">
        <v>338</v>
      </c>
      <c r="AQ171" s="36" t="s">
        <v>338</v>
      </c>
      <c r="AR171" s="36" t="s">
        <v>338</v>
      </c>
      <c r="AS171" s="36" t="s">
        <v>338</v>
      </c>
      <c r="AT171" s="36" t="s">
        <v>338</v>
      </c>
      <c r="AU171" s="36" t="s">
        <v>338</v>
      </c>
      <c r="AV171" s="36" t="s">
        <v>338</v>
      </c>
      <c r="AW171" s="36" t="s">
        <v>338</v>
      </c>
      <c r="AX171" s="36" t="s">
        <v>338</v>
      </c>
      <c r="AY171" s="36" t="s">
        <v>338</v>
      </c>
      <c r="AZ171" s="36" t="s">
        <v>338</v>
      </c>
      <c r="BA171" s="36" t="s">
        <v>338</v>
      </c>
      <c r="BB171" s="36" t="s">
        <v>338</v>
      </c>
      <c r="BC171" s="36" t="s">
        <v>338</v>
      </c>
      <c r="BD171" s="36" t="s">
        <v>338</v>
      </c>
      <c r="BE171" s="36" t="s">
        <v>338</v>
      </c>
      <c r="BF171" s="36" t="s">
        <v>338</v>
      </c>
      <c r="BG171" s="36" t="s">
        <v>338</v>
      </c>
      <c r="BH171" s="36" t="s">
        <v>338</v>
      </c>
      <c r="BI171" s="36" t="s">
        <v>338</v>
      </c>
      <c r="BJ171" s="36" t="s">
        <v>338</v>
      </c>
      <c r="BK171" s="36" t="s">
        <v>338</v>
      </c>
      <c r="BL171" s="36" t="s">
        <v>338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 t="s">
        <v>338</v>
      </c>
      <c r="E172" s="36" t="s">
        <v>338</v>
      </c>
      <c r="F172" s="36" t="s">
        <v>338</v>
      </c>
      <c r="G172" s="36" t="s">
        <v>338</v>
      </c>
      <c r="H172" s="36" t="s">
        <v>338</v>
      </c>
      <c r="I172" s="36" t="s">
        <v>338</v>
      </c>
      <c r="J172" s="36" t="s">
        <v>338</v>
      </c>
      <c r="K172" s="36" t="s">
        <v>338</v>
      </c>
      <c r="L172" s="36" t="s">
        <v>338</v>
      </c>
      <c r="M172" s="36" t="s">
        <v>338</v>
      </c>
      <c r="N172" s="36" t="s">
        <v>338</v>
      </c>
      <c r="O172" s="36" t="s">
        <v>338</v>
      </c>
      <c r="P172" s="36" t="s">
        <v>338</v>
      </c>
      <c r="Q172" s="36" t="s">
        <v>338</v>
      </c>
      <c r="R172" s="36" t="s">
        <v>338</v>
      </c>
      <c r="S172" s="36" t="s">
        <v>338</v>
      </c>
      <c r="T172" s="36" t="s">
        <v>338</v>
      </c>
      <c r="U172" s="36" t="s">
        <v>338</v>
      </c>
      <c r="V172" s="36" t="s">
        <v>338</v>
      </c>
      <c r="W172" s="36" t="s">
        <v>338</v>
      </c>
      <c r="X172" s="36" t="s">
        <v>338</v>
      </c>
      <c r="Y172" s="36" t="s">
        <v>338</v>
      </c>
      <c r="Z172" s="36" t="s">
        <v>338</v>
      </c>
      <c r="AA172" s="36" t="s">
        <v>338</v>
      </c>
      <c r="AB172" s="36" t="s">
        <v>338</v>
      </c>
      <c r="AC172" s="36" t="s">
        <v>338</v>
      </c>
      <c r="AD172" s="36" t="s">
        <v>338</v>
      </c>
      <c r="AE172" s="36" t="s">
        <v>338</v>
      </c>
      <c r="AF172" s="36" t="s">
        <v>338</v>
      </c>
      <c r="AG172" s="36" t="s">
        <v>338</v>
      </c>
      <c r="AH172" s="36" t="s">
        <v>338</v>
      </c>
      <c r="AI172" s="36" t="s">
        <v>338</v>
      </c>
      <c r="AJ172" s="36" t="s">
        <v>338</v>
      </c>
      <c r="AK172" s="36" t="s">
        <v>338</v>
      </c>
      <c r="AL172" s="36" t="s">
        <v>338</v>
      </c>
      <c r="AM172" s="36" t="s">
        <v>338</v>
      </c>
      <c r="AN172" s="36" t="s">
        <v>338</v>
      </c>
      <c r="AO172" s="36" t="s">
        <v>338</v>
      </c>
      <c r="AP172" s="36" t="s">
        <v>338</v>
      </c>
      <c r="AQ172" s="36" t="s">
        <v>338</v>
      </c>
      <c r="AR172" s="36" t="s">
        <v>338</v>
      </c>
      <c r="AS172" s="36" t="s">
        <v>338</v>
      </c>
      <c r="AT172" s="36" t="s">
        <v>338</v>
      </c>
      <c r="AU172" s="36" t="s">
        <v>338</v>
      </c>
      <c r="AV172" s="36" t="s">
        <v>338</v>
      </c>
      <c r="AW172" s="36" t="s">
        <v>338</v>
      </c>
      <c r="AX172" s="36" t="s">
        <v>338</v>
      </c>
      <c r="AY172" s="36" t="s">
        <v>338</v>
      </c>
      <c r="AZ172" s="36" t="s">
        <v>338</v>
      </c>
      <c r="BA172" s="36" t="s">
        <v>338</v>
      </c>
      <c r="BB172" s="36" t="s">
        <v>338</v>
      </c>
      <c r="BC172" s="36" t="s">
        <v>338</v>
      </c>
      <c r="BD172" s="36" t="s">
        <v>338</v>
      </c>
      <c r="BE172" s="36" t="s">
        <v>338</v>
      </c>
      <c r="BF172" s="36" t="s">
        <v>338</v>
      </c>
      <c r="BG172" s="36" t="s">
        <v>338</v>
      </c>
      <c r="BH172" s="36" t="s">
        <v>338</v>
      </c>
      <c r="BI172" s="36" t="s">
        <v>338</v>
      </c>
      <c r="BJ172" s="36" t="s">
        <v>338</v>
      </c>
      <c r="BK172" s="36" t="s">
        <v>338</v>
      </c>
      <c r="BL172" s="36" t="s">
        <v>338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 t="s">
        <v>338</v>
      </c>
      <c r="E173" s="36" t="s">
        <v>338</v>
      </c>
      <c r="F173" s="36" t="s">
        <v>338</v>
      </c>
      <c r="G173" s="36" t="s">
        <v>338</v>
      </c>
      <c r="H173" s="36" t="s">
        <v>338</v>
      </c>
      <c r="I173" s="36" t="s">
        <v>338</v>
      </c>
      <c r="J173" s="36" t="s">
        <v>338</v>
      </c>
      <c r="K173" s="36" t="s">
        <v>338</v>
      </c>
      <c r="L173" s="36" t="s">
        <v>338</v>
      </c>
      <c r="M173" s="36" t="s">
        <v>338</v>
      </c>
      <c r="N173" s="36" t="s">
        <v>338</v>
      </c>
      <c r="O173" s="36" t="s">
        <v>338</v>
      </c>
      <c r="P173" s="36" t="s">
        <v>338</v>
      </c>
      <c r="Q173" s="36" t="s">
        <v>338</v>
      </c>
      <c r="R173" s="36" t="s">
        <v>338</v>
      </c>
      <c r="S173" s="36" t="s">
        <v>338</v>
      </c>
      <c r="T173" s="36" t="s">
        <v>338</v>
      </c>
      <c r="U173" s="36" t="s">
        <v>338</v>
      </c>
      <c r="V173" s="36" t="s">
        <v>338</v>
      </c>
      <c r="W173" s="36" t="s">
        <v>338</v>
      </c>
      <c r="X173" s="36" t="s">
        <v>338</v>
      </c>
      <c r="Y173" s="36" t="s">
        <v>338</v>
      </c>
      <c r="Z173" s="36" t="s">
        <v>338</v>
      </c>
      <c r="AA173" s="36" t="s">
        <v>338</v>
      </c>
      <c r="AB173" s="36" t="s">
        <v>338</v>
      </c>
      <c r="AC173" s="36" t="s">
        <v>338</v>
      </c>
      <c r="AD173" s="36" t="s">
        <v>338</v>
      </c>
      <c r="AE173" s="36" t="s">
        <v>338</v>
      </c>
      <c r="AF173" s="36" t="s">
        <v>338</v>
      </c>
      <c r="AG173" s="36" t="s">
        <v>338</v>
      </c>
      <c r="AH173" s="36" t="s">
        <v>338</v>
      </c>
      <c r="AI173" s="36" t="s">
        <v>338</v>
      </c>
      <c r="AJ173" s="36" t="s">
        <v>338</v>
      </c>
      <c r="AK173" s="36" t="s">
        <v>338</v>
      </c>
      <c r="AL173" s="36" t="s">
        <v>338</v>
      </c>
      <c r="AM173" s="36" t="s">
        <v>338</v>
      </c>
      <c r="AN173" s="36" t="s">
        <v>338</v>
      </c>
      <c r="AO173" s="36" t="s">
        <v>338</v>
      </c>
      <c r="AP173" s="36" t="s">
        <v>338</v>
      </c>
      <c r="AQ173" s="36" t="s">
        <v>338</v>
      </c>
      <c r="AR173" s="36" t="s">
        <v>338</v>
      </c>
      <c r="AS173" s="36" t="s">
        <v>338</v>
      </c>
      <c r="AT173" s="36" t="s">
        <v>338</v>
      </c>
      <c r="AU173" s="36" t="s">
        <v>338</v>
      </c>
      <c r="AV173" s="36" t="s">
        <v>338</v>
      </c>
      <c r="AW173" s="36" t="s">
        <v>338</v>
      </c>
      <c r="AX173" s="36" t="s">
        <v>338</v>
      </c>
      <c r="AY173" s="36" t="s">
        <v>338</v>
      </c>
      <c r="AZ173" s="36" t="s">
        <v>338</v>
      </c>
      <c r="BA173" s="36" t="s">
        <v>338</v>
      </c>
      <c r="BB173" s="36" t="s">
        <v>338</v>
      </c>
      <c r="BC173" s="36" t="s">
        <v>338</v>
      </c>
      <c r="BD173" s="36" t="s">
        <v>338</v>
      </c>
      <c r="BE173" s="36" t="s">
        <v>338</v>
      </c>
      <c r="BF173" s="36" t="s">
        <v>338</v>
      </c>
      <c r="BG173" s="36" t="s">
        <v>338</v>
      </c>
      <c r="BH173" s="36" t="s">
        <v>338</v>
      </c>
      <c r="BI173" s="36" t="s">
        <v>338</v>
      </c>
      <c r="BJ173" s="36" t="s">
        <v>338</v>
      </c>
      <c r="BK173" s="36" t="s">
        <v>338</v>
      </c>
      <c r="BL173" s="36" t="s">
        <v>338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 t="s">
        <v>338</v>
      </c>
      <c r="E174" s="36" t="s">
        <v>338</v>
      </c>
      <c r="F174" s="36" t="s">
        <v>338</v>
      </c>
      <c r="G174" s="36" t="s">
        <v>338</v>
      </c>
      <c r="H174" s="36" t="s">
        <v>338</v>
      </c>
      <c r="I174" s="36" t="s">
        <v>338</v>
      </c>
      <c r="J174" s="36" t="s">
        <v>338</v>
      </c>
      <c r="K174" s="36" t="s">
        <v>338</v>
      </c>
      <c r="L174" s="36" t="s">
        <v>338</v>
      </c>
      <c r="M174" s="36" t="s">
        <v>338</v>
      </c>
      <c r="N174" s="36" t="s">
        <v>338</v>
      </c>
      <c r="O174" s="36" t="s">
        <v>338</v>
      </c>
      <c r="P174" s="36" t="s">
        <v>338</v>
      </c>
      <c r="Q174" s="36" t="s">
        <v>338</v>
      </c>
      <c r="R174" s="36" t="s">
        <v>338</v>
      </c>
      <c r="S174" s="36" t="s">
        <v>338</v>
      </c>
      <c r="T174" s="36" t="s">
        <v>338</v>
      </c>
      <c r="U174" s="36" t="s">
        <v>338</v>
      </c>
      <c r="V174" s="36" t="s">
        <v>338</v>
      </c>
      <c r="W174" s="36" t="s">
        <v>338</v>
      </c>
      <c r="X174" s="36" t="s">
        <v>338</v>
      </c>
      <c r="Y174" s="36" t="s">
        <v>338</v>
      </c>
      <c r="Z174" s="36" t="s">
        <v>338</v>
      </c>
      <c r="AA174" s="36" t="s">
        <v>338</v>
      </c>
      <c r="AB174" s="36" t="s">
        <v>338</v>
      </c>
      <c r="AC174" s="36" t="s">
        <v>338</v>
      </c>
      <c r="AD174" s="36" t="s">
        <v>338</v>
      </c>
      <c r="AE174" s="36" t="s">
        <v>338</v>
      </c>
      <c r="AF174" s="36" t="s">
        <v>338</v>
      </c>
      <c r="AG174" s="36" t="s">
        <v>338</v>
      </c>
      <c r="AH174" s="36" t="s">
        <v>338</v>
      </c>
      <c r="AI174" s="36" t="s">
        <v>338</v>
      </c>
      <c r="AJ174" s="36" t="s">
        <v>338</v>
      </c>
      <c r="AK174" s="36" t="s">
        <v>338</v>
      </c>
      <c r="AL174" s="36" t="s">
        <v>338</v>
      </c>
      <c r="AM174" s="36" t="s">
        <v>338</v>
      </c>
      <c r="AN174" s="36" t="s">
        <v>338</v>
      </c>
      <c r="AO174" s="36" t="s">
        <v>338</v>
      </c>
      <c r="AP174" s="36" t="s">
        <v>338</v>
      </c>
      <c r="AQ174" s="36" t="s">
        <v>338</v>
      </c>
      <c r="AR174" s="36" t="s">
        <v>338</v>
      </c>
      <c r="AS174" s="36" t="s">
        <v>338</v>
      </c>
      <c r="AT174" s="36" t="s">
        <v>338</v>
      </c>
      <c r="AU174" s="36" t="s">
        <v>338</v>
      </c>
      <c r="AV174" s="36" t="s">
        <v>338</v>
      </c>
      <c r="AW174" s="36" t="s">
        <v>338</v>
      </c>
      <c r="AX174" s="36" t="s">
        <v>338</v>
      </c>
      <c r="AY174" s="36" t="s">
        <v>338</v>
      </c>
      <c r="AZ174" s="36" t="s">
        <v>338</v>
      </c>
      <c r="BA174" s="36" t="s">
        <v>338</v>
      </c>
      <c r="BB174" s="36" t="s">
        <v>338</v>
      </c>
      <c r="BC174" s="36" t="s">
        <v>338</v>
      </c>
      <c r="BD174" s="36" t="s">
        <v>338</v>
      </c>
      <c r="BE174" s="36" t="s">
        <v>338</v>
      </c>
      <c r="BF174" s="36" t="s">
        <v>338</v>
      </c>
      <c r="BG174" s="36" t="s">
        <v>338</v>
      </c>
      <c r="BH174" s="36" t="s">
        <v>338</v>
      </c>
      <c r="BI174" s="36" t="s">
        <v>338</v>
      </c>
      <c r="BJ174" s="36" t="s">
        <v>338</v>
      </c>
      <c r="BK174" s="36" t="s">
        <v>338</v>
      </c>
      <c r="BL174" s="36" t="s">
        <v>338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 t="s">
        <v>338</v>
      </c>
      <c r="E175" s="36" t="s">
        <v>338</v>
      </c>
      <c r="F175" s="36" t="s">
        <v>338</v>
      </c>
      <c r="G175" s="36" t="s">
        <v>338</v>
      </c>
      <c r="H175" s="36" t="s">
        <v>338</v>
      </c>
      <c r="I175" s="36" t="s">
        <v>338</v>
      </c>
      <c r="J175" s="36" t="s">
        <v>338</v>
      </c>
      <c r="K175" s="36" t="s">
        <v>338</v>
      </c>
      <c r="L175" s="36" t="s">
        <v>338</v>
      </c>
      <c r="M175" s="36" t="s">
        <v>338</v>
      </c>
      <c r="N175" s="36" t="s">
        <v>338</v>
      </c>
      <c r="O175" s="36" t="s">
        <v>338</v>
      </c>
      <c r="P175" s="36" t="s">
        <v>338</v>
      </c>
      <c r="Q175" s="36" t="s">
        <v>338</v>
      </c>
      <c r="R175" s="36" t="s">
        <v>338</v>
      </c>
      <c r="S175" s="36" t="s">
        <v>338</v>
      </c>
      <c r="T175" s="36" t="s">
        <v>338</v>
      </c>
      <c r="U175" s="36" t="s">
        <v>338</v>
      </c>
      <c r="V175" s="36" t="s">
        <v>338</v>
      </c>
      <c r="W175" s="36" t="s">
        <v>338</v>
      </c>
      <c r="X175" s="36" t="s">
        <v>338</v>
      </c>
      <c r="Y175" s="36" t="s">
        <v>338</v>
      </c>
      <c r="Z175" s="36" t="s">
        <v>338</v>
      </c>
      <c r="AA175" s="36" t="s">
        <v>338</v>
      </c>
      <c r="AB175" s="36" t="s">
        <v>338</v>
      </c>
      <c r="AC175" s="36" t="s">
        <v>338</v>
      </c>
      <c r="AD175" s="36" t="s">
        <v>338</v>
      </c>
      <c r="AE175" s="36" t="s">
        <v>338</v>
      </c>
      <c r="AF175" s="36" t="s">
        <v>338</v>
      </c>
      <c r="AG175" s="36" t="s">
        <v>338</v>
      </c>
      <c r="AH175" s="36" t="s">
        <v>338</v>
      </c>
      <c r="AI175" s="36" t="s">
        <v>338</v>
      </c>
      <c r="AJ175" s="36" t="s">
        <v>338</v>
      </c>
      <c r="AK175" s="36" t="s">
        <v>338</v>
      </c>
      <c r="AL175" s="36" t="s">
        <v>338</v>
      </c>
      <c r="AM175" s="36" t="s">
        <v>338</v>
      </c>
      <c r="AN175" s="36" t="s">
        <v>338</v>
      </c>
      <c r="AO175" s="36" t="s">
        <v>338</v>
      </c>
      <c r="AP175" s="36" t="s">
        <v>338</v>
      </c>
      <c r="AQ175" s="36" t="s">
        <v>338</v>
      </c>
      <c r="AR175" s="36" t="s">
        <v>338</v>
      </c>
      <c r="AS175" s="36" t="s">
        <v>338</v>
      </c>
      <c r="AT175" s="36" t="s">
        <v>338</v>
      </c>
      <c r="AU175" s="36" t="s">
        <v>338</v>
      </c>
      <c r="AV175" s="36" t="s">
        <v>338</v>
      </c>
      <c r="AW175" s="36" t="s">
        <v>338</v>
      </c>
      <c r="AX175" s="36" t="s">
        <v>338</v>
      </c>
      <c r="AY175" s="36" t="s">
        <v>338</v>
      </c>
      <c r="AZ175" s="36" t="s">
        <v>338</v>
      </c>
      <c r="BA175" s="36" t="s">
        <v>338</v>
      </c>
      <c r="BB175" s="36" t="s">
        <v>338</v>
      </c>
      <c r="BC175" s="36" t="s">
        <v>338</v>
      </c>
      <c r="BD175" s="36" t="s">
        <v>338</v>
      </c>
      <c r="BE175" s="36" t="s">
        <v>338</v>
      </c>
      <c r="BF175" s="36" t="s">
        <v>338</v>
      </c>
      <c r="BG175" s="36" t="s">
        <v>338</v>
      </c>
      <c r="BH175" s="36" t="s">
        <v>338</v>
      </c>
      <c r="BI175" s="36" t="s">
        <v>338</v>
      </c>
      <c r="BJ175" s="36" t="s">
        <v>338</v>
      </c>
      <c r="BK175" s="36" t="s">
        <v>338</v>
      </c>
      <c r="BL175" s="36" t="s">
        <v>338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 t="s">
        <v>338</v>
      </c>
      <c r="E176" s="36" t="s">
        <v>338</v>
      </c>
      <c r="F176" s="36" t="s">
        <v>338</v>
      </c>
      <c r="G176" s="36" t="s">
        <v>338</v>
      </c>
      <c r="H176" s="36" t="s">
        <v>338</v>
      </c>
      <c r="I176" s="36" t="s">
        <v>338</v>
      </c>
      <c r="J176" s="36" t="s">
        <v>338</v>
      </c>
      <c r="K176" s="36" t="s">
        <v>338</v>
      </c>
      <c r="L176" s="36" t="s">
        <v>338</v>
      </c>
      <c r="M176" s="36" t="s">
        <v>338</v>
      </c>
      <c r="N176" s="36" t="s">
        <v>338</v>
      </c>
      <c r="O176" s="36" t="s">
        <v>338</v>
      </c>
      <c r="P176" s="36" t="s">
        <v>338</v>
      </c>
      <c r="Q176" s="36" t="s">
        <v>338</v>
      </c>
      <c r="R176" s="36" t="s">
        <v>338</v>
      </c>
      <c r="S176" s="36" t="s">
        <v>338</v>
      </c>
      <c r="T176" s="36" t="s">
        <v>338</v>
      </c>
      <c r="U176" s="36" t="s">
        <v>338</v>
      </c>
      <c r="V176" s="36" t="s">
        <v>338</v>
      </c>
      <c r="W176" s="36" t="s">
        <v>338</v>
      </c>
      <c r="X176" s="36" t="s">
        <v>338</v>
      </c>
      <c r="Y176" s="36" t="s">
        <v>338</v>
      </c>
      <c r="Z176" s="36" t="s">
        <v>338</v>
      </c>
      <c r="AA176" s="36" t="s">
        <v>338</v>
      </c>
      <c r="AB176" s="36" t="s">
        <v>338</v>
      </c>
      <c r="AC176" s="36" t="s">
        <v>338</v>
      </c>
      <c r="AD176" s="36" t="s">
        <v>338</v>
      </c>
      <c r="AE176" s="36" t="s">
        <v>338</v>
      </c>
      <c r="AF176" s="36" t="s">
        <v>338</v>
      </c>
      <c r="AG176" s="36" t="s">
        <v>338</v>
      </c>
      <c r="AH176" s="36" t="s">
        <v>338</v>
      </c>
      <c r="AI176" s="36" t="s">
        <v>338</v>
      </c>
      <c r="AJ176" s="36" t="s">
        <v>338</v>
      </c>
      <c r="AK176" s="36" t="s">
        <v>338</v>
      </c>
      <c r="AL176" s="36" t="s">
        <v>338</v>
      </c>
      <c r="AM176" s="36" t="s">
        <v>338</v>
      </c>
      <c r="AN176" s="36" t="s">
        <v>338</v>
      </c>
      <c r="AO176" s="36" t="s">
        <v>338</v>
      </c>
      <c r="AP176" s="36" t="s">
        <v>338</v>
      </c>
      <c r="AQ176" s="36" t="s">
        <v>338</v>
      </c>
      <c r="AR176" s="36" t="s">
        <v>338</v>
      </c>
      <c r="AS176" s="36" t="s">
        <v>338</v>
      </c>
      <c r="AT176" s="36" t="s">
        <v>338</v>
      </c>
      <c r="AU176" s="36" t="s">
        <v>338</v>
      </c>
      <c r="AV176" s="36" t="s">
        <v>338</v>
      </c>
      <c r="AW176" s="36" t="s">
        <v>338</v>
      </c>
      <c r="AX176" s="36" t="s">
        <v>338</v>
      </c>
      <c r="AY176" s="36" t="s">
        <v>338</v>
      </c>
      <c r="AZ176" s="36" t="s">
        <v>338</v>
      </c>
      <c r="BA176" s="36" t="s">
        <v>338</v>
      </c>
      <c r="BB176" s="36" t="s">
        <v>338</v>
      </c>
      <c r="BC176" s="36" t="s">
        <v>338</v>
      </c>
      <c r="BD176" s="36" t="s">
        <v>338</v>
      </c>
      <c r="BE176" s="36" t="s">
        <v>338</v>
      </c>
      <c r="BF176" s="36" t="s">
        <v>338</v>
      </c>
      <c r="BG176" s="36" t="s">
        <v>338</v>
      </c>
      <c r="BH176" s="36" t="s">
        <v>338</v>
      </c>
      <c r="BI176" s="36" t="s">
        <v>338</v>
      </c>
      <c r="BJ176" s="36" t="s">
        <v>338</v>
      </c>
      <c r="BK176" s="36" t="s">
        <v>338</v>
      </c>
      <c r="BL176" s="36" t="s">
        <v>338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 t="s">
        <v>338</v>
      </c>
      <c r="E177" s="36" t="s">
        <v>338</v>
      </c>
      <c r="F177" s="36" t="s">
        <v>338</v>
      </c>
      <c r="G177" s="36" t="s">
        <v>338</v>
      </c>
      <c r="H177" s="36" t="s">
        <v>338</v>
      </c>
      <c r="I177" s="36" t="s">
        <v>338</v>
      </c>
      <c r="J177" s="36" t="s">
        <v>338</v>
      </c>
      <c r="K177" s="36" t="s">
        <v>338</v>
      </c>
      <c r="L177" s="36" t="s">
        <v>338</v>
      </c>
      <c r="M177" s="36" t="s">
        <v>338</v>
      </c>
      <c r="N177" s="36" t="s">
        <v>338</v>
      </c>
      <c r="O177" s="36" t="s">
        <v>338</v>
      </c>
      <c r="P177" s="36" t="s">
        <v>338</v>
      </c>
      <c r="Q177" s="36" t="s">
        <v>338</v>
      </c>
      <c r="R177" s="36" t="s">
        <v>338</v>
      </c>
      <c r="S177" s="36" t="s">
        <v>338</v>
      </c>
      <c r="T177" s="36" t="s">
        <v>338</v>
      </c>
      <c r="U177" s="36" t="s">
        <v>338</v>
      </c>
      <c r="V177" s="36" t="s">
        <v>338</v>
      </c>
      <c r="W177" s="36" t="s">
        <v>338</v>
      </c>
      <c r="X177" s="36" t="s">
        <v>338</v>
      </c>
      <c r="Y177" s="36" t="s">
        <v>338</v>
      </c>
      <c r="Z177" s="36" t="s">
        <v>338</v>
      </c>
      <c r="AA177" s="36" t="s">
        <v>338</v>
      </c>
      <c r="AB177" s="36" t="s">
        <v>338</v>
      </c>
      <c r="AC177" s="36" t="s">
        <v>338</v>
      </c>
      <c r="AD177" s="36" t="s">
        <v>338</v>
      </c>
      <c r="AE177" s="36" t="s">
        <v>338</v>
      </c>
      <c r="AF177" s="36" t="s">
        <v>338</v>
      </c>
      <c r="AG177" s="36" t="s">
        <v>338</v>
      </c>
      <c r="AH177" s="36" t="s">
        <v>338</v>
      </c>
      <c r="AI177" s="36" t="s">
        <v>338</v>
      </c>
      <c r="AJ177" s="36" t="s">
        <v>338</v>
      </c>
      <c r="AK177" s="36" t="s">
        <v>338</v>
      </c>
      <c r="AL177" s="36" t="s">
        <v>338</v>
      </c>
      <c r="AM177" s="36" t="s">
        <v>338</v>
      </c>
      <c r="AN177" s="36" t="s">
        <v>338</v>
      </c>
      <c r="AO177" s="36" t="s">
        <v>338</v>
      </c>
      <c r="AP177" s="36" t="s">
        <v>338</v>
      </c>
      <c r="AQ177" s="36" t="s">
        <v>338</v>
      </c>
      <c r="AR177" s="36" t="s">
        <v>338</v>
      </c>
      <c r="AS177" s="36" t="s">
        <v>338</v>
      </c>
      <c r="AT177" s="36" t="s">
        <v>338</v>
      </c>
      <c r="AU177" s="36" t="s">
        <v>338</v>
      </c>
      <c r="AV177" s="36" t="s">
        <v>338</v>
      </c>
      <c r="AW177" s="36" t="s">
        <v>338</v>
      </c>
      <c r="AX177" s="36" t="s">
        <v>338</v>
      </c>
      <c r="AY177" s="36" t="s">
        <v>338</v>
      </c>
      <c r="AZ177" s="36" t="s">
        <v>338</v>
      </c>
      <c r="BA177" s="36" t="s">
        <v>338</v>
      </c>
      <c r="BB177" s="36" t="s">
        <v>338</v>
      </c>
      <c r="BC177" s="36" t="s">
        <v>338</v>
      </c>
      <c r="BD177" s="36" t="s">
        <v>338</v>
      </c>
      <c r="BE177" s="36" t="s">
        <v>338</v>
      </c>
      <c r="BF177" s="36" t="s">
        <v>338</v>
      </c>
      <c r="BG177" s="36" t="s">
        <v>338</v>
      </c>
      <c r="BH177" s="36" t="s">
        <v>338</v>
      </c>
      <c r="BI177" s="36" t="s">
        <v>338</v>
      </c>
      <c r="BJ177" s="36" t="s">
        <v>338</v>
      </c>
      <c r="BK177" s="36" t="s">
        <v>338</v>
      </c>
      <c r="BL177" s="36" t="s">
        <v>338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 t="s">
        <v>338</v>
      </c>
      <c r="E178" s="36" t="s">
        <v>338</v>
      </c>
      <c r="F178" s="36" t="s">
        <v>338</v>
      </c>
      <c r="G178" s="36" t="s">
        <v>338</v>
      </c>
      <c r="H178" s="36" t="s">
        <v>338</v>
      </c>
      <c r="I178" s="36" t="s">
        <v>338</v>
      </c>
      <c r="J178" s="36" t="s">
        <v>338</v>
      </c>
      <c r="K178" s="36" t="s">
        <v>338</v>
      </c>
      <c r="L178" s="36" t="s">
        <v>338</v>
      </c>
      <c r="M178" s="36" t="s">
        <v>338</v>
      </c>
      <c r="N178" s="36" t="s">
        <v>338</v>
      </c>
      <c r="O178" s="36" t="s">
        <v>338</v>
      </c>
      <c r="P178" s="36" t="s">
        <v>338</v>
      </c>
      <c r="Q178" s="36" t="s">
        <v>338</v>
      </c>
      <c r="R178" s="36" t="s">
        <v>338</v>
      </c>
      <c r="S178" s="36" t="s">
        <v>338</v>
      </c>
      <c r="T178" s="36" t="s">
        <v>338</v>
      </c>
      <c r="U178" s="36" t="s">
        <v>338</v>
      </c>
      <c r="V178" s="36" t="s">
        <v>338</v>
      </c>
      <c r="W178" s="36" t="s">
        <v>338</v>
      </c>
      <c r="X178" s="36" t="s">
        <v>338</v>
      </c>
      <c r="Y178" s="36" t="s">
        <v>338</v>
      </c>
      <c r="Z178" s="36" t="s">
        <v>338</v>
      </c>
      <c r="AA178" s="36" t="s">
        <v>338</v>
      </c>
      <c r="AB178" s="36" t="s">
        <v>338</v>
      </c>
      <c r="AC178" s="36" t="s">
        <v>338</v>
      </c>
      <c r="AD178" s="36" t="s">
        <v>338</v>
      </c>
      <c r="AE178" s="36" t="s">
        <v>338</v>
      </c>
      <c r="AF178" s="36" t="s">
        <v>338</v>
      </c>
      <c r="AG178" s="36" t="s">
        <v>338</v>
      </c>
      <c r="AH178" s="36" t="s">
        <v>338</v>
      </c>
      <c r="AI178" s="36" t="s">
        <v>338</v>
      </c>
      <c r="AJ178" s="36" t="s">
        <v>338</v>
      </c>
      <c r="AK178" s="36" t="s">
        <v>338</v>
      </c>
      <c r="AL178" s="36" t="s">
        <v>338</v>
      </c>
      <c r="AM178" s="36" t="s">
        <v>338</v>
      </c>
      <c r="AN178" s="36" t="s">
        <v>338</v>
      </c>
      <c r="AO178" s="36" t="s">
        <v>338</v>
      </c>
      <c r="AP178" s="36" t="s">
        <v>338</v>
      </c>
      <c r="AQ178" s="36" t="s">
        <v>338</v>
      </c>
      <c r="AR178" s="36" t="s">
        <v>338</v>
      </c>
      <c r="AS178" s="36" t="s">
        <v>338</v>
      </c>
      <c r="AT178" s="36" t="s">
        <v>338</v>
      </c>
      <c r="AU178" s="36" t="s">
        <v>338</v>
      </c>
      <c r="AV178" s="36" t="s">
        <v>338</v>
      </c>
      <c r="AW178" s="36" t="s">
        <v>338</v>
      </c>
      <c r="AX178" s="36" t="s">
        <v>338</v>
      </c>
      <c r="AY178" s="36" t="s">
        <v>338</v>
      </c>
      <c r="AZ178" s="36" t="s">
        <v>338</v>
      </c>
      <c r="BA178" s="36" t="s">
        <v>338</v>
      </c>
      <c r="BB178" s="36" t="s">
        <v>338</v>
      </c>
      <c r="BC178" s="36" t="s">
        <v>338</v>
      </c>
      <c r="BD178" s="36" t="s">
        <v>338</v>
      </c>
      <c r="BE178" s="36" t="s">
        <v>338</v>
      </c>
      <c r="BF178" s="36" t="s">
        <v>338</v>
      </c>
      <c r="BG178" s="36" t="s">
        <v>338</v>
      </c>
      <c r="BH178" s="36" t="s">
        <v>338</v>
      </c>
      <c r="BI178" s="36" t="s">
        <v>338</v>
      </c>
      <c r="BJ178" s="36" t="s">
        <v>338</v>
      </c>
      <c r="BK178" s="36" t="s">
        <v>338</v>
      </c>
      <c r="BL178" s="36" t="s">
        <v>338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 t="s">
        <v>338</v>
      </c>
      <c r="E179" s="36" t="s">
        <v>338</v>
      </c>
      <c r="F179" s="36" t="s">
        <v>338</v>
      </c>
      <c r="G179" s="36" t="s">
        <v>338</v>
      </c>
      <c r="H179" s="36" t="s">
        <v>338</v>
      </c>
      <c r="I179" s="36" t="s">
        <v>338</v>
      </c>
      <c r="J179" s="36" t="s">
        <v>338</v>
      </c>
      <c r="K179" s="36" t="s">
        <v>338</v>
      </c>
      <c r="L179" s="36" t="s">
        <v>338</v>
      </c>
      <c r="M179" s="36" t="s">
        <v>338</v>
      </c>
      <c r="N179" s="36" t="s">
        <v>338</v>
      </c>
      <c r="O179" s="36" t="s">
        <v>338</v>
      </c>
      <c r="P179" s="36" t="s">
        <v>338</v>
      </c>
      <c r="Q179" s="36" t="s">
        <v>338</v>
      </c>
      <c r="R179" s="36" t="s">
        <v>338</v>
      </c>
      <c r="S179" s="36" t="s">
        <v>338</v>
      </c>
      <c r="T179" s="36" t="s">
        <v>338</v>
      </c>
      <c r="U179" s="36" t="s">
        <v>338</v>
      </c>
      <c r="V179" s="36" t="s">
        <v>338</v>
      </c>
      <c r="W179" s="36" t="s">
        <v>338</v>
      </c>
      <c r="X179" s="36" t="s">
        <v>338</v>
      </c>
      <c r="Y179" s="36" t="s">
        <v>338</v>
      </c>
      <c r="Z179" s="36" t="s">
        <v>338</v>
      </c>
      <c r="AA179" s="36" t="s">
        <v>338</v>
      </c>
      <c r="AB179" s="36" t="s">
        <v>338</v>
      </c>
      <c r="AC179" s="36" t="s">
        <v>338</v>
      </c>
      <c r="AD179" s="36" t="s">
        <v>338</v>
      </c>
      <c r="AE179" s="36" t="s">
        <v>338</v>
      </c>
      <c r="AF179" s="36" t="s">
        <v>338</v>
      </c>
      <c r="AG179" s="36" t="s">
        <v>338</v>
      </c>
      <c r="AH179" s="36" t="s">
        <v>338</v>
      </c>
      <c r="AI179" s="36" t="s">
        <v>338</v>
      </c>
      <c r="AJ179" s="36" t="s">
        <v>338</v>
      </c>
      <c r="AK179" s="36" t="s">
        <v>338</v>
      </c>
      <c r="AL179" s="36" t="s">
        <v>338</v>
      </c>
      <c r="AM179" s="36" t="s">
        <v>338</v>
      </c>
      <c r="AN179" s="36" t="s">
        <v>338</v>
      </c>
      <c r="AO179" s="36" t="s">
        <v>338</v>
      </c>
      <c r="AP179" s="36" t="s">
        <v>338</v>
      </c>
      <c r="AQ179" s="36" t="s">
        <v>338</v>
      </c>
      <c r="AR179" s="36" t="s">
        <v>338</v>
      </c>
      <c r="AS179" s="36" t="s">
        <v>338</v>
      </c>
      <c r="AT179" s="36" t="s">
        <v>338</v>
      </c>
      <c r="AU179" s="36" t="s">
        <v>338</v>
      </c>
      <c r="AV179" s="36" t="s">
        <v>338</v>
      </c>
      <c r="AW179" s="36" t="s">
        <v>338</v>
      </c>
      <c r="AX179" s="36" t="s">
        <v>338</v>
      </c>
      <c r="AY179" s="36" t="s">
        <v>338</v>
      </c>
      <c r="AZ179" s="36" t="s">
        <v>338</v>
      </c>
      <c r="BA179" s="36" t="s">
        <v>338</v>
      </c>
      <c r="BB179" s="36" t="s">
        <v>338</v>
      </c>
      <c r="BC179" s="36" t="s">
        <v>338</v>
      </c>
      <c r="BD179" s="36" t="s">
        <v>338</v>
      </c>
      <c r="BE179" s="36" t="s">
        <v>338</v>
      </c>
      <c r="BF179" s="36" t="s">
        <v>338</v>
      </c>
      <c r="BG179" s="36" t="s">
        <v>338</v>
      </c>
      <c r="BH179" s="36" t="s">
        <v>338</v>
      </c>
      <c r="BI179" s="36" t="s">
        <v>338</v>
      </c>
      <c r="BJ179" s="36" t="s">
        <v>338</v>
      </c>
      <c r="BK179" s="36" t="s">
        <v>338</v>
      </c>
      <c r="BL179" s="36" t="s">
        <v>338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 t="s">
        <v>338</v>
      </c>
      <c r="E180" s="36" t="s">
        <v>338</v>
      </c>
      <c r="F180" s="36" t="s">
        <v>338</v>
      </c>
      <c r="G180" s="36" t="s">
        <v>338</v>
      </c>
      <c r="H180" s="36" t="s">
        <v>338</v>
      </c>
      <c r="I180" s="36" t="s">
        <v>338</v>
      </c>
      <c r="J180" s="36" t="s">
        <v>338</v>
      </c>
      <c r="K180" s="36" t="s">
        <v>338</v>
      </c>
      <c r="L180" s="36" t="s">
        <v>338</v>
      </c>
      <c r="M180" s="36" t="s">
        <v>338</v>
      </c>
      <c r="N180" s="36" t="s">
        <v>338</v>
      </c>
      <c r="O180" s="36" t="s">
        <v>338</v>
      </c>
      <c r="P180" s="36" t="s">
        <v>338</v>
      </c>
      <c r="Q180" s="36" t="s">
        <v>338</v>
      </c>
      <c r="R180" s="36" t="s">
        <v>338</v>
      </c>
      <c r="S180" s="36" t="s">
        <v>338</v>
      </c>
      <c r="T180" s="36" t="s">
        <v>338</v>
      </c>
      <c r="U180" s="36" t="s">
        <v>338</v>
      </c>
      <c r="V180" s="36" t="s">
        <v>338</v>
      </c>
      <c r="W180" s="36" t="s">
        <v>338</v>
      </c>
      <c r="X180" s="36" t="s">
        <v>338</v>
      </c>
      <c r="Y180" s="36" t="s">
        <v>338</v>
      </c>
      <c r="Z180" s="36" t="s">
        <v>338</v>
      </c>
      <c r="AA180" s="36" t="s">
        <v>338</v>
      </c>
      <c r="AB180" s="36" t="s">
        <v>338</v>
      </c>
      <c r="AC180" s="36" t="s">
        <v>338</v>
      </c>
      <c r="AD180" s="36" t="s">
        <v>338</v>
      </c>
      <c r="AE180" s="36" t="s">
        <v>338</v>
      </c>
      <c r="AF180" s="36" t="s">
        <v>338</v>
      </c>
      <c r="AG180" s="36" t="s">
        <v>338</v>
      </c>
      <c r="AH180" s="36" t="s">
        <v>338</v>
      </c>
      <c r="AI180" s="36" t="s">
        <v>338</v>
      </c>
      <c r="AJ180" s="36" t="s">
        <v>338</v>
      </c>
      <c r="AK180" s="36" t="s">
        <v>338</v>
      </c>
      <c r="AL180" s="36" t="s">
        <v>338</v>
      </c>
      <c r="AM180" s="36" t="s">
        <v>338</v>
      </c>
      <c r="AN180" s="36" t="s">
        <v>338</v>
      </c>
      <c r="AO180" s="36" t="s">
        <v>338</v>
      </c>
      <c r="AP180" s="36" t="s">
        <v>338</v>
      </c>
      <c r="AQ180" s="36" t="s">
        <v>338</v>
      </c>
      <c r="AR180" s="36" t="s">
        <v>338</v>
      </c>
      <c r="AS180" s="36" t="s">
        <v>338</v>
      </c>
      <c r="AT180" s="36" t="s">
        <v>338</v>
      </c>
      <c r="AU180" s="36" t="s">
        <v>338</v>
      </c>
      <c r="AV180" s="36" t="s">
        <v>338</v>
      </c>
      <c r="AW180" s="36" t="s">
        <v>338</v>
      </c>
      <c r="AX180" s="36" t="s">
        <v>338</v>
      </c>
      <c r="AY180" s="36" t="s">
        <v>338</v>
      </c>
      <c r="AZ180" s="36" t="s">
        <v>338</v>
      </c>
      <c r="BA180" s="36" t="s">
        <v>338</v>
      </c>
      <c r="BB180" s="36" t="s">
        <v>338</v>
      </c>
      <c r="BC180" s="36" t="s">
        <v>338</v>
      </c>
      <c r="BD180" s="36" t="s">
        <v>338</v>
      </c>
      <c r="BE180" s="36" t="s">
        <v>338</v>
      </c>
      <c r="BF180" s="36" t="s">
        <v>338</v>
      </c>
      <c r="BG180" s="36" t="s">
        <v>338</v>
      </c>
      <c r="BH180" s="36" t="s">
        <v>338</v>
      </c>
      <c r="BI180" s="36" t="s">
        <v>338</v>
      </c>
      <c r="BJ180" s="36" t="s">
        <v>338</v>
      </c>
      <c r="BK180" s="36" t="s">
        <v>338</v>
      </c>
      <c r="BL180" s="36" t="s">
        <v>338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 t="s">
        <v>338</v>
      </c>
      <c r="E181" s="36" t="s">
        <v>338</v>
      </c>
      <c r="F181" s="36" t="s">
        <v>338</v>
      </c>
      <c r="G181" s="36" t="s">
        <v>338</v>
      </c>
      <c r="H181" s="36" t="s">
        <v>338</v>
      </c>
      <c r="I181" s="36" t="s">
        <v>338</v>
      </c>
      <c r="J181" s="36" t="s">
        <v>338</v>
      </c>
      <c r="K181" s="36" t="s">
        <v>338</v>
      </c>
      <c r="L181" s="36" t="s">
        <v>338</v>
      </c>
      <c r="M181" s="36" t="s">
        <v>338</v>
      </c>
      <c r="N181" s="36" t="s">
        <v>338</v>
      </c>
      <c r="O181" s="36" t="s">
        <v>338</v>
      </c>
      <c r="P181" s="36" t="s">
        <v>338</v>
      </c>
      <c r="Q181" s="36" t="s">
        <v>338</v>
      </c>
      <c r="R181" s="36" t="s">
        <v>338</v>
      </c>
      <c r="S181" s="36" t="s">
        <v>338</v>
      </c>
      <c r="T181" s="36" t="s">
        <v>338</v>
      </c>
      <c r="U181" s="36" t="s">
        <v>338</v>
      </c>
      <c r="V181" s="36" t="s">
        <v>338</v>
      </c>
      <c r="W181" s="36" t="s">
        <v>338</v>
      </c>
      <c r="X181" s="36" t="s">
        <v>338</v>
      </c>
      <c r="Y181" s="36" t="s">
        <v>338</v>
      </c>
      <c r="Z181" s="36" t="s">
        <v>338</v>
      </c>
      <c r="AA181" s="36" t="s">
        <v>338</v>
      </c>
      <c r="AB181" s="36" t="s">
        <v>338</v>
      </c>
      <c r="AC181" s="36" t="s">
        <v>338</v>
      </c>
      <c r="AD181" s="36" t="s">
        <v>338</v>
      </c>
      <c r="AE181" s="36" t="s">
        <v>338</v>
      </c>
      <c r="AF181" s="36" t="s">
        <v>338</v>
      </c>
      <c r="AG181" s="36" t="s">
        <v>338</v>
      </c>
      <c r="AH181" s="36" t="s">
        <v>338</v>
      </c>
      <c r="AI181" s="36" t="s">
        <v>338</v>
      </c>
      <c r="AJ181" s="36" t="s">
        <v>338</v>
      </c>
      <c r="AK181" s="36" t="s">
        <v>338</v>
      </c>
      <c r="AL181" s="36" t="s">
        <v>338</v>
      </c>
      <c r="AM181" s="36" t="s">
        <v>338</v>
      </c>
      <c r="AN181" s="36" t="s">
        <v>338</v>
      </c>
      <c r="AO181" s="36" t="s">
        <v>338</v>
      </c>
      <c r="AP181" s="36" t="s">
        <v>338</v>
      </c>
      <c r="AQ181" s="36" t="s">
        <v>338</v>
      </c>
      <c r="AR181" s="36" t="s">
        <v>338</v>
      </c>
      <c r="AS181" s="36" t="s">
        <v>338</v>
      </c>
      <c r="AT181" s="36" t="s">
        <v>338</v>
      </c>
      <c r="AU181" s="36" t="s">
        <v>338</v>
      </c>
      <c r="AV181" s="36" t="s">
        <v>338</v>
      </c>
      <c r="AW181" s="36" t="s">
        <v>338</v>
      </c>
      <c r="AX181" s="36" t="s">
        <v>338</v>
      </c>
      <c r="AY181" s="36" t="s">
        <v>338</v>
      </c>
      <c r="AZ181" s="36" t="s">
        <v>338</v>
      </c>
      <c r="BA181" s="36" t="s">
        <v>338</v>
      </c>
      <c r="BB181" s="36" t="s">
        <v>338</v>
      </c>
      <c r="BC181" s="36" t="s">
        <v>338</v>
      </c>
      <c r="BD181" s="36" t="s">
        <v>338</v>
      </c>
      <c r="BE181" s="36" t="s">
        <v>338</v>
      </c>
      <c r="BF181" s="36" t="s">
        <v>338</v>
      </c>
      <c r="BG181" s="36" t="s">
        <v>338</v>
      </c>
      <c r="BH181" s="36" t="s">
        <v>338</v>
      </c>
      <c r="BI181" s="36" t="s">
        <v>338</v>
      </c>
      <c r="BJ181" s="36" t="s">
        <v>338</v>
      </c>
      <c r="BK181" s="36" t="s">
        <v>338</v>
      </c>
      <c r="BL181" s="36" t="s">
        <v>338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 t="s">
        <v>338</v>
      </c>
      <c r="E182" s="36" t="s">
        <v>338</v>
      </c>
      <c r="F182" s="36" t="s">
        <v>338</v>
      </c>
      <c r="G182" s="36" t="s">
        <v>338</v>
      </c>
      <c r="H182" s="36" t="s">
        <v>338</v>
      </c>
      <c r="I182" s="36" t="s">
        <v>338</v>
      </c>
      <c r="J182" s="36" t="s">
        <v>338</v>
      </c>
      <c r="K182" s="36" t="s">
        <v>338</v>
      </c>
      <c r="L182" s="36" t="s">
        <v>338</v>
      </c>
      <c r="M182" s="36" t="s">
        <v>338</v>
      </c>
      <c r="N182" s="36" t="s">
        <v>338</v>
      </c>
      <c r="O182" s="36" t="s">
        <v>338</v>
      </c>
      <c r="P182" s="36" t="s">
        <v>338</v>
      </c>
      <c r="Q182" s="36" t="s">
        <v>338</v>
      </c>
      <c r="R182" s="36" t="s">
        <v>338</v>
      </c>
      <c r="S182" s="36" t="s">
        <v>338</v>
      </c>
      <c r="T182" s="36" t="s">
        <v>338</v>
      </c>
      <c r="U182" s="36" t="s">
        <v>338</v>
      </c>
      <c r="V182" s="36" t="s">
        <v>338</v>
      </c>
      <c r="W182" s="36" t="s">
        <v>338</v>
      </c>
      <c r="X182" s="36" t="s">
        <v>338</v>
      </c>
      <c r="Y182" s="36" t="s">
        <v>338</v>
      </c>
      <c r="Z182" s="36" t="s">
        <v>338</v>
      </c>
      <c r="AA182" s="36" t="s">
        <v>338</v>
      </c>
      <c r="AB182" s="36" t="s">
        <v>338</v>
      </c>
      <c r="AC182" s="36" t="s">
        <v>338</v>
      </c>
      <c r="AD182" s="36" t="s">
        <v>338</v>
      </c>
      <c r="AE182" s="36" t="s">
        <v>338</v>
      </c>
      <c r="AF182" s="36" t="s">
        <v>338</v>
      </c>
      <c r="AG182" s="36" t="s">
        <v>338</v>
      </c>
      <c r="AH182" s="36" t="s">
        <v>338</v>
      </c>
      <c r="AI182" s="36" t="s">
        <v>338</v>
      </c>
      <c r="AJ182" s="36" t="s">
        <v>338</v>
      </c>
      <c r="AK182" s="36" t="s">
        <v>338</v>
      </c>
      <c r="AL182" s="36" t="s">
        <v>338</v>
      </c>
      <c r="AM182" s="36" t="s">
        <v>338</v>
      </c>
      <c r="AN182" s="36" t="s">
        <v>338</v>
      </c>
      <c r="AO182" s="36" t="s">
        <v>338</v>
      </c>
      <c r="AP182" s="36" t="s">
        <v>338</v>
      </c>
      <c r="AQ182" s="36" t="s">
        <v>338</v>
      </c>
      <c r="AR182" s="36" t="s">
        <v>338</v>
      </c>
      <c r="AS182" s="36" t="s">
        <v>338</v>
      </c>
      <c r="AT182" s="36" t="s">
        <v>338</v>
      </c>
      <c r="AU182" s="36" t="s">
        <v>338</v>
      </c>
      <c r="AV182" s="36" t="s">
        <v>338</v>
      </c>
      <c r="AW182" s="36" t="s">
        <v>338</v>
      </c>
      <c r="AX182" s="36" t="s">
        <v>338</v>
      </c>
      <c r="AY182" s="36" t="s">
        <v>338</v>
      </c>
      <c r="AZ182" s="36" t="s">
        <v>338</v>
      </c>
      <c r="BA182" s="36" t="s">
        <v>338</v>
      </c>
      <c r="BB182" s="36" t="s">
        <v>338</v>
      </c>
      <c r="BC182" s="36" t="s">
        <v>338</v>
      </c>
      <c r="BD182" s="36" t="s">
        <v>338</v>
      </c>
      <c r="BE182" s="36" t="s">
        <v>338</v>
      </c>
      <c r="BF182" s="36" t="s">
        <v>338</v>
      </c>
      <c r="BG182" s="36" t="s">
        <v>338</v>
      </c>
      <c r="BH182" s="36" t="s">
        <v>338</v>
      </c>
      <c r="BI182" s="36" t="s">
        <v>338</v>
      </c>
      <c r="BJ182" s="36" t="s">
        <v>338</v>
      </c>
      <c r="BK182" s="36" t="s">
        <v>338</v>
      </c>
      <c r="BL182" s="36" t="s">
        <v>338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7" t="s">
        <v>336</v>
      </c>
      <c r="C184" s="37" t="s">
        <v>1</v>
      </c>
      <c r="D184" s="42"/>
    </row>
    <row r="185" spans="1:64" s="37" customFormat="1" x14ac:dyDescent="0.2">
      <c r="A185" s="7"/>
      <c r="B185" s="37">
        <v>1</v>
      </c>
      <c r="C185" s="7" t="s">
        <v>106</v>
      </c>
      <c r="D185" s="42">
        <f>IF(D4="－","－",MAX(D4:D27))</f>
        <v>5.9814767690000004</v>
      </c>
      <c r="E185" s="42">
        <f>IF(E4="－","－",SUM(E4:E27))</f>
        <v>539</v>
      </c>
      <c r="F185" s="42">
        <f t="shared" ref="F185:BL185" si="0">IF(F4="－","－",SUM(F4:F27))</f>
        <v>9</v>
      </c>
      <c r="G185" s="42">
        <f t="shared" si="0"/>
        <v>60</v>
      </c>
      <c r="H185" s="42">
        <f t="shared" si="0"/>
        <v>470</v>
      </c>
      <c r="I185" s="42">
        <f t="shared" si="0"/>
        <v>2.2717919798229214</v>
      </c>
      <c r="J185" s="42">
        <f t="shared" si="0"/>
        <v>39.821213633780403</v>
      </c>
      <c r="K185" s="42">
        <f t="shared" si="0"/>
        <v>0.32215397982592842</v>
      </c>
      <c r="L185" s="42">
        <f t="shared" si="0"/>
        <v>1.9496379999969928</v>
      </c>
      <c r="M185" s="42">
        <f t="shared" si="0"/>
        <v>7.3672453623151286</v>
      </c>
      <c r="N185" s="42">
        <f t="shared" si="0"/>
        <v>34.725760251288193</v>
      </c>
      <c r="O185" s="42">
        <f t="shared" si="0"/>
        <v>0.87761896599999989</v>
      </c>
      <c r="P185" s="42">
        <f t="shared" si="0"/>
        <v>1.479460306</v>
      </c>
      <c r="Q185" s="42">
        <f t="shared" si="0"/>
        <v>0.79720402800000001</v>
      </c>
      <c r="R185" s="42">
        <f t="shared" si="0"/>
        <v>8.0414937999999991E-2</v>
      </c>
      <c r="S185" s="42">
        <f t="shared" si="0"/>
        <v>1.3745712509999999</v>
      </c>
      <c r="T185" s="42">
        <f t="shared" si="0"/>
        <v>0.10488905499999999</v>
      </c>
      <c r="U185" s="42">
        <f t="shared" si="0"/>
        <v>1.5314999999999979</v>
      </c>
      <c r="V185" s="42">
        <f t="shared" si="0"/>
        <v>3.6390000000000038</v>
      </c>
      <c r="W185" s="42">
        <f t="shared" si="0"/>
        <v>4.6809109458229203</v>
      </c>
      <c r="X185" s="42">
        <f t="shared" si="0"/>
        <v>44.939673939780405</v>
      </c>
      <c r="Y185" s="42">
        <f t="shared" si="0"/>
        <v>49.620584885603321</v>
      </c>
      <c r="Z185" s="42">
        <f t="shared" si="0"/>
        <v>1.0700103596949076E-2</v>
      </c>
      <c r="AA185" s="42">
        <f t="shared" si="0"/>
        <v>5.0029755068631875E-3</v>
      </c>
      <c r="AB185" s="42">
        <f t="shared" si="0"/>
        <v>5.0029756285000001E-3</v>
      </c>
      <c r="AC185" s="42">
        <f t="shared" si="0"/>
        <v>1.0723359200729154E-2</v>
      </c>
      <c r="AD185" s="42">
        <f t="shared" si="0"/>
        <v>0.30085181845466702</v>
      </c>
      <c r="AE185" s="42">
        <f t="shared" si="0"/>
        <v>2.707666366092004</v>
      </c>
      <c r="AF185" s="42">
        <f t="shared" si="0"/>
        <v>3.0085181845466709</v>
      </c>
      <c r="AG185" s="42">
        <f t="shared" si="0"/>
        <v>9.3232601173335525E-2</v>
      </c>
      <c r="AH185" s="42">
        <f t="shared" si="0"/>
        <v>0.1586025859040652</v>
      </c>
      <c r="AI185" s="42">
        <f t="shared" si="0"/>
        <v>0.50795693053058733</v>
      </c>
      <c r="AJ185" s="42">
        <f t="shared" si="0"/>
        <v>1.9615875659062017E-4</v>
      </c>
      <c r="AK185" s="42">
        <f t="shared" si="0"/>
        <v>2.3704657384851995E-4</v>
      </c>
      <c r="AL185" s="42">
        <f t="shared" si="0"/>
        <v>5.9287277187546278E-4</v>
      </c>
      <c r="AM185" s="42">
        <f t="shared" si="0"/>
        <v>0.10415211913065528</v>
      </c>
      <c r="AN185" s="42">
        <f t="shared" si="0"/>
        <v>0.45969145093258079</v>
      </c>
      <c r="AO185" s="42">
        <f t="shared" si="0"/>
        <v>3.2162161693944671</v>
      </c>
      <c r="AP185" s="42">
        <f t="shared" si="0"/>
        <v>621.82761093299996</v>
      </c>
      <c r="AQ185" s="42">
        <f t="shared" si="0"/>
        <v>334.83025203899996</v>
      </c>
      <c r="AR185" s="42">
        <f t="shared" si="0"/>
        <v>956.65786297199998</v>
      </c>
      <c r="AS185" s="42">
        <f t="shared" si="0"/>
        <v>57.582920417000004</v>
      </c>
      <c r="AT185" s="42">
        <f t="shared" si="0"/>
        <v>1642.3115987470001</v>
      </c>
      <c r="AU185" s="42">
        <f t="shared" si="0"/>
        <v>4237.4347409259999</v>
      </c>
      <c r="AV185" s="42">
        <f t="shared" si="0"/>
        <v>1141.5063933849999</v>
      </c>
      <c r="AW185" s="42">
        <f t="shared" si="0"/>
        <v>2928.4988099830002</v>
      </c>
      <c r="AX185" s="42">
        <f t="shared" si="0"/>
        <v>1080.7212352680001</v>
      </c>
      <c r="AY185" s="42">
        <f t="shared" si="0"/>
        <v>2773.3765745989999</v>
      </c>
      <c r="AZ185" s="42">
        <f t="shared" si="0"/>
        <v>1.2772779399999998</v>
      </c>
      <c r="BA185" s="42">
        <f t="shared" si="0"/>
        <v>2.554555884</v>
      </c>
      <c r="BB185" s="42">
        <f t="shared" si="0"/>
        <v>16.276544773999998</v>
      </c>
      <c r="BC185" s="42">
        <f t="shared" si="0"/>
        <v>925.05095979199996</v>
      </c>
      <c r="BD185" s="42">
        <f t="shared" si="0"/>
        <v>2218.4091715879999</v>
      </c>
      <c r="BE185" s="42">
        <f t="shared" si="0"/>
        <v>0.96501252699999995</v>
      </c>
      <c r="BF185" s="42">
        <f t="shared" si="0"/>
        <v>1.9300250629999998</v>
      </c>
      <c r="BG185" s="42">
        <f t="shared" si="0"/>
        <v>43.880838374</v>
      </c>
      <c r="BH185" s="42">
        <f t="shared" si="0"/>
        <v>369.63484929399999</v>
      </c>
      <c r="BI185" s="42">
        <f t="shared" si="0"/>
        <v>0.24</v>
      </c>
      <c r="BJ185" s="42">
        <f t="shared" si="0"/>
        <v>0.24</v>
      </c>
      <c r="BK185" s="42">
        <f t="shared" si="0"/>
        <v>0.78000000000000025</v>
      </c>
      <c r="BL185" s="42">
        <f t="shared" si="0"/>
        <v>0.78000000000000025</v>
      </c>
    </row>
    <row r="186" spans="1:64" s="37" customFormat="1" x14ac:dyDescent="0.2">
      <c r="A186" s="7"/>
      <c r="B186" s="37">
        <v>2</v>
      </c>
      <c r="C186" s="7" t="s">
        <v>131</v>
      </c>
      <c r="D186" s="42">
        <f>IF(D28="－","－",MAX(D28:D35))</f>
        <v>6.139738726</v>
      </c>
      <c r="E186" s="42">
        <f>IF(E28="－","－",SUM(E28:E35))</f>
        <v>627</v>
      </c>
      <c r="F186" s="42">
        <f t="shared" ref="F186:BL186" si="1">IF(F28="－","－",SUM(F28:F35))</f>
        <v>7</v>
      </c>
      <c r="G186" s="42">
        <f t="shared" si="1"/>
        <v>32</v>
      </c>
      <c r="H186" s="42">
        <f t="shared" si="1"/>
        <v>588</v>
      </c>
      <c r="I186" s="42">
        <f t="shared" si="1"/>
        <v>5.1732909377638263</v>
      </c>
      <c r="J186" s="42">
        <f t="shared" si="1"/>
        <v>91.067488123403351</v>
      </c>
      <c r="K186" s="42">
        <f t="shared" si="1"/>
        <v>0.68560243777626928</v>
      </c>
      <c r="L186" s="42">
        <f t="shared" si="1"/>
        <v>4.4876884999875584</v>
      </c>
      <c r="M186" s="42">
        <f t="shared" si="1"/>
        <v>18.066399061081587</v>
      </c>
      <c r="N186" s="42">
        <f t="shared" si="1"/>
        <v>78.174380000085577</v>
      </c>
      <c r="O186" s="42">
        <f t="shared" si="1"/>
        <v>1.1782695579999998</v>
      </c>
      <c r="P186" s="42">
        <f t="shared" si="1"/>
        <v>2.0616206149999998</v>
      </c>
      <c r="Q186" s="42">
        <f t="shared" si="1"/>
        <v>1.0745347730000001</v>
      </c>
      <c r="R186" s="42">
        <f t="shared" si="1"/>
        <v>0.103734785</v>
      </c>
      <c r="S186" s="42">
        <f t="shared" si="1"/>
        <v>1.9263143710000001</v>
      </c>
      <c r="T186" s="42">
        <f t="shared" si="1"/>
        <v>0.13530624399999999</v>
      </c>
      <c r="U186" s="42">
        <f t="shared" si="1"/>
        <v>2.6846000000000005</v>
      </c>
      <c r="V186" s="42">
        <f t="shared" si="1"/>
        <v>6.3525000000000009</v>
      </c>
      <c r="W186" s="42">
        <f t="shared" si="1"/>
        <v>9.0361604957638288</v>
      </c>
      <c r="X186" s="42">
        <f t="shared" si="1"/>
        <v>99.481608738403338</v>
      </c>
      <c r="Y186" s="42">
        <f t="shared" si="1"/>
        <v>108.51776923416718</v>
      </c>
      <c r="Z186" s="42">
        <f t="shared" si="1"/>
        <v>3.0378302322710535E-2</v>
      </c>
      <c r="AA186" s="42">
        <f t="shared" si="1"/>
        <v>1.3600856358888126E-2</v>
      </c>
      <c r="AB186" s="42">
        <f t="shared" si="1"/>
        <v>1.360085647247E-2</v>
      </c>
      <c r="AC186" s="42">
        <f t="shared" si="1"/>
        <v>9.0085508299345182E-2</v>
      </c>
      <c r="AD186" s="42">
        <f t="shared" si="1"/>
        <v>3.1732846284826928</v>
      </c>
      <c r="AE186" s="42">
        <f t="shared" si="1"/>
        <v>28.55956165634425</v>
      </c>
      <c r="AF186" s="42">
        <f t="shared" si="1"/>
        <v>31.73284628482693</v>
      </c>
      <c r="AG186" s="42">
        <f t="shared" si="1"/>
        <v>0.20797016160494575</v>
      </c>
      <c r="AH186" s="42">
        <f t="shared" si="1"/>
        <v>0.35378832089117207</v>
      </c>
      <c r="AI186" s="42">
        <f t="shared" si="1"/>
        <v>1.1330788115028079</v>
      </c>
      <c r="AJ186" s="42">
        <f t="shared" si="1"/>
        <v>5.6647216913736562E-4</v>
      </c>
      <c r="AK186" s="42">
        <f t="shared" si="1"/>
        <v>6.8454903165192078E-4</v>
      </c>
      <c r="AL186" s="42">
        <f t="shared" si="1"/>
        <v>1.7121128362711084E-3</v>
      </c>
      <c r="AM186" s="42">
        <f t="shared" si="1"/>
        <v>0.2986221420734283</v>
      </c>
      <c r="AN186" s="42">
        <f t="shared" si="1"/>
        <v>3.5277574984055176</v>
      </c>
      <c r="AO186" s="42">
        <f t="shared" si="1"/>
        <v>29.694352580683333</v>
      </c>
      <c r="AP186" s="42">
        <f t="shared" si="1"/>
        <v>3257.320764525</v>
      </c>
      <c r="AQ186" s="42">
        <f t="shared" si="1"/>
        <v>1753.9419501269997</v>
      </c>
      <c r="AR186" s="42">
        <f t="shared" si="1"/>
        <v>5011.2627146519999</v>
      </c>
      <c r="AS186" s="42">
        <f t="shared" si="1"/>
        <v>76.917863469000011</v>
      </c>
      <c r="AT186" s="42">
        <f t="shared" si="1"/>
        <v>8902.5374468462342</v>
      </c>
      <c r="AU186" s="42">
        <f t="shared" si="1"/>
        <v>20893.678170744613</v>
      </c>
      <c r="AV186" s="42">
        <f t="shared" si="1"/>
        <v>5599.9083198790004</v>
      </c>
      <c r="AW186" s="42">
        <f t="shared" si="1"/>
        <v>13153.759129129001</v>
      </c>
      <c r="AX186" s="42">
        <f t="shared" si="1"/>
        <v>5271.6037612659993</v>
      </c>
      <c r="AY186" s="42">
        <f t="shared" si="1"/>
        <v>12381.894596353</v>
      </c>
      <c r="AZ186" s="42">
        <f t="shared" si="1"/>
        <v>0.16969701011625238</v>
      </c>
      <c r="BA186" s="42">
        <f t="shared" si="1"/>
        <v>0.33939402623250486</v>
      </c>
      <c r="BB186" s="42">
        <f t="shared" si="1"/>
        <v>67.778708562999995</v>
      </c>
      <c r="BC186" s="42">
        <f t="shared" si="1"/>
        <v>7856.7656081229998</v>
      </c>
      <c r="BD186" s="42">
        <f t="shared" si="1"/>
        <v>17505.981258165</v>
      </c>
      <c r="BE186" s="42">
        <f t="shared" si="1"/>
        <v>0.41942269700000007</v>
      </c>
      <c r="BF186" s="42">
        <f t="shared" si="1"/>
        <v>0.8388453990000001</v>
      </c>
      <c r="BG186" s="42">
        <f t="shared" si="1"/>
        <v>70.541983428000009</v>
      </c>
      <c r="BH186" s="42">
        <f t="shared" si="1"/>
        <v>621.92714256300007</v>
      </c>
      <c r="BI186" s="42">
        <f t="shared" si="1"/>
        <v>0.3600000000000001</v>
      </c>
      <c r="BJ186" s="42">
        <f t="shared" si="1"/>
        <v>0.43000000000000016</v>
      </c>
      <c r="BK186" s="42">
        <f t="shared" si="1"/>
        <v>0.99000000000000044</v>
      </c>
      <c r="BL186" s="42">
        <f t="shared" si="1"/>
        <v>1.2400000000000007</v>
      </c>
    </row>
    <row r="187" spans="1:64" s="37" customFormat="1" x14ac:dyDescent="0.2">
      <c r="A187" s="7"/>
      <c r="B187" s="37">
        <v>3</v>
      </c>
      <c r="C187" s="7" t="s">
        <v>140</v>
      </c>
      <c r="D187" s="42">
        <f>IF(D36="－","－",MAX(D36:D55))</f>
        <v>4.7752675770000002</v>
      </c>
      <c r="E187" s="42">
        <f>IF(E36="－","－",SUM(E36:E55))</f>
        <v>776</v>
      </c>
      <c r="F187" s="42">
        <f t="shared" ref="F187:BL187" si="2">IF(F36="－","－",SUM(F36:F55))</f>
        <v>0</v>
      </c>
      <c r="G187" s="42">
        <f t="shared" si="2"/>
        <v>3</v>
      </c>
      <c r="H187" s="42">
        <f t="shared" si="2"/>
        <v>773</v>
      </c>
      <c r="I187" s="42">
        <f t="shared" si="2"/>
        <v>0</v>
      </c>
      <c r="J187" s="42">
        <f t="shared" si="2"/>
        <v>0</v>
      </c>
      <c r="K187" s="42">
        <f t="shared" si="2"/>
        <v>0</v>
      </c>
      <c r="L187" s="42">
        <f t="shared" si="2"/>
        <v>0</v>
      </c>
      <c r="M187" s="42">
        <f t="shared" si="2"/>
        <v>0</v>
      </c>
      <c r="N187" s="42">
        <f t="shared" si="2"/>
        <v>0</v>
      </c>
      <c r="O187" s="42">
        <f t="shared" si="2"/>
        <v>4.6541E-5</v>
      </c>
      <c r="P187" s="42">
        <f t="shared" si="2"/>
        <v>6.1420000000000005E-5</v>
      </c>
      <c r="Q187" s="42">
        <f t="shared" si="2"/>
        <v>1.2500000000000001E-6</v>
      </c>
      <c r="R187" s="42">
        <f t="shared" si="2"/>
        <v>4.5290999999999997E-5</v>
      </c>
      <c r="S187" s="42">
        <f t="shared" si="2"/>
        <v>2.3439999999999999E-6</v>
      </c>
      <c r="T187" s="42">
        <f t="shared" si="2"/>
        <v>5.9076000000000002E-5</v>
      </c>
      <c r="U187" s="42">
        <f t="shared" si="2"/>
        <v>8.0999999999999989E-2</v>
      </c>
      <c r="V187" s="42">
        <f t="shared" si="2"/>
        <v>0.19439999999999999</v>
      </c>
      <c r="W187" s="42">
        <f t="shared" si="2"/>
        <v>8.1046540999999986E-2</v>
      </c>
      <c r="X187" s="42">
        <f t="shared" si="2"/>
        <v>0.19446142</v>
      </c>
      <c r="Y187" s="42">
        <f t="shared" si="2"/>
        <v>0.27550796099999997</v>
      </c>
      <c r="Z187" s="42">
        <f t="shared" si="2"/>
        <v>0</v>
      </c>
      <c r="AA187" s="42">
        <f t="shared" si="2"/>
        <v>0</v>
      </c>
      <c r="AB187" s="42">
        <f t="shared" si="2"/>
        <v>0</v>
      </c>
      <c r="AC187" s="42">
        <f t="shared" si="2"/>
        <v>0</v>
      </c>
      <c r="AD187" s="42">
        <f t="shared" si="2"/>
        <v>0</v>
      </c>
      <c r="AE187" s="42">
        <f t="shared" si="2"/>
        <v>0</v>
      </c>
      <c r="AF187" s="42">
        <f t="shared" si="2"/>
        <v>0</v>
      </c>
      <c r="AG187" s="42">
        <f t="shared" si="2"/>
        <v>5.5175233664847452E-3</v>
      </c>
      <c r="AH187" s="42">
        <f t="shared" si="2"/>
        <v>9.3861317039050842E-3</v>
      </c>
      <c r="AI187" s="42">
        <f t="shared" si="2"/>
        <v>3.006098937602034E-2</v>
      </c>
      <c r="AJ187" s="42">
        <f t="shared" si="2"/>
        <v>0</v>
      </c>
      <c r="AK187" s="42">
        <f t="shared" si="2"/>
        <v>0</v>
      </c>
      <c r="AL187" s="42">
        <f t="shared" si="2"/>
        <v>0</v>
      </c>
      <c r="AM187" s="42">
        <f t="shared" si="2"/>
        <v>5.5175233664847452E-3</v>
      </c>
      <c r="AN187" s="42">
        <f t="shared" si="2"/>
        <v>9.3861317039050842E-3</v>
      </c>
      <c r="AO187" s="42">
        <f t="shared" si="2"/>
        <v>3.006098937602034E-2</v>
      </c>
      <c r="AP187" s="42">
        <f t="shared" si="2"/>
        <v>0.28200963200000001</v>
      </c>
      <c r="AQ187" s="42">
        <f t="shared" si="2"/>
        <v>0.151851339</v>
      </c>
      <c r="AR187" s="42">
        <f t="shared" si="2"/>
        <v>0.43386097099999998</v>
      </c>
      <c r="AS187" s="42">
        <f t="shared" si="2"/>
        <v>0</v>
      </c>
      <c r="AT187" s="42">
        <f t="shared" si="2"/>
        <v>0</v>
      </c>
      <c r="AU187" s="42">
        <f t="shared" si="2"/>
        <v>0</v>
      </c>
      <c r="AV187" s="42">
        <f t="shared" si="2"/>
        <v>0</v>
      </c>
      <c r="AW187" s="42">
        <f t="shared" si="2"/>
        <v>0</v>
      </c>
      <c r="AX187" s="42">
        <f t="shared" si="2"/>
        <v>0</v>
      </c>
      <c r="AY187" s="42">
        <f t="shared" si="2"/>
        <v>0</v>
      </c>
      <c r="AZ187" s="42">
        <f t="shared" si="2"/>
        <v>0</v>
      </c>
      <c r="BA187" s="42">
        <f t="shared" si="2"/>
        <v>0</v>
      </c>
      <c r="BB187" s="42">
        <f t="shared" si="2"/>
        <v>0.991340259</v>
      </c>
      <c r="BC187" s="42">
        <f t="shared" si="2"/>
        <v>87.407422899999986</v>
      </c>
      <c r="BD187" s="42">
        <f t="shared" si="2"/>
        <v>190.46524202099997</v>
      </c>
      <c r="BE187" s="42">
        <f t="shared" si="2"/>
        <v>7.5964768999999988E-2</v>
      </c>
      <c r="BF187" s="42">
        <f t="shared" si="2"/>
        <v>0.15192953999999997</v>
      </c>
      <c r="BG187" s="42">
        <f t="shared" si="2"/>
        <v>2.0360717849999999</v>
      </c>
      <c r="BH187" s="42">
        <f t="shared" si="2"/>
        <v>17.107052534000001</v>
      </c>
      <c r="BI187" s="42">
        <f t="shared" si="2"/>
        <v>0</v>
      </c>
      <c r="BJ187" s="42">
        <f t="shared" si="2"/>
        <v>0</v>
      </c>
      <c r="BK187" s="42">
        <f t="shared" si="2"/>
        <v>0</v>
      </c>
      <c r="BL187" s="42">
        <f t="shared" si="2"/>
        <v>0</v>
      </c>
    </row>
    <row r="188" spans="1:64" s="37" customFormat="1" x14ac:dyDescent="0.2">
      <c r="A188" s="7"/>
      <c r="B188" s="37">
        <v>4</v>
      </c>
      <c r="C188" s="7" t="s">
        <v>161</v>
      </c>
      <c r="D188" s="42">
        <f>IF(D56="－","－",MAX(D56:D66))</f>
        <v>6.9885478470000004</v>
      </c>
      <c r="E188" s="42">
        <f>IF(E56="－","－",SUM(E56:E66))</f>
        <v>590</v>
      </c>
      <c r="F188" s="42">
        <f t="shared" ref="F188:BL188" si="3">IF(F56="－","－",SUM(F56:F66))</f>
        <v>68</v>
      </c>
      <c r="G188" s="42">
        <f t="shared" si="3"/>
        <v>87</v>
      </c>
      <c r="H188" s="42">
        <f t="shared" si="3"/>
        <v>435</v>
      </c>
      <c r="I188" s="42">
        <f t="shared" si="3"/>
        <v>1132.2918834305551</v>
      </c>
      <c r="J188" s="42">
        <f t="shared" si="3"/>
        <v>2094.9380782364155</v>
      </c>
      <c r="K188" s="42">
        <f t="shared" si="3"/>
        <v>697.30458393033382</v>
      </c>
      <c r="L188" s="42">
        <f t="shared" si="3"/>
        <v>434.98729950022118</v>
      </c>
      <c r="M188" s="42">
        <f t="shared" si="3"/>
        <v>1877.4206501669678</v>
      </c>
      <c r="N188" s="42">
        <f t="shared" si="3"/>
        <v>1349.8093115000024</v>
      </c>
      <c r="O188" s="42">
        <f t="shared" si="3"/>
        <v>10.697965300999998</v>
      </c>
      <c r="P188" s="42">
        <f t="shared" si="3"/>
        <v>18.620342061999999</v>
      </c>
      <c r="Q188" s="42">
        <f t="shared" si="3"/>
        <v>9.6248522090000002</v>
      </c>
      <c r="R188" s="42">
        <f t="shared" si="3"/>
        <v>1.073113092</v>
      </c>
      <c r="S188" s="42">
        <f t="shared" si="3"/>
        <v>17.220629329999998</v>
      </c>
      <c r="T188" s="42">
        <f t="shared" si="3"/>
        <v>1.3997127319999998</v>
      </c>
      <c r="U188" s="42">
        <f t="shared" si="3"/>
        <v>17.960999999999999</v>
      </c>
      <c r="V188" s="42">
        <f t="shared" si="3"/>
        <v>42.558</v>
      </c>
      <c r="W188" s="42">
        <f t="shared" si="3"/>
        <v>1160.950848731555</v>
      </c>
      <c r="X188" s="42">
        <f t="shared" si="3"/>
        <v>2156.1164202984155</v>
      </c>
      <c r="Y188" s="42">
        <f t="shared" si="3"/>
        <v>3317.0672690299702</v>
      </c>
      <c r="Z188" s="42">
        <f t="shared" si="3"/>
        <v>1.8123382855665091</v>
      </c>
      <c r="AA188" s="42">
        <f t="shared" si="3"/>
        <v>0.94760592202664307</v>
      </c>
      <c r="AB188" s="42">
        <f t="shared" si="3"/>
        <v>0.94760592184000003</v>
      </c>
      <c r="AC188" s="42">
        <f t="shared" si="3"/>
        <v>13.402749865431222</v>
      </c>
      <c r="AD188" s="42">
        <f t="shared" si="3"/>
        <v>24.64079989815292</v>
      </c>
      <c r="AE188" s="42">
        <f t="shared" si="3"/>
        <v>262.52440365030156</v>
      </c>
      <c r="AF188" s="42">
        <f t="shared" si="3"/>
        <v>287.1652035484546</v>
      </c>
      <c r="AG188" s="42">
        <f t="shared" si="3"/>
        <v>1.2731996850660934</v>
      </c>
      <c r="AH188" s="42">
        <f t="shared" si="3"/>
        <v>2.1659029125262279</v>
      </c>
      <c r="AI188" s="42">
        <f t="shared" si="3"/>
        <v>6.9367431117394052</v>
      </c>
      <c r="AJ188" s="42">
        <f t="shared" si="3"/>
        <v>3.6899020402276037E-2</v>
      </c>
      <c r="AK188" s="42">
        <f t="shared" si="3"/>
        <v>4.4590221308224418E-2</v>
      </c>
      <c r="AL188" s="42">
        <f t="shared" si="3"/>
        <v>0.11152377221212638</v>
      </c>
      <c r="AM188" s="42">
        <f t="shared" si="3"/>
        <v>14.712848570899592</v>
      </c>
      <c r="AN188" s="42">
        <f t="shared" si="3"/>
        <v>26.851293031987371</v>
      </c>
      <c r="AO188" s="42">
        <f t="shared" si="3"/>
        <v>269.57267053425318</v>
      </c>
      <c r="AP188" s="42">
        <f t="shared" si="3"/>
        <v>15377.999770423001</v>
      </c>
      <c r="AQ188" s="42">
        <f t="shared" si="3"/>
        <v>8280.4614148399996</v>
      </c>
      <c r="AR188" s="42">
        <f t="shared" si="3"/>
        <v>23658.461185262997</v>
      </c>
      <c r="AS188" s="42">
        <f t="shared" si="3"/>
        <v>1523.3627015719999</v>
      </c>
      <c r="AT188" s="42">
        <f t="shared" si="3"/>
        <v>50177.263651077003</v>
      </c>
      <c r="AU188" s="42">
        <f t="shared" si="3"/>
        <v>112129.05471442499</v>
      </c>
      <c r="AV188" s="42">
        <f t="shared" si="3"/>
        <v>30744.269829613997</v>
      </c>
      <c r="AW188" s="42">
        <f t="shared" si="3"/>
        <v>68880.783742492</v>
      </c>
      <c r="AX188" s="42">
        <f t="shared" si="3"/>
        <v>29764.785592947006</v>
      </c>
      <c r="AY188" s="42">
        <f t="shared" si="3"/>
        <v>66703.544574704007</v>
      </c>
      <c r="AZ188" s="42">
        <f t="shared" si="3"/>
        <v>17.277017567000001</v>
      </c>
      <c r="BA188" s="42">
        <f t="shared" si="3"/>
        <v>34.554035139</v>
      </c>
      <c r="BB188" s="42">
        <f t="shared" si="3"/>
        <v>119.13679988199999</v>
      </c>
      <c r="BC188" s="42">
        <f t="shared" si="3"/>
        <v>6352.0523226660007</v>
      </c>
      <c r="BD188" s="42">
        <f t="shared" si="3"/>
        <v>14116.046982650998</v>
      </c>
      <c r="BE188" s="42">
        <f t="shared" si="3"/>
        <v>3.7681644609999996</v>
      </c>
      <c r="BF188" s="42">
        <f t="shared" si="3"/>
        <v>7.5363289279999996</v>
      </c>
      <c r="BG188" s="42">
        <f t="shared" si="3"/>
        <v>95.589574604000006</v>
      </c>
      <c r="BH188" s="42">
        <f t="shared" si="3"/>
        <v>540.85489760600001</v>
      </c>
      <c r="BI188" s="42">
        <f t="shared" si="3"/>
        <v>6.2700000000000022</v>
      </c>
      <c r="BJ188" s="42">
        <f t="shared" si="3"/>
        <v>9.6300000000000026</v>
      </c>
      <c r="BK188" s="42">
        <f t="shared" si="3"/>
        <v>21.259999999999991</v>
      </c>
      <c r="BL188" s="42">
        <f t="shared" si="3"/>
        <v>24.060000000000027</v>
      </c>
    </row>
    <row r="189" spans="1:64" s="37" customFormat="1" x14ac:dyDescent="0.2">
      <c r="A189" s="7"/>
      <c r="B189" s="37">
        <v>5</v>
      </c>
      <c r="C189" s="7" t="s">
        <v>173</v>
      </c>
      <c r="D189" s="42">
        <f>IF(D67="－","－",MAX(D67:D73))</f>
        <v>7.0329687319999996</v>
      </c>
      <c r="E189" s="42">
        <f>IF(E67="－","－",SUM(E67:E73))</f>
        <v>302</v>
      </c>
      <c r="F189" s="42">
        <f t="shared" ref="F189:BL189" si="4">IF(F67="－","－",SUM(F67:F73))</f>
        <v>64</v>
      </c>
      <c r="G189" s="42">
        <f t="shared" si="4"/>
        <v>89</v>
      </c>
      <c r="H189" s="42">
        <f t="shared" si="4"/>
        <v>149</v>
      </c>
      <c r="I189" s="42">
        <f t="shared" si="4"/>
        <v>462.58860656718502</v>
      </c>
      <c r="J189" s="42">
        <f t="shared" si="4"/>
        <v>1102.3590747862538</v>
      </c>
      <c r="K189" s="42">
        <f t="shared" si="4"/>
        <v>238.71884406723095</v>
      </c>
      <c r="L189" s="42">
        <f t="shared" si="4"/>
        <v>223.86976249995408</v>
      </c>
      <c r="M189" s="42">
        <f t="shared" si="4"/>
        <v>836.69081135348881</v>
      </c>
      <c r="N189" s="42">
        <f t="shared" si="4"/>
        <v>728.25686999995037</v>
      </c>
      <c r="O189" s="42">
        <f t="shared" si="4"/>
        <v>5.229998031</v>
      </c>
      <c r="P189" s="42">
        <f t="shared" si="4"/>
        <v>8.8349285090000009</v>
      </c>
      <c r="Q189" s="42">
        <f t="shared" si="4"/>
        <v>4.6381329830000002</v>
      </c>
      <c r="R189" s="42">
        <f t="shared" si="4"/>
        <v>0.59186504800000006</v>
      </c>
      <c r="S189" s="42">
        <f t="shared" si="4"/>
        <v>8.0629306169999992</v>
      </c>
      <c r="T189" s="42">
        <f t="shared" si="4"/>
        <v>0.77199789200000002</v>
      </c>
      <c r="U189" s="42">
        <f t="shared" si="4"/>
        <v>21.06795</v>
      </c>
      <c r="V189" s="42">
        <f t="shared" si="4"/>
        <v>49.882199999999983</v>
      </c>
      <c r="W189" s="42">
        <f t="shared" si="4"/>
        <v>488.88655459818494</v>
      </c>
      <c r="X189" s="42">
        <f t="shared" si="4"/>
        <v>1161.0762032952539</v>
      </c>
      <c r="Y189" s="42">
        <f t="shared" si="4"/>
        <v>1649.9627578934389</v>
      </c>
      <c r="Z189" s="42">
        <f t="shared" si="4"/>
        <v>0.8450275601517937</v>
      </c>
      <c r="AA189" s="42">
        <f t="shared" si="4"/>
        <v>0.42976757759270012</v>
      </c>
      <c r="AB189" s="42">
        <f t="shared" si="4"/>
        <v>0.42976757702000001</v>
      </c>
      <c r="AC189" s="42">
        <f t="shared" si="4"/>
        <v>3.0337826004387254</v>
      </c>
      <c r="AD189" s="42">
        <f t="shared" si="4"/>
        <v>8.1218930655307524</v>
      </c>
      <c r="AE189" s="42">
        <f t="shared" si="4"/>
        <v>89.544945748859092</v>
      </c>
      <c r="AF189" s="42">
        <f t="shared" si="4"/>
        <v>97.666838814389877</v>
      </c>
      <c r="AG189" s="42">
        <f t="shared" si="4"/>
        <v>1.4665575938949749</v>
      </c>
      <c r="AH189" s="42">
        <f t="shared" si="4"/>
        <v>2.4948336080052447</v>
      </c>
      <c r="AI189" s="42">
        <f t="shared" si="4"/>
        <v>7.9902103391519308</v>
      </c>
      <c r="AJ189" s="42">
        <f t="shared" si="4"/>
        <v>1.6847451371906026E-2</v>
      </c>
      <c r="AK189" s="42">
        <f t="shared" si="4"/>
        <v>2.0359170281693442E-2</v>
      </c>
      <c r="AL189" s="42">
        <f t="shared" si="4"/>
        <v>5.0919941689203649E-2</v>
      </c>
      <c r="AM189" s="42">
        <f t="shared" si="4"/>
        <v>4.5171876457056062</v>
      </c>
      <c r="AN189" s="42">
        <f t="shared" si="4"/>
        <v>10.63708584381769</v>
      </c>
      <c r="AO189" s="42">
        <f t="shared" si="4"/>
        <v>97.586076029700223</v>
      </c>
      <c r="AP189" s="42">
        <f t="shared" si="4"/>
        <v>4442.1514197309998</v>
      </c>
      <c r="AQ189" s="42">
        <f t="shared" si="4"/>
        <v>2391.927687546</v>
      </c>
      <c r="AR189" s="42">
        <f t="shared" si="4"/>
        <v>6834.0791072770007</v>
      </c>
      <c r="AS189" s="42">
        <f t="shared" si="4"/>
        <v>698.81161376399984</v>
      </c>
      <c r="AT189" s="42">
        <f t="shared" si="4"/>
        <v>13427.037283600002</v>
      </c>
      <c r="AU189" s="42">
        <f t="shared" si="4"/>
        <v>29908.070524864997</v>
      </c>
      <c r="AV189" s="42">
        <f t="shared" si="4"/>
        <v>9907.4396863370002</v>
      </c>
      <c r="AW189" s="42">
        <f t="shared" si="4"/>
        <v>22014.028463096001</v>
      </c>
      <c r="AX189" s="42">
        <f t="shared" si="4"/>
        <v>9737.3283633189985</v>
      </c>
      <c r="AY189" s="42">
        <f t="shared" si="4"/>
        <v>21632.960673054997</v>
      </c>
      <c r="AZ189" s="42">
        <f t="shared" si="4"/>
        <v>42.250825067999997</v>
      </c>
      <c r="BA189" s="42">
        <f t="shared" si="4"/>
        <v>84.501650138999992</v>
      </c>
      <c r="BB189" s="42">
        <f t="shared" si="4"/>
        <v>29.892382843</v>
      </c>
      <c r="BC189" s="42">
        <f t="shared" si="4"/>
        <v>1577.1893856419999</v>
      </c>
      <c r="BD189" s="42">
        <f t="shared" si="4"/>
        <v>3491.1958773180004</v>
      </c>
      <c r="BE189" s="42">
        <f t="shared" si="4"/>
        <v>7.5997583470000007</v>
      </c>
      <c r="BF189" s="42">
        <f t="shared" si="4"/>
        <v>15.199516699</v>
      </c>
      <c r="BG189" s="42">
        <f t="shared" si="4"/>
        <v>35.410565511999998</v>
      </c>
      <c r="BH189" s="42">
        <f t="shared" si="4"/>
        <v>223.92646611699999</v>
      </c>
      <c r="BI189" s="42">
        <f t="shared" si="4"/>
        <v>2.9700000000000006</v>
      </c>
      <c r="BJ189" s="42">
        <f t="shared" si="4"/>
        <v>3.9999999999999991</v>
      </c>
      <c r="BK189" s="42">
        <f t="shared" si="4"/>
        <v>7.0200000000000005</v>
      </c>
      <c r="BL189" s="42">
        <f t="shared" si="4"/>
        <v>8.5499999999999989</v>
      </c>
    </row>
    <row r="190" spans="1:64" s="37" customFormat="1" x14ac:dyDescent="0.2">
      <c r="A190" s="7"/>
      <c r="B190" s="37">
        <v>6</v>
      </c>
      <c r="C190" s="7" t="s">
        <v>181</v>
      </c>
      <c r="D190" s="42">
        <f>IF(D74="－","－",MAX(D74:D84))</f>
        <v>5.2148438930000003</v>
      </c>
      <c r="E190" s="42">
        <f>IF(E74="－","－",SUM(E74:E84))</f>
        <v>660</v>
      </c>
      <c r="F190" s="42">
        <f t="shared" ref="F190:BL190" si="5">IF(F74="－","－",SUM(F74:F84))</f>
        <v>1</v>
      </c>
      <c r="G190" s="42">
        <f t="shared" si="5"/>
        <v>20</v>
      </c>
      <c r="H190" s="42">
        <f t="shared" si="5"/>
        <v>639</v>
      </c>
      <c r="I190" s="42">
        <f t="shared" si="5"/>
        <v>2.4856969946193485E-4</v>
      </c>
      <c r="J190" s="42">
        <f t="shared" si="5"/>
        <v>0.70393670406464637</v>
      </c>
      <c r="K190" s="42">
        <f t="shared" si="5"/>
        <v>2.4856969946193485E-4</v>
      </c>
      <c r="L190" s="42">
        <f t="shared" si="5"/>
        <v>0</v>
      </c>
      <c r="M190" s="42">
        <f t="shared" si="5"/>
        <v>4.7450273764130677E-2</v>
      </c>
      <c r="N190" s="42">
        <f t="shared" si="5"/>
        <v>0.65673499999997753</v>
      </c>
      <c r="O190" s="42">
        <f t="shared" si="5"/>
        <v>0.25598147700000001</v>
      </c>
      <c r="P190" s="42">
        <f t="shared" si="5"/>
        <v>0.41394205500000003</v>
      </c>
      <c r="Q190" s="42">
        <f t="shared" si="5"/>
        <v>0.23577337000000001</v>
      </c>
      <c r="R190" s="42">
        <f t="shared" si="5"/>
        <v>2.0208106999999996E-2</v>
      </c>
      <c r="S190" s="42">
        <f t="shared" si="5"/>
        <v>0.38758365000000006</v>
      </c>
      <c r="T190" s="42">
        <f t="shared" si="5"/>
        <v>2.6358404999999998E-2</v>
      </c>
      <c r="U190" s="42">
        <f t="shared" si="5"/>
        <v>0.50050000000000006</v>
      </c>
      <c r="V190" s="42">
        <f t="shared" si="5"/>
        <v>1.1985999999999999</v>
      </c>
      <c r="W190" s="42">
        <f t="shared" si="5"/>
        <v>0.75673004669946198</v>
      </c>
      <c r="X190" s="42">
        <f t="shared" si="5"/>
        <v>2.3164787590646463</v>
      </c>
      <c r="Y190" s="42">
        <f t="shared" si="5"/>
        <v>3.073208805764108</v>
      </c>
      <c r="Z190" s="42">
        <f t="shared" si="5"/>
        <v>1.9373731017436094E-5</v>
      </c>
      <c r="AA190" s="42">
        <f t="shared" si="5"/>
        <v>4.1459784377313234E-6</v>
      </c>
      <c r="AB190" s="42">
        <f t="shared" si="5"/>
        <v>4.1459741999999994E-6</v>
      </c>
      <c r="AC190" s="42">
        <f t="shared" si="5"/>
        <v>1.9855870748482984E-6</v>
      </c>
      <c r="AD190" s="42">
        <f t="shared" si="5"/>
        <v>5.189687546250041E-3</v>
      </c>
      <c r="AE190" s="42">
        <f t="shared" si="5"/>
        <v>4.6707187916250378E-2</v>
      </c>
      <c r="AF190" s="42">
        <f t="shared" si="5"/>
        <v>5.1896875462500422E-2</v>
      </c>
      <c r="AG190" s="42">
        <f t="shared" si="5"/>
        <v>3.4672296065564795E-2</v>
      </c>
      <c r="AH190" s="42">
        <f t="shared" si="5"/>
        <v>5.8982756525328618E-2</v>
      </c>
      <c r="AI190" s="42">
        <f t="shared" si="5"/>
        <v>0.18890423373652543</v>
      </c>
      <c r="AJ190" s="42">
        <f t="shared" si="5"/>
        <v>1.6245382160823029E-7</v>
      </c>
      <c r="AK190" s="42">
        <f t="shared" si="5"/>
        <v>1.9631609872469276E-7</v>
      </c>
      <c r="AL190" s="42">
        <f t="shared" si="5"/>
        <v>4.9100253897389247E-7</v>
      </c>
      <c r="AM190" s="42">
        <f t="shared" si="5"/>
        <v>3.4674444106461255E-2</v>
      </c>
      <c r="AN190" s="42">
        <f t="shared" si="5"/>
        <v>6.4172640387677379E-2</v>
      </c>
      <c r="AO190" s="42">
        <f t="shared" si="5"/>
        <v>0.23561191265531478</v>
      </c>
      <c r="AP190" s="42">
        <f t="shared" si="5"/>
        <v>7.6017450609999999</v>
      </c>
      <c r="AQ190" s="42">
        <f t="shared" si="5"/>
        <v>4.0932473389999995</v>
      </c>
      <c r="AR190" s="42">
        <f t="shared" si="5"/>
        <v>11.6949924</v>
      </c>
      <c r="AS190" s="42">
        <f t="shared" si="5"/>
        <v>0.223372715</v>
      </c>
      <c r="AT190" s="42">
        <f t="shared" si="5"/>
        <v>8.7221685870000005</v>
      </c>
      <c r="AU190" s="42">
        <f t="shared" si="5"/>
        <v>19.623391596000001</v>
      </c>
      <c r="AV190" s="42">
        <f t="shared" si="5"/>
        <v>15.825263731000001</v>
      </c>
      <c r="AW190" s="42">
        <f t="shared" si="5"/>
        <v>36.640216033000002</v>
      </c>
      <c r="AX190" s="42">
        <f t="shared" si="5"/>
        <v>14.356964039999999</v>
      </c>
      <c r="AY190" s="42">
        <f t="shared" si="5"/>
        <v>33.220209037000004</v>
      </c>
      <c r="AZ190" s="42">
        <f t="shared" si="5"/>
        <v>1.7218124999999997E-2</v>
      </c>
      <c r="BA190" s="42">
        <f t="shared" si="5"/>
        <v>3.4436251999999994E-2</v>
      </c>
      <c r="BB190" s="42">
        <f t="shared" si="5"/>
        <v>16.379770873000002</v>
      </c>
      <c r="BC190" s="42">
        <f t="shared" si="5"/>
        <v>1147.61526824</v>
      </c>
      <c r="BD190" s="42">
        <f t="shared" si="5"/>
        <v>2572.2951637040005</v>
      </c>
      <c r="BE190" s="42">
        <f t="shared" si="5"/>
        <v>0.67499055299999999</v>
      </c>
      <c r="BF190" s="42">
        <f t="shared" si="5"/>
        <v>1.3499811110000002</v>
      </c>
      <c r="BG190" s="42">
        <f t="shared" si="5"/>
        <v>18.484602781</v>
      </c>
      <c r="BH190" s="42">
        <f t="shared" si="5"/>
        <v>102.73058975299999</v>
      </c>
      <c r="BI190" s="42">
        <f t="shared" si="5"/>
        <v>0</v>
      </c>
      <c r="BJ190" s="42">
        <f t="shared" si="5"/>
        <v>0</v>
      </c>
      <c r="BK190" s="42">
        <f t="shared" si="5"/>
        <v>0</v>
      </c>
      <c r="BL190" s="42">
        <f t="shared" si="5"/>
        <v>0</v>
      </c>
    </row>
    <row r="191" spans="1:64" s="37" customFormat="1" x14ac:dyDescent="0.2">
      <c r="A191" s="7"/>
      <c r="B191" s="37">
        <v>7</v>
      </c>
      <c r="C191" s="7" t="s">
        <v>193</v>
      </c>
      <c r="D191" s="42">
        <f>IF(D85="－","－",MAX(D85:D91))</f>
        <v>4.6977561960000003</v>
      </c>
      <c r="E191" s="42">
        <f>IF(E85="－","－",SUM(E85:E91))</f>
        <v>347</v>
      </c>
      <c r="F191" s="42">
        <f t="shared" ref="F191:BL191" si="6">IF(F85="－","－",SUM(F85:F91))</f>
        <v>0</v>
      </c>
      <c r="G191" s="42">
        <f t="shared" si="6"/>
        <v>2</v>
      </c>
      <c r="H191" s="42">
        <f t="shared" si="6"/>
        <v>345</v>
      </c>
      <c r="I191" s="42">
        <f t="shared" si="6"/>
        <v>0</v>
      </c>
      <c r="J191" s="42">
        <f t="shared" si="6"/>
        <v>0</v>
      </c>
      <c r="K191" s="42">
        <f t="shared" si="6"/>
        <v>0</v>
      </c>
      <c r="L191" s="42">
        <f t="shared" si="6"/>
        <v>0</v>
      </c>
      <c r="M191" s="42">
        <f t="shared" si="6"/>
        <v>0</v>
      </c>
      <c r="N191" s="42">
        <f t="shared" si="6"/>
        <v>0</v>
      </c>
      <c r="O191" s="42">
        <f t="shared" si="6"/>
        <v>0</v>
      </c>
      <c r="P191" s="42">
        <f t="shared" si="6"/>
        <v>0</v>
      </c>
      <c r="Q191" s="42">
        <f t="shared" si="6"/>
        <v>0</v>
      </c>
      <c r="R191" s="42">
        <f t="shared" si="6"/>
        <v>0</v>
      </c>
      <c r="S191" s="42">
        <f t="shared" si="6"/>
        <v>0</v>
      </c>
      <c r="T191" s="42">
        <f t="shared" si="6"/>
        <v>0</v>
      </c>
      <c r="U191" s="42">
        <f t="shared" si="6"/>
        <v>1.2E-2</v>
      </c>
      <c r="V191" s="42">
        <f t="shared" si="6"/>
        <v>2.8799999999999999E-2</v>
      </c>
      <c r="W191" s="42">
        <f t="shared" si="6"/>
        <v>1.2E-2</v>
      </c>
      <c r="X191" s="42">
        <f t="shared" si="6"/>
        <v>2.8799999999999999E-2</v>
      </c>
      <c r="Y191" s="42">
        <f t="shared" si="6"/>
        <v>4.0799999999999996E-2</v>
      </c>
      <c r="Z191" s="42">
        <f t="shared" si="6"/>
        <v>0</v>
      </c>
      <c r="AA191" s="42">
        <f t="shared" si="6"/>
        <v>0</v>
      </c>
      <c r="AB191" s="42">
        <f t="shared" si="6"/>
        <v>0</v>
      </c>
      <c r="AC191" s="42">
        <f t="shared" si="6"/>
        <v>0</v>
      </c>
      <c r="AD191" s="42">
        <f t="shared" si="6"/>
        <v>0</v>
      </c>
      <c r="AE191" s="42">
        <f t="shared" si="6"/>
        <v>0</v>
      </c>
      <c r="AF191" s="42">
        <f t="shared" si="6"/>
        <v>0</v>
      </c>
      <c r="AG191" s="42">
        <f t="shared" si="6"/>
        <v>8.5808439178391711E-4</v>
      </c>
      <c r="AH191" s="42">
        <f t="shared" si="6"/>
        <v>1.4597297699312614E-3</v>
      </c>
      <c r="AI191" s="42">
        <f t="shared" si="6"/>
        <v>4.6750804793744454E-3</v>
      </c>
      <c r="AJ191" s="42">
        <f t="shared" si="6"/>
        <v>0</v>
      </c>
      <c r="AK191" s="42">
        <f t="shared" si="6"/>
        <v>0</v>
      </c>
      <c r="AL191" s="42">
        <f t="shared" si="6"/>
        <v>0</v>
      </c>
      <c r="AM191" s="42">
        <f t="shared" si="6"/>
        <v>8.5808439178391711E-4</v>
      </c>
      <c r="AN191" s="42">
        <f t="shared" si="6"/>
        <v>1.4597297699312614E-3</v>
      </c>
      <c r="AO191" s="42">
        <f t="shared" si="6"/>
        <v>4.6750804793744454E-3</v>
      </c>
      <c r="AP191" s="42">
        <f t="shared" si="6"/>
        <v>4.0115410999999997E-2</v>
      </c>
      <c r="AQ191" s="42">
        <f t="shared" si="6"/>
        <v>2.1600606000000001E-2</v>
      </c>
      <c r="AR191" s="42">
        <f t="shared" si="6"/>
        <v>6.1716016999999998E-2</v>
      </c>
      <c r="AS191" s="42">
        <f t="shared" si="6"/>
        <v>0</v>
      </c>
      <c r="AT191" s="42">
        <f t="shared" si="6"/>
        <v>0</v>
      </c>
      <c r="AU191" s="42">
        <f t="shared" si="6"/>
        <v>0</v>
      </c>
      <c r="AV191" s="42">
        <f t="shared" si="6"/>
        <v>0</v>
      </c>
      <c r="AW191" s="42">
        <f t="shared" si="6"/>
        <v>0</v>
      </c>
      <c r="AX191" s="42">
        <f t="shared" si="6"/>
        <v>0</v>
      </c>
      <c r="AY191" s="42">
        <f t="shared" si="6"/>
        <v>0</v>
      </c>
      <c r="AZ191" s="42">
        <f t="shared" si="6"/>
        <v>0</v>
      </c>
      <c r="BA191" s="42">
        <f t="shared" si="6"/>
        <v>0</v>
      </c>
      <c r="BB191" s="42">
        <f t="shared" si="6"/>
        <v>0.25236034600000001</v>
      </c>
      <c r="BC191" s="42">
        <f t="shared" si="6"/>
        <v>12.483237020000001</v>
      </c>
      <c r="BD191" s="42">
        <f t="shared" si="6"/>
        <v>28.943152533000003</v>
      </c>
      <c r="BE191" s="42">
        <f t="shared" si="6"/>
        <v>0.11470924699999999</v>
      </c>
      <c r="BF191" s="42">
        <f t="shared" si="6"/>
        <v>0.22941849599999997</v>
      </c>
      <c r="BG191" s="42">
        <f t="shared" si="6"/>
        <v>0.65950919500000005</v>
      </c>
      <c r="BH191" s="42">
        <f t="shared" si="6"/>
        <v>6.0753180950000001</v>
      </c>
      <c r="BI191" s="42">
        <f t="shared" si="6"/>
        <v>0</v>
      </c>
      <c r="BJ191" s="42">
        <f t="shared" si="6"/>
        <v>0</v>
      </c>
      <c r="BK191" s="42">
        <f t="shared" si="6"/>
        <v>0</v>
      </c>
      <c r="BL191" s="42">
        <f t="shared" si="6"/>
        <v>0</v>
      </c>
    </row>
    <row r="192" spans="1:64" s="37" customFormat="1" x14ac:dyDescent="0.2">
      <c r="A192" s="7"/>
      <c r="B192" s="37">
        <v>8</v>
      </c>
      <c r="C192" s="7" t="s">
        <v>201</v>
      </c>
      <c r="D192" s="42">
        <f>IF(D92="－","－",MAX(D92:D114))</f>
        <v>4.9816234909999997</v>
      </c>
      <c r="E192" s="42">
        <f>IF(E92="－","－",SUM(E92:E114))</f>
        <v>159</v>
      </c>
      <c r="F192" s="42">
        <f t="shared" ref="F192:BL192" si="7">IF(F92="－","－",SUM(F92:F114))</f>
        <v>0</v>
      </c>
      <c r="G192" s="42">
        <f t="shared" si="7"/>
        <v>2</v>
      </c>
      <c r="H192" s="42">
        <f t="shared" si="7"/>
        <v>157</v>
      </c>
      <c r="I192" s="42">
        <f t="shared" si="7"/>
        <v>0</v>
      </c>
      <c r="J192" s="42">
        <f t="shared" si="7"/>
        <v>0</v>
      </c>
      <c r="K192" s="42">
        <f t="shared" si="7"/>
        <v>0</v>
      </c>
      <c r="L192" s="42">
        <f t="shared" si="7"/>
        <v>0</v>
      </c>
      <c r="M192" s="42">
        <f t="shared" si="7"/>
        <v>0</v>
      </c>
      <c r="N192" s="42">
        <f t="shared" si="7"/>
        <v>0</v>
      </c>
      <c r="O192" s="42">
        <f t="shared" si="7"/>
        <v>1.5874056000000001E-2</v>
      </c>
      <c r="P192" s="42">
        <f t="shared" si="7"/>
        <v>2.6968566999999999E-2</v>
      </c>
      <c r="Q192" s="42">
        <f t="shared" si="7"/>
        <v>1.4915003E-2</v>
      </c>
      <c r="R192" s="42">
        <f t="shared" si="7"/>
        <v>9.5905300000000008E-4</v>
      </c>
      <c r="S192" s="42">
        <f t="shared" si="7"/>
        <v>2.5717627999999999E-2</v>
      </c>
      <c r="T192" s="42">
        <f t="shared" si="7"/>
        <v>1.250939E-3</v>
      </c>
      <c r="U192" s="42">
        <f t="shared" si="7"/>
        <v>1.2E-2</v>
      </c>
      <c r="V192" s="42">
        <f t="shared" si="7"/>
        <v>2.8799999999999999E-2</v>
      </c>
      <c r="W192" s="42">
        <f t="shared" si="7"/>
        <v>2.7874055999999998E-2</v>
      </c>
      <c r="X192" s="42">
        <f t="shared" si="7"/>
        <v>5.5768566999999998E-2</v>
      </c>
      <c r="Y192" s="42">
        <f t="shared" si="7"/>
        <v>8.3642623000000013E-2</v>
      </c>
      <c r="Z192" s="42">
        <f t="shared" si="7"/>
        <v>0</v>
      </c>
      <c r="AA192" s="42">
        <f t="shared" si="7"/>
        <v>0</v>
      </c>
      <c r="AB192" s="42">
        <f t="shared" si="7"/>
        <v>0</v>
      </c>
      <c r="AC192" s="42">
        <f t="shared" si="7"/>
        <v>0</v>
      </c>
      <c r="AD192" s="42">
        <f t="shared" si="7"/>
        <v>0</v>
      </c>
      <c r="AE192" s="42">
        <f t="shared" si="7"/>
        <v>0</v>
      </c>
      <c r="AF192" s="42">
        <f t="shared" si="7"/>
        <v>0</v>
      </c>
      <c r="AG192" s="42">
        <f t="shared" si="7"/>
        <v>8.839951295795726E-4</v>
      </c>
      <c r="AH192" s="42">
        <f t="shared" si="7"/>
        <v>1.5038078066411122E-3</v>
      </c>
      <c r="AI192" s="42">
        <f t="shared" si="7"/>
        <v>4.8162493266749127E-3</v>
      </c>
      <c r="AJ192" s="42">
        <f t="shared" si="7"/>
        <v>0</v>
      </c>
      <c r="AK192" s="42">
        <f t="shared" si="7"/>
        <v>0</v>
      </c>
      <c r="AL192" s="42">
        <f t="shared" si="7"/>
        <v>0</v>
      </c>
      <c r="AM192" s="42">
        <f t="shared" si="7"/>
        <v>8.839951295795726E-4</v>
      </c>
      <c r="AN192" s="42">
        <f t="shared" si="7"/>
        <v>1.5038078066411122E-3</v>
      </c>
      <c r="AO192" s="42">
        <f t="shared" si="7"/>
        <v>4.8162493266749127E-3</v>
      </c>
      <c r="AP192" s="42">
        <f t="shared" si="7"/>
        <v>8.7393885000000004E-2</v>
      </c>
      <c r="AQ192" s="42">
        <f t="shared" si="7"/>
        <v>4.7058244999999999E-2</v>
      </c>
      <c r="AR192" s="42">
        <f t="shared" si="7"/>
        <v>0.13445213</v>
      </c>
      <c r="AS192" s="42">
        <f t="shared" si="7"/>
        <v>0</v>
      </c>
      <c r="AT192" s="42">
        <f t="shared" si="7"/>
        <v>0</v>
      </c>
      <c r="AU192" s="42">
        <f t="shared" si="7"/>
        <v>0</v>
      </c>
      <c r="AV192" s="42">
        <f t="shared" si="7"/>
        <v>0</v>
      </c>
      <c r="AW192" s="42">
        <f t="shared" si="7"/>
        <v>0</v>
      </c>
      <c r="AX192" s="42">
        <f t="shared" si="7"/>
        <v>0</v>
      </c>
      <c r="AY192" s="42">
        <f t="shared" si="7"/>
        <v>0</v>
      </c>
      <c r="AZ192" s="42">
        <f t="shared" si="7"/>
        <v>0</v>
      </c>
      <c r="BA192" s="42">
        <f t="shared" si="7"/>
        <v>0</v>
      </c>
      <c r="BB192" s="42">
        <f t="shared" si="7"/>
        <v>1.1081783570000001</v>
      </c>
      <c r="BC192" s="42">
        <f t="shared" si="7"/>
        <v>88.847127221999997</v>
      </c>
      <c r="BD192" s="42">
        <f t="shared" si="7"/>
        <v>212.28967684899999</v>
      </c>
      <c r="BE192" s="42">
        <f t="shared" si="7"/>
        <v>3.2324111000000003E-2</v>
      </c>
      <c r="BF192" s="42">
        <f t="shared" si="7"/>
        <v>6.4648224000000004E-2</v>
      </c>
      <c r="BG192" s="42">
        <f t="shared" si="7"/>
        <v>1.7251809980000001</v>
      </c>
      <c r="BH192" s="42">
        <f t="shared" si="7"/>
        <v>28.404321780999997</v>
      </c>
      <c r="BI192" s="42">
        <f t="shared" si="7"/>
        <v>0</v>
      </c>
      <c r="BJ192" s="42">
        <f t="shared" si="7"/>
        <v>0</v>
      </c>
      <c r="BK192" s="42">
        <f t="shared" si="7"/>
        <v>0</v>
      </c>
      <c r="BL192" s="42">
        <f t="shared" si="7"/>
        <v>0</v>
      </c>
    </row>
    <row r="193" spans="1:64" s="37" customFormat="1" x14ac:dyDescent="0.2">
      <c r="A193" s="7"/>
      <c r="B193" s="37">
        <v>9</v>
      </c>
      <c r="C193" s="7" t="s">
        <v>225</v>
      </c>
      <c r="D193" s="42">
        <f>IF(D115="－","－",MAX(D115:D122))</f>
        <v>4.5173463549999999</v>
      </c>
      <c r="E193" s="42">
        <f>IF(E115="－","－",SUM(E115:E122))</f>
        <v>264</v>
      </c>
      <c r="F193" s="42">
        <f t="shared" ref="F193:BL193" si="8">IF(F115="－","－",SUM(F115:F122))</f>
        <v>0</v>
      </c>
      <c r="G193" s="42">
        <f t="shared" si="8"/>
        <v>0</v>
      </c>
      <c r="H193" s="42">
        <f t="shared" si="8"/>
        <v>264</v>
      </c>
      <c r="I193" s="42">
        <f t="shared" si="8"/>
        <v>0</v>
      </c>
      <c r="J193" s="42">
        <f t="shared" si="8"/>
        <v>0</v>
      </c>
      <c r="K193" s="42">
        <f t="shared" si="8"/>
        <v>0</v>
      </c>
      <c r="L193" s="42">
        <f t="shared" si="8"/>
        <v>0</v>
      </c>
      <c r="M193" s="42">
        <f t="shared" si="8"/>
        <v>0</v>
      </c>
      <c r="N193" s="42">
        <f t="shared" si="8"/>
        <v>0</v>
      </c>
      <c r="O193" s="42">
        <f t="shared" si="8"/>
        <v>0</v>
      </c>
      <c r="P193" s="42">
        <f t="shared" si="8"/>
        <v>0</v>
      </c>
      <c r="Q193" s="42">
        <f t="shared" si="8"/>
        <v>0</v>
      </c>
      <c r="R193" s="42">
        <f t="shared" si="8"/>
        <v>0</v>
      </c>
      <c r="S193" s="42">
        <f t="shared" si="8"/>
        <v>0</v>
      </c>
      <c r="T193" s="42">
        <f t="shared" si="8"/>
        <v>0</v>
      </c>
      <c r="U193" s="42">
        <f t="shared" si="8"/>
        <v>0</v>
      </c>
      <c r="V193" s="42">
        <f t="shared" si="8"/>
        <v>0</v>
      </c>
      <c r="W193" s="42">
        <f t="shared" si="8"/>
        <v>0</v>
      </c>
      <c r="X193" s="42">
        <f t="shared" si="8"/>
        <v>0</v>
      </c>
      <c r="Y193" s="42">
        <f t="shared" si="8"/>
        <v>0</v>
      </c>
      <c r="Z193" s="42">
        <f t="shared" si="8"/>
        <v>0</v>
      </c>
      <c r="AA193" s="42">
        <f t="shared" si="8"/>
        <v>0</v>
      </c>
      <c r="AB193" s="42">
        <f t="shared" si="8"/>
        <v>0</v>
      </c>
      <c r="AC193" s="42">
        <f t="shared" si="8"/>
        <v>0</v>
      </c>
      <c r="AD193" s="42">
        <f t="shared" si="8"/>
        <v>0</v>
      </c>
      <c r="AE193" s="42">
        <f t="shared" si="8"/>
        <v>0</v>
      </c>
      <c r="AF193" s="42">
        <f t="shared" si="8"/>
        <v>0</v>
      </c>
      <c r="AG193" s="42">
        <f t="shared" si="8"/>
        <v>0</v>
      </c>
      <c r="AH193" s="42">
        <f t="shared" si="8"/>
        <v>0</v>
      </c>
      <c r="AI193" s="42">
        <f t="shared" si="8"/>
        <v>0</v>
      </c>
      <c r="AJ193" s="42">
        <f t="shared" si="8"/>
        <v>0</v>
      </c>
      <c r="AK193" s="42">
        <f t="shared" si="8"/>
        <v>0</v>
      </c>
      <c r="AL193" s="42">
        <f t="shared" si="8"/>
        <v>0</v>
      </c>
      <c r="AM193" s="42">
        <f t="shared" si="8"/>
        <v>0</v>
      </c>
      <c r="AN193" s="42">
        <f t="shared" si="8"/>
        <v>0</v>
      </c>
      <c r="AO193" s="42">
        <f t="shared" si="8"/>
        <v>0</v>
      </c>
      <c r="AP193" s="42">
        <f t="shared" si="8"/>
        <v>0</v>
      </c>
      <c r="AQ193" s="42">
        <f t="shared" si="8"/>
        <v>0</v>
      </c>
      <c r="AR193" s="42">
        <f t="shared" si="8"/>
        <v>0</v>
      </c>
      <c r="AS193" s="42">
        <f t="shared" si="8"/>
        <v>0</v>
      </c>
      <c r="AT193" s="42">
        <f t="shared" si="8"/>
        <v>0</v>
      </c>
      <c r="AU193" s="42">
        <f t="shared" si="8"/>
        <v>0</v>
      </c>
      <c r="AV193" s="42">
        <f t="shared" si="8"/>
        <v>0</v>
      </c>
      <c r="AW193" s="42">
        <f t="shared" si="8"/>
        <v>0</v>
      </c>
      <c r="AX193" s="42">
        <f t="shared" si="8"/>
        <v>0</v>
      </c>
      <c r="AY193" s="42">
        <f t="shared" si="8"/>
        <v>0</v>
      </c>
      <c r="AZ193" s="42">
        <f t="shared" si="8"/>
        <v>0</v>
      </c>
      <c r="BA193" s="42">
        <f t="shared" si="8"/>
        <v>0</v>
      </c>
      <c r="BB193" s="42">
        <f t="shared" si="8"/>
        <v>0</v>
      </c>
      <c r="BC193" s="42">
        <f t="shared" si="8"/>
        <v>0</v>
      </c>
      <c r="BD193" s="42">
        <f t="shared" si="8"/>
        <v>0</v>
      </c>
      <c r="BE193" s="42">
        <f t="shared" si="8"/>
        <v>0</v>
      </c>
      <c r="BF193" s="42">
        <f t="shared" si="8"/>
        <v>0</v>
      </c>
      <c r="BG193" s="42">
        <f t="shared" si="8"/>
        <v>0</v>
      </c>
      <c r="BH193" s="42">
        <f t="shared" si="8"/>
        <v>3.7552398000000001E-2</v>
      </c>
      <c r="BI193" s="42">
        <f t="shared" si="8"/>
        <v>0</v>
      </c>
      <c r="BJ193" s="42">
        <f t="shared" si="8"/>
        <v>0</v>
      </c>
      <c r="BK193" s="42">
        <f t="shared" si="8"/>
        <v>0</v>
      </c>
      <c r="BL193" s="42">
        <f t="shared" si="8"/>
        <v>0</v>
      </c>
    </row>
    <row r="194" spans="1:64" s="37" customFormat="1" x14ac:dyDescent="0.2">
      <c r="A194" s="7"/>
      <c r="B194" s="37">
        <v>10</v>
      </c>
      <c r="C194" s="7" t="s">
        <v>3</v>
      </c>
      <c r="D194" s="42" t="str">
        <f>IF(D123="－","－",MAX(D123:D132))</f>
        <v>－</v>
      </c>
      <c r="E194" s="42" t="str">
        <f>IF(E123="－","－",SUM(E123:E132))</f>
        <v>－</v>
      </c>
      <c r="F194" s="42" t="str">
        <f t="shared" ref="F194:BL194" si="9">IF(F123="－","－",SUM(F123:F132))</f>
        <v>－</v>
      </c>
      <c r="G194" s="42" t="str">
        <f t="shared" si="9"/>
        <v>－</v>
      </c>
      <c r="H194" s="42" t="str">
        <f t="shared" si="9"/>
        <v>－</v>
      </c>
      <c r="I194" s="42" t="str">
        <f t="shared" si="9"/>
        <v>－</v>
      </c>
      <c r="J194" s="42" t="str">
        <f t="shared" si="9"/>
        <v>－</v>
      </c>
      <c r="K194" s="42" t="str">
        <f t="shared" si="9"/>
        <v>－</v>
      </c>
      <c r="L194" s="42" t="str">
        <f t="shared" si="9"/>
        <v>－</v>
      </c>
      <c r="M194" s="42" t="str">
        <f t="shared" si="9"/>
        <v>－</v>
      </c>
      <c r="N194" s="42" t="str">
        <f t="shared" si="9"/>
        <v>－</v>
      </c>
      <c r="O194" s="42" t="str">
        <f t="shared" si="9"/>
        <v>－</v>
      </c>
      <c r="P194" s="42" t="str">
        <f t="shared" si="9"/>
        <v>－</v>
      </c>
      <c r="Q194" s="42" t="str">
        <f t="shared" si="9"/>
        <v>－</v>
      </c>
      <c r="R194" s="42" t="str">
        <f t="shared" si="9"/>
        <v>－</v>
      </c>
      <c r="S194" s="42" t="str">
        <f t="shared" si="9"/>
        <v>－</v>
      </c>
      <c r="T194" s="42" t="str">
        <f t="shared" si="9"/>
        <v>－</v>
      </c>
      <c r="U194" s="42" t="str">
        <f t="shared" si="9"/>
        <v>－</v>
      </c>
      <c r="V194" s="42" t="str">
        <f t="shared" si="9"/>
        <v>－</v>
      </c>
      <c r="W194" s="42" t="str">
        <f t="shared" si="9"/>
        <v>－</v>
      </c>
      <c r="X194" s="42" t="str">
        <f t="shared" si="9"/>
        <v>－</v>
      </c>
      <c r="Y194" s="42" t="str">
        <f t="shared" si="9"/>
        <v>－</v>
      </c>
      <c r="Z194" s="42" t="str">
        <f t="shared" si="9"/>
        <v>－</v>
      </c>
      <c r="AA194" s="42" t="str">
        <f t="shared" si="9"/>
        <v>－</v>
      </c>
      <c r="AB194" s="42" t="str">
        <f t="shared" si="9"/>
        <v>－</v>
      </c>
      <c r="AC194" s="42" t="str">
        <f t="shared" si="9"/>
        <v>－</v>
      </c>
      <c r="AD194" s="42" t="str">
        <f t="shared" si="9"/>
        <v>－</v>
      </c>
      <c r="AE194" s="42" t="str">
        <f t="shared" si="9"/>
        <v>－</v>
      </c>
      <c r="AF194" s="42" t="str">
        <f t="shared" si="9"/>
        <v>－</v>
      </c>
      <c r="AG194" s="42" t="str">
        <f t="shared" si="9"/>
        <v>－</v>
      </c>
      <c r="AH194" s="42" t="str">
        <f t="shared" si="9"/>
        <v>－</v>
      </c>
      <c r="AI194" s="42" t="str">
        <f t="shared" si="9"/>
        <v>－</v>
      </c>
      <c r="AJ194" s="42" t="str">
        <f t="shared" si="9"/>
        <v>－</v>
      </c>
      <c r="AK194" s="42" t="str">
        <f t="shared" si="9"/>
        <v>－</v>
      </c>
      <c r="AL194" s="42" t="str">
        <f t="shared" si="9"/>
        <v>－</v>
      </c>
      <c r="AM194" s="42" t="str">
        <f t="shared" si="9"/>
        <v>－</v>
      </c>
      <c r="AN194" s="42" t="str">
        <f t="shared" si="9"/>
        <v>－</v>
      </c>
      <c r="AO194" s="42" t="str">
        <f t="shared" si="9"/>
        <v>－</v>
      </c>
      <c r="AP194" s="42" t="str">
        <f t="shared" si="9"/>
        <v>－</v>
      </c>
      <c r="AQ194" s="42" t="str">
        <f t="shared" si="9"/>
        <v>－</v>
      </c>
      <c r="AR194" s="42" t="str">
        <f t="shared" si="9"/>
        <v>－</v>
      </c>
      <c r="AS194" s="42" t="str">
        <f t="shared" si="9"/>
        <v>－</v>
      </c>
      <c r="AT194" s="42" t="str">
        <f t="shared" si="9"/>
        <v>－</v>
      </c>
      <c r="AU194" s="42" t="str">
        <f t="shared" si="9"/>
        <v>－</v>
      </c>
      <c r="AV194" s="42" t="str">
        <f t="shared" si="9"/>
        <v>－</v>
      </c>
      <c r="AW194" s="42" t="str">
        <f t="shared" si="9"/>
        <v>－</v>
      </c>
      <c r="AX194" s="42" t="str">
        <f t="shared" si="9"/>
        <v>－</v>
      </c>
      <c r="AY194" s="42" t="str">
        <f t="shared" si="9"/>
        <v>－</v>
      </c>
      <c r="AZ194" s="42" t="str">
        <f t="shared" si="9"/>
        <v>－</v>
      </c>
      <c r="BA194" s="42" t="str">
        <f t="shared" si="9"/>
        <v>－</v>
      </c>
      <c r="BB194" s="42" t="str">
        <f t="shared" si="9"/>
        <v>－</v>
      </c>
      <c r="BC194" s="42" t="str">
        <f t="shared" si="9"/>
        <v>－</v>
      </c>
      <c r="BD194" s="42" t="str">
        <f t="shared" si="9"/>
        <v>－</v>
      </c>
      <c r="BE194" s="42" t="str">
        <f t="shared" si="9"/>
        <v>－</v>
      </c>
      <c r="BF194" s="42" t="str">
        <f t="shared" si="9"/>
        <v>－</v>
      </c>
      <c r="BG194" s="42" t="str">
        <f t="shared" si="9"/>
        <v>－</v>
      </c>
      <c r="BH194" s="42" t="str">
        <f t="shared" si="9"/>
        <v>－</v>
      </c>
      <c r="BI194" s="42" t="str">
        <f t="shared" si="9"/>
        <v>－</v>
      </c>
      <c r="BJ194" s="42" t="str">
        <f t="shared" si="9"/>
        <v>－</v>
      </c>
      <c r="BK194" s="42" t="str">
        <f t="shared" si="9"/>
        <v>－</v>
      </c>
      <c r="BL194" s="42" t="str">
        <f t="shared" si="9"/>
        <v>－</v>
      </c>
    </row>
    <row r="195" spans="1:64" s="37" customFormat="1" x14ac:dyDescent="0.2">
      <c r="A195" s="7"/>
      <c r="B195" s="37">
        <v>11</v>
      </c>
      <c r="C195" s="7" t="s">
        <v>14</v>
      </c>
      <c r="D195" s="42" t="str">
        <f>IF(D133="－","－",MAX(D133:D150))</f>
        <v>－</v>
      </c>
      <c r="E195" s="42" t="str">
        <f>IF(E133="－","－",SUM(E133:E150))</f>
        <v>－</v>
      </c>
      <c r="F195" s="42" t="str">
        <f t="shared" ref="F195:BL195" si="10">IF(F133="－","－",SUM(F133:F150))</f>
        <v>－</v>
      </c>
      <c r="G195" s="42" t="str">
        <f t="shared" si="10"/>
        <v>－</v>
      </c>
      <c r="H195" s="42" t="str">
        <f t="shared" si="10"/>
        <v>－</v>
      </c>
      <c r="I195" s="42" t="str">
        <f t="shared" si="10"/>
        <v>－</v>
      </c>
      <c r="J195" s="42" t="str">
        <f t="shared" si="10"/>
        <v>－</v>
      </c>
      <c r="K195" s="42" t="str">
        <f t="shared" si="10"/>
        <v>－</v>
      </c>
      <c r="L195" s="42" t="str">
        <f t="shared" si="10"/>
        <v>－</v>
      </c>
      <c r="M195" s="42" t="str">
        <f t="shared" si="10"/>
        <v>－</v>
      </c>
      <c r="N195" s="42" t="str">
        <f t="shared" si="10"/>
        <v>－</v>
      </c>
      <c r="O195" s="42" t="str">
        <f t="shared" si="10"/>
        <v>－</v>
      </c>
      <c r="P195" s="42" t="str">
        <f t="shared" si="10"/>
        <v>－</v>
      </c>
      <c r="Q195" s="42" t="str">
        <f t="shared" si="10"/>
        <v>－</v>
      </c>
      <c r="R195" s="42" t="str">
        <f t="shared" si="10"/>
        <v>－</v>
      </c>
      <c r="S195" s="42" t="str">
        <f t="shared" si="10"/>
        <v>－</v>
      </c>
      <c r="T195" s="42" t="str">
        <f t="shared" si="10"/>
        <v>－</v>
      </c>
      <c r="U195" s="42" t="str">
        <f t="shared" si="10"/>
        <v>－</v>
      </c>
      <c r="V195" s="42" t="str">
        <f t="shared" si="10"/>
        <v>－</v>
      </c>
      <c r="W195" s="42" t="str">
        <f t="shared" si="10"/>
        <v>－</v>
      </c>
      <c r="X195" s="42" t="str">
        <f t="shared" si="10"/>
        <v>－</v>
      </c>
      <c r="Y195" s="42" t="str">
        <f t="shared" si="10"/>
        <v>－</v>
      </c>
      <c r="Z195" s="42" t="str">
        <f t="shared" si="10"/>
        <v>－</v>
      </c>
      <c r="AA195" s="42" t="str">
        <f t="shared" si="10"/>
        <v>－</v>
      </c>
      <c r="AB195" s="42" t="str">
        <f t="shared" si="10"/>
        <v>－</v>
      </c>
      <c r="AC195" s="42" t="str">
        <f t="shared" si="10"/>
        <v>－</v>
      </c>
      <c r="AD195" s="42" t="str">
        <f t="shared" si="10"/>
        <v>－</v>
      </c>
      <c r="AE195" s="42" t="str">
        <f t="shared" si="10"/>
        <v>－</v>
      </c>
      <c r="AF195" s="42" t="str">
        <f t="shared" si="10"/>
        <v>－</v>
      </c>
      <c r="AG195" s="42" t="str">
        <f t="shared" si="10"/>
        <v>－</v>
      </c>
      <c r="AH195" s="42" t="str">
        <f t="shared" si="10"/>
        <v>－</v>
      </c>
      <c r="AI195" s="42" t="str">
        <f t="shared" si="10"/>
        <v>－</v>
      </c>
      <c r="AJ195" s="42" t="str">
        <f t="shared" si="10"/>
        <v>－</v>
      </c>
      <c r="AK195" s="42" t="str">
        <f t="shared" si="10"/>
        <v>－</v>
      </c>
      <c r="AL195" s="42" t="str">
        <f t="shared" si="10"/>
        <v>－</v>
      </c>
      <c r="AM195" s="42" t="str">
        <f t="shared" si="10"/>
        <v>－</v>
      </c>
      <c r="AN195" s="42" t="str">
        <f t="shared" si="10"/>
        <v>－</v>
      </c>
      <c r="AO195" s="42" t="str">
        <f t="shared" si="10"/>
        <v>－</v>
      </c>
      <c r="AP195" s="42" t="str">
        <f t="shared" si="10"/>
        <v>－</v>
      </c>
      <c r="AQ195" s="42" t="str">
        <f t="shared" si="10"/>
        <v>－</v>
      </c>
      <c r="AR195" s="42" t="str">
        <f t="shared" si="10"/>
        <v>－</v>
      </c>
      <c r="AS195" s="42" t="str">
        <f t="shared" si="10"/>
        <v>－</v>
      </c>
      <c r="AT195" s="42" t="str">
        <f t="shared" si="10"/>
        <v>－</v>
      </c>
      <c r="AU195" s="42" t="str">
        <f t="shared" si="10"/>
        <v>－</v>
      </c>
      <c r="AV195" s="42" t="str">
        <f t="shared" si="10"/>
        <v>－</v>
      </c>
      <c r="AW195" s="42" t="str">
        <f t="shared" si="10"/>
        <v>－</v>
      </c>
      <c r="AX195" s="42" t="str">
        <f t="shared" si="10"/>
        <v>－</v>
      </c>
      <c r="AY195" s="42" t="str">
        <f t="shared" si="10"/>
        <v>－</v>
      </c>
      <c r="AZ195" s="42" t="str">
        <f t="shared" si="10"/>
        <v>－</v>
      </c>
      <c r="BA195" s="42" t="str">
        <f t="shared" si="10"/>
        <v>－</v>
      </c>
      <c r="BB195" s="42" t="str">
        <f t="shared" si="10"/>
        <v>－</v>
      </c>
      <c r="BC195" s="42" t="str">
        <f t="shared" si="10"/>
        <v>－</v>
      </c>
      <c r="BD195" s="42" t="str">
        <f t="shared" si="10"/>
        <v>－</v>
      </c>
      <c r="BE195" s="42" t="str">
        <f t="shared" si="10"/>
        <v>－</v>
      </c>
      <c r="BF195" s="42" t="str">
        <f t="shared" si="10"/>
        <v>－</v>
      </c>
      <c r="BG195" s="42" t="str">
        <f t="shared" si="10"/>
        <v>－</v>
      </c>
      <c r="BH195" s="42" t="str">
        <f t="shared" si="10"/>
        <v>－</v>
      </c>
      <c r="BI195" s="42" t="str">
        <f t="shared" si="10"/>
        <v>－</v>
      </c>
      <c r="BJ195" s="42" t="str">
        <f t="shared" si="10"/>
        <v>－</v>
      </c>
      <c r="BK195" s="42" t="str">
        <f t="shared" si="10"/>
        <v>－</v>
      </c>
      <c r="BL195" s="42" t="str">
        <f t="shared" si="10"/>
        <v>－</v>
      </c>
    </row>
    <row r="196" spans="1:64" s="37" customFormat="1" x14ac:dyDescent="0.2">
      <c r="A196" s="7"/>
      <c r="B196" s="37">
        <v>12</v>
      </c>
      <c r="C196" s="7" t="s">
        <v>235</v>
      </c>
      <c r="D196" s="42">
        <f>IF(D151="－","－",MAX(D151:D169))</f>
        <v>4.9271326049999997</v>
      </c>
      <c r="E196" s="42">
        <f>IF(E151="－","－",SUM(E151:E169))</f>
        <v>179</v>
      </c>
      <c r="F196" s="42">
        <f t="shared" ref="F196:BL196" si="11">IF(F151="－","－",SUM(F151:F169))</f>
        <v>0</v>
      </c>
      <c r="G196" s="42">
        <f t="shared" si="11"/>
        <v>9</v>
      </c>
      <c r="H196" s="42">
        <f t="shared" si="11"/>
        <v>170</v>
      </c>
      <c r="I196" s="42">
        <f t="shared" si="11"/>
        <v>0</v>
      </c>
      <c r="J196" s="42">
        <f t="shared" si="11"/>
        <v>0</v>
      </c>
      <c r="K196" s="42">
        <f t="shared" si="11"/>
        <v>0</v>
      </c>
      <c r="L196" s="42">
        <f t="shared" si="11"/>
        <v>0</v>
      </c>
      <c r="M196" s="42">
        <f t="shared" si="11"/>
        <v>0</v>
      </c>
      <c r="N196" s="42">
        <f t="shared" si="11"/>
        <v>0</v>
      </c>
      <c r="O196" s="42">
        <f t="shared" si="11"/>
        <v>5.2952426999999989E-2</v>
      </c>
      <c r="P196" s="42">
        <f t="shared" si="11"/>
        <v>9.4361123000000005E-2</v>
      </c>
      <c r="Q196" s="42">
        <f t="shared" si="11"/>
        <v>4.8783387999999997E-2</v>
      </c>
      <c r="R196" s="42">
        <f t="shared" si="11"/>
        <v>4.1690390000000011E-3</v>
      </c>
      <c r="S196" s="42">
        <f t="shared" si="11"/>
        <v>8.8923244000000012E-2</v>
      </c>
      <c r="T196" s="42">
        <f t="shared" si="11"/>
        <v>5.4378789999999996E-3</v>
      </c>
      <c r="U196" s="42">
        <f t="shared" si="11"/>
        <v>4.2000000000000003E-2</v>
      </c>
      <c r="V196" s="42">
        <f t="shared" si="11"/>
        <v>0.1008</v>
      </c>
      <c r="W196" s="42">
        <f t="shared" si="11"/>
        <v>9.4952427000000006E-2</v>
      </c>
      <c r="X196" s="42">
        <f t="shared" si="11"/>
        <v>0.19516112300000002</v>
      </c>
      <c r="Y196" s="42">
        <f t="shared" si="11"/>
        <v>0.29011355</v>
      </c>
      <c r="Z196" s="42">
        <f t="shared" si="11"/>
        <v>0</v>
      </c>
      <c r="AA196" s="42">
        <f t="shared" si="11"/>
        <v>0</v>
      </c>
      <c r="AB196" s="42">
        <f t="shared" si="11"/>
        <v>0</v>
      </c>
      <c r="AC196" s="42">
        <f t="shared" si="11"/>
        <v>0</v>
      </c>
      <c r="AD196" s="42">
        <f t="shared" si="11"/>
        <v>0</v>
      </c>
      <c r="AE196" s="42">
        <f t="shared" si="11"/>
        <v>0</v>
      </c>
      <c r="AF196" s="42">
        <f t="shared" si="11"/>
        <v>0</v>
      </c>
      <c r="AG196" s="42">
        <f t="shared" si="11"/>
        <v>3.1677073374311157E-3</v>
      </c>
      <c r="AH196" s="42">
        <f t="shared" si="11"/>
        <v>5.3887435165494834E-3</v>
      </c>
      <c r="AI196" s="42">
        <f t="shared" si="11"/>
        <v>1.7258543424624698E-2</v>
      </c>
      <c r="AJ196" s="42">
        <f t="shared" si="11"/>
        <v>0</v>
      </c>
      <c r="AK196" s="42">
        <f t="shared" si="11"/>
        <v>0</v>
      </c>
      <c r="AL196" s="42">
        <f t="shared" si="11"/>
        <v>0</v>
      </c>
      <c r="AM196" s="42">
        <f t="shared" si="11"/>
        <v>3.1677073374311157E-3</v>
      </c>
      <c r="AN196" s="42">
        <f t="shared" si="11"/>
        <v>5.3887435165494834E-3</v>
      </c>
      <c r="AO196" s="42">
        <f t="shared" si="11"/>
        <v>1.7258543424624698E-2</v>
      </c>
      <c r="AP196" s="42">
        <f t="shared" si="11"/>
        <v>0.31872248399999997</v>
      </c>
      <c r="AQ196" s="42">
        <f t="shared" si="11"/>
        <v>0.17161979799999999</v>
      </c>
      <c r="AR196" s="42">
        <f t="shared" si="11"/>
        <v>0.49034228200000002</v>
      </c>
      <c r="AS196" s="42">
        <f t="shared" si="11"/>
        <v>0</v>
      </c>
      <c r="AT196" s="42">
        <f t="shared" si="11"/>
        <v>0</v>
      </c>
      <c r="AU196" s="42">
        <f t="shared" si="11"/>
        <v>0</v>
      </c>
      <c r="AV196" s="42">
        <f t="shared" si="11"/>
        <v>0</v>
      </c>
      <c r="AW196" s="42">
        <f t="shared" si="11"/>
        <v>0</v>
      </c>
      <c r="AX196" s="42">
        <f t="shared" si="11"/>
        <v>0</v>
      </c>
      <c r="AY196" s="42">
        <f t="shared" si="11"/>
        <v>0</v>
      </c>
      <c r="AZ196" s="42">
        <f t="shared" si="11"/>
        <v>0</v>
      </c>
      <c r="BA196" s="42">
        <f t="shared" si="11"/>
        <v>0</v>
      </c>
      <c r="BB196" s="42">
        <f t="shared" si="11"/>
        <v>3.7221075280000004</v>
      </c>
      <c r="BC196" s="42">
        <f t="shared" si="11"/>
        <v>204.07688664</v>
      </c>
      <c r="BD196" s="42">
        <f t="shared" si="11"/>
        <v>474.44150852299998</v>
      </c>
      <c r="BE196" s="42">
        <f t="shared" si="11"/>
        <v>0.184110836</v>
      </c>
      <c r="BF196" s="42">
        <f t="shared" si="11"/>
        <v>0.368221678</v>
      </c>
      <c r="BG196" s="42">
        <f t="shared" si="11"/>
        <v>10.692687060000003</v>
      </c>
      <c r="BH196" s="42">
        <f t="shared" si="11"/>
        <v>99.594365001</v>
      </c>
      <c r="BI196" s="42">
        <f t="shared" si="11"/>
        <v>0</v>
      </c>
      <c r="BJ196" s="42">
        <f t="shared" si="11"/>
        <v>0</v>
      </c>
      <c r="BK196" s="42">
        <f t="shared" si="11"/>
        <v>0</v>
      </c>
      <c r="BL196" s="42">
        <f t="shared" si="11"/>
        <v>0</v>
      </c>
    </row>
    <row r="197" spans="1:64" s="37" customFormat="1" x14ac:dyDescent="0.2">
      <c r="A197" s="7"/>
      <c r="B197" s="37">
        <v>13</v>
      </c>
      <c r="C197" s="7" t="s">
        <v>255</v>
      </c>
      <c r="D197" s="42" t="str">
        <f>IF(D170="－","－",MAX(D170:D177))</f>
        <v>－</v>
      </c>
      <c r="E197" s="42" t="str">
        <f>IF(E170="－","－",SUM(E170:E177))</f>
        <v>－</v>
      </c>
      <c r="F197" s="42" t="str">
        <f t="shared" ref="F197:BL197" si="12">IF(F170="－","－",SUM(F170:F177))</f>
        <v>－</v>
      </c>
      <c r="G197" s="42" t="str">
        <f t="shared" si="12"/>
        <v>－</v>
      </c>
      <c r="H197" s="42" t="str">
        <f t="shared" si="12"/>
        <v>－</v>
      </c>
      <c r="I197" s="42" t="str">
        <f t="shared" si="12"/>
        <v>－</v>
      </c>
      <c r="J197" s="42" t="str">
        <f t="shared" si="12"/>
        <v>－</v>
      </c>
      <c r="K197" s="42" t="str">
        <f t="shared" si="12"/>
        <v>－</v>
      </c>
      <c r="L197" s="42" t="str">
        <f t="shared" si="12"/>
        <v>－</v>
      </c>
      <c r="M197" s="42" t="str">
        <f t="shared" si="12"/>
        <v>－</v>
      </c>
      <c r="N197" s="42" t="str">
        <f t="shared" si="12"/>
        <v>－</v>
      </c>
      <c r="O197" s="42" t="str">
        <f t="shared" si="12"/>
        <v>－</v>
      </c>
      <c r="P197" s="42" t="str">
        <f t="shared" si="12"/>
        <v>－</v>
      </c>
      <c r="Q197" s="42" t="str">
        <f t="shared" si="12"/>
        <v>－</v>
      </c>
      <c r="R197" s="42" t="str">
        <f t="shared" si="12"/>
        <v>－</v>
      </c>
      <c r="S197" s="42" t="str">
        <f t="shared" si="12"/>
        <v>－</v>
      </c>
      <c r="T197" s="42" t="str">
        <f t="shared" si="12"/>
        <v>－</v>
      </c>
      <c r="U197" s="42" t="str">
        <f t="shared" si="12"/>
        <v>－</v>
      </c>
      <c r="V197" s="42" t="str">
        <f t="shared" si="12"/>
        <v>－</v>
      </c>
      <c r="W197" s="42" t="str">
        <f t="shared" si="12"/>
        <v>－</v>
      </c>
      <c r="X197" s="42" t="str">
        <f t="shared" si="12"/>
        <v>－</v>
      </c>
      <c r="Y197" s="42" t="str">
        <f t="shared" si="12"/>
        <v>－</v>
      </c>
      <c r="Z197" s="42" t="str">
        <f t="shared" si="12"/>
        <v>－</v>
      </c>
      <c r="AA197" s="42" t="str">
        <f t="shared" si="12"/>
        <v>－</v>
      </c>
      <c r="AB197" s="42" t="str">
        <f t="shared" si="12"/>
        <v>－</v>
      </c>
      <c r="AC197" s="42" t="str">
        <f t="shared" si="12"/>
        <v>－</v>
      </c>
      <c r="AD197" s="42" t="str">
        <f t="shared" si="12"/>
        <v>－</v>
      </c>
      <c r="AE197" s="42" t="str">
        <f t="shared" si="12"/>
        <v>－</v>
      </c>
      <c r="AF197" s="42" t="str">
        <f t="shared" si="12"/>
        <v>－</v>
      </c>
      <c r="AG197" s="42" t="str">
        <f t="shared" si="12"/>
        <v>－</v>
      </c>
      <c r="AH197" s="42" t="str">
        <f t="shared" si="12"/>
        <v>－</v>
      </c>
      <c r="AI197" s="42" t="str">
        <f t="shared" si="12"/>
        <v>－</v>
      </c>
      <c r="AJ197" s="42" t="str">
        <f t="shared" si="12"/>
        <v>－</v>
      </c>
      <c r="AK197" s="42" t="str">
        <f t="shared" si="12"/>
        <v>－</v>
      </c>
      <c r="AL197" s="42" t="str">
        <f t="shared" si="12"/>
        <v>－</v>
      </c>
      <c r="AM197" s="42" t="str">
        <f t="shared" si="12"/>
        <v>－</v>
      </c>
      <c r="AN197" s="42" t="str">
        <f t="shared" si="12"/>
        <v>－</v>
      </c>
      <c r="AO197" s="42" t="str">
        <f t="shared" si="12"/>
        <v>－</v>
      </c>
      <c r="AP197" s="42" t="str">
        <f t="shared" si="12"/>
        <v>－</v>
      </c>
      <c r="AQ197" s="42" t="str">
        <f t="shared" si="12"/>
        <v>－</v>
      </c>
      <c r="AR197" s="42" t="str">
        <f t="shared" si="12"/>
        <v>－</v>
      </c>
      <c r="AS197" s="42" t="str">
        <f t="shared" si="12"/>
        <v>－</v>
      </c>
      <c r="AT197" s="42" t="str">
        <f t="shared" si="12"/>
        <v>－</v>
      </c>
      <c r="AU197" s="42" t="str">
        <f t="shared" si="12"/>
        <v>－</v>
      </c>
      <c r="AV197" s="42" t="str">
        <f t="shared" si="12"/>
        <v>－</v>
      </c>
      <c r="AW197" s="42" t="str">
        <f t="shared" si="12"/>
        <v>－</v>
      </c>
      <c r="AX197" s="42" t="str">
        <f t="shared" si="12"/>
        <v>－</v>
      </c>
      <c r="AY197" s="42" t="str">
        <f t="shared" si="12"/>
        <v>－</v>
      </c>
      <c r="AZ197" s="42" t="str">
        <f t="shared" si="12"/>
        <v>－</v>
      </c>
      <c r="BA197" s="42" t="str">
        <f t="shared" si="12"/>
        <v>－</v>
      </c>
      <c r="BB197" s="42" t="str">
        <f t="shared" si="12"/>
        <v>－</v>
      </c>
      <c r="BC197" s="42" t="str">
        <f t="shared" si="12"/>
        <v>－</v>
      </c>
      <c r="BD197" s="42" t="str">
        <f t="shared" si="12"/>
        <v>－</v>
      </c>
      <c r="BE197" s="42" t="str">
        <f t="shared" si="12"/>
        <v>－</v>
      </c>
      <c r="BF197" s="42" t="str">
        <f t="shared" si="12"/>
        <v>－</v>
      </c>
      <c r="BG197" s="42" t="str">
        <f t="shared" si="12"/>
        <v>－</v>
      </c>
      <c r="BH197" s="42" t="str">
        <f t="shared" si="12"/>
        <v>－</v>
      </c>
      <c r="BI197" s="42" t="str">
        <f t="shared" si="12"/>
        <v>－</v>
      </c>
      <c r="BJ197" s="42" t="str">
        <f t="shared" si="12"/>
        <v>－</v>
      </c>
      <c r="BK197" s="42" t="str">
        <f t="shared" si="12"/>
        <v>－</v>
      </c>
      <c r="BL197" s="42" t="str">
        <f t="shared" si="12"/>
        <v>－</v>
      </c>
    </row>
    <row r="198" spans="1:64" s="37" customFormat="1" x14ac:dyDescent="0.2">
      <c r="A198" s="7"/>
      <c r="B198" s="37">
        <v>14</v>
      </c>
      <c r="C198" s="7" t="s">
        <v>264</v>
      </c>
      <c r="D198" s="42" t="str">
        <f>IF(D178="－","－",MAX(D178:D182))</f>
        <v>－</v>
      </c>
      <c r="E198" s="42" t="str">
        <f>IF(E178="－","－",SUM(E178:E182))</f>
        <v>－</v>
      </c>
      <c r="F198" s="42" t="str">
        <f t="shared" ref="F198:BL198" si="13">IF(F178="－","－",SUM(F178:F182))</f>
        <v>－</v>
      </c>
      <c r="G198" s="42" t="str">
        <f t="shared" si="13"/>
        <v>－</v>
      </c>
      <c r="H198" s="42" t="str">
        <f t="shared" si="13"/>
        <v>－</v>
      </c>
      <c r="I198" s="42" t="str">
        <f t="shared" si="13"/>
        <v>－</v>
      </c>
      <c r="J198" s="42" t="str">
        <f t="shared" si="13"/>
        <v>－</v>
      </c>
      <c r="K198" s="42" t="str">
        <f t="shared" si="13"/>
        <v>－</v>
      </c>
      <c r="L198" s="42" t="str">
        <f t="shared" si="13"/>
        <v>－</v>
      </c>
      <c r="M198" s="42" t="str">
        <f t="shared" si="13"/>
        <v>－</v>
      </c>
      <c r="N198" s="42" t="str">
        <f t="shared" si="13"/>
        <v>－</v>
      </c>
      <c r="O198" s="42" t="str">
        <f t="shared" si="13"/>
        <v>－</v>
      </c>
      <c r="P198" s="42" t="str">
        <f t="shared" si="13"/>
        <v>－</v>
      </c>
      <c r="Q198" s="42" t="str">
        <f t="shared" si="13"/>
        <v>－</v>
      </c>
      <c r="R198" s="42" t="str">
        <f t="shared" si="13"/>
        <v>－</v>
      </c>
      <c r="S198" s="42" t="str">
        <f t="shared" si="13"/>
        <v>－</v>
      </c>
      <c r="T198" s="42" t="str">
        <f t="shared" si="13"/>
        <v>－</v>
      </c>
      <c r="U198" s="42" t="str">
        <f t="shared" si="13"/>
        <v>－</v>
      </c>
      <c r="V198" s="42" t="str">
        <f t="shared" si="13"/>
        <v>－</v>
      </c>
      <c r="W198" s="42" t="str">
        <f t="shared" si="13"/>
        <v>－</v>
      </c>
      <c r="X198" s="42" t="str">
        <f t="shared" si="13"/>
        <v>－</v>
      </c>
      <c r="Y198" s="42" t="str">
        <f t="shared" si="13"/>
        <v>－</v>
      </c>
      <c r="Z198" s="42" t="str">
        <f t="shared" si="13"/>
        <v>－</v>
      </c>
      <c r="AA198" s="42" t="str">
        <f t="shared" si="13"/>
        <v>－</v>
      </c>
      <c r="AB198" s="42" t="str">
        <f t="shared" si="13"/>
        <v>－</v>
      </c>
      <c r="AC198" s="42" t="str">
        <f t="shared" si="13"/>
        <v>－</v>
      </c>
      <c r="AD198" s="42" t="str">
        <f t="shared" si="13"/>
        <v>－</v>
      </c>
      <c r="AE198" s="42" t="str">
        <f t="shared" si="13"/>
        <v>－</v>
      </c>
      <c r="AF198" s="42" t="str">
        <f t="shared" si="13"/>
        <v>－</v>
      </c>
      <c r="AG198" s="42" t="str">
        <f t="shared" si="13"/>
        <v>－</v>
      </c>
      <c r="AH198" s="42" t="str">
        <f t="shared" si="13"/>
        <v>－</v>
      </c>
      <c r="AI198" s="42" t="str">
        <f t="shared" si="13"/>
        <v>－</v>
      </c>
      <c r="AJ198" s="42" t="str">
        <f t="shared" si="13"/>
        <v>－</v>
      </c>
      <c r="AK198" s="42" t="str">
        <f t="shared" si="13"/>
        <v>－</v>
      </c>
      <c r="AL198" s="42" t="str">
        <f t="shared" si="13"/>
        <v>－</v>
      </c>
      <c r="AM198" s="42" t="str">
        <f t="shared" si="13"/>
        <v>－</v>
      </c>
      <c r="AN198" s="42" t="str">
        <f t="shared" si="13"/>
        <v>－</v>
      </c>
      <c r="AO198" s="42" t="str">
        <f t="shared" si="13"/>
        <v>－</v>
      </c>
      <c r="AP198" s="42" t="str">
        <f t="shared" si="13"/>
        <v>－</v>
      </c>
      <c r="AQ198" s="42" t="str">
        <f t="shared" si="13"/>
        <v>－</v>
      </c>
      <c r="AR198" s="42" t="str">
        <f t="shared" si="13"/>
        <v>－</v>
      </c>
      <c r="AS198" s="42" t="str">
        <f t="shared" si="13"/>
        <v>－</v>
      </c>
      <c r="AT198" s="42" t="str">
        <f t="shared" si="13"/>
        <v>－</v>
      </c>
      <c r="AU198" s="42" t="str">
        <f t="shared" si="13"/>
        <v>－</v>
      </c>
      <c r="AV198" s="42" t="str">
        <f t="shared" si="13"/>
        <v>－</v>
      </c>
      <c r="AW198" s="42" t="str">
        <f t="shared" si="13"/>
        <v>－</v>
      </c>
      <c r="AX198" s="42" t="str">
        <f t="shared" si="13"/>
        <v>－</v>
      </c>
      <c r="AY198" s="42" t="str">
        <f t="shared" si="13"/>
        <v>－</v>
      </c>
      <c r="AZ198" s="42" t="str">
        <f t="shared" si="13"/>
        <v>－</v>
      </c>
      <c r="BA198" s="42" t="str">
        <f t="shared" si="13"/>
        <v>－</v>
      </c>
      <c r="BB198" s="42" t="str">
        <f t="shared" si="13"/>
        <v>－</v>
      </c>
      <c r="BC198" s="42" t="str">
        <f t="shared" si="13"/>
        <v>－</v>
      </c>
      <c r="BD198" s="42" t="str">
        <f t="shared" si="13"/>
        <v>－</v>
      </c>
      <c r="BE198" s="42" t="str">
        <f t="shared" si="13"/>
        <v>－</v>
      </c>
      <c r="BF198" s="42" t="str">
        <f t="shared" si="13"/>
        <v>－</v>
      </c>
      <c r="BG198" s="42" t="str">
        <f t="shared" si="13"/>
        <v>－</v>
      </c>
      <c r="BH198" s="42" t="str">
        <f t="shared" si="13"/>
        <v>－</v>
      </c>
      <c r="BI198" s="42" t="str">
        <f t="shared" si="13"/>
        <v>－</v>
      </c>
      <c r="BJ198" s="42" t="str">
        <f t="shared" si="13"/>
        <v>－</v>
      </c>
      <c r="BK198" s="42" t="str">
        <f t="shared" si="13"/>
        <v>－</v>
      </c>
      <c r="BL198" s="42" t="str">
        <f t="shared" si="13"/>
        <v>－</v>
      </c>
    </row>
    <row r="199" spans="1:64" s="37" customFormat="1" x14ac:dyDescent="0.2">
      <c r="A199" s="7"/>
      <c r="B199" s="7"/>
      <c r="C199" s="7" t="s">
        <v>337</v>
      </c>
      <c r="D199" s="52">
        <f>MAX(D185:D198)</f>
        <v>7.0329687319999996</v>
      </c>
      <c r="E199" s="42">
        <f>SUM(E185:E198)</f>
        <v>4443</v>
      </c>
      <c r="F199" s="42">
        <f t="shared" ref="F199:AY199" si="14">SUM(F185:F198)</f>
        <v>149</v>
      </c>
      <c r="G199" s="42">
        <f t="shared" si="14"/>
        <v>304</v>
      </c>
      <c r="H199" s="42">
        <f t="shared" si="14"/>
        <v>3990</v>
      </c>
      <c r="I199" s="42">
        <f t="shared" si="14"/>
        <v>1602.3258214850262</v>
      </c>
      <c r="J199" s="42">
        <f t="shared" si="14"/>
        <v>3328.8897914839176</v>
      </c>
      <c r="K199" s="42">
        <f t="shared" si="14"/>
        <v>937.03143298486646</v>
      </c>
      <c r="L199" s="42">
        <f t="shared" si="14"/>
        <v>665.29438850015981</v>
      </c>
      <c r="M199" s="42">
        <f t="shared" si="14"/>
        <v>2739.5925562176176</v>
      </c>
      <c r="N199" s="42">
        <f t="shared" si="14"/>
        <v>2191.6230567513267</v>
      </c>
      <c r="O199" s="42">
        <f t="shared" si="14"/>
        <v>18.308706356999998</v>
      </c>
      <c r="P199" s="42">
        <f t="shared" si="14"/>
        <v>31.531684657</v>
      </c>
      <c r="Q199" s="42">
        <f t="shared" si="14"/>
        <v>16.434197003999998</v>
      </c>
      <c r="R199" s="42">
        <f t="shared" si="14"/>
        <v>1.8745093530000001</v>
      </c>
      <c r="S199" s="42">
        <f t="shared" si="14"/>
        <v>29.086672434999997</v>
      </c>
      <c r="T199" s="42">
        <f t="shared" si="14"/>
        <v>2.4450122219999999</v>
      </c>
      <c r="U199" s="42">
        <f t="shared" si="14"/>
        <v>43.89255</v>
      </c>
      <c r="V199" s="42">
        <f t="shared" si="14"/>
        <v>103.98309999999999</v>
      </c>
      <c r="W199" s="42">
        <f t="shared" si="14"/>
        <v>1664.5270778420258</v>
      </c>
      <c r="X199" s="42">
        <f t="shared" si="14"/>
        <v>3464.4045761409179</v>
      </c>
      <c r="Y199" s="42">
        <f t="shared" si="14"/>
        <v>5128.9316539829424</v>
      </c>
      <c r="Z199" s="42">
        <f t="shared" si="14"/>
        <v>2.6984636253689795</v>
      </c>
      <c r="AA199" s="42">
        <f t="shared" si="14"/>
        <v>1.3959814774635322</v>
      </c>
      <c r="AB199" s="42">
        <f t="shared" si="14"/>
        <v>1.3959814769351699</v>
      </c>
      <c r="AC199" s="42">
        <f t="shared" si="14"/>
        <v>16.537343318957099</v>
      </c>
      <c r="AD199" s="42">
        <f t="shared" si="14"/>
        <v>36.242019098167276</v>
      </c>
      <c r="AE199" s="42">
        <f t="shared" si="14"/>
        <v>383.38328460951317</v>
      </c>
      <c r="AF199" s="42">
        <f t="shared" si="14"/>
        <v>419.62530370768059</v>
      </c>
      <c r="AG199" s="42">
        <f t="shared" si="14"/>
        <v>3.0860596480301941</v>
      </c>
      <c r="AH199" s="42">
        <f t="shared" si="14"/>
        <v>5.2498485966490653</v>
      </c>
      <c r="AI199" s="42">
        <f t="shared" si="14"/>
        <v>16.813704289267953</v>
      </c>
      <c r="AJ199" s="42">
        <f t="shared" si="14"/>
        <v>5.4509265153731661E-2</v>
      </c>
      <c r="AK199" s="42">
        <f t="shared" si="14"/>
        <v>6.5871183511517023E-2</v>
      </c>
      <c r="AL199" s="42">
        <f t="shared" si="14"/>
        <v>0.16474919051201556</v>
      </c>
      <c r="AM199" s="42">
        <f t="shared" si="14"/>
        <v>19.677912232141022</v>
      </c>
      <c r="AN199" s="42">
        <f t="shared" si="14"/>
        <v>41.557738878327861</v>
      </c>
      <c r="AO199" s="42">
        <f t="shared" si="14"/>
        <v>400.36173808929323</v>
      </c>
      <c r="AP199" s="42">
        <f t="shared" si="14"/>
        <v>23707.629552085004</v>
      </c>
      <c r="AQ199" s="42">
        <f t="shared" si="14"/>
        <v>12765.646681879</v>
      </c>
      <c r="AR199" s="42">
        <f t="shared" si="14"/>
        <v>36473.276233963996</v>
      </c>
      <c r="AS199" s="42">
        <f t="shared" si="14"/>
        <v>2356.8984719370001</v>
      </c>
      <c r="AT199" s="42">
        <f t="shared" si="14"/>
        <v>74157.872148857248</v>
      </c>
      <c r="AU199" s="42">
        <f t="shared" si="14"/>
        <v>167187.86154255658</v>
      </c>
      <c r="AV199" s="42">
        <f t="shared" si="14"/>
        <v>47408.949492945998</v>
      </c>
      <c r="AW199" s="42">
        <f t="shared" si="14"/>
        <v>107013.71036073301</v>
      </c>
      <c r="AX199" s="42">
        <f t="shared" si="14"/>
        <v>45868.795916840005</v>
      </c>
      <c r="AY199" s="42">
        <f t="shared" si="14"/>
        <v>103524.996627748</v>
      </c>
      <c r="AZ199" s="52">
        <f>MAX(AZ185:AZ198)</f>
        <v>42.250825067999997</v>
      </c>
      <c r="BA199" s="52">
        <f>MAX(BA185:BA198)</f>
        <v>84.501650138999992</v>
      </c>
      <c r="BB199" s="42">
        <f t="shared" ref="BB199:BD199" si="15">SUM(BB185:BB198)</f>
        <v>255.538193425</v>
      </c>
      <c r="BC199" s="42">
        <f t="shared" si="15"/>
        <v>18251.488218244998</v>
      </c>
      <c r="BD199" s="42">
        <f t="shared" si="15"/>
        <v>40810.068033351999</v>
      </c>
      <c r="BE199" s="52">
        <f>MAX(BE185:BE198)</f>
        <v>7.5997583470000007</v>
      </c>
      <c r="BF199" s="52">
        <f>MAX(BF185:BF198)</f>
        <v>15.199516699</v>
      </c>
      <c r="BG199" s="42">
        <f t="shared" ref="BG199:BL199" si="16">SUM(BG185:BG198)</f>
        <v>279.02101373700003</v>
      </c>
      <c r="BH199" s="42">
        <f t="shared" si="16"/>
        <v>2010.2925551419999</v>
      </c>
      <c r="BI199" s="42">
        <f t="shared" si="16"/>
        <v>9.8400000000000034</v>
      </c>
      <c r="BJ199" s="42">
        <f t="shared" si="16"/>
        <v>14.3</v>
      </c>
      <c r="BK199" s="42">
        <f t="shared" si="16"/>
        <v>30.04999999999999</v>
      </c>
      <c r="BL199" s="42">
        <f t="shared" si="16"/>
        <v>34.630000000000024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326</v>
      </c>
      <c r="C202" s="7" t="s">
        <v>368</v>
      </c>
      <c r="D202" s="42" t="s">
        <v>330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石狩低地南部深さ3km30_2</v>
      </c>
      <c r="C203" s="7" t="str">
        <f ca="1">LEFT(RIGHT(CELL("filename",A2),4),3)</f>
        <v>PT2</v>
      </c>
      <c r="D203" s="42" t="str">
        <f ca="1">RIGHT(CELL("filename",A2),LEN(CELL("filename",A2))-FIND("]",CELL("filename",A2)))</f>
        <v>石狩低地南部深さ3km30_2（PT2）</v>
      </c>
    </row>
    <row r="204" spans="1:64" s="37" customFormat="1" x14ac:dyDescent="0.2">
      <c r="A204" s="7" t="s">
        <v>331</v>
      </c>
      <c r="B204" s="37">
        <f ca="1">VLOOKUP(B203,$B$207:$C$260,2,0)</f>
        <v>34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369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3"/>
  <dimension ref="A1:BL442"/>
  <sheetViews>
    <sheetView workbookViewId="0">
      <pane xSplit="3" ySplit="3" topLeftCell="D4" activePane="bottomRight" state="frozen"/>
      <selection activeCell="I167" sqref="I167"/>
      <selection pane="topRight" activeCell="I167" sqref="I167"/>
      <selection pane="bottomLeft" activeCell="I167" sqref="I167"/>
      <selection pane="bottomRight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269</v>
      </c>
      <c r="B1" s="1" t="s">
        <v>1</v>
      </c>
      <c r="C1" s="2" t="s">
        <v>2</v>
      </c>
      <c r="D1" s="164" t="s">
        <v>327</v>
      </c>
      <c r="E1" s="9" t="s">
        <v>328</v>
      </c>
      <c r="F1" s="10"/>
      <c r="G1" s="10"/>
      <c r="H1" s="11"/>
      <c r="I1" s="9" t="s">
        <v>33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34</v>
      </c>
      <c r="AA1" s="10"/>
      <c r="AB1" s="11"/>
      <c r="AC1" s="12" t="s">
        <v>35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89"/>
      <c r="E2" s="12" t="s">
        <v>329</v>
      </c>
      <c r="F2" s="13"/>
      <c r="G2" s="13"/>
      <c r="H2" s="14"/>
      <c r="I2" s="12" t="s">
        <v>38</v>
      </c>
      <c r="J2" s="14"/>
      <c r="O2" s="12" t="s">
        <v>347</v>
      </c>
      <c r="P2" s="13"/>
      <c r="Q2" s="15"/>
      <c r="R2" s="15"/>
      <c r="S2" s="15"/>
      <c r="T2" s="15"/>
      <c r="U2" s="12" t="s">
        <v>40</v>
      </c>
      <c r="V2" s="14"/>
      <c r="W2" s="12" t="s">
        <v>32</v>
      </c>
      <c r="X2" s="14"/>
      <c r="Y2" s="13"/>
      <c r="Z2" s="16"/>
      <c r="AA2" s="15"/>
      <c r="AB2" s="17"/>
      <c r="AC2" s="12" t="s">
        <v>350</v>
      </c>
      <c r="AD2" s="13"/>
      <c r="AE2" s="14"/>
      <c r="AF2" s="13"/>
      <c r="AG2" s="12" t="s">
        <v>351</v>
      </c>
      <c r="AH2" s="13"/>
      <c r="AI2" s="14"/>
      <c r="AJ2" s="12" t="s">
        <v>352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353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354</v>
      </c>
      <c r="Q3" s="45" t="s">
        <v>355</v>
      </c>
      <c r="R3" s="46" t="s">
        <v>356</v>
      </c>
      <c r="S3" s="46" t="s">
        <v>357</v>
      </c>
      <c r="T3" s="47" t="s">
        <v>358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359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360</v>
      </c>
      <c r="AI3" s="26" t="s">
        <v>361</v>
      </c>
      <c r="AJ3" s="27" t="s">
        <v>362</v>
      </c>
      <c r="AK3" s="27" t="s">
        <v>363</v>
      </c>
      <c r="AL3" s="27" t="s">
        <v>364</v>
      </c>
      <c r="AM3" s="28" t="s">
        <v>365</v>
      </c>
      <c r="AN3" s="28" t="s">
        <v>366</v>
      </c>
      <c r="AO3" s="28" t="s">
        <v>367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>
        <v>5.2861428630000002</v>
      </c>
      <c r="E4" s="36">
        <v>191</v>
      </c>
      <c r="F4" s="36">
        <v>8</v>
      </c>
      <c r="G4" s="36">
        <v>45</v>
      </c>
      <c r="H4" s="36">
        <v>138</v>
      </c>
      <c r="I4" s="36">
        <v>4.1381438193195307E-5</v>
      </c>
      <c r="J4" s="36">
        <v>8.0385706986032909E-2</v>
      </c>
      <c r="K4" s="36">
        <v>4.1381438193195307E-5</v>
      </c>
      <c r="L4" s="36">
        <v>0</v>
      </c>
      <c r="M4" s="36">
        <v>1.3067088424232261E-2</v>
      </c>
      <c r="N4" s="36">
        <v>6.7359999999993841E-2</v>
      </c>
      <c r="O4" s="36">
        <v>8.3820100000000001E-4</v>
      </c>
      <c r="P4" s="36">
        <v>1.3545440000000001E-3</v>
      </c>
      <c r="Q4" s="36">
        <v>6.8873299999999997E-4</v>
      </c>
      <c r="R4" s="36">
        <v>1.4946799999999999E-4</v>
      </c>
      <c r="S4" s="36">
        <v>1.159586E-3</v>
      </c>
      <c r="T4" s="36">
        <v>1.9495800000000001E-4</v>
      </c>
      <c r="U4" s="36">
        <v>1.3855999999999979</v>
      </c>
      <c r="V4" s="36">
        <v>3.2912000000000039</v>
      </c>
      <c r="W4" s="36">
        <v>1.3864795824381912</v>
      </c>
      <c r="X4" s="36">
        <v>3.3729402509860367</v>
      </c>
      <c r="Y4" s="36">
        <v>4.7594198334242277</v>
      </c>
      <c r="Z4" s="36">
        <v>4.4631549598692918E-5</v>
      </c>
      <c r="AA4" s="36">
        <v>9.5511516141202831E-6</v>
      </c>
      <c r="AB4" s="36">
        <v>9.5511499999999992E-6</v>
      </c>
      <c r="AC4" s="36">
        <v>1.3347387738931069E-7</v>
      </c>
      <c r="AD4" s="36">
        <v>4.9813059403718538E-4</v>
      </c>
      <c r="AE4" s="36">
        <v>4.4831753463346682E-3</v>
      </c>
      <c r="AF4" s="36">
        <v>4.9813059403718534E-3</v>
      </c>
      <c r="AG4" s="36">
        <v>0.12027586431127221</v>
      </c>
      <c r="AH4" s="36">
        <v>0.2046072174490608</v>
      </c>
      <c r="AI4" s="36">
        <v>0.65529608831658703</v>
      </c>
      <c r="AJ4" s="36">
        <v>5.4752207776766997E-7</v>
      </c>
      <c r="AK4" s="36">
        <v>6.616489363494372E-7</v>
      </c>
      <c r="AL4" s="36">
        <v>1.6548378343262509E-6</v>
      </c>
      <c r="AM4" s="36">
        <v>0.12027654530722738</v>
      </c>
      <c r="AN4" s="36">
        <v>0.20510600969203435</v>
      </c>
      <c r="AO4" s="36">
        <v>0.65978091850075604</v>
      </c>
      <c r="AP4" s="36">
        <v>5.6053819980000004</v>
      </c>
      <c r="AQ4" s="36">
        <v>3.0182826139999999</v>
      </c>
      <c r="AR4" s="36">
        <v>8.6236646120000007</v>
      </c>
      <c r="AS4" s="36">
        <v>5.2296338999999997E-2</v>
      </c>
      <c r="AT4" s="36">
        <v>0.422299549</v>
      </c>
      <c r="AU4" s="36">
        <v>0.81552661100000001</v>
      </c>
      <c r="AV4" s="36">
        <v>1.1481640959999999</v>
      </c>
      <c r="AW4" s="36">
        <v>2.2172848049999998</v>
      </c>
      <c r="AX4" s="36">
        <v>1.035058606</v>
      </c>
      <c r="AY4" s="36">
        <v>1.9988603789999999</v>
      </c>
      <c r="AZ4" s="36">
        <v>5.075471428571429E-4</v>
      </c>
      <c r="BA4" s="36">
        <v>1.0150957142857143E-3</v>
      </c>
      <c r="BB4" s="36">
        <v>0.27880759500000002</v>
      </c>
      <c r="BC4" s="36">
        <v>13.132994373000001</v>
      </c>
      <c r="BD4" s="36">
        <v>25.361870290999999</v>
      </c>
      <c r="BE4" s="36">
        <v>2.3614420000000001E-2</v>
      </c>
      <c r="BF4" s="36">
        <v>4.7228841428571429E-2</v>
      </c>
      <c r="BG4" s="36">
        <v>3.4244078949999999</v>
      </c>
      <c r="BH4" s="36">
        <v>7.375245692</v>
      </c>
      <c r="BI4" s="36">
        <v>0</v>
      </c>
      <c r="BJ4" s="36">
        <v>0</v>
      </c>
      <c r="BK4" s="36">
        <v>0</v>
      </c>
      <c r="BL4" s="36">
        <v>0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>
        <v>5.2475629880000003</v>
      </c>
      <c r="E5" s="36">
        <v>19</v>
      </c>
      <c r="F5" s="36">
        <v>1</v>
      </c>
      <c r="G5" s="36">
        <v>5</v>
      </c>
      <c r="H5" s="36">
        <v>13</v>
      </c>
      <c r="I5" s="36">
        <v>2.6262876906252182E-2</v>
      </c>
      <c r="J5" s="36">
        <v>8.0652715262908359</v>
      </c>
      <c r="K5" s="36">
        <v>2.6262876906252182E-2</v>
      </c>
      <c r="L5" s="36">
        <v>0</v>
      </c>
      <c r="M5" s="36">
        <v>2.9345344031963347</v>
      </c>
      <c r="N5" s="36">
        <v>5.1570000000007532</v>
      </c>
      <c r="O5" s="36">
        <v>0.27019274799999998</v>
      </c>
      <c r="P5" s="36">
        <v>0.47954074699999999</v>
      </c>
      <c r="Q5" s="36">
        <v>0.24940758299999999</v>
      </c>
      <c r="R5" s="36">
        <v>2.0785165000000001E-2</v>
      </c>
      <c r="S5" s="36">
        <v>0.45242966200000001</v>
      </c>
      <c r="T5" s="36">
        <v>2.7111085E-2</v>
      </c>
      <c r="U5" s="36">
        <v>0.10390000000000001</v>
      </c>
      <c r="V5" s="36">
        <v>0.247</v>
      </c>
      <c r="W5" s="36">
        <v>0.40035562490625215</v>
      </c>
      <c r="X5" s="36">
        <v>8.7918122732908355</v>
      </c>
      <c r="Y5" s="36">
        <v>9.1921678981970878</v>
      </c>
      <c r="Z5" s="36">
        <v>1.8174185127266197E-2</v>
      </c>
      <c r="AA5" s="36">
        <v>3.889275617234966E-3</v>
      </c>
      <c r="AB5" s="36">
        <v>3.8892760000000001E-3</v>
      </c>
      <c r="AC5" s="36">
        <v>3.3467239595575326E-4</v>
      </c>
      <c r="AD5" s="36">
        <v>9.0188664275760444E-2</v>
      </c>
      <c r="AE5" s="36">
        <v>0.81169797848184388</v>
      </c>
      <c r="AF5" s="36">
        <v>0.90188664275760455</v>
      </c>
      <c r="AG5" s="36">
        <v>1.12728289524416E-2</v>
      </c>
      <c r="AH5" s="36">
        <v>1.91767664938087E-2</v>
      </c>
      <c r="AI5" s="36">
        <v>6.1417481878819749E-2</v>
      </c>
      <c r="AJ5" s="36">
        <v>2.3313818317131576E-4</v>
      </c>
      <c r="AK5" s="36">
        <v>2.8173408375906057E-4</v>
      </c>
      <c r="AL5" s="36">
        <v>7.0463987079925883E-4</v>
      </c>
      <c r="AM5" s="36">
        <v>1.1840639531568669E-2</v>
      </c>
      <c r="AN5" s="36">
        <v>0.10964716485332821</v>
      </c>
      <c r="AO5" s="36">
        <v>0.87382010023146295</v>
      </c>
      <c r="AP5" s="36">
        <v>60.420851353000003</v>
      </c>
      <c r="AQ5" s="36">
        <v>32.534304573999997</v>
      </c>
      <c r="AR5" s="36">
        <v>92.955155926999993</v>
      </c>
      <c r="AS5" s="36">
        <v>3.8475401570000001</v>
      </c>
      <c r="AT5" s="36">
        <v>110.562547643</v>
      </c>
      <c r="AU5" s="36">
        <v>262.24394675600001</v>
      </c>
      <c r="AV5" s="36">
        <v>136.90456106100001</v>
      </c>
      <c r="AW5" s="36">
        <v>324.72472086699997</v>
      </c>
      <c r="AX5" s="36">
        <v>125.658322076</v>
      </c>
      <c r="AY5" s="36">
        <v>298.049701519</v>
      </c>
      <c r="AZ5" s="36">
        <v>8.9408274285714295E-2</v>
      </c>
      <c r="BA5" s="36">
        <v>0.17881654857142859</v>
      </c>
      <c r="BB5" s="36">
        <v>6.2113247640000004</v>
      </c>
      <c r="BC5" s="36">
        <v>427.304236801</v>
      </c>
      <c r="BD5" s="36">
        <v>1013.525392762</v>
      </c>
      <c r="BE5" s="36">
        <v>0.52608622999999999</v>
      </c>
      <c r="BF5" s="36">
        <v>1.0521724614285715</v>
      </c>
      <c r="BG5" s="36">
        <v>13.111176466</v>
      </c>
      <c r="BH5" s="36">
        <v>110.25616773900001</v>
      </c>
      <c r="BI5" s="36">
        <v>0</v>
      </c>
      <c r="BJ5" s="36">
        <v>0</v>
      </c>
      <c r="BK5" s="36">
        <v>0</v>
      </c>
      <c r="BL5" s="36">
        <v>0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>
        <v>5.0821302260000003</v>
      </c>
      <c r="E6" s="36">
        <v>8</v>
      </c>
      <c r="F6" s="36">
        <v>0</v>
      </c>
      <c r="G6" s="36">
        <v>0</v>
      </c>
      <c r="H6" s="36">
        <v>8</v>
      </c>
      <c r="I6" s="36">
        <v>6.7309652688712679E-4</v>
      </c>
      <c r="J6" s="36">
        <v>0.48121764147273843</v>
      </c>
      <c r="K6" s="36">
        <v>6.7309652688712679E-4</v>
      </c>
      <c r="L6" s="36">
        <v>0</v>
      </c>
      <c r="M6" s="36">
        <v>0.14492998677933583</v>
      </c>
      <c r="N6" s="36">
        <v>0.33696075122028973</v>
      </c>
      <c r="O6" s="36">
        <v>2.2711404000000001E-2</v>
      </c>
      <c r="P6" s="36">
        <v>3.2530490000000002E-2</v>
      </c>
      <c r="Q6" s="36">
        <v>2.0081351000000001E-2</v>
      </c>
      <c r="R6" s="36">
        <v>2.6300530000000003E-3</v>
      </c>
      <c r="S6" s="36">
        <v>2.9099985000000002E-2</v>
      </c>
      <c r="T6" s="36">
        <v>3.4305049999999999E-3</v>
      </c>
      <c r="U6" s="36">
        <v>0</v>
      </c>
      <c r="V6" s="36">
        <v>0</v>
      </c>
      <c r="W6" s="36">
        <v>2.3384500526887127E-2</v>
      </c>
      <c r="X6" s="36">
        <v>0.51374813147273846</v>
      </c>
      <c r="Y6" s="36">
        <v>0.53713263199962558</v>
      </c>
      <c r="Z6" s="36">
        <v>7.0432657992457735E-4</v>
      </c>
      <c r="AA6" s="36">
        <v>1.5072588810385954E-4</v>
      </c>
      <c r="AB6" s="36">
        <v>1.5072600000000001E-4</v>
      </c>
      <c r="AC6" s="36">
        <v>3.669381237557952E-6</v>
      </c>
      <c r="AD6" s="36">
        <v>1.965251255536587E-3</v>
      </c>
      <c r="AE6" s="36">
        <v>1.7687261299829282E-2</v>
      </c>
      <c r="AF6" s="36">
        <v>1.9652512555365872E-2</v>
      </c>
      <c r="AG6" s="36">
        <v>0</v>
      </c>
      <c r="AH6" s="36">
        <v>0</v>
      </c>
      <c r="AI6" s="36">
        <v>0</v>
      </c>
      <c r="AJ6" s="36">
        <v>8.6404058876271281E-6</v>
      </c>
      <c r="AK6" s="36">
        <v>1.0441433500699422E-5</v>
      </c>
      <c r="AL6" s="36">
        <v>2.6114874901625307E-5</v>
      </c>
      <c r="AM6" s="36">
        <v>1.2309787125185079E-5</v>
      </c>
      <c r="AN6" s="36">
        <v>1.9756926890372862E-3</v>
      </c>
      <c r="AO6" s="36">
        <v>1.7713376174730906E-2</v>
      </c>
      <c r="AP6" s="36">
        <v>0.295951242</v>
      </c>
      <c r="AQ6" s="36">
        <v>0.159358361</v>
      </c>
      <c r="AR6" s="36">
        <v>0.45530960300000001</v>
      </c>
      <c r="AS6" s="36">
        <v>3.0235834999999999E-2</v>
      </c>
      <c r="AT6" s="36">
        <v>2.2774150999999999E-2</v>
      </c>
      <c r="AU6" s="36">
        <v>5.1453563000000001E-2</v>
      </c>
      <c r="AV6" s="36">
        <v>0.105993691</v>
      </c>
      <c r="AW6" s="36">
        <v>0.239471183</v>
      </c>
      <c r="AX6" s="36">
        <v>9.4240330999999997E-2</v>
      </c>
      <c r="AY6" s="36">
        <v>0.21291685799999999</v>
      </c>
      <c r="AZ6" s="36">
        <v>4.4151714285714283E-4</v>
      </c>
      <c r="BA6" s="36">
        <v>8.8303428571428566E-4</v>
      </c>
      <c r="BB6" s="36">
        <v>0.92560594799999996</v>
      </c>
      <c r="BC6" s="36">
        <v>45.899124190999999</v>
      </c>
      <c r="BD6" s="36">
        <v>103.69973405899999</v>
      </c>
      <c r="BE6" s="36">
        <v>7.8396890000000011E-2</v>
      </c>
      <c r="BF6" s="36">
        <v>0.15679378000000002</v>
      </c>
      <c r="BG6" s="36">
        <v>3.5787769919999999</v>
      </c>
      <c r="BH6" s="36">
        <v>33.853673086999997</v>
      </c>
      <c r="BI6" s="36">
        <v>0</v>
      </c>
      <c r="BJ6" s="36">
        <v>0</v>
      </c>
      <c r="BK6" s="36">
        <v>0</v>
      </c>
      <c r="BL6" s="36">
        <v>0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>
        <v>4.265868233</v>
      </c>
      <c r="E7" s="36">
        <v>38</v>
      </c>
      <c r="F7" s="36">
        <v>0</v>
      </c>
      <c r="G7" s="36">
        <v>0</v>
      </c>
      <c r="H7" s="36">
        <v>38</v>
      </c>
      <c r="I7" s="36">
        <v>0</v>
      </c>
      <c r="J7" s="36">
        <v>0</v>
      </c>
      <c r="K7" s="36">
        <v>0</v>
      </c>
      <c r="L7" s="36">
        <v>0</v>
      </c>
      <c r="M7" s="36">
        <v>0</v>
      </c>
      <c r="N7" s="36">
        <v>0</v>
      </c>
      <c r="O7" s="36">
        <v>0</v>
      </c>
      <c r="P7" s="36">
        <v>0</v>
      </c>
      <c r="Q7" s="36">
        <v>0</v>
      </c>
      <c r="R7" s="36">
        <v>0</v>
      </c>
      <c r="S7" s="36">
        <v>0</v>
      </c>
      <c r="T7" s="36">
        <v>0</v>
      </c>
      <c r="U7" s="36">
        <v>0</v>
      </c>
      <c r="V7" s="36">
        <v>0</v>
      </c>
      <c r="W7" s="36">
        <v>0</v>
      </c>
      <c r="X7" s="36">
        <v>0</v>
      </c>
      <c r="Y7" s="36">
        <v>0</v>
      </c>
      <c r="Z7" s="36">
        <v>0</v>
      </c>
      <c r="AA7" s="36">
        <v>0</v>
      </c>
      <c r="AB7" s="36">
        <v>0</v>
      </c>
      <c r="AC7" s="36">
        <v>0</v>
      </c>
      <c r="AD7" s="36">
        <v>0</v>
      </c>
      <c r="AE7" s="36">
        <v>0</v>
      </c>
      <c r="AF7" s="36">
        <v>0</v>
      </c>
      <c r="AG7" s="36">
        <v>0</v>
      </c>
      <c r="AH7" s="36">
        <v>0</v>
      </c>
      <c r="AI7" s="36">
        <v>0</v>
      </c>
      <c r="AJ7" s="36">
        <v>0</v>
      </c>
      <c r="AK7" s="36">
        <v>0</v>
      </c>
      <c r="AL7" s="36">
        <v>0</v>
      </c>
      <c r="AM7" s="36">
        <v>0</v>
      </c>
      <c r="AN7" s="36">
        <v>0</v>
      </c>
      <c r="AO7" s="36">
        <v>0</v>
      </c>
      <c r="AP7" s="36">
        <v>0</v>
      </c>
      <c r="AQ7" s="36">
        <v>0</v>
      </c>
      <c r="AR7" s="36">
        <v>0</v>
      </c>
      <c r="AS7" s="36">
        <v>0</v>
      </c>
      <c r="AT7" s="36">
        <v>0</v>
      </c>
      <c r="AU7" s="36">
        <v>0</v>
      </c>
      <c r="AV7" s="36">
        <v>0</v>
      </c>
      <c r="AW7" s="36">
        <v>0</v>
      </c>
      <c r="AX7" s="36">
        <v>0</v>
      </c>
      <c r="AY7" s="36">
        <v>0</v>
      </c>
      <c r="AZ7" s="36">
        <v>0</v>
      </c>
      <c r="BA7" s="36">
        <v>0</v>
      </c>
      <c r="BB7" s="36">
        <v>0</v>
      </c>
      <c r="BC7" s="36">
        <v>0</v>
      </c>
      <c r="BD7" s="36">
        <v>0</v>
      </c>
      <c r="BE7" s="36">
        <v>0</v>
      </c>
      <c r="BF7" s="36">
        <v>0</v>
      </c>
      <c r="BG7" s="36">
        <v>0</v>
      </c>
      <c r="BH7" s="36">
        <v>0</v>
      </c>
      <c r="BI7" s="36">
        <v>0</v>
      </c>
      <c r="BJ7" s="36">
        <v>0</v>
      </c>
      <c r="BK7" s="36">
        <v>0</v>
      </c>
      <c r="BL7" s="36">
        <v>0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>
        <v>4.3284835819999996</v>
      </c>
      <c r="E8" s="36">
        <v>56</v>
      </c>
      <c r="F8" s="36">
        <v>0</v>
      </c>
      <c r="G8" s="36">
        <v>0</v>
      </c>
      <c r="H8" s="36">
        <v>56</v>
      </c>
      <c r="I8" s="36">
        <v>0</v>
      </c>
      <c r="J8" s="36">
        <v>0</v>
      </c>
      <c r="K8" s="36">
        <v>0</v>
      </c>
      <c r="L8" s="36">
        <v>0</v>
      </c>
      <c r="M8" s="36">
        <v>0</v>
      </c>
      <c r="N8" s="36">
        <v>0</v>
      </c>
      <c r="O8" s="36">
        <v>0</v>
      </c>
      <c r="P8" s="36">
        <v>0</v>
      </c>
      <c r="Q8" s="36">
        <v>0</v>
      </c>
      <c r="R8" s="36">
        <v>0</v>
      </c>
      <c r="S8" s="36">
        <v>0</v>
      </c>
      <c r="T8" s="36">
        <v>0</v>
      </c>
      <c r="U8" s="36">
        <v>0</v>
      </c>
      <c r="V8" s="36">
        <v>0</v>
      </c>
      <c r="W8" s="36">
        <v>0</v>
      </c>
      <c r="X8" s="36">
        <v>0</v>
      </c>
      <c r="Y8" s="36">
        <v>0</v>
      </c>
      <c r="Z8" s="36">
        <v>0</v>
      </c>
      <c r="AA8" s="36">
        <v>0</v>
      </c>
      <c r="AB8" s="36">
        <v>0</v>
      </c>
      <c r="AC8" s="36">
        <v>0</v>
      </c>
      <c r="AD8" s="36">
        <v>0</v>
      </c>
      <c r="AE8" s="36">
        <v>0</v>
      </c>
      <c r="AF8" s="36">
        <v>0</v>
      </c>
      <c r="AG8" s="36">
        <v>0</v>
      </c>
      <c r="AH8" s="36">
        <v>0</v>
      </c>
      <c r="AI8" s="36">
        <v>0</v>
      </c>
      <c r="AJ8" s="36">
        <v>0</v>
      </c>
      <c r="AK8" s="36">
        <v>0</v>
      </c>
      <c r="AL8" s="36">
        <v>0</v>
      </c>
      <c r="AM8" s="36">
        <v>0</v>
      </c>
      <c r="AN8" s="36">
        <v>0</v>
      </c>
      <c r="AO8" s="36">
        <v>0</v>
      </c>
      <c r="AP8" s="36">
        <v>0</v>
      </c>
      <c r="AQ8" s="36">
        <v>0</v>
      </c>
      <c r="AR8" s="36">
        <v>0</v>
      </c>
      <c r="AS8" s="36">
        <v>0</v>
      </c>
      <c r="AT8" s="36">
        <v>0</v>
      </c>
      <c r="AU8" s="36">
        <v>0</v>
      </c>
      <c r="AV8" s="36">
        <v>0</v>
      </c>
      <c r="AW8" s="36">
        <v>0</v>
      </c>
      <c r="AX8" s="36">
        <v>0</v>
      </c>
      <c r="AY8" s="36">
        <v>0</v>
      </c>
      <c r="AZ8" s="36">
        <v>0</v>
      </c>
      <c r="BA8" s="36">
        <v>0</v>
      </c>
      <c r="BB8" s="36">
        <v>0</v>
      </c>
      <c r="BC8" s="36">
        <v>0</v>
      </c>
      <c r="BD8" s="36">
        <v>0</v>
      </c>
      <c r="BE8" s="36">
        <v>0</v>
      </c>
      <c r="BF8" s="36">
        <v>0</v>
      </c>
      <c r="BG8" s="36">
        <v>0</v>
      </c>
      <c r="BH8" s="36">
        <v>0</v>
      </c>
      <c r="BI8" s="36">
        <v>0</v>
      </c>
      <c r="BJ8" s="36">
        <v>0</v>
      </c>
      <c r="BK8" s="36">
        <v>0</v>
      </c>
      <c r="BL8" s="36">
        <v>0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>
        <v>5.0684830349999999</v>
      </c>
      <c r="E9" s="36">
        <v>40</v>
      </c>
      <c r="F9" s="36">
        <v>0</v>
      </c>
      <c r="G9" s="36">
        <v>8</v>
      </c>
      <c r="H9" s="36">
        <v>32</v>
      </c>
      <c r="I9" s="36">
        <v>0</v>
      </c>
      <c r="J9" s="36">
        <v>0</v>
      </c>
      <c r="K9" s="36">
        <v>0</v>
      </c>
      <c r="L9" s="36">
        <v>0</v>
      </c>
      <c r="M9" s="36">
        <v>0</v>
      </c>
      <c r="N9" s="36">
        <v>0</v>
      </c>
      <c r="O9" s="36">
        <v>9.6113850000000018E-3</v>
      </c>
      <c r="P9" s="36">
        <v>1.7193637000000001E-2</v>
      </c>
      <c r="Q9" s="36">
        <v>8.9554550000000011E-3</v>
      </c>
      <c r="R9" s="36">
        <v>6.5592999999999999E-4</v>
      </c>
      <c r="S9" s="36">
        <v>1.6338075000000001E-2</v>
      </c>
      <c r="T9" s="36">
        <v>8.5556200000000003E-4</v>
      </c>
      <c r="U9" s="36">
        <v>3.9E-2</v>
      </c>
      <c r="V9" s="36">
        <v>9.3599999999999989E-2</v>
      </c>
      <c r="W9" s="36">
        <v>4.8611385E-2</v>
      </c>
      <c r="X9" s="36">
        <v>0.11079363699999999</v>
      </c>
      <c r="Y9" s="36">
        <v>0.15940502199999998</v>
      </c>
      <c r="Z9" s="36">
        <v>0</v>
      </c>
      <c r="AA9" s="36">
        <v>0</v>
      </c>
      <c r="AB9" s="36">
        <v>0</v>
      </c>
      <c r="AC9" s="36">
        <v>0</v>
      </c>
      <c r="AD9" s="36">
        <v>0</v>
      </c>
      <c r="AE9" s="36">
        <v>0</v>
      </c>
      <c r="AF9" s="36">
        <v>0</v>
      </c>
      <c r="AG9" s="36">
        <v>3.7138012060301518E-3</v>
      </c>
      <c r="AH9" s="36">
        <v>6.3177307872696823E-3</v>
      </c>
      <c r="AI9" s="36">
        <v>2.0233813467336687E-2</v>
      </c>
      <c r="AJ9" s="36">
        <v>0</v>
      </c>
      <c r="AK9" s="36">
        <v>0</v>
      </c>
      <c r="AL9" s="36">
        <v>0</v>
      </c>
      <c r="AM9" s="36">
        <v>3.7138012060301518E-3</v>
      </c>
      <c r="AN9" s="36">
        <v>6.3177307872696823E-3</v>
      </c>
      <c r="AO9" s="36">
        <v>2.0233813467336687E-2</v>
      </c>
      <c r="AP9" s="36">
        <v>0.17610152300000001</v>
      </c>
      <c r="AQ9" s="36">
        <v>9.4823897000000004E-2</v>
      </c>
      <c r="AR9" s="36">
        <v>0.27092542000000003</v>
      </c>
      <c r="AS9" s="36">
        <v>1.248355E-3</v>
      </c>
      <c r="AT9" s="36">
        <v>1.972667E-3</v>
      </c>
      <c r="AU9" s="36">
        <v>4.0617149999999996E-3</v>
      </c>
      <c r="AV9" s="36">
        <v>1.9696412999999999E-2</v>
      </c>
      <c r="AW9" s="36">
        <v>4.0554844E-2</v>
      </c>
      <c r="AX9" s="36">
        <v>1.7238923E-2</v>
      </c>
      <c r="AY9" s="36">
        <v>3.5494880999999999E-2</v>
      </c>
      <c r="AZ9" s="36">
        <v>4.9542857142857147E-5</v>
      </c>
      <c r="BA9" s="36">
        <v>9.9087142857142872E-5</v>
      </c>
      <c r="BB9" s="36">
        <v>0.55242925300000001</v>
      </c>
      <c r="BC9" s="36">
        <v>23.953065036000002</v>
      </c>
      <c r="BD9" s="36">
        <v>49.319275416000004</v>
      </c>
      <c r="BE9" s="36">
        <v>4.6789602857142856E-2</v>
      </c>
      <c r="BF9" s="36">
        <v>9.357920714285714E-2</v>
      </c>
      <c r="BG9" s="36">
        <v>2.1218234150000002</v>
      </c>
      <c r="BH9" s="36">
        <v>4.9598758329999999</v>
      </c>
      <c r="BI9" s="36">
        <v>0</v>
      </c>
      <c r="BJ9" s="36">
        <v>0</v>
      </c>
      <c r="BK9" s="36">
        <v>0</v>
      </c>
      <c r="BL9" s="36">
        <v>0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>
        <v>4.8280665740000002</v>
      </c>
      <c r="E10" s="36">
        <v>0</v>
      </c>
      <c r="F10" s="36" t="s">
        <v>339</v>
      </c>
      <c r="G10" s="36" t="s">
        <v>339</v>
      </c>
      <c r="H10" s="36" t="s">
        <v>339</v>
      </c>
      <c r="I10" s="36">
        <v>0</v>
      </c>
      <c r="J10" s="36">
        <v>0</v>
      </c>
      <c r="K10" s="36">
        <v>0</v>
      </c>
      <c r="L10" s="36">
        <v>0</v>
      </c>
      <c r="M10" s="36">
        <v>0</v>
      </c>
      <c r="N10" s="36">
        <v>0</v>
      </c>
      <c r="O10" s="36">
        <v>1.4301620000000002E-3</v>
      </c>
      <c r="P10" s="36">
        <v>2.4642430000000001E-3</v>
      </c>
      <c r="Q10" s="36">
        <v>1.3606100000000002E-3</v>
      </c>
      <c r="R10" s="36">
        <v>6.9552000000000001E-5</v>
      </c>
      <c r="S10" s="36">
        <v>2.3735230000000002E-3</v>
      </c>
      <c r="T10" s="36">
        <v>9.0719999999999999E-5</v>
      </c>
      <c r="U10" s="36" t="s">
        <v>339</v>
      </c>
      <c r="V10" s="36" t="s">
        <v>339</v>
      </c>
      <c r="W10" s="36">
        <v>1.4301620000000002E-3</v>
      </c>
      <c r="X10" s="36">
        <v>2.4642430000000001E-3</v>
      </c>
      <c r="Y10" s="36">
        <v>3.8944050000000001E-3</v>
      </c>
      <c r="Z10" s="36">
        <v>0</v>
      </c>
      <c r="AA10" s="36">
        <v>0</v>
      </c>
      <c r="AB10" s="36">
        <v>0</v>
      </c>
      <c r="AC10" s="36">
        <v>0</v>
      </c>
      <c r="AD10" s="36">
        <v>0</v>
      </c>
      <c r="AE10" s="36">
        <v>0</v>
      </c>
      <c r="AF10" s="36">
        <v>0</v>
      </c>
      <c r="AG10" s="36" t="s">
        <v>339</v>
      </c>
      <c r="AH10" s="36" t="s">
        <v>339</v>
      </c>
      <c r="AI10" s="36" t="s">
        <v>339</v>
      </c>
      <c r="AJ10" s="36">
        <v>0</v>
      </c>
      <c r="AK10" s="36">
        <v>0</v>
      </c>
      <c r="AL10" s="36">
        <v>0</v>
      </c>
      <c r="AM10" s="36">
        <v>0</v>
      </c>
      <c r="AN10" s="36">
        <v>0</v>
      </c>
      <c r="AO10" s="36">
        <v>0</v>
      </c>
      <c r="AP10" s="36">
        <v>4.2344660000000001E-3</v>
      </c>
      <c r="AQ10" s="36">
        <v>2.280097E-3</v>
      </c>
      <c r="AR10" s="36">
        <v>6.5145630000000001E-3</v>
      </c>
      <c r="AS10" s="36">
        <v>0</v>
      </c>
      <c r="AT10" s="36">
        <v>0</v>
      </c>
      <c r="AU10" s="36">
        <v>0</v>
      </c>
      <c r="AV10" s="36">
        <v>0</v>
      </c>
      <c r="AW10" s="36">
        <v>0</v>
      </c>
      <c r="AX10" s="36">
        <v>0</v>
      </c>
      <c r="AY10" s="36">
        <v>0</v>
      </c>
      <c r="AZ10" s="36">
        <v>0</v>
      </c>
      <c r="BA10" s="36">
        <v>0</v>
      </c>
      <c r="BB10" s="36">
        <v>0.17219659700000001</v>
      </c>
      <c r="BC10" s="36">
        <v>12.403217980000001</v>
      </c>
      <c r="BD10" s="36">
        <v>27.33994014</v>
      </c>
      <c r="BE10" s="36">
        <v>1.458469142857143E-2</v>
      </c>
      <c r="BF10" s="36">
        <v>2.9169382857142861E-2</v>
      </c>
      <c r="BG10" s="36">
        <v>3.4794224999999998E-2</v>
      </c>
      <c r="BH10" s="36">
        <v>6.5399379379999996</v>
      </c>
      <c r="BI10" s="36">
        <v>0</v>
      </c>
      <c r="BJ10" s="36">
        <v>0</v>
      </c>
      <c r="BK10" s="36">
        <v>0</v>
      </c>
      <c r="BL10" s="36">
        <v>0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>
        <v>4.9018508470000004</v>
      </c>
      <c r="E11" s="36">
        <v>8</v>
      </c>
      <c r="F11" s="36">
        <v>0</v>
      </c>
      <c r="G11" s="36">
        <v>0</v>
      </c>
      <c r="H11" s="36">
        <v>8</v>
      </c>
      <c r="I11" s="36">
        <v>0</v>
      </c>
      <c r="J11" s="36">
        <v>0</v>
      </c>
      <c r="K11" s="36">
        <v>0</v>
      </c>
      <c r="L11" s="36">
        <v>0</v>
      </c>
      <c r="M11" s="36">
        <v>0</v>
      </c>
      <c r="N11" s="36">
        <v>0</v>
      </c>
      <c r="O11" s="36">
        <v>5.4167219999999997E-3</v>
      </c>
      <c r="P11" s="36">
        <v>8.2716329999999987E-3</v>
      </c>
      <c r="Q11" s="36">
        <v>4.4153619999999999E-3</v>
      </c>
      <c r="R11" s="36">
        <v>1.00136E-3</v>
      </c>
      <c r="S11" s="36">
        <v>6.9655099999999994E-3</v>
      </c>
      <c r="T11" s="36">
        <v>1.306123E-3</v>
      </c>
      <c r="U11" s="36">
        <v>0</v>
      </c>
      <c r="V11" s="36">
        <v>0</v>
      </c>
      <c r="W11" s="36">
        <v>5.4167219999999997E-3</v>
      </c>
      <c r="X11" s="36">
        <v>8.2716329999999987E-3</v>
      </c>
      <c r="Y11" s="36">
        <v>1.3688354999999999E-2</v>
      </c>
      <c r="Z11" s="36">
        <v>0</v>
      </c>
      <c r="AA11" s="36">
        <v>0</v>
      </c>
      <c r="AB11" s="36">
        <v>0</v>
      </c>
      <c r="AC11" s="36">
        <v>0</v>
      </c>
      <c r="AD11" s="36">
        <v>0</v>
      </c>
      <c r="AE11" s="36">
        <v>0</v>
      </c>
      <c r="AF11" s="36">
        <v>0</v>
      </c>
      <c r="AG11" s="36">
        <v>0</v>
      </c>
      <c r="AH11" s="36">
        <v>0</v>
      </c>
      <c r="AI11" s="36">
        <v>0</v>
      </c>
      <c r="AJ11" s="36">
        <v>0</v>
      </c>
      <c r="AK11" s="36">
        <v>0</v>
      </c>
      <c r="AL11" s="36">
        <v>0</v>
      </c>
      <c r="AM11" s="36">
        <v>0</v>
      </c>
      <c r="AN11" s="36">
        <v>0</v>
      </c>
      <c r="AO11" s="36">
        <v>0</v>
      </c>
      <c r="AP11" s="36">
        <v>1.5152837000000001E-2</v>
      </c>
      <c r="AQ11" s="36">
        <v>8.15922E-3</v>
      </c>
      <c r="AR11" s="36">
        <v>2.3312057000000001E-2</v>
      </c>
      <c r="AS11" s="36">
        <v>0</v>
      </c>
      <c r="AT11" s="36">
        <v>0</v>
      </c>
      <c r="AU11" s="36">
        <v>0</v>
      </c>
      <c r="AV11" s="36">
        <v>0</v>
      </c>
      <c r="AW11" s="36">
        <v>0</v>
      </c>
      <c r="AX11" s="36">
        <v>0</v>
      </c>
      <c r="AY11" s="36">
        <v>0</v>
      </c>
      <c r="AZ11" s="36">
        <v>0</v>
      </c>
      <c r="BA11" s="36">
        <v>0</v>
      </c>
      <c r="BB11" s="36">
        <v>0.28711452700000001</v>
      </c>
      <c r="BC11" s="36">
        <v>11.393083715</v>
      </c>
      <c r="BD11" s="36">
        <v>25.028675983999999</v>
      </c>
      <c r="BE11" s="36">
        <v>2.4317999999999999E-2</v>
      </c>
      <c r="BF11" s="36">
        <v>4.8635999999999999E-2</v>
      </c>
      <c r="BG11" s="36">
        <v>0.30347775100000002</v>
      </c>
      <c r="BH11" s="36">
        <v>4.9749756859999996</v>
      </c>
      <c r="BI11" s="36">
        <v>0</v>
      </c>
      <c r="BJ11" s="36">
        <v>0</v>
      </c>
      <c r="BK11" s="36">
        <v>0</v>
      </c>
      <c r="BL11" s="36">
        <v>0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>
        <v>4.2453975210000001</v>
      </c>
      <c r="E12" s="36">
        <v>115</v>
      </c>
      <c r="F12" s="36">
        <v>0</v>
      </c>
      <c r="G12" s="36">
        <v>0</v>
      </c>
      <c r="H12" s="36">
        <v>115</v>
      </c>
      <c r="I12" s="36">
        <v>0</v>
      </c>
      <c r="J12" s="36">
        <v>0</v>
      </c>
      <c r="K12" s="36">
        <v>0</v>
      </c>
      <c r="L12" s="36">
        <v>0</v>
      </c>
      <c r="M12" s="36">
        <v>0</v>
      </c>
      <c r="N12" s="36">
        <v>0</v>
      </c>
      <c r="O12" s="36">
        <v>0</v>
      </c>
      <c r="P12" s="36">
        <v>0</v>
      </c>
      <c r="Q12" s="36">
        <v>0</v>
      </c>
      <c r="R12" s="36">
        <v>0</v>
      </c>
      <c r="S12" s="36">
        <v>0</v>
      </c>
      <c r="T12" s="36">
        <v>0</v>
      </c>
      <c r="U12" s="36">
        <v>0</v>
      </c>
      <c r="V12" s="36">
        <v>0</v>
      </c>
      <c r="W12" s="36">
        <v>0</v>
      </c>
      <c r="X12" s="36">
        <v>0</v>
      </c>
      <c r="Y12" s="36">
        <v>0</v>
      </c>
      <c r="Z12" s="36">
        <v>0</v>
      </c>
      <c r="AA12" s="36">
        <v>0</v>
      </c>
      <c r="AB12" s="36">
        <v>0</v>
      </c>
      <c r="AC12" s="36">
        <v>0</v>
      </c>
      <c r="AD12" s="36">
        <v>0</v>
      </c>
      <c r="AE12" s="36">
        <v>0</v>
      </c>
      <c r="AF12" s="36">
        <v>0</v>
      </c>
      <c r="AG12" s="36">
        <v>0</v>
      </c>
      <c r="AH12" s="36">
        <v>0</v>
      </c>
      <c r="AI12" s="36">
        <v>0</v>
      </c>
      <c r="AJ12" s="36">
        <v>0</v>
      </c>
      <c r="AK12" s="36">
        <v>0</v>
      </c>
      <c r="AL12" s="36">
        <v>0</v>
      </c>
      <c r="AM12" s="36">
        <v>0</v>
      </c>
      <c r="AN12" s="36">
        <v>0</v>
      </c>
      <c r="AO12" s="36">
        <v>0</v>
      </c>
      <c r="AP12" s="36">
        <v>0</v>
      </c>
      <c r="AQ12" s="36">
        <v>0</v>
      </c>
      <c r="AR12" s="36">
        <v>0</v>
      </c>
      <c r="AS12" s="36">
        <v>0</v>
      </c>
      <c r="AT12" s="36">
        <v>0</v>
      </c>
      <c r="AU12" s="36">
        <v>0</v>
      </c>
      <c r="AV12" s="36">
        <v>0</v>
      </c>
      <c r="AW12" s="36">
        <v>0</v>
      </c>
      <c r="AX12" s="36">
        <v>0</v>
      </c>
      <c r="AY12" s="36">
        <v>0</v>
      </c>
      <c r="AZ12" s="36">
        <v>0</v>
      </c>
      <c r="BA12" s="36">
        <v>0</v>
      </c>
      <c r="BB12" s="36">
        <v>0</v>
      </c>
      <c r="BC12" s="36">
        <v>0</v>
      </c>
      <c r="BD12" s="36">
        <v>0</v>
      </c>
      <c r="BE12" s="36">
        <v>0</v>
      </c>
      <c r="BF12" s="36">
        <v>0</v>
      </c>
      <c r="BG12" s="36">
        <v>0</v>
      </c>
      <c r="BH12" s="36">
        <v>0</v>
      </c>
      <c r="BI12" s="36">
        <v>0</v>
      </c>
      <c r="BJ12" s="36">
        <v>0</v>
      </c>
      <c r="BK12" s="36">
        <v>0</v>
      </c>
      <c r="BL12" s="36">
        <v>0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>
        <v>4.7322867950000003</v>
      </c>
      <c r="E13" s="36">
        <v>1</v>
      </c>
      <c r="F13" s="36">
        <v>0</v>
      </c>
      <c r="G13" s="36">
        <v>0</v>
      </c>
      <c r="H13" s="36">
        <v>1</v>
      </c>
      <c r="I13" s="36">
        <v>0</v>
      </c>
      <c r="J13" s="36">
        <v>0</v>
      </c>
      <c r="K13" s="36">
        <v>0</v>
      </c>
      <c r="L13" s="36">
        <v>0</v>
      </c>
      <c r="M13" s="36">
        <v>0</v>
      </c>
      <c r="N13" s="36">
        <v>0</v>
      </c>
      <c r="O13" s="36">
        <v>0</v>
      </c>
      <c r="P13" s="36">
        <v>0</v>
      </c>
      <c r="Q13" s="36">
        <v>0</v>
      </c>
      <c r="R13" s="36">
        <v>0</v>
      </c>
      <c r="S13" s="36">
        <v>0</v>
      </c>
      <c r="T13" s="36">
        <v>0</v>
      </c>
      <c r="U13" s="36">
        <v>0</v>
      </c>
      <c r="V13" s="36">
        <v>0</v>
      </c>
      <c r="W13" s="36">
        <v>0</v>
      </c>
      <c r="X13" s="36">
        <v>0</v>
      </c>
      <c r="Y13" s="36">
        <v>0</v>
      </c>
      <c r="Z13" s="36">
        <v>0</v>
      </c>
      <c r="AA13" s="36">
        <v>0</v>
      </c>
      <c r="AB13" s="36">
        <v>0</v>
      </c>
      <c r="AC13" s="36">
        <v>0</v>
      </c>
      <c r="AD13" s="36">
        <v>0</v>
      </c>
      <c r="AE13" s="36">
        <v>0</v>
      </c>
      <c r="AF13" s="36">
        <v>0</v>
      </c>
      <c r="AG13" s="36">
        <v>0</v>
      </c>
      <c r="AH13" s="36">
        <v>0</v>
      </c>
      <c r="AI13" s="36">
        <v>0</v>
      </c>
      <c r="AJ13" s="36">
        <v>0</v>
      </c>
      <c r="AK13" s="36">
        <v>0</v>
      </c>
      <c r="AL13" s="36">
        <v>0</v>
      </c>
      <c r="AM13" s="36">
        <v>0</v>
      </c>
      <c r="AN13" s="36">
        <v>0</v>
      </c>
      <c r="AO13" s="36">
        <v>0</v>
      </c>
      <c r="AP13" s="36">
        <v>0</v>
      </c>
      <c r="AQ13" s="36">
        <v>0</v>
      </c>
      <c r="AR13" s="36">
        <v>0</v>
      </c>
      <c r="AS13" s="36">
        <v>0</v>
      </c>
      <c r="AT13" s="36">
        <v>0</v>
      </c>
      <c r="AU13" s="36">
        <v>0</v>
      </c>
      <c r="AV13" s="36">
        <v>0</v>
      </c>
      <c r="AW13" s="36">
        <v>0</v>
      </c>
      <c r="AX13" s="36">
        <v>0</v>
      </c>
      <c r="AY13" s="36">
        <v>0</v>
      </c>
      <c r="AZ13" s="36">
        <v>0</v>
      </c>
      <c r="BA13" s="36">
        <v>0</v>
      </c>
      <c r="BB13" s="36">
        <v>0.98823527700000002</v>
      </c>
      <c r="BC13" s="36">
        <v>56.439759047000003</v>
      </c>
      <c r="BD13" s="36">
        <v>125.545552356</v>
      </c>
      <c r="BE13" s="36">
        <v>8.3701462857142861E-2</v>
      </c>
      <c r="BF13" s="36">
        <v>0.16740292571428572</v>
      </c>
      <c r="BG13" s="36">
        <v>2.8225762749999999</v>
      </c>
      <c r="BH13" s="36">
        <v>17.800192342999999</v>
      </c>
      <c r="BI13" s="36">
        <v>0</v>
      </c>
      <c r="BJ13" s="36">
        <v>0</v>
      </c>
      <c r="BK13" s="36">
        <v>0</v>
      </c>
      <c r="BL13" s="36">
        <v>0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>
        <v>5.3530754419999997</v>
      </c>
      <c r="E14" s="36">
        <v>0</v>
      </c>
      <c r="F14" s="36" t="s">
        <v>339</v>
      </c>
      <c r="G14" s="36" t="s">
        <v>339</v>
      </c>
      <c r="H14" s="36" t="s">
        <v>339</v>
      </c>
      <c r="I14" s="36">
        <v>3.3349397205589153E-2</v>
      </c>
      <c r="J14" s="36">
        <v>9.2384128984884715</v>
      </c>
      <c r="K14" s="36">
        <v>3.3349397205589153E-2</v>
      </c>
      <c r="L14" s="36">
        <v>0</v>
      </c>
      <c r="M14" s="36">
        <v>2.5399052956498558</v>
      </c>
      <c r="N14" s="36">
        <v>6.7318570000442044</v>
      </c>
      <c r="O14" s="36">
        <v>7.1046889000000002E-2</v>
      </c>
      <c r="P14" s="36">
        <v>0.113095372</v>
      </c>
      <c r="Q14" s="36">
        <v>5.7717432999999999E-2</v>
      </c>
      <c r="R14" s="36">
        <v>1.3329456E-2</v>
      </c>
      <c r="S14" s="36">
        <v>9.5709125000000006E-2</v>
      </c>
      <c r="T14" s="36">
        <v>1.7386247000000001E-2</v>
      </c>
      <c r="U14" s="36" t="s">
        <v>339</v>
      </c>
      <c r="V14" s="36" t="s">
        <v>339</v>
      </c>
      <c r="W14" s="36">
        <v>0.10439628620558916</v>
      </c>
      <c r="X14" s="36">
        <v>9.3515082704884716</v>
      </c>
      <c r="Y14" s="36">
        <v>9.45590455669406</v>
      </c>
      <c r="Z14" s="36">
        <v>1.5766145392741696E-2</v>
      </c>
      <c r="AA14" s="36">
        <v>3.3739551140467222E-3</v>
      </c>
      <c r="AB14" s="36">
        <v>3.3739550000000001E-3</v>
      </c>
      <c r="AC14" s="36">
        <v>1.6578262049924504E-4</v>
      </c>
      <c r="AD14" s="36">
        <v>3.666092712294991E-2</v>
      </c>
      <c r="AE14" s="36">
        <v>0.32994834410654905</v>
      </c>
      <c r="AF14" s="36">
        <v>0.36660927122949905</v>
      </c>
      <c r="AG14" s="36" t="s">
        <v>339</v>
      </c>
      <c r="AH14" s="36" t="s">
        <v>339</v>
      </c>
      <c r="AI14" s="36" t="s">
        <v>339</v>
      </c>
      <c r="AJ14" s="36">
        <v>1.9341281959721335E-4</v>
      </c>
      <c r="AK14" s="36">
        <v>2.3372826696689566E-4</v>
      </c>
      <c r="AL14" s="36">
        <v>5.8457341632308442E-4</v>
      </c>
      <c r="AM14" s="36">
        <v>3.5919544009645839E-4</v>
      </c>
      <c r="AN14" s="36">
        <v>3.6894655389916806E-2</v>
      </c>
      <c r="AO14" s="36">
        <v>0.33053291752287212</v>
      </c>
      <c r="AP14" s="36">
        <v>62.593595813999997</v>
      </c>
      <c r="AQ14" s="36">
        <v>33.704243900000002</v>
      </c>
      <c r="AR14" s="36">
        <v>96.297839713999991</v>
      </c>
      <c r="AS14" s="36">
        <v>5.2080503279999997</v>
      </c>
      <c r="AT14" s="36">
        <v>213.39488743999999</v>
      </c>
      <c r="AU14" s="36">
        <v>593.31462322100003</v>
      </c>
      <c r="AV14" s="36">
        <v>152.74553823599999</v>
      </c>
      <c r="AW14" s="36">
        <v>424.68759469600002</v>
      </c>
      <c r="AX14" s="36">
        <v>142.592583193</v>
      </c>
      <c r="AY14" s="36">
        <v>396.458723948</v>
      </c>
      <c r="AZ14" s="36">
        <v>0.20473958714285714</v>
      </c>
      <c r="BA14" s="36">
        <v>0.40947917571428571</v>
      </c>
      <c r="BB14" s="36">
        <v>1.3080215399999999</v>
      </c>
      <c r="BC14" s="36">
        <v>58.476958439999997</v>
      </c>
      <c r="BD14" s="36">
        <v>162.58699999999999</v>
      </c>
      <c r="BE14" s="36">
        <v>0.11078669142857143</v>
      </c>
      <c r="BF14" s="36">
        <v>0.22157338285714287</v>
      </c>
      <c r="BG14" s="36">
        <v>1.167718037</v>
      </c>
      <c r="BH14" s="36">
        <v>35.861639494999999</v>
      </c>
      <c r="BI14" s="36">
        <v>0</v>
      </c>
      <c r="BJ14" s="36">
        <v>0</v>
      </c>
      <c r="BK14" s="36">
        <v>0</v>
      </c>
      <c r="BL14" s="36">
        <v>0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>
        <v>4.9745837169999998</v>
      </c>
      <c r="E15" s="36">
        <v>2</v>
      </c>
      <c r="F15" s="36">
        <v>0</v>
      </c>
      <c r="G15" s="36">
        <v>0</v>
      </c>
      <c r="H15" s="36">
        <v>2</v>
      </c>
      <c r="I15" s="36">
        <v>0</v>
      </c>
      <c r="J15" s="36">
        <v>0</v>
      </c>
      <c r="K15" s="36">
        <v>0</v>
      </c>
      <c r="L15" s="36">
        <v>0</v>
      </c>
      <c r="M15" s="36">
        <v>0</v>
      </c>
      <c r="N15" s="36">
        <v>0</v>
      </c>
      <c r="O15" s="36">
        <v>2.9453449999999998E-3</v>
      </c>
      <c r="P15" s="36">
        <v>4.991573E-3</v>
      </c>
      <c r="Q15" s="36">
        <v>2.3827979999999998E-3</v>
      </c>
      <c r="R15" s="36">
        <v>5.6254700000000005E-4</v>
      </c>
      <c r="S15" s="36">
        <v>4.2578149999999999E-3</v>
      </c>
      <c r="T15" s="36">
        <v>7.3375799999999994E-4</v>
      </c>
      <c r="U15" s="36">
        <v>0</v>
      </c>
      <c r="V15" s="36">
        <v>0</v>
      </c>
      <c r="W15" s="36">
        <v>2.9453449999999998E-3</v>
      </c>
      <c r="X15" s="36">
        <v>4.991573E-3</v>
      </c>
      <c r="Y15" s="36">
        <v>7.9369179999999994E-3</v>
      </c>
      <c r="Z15" s="36">
        <v>0</v>
      </c>
      <c r="AA15" s="36">
        <v>0</v>
      </c>
      <c r="AB15" s="36">
        <v>0</v>
      </c>
      <c r="AC15" s="36">
        <v>0</v>
      </c>
      <c r="AD15" s="36">
        <v>0</v>
      </c>
      <c r="AE15" s="36">
        <v>0</v>
      </c>
      <c r="AF15" s="36">
        <v>0</v>
      </c>
      <c r="AG15" s="36">
        <v>0</v>
      </c>
      <c r="AH15" s="36">
        <v>0</v>
      </c>
      <c r="AI15" s="36">
        <v>0</v>
      </c>
      <c r="AJ15" s="36">
        <v>0</v>
      </c>
      <c r="AK15" s="36">
        <v>0</v>
      </c>
      <c r="AL15" s="36">
        <v>0</v>
      </c>
      <c r="AM15" s="36">
        <v>0</v>
      </c>
      <c r="AN15" s="36">
        <v>0</v>
      </c>
      <c r="AO15" s="36">
        <v>0</v>
      </c>
      <c r="AP15" s="36">
        <v>7.3753439999999998E-3</v>
      </c>
      <c r="AQ15" s="36">
        <v>3.9713389999999999E-3</v>
      </c>
      <c r="AR15" s="36">
        <v>1.1346683E-2</v>
      </c>
      <c r="AS15" s="36">
        <v>0</v>
      </c>
      <c r="AT15" s="36">
        <v>0</v>
      </c>
      <c r="AU15" s="36">
        <v>0</v>
      </c>
      <c r="AV15" s="36">
        <v>0</v>
      </c>
      <c r="AW15" s="36">
        <v>0</v>
      </c>
      <c r="AX15" s="36">
        <v>0</v>
      </c>
      <c r="AY15" s="36">
        <v>0</v>
      </c>
      <c r="AZ15" s="36">
        <v>0</v>
      </c>
      <c r="BA15" s="36">
        <v>0</v>
      </c>
      <c r="BB15" s="36">
        <v>0.52913639599999995</v>
      </c>
      <c r="BC15" s="36">
        <v>15.046684873</v>
      </c>
      <c r="BD15" s="36">
        <v>33.994788997000001</v>
      </c>
      <c r="BE15" s="36">
        <v>4.481674714285714E-2</v>
      </c>
      <c r="BF15" s="36">
        <v>8.963349428571428E-2</v>
      </c>
      <c r="BG15" s="36">
        <v>1.1241035429999999</v>
      </c>
      <c r="BH15" s="36">
        <v>6.8162482129999997</v>
      </c>
      <c r="BI15" s="36">
        <v>0</v>
      </c>
      <c r="BJ15" s="36">
        <v>0</v>
      </c>
      <c r="BK15" s="36">
        <v>0</v>
      </c>
      <c r="BL15" s="36">
        <v>0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>
        <v>4.2297460740000004</v>
      </c>
      <c r="E16" s="36">
        <v>45</v>
      </c>
      <c r="F16" s="36">
        <v>0</v>
      </c>
      <c r="G16" s="36">
        <v>0</v>
      </c>
      <c r="H16" s="36">
        <v>45</v>
      </c>
      <c r="I16" s="36">
        <v>0</v>
      </c>
      <c r="J16" s="36">
        <v>0</v>
      </c>
      <c r="K16" s="36">
        <v>0</v>
      </c>
      <c r="L16" s="36">
        <v>0</v>
      </c>
      <c r="M16" s="36">
        <v>0</v>
      </c>
      <c r="N16" s="36">
        <v>0</v>
      </c>
      <c r="O16" s="36">
        <v>0</v>
      </c>
      <c r="P16" s="36">
        <v>0</v>
      </c>
      <c r="Q16" s="36">
        <v>0</v>
      </c>
      <c r="R16" s="36">
        <v>0</v>
      </c>
      <c r="S16" s="36">
        <v>0</v>
      </c>
      <c r="T16" s="36">
        <v>0</v>
      </c>
      <c r="U16" s="36">
        <v>0</v>
      </c>
      <c r="V16" s="36">
        <v>0</v>
      </c>
      <c r="W16" s="36">
        <v>0</v>
      </c>
      <c r="X16" s="36">
        <v>0</v>
      </c>
      <c r="Y16" s="36">
        <v>0</v>
      </c>
      <c r="Z16" s="36">
        <v>0</v>
      </c>
      <c r="AA16" s="36">
        <v>0</v>
      </c>
      <c r="AB16" s="36">
        <v>0</v>
      </c>
      <c r="AC16" s="36">
        <v>0</v>
      </c>
      <c r="AD16" s="36">
        <v>0</v>
      </c>
      <c r="AE16" s="36">
        <v>0</v>
      </c>
      <c r="AF16" s="36">
        <v>0</v>
      </c>
      <c r="AG16" s="36">
        <v>0</v>
      </c>
      <c r="AH16" s="36">
        <v>0</v>
      </c>
      <c r="AI16" s="36">
        <v>0</v>
      </c>
      <c r="AJ16" s="36">
        <v>0</v>
      </c>
      <c r="AK16" s="36">
        <v>0</v>
      </c>
      <c r="AL16" s="36">
        <v>0</v>
      </c>
      <c r="AM16" s="36">
        <v>0</v>
      </c>
      <c r="AN16" s="36">
        <v>0</v>
      </c>
      <c r="AO16" s="36">
        <v>0</v>
      </c>
      <c r="AP16" s="36">
        <v>0</v>
      </c>
      <c r="AQ16" s="36">
        <v>0</v>
      </c>
      <c r="AR16" s="36">
        <v>0</v>
      </c>
      <c r="AS16" s="36">
        <v>0</v>
      </c>
      <c r="AT16" s="36">
        <v>0</v>
      </c>
      <c r="AU16" s="36">
        <v>0</v>
      </c>
      <c r="AV16" s="36">
        <v>0</v>
      </c>
      <c r="AW16" s="36">
        <v>0</v>
      </c>
      <c r="AX16" s="36">
        <v>0</v>
      </c>
      <c r="AY16" s="36">
        <v>0</v>
      </c>
      <c r="AZ16" s="36">
        <v>0</v>
      </c>
      <c r="BA16" s="36">
        <v>0</v>
      </c>
      <c r="BB16" s="36">
        <v>0</v>
      </c>
      <c r="BC16" s="36">
        <v>0</v>
      </c>
      <c r="BD16" s="36">
        <v>0</v>
      </c>
      <c r="BE16" s="36">
        <v>0</v>
      </c>
      <c r="BF16" s="36">
        <v>0</v>
      </c>
      <c r="BG16" s="36">
        <v>0</v>
      </c>
      <c r="BH16" s="36">
        <v>0</v>
      </c>
      <c r="BI16" s="36">
        <v>0</v>
      </c>
      <c r="BJ16" s="36">
        <v>0</v>
      </c>
      <c r="BK16" s="36">
        <v>0</v>
      </c>
      <c r="BL16" s="36">
        <v>0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>
        <v>5.8970870980000001</v>
      </c>
      <c r="E17" s="36">
        <v>3</v>
      </c>
      <c r="F17" s="36">
        <v>0</v>
      </c>
      <c r="G17" s="36">
        <v>1</v>
      </c>
      <c r="H17" s="36">
        <v>2</v>
      </c>
      <c r="I17" s="36">
        <v>3.5402725083927855</v>
      </c>
      <c r="J17" s="36">
        <v>37.467477763792616</v>
      </c>
      <c r="K17" s="36">
        <v>1.835339008394246</v>
      </c>
      <c r="L17" s="36">
        <v>1.7049334999985395</v>
      </c>
      <c r="M17" s="36">
        <v>25.980191772178095</v>
      </c>
      <c r="N17" s="36">
        <v>15.027558500007304</v>
      </c>
      <c r="O17" s="36">
        <v>5.5001029E-2</v>
      </c>
      <c r="P17" s="36">
        <v>8.2749459999999997E-2</v>
      </c>
      <c r="Q17" s="36">
        <v>4.7738821000000001E-2</v>
      </c>
      <c r="R17" s="36">
        <v>7.262208E-3</v>
      </c>
      <c r="S17" s="36">
        <v>7.3277015000000001E-2</v>
      </c>
      <c r="T17" s="36">
        <v>9.4724449999999995E-3</v>
      </c>
      <c r="U17" s="36">
        <v>3.0000000000000001E-3</v>
      </c>
      <c r="V17" s="36">
        <v>7.1999999999999998E-3</v>
      </c>
      <c r="W17" s="36">
        <v>3.5982735373927857</v>
      </c>
      <c r="X17" s="36">
        <v>37.557427223792615</v>
      </c>
      <c r="Y17" s="36">
        <v>41.1557007611854</v>
      </c>
      <c r="Z17" s="36">
        <v>0.34404438662092668</v>
      </c>
      <c r="AA17" s="36">
        <v>0.16373023977498949</v>
      </c>
      <c r="AB17" s="36">
        <v>0.16373024</v>
      </c>
      <c r="AC17" s="36">
        <v>2.44630208388198E-2</v>
      </c>
      <c r="AD17" s="36">
        <v>0.23813213518478907</v>
      </c>
      <c r="AE17" s="36">
        <v>2.1431892166631012</v>
      </c>
      <c r="AF17" s="36">
        <v>2.3813213518478906</v>
      </c>
      <c r="AG17" s="36">
        <v>3.4856178238059553E-4</v>
      </c>
      <c r="AH17" s="36">
        <v>5.9295567577388666E-4</v>
      </c>
      <c r="AI17" s="36">
        <v>1.8990607453839344E-3</v>
      </c>
      <c r="AJ17" s="36">
        <v>9.3858772922526829E-3</v>
      </c>
      <c r="AK17" s="36">
        <v>1.1342292723309558E-2</v>
      </c>
      <c r="AL17" s="36">
        <v>2.8367997128651245E-2</v>
      </c>
      <c r="AM17" s="36">
        <v>3.4197459913453077E-2</v>
      </c>
      <c r="AN17" s="36">
        <v>0.25006738358387254</v>
      </c>
      <c r="AO17" s="36">
        <v>2.1734562745371369</v>
      </c>
      <c r="AP17" s="36">
        <v>230.43655158600001</v>
      </c>
      <c r="AQ17" s="36">
        <v>124.08122008399999</v>
      </c>
      <c r="AR17" s="36">
        <v>354.51777167</v>
      </c>
      <c r="AS17" s="36">
        <v>24.536907858999999</v>
      </c>
      <c r="AT17" s="36">
        <v>628.78806062299998</v>
      </c>
      <c r="AU17" s="36">
        <v>1618.4385102240001</v>
      </c>
      <c r="AV17" s="36">
        <v>401.81920236100001</v>
      </c>
      <c r="AW17" s="36">
        <v>1034.2430335030001</v>
      </c>
      <c r="AX17" s="36">
        <v>389.262061964</v>
      </c>
      <c r="AY17" s="36">
        <v>1001.922191442</v>
      </c>
      <c r="AZ17" s="36">
        <v>1.0682199957142857</v>
      </c>
      <c r="BA17" s="36">
        <v>2.1364399928571429</v>
      </c>
      <c r="BB17" s="36">
        <v>1.3059570709999999</v>
      </c>
      <c r="BC17" s="36">
        <v>52.443869554999999</v>
      </c>
      <c r="BD17" s="36">
        <v>134.985352664</v>
      </c>
      <c r="BE17" s="36">
        <v>0.11061183428571429</v>
      </c>
      <c r="BF17" s="36">
        <v>0.22122367000000001</v>
      </c>
      <c r="BG17" s="36">
        <v>3.1911243649999999</v>
      </c>
      <c r="BH17" s="36">
        <v>17.705331511000001</v>
      </c>
      <c r="BI17" s="36">
        <v>0</v>
      </c>
      <c r="BJ17" s="36">
        <v>0</v>
      </c>
      <c r="BK17" s="36">
        <v>0.27</v>
      </c>
      <c r="BL17" s="36">
        <v>0.27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>
        <v>5.9814767690000004</v>
      </c>
      <c r="E18" s="36">
        <v>1</v>
      </c>
      <c r="F18" s="36">
        <v>0</v>
      </c>
      <c r="G18" s="36">
        <v>1</v>
      </c>
      <c r="H18" s="36">
        <v>0</v>
      </c>
      <c r="I18" s="36">
        <v>0.4761174578522428</v>
      </c>
      <c r="J18" s="36">
        <v>11.851703115249931</v>
      </c>
      <c r="K18" s="36">
        <v>0.23141295785378946</v>
      </c>
      <c r="L18" s="36">
        <v>0.24470449999845334</v>
      </c>
      <c r="M18" s="36">
        <v>6.970731073093587</v>
      </c>
      <c r="N18" s="36">
        <v>5.3570895000085876</v>
      </c>
      <c r="O18" s="36">
        <v>0.16486242400000001</v>
      </c>
      <c r="P18" s="36">
        <v>0.27728228399999999</v>
      </c>
      <c r="Q18" s="36">
        <v>0.150725843</v>
      </c>
      <c r="R18" s="36">
        <v>1.4136580999999999E-2</v>
      </c>
      <c r="S18" s="36">
        <v>0.25884326599999996</v>
      </c>
      <c r="T18" s="36">
        <v>1.8439018000000001E-2</v>
      </c>
      <c r="U18" s="36">
        <v>0</v>
      </c>
      <c r="V18" s="36">
        <v>0</v>
      </c>
      <c r="W18" s="36">
        <v>0.64097988185224275</v>
      </c>
      <c r="X18" s="36">
        <v>12.128985399249931</v>
      </c>
      <c r="Y18" s="36">
        <v>12.769965281102174</v>
      </c>
      <c r="Z18" s="36">
        <v>7.5371348274085731E-2</v>
      </c>
      <c r="AA18" s="36">
        <v>2.9560717066604205E-2</v>
      </c>
      <c r="AB18" s="36">
        <v>2.9560717E-2</v>
      </c>
      <c r="AC18" s="36">
        <v>2.2681543096908837E-3</v>
      </c>
      <c r="AD18" s="36">
        <v>0.15838380837755348</v>
      </c>
      <c r="AE18" s="36">
        <v>1.425454275397982</v>
      </c>
      <c r="AF18" s="36">
        <v>1.5838380837755355</v>
      </c>
      <c r="AG18" s="36">
        <v>0</v>
      </c>
      <c r="AH18" s="36">
        <v>0</v>
      </c>
      <c r="AI18" s="36">
        <v>0</v>
      </c>
      <c r="AJ18" s="36">
        <v>1.6945755431947672E-3</v>
      </c>
      <c r="AK18" s="36">
        <v>2.047797067450174E-3</v>
      </c>
      <c r="AL18" s="36">
        <v>5.1217071139508007E-3</v>
      </c>
      <c r="AM18" s="36">
        <v>3.9627298528856509E-3</v>
      </c>
      <c r="AN18" s="36">
        <v>0.16043160544500365</v>
      </c>
      <c r="AO18" s="36">
        <v>1.4305759825119329</v>
      </c>
      <c r="AP18" s="36">
        <v>215.807287731</v>
      </c>
      <c r="AQ18" s="36">
        <v>116.203924163</v>
      </c>
      <c r="AR18" s="36">
        <v>332.01121189399998</v>
      </c>
      <c r="AS18" s="36">
        <v>18.994695530000001</v>
      </c>
      <c r="AT18" s="36">
        <v>528.72556208499998</v>
      </c>
      <c r="AU18" s="36">
        <v>1384.774957499</v>
      </c>
      <c r="AV18" s="36">
        <v>323.60576686299999</v>
      </c>
      <c r="AW18" s="36">
        <v>847.54964425499998</v>
      </c>
      <c r="AX18" s="36">
        <v>305.57375299900002</v>
      </c>
      <c r="AY18" s="36">
        <v>800.32234332200005</v>
      </c>
      <c r="AZ18" s="36">
        <v>0.37817792000000006</v>
      </c>
      <c r="BA18" s="36">
        <v>0.75635584000000011</v>
      </c>
      <c r="BB18" s="36">
        <v>1.248254551</v>
      </c>
      <c r="BC18" s="36">
        <v>74.204439570000005</v>
      </c>
      <c r="BD18" s="36">
        <v>194.34742146100001</v>
      </c>
      <c r="BE18" s="36">
        <v>0.10572455142857144</v>
      </c>
      <c r="BF18" s="36">
        <v>0.21144910428571431</v>
      </c>
      <c r="BG18" s="36">
        <v>5.760224</v>
      </c>
      <c r="BH18" s="36">
        <v>57.130670471999998</v>
      </c>
      <c r="BI18" s="36">
        <v>0.24</v>
      </c>
      <c r="BJ18" s="36">
        <v>0.24</v>
      </c>
      <c r="BK18" s="36">
        <v>0.51000000000000023</v>
      </c>
      <c r="BL18" s="36">
        <v>0.51000000000000023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>
        <v>5.6124156379999999</v>
      </c>
      <c r="E19" s="36">
        <v>6</v>
      </c>
      <c r="F19" s="36">
        <v>0</v>
      </c>
      <c r="G19" s="36">
        <v>0</v>
      </c>
      <c r="H19" s="36">
        <v>6</v>
      </c>
      <c r="I19" s="36">
        <v>2.2775048432463172E-2</v>
      </c>
      <c r="J19" s="36">
        <v>3.5279690490539468</v>
      </c>
      <c r="K19" s="36">
        <v>2.2775048432463172E-2</v>
      </c>
      <c r="L19" s="36">
        <v>0</v>
      </c>
      <c r="M19" s="36">
        <v>1.5388095974793434</v>
      </c>
      <c r="N19" s="36">
        <v>2.0119345000070665</v>
      </c>
      <c r="O19" s="36">
        <v>0.25053693700000002</v>
      </c>
      <c r="P19" s="36">
        <v>0.42438951199999997</v>
      </c>
      <c r="Q19" s="36">
        <v>0.232624733</v>
      </c>
      <c r="R19" s="36">
        <v>1.7912204000000001E-2</v>
      </c>
      <c r="S19" s="36">
        <v>0.40102576699999998</v>
      </c>
      <c r="T19" s="36">
        <v>2.3363744999999998E-2</v>
      </c>
      <c r="U19" s="36">
        <v>0</v>
      </c>
      <c r="V19" s="36">
        <v>0</v>
      </c>
      <c r="W19" s="36">
        <v>0.27331198543246321</v>
      </c>
      <c r="X19" s="36">
        <v>3.9523585610539467</v>
      </c>
      <c r="Y19" s="36">
        <v>4.2256705464864099</v>
      </c>
      <c r="Z19" s="36">
        <v>9.4768375647315099E-3</v>
      </c>
      <c r="AA19" s="36">
        <v>2.0280432388525426E-3</v>
      </c>
      <c r="AB19" s="36">
        <v>2.0280430000000002E-3</v>
      </c>
      <c r="AC19" s="36">
        <v>2.3709586213111635E-4</v>
      </c>
      <c r="AD19" s="36">
        <v>3.7737455383115459E-2</v>
      </c>
      <c r="AE19" s="36">
        <v>0.33963709844803913</v>
      </c>
      <c r="AF19" s="36">
        <v>0.37737455383115459</v>
      </c>
      <c r="AG19" s="36">
        <v>0</v>
      </c>
      <c r="AH19" s="36">
        <v>0</v>
      </c>
      <c r="AI19" s="36">
        <v>0</v>
      </c>
      <c r="AJ19" s="36">
        <v>1.1625807543205784E-4</v>
      </c>
      <c r="AK19" s="36">
        <v>1.404911967481321E-4</v>
      </c>
      <c r="AL19" s="36">
        <v>3.5137991613999505E-4</v>
      </c>
      <c r="AM19" s="36">
        <v>3.5335393756317417E-4</v>
      </c>
      <c r="AN19" s="36">
        <v>3.787794657986359E-2</v>
      </c>
      <c r="AO19" s="36">
        <v>0.33998847836417911</v>
      </c>
      <c r="AP19" s="36">
        <v>66.197055305000006</v>
      </c>
      <c r="AQ19" s="36">
        <v>35.644568241000002</v>
      </c>
      <c r="AR19" s="36">
        <v>101.84162354600001</v>
      </c>
      <c r="AS19" s="36">
        <v>4.9116071210000003</v>
      </c>
      <c r="AT19" s="36">
        <v>160.39343076200001</v>
      </c>
      <c r="AU19" s="36">
        <v>377.79151416000002</v>
      </c>
      <c r="AV19" s="36">
        <v>125.156538699</v>
      </c>
      <c r="AW19" s="36">
        <v>294.79435683600002</v>
      </c>
      <c r="AX19" s="36">
        <v>116.487168408</v>
      </c>
      <c r="AY19" s="36">
        <v>274.37447733300002</v>
      </c>
      <c r="AZ19" s="36">
        <v>8.3129011428571445E-2</v>
      </c>
      <c r="BA19" s="36">
        <v>0.16625802285714289</v>
      </c>
      <c r="BB19" s="36">
        <v>1.5697497979999999</v>
      </c>
      <c r="BC19" s="36">
        <v>90.423820784</v>
      </c>
      <c r="BD19" s="36">
        <v>212.98473389899999</v>
      </c>
      <c r="BE19" s="36">
        <v>0.13295452714285716</v>
      </c>
      <c r="BF19" s="36">
        <v>0.26590905571428575</v>
      </c>
      <c r="BG19" s="36">
        <v>2.4890564880000001</v>
      </c>
      <c r="BH19" s="36">
        <v>28.048251506</v>
      </c>
      <c r="BI19" s="36">
        <v>0</v>
      </c>
      <c r="BJ19" s="36">
        <v>0</v>
      </c>
      <c r="BK19" s="36">
        <v>0</v>
      </c>
      <c r="BL19" s="36">
        <v>0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>
        <v>5.0820898489999999</v>
      </c>
      <c r="E20" s="36">
        <v>0</v>
      </c>
      <c r="F20" s="36" t="s">
        <v>339</v>
      </c>
      <c r="G20" s="36" t="s">
        <v>339</v>
      </c>
      <c r="H20" s="36" t="s">
        <v>339</v>
      </c>
      <c r="I20" s="36">
        <v>8.4340187639066877E-5</v>
      </c>
      <c r="J20" s="36">
        <v>4.860363826877457E-2</v>
      </c>
      <c r="K20" s="36">
        <v>8.4340187639066877E-5</v>
      </c>
      <c r="L20" s="36">
        <v>0</v>
      </c>
      <c r="M20" s="36">
        <v>1.268797845641698E-2</v>
      </c>
      <c r="N20" s="36">
        <v>3.599999999999666E-2</v>
      </c>
      <c r="O20" s="36">
        <v>1.3555900000000001E-2</v>
      </c>
      <c r="P20" s="36">
        <v>2.0743539999999998E-2</v>
      </c>
      <c r="Q20" s="36">
        <v>1.2857433000000001E-2</v>
      </c>
      <c r="R20" s="36">
        <v>6.9846700000000003E-4</v>
      </c>
      <c r="S20" s="36">
        <v>1.9832495999999998E-2</v>
      </c>
      <c r="T20" s="36">
        <v>9.1104400000000007E-4</v>
      </c>
      <c r="U20" s="36" t="s">
        <v>339</v>
      </c>
      <c r="V20" s="36" t="s">
        <v>339</v>
      </c>
      <c r="W20" s="36">
        <v>1.3640240187639067E-2</v>
      </c>
      <c r="X20" s="36">
        <v>6.9347178268774567E-2</v>
      </c>
      <c r="Y20" s="36">
        <v>8.2987418456413636E-2</v>
      </c>
      <c r="Z20" s="36">
        <v>8.7292811041236968E-5</v>
      </c>
      <c r="AA20" s="36">
        <v>1.8680661562824708E-5</v>
      </c>
      <c r="AB20" s="36">
        <v>1.8680699999999999E-5</v>
      </c>
      <c r="AC20" s="36">
        <v>4.5796777134395359E-7</v>
      </c>
      <c r="AD20" s="36">
        <v>7.2076743658624039E-5</v>
      </c>
      <c r="AE20" s="36">
        <v>6.4869069292761649E-4</v>
      </c>
      <c r="AF20" s="36">
        <v>7.2076743658624045E-4</v>
      </c>
      <c r="AG20" s="36" t="s">
        <v>339</v>
      </c>
      <c r="AH20" s="36" t="s">
        <v>339</v>
      </c>
      <c r="AI20" s="36" t="s">
        <v>339</v>
      </c>
      <c r="AJ20" s="36">
        <v>1.0708758294189195E-6</v>
      </c>
      <c r="AK20" s="36">
        <v>1.2940918408006294E-6</v>
      </c>
      <c r="AL20" s="36">
        <v>3.2366290061090441E-6</v>
      </c>
      <c r="AM20" s="36">
        <v>1.5288436007628731E-6</v>
      </c>
      <c r="AN20" s="36">
        <v>7.3370835499424674E-5</v>
      </c>
      <c r="AO20" s="36">
        <v>6.5192732193372551E-4</v>
      </c>
      <c r="AP20" s="36">
        <v>2.4489688999999999E-2</v>
      </c>
      <c r="AQ20" s="36">
        <v>1.3186755E-2</v>
      </c>
      <c r="AR20" s="36">
        <v>3.7676443999999996E-2</v>
      </c>
      <c r="AS20" s="36">
        <v>3.38893E-4</v>
      </c>
      <c r="AT20" s="36">
        <v>6.3826999999999997E-5</v>
      </c>
      <c r="AU20" s="36">
        <v>1.4717699999999999E-4</v>
      </c>
      <c r="AV20" s="36">
        <v>9.3196499999999999E-4</v>
      </c>
      <c r="AW20" s="36">
        <v>2.148994E-3</v>
      </c>
      <c r="AX20" s="36">
        <v>8.0876799999999997E-4</v>
      </c>
      <c r="AY20" s="36">
        <v>1.864917E-3</v>
      </c>
      <c r="AZ20" s="36">
        <v>9.375714285714285E-6</v>
      </c>
      <c r="BA20" s="36">
        <v>1.875142857142857E-5</v>
      </c>
      <c r="BB20" s="36">
        <v>0.155223684</v>
      </c>
      <c r="BC20" s="36">
        <v>8.5738504080000002</v>
      </c>
      <c r="BD20" s="36">
        <v>19.770222244999999</v>
      </c>
      <c r="BE20" s="36">
        <v>1.314712142857143E-2</v>
      </c>
      <c r="BF20" s="36">
        <v>2.6294242857142859E-2</v>
      </c>
      <c r="BG20" s="36">
        <v>0.65840384900000004</v>
      </c>
      <c r="BH20" s="36">
        <v>5.4228120149999999</v>
      </c>
      <c r="BI20" s="36">
        <v>0</v>
      </c>
      <c r="BJ20" s="36">
        <v>0</v>
      </c>
      <c r="BK20" s="36">
        <v>0</v>
      </c>
      <c r="BL20" s="36">
        <v>0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>
        <v>4.9683086449999996</v>
      </c>
      <c r="E21" s="36">
        <v>3</v>
      </c>
      <c r="F21" s="36">
        <v>0</v>
      </c>
      <c r="G21" s="36">
        <v>0</v>
      </c>
      <c r="H21" s="36">
        <v>3</v>
      </c>
      <c r="I21" s="36">
        <v>0</v>
      </c>
      <c r="J21" s="36">
        <v>0</v>
      </c>
      <c r="K21" s="36">
        <v>0</v>
      </c>
      <c r="L21" s="36">
        <v>0</v>
      </c>
      <c r="M21" s="36">
        <v>0</v>
      </c>
      <c r="N21" s="36">
        <v>0</v>
      </c>
      <c r="O21" s="36">
        <v>5.9747439999999997E-3</v>
      </c>
      <c r="P21" s="36">
        <v>9.1423660000000007E-3</v>
      </c>
      <c r="Q21" s="36">
        <v>5.2318659999999999E-3</v>
      </c>
      <c r="R21" s="36">
        <v>7.4287799999999998E-4</v>
      </c>
      <c r="S21" s="36">
        <v>8.1733940000000005E-3</v>
      </c>
      <c r="T21" s="36">
        <v>9.6897200000000002E-4</v>
      </c>
      <c r="U21" s="36">
        <v>0</v>
      </c>
      <c r="V21" s="36">
        <v>0</v>
      </c>
      <c r="W21" s="36">
        <v>5.9747439999999997E-3</v>
      </c>
      <c r="X21" s="36">
        <v>9.1423660000000007E-3</v>
      </c>
      <c r="Y21" s="36">
        <v>1.511711E-2</v>
      </c>
      <c r="Z21" s="36">
        <v>0</v>
      </c>
      <c r="AA21" s="36">
        <v>0</v>
      </c>
      <c r="AB21" s="36">
        <v>0</v>
      </c>
      <c r="AC21" s="36">
        <v>0</v>
      </c>
      <c r="AD21" s="36">
        <v>0</v>
      </c>
      <c r="AE21" s="36">
        <v>0</v>
      </c>
      <c r="AF21" s="36">
        <v>0</v>
      </c>
      <c r="AG21" s="36">
        <v>0</v>
      </c>
      <c r="AH21" s="36">
        <v>0</v>
      </c>
      <c r="AI21" s="36">
        <v>0</v>
      </c>
      <c r="AJ21" s="36">
        <v>0</v>
      </c>
      <c r="AK21" s="36">
        <v>0</v>
      </c>
      <c r="AL21" s="36">
        <v>0</v>
      </c>
      <c r="AM21" s="36">
        <v>0</v>
      </c>
      <c r="AN21" s="36">
        <v>0</v>
      </c>
      <c r="AO21" s="36">
        <v>0</v>
      </c>
      <c r="AP21" s="36">
        <v>1.0508484E-2</v>
      </c>
      <c r="AQ21" s="36">
        <v>5.6584139999999996E-3</v>
      </c>
      <c r="AR21" s="36">
        <v>1.6166897999999999E-2</v>
      </c>
      <c r="AS21" s="36">
        <v>0</v>
      </c>
      <c r="AT21" s="36">
        <v>0</v>
      </c>
      <c r="AU21" s="36">
        <v>0</v>
      </c>
      <c r="AV21" s="36">
        <v>0</v>
      </c>
      <c r="AW21" s="36">
        <v>0</v>
      </c>
      <c r="AX21" s="36">
        <v>0</v>
      </c>
      <c r="AY21" s="36">
        <v>0</v>
      </c>
      <c r="AZ21" s="36">
        <v>0</v>
      </c>
      <c r="BA21" s="36">
        <v>0</v>
      </c>
      <c r="BB21" s="36">
        <v>5.0419665000000002E-2</v>
      </c>
      <c r="BC21" s="36">
        <v>1.0122080760000001</v>
      </c>
      <c r="BD21" s="36">
        <v>2.3893844240000002</v>
      </c>
      <c r="BE21" s="36">
        <v>4.2704400000000003E-3</v>
      </c>
      <c r="BF21" s="36">
        <v>8.5408800000000007E-3</v>
      </c>
      <c r="BG21" s="36">
        <v>0.200904111</v>
      </c>
      <c r="BH21" s="36">
        <v>4.1360045159999999</v>
      </c>
      <c r="BI21" s="36">
        <v>0</v>
      </c>
      <c r="BJ21" s="36">
        <v>0</v>
      </c>
      <c r="BK21" s="36">
        <v>0</v>
      </c>
      <c r="BL21" s="36">
        <v>0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>
        <v>4.9104134449999997</v>
      </c>
      <c r="E22" s="36">
        <v>2</v>
      </c>
      <c r="F22" s="36">
        <v>0</v>
      </c>
      <c r="G22" s="36">
        <v>0</v>
      </c>
      <c r="H22" s="36">
        <v>2</v>
      </c>
      <c r="I22" s="36">
        <v>0</v>
      </c>
      <c r="J22" s="36">
        <v>0</v>
      </c>
      <c r="K22" s="36">
        <v>0</v>
      </c>
      <c r="L22" s="36">
        <v>0</v>
      </c>
      <c r="M22" s="36">
        <v>0</v>
      </c>
      <c r="N22" s="36">
        <v>0</v>
      </c>
      <c r="O22" s="36">
        <v>3.4950759999999997E-3</v>
      </c>
      <c r="P22" s="36">
        <v>5.7109049999999996E-3</v>
      </c>
      <c r="Q22" s="36">
        <v>3.0160069999999998E-3</v>
      </c>
      <c r="R22" s="36">
        <v>4.7906899999999999E-4</v>
      </c>
      <c r="S22" s="36">
        <v>5.0860319999999999E-3</v>
      </c>
      <c r="T22" s="36">
        <v>6.2487299999999996E-4</v>
      </c>
      <c r="U22" s="36">
        <v>0</v>
      </c>
      <c r="V22" s="36">
        <v>0</v>
      </c>
      <c r="W22" s="36">
        <v>3.4950759999999997E-3</v>
      </c>
      <c r="X22" s="36">
        <v>5.7109049999999996E-3</v>
      </c>
      <c r="Y22" s="36">
        <v>9.2059809999999985E-3</v>
      </c>
      <c r="Z22" s="36">
        <v>0</v>
      </c>
      <c r="AA22" s="36">
        <v>0</v>
      </c>
      <c r="AB22" s="36">
        <v>0</v>
      </c>
      <c r="AC22" s="36">
        <v>0</v>
      </c>
      <c r="AD22" s="36">
        <v>0</v>
      </c>
      <c r="AE22" s="36">
        <v>0</v>
      </c>
      <c r="AF22" s="36">
        <v>0</v>
      </c>
      <c r="AG22" s="36">
        <v>0</v>
      </c>
      <c r="AH22" s="36">
        <v>0</v>
      </c>
      <c r="AI22" s="36">
        <v>0</v>
      </c>
      <c r="AJ22" s="36">
        <v>0</v>
      </c>
      <c r="AK22" s="36">
        <v>0</v>
      </c>
      <c r="AL22" s="36">
        <v>0</v>
      </c>
      <c r="AM22" s="36">
        <v>0</v>
      </c>
      <c r="AN22" s="36">
        <v>0</v>
      </c>
      <c r="AO22" s="36">
        <v>0</v>
      </c>
      <c r="AP22" s="36">
        <v>9.2962689999999994E-3</v>
      </c>
      <c r="AQ22" s="36">
        <v>5.0056830000000004E-3</v>
      </c>
      <c r="AR22" s="36">
        <v>1.4301952E-2</v>
      </c>
      <c r="AS22" s="36">
        <v>0</v>
      </c>
      <c r="AT22" s="36">
        <v>0</v>
      </c>
      <c r="AU22" s="36">
        <v>0</v>
      </c>
      <c r="AV22" s="36">
        <v>0</v>
      </c>
      <c r="AW22" s="36">
        <v>0</v>
      </c>
      <c r="AX22" s="36">
        <v>0</v>
      </c>
      <c r="AY22" s="36">
        <v>0</v>
      </c>
      <c r="AZ22" s="36">
        <v>0</v>
      </c>
      <c r="BA22" s="36">
        <v>0</v>
      </c>
      <c r="BB22" s="36">
        <v>0.35946281200000002</v>
      </c>
      <c r="BC22" s="36">
        <v>16.594840544</v>
      </c>
      <c r="BD22" s="36">
        <v>42.376110675</v>
      </c>
      <c r="BE22" s="36">
        <v>3.0445748571428573E-2</v>
      </c>
      <c r="BF22" s="36">
        <v>6.0891497142857146E-2</v>
      </c>
      <c r="BG22" s="36">
        <v>0.91674315299999998</v>
      </c>
      <c r="BH22" s="36">
        <v>7.9031941830000001</v>
      </c>
      <c r="BI22" s="36">
        <v>0</v>
      </c>
      <c r="BJ22" s="36">
        <v>0</v>
      </c>
      <c r="BK22" s="36">
        <v>0</v>
      </c>
      <c r="BL22" s="36">
        <v>0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>
        <v>4.752905019</v>
      </c>
      <c r="E23" s="36">
        <v>0</v>
      </c>
      <c r="F23" s="36" t="s">
        <v>339</v>
      </c>
      <c r="G23" s="36" t="s">
        <v>339</v>
      </c>
      <c r="H23" s="36" t="s">
        <v>339</v>
      </c>
      <c r="I23" s="36">
        <v>0</v>
      </c>
      <c r="J23" s="36">
        <v>0</v>
      </c>
      <c r="K23" s="36">
        <v>0</v>
      </c>
      <c r="L23" s="36">
        <v>0</v>
      </c>
      <c r="M23" s="36">
        <v>0</v>
      </c>
      <c r="N23" s="36">
        <v>0</v>
      </c>
      <c r="O23" s="36">
        <v>0</v>
      </c>
      <c r="P23" s="36">
        <v>0</v>
      </c>
      <c r="Q23" s="36">
        <v>0</v>
      </c>
      <c r="R23" s="36">
        <v>0</v>
      </c>
      <c r="S23" s="36">
        <v>0</v>
      </c>
      <c r="T23" s="36">
        <v>0</v>
      </c>
      <c r="U23" s="36" t="s">
        <v>339</v>
      </c>
      <c r="V23" s="36" t="s">
        <v>339</v>
      </c>
      <c r="W23" s="36">
        <v>0</v>
      </c>
      <c r="X23" s="36">
        <v>0</v>
      </c>
      <c r="Y23" s="36">
        <v>0</v>
      </c>
      <c r="Z23" s="36">
        <v>0</v>
      </c>
      <c r="AA23" s="36">
        <v>0</v>
      </c>
      <c r="AB23" s="36">
        <v>0</v>
      </c>
      <c r="AC23" s="36">
        <v>0</v>
      </c>
      <c r="AD23" s="36">
        <v>0</v>
      </c>
      <c r="AE23" s="36">
        <v>0</v>
      </c>
      <c r="AF23" s="36">
        <v>0</v>
      </c>
      <c r="AG23" s="36" t="s">
        <v>339</v>
      </c>
      <c r="AH23" s="36" t="s">
        <v>339</v>
      </c>
      <c r="AI23" s="36" t="s">
        <v>339</v>
      </c>
      <c r="AJ23" s="36">
        <v>0</v>
      </c>
      <c r="AK23" s="36">
        <v>0</v>
      </c>
      <c r="AL23" s="36">
        <v>0</v>
      </c>
      <c r="AM23" s="36">
        <v>0</v>
      </c>
      <c r="AN23" s="36">
        <v>0</v>
      </c>
      <c r="AO23" s="36">
        <v>0</v>
      </c>
      <c r="AP23" s="36">
        <v>0</v>
      </c>
      <c r="AQ23" s="36">
        <v>0</v>
      </c>
      <c r="AR23" s="36">
        <v>0</v>
      </c>
      <c r="AS23" s="36">
        <v>0</v>
      </c>
      <c r="AT23" s="36">
        <v>0</v>
      </c>
      <c r="AU23" s="36">
        <v>0</v>
      </c>
      <c r="AV23" s="36">
        <v>0</v>
      </c>
      <c r="AW23" s="36">
        <v>0</v>
      </c>
      <c r="AX23" s="36">
        <v>0</v>
      </c>
      <c r="AY23" s="36">
        <v>0</v>
      </c>
      <c r="AZ23" s="36">
        <v>0</v>
      </c>
      <c r="BA23" s="36">
        <v>0</v>
      </c>
      <c r="BB23" s="36">
        <v>0.14509111999999999</v>
      </c>
      <c r="BC23" s="36">
        <v>7.8741005179999997</v>
      </c>
      <c r="BD23" s="36">
        <v>19.829325577999999</v>
      </c>
      <c r="BE23" s="36">
        <v>1.2288914285714287E-2</v>
      </c>
      <c r="BF23" s="36">
        <v>2.4577828571428574E-2</v>
      </c>
      <c r="BG23" s="36">
        <v>0.510801002</v>
      </c>
      <c r="BH23" s="36">
        <v>9.1306783100000004</v>
      </c>
      <c r="BI23" s="36">
        <v>0</v>
      </c>
      <c r="BJ23" s="36">
        <v>0</v>
      </c>
      <c r="BK23" s="36">
        <v>0</v>
      </c>
      <c r="BL23" s="36">
        <v>0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>
        <v>4.6871356679999998</v>
      </c>
      <c r="E24" s="36">
        <v>0</v>
      </c>
      <c r="F24" s="36" t="s">
        <v>339</v>
      </c>
      <c r="G24" s="36" t="s">
        <v>339</v>
      </c>
      <c r="H24" s="36" t="s">
        <v>339</v>
      </c>
      <c r="I24" s="36">
        <v>0</v>
      </c>
      <c r="J24" s="36">
        <v>0</v>
      </c>
      <c r="K24" s="36">
        <v>0</v>
      </c>
      <c r="L24" s="36">
        <v>0</v>
      </c>
      <c r="M24" s="36">
        <v>0</v>
      </c>
      <c r="N24" s="36">
        <v>0</v>
      </c>
      <c r="O24" s="36">
        <v>0</v>
      </c>
      <c r="P24" s="36">
        <v>0</v>
      </c>
      <c r="Q24" s="36">
        <v>0</v>
      </c>
      <c r="R24" s="36">
        <v>0</v>
      </c>
      <c r="S24" s="36">
        <v>0</v>
      </c>
      <c r="T24" s="36">
        <v>0</v>
      </c>
      <c r="U24" s="36" t="s">
        <v>339</v>
      </c>
      <c r="V24" s="36" t="s">
        <v>339</v>
      </c>
      <c r="W24" s="36">
        <v>0</v>
      </c>
      <c r="X24" s="36">
        <v>0</v>
      </c>
      <c r="Y24" s="36">
        <v>0</v>
      </c>
      <c r="Z24" s="36">
        <v>0</v>
      </c>
      <c r="AA24" s="36">
        <v>0</v>
      </c>
      <c r="AB24" s="36">
        <v>0</v>
      </c>
      <c r="AC24" s="36">
        <v>0</v>
      </c>
      <c r="AD24" s="36">
        <v>0</v>
      </c>
      <c r="AE24" s="36">
        <v>0</v>
      </c>
      <c r="AF24" s="36">
        <v>0</v>
      </c>
      <c r="AG24" s="36" t="s">
        <v>339</v>
      </c>
      <c r="AH24" s="36" t="s">
        <v>339</v>
      </c>
      <c r="AI24" s="36" t="s">
        <v>339</v>
      </c>
      <c r="AJ24" s="36">
        <v>0</v>
      </c>
      <c r="AK24" s="36">
        <v>0</v>
      </c>
      <c r="AL24" s="36">
        <v>0</v>
      </c>
      <c r="AM24" s="36">
        <v>0</v>
      </c>
      <c r="AN24" s="36">
        <v>0</v>
      </c>
      <c r="AO24" s="36">
        <v>0</v>
      </c>
      <c r="AP24" s="36">
        <v>0</v>
      </c>
      <c r="AQ24" s="36">
        <v>0</v>
      </c>
      <c r="AR24" s="36">
        <v>0</v>
      </c>
      <c r="AS24" s="36">
        <v>0</v>
      </c>
      <c r="AT24" s="36">
        <v>0</v>
      </c>
      <c r="AU24" s="36">
        <v>0</v>
      </c>
      <c r="AV24" s="36">
        <v>0</v>
      </c>
      <c r="AW24" s="36">
        <v>0</v>
      </c>
      <c r="AX24" s="36">
        <v>0</v>
      </c>
      <c r="AY24" s="36">
        <v>0</v>
      </c>
      <c r="AZ24" s="36">
        <v>0</v>
      </c>
      <c r="BA24" s="36">
        <v>0</v>
      </c>
      <c r="BB24" s="36">
        <v>1.8085480000000001E-2</v>
      </c>
      <c r="BC24" s="36">
        <v>1.8222978949999999</v>
      </c>
      <c r="BD24" s="36">
        <v>4.603976877</v>
      </c>
      <c r="BE24" s="36">
        <v>1.5318014285714285E-3</v>
      </c>
      <c r="BF24" s="36">
        <v>3.0636042857142862E-3</v>
      </c>
      <c r="BG24" s="36">
        <v>0.68466847200000003</v>
      </c>
      <c r="BH24" s="36">
        <v>3.4173350340000002</v>
      </c>
      <c r="BI24" s="36">
        <v>0</v>
      </c>
      <c r="BJ24" s="36">
        <v>0</v>
      </c>
      <c r="BK24" s="36">
        <v>0</v>
      </c>
      <c r="BL24" s="36">
        <v>0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>
        <v>4.7615216599999997</v>
      </c>
      <c r="E25" s="36">
        <v>1</v>
      </c>
      <c r="F25" s="36">
        <v>0</v>
      </c>
      <c r="G25" s="36">
        <v>0</v>
      </c>
      <c r="H25" s="36">
        <v>1</v>
      </c>
      <c r="I25" s="36">
        <v>0</v>
      </c>
      <c r="J25" s="36">
        <v>0</v>
      </c>
      <c r="K25" s="36">
        <v>0</v>
      </c>
      <c r="L25" s="36">
        <v>0</v>
      </c>
      <c r="M25" s="36">
        <v>0</v>
      </c>
      <c r="N25" s="36">
        <v>0</v>
      </c>
      <c r="O25" s="36">
        <v>0</v>
      </c>
      <c r="P25" s="36">
        <v>0</v>
      </c>
      <c r="Q25" s="36">
        <v>0</v>
      </c>
      <c r="R25" s="36">
        <v>0</v>
      </c>
      <c r="S25" s="36">
        <v>0</v>
      </c>
      <c r="T25" s="36">
        <v>0</v>
      </c>
      <c r="U25" s="36">
        <v>0</v>
      </c>
      <c r="V25" s="36">
        <v>0</v>
      </c>
      <c r="W25" s="36">
        <v>0</v>
      </c>
      <c r="X25" s="36">
        <v>0</v>
      </c>
      <c r="Y25" s="36">
        <v>0</v>
      </c>
      <c r="Z25" s="36">
        <v>0</v>
      </c>
      <c r="AA25" s="36">
        <v>0</v>
      </c>
      <c r="AB25" s="36">
        <v>0</v>
      </c>
      <c r="AC25" s="36">
        <v>0</v>
      </c>
      <c r="AD25" s="36">
        <v>0</v>
      </c>
      <c r="AE25" s="36">
        <v>0</v>
      </c>
      <c r="AF25" s="36">
        <v>0</v>
      </c>
      <c r="AG25" s="36">
        <v>0</v>
      </c>
      <c r="AH25" s="36">
        <v>0</v>
      </c>
      <c r="AI25" s="36">
        <v>0</v>
      </c>
      <c r="AJ25" s="36">
        <v>0</v>
      </c>
      <c r="AK25" s="36">
        <v>0</v>
      </c>
      <c r="AL25" s="36">
        <v>0</v>
      </c>
      <c r="AM25" s="36">
        <v>0</v>
      </c>
      <c r="AN25" s="36">
        <v>0</v>
      </c>
      <c r="AO25" s="36">
        <v>0</v>
      </c>
      <c r="AP25" s="36">
        <v>0</v>
      </c>
      <c r="AQ25" s="36">
        <v>0</v>
      </c>
      <c r="AR25" s="36">
        <v>0</v>
      </c>
      <c r="AS25" s="36">
        <v>0</v>
      </c>
      <c r="AT25" s="36">
        <v>0</v>
      </c>
      <c r="AU25" s="36">
        <v>0</v>
      </c>
      <c r="AV25" s="36">
        <v>0</v>
      </c>
      <c r="AW25" s="36">
        <v>0</v>
      </c>
      <c r="AX25" s="36">
        <v>0</v>
      </c>
      <c r="AY25" s="36">
        <v>0</v>
      </c>
      <c r="AZ25" s="36">
        <v>0</v>
      </c>
      <c r="BA25" s="36">
        <v>0</v>
      </c>
      <c r="BB25" s="36">
        <v>2.6957129E-2</v>
      </c>
      <c r="BC25" s="36">
        <v>1.3250995910000001</v>
      </c>
      <c r="BD25" s="36">
        <v>3.348343077</v>
      </c>
      <c r="BE25" s="36">
        <v>2.2832114285714286E-3</v>
      </c>
      <c r="BF25" s="36">
        <v>4.5664242857142859E-3</v>
      </c>
      <c r="BG25" s="36">
        <v>0.22396843799999999</v>
      </c>
      <c r="BH25" s="36">
        <v>2.529725129</v>
      </c>
      <c r="BI25" s="36">
        <v>0</v>
      </c>
      <c r="BJ25" s="36">
        <v>0</v>
      </c>
      <c r="BK25" s="36">
        <v>0</v>
      </c>
      <c r="BL25" s="36">
        <v>0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>
        <v>4.686384211</v>
      </c>
      <c r="E26" s="36">
        <v>0</v>
      </c>
      <c r="F26" s="36" t="s">
        <v>339</v>
      </c>
      <c r="G26" s="36" t="s">
        <v>339</v>
      </c>
      <c r="H26" s="36" t="s">
        <v>339</v>
      </c>
      <c r="I26" s="36">
        <v>0</v>
      </c>
      <c r="J26" s="36">
        <v>0</v>
      </c>
      <c r="K26" s="36">
        <v>0</v>
      </c>
      <c r="L26" s="36">
        <v>0</v>
      </c>
      <c r="M26" s="36">
        <v>0</v>
      </c>
      <c r="N26" s="36">
        <v>0</v>
      </c>
      <c r="O26" s="36">
        <v>0</v>
      </c>
      <c r="P26" s="36">
        <v>0</v>
      </c>
      <c r="Q26" s="36">
        <v>0</v>
      </c>
      <c r="R26" s="36">
        <v>0</v>
      </c>
      <c r="S26" s="36">
        <v>0</v>
      </c>
      <c r="T26" s="36">
        <v>0</v>
      </c>
      <c r="U26" s="36" t="s">
        <v>339</v>
      </c>
      <c r="V26" s="36" t="s">
        <v>339</v>
      </c>
      <c r="W26" s="36">
        <v>0</v>
      </c>
      <c r="X26" s="36">
        <v>0</v>
      </c>
      <c r="Y26" s="36">
        <v>0</v>
      </c>
      <c r="Z26" s="36">
        <v>0</v>
      </c>
      <c r="AA26" s="36">
        <v>0</v>
      </c>
      <c r="AB26" s="36">
        <v>0</v>
      </c>
      <c r="AC26" s="36">
        <v>0</v>
      </c>
      <c r="AD26" s="36">
        <v>0</v>
      </c>
      <c r="AE26" s="36">
        <v>0</v>
      </c>
      <c r="AF26" s="36">
        <v>0</v>
      </c>
      <c r="AG26" s="36" t="s">
        <v>339</v>
      </c>
      <c r="AH26" s="36" t="s">
        <v>339</v>
      </c>
      <c r="AI26" s="36" t="s">
        <v>339</v>
      </c>
      <c r="AJ26" s="36">
        <v>0</v>
      </c>
      <c r="AK26" s="36">
        <v>0</v>
      </c>
      <c r="AL26" s="36">
        <v>0</v>
      </c>
      <c r="AM26" s="36">
        <v>0</v>
      </c>
      <c r="AN26" s="36">
        <v>0</v>
      </c>
      <c r="AO26" s="36">
        <v>0</v>
      </c>
      <c r="AP26" s="36">
        <v>0</v>
      </c>
      <c r="AQ26" s="36">
        <v>0</v>
      </c>
      <c r="AR26" s="36">
        <v>0</v>
      </c>
      <c r="AS26" s="36">
        <v>0</v>
      </c>
      <c r="AT26" s="36">
        <v>0</v>
      </c>
      <c r="AU26" s="36">
        <v>0</v>
      </c>
      <c r="AV26" s="36">
        <v>0</v>
      </c>
      <c r="AW26" s="36">
        <v>0</v>
      </c>
      <c r="AX26" s="36">
        <v>0</v>
      </c>
      <c r="AY26" s="36">
        <v>0</v>
      </c>
      <c r="AZ26" s="36">
        <v>0</v>
      </c>
      <c r="BA26" s="36">
        <v>0</v>
      </c>
      <c r="BB26" s="36">
        <v>0.116716055</v>
      </c>
      <c r="BC26" s="36">
        <v>5.4487029329999999</v>
      </c>
      <c r="BD26" s="36">
        <v>14.312198467</v>
      </c>
      <c r="BE26" s="36">
        <v>9.8856057142857143E-3</v>
      </c>
      <c r="BF26" s="36">
        <v>1.9771211428571429E-2</v>
      </c>
      <c r="BG26" s="36">
        <v>1.198651192</v>
      </c>
      <c r="BH26" s="36">
        <v>4.3827844809999998</v>
      </c>
      <c r="BI26" s="36">
        <v>0</v>
      </c>
      <c r="BJ26" s="36">
        <v>0</v>
      </c>
      <c r="BK26" s="36">
        <v>0</v>
      </c>
      <c r="BL26" s="36">
        <v>0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>
        <v>4.6519651959999999</v>
      </c>
      <c r="E27" s="36">
        <v>0</v>
      </c>
      <c r="F27" s="36" t="s">
        <v>339</v>
      </c>
      <c r="G27" s="36" t="s">
        <v>339</v>
      </c>
      <c r="H27" s="36" t="s">
        <v>339</v>
      </c>
      <c r="I27" s="36">
        <v>0</v>
      </c>
      <c r="J27" s="36">
        <v>0</v>
      </c>
      <c r="K27" s="36">
        <v>0</v>
      </c>
      <c r="L27" s="36">
        <v>0</v>
      </c>
      <c r="M27" s="36">
        <v>0</v>
      </c>
      <c r="N27" s="36">
        <v>0</v>
      </c>
      <c r="O27" s="36">
        <v>0</v>
      </c>
      <c r="P27" s="36">
        <v>0</v>
      </c>
      <c r="Q27" s="36">
        <v>0</v>
      </c>
      <c r="R27" s="36">
        <v>0</v>
      </c>
      <c r="S27" s="36">
        <v>0</v>
      </c>
      <c r="T27" s="36">
        <v>0</v>
      </c>
      <c r="U27" s="36" t="s">
        <v>339</v>
      </c>
      <c r="V27" s="36" t="s">
        <v>339</v>
      </c>
      <c r="W27" s="36">
        <v>0</v>
      </c>
      <c r="X27" s="36">
        <v>0</v>
      </c>
      <c r="Y27" s="36">
        <v>0</v>
      </c>
      <c r="Z27" s="36">
        <v>0</v>
      </c>
      <c r="AA27" s="36">
        <v>0</v>
      </c>
      <c r="AB27" s="36">
        <v>0</v>
      </c>
      <c r="AC27" s="36">
        <v>0</v>
      </c>
      <c r="AD27" s="36">
        <v>0</v>
      </c>
      <c r="AE27" s="36">
        <v>0</v>
      </c>
      <c r="AF27" s="36">
        <v>0</v>
      </c>
      <c r="AG27" s="36" t="s">
        <v>339</v>
      </c>
      <c r="AH27" s="36" t="s">
        <v>339</v>
      </c>
      <c r="AI27" s="36" t="s">
        <v>339</v>
      </c>
      <c r="AJ27" s="36">
        <v>0</v>
      </c>
      <c r="AK27" s="36">
        <v>0</v>
      </c>
      <c r="AL27" s="36">
        <v>0</v>
      </c>
      <c r="AM27" s="36">
        <v>0</v>
      </c>
      <c r="AN27" s="36">
        <v>0</v>
      </c>
      <c r="AO27" s="36">
        <v>0</v>
      </c>
      <c r="AP27" s="36">
        <v>0</v>
      </c>
      <c r="AQ27" s="36">
        <v>0</v>
      </c>
      <c r="AR27" s="36">
        <v>0</v>
      </c>
      <c r="AS27" s="36">
        <v>0</v>
      </c>
      <c r="AT27" s="36">
        <v>0</v>
      </c>
      <c r="AU27" s="36">
        <v>0</v>
      </c>
      <c r="AV27" s="36">
        <v>0</v>
      </c>
      <c r="AW27" s="36">
        <v>0</v>
      </c>
      <c r="AX27" s="36">
        <v>0</v>
      </c>
      <c r="AY27" s="36">
        <v>0</v>
      </c>
      <c r="AZ27" s="36">
        <v>0</v>
      </c>
      <c r="BA27" s="36">
        <v>0</v>
      </c>
      <c r="BB27" s="36">
        <v>2.7755512E-2</v>
      </c>
      <c r="BC27" s="36">
        <v>1.278605462</v>
      </c>
      <c r="BD27" s="36">
        <v>3.059872216</v>
      </c>
      <c r="BE27" s="36">
        <v>2.3508328571428573E-3</v>
      </c>
      <c r="BF27" s="36">
        <v>4.7016671428571424E-3</v>
      </c>
      <c r="BG27" s="36">
        <v>0.35743870500000002</v>
      </c>
      <c r="BH27" s="36">
        <v>1.3901061109999999</v>
      </c>
      <c r="BI27" s="36">
        <v>0</v>
      </c>
      <c r="BJ27" s="36">
        <v>0</v>
      </c>
      <c r="BK27" s="36">
        <v>0</v>
      </c>
      <c r="BL27" s="36">
        <v>0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162">
        <v>5.1504739710000003</v>
      </c>
      <c r="E28" s="36">
        <v>519</v>
      </c>
      <c r="F28" s="36">
        <v>0</v>
      </c>
      <c r="G28" s="36">
        <v>16</v>
      </c>
      <c r="H28" s="36">
        <v>503</v>
      </c>
      <c r="I28" s="36">
        <v>4.4138630345220871E-2</v>
      </c>
      <c r="J28" s="36">
        <v>10.712964118041432</v>
      </c>
      <c r="K28" s="36">
        <v>4.4138630345220871E-2</v>
      </c>
      <c r="L28" s="36">
        <v>0</v>
      </c>
      <c r="M28" s="36">
        <v>6.4374027483865177</v>
      </c>
      <c r="N28" s="36">
        <v>4.3197000000001351</v>
      </c>
      <c r="O28" s="36">
        <v>0.69161365200000002</v>
      </c>
      <c r="P28" s="36">
        <v>1.239915675</v>
      </c>
      <c r="Q28" s="36">
        <v>0.65153647800000003</v>
      </c>
      <c r="R28" s="36">
        <v>4.0077174E-2</v>
      </c>
      <c r="S28" s="36">
        <v>1.1876411</v>
      </c>
      <c r="T28" s="36">
        <v>5.2274575000000004E-2</v>
      </c>
      <c r="U28" s="36">
        <v>0.16200000000000003</v>
      </c>
      <c r="V28" s="36">
        <v>0.38879999999999998</v>
      </c>
      <c r="W28" s="36">
        <v>0.89775228234522098</v>
      </c>
      <c r="X28" s="36">
        <v>12.341679793041433</v>
      </c>
      <c r="Y28" s="36">
        <v>13.239432075386654</v>
      </c>
      <c r="Z28" s="36">
        <v>3.958449390746864E-2</v>
      </c>
      <c r="AA28" s="36">
        <v>8.4710816961982901E-3</v>
      </c>
      <c r="AB28" s="36">
        <v>8.4710819999999996E-3</v>
      </c>
      <c r="AC28" s="36">
        <v>9.7994250853947413E-4</v>
      </c>
      <c r="AD28" s="36">
        <v>0.27980887209432914</v>
      </c>
      <c r="AE28" s="36">
        <v>2.5182798488489633</v>
      </c>
      <c r="AF28" s="36">
        <v>2.7980887209432925</v>
      </c>
      <c r="AG28" s="36">
        <v>1.5983976231484065E-2</v>
      </c>
      <c r="AH28" s="36">
        <v>2.7191131979995876E-2</v>
      </c>
      <c r="AI28" s="36">
        <v>8.7085111881878688E-2</v>
      </c>
      <c r="AJ28" s="36">
        <v>4.8568320430389226E-4</v>
      </c>
      <c r="AK28" s="36">
        <v>5.8692021487180069E-4</v>
      </c>
      <c r="AL28" s="36">
        <v>1.4679352205408782E-3</v>
      </c>
      <c r="AM28" s="36">
        <v>1.7449601944327434E-2</v>
      </c>
      <c r="AN28" s="36">
        <v>0.30758692428919682</v>
      </c>
      <c r="AO28" s="36">
        <v>2.6068328959513827</v>
      </c>
      <c r="AP28" s="36">
        <v>42.206640295</v>
      </c>
      <c r="AQ28" s="36">
        <v>22.726652466000001</v>
      </c>
      <c r="AR28" s="36">
        <v>64.933292761000004</v>
      </c>
      <c r="AS28" s="36">
        <v>0.49307816300000001</v>
      </c>
      <c r="AT28" s="36">
        <v>35.035048690000004</v>
      </c>
      <c r="AU28" s="36">
        <v>74.061855600000001</v>
      </c>
      <c r="AV28" s="36">
        <v>84.159952555999993</v>
      </c>
      <c r="AW28" s="36">
        <v>177.90876526700001</v>
      </c>
      <c r="AX28" s="36">
        <v>76.033028995999999</v>
      </c>
      <c r="AY28" s="36">
        <v>160.72896784400001</v>
      </c>
      <c r="AZ28" s="36">
        <v>2.0776900000000001E-3</v>
      </c>
      <c r="BA28" s="36">
        <v>4.1553814285714289E-3</v>
      </c>
      <c r="BB28" s="36">
        <v>28.230889267999999</v>
      </c>
      <c r="BC28" s="36">
        <v>4577.1150178870002</v>
      </c>
      <c r="BD28" s="36">
        <v>9675.7288541639991</v>
      </c>
      <c r="BE28" s="36">
        <v>0.24956585142857143</v>
      </c>
      <c r="BF28" s="36">
        <v>0.49913170428571435</v>
      </c>
      <c r="BG28" s="36">
        <v>21.868130313999998</v>
      </c>
      <c r="BH28" s="36">
        <v>329.04641920500001</v>
      </c>
      <c r="BI28" s="36">
        <v>0</v>
      </c>
      <c r="BJ28" s="36">
        <v>0</v>
      </c>
      <c r="BK28" s="36">
        <v>0</v>
      </c>
      <c r="BL28" s="36">
        <v>0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162">
        <v>5.2757050789999997</v>
      </c>
      <c r="E29" s="36">
        <v>2</v>
      </c>
      <c r="F29" s="36">
        <v>0</v>
      </c>
      <c r="G29" s="36">
        <v>1</v>
      </c>
      <c r="H29" s="36">
        <v>1</v>
      </c>
      <c r="I29" s="36">
        <v>1.1675758589468059E-2</v>
      </c>
      <c r="J29" s="36">
        <v>6.5551525051659683</v>
      </c>
      <c r="K29" s="36">
        <v>1.1675758589468059E-2</v>
      </c>
      <c r="L29" s="36">
        <v>0</v>
      </c>
      <c r="M29" s="36">
        <v>1.5362882637544979</v>
      </c>
      <c r="N29" s="36">
        <v>5.0305400000009382</v>
      </c>
      <c r="O29" s="36">
        <v>0.18572328099999996</v>
      </c>
      <c r="P29" s="36">
        <v>0.31686478199999996</v>
      </c>
      <c r="Q29" s="36">
        <v>0.15665612899999998</v>
      </c>
      <c r="R29" s="36">
        <v>2.9067151999999999E-2</v>
      </c>
      <c r="S29" s="36">
        <v>0.27895110499999998</v>
      </c>
      <c r="T29" s="36">
        <v>3.7913677E-2</v>
      </c>
      <c r="U29" s="36">
        <v>6.0000000000000001E-3</v>
      </c>
      <c r="V29" s="36">
        <v>1.44E-2</v>
      </c>
      <c r="W29" s="36">
        <v>0.20339903958946803</v>
      </c>
      <c r="X29" s="36">
        <v>6.8864172871659681</v>
      </c>
      <c r="Y29" s="36">
        <v>7.0898163267554359</v>
      </c>
      <c r="Z29" s="36">
        <v>8.7293263943041283E-3</v>
      </c>
      <c r="AA29" s="36">
        <v>1.8680758483810829E-3</v>
      </c>
      <c r="AB29" s="36">
        <v>1.868076E-3</v>
      </c>
      <c r="AC29" s="36">
        <v>1.3348421418060634E-4</v>
      </c>
      <c r="AD29" s="36">
        <v>5.6274432929041884E-2</v>
      </c>
      <c r="AE29" s="36">
        <v>0.50646989636137696</v>
      </c>
      <c r="AF29" s="36">
        <v>0.56274432929041873</v>
      </c>
      <c r="AG29" s="36">
        <v>6.6141049765738142E-4</v>
      </c>
      <c r="AH29" s="36">
        <v>1.1251580879688789E-3</v>
      </c>
      <c r="AI29" s="36">
        <v>3.6035468493057338E-3</v>
      </c>
      <c r="AJ29" s="36">
        <v>1.0943559674614714E-4</v>
      </c>
      <c r="AK29" s="36">
        <v>1.3224662369976364E-4</v>
      </c>
      <c r="AL29" s="36">
        <v>3.3075956800857889E-4</v>
      </c>
      <c r="AM29" s="36">
        <v>9.0433030858413487E-4</v>
      </c>
      <c r="AN29" s="36">
        <v>5.7531837640710522E-2</v>
      </c>
      <c r="AO29" s="36">
        <v>0.51040420277869125</v>
      </c>
      <c r="AP29" s="36">
        <v>121.732748535</v>
      </c>
      <c r="AQ29" s="36">
        <v>65.548403057000002</v>
      </c>
      <c r="AR29" s="36">
        <v>187.28115159200001</v>
      </c>
      <c r="AS29" s="36">
        <v>3.86280007</v>
      </c>
      <c r="AT29" s="36">
        <v>254.39972236599999</v>
      </c>
      <c r="AU29" s="36">
        <v>604.01142551800001</v>
      </c>
      <c r="AV29" s="36">
        <v>252.74130018400001</v>
      </c>
      <c r="AW29" s="36">
        <v>600.07389784700001</v>
      </c>
      <c r="AX29" s="36">
        <v>233.45853736000001</v>
      </c>
      <c r="AY29" s="36">
        <v>554.29157956200004</v>
      </c>
      <c r="AZ29" s="36">
        <v>5.3456214285714293E-3</v>
      </c>
      <c r="BA29" s="36">
        <v>1.0691244285714286E-2</v>
      </c>
      <c r="BB29" s="36">
        <v>6.1073444170000002</v>
      </c>
      <c r="BC29" s="36">
        <v>538.19440527899997</v>
      </c>
      <c r="BD29" s="36">
        <v>1277.814169427</v>
      </c>
      <c r="BE29" s="36">
        <v>5.3989960000000004E-2</v>
      </c>
      <c r="BF29" s="36">
        <v>0.10797992142857143</v>
      </c>
      <c r="BG29" s="36">
        <v>13.880583572999999</v>
      </c>
      <c r="BH29" s="36">
        <v>68.752967095000002</v>
      </c>
      <c r="BI29" s="36">
        <v>0</v>
      </c>
      <c r="BJ29" s="36">
        <v>0</v>
      </c>
      <c r="BK29" s="36">
        <v>0</v>
      </c>
      <c r="BL29" s="36">
        <v>0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162">
        <v>6.139738726</v>
      </c>
      <c r="E30" s="36">
        <v>16</v>
      </c>
      <c r="F30" s="36">
        <v>6</v>
      </c>
      <c r="G30" s="36">
        <v>5</v>
      </c>
      <c r="H30" s="36">
        <v>5</v>
      </c>
      <c r="I30" s="36">
        <v>5.0613871218583064</v>
      </c>
      <c r="J30" s="36">
        <v>50.270418840912697</v>
      </c>
      <c r="K30" s="36">
        <v>0.66934662186851379</v>
      </c>
      <c r="L30" s="36">
        <v>4.3920404999897924</v>
      </c>
      <c r="M30" s="36">
        <v>16.393449962759707</v>
      </c>
      <c r="N30" s="36">
        <v>38.938356000011289</v>
      </c>
      <c r="O30" s="36">
        <v>9.6389696999999996E-2</v>
      </c>
      <c r="P30" s="36">
        <v>0.16343441</v>
      </c>
      <c r="Q30" s="36">
        <v>8.9300004000000002E-2</v>
      </c>
      <c r="R30" s="36">
        <v>7.0896930000000002E-3</v>
      </c>
      <c r="S30" s="36">
        <v>0.154186984</v>
      </c>
      <c r="T30" s="36">
        <v>9.2474259999999996E-3</v>
      </c>
      <c r="U30" s="36">
        <v>2.4325500000000004</v>
      </c>
      <c r="V30" s="36">
        <v>5.7502000000000013</v>
      </c>
      <c r="W30" s="36">
        <v>7.5903268188583066</v>
      </c>
      <c r="X30" s="36">
        <v>56.184053250912697</v>
      </c>
      <c r="Y30" s="36">
        <v>63.774380069771006</v>
      </c>
      <c r="Z30" s="36">
        <v>0.74460700819151038</v>
      </c>
      <c r="AA30" s="36">
        <v>0.34021129242032178</v>
      </c>
      <c r="AB30" s="36">
        <v>0.340211292</v>
      </c>
      <c r="AC30" s="36">
        <v>1.9290604494741535E-2</v>
      </c>
      <c r="AD30" s="36">
        <v>2.130130051811673</v>
      </c>
      <c r="AE30" s="36">
        <v>19.171170466305057</v>
      </c>
      <c r="AF30" s="36">
        <v>21.301300518116729</v>
      </c>
      <c r="AG30" s="36">
        <v>0.27289313639456436</v>
      </c>
      <c r="AH30" s="36">
        <v>0.46423200214247728</v>
      </c>
      <c r="AI30" s="36">
        <v>1.4867970879427992</v>
      </c>
      <c r="AJ30" s="36">
        <v>2.0393575235195541E-2</v>
      </c>
      <c r="AK30" s="36">
        <v>2.4644462526214703E-2</v>
      </c>
      <c r="AL30" s="36">
        <v>6.1637806326763363E-2</v>
      </c>
      <c r="AM30" s="36">
        <v>0.3125773161245014</v>
      </c>
      <c r="AN30" s="36">
        <v>2.6190065164803649</v>
      </c>
      <c r="AO30" s="36">
        <v>20.719605360574622</v>
      </c>
      <c r="AP30" s="36">
        <v>2474.4490903649998</v>
      </c>
      <c r="AQ30" s="36">
        <v>1332.3956640419999</v>
      </c>
      <c r="AR30" s="36">
        <v>3806.8447544069995</v>
      </c>
      <c r="AS30" s="36">
        <v>56.131566778</v>
      </c>
      <c r="AT30" s="36">
        <v>7064.2774780039999</v>
      </c>
      <c r="AU30" s="36">
        <v>16404.830325055002</v>
      </c>
      <c r="AV30" s="36">
        <v>4110.0019323429997</v>
      </c>
      <c r="AW30" s="36">
        <v>9544.342580777</v>
      </c>
      <c r="AX30" s="36">
        <v>3886.670433879</v>
      </c>
      <c r="AY30" s="36">
        <v>9025.7169534629993</v>
      </c>
      <c r="AZ30" s="36">
        <v>0.20383853857142858</v>
      </c>
      <c r="BA30" s="36">
        <v>0.4076770785714286</v>
      </c>
      <c r="BB30" s="36">
        <v>19.026923081</v>
      </c>
      <c r="BC30" s="36">
        <v>1616.652680659</v>
      </c>
      <c r="BD30" s="36">
        <v>3754.228653013</v>
      </c>
      <c r="BE30" s="36">
        <v>0.16820122857142858</v>
      </c>
      <c r="BF30" s="36">
        <v>0.33640245857142859</v>
      </c>
      <c r="BG30" s="36">
        <v>13.997171327</v>
      </c>
      <c r="BH30" s="36">
        <v>70.711643073999994</v>
      </c>
      <c r="BI30" s="36">
        <v>0.3600000000000001</v>
      </c>
      <c r="BJ30" s="36">
        <v>0.43000000000000016</v>
      </c>
      <c r="BK30" s="36">
        <v>0.60000000000000031</v>
      </c>
      <c r="BL30" s="36">
        <v>0.85000000000000042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162">
        <v>5.6890010909999997</v>
      </c>
      <c r="E31" s="36">
        <v>10</v>
      </c>
      <c r="F31" s="36">
        <v>0</v>
      </c>
      <c r="G31" s="36">
        <v>6</v>
      </c>
      <c r="H31" s="36">
        <v>4</v>
      </c>
      <c r="I31" s="36">
        <v>0.10890599916329889</v>
      </c>
      <c r="J31" s="36">
        <v>28.907974503575812</v>
      </c>
      <c r="K31" s="36">
        <v>1.3257999165532931E-2</v>
      </c>
      <c r="L31" s="36">
        <v>9.5647999997765965E-2</v>
      </c>
      <c r="M31" s="36">
        <v>1.006433502662385</v>
      </c>
      <c r="N31" s="36">
        <v>28.010447000076724</v>
      </c>
      <c r="O31" s="36">
        <v>4.3235375999999999E-2</v>
      </c>
      <c r="P31" s="36">
        <v>6.4856674000000003E-2</v>
      </c>
      <c r="Q31" s="36">
        <v>3.0994266999999999E-2</v>
      </c>
      <c r="R31" s="36">
        <v>1.2241109E-2</v>
      </c>
      <c r="S31" s="36">
        <v>4.8890008999999998E-2</v>
      </c>
      <c r="T31" s="36">
        <v>1.5966664999999998E-2</v>
      </c>
      <c r="U31" s="36">
        <v>3.9E-2</v>
      </c>
      <c r="V31" s="36">
        <v>9.2399999999999996E-2</v>
      </c>
      <c r="W31" s="36">
        <v>0.1911413751632989</v>
      </c>
      <c r="X31" s="36">
        <v>29.065231177575814</v>
      </c>
      <c r="Y31" s="36">
        <v>29.256372552739112</v>
      </c>
      <c r="Z31" s="36">
        <v>2.3618736239076076E-2</v>
      </c>
      <c r="AA31" s="36">
        <v>5.0544095551622809E-3</v>
      </c>
      <c r="AB31" s="36">
        <v>5.0544099999999996E-3</v>
      </c>
      <c r="AC31" s="36">
        <v>9.9177473135786601E-5</v>
      </c>
      <c r="AD31" s="36">
        <v>0.34659659551602906</v>
      </c>
      <c r="AE31" s="36">
        <v>3.1193693596442609</v>
      </c>
      <c r="AF31" s="36">
        <v>3.4659659551602897</v>
      </c>
      <c r="AG31" s="36">
        <v>4.5303613782352843E-3</v>
      </c>
      <c r="AH31" s="36">
        <v>7.7068216549289904E-3</v>
      </c>
      <c r="AI31" s="36">
        <v>2.4682658543488795E-2</v>
      </c>
      <c r="AJ31" s="36">
        <v>3.0298080270035232E-4</v>
      </c>
      <c r="AK31" s="36">
        <v>3.6613487196399358E-4</v>
      </c>
      <c r="AL31" s="36">
        <v>9.1573311057545955E-4</v>
      </c>
      <c r="AM31" s="36">
        <v>4.9325196540714227E-3</v>
      </c>
      <c r="AN31" s="36">
        <v>0.35466955204292205</v>
      </c>
      <c r="AO31" s="36">
        <v>3.1449677512983252</v>
      </c>
      <c r="AP31" s="36">
        <v>569.08164850499998</v>
      </c>
      <c r="AQ31" s="36">
        <v>306.42857996399999</v>
      </c>
      <c r="AR31" s="36">
        <v>875.51022846899991</v>
      </c>
      <c r="AS31" s="36">
        <v>14.229066936000001</v>
      </c>
      <c r="AT31" s="36">
        <v>1150.5183022470001</v>
      </c>
      <c r="AU31" s="36">
        <v>2796.1863349280002</v>
      </c>
      <c r="AV31" s="36">
        <v>905.78071045499996</v>
      </c>
      <c r="AW31" s="36">
        <v>2201.3831853619999</v>
      </c>
      <c r="AX31" s="36">
        <v>843.07233370500001</v>
      </c>
      <c r="AY31" s="36">
        <v>2048.9785640599998</v>
      </c>
      <c r="AZ31" s="36">
        <v>2.7501455714285718E-2</v>
      </c>
      <c r="BA31" s="36">
        <v>5.5002911428571437E-2</v>
      </c>
      <c r="BB31" s="36">
        <v>7.4883866360000004</v>
      </c>
      <c r="BC31" s="36">
        <v>604.41284204600004</v>
      </c>
      <c r="BD31" s="36">
        <v>1468.947452888</v>
      </c>
      <c r="BE31" s="36">
        <v>6.6198608571428577E-2</v>
      </c>
      <c r="BF31" s="36">
        <v>0.13239721714285715</v>
      </c>
      <c r="BG31" s="36">
        <v>5.2533986029999999</v>
      </c>
      <c r="BH31" s="36">
        <v>37.340801886999998</v>
      </c>
      <c r="BI31" s="36">
        <v>0</v>
      </c>
      <c r="BJ31" s="36">
        <v>0</v>
      </c>
      <c r="BK31" s="36">
        <v>0.39000000000000012</v>
      </c>
      <c r="BL31" s="36">
        <v>0.39000000000000012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162">
        <v>5.4226821059999999</v>
      </c>
      <c r="E32" s="36">
        <v>18</v>
      </c>
      <c r="F32" s="36">
        <v>0</v>
      </c>
      <c r="G32" s="36">
        <v>3</v>
      </c>
      <c r="H32" s="36">
        <v>15</v>
      </c>
      <c r="I32" s="36">
        <v>8.9959197389676906E-3</v>
      </c>
      <c r="J32" s="36">
        <v>1.0913615153944565</v>
      </c>
      <c r="K32" s="36">
        <v>8.9959197389676906E-3</v>
      </c>
      <c r="L32" s="36">
        <v>0</v>
      </c>
      <c r="M32" s="36">
        <v>0.59341543513692452</v>
      </c>
      <c r="N32" s="36">
        <v>0.50694199999649969</v>
      </c>
      <c r="O32" s="36">
        <v>3.1834060999999997E-2</v>
      </c>
      <c r="P32" s="36">
        <v>5.8304050000000003E-2</v>
      </c>
      <c r="Q32" s="36">
        <v>2.9928007999999999E-2</v>
      </c>
      <c r="R32" s="36">
        <v>1.906053E-3</v>
      </c>
      <c r="S32" s="36">
        <v>5.5817893E-2</v>
      </c>
      <c r="T32" s="36">
        <v>2.4861570000000001E-3</v>
      </c>
      <c r="U32" s="36">
        <v>6.0000000000000001E-3</v>
      </c>
      <c r="V32" s="36">
        <v>1.44E-2</v>
      </c>
      <c r="W32" s="36">
        <v>4.6829980738967686E-2</v>
      </c>
      <c r="X32" s="36">
        <v>1.1640655653944565</v>
      </c>
      <c r="Y32" s="36">
        <v>1.2108955461334241</v>
      </c>
      <c r="Z32" s="36">
        <v>4.5658942451137175E-3</v>
      </c>
      <c r="AA32" s="36">
        <v>9.7710136845433537E-4</v>
      </c>
      <c r="AB32" s="36">
        <v>9.7710099999999997E-4</v>
      </c>
      <c r="AC32" s="36">
        <v>1.3677056806187649E-4</v>
      </c>
      <c r="AD32" s="36">
        <v>1.9951724475403762E-2</v>
      </c>
      <c r="AE32" s="36">
        <v>0.17956552027863387</v>
      </c>
      <c r="AF32" s="36">
        <v>0.19951724475403765</v>
      </c>
      <c r="AG32" s="36">
        <v>7.3534826073524886E-4</v>
      </c>
      <c r="AH32" s="36">
        <v>1.2509372711358257E-3</v>
      </c>
      <c r="AI32" s="36">
        <v>4.0063801791782525E-3</v>
      </c>
      <c r="AJ32" s="36">
        <v>5.8571197290926657E-5</v>
      </c>
      <c r="AK32" s="36">
        <v>7.0779922786416257E-5</v>
      </c>
      <c r="AL32" s="36">
        <v>1.7702634690822314E-4</v>
      </c>
      <c r="AM32" s="36">
        <v>9.3069002608805204E-4</v>
      </c>
      <c r="AN32" s="36">
        <v>2.1273441669326005E-2</v>
      </c>
      <c r="AO32" s="36">
        <v>0.18374892680472035</v>
      </c>
      <c r="AP32" s="36">
        <v>60.437547137999999</v>
      </c>
      <c r="AQ32" s="36">
        <v>32.543294611999997</v>
      </c>
      <c r="AR32" s="36">
        <v>92.980841749999996</v>
      </c>
      <c r="AS32" s="36">
        <v>1.9782048809999999</v>
      </c>
      <c r="AT32" s="36">
        <v>397.16645546900003</v>
      </c>
      <c r="AU32" s="36">
        <v>1011.431875752</v>
      </c>
      <c r="AV32" s="36">
        <v>244.77781181399999</v>
      </c>
      <c r="AW32" s="36">
        <v>623.35597061700003</v>
      </c>
      <c r="AX32" s="36">
        <v>230.15507294400001</v>
      </c>
      <c r="AY32" s="36">
        <v>586.117417359</v>
      </c>
      <c r="AZ32" s="36">
        <v>3.1959357142857144E-3</v>
      </c>
      <c r="BA32" s="36">
        <v>6.3918728571428574E-3</v>
      </c>
      <c r="BB32" s="36">
        <v>2.5493809619999999</v>
      </c>
      <c r="BC32" s="36">
        <v>205.263287362</v>
      </c>
      <c r="BD32" s="36">
        <v>522.72750858200004</v>
      </c>
      <c r="BE32" s="36">
        <v>2.2536960000000002E-2</v>
      </c>
      <c r="BF32" s="36">
        <v>4.5073920000000003E-2</v>
      </c>
      <c r="BG32" s="36">
        <v>2.5676039209999999</v>
      </c>
      <c r="BH32" s="36">
        <v>21.094502983999998</v>
      </c>
      <c r="BI32" s="36">
        <v>0</v>
      </c>
      <c r="BJ32" s="36">
        <v>0</v>
      </c>
      <c r="BK32" s="36">
        <v>0</v>
      </c>
      <c r="BL32" s="36">
        <v>0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162">
        <v>5.02995196</v>
      </c>
      <c r="E33" s="36">
        <v>24</v>
      </c>
      <c r="F33" s="36">
        <v>0</v>
      </c>
      <c r="G33" s="36">
        <v>0</v>
      </c>
      <c r="H33" s="36">
        <v>24</v>
      </c>
      <c r="I33" s="36">
        <v>4.1306746157149825E-7</v>
      </c>
      <c r="J33" s="36">
        <v>3.5560698893810367E-4</v>
      </c>
      <c r="K33" s="36">
        <v>4.1306746157149825E-7</v>
      </c>
      <c r="L33" s="36">
        <v>0</v>
      </c>
      <c r="M33" s="36">
        <v>3.5602005639967516E-4</v>
      </c>
      <c r="N33" s="36">
        <v>0</v>
      </c>
      <c r="O33" s="36">
        <v>1.3275472E-2</v>
      </c>
      <c r="P33" s="36">
        <v>2.3107804000000003E-2</v>
      </c>
      <c r="Q33" s="36">
        <v>1.0543238999999999E-2</v>
      </c>
      <c r="R33" s="36">
        <v>2.7322330000000001E-3</v>
      </c>
      <c r="S33" s="36">
        <v>1.9544022000000001E-2</v>
      </c>
      <c r="T33" s="36">
        <v>3.5637820000000001E-3</v>
      </c>
      <c r="U33" s="36">
        <v>0</v>
      </c>
      <c r="V33" s="36">
        <v>0</v>
      </c>
      <c r="W33" s="36">
        <v>1.3275885067461572E-2</v>
      </c>
      <c r="X33" s="36">
        <v>2.3463410988938106E-2</v>
      </c>
      <c r="Y33" s="36">
        <v>3.6739296056399681E-2</v>
      </c>
      <c r="Z33" s="36">
        <v>2.5163851718656243E-6</v>
      </c>
      <c r="AA33" s="36">
        <v>5.3850642677924334E-7</v>
      </c>
      <c r="AB33" s="36">
        <v>5.3850599999999996E-7</v>
      </c>
      <c r="AC33" s="36">
        <v>6.2622877076235753E-9</v>
      </c>
      <c r="AD33" s="36">
        <v>3.5281997028219311E-6</v>
      </c>
      <c r="AE33" s="36">
        <v>3.1753797325397376E-5</v>
      </c>
      <c r="AF33" s="36">
        <v>3.5281997028219306E-5</v>
      </c>
      <c r="AG33" s="36">
        <v>0</v>
      </c>
      <c r="AH33" s="36">
        <v>0</v>
      </c>
      <c r="AI33" s="36">
        <v>0</v>
      </c>
      <c r="AJ33" s="36">
        <v>3.2280123721444462E-8</v>
      </c>
      <c r="AK33" s="36">
        <v>3.9008672696089621E-8</v>
      </c>
      <c r="AL33" s="36">
        <v>9.7563864910750891E-8</v>
      </c>
      <c r="AM33" s="36">
        <v>3.8542411429068037E-8</v>
      </c>
      <c r="AN33" s="36">
        <v>3.5672083755180207E-6</v>
      </c>
      <c r="AO33" s="36">
        <v>3.1851361190308128E-5</v>
      </c>
      <c r="AP33" s="36">
        <v>3.6798496999999999E-2</v>
      </c>
      <c r="AQ33" s="36">
        <v>1.9814575000000001E-2</v>
      </c>
      <c r="AR33" s="36">
        <v>5.6613072E-2</v>
      </c>
      <c r="AS33" s="36">
        <v>3.0600000000000001E-7</v>
      </c>
      <c r="AT33" s="36">
        <v>2.3697977488503701E-10</v>
      </c>
      <c r="AU33" s="36">
        <v>6.1166927206921502E-10</v>
      </c>
      <c r="AV33" s="36">
        <v>1.3799999999999999E-7</v>
      </c>
      <c r="AW33" s="36">
        <v>3.58E-7</v>
      </c>
      <c r="AX33" s="36">
        <v>1.1000000000000001E-7</v>
      </c>
      <c r="AY33" s="36">
        <v>2.8599999999999999E-7</v>
      </c>
      <c r="AZ33" s="36">
        <v>1.6607487191395429E-10</v>
      </c>
      <c r="BA33" s="36">
        <v>3.3214974382790858E-10</v>
      </c>
      <c r="BB33" s="36">
        <v>2.693277106</v>
      </c>
      <c r="BC33" s="36">
        <v>209.97899648800001</v>
      </c>
      <c r="BD33" s="36">
        <v>541.97747463500002</v>
      </c>
      <c r="BE33" s="36">
        <v>2.3809025714285715E-2</v>
      </c>
      <c r="BF33" s="36">
        <v>4.7618052857142858E-2</v>
      </c>
      <c r="BG33" s="36">
        <v>4.0793159440000002</v>
      </c>
      <c r="BH33" s="36">
        <v>31.768997417000001</v>
      </c>
      <c r="BI33" s="36">
        <v>0</v>
      </c>
      <c r="BJ33" s="36">
        <v>0</v>
      </c>
      <c r="BK33" s="36">
        <v>0</v>
      </c>
      <c r="BL33" s="36">
        <v>0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162">
        <v>5.115418515</v>
      </c>
      <c r="E34" s="36">
        <v>38</v>
      </c>
      <c r="F34" s="36">
        <v>1</v>
      </c>
      <c r="G34" s="36">
        <v>1</v>
      </c>
      <c r="H34" s="36">
        <v>36</v>
      </c>
      <c r="I34" s="36">
        <v>1.0688710689699735E-3</v>
      </c>
      <c r="J34" s="36">
        <v>0.96601046389301659</v>
      </c>
      <c r="K34" s="36">
        <v>1.0688710689699735E-3</v>
      </c>
      <c r="L34" s="36">
        <v>0</v>
      </c>
      <c r="M34" s="36">
        <v>0.20021433496199875</v>
      </c>
      <c r="N34" s="36">
        <v>0.76686499999998792</v>
      </c>
      <c r="O34" s="36">
        <v>7.5723449999999998E-2</v>
      </c>
      <c r="P34" s="36">
        <v>0.12903024199999999</v>
      </c>
      <c r="Q34" s="36">
        <v>6.9119738E-2</v>
      </c>
      <c r="R34" s="36">
        <v>6.6037120000000003E-3</v>
      </c>
      <c r="S34" s="36">
        <v>0.120416706</v>
      </c>
      <c r="T34" s="36">
        <v>8.6135359999999998E-3</v>
      </c>
      <c r="U34" s="36">
        <v>3.9050000000000001E-2</v>
      </c>
      <c r="V34" s="36">
        <v>9.2300000000000007E-2</v>
      </c>
      <c r="W34" s="36">
        <v>0.11584232106896997</v>
      </c>
      <c r="X34" s="36">
        <v>1.1873407058930165</v>
      </c>
      <c r="Y34" s="36">
        <v>1.3031830269619866</v>
      </c>
      <c r="Z34" s="36">
        <v>1.1190290461688271E-3</v>
      </c>
      <c r="AA34" s="36">
        <v>2.3947221588012895E-4</v>
      </c>
      <c r="AB34" s="36">
        <v>2.3947199999999999E-4</v>
      </c>
      <c r="AC34" s="36">
        <v>1.0757408095531273E-5</v>
      </c>
      <c r="AD34" s="36">
        <v>8.4535568858945358E-3</v>
      </c>
      <c r="AE34" s="36">
        <v>7.6082011973050812E-2</v>
      </c>
      <c r="AF34" s="36">
        <v>8.4535568858945351E-2</v>
      </c>
      <c r="AG34" s="36">
        <v>4.359293682051282E-3</v>
      </c>
      <c r="AH34" s="36">
        <v>7.4158099418803417E-3</v>
      </c>
      <c r="AI34" s="36">
        <v>2.3750634543589746E-2</v>
      </c>
      <c r="AJ34" s="36">
        <v>1.3727792674932308E-5</v>
      </c>
      <c r="AK34" s="36">
        <v>1.6589247795864628E-5</v>
      </c>
      <c r="AL34" s="36">
        <v>4.149105875855536E-5</v>
      </c>
      <c r="AM34" s="36">
        <v>4.3837788828217459E-3</v>
      </c>
      <c r="AN34" s="36">
        <v>1.5885956075570744E-2</v>
      </c>
      <c r="AO34" s="36">
        <v>9.9874137575399119E-2</v>
      </c>
      <c r="AP34" s="36">
        <v>1.296748778</v>
      </c>
      <c r="AQ34" s="36">
        <v>0.698249342</v>
      </c>
      <c r="AR34" s="36">
        <v>1.99499812</v>
      </c>
      <c r="AS34" s="36">
        <v>8.0894176999999998E-2</v>
      </c>
      <c r="AT34" s="36">
        <v>0.26345544199999998</v>
      </c>
      <c r="AU34" s="36">
        <v>0.65453660599999997</v>
      </c>
      <c r="AV34" s="36">
        <v>0.77335856199999997</v>
      </c>
      <c r="AW34" s="36">
        <v>1.9213552140000001</v>
      </c>
      <c r="AX34" s="36">
        <v>0.69473368899999999</v>
      </c>
      <c r="AY34" s="36">
        <v>1.7260172229999999</v>
      </c>
      <c r="AZ34" s="36">
        <v>2.0235142857142856E-4</v>
      </c>
      <c r="BA34" s="36">
        <v>4.0470428571428576E-4</v>
      </c>
      <c r="BB34" s="36">
        <v>1.5281090310000001</v>
      </c>
      <c r="BC34" s="36">
        <v>96.125339337</v>
      </c>
      <c r="BD34" s="36">
        <v>238.81667706900001</v>
      </c>
      <c r="BE34" s="36">
        <v>1.3508742857142857E-2</v>
      </c>
      <c r="BF34" s="36">
        <v>2.7017485714285715E-2</v>
      </c>
      <c r="BG34" s="36">
        <v>6.8112926380000003</v>
      </c>
      <c r="BH34" s="36">
        <v>40.292620263000003</v>
      </c>
      <c r="BI34" s="36">
        <v>0</v>
      </c>
      <c r="BJ34" s="36">
        <v>0</v>
      </c>
      <c r="BK34" s="36">
        <v>0</v>
      </c>
      <c r="BL34" s="36">
        <v>0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162">
        <v>5.1731761159999996</v>
      </c>
      <c r="E35" s="36">
        <v>0</v>
      </c>
      <c r="F35" s="36" t="s">
        <v>339</v>
      </c>
      <c r="G35" s="36" t="s">
        <v>339</v>
      </c>
      <c r="H35" s="36" t="s">
        <v>339</v>
      </c>
      <c r="I35" s="36">
        <v>1.6290016531884193E-3</v>
      </c>
      <c r="J35" s="36">
        <v>0.8598771955640313</v>
      </c>
      <c r="K35" s="36">
        <v>1.6290016531884193E-3</v>
      </c>
      <c r="L35" s="36">
        <v>0</v>
      </c>
      <c r="M35" s="36">
        <v>0.25997619721720916</v>
      </c>
      <c r="N35" s="36">
        <v>0.60153000000001067</v>
      </c>
      <c r="O35" s="36">
        <v>4.0474568999999995E-2</v>
      </c>
      <c r="P35" s="36">
        <v>6.6106978000000011E-2</v>
      </c>
      <c r="Q35" s="36">
        <v>3.6456909999999995E-2</v>
      </c>
      <c r="R35" s="36">
        <v>4.0176589999999998E-3</v>
      </c>
      <c r="S35" s="36">
        <v>6.0866552000000004E-2</v>
      </c>
      <c r="T35" s="36">
        <v>5.2404260000000003E-3</v>
      </c>
      <c r="U35" s="36" t="s">
        <v>339</v>
      </c>
      <c r="V35" s="36" t="s">
        <v>339</v>
      </c>
      <c r="W35" s="36">
        <v>4.2103570653188413E-2</v>
      </c>
      <c r="X35" s="36">
        <v>0.92598417356403129</v>
      </c>
      <c r="Y35" s="36">
        <v>0.96808774421721966</v>
      </c>
      <c r="Z35" s="36">
        <v>1.3151969344166242E-3</v>
      </c>
      <c r="AA35" s="36">
        <v>2.8145214396515757E-4</v>
      </c>
      <c r="AB35" s="36">
        <v>2.8145200000000002E-4</v>
      </c>
      <c r="AC35" s="36">
        <v>1.1580645852852437E-5</v>
      </c>
      <c r="AD35" s="36">
        <v>2.9186170197821821E-3</v>
      </c>
      <c r="AE35" s="36">
        <v>2.6267553178039638E-2</v>
      </c>
      <c r="AF35" s="36">
        <v>2.9186170197821826E-2</v>
      </c>
      <c r="AG35" s="36" t="s">
        <v>339</v>
      </c>
      <c r="AH35" s="36" t="s">
        <v>339</v>
      </c>
      <c r="AI35" s="36" t="s">
        <v>339</v>
      </c>
      <c r="AJ35" s="36">
        <v>1.6134306741268855E-5</v>
      </c>
      <c r="AK35" s="36">
        <v>1.9497381617231623E-5</v>
      </c>
      <c r="AL35" s="36">
        <v>4.8764538107640663E-5</v>
      </c>
      <c r="AM35" s="36">
        <v>2.7714952594121293E-5</v>
      </c>
      <c r="AN35" s="36">
        <v>2.9381144013994136E-3</v>
      </c>
      <c r="AO35" s="36">
        <v>2.6316317716147279E-2</v>
      </c>
      <c r="AP35" s="36">
        <v>1.000682085</v>
      </c>
      <c r="AQ35" s="36">
        <v>0.53882881500000002</v>
      </c>
      <c r="AR35" s="36">
        <v>1.5395109</v>
      </c>
      <c r="AS35" s="36">
        <v>0.14225215799999999</v>
      </c>
      <c r="AT35" s="36">
        <v>0.87698462799999999</v>
      </c>
      <c r="AU35" s="36">
        <v>2.501817285</v>
      </c>
      <c r="AV35" s="36">
        <v>1.6732538269999999</v>
      </c>
      <c r="AW35" s="36">
        <v>4.7733736870000003</v>
      </c>
      <c r="AX35" s="36">
        <v>1.519620583</v>
      </c>
      <c r="AY35" s="36">
        <v>4.3350965559999999</v>
      </c>
      <c r="AZ35" s="36">
        <v>2.6270714285714288E-4</v>
      </c>
      <c r="BA35" s="36">
        <v>5.2541571428571434E-4</v>
      </c>
      <c r="BB35" s="36">
        <v>0.154398062</v>
      </c>
      <c r="BC35" s="36">
        <v>9.0230390650000007</v>
      </c>
      <c r="BD35" s="36">
        <v>25.740468387</v>
      </c>
      <c r="BE35" s="36">
        <v>1.3649042857142859E-3</v>
      </c>
      <c r="BF35" s="36">
        <v>2.72981E-3</v>
      </c>
      <c r="BG35" s="36">
        <v>2.0844871079999998</v>
      </c>
      <c r="BH35" s="36">
        <v>22.919190638</v>
      </c>
      <c r="BI35" s="36">
        <v>0</v>
      </c>
      <c r="BJ35" s="36">
        <v>0</v>
      </c>
      <c r="BK35" s="36">
        <v>0</v>
      </c>
      <c r="BL35" s="36">
        <v>0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>
        <v>4.7752675770000002</v>
      </c>
      <c r="E36" s="36">
        <v>401</v>
      </c>
      <c r="F36" s="36">
        <v>0</v>
      </c>
      <c r="G36" s="36">
        <v>2</v>
      </c>
      <c r="H36" s="36">
        <v>399</v>
      </c>
      <c r="I36" s="36">
        <v>0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36">
        <v>4.6541E-5</v>
      </c>
      <c r="P36" s="36">
        <v>6.1420000000000005E-5</v>
      </c>
      <c r="Q36" s="36">
        <v>1.2500000000000001E-6</v>
      </c>
      <c r="R36" s="36">
        <v>4.5290999999999997E-5</v>
      </c>
      <c r="S36" s="36">
        <v>2.3439999999999999E-6</v>
      </c>
      <c r="T36" s="36">
        <v>5.9076000000000002E-5</v>
      </c>
      <c r="U36" s="36">
        <v>7.7999999999999986E-2</v>
      </c>
      <c r="V36" s="36">
        <v>0.18719999999999998</v>
      </c>
      <c r="W36" s="36">
        <v>7.8046540999999983E-2</v>
      </c>
      <c r="X36" s="36">
        <v>0.18726141999999998</v>
      </c>
      <c r="Y36" s="36">
        <v>0.26530796099999998</v>
      </c>
      <c r="Z36" s="36">
        <v>0</v>
      </c>
      <c r="AA36" s="36">
        <v>0</v>
      </c>
      <c r="AB36" s="36">
        <v>0</v>
      </c>
      <c r="AC36" s="36">
        <v>0</v>
      </c>
      <c r="AD36" s="36">
        <v>0</v>
      </c>
      <c r="AE36" s="36">
        <v>0</v>
      </c>
      <c r="AF36" s="36">
        <v>0</v>
      </c>
      <c r="AG36" s="36">
        <v>8.129452539723794E-3</v>
      </c>
      <c r="AH36" s="36">
        <v>1.3829413515851974E-2</v>
      </c>
      <c r="AI36" s="36">
        <v>4.4291500044012402E-2</v>
      </c>
      <c r="AJ36" s="36">
        <v>0</v>
      </c>
      <c r="AK36" s="36">
        <v>0</v>
      </c>
      <c r="AL36" s="36">
        <v>0</v>
      </c>
      <c r="AM36" s="36">
        <v>8.129452539723794E-3</v>
      </c>
      <c r="AN36" s="36">
        <v>1.3829413515851974E-2</v>
      </c>
      <c r="AO36" s="36">
        <v>4.4291500044012402E-2</v>
      </c>
      <c r="AP36" s="36">
        <v>0.27382463400000001</v>
      </c>
      <c r="AQ36" s="36">
        <v>0.147444033</v>
      </c>
      <c r="AR36" s="36">
        <v>0.42126866699999999</v>
      </c>
      <c r="AS36" s="36">
        <v>0</v>
      </c>
      <c r="AT36" s="36">
        <v>0</v>
      </c>
      <c r="AU36" s="36">
        <v>0</v>
      </c>
      <c r="AV36" s="36">
        <v>0</v>
      </c>
      <c r="AW36" s="36">
        <v>0</v>
      </c>
      <c r="AX36" s="36">
        <v>0</v>
      </c>
      <c r="AY36" s="36">
        <v>0</v>
      </c>
      <c r="AZ36" s="36">
        <v>0</v>
      </c>
      <c r="BA36" s="36">
        <v>0</v>
      </c>
      <c r="BB36" s="36">
        <v>0.17745865799999999</v>
      </c>
      <c r="BC36" s="36">
        <v>11.718617050000001</v>
      </c>
      <c r="BD36" s="36">
        <v>25.881327181</v>
      </c>
      <c r="BE36" s="36">
        <v>1.9426234285714286E-2</v>
      </c>
      <c r="BF36" s="36">
        <v>3.885247E-2</v>
      </c>
      <c r="BG36" s="36">
        <v>0.405625554</v>
      </c>
      <c r="BH36" s="36">
        <v>2.9280297179999999</v>
      </c>
      <c r="BI36" s="36">
        <v>0</v>
      </c>
      <c r="BJ36" s="36">
        <v>0</v>
      </c>
      <c r="BK36" s="36">
        <v>0</v>
      </c>
      <c r="BL36" s="36">
        <v>0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>
        <v>4.0816774840000001</v>
      </c>
      <c r="E37" s="36">
        <v>49</v>
      </c>
      <c r="F37" s="36">
        <v>0</v>
      </c>
      <c r="G37" s="36">
        <v>0</v>
      </c>
      <c r="H37" s="36">
        <v>49</v>
      </c>
      <c r="I37" s="36">
        <v>0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36">
        <v>0</v>
      </c>
      <c r="AG37" s="36">
        <v>0</v>
      </c>
      <c r="AH37" s="36">
        <v>0</v>
      </c>
      <c r="AI37" s="36">
        <v>0</v>
      </c>
      <c r="AJ37" s="36">
        <v>0</v>
      </c>
      <c r="AK37" s="36">
        <v>0</v>
      </c>
      <c r="AL37" s="36">
        <v>0</v>
      </c>
      <c r="AM37" s="36">
        <v>0</v>
      </c>
      <c r="AN37" s="36">
        <v>0</v>
      </c>
      <c r="AO37" s="36">
        <v>0</v>
      </c>
      <c r="AP37" s="36">
        <v>0</v>
      </c>
      <c r="AQ37" s="36">
        <v>0</v>
      </c>
      <c r="AR37" s="36">
        <v>0</v>
      </c>
      <c r="AS37" s="36">
        <v>0</v>
      </c>
      <c r="AT37" s="36">
        <v>0</v>
      </c>
      <c r="AU37" s="36">
        <v>0</v>
      </c>
      <c r="AV37" s="36">
        <v>0</v>
      </c>
      <c r="AW37" s="36">
        <v>0</v>
      </c>
      <c r="AX37" s="36">
        <v>0</v>
      </c>
      <c r="AY37" s="36">
        <v>0</v>
      </c>
      <c r="AZ37" s="36">
        <v>0</v>
      </c>
      <c r="BA37" s="36">
        <v>0</v>
      </c>
      <c r="BB37" s="36">
        <v>0</v>
      </c>
      <c r="BC37" s="36">
        <v>0</v>
      </c>
      <c r="BD37" s="36">
        <v>0</v>
      </c>
      <c r="BE37" s="36">
        <v>0</v>
      </c>
      <c r="BF37" s="36">
        <v>0</v>
      </c>
      <c r="BG37" s="36">
        <v>0</v>
      </c>
      <c r="BH37" s="36">
        <v>0</v>
      </c>
      <c r="BI37" s="36">
        <v>0</v>
      </c>
      <c r="BJ37" s="36">
        <v>0</v>
      </c>
      <c r="BK37" s="36">
        <v>0</v>
      </c>
      <c r="BL37" s="36">
        <v>0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>
        <v>4.5429271150000003</v>
      </c>
      <c r="E38" s="36">
        <v>46</v>
      </c>
      <c r="F38" s="36">
        <v>0</v>
      </c>
      <c r="G38" s="36">
        <v>0</v>
      </c>
      <c r="H38" s="36">
        <v>46</v>
      </c>
      <c r="I38" s="36">
        <v>0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0</v>
      </c>
      <c r="P38" s="36">
        <v>0</v>
      </c>
      <c r="Q38" s="36">
        <v>0</v>
      </c>
      <c r="R38" s="36">
        <v>0</v>
      </c>
      <c r="S38" s="36">
        <v>0</v>
      </c>
      <c r="T38" s="36">
        <v>0</v>
      </c>
      <c r="U38" s="36">
        <v>0</v>
      </c>
      <c r="V38" s="36">
        <v>0</v>
      </c>
      <c r="W38" s="36">
        <v>0</v>
      </c>
      <c r="X38" s="36">
        <v>0</v>
      </c>
      <c r="Y38" s="36">
        <v>0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0</v>
      </c>
      <c r="AF38" s="36">
        <v>0</v>
      </c>
      <c r="AG38" s="36">
        <v>0</v>
      </c>
      <c r="AH38" s="36">
        <v>0</v>
      </c>
      <c r="AI38" s="36">
        <v>0</v>
      </c>
      <c r="AJ38" s="36">
        <v>0</v>
      </c>
      <c r="AK38" s="36">
        <v>0</v>
      </c>
      <c r="AL38" s="36">
        <v>0</v>
      </c>
      <c r="AM38" s="36">
        <v>0</v>
      </c>
      <c r="AN38" s="36">
        <v>0</v>
      </c>
      <c r="AO38" s="36">
        <v>0</v>
      </c>
      <c r="AP38" s="36">
        <v>0</v>
      </c>
      <c r="AQ38" s="36">
        <v>0</v>
      </c>
      <c r="AR38" s="36">
        <v>0</v>
      </c>
      <c r="AS38" s="36">
        <v>0</v>
      </c>
      <c r="AT38" s="36">
        <v>0</v>
      </c>
      <c r="AU38" s="36">
        <v>0</v>
      </c>
      <c r="AV38" s="36">
        <v>0</v>
      </c>
      <c r="AW38" s="36">
        <v>0</v>
      </c>
      <c r="AX38" s="36">
        <v>0</v>
      </c>
      <c r="AY38" s="36">
        <v>0</v>
      </c>
      <c r="AZ38" s="36">
        <v>0</v>
      </c>
      <c r="BA38" s="36">
        <v>0</v>
      </c>
      <c r="BB38" s="36">
        <v>0</v>
      </c>
      <c r="BC38" s="36">
        <v>0</v>
      </c>
      <c r="BD38" s="36">
        <v>0</v>
      </c>
      <c r="BE38" s="36">
        <v>0</v>
      </c>
      <c r="BF38" s="36">
        <v>0</v>
      </c>
      <c r="BG38" s="36">
        <v>2.4807060000000001E-3</v>
      </c>
      <c r="BH38" s="36">
        <v>0.319389759</v>
      </c>
      <c r="BI38" s="36">
        <v>0</v>
      </c>
      <c r="BJ38" s="36">
        <v>0</v>
      </c>
      <c r="BK38" s="36">
        <v>0</v>
      </c>
      <c r="BL38" s="36">
        <v>0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>
        <v>4.5414894109999997</v>
      </c>
      <c r="E39" s="36">
        <v>2</v>
      </c>
      <c r="F39" s="36">
        <v>0</v>
      </c>
      <c r="G39" s="36">
        <v>0</v>
      </c>
      <c r="H39" s="36">
        <v>2</v>
      </c>
      <c r="I39" s="36">
        <v>0</v>
      </c>
      <c r="J39" s="36">
        <v>0</v>
      </c>
      <c r="K39" s="36">
        <v>0</v>
      </c>
      <c r="L39" s="36">
        <v>0</v>
      </c>
      <c r="M39" s="36">
        <v>0</v>
      </c>
      <c r="N39" s="36">
        <v>0</v>
      </c>
      <c r="O39" s="36">
        <v>0</v>
      </c>
      <c r="P39" s="36">
        <v>0</v>
      </c>
      <c r="Q39" s="36">
        <v>0</v>
      </c>
      <c r="R39" s="36">
        <v>0</v>
      </c>
      <c r="S39" s="36">
        <v>0</v>
      </c>
      <c r="T39" s="36">
        <v>0</v>
      </c>
      <c r="U39" s="36">
        <v>0</v>
      </c>
      <c r="V39" s="36">
        <v>0</v>
      </c>
      <c r="W39" s="36">
        <v>0</v>
      </c>
      <c r="X39" s="36">
        <v>0</v>
      </c>
      <c r="Y39" s="36">
        <v>0</v>
      </c>
      <c r="Z39" s="36">
        <v>0</v>
      </c>
      <c r="AA39" s="36">
        <v>0</v>
      </c>
      <c r="AB39" s="36">
        <v>0</v>
      </c>
      <c r="AC39" s="36">
        <v>0</v>
      </c>
      <c r="AD39" s="36">
        <v>0</v>
      </c>
      <c r="AE39" s="36">
        <v>0</v>
      </c>
      <c r="AF39" s="36">
        <v>0</v>
      </c>
      <c r="AG39" s="36">
        <v>0</v>
      </c>
      <c r="AH39" s="36">
        <v>0</v>
      </c>
      <c r="AI39" s="36">
        <v>0</v>
      </c>
      <c r="AJ39" s="36">
        <v>0</v>
      </c>
      <c r="AK39" s="36">
        <v>0</v>
      </c>
      <c r="AL39" s="36">
        <v>0</v>
      </c>
      <c r="AM39" s="36">
        <v>0</v>
      </c>
      <c r="AN39" s="36">
        <v>0</v>
      </c>
      <c r="AO39" s="36">
        <v>0</v>
      </c>
      <c r="AP39" s="36">
        <v>0</v>
      </c>
      <c r="AQ39" s="36">
        <v>0</v>
      </c>
      <c r="AR39" s="36">
        <v>0</v>
      </c>
      <c r="AS39" s="36">
        <v>0</v>
      </c>
      <c r="AT39" s="36">
        <v>0</v>
      </c>
      <c r="AU39" s="36">
        <v>0</v>
      </c>
      <c r="AV39" s="36">
        <v>0</v>
      </c>
      <c r="AW39" s="36">
        <v>0</v>
      </c>
      <c r="AX39" s="36">
        <v>0</v>
      </c>
      <c r="AY39" s="36">
        <v>0</v>
      </c>
      <c r="AZ39" s="36">
        <v>0</v>
      </c>
      <c r="BA39" s="36">
        <v>0</v>
      </c>
      <c r="BB39" s="36">
        <v>0</v>
      </c>
      <c r="BC39" s="36">
        <v>0</v>
      </c>
      <c r="BD39" s="36">
        <v>0</v>
      </c>
      <c r="BE39" s="36">
        <v>0</v>
      </c>
      <c r="BF39" s="36">
        <v>0</v>
      </c>
      <c r="BG39" s="36">
        <v>2.8481142000000001E-2</v>
      </c>
      <c r="BH39" s="36">
        <v>4.4456309999999999E-2</v>
      </c>
      <c r="BI39" s="36">
        <v>0</v>
      </c>
      <c r="BJ39" s="36">
        <v>0</v>
      </c>
      <c r="BK39" s="36">
        <v>0</v>
      </c>
      <c r="BL39" s="36">
        <v>0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>
        <v>4.6254779810000004</v>
      </c>
      <c r="E40" s="36">
        <v>16</v>
      </c>
      <c r="F40" s="36">
        <v>0</v>
      </c>
      <c r="G40" s="36">
        <v>1</v>
      </c>
      <c r="H40" s="36">
        <v>15</v>
      </c>
      <c r="I40" s="36">
        <v>0</v>
      </c>
      <c r="J40" s="36">
        <v>0</v>
      </c>
      <c r="K40" s="36">
        <v>0</v>
      </c>
      <c r="L40" s="36">
        <v>0</v>
      </c>
      <c r="M40" s="36">
        <v>0</v>
      </c>
      <c r="N40" s="36">
        <v>0</v>
      </c>
      <c r="O40" s="36">
        <v>0</v>
      </c>
      <c r="P40" s="36">
        <v>0</v>
      </c>
      <c r="Q40" s="36">
        <v>0</v>
      </c>
      <c r="R40" s="36">
        <v>0</v>
      </c>
      <c r="S40" s="36">
        <v>0</v>
      </c>
      <c r="T40" s="36">
        <v>0</v>
      </c>
      <c r="U40" s="36">
        <v>3.0000000000000001E-3</v>
      </c>
      <c r="V40" s="36">
        <v>7.1999999999999998E-3</v>
      </c>
      <c r="W40" s="36">
        <v>3.0000000000000001E-3</v>
      </c>
      <c r="X40" s="36">
        <v>7.1999999999999998E-3</v>
      </c>
      <c r="Y40" s="36">
        <v>1.0200000000000001E-2</v>
      </c>
      <c r="Z40" s="36">
        <v>0</v>
      </c>
      <c r="AA40" s="36">
        <v>0</v>
      </c>
      <c r="AB40" s="36">
        <v>0</v>
      </c>
      <c r="AC40" s="36">
        <v>0</v>
      </c>
      <c r="AD40" s="36">
        <v>0</v>
      </c>
      <c r="AE40" s="36">
        <v>0</v>
      </c>
      <c r="AF40" s="36">
        <v>0</v>
      </c>
      <c r="AG40" s="36">
        <v>3.3181071358890057E-4</v>
      </c>
      <c r="AH40" s="36">
        <v>5.6445960472594576E-4</v>
      </c>
      <c r="AI40" s="36">
        <v>1.8077963016222857E-3</v>
      </c>
      <c r="AJ40" s="36">
        <v>0</v>
      </c>
      <c r="AK40" s="36">
        <v>0</v>
      </c>
      <c r="AL40" s="36">
        <v>0</v>
      </c>
      <c r="AM40" s="36">
        <v>3.3181071358890057E-4</v>
      </c>
      <c r="AN40" s="36">
        <v>5.6445960472594576E-4</v>
      </c>
      <c r="AO40" s="36">
        <v>1.8077963016222857E-3</v>
      </c>
      <c r="AP40" s="36">
        <v>8.1849980000000006E-3</v>
      </c>
      <c r="AQ40" s="36">
        <v>4.4073059999999997E-3</v>
      </c>
      <c r="AR40" s="36">
        <v>1.2592304E-2</v>
      </c>
      <c r="AS40" s="36">
        <v>0</v>
      </c>
      <c r="AT40" s="36">
        <v>0</v>
      </c>
      <c r="AU40" s="36">
        <v>0</v>
      </c>
      <c r="AV40" s="36">
        <v>0</v>
      </c>
      <c r="AW40" s="36">
        <v>0</v>
      </c>
      <c r="AX40" s="36">
        <v>0</v>
      </c>
      <c r="AY40" s="36">
        <v>0</v>
      </c>
      <c r="AZ40" s="36">
        <v>0</v>
      </c>
      <c r="BA40" s="36">
        <v>0</v>
      </c>
      <c r="BB40" s="36">
        <v>0</v>
      </c>
      <c r="BC40" s="36">
        <v>0</v>
      </c>
      <c r="BD40" s="36">
        <v>0</v>
      </c>
      <c r="BE40" s="36">
        <v>0</v>
      </c>
      <c r="BF40" s="36">
        <v>0</v>
      </c>
      <c r="BG40" s="36">
        <v>0</v>
      </c>
      <c r="BH40" s="36">
        <v>0.92275567300000005</v>
      </c>
      <c r="BI40" s="36">
        <v>0</v>
      </c>
      <c r="BJ40" s="36">
        <v>0</v>
      </c>
      <c r="BK40" s="36">
        <v>0</v>
      </c>
      <c r="BL40" s="36">
        <v>0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>
        <v>4.3539956670000004</v>
      </c>
      <c r="E41" s="36">
        <v>8</v>
      </c>
      <c r="F41" s="36">
        <v>0</v>
      </c>
      <c r="G41" s="36">
        <v>0</v>
      </c>
      <c r="H41" s="36">
        <v>8</v>
      </c>
      <c r="I41" s="36">
        <v>0</v>
      </c>
      <c r="J41" s="36">
        <v>0</v>
      </c>
      <c r="K41" s="36">
        <v>0</v>
      </c>
      <c r="L41" s="36">
        <v>0</v>
      </c>
      <c r="M41" s="36">
        <v>0</v>
      </c>
      <c r="N41" s="36">
        <v>0</v>
      </c>
      <c r="O41" s="36">
        <v>0</v>
      </c>
      <c r="P41" s="36">
        <v>0</v>
      </c>
      <c r="Q41" s="36">
        <v>0</v>
      </c>
      <c r="R41" s="36">
        <v>0</v>
      </c>
      <c r="S41" s="36">
        <v>0</v>
      </c>
      <c r="T41" s="36">
        <v>0</v>
      </c>
      <c r="U41" s="36">
        <v>0</v>
      </c>
      <c r="V41" s="36">
        <v>0</v>
      </c>
      <c r="W41" s="36">
        <v>0</v>
      </c>
      <c r="X41" s="36">
        <v>0</v>
      </c>
      <c r="Y41" s="36">
        <v>0</v>
      </c>
      <c r="Z41" s="36">
        <v>0</v>
      </c>
      <c r="AA41" s="36">
        <v>0</v>
      </c>
      <c r="AB41" s="36">
        <v>0</v>
      </c>
      <c r="AC41" s="36">
        <v>0</v>
      </c>
      <c r="AD41" s="36">
        <v>0</v>
      </c>
      <c r="AE41" s="36">
        <v>0</v>
      </c>
      <c r="AF41" s="36">
        <v>0</v>
      </c>
      <c r="AG41" s="36">
        <v>0</v>
      </c>
      <c r="AH41" s="36">
        <v>0</v>
      </c>
      <c r="AI41" s="36">
        <v>0</v>
      </c>
      <c r="AJ41" s="36">
        <v>0</v>
      </c>
      <c r="AK41" s="36">
        <v>0</v>
      </c>
      <c r="AL41" s="36">
        <v>0</v>
      </c>
      <c r="AM41" s="36">
        <v>0</v>
      </c>
      <c r="AN41" s="36">
        <v>0</v>
      </c>
      <c r="AO41" s="36">
        <v>0</v>
      </c>
      <c r="AP41" s="36">
        <v>0</v>
      </c>
      <c r="AQ41" s="36">
        <v>0</v>
      </c>
      <c r="AR41" s="36">
        <v>0</v>
      </c>
      <c r="AS41" s="36">
        <v>0</v>
      </c>
      <c r="AT41" s="36">
        <v>0</v>
      </c>
      <c r="AU41" s="36">
        <v>0</v>
      </c>
      <c r="AV41" s="36">
        <v>0</v>
      </c>
      <c r="AW41" s="36">
        <v>0</v>
      </c>
      <c r="AX41" s="36">
        <v>0</v>
      </c>
      <c r="AY41" s="36">
        <v>0</v>
      </c>
      <c r="AZ41" s="36">
        <v>0</v>
      </c>
      <c r="BA41" s="36">
        <v>0</v>
      </c>
      <c r="BB41" s="36">
        <v>0</v>
      </c>
      <c r="BC41" s="36">
        <v>0</v>
      </c>
      <c r="BD41" s="36">
        <v>0</v>
      </c>
      <c r="BE41" s="36">
        <v>0</v>
      </c>
      <c r="BF41" s="36">
        <v>0</v>
      </c>
      <c r="BG41" s="36">
        <v>0</v>
      </c>
      <c r="BH41" s="36">
        <v>0</v>
      </c>
      <c r="BI41" s="36">
        <v>0</v>
      </c>
      <c r="BJ41" s="36">
        <v>0</v>
      </c>
      <c r="BK41" s="36">
        <v>0</v>
      </c>
      <c r="BL41" s="36">
        <v>0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>
        <v>4.4363413649999996</v>
      </c>
      <c r="E42" s="36">
        <v>2</v>
      </c>
      <c r="F42" s="36">
        <v>0</v>
      </c>
      <c r="G42" s="36">
        <v>0</v>
      </c>
      <c r="H42" s="36">
        <v>2</v>
      </c>
      <c r="I42" s="36">
        <v>0</v>
      </c>
      <c r="J42" s="36">
        <v>0</v>
      </c>
      <c r="K42" s="36">
        <v>0</v>
      </c>
      <c r="L42" s="36">
        <v>0</v>
      </c>
      <c r="M42" s="36">
        <v>0</v>
      </c>
      <c r="N42" s="36">
        <v>0</v>
      </c>
      <c r="O42" s="36">
        <v>0</v>
      </c>
      <c r="P42" s="36">
        <v>0</v>
      </c>
      <c r="Q42" s="36">
        <v>0</v>
      </c>
      <c r="R42" s="36">
        <v>0</v>
      </c>
      <c r="S42" s="36">
        <v>0</v>
      </c>
      <c r="T42" s="36">
        <v>0</v>
      </c>
      <c r="U42" s="36">
        <v>0</v>
      </c>
      <c r="V42" s="36">
        <v>0</v>
      </c>
      <c r="W42" s="36">
        <v>0</v>
      </c>
      <c r="X42" s="36">
        <v>0</v>
      </c>
      <c r="Y42" s="36">
        <v>0</v>
      </c>
      <c r="Z42" s="36">
        <v>0</v>
      </c>
      <c r="AA42" s="36">
        <v>0</v>
      </c>
      <c r="AB42" s="36">
        <v>0</v>
      </c>
      <c r="AC42" s="36">
        <v>0</v>
      </c>
      <c r="AD42" s="36">
        <v>0</v>
      </c>
      <c r="AE42" s="36">
        <v>0</v>
      </c>
      <c r="AF42" s="36">
        <v>0</v>
      </c>
      <c r="AG42" s="36">
        <v>0</v>
      </c>
      <c r="AH42" s="36">
        <v>0</v>
      </c>
      <c r="AI42" s="36">
        <v>0</v>
      </c>
      <c r="AJ42" s="36">
        <v>0</v>
      </c>
      <c r="AK42" s="36">
        <v>0</v>
      </c>
      <c r="AL42" s="36">
        <v>0</v>
      </c>
      <c r="AM42" s="36">
        <v>0</v>
      </c>
      <c r="AN42" s="36">
        <v>0</v>
      </c>
      <c r="AO42" s="36">
        <v>0</v>
      </c>
      <c r="AP42" s="36">
        <v>0</v>
      </c>
      <c r="AQ42" s="36">
        <v>0</v>
      </c>
      <c r="AR42" s="36">
        <v>0</v>
      </c>
      <c r="AS42" s="36">
        <v>0</v>
      </c>
      <c r="AT42" s="36">
        <v>0</v>
      </c>
      <c r="AU42" s="36">
        <v>0</v>
      </c>
      <c r="AV42" s="36">
        <v>0</v>
      </c>
      <c r="AW42" s="36">
        <v>0</v>
      </c>
      <c r="AX42" s="36">
        <v>0</v>
      </c>
      <c r="AY42" s="36">
        <v>0</v>
      </c>
      <c r="AZ42" s="36">
        <v>0</v>
      </c>
      <c r="BA42" s="36">
        <v>0</v>
      </c>
      <c r="BB42" s="36">
        <v>0</v>
      </c>
      <c r="BC42" s="36">
        <v>0</v>
      </c>
      <c r="BD42" s="36">
        <v>0</v>
      </c>
      <c r="BE42" s="36">
        <v>0</v>
      </c>
      <c r="BF42" s="36">
        <v>0</v>
      </c>
      <c r="BG42" s="36">
        <v>0</v>
      </c>
      <c r="BH42" s="36">
        <v>0</v>
      </c>
      <c r="BI42" s="36">
        <v>0</v>
      </c>
      <c r="BJ42" s="36">
        <v>0</v>
      </c>
      <c r="BK42" s="36">
        <v>0</v>
      </c>
      <c r="BL42" s="36">
        <v>0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>
        <v>4.6385770649999998</v>
      </c>
      <c r="E43" s="36">
        <v>0</v>
      </c>
      <c r="F43" s="36" t="s">
        <v>339</v>
      </c>
      <c r="G43" s="36" t="s">
        <v>339</v>
      </c>
      <c r="H43" s="36" t="s">
        <v>339</v>
      </c>
      <c r="I43" s="36">
        <v>0</v>
      </c>
      <c r="J43" s="36">
        <v>0</v>
      </c>
      <c r="K43" s="36">
        <v>0</v>
      </c>
      <c r="L43" s="36">
        <v>0</v>
      </c>
      <c r="M43" s="36">
        <v>0</v>
      </c>
      <c r="N43" s="36">
        <v>0</v>
      </c>
      <c r="O43" s="36">
        <v>0</v>
      </c>
      <c r="P43" s="36">
        <v>0</v>
      </c>
      <c r="Q43" s="36">
        <v>0</v>
      </c>
      <c r="R43" s="36">
        <v>0</v>
      </c>
      <c r="S43" s="36">
        <v>0</v>
      </c>
      <c r="T43" s="36">
        <v>0</v>
      </c>
      <c r="U43" s="36" t="s">
        <v>339</v>
      </c>
      <c r="V43" s="36" t="s">
        <v>339</v>
      </c>
      <c r="W43" s="36">
        <v>0</v>
      </c>
      <c r="X43" s="36">
        <v>0</v>
      </c>
      <c r="Y43" s="36">
        <v>0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36">
        <v>0</v>
      </c>
      <c r="AG43" s="36" t="s">
        <v>339</v>
      </c>
      <c r="AH43" s="36" t="s">
        <v>339</v>
      </c>
      <c r="AI43" s="36" t="s">
        <v>339</v>
      </c>
      <c r="AJ43" s="36">
        <v>0</v>
      </c>
      <c r="AK43" s="36">
        <v>0</v>
      </c>
      <c r="AL43" s="36">
        <v>0</v>
      </c>
      <c r="AM43" s="36">
        <v>0</v>
      </c>
      <c r="AN43" s="36">
        <v>0</v>
      </c>
      <c r="AO43" s="36">
        <v>0</v>
      </c>
      <c r="AP43" s="36">
        <v>0</v>
      </c>
      <c r="AQ43" s="36">
        <v>0</v>
      </c>
      <c r="AR43" s="36">
        <v>0</v>
      </c>
      <c r="AS43" s="36">
        <v>0</v>
      </c>
      <c r="AT43" s="36">
        <v>0</v>
      </c>
      <c r="AU43" s="36">
        <v>0</v>
      </c>
      <c r="AV43" s="36">
        <v>0</v>
      </c>
      <c r="AW43" s="36">
        <v>0</v>
      </c>
      <c r="AX43" s="36">
        <v>0</v>
      </c>
      <c r="AY43" s="36">
        <v>0</v>
      </c>
      <c r="AZ43" s="36">
        <v>0</v>
      </c>
      <c r="BA43" s="36">
        <v>0</v>
      </c>
      <c r="BB43" s="36">
        <v>2.3254055999999999E-2</v>
      </c>
      <c r="BC43" s="36">
        <v>0.84148134399999996</v>
      </c>
      <c r="BD43" s="36">
        <v>1.8663502240000001</v>
      </c>
      <c r="BE43" s="36">
        <v>2.5456000000000003E-3</v>
      </c>
      <c r="BF43" s="36">
        <v>5.0912000000000006E-3</v>
      </c>
      <c r="BG43" s="36">
        <v>3.2809164000000002E-2</v>
      </c>
      <c r="BH43" s="36">
        <v>1.1102234200000001</v>
      </c>
      <c r="BI43" s="36">
        <v>0</v>
      </c>
      <c r="BJ43" s="36">
        <v>0</v>
      </c>
      <c r="BK43" s="36">
        <v>0</v>
      </c>
      <c r="BL43" s="36">
        <v>0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>
        <v>4.5312624169999998</v>
      </c>
      <c r="E44" s="36">
        <v>11</v>
      </c>
      <c r="F44" s="36">
        <v>0</v>
      </c>
      <c r="G44" s="36">
        <v>0</v>
      </c>
      <c r="H44" s="36">
        <v>11</v>
      </c>
      <c r="I44" s="36">
        <v>0</v>
      </c>
      <c r="J44" s="36">
        <v>0</v>
      </c>
      <c r="K44" s="36">
        <v>0</v>
      </c>
      <c r="L44" s="36">
        <v>0</v>
      </c>
      <c r="M44" s="36">
        <v>0</v>
      </c>
      <c r="N44" s="36">
        <v>0</v>
      </c>
      <c r="O44" s="36">
        <v>0</v>
      </c>
      <c r="P44" s="36">
        <v>0</v>
      </c>
      <c r="Q44" s="36">
        <v>0</v>
      </c>
      <c r="R44" s="36">
        <v>0</v>
      </c>
      <c r="S44" s="36">
        <v>0</v>
      </c>
      <c r="T44" s="36">
        <v>0</v>
      </c>
      <c r="U44" s="36">
        <v>0</v>
      </c>
      <c r="V44" s="36">
        <v>0</v>
      </c>
      <c r="W44" s="36">
        <v>0</v>
      </c>
      <c r="X44" s="36">
        <v>0</v>
      </c>
      <c r="Y44" s="36">
        <v>0</v>
      </c>
      <c r="Z44" s="36">
        <v>0</v>
      </c>
      <c r="AA44" s="36">
        <v>0</v>
      </c>
      <c r="AB44" s="36">
        <v>0</v>
      </c>
      <c r="AC44" s="36">
        <v>0</v>
      </c>
      <c r="AD44" s="36">
        <v>0</v>
      </c>
      <c r="AE44" s="36">
        <v>0</v>
      </c>
      <c r="AF44" s="36">
        <v>0</v>
      </c>
      <c r="AG44" s="36">
        <v>0</v>
      </c>
      <c r="AH44" s="36">
        <v>0</v>
      </c>
      <c r="AI44" s="36">
        <v>0</v>
      </c>
      <c r="AJ44" s="36">
        <v>0</v>
      </c>
      <c r="AK44" s="36">
        <v>0</v>
      </c>
      <c r="AL44" s="36">
        <v>0</v>
      </c>
      <c r="AM44" s="36">
        <v>0</v>
      </c>
      <c r="AN44" s="36">
        <v>0</v>
      </c>
      <c r="AO44" s="36">
        <v>0</v>
      </c>
      <c r="AP44" s="36">
        <v>0</v>
      </c>
      <c r="AQ44" s="36">
        <v>0</v>
      </c>
      <c r="AR44" s="36">
        <v>0</v>
      </c>
      <c r="AS44" s="36">
        <v>0</v>
      </c>
      <c r="AT44" s="36">
        <v>0</v>
      </c>
      <c r="AU44" s="36">
        <v>0</v>
      </c>
      <c r="AV44" s="36">
        <v>0</v>
      </c>
      <c r="AW44" s="36">
        <v>0</v>
      </c>
      <c r="AX44" s="36">
        <v>0</v>
      </c>
      <c r="AY44" s="36">
        <v>0</v>
      </c>
      <c r="AZ44" s="36">
        <v>0</v>
      </c>
      <c r="BA44" s="36">
        <v>0</v>
      </c>
      <c r="BB44" s="36">
        <v>0</v>
      </c>
      <c r="BC44" s="36">
        <v>0</v>
      </c>
      <c r="BD44" s="36">
        <v>0</v>
      </c>
      <c r="BE44" s="36">
        <v>0</v>
      </c>
      <c r="BF44" s="36">
        <v>0</v>
      </c>
      <c r="BG44" s="36">
        <v>0</v>
      </c>
      <c r="BH44" s="36">
        <v>3.8453226E-2</v>
      </c>
      <c r="BI44" s="36">
        <v>0</v>
      </c>
      <c r="BJ44" s="36">
        <v>0</v>
      </c>
      <c r="BK44" s="36">
        <v>0</v>
      </c>
      <c r="BL44" s="36">
        <v>0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>
        <v>4.7104154060000001</v>
      </c>
      <c r="E45" s="36">
        <v>3</v>
      </c>
      <c r="F45" s="36">
        <v>0</v>
      </c>
      <c r="G45" s="36">
        <v>0</v>
      </c>
      <c r="H45" s="36">
        <v>3</v>
      </c>
      <c r="I45" s="36">
        <v>0</v>
      </c>
      <c r="J45" s="36">
        <v>0</v>
      </c>
      <c r="K45" s="36">
        <v>0</v>
      </c>
      <c r="L45" s="36">
        <v>0</v>
      </c>
      <c r="M45" s="36">
        <v>0</v>
      </c>
      <c r="N45" s="36">
        <v>0</v>
      </c>
      <c r="O45" s="36">
        <v>0</v>
      </c>
      <c r="P45" s="36">
        <v>0</v>
      </c>
      <c r="Q45" s="36">
        <v>0</v>
      </c>
      <c r="R45" s="36">
        <v>0</v>
      </c>
      <c r="S45" s="36">
        <v>0</v>
      </c>
      <c r="T45" s="36">
        <v>0</v>
      </c>
      <c r="U45" s="36">
        <v>0</v>
      </c>
      <c r="V45" s="36">
        <v>0</v>
      </c>
      <c r="W45" s="36">
        <v>0</v>
      </c>
      <c r="X45" s="36">
        <v>0</v>
      </c>
      <c r="Y45" s="36">
        <v>0</v>
      </c>
      <c r="Z45" s="36">
        <v>0</v>
      </c>
      <c r="AA45" s="36">
        <v>0</v>
      </c>
      <c r="AB45" s="36">
        <v>0</v>
      </c>
      <c r="AC45" s="36">
        <v>0</v>
      </c>
      <c r="AD45" s="36">
        <v>0</v>
      </c>
      <c r="AE45" s="36">
        <v>0</v>
      </c>
      <c r="AF45" s="36">
        <v>0</v>
      </c>
      <c r="AG45" s="36">
        <v>0</v>
      </c>
      <c r="AH45" s="36">
        <v>0</v>
      </c>
      <c r="AI45" s="36">
        <v>0</v>
      </c>
      <c r="AJ45" s="36">
        <v>0</v>
      </c>
      <c r="AK45" s="36">
        <v>0</v>
      </c>
      <c r="AL45" s="36">
        <v>0</v>
      </c>
      <c r="AM45" s="36">
        <v>0</v>
      </c>
      <c r="AN45" s="36">
        <v>0</v>
      </c>
      <c r="AO45" s="36">
        <v>0</v>
      </c>
      <c r="AP45" s="36">
        <v>0</v>
      </c>
      <c r="AQ45" s="36">
        <v>0</v>
      </c>
      <c r="AR45" s="36">
        <v>0</v>
      </c>
      <c r="AS45" s="36">
        <v>0</v>
      </c>
      <c r="AT45" s="36">
        <v>0</v>
      </c>
      <c r="AU45" s="36">
        <v>0</v>
      </c>
      <c r="AV45" s="36">
        <v>0</v>
      </c>
      <c r="AW45" s="36">
        <v>0</v>
      </c>
      <c r="AX45" s="36">
        <v>0</v>
      </c>
      <c r="AY45" s="36">
        <v>0</v>
      </c>
      <c r="AZ45" s="36">
        <v>0</v>
      </c>
      <c r="BA45" s="36">
        <v>0</v>
      </c>
      <c r="BB45" s="36">
        <v>0</v>
      </c>
      <c r="BC45" s="36">
        <v>0</v>
      </c>
      <c r="BD45" s="36">
        <v>0</v>
      </c>
      <c r="BE45" s="36">
        <v>0</v>
      </c>
      <c r="BF45" s="36">
        <v>0</v>
      </c>
      <c r="BG45" s="36">
        <v>8.2416E-4</v>
      </c>
      <c r="BH45" s="36">
        <v>0.11037836099999999</v>
      </c>
      <c r="BI45" s="36">
        <v>0</v>
      </c>
      <c r="BJ45" s="36">
        <v>0</v>
      </c>
      <c r="BK45" s="36">
        <v>0</v>
      </c>
      <c r="BL45" s="36">
        <v>0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>
        <v>4.7114735430000003</v>
      </c>
      <c r="E46" s="36">
        <v>6</v>
      </c>
      <c r="F46" s="36">
        <v>0</v>
      </c>
      <c r="G46" s="36">
        <v>0</v>
      </c>
      <c r="H46" s="36">
        <v>6</v>
      </c>
      <c r="I46" s="36">
        <v>0</v>
      </c>
      <c r="J46" s="36">
        <v>0</v>
      </c>
      <c r="K46" s="36">
        <v>0</v>
      </c>
      <c r="L46" s="36">
        <v>0</v>
      </c>
      <c r="M46" s="36">
        <v>0</v>
      </c>
      <c r="N46" s="36">
        <v>0</v>
      </c>
      <c r="O46" s="36">
        <v>0</v>
      </c>
      <c r="P46" s="36">
        <v>0</v>
      </c>
      <c r="Q46" s="36">
        <v>0</v>
      </c>
      <c r="R46" s="36">
        <v>0</v>
      </c>
      <c r="S46" s="36">
        <v>0</v>
      </c>
      <c r="T46" s="36">
        <v>0</v>
      </c>
      <c r="U46" s="36">
        <v>0</v>
      </c>
      <c r="V46" s="36">
        <v>0</v>
      </c>
      <c r="W46" s="36">
        <v>0</v>
      </c>
      <c r="X46" s="36">
        <v>0</v>
      </c>
      <c r="Y46" s="36">
        <v>0</v>
      </c>
      <c r="Z46" s="36">
        <v>0</v>
      </c>
      <c r="AA46" s="36">
        <v>0</v>
      </c>
      <c r="AB46" s="36">
        <v>0</v>
      </c>
      <c r="AC46" s="36">
        <v>0</v>
      </c>
      <c r="AD46" s="36">
        <v>0</v>
      </c>
      <c r="AE46" s="36">
        <v>0</v>
      </c>
      <c r="AF46" s="36">
        <v>0</v>
      </c>
      <c r="AG46" s="36">
        <v>0</v>
      </c>
      <c r="AH46" s="36">
        <v>0</v>
      </c>
      <c r="AI46" s="36">
        <v>0</v>
      </c>
      <c r="AJ46" s="36">
        <v>0</v>
      </c>
      <c r="AK46" s="36">
        <v>0</v>
      </c>
      <c r="AL46" s="36">
        <v>0</v>
      </c>
      <c r="AM46" s="36">
        <v>0</v>
      </c>
      <c r="AN46" s="36">
        <v>0</v>
      </c>
      <c r="AO46" s="36">
        <v>0</v>
      </c>
      <c r="AP46" s="36">
        <v>0</v>
      </c>
      <c r="AQ46" s="36">
        <v>0</v>
      </c>
      <c r="AR46" s="36">
        <v>0</v>
      </c>
      <c r="AS46" s="36">
        <v>0</v>
      </c>
      <c r="AT46" s="36">
        <v>0</v>
      </c>
      <c r="AU46" s="36">
        <v>0</v>
      </c>
      <c r="AV46" s="36">
        <v>0</v>
      </c>
      <c r="AW46" s="36">
        <v>0</v>
      </c>
      <c r="AX46" s="36">
        <v>0</v>
      </c>
      <c r="AY46" s="36">
        <v>0</v>
      </c>
      <c r="AZ46" s="36">
        <v>0</v>
      </c>
      <c r="BA46" s="36">
        <v>0</v>
      </c>
      <c r="BB46" s="36">
        <v>0.56813847399999995</v>
      </c>
      <c r="BC46" s="36">
        <v>51.911308677000001</v>
      </c>
      <c r="BD46" s="36">
        <v>111.108672259</v>
      </c>
      <c r="BE46" s="36">
        <v>6.2193592857142856E-2</v>
      </c>
      <c r="BF46" s="36">
        <v>0.12438718571428571</v>
      </c>
      <c r="BG46" s="36">
        <v>0.862550971</v>
      </c>
      <c r="BH46" s="36">
        <v>5.8032495800000001</v>
      </c>
      <c r="BI46" s="36">
        <v>0</v>
      </c>
      <c r="BJ46" s="36">
        <v>0</v>
      </c>
      <c r="BK46" s="36">
        <v>0</v>
      </c>
      <c r="BL46" s="36">
        <v>0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>
        <v>4.5645559479999998</v>
      </c>
      <c r="E47" s="36">
        <v>6</v>
      </c>
      <c r="F47" s="36">
        <v>0</v>
      </c>
      <c r="G47" s="36">
        <v>0</v>
      </c>
      <c r="H47" s="36">
        <v>6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0</v>
      </c>
      <c r="P47" s="36">
        <v>0</v>
      </c>
      <c r="Q47" s="36">
        <v>0</v>
      </c>
      <c r="R47" s="36">
        <v>0</v>
      </c>
      <c r="S47" s="36">
        <v>0</v>
      </c>
      <c r="T47" s="36">
        <v>0</v>
      </c>
      <c r="U47" s="36">
        <v>0</v>
      </c>
      <c r="V47" s="36">
        <v>0</v>
      </c>
      <c r="W47" s="36">
        <v>0</v>
      </c>
      <c r="X47" s="36">
        <v>0</v>
      </c>
      <c r="Y47" s="36">
        <v>0</v>
      </c>
      <c r="Z47" s="36">
        <v>0</v>
      </c>
      <c r="AA47" s="36">
        <v>0</v>
      </c>
      <c r="AB47" s="36">
        <v>0</v>
      </c>
      <c r="AC47" s="36">
        <v>0</v>
      </c>
      <c r="AD47" s="36">
        <v>0</v>
      </c>
      <c r="AE47" s="36">
        <v>0</v>
      </c>
      <c r="AF47" s="36">
        <v>0</v>
      </c>
      <c r="AG47" s="36">
        <v>0</v>
      </c>
      <c r="AH47" s="36">
        <v>0</v>
      </c>
      <c r="AI47" s="36">
        <v>0</v>
      </c>
      <c r="AJ47" s="36">
        <v>0</v>
      </c>
      <c r="AK47" s="36">
        <v>0</v>
      </c>
      <c r="AL47" s="36">
        <v>0</v>
      </c>
      <c r="AM47" s="36">
        <v>0</v>
      </c>
      <c r="AN47" s="36">
        <v>0</v>
      </c>
      <c r="AO47" s="36">
        <v>0</v>
      </c>
      <c r="AP47" s="36">
        <v>0</v>
      </c>
      <c r="AQ47" s="36">
        <v>0</v>
      </c>
      <c r="AR47" s="36">
        <v>0</v>
      </c>
      <c r="AS47" s="36">
        <v>0</v>
      </c>
      <c r="AT47" s="36">
        <v>0</v>
      </c>
      <c r="AU47" s="36">
        <v>0</v>
      </c>
      <c r="AV47" s="36">
        <v>0</v>
      </c>
      <c r="AW47" s="36">
        <v>0</v>
      </c>
      <c r="AX47" s="36">
        <v>0</v>
      </c>
      <c r="AY47" s="36">
        <v>0</v>
      </c>
      <c r="AZ47" s="36">
        <v>0</v>
      </c>
      <c r="BA47" s="36">
        <v>0</v>
      </c>
      <c r="BB47" s="36">
        <v>1.0016515E-2</v>
      </c>
      <c r="BC47" s="36">
        <v>0.81996655200000002</v>
      </c>
      <c r="BD47" s="36">
        <v>1.9397058229999999</v>
      </c>
      <c r="BE47" s="36">
        <v>1.0964985714285713E-3</v>
      </c>
      <c r="BF47" s="36">
        <v>2.1929971428571427E-3</v>
      </c>
      <c r="BG47" s="36">
        <v>0.42811877199999998</v>
      </c>
      <c r="BH47" s="36">
        <v>2.8423023629999999</v>
      </c>
      <c r="BI47" s="36">
        <v>0</v>
      </c>
      <c r="BJ47" s="36">
        <v>0</v>
      </c>
      <c r="BK47" s="36">
        <v>0</v>
      </c>
      <c r="BL47" s="36">
        <v>0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>
        <v>4.5287058509999998</v>
      </c>
      <c r="E48" s="36">
        <v>13</v>
      </c>
      <c r="F48" s="36">
        <v>0</v>
      </c>
      <c r="G48" s="36">
        <v>0</v>
      </c>
      <c r="H48" s="36">
        <v>13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0</v>
      </c>
      <c r="O48" s="36">
        <v>0</v>
      </c>
      <c r="P48" s="36">
        <v>0</v>
      </c>
      <c r="Q48" s="36">
        <v>0</v>
      </c>
      <c r="R48" s="36">
        <v>0</v>
      </c>
      <c r="S48" s="36">
        <v>0</v>
      </c>
      <c r="T48" s="36">
        <v>0</v>
      </c>
      <c r="U48" s="36">
        <v>0</v>
      </c>
      <c r="V48" s="36">
        <v>0</v>
      </c>
      <c r="W48" s="36">
        <v>0</v>
      </c>
      <c r="X48" s="36">
        <v>0</v>
      </c>
      <c r="Y48" s="36">
        <v>0</v>
      </c>
      <c r="Z48" s="36">
        <v>0</v>
      </c>
      <c r="AA48" s="36">
        <v>0</v>
      </c>
      <c r="AB48" s="36">
        <v>0</v>
      </c>
      <c r="AC48" s="36">
        <v>0</v>
      </c>
      <c r="AD48" s="36">
        <v>0</v>
      </c>
      <c r="AE48" s="36">
        <v>0</v>
      </c>
      <c r="AF48" s="36">
        <v>0</v>
      </c>
      <c r="AG48" s="36">
        <v>0</v>
      </c>
      <c r="AH48" s="36">
        <v>0</v>
      </c>
      <c r="AI48" s="36">
        <v>0</v>
      </c>
      <c r="AJ48" s="36">
        <v>0</v>
      </c>
      <c r="AK48" s="36">
        <v>0</v>
      </c>
      <c r="AL48" s="36">
        <v>0</v>
      </c>
      <c r="AM48" s="36">
        <v>0</v>
      </c>
      <c r="AN48" s="36">
        <v>0</v>
      </c>
      <c r="AO48" s="36">
        <v>0</v>
      </c>
      <c r="AP48" s="36">
        <v>0</v>
      </c>
      <c r="AQ48" s="36">
        <v>0</v>
      </c>
      <c r="AR48" s="36">
        <v>0</v>
      </c>
      <c r="AS48" s="36">
        <v>0</v>
      </c>
      <c r="AT48" s="36">
        <v>0</v>
      </c>
      <c r="AU48" s="36">
        <v>0</v>
      </c>
      <c r="AV48" s="36">
        <v>0</v>
      </c>
      <c r="AW48" s="36">
        <v>0</v>
      </c>
      <c r="AX48" s="36">
        <v>0</v>
      </c>
      <c r="AY48" s="36">
        <v>0</v>
      </c>
      <c r="AZ48" s="36">
        <v>0</v>
      </c>
      <c r="BA48" s="36">
        <v>0</v>
      </c>
      <c r="BB48" s="36">
        <v>8.4096819999999999E-3</v>
      </c>
      <c r="BC48" s="36">
        <v>4.7593773419999996</v>
      </c>
      <c r="BD48" s="36">
        <v>10.257228627</v>
      </c>
      <c r="BE48" s="36">
        <v>9.2060000000000015E-4</v>
      </c>
      <c r="BF48" s="36">
        <v>1.8412000000000003E-3</v>
      </c>
      <c r="BG48" s="36">
        <v>0</v>
      </c>
      <c r="BH48" s="36">
        <v>4.7297730000000003E-2</v>
      </c>
      <c r="BI48" s="36">
        <v>0</v>
      </c>
      <c r="BJ48" s="36">
        <v>0</v>
      </c>
      <c r="BK48" s="36">
        <v>0</v>
      </c>
      <c r="BL48" s="36">
        <v>0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>
        <v>4.4201834709999996</v>
      </c>
      <c r="E49" s="36">
        <v>57</v>
      </c>
      <c r="F49" s="36">
        <v>0</v>
      </c>
      <c r="G49" s="36">
        <v>0</v>
      </c>
      <c r="H49" s="36">
        <v>57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0</v>
      </c>
      <c r="P49" s="36">
        <v>0</v>
      </c>
      <c r="Q49" s="36">
        <v>0</v>
      </c>
      <c r="R49" s="36">
        <v>0</v>
      </c>
      <c r="S49" s="36">
        <v>0</v>
      </c>
      <c r="T49" s="36">
        <v>0</v>
      </c>
      <c r="U49" s="36">
        <v>0</v>
      </c>
      <c r="V49" s="36">
        <v>0</v>
      </c>
      <c r="W49" s="36">
        <v>0</v>
      </c>
      <c r="X49" s="36">
        <v>0</v>
      </c>
      <c r="Y49" s="36">
        <v>0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36">
        <v>0</v>
      </c>
      <c r="AG49" s="36">
        <v>0</v>
      </c>
      <c r="AH49" s="36">
        <v>0</v>
      </c>
      <c r="AI49" s="36">
        <v>0</v>
      </c>
      <c r="AJ49" s="36">
        <v>0</v>
      </c>
      <c r="AK49" s="36">
        <v>0</v>
      </c>
      <c r="AL49" s="36">
        <v>0</v>
      </c>
      <c r="AM49" s="36">
        <v>0</v>
      </c>
      <c r="AN49" s="36">
        <v>0</v>
      </c>
      <c r="AO49" s="36">
        <v>0</v>
      </c>
      <c r="AP49" s="36">
        <v>0</v>
      </c>
      <c r="AQ49" s="36">
        <v>0</v>
      </c>
      <c r="AR49" s="36">
        <v>0</v>
      </c>
      <c r="AS49" s="36">
        <v>0</v>
      </c>
      <c r="AT49" s="36">
        <v>0</v>
      </c>
      <c r="AU49" s="36">
        <v>0</v>
      </c>
      <c r="AV49" s="36">
        <v>0</v>
      </c>
      <c r="AW49" s="36">
        <v>0</v>
      </c>
      <c r="AX49" s="36">
        <v>0</v>
      </c>
      <c r="AY49" s="36">
        <v>0</v>
      </c>
      <c r="AZ49" s="36">
        <v>0</v>
      </c>
      <c r="BA49" s="36">
        <v>0</v>
      </c>
      <c r="BB49" s="36">
        <v>0</v>
      </c>
      <c r="BC49" s="36">
        <v>0</v>
      </c>
      <c r="BD49" s="36">
        <v>0</v>
      </c>
      <c r="BE49" s="36">
        <v>0</v>
      </c>
      <c r="BF49" s="36">
        <v>0</v>
      </c>
      <c r="BG49" s="36">
        <v>0</v>
      </c>
      <c r="BH49" s="36">
        <v>0</v>
      </c>
      <c r="BI49" s="36">
        <v>0</v>
      </c>
      <c r="BJ49" s="36">
        <v>0</v>
      </c>
      <c r="BK49" s="36">
        <v>0</v>
      </c>
      <c r="BL49" s="36">
        <v>0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>
        <v>4.114757419</v>
      </c>
      <c r="E50" s="36">
        <v>40</v>
      </c>
      <c r="F50" s="36">
        <v>0</v>
      </c>
      <c r="G50" s="36">
        <v>0</v>
      </c>
      <c r="H50" s="36">
        <v>40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0</v>
      </c>
      <c r="P50" s="36">
        <v>0</v>
      </c>
      <c r="Q50" s="36">
        <v>0</v>
      </c>
      <c r="R50" s="36">
        <v>0</v>
      </c>
      <c r="S50" s="36">
        <v>0</v>
      </c>
      <c r="T50" s="36">
        <v>0</v>
      </c>
      <c r="U50" s="36">
        <v>0</v>
      </c>
      <c r="V50" s="36">
        <v>0</v>
      </c>
      <c r="W50" s="36">
        <v>0</v>
      </c>
      <c r="X50" s="36">
        <v>0</v>
      </c>
      <c r="Y50" s="36">
        <v>0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36">
        <v>0</v>
      </c>
      <c r="AG50" s="36">
        <v>0</v>
      </c>
      <c r="AH50" s="36">
        <v>0</v>
      </c>
      <c r="AI50" s="36">
        <v>0</v>
      </c>
      <c r="AJ50" s="36">
        <v>0</v>
      </c>
      <c r="AK50" s="36">
        <v>0</v>
      </c>
      <c r="AL50" s="36">
        <v>0</v>
      </c>
      <c r="AM50" s="36">
        <v>0</v>
      </c>
      <c r="AN50" s="36">
        <v>0</v>
      </c>
      <c r="AO50" s="36">
        <v>0</v>
      </c>
      <c r="AP50" s="36">
        <v>0</v>
      </c>
      <c r="AQ50" s="36">
        <v>0</v>
      </c>
      <c r="AR50" s="36">
        <v>0</v>
      </c>
      <c r="AS50" s="36">
        <v>0</v>
      </c>
      <c r="AT50" s="36">
        <v>0</v>
      </c>
      <c r="AU50" s="36">
        <v>0</v>
      </c>
      <c r="AV50" s="36">
        <v>0</v>
      </c>
      <c r="AW50" s="36">
        <v>0</v>
      </c>
      <c r="AX50" s="36">
        <v>0</v>
      </c>
      <c r="AY50" s="36">
        <v>0</v>
      </c>
      <c r="AZ50" s="36">
        <v>0</v>
      </c>
      <c r="BA50" s="36">
        <v>0</v>
      </c>
      <c r="BB50" s="36">
        <v>0</v>
      </c>
      <c r="BC50" s="36">
        <v>0</v>
      </c>
      <c r="BD50" s="36">
        <v>0</v>
      </c>
      <c r="BE50" s="36">
        <v>0</v>
      </c>
      <c r="BF50" s="36">
        <v>0</v>
      </c>
      <c r="BG50" s="36">
        <v>0</v>
      </c>
      <c r="BH50" s="36">
        <v>0</v>
      </c>
      <c r="BI50" s="36">
        <v>0</v>
      </c>
      <c r="BJ50" s="36">
        <v>0</v>
      </c>
      <c r="BK50" s="36">
        <v>0</v>
      </c>
      <c r="BL50" s="36">
        <v>0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>
        <v>4.4629442780000002</v>
      </c>
      <c r="E51" s="36">
        <v>55</v>
      </c>
      <c r="F51" s="36">
        <v>0</v>
      </c>
      <c r="G51" s="36">
        <v>0</v>
      </c>
      <c r="H51" s="36">
        <v>55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0</v>
      </c>
      <c r="P51" s="36">
        <v>0</v>
      </c>
      <c r="Q51" s="36">
        <v>0</v>
      </c>
      <c r="R51" s="36">
        <v>0</v>
      </c>
      <c r="S51" s="36">
        <v>0</v>
      </c>
      <c r="T51" s="36">
        <v>0</v>
      </c>
      <c r="U51" s="36">
        <v>0</v>
      </c>
      <c r="V51" s="36">
        <v>0</v>
      </c>
      <c r="W51" s="36">
        <v>0</v>
      </c>
      <c r="X51" s="36">
        <v>0</v>
      </c>
      <c r="Y51" s="36">
        <v>0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0</v>
      </c>
      <c r="AF51" s="36">
        <v>0</v>
      </c>
      <c r="AG51" s="36">
        <v>0</v>
      </c>
      <c r="AH51" s="36">
        <v>0</v>
      </c>
      <c r="AI51" s="36">
        <v>0</v>
      </c>
      <c r="AJ51" s="36">
        <v>0</v>
      </c>
      <c r="AK51" s="36">
        <v>0</v>
      </c>
      <c r="AL51" s="36">
        <v>0</v>
      </c>
      <c r="AM51" s="36">
        <v>0</v>
      </c>
      <c r="AN51" s="36">
        <v>0</v>
      </c>
      <c r="AO51" s="36">
        <v>0</v>
      </c>
      <c r="AP51" s="36">
        <v>0</v>
      </c>
      <c r="AQ51" s="36">
        <v>0</v>
      </c>
      <c r="AR51" s="36">
        <v>0</v>
      </c>
      <c r="AS51" s="36">
        <v>0</v>
      </c>
      <c r="AT51" s="36">
        <v>0</v>
      </c>
      <c r="AU51" s="36">
        <v>0</v>
      </c>
      <c r="AV51" s="36">
        <v>0</v>
      </c>
      <c r="AW51" s="36">
        <v>0</v>
      </c>
      <c r="AX51" s="36">
        <v>0</v>
      </c>
      <c r="AY51" s="36">
        <v>0</v>
      </c>
      <c r="AZ51" s="36">
        <v>0</v>
      </c>
      <c r="BA51" s="36">
        <v>0</v>
      </c>
      <c r="BB51" s="36">
        <v>0</v>
      </c>
      <c r="BC51" s="36">
        <v>0</v>
      </c>
      <c r="BD51" s="36">
        <v>0</v>
      </c>
      <c r="BE51" s="36">
        <v>0</v>
      </c>
      <c r="BF51" s="36">
        <v>0</v>
      </c>
      <c r="BG51" s="36">
        <v>0</v>
      </c>
      <c r="BH51" s="36">
        <v>0</v>
      </c>
      <c r="BI51" s="36">
        <v>0</v>
      </c>
      <c r="BJ51" s="36">
        <v>0</v>
      </c>
      <c r="BK51" s="36">
        <v>0</v>
      </c>
      <c r="BL51" s="36">
        <v>0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>
        <v>4.5346361760000002</v>
      </c>
      <c r="E52" s="36">
        <v>23</v>
      </c>
      <c r="F52" s="36">
        <v>0</v>
      </c>
      <c r="G52" s="36">
        <v>0</v>
      </c>
      <c r="H52" s="36">
        <v>23</v>
      </c>
      <c r="I52" s="36">
        <v>0</v>
      </c>
      <c r="J52" s="36">
        <v>0</v>
      </c>
      <c r="K52" s="36">
        <v>0</v>
      </c>
      <c r="L52" s="36">
        <v>0</v>
      </c>
      <c r="M52" s="36">
        <v>0</v>
      </c>
      <c r="N52" s="36">
        <v>0</v>
      </c>
      <c r="O52" s="36">
        <v>0</v>
      </c>
      <c r="P52" s="36">
        <v>0</v>
      </c>
      <c r="Q52" s="36">
        <v>0</v>
      </c>
      <c r="R52" s="36">
        <v>0</v>
      </c>
      <c r="S52" s="36">
        <v>0</v>
      </c>
      <c r="T52" s="36">
        <v>0</v>
      </c>
      <c r="U52" s="36">
        <v>0</v>
      </c>
      <c r="V52" s="36">
        <v>0</v>
      </c>
      <c r="W52" s="36">
        <v>0</v>
      </c>
      <c r="X52" s="36">
        <v>0</v>
      </c>
      <c r="Y52" s="36">
        <v>0</v>
      </c>
      <c r="Z52" s="36">
        <v>0</v>
      </c>
      <c r="AA52" s="36">
        <v>0</v>
      </c>
      <c r="AB52" s="36">
        <v>0</v>
      </c>
      <c r="AC52" s="36">
        <v>0</v>
      </c>
      <c r="AD52" s="36">
        <v>0</v>
      </c>
      <c r="AE52" s="36">
        <v>0</v>
      </c>
      <c r="AF52" s="36">
        <v>0</v>
      </c>
      <c r="AG52" s="36">
        <v>0</v>
      </c>
      <c r="AH52" s="36">
        <v>0</v>
      </c>
      <c r="AI52" s="36">
        <v>0</v>
      </c>
      <c r="AJ52" s="36">
        <v>0</v>
      </c>
      <c r="AK52" s="36">
        <v>0</v>
      </c>
      <c r="AL52" s="36">
        <v>0</v>
      </c>
      <c r="AM52" s="36">
        <v>0</v>
      </c>
      <c r="AN52" s="36">
        <v>0</v>
      </c>
      <c r="AO52" s="36">
        <v>0</v>
      </c>
      <c r="AP52" s="36">
        <v>0</v>
      </c>
      <c r="AQ52" s="36">
        <v>0</v>
      </c>
      <c r="AR52" s="36">
        <v>0</v>
      </c>
      <c r="AS52" s="36">
        <v>0</v>
      </c>
      <c r="AT52" s="36">
        <v>0</v>
      </c>
      <c r="AU52" s="36">
        <v>0</v>
      </c>
      <c r="AV52" s="36">
        <v>0</v>
      </c>
      <c r="AW52" s="36">
        <v>0</v>
      </c>
      <c r="AX52" s="36">
        <v>0</v>
      </c>
      <c r="AY52" s="36">
        <v>0</v>
      </c>
      <c r="AZ52" s="36">
        <v>0</v>
      </c>
      <c r="BA52" s="36">
        <v>0</v>
      </c>
      <c r="BB52" s="36">
        <v>1.2106812999999999E-2</v>
      </c>
      <c r="BC52" s="36">
        <v>0.68739888999999998</v>
      </c>
      <c r="BD52" s="36">
        <v>1.5119190709999999</v>
      </c>
      <c r="BE52" s="36">
        <v>1.3253214285714287E-3</v>
      </c>
      <c r="BF52" s="36">
        <v>2.6506428571428575E-3</v>
      </c>
      <c r="BG52" s="36">
        <v>1.4131572E-2</v>
      </c>
      <c r="BH52" s="36">
        <v>0.106503478</v>
      </c>
      <c r="BI52" s="36">
        <v>0</v>
      </c>
      <c r="BJ52" s="36">
        <v>0</v>
      </c>
      <c r="BK52" s="36">
        <v>0</v>
      </c>
      <c r="BL52" s="36">
        <v>0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>
        <v>4.6672621550000004</v>
      </c>
      <c r="E53" s="36">
        <v>3</v>
      </c>
      <c r="F53" s="36">
        <v>0</v>
      </c>
      <c r="G53" s="36">
        <v>0</v>
      </c>
      <c r="H53" s="36">
        <v>3</v>
      </c>
      <c r="I53" s="36">
        <v>0</v>
      </c>
      <c r="J53" s="36">
        <v>0</v>
      </c>
      <c r="K53" s="36">
        <v>0</v>
      </c>
      <c r="L53" s="36">
        <v>0</v>
      </c>
      <c r="M53" s="36">
        <v>0</v>
      </c>
      <c r="N53" s="36">
        <v>0</v>
      </c>
      <c r="O53" s="36">
        <v>0</v>
      </c>
      <c r="P53" s="36">
        <v>0</v>
      </c>
      <c r="Q53" s="36">
        <v>0</v>
      </c>
      <c r="R53" s="36">
        <v>0</v>
      </c>
      <c r="S53" s="36">
        <v>0</v>
      </c>
      <c r="T53" s="36">
        <v>0</v>
      </c>
      <c r="U53" s="36">
        <v>0</v>
      </c>
      <c r="V53" s="36">
        <v>0</v>
      </c>
      <c r="W53" s="36">
        <v>0</v>
      </c>
      <c r="X53" s="36">
        <v>0</v>
      </c>
      <c r="Y53" s="36">
        <v>0</v>
      </c>
      <c r="Z53" s="36">
        <v>0</v>
      </c>
      <c r="AA53" s="36">
        <v>0</v>
      </c>
      <c r="AB53" s="36">
        <v>0</v>
      </c>
      <c r="AC53" s="36">
        <v>0</v>
      </c>
      <c r="AD53" s="36">
        <v>0</v>
      </c>
      <c r="AE53" s="36">
        <v>0</v>
      </c>
      <c r="AF53" s="36">
        <v>0</v>
      </c>
      <c r="AG53" s="36">
        <v>0</v>
      </c>
      <c r="AH53" s="36">
        <v>0</v>
      </c>
      <c r="AI53" s="36">
        <v>0</v>
      </c>
      <c r="AJ53" s="36">
        <v>0</v>
      </c>
      <c r="AK53" s="36">
        <v>0</v>
      </c>
      <c r="AL53" s="36">
        <v>0</v>
      </c>
      <c r="AM53" s="36">
        <v>0</v>
      </c>
      <c r="AN53" s="36">
        <v>0</v>
      </c>
      <c r="AO53" s="36">
        <v>0</v>
      </c>
      <c r="AP53" s="36">
        <v>0</v>
      </c>
      <c r="AQ53" s="36">
        <v>0</v>
      </c>
      <c r="AR53" s="36">
        <v>0</v>
      </c>
      <c r="AS53" s="36">
        <v>0</v>
      </c>
      <c r="AT53" s="36">
        <v>0</v>
      </c>
      <c r="AU53" s="36">
        <v>0</v>
      </c>
      <c r="AV53" s="36">
        <v>0</v>
      </c>
      <c r="AW53" s="36">
        <v>0</v>
      </c>
      <c r="AX53" s="36">
        <v>0</v>
      </c>
      <c r="AY53" s="36">
        <v>0</v>
      </c>
      <c r="AZ53" s="36">
        <v>0</v>
      </c>
      <c r="BA53" s="36">
        <v>0</v>
      </c>
      <c r="BB53" s="36">
        <v>0</v>
      </c>
      <c r="BC53" s="36">
        <v>0</v>
      </c>
      <c r="BD53" s="36">
        <v>0</v>
      </c>
      <c r="BE53" s="36">
        <v>0</v>
      </c>
      <c r="BF53" s="36">
        <v>0</v>
      </c>
      <c r="BG53" s="36">
        <v>0.10066439200000001</v>
      </c>
      <c r="BH53" s="36">
        <v>0.66062776700000003</v>
      </c>
      <c r="BI53" s="36">
        <v>0</v>
      </c>
      <c r="BJ53" s="36">
        <v>0</v>
      </c>
      <c r="BK53" s="36">
        <v>0</v>
      </c>
      <c r="BL53" s="36">
        <v>0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>
        <v>4.6731003549999999</v>
      </c>
      <c r="E54" s="36">
        <v>31</v>
      </c>
      <c r="F54" s="36">
        <v>0</v>
      </c>
      <c r="G54" s="36">
        <v>0</v>
      </c>
      <c r="H54" s="36">
        <v>31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0</v>
      </c>
      <c r="P54" s="36">
        <v>0</v>
      </c>
      <c r="Q54" s="36">
        <v>0</v>
      </c>
      <c r="R54" s="36">
        <v>0</v>
      </c>
      <c r="S54" s="36">
        <v>0</v>
      </c>
      <c r="T54" s="36">
        <v>0</v>
      </c>
      <c r="U54" s="36">
        <v>0</v>
      </c>
      <c r="V54" s="36">
        <v>0</v>
      </c>
      <c r="W54" s="36">
        <v>0</v>
      </c>
      <c r="X54" s="36">
        <v>0</v>
      </c>
      <c r="Y54" s="36">
        <v>0</v>
      </c>
      <c r="Z54" s="36">
        <v>0</v>
      </c>
      <c r="AA54" s="36">
        <v>0</v>
      </c>
      <c r="AB54" s="36">
        <v>0</v>
      </c>
      <c r="AC54" s="36">
        <v>0</v>
      </c>
      <c r="AD54" s="36">
        <v>0</v>
      </c>
      <c r="AE54" s="36">
        <v>0</v>
      </c>
      <c r="AF54" s="36">
        <v>0</v>
      </c>
      <c r="AG54" s="36">
        <v>0</v>
      </c>
      <c r="AH54" s="36">
        <v>0</v>
      </c>
      <c r="AI54" s="36">
        <v>0</v>
      </c>
      <c r="AJ54" s="36">
        <v>0</v>
      </c>
      <c r="AK54" s="36">
        <v>0</v>
      </c>
      <c r="AL54" s="36">
        <v>0</v>
      </c>
      <c r="AM54" s="36">
        <v>0</v>
      </c>
      <c r="AN54" s="36">
        <v>0</v>
      </c>
      <c r="AO54" s="36">
        <v>0</v>
      </c>
      <c r="AP54" s="36">
        <v>0</v>
      </c>
      <c r="AQ54" s="36">
        <v>0</v>
      </c>
      <c r="AR54" s="36">
        <v>0</v>
      </c>
      <c r="AS54" s="36">
        <v>0</v>
      </c>
      <c r="AT54" s="36">
        <v>0</v>
      </c>
      <c r="AU54" s="36">
        <v>0</v>
      </c>
      <c r="AV54" s="36">
        <v>0</v>
      </c>
      <c r="AW54" s="36">
        <v>0</v>
      </c>
      <c r="AX54" s="36">
        <v>0</v>
      </c>
      <c r="AY54" s="36">
        <v>0</v>
      </c>
      <c r="AZ54" s="36">
        <v>0</v>
      </c>
      <c r="BA54" s="36">
        <v>0</v>
      </c>
      <c r="BB54" s="36">
        <v>0.19195606100000001</v>
      </c>
      <c r="BC54" s="36">
        <v>16.669273045000001</v>
      </c>
      <c r="BD54" s="36">
        <v>37.900038836</v>
      </c>
      <c r="BE54" s="36">
        <v>2.1013251428571432E-2</v>
      </c>
      <c r="BF54" s="36">
        <v>4.2026504285714292E-2</v>
      </c>
      <c r="BG54" s="36">
        <v>0.16038535200000001</v>
      </c>
      <c r="BH54" s="36">
        <v>2.173385149</v>
      </c>
      <c r="BI54" s="36">
        <v>0</v>
      </c>
      <c r="BJ54" s="36">
        <v>0</v>
      </c>
      <c r="BK54" s="36">
        <v>0</v>
      </c>
      <c r="BL54" s="36">
        <v>0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>
        <v>4.3224168150000004</v>
      </c>
      <c r="E55" s="36">
        <v>4</v>
      </c>
      <c r="F55" s="36">
        <v>0</v>
      </c>
      <c r="G55" s="36">
        <v>0</v>
      </c>
      <c r="H55" s="36">
        <v>4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0</v>
      </c>
      <c r="P55" s="36">
        <v>0</v>
      </c>
      <c r="Q55" s="36">
        <v>0</v>
      </c>
      <c r="R55" s="36">
        <v>0</v>
      </c>
      <c r="S55" s="36">
        <v>0</v>
      </c>
      <c r="T55" s="36">
        <v>0</v>
      </c>
      <c r="U55" s="36">
        <v>0</v>
      </c>
      <c r="V55" s="36">
        <v>0</v>
      </c>
      <c r="W55" s="36">
        <v>0</v>
      </c>
      <c r="X55" s="36">
        <v>0</v>
      </c>
      <c r="Y55" s="36">
        <v>0</v>
      </c>
      <c r="Z55" s="36">
        <v>0</v>
      </c>
      <c r="AA55" s="36">
        <v>0</v>
      </c>
      <c r="AB55" s="36">
        <v>0</v>
      </c>
      <c r="AC55" s="36">
        <v>0</v>
      </c>
      <c r="AD55" s="36">
        <v>0</v>
      </c>
      <c r="AE55" s="36">
        <v>0</v>
      </c>
      <c r="AF55" s="36">
        <v>0</v>
      </c>
      <c r="AG55" s="36">
        <v>0</v>
      </c>
      <c r="AH55" s="36">
        <v>0</v>
      </c>
      <c r="AI55" s="36">
        <v>0</v>
      </c>
      <c r="AJ55" s="36">
        <v>0</v>
      </c>
      <c r="AK55" s="36">
        <v>0</v>
      </c>
      <c r="AL55" s="36">
        <v>0</v>
      </c>
      <c r="AM55" s="36">
        <v>0</v>
      </c>
      <c r="AN55" s="36">
        <v>0</v>
      </c>
      <c r="AO55" s="36">
        <v>0</v>
      </c>
      <c r="AP55" s="36">
        <v>0</v>
      </c>
      <c r="AQ55" s="36">
        <v>0</v>
      </c>
      <c r="AR55" s="36">
        <v>0</v>
      </c>
      <c r="AS55" s="36">
        <v>0</v>
      </c>
      <c r="AT55" s="36">
        <v>0</v>
      </c>
      <c r="AU55" s="36">
        <v>0</v>
      </c>
      <c r="AV55" s="36">
        <v>0</v>
      </c>
      <c r="AW55" s="36">
        <v>0</v>
      </c>
      <c r="AX55" s="36">
        <v>0</v>
      </c>
      <c r="AY55" s="36">
        <v>0</v>
      </c>
      <c r="AZ55" s="36">
        <v>0</v>
      </c>
      <c r="BA55" s="36">
        <v>0</v>
      </c>
      <c r="BB55" s="36">
        <v>0</v>
      </c>
      <c r="BC55" s="36">
        <v>0</v>
      </c>
      <c r="BD55" s="36">
        <v>0</v>
      </c>
      <c r="BE55" s="36">
        <v>0</v>
      </c>
      <c r="BF55" s="36">
        <v>0</v>
      </c>
      <c r="BG55" s="36">
        <v>0</v>
      </c>
      <c r="BH55" s="36">
        <v>0</v>
      </c>
      <c r="BI55" s="36">
        <v>0</v>
      </c>
      <c r="BJ55" s="36">
        <v>0</v>
      </c>
      <c r="BK55" s="36">
        <v>0</v>
      </c>
      <c r="BL55" s="36">
        <v>0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>
        <v>5.4126572680000002</v>
      </c>
      <c r="E56" s="36">
        <v>318</v>
      </c>
      <c r="F56" s="36">
        <v>1</v>
      </c>
      <c r="G56" s="36">
        <v>20</v>
      </c>
      <c r="H56" s="36">
        <v>297</v>
      </c>
      <c r="I56" s="36">
        <v>4.4902289469974524E-3</v>
      </c>
      <c r="J56" s="36">
        <v>10.800847714217484</v>
      </c>
      <c r="K56" s="36">
        <v>4.4902289469974524E-3</v>
      </c>
      <c r="L56" s="36">
        <v>0</v>
      </c>
      <c r="M56" s="36">
        <v>0.46850594315243632</v>
      </c>
      <c r="N56" s="36">
        <v>10.336832000012045</v>
      </c>
      <c r="O56" s="36">
        <v>0.25822427199999998</v>
      </c>
      <c r="P56" s="36">
        <v>0.41191448699999994</v>
      </c>
      <c r="Q56" s="36">
        <v>0.18827929799999998</v>
      </c>
      <c r="R56" s="36">
        <v>6.9944973999999993E-2</v>
      </c>
      <c r="S56" s="36">
        <v>0.32068191199999996</v>
      </c>
      <c r="T56" s="36">
        <v>9.1232574999999996E-2</v>
      </c>
      <c r="U56" s="36">
        <v>3.9455999999999998</v>
      </c>
      <c r="V56" s="36">
        <v>9.3276000000000003</v>
      </c>
      <c r="W56" s="36">
        <v>4.2083145009469973</v>
      </c>
      <c r="X56" s="36">
        <v>20.540362201217484</v>
      </c>
      <c r="Y56" s="36">
        <v>24.748676702164481</v>
      </c>
      <c r="Z56" s="36">
        <v>4.1549162128241513E-3</v>
      </c>
      <c r="AA56" s="36">
        <v>8.8915206954436846E-4</v>
      </c>
      <c r="AB56" s="36">
        <v>8.8915200000000004E-4</v>
      </c>
      <c r="AC56" s="36">
        <v>7.1682880622962053E-5</v>
      </c>
      <c r="AD56" s="36">
        <v>0.20948675373794248</v>
      </c>
      <c r="AE56" s="36">
        <v>1.8853807836414824</v>
      </c>
      <c r="AF56" s="36">
        <v>2.0948675373794248</v>
      </c>
      <c r="AG56" s="36">
        <v>0.38264660592882876</v>
      </c>
      <c r="AH56" s="36">
        <v>0.65093905376398475</v>
      </c>
      <c r="AI56" s="36">
        <v>2.0847642667846538</v>
      </c>
      <c r="AJ56" s="36">
        <v>5.3299195491173494E-5</v>
      </c>
      <c r="AK56" s="36">
        <v>6.4409011868156509E-5</v>
      </c>
      <c r="AL56" s="36">
        <v>1.6109218024149032E-4</v>
      </c>
      <c r="AM56" s="36">
        <v>0.38277158800494293</v>
      </c>
      <c r="AN56" s="36">
        <v>0.86049021651379531</v>
      </c>
      <c r="AO56" s="36">
        <v>3.9703061426063777</v>
      </c>
      <c r="AP56" s="36">
        <v>92.387188054999996</v>
      </c>
      <c r="AQ56" s="36">
        <v>49.746947413999997</v>
      </c>
      <c r="AR56" s="36">
        <v>142.134135469</v>
      </c>
      <c r="AS56" s="36">
        <v>1.742725716</v>
      </c>
      <c r="AT56" s="36">
        <v>275.28439262699999</v>
      </c>
      <c r="AU56" s="36">
        <v>564.97526575500001</v>
      </c>
      <c r="AV56" s="36">
        <v>289.937007317</v>
      </c>
      <c r="AW56" s="36">
        <v>595.04731160999995</v>
      </c>
      <c r="AX56" s="36">
        <v>267.39568316899999</v>
      </c>
      <c r="AY56" s="36">
        <v>548.78500636599995</v>
      </c>
      <c r="AZ56" s="36">
        <v>3.1718950000000003E-2</v>
      </c>
      <c r="BA56" s="36">
        <v>6.3437901428571433E-2</v>
      </c>
      <c r="BB56" s="36">
        <v>7.6902211400000002</v>
      </c>
      <c r="BC56" s="36">
        <v>634.144369783</v>
      </c>
      <c r="BD56" s="36">
        <v>1301.4754684269999</v>
      </c>
      <c r="BE56" s="36">
        <v>0.34747591428571428</v>
      </c>
      <c r="BF56" s="36">
        <v>0.69495183000000005</v>
      </c>
      <c r="BG56" s="36">
        <v>5.4250542089999998</v>
      </c>
      <c r="BH56" s="36">
        <v>33.03951704</v>
      </c>
      <c r="BI56" s="36">
        <v>0</v>
      </c>
      <c r="BJ56" s="36">
        <v>0</v>
      </c>
      <c r="BK56" s="36">
        <v>0</v>
      </c>
      <c r="BL56" s="36">
        <v>0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>
        <v>6.6682733760000001</v>
      </c>
      <c r="E57" s="36">
        <v>22</v>
      </c>
      <c r="F57" s="36">
        <v>9</v>
      </c>
      <c r="G57" s="36">
        <v>13</v>
      </c>
      <c r="H57" s="36">
        <v>0</v>
      </c>
      <c r="I57" s="36">
        <v>118.11417412454384</v>
      </c>
      <c r="J57" s="36">
        <v>627.56878944069172</v>
      </c>
      <c r="K57" s="36">
        <v>28.293292624298111</v>
      </c>
      <c r="L57" s="36">
        <v>89.820881500245733</v>
      </c>
      <c r="M57" s="36">
        <v>313.91598406522598</v>
      </c>
      <c r="N57" s="36">
        <v>431.7669795000096</v>
      </c>
      <c r="O57" s="36">
        <v>5.8355826449999997</v>
      </c>
      <c r="P57" s="36">
        <v>10.437408815</v>
      </c>
      <c r="Q57" s="36">
        <v>5.3490431169999999</v>
      </c>
      <c r="R57" s="36">
        <v>0.486539528</v>
      </c>
      <c r="S57" s="36">
        <v>9.8027920389999998</v>
      </c>
      <c r="T57" s="36">
        <v>0.63461677599999999</v>
      </c>
      <c r="U57" s="36">
        <v>3.524</v>
      </c>
      <c r="V57" s="36">
        <v>8.3515999999999995</v>
      </c>
      <c r="W57" s="36">
        <v>127.47375676954384</v>
      </c>
      <c r="X57" s="36">
        <v>646.3577982556917</v>
      </c>
      <c r="Y57" s="36">
        <v>773.8315550252355</v>
      </c>
      <c r="Z57" s="36">
        <v>10.262933616432585</v>
      </c>
      <c r="AA57" s="36">
        <v>4.9565093464501704</v>
      </c>
      <c r="AB57" s="36">
        <v>39.633883101164116</v>
      </c>
      <c r="AC57" s="36">
        <v>0.72641620157436426</v>
      </c>
      <c r="AD57" s="36">
        <v>18.026519330917779</v>
      </c>
      <c r="AE57" s="36">
        <v>162.40985815639027</v>
      </c>
      <c r="AF57" s="36">
        <v>180.43637748730799</v>
      </c>
      <c r="AG57" s="36">
        <v>0.36178596958605341</v>
      </c>
      <c r="AH57" s="36">
        <v>0.61545199423834385</v>
      </c>
      <c r="AI57" s="36">
        <v>1.9711097653309118</v>
      </c>
      <c r="AJ57" s="36">
        <v>0.94354887042073221</v>
      </c>
      <c r="AK57" s="36">
        <v>0.5585991964267123</v>
      </c>
      <c r="AL57" s="36">
        <v>1.4145134620229318</v>
      </c>
      <c r="AM57" s="36">
        <v>2.0317510415811499</v>
      </c>
      <c r="AN57" s="36">
        <v>19.200570521582836</v>
      </c>
      <c r="AO57" s="36">
        <v>165.79548138374412</v>
      </c>
      <c r="AP57" s="36">
        <v>9596.3889982359997</v>
      </c>
      <c r="AQ57" s="36">
        <v>5167.2863836650004</v>
      </c>
      <c r="AR57" s="36">
        <v>14763.675381901001</v>
      </c>
      <c r="AS57" s="36">
        <v>206.24687964500001</v>
      </c>
      <c r="AT57" s="36">
        <v>36718.842339153001</v>
      </c>
      <c r="AU57" s="36">
        <v>81591.642420991004</v>
      </c>
      <c r="AV57" s="36">
        <v>20325.433418707998</v>
      </c>
      <c r="AW57" s="36">
        <v>45164.427577351998</v>
      </c>
      <c r="AX57" s="36">
        <v>19547.345577961001</v>
      </c>
      <c r="AY57" s="36">
        <v>43435.466073397001</v>
      </c>
      <c r="AZ57" s="36">
        <v>6.0186023328571441</v>
      </c>
      <c r="BA57" s="36">
        <v>12.037204665714288</v>
      </c>
      <c r="BB57" s="36">
        <v>78.812457684999998</v>
      </c>
      <c r="BC57" s="36">
        <v>3776.545170377</v>
      </c>
      <c r="BD57" s="36">
        <v>8391.7276117269994</v>
      </c>
      <c r="BE57" s="36">
        <v>3.561071962857143</v>
      </c>
      <c r="BF57" s="36">
        <v>7.122143927142857</v>
      </c>
      <c r="BG57" s="36">
        <v>33.722330610999997</v>
      </c>
      <c r="BH57" s="36">
        <v>208.115346765</v>
      </c>
      <c r="BI57" s="36">
        <v>1.2000000000000002</v>
      </c>
      <c r="BJ57" s="36">
        <v>2.410000000000001</v>
      </c>
      <c r="BK57" s="36">
        <v>1.4500000000000002</v>
      </c>
      <c r="BL57" s="36">
        <v>1.7600000000000002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>
        <v>5.5608704519999996</v>
      </c>
      <c r="E58" s="36">
        <v>61</v>
      </c>
      <c r="F58" s="36">
        <v>5</v>
      </c>
      <c r="G58" s="36">
        <v>10</v>
      </c>
      <c r="H58" s="36">
        <v>46</v>
      </c>
      <c r="I58" s="36">
        <v>0.2261108263955954</v>
      </c>
      <c r="J58" s="36">
        <v>13.321924707952425</v>
      </c>
      <c r="K58" s="36">
        <v>4.353382640684985E-2</v>
      </c>
      <c r="L58" s="36">
        <v>0.18257699998874555</v>
      </c>
      <c r="M58" s="36">
        <v>2.6008810343572857</v>
      </c>
      <c r="N58" s="36">
        <v>10.947154499990734</v>
      </c>
      <c r="O58" s="36">
        <v>0.42566041800000004</v>
      </c>
      <c r="P58" s="36">
        <v>0.77926888799999994</v>
      </c>
      <c r="Q58" s="36">
        <v>0.41040052700000001</v>
      </c>
      <c r="R58" s="36">
        <v>1.5259891000000001E-2</v>
      </c>
      <c r="S58" s="36">
        <v>0.75936468199999996</v>
      </c>
      <c r="T58" s="36">
        <v>1.9904206000000001E-2</v>
      </c>
      <c r="U58" s="36">
        <v>3.6257999999999999</v>
      </c>
      <c r="V58" s="36">
        <v>8.6073000000000004</v>
      </c>
      <c r="W58" s="36">
        <v>4.2775712443955953</v>
      </c>
      <c r="X58" s="36">
        <v>22.708493595952426</v>
      </c>
      <c r="Y58" s="36">
        <v>26.986064840348021</v>
      </c>
      <c r="Z58" s="36">
        <v>5.9752210315709924E-2</v>
      </c>
      <c r="AA58" s="36">
        <v>1.8136462392769774E-2</v>
      </c>
      <c r="AB58" s="36">
        <v>1.8136461999999999E-2</v>
      </c>
      <c r="AC58" s="36">
        <v>6.004265126873787E-4</v>
      </c>
      <c r="AD58" s="36">
        <v>0.35829512257017138</v>
      </c>
      <c r="AE58" s="36">
        <v>3.2246561031315419</v>
      </c>
      <c r="AF58" s="36">
        <v>3.5829512257017146</v>
      </c>
      <c r="AG58" s="36">
        <v>0.39855202917166399</v>
      </c>
      <c r="AH58" s="36">
        <v>0.6779965553724856</v>
      </c>
      <c r="AI58" s="36">
        <v>2.1714214003145824</v>
      </c>
      <c r="AJ58" s="36">
        <v>1.0871693857342931E-3</v>
      </c>
      <c r="AK58" s="36">
        <v>1.3137816663566738E-3</v>
      </c>
      <c r="AL58" s="36">
        <v>3.2858748621686059E-3</v>
      </c>
      <c r="AM58" s="36">
        <v>0.40023962507008565</v>
      </c>
      <c r="AN58" s="36">
        <v>1.0376054596090136</v>
      </c>
      <c r="AO58" s="36">
        <v>5.3993633783082924</v>
      </c>
      <c r="AP58" s="36">
        <v>304.13805488700001</v>
      </c>
      <c r="AQ58" s="36">
        <v>163.766644939</v>
      </c>
      <c r="AR58" s="36">
        <v>467.90469982600001</v>
      </c>
      <c r="AS58" s="36">
        <v>5.9504448859999997</v>
      </c>
      <c r="AT58" s="36">
        <v>1159.0591626539999</v>
      </c>
      <c r="AU58" s="36">
        <v>2644.3442944560002</v>
      </c>
      <c r="AV58" s="36">
        <v>847.681783344</v>
      </c>
      <c r="AW58" s="36">
        <v>1933.9500169840001</v>
      </c>
      <c r="AX58" s="36">
        <v>790.88477311999998</v>
      </c>
      <c r="AY58" s="36">
        <v>1804.370048362</v>
      </c>
      <c r="AZ58" s="36">
        <v>0.10146407428571429</v>
      </c>
      <c r="BA58" s="36">
        <v>0.20292815</v>
      </c>
      <c r="BB58" s="36">
        <v>5.9500285469999996</v>
      </c>
      <c r="BC58" s="36">
        <v>502.68747336500002</v>
      </c>
      <c r="BD58" s="36">
        <v>1146.8601387399999</v>
      </c>
      <c r="BE58" s="36">
        <v>0.26884683428571432</v>
      </c>
      <c r="BF58" s="36">
        <v>0.53769367000000001</v>
      </c>
      <c r="BG58" s="36">
        <v>5.1273411820000003</v>
      </c>
      <c r="BH58" s="36">
        <v>32.448450340999997</v>
      </c>
      <c r="BI58" s="36">
        <v>0.03</v>
      </c>
      <c r="BJ58" s="36">
        <v>0.03</v>
      </c>
      <c r="BK58" s="36">
        <v>0.12</v>
      </c>
      <c r="BL58" s="36">
        <v>0.12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>
        <v>5.1423892840000001</v>
      </c>
      <c r="E59" s="36">
        <v>58</v>
      </c>
      <c r="F59" s="36">
        <v>1</v>
      </c>
      <c r="G59" s="36">
        <v>14</v>
      </c>
      <c r="H59" s="36">
        <v>43</v>
      </c>
      <c r="I59" s="36">
        <v>1.0488147715970331E-4</v>
      </c>
      <c r="J59" s="36">
        <v>0.49119409701895939</v>
      </c>
      <c r="K59" s="36">
        <v>1.0488147715970331E-4</v>
      </c>
      <c r="L59" s="36">
        <v>0</v>
      </c>
      <c r="M59" s="36">
        <v>2.8788978496123694E-2</v>
      </c>
      <c r="N59" s="36">
        <v>0.46250999999999537</v>
      </c>
      <c r="O59" s="36">
        <v>4.2371930000000002E-2</v>
      </c>
      <c r="P59" s="36">
        <v>7.069511299999999E-2</v>
      </c>
      <c r="Q59" s="36">
        <v>4.0152356E-2</v>
      </c>
      <c r="R59" s="36">
        <v>2.2195740000000002E-3</v>
      </c>
      <c r="S59" s="36">
        <v>6.7800014999999991E-2</v>
      </c>
      <c r="T59" s="36">
        <v>2.8950979999999996E-3</v>
      </c>
      <c r="U59" s="36">
        <v>0.13084999999999997</v>
      </c>
      <c r="V59" s="36">
        <v>0.30950000000000005</v>
      </c>
      <c r="W59" s="36">
        <v>0.17332681147715967</v>
      </c>
      <c r="X59" s="36">
        <v>0.87138921001895953</v>
      </c>
      <c r="Y59" s="36">
        <v>1.0447160214961193</v>
      </c>
      <c r="Z59" s="36">
        <v>1.9665746852247614E-4</v>
      </c>
      <c r="AA59" s="36">
        <v>4.208469826380989E-5</v>
      </c>
      <c r="AB59" s="36">
        <v>4.20847E-5</v>
      </c>
      <c r="AC59" s="36">
        <v>1.2832367085670653E-6</v>
      </c>
      <c r="AD59" s="36">
        <v>6.508451641936825E-3</v>
      </c>
      <c r="AE59" s="36">
        <v>5.8576064777431422E-2</v>
      </c>
      <c r="AF59" s="36">
        <v>6.5084516419368257E-2</v>
      </c>
      <c r="AG59" s="36">
        <v>1.367619014299061E-2</v>
      </c>
      <c r="AH59" s="36">
        <v>2.3265243001869083E-2</v>
      </c>
      <c r="AI59" s="36">
        <v>7.4511656641121221E-2</v>
      </c>
      <c r="AJ59" s="36">
        <v>2.4125160201890936E-6</v>
      </c>
      <c r="AK59" s="36">
        <v>2.9153868373531107E-6</v>
      </c>
      <c r="AL59" s="36">
        <v>7.2916197323118146E-6</v>
      </c>
      <c r="AM59" s="36">
        <v>1.3679885895719366E-2</v>
      </c>
      <c r="AN59" s="36">
        <v>2.9776610030643261E-2</v>
      </c>
      <c r="AO59" s="36">
        <v>0.13309501303828494</v>
      </c>
      <c r="AP59" s="36">
        <v>3.4908455209999998</v>
      </c>
      <c r="AQ59" s="36">
        <v>1.879686049</v>
      </c>
      <c r="AR59" s="36">
        <v>5.3705315699999998</v>
      </c>
      <c r="AS59" s="36">
        <v>0.14721477399999999</v>
      </c>
      <c r="AT59" s="36">
        <v>3.7090117220000001</v>
      </c>
      <c r="AU59" s="36">
        <v>8.3794386460000005</v>
      </c>
      <c r="AV59" s="36">
        <v>10.227835784</v>
      </c>
      <c r="AW59" s="36">
        <v>23.106835147999998</v>
      </c>
      <c r="AX59" s="36">
        <v>9.2167290929999997</v>
      </c>
      <c r="AY59" s="36">
        <v>20.822532182</v>
      </c>
      <c r="AZ59" s="36">
        <v>1.6385914285714288E-3</v>
      </c>
      <c r="BA59" s="36">
        <v>3.2771842857142858E-3</v>
      </c>
      <c r="BB59" s="36">
        <v>2.3259689909999999</v>
      </c>
      <c r="BC59" s="36">
        <v>193.89515066300001</v>
      </c>
      <c r="BD59" s="36">
        <v>438.049982129</v>
      </c>
      <c r="BE59" s="36">
        <v>0.10509687428571429</v>
      </c>
      <c r="BF59" s="36">
        <v>0.21019374857142858</v>
      </c>
      <c r="BG59" s="36">
        <v>4.0835623119999997</v>
      </c>
      <c r="BH59" s="36">
        <v>27.719936522000001</v>
      </c>
      <c r="BI59" s="36">
        <v>0</v>
      </c>
      <c r="BJ59" s="36">
        <v>0</v>
      </c>
      <c r="BK59" s="36">
        <v>0</v>
      </c>
      <c r="BL59" s="36">
        <v>0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>
        <v>4.8530605270000002</v>
      </c>
      <c r="E60" s="36">
        <v>18</v>
      </c>
      <c r="F60" s="36">
        <v>0</v>
      </c>
      <c r="G60" s="36">
        <v>0</v>
      </c>
      <c r="H60" s="36">
        <v>18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3.2203200000000004E-4</v>
      </c>
      <c r="P60" s="36">
        <v>4.9816699999999999E-4</v>
      </c>
      <c r="Q60" s="36">
        <v>3.1010100000000002E-4</v>
      </c>
      <c r="R60" s="36">
        <v>1.1931E-5</v>
      </c>
      <c r="S60" s="36">
        <v>4.8260499999999999E-4</v>
      </c>
      <c r="T60" s="36">
        <v>1.5562000000000001E-5</v>
      </c>
      <c r="U60" s="36">
        <v>0</v>
      </c>
      <c r="V60" s="36">
        <v>0</v>
      </c>
      <c r="W60" s="36">
        <v>3.2203200000000004E-4</v>
      </c>
      <c r="X60" s="36">
        <v>4.9816699999999999E-4</v>
      </c>
      <c r="Y60" s="36">
        <v>8.2019899999999997E-4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G60" s="36">
        <v>0</v>
      </c>
      <c r="AH60" s="36">
        <v>0</v>
      </c>
      <c r="AI60" s="36">
        <v>0</v>
      </c>
      <c r="AJ60" s="36">
        <v>0</v>
      </c>
      <c r="AK60" s="36">
        <v>0</v>
      </c>
      <c r="AL60" s="36">
        <v>0</v>
      </c>
      <c r="AM60" s="36">
        <v>0</v>
      </c>
      <c r="AN60" s="36">
        <v>0</v>
      </c>
      <c r="AO60" s="36">
        <v>0</v>
      </c>
      <c r="AP60" s="36">
        <v>6.2146E-4</v>
      </c>
      <c r="AQ60" s="36">
        <v>3.3463200000000002E-4</v>
      </c>
      <c r="AR60" s="36">
        <v>9.5609199999999997E-4</v>
      </c>
      <c r="AS60" s="36">
        <v>0</v>
      </c>
      <c r="AT60" s="36">
        <v>0</v>
      </c>
      <c r="AU60" s="36">
        <v>0</v>
      </c>
      <c r="AV60" s="36">
        <v>0</v>
      </c>
      <c r="AW60" s="36">
        <v>0</v>
      </c>
      <c r="AX60" s="36">
        <v>0</v>
      </c>
      <c r="AY60" s="36">
        <v>0</v>
      </c>
      <c r="AZ60" s="36">
        <v>0</v>
      </c>
      <c r="BA60" s="36">
        <v>0</v>
      </c>
      <c r="BB60" s="36">
        <v>5.8925679000000002E-2</v>
      </c>
      <c r="BC60" s="36">
        <v>2.8462676419999999</v>
      </c>
      <c r="BD60" s="36">
        <v>6.0787197080000004</v>
      </c>
      <c r="BE60" s="36">
        <v>2.6625042857142856E-3</v>
      </c>
      <c r="BF60" s="36">
        <v>5.3250100000000007E-3</v>
      </c>
      <c r="BG60" s="36">
        <v>0.12698811600000001</v>
      </c>
      <c r="BH60" s="36">
        <v>1.600306878</v>
      </c>
      <c r="BI60" s="36">
        <v>0</v>
      </c>
      <c r="BJ60" s="36">
        <v>0</v>
      </c>
      <c r="BK60" s="36">
        <v>0</v>
      </c>
      <c r="BL60" s="36">
        <v>0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>
        <v>5.0430108310000001</v>
      </c>
      <c r="E61" s="36">
        <v>8</v>
      </c>
      <c r="F61" s="36">
        <v>0</v>
      </c>
      <c r="G61" s="36">
        <v>0</v>
      </c>
      <c r="H61" s="36">
        <v>8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1.6146500000000001E-4</v>
      </c>
      <c r="P61" s="36">
        <v>2.8297700000000001E-4</v>
      </c>
      <c r="Q61" s="36">
        <v>1.4607000000000002E-4</v>
      </c>
      <c r="R61" s="36">
        <v>1.5394999999999997E-5</v>
      </c>
      <c r="S61" s="36">
        <v>2.6289599999999998E-4</v>
      </c>
      <c r="T61" s="36">
        <v>2.0081E-5</v>
      </c>
      <c r="U61" s="36">
        <v>0</v>
      </c>
      <c r="V61" s="36">
        <v>0</v>
      </c>
      <c r="W61" s="36">
        <v>1.6146500000000001E-4</v>
      </c>
      <c r="X61" s="36">
        <v>2.8297700000000001E-4</v>
      </c>
      <c r="Y61" s="36">
        <v>4.4444200000000002E-4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  <c r="AG61" s="36">
        <v>0</v>
      </c>
      <c r="AH61" s="36">
        <v>0</v>
      </c>
      <c r="AI61" s="36">
        <v>0</v>
      </c>
      <c r="AJ61" s="36">
        <v>0</v>
      </c>
      <c r="AK61" s="36">
        <v>0</v>
      </c>
      <c r="AL61" s="36">
        <v>0</v>
      </c>
      <c r="AM61" s="36">
        <v>0</v>
      </c>
      <c r="AN61" s="36">
        <v>0</v>
      </c>
      <c r="AO61" s="36">
        <v>0</v>
      </c>
      <c r="AP61" s="36">
        <v>4.94752E-4</v>
      </c>
      <c r="AQ61" s="36">
        <v>2.6640499999999999E-4</v>
      </c>
      <c r="AR61" s="36">
        <v>7.6115699999999994E-4</v>
      </c>
      <c r="AS61" s="36">
        <v>0</v>
      </c>
      <c r="AT61" s="36">
        <v>0</v>
      </c>
      <c r="AU61" s="36">
        <v>0</v>
      </c>
      <c r="AV61" s="36">
        <v>0</v>
      </c>
      <c r="AW61" s="36">
        <v>0</v>
      </c>
      <c r="AX61" s="36">
        <v>0</v>
      </c>
      <c r="AY61" s="36">
        <v>0</v>
      </c>
      <c r="AZ61" s="36">
        <v>0</v>
      </c>
      <c r="BA61" s="36">
        <v>0</v>
      </c>
      <c r="BB61" s="36">
        <v>4.1927085000000003E-2</v>
      </c>
      <c r="BC61" s="36">
        <v>0.95593904600000001</v>
      </c>
      <c r="BD61" s="36">
        <v>2.1719439509999998</v>
      </c>
      <c r="BE61" s="36">
        <v>1.8944385714285716E-3</v>
      </c>
      <c r="BF61" s="36">
        <v>3.7888771428571432E-3</v>
      </c>
      <c r="BG61" s="36">
        <v>0.68256804800000004</v>
      </c>
      <c r="BH61" s="36">
        <v>2.2438721660000001</v>
      </c>
      <c r="BI61" s="36">
        <v>0</v>
      </c>
      <c r="BJ61" s="36">
        <v>0</v>
      </c>
      <c r="BK61" s="36">
        <v>0</v>
      </c>
      <c r="BL61" s="36">
        <v>0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>
        <v>5.7946965580000001</v>
      </c>
      <c r="E62" s="36">
        <v>35</v>
      </c>
      <c r="F62" s="36">
        <v>15</v>
      </c>
      <c r="G62" s="36">
        <v>14</v>
      </c>
      <c r="H62" s="36">
        <v>6</v>
      </c>
      <c r="I62" s="36">
        <v>2.5856891326363716</v>
      </c>
      <c r="J62" s="36">
        <v>46.389044139904584</v>
      </c>
      <c r="K62" s="36">
        <v>6.2064132625814485E-2</v>
      </c>
      <c r="L62" s="36">
        <v>2.5236250000105569</v>
      </c>
      <c r="M62" s="36">
        <v>2.7175837725114489</v>
      </c>
      <c r="N62" s="36">
        <v>46.257149500029513</v>
      </c>
      <c r="O62" s="36">
        <v>0.41739007500000003</v>
      </c>
      <c r="P62" s="36">
        <v>0.72768686599999999</v>
      </c>
      <c r="Q62" s="36">
        <v>0.342341848</v>
      </c>
      <c r="R62" s="36">
        <v>7.5048226999999995E-2</v>
      </c>
      <c r="S62" s="36">
        <v>0.62979787399999998</v>
      </c>
      <c r="T62" s="36">
        <v>9.7888992000000008E-2</v>
      </c>
      <c r="U62" s="36">
        <v>3.5494000000000012</v>
      </c>
      <c r="V62" s="36">
        <v>8.4286999999999992</v>
      </c>
      <c r="W62" s="36">
        <v>6.5524792076363729</v>
      </c>
      <c r="X62" s="36">
        <v>55.545431005904582</v>
      </c>
      <c r="Y62" s="36">
        <v>62.097910213540956</v>
      </c>
      <c r="Z62" s="36">
        <v>0.39154725477095775</v>
      </c>
      <c r="AA62" s="36">
        <v>0.149664525239808</v>
      </c>
      <c r="AB62" s="36">
        <v>0.31460296408452765</v>
      </c>
      <c r="AC62" s="36">
        <v>1.0484104733523252E-2</v>
      </c>
      <c r="AD62" s="36">
        <v>0.57371989702761161</v>
      </c>
      <c r="AE62" s="36">
        <v>5.1634790732485039</v>
      </c>
      <c r="AF62" s="36">
        <v>5.7371989702761166</v>
      </c>
      <c r="AG62" s="36">
        <v>0.36107619311313488</v>
      </c>
      <c r="AH62" s="36">
        <v>0.61424455839935599</v>
      </c>
      <c r="AI62" s="36">
        <v>1.9672427073060461</v>
      </c>
      <c r="AJ62" s="36">
        <v>1.1619704048882191E-2</v>
      </c>
      <c r="AK62" s="36">
        <v>1.1334667490341118E-2</v>
      </c>
      <c r="AL62" s="36">
        <v>2.8429964340382238E-2</v>
      </c>
      <c r="AM62" s="36">
        <v>0.3831800018955403</v>
      </c>
      <c r="AN62" s="36">
        <v>1.1992991229173089</v>
      </c>
      <c r="AO62" s="36">
        <v>7.159151744894932</v>
      </c>
      <c r="AP62" s="36">
        <v>845.04911395299996</v>
      </c>
      <c r="AQ62" s="36">
        <v>455.02644597400001</v>
      </c>
      <c r="AR62" s="36">
        <v>1300.0755599270001</v>
      </c>
      <c r="AS62" s="36">
        <v>45.773694022000001</v>
      </c>
      <c r="AT62" s="36">
        <v>3451.7516581</v>
      </c>
      <c r="AU62" s="36">
        <v>7600.4441045289996</v>
      </c>
      <c r="AV62" s="36">
        <v>1879.088733603</v>
      </c>
      <c r="AW62" s="36">
        <v>4137.5829728919998</v>
      </c>
      <c r="AX62" s="36">
        <v>1800.9286317829999</v>
      </c>
      <c r="AY62" s="36">
        <v>3965.481517188</v>
      </c>
      <c r="AZ62" s="36">
        <v>0.56363325428571431</v>
      </c>
      <c r="BA62" s="36">
        <v>1.1272665100000001</v>
      </c>
      <c r="BB62" s="36">
        <v>4.1309950669999997</v>
      </c>
      <c r="BC62" s="36">
        <v>234.11035622599999</v>
      </c>
      <c r="BD62" s="36">
        <v>515.48977245000003</v>
      </c>
      <c r="BE62" s="36">
        <v>0.1866553985714286</v>
      </c>
      <c r="BF62" s="36">
        <v>0.3733107971428572</v>
      </c>
      <c r="BG62" s="36">
        <v>10.135318968</v>
      </c>
      <c r="BH62" s="36">
        <v>42.537218715000002</v>
      </c>
      <c r="BI62" s="36">
        <v>0.15</v>
      </c>
      <c r="BJ62" s="36">
        <v>0.15</v>
      </c>
      <c r="BK62" s="36">
        <v>0.54000000000000026</v>
      </c>
      <c r="BL62" s="36">
        <v>0.54000000000000026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>
        <v>6.8569459879999997</v>
      </c>
      <c r="E63" s="36">
        <v>28</v>
      </c>
      <c r="F63" s="36">
        <v>22</v>
      </c>
      <c r="G63" s="36">
        <v>6</v>
      </c>
      <c r="H63" s="36">
        <v>0</v>
      </c>
      <c r="I63" s="36">
        <v>363.33508988955811</v>
      </c>
      <c r="J63" s="36">
        <v>642.95174425965388</v>
      </c>
      <c r="K63" s="36">
        <v>189.46772188958272</v>
      </c>
      <c r="L63" s="36">
        <v>173.86736799997539</v>
      </c>
      <c r="M63" s="36">
        <v>551.15694414924928</v>
      </c>
      <c r="N63" s="36">
        <v>455.12988999996259</v>
      </c>
      <c r="O63" s="36">
        <v>1.564585152</v>
      </c>
      <c r="P63" s="36">
        <v>2.5044457150000001</v>
      </c>
      <c r="Q63" s="36">
        <v>1.351084307</v>
      </c>
      <c r="R63" s="36">
        <v>0.21350084499999999</v>
      </c>
      <c r="S63" s="36">
        <v>2.2259663519999999</v>
      </c>
      <c r="T63" s="36">
        <v>0.27847936299999998</v>
      </c>
      <c r="U63" s="36">
        <v>1.9365999999999999</v>
      </c>
      <c r="V63" s="36">
        <v>4.5845000000000002</v>
      </c>
      <c r="W63" s="36">
        <v>366.83627504155811</v>
      </c>
      <c r="X63" s="36">
        <v>650.0406899746539</v>
      </c>
      <c r="Y63" s="36">
        <v>1016.876965016212</v>
      </c>
      <c r="Z63" s="36">
        <v>14.084213626576455</v>
      </c>
      <c r="AA63" s="36">
        <v>7.4304407687275935</v>
      </c>
      <c r="AB63" s="36">
        <v>7.4304407689999996</v>
      </c>
      <c r="AC63" s="36">
        <v>2.0983147462967304</v>
      </c>
      <c r="AD63" s="36">
        <v>3.3751506745635704</v>
      </c>
      <c r="AE63" s="36">
        <v>44.587963282208854</v>
      </c>
      <c r="AF63" s="36">
        <v>47.963113956772425</v>
      </c>
      <c r="AG63" s="36">
        <v>0.21162592398190044</v>
      </c>
      <c r="AH63" s="36">
        <v>0.36000731895771559</v>
      </c>
      <c r="AI63" s="36">
        <v>1.1529964134186304</v>
      </c>
      <c r="AJ63" s="36">
        <v>0.42596187796657092</v>
      </c>
      <c r="AK63" s="36">
        <v>0.51473835416848701</v>
      </c>
      <c r="AL63" s="36">
        <v>1.2874025128137914</v>
      </c>
      <c r="AM63" s="36">
        <v>2.735902548245202</v>
      </c>
      <c r="AN63" s="36">
        <v>4.2498963476897735</v>
      </c>
      <c r="AO63" s="36">
        <v>47.028362208441273</v>
      </c>
      <c r="AP63" s="36">
        <v>979.98980645300003</v>
      </c>
      <c r="AQ63" s="36">
        <v>527.68681885900003</v>
      </c>
      <c r="AR63" s="36">
        <v>1507.6766253119999</v>
      </c>
      <c r="AS63" s="36">
        <v>518.13098205699998</v>
      </c>
      <c r="AT63" s="36">
        <v>1830.9246415760001</v>
      </c>
      <c r="AU63" s="36">
        <v>4415.4310716910004</v>
      </c>
      <c r="AV63" s="36">
        <v>1682.182471284</v>
      </c>
      <c r="AW63" s="36">
        <v>4056.726630523</v>
      </c>
      <c r="AX63" s="36">
        <v>1677.694608863</v>
      </c>
      <c r="AY63" s="36">
        <v>4045.9037671850001</v>
      </c>
      <c r="AZ63" s="36">
        <v>5.5147408014285721</v>
      </c>
      <c r="BA63" s="36">
        <v>11.029481604285715</v>
      </c>
      <c r="BB63" s="36">
        <v>4.9334837389999997</v>
      </c>
      <c r="BC63" s="36">
        <v>182.90145756000001</v>
      </c>
      <c r="BD63" s="36">
        <v>441.082478455</v>
      </c>
      <c r="BE63" s="36">
        <v>0.22291514714285715</v>
      </c>
      <c r="BF63" s="36">
        <v>0.4458302942857143</v>
      </c>
      <c r="BG63" s="36">
        <v>10.467134605</v>
      </c>
      <c r="BH63" s="36">
        <v>60.571578424999998</v>
      </c>
      <c r="BI63" s="36">
        <v>1.6500000000000008</v>
      </c>
      <c r="BJ63" s="36">
        <v>2.5700000000000012</v>
      </c>
      <c r="BK63" s="36">
        <v>3.1000000000000014</v>
      </c>
      <c r="BL63" s="36">
        <v>4.0699999999999976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>
        <v>4.9559289399999997</v>
      </c>
      <c r="E64" s="36">
        <v>16</v>
      </c>
      <c r="F64" s="36">
        <v>0</v>
      </c>
      <c r="G64" s="36">
        <v>0</v>
      </c>
      <c r="H64" s="36">
        <v>16</v>
      </c>
      <c r="I64" s="36">
        <v>0</v>
      </c>
      <c r="J64" s="36">
        <v>0</v>
      </c>
      <c r="K64" s="36">
        <v>0</v>
      </c>
      <c r="L64" s="36">
        <v>0</v>
      </c>
      <c r="M64" s="36">
        <v>0</v>
      </c>
      <c r="N64" s="36">
        <v>0</v>
      </c>
      <c r="O64" s="36">
        <v>3.8391800000000002E-3</v>
      </c>
      <c r="P64" s="36">
        <v>6.6803089999999997E-3</v>
      </c>
      <c r="Q64" s="36">
        <v>3.605745E-3</v>
      </c>
      <c r="R64" s="36">
        <v>2.3343500000000002E-4</v>
      </c>
      <c r="S64" s="36">
        <v>6.3758280000000001E-3</v>
      </c>
      <c r="T64" s="36">
        <v>3.04481E-4</v>
      </c>
      <c r="U64" s="36">
        <v>0</v>
      </c>
      <c r="V64" s="36">
        <v>0</v>
      </c>
      <c r="W64" s="36">
        <v>3.8391800000000002E-3</v>
      </c>
      <c r="X64" s="36">
        <v>6.6803089999999997E-3</v>
      </c>
      <c r="Y64" s="36">
        <v>1.0519489E-2</v>
      </c>
      <c r="Z64" s="36">
        <v>0</v>
      </c>
      <c r="AA64" s="36">
        <v>0</v>
      </c>
      <c r="AB64" s="36">
        <v>0</v>
      </c>
      <c r="AC64" s="36">
        <v>0</v>
      </c>
      <c r="AD64" s="36">
        <v>0</v>
      </c>
      <c r="AE64" s="36">
        <v>0</v>
      </c>
      <c r="AF64" s="36">
        <v>0</v>
      </c>
      <c r="AG64" s="36">
        <v>0</v>
      </c>
      <c r="AH64" s="36">
        <v>0</v>
      </c>
      <c r="AI64" s="36">
        <v>0</v>
      </c>
      <c r="AJ64" s="36">
        <v>0</v>
      </c>
      <c r="AK64" s="36">
        <v>0</v>
      </c>
      <c r="AL64" s="36">
        <v>0</v>
      </c>
      <c r="AM64" s="36">
        <v>0</v>
      </c>
      <c r="AN64" s="36">
        <v>0</v>
      </c>
      <c r="AO64" s="36">
        <v>0</v>
      </c>
      <c r="AP64" s="36">
        <v>8.3902279999999996E-3</v>
      </c>
      <c r="AQ64" s="36">
        <v>4.5178149999999997E-3</v>
      </c>
      <c r="AR64" s="36">
        <v>1.2908042999999999E-2</v>
      </c>
      <c r="AS64" s="36">
        <v>0</v>
      </c>
      <c r="AT64" s="36">
        <v>0</v>
      </c>
      <c r="AU64" s="36">
        <v>0</v>
      </c>
      <c r="AV64" s="36">
        <v>0</v>
      </c>
      <c r="AW64" s="36">
        <v>0</v>
      </c>
      <c r="AX64" s="36">
        <v>0</v>
      </c>
      <c r="AY64" s="36">
        <v>0</v>
      </c>
      <c r="AZ64" s="36">
        <v>0</v>
      </c>
      <c r="BA64" s="36">
        <v>0</v>
      </c>
      <c r="BB64" s="36">
        <v>0.44574348699999999</v>
      </c>
      <c r="BC64" s="36">
        <v>18.341902530999999</v>
      </c>
      <c r="BD64" s="36">
        <v>39.070482159999997</v>
      </c>
      <c r="BE64" s="36">
        <v>2.0140528571428572E-2</v>
      </c>
      <c r="BF64" s="36">
        <v>4.0281058571428573E-2</v>
      </c>
      <c r="BG64" s="36">
        <v>0.53875658500000001</v>
      </c>
      <c r="BH64" s="36">
        <v>3.8395197570000001</v>
      </c>
      <c r="BI64" s="36">
        <v>0</v>
      </c>
      <c r="BJ64" s="36">
        <v>0</v>
      </c>
      <c r="BK64" s="36">
        <v>0</v>
      </c>
      <c r="BL64" s="36">
        <v>0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>
        <v>6.5872238989999996</v>
      </c>
      <c r="E65" s="36">
        <v>5</v>
      </c>
      <c r="F65" s="36">
        <v>3</v>
      </c>
      <c r="G65" s="36">
        <v>2</v>
      </c>
      <c r="H65" s="36">
        <v>0</v>
      </c>
      <c r="I65" s="36">
        <v>67.237768878992568</v>
      </c>
      <c r="J65" s="36">
        <v>222.05929561325135</v>
      </c>
      <c r="K65" s="36">
        <v>32.600000878989164</v>
      </c>
      <c r="L65" s="36">
        <v>34.637768000003405</v>
      </c>
      <c r="M65" s="36">
        <v>169.44758699224352</v>
      </c>
      <c r="N65" s="36">
        <v>119.84947750000042</v>
      </c>
      <c r="O65" s="36">
        <v>0.45426981600000005</v>
      </c>
      <c r="P65" s="36">
        <v>0.79130023000000005</v>
      </c>
      <c r="Q65" s="36">
        <v>0.41835144800000001</v>
      </c>
      <c r="R65" s="36">
        <v>3.5918368000000006E-2</v>
      </c>
      <c r="S65" s="36">
        <v>0.74445018600000001</v>
      </c>
      <c r="T65" s="36">
        <v>4.6850044E-2</v>
      </c>
      <c r="U65" s="36">
        <v>0.20789999999999997</v>
      </c>
      <c r="V65" s="36">
        <v>0.49140000000000006</v>
      </c>
      <c r="W65" s="36">
        <v>67.899938694992557</v>
      </c>
      <c r="X65" s="36">
        <v>223.34199584325134</v>
      </c>
      <c r="Y65" s="36">
        <v>291.24193453824387</v>
      </c>
      <c r="Z65" s="36">
        <v>3.8671829526765058</v>
      </c>
      <c r="AA65" s="36">
        <v>1.8639821831900758</v>
      </c>
      <c r="AB65" s="36">
        <v>1.8639821830000001</v>
      </c>
      <c r="AC65" s="36">
        <v>0.58181809956724784</v>
      </c>
      <c r="AD65" s="36">
        <v>3.7377753860847251</v>
      </c>
      <c r="AE65" s="36">
        <v>37.947823045546656</v>
      </c>
      <c r="AF65" s="36">
        <v>41.685598431631391</v>
      </c>
      <c r="AG65" s="36">
        <v>2.1278755831027483E-2</v>
      </c>
      <c r="AH65" s="36">
        <v>3.6198343252782386E-2</v>
      </c>
      <c r="AI65" s="36">
        <v>0.1159325317690463</v>
      </c>
      <c r="AJ65" s="36">
        <v>0.10685371854732702</v>
      </c>
      <c r="AK65" s="36">
        <v>0.12912600354473042</v>
      </c>
      <c r="AL65" s="36">
        <v>0.32295464304700877</v>
      </c>
      <c r="AM65" s="36">
        <v>0.70995057394560235</v>
      </c>
      <c r="AN65" s="36">
        <v>3.9030997328822381</v>
      </c>
      <c r="AO65" s="36">
        <v>38.386710220362716</v>
      </c>
      <c r="AP65" s="36">
        <v>1384.2343391060001</v>
      </c>
      <c r="AQ65" s="36">
        <v>745.356951826</v>
      </c>
      <c r="AR65" s="36">
        <v>2129.591290932</v>
      </c>
      <c r="AS65" s="36">
        <v>304.94895832399999</v>
      </c>
      <c r="AT65" s="36">
        <v>3648.449790746</v>
      </c>
      <c r="AU65" s="36">
        <v>8217.7917211439999</v>
      </c>
      <c r="AV65" s="36">
        <v>3067.1449962480001</v>
      </c>
      <c r="AW65" s="36">
        <v>6908.4570717249999</v>
      </c>
      <c r="AX65" s="36">
        <v>3046.550013649</v>
      </c>
      <c r="AY65" s="36">
        <v>6862.0688007600002</v>
      </c>
      <c r="AZ65" s="36">
        <v>3.7852908500000004</v>
      </c>
      <c r="BA65" s="36">
        <v>7.5705817000000009</v>
      </c>
      <c r="BB65" s="36">
        <v>5.7547623940000001</v>
      </c>
      <c r="BC65" s="36">
        <v>335.597920477</v>
      </c>
      <c r="BD65" s="36">
        <v>755.902909647</v>
      </c>
      <c r="BE65" s="36">
        <v>0.26002390428571426</v>
      </c>
      <c r="BF65" s="36">
        <v>0.52004781</v>
      </c>
      <c r="BG65" s="36">
        <v>7.0385894809999998</v>
      </c>
      <c r="BH65" s="36">
        <v>46.882390422999997</v>
      </c>
      <c r="BI65" s="36">
        <v>1.08</v>
      </c>
      <c r="BJ65" s="36">
        <v>1.8</v>
      </c>
      <c r="BK65" s="36">
        <v>2.0699999999999998</v>
      </c>
      <c r="BL65" s="36">
        <v>2.609999999999999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>
        <v>6.9885478470000004</v>
      </c>
      <c r="E66" s="36">
        <v>21</v>
      </c>
      <c r="F66" s="36">
        <v>12</v>
      </c>
      <c r="G66" s="36">
        <v>8</v>
      </c>
      <c r="H66" s="36">
        <v>1</v>
      </c>
      <c r="I66" s="36">
        <v>580.78845546800437</v>
      </c>
      <c r="J66" s="36">
        <v>531.35523826372503</v>
      </c>
      <c r="K66" s="36">
        <v>446.83337546800698</v>
      </c>
      <c r="L66" s="36">
        <v>133.95507999999739</v>
      </c>
      <c r="M66" s="36">
        <v>837.08437523173188</v>
      </c>
      <c r="N66" s="36">
        <v>275.05931849999757</v>
      </c>
      <c r="O66" s="36">
        <v>1.6955583160000001</v>
      </c>
      <c r="P66" s="36">
        <v>2.8901604950000004</v>
      </c>
      <c r="Q66" s="36">
        <v>1.521137392</v>
      </c>
      <c r="R66" s="36">
        <v>0.174420924</v>
      </c>
      <c r="S66" s="36">
        <v>2.6626549410000004</v>
      </c>
      <c r="T66" s="36">
        <v>0.227505554</v>
      </c>
      <c r="U66" s="36">
        <v>1.0408499999999998</v>
      </c>
      <c r="V66" s="36">
        <v>2.4573999999999998</v>
      </c>
      <c r="W66" s="36">
        <v>583.52486378400431</v>
      </c>
      <c r="X66" s="36">
        <v>536.70279875872507</v>
      </c>
      <c r="Y66" s="36">
        <v>1120.2276625427294</v>
      </c>
      <c r="Z66" s="36">
        <v>17.498174835042001</v>
      </c>
      <c r="AA66" s="36">
        <v>9.7199889011668983</v>
      </c>
      <c r="AB66" s="36">
        <v>9.7199889010000007</v>
      </c>
      <c r="AC66" s="36">
        <v>12.748494562828084</v>
      </c>
      <c r="AD66" s="36">
        <v>4.0304742422222732</v>
      </c>
      <c r="AE66" s="36">
        <v>67.489509366492598</v>
      </c>
      <c r="AF66" s="36">
        <v>71.519983608714867</v>
      </c>
      <c r="AG66" s="36">
        <v>0.10811571870546061</v>
      </c>
      <c r="AH66" s="36">
        <v>0.18392099274032381</v>
      </c>
      <c r="AI66" s="36">
        <v>0.58904426053319914</v>
      </c>
      <c r="AJ66" s="36">
        <v>0.55728636884204097</v>
      </c>
      <c r="AK66" s="36">
        <v>0.6733451278301551</v>
      </c>
      <c r="AL66" s="36">
        <v>1.6840909610472079</v>
      </c>
      <c r="AM66" s="36">
        <v>13.413896650375586</v>
      </c>
      <c r="AN66" s="36">
        <v>4.8877403627927514</v>
      </c>
      <c r="AO66" s="36">
        <v>69.762644588073002</v>
      </c>
      <c r="AP66" s="36">
        <v>2259.3827505419999</v>
      </c>
      <c r="AQ66" s="36">
        <v>1216.5907118299999</v>
      </c>
      <c r="AR66" s="36">
        <v>3475.9734623719996</v>
      </c>
      <c r="AS66" s="36">
        <v>440.42180214799998</v>
      </c>
      <c r="AT66" s="36">
        <v>3089.2426544989999</v>
      </c>
      <c r="AU66" s="36">
        <v>7086.0463972130001</v>
      </c>
      <c r="AV66" s="36">
        <v>2642.5735833260001</v>
      </c>
      <c r="AW66" s="36">
        <v>6061.485326258</v>
      </c>
      <c r="AX66" s="36">
        <v>2624.7695753090002</v>
      </c>
      <c r="AY66" s="36">
        <v>6020.6468292640002</v>
      </c>
      <c r="AZ66" s="36">
        <v>8.6643648128571442</v>
      </c>
      <c r="BA66" s="36">
        <v>17.328729625714288</v>
      </c>
      <c r="BB66" s="36">
        <v>8.9922860680000003</v>
      </c>
      <c r="BC66" s="36">
        <v>470.026314996</v>
      </c>
      <c r="BD66" s="36">
        <v>1078.137475257</v>
      </c>
      <c r="BE66" s="36">
        <v>0.40630858000000003</v>
      </c>
      <c r="BF66" s="36">
        <v>0.81261716000000006</v>
      </c>
      <c r="BG66" s="36">
        <v>18.241930487000001</v>
      </c>
      <c r="BH66" s="36">
        <v>81.856760574000006</v>
      </c>
      <c r="BI66" s="36">
        <v>2.160000000000001</v>
      </c>
      <c r="BJ66" s="36">
        <v>2.6700000000000008</v>
      </c>
      <c r="BK66" s="36">
        <v>13.979999999999992</v>
      </c>
      <c r="BL66" s="36">
        <v>14.960000000000029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>
        <v>7.0329687319999996</v>
      </c>
      <c r="E67" s="36">
        <v>33</v>
      </c>
      <c r="F67" s="36">
        <v>11</v>
      </c>
      <c r="G67" s="36">
        <v>17</v>
      </c>
      <c r="H67" s="36">
        <v>5</v>
      </c>
      <c r="I67" s="36">
        <v>408.42578408827399</v>
      </c>
      <c r="J67" s="36">
        <v>860.58661725269235</v>
      </c>
      <c r="K67" s="36">
        <v>213.48362908828972</v>
      </c>
      <c r="L67" s="36">
        <v>194.94215499998427</v>
      </c>
      <c r="M67" s="36">
        <v>694.26711334102299</v>
      </c>
      <c r="N67" s="36">
        <v>574.74528799994346</v>
      </c>
      <c r="O67" s="36">
        <v>3.5353761339999994</v>
      </c>
      <c r="P67" s="36">
        <v>5.9685714020000002</v>
      </c>
      <c r="Q67" s="36">
        <v>3.0769177579999996</v>
      </c>
      <c r="R67" s="36">
        <v>0.458458376</v>
      </c>
      <c r="S67" s="36">
        <v>5.3705822149999998</v>
      </c>
      <c r="T67" s="36">
        <v>0.59798918700000003</v>
      </c>
      <c r="U67" s="36">
        <v>4.7852000000000006</v>
      </c>
      <c r="V67" s="36">
        <v>11.291900000000002</v>
      </c>
      <c r="W67" s="36">
        <v>416.74636022227395</v>
      </c>
      <c r="X67" s="36">
        <v>877.84708865469236</v>
      </c>
      <c r="Y67" s="36">
        <v>1294.5934488769662</v>
      </c>
      <c r="Z67" s="36">
        <v>17.694040114677026</v>
      </c>
      <c r="AA67" s="36">
        <v>9.1302836698217273</v>
      </c>
      <c r="AB67" s="36">
        <v>9.1302836700000007</v>
      </c>
      <c r="AC67" s="36">
        <v>3.5789663405965246</v>
      </c>
      <c r="AD67" s="36">
        <v>6.7758299353912612</v>
      </c>
      <c r="AE67" s="36">
        <v>81.279721485426236</v>
      </c>
      <c r="AF67" s="36">
        <v>88.055551420817494</v>
      </c>
      <c r="AG67" s="36">
        <v>0.47240254085312228</v>
      </c>
      <c r="AH67" s="36">
        <v>0.8036273108765758</v>
      </c>
      <c r="AI67" s="36">
        <v>2.5737793605101147</v>
      </c>
      <c r="AJ67" s="36">
        <v>0.52340003199632279</v>
      </c>
      <c r="AK67" s="36">
        <v>0.63249372890428246</v>
      </c>
      <c r="AL67" s="36">
        <v>1.5819182878760296</v>
      </c>
      <c r="AM67" s="36">
        <v>4.5747689134459693</v>
      </c>
      <c r="AN67" s="36">
        <v>8.2119509751721189</v>
      </c>
      <c r="AO67" s="36">
        <v>85.435419133812388</v>
      </c>
      <c r="AP67" s="36">
        <v>2340.013080535</v>
      </c>
      <c r="AQ67" s="36">
        <v>1260.0070433650001</v>
      </c>
      <c r="AR67" s="36">
        <v>3600.0201238999998</v>
      </c>
      <c r="AS67" s="36">
        <v>513.43597951200002</v>
      </c>
      <c r="AT67" s="36">
        <v>5163.6874435099999</v>
      </c>
      <c r="AU67" s="36">
        <v>11258.404684439</v>
      </c>
      <c r="AV67" s="36">
        <v>4625.5986796930001</v>
      </c>
      <c r="AW67" s="36">
        <v>10085.20798625</v>
      </c>
      <c r="AX67" s="36">
        <v>4608.0371329460004</v>
      </c>
      <c r="AY67" s="36">
        <v>10046.918488226</v>
      </c>
      <c r="AZ67" s="36">
        <v>44.835799092857144</v>
      </c>
      <c r="BA67" s="36">
        <v>89.671598187142862</v>
      </c>
      <c r="BB67" s="36">
        <v>13.874909106</v>
      </c>
      <c r="BC67" s="36">
        <v>787.84408153100003</v>
      </c>
      <c r="BD67" s="36">
        <v>1717.7390372980001</v>
      </c>
      <c r="BE67" s="36">
        <v>5.0393132342857143</v>
      </c>
      <c r="BF67" s="36">
        <v>10.078626468571429</v>
      </c>
      <c r="BG67" s="36">
        <v>10.416242723</v>
      </c>
      <c r="BH67" s="36">
        <v>57.460533175999998</v>
      </c>
      <c r="BI67" s="36">
        <v>1.8300000000000003</v>
      </c>
      <c r="BJ67" s="36">
        <v>2.6499999999999986</v>
      </c>
      <c r="BK67" s="36">
        <v>3.089999999999999</v>
      </c>
      <c r="BL67" s="36">
        <v>4.0799999999999983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>
        <v>6.6836428010000004</v>
      </c>
      <c r="E68" s="36">
        <v>19</v>
      </c>
      <c r="F68" s="36">
        <v>10</v>
      </c>
      <c r="G68" s="36">
        <v>7</v>
      </c>
      <c r="H68" s="36">
        <v>2</v>
      </c>
      <c r="I68" s="36">
        <v>39.593233223159181</v>
      </c>
      <c r="J68" s="36">
        <v>115.24699082144693</v>
      </c>
      <c r="K68" s="36">
        <v>23.171206723179154</v>
      </c>
      <c r="L68" s="36">
        <v>16.422026499980028</v>
      </c>
      <c r="M68" s="36">
        <v>100.95134704460628</v>
      </c>
      <c r="N68" s="36">
        <v>53.888876999999837</v>
      </c>
      <c r="O68" s="36">
        <v>0.46977436299999997</v>
      </c>
      <c r="P68" s="36">
        <v>0.80933693900000003</v>
      </c>
      <c r="Q68" s="36">
        <v>0.43306063</v>
      </c>
      <c r="R68" s="36">
        <v>3.6713732999999998E-2</v>
      </c>
      <c r="S68" s="36">
        <v>0.76144946000000002</v>
      </c>
      <c r="T68" s="36">
        <v>4.7887478999999997E-2</v>
      </c>
      <c r="U68" s="36">
        <v>1.8098999999999998</v>
      </c>
      <c r="V68" s="36">
        <v>4.2816999999999998</v>
      </c>
      <c r="W68" s="36">
        <v>41.87290758615918</v>
      </c>
      <c r="X68" s="36">
        <v>120.33802776044693</v>
      </c>
      <c r="Y68" s="36">
        <v>162.21093534660611</v>
      </c>
      <c r="Z68" s="36">
        <v>2.1170185714698682</v>
      </c>
      <c r="AA68" s="36">
        <v>1.0191562209026055</v>
      </c>
      <c r="AB68" s="36">
        <v>1.019156221</v>
      </c>
      <c r="AC68" s="36">
        <v>0.39450400795496782</v>
      </c>
      <c r="AD68" s="36">
        <v>2.167987958356715</v>
      </c>
      <c r="AE68" s="36">
        <v>21.809629946305225</v>
      </c>
      <c r="AF68" s="36">
        <v>23.97761790466194</v>
      </c>
      <c r="AG68" s="36">
        <v>0.18496000949781014</v>
      </c>
      <c r="AH68" s="36">
        <v>0.31464461385834364</v>
      </c>
      <c r="AI68" s="36">
        <v>1.0077131551949654</v>
      </c>
      <c r="AJ68" s="36">
        <v>5.8423561379824518E-2</v>
      </c>
      <c r="AK68" s="36">
        <v>7.0601302418929868E-2</v>
      </c>
      <c r="AL68" s="36">
        <v>0.17657960283314222</v>
      </c>
      <c r="AM68" s="36">
        <v>0.6378875788326025</v>
      </c>
      <c r="AN68" s="36">
        <v>2.5532338746339884</v>
      </c>
      <c r="AO68" s="36">
        <v>22.993922704333336</v>
      </c>
      <c r="AP68" s="36">
        <v>739.97258609300002</v>
      </c>
      <c r="AQ68" s="36">
        <v>398.44677712700002</v>
      </c>
      <c r="AR68" s="36">
        <v>1138.4193632199999</v>
      </c>
      <c r="AS68" s="36">
        <v>102.799604942</v>
      </c>
      <c r="AT68" s="36">
        <v>1869.8132145489999</v>
      </c>
      <c r="AU68" s="36">
        <v>4176.5132317739999</v>
      </c>
      <c r="AV68" s="36">
        <v>1481.540574328</v>
      </c>
      <c r="AW68" s="36">
        <v>3309.2470220790001</v>
      </c>
      <c r="AX68" s="36">
        <v>1465.753194354</v>
      </c>
      <c r="AY68" s="36">
        <v>3273.9834990479999</v>
      </c>
      <c r="AZ68" s="36">
        <v>7.208150692857143</v>
      </c>
      <c r="BA68" s="36">
        <v>14.416301385714286</v>
      </c>
      <c r="BB68" s="36">
        <v>6.348882283</v>
      </c>
      <c r="BC68" s="36">
        <v>195.90097173699999</v>
      </c>
      <c r="BD68" s="36">
        <v>437.57472361999999</v>
      </c>
      <c r="BE68" s="36">
        <v>2.3058894485714285</v>
      </c>
      <c r="BF68" s="36">
        <v>4.611778898571429</v>
      </c>
      <c r="BG68" s="36">
        <v>8.0632342789999996</v>
      </c>
      <c r="BH68" s="36">
        <v>34.303752873999997</v>
      </c>
      <c r="BI68" s="36">
        <v>0.51</v>
      </c>
      <c r="BJ68" s="36">
        <v>0.70000000000000018</v>
      </c>
      <c r="BK68" s="36">
        <v>1.9800000000000006</v>
      </c>
      <c r="BL68" s="36">
        <v>2.4899999999999984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>
        <v>6.1137420779999996</v>
      </c>
      <c r="E69" s="36">
        <v>20</v>
      </c>
      <c r="F69" s="36">
        <v>9</v>
      </c>
      <c r="G69" s="36">
        <v>6</v>
      </c>
      <c r="H69" s="36">
        <v>5</v>
      </c>
      <c r="I69" s="36">
        <v>5.7747229326713603</v>
      </c>
      <c r="J69" s="36">
        <v>44.220937179850601</v>
      </c>
      <c r="K69" s="36">
        <v>0.79348143268044669</v>
      </c>
      <c r="L69" s="36">
        <v>4.9812414999909134</v>
      </c>
      <c r="M69" s="36">
        <v>13.607737612522815</v>
      </c>
      <c r="N69" s="36">
        <v>36.387922499999142</v>
      </c>
      <c r="O69" s="36">
        <v>0.58064195100000005</v>
      </c>
      <c r="P69" s="36">
        <v>0.98690884500000009</v>
      </c>
      <c r="Q69" s="36">
        <v>0.530922267</v>
      </c>
      <c r="R69" s="36">
        <v>4.9719684E-2</v>
      </c>
      <c r="S69" s="36">
        <v>0.92205708200000003</v>
      </c>
      <c r="T69" s="36">
        <v>6.4851763000000007E-2</v>
      </c>
      <c r="U69" s="36">
        <v>1.3717000000000004</v>
      </c>
      <c r="V69" s="36">
        <v>3.2566000000000002</v>
      </c>
      <c r="W69" s="36">
        <v>7.7270648836713605</v>
      </c>
      <c r="X69" s="36">
        <v>48.464446024850602</v>
      </c>
      <c r="Y69" s="36">
        <v>56.191510908521963</v>
      </c>
      <c r="Z69" s="36">
        <v>0.65501207695743568</v>
      </c>
      <c r="AA69" s="36">
        <v>0.30917825584021785</v>
      </c>
      <c r="AB69" s="36">
        <v>0.30917825599999998</v>
      </c>
      <c r="AC69" s="36">
        <v>2.792657938245768E-2</v>
      </c>
      <c r="AD69" s="36">
        <v>0.39127934327974478</v>
      </c>
      <c r="AE69" s="36">
        <v>3.5215140895177033</v>
      </c>
      <c r="AF69" s="36">
        <v>3.9127934327974474</v>
      </c>
      <c r="AG69" s="36">
        <v>0.14648232560237087</v>
      </c>
      <c r="AH69" s="36">
        <v>0.24918832401322855</v>
      </c>
      <c r="AI69" s="36">
        <v>0.79807611879912388</v>
      </c>
      <c r="AJ69" s="36">
        <v>1.7723721767716895E-2</v>
      </c>
      <c r="AK69" s="36">
        <v>2.1418097739515557E-2</v>
      </c>
      <c r="AL69" s="36">
        <v>5.3568405435974437E-2</v>
      </c>
      <c r="AM69" s="36">
        <v>0.19213262675254544</v>
      </c>
      <c r="AN69" s="36">
        <v>0.66188576503248886</v>
      </c>
      <c r="AO69" s="36">
        <v>4.3731586137528016</v>
      </c>
      <c r="AP69" s="36">
        <v>460.92122585200002</v>
      </c>
      <c r="AQ69" s="36">
        <v>248.18835238200001</v>
      </c>
      <c r="AR69" s="36">
        <v>709.10957823400008</v>
      </c>
      <c r="AS69" s="36">
        <v>49.562863401999998</v>
      </c>
      <c r="AT69" s="36">
        <v>1945.6006651079999</v>
      </c>
      <c r="AU69" s="36">
        <v>4557.4917013040003</v>
      </c>
      <c r="AV69" s="36">
        <v>1315.276158398</v>
      </c>
      <c r="AW69" s="36">
        <v>3080.9817679040002</v>
      </c>
      <c r="AX69" s="36">
        <v>1290.084067606</v>
      </c>
      <c r="AY69" s="36">
        <v>3021.9703033310002</v>
      </c>
      <c r="AZ69" s="36">
        <v>5.2979026871428569</v>
      </c>
      <c r="BA69" s="36">
        <v>10.595805374285714</v>
      </c>
      <c r="BB69" s="36">
        <v>1.5715863189999999</v>
      </c>
      <c r="BC69" s="36">
        <v>93.858701058999998</v>
      </c>
      <c r="BD69" s="36">
        <v>219.860251307</v>
      </c>
      <c r="BE69" s="36">
        <v>0.57079406142857148</v>
      </c>
      <c r="BF69" s="36">
        <v>1.1415881242857144</v>
      </c>
      <c r="BG69" s="36">
        <v>5.0826054640000002</v>
      </c>
      <c r="BH69" s="36">
        <v>32.231051690000001</v>
      </c>
      <c r="BI69" s="36">
        <v>0.42000000000000015</v>
      </c>
      <c r="BJ69" s="36">
        <v>0.44000000000000017</v>
      </c>
      <c r="BK69" s="36">
        <v>1.0200000000000007</v>
      </c>
      <c r="BL69" s="36">
        <v>1.0500000000000007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>
        <v>5.6221616890000004</v>
      </c>
      <c r="E70" s="36">
        <v>77</v>
      </c>
      <c r="F70" s="36">
        <v>8</v>
      </c>
      <c r="G70" s="36">
        <v>20</v>
      </c>
      <c r="H70" s="36">
        <v>49</v>
      </c>
      <c r="I70" s="36">
        <v>6.6212308247713767E-3</v>
      </c>
      <c r="J70" s="36">
        <v>4.853602250100697</v>
      </c>
      <c r="K70" s="36">
        <v>6.6212308247713767E-3</v>
      </c>
      <c r="L70" s="36">
        <v>0</v>
      </c>
      <c r="M70" s="36">
        <v>0.64057748092310196</v>
      </c>
      <c r="N70" s="36">
        <v>4.219646000002367</v>
      </c>
      <c r="O70" s="36">
        <v>0.12541171100000001</v>
      </c>
      <c r="P70" s="36">
        <v>0.201784992</v>
      </c>
      <c r="Q70" s="36">
        <v>0.11333393</v>
      </c>
      <c r="R70" s="36">
        <v>1.2077780999999999E-2</v>
      </c>
      <c r="S70" s="36">
        <v>0.186031364</v>
      </c>
      <c r="T70" s="36">
        <v>1.5753627999999999E-2</v>
      </c>
      <c r="U70" s="36">
        <v>5.6520000000000001</v>
      </c>
      <c r="V70" s="36">
        <v>13.365599999999993</v>
      </c>
      <c r="W70" s="36">
        <v>5.7840329418247718</v>
      </c>
      <c r="X70" s="36">
        <v>18.42098724210069</v>
      </c>
      <c r="Y70" s="36">
        <v>24.205020183925463</v>
      </c>
      <c r="Z70" s="36">
        <v>4.9823353378328121E-3</v>
      </c>
      <c r="AA70" s="36">
        <v>1.0662197622962218E-3</v>
      </c>
      <c r="AB70" s="36">
        <v>1.0662200000000001E-3</v>
      </c>
      <c r="AC70" s="36">
        <v>4.8466844953796987E-5</v>
      </c>
      <c r="AD70" s="36">
        <v>3.8566151514326727E-2</v>
      </c>
      <c r="AE70" s="36">
        <v>0.34709536362894045</v>
      </c>
      <c r="AF70" s="36">
        <v>0.38566151514326741</v>
      </c>
      <c r="AG70" s="36">
        <v>0.56326382011179144</v>
      </c>
      <c r="AH70" s="36">
        <v>0.95819592386833496</v>
      </c>
      <c r="AI70" s="36">
        <v>3.0688166750918286</v>
      </c>
      <c r="AJ70" s="36">
        <v>6.1121329866818214E-5</v>
      </c>
      <c r="AK70" s="36">
        <v>7.3861611315338685E-5</v>
      </c>
      <c r="AL70" s="36">
        <v>1.8473390070466232E-4</v>
      </c>
      <c r="AM70" s="36">
        <v>0.56337340828661198</v>
      </c>
      <c r="AN70" s="36">
        <v>0.99683593699397699</v>
      </c>
      <c r="AO70" s="36">
        <v>3.4160967726214739</v>
      </c>
      <c r="AP70" s="36">
        <v>102.864155588</v>
      </c>
      <c r="AQ70" s="36">
        <v>55.388391470000002</v>
      </c>
      <c r="AR70" s="36">
        <v>158.252547058</v>
      </c>
      <c r="AS70" s="36">
        <v>4.0794990090000001</v>
      </c>
      <c r="AT70" s="36">
        <v>341.242026211</v>
      </c>
      <c r="AU70" s="36">
        <v>745.57126630200003</v>
      </c>
      <c r="AV70" s="36">
        <v>229.816273075</v>
      </c>
      <c r="AW70" s="36">
        <v>502.11989313300001</v>
      </c>
      <c r="AX70" s="36">
        <v>215.16255182399999</v>
      </c>
      <c r="AY70" s="36">
        <v>470.10333986699999</v>
      </c>
      <c r="AZ70" s="36">
        <v>0.46972377999999998</v>
      </c>
      <c r="BA70" s="36">
        <v>0.93944756142857155</v>
      </c>
      <c r="BB70" s="36">
        <v>1.3140029099999999</v>
      </c>
      <c r="BC70" s="36">
        <v>87.227060891999997</v>
      </c>
      <c r="BD70" s="36">
        <v>190.580248767</v>
      </c>
      <c r="BE70" s="36">
        <v>0.47724076571428581</v>
      </c>
      <c r="BF70" s="36">
        <v>0.95448153285714299</v>
      </c>
      <c r="BG70" s="36">
        <v>3.213339951</v>
      </c>
      <c r="BH70" s="36">
        <v>26.430000995</v>
      </c>
      <c r="BI70" s="36">
        <v>0</v>
      </c>
      <c r="BJ70" s="36">
        <v>0</v>
      </c>
      <c r="BK70" s="36">
        <v>0.03</v>
      </c>
      <c r="BL70" s="36">
        <v>0.03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>
        <v>5.2785090300000004</v>
      </c>
      <c r="E71" s="36">
        <v>32</v>
      </c>
      <c r="F71" s="36">
        <v>1</v>
      </c>
      <c r="G71" s="36">
        <v>4</v>
      </c>
      <c r="H71" s="36">
        <v>27</v>
      </c>
      <c r="I71" s="36">
        <v>1.6266690406227985E-4</v>
      </c>
      <c r="J71" s="36">
        <v>0.45270477845053225</v>
      </c>
      <c r="K71" s="36">
        <v>1.6266690406227985E-4</v>
      </c>
      <c r="L71" s="36">
        <v>0</v>
      </c>
      <c r="M71" s="36">
        <v>3.6427445354543189E-2</v>
      </c>
      <c r="N71" s="36">
        <v>0.41644000000005138</v>
      </c>
      <c r="O71" s="36">
        <v>3.6437999999999998E-2</v>
      </c>
      <c r="P71" s="36">
        <v>6.1943650000000003E-2</v>
      </c>
      <c r="Q71" s="36">
        <v>3.3140085999999999E-2</v>
      </c>
      <c r="R71" s="36">
        <v>3.2979139999999999E-3</v>
      </c>
      <c r="S71" s="36">
        <v>5.7642023000000001E-2</v>
      </c>
      <c r="T71" s="36">
        <v>4.3016270000000006E-3</v>
      </c>
      <c r="U71" s="36">
        <v>0.6381</v>
      </c>
      <c r="V71" s="36">
        <v>1.5102</v>
      </c>
      <c r="W71" s="36">
        <v>0.67470066690406227</v>
      </c>
      <c r="X71" s="36">
        <v>2.0248484284505324</v>
      </c>
      <c r="Y71" s="36">
        <v>2.6995490953545946</v>
      </c>
      <c r="Z71" s="36">
        <v>2.394380082942533E-4</v>
      </c>
      <c r="AA71" s="36">
        <v>5.1239733774970203E-5</v>
      </c>
      <c r="AB71" s="36">
        <v>5.1239699999999997E-5</v>
      </c>
      <c r="AC71" s="36">
        <v>1.4094121660467341E-6</v>
      </c>
      <c r="AD71" s="36">
        <v>5.791305959728865E-3</v>
      </c>
      <c r="AE71" s="36">
        <v>5.2121753637559762E-2</v>
      </c>
      <c r="AF71" s="36">
        <v>5.7913059597288631E-2</v>
      </c>
      <c r="AG71" s="36">
        <v>6.5177275547806682E-2</v>
      </c>
      <c r="AH71" s="36">
        <v>0.11087628483994701</v>
      </c>
      <c r="AI71" s="36">
        <v>0.35510377712253294</v>
      </c>
      <c r="AJ71" s="36">
        <v>2.9373286994960905E-6</v>
      </c>
      <c r="AK71" s="36">
        <v>3.5495927719556552E-6</v>
      </c>
      <c r="AL71" s="36">
        <v>8.8778203859772707E-6</v>
      </c>
      <c r="AM71" s="36">
        <v>6.518162228867222E-2</v>
      </c>
      <c r="AN71" s="36">
        <v>0.11667114039244783</v>
      </c>
      <c r="AO71" s="36">
        <v>0.40723440858047871</v>
      </c>
      <c r="AP71" s="36">
        <v>4.9333507440000002</v>
      </c>
      <c r="AQ71" s="36">
        <v>2.6564196309999999</v>
      </c>
      <c r="AR71" s="36">
        <v>7.5897703750000005</v>
      </c>
      <c r="AS71" s="36">
        <v>0.160889951</v>
      </c>
      <c r="AT71" s="36">
        <v>10.112168284999999</v>
      </c>
      <c r="AU71" s="36">
        <v>23.17582282</v>
      </c>
      <c r="AV71" s="36">
        <v>13.467722616</v>
      </c>
      <c r="AW71" s="36">
        <v>30.866332951</v>
      </c>
      <c r="AX71" s="36">
        <v>12.346146049</v>
      </c>
      <c r="AY71" s="36">
        <v>28.295819975000001</v>
      </c>
      <c r="AZ71" s="36">
        <v>1.559749E-2</v>
      </c>
      <c r="BA71" s="36">
        <v>3.1194981428571432E-2</v>
      </c>
      <c r="BB71" s="36">
        <v>0.69002609500000001</v>
      </c>
      <c r="BC71" s="36">
        <v>32.054786442999998</v>
      </c>
      <c r="BD71" s="36">
        <v>73.465554587</v>
      </c>
      <c r="BE71" s="36">
        <v>0.25061480428571431</v>
      </c>
      <c r="BF71" s="36">
        <v>0.50122960857142862</v>
      </c>
      <c r="BG71" s="36">
        <v>0.73708969899999999</v>
      </c>
      <c r="BH71" s="36">
        <v>9.1433501279999998</v>
      </c>
      <c r="BI71" s="36">
        <v>0</v>
      </c>
      <c r="BJ71" s="36">
        <v>0</v>
      </c>
      <c r="BK71" s="36">
        <v>0</v>
      </c>
      <c r="BL71" s="36">
        <v>0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>
        <v>5.203027316</v>
      </c>
      <c r="E72" s="36">
        <v>49</v>
      </c>
      <c r="F72" s="36">
        <v>0</v>
      </c>
      <c r="G72" s="36">
        <v>7</v>
      </c>
      <c r="H72" s="36">
        <v>42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1.1284890000000001E-3</v>
      </c>
      <c r="P72" s="36">
        <v>1.9701380000000002E-3</v>
      </c>
      <c r="Q72" s="36">
        <v>1.070451E-3</v>
      </c>
      <c r="R72" s="36">
        <v>5.8038000000000002E-5</v>
      </c>
      <c r="S72" s="36">
        <v>1.894436E-3</v>
      </c>
      <c r="T72" s="36">
        <v>7.5702000000000001E-5</v>
      </c>
      <c r="U72" s="36">
        <v>0.42599999999999999</v>
      </c>
      <c r="V72" s="36">
        <v>1.0224</v>
      </c>
      <c r="W72" s="36">
        <v>0.427128489</v>
      </c>
      <c r="X72" s="36">
        <v>1.0243701379999999</v>
      </c>
      <c r="Y72" s="36">
        <v>1.4514986269999999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5.0395856224875316E-2</v>
      </c>
      <c r="AH72" s="36">
        <v>8.5730881853810892E-2</v>
      </c>
      <c r="AI72" s="36">
        <v>0.27457052701828621</v>
      </c>
      <c r="AJ72" s="36">
        <v>0</v>
      </c>
      <c r="AK72" s="36">
        <v>0</v>
      </c>
      <c r="AL72" s="36">
        <v>0</v>
      </c>
      <c r="AM72" s="36">
        <v>5.0395856224875316E-2</v>
      </c>
      <c r="AN72" s="36">
        <v>8.5730881853810892E-2</v>
      </c>
      <c r="AO72" s="36">
        <v>0.27457052701828621</v>
      </c>
      <c r="AP72" s="36">
        <v>0.894935649</v>
      </c>
      <c r="AQ72" s="36">
        <v>0.48188842599999998</v>
      </c>
      <c r="AR72" s="36">
        <v>1.376824075</v>
      </c>
      <c r="AS72" s="36">
        <v>2.5394498000000001E-2</v>
      </c>
      <c r="AT72" s="36">
        <v>0.28346197200000001</v>
      </c>
      <c r="AU72" s="36">
        <v>0.74289015000000003</v>
      </c>
      <c r="AV72" s="36">
        <v>0.70055597300000005</v>
      </c>
      <c r="AW72" s="36">
        <v>1.8359998239999999</v>
      </c>
      <c r="AX72" s="36">
        <v>0.63309935399999995</v>
      </c>
      <c r="AY72" s="36">
        <v>1.65921118</v>
      </c>
      <c r="AZ72" s="36">
        <v>4.8370471428571425E-3</v>
      </c>
      <c r="BA72" s="36">
        <v>9.674094285714285E-3</v>
      </c>
      <c r="BB72" s="36">
        <v>0.24984748300000001</v>
      </c>
      <c r="BC72" s="36">
        <v>7.3143112969999997</v>
      </c>
      <c r="BD72" s="36">
        <v>19.169166736000001</v>
      </c>
      <c r="BE72" s="36">
        <v>9.0743637142857145E-2</v>
      </c>
      <c r="BF72" s="36">
        <v>0.18148727571428572</v>
      </c>
      <c r="BG72" s="36">
        <v>1.4312755669999999</v>
      </c>
      <c r="BH72" s="36">
        <v>5.1348335589999996</v>
      </c>
      <c r="BI72" s="36">
        <v>0</v>
      </c>
      <c r="BJ72" s="36">
        <v>0</v>
      </c>
      <c r="BK72" s="36">
        <v>0</v>
      </c>
      <c r="BL72" s="36">
        <v>0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>
        <v>6.0198964520000002</v>
      </c>
      <c r="E73" s="36">
        <v>72</v>
      </c>
      <c r="F73" s="36">
        <v>25</v>
      </c>
      <c r="G73" s="36">
        <v>28</v>
      </c>
      <c r="H73" s="36">
        <v>19</v>
      </c>
      <c r="I73" s="36">
        <v>8.7880824253516625</v>
      </c>
      <c r="J73" s="36">
        <v>76.998222503712867</v>
      </c>
      <c r="K73" s="36">
        <v>1.2637429253528054</v>
      </c>
      <c r="L73" s="36">
        <v>7.5243394999988578</v>
      </c>
      <c r="M73" s="36">
        <v>27.187608429059161</v>
      </c>
      <c r="N73" s="36">
        <v>58.598696500005367</v>
      </c>
      <c r="O73" s="36">
        <v>0.48122738300000001</v>
      </c>
      <c r="P73" s="36">
        <v>0.80441254300000009</v>
      </c>
      <c r="Q73" s="36">
        <v>0.44968786100000002</v>
      </c>
      <c r="R73" s="36">
        <v>3.1539522E-2</v>
      </c>
      <c r="S73" s="36">
        <v>0.76327403700000007</v>
      </c>
      <c r="T73" s="36">
        <v>4.1138505999999998E-2</v>
      </c>
      <c r="U73" s="36">
        <v>6.3850499999999988</v>
      </c>
      <c r="V73" s="36">
        <v>15.153799999999995</v>
      </c>
      <c r="W73" s="36">
        <v>15.654359808351661</v>
      </c>
      <c r="X73" s="36">
        <v>92.956435046712855</v>
      </c>
      <c r="Y73" s="36">
        <v>108.61079485506451</v>
      </c>
      <c r="Z73" s="36">
        <v>1.0552428740830564</v>
      </c>
      <c r="AA73" s="36">
        <v>0.48831794107649062</v>
      </c>
      <c r="AB73" s="36">
        <v>1.8248781022986527</v>
      </c>
      <c r="AC73" s="36">
        <v>1.3792395946681801E-2</v>
      </c>
      <c r="AD73" s="36">
        <v>1.1361772562903627</v>
      </c>
      <c r="AE73" s="36">
        <v>10.225595306613261</v>
      </c>
      <c r="AF73" s="36">
        <v>11.361772562903624</v>
      </c>
      <c r="AG73" s="36">
        <v>0.65049285419127767</v>
      </c>
      <c r="AH73" s="36">
        <v>1.1065855450610242</v>
      </c>
      <c r="AI73" s="36">
        <v>3.5440645159386852</v>
      </c>
      <c r="AJ73" s="36">
        <v>5.2628443996999112E-2</v>
      </c>
      <c r="AK73" s="36">
        <v>4.1661955716822754E-2</v>
      </c>
      <c r="AL73" s="36">
        <v>0.10485662839650861</v>
      </c>
      <c r="AM73" s="36">
        <v>0.71691369413495853</v>
      </c>
      <c r="AN73" s="36">
        <v>2.2844247570682099</v>
      </c>
      <c r="AO73" s="36">
        <v>13.874516450948455</v>
      </c>
      <c r="AP73" s="36">
        <v>800.00097581</v>
      </c>
      <c r="AQ73" s="36">
        <v>430.76975620500002</v>
      </c>
      <c r="AR73" s="36">
        <v>1230.770732015</v>
      </c>
      <c r="AS73" s="36">
        <v>28.74738245</v>
      </c>
      <c r="AT73" s="36">
        <v>4096.2983039649998</v>
      </c>
      <c r="AU73" s="36">
        <v>9146.1709280760006</v>
      </c>
      <c r="AV73" s="36">
        <v>2241.039722254</v>
      </c>
      <c r="AW73" s="36">
        <v>5003.7694609549999</v>
      </c>
      <c r="AX73" s="36">
        <v>2145.3121711859999</v>
      </c>
      <c r="AY73" s="36">
        <v>4790.0300114279999</v>
      </c>
      <c r="AZ73" s="36">
        <v>2.526310735714286</v>
      </c>
      <c r="BA73" s="36">
        <v>5.052621471428572</v>
      </c>
      <c r="BB73" s="36">
        <v>5.8431286470000003</v>
      </c>
      <c r="BC73" s="36">
        <v>372.98947268299997</v>
      </c>
      <c r="BD73" s="36">
        <v>832.80689500300002</v>
      </c>
      <c r="BE73" s="36">
        <v>2.1222016871428573</v>
      </c>
      <c r="BF73" s="36">
        <v>4.2444033757142856</v>
      </c>
      <c r="BG73" s="36">
        <v>6.4667778289999998</v>
      </c>
      <c r="BH73" s="36">
        <v>59.222943694999998</v>
      </c>
      <c r="BI73" s="36">
        <v>0.21</v>
      </c>
      <c r="BJ73" s="36">
        <v>0.21</v>
      </c>
      <c r="BK73" s="36">
        <v>0.90000000000000058</v>
      </c>
      <c r="BL73" s="36">
        <v>0.90000000000000058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>
        <v>5.2148438930000003</v>
      </c>
      <c r="E74" s="36">
        <v>311</v>
      </c>
      <c r="F74" s="36">
        <v>1</v>
      </c>
      <c r="G74" s="36">
        <v>14</v>
      </c>
      <c r="H74" s="36">
        <v>296</v>
      </c>
      <c r="I74" s="36">
        <v>2.3729301311275622E-6</v>
      </c>
      <c r="J74" s="36">
        <v>8.0449704032840661E-3</v>
      </c>
      <c r="K74" s="36">
        <v>2.3729301311275622E-6</v>
      </c>
      <c r="L74" s="36">
        <v>0</v>
      </c>
      <c r="M74" s="36">
        <v>5.7234333341505978E-4</v>
      </c>
      <c r="N74" s="36">
        <v>7.4750000000001343E-3</v>
      </c>
      <c r="O74" s="36">
        <v>0.16420030700000002</v>
      </c>
      <c r="P74" s="36">
        <v>0.257149354</v>
      </c>
      <c r="Q74" s="36">
        <v>0.15069755000000001</v>
      </c>
      <c r="R74" s="36">
        <v>1.3502757000000001E-2</v>
      </c>
      <c r="S74" s="36">
        <v>0.239537059</v>
      </c>
      <c r="T74" s="36">
        <v>1.7612295E-2</v>
      </c>
      <c r="U74" s="36">
        <v>0.33250000000000002</v>
      </c>
      <c r="V74" s="36">
        <v>0.7954</v>
      </c>
      <c r="W74" s="36">
        <v>0.49670267993013117</v>
      </c>
      <c r="X74" s="36">
        <v>1.0605943244032841</v>
      </c>
      <c r="Y74" s="36">
        <v>1.5572970043334151</v>
      </c>
      <c r="Z74" s="36">
        <v>6.8240579301672772E-6</v>
      </c>
      <c r="AA74" s="36">
        <v>1.460348397055797E-6</v>
      </c>
      <c r="AB74" s="36">
        <v>1.4603499999999999E-6</v>
      </c>
      <c r="AC74" s="36">
        <v>3.9736243681404807E-8</v>
      </c>
      <c r="AD74" s="36">
        <v>2.140786613009576E-4</v>
      </c>
      <c r="AE74" s="36">
        <v>1.9267079517086183E-3</v>
      </c>
      <c r="AF74" s="36">
        <v>2.1407866130095758E-3</v>
      </c>
      <c r="AG74" s="36">
        <v>3.2871484161031653E-2</v>
      </c>
      <c r="AH74" s="36">
        <v>5.5919306388881436E-2</v>
      </c>
      <c r="AI74" s="36">
        <v>0.17909291370493108</v>
      </c>
      <c r="AJ74" s="36">
        <v>8.5550199086244381E-8</v>
      </c>
      <c r="AK74" s="36">
        <v>1.0338249456657536E-7</v>
      </c>
      <c r="AL74" s="36">
        <v>2.5856803210432987E-7</v>
      </c>
      <c r="AM74" s="36">
        <v>3.2871609447474422E-2</v>
      </c>
      <c r="AN74" s="36">
        <v>5.6133488432676959E-2</v>
      </c>
      <c r="AO74" s="36">
        <v>0.1810198802246718</v>
      </c>
      <c r="AP74" s="36">
        <v>5.142349651</v>
      </c>
      <c r="AQ74" s="36">
        <v>2.7689575039999998</v>
      </c>
      <c r="AR74" s="36">
        <v>7.9113071549999994</v>
      </c>
      <c r="AS74" s="36">
        <v>0.114329504</v>
      </c>
      <c r="AT74" s="36">
        <v>6.3723205150000002</v>
      </c>
      <c r="AU74" s="36">
        <v>13.644868658</v>
      </c>
      <c r="AV74" s="36">
        <v>8.9905754099999999</v>
      </c>
      <c r="AW74" s="36">
        <v>19.251263388999998</v>
      </c>
      <c r="AX74" s="36">
        <v>8.2071811920000002</v>
      </c>
      <c r="AY74" s="36">
        <v>17.573803634000001</v>
      </c>
      <c r="AZ74" s="36">
        <v>2.3057290000000001E-2</v>
      </c>
      <c r="BA74" s="36">
        <v>4.6114580000000002E-2</v>
      </c>
      <c r="BB74" s="36">
        <v>12.228250004</v>
      </c>
      <c r="BC74" s="36">
        <v>828.86648762300001</v>
      </c>
      <c r="BD74" s="36">
        <v>1774.8282329230001</v>
      </c>
      <c r="BE74" s="36">
        <v>0.71987343000000004</v>
      </c>
      <c r="BF74" s="36">
        <v>1.4397468600000001</v>
      </c>
      <c r="BG74" s="36">
        <v>4.6258939569999997</v>
      </c>
      <c r="BH74" s="36">
        <v>37.936143876000003</v>
      </c>
      <c r="BI74" s="36">
        <v>0</v>
      </c>
      <c r="BJ74" s="36">
        <v>0</v>
      </c>
      <c r="BK74" s="36">
        <v>0</v>
      </c>
      <c r="BL74" s="36">
        <v>0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>
        <v>5.1078129429999999</v>
      </c>
      <c r="E75" s="36">
        <v>30</v>
      </c>
      <c r="F75" s="36">
        <v>0</v>
      </c>
      <c r="G75" s="36">
        <v>1</v>
      </c>
      <c r="H75" s="36">
        <v>29</v>
      </c>
      <c r="I75" s="36">
        <v>2.3488570186272289E-4</v>
      </c>
      <c r="J75" s="36">
        <v>0.61535152366728829</v>
      </c>
      <c r="K75" s="36">
        <v>2.3488570186272289E-4</v>
      </c>
      <c r="L75" s="36">
        <v>0</v>
      </c>
      <c r="M75" s="36">
        <v>4.1981409369170927E-2</v>
      </c>
      <c r="N75" s="36">
        <v>0.57360499999998005</v>
      </c>
      <c r="O75" s="36">
        <v>7.3373139000000004E-2</v>
      </c>
      <c r="P75" s="36">
        <v>0.12523145200000002</v>
      </c>
      <c r="Q75" s="36">
        <v>6.7946166000000002E-2</v>
      </c>
      <c r="R75" s="36">
        <v>5.4269729999999999E-3</v>
      </c>
      <c r="S75" s="36">
        <v>0.11815279100000001</v>
      </c>
      <c r="T75" s="36">
        <v>7.078661E-3</v>
      </c>
      <c r="U75" s="36">
        <v>3.0000000000000001E-3</v>
      </c>
      <c r="V75" s="36">
        <v>7.1999999999999998E-3</v>
      </c>
      <c r="W75" s="36">
        <v>7.6608024701862731E-2</v>
      </c>
      <c r="X75" s="36">
        <v>0.74778297566728835</v>
      </c>
      <c r="Y75" s="36">
        <v>0.82439100036915103</v>
      </c>
      <c r="Z75" s="36">
        <v>4.6513971660575178E-4</v>
      </c>
      <c r="AA75" s="36">
        <v>9.9539899353630871E-5</v>
      </c>
      <c r="AB75" s="36">
        <v>9.9539900000000006E-5</v>
      </c>
      <c r="AC75" s="36">
        <v>2.3826067069246858E-6</v>
      </c>
      <c r="AD75" s="36">
        <v>5.0990708093375742E-3</v>
      </c>
      <c r="AE75" s="36">
        <v>4.5891637284038153E-2</v>
      </c>
      <c r="AF75" s="36">
        <v>5.0990708093375733E-2</v>
      </c>
      <c r="AG75" s="36">
        <v>3.4823781948227755E-4</v>
      </c>
      <c r="AH75" s="36">
        <v>5.9240456647559857E-4</v>
      </c>
      <c r="AI75" s="36">
        <v>1.8972957061448225E-3</v>
      </c>
      <c r="AJ75" s="36">
        <v>5.7061498216221183E-6</v>
      </c>
      <c r="AK75" s="36">
        <v>6.8955538295733335E-6</v>
      </c>
      <c r="AL75" s="36">
        <v>1.7246341282992268E-5</v>
      </c>
      <c r="AM75" s="36">
        <v>3.563265760108244E-4</v>
      </c>
      <c r="AN75" s="36">
        <v>5.6983709296427459E-3</v>
      </c>
      <c r="AO75" s="36">
        <v>4.780617933146597E-2</v>
      </c>
      <c r="AP75" s="36">
        <v>1.9410820660000001</v>
      </c>
      <c r="AQ75" s="36">
        <v>1.0451980350000001</v>
      </c>
      <c r="AR75" s="36">
        <v>2.9862801010000002</v>
      </c>
      <c r="AS75" s="36">
        <v>0.10462318600000001</v>
      </c>
      <c r="AT75" s="36">
        <v>2.3181552339999998</v>
      </c>
      <c r="AU75" s="36">
        <v>5.8988703730000003</v>
      </c>
      <c r="AV75" s="36">
        <v>6.7432665219999999</v>
      </c>
      <c r="AW75" s="36">
        <v>17.159185253</v>
      </c>
      <c r="AX75" s="36">
        <v>6.0676229739999998</v>
      </c>
      <c r="AY75" s="36">
        <v>15.439915702</v>
      </c>
      <c r="AZ75" s="36">
        <v>1.5237114285714286E-3</v>
      </c>
      <c r="BA75" s="36">
        <v>3.0474242857142855E-3</v>
      </c>
      <c r="BB75" s="36">
        <v>2.8223627850000002</v>
      </c>
      <c r="BC75" s="36">
        <v>247.28693099500001</v>
      </c>
      <c r="BD75" s="36">
        <v>629.25619880199997</v>
      </c>
      <c r="BE75" s="36">
        <v>0.1661516542857143</v>
      </c>
      <c r="BF75" s="36">
        <v>0.33230331000000002</v>
      </c>
      <c r="BG75" s="36">
        <v>5.7606779760000002</v>
      </c>
      <c r="BH75" s="36">
        <v>32.354222876999998</v>
      </c>
      <c r="BI75" s="36">
        <v>0</v>
      </c>
      <c r="BJ75" s="36">
        <v>0</v>
      </c>
      <c r="BK75" s="36">
        <v>0</v>
      </c>
      <c r="BL75" s="36">
        <v>0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>
        <v>4.4119280930000002</v>
      </c>
      <c r="E76" s="36">
        <v>113</v>
      </c>
      <c r="F76" s="36">
        <v>0</v>
      </c>
      <c r="G76" s="36">
        <v>0</v>
      </c>
      <c r="H76" s="36">
        <v>113</v>
      </c>
      <c r="I76" s="36">
        <v>0</v>
      </c>
      <c r="J76" s="36">
        <v>0</v>
      </c>
      <c r="K76" s="36">
        <v>0</v>
      </c>
      <c r="L76" s="36">
        <v>0</v>
      </c>
      <c r="M76" s="36">
        <v>0</v>
      </c>
      <c r="N76" s="36">
        <v>0</v>
      </c>
      <c r="O76" s="36">
        <v>0</v>
      </c>
      <c r="P76" s="36">
        <v>0</v>
      </c>
      <c r="Q76" s="36">
        <v>0</v>
      </c>
      <c r="R76" s="36">
        <v>0</v>
      </c>
      <c r="S76" s="36">
        <v>0</v>
      </c>
      <c r="T76" s="36">
        <v>0</v>
      </c>
      <c r="U76" s="36">
        <v>0</v>
      </c>
      <c r="V76" s="36">
        <v>0</v>
      </c>
      <c r="W76" s="36">
        <v>0</v>
      </c>
      <c r="X76" s="36">
        <v>0</v>
      </c>
      <c r="Y76" s="36">
        <v>0</v>
      </c>
      <c r="Z76" s="36">
        <v>0</v>
      </c>
      <c r="AA76" s="36">
        <v>0</v>
      </c>
      <c r="AB76" s="36">
        <v>0</v>
      </c>
      <c r="AC76" s="36">
        <v>0</v>
      </c>
      <c r="AD76" s="36">
        <v>0</v>
      </c>
      <c r="AE76" s="36">
        <v>0</v>
      </c>
      <c r="AF76" s="36">
        <v>0</v>
      </c>
      <c r="AG76" s="36">
        <v>0</v>
      </c>
      <c r="AH76" s="36">
        <v>0</v>
      </c>
      <c r="AI76" s="36">
        <v>0</v>
      </c>
      <c r="AJ76" s="36">
        <v>0</v>
      </c>
      <c r="AK76" s="36">
        <v>0</v>
      </c>
      <c r="AL76" s="36">
        <v>0</v>
      </c>
      <c r="AM76" s="36">
        <v>0</v>
      </c>
      <c r="AN76" s="36">
        <v>0</v>
      </c>
      <c r="AO76" s="36">
        <v>0</v>
      </c>
      <c r="AP76" s="36">
        <v>0</v>
      </c>
      <c r="AQ76" s="36">
        <v>0</v>
      </c>
      <c r="AR76" s="36">
        <v>0</v>
      </c>
      <c r="AS76" s="36">
        <v>0</v>
      </c>
      <c r="AT76" s="36">
        <v>0</v>
      </c>
      <c r="AU76" s="36">
        <v>0</v>
      </c>
      <c r="AV76" s="36">
        <v>0</v>
      </c>
      <c r="AW76" s="36">
        <v>0</v>
      </c>
      <c r="AX76" s="36">
        <v>0</v>
      </c>
      <c r="AY76" s="36">
        <v>0</v>
      </c>
      <c r="AZ76" s="36">
        <v>0</v>
      </c>
      <c r="BA76" s="36">
        <v>0</v>
      </c>
      <c r="BB76" s="36">
        <v>0</v>
      </c>
      <c r="BC76" s="36">
        <v>0</v>
      </c>
      <c r="BD76" s="36">
        <v>0</v>
      </c>
      <c r="BE76" s="36">
        <v>0</v>
      </c>
      <c r="BF76" s="36">
        <v>0</v>
      </c>
      <c r="BG76" s="36">
        <v>0</v>
      </c>
      <c r="BH76" s="36">
        <v>0</v>
      </c>
      <c r="BI76" s="36">
        <v>0</v>
      </c>
      <c r="BJ76" s="36">
        <v>0</v>
      </c>
      <c r="BK76" s="36">
        <v>0</v>
      </c>
      <c r="BL76" s="36">
        <v>0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>
        <v>4.6436118320000004</v>
      </c>
      <c r="E77" s="36">
        <v>64</v>
      </c>
      <c r="F77" s="36">
        <v>0</v>
      </c>
      <c r="G77" s="36">
        <v>1</v>
      </c>
      <c r="H77" s="36">
        <v>63</v>
      </c>
      <c r="I77" s="36">
        <v>0</v>
      </c>
      <c r="J77" s="36">
        <v>0</v>
      </c>
      <c r="K77" s="36">
        <v>0</v>
      </c>
      <c r="L77" s="36">
        <v>0</v>
      </c>
      <c r="M77" s="36">
        <v>0</v>
      </c>
      <c r="N77" s="36">
        <v>0</v>
      </c>
      <c r="O77" s="36">
        <v>0</v>
      </c>
      <c r="P77" s="36">
        <v>0</v>
      </c>
      <c r="Q77" s="36">
        <v>0</v>
      </c>
      <c r="R77" s="36">
        <v>0</v>
      </c>
      <c r="S77" s="36">
        <v>0</v>
      </c>
      <c r="T77" s="36">
        <v>0</v>
      </c>
      <c r="U77" s="36">
        <v>0.123</v>
      </c>
      <c r="V77" s="36">
        <v>0.29519999999999996</v>
      </c>
      <c r="W77" s="36">
        <v>0.123</v>
      </c>
      <c r="X77" s="36">
        <v>0.29519999999999996</v>
      </c>
      <c r="Y77" s="36">
        <v>0.41819999999999996</v>
      </c>
      <c r="Z77" s="36">
        <v>0</v>
      </c>
      <c r="AA77" s="36">
        <v>0</v>
      </c>
      <c r="AB77" s="36">
        <v>0</v>
      </c>
      <c r="AC77" s="36">
        <v>0</v>
      </c>
      <c r="AD77" s="36">
        <v>0</v>
      </c>
      <c r="AE77" s="36">
        <v>0</v>
      </c>
      <c r="AF77" s="36">
        <v>0</v>
      </c>
      <c r="AG77" s="36">
        <v>1.2757165438608794E-2</v>
      </c>
      <c r="AH77" s="36">
        <v>2.1701844654185076E-2</v>
      </c>
      <c r="AI77" s="36">
        <v>6.9504556527592742E-2</v>
      </c>
      <c r="AJ77" s="36">
        <v>0</v>
      </c>
      <c r="AK77" s="36">
        <v>0</v>
      </c>
      <c r="AL77" s="36">
        <v>0</v>
      </c>
      <c r="AM77" s="36">
        <v>1.2757165438608794E-2</v>
      </c>
      <c r="AN77" s="36">
        <v>2.1701844654185076E-2</v>
      </c>
      <c r="AO77" s="36">
        <v>6.9504556527592742E-2</v>
      </c>
      <c r="AP77" s="36">
        <v>0.28044313500000001</v>
      </c>
      <c r="AQ77" s="36">
        <v>0.151007842</v>
      </c>
      <c r="AR77" s="36">
        <v>0.43145097700000001</v>
      </c>
      <c r="AS77" s="36">
        <v>0</v>
      </c>
      <c r="AT77" s="36">
        <v>0</v>
      </c>
      <c r="AU77" s="36">
        <v>0</v>
      </c>
      <c r="AV77" s="36">
        <v>0</v>
      </c>
      <c r="AW77" s="36">
        <v>0</v>
      </c>
      <c r="AX77" s="36">
        <v>0</v>
      </c>
      <c r="AY77" s="36">
        <v>0</v>
      </c>
      <c r="AZ77" s="36">
        <v>0</v>
      </c>
      <c r="BA77" s="36">
        <v>0</v>
      </c>
      <c r="BB77" s="36">
        <v>0</v>
      </c>
      <c r="BC77" s="36">
        <v>0</v>
      </c>
      <c r="BD77" s="36">
        <v>0</v>
      </c>
      <c r="BE77" s="36">
        <v>0</v>
      </c>
      <c r="BF77" s="36">
        <v>0</v>
      </c>
      <c r="BG77" s="36">
        <v>4.5902442000000002E-2</v>
      </c>
      <c r="BH77" s="36">
        <v>0.47695918399999998</v>
      </c>
      <c r="BI77" s="36">
        <v>0</v>
      </c>
      <c r="BJ77" s="36">
        <v>0</v>
      </c>
      <c r="BK77" s="36">
        <v>0</v>
      </c>
      <c r="BL77" s="36">
        <v>0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>
        <v>4.8336286709999996</v>
      </c>
      <c r="E78" s="36">
        <v>11</v>
      </c>
      <c r="F78" s="36">
        <v>0</v>
      </c>
      <c r="G78" s="36">
        <v>0</v>
      </c>
      <c r="H78" s="36">
        <v>11</v>
      </c>
      <c r="I78" s="36">
        <v>0</v>
      </c>
      <c r="J78" s="36">
        <v>0</v>
      </c>
      <c r="K78" s="36">
        <v>0</v>
      </c>
      <c r="L78" s="36">
        <v>0</v>
      </c>
      <c r="M78" s="36">
        <v>0</v>
      </c>
      <c r="N78" s="36">
        <v>0</v>
      </c>
      <c r="O78" s="36">
        <v>2.0192870000000003E-3</v>
      </c>
      <c r="P78" s="36">
        <v>3.5626400000000002E-3</v>
      </c>
      <c r="Q78" s="36">
        <v>1.9129380000000001E-3</v>
      </c>
      <c r="R78" s="36">
        <v>1.0634899999999999E-4</v>
      </c>
      <c r="S78" s="36">
        <v>3.4239240000000001E-3</v>
      </c>
      <c r="T78" s="36">
        <v>1.3871599999999999E-4</v>
      </c>
      <c r="U78" s="36">
        <v>0</v>
      </c>
      <c r="V78" s="36">
        <v>0</v>
      </c>
      <c r="W78" s="36">
        <v>2.0192870000000003E-3</v>
      </c>
      <c r="X78" s="36">
        <v>3.5626400000000002E-3</v>
      </c>
      <c r="Y78" s="36">
        <v>5.5819270000000004E-3</v>
      </c>
      <c r="Z78" s="36">
        <v>0</v>
      </c>
      <c r="AA78" s="36">
        <v>0</v>
      </c>
      <c r="AB78" s="36">
        <v>0</v>
      </c>
      <c r="AC78" s="36">
        <v>0</v>
      </c>
      <c r="AD78" s="36">
        <v>0</v>
      </c>
      <c r="AE78" s="36">
        <v>0</v>
      </c>
      <c r="AF78" s="36">
        <v>0</v>
      </c>
      <c r="AG78" s="36">
        <v>0</v>
      </c>
      <c r="AH78" s="36">
        <v>0</v>
      </c>
      <c r="AI78" s="36">
        <v>0</v>
      </c>
      <c r="AJ78" s="36">
        <v>0</v>
      </c>
      <c r="AK78" s="36">
        <v>0</v>
      </c>
      <c r="AL78" s="36">
        <v>0</v>
      </c>
      <c r="AM78" s="36">
        <v>0</v>
      </c>
      <c r="AN78" s="36">
        <v>0</v>
      </c>
      <c r="AO78" s="36">
        <v>0</v>
      </c>
      <c r="AP78" s="36">
        <v>4.3204630000000001E-3</v>
      </c>
      <c r="AQ78" s="36">
        <v>2.3264029999999999E-3</v>
      </c>
      <c r="AR78" s="36">
        <v>6.6468659999999995E-3</v>
      </c>
      <c r="AS78" s="36">
        <v>0</v>
      </c>
      <c r="AT78" s="36">
        <v>0</v>
      </c>
      <c r="AU78" s="36">
        <v>0</v>
      </c>
      <c r="AV78" s="36">
        <v>0</v>
      </c>
      <c r="AW78" s="36">
        <v>0</v>
      </c>
      <c r="AX78" s="36">
        <v>0</v>
      </c>
      <c r="AY78" s="36">
        <v>0</v>
      </c>
      <c r="AZ78" s="36">
        <v>0</v>
      </c>
      <c r="BA78" s="36">
        <v>0</v>
      </c>
      <c r="BB78" s="36">
        <v>0.16429606099999999</v>
      </c>
      <c r="BC78" s="36">
        <v>7.4014387680000002</v>
      </c>
      <c r="BD78" s="36">
        <v>18.330183350999999</v>
      </c>
      <c r="BE78" s="36">
        <v>9.6720599999999997E-3</v>
      </c>
      <c r="BF78" s="36">
        <v>1.9344119999999999E-2</v>
      </c>
      <c r="BG78" s="36">
        <v>0.29688188300000001</v>
      </c>
      <c r="BH78" s="36">
        <v>3.435294957</v>
      </c>
      <c r="BI78" s="36">
        <v>0</v>
      </c>
      <c r="BJ78" s="36">
        <v>0</v>
      </c>
      <c r="BK78" s="36">
        <v>0</v>
      </c>
      <c r="BL78" s="36">
        <v>0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>
        <v>4.8064499300000003</v>
      </c>
      <c r="E79" s="36">
        <v>14</v>
      </c>
      <c r="F79" s="36">
        <v>0</v>
      </c>
      <c r="G79" s="36">
        <v>0</v>
      </c>
      <c r="H79" s="36">
        <v>14</v>
      </c>
      <c r="I79" s="36">
        <v>0</v>
      </c>
      <c r="J79" s="36">
        <v>0</v>
      </c>
      <c r="K79" s="36">
        <v>0</v>
      </c>
      <c r="L79" s="36">
        <v>0</v>
      </c>
      <c r="M79" s="36">
        <v>0</v>
      </c>
      <c r="N79" s="36">
        <v>0</v>
      </c>
      <c r="O79" s="36">
        <v>2.8341000000000002E-5</v>
      </c>
      <c r="P79" s="36">
        <v>5.0283999999999995E-5</v>
      </c>
      <c r="Q79" s="36">
        <v>2.6304000000000001E-5</v>
      </c>
      <c r="R79" s="36">
        <v>2.0370000000000001E-6</v>
      </c>
      <c r="S79" s="36">
        <v>4.7625999999999994E-5</v>
      </c>
      <c r="T79" s="36">
        <v>2.6579999999999998E-6</v>
      </c>
      <c r="U79" s="36">
        <v>0</v>
      </c>
      <c r="V79" s="36">
        <v>0</v>
      </c>
      <c r="W79" s="36">
        <v>2.8341000000000002E-5</v>
      </c>
      <c r="X79" s="36">
        <v>5.0283999999999995E-5</v>
      </c>
      <c r="Y79" s="36">
        <v>7.8625E-5</v>
      </c>
      <c r="Z79" s="36">
        <v>0</v>
      </c>
      <c r="AA79" s="36">
        <v>0</v>
      </c>
      <c r="AB79" s="36">
        <v>0</v>
      </c>
      <c r="AC79" s="36">
        <v>0</v>
      </c>
      <c r="AD79" s="36">
        <v>0</v>
      </c>
      <c r="AE79" s="36">
        <v>0</v>
      </c>
      <c r="AF79" s="36">
        <v>0</v>
      </c>
      <c r="AG79" s="36">
        <v>0</v>
      </c>
      <c r="AH79" s="36">
        <v>0</v>
      </c>
      <c r="AI79" s="36">
        <v>0</v>
      </c>
      <c r="AJ79" s="36">
        <v>0</v>
      </c>
      <c r="AK79" s="36">
        <v>0</v>
      </c>
      <c r="AL79" s="36">
        <v>0</v>
      </c>
      <c r="AM79" s="36">
        <v>0</v>
      </c>
      <c r="AN79" s="36">
        <v>0</v>
      </c>
      <c r="AO79" s="36">
        <v>0</v>
      </c>
      <c r="AP79" s="36">
        <v>6.8157999999999994E-5</v>
      </c>
      <c r="AQ79" s="36">
        <v>3.6699999999999998E-5</v>
      </c>
      <c r="AR79" s="36">
        <v>1.0485799999999999E-4</v>
      </c>
      <c r="AS79" s="36">
        <v>0</v>
      </c>
      <c r="AT79" s="36">
        <v>0</v>
      </c>
      <c r="AU79" s="36">
        <v>0</v>
      </c>
      <c r="AV79" s="36">
        <v>0</v>
      </c>
      <c r="AW79" s="36">
        <v>0</v>
      </c>
      <c r="AX79" s="36">
        <v>0</v>
      </c>
      <c r="AY79" s="36">
        <v>0</v>
      </c>
      <c r="AZ79" s="36">
        <v>0</v>
      </c>
      <c r="BA79" s="36">
        <v>0</v>
      </c>
      <c r="BB79" s="36">
        <v>4.0182371000000001E-2</v>
      </c>
      <c r="BC79" s="36">
        <v>4.3544968290000003</v>
      </c>
      <c r="BD79" s="36">
        <v>9.7260474160000001</v>
      </c>
      <c r="BE79" s="36">
        <v>2.3655228571428572E-3</v>
      </c>
      <c r="BF79" s="36">
        <v>4.7310471428571432E-3</v>
      </c>
      <c r="BG79" s="36">
        <v>0.41656775499999998</v>
      </c>
      <c r="BH79" s="36">
        <v>0.73818801999999994</v>
      </c>
      <c r="BI79" s="36">
        <v>0</v>
      </c>
      <c r="BJ79" s="36">
        <v>0</v>
      </c>
      <c r="BK79" s="36">
        <v>0</v>
      </c>
      <c r="BL79" s="36">
        <v>0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>
        <v>5.0652985729999997</v>
      </c>
      <c r="E80" s="36">
        <v>11</v>
      </c>
      <c r="F80" s="36">
        <v>0</v>
      </c>
      <c r="G80" s="36">
        <v>1</v>
      </c>
      <c r="H80" s="36">
        <v>10</v>
      </c>
      <c r="I80" s="36">
        <v>1.1311067468084421E-5</v>
      </c>
      <c r="J80" s="36">
        <v>8.0540209994073991E-2</v>
      </c>
      <c r="K80" s="36">
        <v>1.1311067468084421E-5</v>
      </c>
      <c r="L80" s="36">
        <v>0</v>
      </c>
      <c r="M80" s="36">
        <v>4.8965210615446869E-3</v>
      </c>
      <c r="N80" s="36">
        <v>7.5654999999997391E-2</v>
      </c>
      <c r="O80" s="36">
        <v>4.2861840000000002E-3</v>
      </c>
      <c r="P80" s="36">
        <v>7.0226679999999993E-3</v>
      </c>
      <c r="Q80" s="36">
        <v>3.8361339999999997E-3</v>
      </c>
      <c r="R80" s="36">
        <v>4.5005000000000002E-4</v>
      </c>
      <c r="S80" s="36">
        <v>6.4356459999999997E-3</v>
      </c>
      <c r="T80" s="36">
        <v>5.8702199999999998E-4</v>
      </c>
      <c r="U80" s="36">
        <v>1.4999999999999999E-2</v>
      </c>
      <c r="V80" s="36">
        <v>3.5999999999999997E-2</v>
      </c>
      <c r="W80" s="36">
        <v>1.9297495067468085E-2</v>
      </c>
      <c r="X80" s="36">
        <v>0.12356287799407398</v>
      </c>
      <c r="Y80" s="36">
        <v>0.14286037306154206</v>
      </c>
      <c r="Z80" s="36">
        <v>2.1569604074920879E-5</v>
      </c>
      <c r="AA80" s="36">
        <v>4.6158952720330681E-6</v>
      </c>
      <c r="AB80" s="36">
        <v>4.6159000000000001E-6</v>
      </c>
      <c r="AC80" s="36">
        <v>8.9330800244115117E-8</v>
      </c>
      <c r="AD80" s="36">
        <v>5.5363826075759983E-4</v>
      </c>
      <c r="AE80" s="36">
        <v>4.9827443468183994E-3</v>
      </c>
      <c r="AF80" s="36">
        <v>5.5363826075759993E-3</v>
      </c>
      <c r="AG80" s="36">
        <v>1.7443320059611677E-3</v>
      </c>
      <c r="AH80" s="36">
        <v>2.9673693894511819E-3</v>
      </c>
      <c r="AI80" s="36">
        <v>9.5036019635125688E-3</v>
      </c>
      <c r="AJ80" s="36">
        <v>2.6460762931875095E-7</v>
      </c>
      <c r="AK80" s="36">
        <v>3.1976309923887363E-7</v>
      </c>
      <c r="AL80" s="36">
        <v>7.9975353328829958E-7</v>
      </c>
      <c r="AM80" s="36">
        <v>1.7446859443907307E-3</v>
      </c>
      <c r="AN80" s="36">
        <v>3.5213274133080205E-3</v>
      </c>
      <c r="AO80" s="36">
        <v>1.4487146063864257E-2</v>
      </c>
      <c r="AP80" s="36">
        <v>0.11204855699999999</v>
      </c>
      <c r="AQ80" s="36">
        <v>6.0333838000000001E-2</v>
      </c>
      <c r="AR80" s="36">
        <v>0.17238239499999999</v>
      </c>
      <c r="AS80" s="36">
        <v>4.4200250000000002E-3</v>
      </c>
      <c r="AT80" s="36">
        <v>3.1692838000000001E-2</v>
      </c>
      <c r="AU80" s="36">
        <v>7.9652564999999995E-2</v>
      </c>
      <c r="AV80" s="36">
        <v>9.1421798999999998E-2</v>
      </c>
      <c r="AW80" s="36">
        <v>0.22976739099999999</v>
      </c>
      <c r="AX80" s="36">
        <v>8.2159873999999994E-2</v>
      </c>
      <c r="AY80" s="36">
        <v>0.206489701</v>
      </c>
      <c r="AZ80" s="36">
        <v>1.632E-5</v>
      </c>
      <c r="BA80" s="36">
        <v>3.2641428571428578E-5</v>
      </c>
      <c r="BB80" s="36">
        <v>0.35690639099999999</v>
      </c>
      <c r="BC80" s="36">
        <v>11.068405314</v>
      </c>
      <c r="BD80" s="36">
        <v>27.817857800999999</v>
      </c>
      <c r="BE80" s="36">
        <v>2.1010971428571432E-2</v>
      </c>
      <c r="BF80" s="36">
        <v>4.2021944285714291E-2</v>
      </c>
      <c r="BG80" s="36">
        <v>0.80095828199999997</v>
      </c>
      <c r="BH80" s="36">
        <v>7.5112266060000001</v>
      </c>
      <c r="BI80" s="36">
        <v>0</v>
      </c>
      <c r="BJ80" s="36">
        <v>0</v>
      </c>
      <c r="BK80" s="36">
        <v>0</v>
      </c>
      <c r="BL80" s="36">
        <v>0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>
        <v>4.836505764</v>
      </c>
      <c r="E81" s="36">
        <v>11</v>
      </c>
      <c r="F81" s="36">
        <v>0</v>
      </c>
      <c r="G81" s="36">
        <v>2</v>
      </c>
      <c r="H81" s="36">
        <v>9</v>
      </c>
      <c r="I81" s="36">
        <v>0</v>
      </c>
      <c r="J81" s="36">
        <v>0</v>
      </c>
      <c r="K81" s="36">
        <v>0</v>
      </c>
      <c r="L81" s="36">
        <v>0</v>
      </c>
      <c r="M81" s="36">
        <v>0</v>
      </c>
      <c r="N81" s="36">
        <v>0</v>
      </c>
      <c r="O81" s="36">
        <v>8.4147999999999992E-4</v>
      </c>
      <c r="P81" s="36">
        <v>1.455757E-3</v>
      </c>
      <c r="Q81" s="36">
        <v>7.7388999999999995E-4</v>
      </c>
      <c r="R81" s="36">
        <v>6.7589999999999995E-5</v>
      </c>
      <c r="S81" s="36">
        <v>1.367596E-3</v>
      </c>
      <c r="T81" s="36">
        <v>8.8160999999999998E-5</v>
      </c>
      <c r="U81" s="36">
        <v>1.2E-2</v>
      </c>
      <c r="V81" s="36">
        <v>2.8799999999999999E-2</v>
      </c>
      <c r="W81" s="36">
        <v>1.2841480000000001E-2</v>
      </c>
      <c r="X81" s="36">
        <v>3.0255756999999998E-2</v>
      </c>
      <c r="Y81" s="36">
        <v>4.3097236999999997E-2</v>
      </c>
      <c r="Z81" s="36">
        <v>0</v>
      </c>
      <c r="AA81" s="36">
        <v>0</v>
      </c>
      <c r="AB81" s="36">
        <v>0</v>
      </c>
      <c r="AC81" s="36">
        <v>0</v>
      </c>
      <c r="AD81" s="36">
        <v>0</v>
      </c>
      <c r="AE81" s="36">
        <v>0</v>
      </c>
      <c r="AF81" s="36">
        <v>0</v>
      </c>
      <c r="AG81" s="36">
        <v>1.5196254640642939E-3</v>
      </c>
      <c r="AH81" s="36">
        <v>2.5851099848450058E-3</v>
      </c>
      <c r="AI81" s="36">
        <v>8.2793387352468432E-3</v>
      </c>
      <c r="AJ81" s="36">
        <v>0</v>
      </c>
      <c r="AK81" s="36">
        <v>0</v>
      </c>
      <c r="AL81" s="36">
        <v>0</v>
      </c>
      <c r="AM81" s="36">
        <v>1.5196254640642939E-3</v>
      </c>
      <c r="AN81" s="36">
        <v>2.5851099848450058E-3</v>
      </c>
      <c r="AO81" s="36">
        <v>8.2793387352468432E-3</v>
      </c>
      <c r="AP81" s="36">
        <v>4.3246590000000001E-2</v>
      </c>
      <c r="AQ81" s="36">
        <v>2.3286624999999998E-2</v>
      </c>
      <c r="AR81" s="36">
        <v>6.6533215000000007E-2</v>
      </c>
      <c r="AS81" s="36">
        <v>0</v>
      </c>
      <c r="AT81" s="36">
        <v>0</v>
      </c>
      <c r="AU81" s="36">
        <v>0</v>
      </c>
      <c r="AV81" s="36">
        <v>0</v>
      </c>
      <c r="AW81" s="36">
        <v>0</v>
      </c>
      <c r="AX81" s="36">
        <v>0</v>
      </c>
      <c r="AY81" s="36">
        <v>0</v>
      </c>
      <c r="AZ81" s="36">
        <v>0</v>
      </c>
      <c r="BA81" s="36">
        <v>0</v>
      </c>
      <c r="BB81" s="36">
        <v>0</v>
      </c>
      <c r="BC81" s="36">
        <v>0</v>
      </c>
      <c r="BD81" s="36">
        <v>0</v>
      </c>
      <c r="BE81" s="36">
        <v>0</v>
      </c>
      <c r="BF81" s="36">
        <v>0</v>
      </c>
      <c r="BG81" s="36">
        <v>0.61590836299999996</v>
      </c>
      <c r="BH81" s="36">
        <v>2.8425004820000002</v>
      </c>
      <c r="BI81" s="36">
        <v>0</v>
      </c>
      <c r="BJ81" s="36">
        <v>0</v>
      </c>
      <c r="BK81" s="36">
        <v>0</v>
      </c>
      <c r="BL81" s="36">
        <v>0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>
        <v>4.9723563080000002</v>
      </c>
      <c r="E82" s="36">
        <v>36</v>
      </c>
      <c r="F82" s="36">
        <v>0</v>
      </c>
      <c r="G82" s="36">
        <v>1</v>
      </c>
      <c r="H82" s="36">
        <v>35</v>
      </c>
      <c r="I82" s="36">
        <v>0</v>
      </c>
      <c r="J82" s="36">
        <v>0</v>
      </c>
      <c r="K82" s="36">
        <v>0</v>
      </c>
      <c r="L82" s="36">
        <v>0</v>
      </c>
      <c r="M82" s="36">
        <v>0</v>
      </c>
      <c r="N82" s="36">
        <v>0</v>
      </c>
      <c r="O82" s="36">
        <v>1.1232739E-2</v>
      </c>
      <c r="P82" s="36">
        <v>1.9469899999999998E-2</v>
      </c>
      <c r="Q82" s="36">
        <v>1.0580388E-2</v>
      </c>
      <c r="R82" s="36">
        <v>6.5235100000000002E-4</v>
      </c>
      <c r="S82" s="36">
        <v>1.8619007999999999E-2</v>
      </c>
      <c r="T82" s="36">
        <v>8.5089200000000001E-4</v>
      </c>
      <c r="U82" s="36">
        <v>1.4999999999999999E-2</v>
      </c>
      <c r="V82" s="36">
        <v>3.5999999999999997E-2</v>
      </c>
      <c r="W82" s="36">
        <v>2.6232738999999998E-2</v>
      </c>
      <c r="X82" s="36">
        <v>5.5469899999999996E-2</v>
      </c>
      <c r="Y82" s="36">
        <v>8.1702638999999994E-2</v>
      </c>
      <c r="Z82" s="36">
        <v>0</v>
      </c>
      <c r="AA82" s="36">
        <v>0</v>
      </c>
      <c r="AB82" s="36">
        <v>0</v>
      </c>
      <c r="AC82" s="36">
        <v>0</v>
      </c>
      <c r="AD82" s="36">
        <v>0</v>
      </c>
      <c r="AE82" s="36">
        <v>0</v>
      </c>
      <c r="AF82" s="36">
        <v>0</v>
      </c>
      <c r="AG82" s="36">
        <v>1.678153014435937E-3</v>
      </c>
      <c r="AH82" s="36">
        <v>2.8547890360519387E-3</v>
      </c>
      <c r="AI82" s="36">
        <v>9.1430405614095871E-3</v>
      </c>
      <c r="AJ82" s="36">
        <v>0</v>
      </c>
      <c r="AK82" s="36">
        <v>0</v>
      </c>
      <c r="AL82" s="36">
        <v>0</v>
      </c>
      <c r="AM82" s="36">
        <v>1.678153014435937E-3</v>
      </c>
      <c r="AN82" s="36">
        <v>2.8547890360519387E-3</v>
      </c>
      <c r="AO82" s="36">
        <v>9.1430405614095871E-3</v>
      </c>
      <c r="AP82" s="36">
        <v>7.8312003000000005E-2</v>
      </c>
      <c r="AQ82" s="36">
        <v>4.2168002000000003E-2</v>
      </c>
      <c r="AR82" s="36">
        <v>0.120480005</v>
      </c>
      <c r="AS82" s="36">
        <v>0</v>
      </c>
      <c r="AT82" s="36">
        <v>0</v>
      </c>
      <c r="AU82" s="36">
        <v>0</v>
      </c>
      <c r="AV82" s="36">
        <v>0</v>
      </c>
      <c r="AW82" s="36">
        <v>0</v>
      </c>
      <c r="AX82" s="36">
        <v>0</v>
      </c>
      <c r="AY82" s="36">
        <v>0</v>
      </c>
      <c r="AZ82" s="36">
        <v>0</v>
      </c>
      <c r="BA82" s="36">
        <v>0</v>
      </c>
      <c r="BB82" s="36">
        <v>0.32728770600000001</v>
      </c>
      <c r="BC82" s="36">
        <v>21.403378791000002</v>
      </c>
      <c r="BD82" s="36">
        <v>52.450800811000001</v>
      </c>
      <c r="BE82" s="36">
        <v>1.9267328571428571E-2</v>
      </c>
      <c r="BF82" s="36">
        <v>3.8534658571428571E-2</v>
      </c>
      <c r="BG82" s="36">
        <v>1.9525347420000001</v>
      </c>
      <c r="BH82" s="36">
        <v>8.7938926100000003</v>
      </c>
      <c r="BI82" s="36">
        <v>0</v>
      </c>
      <c r="BJ82" s="36">
        <v>0</v>
      </c>
      <c r="BK82" s="36">
        <v>0</v>
      </c>
      <c r="BL82" s="36">
        <v>0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>
        <v>4.7280696989999997</v>
      </c>
      <c r="E83" s="36">
        <v>45</v>
      </c>
      <c r="F83" s="36">
        <v>0</v>
      </c>
      <c r="G83" s="36">
        <v>0</v>
      </c>
      <c r="H83" s="36">
        <v>45</v>
      </c>
      <c r="I83" s="36">
        <v>0</v>
      </c>
      <c r="J83" s="36">
        <v>0</v>
      </c>
      <c r="K83" s="36">
        <v>0</v>
      </c>
      <c r="L83" s="36">
        <v>0</v>
      </c>
      <c r="M83" s="36">
        <v>0</v>
      </c>
      <c r="N83" s="36">
        <v>0</v>
      </c>
      <c r="O83" s="36">
        <v>0</v>
      </c>
      <c r="P83" s="36">
        <v>0</v>
      </c>
      <c r="Q83" s="36">
        <v>0</v>
      </c>
      <c r="R83" s="36">
        <v>0</v>
      </c>
      <c r="S83" s="36">
        <v>0</v>
      </c>
      <c r="T83" s="36">
        <v>0</v>
      </c>
      <c r="U83" s="36">
        <v>0</v>
      </c>
      <c r="V83" s="36">
        <v>0</v>
      </c>
      <c r="W83" s="36">
        <v>0</v>
      </c>
      <c r="X83" s="36">
        <v>0</v>
      </c>
      <c r="Y83" s="36">
        <v>0</v>
      </c>
      <c r="Z83" s="36">
        <v>0</v>
      </c>
      <c r="AA83" s="36">
        <v>0</v>
      </c>
      <c r="AB83" s="36">
        <v>0</v>
      </c>
      <c r="AC83" s="36">
        <v>0</v>
      </c>
      <c r="AD83" s="36">
        <v>0</v>
      </c>
      <c r="AE83" s="36">
        <v>0</v>
      </c>
      <c r="AF83" s="36">
        <v>0</v>
      </c>
      <c r="AG83" s="36">
        <v>0</v>
      </c>
      <c r="AH83" s="36">
        <v>0</v>
      </c>
      <c r="AI83" s="36">
        <v>0</v>
      </c>
      <c r="AJ83" s="36">
        <v>0</v>
      </c>
      <c r="AK83" s="36">
        <v>0</v>
      </c>
      <c r="AL83" s="36">
        <v>0</v>
      </c>
      <c r="AM83" s="36">
        <v>0</v>
      </c>
      <c r="AN83" s="36">
        <v>0</v>
      </c>
      <c r="AO83" s="36">
        <v>0</v>
      </c>
      <c r="AP83" s="36">
        <v>0</v>
      </c>
      <c r="AQ83" s="36">
        <v>0</v>
      </c>
      <c r="AR83" s="36">
        <v>0</v>
      </c>
      <c r="AS83" s="36">
        <v>0</v>
      </c>
      <c r="AT83" s="36">
        <v>0</v>
      </c>
      <c r="AU83" s="36">
        <v>0</v>
      </c>
      <c r="AV83" s="36">
        <v>0</v>
      </c>
      <c r="AW83" s="36">
        <v>0</v>
      </c>
      <c r="AX83" s="36">
        <v>0</v>
      </c>
      <c r="AY83" s="36">
        <v>0</v>
      </c>
      <c r="AZ83" s="36">
        <v>0</v>
      </c>
      <c r="BA83" s="36">
        <v>0</v>
      </c>
      <c r="BB83" s="36">
        <v>0.17304431000000001</v>
      </c>
      <c r="BC83" s="36">
        <v>12.84557656</v>
      </c>
      <c r="BD83" s="36">
        <v>29.71041168</v>
      </c>
      <c r="BE83" s="36">
        <v>1.0187065714285714E-2</v>
      </c>
      <c r="BF83" s="36">
        <v>2.0374132857142856E-2</v>
      </c>
      <c r="BG83" s="36">
        <v>1.4095147480000001</v>
      </c>
      <c r="BH83" s="36">
        <v>3.2022908170000002</v>
      </c>
      <c r="BI83" s="36">
        <v>0</v>
      </c>
      <c r="BJ83" s="36">
        <v>0</v>
      </c>
      <c r="BK83" s="36">
        <v>0</v>
      </c>
      <c r="BL83" s="36">
        <v>0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>
        <v>4.7018503359999997</v>
      </c>
      <c r="E84" s="36">
        <v>14</v>
      </c>
      <c r="F84" s="36">
        <v>0</v>
      </c>
      <c r="G84" s="36">
        <v>0</v>
      </c>
      <c r="H84" s="36">
        <v>14</v>
      </c>
      <c r="I84" s="36">
        <v>0</v>
      </c>
      <c r="J84" s="36">
        <v>0</v>
      </c>
      <c r="K84" s="36">
        <v>0</v>
      </c>
      <c r="L84" s="36">
        <v>0</v>
      </c>
      <c r="M84" s="36">
        <v>0</v>
      </c>
      <c r="N84" s="36">
        <v>0</v>
      </c>
      <c r="O84" s="36">
        <v>0</v>
      </c>
      <c r="P84" s="36">
        <v>0</v>
      </c>
      <c r="Q84" s="36">
        <v>0</v>
      </c>
      <c r="R84" s="36">
        <v>0</v>
      </c>
      <c r="S84" s="36">
        <v>0</v>
      </c>
      <c r="T84" s="36">
        <v>0</v>
      </c>
      <c r="U84" s="36">
        <v>0</v>
      </c>
      <c r="V84" s="36">
        <v>0</v>
      </c>
      <c r="W84" s="36">
        <v>0</v>
      </c>
      <c r="X84" s="36">
        <v>0</v>
      </c>
      <c r="Y84" s="36">
        <v>0</v>
      </c>
      <c r="Z84" s="36">
        <v>0</v>
      </c>
      <c r="AA84" s="36">
        <v>0</v>
      </c>
      <c r="AB84" s="36">
        <v>0</v>
      </c>
      <c r="AC84" s="36">
        <v>0</v>
      </c>
      <c r="AD84" s="36">
        <v>0</v>
      </c>
      <c r="AE84" s="36">
        <v>0</v>
      </c>
      <c r="AF84" s="36">
        <v>0</v>
      </c>
      <c r="AG84" s="36">
        <v>0</v>
      </c>
      <c r="AH84" s="36">
        <v>0</v>
      </c>
      <c r="AI84" s="36">
        <v>0</v>
      </c>
      <c r="AJ84" s="36">
        <v>0</v>
      </c>
      <c r="AK84" s="36">
        <v>0</v>
      </c>
      <c r="AL84" s="36">
        <v>0</v>
      </c>
      <c r="AM84" s="36">
        <v>0</v>
      </c>
      <c r="AN84" s="36">
        <v>0</v>
      </c>
      <c r="AO84" s="36">
        <v>0</v>
      </c>
      <c r="AP84" s="36">
        <v>0</v>
      </c>
      <c r="AQ84" s="36">
        <v>0</v>
      </c>
      <c r="AR84" s="36">
        <v>0</v>
      </c>
      <c r="AS84" s="36">
        <v>0</v>
      </c>
      <c r="AT84" s="36">
        <v>0</v>
      </c>
      <c r="AU84" s="36">
        <v>0</v>
      </c>
      <c r="AV84" s="36">
        <v>0</v>
      </c>
      <c r="AW84" s="36">
        <v>0</v>
      </c>
      <c r="AX84" s="36">
        <v>0</v>
      </c>
      <c r="AY84" s="36">
        <v>0</v>
      </c>
      <c r="AZ84" s="36">
        <v>0</v>
      </c>
      <c r="BA84" s="36">
        <v>0</v>
      </c>
      <c r="BB84" s="36">
        <v>0.26744124499999999</v>
      </c>
      <c r="BC84" s="36">
        <v>14.38855336</v>
      </c>
      <c r="BD84" s="36">
        <v>30.17543092</v>
      </c>
      <c r="BE84" s="36">
        <v>1.5744185714285715E-2</v>
      </c>
      <c r="BF84" s="36">
        <v>3.1488371428571429E-2</v>
      </c>
      <c r="BG84" s="36">
        <v>2.5597626330000001</v>
      </c>
      <c r="BH84" s="36">
        <v>5.4398703240000001</v>
      </c>
      <c r="BI84" s="36">
        <v>0</v>
      </c>
      <c r="BJ84" s="36">
        <v>0</v>
      </c>
      <c r="BK84" s="36">
        <v>0</v>
      </c>
      <c r="BL84" s="36">
        <v>0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>
        <v>4.679270883</v>
      </c>
      <c r="E85" s="36">
        <v>87</v>
      </c>
      <c r="F85" s="36">
        <v>0</v>
      </c>
      <c r="G85" s="36">
        <v>1</v>
      </c>
      <c r="H85" s="36">
        <v>86</v>
      </c>
      <c r="I85" s="36">
        <v>0</v>
      </c>
      <c r="J85" s="36">
        <v>0</v>
      </c>
      <c r="K85" s="36">
        <v>0</v>
      </c>
      <c r="L85" s="36">
        <v>0</v>
      </c>
      <c r="M85" s="36">
        <v>0</v>
      </c>
      <c r="N85" s="36">
        <v>0</v>
      </c>
      <c r="O85" s="36">
        <v>0</v>
      </c>
      <c r="P85" s="36">
        <v>0</v>
      </c>
      <c r="Q85" s="36">
        <v>0</v>
      </c>
      <c r="R85" s="36">
        <v>0</v>
      </c>
      <c r="S85" s="36">
        <v>0</v>
      </c>
      <c r="T85" s="36">
        <v>0</v>
      </c>
      <c r="U85" s="36">
        <v>3.0000000000000001E-3</v>
      </c>
      <c r="V85" s="36">
        <v>7.1999999999999998E-3</v>
      </c>
      <c r="W85" s="36">
        <v>3.0000000000000001E-3</v>
      </c>
      <c r="X85" s="36">
        <v>7.1999999999999998E-3</v>
      </c>
      <c r="Y85" s="36">
        <v>1.0200000000000001E-2</v>
      </c>
      <c r="Z85" s="36">
        <v>0</v>
      </c>
      <c r="AA85" s="36">
        <v>0</v>
      </c>
      <c r="AB85" s="36">
        <v>0</v>
      </c>
      <c r="AC85" s="36">
        <v>0</v>
      </c>
      <c r="AD85" s="36">
        <v>0</v>
      </c>
      <c r="AE85" s="36">
        <v>0</v>
      </c>
      <c r="AF85" s="36">
        <v>0</v>
      </c>
      <c r="AG85" s="36">
        <v>3.0290751861042185E-4</v>
      </c>
      <c r="AH85" s="36">
        <v>5.1529095119933832E-4</v>
      </c>
      <c r="AI85" s="36">
        <v>1.6503237220843673E-3</v>
      </c>
      <c r="AJ85" s="36">
        <v>0</v>
      </c>
      <c r="AK85" s="36">
        <v>0</v>
      </c>
      <c r="AL85" s="36">
        <v>0</v>
      </c>
      <c r="AM85" s="36">
        <v>3.0290751861042185E-4</v>
      </c>
      <c r="AN85" s="36">
        <v>5.1529095119933832E-4</v>
      </c>
      <c r="AO85" s="36">
        <v>1.6503237220843673E-3</v>
      </c>
      <c r="AP85" s="36">
        <v>1.0255274999999999E-2</v>
      </c>
      <c r="AQ85" s="36">
        <v>5.5220709999999999E-3</v>
      </c>
      <c r="AR85" s="36">
        <v>1.5777345999999998E-2</v>
      </c>
      <c r="AS85" s="36">
        <v>0</v>
      </c>
      <c r="AT85" s="36">
        <v>0</v>
      </c>
      <c r="AU85" s="36">
        <v>0</v>
      </c>
      <c r="AV85" s="36">
        <v>0</v>
      </c>
      <c r="AW85" s="36">
        <v>0</v>
      </c>
      <c r="AX85" s="36">
        <v>0</v>
      </c>
      <c r="AY85" s="36">
        <v>0</v>
      </c>
      <c r="AZ85" s="36">
        <v>0</v>
      </c>
      <c r="BA85" s="36">
        <v>0</v>
      </c>
      <c r="BB85" s="36">
        <v>0</v>
      </c>
      <c r="BC85" s="36">
        <v>0</v>
      </c>
      <c r="BD85" s="36">
        <v>0</v>
      </c>
      <c r="BE85" s="36">
        <v>0</v>
      </c>
      <c r="BF85" s="36">
        <v>0</v>
      </c>
      <c r="BG85" s="36">
        <v>5.7261958000000002E-2</v>
      </c>
      <c r="BH85" s="36">
        <v>3.4802214870000001</v>
      </c>
      <c r="BI85" s="36">
        <v>0</v>
      </c>
      <c r="BJ85" s="36">
        <v>0</v>
      </c>
      <c r="BK85" s="36">
        <v>0</v>
      </c>
      <c r="BL85" s="36">
        <v>0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>
        <v>4.6317873000000001</v>
      </c>
      <c r="E86" s="36">
        <v>40</v>
      </c>
      <c r="F86" s="36">
        <v>0</v>
      </c>
      <c r="G86" s="36">
        <v>0</v>
      </c>
      <c r="H86" s="36">
        <v>40</v>
      </c>
      <c r="I86" s="36">
        <v>0</v>
      </c>
      <c r="J86" s="36">
        <v>0</v>
      </c>
      <c r="K86" s="36">
        <v>0</v>
      </c>
      <c r="L86" s="36">
        <v>0</v>
      </c>
      <c r="M86" s="36">
        <v>0</v>
      </c>
      <c r="N86" s="36">
        <v>0</v>
      </c>
      <c r="O86" s="36">
        <v>0</v>
      </c>
      <c r="P86" s="36">
        <v>0</v>
      </c>
      <c r="Q86" s="36">
        <v>0</v>
      </c>
      <c r="R86" s="36">
        <v>0</v>
      </c>
      <c r="S86" s="36">
        <v>0</v>
      </c>
      <c r="T86" s="36">
        <v>0</v>
      </c>
      <c r="U86" s="36">
        <v>0</v>
      </c>
      <c r="V86" s="36">
        <v>0</v>
      </c>
      <c r="W86" s="36">
        <v>0</v>
      </c>
      <c r="X86" s="36">
        <v>0</v>
      </c>
      <c r="Y86" s="36">
        <v>0</v>
      </c>
      <c r="Z86" s="36">
        <v>0</v>
      </c>
      <c r="AA86" s="36">
        <v>0</v>
      </c>
      <c r="AB86" s="36">
        <v>0</v>
      </c>
      <c r="AC86" s="36">
        <v>0</v>
      </c>
      <c r="AD86" s="36">
        <v>0</v>
      </c>
      <c r="AE86" s="36">
        <v>0</v>
      </c>
      <c r="AF86" s="36">
        <v>0</v>
      </c>
      <c r="AG86" s="36">
        <v>0</v>
      </c>
      <c r="AH86" s="36">
        <v>0</v>
      </c>
      <c r="AI86" s="36">
        <v>0</v>
      </c>
      <c r="AJ86" s="36">
        <v>0</v>
      </c>
      <c r="AK86" s="36">
        <v>0</v>
      </c>
      <c r="AL86" s="36">
        <v>0</v>
      </c>
      <c r="AM86" s="36">
        <v>0</v>
      </c>
      <c r="AN86" s="36">
        <v>0</v>
      </c>
      <c r="AO86" s="36">
        <v>0</v>
      </c>
      <c r="AP86" s="36">
        <v>0</v>
      </c>
      <c r="AQ86" s="36">
        <v>0</v>
      </c>
      <c r="AR86" s="36">
        <v>0</v>
      </c>
      <c r="AS86" s="36">
        <v>0</v>
      </c>
      <c r="AT86" s="36">
        <v>0</v>
      </c>
      <c r="AU86" s="36">
        <v>0</v>
      </c>
      <c r="AV86" s="36">
        <v>0</v>
      </c>
      <c r="AW86" s="36">
        <v>0</v>
      </c>
      <c r="AX86" s="36">
        <v>0</v>
      </c>
      <c r="AY86" s="36">
        <v>0</v>
      </c>
      <c r="AZ86" s="36">
        <v>0</v>
      </c>
      <c r="BA86" s="36">
        <v>0</v>
      </c>
      <c r="BB86" s="36">
        <v>0.109294076</v>
      </c>
      <c r="BC86" s="36">
        <v>4.6906928959999998</v>
      </c>
      <c r="BD86" s="36">
        <v>10.881103416</v>
      </c>
      <c r="BE86" s="36">
        <v>7.0970178571428566E-2</v>
      </c>
      <c r="BF86" s="36">
        <v>0.14194035857142856</v>
      </c>
      <c r="BG86" s="36">
        <v>0.29393441999999997</v>
      </c>
      <c r="BH86" s="36">
        <v>1.7302448050000001</v>
      </c>
      <c r="BI86" s="36">
        <v>0</v>
      </c>
      <c r="BJ86" s="36">
        <v>0</v>
      </c>
      <c r="BK86" s="36">
        <v>0</v>
      </c>
      <c r="BL86" s="36">
        <v>0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>
        <v>4.6977561960000003</v>
      </c>
      <c r="E87" s="36">
        <v>12</v>
      </c>
      <c r="F87" s="36">
        <v>0</v>
      </c>
      <c r="G87" s="36">
        <v>1</v>
      </c>
      <c r="H87" s="36">
        <v>11</v>
      </c>
      <c r="I87" s="36">
        <v>0</v>
      </c>
      <c r="J87" s="36">
        <v>0</v>
      </c>
      <c r="K87" s="36">
        <v>0</v>
      </c>
      <c r="L87" s="36">
        <v>0</v>
      </c>
      <c r="M87" s="36">
        <v>0</v>
      </c>
      <c r="N87" s="36">
        <v>0</v>
      </c>
      <c r="O87" s="36">
        <v>0</v>
      </c>
      <c r="P87" s="36">
        <v>0</v>
      </c>
      <c r="Q87" s="36">
        <v>0</v>
      </c>
      <c r="R87" s="36">
        <v>0</v>
      </c>
      <c r="S87" s="36">
        <v>0</v>
      </c>
      <c r="T87" s="36">
        <v>0</v>
      </c>
      <c r="U87" s="36">
        <v>8.9999999999999993E-3</v>
      </c>
      <c r="V87" s="36">
        <v>2.1599999999999998E-2</v>
      </c>
      <c r="W87" s="36">
        <v>8.9999999999999993E-3</v>
      </c>
      <c r="X87" s="36">
        <v>2.1599999999999998E-2</v>
      </c>
      <c r="Y87" s="36">
        <v>3.0599999999999995E-2</v>
      </c>
      <c r="Z87" s="36">
        <v>0</v>
      </c>
      <c r="AA87" s="36">
        <v>0</v>
      </c>
      <c r="AB87" s="36">
        <v>0</v>
      </c>
      <c r="AC87" s="36">
        <v>0</v>
      </c>
      <c r="AD87" s="36">
        <v>0</v>
      </c>
      <c r="AE87" s="36">
        <v>0</v>
      </c>
      <c r="AF87" s="36">
        <v>0</v>
      </c>
      <c r="AG87" s="36">
        <v>9.4521523307527599E-4</v>
      </c>
      <c r="AH87" s="36">
        <v>1.6079523505188602E-3</v>
      </c>
      <c r="AI87" s="36">
        <v>5.1497933388239174E-3</v>
      </c>
      <c r="AJ87" s="36">
        <v>0</v>
      </c>
      <c r="AK87" s="36">
        <v>0</v>
      </c>
      <c r="AL87" s="36">
        <v>0</v>
      </c>
      <c r="AM87" s="36">
        <v>9.4521523307527599E-4</v>
      </c>
      <c r="AN87" s="36">
        <v>1.6079523505188602E-3</v>
      </c>
      <c r="AO87" s="36">
        <v>5.1497933388239174E-3</v>
      </c>
      <c r="AP87" s="36">
        <v>2.9860135999999999E-2</v>
      </c>
      <c r="AQ87" s="36">
        <v>1.6078535000000001E-2</v>
      </c>
      <c r="AR87" s="36">
        <v>4.5938671E-2</v>
      </c>
      <c r="AS87" s="36">
        <v>0</v>
      </c>
      <c r="AT87" s="36">
        <v>0</v>
      </c>
      <c r="AU87" s="36">
        <v>0</v>
      </c>
      <c r="AV87" s="36">
        <v>0</v>
      </c>
      <c r="AW87" s="36">
        <v>0</v>
      </c>
      <c r="AX87" s="36">
        <v>0</v>
      </c>
      <c r="AY87" s="36">
        <v>0</v>
      </c>
      <c r="AZ87" s="36">
        <v>0</v>
      </c>
      <c r="BA87" s="36">
        <v>0</v>
      </c>
      <c r="BB87" s="36">
        <v>0.14306627</v>
      </c>
      <c r="BC87" s="36">
        <v>7.792544124</v>
      </c>
      <c r="BD87" s="36">
        <v>18.062049117000001</v>
      </c>
      <c r="BE87" s="36">
        <v>9.2900174285714288E-2</v>
      </c>
      <c r="BF87" s="36">
        <v>0.18580035</v>
      </c>
      <c r="BG87" s="36">
        <v>0.30831281700000002</v>
      </c>
      <c r="BH87" s="36">
        <v>0.86485180299999997</v>
      </c>
      <c r="BI87" s="36">
        <v>0</v>
      </c>
      <c r="BJ87" s="36">
        <v>0</v>
      </c>
      <c r="BK87" s="36">
        <v>0</v>
      </c>
      <c r="BL87" s="36">
        <v>0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>
        <v>4.4203476469999998</v>
      </c>
      <c r="E88" s="36">
        <v>36</v>
      </c>
      <c r="F88" s="36">
        <v>0</v>
      </c>
      <c r="G88" s="36">
        <v>0</v>
      </c>
      <c r="H88" s="36">
        <v>36</v>
      </c>
      <c r="I88" s="36">
        <v>0</v>
      </c>
      <c r="J88" s="36">
        <v>0</v>
      </c>
      <c r="K88" s="36">
        <v>0</v>
      </c>
      <c r="L88" s="36">
        <v>0</v>
      </c>
      <c r="M88" s="36">
        <v>0</v>
      </c>
      <c r="N88" s="36">
        <v>0</v>
      </c>
      <c r="O88" s="36">
        <v>0</v>
      </c>
      <c r="P88" s="36">
        <v>0</v>
      </c>
      <c r="Q88" s="36">
        <v>0</v>
      </c>
      <c r="R88" s="36">
        <v>0</v>
      </c>
      <c r="S88" s="36">
        <v>0</v>
      </c>
      <c r="T88" s="36">
        <v>0</v>
      </c>
      <c r="U88" s="36">
        <v>0</v>
      </c>
      <c r="V88" s="36">
        <v>0</v>
      </c>
      <c r="W88" s="36">
        <v>0</v>
      </c>
      <c r="X88" s="36">
        <v>0</v>
      </c>
      <c r="Y88" s="36">
        <v>0</v>
      </c>
      <c r="Z88" s="36">
        <v>0</v>
      </c>
      <c r="AA88" s="36">
        <v>0</v>
      </c>
      <c r="AB88" s="36">
        <v>0</v>
      </c>
      <c r="AC88" s="36">
        <v>0</v>
      </c>
      <c r="AD88" s="36">
        <v>0</v>
      </c>
      <c r="AE88" s="36">
        <v>0</v>
      </c>
      <c r="AF88" s="36">
        <v>0</v>
      </c>
      <c r="AG88" s="36">
        <v>0</v>
      </c>
      <c r="AH88" s="36">
        <v>0</v>
      </c>
      <c r="AI88" s="36">
        <v>0</v>
      </c>
      <c r="AJ88" s="36">
        <v>0</v>
      </c>
      <c r="AK88" s="36">
        <v>0</v>
      </c>
      <c r="AL88" s="36">
        <v>0</v>
      </c>
      <c r="AM88" s="36">
        <v>0</v>
      </c>
      <c r="AN88" s="36">
        <v>0</v>
      </c>
      <c r="AO88" s="36">
        <v>0</v>
      </c>
      <c r="AP88" s="36">
        <v>0</v>
      </c>
      <c r="AQ88" s="36">
        <v>0</v>
      </c>
      <c r="AR88" s="36">
        <v>0</v>
      </c>
      <c r="AS88" s="36">
        <v>0</v>
      </c>
      <c r="AT88" s="36">
        <v>0</v>
      </c>
      <c r="AU88" s="36">
        <v>0</v>
      </c>
      <c r="AV88" s="36">
        <v>0</v>
      </c>
      <c r="AW88" s="36">
        <v>0</v>
      </c>
      <c r="AX88" s="36">
        <v>0</v>
      </c>
      <c r="AY88" s="36">
        <v>0</v>
      </c>
      <c r="AZ88" s="36">
        <v>0</v>
      </c>
      <c r="BA88" s="36">
        <v>0</v>
      </c>
      <c r="BB88" s="36">
        <v>0</v>
      </c>
      <c r="BC88" s="36">
        <v>0</v>
      </c>
      <c r="BD88" s="36">
        <v>0</v>
      </c>
      <c r="BE88" s="36">
        <v>0</v>
      </c>
      <c r="BF88" s="36">
        <v>0</v>
      </c>
      <c r="BG88" s="36">
        <v>0</v>
      </c>
      <c r="BH88" s="36">
        <v>0</v>
      </c>
      <c r="BI88" s="36">
        <v>0</v>
      </c>
      <c r="BJ88" s="36">
        <v>0</v>
      </c>
      <c r="BK88" s="36">
        <v>0</v>
      </c>
      <c r="BL88" s="36">
        <v>0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>
        <v>4.1874710449999997</v>
      </c>
      <c r="E89" s="36">
        <v>66</v>
      </c>
      <c r="F89" s="36">
        <v>0</v>
      </c>
      <c r="G89" s="36">
        <v>0</v>
      </c>
      <c r="H89" s="36">
        <v>66</v>
      </c>
      <c r="I89" s="36">
        <v>0</v>
      </c>
      <c r="J89" s="36">
        <v>0</v>
      </c>
      <c r="K89" s="36">
        <v>0</v>
      </c>
      <c r="L89" s="36">
        <v>0</v>
      </c>
      <c r="M89" s="36">
        <v>0</v>
      </c>
      <c r="N89" s="36">
        <v>0</v>
      </c>
      <c r="O89" s="36">
        <v>0</v>
      </c>
      <c r="P89" s="36">
        <v>0</v>
      </c>
      <c r="Q89" s="36">
        <v>0</v>
      </c>
      <c r="R89" s="36">
        <v>0</v>
      </c>
      <c r="S89" s="36">
        <v>0</v>
      </c>
      <c r="T89" s="36">
        <v>0</v>
      </c>
      <c r="U89" s="36">
        <v>0</v>
      </c>
      <c r="V89" s="36">
        <v>0</v>
      </c>
      <c r="W89" s="36">
        <v>0</v>
      </c>
      <c r="X89" s="36">
        <v>0</v>
      </c>
      <c r="Y89" s="36">
        <v>0</v>
      </c>
      <c r="Z89" s="36">
        <v>0</v>
      </c>
      <c r="AA89" s="36">
        <v>0</v>
      </c>
      <c r="AB89" s="36">
        <v>0</v>
      </c>
      <c r="AC89" s="36">
        <v>0</v>
      </c>
      <c r="AD89" s="36">
        <v>0</v>
      </c>
      <c r="AE89" s="36">
        <v>0</v>
      </c>
      <c r="AF89" s="36">
        <v>0</v>
      </c>
      <c r="AG89" s="36">
        <v>0</v>
      </c>
      <c r="AH89" s="36">
        <v>0</v>
      </c>
      <c r="AI89" s="36">
        <v>0</v>
      </c>
      <c r="AJ89" s="36">
        <v>0</v>
      </c>
      <c r="AK89" s="36">
        <v>0</v>
      </c>
      <c r="AL89" s="36">
        <v>0</v>
      </c>
      <c r="AM89" s="36">
        <v>0</v>
      </c>
      <c r="AN89" s="36">
        <v>0</v>
      </c>
      <c r="AO89" s="36">
        <v>0</v>
      </c>
      <c r="AP89" s="36">
        <v>0</v>
      </c>
      <c r="AQ89" s="36">
        <v>0</v>
      </c>
      <c r="AR89" s="36">
        <v>0</v>
      </c>
      <c r="AS89" s="36">
        <v>0</v>
      </c>
      <c r="AT89" s="36">
        <v>0</v>
      </c>
      <c r="AU89" s="36">
        <v>0</v>
      </c>
      <c r="AV89" s="36">
        <v>0</v>
      </c>
      <c r="AW89" s="36">
        <v>0</v>
      </c>
      <c r="AX89" s="36">
        <v>0</v>
      </c>
      <c r="AY89" s="36">
        <v>0</v>
      </c>
      <c r="AZ89" s="36">
        <v>0</v>
      </c>
      <c r="BA89" s="36">
        <v>0</v>
      </c>
      <c r="BB89" s="36">
        <v>0</v>
      </c>
      <c r="BC89" s="36">
        <v>0</v>
      </c>
      <c r="BD89" s="36">
        <v>0</v>
      </c>
      <c r="BE89" s="36">
        <v>0</v>
      </c>
      <c r="BF89" s="36">
        <v>0</v>
      </c>
      <c r="BG89" s="36">
        <v>0</v>
      </c>
      <c r="BH89" s="36">
        <v>0</v>
      </c>
      <c r="BI89" s="36">
        <v>0</v>
      </c>
      <c r="BJ89" s="36">
        <v>0</v>
      </c>
      <c r="BK89" s="36">
        <v>0</v>
      </c>
      <c r="BL89" s="36">
        <v>0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>
        <v>4.4335405349999997</v>
      </c>
      <c r="E90" s="36">
        <v>13</v>
      </c>
      <c r="F90" s="36">
        <v>0</v>
      </c>
      <c r="G90" s="36">
        <v>0</v>
      </c>
      <c r="H90" s="36">
        <v>13</v>
      </c>
      <c r="I90" s="36">
        <v>0</v>
      </c>
      <c r="J90" s="36">
        <v>0</v>
      </c>
      <c r="K90" s="36">
        <v>0</v>
      </c>
      <c r="L90" s="36">
        <v>0</v>
      </c>
      <c r="M90" s="36">
        <v>0</v>
      </c>
      <c r="N90" s="36">
        <v>0</v>
      </c>
      <c r="O90" s="36">
        <v>0</v>
      </c>
      <c r="P90" s="36">
        <v>0</v>
      </c>
      <c r="Q90" s="36">
        <v>0</v>
      </c>
      <c r="R90" s="36">
        <v>0</v>
      </c>
      <c r="S90" s="36">
        <v>0</v>
      </c>
      <c r="T90" s="36">
        <v>0</v>
      </c>
      <c r="U90" s="36">
        <v>0</v>
      </c>
      <c r="V90" s="36">
        <v>0</v>
      </c>
      <c r="W90" s="36">
        <v>0</v>
      </c>
      <c r="X90" s="36">
        <v>0</v>
      </c>
      <c r="Y90" s="36">
        <v>0</v>
      </c>
      <c r="Z90" s="36">
        <v>0</v>
      </c>
      <c r="AA90" s="36">
        <v>0</v>
      </c>
      <c r="AB90" s="36">
        <v>0</v>
      </c>
      <c r="AC90" s="36">
        <v>0</v>
      </c>
      <c r="AD90" s="36">
        <v>0</v>
      </c>
      <c r="AE90" s="36">
        <v>0</v>
      </c>
      <c r="AF90" s="36">
        <v>0</v>
      </c>
      <c r="AG90" s="36">
        <v>0</v>
      </c>
      <c r="AH90" s="36">
        <v>0</v>
      </c>
      <c r="AI90" s="36">
        <v>0</v>
      </c>
      <c r="AJ90" s="36">
        <v>0</v>
      </c>
      <c r="AK90" s="36">
        <v>0</v>
      </c>
      <c r="AL90" s="36">
        <v>0</v>
      </c>
      <c r="AM90" s="36">
        <v>0</v>
      </c>
      <c r="AN90" s="36">
        <v>0</v>
      </c>
      <c r="AO90" s="36">
        <v>0</v>
      </c>
      <c r="AP90" s="36">
        <v>0</v>
      </c>
      <c r="AQ90" s="36">
        <v>0</v>
      </c>
      <c r="AR90" s="36">
        <v>0</v>
      </c>
      <c r="AS90" s="36">
        <v>0</v>
      </c>
      <c r="AT90" s="36">
        <v>0</v>
      </c>
      <c r="AU90" s="36">
        <v>0</v>
      </c>
      <c r="AV90" s="36">
        <v>0</v>
      </c>
      <c r="AW90" s="36">
        <v>0</v>
      </c>
      <c r="AX90" s="36">
        <v>0</v>
      </c>
      <c r="AY90" s="36">
        <v>0</v>
      </c>
      <c r="AZ90" s="36">
        <v>0</v>
      </c>
      <c r="BA90" s="36">
        <v>0</v>
      </c>
      <c r="BB90" s="36">
        <v>0</v>
      </c>
      <c r="BC90" s="36">
        <v>0</v>
      </c>
      <c r="BD90" s="36">
        <v>0</v>
      </c>
      <c r="BE90" s="36">
        <v>0</v>
      </c>
      <c r="BF90" s="36">
        <v>0</v>
      </c>
      <c r="BG90" s="36">
        <v>0</v>
      </c>
      <c r="BH90" s="36">
        <v>0</v>
      </c>
      <c r="BI90" s="36">
        <v>0</v>
      </c>
      <c r="BJ90" s="36">
        <v>0</v>
      </c>
      <c r="BK90" s="36">
        <v>0</v>
      </c>
      <c r="BL90" s="36">
        <v>0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>
        <v>4.421289883</v>
      </c>
      <c r="E91" s="36">
        <v>93</v>
      </c>
      <c r="F91" s="36">
        <v>0</v>
      </c>
      <c r="G91" s="36">
        <v>0</v>
      </c>
      <c r="H91" s="36">
        <v>93</v>
      </c>
      <c r="I91" s="36">
        <v>0</v>
      </c>
      <c r="J91" s="36">
        <v>0</v>
      </c>
      <c r="K91" s="36">
        <v>0</v>
      </c>
      <c r="L91" s="36">
        <v>0</v>
      </c>
      <c r="M91" s="36">
        <v>0</v>
      </c>
      <c r="N91" s="36">
        <v>0</v>
      </c>
      <c r="O91" s="36">
        <v>0</v>
      </c>
      <c r="P91" s="36">
        <v>0</v>
      </c>
      <c r="Q91" s="36">
        <v>0</v>
      </c>
      <c r="R91" s="36">
        <v>0</v>
      </c>
      <c r="S91" s="36">
        <v>0</v>
      </c>
      <c r="T91" s="36">
        <v>0</v>
      </c>
      <c r="U91" s="36">
        <v>0</v>
      </c>
      <c r="V91" s="36">
        <v>0</v>
      </c>
      <c r="W91" s="36">
        <v>0</v>
      </c>
      <c r="X91" s="36">
        <v>0</v>
      </c>
      <c r="Y91" s="36">
        <v>0</v>
      </c>
      <c r="Z91" s="36">
        <v>0</v>
      </c>
      <c r="AA91" s="36">
        <v>0</v>
      </c>
      <c r="AB91" s="36">
        <v>0</v>
      </c>
      <c r="AC91" s="36">
        <v>0</v>
      </c>
      <c r="AD91" s="36">
        <v>0</v>
      </c>
      <c r="AE91" s="36">
        <v>0</v>
      </c>
      <c r="AF91" s="36">
        <v>0</v>
      </c>
      <c r="AG91" s="36">
        <v>0</v>
      </c>
      <c r="AH91" s="36">
        <v>0</v>
      </c>
      <c r="AI91" s="36">
        <v>0</v>
      </c>
      <c r="AJ91" s="36">
        <v>0</v>
      </c>
      <c r="AK91" s="36">
        <v>0</v>
      </c>
      <c r="AL91" s="36">
        <v>0</v>
      </c>
      <c r="AM91" s="36">
        <v>0</v>
      </c>
      <c r="AN91" s="36">
        <v>0</v>
      </c>
      <c r="AO91" s="36">
        <v>0</v>
      </c>
      <c r="AP91" s="36">
        <v>0</v>
      </c>
      <c r="AQ91" s="36">
        <v>0</v>
      </c>
      <c r="AR91" s="36">
        <v>0</v>
      </c>
      <c r="AS91" s="36">
        <v>0</v>
      </c>
      <c r="AT91" s="36">
        <v>0</v>
      </c>
      <c r="AU91" s="36">
        <v>0</v>
      </c>
      <c r="AV91" s="36">
        <v>0</v>
      </c>
      <c r="AW91" s="36">
        <v>0</v>
      </c>
      <c r="AX91" s="36">
        <v>0</v>
      </c>
      <c r="AY91" s="36">
        <v>0</v>
      </c>
      <c r="AZ91" s="36">
        <v>0</v>
      </c>
      <c r="BA91" s="36">
        <v>0</v>
      </c>
      <c r="BB91" s="36">
        <v>0</v>
      </c>
      <c r="BC91" s="36">
        <v>0</v>
      </c>
      <c r="BD91" s="36">
        <v>0</v>
      </c>
      <c r="BE91" s="36">
        <v>0</v>
      </c>
      <c r="BF91" s="36">
        <v>0</v>
      </c>
      <c r="BG91" s="36">
        <v>0</v>
      </c>
      <c r="BH91" s="36">
        <v>0</v>
      </c>
      <c r="BI91" s="36">
        <v>0</v>
      </c>
      <c r="BJ91" s="36">
        <v>0</v>
      </c>
      <c r="BK91" s="36">
        <v>0</v>
      </c>
      <c r="BL91" s="36">
        <v>0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>
        <v>4.6596771099999996</v>
      </c>
      <c r="E92" s="36">
        <v>49</v>
      </c>
      <c r="F92" s="36">
        <v>0</v>
      </c>
      <c r="G92" s="36">
        <v>0</v>
      </c>
      <c r="H92" s="36">
        <v>49</v>
      </c>
      <c r="I92" s="36">
        <v>0</v>
      </c>
      <c r="J92" s="36">
        <v>0</v>
      </c>
      <c r="K92" s="36">
        <v>0</v>
      </c>
      <c r="L92" s="36">
        <v>0</v>
      </c>
      <c r="M92" s="36">
        <v>0</v>
      </c>
      <c r="N92" s="36">
        <v>0</v>
      </c>
      <c r="O92" s="36">
        <v>0</v>
      </c>
      <c r="P92" s="36">
        <v>0</v>
      </c>
      <c r="Q92" s="36">
        <v>0</v>
      </c>
      <c r="R92" s="36">
        <v>0</v>
      </c>
      <c r="S92" s="36">
        <v>0</v>
      </c>
      <c r="T92" s="36">
        <v>0</v>
      </c>
      <c r="U92" s="36">
        <v>0</v>
      </c>
      <c r="V92" s="36">
        <v>0</v>
      </c>
      <c r="W92" s="36">
        <v>0</v>
      </c>
      <c r="X92" s="36">
        <v>0</v>
      </c>
      <c r="Y92" s="36">
        <v>0</v>
      </c>
      <c r="Z92" s="36">
        <v>0</v>
      </c>
      <c r="AA92" s="36">
        <v>0</v>
      </c>
      <c r="AB92" s="36">
        <v>0</v>
      </c>
      <c r="AC92" s="36">
        <v>0</v>
      </c>
      <c r="AD92" s="36">
        <v>0</v>
      </c>
      <c r="AE92" s="36">
        <v>0</v>
      </c>
      <c r="AF92" s="36">
        <v>0</v>
      </c>
      <c r="AG92" s="36">
        <v>0</v>
      </c>
      <c r="AH92" s="36">
        <v>0</v>
      </c>
      <c r="AI92" s="36">
        <v>0</v>
      </c>
      <c r="AJ92" s="36">
        <v>0</v>
      </c>
      <c r="AK92" s="36">
        <v>0</v>
      </c>
      <c r="AL92" s="36">
        <v>0</v>
      </c>
      <c r="AM92" s="36">
        <v>0</v>
      </c>
      <c r="AN92" s="36">
        <v>0</v>
      </c>
      <c r="AO92" s="36">
        <v>0</v>
      </c>
      <c r="AP92" s="36">
        <v>0</v>
      </c>
      <c r="AQ92" s="36">
        <v>0</v>
      </c>
      <c r="AR92" s="36">
        <v>0</v>
      </c>
      <c r="AS92" s="36">
        <v>0</v>
      </c>
      <c r="AT92" s="36">
        <v>0</v>
      </c>
      <c r="AU92" s="36">
        <v>0</v>
      </c>
      <c r="AV92" s="36">
        <v>0</v>
      </c>
      <c r="AW92" s="36">
        <v>0</v>
      </c>
      <c r="AX92" s="36">
        <v>0</v>
      </c>
      <c r="AY92" s="36">
        <v>0</v>
      </c>
      <c r="AZ92" s="36">
        <v>0</v>
      </c>
      <c r="BA92" s="36">
        <v>0</v>
      </c>
      <c r="BB92" s="36">
        <v>0</v>
      </c>
      <c r="BC92" s="36">
        <v>0</v>
      </c>
      <c r="BD92" s="36">
        <v>0</v>
      </c>
      <c r="BE92" s="36">
        <v>0</v>
      </c>
      <c r="BF92" s="36">
        <v>0</v>
      </c>
      <c r="BG92" s="36">
        <v>1.518474E-2</v>
      </c>
      <c r="BH92" s="36">
        <v>8.5344591999999997E-2</v>
      </c>
      <c r="BI92" s="36">
        <v>0</v>
      </c>
      <c r="BJ92" s="36">
        <v>0</v>
      </c>
      <c r="BK92" s="36">
        <v>0</v>
      </c>
      <c r="BL92" s="36">
        <v>0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>
        <v>4.3789874129999999</v>
      </c>
      <c r="E93" s="36">
        <v>6</v>
      </c>
      <c r="F93" s="36">
        <v>0</v>
      </c>
      <c r="G93" s="36">
        <v>0</v>
      </c>
      <c r="H93" s="36">
        <v>6</v>
      </c>
      <c r="I93" s="36">
        <v>0</v>
      </c>
      <c r="J93" s="36">
        <v>0</v>
      </c>
      <c r="K93" s="36">
        <v>0</v>
      </c>
      <c r="L93" s="36">
        <v>0</v>
      </c>
      <c r="M93" s="36">
        <v>0</v>
      </c>
      <c r="N93" s="36">
        <v>0</v>
      </c>
      <c r="O93" s="36">
        <v>0</v>
      </c>
      <c r="P93" s="36">
        <v>0</v>
      </c>
      <c r="Q93" s="36">
        <v>0</v>
      </c>
      <c r="R93" s="36">
        <v>0</v>
      </c>
      <c r="S93" s="36">
        <v>0</v>
      </c>
      <c r="T93" s="36">
        <v>0</v>
      </c>
      <c r="U93" s="36">
        <v>0</v>
      </c>
      <c r="V93" s="36">
        <v>0</v>
      </c>
      <c r="W93" s="36">
        <v>0</v>
      </c>
      <c r="X93" s="36">
        <v>0</v>
      </c>
      <c r="Y93" s="36">
        <v>0</v>
      </c>
      <c r="Z93" s="36">
        <v>0</v>
      </c>
      <c r="AA93" s="36">
        <v>0</v>
      </c>
      <c r="AB93" s="36">
        <v>0</v>
      </c>
      <c r="AC93" s="36">
        <v>0</v>
      </c>
      <c r="AD93" s="36">
        <v>0</v>
      </c>
      <c r="AE93" s="36">
        <v>0</v>
      </c>
      <c r="AF93" s="36">
        <v>0</v>
      </c>
      <c r="AG93" s="36">
        <v>0</v>
      </c>
      <c r="AH93" s="36">
        <v>0</v>
      </c>
      <c r="AI93" s="36">
        <v>0</v>
      </c>
      <c r="AJ93" s="36">
        <v>0</v>
      </c>
      <c r="AK93" s="36">
        <v>0</v>
      </c>
      <c r="AL93" s="36">
        <v>0</v>
      </c>
      <c r="AM93" s="36">
        <v>0</v>
      </c>
      <c r="AN93" s="36">
        <v>0</v>
      </c>
      <c r="AO93" s="36">
        <v>0</v>
      </c>
      <c r="AP93" s="36">
        <v>0</v>
      </c>
      <c r="AQ93" s="36">
        <v>0</v>
      </c>
      <c r="AR93" s="36">
        <v>0</v>
      </c>
      <c r="AS93" s="36">
        <v>0</v>
      </c>
      <c r="AT93" s="36">
        <v>0</v>
      </c>
      <c r="AU93" s="36">
        <v>0</v>
      </c>
      <c r="AV93" s="36">
        <v>0</v>
      </c>
      <c r="AW93" s="36">
        <v>0</v>
      </c>
      <c r="AX93" s="36">
        <v>0</v>
      </c>
      <c r="AY93" s="36">
        <v>0</v>
      </c>
      <c r="AZ93" s="36">
        <v>0</v>
      </c>
      <c r="BA93" s="36">
        <v>0</v>
      </c>
      <c r="BB93" s="36">
        <v>0</v>
      </c>
      <c r="BC93" s="36">
        <v>0</v>
      </c>
      <c r="BD93" s="36">
        <v>0</v>
      </c>
      <c r="BE93" s="36">
        <v>0</v>
      </c>
      <c r="BF93" s="36">
        <v>0</v>
      </c>
      <c r="BG93" s="36">
        <v>0</v>
      </c>
      <c r="BH93" s="36">
        <v>0</v>
      </c>
      <c r="BI93" s="36">
        <v>0</v>
      </c>
      <c r="BJ93" s="36">
        <v>0</v>
      </c>
      <c r="BK93" s="36">
        <v>0</v>
      </c>
      <c r="BL93" s="36">
        <v>0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>
        <v>4.3147919359999998</v>
      </c>
      <c r="E94" s="36">
        <v>3</v>
      </c>
      <c r="F94" s="36">
        <v>0</v>
      </c>
      <c r="G94" s="36">
        <v>0</v>
      </c>
      <c r="H94" s="36">
        <v>3</v>
      </c>
      <c r="I94" s="36">
        <v>0</v>
      </c>
      <c r="J94" s="36">
        <v>0</v>
      </c>
      <c r="K94" s="36">
        <v>0</v>
      </c>
      <c r="L94" s="36">
        <v>0</v>
      </c>
      <c r="M94" s="36">
        <v>0</v>
      </c>
      <c r="N94" s="36">
        <v>0</v>
      </c>
      <c r="O94" s="36">
        <v>0</v>
      </c>
      <c r="P94" s="36">
        <v>0</v>
      </c>
      <c r="Q94" s="36">
        <v>0</v>
      </c>
      <c r="R94" s="36">
        <v>0</v>
      </c>
      <c r="S94" s="36">
        <v>0</v>
      </c>
      <c r="T94" s="36">
        <v>0</v>
      </c>
      <c r="U94" s="36">
        <v>0</v>
      </c>
      <c r="V94" s="36">
        <v>0</v>
      </c>
      <c r="W94" s="36">
        <v>0</v>
      </c>
      <c r="X94" s="36">
        <v>0</v>
      </c>
      <c r="Y94" s="36">
        <v>0</v>
      </c>
      <c r="Z94" s="36">
        <v>0</v>
      </c>
      <c r="AA94" s="36">
        <v>0</v>
      </c>
      <c r="AB94" s="36">
        <v>0</v>
      </c>
      <c r="AC94" s="36">
        <v>0</v>
      </c>
      <c r="AD94" s="36">
        <v>0</v>
      </c>
      <c r="AE94" s="36">
        <v>0</v>
      </c>
      <c r="AF94" s="36">
        <v>0</v>
      </c>
      <c r="AG94" s="36">
        <v>0</v>
      </c>
      <c r="AH94" s="36">
        <v>0</v>
      </c>
      <c r="AI94" s="36">
        <v>0</v>
      </c>
      <c r="AJ94" s="36">
        <v>0</v>
      </c>
      <c r="AK94" s="36">
        <v>0</v>
      </c>
      <c r="AL94" s="36">
        <v>0</v>
      </c>
      <c r="AM94" s="36">
        <v>0</v>
      </c>
      <c r="AN94" s="36">
        <v>0</v>
      </c>
      <c r="AO94" s="36">
        <v>0</v>
      </c>
      <c r="AP94" s="36">
        <v>0</v>
      </c>
      <c r="AQ94" s="36">
        <v>0</v>
      </c>
      <c r="AR94" s="36">
        <v>0</v>
      </c>
      <c r="AS94" s="36">
        <v>0</v>
      </c>
      <c r="AT94" s="36">
        <v>0</v>
      </c>
      <c r="AU94" s="36">
        <v>0</v>
      </c>
      <c r="AV94" s="36">
        <v>0</v>
      </c>
      <c r="AW94" s="36">
        <v>0</v>
      </c>
      <c r="AX94" s="36">
        <v>0</v>
      </c>
      <c r="AY94" s="36">
        <v>0</v>
      </c>
      <c r="AZ94" s="36">
        <v>0</v>
      </c>
      <c r="BA94" s="36">
        <v>0</v>
      </c>
      <c r="BB94" s="36">
        <v>0</v>
      </c>
      <c r="BC94" s="36">
        <v>0</v>
      </c>
      <c r="BD94" s="36">
        <v>0</v>
      </c>
      <c r="BE94" s="36">
        <v>0</v>
      </c>
      <c r="BF94" s="36">
        <v>0</v>
      </c>
      <c r="BG94" s="36">
        <v>0</v>
      </c>
      <c r="BH94" s="36">
        <v>0</v>
      </c>
      <c r="BI94" s="36">
        <v>0</v>
      </c>
      <c r="BJ94" s="36">
        <v>0</v>
      </c>
      <c r="BK94" s="36">
        <v>0</v>
      </c>
      <c r="BL94" s="36">
        <v>0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>
        <v>4.9816234909999997</v>
      </c>
      <c r="E95" s="36">
        <v>8</v>
      </c>
      <c r="F95" s="36">
        <v>0</v>
      </c>
      <c r="G95" s="36">
        <v>2</v>
      </c>
      <c r="H95" s="36">
        <v>6</v>
      </c>
      <c r="I95" s="36">
        <v>0</v>
      </c>
      <c r="J95" s="36">
        <v>0</v>
      </c>
      <c r="K95" s="36">
        <v>0</v>
      </c>
      <c r="L95" s="36">
        <v>0</v>
      </c>
      <c r="M95" s="36">
        <v>0</v>
      </c>
      <c r="N95" s="36">
        <v>0</v>
      </c>
      <c r="O95" s="36">
        <v>5.8578349999999996E-3</v>
      </c>
      <c r="P95" s="36">
        <v>1.0245812E-2</v>
      </c>
      <c r="Q95" s="36">
        <v>5.4237109999999995E-3</v>
      </c>
      <c r="R95" s="36">
        <v>4.3412400000000003E-4</v>
      </c>
      <c r="S95" s="36">
        <v>9.6795630000000004E-3</v>
      </c>
      <c r="T95" s="36">
        <v>5.6624900000000001E-4</v>
      </c>
      <c r="U95" s="36">
        <v>1.2E-2</v>
      </c>
      <c r="V95" s="36">
        <v>2.8799999999999999E-2</v>
      </c>
      <c r="W95" s="36">
        <v>1.7857834999999999E-2</v>
      </c>
      <c r="X95" s="36">
        <v>3.9045811999999999E-2</v>
      </c>
      <c r="Y95" s="36">
        <v>5.6903647000000002E-2</v>
      </c>
      <c r="Z95" s="36">
        <v>0</v>
      </c>
      <c r="AA95" s="36">
        <v>0</v>
      </c>
      <c r="AB95" s="36">
        <v>0</v>
      </c>
      <c r="AC95" s="36">
        <v>0</v>
      </c>
      <c r="AD95" s="36">
        <v>0</v>
      </c>
      <c r="AE95" s="36">
        <v>0</v>
      </c>
      <c r="AF95" s="36">
        <v>0</v>
      </c>
      <c r="AG95" s="36">
        <v>1.2858110975702873E-3</v>
      </c>
      <c r="AH95" s="36">
        <v>2.187356809659799E-3</v>
      </c>
      <c r="AI95" s="36">
        <v>7.0054535660726003E-3</v>
      </c>
      <c r="AJ95" s="36">
        <v>0</v>
      </c>
      <c r="AK95" s="36">
        <v>0</v>
      </c>
      <c r="AL95" s="36">
        <v>0</v>
      </c>
      <c r="AM95" s="36">
        <v>1.2858110975702873E-3</v>
      </c>
      <c r="AN95" s="36">
        <v>2.187356809659799E-3</v>
      </c>
      <c r="AO95" s="36">
        <v>7.0054535660726003E-3</v>
      </c>
      <c r="AP95" s="36">
        <v>6.7185658999999995E-2</v>
      </c>
      <c r="AQ95" s="36">
        <v>3.6176893000000002E-2</v>
      </c>
      <c r="AR95" s="36">
        <v>0.103362552</v>
      </c>
      <c r="AS95" s="36">
        <v>0</v>
      </c>
      <c r="AT95" s="36">
        <v>0</v>
      </c>
      <c r="AU95" s="36">
        <v>0</v>
      </c>
      <c r="AV95" s="36">
        <v>0</v>
      </c>
      <c r="AW95" s="36">
        <v>0</v>
      </c>
      <c r="AX95" s="36">
        <v>0</v>
      </c>
      <c r="AY95" s="36">
        <v>0</v>
      </c>
      <c r="AZ95" s="36">
        <v>0</v>
      </c>
      <c r="BA95" s="36">
        <v>0</v>
      </c>
      <c r="BB95" s="36">
        <v>0.77749820000000003</v>
      </c>
      <c r="BC95" s="36">
        <v>65.887282194999997</v>
      </c>
      <c r="BD95" s="36">
        <v>153.98768937</v>
      </c>
      <c r="BE95" s="36">
        <v>3.2398007142857149E-2</v>
      </c>
      <c r="BF95" s="36">
        <v>6.4796015714285726E-2</v>
      </c>
      <c r="BG95" s="36">
        <v>0.44744887999999999</v>
      </c>
      <c r="BH95" s="36">
        <v>15.000882387000001</v>
      </c>
      <c r="BI95" s="36">
        <v>0</v>
      </c>
      <c r="BJ95" s="36">
        <v>0</v>
      </c>
      <c r="BK95" s="36">
        <v>0</v>
      </c>
      <c r="BL95" s="36">
        <v>0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>
        <v>4.5741755780000002</v>
      </c>
      <c r="E96" s="36">
        <v>3</v>
      </c>
      <c r="F96" s="36">
        <v>0</v>
      </c>
      <c r="G96" s="36">
        <v>0</v>
      </c>
      <c r="H96" s="36">
        <v>3</v>
      </c>
      <c r="I96" s="36">
        <v>0</v>
      </c>
      <c r="J96" s="36">
        <v>0</v>
      </c>
      <c r="K96" s="36">
        <v>0</v>
      </c>
      <c r="L96" s="36">
        <v>0</v>
      </c>
      <c r="M96" s="36">
        <v>0</v>
      </c>
      <c r="N96" s="36">
        <v>0</v>
      </c>
      <c r="O96" s="36">
        <v>0</v>
      </c>
      <c r="P96" s="36">
        <v>0</v>
      </c>
      <c r="Q96" s="36">
        <v>0</v>
      </c>
      <c r="R96" s="36">
        <v>0</v>
      </c>
      <c r="S96" s="36">
        <v>0</v>
      </c>
      <c r="T96" s="36">
        <v>0</v>
      </c>
      <c r="U96" s="36">
        <v>0</v>
      </c>
      <c r="V96" s="36">
        <v>0</v>
      </c>
      <c r="W96" s="36">
        <v>0</v>
      </c>
      <c r="X96" s="36">
        <v>0</v>
      </c>
      <c r="Y96" s="36">
        <v>0</v>
      </c>
      <c r="Z96" s="36">
        <v>0</v>
      </c>
      <c r="AA96" s="36">
        <v>0</v>
      </c>
      <c r="AB96" s="36">
        <v>0</v>
      </c>
      <c r="AC96" s="36">
        <v>0</v>
      </c>
      <c r="AD96" s="36">
        <v>0</v>
      </c>
      <c r="AE96" s="36">
        <v>0</v>
      </c>
      <c r="AF96" s="36">
        <v>0</v>
      </c>
      <c r="AG96" s="36">
        <v>0</v>
      </c>
      <c r="AH96" s="36">
        <v>0</v>
      </c>
      <c r="AI96" s="36">
        <v>0</v>
      </c>
      <c r="AJ96" s="36">
        <v>0</v>
      </c>
      <c r="AK96" s="36">
        <v>0</v>
      </c>
      <c r="AL96" s="36">
        <v>0</v>
      </c>
      <c r="AM96" s="36">
        <v>0</v>
      </c>
      <c r="AN96" s="36">
        <v>0</v>
      </c>
      <c r="AO96" s="36">
        <v>0</v>
      </c>
      <c r="AP96" s="36">
        <v>0</v>
      </c>
      <c r="AQ96" s="36">
        <v>0</v>
      </c>
      <c r="AR96" s="36">
        <v>0</v>
      </c>
      <c r="AS96" s="36">
        <v>0</v>
      </c>
      <c r="AT96" s="36">
        <v>0</v>
      </c>
      <c r="AU96" s="36">
        <v>0</v>
      </c>
      <c r="AV96" s="36">
        <v>0</v>
      </c>
      <c r="AW96" s="36">
        <v>0</v>
      </c>
      <c r="AX96" s="36">
        <v>0</v>
      </c>
      <c r="AY96" s="36">
        <v>0</v>
      </c>
      <c r="AZ96" s="36">
        <v>0</v>
      </c>
      <c r="BA96" s="36">
        <v>0</v>
      </c>
      <c r="BB96" s="36">
        <v>3.8100510999999997E-2</v>
      </c>
      <c r="BC96" s="36">
        <v>3.0396711409999999</v>
      </c>
      <c r="BD96" s="36">
        <v>7.9908535399999998</v>
      </c>
      <c r="BE96" s="36">
        <v>1.5876314285714287E-3</v>
      </c>
      <c r="BF96" s="36">
        <v>3.1752628571428574E-3</v>
      </c>
      <c r="BG96" s="36">
        <v>8.5101940000000001E-2</v>
      </c>
      <c r="BH96" s="36">
        <v>1.5880310710000001</v>
      </c>
      <c r="BI96" s="36">
        <v>0</v>
      </c>
      <c r="BJ96" s="36">
        <v>0</v>
      </c>
      <c r="BK96" s="36">
        <v>0</v>
      </c>
      <c r="BL96" s="36">
        <v>0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>
        <v>4.2004161690000004</v>
      </c>
      <c r="E97" s="36">
        <v>3</v>
      </c>
      <c r="F97" s="36">
        <v>0</v>
      </c>
      <c r="G97" s="36">
        <v>0</v>
      </c>
      <c r="H97" s="36">
        <v>3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36">
        <v>0</v>
      </c>
      <c r="O97" s="36">
        <v>0</v>
      </c>
      <c r="P97" s="36">
        <v>0</v>
      </c>
      <c r="Q97" s="36">
        <v>0</v>
      </c>
      <c r="R97" s="36">
        <v>0</v>
      </c>
      <c r="S97" s="36">
        <v>0</v>
      </c>
      <c r="T97" s="36">
        <v>0</v>
      </c>
      <c r="U97" s="36">
        <v>0</v>
      </c>
      <c r="V97" s="36">
        <v>0</v>
      </c>
      <c r="W97" s="36">
        <v>0</v>
      </c>
      <c r="X97" s="36">
        <v>0</v>
      </c>
      <c r="Y97" s="36">
        <v>0</v>
      </c>
      <c r="Z97" s="36">
        <v>0</v>
      </c>
      <c r="AA97" s="36">
        <v>0</v>
      </c>
      <c r="AB97" s="36">
        <v>0</v>
      </c>
      <c r="AC97" s="36">
        <v>0</v>
      </c>
      <c r="AD97" s="36">
        <v>0</v>
      </c>
      <c r="AE97" s="36">
        <v>0</v>
      </c>
      <c r="AF97" s="36">
        <v>0</v>
      </c>
      <c r="AG97" s="36">
        <v>0</v>
      </c>
      <c r="AH97" s="36">
        <v>0</v>
      </c>
      <c r="AI97" s="36">
        <v>0</v>
      </c>
      <c r="AJ97" s="36">
        <v>0</v>
      </c>
      <c r="AK97" s="36">
        <v>0</v>
      </c>
      <c r="AL97" s="36">
        <v>0</v>
      </c>
      <c r="AM97" s="36">
        <v>0</v>
      </c>
      <c r="AN97" s="36">
        <v>0</v>
      </c>
      <c r="AO97" s="36">
        <v>0</v>
      </c>
      <c r="AP97" s="36">
        <v>0</v>
      </c>
      <c r="AQ97" s="36">
        <v>0</v>
      </c>
      <c r="AR97" s="36">
        <v>0</v>
      </c>
      <c r="AS97" s="36">
        <v>0</v>
      </c>
      <c r="AT97" s="36">
        <v>0</v>
      </c>
      <c r="AU97" s="36">
        <v>0</v>
      </c>
      <c r="AV97" s="36">
        <v>0</v>
      </c>
      <c r="AW97" s="36">
        <v>0</v>
      </c>
      <c r="AX97" s="36">
        <v>0</v>
      </c>
      <c r="AY97" s="36">
        <v>0</v>
      </c>
      <c r="AZ97" s="36">
        <v>0</v>
      </c>
      <c r="BA97" s="36">
        <v>0</v>
      </c>
      <c r="BB97" s="36">
        <v>0</v>
      </c>
      <c r="BC97" s="36">
        <v>0</v>
      </c>
      <c r="BD97" s="36">
        <v>0</v>
      </c>
      <c r="BE97" s="36">
        <v>0</v>
      </c>
      <c r="BF97" s="36">
        <v>0</v>
      </c>
      <c r="BG97" s="36">
        <v>0</v>
      </c>
      <c r="BH97" s="36">
        <v>0</v>
      </c>
      <c r="BI97" s="36">
        <v>0</v>
      </c>
      <c r="BJ97" s="36">
        <v>0</v>
      </c>
      <c r="BK97" s="36">
        <v>0</v>
      </c>
      <c r="BL97" s="36">
        <v>0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>
        <v>4.5311853559999999</v>
      </c>
      <c r="E98" s="36">
        <v>2</v>
      </c>
      <c r="F98" s="36">
        <v>0</v>
      </c>
      <c r="G98" s="36">
        <v>0</v>
      </c>
      <c r="H98" s="36">
        <v>2</v>
      </c>
      <c r="I98" s="36">
        <v>0</v>
      </c>
      <c r="J98" s="36">
        <v>0</v>
      </c>
      <c r="K98" s="36">
        <v>0</v>
      </c>
      <c r="L98" s="36">
        <v>0</v>
      </c>
      <c r="M98" s="36">
        <v>0</v>
      </c>
      <c r="N98" s="36">
        <v>0</v>
      </c>
      <c r="O98" s="36">
        <v>0</v>
      </c>
      <c r="P98" s="36">
        <v>0</v>
      </c>
      <c r="Q98" s="36">
        <v>0</v>
      </c>
      <c r="R98" s="36">
        <v>0</v>
      </c>
      <c r="S98" s="36">
        <v>0</v>
      </c>
      <c r="T98" s="36">
        <v>0</v>
      </c>
      <c r="U98" s="36">
        <v>0</v>
      </c>
      <c r="V98" s="36">
        <v>0</v>
      </c>
      <c r="W98" s="36">
        <v>0</v>
      </c>
      <c r="X98" s="36">
        <v>0</v>
      </c>
      <c r="Y98" s="36">
        <v>0</v>
      </c>
      <c r="Z98" s="36">
        <v>0</v>
      </c>
      <c r="AA98" s="36">
        <v>0</v>
      </c>
      <c r="AB98" s="36">
        <v>0</v>
      </c>
      <c r="AC98" s="36">
        <v>0</v>
      </c>
      <c r="AD98" s="36">
        <v>0</v>
      </c>
      <c r="AE98" s="36">
        <v>0</v>
      </c>
      <c r="AF98" s="36">
        <v>0</v>
      </c>
      <c r="AG98" s="36">
        <v>0</v>
      </c>
      <c r="AH98" s="36">
        <v>0</v>
      </c>
      <c r="AI98" s="36">
        <v>0</v>
      </c>
      <c r="AJ98" s="36">
        <v>0</v>
      </c>
      <c r="AK98" s="36">
        <v>0</v>
      </c>
      <c r="AL98" s="36">
        <v>0</v>
      </c>
      <c r="AM98" s="36">
        <v>0</v>
      </c>
      <c r="AN98" s="36">
        <v>0</v>
      </c>
      <c r="AO98" s="36">
        <v>0</v>
      </c>
      <c r="AP98" s="36">
        <v>0</v>
      </c>
      <c r="AQ98" s="36">
        <v>0</v>
      </c>
      <c r="AR98" s="36">
        <v>0</v>
      </c>
      <c r="AS98" s="36">
        <v>0</v>
      </c>
      <c r="AT98" s="36">
        <v>0</v>
      </c>
      <c r="AU98" s="36">
        <v>0</v>
      </c>
      <c r="AV98" s="36">
        <v>0</v>
      </c>
      <c r="AW98" s="36">
        <v>0</v>
      </c>
      <c r="AX98" s="36">
        <v>0</v>
      </c>
      <c r="AY98" s="36">
        <v>0</v>
      </c>
      <c r="AZ98" s="36">
        <v>0</v>
      </c>
      <c r="BA98" s="36">
        <v>0</v>
      </c>
      <c r="BB98" s="36">
        <v>0</v>
      </c>
      <c r="BC98" s="36">
        <v>0</v>
      </c>
      <c r="BD98" s="36">
        <v>0</v>
      </c>
      <c r="BE98" s="36">
        <v>0</v>
      </c>
      <c r="BF98" s="36">
        <v>0</v>
      </c>
      <c r="BG98" s="36">
        <v>0</v>
      </c>
      <c r="BH98" s="36">
        <v>0</v>
      </c>
      <c r="BI98" s="36">
        <v>0</v>
      </c>
      <c r="BJ98" s="36">
        <v>0</v>
      </c>
      <c r="BK98" s="36">
        <v>0</v>
      </c>
      <c r="BL98" s="36">
        <v>0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>
        <v>4.0584931559999999</v>
      </c>
      <c r="E99" s="36">
        <v>0</v>
      </c>
      <c r="F99" s="36" t="s">
        <v>339</v>
      </c>
      <c r="G99" s="36" t="s">
        <v>339</v>
      </c>
      <c r="H99" s="36" t="s">
        <v>339</v>
      </c>
      <c r="I99" s="36">
        <v>0</v>
      </c>
      <c r="J99" s="36">
        <v>0</v>
      </c>
      <c r="K99" s="36">
        <v>0</v>
      </c>
      <c r="L99" s="36">
        <v>0</v>
      </c>
      <c r="M99" s="36">
        <v>0</v>
      </c>
      <c r="N99" s="36">
        <v>0</v>
      </c>
      <c r="O99" s="36">
        <v>0</v>
      </c>
      <c r="P99" s="36">
        <v>0</v>
      </c>
      <c r="Q99" s="36">
        <v>0</v>
      </c>
      <c r="R99" s="36">
        <v>0</v>
      </c>
      <c r="S99" s="36">
        <v>0</v>
      </c>
      <c r="T99" s="36">
        <v>0</v>
      </c>
      <c r="U99" s="36" t="s">
        <v>339</v>
      </c>
      <c r="V99" s="36" t="s">
        <v>339</v>
      </c>
      <c r="W99" s="36">
        <v>0</v>
      </c>
      <c r="X99" s="36">
        <v>0</v>
      </c>
      <c r="Y99" s="36">
        <v>0</v>
      </c>
      <c r="Z99" s="36">
        <v>0</v>
      </c>
      <c r="AA99" s="36">
        <v>0</v>
      </c>
      <c r="AB99" s="36">
        <v>0</v>
      </c>
      <c r="AC99" s="36">
        <v>0</v>
      </c>
      <c r="AD99" s="36">
        <v>0</v>
      </c>
      <c r="AE99" s="36">
        <v>0</v>
      </c>
      <c r="AF99" s="36">
        <v>0</v>
      </c>
      <c r="AG99" s="36" t="s">
        <v>339</v>
      </c>
      <c r="AH99" s="36" t="s">
        <v>339</v>
      </c>
      <c r="AI99" s="36" t="s">
        <v>339</v>
      </c>
      <c r="AJ99" s="36">
        <v>0</v>
      </c>
      <c r="AK99" s="36">
        <v>0</v>
      </c>
      <c r="AL99" s="36">
        <v>0</v>
      </c>
      <c r="AM99" s="36">
        <v>0</v>
      </c>
      <c r="AN99" s="36">
        <v>0</v>
      </c>
      <c r="AO99" s="36">
        <v>0</v>
      </c>
      <c r="AP99" s="36">
        <v>0</v>
      </c>
      <c r="AQ99" s="36">
        <v>0</v>
      </c>
      <c r="AR99" s="36">
        <v>0</v>
      </c>
      <c r="AS99" s="36">
        <v>0</v>
      </c>
      <c r="AT99" s="36">
        <v>0</v>
      </c>
      <c r="AU99" s="36">
        <v>0</v>
      </c>
      <c r="AV99" s="36">
        <v>0</v>
      </c>
      <c r="AW99" s="36">
        <v>0</v>
      </c>
      <c r="AX99" s="36">
        <v>0</v>
      </c>
      <c r="AY99" s="36">
        <v>0</v>
      </c>
      <c r="AZ99" s="36">
        <v>0</v>
      </c>
      <c r="BA99" s="36">
        <v>0</v>
      </c>
      <c r="BB99" s="36">
        <v>0</v>
      </c>
      <c r="BC99" s="36">
        <v>0</v>
      </c>
      <c r="BD99" s="36">
        <v>0</v>
      </c>
      <c r="BE99" s="36">
        <v>0</v>
      </c>
      <c r="BF99" s="36">
        <v>0</v>
      </c>
      <c r="BG99" s="36">
        <v>0</v>
      </c>
      <c r="BH99" s="36">
        <v>0</v>
      </c>
      <c r="BI99" s="36">
        <v>0</v>
      </c>
      <c r="BJ99" s="36">
        <v>0</v>
      </c>
      <c r="BK99" s="36">
        <v>0</v>
      </c>
      <c r="BL99" s="36">
        <v>0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>
        <v>4.4736678379999999</v>
      </c>
      <c r="E100" s="36">
        <v>5</v>
      </c>
      <c r="F100" s="36">
        <v>0</v>
      </c>
      <c r="G100" s="36">
        <v>0</v>
      </c>
      <c r="H100" s="36">
        <v>5</v>
      </c>
      <c r="I100" s="36">
        <v>0</v>
      </c>
      <c r="J100" s="36">
        <v>0</v>
      </c>
      <c r="K100" s="36">
        <v>0</v>
      </c>
      <c r="L100" s="36">
        <v>0</v>
      </c>
      <c r="M100" s="36">
        <v>0</v>
      </c>
      <c r="N100" s="36">
        <v>0</v>
      </c>
      <c r="O100" s="36">
        <v>0</v>
      </c>
      <c r="P100" s="36">
        <v>0</v>
      </c>
      <c r="Q100" s="36">
        <v>0</v>
      </c>
      <c r="R100" s="36">
        <v>0</v>
      </c>
      <c r="S100" s="36">
        <v>0</v>
      </c>
      <c r="T100" s="36">
        <v>0</v>
      </c>
      <c r="U100" s="36">
        <v>0</v>
      </c>
      <c r="V100" s="36">
        <v>0</v>
      </c>
      <c r="W100" s="36">
        <v>0</v>
      </c>
      <c r="X100" s="36">
        <v>0</v>
      </c>
      <c r="Y100" s="36">
        <v>0</v>
      </c>
      <c r="Z100" s="36">
        <v>0</v>
      </c>
      <c r="AA100" s="36">
        <v>0</v>
      </c>
      <c r="AB100" s="36">
        <v>0</v>
      </c>
      <c r="AC100" s="36">
        <v>0</v>
      </c>
      <c r="AD100" s="36">
        <v>0</v>
      </c>
      <c r="AE100" s="36">
        <v>0</v>
      </c>
      <c r="AF100" s="36">
        <v>0</v>
      </c>
      <c r="AG100" s="36">
        <v>0</v>
      </c>
      <c r="AH100" s="36">
        <v>0</v>
      </c>
      <c r="AI100" s="36">
        <v>0</v>
      </c>
      <c r="AJ100" s="36">
        <v>0</v>
      </c>
      <c r="AK100" s="36">
        <v>0</v>
      </c>
      <c r="AL100" s="36">
        <v>0</v>
      </c>
      <c r="AM100" s="36">
        <v>0</v>
      </c>
      <c r="AN100" s="36">
        <v>0</v>
      </c>
      <c r="AO100" s="36">
        <v>0</v>
      </c>
      <c r="AP100" s="36">
        <v>0</v>
      </c>
      <c r="AQ100" s="36">
        <v>0</v>
      </c>
      <c r="AR100" s="36">
        <v>0</v>
      </c>
      <c r="AS100" s="36">
        <v>0</v>
      </c>
      <c r="AT100" s="36">
        <v>0</v>
      </c>
      <c r="AU100" s="36">
        <v>0</v>
      </c>
      <c r="AV100" s="36">
        <v>0</v>
      </c>
      <c r="AW100" s="36">
        <v>0</v>
      </c>
      <c r="AX100" s="36">
        <v>0</v>
      </c>
      <c r="AY100" s="36">
        <v>0</v>
      </c>
      <c r="AZ100" s="36">
        <v>0</v>
      </c>
      <c r="BA100" s="36">
        <v>0</v>
      </c>
      <c r="BB100" s="36">
        <v>0</v>
      </c>
      <c r="BC100" s="36">
        <v>0</v>
      </c>
      <c r="BD100" s="36">
        <v>0</v>
      </c>
      <c r="BE100" s="36">
        <v>0</v>
      </c>
      <c r="BF100" s="36">
        <v>0</v>
      </c>
      <c r="BG100" s="36">
        <v>0</v>
      </c>
      <c r="BH100" s="36">
        <v>0</v>
      </c>
      <c r="BI100" s="36">
        <v>0</v>
      </c>
      <c r="BJ100" s="36">
        <v>0</v>
      </c>
      <c r="BK100" s="36">
        <v>0</v>
      </c>
      <c r="BL100" s="36">
        <v>0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>
        <v>4.5211812560000002</v>
      </c>
      <c r="E101" s="36">
        <v>28</v>
      </c>
      <c r="F101" s="36">
        <v>0</v>
      </c>
      <c r="G101" s="36">
        <v>0</v>
      </c>
      <c r="H101" s="36">
        <v>28</v>
      </c>
      <c r="I101" s="36">
        <v>0</v>
      </c>
      <c r="J101" s="36">
        <v>0</v>
      </c>
      <c r="K101" s="36">
        <v>0</v>
      </c>
      <c r="L101" s="36">
        <v>0</v>
      </c>
      <c r="M101" s="36">
        <v>0</v>
      </c>
      <c r="N101" s="36">
        <v>0</v>
      </c>
      <c r="O101" s="36">
        <v>0</v>
      </c>
      <c r="P101" s="36">
        <v>0</v>
      </c>
      <c r="Q101" s="36">
        <v>0</v>
      </c>
      <c r="R101" s="36">
        <v>0</v>
      </c>
      <c r="S101" s="36">
        <v>0</v>
      </c>
      <c r="T101" s="36">
        <v>0</v>
      </c>
      <c r="U101" s="36">
        <v>0</v>
      </c>
      <c r="V101" s="36">
        <v>0</v>
      </c>
      <c r="W101" s="36">
        <v>0</v>
      </c>
      <c r="X101" s="36">
        <v>0</v>
      </c>
      <c r="Y101" s="36">
        <v>0</v>
      </c>
      <c r="Z101" s="36">
        <v>0</v>
      </c>
      <c r="AA101" s="36">
        <v>0</v>
      </c>
      <c r="AB101" s="36">
        <v>0</v>
      </c>
      <c r="AC101" s="36">
        <v>0</v>
      </c>
      <c r="AD101" s="36">
        <v>0</v>
      </c>
      <c r="AE101" s="36">
        <v>0</v>
      </c>
      <c r="AF101" s="36">
        <v>0</v>
      </c>
      <c r="AG101" s="36">
        <v>0</v>
      </c>
      <c r="AH101" s="36">
        <v>0</v>
      </c>
      <c r="AI101" s="36">
        <v>0</v>
      </c>
      <c r="AJ101" s="36">
        <v>0</v>
      </c>
      <c r="AK101" s="36">
        <v>0</v>
      </c>
      <c r="AL101" s="36">
        <v>0</v>
      </c>
      <c r="AM101" s="36">
        <v>0</v>
      </c>
      <c r="AN101" s="36">
        <v>0</v>
      </c>
      <c r="AO101" s="36">
        <v>0</v>
      </c>
      <c r="AP101" s="36">
        <v>0</v>
      </c>
      <c r="AQ101" s="36">
        <v>0</v>
      </c>
      <c r="AR101" s="36">
        <v>0</v>
      </c>
      <c r="AS101" s="36">
        <v>0</v>
      </c>
      <c r="AT101" s="36">
        <v>0</v>
      </c>
      <c r="AU101" s="36">
        <v>0</v>
      </c>
      <c r="AV101" s="36">
        <v>0</v>
      </c>
      <c r="AW101" s="36">
        <v>0</v>
      </c>
      <c r="AX101" s="36">
        <v>0</v>
      </c>
      <c r="AY101" s="36">
        <v>0</v>
      </c>
      <c r="AZ101" s="36">
        <v>0</v>
      </c>
      <c r="BA101" s="36">
        <v>0</v>
      </c>
      <c r="BB101" s="36">
        <v>0</v>
      </c>
      <c r="BC101" s="36">
        <v>0</v>
      </c>
      <c r="BD101" s="36">
        <v>0</v>
      </c>
      <c r="BE101" s="36">
        <v>0</v>
      </c>
      <c r="BF101" s="36">
        <v>0</v>
      </c>
      <c r="BG101" s="36">
        <v>0</v>
      </c>
      <c r="BH101" s="36">
        <v>0</v>
      </c>
      <c r="BI101" s="36">
        <v>0</v>
      </c>
      <c r="BJ101" s="36">
        <v>0</v>
      </c>
      <c r="BK101" s="36">
        <v>0</v>
      </c>
      <c r="BL101" s="36">
        <v>0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>
        <v>4.5439129109999996</v>
      </c>
      <c r="E102" s="36">
        <v>7</v>
      </c>
      <c r="F102" s="36">
        <v>0</v>
      </c>
      <c r="G102" s="36">
        <v>0</v>
      </c>
      <c r="H102" s="36">
        <v>7</v>
      </c>
      <c r="I102" s="36">
        <v>0</v>
      </c>
      <c r="J102" s="36">
        <v>0</v>
      </c>
      <c r="K102" s="36">
        <v>0</v>
      </c>
      <c r="L102" s="36">
        <v>0</v>
      </c>
      <c r="M102" s="36">
        <v>0</v>
      </c>
      <c r="N102" s="36">
        <v>0</v>
      </c>
      <c r="O102" s="36">
        <v>0</v>
      </c>
      <c r="P102" s="36">
        <v>0</v>
      </c>
      <c r="Q102" s="36">
        <v>0</v>
      </c>
      <c r="R102" s="36">
        <v>0</v>
      </c>
      <c r="S102" s="36">
        <v>0</v>
      </c>
      <c r="T102" s="36">
        <v>0</v>
      </c>
      <c r="U102" s="36">
        <v>0</v>
      </c>
      <c r="V102" s="36">
        <v>0</v>
      </c>
      <c r="W102" s="36">
        <v>0</v>
      </c>
      <c r="X102" s="36">
        <v>0</v>
      </c>
      <c r="Y102" s="36">
        <v>0</v>
      </c>
      <c r="Z102" s="36">
        <v>0</v>
      </c>
      <c r="AA102" s="36">
        <v>0</v>
      </c>
      <c r="AB102" s="36">
        <v>0</v>
      </c>
      <c r="AC102" s="36">
        <v>0</v>
      </c>
      <c r="AD102" s="36">
        <v>0</v>
      </c>
      <c r="AE102" s="36">
        <v>0</v>
      </c>
      <c r="AF102" s="36">
        <v>0</v>
      </c>
      <c r="AG102" s="36">
        <v>0</v>
      </c>
      <c r="AH102" s="36">
        <v>0</v>
      </c>
      <c r="AI102" s="36">
        <v>0</v>
      </c>
      <c r="AJ102" s="36">
        <v>0</v>
      </c>
      <c r="AK102" s="36">
        <v>0</v>
      </c>
      <c r="AL102" s="36">
        <v>0</v>
      </c>
      <c r="AM102" s="36">
        <v>0</v>
      </c>
      <c r="AN102" s="36">
        <v>0</v>
      </c>
      <c r="AO102" s="36">
        <v>0</v>
      </c>
      <c r="AP102" s="36">
        <v>0</v>
      </c>
      <c r="AQ102" s="36">
        <v>0</v>
      </c>
      <c r="AR102" s="36">
        <v>0</v>
      </c>
      <c r="AS102" s="36">
        <v>0</v>
      </c>
      <c r="AT102" s="36">
        <v>0</v>
      </c>
      <c r="AU102" s="36">
        <v>0</v>
      </c>
      <c r="AV102" s="36">
        <v>0</v>
      </c>
      <c r="AW102" s="36">
        <v>0</v>
      </c>
      <c r="AX102" s="36">
        <v>0</v>
      </c>
      <c r="AY102" s="36">
        <v>0</v>
      </c>
      <c r="AZ102" s="36">
        <v>0</v>
      </c>
      <c r="BA102" s="36">
        <v>0</v>
      </c>
      <c r="BB102" s="36">
        <v>0</v>
      </c>
      <c r="BC102" s="36">
        <v>0</v>
      </c>
      <c r="BD102" s="36">
        <v>0</v>
      </c>
      <c r="BE102" s="36">
        <v>0</v>
      </c>
      <c r="BF102" s="36">
        <v>0</v>
      </c>
      <c r="BG102" s="36">
        <v>0</v>
      </c>
      <c r="BH102" s="36">
        <v>0</v>
      </c>
      <c r="BI102" s="36">
        <v>0</v>
      </c>
      <c r="BJ102" s="36">
        <v>0</v>
      </c>
      <c r="BK102" s="36">
        <v>0</v>
      </c>
      <c r="BL102" s="36">
        <v>0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>
        <v>4.3502837420000002</v>
      </c>
      <c r="E103" s="36">
        <v>7</v>
      </c>
      <c r="F103" s="36">
        <v>0</v>
      </c>
      <c r="G103" s="36">
        <v>0</v>
      </c>
      <c r="H103" s="36">
        <v>7</v>
      </c>
      <c r="I103" s="36">
        <v>0</v>
      </c>
      <c r="J103" s="36">
        <v>0</v>
      </c>
      <c r="K103" s="36">
        <v>0</v>
      </c>
      <c r="L103" s="36">
        <v>0</v>
      </c>
      <c r="M103" s="36">
        <v>0</v>
      </c>
      <c r="N103" s="36">
        <v>0</v>
      </c>
      <c r="O103" s="36">
        <v>0</v>
      </c>
      <c r="P103" s="36">
        <v>0</v>
      </c>
      <c r="Q103" s="36">
        <v>0</v>
      </c>
      <c r="R103" s="36">
        <v>0</v>
      </c>
      <c r="S103" s="36">
        <v>0</v>
      </c>
      <c r="T103" s="36">
        <v>0</v>
      </c>
      <c r="U103" s="36">
        <v>0</v>
      </c>
      <c r="V103" s="36">
        <v>0</v>
      </c>
      <c r="W103" s="36">
        <v>0</v>
      </c>
      <c r="X103" s="36">
        <v>0</v>
      </c>
      <c r="Y103" s="36">
        <v>0</v>
      </c>
      <c r="Z103" s="36">
        <v>0</v>
      </c>
      <c r="AA103" s="36">
        <v>0</v>
      </c>
      <c r="AB103" s="36">
        <v>0</v>
      </c>
      <c r="AC103" s="36">
        <v>0</v>
      </c>
      <c r="AD103" s="36">
        <v>0</v>
      </c>
      <c r="AE103" s="36">
        <v>0</v>
      </c>
      <c r="AF103" s="36">
        <v>0</v>
      </c>
      <c r="AG103" s="36">
        <v>0</v>
      </c>
      <c r="AH103" s="36">
        <v>0</v>
      </c>
      <c r="AI103" s="36">
        <v>0</v>
      </c>
      <c r="AJ103" s="36">
        <v>0</v>
      </c>
      <c r="AK103" s="36">
        <v>0</v>
      </c>
      <c r="AL103" s="36">
        <v>0</v>
      </c>
      <c r="AM103" s="36">
        <v>0</v>
      </c>
      <c r="AN103" s="36">
        <v>0</v>
      </c>
      <c r="AO103" s="36">
        <v>0</v>
      </c>
      <c r="AP103" s="36">
        <v>0</v>
      </c>
      <c r="AQ103" s="36">
        <v>0</v>
      </c>
      <c r="AR103" s="36">
        <v>0</v>
      </c>
      <c r="AS103" s="36">
        <v>0</v>
      </c>
      <c r="AT103" s="36">
        <v>0</v>
      </c>
      <c r="AU103" s="36">
        <v>0</v>
      </c>
      <c r="AV103" s="36">
        <v>0</v>
      </c>
      <c r="AW103" s="36">
        <v>0</v>
      </c>
      <c r="AX103" s="36">
        <v>0</v>
      </c>
      <c r="AY103" s="36">
        <v>0</v>
      </c>
      <c r="AZ103" s="36">
        <v>0</v>
      </c>
      <c r="BA103" s="36">
        <v>0</v>
      </c>
      <c r="BB103" s="36">
        <v>0</v>
      </c>
      <c r="BC103" s="36">
        <v>0</v>
      </c>
      <c r="BD103" s="36">
        <v>0</v>
      </c>
      <c r="BE103" s="36">
        <v>0</v>
      </c>
      <c r="BF103" s="36">
        <v>0</v>
      </c>
      <c r="BG103" s="36">
        <v>0</v>
      </c>
      <c r="BH103" s="36">
        <v>0</v>
      </c>
      <c r="BI103" s="36">
        <v>0</v>
      </c>
      <c r="BJ103" s="36">
        <v>0</v>
      </c>
      <c r="BK103" s="36">
        <v>0</v>
      </c>
      <c r="BL103" s="36">
        <v>0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>
        <v>4.9193412390000004</v>
      </c>
      <c r="E104" s="36">
        <v>7</v>
      </c>
      <c r="F104" s="36">
        <v>0</v>
      </c>
      <c r="G104" s="36">
        <v>0</v>
      </c>
      <c r="H104" s="36">
        <v>7</v>
      </c>
      <c r="I104" s="36">
        <v>0</v>
      </c>
      <c r="J104" s="36">
        <v>0</v>
      </c>
      <c r="K104" s="36">
        <v>0</v>
      </c>
      <c r="L104" s="36">
        <v>0</v>
      </c>
      <c r="M104" s="36">
        <v>0</v>
      </c>
      <c r="N104" s="36">
        <v>0</v>
      </c>
      <c r="O104" s="36">
        <v>8.3075029999999991E-3</v>
      </c>
      <c r="P104" s="36">
        <v>1.40377E-2</v>
      </c>
      <c r="Q104" s="36">
        <v>7.8850599999999993E-3</v>
      </c>
      <c r="R104" s="36">
        <v>4.2244299999999999E-4</v>
      </c>
      <c r="S104" s="36">
        <v>1.3486687000000001E-2</v>
      </c>
      <c r="T104" s="36">
        <v>5.5101299999999994E-4</v>
      </c>
      <c r="U104" s="36">
        <v>0</v>
      </c>
      <c r="V104" s="36">
        <v>0</v>
      </c>
      <c r="W104" s="36">
        <v>8.3075029999999991E-3</v>
      </c>
      <c r="X104" s="36">
        <v>1.40377E-2</v>
      </c>
      <c r="Y104" s="36">
        <v>2.2345203000000001E-2</v>
      </c>
      <c r="Z104" s="36">
        <v>0</v>
      </c>
      <c r="AA104" s="36">
        <v>0</v>
      </c>
      <c r="AB104" s="36">
        <v>0</v>
      </c>
      <c r="AC104" s="36">
        <v>0</v>
      </c>
      <c r="AD104" s="36">
        <v>0</v>
      </c>
      <c r="AE104" s="36">
        <v>0</v>
      </c>
      <c r="AF104" s="36">
        <v>0</v>
      </c>
      <c r="AG104" s="36">
        <v>0</v>
      </c>
      <c r="AH104" s="36">
        <v>0</v>
      </c>
      <c r="AI104" s="36">
        <v>0</v>
      </c>
      <c r="AJ104" s="36">
        <v>0</v>
      </c>
      <c r="AK104" s="36">
        <v>0</v>
      </c>
      <c r="AL104" s="36">
        <v>0</v>
      </c>
      <c r="AM104" s="36">
        <v>0</v>
      </c>
      <c r="AN104" s="36">
        <v>0</v>
      </c>
      <c r="AO104" s="36">
        <v>0</v>
      </c>
      <c r="AP104" s="36">
        <v>1.5146557999999999E-2</v>
      </c>
      <c r="AQ104" s="36">
        <v>8.1558389999999998E-3</v>
      </c>
      <c r="AR104" s="36">
        <v>2.3302396999999999E-2</v>
      </c>
      <c r="AS104" s="36">
        <v>0</v>
      </c>
      <c r="AT104" s="36">
        <v>0</v>
      </c>
      <c r="AU104" s="36">
        <v>0</v>
      </c>
      <c r="AV104" s="36">
        <v>0</v>
      </c>
      <c r="AW104" s="36">
        <v>0</v>
      </c>
      <c r="AX104" s="36">
        <v>0</v>
      </c>
      <c r="AY104" s="36">
        <v>0</v>
      </c>
      <c r="AZ104" s="36">
        <v>0</v>
      </c>
      <c r="BA104" s="36">
        <v>0</v>
      </c>
      <c r="BB104" s="36">
        <v>2.2299709000000001E-2</v>
      </c>
      <c r="BC104" s="36">
        <v>1.410551342</v>
      </c>
      <c r="BD104" s="36">
        <v>3.5049379759999999</v>
      </c>
      <c r="BE104" s="36">
        <v>9.2921857142857145E-4</v>
      </c>
      <c r="BF104" s="36">
        <v>1.8584371428571429E-3</v>
      </c>
      <c r="BG104" s="36">
        <v>1.4718468E-2</v>
      </c>
      <c r="BH104" s="36">
        <v>0.61121432099999995</v>
      </c>
      <c r="BI104" s="36">
        <v>0</v>
      </c>
      <c r="BJ104" s="36">
        <v>0</v>
      </c>
      <c r="BK104" s="36">
        <v>0</v>
      </c>
      <c r="BL104" s="36">
        <v>0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>
        <v>4.9151970010000001</v>
      </c>
      <c r="E105" s="36">
        <v>0</v>
      </c>
      <c r="F105" s="36" t="s">
        <v>339</v>
      </c>
      <c r="G105" s="36" t="s">
        <v>339</v>
      </c>
      <c r="H105" s="36" t="s">
        <v>339</v>
      </c>
      <c r="I105" s="36">
        <v>0</v>
      </c>
      <c r="J105" s="36">
        <v>0</v>
      </c>
      <c r="K105" s="36">
        <v>0</v>
      </c>
      <c r="L105" s="36">
        <v>0</v>
      </c>
      <c r="M105" s="36">
        <v>0</v>
      </c>
      <c r="N105" s="36">
        <v>0</v>
      </c>
      <c r="O105" s="36">
        <v>1.7087179999999999E-3</v>
      </c>
      <c r="P105" s="36">
        <v>2.685055E-3</v>
      </c>
      <c r="Q105" s="36">
        <v>1.606232E-3</v>
      </c>
      <c r="R105" s="36">
        <v>1.0248599999999999E-4</v>
      </c>
      <c r="S105" s="36">
        <v>2.551378E-3</v>
      </c>
      <c r="T105" s="36">
        <v>1.3367699999999999E-4</v>
      </c>
      <c r="U105" s="36" t="s">
        <v>339</v>
      </c>
      <c r="V105" s="36" t="s">
        <v>339</v>
      </c>
      <c r="W105" s="36">
        <v>1.7087179999999999E-3</v>
      </c>
      <c r="X105" s="36">
        <v>2.685055E-3</v>
      </c>
      <c r="Y105" s="36">
        <v>4.3937730000000001E-3</v>
      </c>
      <c r="Z105" s="36">
        <v>0</v>
      </c>
      <c r="AA105" s="36">
        <v>0</v>
      </c>
      <c r="AB105" s="36">
        <v>0</v>
      </c>
      <c r="AC105" s="36">
        <v>0</v>
      </c>
      <c r="AD105" s="36">
        <v>0</v>
      </c>
      <c r="AE105" s="36">
        <v>0</v>
      </c>
      <c r="AF105" s="36">
        <v>0</v>
      </c>
      <c r="AG105" s="36" t="s">
        <v>339</v>
      </c>
      <c r="AH105" s="36" t="s">
        <v>339</v>
      </c>
      <c r="AI105" s="36" t="s">
        <v>339</v>
      </c>
      <c r="AJ105" s="36">
        <v>0</v>
      </c>
      <c r="AK105" s="36">
        <v>0</v>
      </c>
      <c r="AL105" s="36">
        <v>0</v>
      </c>
      <c r="AM105" s="36">
        <v>0</v>
      </c>
      <c r="AN105" s="36">
        <v>0</v>
      </c>
      <c r="AO105" s="36">
        <v>0</v>
      </c>
      <c r="AP105" s="36">
        <v>5.0616680000000001E-3</v>
      </c>
      <c r="AQ105" s="36">
        <v>2.7255130000000002E-3</v>
      </c>
      <c r="AR105" s="36">
        <v>7.7871810000000007E-3</v>
      </c>
      <c r="AS105" s="36">
        <v>0</v>
      </c>
      <c r="AT105" s="36">
        <v>0</v>
      </c>
      <c r="AU105" s="36">
        <v>0</v>
      </c>
      <c r="AV105" s="36">
        <v>0</v>
      </c>
      <c r="AW105" s="36">
        <v>0</v>
      </c>
      <c r="AX105" s="36">
        <v>0</v>
      </c>
      <c r="AY105" s="36">
        <v>0</v>
      </c>
      <c r="AZ105" s="36">
        <v>0</v>
      </c>
      <c r="BA105" s="36">
        <v>0</v>
      </c>
      <c r="BB105" s="36">
        <v>0.18906282499999999</v>
      </c>
      <c r="BC105" s="36">
        <v>15.201763311000001</v>
      </c>
      <c r="BD105" s="36">
        <v>40.998694991999997</v>
      </c>
      <c r="BE105" s="36">
        <v>7.8781642857142856E-3</v>
      </c>
      <c r="BF105" s="36">
        <v>1.5756328571428571E-2</v>
      </c>
      <c r="BG105" s="36">
        <v>0.46397011799999999</v>
      </c>
      <c r="BH105" s="36">
        <v>9.7794464090000002</v>
      </c>
      <c r="BI105" s="36">
        <v>0</v>
      </c>
      <c r="BJ105" s="36">
        <v>0</v>
      </c>
      <c r="BK105" s="36">
        <v>0</v>
      </c>
      <c r="BL105" s="36">
        <v>0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>
        <v>4.8083951379999998</v>
      </c>
      <c r="E106" s="36">
        <v>17</v>
      </c>
      <c r="F106" s="36">
        <v>0</v>
      </c>
      <c r="G106" s="36">
        <v>0</v>
      </c>
      <c r="H106" s="36">
        <v>17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36">
        <v>0</v>
      </c>
      <c r="O106" s="36">
        <v>0</v>
      </c>
      <c r="P106" s="36">
        <v>0</v>
      </c>
      <c r="Q106" s="36">
        <v>0</v>
      </c>
      <c r="R106" s="36">
        <v>0</v>
      </c>
      <c r="S106" s="36">
        <v>0</v>
      </c>
      <c r="T106" s="36">
        <v>0</v>
      </c>
      <c r="U106" s="36">
        <v>0</v>
      </c>
      <c r="V106" s="36">
        <v>0</v>
      </c>
      <c r="W106" s="36">
        <v>0</v>
      </c>
      <c r="X106" s="36">
        <v>0</v>
      </c>
      <c r="Y106" s="36">
        <v>0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0</v>
      </c>
      <c r="AH106" s="36">
        <v>0</v>
      </c>
      <c r="AI106" s="36">
        <v>0</v>
      </c>
      <c r="AJ106" s="36">
        <v>0</v>
      </c>
      <c r="AK106" s="36">
        <v>0</v>
      </c>
      <c r="AL106" s="36">
        <v>0</v>
      </c>
      <c r="AM106" s="36">
        <v>0</v>
      </c>
      <c r="AN106" s="36">
        <v>0</v>
      </c>
      <c r="AO106" s="36">
        <v>0</v>
      </c>
      <c r="AP106" s="36">
        <v>0</v>
      </c>
      <c r="AQ106" s="36">
        <v>0</v>
      </c>
      <c r="AR106" s="36">
        <v>0</v>
      </c>
      <c r="AS106" s="36">
        <v>0</v>
      </c>
      <c r="AT106" s="36">
        <v>0</v>
      </c>
      <c r="AU106" s="36">
        <v>0</v>
      </c>
      <c r="AV106" s="36">
        <v>0</v>
      </c>
      <c r="AW106" s="36">
        <v>0</v>
      </c>
      <c r="AX106" s="36">
        <v>0</v>
      </c>
      <c r="AY106" s="36">
        <v>0</v>
      </c>
      <c r="AZ106" s="36">
        <v>0</v>
      </c>
      <c r="BA106" s="36">
        <v>0</v>
      </c>
      <c r="BB106" s="36">
        <v>0</v>
      </c>
      <c r="BC106" s="36">
        <v>0</v>
      </c>
      <c r="BD106" s="36">
        <v>0</v>
      </c>
      <c r="BE106" s="36">
        <v>0</v>
      </c>
      <c r="BF106" s="36">
        <v>0</v>
      </c>
      <c r="BG106" s="36">
        <v>0</v>
      </c>
      <c r="BH106" s="36">
        <v>4.1246876000000002E-2</v>
      </c>
      <c r="BI106" s="36">
        <v>0</v>
      </c>
      <c r="BJ106" s="36">
        <v>0</v>
      </c>
      <c r="BK106" s="36">
        <v>0</v>
      </c>
      <c r="BL106" s="36">
        <v>0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>
        <v>4.7466588019999998</v>
      </c>
      <c r="E107" s="36">
        <v>5</v>
      </c>
      <c r="F107" s="36">
        <v>0</v>
      </c>
      <c r="G107" s="36">
        <v>0</v>
      </c>
      <c r="H107" s="36">
        <v>5</v>
      </c>
      <c r="I107" s="36">
        <v>0</v>
      </c>
      <c r="J107" s="36">
        <v>0</v>
      </c>
      <c r="K107" s="36">
        <v>0</v>
      </c>
      <c r="L107" s="36">
        <v>0</v>
      </c>
      <c r="M107" s="36">
        <v>0</v>
      </c>
      <c r="N107" s="36">
        <v>0</v>
      </c>
      <c r="O107" s="36">
        <v>0</v>
      </c>
      <c r="P107" s="36">
        <v>0</v>
      </c>
      <c r="Q107" s="36">
        <v>0</v>
      </c>
      <c r="R107" s="36">
        <v>0</v>
      </c>
      <c r="S107" s="36">
        <v>0</v>
      </c>
      <c r="T107" s="36">
        <v>0</v>
      </c>
      <c r="U107" s="36">
        <v>0</v>
      </c>
      <c r="V107" s="36">
        <v>0</v>
      </c>
      <c r="W107" s="36">
        <v>0</v>
      </c>
      <c r="X107" s="36">
        <v>0</v>
      </c>
      <c r="Y107" s="36">
        <v>0</v>
      </c>
      <c r="Z107" s="36">
        <v>0</v>
      </c>
      <c r="AA107" s="36">
        <v>0</v>
      </c>
      <c r="AB107" s="36">
        <v>0</v>
      </c>
      <c r="AC107" s="36">
        <v>0</v>
      </c>
      <c r="AD107" s="36">
        <v>0</v>
      </c>
      <c r="AE107" s="36">
        <v>0</v>
      </c>
      <c r="AF107" s="36">
        <v>0</v>
      </c>
      <c r="AG107" s="36">
        <v>0</v>
      </c>
      <c r="AH107" s="36">
        <v>0</v>
      </c>
      <c r="AI107" s="36">
        <v>0</v>
      </c>
      <c r="AJ107" s="36">
        <v>0</v>
      </c>
      <c r="AK107" s="36">
        <v>0</v>
      </c>
      <c r="AL107" s="36">
        <v>0</v>
      </c>
      <c r="AM107" s="36">
        <v>0</v>
      </c>
      <c r="AN107" s="36">
        <v>0</v>
      </c>
      <c r="AO107" s="36">
        <v>0</v>
      </c>
      <c r="AP107" s="36">
        <v>0</v>
      </c>
      <c r="AQ107" s="36">
        <v>0</v>
      </c>
      <c r="AR107" s="36">
        <v>0</v>
      </c>
      <c r="AS107" s="36">
        <v>0</v>
      </c>
      <c r="AT107" s="36">
        <v>0</v>
      </c>
      <c r="AU107" s="36">
        <v>0</v>
      </c>
      <c r="AV107" s="36">
        <v>0</v>
      </c>
      <c r="AW107" s="36">
        <v>0</v>
      </c>
      <c r="AX107" s="36">
        <v>0</v>
      </c>
      <c r="AY107" s="36">
        <v>0</v>
      </c>
      <c r="AZ107" s="36">
        <v>0</v>
      </c>
      <c r="BA107" s="36">
        <v>0</v>
      </c>
      <c r="BB107" s="36">
        <v>8.1217111999999994E-2</v>
      </c>
      <c r="BC107" s="36">
        <v>3.3078592329999998</v>
      </c>
      <c r="BD107" s="36">
        <v>5.8075009709999996</v>
      </c>
      <c r="BE107" s="36">
        <v>3.3842799999999999E-3</v>
      </c>
      <c r="BF107" s="36">
        <v>6.7685614285714294E-3</v>
      </c>
      <c r="BG107" s="36">
        <v>0.69875685200000004</v>
      </c>
      <c r="BH107" s="36">
        <v>1.298156125</v>
      </c>
      <c r="BI107" s="36">
        <v>0</v>
      </c>
      <c r="BJ107" s="36">
        <v>0</v>
      </c>
      <c r="BK107" s="36">
        <v>0</v>
      </c>
      <c r="BL107" s="36">
        <v>0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>
        <v>4.4875757690000002</v>
      </c>
      <c r="E108" s="36">
        <v>0</v>
      </c>
      <c r="F108" s="36" t="s">
        <v>339</v>
      </c>
      <c r="G108" s="36" t="s">
        <v>339</v>
      </c>
      <c r="H108" s="36" t="s">
        <v>339</v>
      </c>
      <c r="I108" s="36">
        <v>0</v>
      </c>
      <c r="J108" s="36">
        <v>0</v>
      </c>
      <c r="K108" s="36">
        <v>0</v>
      </c>
      <c r="L108" s="36">
        <v>0</v>
      </c>
      <c r="M108" s="36">
        <v>0</v>
      </c>
      <c r="N108" s="36">
        <v>0</v>
      </c>
      <c r="O108" s="36">
        <v>0</v>
      </c>
      <c r="P108" s="36">
        <v>0</v>
      </c>
      <c r="Q108" s="36">
        <v>0</v>
      </c>
      <c r="R108" s="36">
        <v>0</v>
      </c>
      <c r="S108" s="36">
        <v>0</v>
      </c>
      <c r="T108" s="36">
        <v>0</v>
      </c>
      <c r="U108" s="36" t="s">
        <v>339</v>
      </c>
      <c r="V108" s="36" t="s">
        <v>339</v>
      </c>
      <c r="W108" s="36">
        <v>0</v>
      </c>
      <c r="X108" s="36">
        <v>0</v>
      </c>
      <c r="Y108" s="36">
        <v>0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 t="s">
        <v>339</v>
      </c>
      <c r="AH108" s="36" t="s">
        <v>339</v>
      </c>
      <c r="AI108" s="36" t="s">
        <v>339</v>
      </c>
      <c r="AJ108" s="36">
        <v>0</v>
      </c>
      <c r="AK108" s="36">
        <v>0</v>
      </c>
      <c r="AL108" s="36">
        <v>0</v>
      </c>
      <c r="AM108" s="36">
        <v>0</v>
      </c>
      <c r="AN108" s="36">
        <v>0</v>
      </c>
      <c r="AO108" s="36">
        <v>0</v>
      </c>
      <c r="AP108" s="36">
        <v>0</v>
      </c>
      <c r="AQ108" s="36">
        <v>0</v>
      </c>
      <c r="AR108" s="36">
        <v>0</v>
      </c>
      <c r="AS108" s="36">
        <v>0</v>
      </c>
      <c r="AT108" s="36">
        <v>0</v>
      </c>
      <c r="AU108" s="36">
        <v>0</v>
      </c>
      <c r="AV108" s="36">
        <v>0</v>
      </c>
      <c r="AW108" s="36">
        <v>0</v>
      </c>
      <c r="AX108" s="36">
        <v>0</v>
      </c>
      <c r="AY108" s="36">
        <v>0</v>
      </c>
      <c r="AZ108" s="36">
        <v>0</v>
      </c>
      <c r="BA108" s="36">
        <v>0</v>
      </c>
      <c r="BB108" s="36">
        <v>0</v>
      </c>
      <c r="BC108" s="36">
        <v>0</v>
      </c>
      <c r="BD108" s="36">
        <v>0</v>
      </c>
      <c r="BE108" s="36">
        <v>0</v>
      </c>
      <c r="BF108" s="36">
        <v>0</v>
      </c>
      <c r="BG108" s="36">
        <v>0</v>
      </c>
      <c r="BH108" s="36">
        <v>0</v>
      </c>
      <c r="BI108" s="36">
        <v>0</v>
      </c>
      <c r="BJ108" s="36">
        <v>0</v>
      </c>
      <c r="BK108" s="36">
        <v>0</v>
      </c>
      <c r="BL108" s="36">
        <v>0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>
        <v>4.4251045979999999</v>
      </c>
      <c r="E109" s="36">
        <v>0</v>
      </c>
      <c r="F109" s="36" t="s">
        <v>339</v>
      </c>
      <c r="G109" s="36" t="s">
        <v>339</v>
      </c>
      <c r="H109" s="36" t="s">
        <v>339</v>
      </c>
      <c r="I109" s="36">
        <v>0</v>
      </c>
      <c r="J109" s="36">
        <v>0</v>
      </c>
      <c r="K109" s="36">
        <v>0</v>
      </c>
      <c r="L109" s="36">
        <v>0</v>
      </c>
      <c r="M109" s="36">
        <v>0</v>
      </c>
      <c r="N109" s="36">
        <v>0</v>
      </c>
      <c r="O109" s="36">
        <v>0</v>
      </c>
      <c r="P109" s="36">
        <v>0</v>
      </c>
      <c r="Q109" s="36">
        <v>0</v>
      </c>
      <c r="R109" s="36">
        <v>0</v>
      </c>
      <c r="S109" s="36">
        <v>0</v>
      </c>
      <c r="T109" s="36">
        <v>0</v>
      </c>
      <c r="U109" s="36" t="s">
        <v>339</v>
      </c>
      <c r="V109" s="36" t="s">
        <v>339</v>
      </c>
      <c r="W109" s="36">
        <v>0</v>
      </c>
      <c r="X109" s="36">
        <v>0</v>
      </c>
      <c r="Y109" s="36">
        <v>0</v>
      </c>
      <c r="Z109" s="36">
        <v>0</v>
      </c>
      <c r="AA109" s="36">
        <v>0</v>
      </c>
      <c r="AB109" s="36">
        <v>0</v>
      </c>
      <c r="AC109" s="36">
        <v>0</v>
      </c>
      <c r="AD109" s="36">
        <v>0</v>
      </c>
      <c r="AE109" s="36">
        <v>0</v>
      </c>
      <c r="AF109" s="36">
        <v>0</v>
      </c>
      <c r="AG109" s="36" t="s">
        <v>339</v>
      </c>
      <c r="AH109" s="36" t="s">
        <v>339</v>
      </c>
      <c r="AI109" s="36" t="s">
        <v>339</v>
      </c>
      <c r="AJ109" s="36">
        <v>0</v>
      </c>
      <c r="AK109" s="36">
        <v>0</v>
      </c>
      <c r="AL109" s="36">
        <v>0</v>
      </c>
      <c r="AM109" s="36">
        <v>0</v>
      </c>
      <c r="AN109" s="36">
        <v>0</v>
      </c>
      <c r="AO109" s="36">
        <v>0</v>
      </c>
      <c r="AP109" s="36">
        <v>0</v>
      </c>
      <c r="AQ109" s="36">
        <v>0</v>
      </c>
      <c r="AR109" s="36">
        <v>0</v>
      </c>
      <c r="AS109" s="36">
        <v>0</v>
      </c>
      <c r="AT109" s="36">
        <v>0</v>
      </c>
      <c r="AU109" s="36">
        <v>0</v>
      </c>
      <c r="AV109" s="36">
        <v>0</v>
      </c>
      <c r="AW109" s="36">
        <v>0</v>
      </c>
      <c r="AX109" s="36">
        <v>0</v>
      </c>
      <c r="AY109" s="36">
        <v>0</v>
      </c>
      <c r="AZ109" s="36">
        <v>0</v>
      </c>
      <c r="BA109" s="36">
        <v>0</v>
      </c>
      <c r="BB109" s="36">
        <v>0</v>
      </c>
      <c r="BC109" s="36">
        <v>0</v>
      </c>
      <c r="BD109" s="36">
        <v>0</v>
      </c>
      <c r="BE109" s="36">
        <v>0</v>
      </c>
      <c r="BF109" s="36">
        <v>0</v>
      </c>
      <c r="BG109" s="36">
        <v>0</v>
      </c>
      <c r="BH109" s="36">
        <v>0</v>
      </c>
      <c r="BI109" s="36">
        <v>0</v>
      </c>
      <c r="BJ109" s="36">
        <v>0</v>
      </c>
      <c r="BK109" s="36">
        <v>0</v>
      </c>
      <c r="BL109" s="36">
        <v>0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>
        <v>3.7385333799999998</v>
      </c>
      <c r="E110" s="36">
        <v>1</v>
      </c>
      <c r="F110" s="36">
        <v>0</v>
      </c>
      <c r="G110" s="36">
        <v>0</v>
      </c>
      <c r="H110" s="36">
        <v>1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36">
        <v>0</v>
      </c>
      <c r="W110" s="36">
        <v>0</v>
      </c>
      <c r="X110" s="36">
        <v>0</v>
      </c>
      <c r="Y110" s="36">
        <v>0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0</v>
      </c>
      <c r="AI110" s="36">
        <v>0</v>
      </c>
      <c r="AJ110" s="36">
        <v>0</v>
      </c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0</v>
      </c>
      <c r="AQ110" s="36">
        <v>0</v>
      </c>
      <c r="AR110" s="36">
        <v>0</v>
      </c>
      <c r="AS110" s="36">
        <v>0</v>
      </c>
      <c r="AT110" s="36">
        <v>0</v>
      </c>
      <c r="AU110" s="36">
        <v>0</v>
      </c>
      <c r="AV110" s="36">
        <v>0</v>
      </c>
      <c r="AW110" s="36">
        <v>0</v>
      </c>
      <c r="AX110" s="36">
        <v>0</v>
      </c>
      <c r="AY110" s="36">
        <v>0</v>
      </c>
      <c r="AZ110" s="36">
        <v>0</v>
      </c>
      <c r="BA110" s="36">
        <v>0</v>
      </c>
      <c r="BB110" s="36">
        <v>0</v>
      </c>
      <c r="BC110" s="36">
        <v>0</v>
      </c>
      <c r="BD110" s="36">
        <v>0</v>
      </c>
      <c r="BE110" s="36">
        <v>0</v>
      </c>
      <c r="BF110" s="36">
        <v>0</v>
      </c>
      <c r="BG110" s="36">
        <v>0</v>
      </c>
      <c r="BH110" s="36">
        <v>0</v>
      </c>
      <c r="BI110" s="36">
        <v>0</v>
      </c>
      <c r="BJ110" s="36">
        <v>0</v>
      </c>
      <c r="BK110" s="36">
        <v>0</v>
      </c>
      <c r="BL110" s="36">
        <v>0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>
        <v>4.1890080200000002</v>
      </c>
      <c r="E111" s="36">
        <v>0</v>
      </c>
      <c r="F111" s="36" t="s">
        <v>339</v>
      </c>
      <c r="G111" s="36" t="s">
        <v>339</v>
      </c>
      <c r="H111" s="36" t="s">
        <v>339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0</v>
      </c>
      <c r="P111" s="36">
        <v>0</v>
      </c>
      <c r="Q111" s="36">
        <v>0</v>
      </c>
      <c r="R111" s="36">
        <v>0</v>
      </c>
      <c r="S111" s="36">
        <v>0</v>
      </c>
      <c r="T111" s="36">
        <v>0</v>
      </c>
      <c r="U111" s="36" t="s">
        <v>339</v>
      </c>
      <c r="V111" s="36" t="s">
        <v>339</v>
      </c>
      <c r="W111" s="36">
        <v>0</v>
      </c>
      <c r="X111" s="36">
        <v>0</v>
      </c>
      <c r="Y111" s="36">
        <v>0</v>
      </c>
      <c r="Z111" s="36">
        <v>0</v>
      </c>
      <c r="AA111" s="36">
        <v>0</v>
      </c>
      <c r="AB111" s="36">
        <v>0</v>
      </c>
      <c r="AC111" s="36">
        <v>0</v>
      </c>
      <c r="AD111" s="36">
        <v>0</v>
      </c>
      <c r="AE111" s="36">
        <v>0</v>
      </c>
      <c r="AF111" s="36">
        <v>0</v>
      </c>
      <c r="AG111" s="36" t="s">
        <v>339</v>
      </c>
      <c r="AH111" s="36" t="s">
        <v>339</v>
      </c>
      <c r="AI111" s="36" t="s">
        <v>339</v>
      </c>
      <c r="AJ111" s="36">
        <v>0</v>
      </c>
      <c r="AK111" s="36">
        <v>0</v>
      </c>
      <c r="AL111" s="36">
        <v>0</v>
      </c>
      <c r="AM111" s="36">
        <v>0</v>
      </c>
      <c r="AN111" s="36">
        <v>0</v>
      </c>
      <c r="AO111" s="36">
        <v>0</v>
      </c>
      <c r="AP111" s="36">
        <v>0</v>
      </c>
      <c r="AQ111" s="36">
        <v>0</v>
      </c>
      <c r="AR111" s="36">
        <v>0</v>
      </c>
      <c r="AS111" s="36">
        <v>0</v>
      </c>
      <c r="AT111" s="36">
        <v>0</v>
      </c>
      <c r="AU111" s="36">
        <v>0</v>
      </c>
      <c r="AV111" s="36">
        <v>0</v>
      </c>
      <c r="AW111" s="36">
        <v>0</v>
      </c>
      <c r="AX111" s="36">
        <v>0</v>
      </c>
      <c r="AY111" s="36">
        <v>0</v>
      </c>
      <c r="AZ111" s="36">
        <v>0</v>
      </c>
      <c r="BA111" s="36">
        <v>0</v>
      </c>
      <c r="BB111" s="36">
        <v>0</v>
      </c>
      <c r="BC111" s="36">
        <v>0</v>
      </c>
      <c r="BD111" s="36">
        <v>0</v>
      </c>
      <c r="BE111" s="36">
        <v>0</v>
      </c>
      <c r="BF111" s="36">
        <v>0</v>
      </c>
      <c r="BG111" s="36">
        <v>0</v>
      </c>
      <c r="BH111" s="36">
        <v>0</v>
      </c>
      <c r="BI111" s="36">
        <v>0</v>
      </c>
      <c r="BJ111" s="36">
        <v>0</v>
      </c>
      <c r="BK111" s="36">
        <v>0</v>
      </c>
      <c r="BL111" s="36">
        <v>0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>
        <v>3.679832394</v>
      </c>
      <c r="E112" s="36">
        <v>0</v>
      </c>
      <c r="F112" s="36" t="s">
        <v>339</v>
      </c>
      <c r="G112" s="36" t="s">
        <v>339</v>
      </c>
      <c r="H112" s="36" t="s">
        <v>339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6">
        <v>0</v>
      </c>
      <c r="T112" s="36">
        <v>0</v>
      </c>
      <c r="U112" s="36" t="s">
        <v>339</v>
      </c>
      <c r="V112" s="36" t="s">
        <v>339</v>
      </c>
      <c r="W112" s="36">
        <v>0</v>
      </c>
      <c r="X112" s="36">
        <v>0</v>
      </c>
      <c r="Y112" s="36">
        <v>0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36">
        <v>0</v>
      </c>
      <c r="AG112" s="36" t="s">
        <v>339</v>
      </c>
      <c r="AH112" s="36" t="s">
        <v>339</v>
      </c>
      <c r="AI112" s="36" t="s">
        <v>339</v>
      </c>
      <c r="AJ112" s="36">
        <v>0</v>
      </c>
      <c r="AK112" s="36">
        <v>0</v>
      </c>
      <c r="AL112" s="36">
        <v>0</v>
      </c>
      <c r="AM112" s="36">
        <v>0</v>
      </c>
      <c r="AN112" s="36">
        <v>0</v>
      </c>
      <c r="AO112" s="36">
        <v>0</v>
      </c>
      <c r="AP112" s="36">
        <v>0</v>
      </c>
      <c r="AQ112" s="36">
        <v>0</v>
      </c>
      <c r="AR112" s="36">
        <v>0</v>
      </c>
      <c r="AS112" s="36">
        <v>0</v>
      </c>
      <c r="AT112" s="36">
        <v>0</v>
      </c>
      <c r="AU112" s="36">
        <v>0</v>
      </c>
      <c r="AV112" s="36">
        <v>0</v>
      </c>
      <c r="AW112" s="36">
        <v>0</v>
      </c>
      <c r="AX112" s="36">
        <v>0</v>
      </c>
      <c r="AY112" s="36">
        <v>0</v>
      </c>
      <c r="AZ112" s="36">
        <v>0</v>
      </c>
      <c r="BA112" s="36">
        <v>0</v>
      </c>
      <c r="BB112" s="36">
        <v>0</v>
      </c>
      <c r="BC112" s="36">
        <v>0</v>
      </c>
      <c r="BD112" s="36">
        <v>0</v>
      </c>
      <c r="BE112" s="36">
        <v>0</v>
      </c>
      <c r="BF112" s="36">
        <v>0</v>
      </c>
      <c r="BG112" s="36">
        <v>0</v>
      </c>
      <c r="BH112" s="36">
        <v>0</v>
      </c>
      <c r="BI112" s="36">
        <v>0</v>
      </c>
      <c r="BJ112" s="36">
        <v>0</v>
      </c>
      <c r="BK112" s="36">
        <v>0</v>
      </c>
      <c r="BL112" s="36">
        <v>0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>
        <v>4.0803639860000001</v>
      </c>
      <c r="E113" s="36">
        <v>3</v>
      </c>
      <c r="F113" s="36">
        <v>0</v>
      </c>
      <c r="G113" s="36">
        <v>0</v>
      </c>
      <c r="H113" s="36">
        <v>3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0</v>
      </c>
      <c r="Q113" s="36">
        <v>0</v>
      </c>
      <c r="R113" s="36">
        <v>0</v>
      </c>
      <c r="S113" s="36">
        <v>0</v>
      </c>
      <c r="T113" s="36">
        <v>0</v>
      </c>
      <c r="U113" s="36">
        <v>0</v>
      </c>
      <c r="V113" s="36">
        <v>0</v>
      </c>
      <c r="W113" s="36">
        <v>0</v>
      </c>
      <c r="X113" s="36">
        <v>0</v>
      </c>
      <c r="Y113" s="36">
        <v>0</v>
      </c>
      <c r="Z113" s="36">
        <v>0</v>
      </c>
      <c r="AA113" s="36">
        <v>0</v>
      </c>
      <c r="AB113" s="36">
        <v>0</v>
      </c>
      <c r="AC113" s="36">
        <v>0</v>
      </c>
      <c r="AD113" s="36">
        <v>0</v>
      </c>
      <c r="AE113" s="36">
        <v>0</v>
      </c>
      <c r="AF113" s="36">
        <v>0</v>
      </c>
      <c r="AG113" s="36">
        <v>0</v>
      </c>
      <c r="AH113" s="36">
        <v>0</v>
      </c>
      <c r="AI113" s="36">
        <v>0</v>
      </c>
      <c r="AJ113" s="36">
        <v>0</v>
      </c>
      <c r="AK113" s="36">
        <v>0</v>
      </c>
      <c r="AL113" s="36">
        <v>0</v>
      </c>
      <c r="AM113" s="36">
        <v>0</v>
      </c>
      <c r="AN113" s="36">
        <v>0</v>
      </c>
      <c r="AO113" s="36">
        <v>0</v>
      </c>
      <c r="AP113" s="36">
        <v>0</v>
      </c>
      <c r="AQ113" s="36">
        <v>0</v>
      </c>
      <c r="AR113" s="36">
        <v>0</v>
      </c>
      <c r="AS113" s="36">
        <v>0</v>
      </c>
      <c r="AT113" s="36">
        <v>0</v>
      </c>
      <c r="AU113" s="36">
        <v>0</v>
      </c>
      <c r="AV113" s="36">
        <v>0</v>
      </c>
      <c r="AW113" s="36">
        <v>0</v>
      </c>
      <c r="AX113" s="36">
        <v>0</v>
      </c>
      <c r="AY113" s="36">
        <v>0</v>
      </c>
      <c r="AZ113" s="36">
        <v>0</v>
      </c>
      <c r="BA113" s="36">
        <v>0</v>
      </c>
      <c r="BB113" s="36">
        <v>0</v>
      </c>
      <c r="BC113" s="36">
        <v>0</v>
      </c>
      <c r="BD113" s="36">
        <v>0</v>
      </c>
      <c r="BE113" s="36">
        <v>0</v>
      </c>
      <c r="BF113" s="36">
        <v>0</v>
      </c>
      <c r="BG113" s="36">
        <v>0</v>
      </c>
      <c r="BH113" s="36">
        <v>0</v>
      </c>
      <c r="BI113" s="36">
        <v>0</v>
      </c>
      <c r="BJ113" s="36">
        <v>0</v>
      </c>
      <c r="BK113" s="36">
        <v>0</v>
      </c>
      <c r="BL113" s="36">
        <v>0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>
        <v>4.4610195350000001</v>
      </c>
      <c r="E114" s="36">
        <v>5</v>
      </c>
      <c r="F114" s="36">
        <v>0</v>
      </c>
      <c r="G114" s="36">
        <v>0</v>
      </c>
      <c r="H114" s="36">
        <v>5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0</v>
      </c>
      <c r="P114" s="36">
        <v>0</v>
      </c>
      <c r="Q114" s="36">
        <v>0</v>
      </c>
      <c r="R114" s="36">
        <v>0</v>
      </c>
      <c r="S114" s="36">
        <v>0</v>
      </c>
      <c r="T114" s="36">
        <v>0</v>
      </c>
      <c r="U114" s="36">
        <v>0</v>
      </c>
      <c r="V114" s="36">
        <v>0</v>
      </c>
      <c r="W114" s="36">
        <v>0</v>
      </c>
      <c r="X114" s="36">
        <v>0</v>
      </c>
      <c r="Y114" s="36">
        <v>0</v>
      </c>
      <c r="Z114" s="36">
        <v>0</v>
      </c>
      <c r="AA114" s="36">
        <v>0</v>
      </c>
      <c r="AB114" s="36">
        <v>0</v>
      </c>
      <c r="AC114" s="36">
        <v>0</v>
      </c>
      <c r="AD114" s="36">
        <v>0</v>
      </c>
      <c r="AE114" s="36">
        <v>0</v>
      </c>
      <c r="AF114" s="36">
        <v>0</v>
      </c>
      <c r="AG114" s="36">
        <v>0</v>
      </c>
      <c r="AH114" s="36">
        <v>0</v>
      </c>
      <c r="AI114" s="36">
        <v>0</v>
      </c>
      <c r="AJ114" s="36">
        <v>0</v>
      </c>
      <c r="AK114" s="36">
        <v>0</v>
      </c>
      <c r="AL114" s="36">
        <v>0</v>
      </c>
      <c r="AM114" s="36">
        <v>0</v>
      </c>
      <c r="AN114" s="36">
        <v>0</v>
      </c>
      <c r="AO114" s="36">
        <v>0</v>
      </c>
      <c r="AP114" s="36">
        <v>0</v>
      </c>
      <c r="AQ114" s="36">
        <v>0</v>
      </c>
      <c r="AR114" s="36">
        <v>0</v>
      </c>
      <c r="AS114" s="36">
        <v>0</v>
      </c>
      <c r="AT114" s="36">
        <v>0</v>
      </c>
      <c r="AU114" s="36">
        <v>0</v>
      </c>
      <c r="AV114" s="36">
        <v>0</v>
      </c>
      <c r="AW114" s="36">
        <v>0</v>
      </c>
      <c r="AX114" s="36">
        <v>0</v>
      </c>
      <c r="AY114" s="36">
        <v>0</v>
      </c>
      <c r="AZ114" s="36">
        <v>0</v>
      </c>
      <c r="BA114" s="36">
        <v>0</v>
      </c>
      <c r="BB114" s="36">
        <v>0</v>
      </c>
      <c r="BC114" s="36">
        <v>0</v>
      </c>
      <c r="BD114" s="36">
        <v>0</v>
      </c>
      <c r="BE114" s="36">
        <v>0</v>
      </c>
      <c r="BF114" s="36">
        <v>0</v>
      </c>
      <c r="BG114" s="36">
        <v>0</v>
      </c>
      <c r="BH114" s="36">
        <v>0</v>
      </c>
      <c r="BI114" s="36">
        <v>0</v>
      </c>
      <c r="BJ114" s="36">
        <v>0</v>
      </c>
      <c r="BK114" s="36">
        <v>0</v>
      </c>
      <c r="BL114" s="36">
        <v>0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>
        <v>4.5173463549999999</v>
      </c>
      <c r="E115" s="36">
        <v>102</v>
      </c>
      <c r="F115" s="36">
        <v>0</v>
      </c>
      <c r="G115" s="36">
        <v>0</v>
      </c>
      <c r="H115" s="36">
        <v>102</v>
      </c>
      <c r="I115" s="36">
        <v>0</v>
      </c>
      <c r="J115" s="36">
        <v>0</v>
      </c>
      <c r="K115" s="36">
        <v>0</v>
      </c>
      <c r="L115" s="36">
        <v>0</v>
      </c>
      <c r="M115" s="36">
        <v>0</v>
      </c>
      <c r="N115" s="36">
        <v>0</v>
      </c>
      <c r="O115" s="36">
        <v>0</v>
      </c>
      <c r="P115" s="36">
        <v>0</v>
      </c>
      <c r="Q115" s="36">
        <v>0</v>
      </c>
      <c r="R115" s="36">
        <v>0</v>
      </c>
      <c r="S115" s="36">
        <v>0</v>
      </c>
      <c r="T115" s="36">
        <v>0</v>
      </c>
      <c r="U115" s="36">
        <v>0</v>
      </c>
      <c r="V115" s="36">
        <v>0</v>
      </c>
      <c r="W115" s="36">
        <v>0</v>
      </c>
      <c r="X115" s="36">
        <v>0</v>
      </c>
      <c r="Y115" s="36">
        <v>0</v>
      </c>
      <c r="Z115" s="36">
        <v>0</v>
      </c>
      <c r="AA115" s="36">
        <v>0</v>
      </c>
      <c r="AB115" s="36">
        <v>0</v>
      </c>
      <c r="AC115" s="36">
        <v>0</v>
      </c>
      <c r="AD115" s="36">
        <v>0</v>
      </c>
      <c r="AE115" s="36">
        <v>0</v>
      </c>
      <c r="AF115" s="36">
        <v>0</v>
      </c>
      <c r="AG115" s="36">
        <v>0</v>
      </c>
      <c r="AH115" s="36">
        <v>0</v>
      </c>
      <c r="AI115" s="36">
        <v>0</v>
      </c>
      <c r="AJ115" s="36">
        <v>0</v>
      </c>
      <c r="AK115" s="36">
        <v>0</v>
      </c>
      <c r="AL115" s="36">
        <v>0</v>
      </c>
      <c r="AM115" s="36">
        <v>0</v>
      </c>
      <c r="AN115" s="36">
        <v>0</v>
      </c>
      <c r="AO115" s="36">
        <v>0</v>
      </c>
      <c r="AP115" s="36">
        <v>0</v>
      </c>
      <c r="AQ115" s="36">
        <v>0</v>
      </c>
      <c r="AR115" s="36">
        <v>0</v>
      </c>
      <c r="AS115" s="36">
        <v>0</v>
      </c>
      <c r="AT115" s="36">
        <v>0</v>
      </c>
      <c r="AU115" s="36">
        <v>0</v>
      </c>
      <c r="AV115" s="36">
        <v>0</v>
      </c>
      <c r="AW115" s="36">
        <v>0</v>
      </c>
      <c r="AX115" s="36">
        <v>0</v>
      </c>
      <c r="AY115" s="36">
        <v>0</v>
      </c>
      <c r="AZ115" s="36">
        <v>0</v>
      </c>
      <c r="BA115" s="36">
        <v>0</v>
      </c>
      <c r="BB115" s="36">
        <v>0</v>
      </c>
      <c r="BC115" s="36">
        <v>0</v>
      </c>
      <c r="BD115" s="36">
        <v>0</v>
      </c>
      <c r="BE115" s="36">
        <v>0</v>
      </c>
      <c r="BF115" s="36">
        <v>0</v>
      </c>
      <c r="BG115" s="36">
        <v>0</v>
      </c>
      <c r="BH115" s="36">
        <v>3.7552398000000001E-2</v>
      </c>
      <c r="BI115" s="36">
        <v>0</v>
      </c>
      <c r="BJ115" s="36">
        <v>0</v>
      </c>
      <c r="BK115" s="36">
        <v>0</v>
      </c>
      <c r="BL115" s="36">
        <v>0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>
        <v>4.4057760290000001</v>
      </c>
      <c r="E116" s="36">
        <v>36</v>
      </c>
      <c r="F116" s="36">
        <v>0</v>
      </c>
      <c r="G116" s="36">
        <v>0</v>
      </c>
      <c r="H116" s="36">
        <v>36</v>
      </c>
      <c r="I116" s="36">
        <v>0</v>
      </c>
      <c r="J116" s="36">
        <v>0</v>
      </c>
      <c r="K116" s="36">
        <v>0</v>
      </c>
      <c r="L116" s="36">
        <v>0</v>
      </c>
      <c r="M116" s="36">
        <v>0</v>
      </c>
      <c r="N116" s="36">
        <v>0</v>
      </c>
      <c r="O116" s="36">
        <v>0</v>
      </c>
      <c r="P116" s="36">
        <v>0</v>
      </c>
      <c r="Q116" s="36">
        <v>0</v>
      </c>
      <c r="R116" s="36">
        <v>0</v>
      </c>
      <c r="S116" s="36">
        <v>0</v>
      </c>
      <c r="T116" s="36">
        <v>0</v>
      </c>
      <c r="U116" s="36">
        <v>0</v>
      </c>
      <c r="V116" s="36">
        <v>0</v>
      </c>
      <c r="W116" s="36">
        <v>0</v>
      </c>
      <c r="X116" s="36">
        <v>0</v>
      </c>
      <c r="Y116" s="36">
        <v>0</v>
      </c>
      <c r="Z116" s="36">
        <v>0</v>
      </c>
      <c r="AA116" s="36">
        <v>0</v>
      </c>
      <c r="AB116" s="36">
        <v>0</v>
      </c>
      <c r="AC116" s="36">
        <v>0</v>
      </c>
      <c r="AD116" s="36">
        <v>0</v>
      </c>
      <c r="AE116" s="36">
        <v>0</v>
      </c>
      <c r="AF116" s="36">
        <v>0</v>
      </c>
      <c r="AG116" s="36">
        <v>0</v>
      </c>
      <c r="AH116" s="36">
        <v>0</v>
      </c>
      <c r="AI116" s="36">
        <v>0</v>
      </c>
      <c r="AJ116" s="36">
        <v>0</v>
      </c>
      <c r="AK116" s="36">
        <v>0</v>
      </c>
      <c r="AL116" s="36">
        <v>0</v>
      </c>
      <c r="AM116" s="36">
        <v>0</v>
      </c>
      <c r="AN116" s="36">
        <v>0</v>
      </c>
      <c r="AO116" s="36">
        <v>0</v>
      </c>
      <c r="AP116" s="36">
        <v>0</v>
      </c>
      <c r="AQ116" s="36">
        <v>0</v>
      </c>
      <c r="AR116" s="36">
        <v>0</v>
      </c>
      <c r="AS116" s="36">
        <v>0</v>
      </c>
      <c r="AT116" s="36">
        <v>0</v>
      </c>
      <c r="AU116" s="36">
        <v>0</v>
      </c>
      <c r="AV116" s="36">
        <v>0</v>
      </c>
      <c r="AW116" s="36">
        <v>0</v>
      </c>
      <c r="AX116" s="36">
        <v>0</v>
      </c>
      <c r="AY116" s="36">
        <v>0</v>
      </c>
      <c r="AZ116" s="36">
        <v>0</v>
      </c>
      <c r="BA116" s="36">
        <v>0</v>
      </c>
      <c r="BB116" s="36">
        <v>0</v>
      </c>
      <c r="BC116" s="36">
        <v>0</v>
      </c>
      <c r="BD116" s="36">
        <v>0</v>
      </c>
      <c r="BE116" s="36">
        <v>0</v>
      </c>
      <c r="BF116" s="36">
        <v>0</v>
      </c>
      <c r="BG116" s="36">
        <v>0</v>
      </c>
      <c r="BH116" s="36">
        <v>0</v>
      </c>
      <c r="BI116" s="36">
        <v>0</v>
      </c>
      <c r="BJ116" s="36">
        <v>0</v>
      </c>
      <c r="BK116" s="36">
        <v>0</v>
      </c>
      <c r="BL116" s="36">
        <v>0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>
        <v>4.4972062199999998</v>
      </c>
      <c r="E117" s="36">
        <v>55</v>
      </c>
      <c r="F117" s="36">
        <v>0</v>
      </c>
      <c r="G117" s="36">
        <v>0</v>
      </c>
      <c r="H117" s="36">
        <v>55</v>
      </c>
      <c r="I117" s="36">
        <v>0</v>
      </c>
      <c r="J117" s="36">
        <v>0</v>
      </c>
      <c r="K117" s="36">
        <v>0</v>
      </c>
      <c r="L117" s="36">
        <v>0</v>
      </c>
      <c r="M117" s="36">
        <v>0</v>
      </c>
      <c r="N117" s="36">
        <v>0</v>
      </c>
      <c r="O117" s="36">
        <v>0</v>
      </c>
      <c r="P117" s="36">
        <v>0</v>
      </c>
      <c r="Q117" s="36">
        <v>0</v>
      </c>
      <c r="R117" s="36">
        <v>0</v>
      </c>
      <c r="S117" s="36">
        <v>0</v>
      </c>
      <c r="T117" s="36">
        <v>0</v>
      </c>
      <c r="U117" s="36">
        <v>0</v>
      </c>
      <c r="V117" s="36">
        <v>0</v>
      </c>
      <c r="W117" s="36">
        <v>0</v>
      </c>
      <c r="X117" s="36">
        <v>0</v>
      </c>
      <c r="Y117" s="36">
        <v>0</v>
      </c>
      <c r="Z117" s="36">
        <v>0</v>
      </c>
      <c r="AA117" s="36">
        <v>0</v>
      </c>
      <c r="AB117" s="36">
        <v>0</v>
      </c>
      <c r="AC117" s="36">
        <v>0</v>
      </c>
      <c r="AD117" s="36">
        <v>0</v>
      </c>
      <c r="AE117" s="36">
        <v>0</v>
      </c>
      <c r="AF117" s="36">
        <v>0</v>
      </c>
      <c r="AG117" s="36">
        <v>0</v>
      </c>
      <c r="AH117" s="36">
        <v>0</v>
      </c>
      <c r="AI117" s="36">
        <v>0</v>
      </c>
      <c r="AJ117" s="36">
        <v>0</v>
      </c>
      <c r="AK117" s="36">
        <v>0</v>
      </c>
      <c r="AL117" s="36">
        <v>0</v>
      </c>
      <c r="AM117" s="36">
        <v>0</v>
      </c>
      <c r="AN117" s="36">
        <v>0</v>
      </c>
      <c r="AO117" s="36">
        <v>0</v>
      </c>
      <c r="AP117" s="36">
        <v>0</v>
      </c>
      <c r="AQ117" s="36">
        <v>0</v>
      </c>
      <c r="AR117" s="36">
        <v>0</v>
      </c>
      <c r="AS117" s="36">
        <v>0</v>
      </c>
      <c r="AT117" s="36">
        <v>0</v>
      </c>
      <c r="AU117" s="36">
        <v>0</v>
      </c>
      <c r="AV117" s="36">
        <v>0</v>
      </c>
      <c r="AW117" s="36">
        <v>0</v>
      </c>
      <c r="AX117" s="36">
        <v>0</v>
      </c>
      <c r="AY117" s="36">
        <v>0</v>
      </c>
      <c r="AZ117" s="36">
        <v>0</v>
      </c>
      <c r="BA117" s="36">
        <v>0</v>
      </c>
      <c r="BB117" s="36">
        <v>0</v>
      </c>
      <c r="BC117" s="36">
        <v>0</v>
      </c>
      <c r="BD117" s="36">
        <v>0</v>
      </c>
      <c r="BE117" s="36">
        <v>0</v>
      </c>
      <c r="BF117" s="36">
        <v>0</v>
      </c>
      <c r="BG117" s="36">
        <v>0</v>
      </c>
      <c r="BH117" s="36">
        <v>0</v>
      </c>
      <c r="BI117" s="36">
        <v>0</v>
      </c>
      <c r="BJ117" s="36">
        <v>0</v>
      </c>
      <c r="BK117" s="36">
        <v>0</v>
      </c>
      <c r="BL117" s="36">
        <v>0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>
        <v>4.3875506179999997</v>
      </c>
      <c r="E118" s="36">
        <v>46</v>
      </c>
      <c r="F118" s="36">
        <v>0</v>
      </c>
      <c r="G118" s="36">
        <v>0</v>
      </c>
      <c r="H118" s="36">
        <v>46</v>
      </c>
      <c r="I118" s="36">
        <v>0</v>
      </c>
      <c r="J118" s="36">
        <v>0</v>
      </c>
      <c r="K118" s="36">
        <v>0</v>
      </c>
      <c r="L118" s="36">
        <v>0</v>
      </c>
      <c r="M118" s="36">
        <v>0</v>
      </c>
      <c r="N118" s="36">
        <v>0</v>
      </c>
      <c r="O118" s="36">
        <v>0</v>
      </c>
      <c r="P118" s="36">
        <v>0</v>
      </c>
      <c r="Q118" s="36">
        <v>0</v>
      </c>
      <c r="R118" s="36">
        <v>0</v>
      </c>
      <c r="S118" s="36">
        <v>0</v>
      </c>
      <c r="T118" s="36">
        <v>0</v>
      </c>
      <c r="U118" s="36">
        <v>0</v>
      </c>
      <c r="V118" s="36">
        <v>0</v>
      </c>
      <c r="W118" s="36">
        <v>0</v>
      </c>
      <c r="X118" s="36">
        <v>0</v>
      </c>
      <c r="Y118" s="36">
        <v>0</v>
      </c>
      <c r="Z118" s="36">
        <v>0</v>
      </c>
      <c r="AA118" s="36">
        <v>0</v>
      </c>
      <c r="AB118" s="36">
        <v>0</v>
      </c>
      <c r="AC118" s="36">
        <v>0</v>
      </c>
      <c r="AD118" s="36">
        <v>0</v>
      </c>
      <c r="AE118" s="36">
        <v>0</v>
      </c>
      <c r="AF118" s="36">
        <v>0</v>
      </c>
      <c r="AG118" s="36">
        <v>0</v>
      </c>
      <c r="AH118" s="36">
        <v>0</v>
      </c>
      <c r="AI118" s="36">
        <v>0</v>
      </c>
      <c r="AJ118" s="36">
        <v>0</v>
      </c>
      <c r="AK118" s="36">
        <v>0</v>
      </c>
      <c r="AL118" s="36">
        <v>0</v>
      </c>
      <c r="AM118" s="36">
        <v>0</v>
      </c>
      <c r="AN118" s="36">
        <v>0</v>
      </c>
      <c r="AO118" s="36">
        <v>0</v>
      </c>
      <c r="AP118" s="36">
        <v>0</v>
      </c>
      <c r="AQ118" s="36">
        <v>0</v>
      </c>
      <c r="AR118" s="36">
        <v>0</v>
      </c>
      <c r="AS118" s="36">
        <v>0</v>
      </c>
      <c r="AT118" s="36">
        <v>0</v>
      </c>
      <c r="AU118" s="36">
        <v>0</v>
      </c>
      <c r="AV118" s="36">
        <v>0</v>
      </c>
      <c r="AW118" s="36">
        <v>0</v>
      </c>
      <c r="AX118" s="36">
        <v>0</v>
      </c>
      <c r="AY118" s="36">
        <v>0</v>
      </c>
      <c r="AZ118" s="36">
        <v>0</v>
      </c>
      <c r="BA118" s="36">
        <v>0</v>
      </c>
      <c r="BB118" s="36">
        <v>0</v>
      </c>
      <c r="BC118" s="36">
        <v>0</v>
      </c>
      <c r="BD118" s="36">
        <v>0</v>
      </c>
      <c r="BE118" s="36">
        <v>0</v>
      </c>
      <c r="BF118" s="36">
        <v>0</v>
      </c>
      <c r="BG118" s="36">
        <v>0</v>
      </c>
      <c r="BH118" s="36">
        <v>0</v>
      </c>
      <c r="BI118" s="36">
        <v>0</v>
      </c>
      <c r="BJ118" s="36">
        <v>0</v>
      </c>
      <c r="BK118" s="36">
        <v>0</v>
      </c>
      <c r="BL118" s="36">
        <v>0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>
        <v>4.2115594510000003</v>
      </c>
      <c r="E119" s="36">
        <v>11</v>
      </c>
      <c r="F119" s="36">
        <v>0</v>
      </c>
      <c r="G119" s="36">
        <v>0</v>
      </c>
      <c r="H119" s="36">
        <v>11</v>
      </c>
      <c r="I119" s="36">
        <v>0</v>
      </c>
      <c r="J119" s="36">
        <v>0</v>
      </c>
      <c r="K119" s="36">
        <v>0</v>
      </c>
      <c r="L119" s="36">
        <v>0</v>
      </c>
      <c r="M119" s="36">
        <v>0</v>
      </c>
      <c r="N119" s="36">
        <v>0</v>
      </c>
      <c r="O119" s="36">
        <v>0</v>
      </c>
      <c r="P119" s="36">
        <v>0</v>
      </c>
      <c r="Q119" s="36">
        <v>0</v>
      </c>
      <c r="R119" s="36">
        <v>0</v>
      </c>
      <c r="S119" s="36">
        <v>0</v>
      </c>
      <c r="T119" s="36">
        <v>0</v>
      </c>
      <c r="U119" s="36">
        <v>0</v>
      </c>
      <c r="V119" s="36">
        <v>0</v>
      </c>
      <c r="W119" s="36">
        <v>0</v>
      </c>
      <c r="X119" s="36">
        <v>0</v>
      </c>
      <c r="Y119" s="36">
        <v>0</v>
      </c>
      <c r="Z119" s="36">
        <v>0</v>
      </c>
      <c r="AA119" s="36">
        <v>0</v>
      </c>
      <c r="AB119" s="36">
        <v>0</v>
      </c>
      <c r="AC119" s="36">
        <v>0</v>
      </c>
      <c r="AD119" s="36">
        <v>0</v>
      </c>
      <c r="AE119" s="36">
        <v>0</v>
      </c>
      <c r="AF119" s="36">
        <v>0</v>
      </c>
      <c r="AG119" s="36">
        <v>0</v>
      </c>
      <c r="AH119" s="36">
        <v>0</v>
      </c>
      <c r="AI119" s="36">
        <v>0</v>
      </c>
      <c r="AJ119" s="36">
        <v>0</v>
      </c>
      <c r="AK119" s="36">
        <v>0</v>
      </c>
      <c r="AL119" s="36">
        <v>0</v>
      </c>
      <c r="AM119" s="36">
        <v>0</v>
      </c>
      <c r="AN119" s="36">
        <v>0</v>
      </c>
      <c r="AO119" s="36">
        <v>0</v>
      </c>
      <c r="AP119" s="36">
        <v>0</v>
      </c>
      <c r="AQ119" s="36">
        <v>0</v>
      </c>
      <c r="AR119" s="36">
        <v>0</v>
      </c>
      <c r="AS119" s="36">
        <v>0</v>
      </c>
      <c r="AT119" s="36">
        <v>0</v>
      </c>
      <c r="AU119" s="36">
        <v>0</v>
      </c>
      <c r="AV119" s="36">
        <v>0</v>
      </c>
      <c r="AW119" s="36">
        <v>0</v>
      </c>
      <c r="AX119" s="36">
        <v>0</v>
      </c>
      <c r="AY119" s="36">
        <v>0</v>
      </c>
      <c r="AZ119" s="36">
        <v>0</v>
      </c>
      <c r="BA119" s="36">
        <v>0</v>
      </c>
      <c r="BB119" s="36">
        <v>0</v>
      </c>
      <c r="BC119" s="36">
        <v>0</v>
      </c>
      <c r="BD119" s="36">
        <v>0</v>
      </c>
      <c r="BE119" s="36">
        <v>0</v>
      </c>
      <c r="BF119" s="36">
        <v>0</v>
      </c>
      <c r="BG119" s="36">
        <v>0</v>
      </c>
      <c r="BH119" s="36">
        <v>0</v>
      </c>
      <c r="BI119" s="36">
        <v>0</v>
      </c>
      <c r="BJ119" s="36">
        <v>0</v>
      </c>
      <c r="BK119" s="36">
        <v>0</v>
      </c>
      <c r="BL119" s="36">
        <v>0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>
        <v>4.1824581390000004</v>
      </c>
      <c r="E120" s="36">
        <v>14</v>
      </c>
      <c r="F120" s="36">
        <v>0</v>
      </c>
      <c r="G120" s="36">
        <v>0</v>
      </c>
      <c r="H120" s="36">
        <v>14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0</v>
      </c>
      <c r="P120" s="36">
        <v>0</v>
      </c>
      <c r="Q120" s="36">
        <v>0</v>
      </c>
      <c r="R120" s="36">
        <v>0</v>
      </c>
      <c r="S120" s="36">
        <v>0</v>
      </c>
      <c r="T120" s="36">
        <v>0</v>
      </c>
      <c r="U120" s="36">
        <v>0</v>
      </c>
      <c r="V120" s="36">
        <v>0</v>
      </c>
      <c r="W120" s="36">
        <v>0</v>
      </c>
      <c r="X120" s="36">
        <v>0</v>
      </c>
      <c r="Y120" s="36">
        <v>0</v>
      </c>
      <c r="Z120" s="36">
        <v>0</v>
      </c>
      <c r="AA120" s="36">
        <v>0</v>
      </c>
      <c r="AB120" s="36">
        <v>0</v>
      </c>
      <c r="AC120" s="36">
        <v>0</v>
      </c>
      <c r="AD120" s="36">
        <v>0</v>
      </c>
      <c r="AE120" s="36">
        <v>0</v>
      </c>
      <c r="AF120" s="36">
        <v>0</v>
      </c>
      <c r="AG120" s="36">
        <v>0</v>
      </c>
      <c r="AH120" s="36">
        <v>0</v>
      </c>
      <c r="AI120" s="36">
        <v>0</v>
      </c>
      <c r="AJ120" s="36">
        <v>0</v>
      </c>
      <c r="AK120" s="36">
        <v>0</v>
      </c>
      <c r="AL120" s="36">
        <v>0</v>
      </c>
      <c r="AM120" s="36">
        <v>0</v>
      </c>
      <c r="AN120" s="36">
        <v>0</v>
      </c>
      <c r="AO120" s="36">
        <v>0</v>
      </c>
      <c r="AP120" s="36">
        <v>0</v>
      </c>
      <c r="AQ120" s="36">
        <v>0</v>
      </c>
      <c r="AR120" s="36">
        <v>0</v>
      </c>
      <c r="AS120" s="36">
        <v>0</v>
      </c>
      <c r="AT120" s="36">
        <v>0</v>
      </c>
      <c r="AU120" s="36">
        <v>0</v>
      </c>
      <c r="AV120" s="36">
        <v>0</v>
      </c>
      <c r="AW120" s="36">
        <v>0</v>
      </c>
      <c r="AX120" s="36">
        <v>0</v>
      </c>
      <c r="AY120" s="36">
        <v>0</v>
      </c>
      <c r="AZ120" s="36">
        <v>0</v>
      </c>
      <c r="BA120" s="36">
        <v>0</v>
      </c>
      <c r="BB120" s="36">
        <v>0</v>
      </c>
      <c r="BC120" s="36">
        <v>0</v>
      </c>
      <c r="BD120" s="36">
        <v>0</v>
      </c>
      <c r="BE120" s="36">
        <v>0</v>
      </c>
      <c r="BF120" s="36">
        <v>0</v>
      </c>
      <c r="BG120" s="36">
        <v>0</v>
      </c>
      <c r="BH120" s="36">
        <v>0</v>
      </c>
      <c r="BI120" s="36">
        <v>0</v>
      </c>
      <c r="BJ120" s="36">
        <v>0</v>
      </c>
      <c r="BK120" s="36">
        <v>0</v>
      </c>
      <c r="BL120" s="36">
        <v>0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>
        <v>4.2040052909999996</v>
      </c>
      <c r="E121" s="36">
        <v>0</v>
      </c>
      <c r="F121" s="36" t="s">
        <v>339</v>
      </c>
      <c r="G121" s="36" t="s">
        <v>339</v>
      </c>
      <c r="H121" s="36" t="s">
        <v>339</v>
      </c>
      <c r="I121" s="36">
        <v>0</v>
      </c>
      <c r="J121" s="36">
        <v>0</v>
      </c>
      <c r="K121" s="36">
        <v>0</v>
      </c>
      <c r="L121" s="36">
        <v>0</v>
      </c>
      <c r="M121" s="36">
        <v>0</v>
      </c>
      <c r="N121" s="36">
        <v>0</v>
      </c>
      <c r="O121" s="36">
        <v>0</v>
      </c>
      <c r="P121" s="36">
        <v>0</v>
      </c>
      <c r="Q121" s="36">
        <v>0</v>
      </c>
      <c r="R121" s="36">
        <v>0</v>
      </c>
      <c r="S121" s="36">
        <v>0</v>
      </c>
      <c r="T121" s="36">
        <v>0</v>
      </c>
      <c r="U121" s="36" t="s">
        <v>339</v>
      </c>
      <c r="V121" s="36" t="s">
        <v>339</v>
      </c>
      <c r="W121" s="36">
        <v>0</v>
      </c>
      <c r="X121" s="36">
        <v>0</v>
      </c>
      <c r="Y121" s="36">
        <v>0</v>
      </c>
      <c r="Z121" s="36">
        <v>0</v>
      </c>
      <c r="AA121" s="36">
        <v>0</v>
      </c>
      <c r="AB121" s="36">
        <v>0</v>
      </c>
      <c r="AC121" s="36">
        <v>0</v>
      </c>
      <c r="AD121" s="36">
        <v>0</v>
      </c>
      <c r="AE121" s="36">
        <v>0</v>
      </c>
      <c r="AF121" s="36">
        <v>0</v>
      </c>
      <c r="AG121" s="36" t="s">
        <v>339</v>
      </c>
      <c r="AH121" s="36" t="s">
        <v>339</v>
      </c>
      <c r="AI121" s="36" t="s">
        <v>339</v>
      </c>
      <c r="AJ121" s="36">
        <v>0</v>
      </c>
      <c r="AK121" s="36">
        <v>0</v>
      </c>
      <c r="AL121" s="36">
        <v>0</v>
      </c>
      <c r="AM121" s="36">
        <v>0</v>
      </c>
      <c r="AN121" s="36">
        <v>0</v>
      </c>
      <c r="AO121" s="36">
        <v>0</v>
      </c>
      <c r="AP121" s="36">
        <v>0</v>
      </c>
      <c r="AQ121" s="36">
        <v>0</v>
      </c>
      <c r="AR121" s="36">
        <v>0</v>
      </c>
      <c r="AS121" s="36">
        <v>0</v>
      </c>
      <c r="AT121" s="36">
        <v>0</v>
      </c>
      <c r="AU121" s="36">
        <v>0</v>
      </c>
      <c r="AV121" s="36">
        <v>0</v>
      </c>
      <c r="AW121" s="36">
        <v>0</v>
      </c>
      <c r="AX121" s="36">
        <v>0</v>
      </c>
      <c r="AY121" s="36">
        <v>0</v>
      </c>
      <c r="AZ121" s="36">
        <v>0</v>
      </c>
      <c r="BA121" s="36">
        <v>0</v>
      </c>
      <c r="BB121" s="36">
        <v>0</v>
      </c>
      <c r="BC121" s="36">
        <v>0</v>
      </c>
      <c r="BD121" s="36">
        <v>0</v>
      </c>
      <c r="BE121" s="36">
        <v>0</v>
      </c>
      <c r="BF121" s="36">
        <v>0</v>
      </c>
      <c r="BG121" s="36">
        <v>0</v>
      </c>
      <c r="BH121" s="36">
        <v>0</v>
      </c>
      <c r="BI121" s="36">
        <v>0</v>
      </c>
      <c r="BJ121" s="36">
        <v>0</v>
      </c>
      <c r="BK121" s="36">
        <v>0</v>
      </c>
      <c r="BL121" s="36">
        <v>0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>
        <v>4.1137524409999999</v>
      </c>
      <c r="E122" s="36">
        <v>0</v>
      </c>
      <c r="F122" s="36" t="s">
        <v>339</v>
      </c>
      <c r="G122" s="36" t="s">
        <v>339</v>
      </c>
      <c r="H122" s="36" t="s">
        <v>339</v>
      </c>
      <c r="I122" s="36">
        <v>0</v>
      </c>
      <c r="J122" s="36">
        <v>0</v>
      </c>
      <c r="K122" s="36">
        <v>0</v>
      </c>
      <c r="L122" s="36">
        <v>0</v>
      </c>
      <c r="M122" s="36">
        <v>0</v>
      </c>
      <c r="N122" s="36">
        <v>0</v>
      </c>
      <c r="O122" s="36">
        <v>0</v>
      </c>
      <c r="P122" s="36">
        <v>0</v>
      </c>
      <c r="Q122" s="36">
        <v>0</v>
      </c>
      <c r="R122" s="36">
        <v>0</v>
      </c>
      <c r="S122" s="36">
        <v>0</v>
      </c>
      <c r="T122" s="36">
        <v>0</v>
      </c>
      <c r="U122" s="36" t="s">
        <v>339</v>
      </c>
      <c r="V122" s="36" t="s">
        <v>339</v>
      </c>
      <c r="W122" s="36">
        <v>0</v>
      </c>
      <c r="X122" s="36">
        <v>0</v>
      </c>
      <c r="Y122" s="36">
        <v>0</v>
      </c>
      <c r="Z122" s="36">
        <v>0</v>
      </c>
      <c r="AA122" s="36">
        <v>0</v>
      </c>
      <c r="AB122" s="36">
        <v>0</v>
      </c>
      <c r="AC122" s="36">
        <v>0</v>
      </c>
      <c r="AD122" s="36">
        <v>0</v>
      </c>
      <c r="AE122" s="36">
        <v>0</v>
      </c>
      <c r="AF122" s="36">
        <v>0</v>
      </c>
      <c r="AG122" s="36" t="s">
        <v>339</v>
      </c>
      <c r="AH122" s="36" t="s">
        <v>339</v>
      </c>
      <c r="AI122" s="36" t="s">
        <v>339</v>
      </c>
      <c r="AJ122" s="36">
        <v>0</v>
      </c>
      <c r="AK122" s="36">
        <v>0</v>
      </c>
      <c r="AL122" s="36">
        <v>0</v>
      </c>
      <c r="AM122" s="36">
        <v>0</v>
      </c>
      <c r="AN122" s="36">
        <v>0</v>
      </c>
      <c r="AO122" s="36">
        <v>0</v>
      </c>
      <c r="AP122" s="36">
        <v>0</v>
      </c>
      <c r="AQ122" s="36">
        <v>0</v>
      </c>
      <c r="AR122" s="36">
        <v>0</v>
      </c>
      <c r="AS122" s="36">
        <v>0</v>
      </c>
      <c r="AT122" s="36">
        <v>0</v>
      </c>
      <c r="AU122" s="36">
        <v>0</v>
      </c>
      <c r="AV122" s="36">
        <v>0</v>
      </c>
      <c r="AW122" s="36">
        <v>0</v>
      </c>
      <c r="AX122" s="36">
        <v>0</v>
      </c>
      <c r="AY122" s="36">
        <v>0</v>
      </c>
      <c r="AZ122" s="36">
        <v>0</v>
      </c>
      <c r="BA122" s="36">
        <v>0</v>
      </c>
      <c r="BB122" s="36">
        <v>0</v>
      </c>
      <c r="BC122" s="36">
        <v>0</v>
      </c>
      <c r="BD122" s="36">
        <v>0</v>
      </c>
      <c r="BE122" s="36">
        <v>0</v>
      </c>
      <c r="BF122" s="36">
        <v>0</v>
      </c>
      <c r="BG122" s="36">
        <v>0</v>
      </c>
      <c r="BH122" s="36">
        <v>0</v>
      </c>
      <c r="BI122" s="36">
        <v>0</v>
      </c>
      <c r="BJ122" s="36">
        <v>0</v>
      </c>
      <c r="BK122" s="36">
        <v>0</v>
      </c>
      <c r="BL122" s="36">
        <v>0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 t="s">
        <v>338</v>
      </c>
      <c r="E123" s="36" t="s">
        <v>338</v>
      </c>
      <c r="F123" s="36" t="s">
        <v>338</v>
      </c>
      <c r="G123" s="36" t="s">
        <v>338</v>
      </c>
      <c r="H123" s="36" t="s">
        <v>338</v>
      </c>
      <c r="I123" s="36" t="s">
        <v>338</v>
      </c>
      <c r="J123" s="36" t="s">
        <v>338</v>
      </c>
      <c r="K123" s="36" t="s">
        <v>338</v>
      </c>
      <c r="L123" s="36" t="s">
        <v>338</v>
      </c>
      <c r="M123" s="36" t="s">
        <v>338</v>
      </c>
      <c r="N123" s="36" t="s">
        <v>338</v>
      </c>
      <c r="O123" s="36" t="s">
        <v>338</v>
      </c>
      <c r="P123" s="36" t="s">
        <v>338</v>
      </c>
      <c r="Q123" s="36" t="s">
        <v>338</v>
      </c>
      <c r="R123" s="36" t="s">
        <v>338</v>
      </c>
      <c r="S123" s="36" t="s">
        <v>338</v>
      </c>
      <c r="T123" s="36" t="s">
        <v>338</v>
      </c>
      <c r="U123" s="36" t="s">
        <v>338</v>
      </c>
      <c r="V123" s="36" t="s">
        <v>338</v>
      </c>
      <c r="W123" s="36" t="s">
        <v>338</v>
      </c>
      <c r="X123" s="36" t="s">
        <v>338</v>
      </c>
      <c r="Y123" s="36" t="s">
        <v>338</v>
      </c>
      <c r="Z123" s="36" t="s">
        <v>338</v>
      </c>
      <c r="AA123" s="36" t="s">
        <v>338</v>
      </c>
      <c r="AB123" s="36" t="s">
        <v>338</v>
      </c>
      <c r="AC123" s="36" t="s">
        <v>338</v>
      </c>
      <c r="AD123" s="36" t="s">
        <v>338</v>
      </c>
      <c r="AE123" s="36" t="s">
        <v>338</v>
      </c>
      <c r="AF123" s="36" t="s">
        <v>338</v>
      </c>
      <c r="AG123" s="36" t="s">
        <v>338</v>
      </c>
      <c r="AH123" s="36" t="s">
        <v>338</v>
      </c>
      <c r="AI123" s="36" t="s">
        <v>338</v>
      </c>
      <c r="AJ123" s="36" t="s">
        <v>338</v>
      </c>
      <c r="AK123" s="36" t="s">
        <v>338</v>
      </c>
      <c r="AL123" s="36" t="s">
        <v>338</v>
      </c>
      <c r="AM123" s="36" t="s">
        <v>338</v>
      </c>
      <c r="AN123" s="36" t="s">
        <v>338</v>
      </c>
      <c r="AO123" s="36" t="s">
        <v>338</v>
      </c>
      <c r="AP123" s="36" t="s">
        <v>338</v>
      </c>
      <c r="AQ123" s="36" t="s">
        <v>338</v>
      </c>
      <c r="AR123" s="36" t="s">
        <v>338</v>
      </c>
      <c r="AS123" s="36" t="s">
        <v>338</v>
      </c>
      <c r="AT123" s="36" t="s">
        <v>338</v>
      </c>
      <c r="AU123" s="36" t="s">
        <v>338</v>
      </c>
      <c r="AV123" s="36" t="s">
        <v>338</v>
      </c>
      <c r="AW123" s="36" t="s">
        <v>338</v>
      </c>
      <c r="AX123" s="36" t="s">
        <v>338</v>
      </c>
      <c r="AY123" s="36" t="s">
        <v>338</v>
      </c>
      <c r="AZ123" s="36" t="s">
        <v>338</v>
      </c>
      <c r="BA123" s="36" t="s">
        <v>338</v>
      </c>
      <c r="BB123" s="36" t="s">
        <v>338</v>
      </c>
      <c r="BC123" s="36" t="s">
        <v>338</v>
      </c>
      <c r="BD123" s="36" t="s">
        <v>338</v>
      </c>
      <c r="BE123" s="36" t="s">
        <v>338</v>
      </c>
      <c r="BF123" s="36" t="s">
        <v>338</v>
      </c>
      <c r="BG123" s="36" t="s">
        <v>338</v>
      </c>
      <c r="BH123" s="36" t="s">
        <v>338</v>
      </c>
      <c r="BI123" s="36" t="s">
        <v>338</v>
      </c>
      <c r="BJ123" s="36" t="s">
        <v>338</v>
      </c>
      <c r="BK123" s="36" t="s">
        <v>338</v>
      </c>
      <c r="BL123" s="36" t="s">
        <v>338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 t="s">
        <v>338</v>
      </c>
      <c r="E124" s="36" t="s">
        <v>338</v>
      </c>
      <c r="F124" s="36" t="s">
        <v>338</v>
      </c>
      <c r="G124" s="36" t="s">
        <v>338</v>
      </c>
      <c r="H124" s="36" t="s">
        <v>338</v>
      </c>
      <c r="I124" s="36" t="s">
        <v>338</v>
      </c>
      <c r="J124" s="36" t="s">
        <v>338</v>
      </c>
      <c r="K124" s="36" t="s">
        <v>338</v>
      </c>
      <c r="L124" s="36" t="s">
        <v>338</v>
      </c>
      <c r="M124" s="36" t="s">
        <v>338</v>
      </c>
      <c r="N124" s="36" t="s">
        <v>338</v>
      </c>
      <c r="O124" s="36" t="s">
        <v>338</v>
      </c>
      <c r="P124" s="36" t="s">
        <v>338</v>
      </c>
      <c r="Q124" s="36" t="s">
        <v>338</v>
      </c>
      <c r="R124" s="36" t="s">
        <v>338</v>
      </c>
      <c r="S124" s="36" t="s">
        <v>338</v>
      </c>
      <c r="T124" s="36" t="s">
        <v>338</v>
      </c>
      <c r="U124" s="36" t="s">
        <v>338</v>
      </c>
      <c r="V124" s="36" t="s">
        <v>338</v>
      </c>
      <c r="W124" s="36" t="s">
        <v>338</v>
      </c>
      <c r="X124" s="36" t="s">
        <v>338</v>
      </c>
      <c r="Y124" s="36" t="s">
        <v>338</v>
      </c>
      <c r="Z124" s="36" t="s">
        <v>338</v>
      </c>
      <c r="AA124" s="36" t="s">
        <v>338</v>
      </c>
      <c r="AB124" s="36" t="s">
        <v>338</v>
      </c>
      <c r="AC124" s="36" t="s">
        <v>338</v>
      </c>
      <c r="AD124" s="36" t="s">
        <v>338</v>
      </c>
      <c r="AE124" s="36" t="s">
        <v>338</v>
      </c>
      <c r="AF124" s="36" t="s">
        <v>338</v>
      </c>
      <c r="AG124" s="36" t="s">
        <v>338</v>
      </c>
      <c r="AH124" s="36" t="s">
        <v>338</v>
      </c>
      <c r="AI124" s="36" t="s">
        <v>338</v>
      </c>
      <c r="AJ124" s="36" t="s">
        <v>338</v>
      </c>
      <c r="AK124" s="36" t="s">
        <v>338</v>
      </c>
      <c r="AL124" s="36" t="s">
        <v>338</v>
      </c>
      <c r="AM124" s="36" t="s">
        <v>338</v>
      </c>
      <c r="AN124" s="36" t="s">
        <v>338</v>
      </c>
      <c r="AO124" s="36" t="s">
        <v>338</v>
      </c>
      <c r="AP124" s="36" t="s">
        <v>338</v>
      </c>
      <c r="AQ124" s="36" t="s">
        <v>338</v>
      </c>
      <c r="AR124" s="36" t="s">
        <v>338</v>
      </c>
      <c r="AS124" s="36" t="s">
        <v>338</v>
      </c>
      <c r="AT124" s="36" t="s">
        <v>338</v>
      </c>
      <c r="AU124" s="36" t="s">
        <v>338</v>
      </c>
      <c r="AV124" s="36" t="s">
        <v>338</v>
      </c>
      <c r="AW124" s="36" t="s">
        <v>338</v>
      </c>
      <c r="AX124" s="36" t="s">
        <v>338</v>
      </c>
      <c r="AY124" s="36" t="s">
        <v>338</v>
      </c>
      <c r="AZ124" s="36" t="s">
        <v>338</v>
      </c>
      <c r="BA124" s="36" t="s">
        <v>338</v>
      </c>
      <c r="BB124" s="36" t="s">
        <v>338</v>
      </c>
      <c r="BC124" s="36" t="s">
        <v>338</v>
      </c>
      <c r="BD124" s="36" t="s">
        <v>338</v>
      </c>
      <c r="BE124" s="36" t="s">
        <v>338</v>
      </c>
      <c r="BF124" s="36" t="s">
        <v>338</v>
      </c>
      <c r="BG124" s="36" t="s">
        <v>338</v>
      </c>
      <c r="BH124" s="36" t="s">
        <v>338</v>
      </c>
      <c r="BI124" s="36" t="s">
        <v>338</v>
      </c>
      <c r="BJ124" s="36" t="s">
        <v>338</v>
      </c>
      <c r="BK124" s="36" t="s">
        <v>338</v>
      </c>
      <c r="BL124" s="36" t="s">
        <v>338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 t="s">
        <v>338</v>
      </c>
      <c r="E125" s="36" t="s">
        <v>338</v>
      </c>
      <c r="F125" s="36" t="s">
        <v>338</v>
      </c>
      <c r="G125" s="36" t="s">
        <v>338</v>
      </c>
      <c r="H125" s="36" t="s">
        <v>338</v>
      </c>
      <c r="I125" s="36" t="s">
        <v>338</v>
      </c>
      <c r="J125" s="36" t="s">
        <v>338</v>
      </c>
      <c r="K125" s="36" t="s">
        <v>338</v>
      </c>
      <c r="L125" s="36" t="s">
        <v>338</v>
      </c>
      <c r="M125" s="36" t="s">
        <v>338</v>
      </c>
      <c r="N125" s="36" t="s">
        <v>338</v>
      </c>
      <c r="O125" s="36" t="s">
        <v>338</v>
      </c>
      <c r="P125" s="36" t="s">
        <v>338</v>
      </c>
      <c r="Q125" s="36" t="s">
        <v>338</v>
      </c>
      <c r="R125" s="36" t="s">
        <v>338</v>
      </c>
      <c r="S125" s="36" t="s">
        <v>338</v>
      </c>
      <c r="T125" s="36" t="s">
        <v>338</v>
      </c>
      <c r="U125" s="36" t="s">
        <v>338</v>
      </c>
      <c r="V125" s="36" t="s">
        <v>338</v>
      </c>
      <c r="W125" s="36" t="s">
        <v>338</v>
      </c>
      <c r="X125" s="36" t="s">
        <v>338</v>
      </c>
      <c r="Y125" s="36" t="s">
        <v>338</v>
      </c>
      <c r="Z125" s="36" t="s">
        <v>338</v>
      </c>
      <c r="AA125" s="36" t="s">
        <v>338</v>
      </c>
      <c r="AB125" s="36" t="s">
        <v>338</v>
      </c>
      <c r="AC125" s="36" t="s">
        <v>338</v>
      </c>
      <c r="AD125" s="36" t="s">
        <v>338</v>
      </c>
      <c r="AE125" s="36" t="s">
        <v>338</v>
      </c>
      <c r="AF125" s="36" t="s">
        <v>338</v>
      </c>
      <c r="AG125" s="36" t="s">
        <v>338</v>
      </c>
      <c r="AH125" s="36" t="s">
        <v>338</v>
      </c>
      <c r="AI125" s="36" t="s">
        <v>338</v>
      </c>
      <c r="AJ125" s="36" t="s">
        <v>338</v>
      </c>
      <c r="AK125" s="36" t="s">
        <v>338</v>
      </c>
      <c r="AL125" s="36" t="s">
        <v>338</v>
      </c>
      <c r="AM125" s="36" t="s">
        <v>338</v>
      </c>
      <c r="AN125" s="36" t="s">
        <v>338</v>
      </c>
      <c r="AO125" s="36" t="s">
        <v>338</v>
      </c>
      <c r="AP125" s="36" t="s">
        <v>338</v>
      </c>
      <c r="AQ125" s="36" t="s">
        <v>338</v>
      </c>
      <c r="AR125" s="36" t="s">
        <v>338</v>
      </c>
      <c r="AS125" s="36" t="s">
        <v>338</v>
      </c>
      <c r="AT125" s="36" t="s">
        <v>338</v>
      </c>
      <c r="AU125" s="36" t="s">
        <v>338</v>
      </c>
      <c r="AV125" s="36" t="s">
        <v>338</v>
      </c>
      <c r="AW125" s="36" t="s">
        <v>338</v>
      </c>
      <c r="AX125" s="36" t="s">
        <v>338</v>
      </c>
      <c r="AY125" s="36" t="s">
        <v>338</v>
      </c>
      <c r="AZ125" s="36" t="s">
        <v>338</v>
      </c>
      <c r="BA125" s="36" t="s">
        <v>338</v>
      </c>
      <c r="BB125" s="36" t="s">
        <v>338</v>
      </c>
      <c r="BC125" s="36" t="s">
        <v>338</v>
      </c>
      <c r="BD125" s="36" t="s">
        <v>338</v>
      </c>
      <c r="BE125" s="36" t="s">
        <v>338</v>
      </c>
      <c r="BF125" s="36" t="s">
        <v>338</v>
      </c>
      <c r="BG125" s="36" t="s">
        <v>338</v>
      </c>
      <c r="BH125" s="36" t="s">
        <v>338</v>
      </c>
      <c r="BI125" s="36" t="s">
        <v>338</v>
      </c>
      <c r="BJ125" s="36" t="s">
        <v>338</v>
      </c>
      <c r="BK125" s="36" t="s">
        <v>338</v>
      </c>
      <c r="BL125" s="36" t="s">
        <v>338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 t="s">
        <v>338</v>
      </c>
      <c r="E126" s="36" t="s">
        <v>338</v>
      </c>
      <c r="F126" s="36" t="s">
        <v>338</v>
      </c>
      <c r="G126" s="36" t="s">
        <v>338</v>
      </c>
      <c r="H126" s="36" t="s">
        <v>338</v>
      </c>
      <c r="I126" s="36" t="s">
        <v>338</v>
      </c>
      <c r="J126" s="36" t="s">
        <v>338</v>
      </c>
      <c r="K126" s="36" t="s">
        <v>338</v>
      </c>
      <c r="L126" s="36" t="s">
        <v>338</v>
      </c>
      <c r="M126" s="36" t="s">
        <v>338</v>
      </c>
      <c r="N126" s="36" t="s">
        <v>338</v>
      </c>
      <c r="O126" s="36" t="s">
        <v>338</v>
      </c>
      <c r="P126" s="36" t="s">
        <v>338</v>
      </c>
      <c r="Q126" s="36" t="s">
        <v>338</v>
      </c>
      <c r="R126" s="36" t="s">
        <v>338</v>
      </c>
      <c r="S126" s="36" t="s">
        <v>338</v>
      </c>
      <c r="T126" s="36" t="s">
        <v>338</v>
      </c>
      <c r="U126" s="36" t="s">
        <v>338</v>
      </c>
      <c r="V126" s="36" t="s">
        <v>338</v>
      </c>
      <c r="W126" s="36" t="s">
        <v>338</v>
      </c>
      <c r="X126" s="36" t="s">
        <v>338</v>
      </c>
      <c r="Y126" s="36" t="s">
        <v>338</v>
      </c>
      <c r="Z126" s="36" t="s">
        <v>338</v>
      </c>
      <c r="AA126" s="36" t="s">
        <v>338</v>
      </c>
      <c r="AB126" s="36" t="s">
        <v>338</v>
      </c>
      <c r="AC126" s="36" t="s">
        <v>338</v>
      </c>
      <c r="AD126" s="36" t="s">
        <v>338</v>
      </c>
      <c r="AE126" s="36" t="s">
        <v>338</v>
      </c>
      <c r="AF126" s="36" t="s">
        <v>338</v>
      </c>
      <c r="AG126" s="36" t="s">
        <v>338</v>
      </c>
      <c r="AH126" s="36" t="s">
        <v>338</v>
      </c>
      <c r="AI126" s="36" t="s">
        <v>338</v>
      </c>
      <c r="AJ126" s="36" t="s">
        <v>338</v>
      </c>
      <c r="AK126" s="36" t="s">
        <v>338</v>
      </c>
      <c r="AL126" s="36" t="s">
        <v>338</v>
      </c>
      <c r="AM126" s="36" t="s">
        <v>338</v>
      </c>
      <c r="AN126" s="36" t="s">
        <v>338</v>
      </c>
      <c r="AO126" s="36" t="s">
        <v>338</v>
      </c>
      <c r="AP126" s="36" t="s">
        <v>338</v>
      </c>
      <c r="AQ126" s="36" t="s">
        <v>338</v>
      </c>
      <c r="AR126" s="36" t="s">
        <v>338</v>
      </c>
      <c r="AS126" s="36" t="s">
        <v>338</v>
      </c>
      <c r="AT126" s="36" t="s">
        <v>338</v>
      </c>
      <c r="AU126" s="36" t="s">
        <v>338</v>
      </c>
      <c r="AV126" s="36" t="s">
        <v>338</v>
      </c>
      <c r="AW126" s="36" t="s">
        <v>338</v>
      </c>
      <c r="AX126" s="36" t="s">
        <v>338</v>
      </c>
      <c r="AY126" s="36" t="s">
        <v>338</v>
      </c>
      <c r="AZ126" s="36" t="s">
        <v>338</v>
      </c>
      <c r="BA126" s="36" t="s">
        <v>338</v>
      </c>
      <c r="BB126" s="36" t="s">
        <v>338</v>
      </c>
      <c r="BC126" s="36" t="s">
        <v>338</v>
      </c>
      <c r="BD126" s="36" t="s">
        <v>338</v>
      </c>
      <c r="BE126" s="36" t="s">
        <v>338</v>
      </c>
      <c r="BF126" s="36" t="s">
        <v>338</v>
      </c>
      <c r="BG126" s="36" t="s">
        <v>338</v>
      </c>
      <c r="BH126" s="36" t="s">
        <v>338</v>
      </c>
      <c r="BI126" s="36" t="s">
        <v>338</v>
      </c>
      <c r="BJ126" s="36" t="s">
        <v>338</v>
      </c>
      <c r="BK126" s="36" t="s">
        <v>338</v>
      </c>
      <c r="BL126" s="36" t="s">
        <v>338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 t="s">
        <v>338</v>
      </c>
      <c r="E127" s="36" t="s">
        <v>338</v>
      </c>
      <c r="F127" s="36" t="s">
        <v>338</v>
      </c>
      <c r="G127" s="36" t="s">
        <v>338</v>
      </c>
      <c r="H127" s="36" t="s">
        <v>338</v>
      </c>
      <c r="I127" s="36" t="s">
        <v>338</v>
      </c>
      <c r="J127" s="36" t="s">
        <v>338</v>
      </c>
      <c r="K127" s="36" t="s">
        <v>338</v>
      </c>
      <c r="L127" s="36" t="s">
        <v>338</v>
      </c>
      <c r="M127" s="36" t="s">
        <v>338</v>
      </c>
      <c r="N127" s="36" t="s">
        <v>338</v>
      </c>
      <c r="O127" s="36" t="s">
        <v>338</v>
      </c>
      <c r="P127" s="36" t="s">
        <v>338</v>
      </c>
      <c r="Q127" s="36" t="s">
        <v>338</v>
      </c>
      <c r="R127" s="36" t="s">
        <v>338</v>
      </c>
      <c r="S127" s="36" t="s">
        <v>338</v>
      </c>
      <c r="T127" s="36" t="s">
        <v>338</v>
      </c>
      <c r="U127" s="36" t="s">
        <v>338</v>
      </c>
      <c r="V127" s="36" t="s">
        <v>338</v>
      </c>
      <c r="W127" s="36" t="s">
        <v>338</v>
      </c>
      <c r="X127" s="36" t="s">
        <v>338</v>
      </c>
      <c r="Y127" s="36" t="s">
        <v>338</v>
      </c>
      <c r="Z127" s="36" t="s">
        <v>338</v>
      </c>
      <c r="AA127" s="36" t="s">
        <v>338</v>
      </c>
      <c r="AB127" s="36" t="s">
        <v>338</v>
      </c>
      <c r="AC127" s="36" t="s">
        <v>338</v>
      </c>
      <c r="AD127" s="36" t="s">
        <v>338</v>
      </c>
      <c r="AE127" s="36" t="s">
        <v>338</v>
      </c>
      <c r="AF127" s="36" t="s">
        <v>338</v>
      </c>
      <c r="AG127" s="36" t="s">
        <v>338</v>
      </c>
      <c r="AH127" s="36" t="s">
        <v>338</v>
      </c>
      <c r="AI127" s="36" t="s">
        <v>338</v>
      </c>
      <c r="AJ127" s="36" t="s">
        <v>338</v>
      </c>
      <c r="AK127" s="36" t="s">
        <v>338</v>
      </c>
      <c r="AL127" s="36" t="s">
        <v>338</v>
      </c>
      <c r="AM127" s="36" t="s">
        <v>338</v>
      </c>
      <c r="AN127" s="36" t="s">
        <v>338</v>
      </c>
      <c r="AO127" s="36" t="s">
        <v>338</v>
      </c>
      <c r="AP127" s="36" t="s">
        <v>338</v>
      </c>
      <c r="AQ127" s="36" t="s">
        <v>338</v>
      </c>
      <c r="AR127" s="36" t="s">
        <v>338</v>
      </c>
      <c r="AS127" s="36" t="s">
        <v>338</v>
      </c>
      <c r="AT127" s="36" t="s">
        <v>338</v>
      </c>
      <c r="AU127" s="36" t="s">
        <v>338</v>
      </c>
      <c r="AV127" s="36" t="s">
        <v>338</v>
      </c>
      <c r="AW127" s="36" t="s">
        <v>338</v>
      </c>
      <c r="AX127" s="36" t="s">
        <v>338</v>
      </c>
      <c r="AY127" s="36" t="s">
        <v>338</v>
      </c>
      <c r="AZ127" s="36" t="s">
        <v>338</v>
      </c>
      <c r="BA127" s="36" t="s">
        <v>338</v>
      </c>
      <c r="BB127" s="36" t="s">
        <v>338</v>
      </c>
      <c r="BC127" s="36" t="s">
        <v>338</v>
      </c>
      <c r="BD127" s="36" t="s">
        <v>338</v>
      </c>
      <c r="BE127" s="36" t="s">
        <v>338</v>
      </c>
      <c r="BF127" s="36" t="s">
        <v>338</v>
      </c>
      <c r="BG127" s="36" t="s">
        <v>338</v>
      </c>
      <c r="BH127" s="36" t="s">
        <v>338</v>
      </c>
      <c r="BI127" s="36" t="s">
        <v>338</v>
      </c>
      <c r="BJ127" s="36" t="s">
        <v>338</v>
      </c>
      <c r="BK127" s="36" t="s">
        <v>338</v>
      </c>
      <c r="BL127" s="36" t="s">
        <v>338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 t="s">
        <v>338</v>
      </c>
      <c r="E128" s="36" t="s">
        <v>338</v>
      </c>
      <c r="F128" s="36" t="s">
        <v>338</v>
      </c>
      <c r="G128" s="36" t="s">
        <v>338</v>
      </c>
      <c r="H128" s="36" t="s">
        <v>338</v>
      </c>
      <c r="I128" s="36" t="s">
        <v>338</v>
      </c>
      <c r="J128" s="36" t="s">
        <v>338</v>
      </c>
      <c r="K128" s="36" t="s">
        <v>338</v>
      </c>
      <c r="L128" s="36" t="s">
        <v>338</v>
      </c>
      <c r="M128" s="36" t="s">
        <v>338</v>
      </c>
      <c r="N128" s="36" t="s">
        <v>338</v>
      </c>
      <c r="O128" s="36" t="s">
        <v>338</v>
      </c>
      <c r="P128" s="36" t="s">
        <v>338</v>
      </c>
      <c r="Q128" s="36" t="s">
        <v>338</v>
      </c>
      <c r="R128" s="36" t="s">
        <v>338</v>
      </c>
      <c r="S128" s="36" t="s">
        <v>338</v>
      </c>
      <c r="T128" s="36" t="s">
        <v>338</v>
      </c>
      <c r="U128" s="36" t="s">
        <v>338</v>
      </c>
      <c r="V128" s="36" t="s">
        <v>338</v>
      </c>
      <c r="W128" s="36" t="s">
        <v>338</v>
      </c>
      <c r="X128" s="36" t="s">
        <v>338</v>
      </c>
      <c r="Y128" s="36" t="s">
        <v>338</v>
      </c>
      <c r="Z128" s="36" t="s">
        <v>338</v>
      </c>
      <c r="AA128" s="36" t="s">
        <v>338</v>
      </c>
      <c r="AB128" s="36" t="s">
        <v>338</v>
      </c>
      <c r="AC128" s="36" t="s">
        <v>338</v>
      </c>
      <c r="AD128" s="36" t="s">
        <v>338</v>
      </c>
      <c r="AE128" s="36" t="s">
        <v>338</v>
      </c>
      <c r="AF128" s="36" t="s">
        <v>338</v>
      </c>
      <c r="AG128" s="36" t="s">
        <v>338</v>
      </c>
      <c r="AH128" s="36" t="s">
        <v>338</v>
      </c>
      <c r="AI128" s="36" t="s">
        <v>338</v>
      </c>
      <c r="AJ128" s="36" t="s">
        <v>338</v>
      </c>
      <c r="AK128" s="36" t="s">
        <v>338</v>
      </c>
      <c r="AL128" s="36" t="s">
        <v>338</v>
      </c>
      <c r="AM128" s="36" t="s">
        <v>338</v>
      </c>
      <c r="AN128" s="36" t="s">
        <v>338</v>
      </c>
      <c r="AO128" s="36" t="s">
        <v>338</v>
      </c>
      <c r="AP128" s="36" t="s">
        <v>338</v>
      </c>
      <c r="AQ128" s="36" t="s">
        <v>338</v>
      </c>
      <c r="AR128" s="36" t="s">
        <v>338</v>
      </c>
      <c r="AS128" s="36" t="s">
        <v>338</v>
      </c>
      <c r="AT128" s="36" t="s">
        <v>338</v>
      </c>
      <c r="AU128" s="36" t="s">
        <v>338</v>
      </c>
      <c r="AV128" s="36" t="s">
        <v>338</v>
      </c>
      <c r="AW128" s="36" t="s">
        <v>338</v>
      </c>
      <c r="AX128" s="36" t="s">
        <v>338</v>
      </c>
      <c r="AY128" s="36" t="s">
        <v>338</v>
      </c>
      <c r="AZ128" s="36" t="s">
        <v>338</v>
      </c>
      <c r="BA128" s="36" t="s">
        <v>338</v>
      </c>
      <c r="BB128" s="36" t="s">
        <v>338</v>
      </c>
      <c r="BC128" s="36" t="s">
        <v>338</v>
      </c>
      <c r="BD128" s="36" t="s">
        <v>338</v>
      </c>
      <c r="BE128" s="36" t="s">
        <v>338</v>
      </c>
      <c r="BF128" s="36" t="s">
        <v>338</v>
      </c>
      <c r="BG128" s="36" t="s">
        <v>338</v>
      </c>
      <c r="BH128" s="36" t="s">
        <v>338</v>
      </c>
      <c r="BI128" s="36" t="s">
        <v>338</v>
      </c>
      <c r="BJ128" s="36" t="s">
        <v>338</v>
      </c>
      <c r="BK128" s="36" t="s">
        <v>338</v>
      </c>
      <c r="BL128" s="36" t="s">
        <v>338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 t="s">
        <v>338</v>
      </c>
      <c r="E129" s="36" t="s">
        <v>338</v>
      </c>
      <c r="F129" s="36" t="s">
        <v>338</v>
      </c>
      <c r="G129" s="36" t="s">
        <v>338</v>
      </c>
      <c r="H129" s="36" t="s">
        <v>338</v>
      </c>
      <c r="I129" s="36" t="s">
        <v>338</v>
      </c>
      <c r="J129" s="36" t="s">
        <v>338</v>
      </c>
      <c r="K129" s="36" t="s">
        <v>338</v>
      </c>
      <c r="L129" s="36" t="s">
        <v>338</v>
      </c>
      <c r="M129" s="36" t="s">
        <v>338</v>
      </c>
      <c r="N129" s="36" t="s">
        <v>338</v>
      </c>
      <c r="O129" s="36" t="s">
        <v>338</v>
      </c>
      <c r="P129" s="36" t="s">
        <v>338</v>
      </c>
      <c r="Q129" s="36" t="s">
        <v>338</v>
      </c>
      <c r="R129" s="36" t="s">
        <v>338</v>
      </c>
      <c r="S129" s="36" t="s">
        <v>338</v>
      </c>
      <c r="T129" s="36" t="s">
        <v>338</v>
      </c>
      <c r="U129" s="36" t="s">
        <v>338</v>
      </c>
      <c r="V129" s="36" t="s">
        <v>338</v>
      </c>
      <c r="W129" s="36" t="s">
        <v>338</v>
      </c>
      <c r="X129" s="36" t="s">
        <v>338</v>
      </c>
      <c r="Y129" s="36" t="s">
        <v>338</v>
      </c>
      <c r="Z129" s="36" t="s">
        <v>338</v>
      </c>
      <c r="AA129" s="36" t="s">
        <v>338</v>
      </c>
      <c r="AB129" s="36" t="s">
        <v>338</v>
      </c>
      <c r="AC129" s="36" t="s">
        <v>338</v>
      </c>
      <c r="AD129" s="36" t="s">
        <v>338</v>
      </c>
      <c r="AE129" s="36" t="s">
        <v>338</v>
      </c>
      <c r="AF129" s="36" t="s">
        <v>338</v>
      </c>
      <c r="AG129" s="36" t="s">
        <v>338</v>
      </c>
      <c r="AH129" s="36" t="s">
        <v>338</v>
      </c>
      <c r="AI129" s="36" t="s">
        <v>338</v>
      </c>
      <c r="AJ129" s="36" t="s">
        <v>338</v>
      </c>
      <c r="AK129" s="36" t="s">
        <v>338</v>
      </c>
      <c r="AL129" s="36" t="s">
        <v>338</v>
      </c>
      <c r="AM129" s="36" t="s">
        <v>338</v>
      </c>
      <c r="AN129" s="36" t="s">
        <v>338</v>
      </c>
      <c r="AO129" s="36" t="s">
        <v>338</v>
      </c>
      <c r="AP129" s="36" t="s">
        <v>338</v>
      </c>
      <c r="AQ129" s="36" t="s">
        <v>338</v>
      </c>
      <c r="AR129" s="36" t="s">
        <v>338</v>
      </c>
      <c r="AS129" s="36" t="s">
        <v>338</v>
      </c>
      <c r="AT129" s="36" t="s">
        <v>338</v>
      </c>
      <c r="AU129" s="36" t="s">
        <v>338</v>
      </c>
      <c r="AV129" s="36" t="s">
        <v>338</v>
      </c>
      <c r="AW129" s="36" t="s">
        <v>338</v>
      </c>
      <c r="AX129" s="36" t="s">
        <v>338</v>
      </c>
      <c r="AY129" s="36" t="s">
        <v>338</v>
      </c>
      <c r="AZ129" s="36" t="s">
        <v>338</v>
      </c>
      <c r="BA129" s="36" t="s">
        <v>338</v>
      </c>
      <c r="BB129" s="36" t="s">
        <v>338</v>
      </c>
      <c r="BC129" s="36" t="s">
        <v>338</v>
      </c>
      <c r="BD129" s="36" t="s">
        <v>338</v>
      </c>
      <c r="BE129" s="36" t="s">
        <v>338</v>
      </c>
      <c r="BF129" s="36" t="s">
        <v>338</v>
      </c>
      <c r="BG129" s="36" t="s">
        <v>338</v>
      </c>
      <c r="BH129" s="36" t="s">
        <v>338</v>
      </c>
      <c r="BI129" s="36" t="s">
        <v>338</v>
      </c>
      <c r="BJ129" s="36" t="s">
        <v>338</v>
      </c>
      <c r="BK129" s="36" t="s">
        <v>338</v>
      </c>
      <c r="BL129" s="36" t="s">
        <v>338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 t="s">
        <v>338</v>
      </c>
      <c r="E130" s="36" t="s">
        <v>338</v>
      </c>
      <c r="F130" s="36" t="s">
        <v>338</v>
      </c>
      <c r="G130" s="36" t="s">
        <v>338</v>
      </c>
      <c r="H130" s="36" t="s">
        <v>338</v>
      </c>
      <c r="I130" s="36" t="s">
        <v>338</v>
      </c>
      <c r="J130" s="36" t="s">
        <v>338</v>
      </c>
      <c r="K130" s="36" t="s">
        <v>338</v>
      </c>
      <c r="L130" s="36" t="s">
        <v>338</v>
      </c>
      <c r="M130" s="36" t="s">
        <v>338</v>
      </c>
      <c r="N130" s="36" t="s">
        <v>338</v>
      </c>
      <c r="O130" s="36" t="s">
        <v>338</v>
      </c>
      <c r="P130" s="36" t="s">
        <v>338</v>
      </c>
      <c r="Q130" s="36" t="s">
        <v>338</v>
      </c>
      <c r="R130" s="36" t="s">
        <v>338</v>
      </c>
      <c r="S130" s="36" t="s">
        <v>338</v>
      </c>
      <c r="T130" s="36" t="s">
        <v>338</v>
      </c>
      <c r="U130" s="36" t="s">
        <v>338</v>
      </c>
      <c r="V130" s="36" t="s">
        <v>338</v>
      </c>
      <c r="W130" s="36" t="s">
        <v>338</v>
      </c>
      <c r="X130" s="36" t="s">
        <v>338</v>
      </c>
      <c r="Y130" s="36" t="s">
        <v>338</v>
      </c>
      <c r="Z130" s="36" t="s">
        <v>338</v>
      </c>
      <c r="AA130" s="36" t="s">
        <v>338</v>
      </c>
      <c r="AB130" s="36" t="s">
        <v>338</v>
      </c>
      <c r="AC130" s="36" t="s">
        <v>338</v>
      </c>
      <c r="AD130" s="36" t="s">
        <v>338</v>
      </c>
      <c r="AE130" s="36" t="s">
        <v>338</v>
      </c>
      <c r="AF130" s="36" t="s">
        <v>338</v>
      </c>
      <c r="AG130" s="36" t="s">
        <v>338</v>
      </c>
      <c r="AH130" s="36" t="s">
        <v>338</v>
      </c>
      <c r="AI130" s="36" t="s">
        <v>338</v>
      </c>
      <c r="AJ130" s="36" t="s">
        <v>338</v>
      </c>
      <c r="AK130" s="36" t="s">
        <v>338</v>
      </c>
      <c r="AL130" s="36" t="s">
        <v>338</v>
      </c>
      <c r="AM130" s="36" t="s">
        <v>338</v>
      </c>
      <c r="AN130" s="36" t="s">
        <v>338</v>
      </c>
      <c r="AO130" s="36" t="s">
        <v>338</v>
      </c>
      <c r="AP130" s="36" t="s">
        <v>338</v>
      </c>
      <c r="AQ130" s="36" t="s">
        <v>338</v>
      </c>
      <c r="AR130" s="36" t="s">
        <v>338</v>
      </c>
      <c r="AS130" s="36" t="s">
        <v>338</v>
      </c>
      <c r="AT130" s="36" t="s">
        <v>338</v>
      </c>
      <c r="AU130" s="36" t="s">
        <v>338</v>
      </c>
      <c r="AV130" s="36" t="s">
        <v>338</v>
      </c>
      <c r="AW130" s="36" t="s">
        <v>338</v>
      </c>
      <c r="AX130" s="36" t="s">
        <v>338</v>
      </c>
      <c r="AY130" s="36" t="s">
        <v>338</v>
      </c>
      <c r="AZ130" s="36" t="s">
        <v>338</v>
      </c>
      <c r="BA130" s="36" t="s">
        <v>338</v>
      </c>
      <c r="BB130" s="36" t="s">
        <v>338</v>
      </c>
      <c r="BC130" s="36" t="s">
        <v>338</v>
      </c>
      <c r="BD130" s="36" t="s">
        <v>338</v>
      </c>
      <c r="BE130" s="36" t="s">
        <v>338</v>
      </c>
      <c r="BF130" s="36" t="s">
        <v>338</v>
      </c>
      <c r="BG130" s="36" t="s">
        <v>338</v>
      </c>
      <c r="BH130" s="36" t="s">
        <v>338</v>
      </c>
      <c r="BI130" s="36" t="s">
        <v>338</v>
      </c>
      <c r="BJ130" s="36" t="s">
        <v>338</v>
      </c>
      <c r="BK130" s="36" t="s">
        <v>338</v>
      </c>
      <c r="BL130" s="36" t="s">
        <v>338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 t="s">
        <v>338</v>
      </c>
      <c r="E131" s="36" t="s">
        <v>338</v>
      </c>
      <c r="F131" s="36" t="s">
        <v>338</v>
      </c>
      <c r="G131" s="36" t="s">
        <v>338</v>
      </c>
      <c r="H131" s="36" t="s">
        <v>338</v>
      </c>
      <c r="I131" s="36" t="s">
        <v>338</v>
      </c>
      <c r="J131" s="36" t="s">
        <v>338</v>
      </c>
      <c r="K131" s="36" t="s">
        <v>338</v>
      </c>
      <c r="L131" s="36" t="s">
        <v>338</v>
      </c>
      <c r="M131" s="36" t="s">
        <v>338</v>
      </c>
      <c r="N131" s="36" t="s">
        <v>338</v>
      </c>
      <c r="O131" s="36" t="s">
        <v>338</v>
      </c>
      <c r="P131" s="36" t="s">
        <v>338</v>
      </c>
      <c r="Q131" s="36" t="s">
        <v>338</v>
      </c>
      <c r="R131" s="36" t="s">
        <v>338</v>
      </c>
      <c r="S131" s="36" t="s">
        <v>338</v>
      </c>
      <c r="T131" s="36" t="s">
        <v>338</v>
      </c>
      <c r="U131" s="36" t="s">
        <v>338</v>
      </c>
      <c r="V131" s="36" t="s">
        <v>338</v>
      </c>
      <c r="W131" s="36" t="s">
        <v>338</v>
      </c>
      <c r="X131" s="36" t="s">
        <v>338</v>
      </c>
      <c r="Y131" s="36" t="s">
        <v>338</v>
      </c>
      <c r="Z131" s="36" t="s">
        <v>338</v>
      </c>
      <c r="AA131" s="36" t="s">
        <v>338</v>
      </c>
      <c r="AB131" s="36" t="s">
        <v>338</v>
      </c>
      <c r="AC131" s="36" t="s">
        <v>338</v>
      </c>
      <c r="AD131" s="36" t="s">
        <v>338</v>
      </c>
      <c r="AE131" s="36" t="s">
        <v>338</v>
      </c>
      <c r="AF131" s="36" t="s">
        <v>338</v>
      </c>
      <c r="AG131" s="36" t="s">
        <v>338</v>
      </c>
      <c r="AH131" s="36" t="s">
        <v>338</v>
      </c>
      <c r="AI131" s="36" t="s">
        <v>338</v>
      </c>
      <c r="AJ131" s="36" t="s">
        <v>338</v>
      </c>
      <c r="AK131" s="36" t="s">
        <v>338</v>
      </c>
      <c r="AL131" s="36" t="s">
        <v>338</v>
      </c>
      <c r="AM131" s="36" t="s">
        <v>338</v>
      </c>
      <c r="AN131" s="36" t="s">
        <v>338</v>
      </c>
      <c r="AO131" s="36" t="s">
        <v>338</v>
      </c>
      <c r="AP131" s="36" t="s">
        <v>338</v>
      </c>
      <c r="AQ131" s="36" t="s">
        <v>338</v>
      </c>
      <c r="AR131" s="36" t="s">
        <v>338</v>
      </c>
      <c r="AS131" s="36" t="s">
        <v>338</v>
      </c>
      <c r="AT131" s="36" t="s">
        <v>338</v>
      </c>
      <c r="AU131" s="36" t="s">
        <v>338</v>
      </c>
      <c r="AV131" s="36" t="s">
        <v>338</v>
      </c>
      <c r="AW131" s="36" t="s">
        <v>338</v>
      </c>
      <c r="AX131" s="36" t="s">
        <v>338</v>
      </c>
      <c r="AY131" s="36" t="s">
        <v>338</v>
      </c>
      <c r="AZ131" s="36" t="s">
        <v>338</v>
      </c>
      <c r="BA131" s="36" t="s">
        <v>338</v>
      </c>
      <c r="BB131" s="36" t="s">
        <v>338</v>
      </c>
      <c r="BC131" s="36" t="s">
        <v>338</v>
      </c>
      <c r="BD131" s="36" t="s">
        <v>338</v>
      </c>
      <c r="BE131" s="36" t="s">
        <v>338</v>
      </c>
      <c r="BF131" s="36" t="s">
        <v>338</v>
      </c>
      <c r="BG131" s="36" t="s">
        <v>338</v>
      </c>
      <c r="BH131" s="36" t="s">
        <v>338</v>
      </c>
      <c r="BI131" s="36" t="s">
        <v>338</v>
      </c>
      <c r="BJ131" s="36" t="s">
        <v>338</v>
      </c>
      <c r="BK131" s="36" t="s">
        <v>338</v>
      </c>
      <c r="BL131" s="36" t="s">
        <v>338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 t="s">
        <v>338</v>
      </c>
      <c r="E132" s="36" t="s">
        <v>338</v>
      </c>
      <c r="F132" s="36" t="s">
        <v>338</v>
      </c>
      <c r="G132" s="36" t="s">
        <v>338</v>
      </c>
      <c r="H132" s="36" t="s">
        <v>338</v>
      </c>
      <c r="I132" s="36" t="s">
        <v>338</v>
      </c>
      <c r="J132" s="36" t="s">
        <v>338</v>
      </c>
      <c r="K132" s="36" t="s">
        <v>338</v>
      </c>
      <c r="L132" s="36" t="s">
        <v>338</v>
      </c>
      <c r="M132" s="36" t="s">
        <v>338</v>
      </c>
      <c r="N132" s="36" t="s">
        <v>338</v>
      </c>
      <c r="O132" s="36" t="s">
        <v>338</v>
      </c>
      <c r="P132" s="36" t="s">
        <v>338</v>
      </c>
      <c r="Q132" s="36" t="s">
        <v>338</v>
      </c>
      <c r="R132" s="36" t="s">
        <v>338</v>
      </c>
      <c r="S132" s="36" t="s">
        <v>338</v>
      </c>
      <c r="T132" s="36" t="s">
        <v>338</v>
      </c>
      <c r="U132" s="36" t="s">
        <v>338</v>
      </c>
      <c r="V132" s="36" t="s">
        <v>338</v>
      </c>
      <c r="W132" s="36" t="s">
        <v>338</v>
      </c>
      <c r="X132" s="36" t="s">
        <v>338</v>
      </c>
      <c r="Y132" s="36" t="s">
        <v>338</v>
      </c>
      <c r="Z132" s="36" t="s">
        <v>338</v>
      </c>
      <c r="AA132" s="36" t="s">
        <v>338</v>
      </c>
      <c r="AB132" s="36" t="s">
        <v>338</v>
      </c>
      <c r="AC132" s="36" t="s">
        <v>338</v>
      </c>
      <c r="AD132" s="36" t="s">
        <v>338</v>
      </c>
      <c r="AE132" s="36" t="s">
        <v>338</v>
      </c>
      <c r="AF132" s="36" t="s">
        <v>338</v>
      </c>
      <c r="AG132" s="36" t="s">
        <v>338</v>
      </c>
      <c r="AH132" s="36" t="s">
        <v>338</v>
      </c>
      <c r="AI132" s="36" t="s">
        <v>338</v>
      </c>
      <c r="AJ132" s="36" t="s">
        <v>338</v>
      </c>
      <c r="AK132" s="36" t="s">
        <v>338</v>
      </c>
      <c r="AL132" s="36" t="s">
        <v>338</v>
      </c>
      <c r="AM132" s="36" t="s">
        <v>338</v>
      </c>
      <c r="AN132" s="36" t="s">
        <v>338</v>
      </c>
      <c r="AO132" s="36" t="s">
        <v>338</v>
      </c>
      <c r="AP132" s="36" t="s">
        <v>338</v>
      </c>
      <c r="AQ132" s="36" t="s">
        <v>338</v>
      </c>
      <c r="AR132" s="36" t="s">
        <v>338</v>
      </c>
      <c r="AS132" s="36" t="s">
        <v>338</v>
      </c>
      <c r="AT132" s="36" t="s">
        <v>338</v>
      </c>
      <c r="AU132" s="36" t="s">
        <v>338</v>
      </c>
      <c r="AV132" s="36" t="s">
        <v>338</v>
      </c>
      <c r="AW132" s="36" t="s">
        <v>338</v>
      </c>
      <c r="AX132" s="36" t="s">
        <v>338</v>
      </c>
      <c r="AY132" s="36" t="s">
        <v>338</v>
      </c>
      <c r="AZ132" s="36" t="s">
        <v>338</v>
      </c>
      <c r="BA132" s="36" t="s">
        <v>338</v>
      </c>
      <c r="BB132" s="36" t="s">
        <v>338</v>
      </c>
      <c r="BC132" s="36" t="s">
        <v>338</v>
      </c>
      <c r="BD132" s="36" t="s">
        <v>338</v>
      </c>
      <c r="BE132" s="36" t="s">
        <v>338</v>
      </c>
      <c r="BF132" s="36" t="s">
        <v>338</v>
      </c>
      <c r="BG132" s="36" t="s">
        <v>338</v>
      </c>
      <c r="BH132" s="36" t="s">
        <v>338</v>
      </c>
      <c r="BI132" s="36" t="s">
        <v>338</v>
      </c>
      <c r="BJ132" s="36" t="s">
        <v>338</v>
      </c>
      <c r="BK132" s="36" t="s">
        <v>338</v>
      </c>
      <c r="BL132" s="36" t="s">
        <v>338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 t="s">
        <v>338</v>
      </c>
      <c r="E133" s="36" t="s">
        <v>338</v>
      </c>
      <c r="F133" s="36" t="s">
        <v>338</v>
      </c>
      <c r="G133" s="36" t="s">
        <v>338</v>
      </c>
      <c r="H133" s="36" t="s">
        <v>338</v>
      </c>
      <c r="I133" s="36" t="s">
        <v>338</v>
      </c>
      <c r="J133" s="36" t="s">
        <v>338</v>
      </c>
      <c r="K133" s="36" t="s">
        <v>338</v>
      </c>
      <c r="L133" s="36" t="s">
        <v>338</v>
      </c>
      <c r="M133" s="36" t="s">
        <v>338</v>
      </c>
      <c r="N133" s="36" t="s">
        <v>338</v>
      </c>
      <c r="O133" s="36" t="s">
        <v>338</v>
      </c>
      <c r="P133" s="36" t="s">
        <v>338</v>
      </c>
      <c r="Q133" s="36" t="s">
        <v>338</v>
      </c>
      <c r="R133" s="36" t="s">
        <v>338</v>
      </c>
      <c r="S133" s="36" t="s">
        <v>338</v>
      </c>
      <c r="T133" s="36" t="s">
        <v>338</v>
      </c>
      <c r="U133" s="36" t="s">
        <v>338</v>
      </c>
      <c r="V133" s="36" t="s">
        <v>338</v>
      </c>
      <c r="W133" s="36" t="s">
        <v>338</v>
      </c>
      <c r="X133" s="36" t="s">
        <v>338</v>
      </c>
      <c r="Y133" s="36" t="s">
        <v>338</v>
      </c>
      <c r="Z133" s="36" t="s">
        <v>338</v>
      </c>
      <c r="AA133" s="36" t="s">
        <v>338</v>
      </c>
      <c r="AB133" s="36" t="s">
        <v>338</v>
      </c>
      <c r="AC133" s="36" t="s">
        <v>338</v>
      </c>
      <c r="AD133" s="36" t="s">
        <v>338</v>
      </c>
      <c r="AE133" s="36" t="s">
        <v>338</v>
      </c>
      <c r="AF133" s="36" t="s">
        <v>338</v>
      </c>
      <c r="AG133" s="36" t="s">
        <v>338</v>
      </c>
      <c r="AH133" s="36" t="s">
        <v>338</v>
      </c>
      <c r="AI133" s="36" t="s">
        <v>338</v>
      </c>
      <c r="AJ133" s="36" t="s">
        <v>338</v>
      </c>
      <c r="AK133" s="36" t="s">
        <v>338</v>
      </c>
      <c r="AL133" s="36" t="s">
        <v>338</v>
      </c>
      <c r="AM133" s="36" t="s">
        <v>338</v>
      </c>
      <c r="AN133" s="36" t="s">
        <v>338</v>
      </c>
      <c r="AO133" s="36" t="s">
        <v>338</v>
      </c>
      <c r="AP133" s="36" t="s">
        <v>338</v>
      </c>
      <c r="AQ133" s="36" t="s">
        <v>338</v>
      </c>
      <c r="AR133" s="36" t="s">
        <v>338</v>
      </c>
      <c r="AS133" s="36" t="s">
        <v>338</v>
      </c>
      <c r="AT133" s="36" t="s">
        <v>338</v>
      </c>
      <c r="AU133" s="36" t="s">
        <v>338</v>
      </c>
      <c r="AV133" s="36" t="s">
        <v>338</v>
      </c>
      <c r="AW133" s="36" t="s">
        <v>338</v>
      </c>
      <c r="AX133" s="36" t="s">
        <v>338</v>
      </c>
      <c r="AY133" s="36" t="s">
        <v>338</v>
      </c>
      <c r="AZ133" s="36" t="s">
        <v>338</v>
      </c>
      <c r="BA133" s="36" t="s">
        <v>338</v>
      </c>
      <c r="BB133" s="36" t="s">
        <v>338</v>
      </c>
      <c r="BC133" s="36" t="s">
        <v>338</v>
      </c>
      <c r="BD133" s="36" t="s">
        <v>338</v>
      </c>
      <c r="BE133" s="36" t="s">
        <v>338</v>
      </c>
      <c r="BF133" s="36" t="s">
        <v>338</v>
      </c>
      <c r="BG133" s="36" t="s">
        <v>338</v>
      </c>
      <c r="BH133" s="36" t="s">
        <v>338</v>
      </c>
      <c r="BI133" s="36" t="s">
        <v>338</v>
      </c>
      <c r="BJ133" s="36" t="s">
        <v>338</v>
      </c>
      <c r="BK133" s="36" t="s">
        <v>338</v>
      </c>
      <c r="BL133" s="36" t="s">
        <v>338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 t="s">
        <v>338</v>
      </c>
      <c r="E134" s="36" t="s">
        <v>338</v>
      </c>
      <c r="F134" s="36" t="s">
        <v>338</v>
      </c>
      <c r="G134" s="36" t="s">
        <v>338</v>
      </c>
      <c r="H134" s="36" t="s">
        <v>338</v>
      </c>
      <c r="I134" s="36" t="s">
        <v>338</v>
      </c>
      <c r="J134" s="36" t="s">
        <v>338</v>
      </c>
      <c r="K134" s="36" t="s">
        <v>338</v>
      </c>
      <c r="L134" s="36" t="s">
        <v>338</v>
      </c>
      <c r="M134" s="36" t="s">
        <v>338</v>
      </c>
      <c r="N134" s="36" t="s">
        <v>338</v>
      </c>
      <c r="O134" s="36" t="s">
        <v>338</v>
      </c>
      <c r="P134" s="36" t="s">
        <v>338</v>
      </c>
      <c r="Q134" s="36" t="s">
        <v>338</v>
      </c>
      <c r="R134" s="36" t="s">
        <v>338</v>
      </c>
      <c r="S134" s="36" t="s">
        <v>338</v>
      </c>
      <c r="T134" s="36" t="s">
        <v>338</v>
      </c>
      <c r="U134" s="36" t="s">
        <v>338</v>
      </c>
      <c r="V134" s="36" t="s">
        <v>338</v>
      </c>
      <c r="W134" s="36" t="s">
        <v>338</v>
      </c>
      <c r="X134" s="36" t="s">
        <v>338</v>
      </c>
      <c r="Y134" s="36" t="s">
        <v>338</v>
      </c>
      <c r="Z134" s="36" t="s">
        <v>338</v>
      </c>
      <c r="AA134" s="36" t="s">
        <v>338</v>
      </c>
      <c r="AB134" s="36" t="s">
        <v>338</v>
      </c>
      <c r="AC134" s="36" t="s">
        <v>338</v>
      </c>
      <c r="AD134" s="36" t="s">
        <v>338</v>
      </c>
      <c r="AE134" s="36" t="s">
        <v>338</v>
      </c>
      <c r="AF134" s="36" t="s">
        <v>338</v>
      </c>
      <c r="AG134" s="36" t="s">
        <v>338</v>
      </c>
      <c r="AH134" s="36" t="s">
        <v>338</v>
      </c>
      <c r="AI134" s="36" t="s">
        <v>338</v>
      </c>
      <c r="AJ134" s="36" t="s">
        <v>338</v>
      </c>
      <c r="AK134" s="36" t="s">
        <v>338</v>
      </c>
      <c r="AL134" s="36" t="s">
        <v>338</v>
      </c>
      <c r="AM134" s="36" t="s">
        <v>338</v>
      </c>
      <c r="AN134" s="36" t="s">
        <v>338</v>
      </c>
      <c r="AO134" s="36" t="s">
        <v>338</v>
      </c>
      <c r="AP134" s="36" t="s">
        <v>338</v>
      </c>
      <c r="AQ134" s="36" t="s">
        <v>338</v>
      </c>
      <c r="AR134" s="36" t="s">
        <v>338</v>
      </c>
      <c r="AS134" s="36" t="s">
        <v>338</v>
      </c>
      <c r="AT134" s="36" t="s">
        <v>338</v>
      </c>
      <c r="AU134" s="36" t="s">
        <v>338</v>
      </c>
      <c r="AV134" s="36" t="s">
        <v>338</v>
      </c>
      <c r="AW134" s="36" t="s">
        <v>338</v>
      </c>
      <c r="AX134" s="36" t="s">
        <v>338</v>
      </c>
      <c r="AY134" s="36" t="s">
        <v>338</v>
      </c>
      <c r="AZ134" s="36" t="s">
        <v>338</v>
      </c>
      <c r="BA134" s="36" t="s">
        <v>338</v>
      </c>
      <c r="BB134" s="36" t="s">
        <v>338</v>
      </c>
      <c r="BC134" s="36" t="s">
        <v>338</v>
      </c>
      <c r="BD134" s="36" t="s">
        <v>338</v>
      </c>
      <c r="BE134" s="36" t="s">
        <v>338</v>
      </c>
      <c r="BF134" s="36" t="s">
        <v>338</v>
      </c>
      <c r="BG134" s="36" t="s">
        <v>338</v>
      </c>
      <c r="BH134" s="36" t="s">
        <v>338</v>
      </c>
      <c r="BI134" s="36" t="s">
        <v>338</v>
      </c>
      <c r="BJ134" s="36" t="s">
        <v>338</v>
      </c>
      <c r="BK134" s="36" t="s">
        <v>338</v>
      </c>
      <c r="BL134" s="36" t="s">
        <v>338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 t="s">
        <v>338</v>
      </c>
      <c r="E135" s="36" t="s">
        <v>338</v>
      </c>
      <c r="F135" s="36" t="s">
        <v>338</v>
      </c>
      <c r="G135" s="36" t="s">
        <v>338</v>
      </c>
      <c r="H135" s="36" t="s">
        <v>338</v>
      </c>
      <c r="I135" s="36" t="s">
        <v>338</v>
      </c>
      <c r="J135" s="36" t="s">
        <v>338</v>
      </c>
      <c r="K135" s="36" t="s">
        <v>338</v>
      </c>
      <c r="L135" s="36" t="s">
        <v>338</v>
      </c>
      <c r="M135" s="36" t="s">
        <v>338</v>
      </c>
      <c r="N135" s="36" t="s">
        <v>338</v>
      </c>
      <c r="O135" s="36" t="s">
        <v>338</v>
      </c>
      <c r="P135" s="36" t="s">
        <v>338</v>
      </c>
      <c r="Q135" s="36" t="s">
        <v>338</v>
      </c>
      <c r="R135" s="36" t="s">
        <v>338</v>
      </c>
      <c r="S135" s="36" t="s">
        <v>338</v>
      </c>
      <c r="T135" s="36" t="s">
        <v>338</v>
      </c>
      <c r="U135" s="36" t="s">
        <v>338</v>
      </c>
      <c r="V135" s="36" t="s">
        <v>338</v>
      </c>
      <c r="W135" s="36" t="s">
        <v>338</v>
      </c>
      <c r="X135" s="36" t="s">
        <v>338</v>
      </c>
      <c r="Y135" s="36" t="s">
        <v>338</v>
      </c>
      <c r="Z135" s="36" t="s">
        <v>338</v>
      </c>
      <c r="AA135" s="36" t="s">
        <v>338</v>
      </c>
      <c r="AB135" s="36" t="s">
        <v>338</v>
      </c>
      <c r="AC135" s="36" t="s">
        <v>338</v>
      </c>
      <c r="AD135" s="36" t="s">
        <v>338</v>
      </c>
      <c r="AE135" s="36" t="s">
        <v>338</v>
      </c>
      <c r="AF135" s="36" t="s">
        <v>338</v>
      </c>
      <c r="AG135" s="36" t="s">
        <v>338</v>
      </c>
      <c r="AH135" s="36" t="s">
        <v>338</v>
      </c>
      <c r="AI135" s="36" t="s">
        <v>338</v>
      </c>
      <c r="AJ135" s="36" t="s">
        <v>338</v>
      </c>
      <c r="AK135" s="36" t="s">
        <v>338</v>
      </c>
      <c r="AL135" s="36" t="s">
        <v>338</v>
      </c>
      <c r="AM135" s="36" t="s">
        <v>338</v>
      </c>
      <c r="AN135" s="36" t="s">
        <v>338</v>
      </c>
      <c r="AO135" s="36" t="s">
        <v>338</v>
      </c>
      <c r="AP135" s="36" t="s">
        <v>338</v>
      </c>
      <c r="AQ135" s="36" t="s">
        <v>338</v>
      </c>
      <c r="AR135" s="36" t="s">
        <v>338</v>
      </c>
      <c r="AS135" s="36" t="s">
        <v>338</v>
      </c>
      <c r="AT135" s="36" t="s">
        <v>338</v>
      </c>
      <c r="AU135" s="36" t="s">
        <v>338</v>
      </c>
      <c r="AV135" s="36" t="s">
        <v>338</v>
      </c>
      <c r="AW135" s="36" t="s">
        <v>338</v>
      </c>
      <c r="AX135" s="36" t="s">
        <v>338</v>
      </c>
      <c r="AY135" s="36" t="s">
        <v>338</v>
      </c>
      <c r="AZ135" s="36" t="s">
        <v>338</v>
      </c>
      <c r="BA135" s="36" t="s">
        <v>338</v>
      </c>
      <c r="BB135" s="36" t="s">
        <v>338</v>
      </c>
      <c r="BC135" s="36" t="s">
        <v>338</v>
      </c>
      <c r="BD135" s="36" t="s">
        <v>338</v>
      </c>
      <c r="BE135" s="36" t="s">
        <v>338</v>
      </c>
      <c r="BF135" s="36" t="s">
        <v>338</v>
      </c>
      <c r="BG135" s="36" t="s">
        <v>338</v>
      </c>
      <c r="BH135" s="36" t="s">
        <v>338</v>
      </c>
      <c r="BI135" s="36" t="s">
        <v>338</v>
      </c>
      <c r="BJ135" s="36" t="s">
        <v>338</v>
      </c>
      <c r="BK135" s="36" t="s">
        <v>338</v>
      </c>
      <c r="BL135" s="36" t="s">
        <v>338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 t="s">
        <v>338</v>
      </c>
      <c r="E136" s="36" t="s">
        <v>338</v>
      </c>
      <c r="F136" s="36" t="s">
        <v>338</v>
      </c>
      <c r="G136" s="36" t="s">
        <v>338</v>
      </c>
      <c r="H136" s="36" t="s">
        <v>338</v>
      </c>
      <c r="I136" s="36" t="s">
        <v>338</v>
      </c>
      <c r="J136" s="36" t="s">
        <v>338</v>
      </c>
      <c r="K136" s="36" t="s">
        <v>338</v>
      </c>
      <c r="L136" s="36" t="s">
        <v>338</v>
      </c>
      <c r="M136" s="36" t="s">
        <v>338</v>
      </c>
      <c r="N136" s="36" t="s">
        <v>338</v>
      </c>
      <c r="O136" s="36" t="s">
        <v>338</v>
      </c>
      <c r="P136" s="36" t="s">
        <v>338</v>
      </c>
      <c r="Q136" s="36" t="s">
        <v>338</v>
      </c>
      <c r="R136" s="36" t="s">
        <v>338</v>
      </c>
      <c r="S136" s="36" t="s">
        <v>338</v>
      </c>
      <c r="T136" s="36" t="s">
        <v>338</v>
      </c>
      <c r="U136" s="36" t="s">
        <v>338</v>
      </c>
      <c r="V136" s="36" t="s">
        <v>338</v>
      </c>
      <c r="W136" s="36" t="s">
        <v>338</v>
      </c>
      <c r="X136" s="36" t="s">
        <v>338</v>
      </c>
      <c r="Y136" s="36" t="s">
        <v>338</v>
      </c>
      <c r="Z136" s="36" t="s">
        <v>338</v>
      </c>
      <c r="AA136" s="36" t="s">
        <v>338</v>
      </c>
      <c r="AB136" s="36" t="s">
        <v>338</v>
      </c>
      <c r="AC136" s="36" t="s">
        <v>338</v>
      </c>
      <c r="AD136" s="36" t="s">
        <v>338</v>
      </c>
      <c r="AE136" s="36" t="s">
        <v>338</v>
      </c>
      <c r="AF136" s="36" t="s">
        <v>338</v>
      </c>
      <c r="AG136" s="36" t="s">
        <v>338</v>
      </c>
      <c r="AH136" s="36" t="s">
        <v>338</v>
      </c>
      <c r="AI136" s="36" t="s">
        <v>338</v>
      </c>
      <c r="AJ136" s="36" t="s">
        <v>338</v>
      </c>
      <c r="AK136" s="36" t="s">
        <v>338</v>
      </c>
      <c r="AL136" s="36" t="s">
        <v>338</v>
      </c>
      <c r="AM136" s="36" t="s">
        <v>338</v>
      </c>
      <c r="AN136" s="36" t="s">
        <v>338</v>
      </c>
      <c r="AO136" s="36" t="s">
        <v>338</v>
      </c>
      <c r="AP136" s="36" t="s">
        <v>338</v>
      </c>
      <c r="AQ136" s="36" t="s">
        <v>338</v>
      </c>
      <c r="AR136" s="36" t="s">
        <v>338</v>
      </c>
      <c r="AS136" s="36" t="s">
        <v>338</v>
      </c>
      <c r="AT136" s="36" t="s">
        <v>338</v>
      </c>
      <c r="AU136" s="36" t="s">
        <v>338</v>
      </c>
      <c r="AV136" s="36" t="s">
        <v>338</v>
      </c>
      <c r="AW136" s="36" t="s">
        <v>338</v>
      </c>
      <c r="AX136" s="36" t="s">
        <v>338</v>
      </c>
      <c r="AY136" s="36" t="s">
        <v>338</v>
      </c>
      <c r="AZ136" s="36" t="s">
        <v>338</v>
      </c>
      <c r="BA136" s="36" t="s">
        <v>338</v>
      </c>
      <c r="BB136" s="36" t="s">
        <v>338</v>
      </c>
      <c r="BC136" s="36" t="s">
        <v>338</v>
      </c>
      <c r="BD136" s="36" t="s">
        <v>338</v>
      </c>
      <c r="BE136" s="36" t="s">
        <v>338</v>
      </c>
      <c r="BF136" s="36" t="s">
        <v>338</v>
      </c>
      <c r="BG136" s="36" t="s">
        <v>338</v>
      </c>
      <c r="BH136" s="36" t="s">
        <v>338</v>
      </c>
      <c r="BI136" s="36" t="s">
        <v>338</v>
      </c>
      <c r="BJ136" s="36" t="s">
        <v>338</v>
      </c>
      <c r="BK136" s="36" t="s">
        <v>338</v>
      </c>
      <c r="BL136" s="36" t="s">
        <v>338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 t="s">
        <v>338</v>
      </c>
      <c r="E137" s="36" t="s">
        <v>338</v>
      </c>
      <c r="F137" s="36" t="s">
        <v>338</v>
      </c>
      <c r="G137" s="36" t="s">
        <v>338</v>
      </c>
      <c r="H137" s="36" t="s">
        <v>338</v>
      </c>
      <c r="I137" s="36" t="s">
        <v>338</v>
      </c>
      <c r="J137" s="36" t="s">
        <v>338</v>
      </c>
      <c r="K137" s="36" t="s">
        <v>338</v>
      </c>
      <c r="L137" s="36" t="s">
        <v>338</v>
      </c>
      <c r="M137" s="36" t="s">
        <v>338</v>
      </c>
      <c r="N137" s="36" t="s">
        <v>338</v>
      </c>
      <c r="O137" s="36" t="s">
        <v>338</v>
      </c>
      <c r="P137" s="36" t="s">
        <v>338</v>
      </c>
      <c r="Q137" s="36" t="s">
        <v>338</v>
      </c>
      <c r="R137" s="36" t="s">
        <v>338</v>
      </c>
      <c r="S137" s="36" t="s">
        <v>338</v>
      </c>
      <c r="T137" s="36" t="s">
        <v>338</v>
      </c>
      <c r="U137" s="36" t="s">
        <v>338</v>
      </c>
      <c r="V137" s="36" t="s">
        <v>338</v>
      </c>
      <c r="W137" s="36" t="s">
        <v>338</v>
      </c>
      <c r="X137" s="36" t="s">
        <v>338</v>
      </c>
      <c r="Y137" s="36" t="s">
        <v>338</v>
      </c>
      <c r="Z137" s="36" t="s">
        <v>338</v>
      </c>
      <c r="AA137" s="36" t="s">
        <v>338</v>
      </c>
      <c r="AB137" s="36" t="s">
        <v>338</v>
      </c>
      <c r="AC137" s="36" t="s">
        <v>338</v>
      </c>
      <c r="AD137" s="36" t="s">
        <v>338</v>
      </c>
      <c r="AE137" s="36" t="s">
        <v>338</v>
      </c>
      <c r="AF137" s="36" t="s">
        <v>338</v>
      </c>
      <c r="AG137" s="36" t="s">
        <v>338</v>
      </c>
      <c r="AH137" s="36" t="s">
        <v>338</v>
      </c>
      <c r="AI137" s="36" t="s">
        <v>338</v>
      </c>
      <c r="AJ137" s="36" t="s">
        <v>338</v>
      </c>
      <c r="AK137" s="36" t="s">
        <v>338</v>
      </c>
      <c r="AL137" s="36" t="s">
        <v>338</v>
      </c>
      <c r="AM137" s="36" t="s">
        <v>338</v>
      </c>
      <c r="AN137" s="36" t="s">
        <v>338</v>
      </c>
      <c r="AO137" s="36" t="s">
        <v>338</v>
      </c>
      <c r="AP137" s="36" t="s">
        <v>338</v>
      </c>
      <c r="AQ137" s="36" t="s">
        <v>338</v>
      </c>
      <c r="AR137" s="36" t="s">
        <v>338</v>
      </c>
      <c r="AS137" s="36" t="s">
        <v>338</v>
      </c>
      <c r="AT137" s="36" t="s">
        <v>338</v>
      </c>
      <c r="AU137" s="36" t="s">
        <v>338</v>
      </c>
      <c r="AV137" s="36" t="s">
        <v>338</v>
      </c>
      <c r="AW137" s="36" t="s">
        <v>338</v>
      </c>
      <c r="AX137" s="36" t="s">
        <v>338</v>
      </c>
      <c r="AY137" s="36" t="s">
        <v>338</v>
      </c>
      <c r="AZ137" s="36" t="s">
        <v>338</v>
      </c>
      <c r="BA137" s="36" t="s">
        <v>338</v>
      </c>
      <c r="BB137" s="36" t="s">
        <v>338</v>
      </c>
      <c r="BC137" s="36" t="s">
        <v>338</v>
      </c>
      <c r="BD137" s="36" t="s">
        <v>338</v>
      </c>
      <c r="BE137" s="36" t="s">
        <v>338</v>
      </c>
      <c r="BF137" s="36" t="s">
        <v>338</v>
      </c>
      <c r="BG137" s="36" t="s">
        <v>338</v>
      </c>
      <c r="BH137" s="36" t="s">
        <v>338</v>
      </c>
      <c r="BI137" s="36" t="s">
        <v>338</v>
      </c>
      <c r="BJ137" s="36" t="s">
        <v>338</v>
      </c>
      <c r="BK137" s="36" t="s">
        <v>338</v>
      </c>
      <c r="BL137" s="36" t="s">
        <v>338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 t="s">
        <v>338</v>
      </c>
      <c r="E138" s="36" t="s">
        <v>338</v>
      </c>
      <c r="F138" s="36" t="s">
        <v>338</v>
      </c>
      <c r="G138" s="36" t="s">
        <v>338</v>
      </c>
      <c r="H138" s="36" t="s">
        <v>338</v>
      </c>
      <c r="I138" s="36" t="s">
        <v>338</v>
      </c>
      <c r="J138" s="36" t="s">
        <v>338</v>
      </c>
      <c r="K138" s="36" t="s">
        <v>338</v>
      </c>
      <c r="L138" s="36" t="s">
        <v>338</v>
      </c>
      <c r="M138" s="36" t="s">
        <v>338</v>
      </c>
      <c r="N138" s="36" t="s">
        <v>338</v>
      </c>
      <c r="O138" s="36" t="s">
        <v>338</v>
      </c>
      <c r="P138" s="36" t="s">
        <v>338</v>
      </c>
      <c r="Q138" s="36" t="s">
        <v>338</v>
      </c>
      <c r="R138" s="36" t="s">
        <v>338</v>
      </c>
      <c r="S138" s="36" t="s">
        <v>338</v>
      </c>
      <c r="T138" s="36" t="s">
        <v>338</v>
      </c>
      <c r="U138" s="36" t="s">
        <v>338</v>
      </c>
      <c r="V138" s="36" t="s">
        <v>338</v>
      </c>
      <c r="W138" s="36" t="s">
        <v>338</v>
      </c>
      <c r="X138" s="36" t="s">
        <v>338</v>
      </c>
      <c r="Y138" s="36" t="s">
        <v>338</v>
      </c>
      <c r="Z138" s="36" t="s">
        <v>338</v>
      </c>
      <c r="AA138" s="36" t="s">
        <v>338</v>
      </c>
      <c r="AB138" s="36" t="s">
        <v>338</v>
      </c>
      <c r="AC138" s="36" t="s">
        <v>338</v>
      </c>
      <c r="AD138" s="36" t="s">
        <v>338</v>
      </c>
      <c r="AE138" s="36" t="s">
        <v>338</v>
      </c>
      <c r="AF138" s="36" t="s">
        <v>338</v>
      </c>
      <c r="AG138" s="36" t="s">
        <v>338</v>
      </c>
      <c r="AH138" s="36" t="s">
        <v>338</v>
      </c>
      <c r="AI138" s="36" t="s">
        <v>338</v>
      </c>
      <c r="AJ138" s="36" t="s">
        <v>338</v>
      </c>
      <c r="AK138" s="36" t="s">
        <v>338</v>
      </c>
      <c r="AL138" s="36" t="s">
        <v>338</v>
      </c>
      <c r="AM138" s="36" t="s">
        <v>338</v>
      </c>
      <c r="AN138" s="36" t="s">
        <v>338</v>
      </c>
      <c r="AO138" s="36" t="s">
        <v>338</v>
      </c>
      <c r="AP138" s="36" t="s">
        <v>338</v>
      </c>
      <c r="AQ138" s="36" t="s">
        <v>338</v>
      </c>
      <c r="AR138" s="36" t="s">
        <v>338</v>
      </c>
      <c r="AS138" s="36" t="s">
        <v>338</v>
      </c>
      <c r="AT138" s="36" t="s">
        <v>338</v>
      </c>
      <c r="AU138" s="36" t="s">
        <v>338</v>
      </c>
      <c r="AV138" s="36" t="s">
        <v>338</v>
      </c>
      <c r="AW138" s="36" t="s">
        <v>338</v>
      </c>
      <c r="AX138" s="36" t="s">
        <v>338</v>
      </c>
      <c r="AY138" s="36" t="s">
        <v>338</v>
      </c>
      <c r="AZ138" s="36" t="s">
        <v>338</v>
      </c>
      <c r="BA138" s="36" t="s">
        <v>338</v>
      </c>
      <c r="BB138" s="36" t="s">
        <v>338</v>
      </c>
      <c r="BC138" s="36" t="s">
        <v>338</v>
      </c>
      <c r="BD138" s="36" t="s">
        <v>338</v>
      </c>
      <c r="BE138" s="36" t="s">
        <v>338</v>
      </c>
      <c r="BF138" s="36" t="s">
        <v>338</v>
      </c>
      <c r="BG138" s="36" t="s">
        <v>338</v>
      </c>
      <c r="BH138" s="36" t="s">
        <v>338</v>
      </c>
      <c r="BI138" s="36" t="s">
        <v>338</v>
      </c>
      <c r="BJ138" s="36" t="s">
        <v>338</v>
      </c>
      <c r="BK138" s="36" t="s">
        <v>338</v>
      </c>
      <c r="BL138" s="36" t="s">
        <v>338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 t="s">
        <v>338</v>
      </c>
      <c r="E139" s="36" t="s">
        <v>338</v>
      </c>
      <c r="F139" s="36" t="s">
        <v>338</v>
      </c>
      <c r="G139" s="36" t="s">
        <v>338</v>
      </c>
      <c r="H139" s="36" t="s">
        <v>338</v>
      </c>
      <c r="I139" s="36" t="s">
        <v>338</v>
      </c>
      <c r="J139" s="36" t="s">
        <v>338</v>
      </c>
      <c r="K139" s="36" t="s">
        <v>338</v>
      </c>
      <c r="L139" s="36" t="s">
        <v>338</v>
      </c>
      <c r="M139" s="36" t="s">
        <v>338</v>
      </c>
      <c r="N139" s="36" t="s">
        <v>338</v>
      </c>
      <c r="O139" s="36" t="s">
        <v>338</v>
      </c>
      <c r="P139" s="36" t="s">
        <v>338</v>
      </c>
      <c r="Q139" s="36" t="s">
        <v>338</v>
      </c>
      <c r="R139" s="36" t="s">
        <v>338</v>
      </c>
      <c r="S139" s="36" t="s">
        <v>338</v>
      </c>
      <c r="T139" s="36" t="s">
        <v>338</v>
      </c>
      <c r="U139" s="36" t="s">
        <v>338</v>
      </c>
      <c r="V139" s="36" t="s">
        <v>338</v>
      </c>
      <c r="W139" s="36" t="s">
        <v>338</v>
      </c>
      <c r="X139" s="36" t="s">
        <v>338</v>
      </c>
      <c r="Y139" s="36" t="s">
        <v>338</v>
      </c>
      <c r="Z139" s="36" t="s">
        <v>338</v>
      </c>
      <c r="AA139" s="36" t="s">
        <v>338</v>
      </c>
      <c r="AB139" s="36" t="s">
        <v>338</v>
      </c>
      <c r="AC139" s="36" t="s">
        <v>338</v>
      </c>
      <c r="AD139" s="36" t="s">
        <v>338</v>
      </c>
      <c r="AE139" s="36" t="s">
        <v>338</v>
      </c>
      <c r="AF139" s="36" t="s">
        <v>338</v>
      </c>
      <c r="AG139" s="36" t="s">
        <v>338</v>
      </c>
      <c r="AH139" s="36" t="s">
        <v>338</v>
      </c>
      <c r="AI139" s="36" t="s">
        <v>338</v>
      </c>
      <c r="AJ139" s="36" t="s">
        <v>338</v>
      </c>
      <c r="AK139" s="36" t="s">
        <v>338</v>
      </c>
      <c r="AL139" s="36" t="s">
        <v>338</v>
      </c>
      <c r="AM139" s="36" t="s">
        <v>338</v>
      </c>
      <c r="AN139" s="36" t="s">
        <v>338</v>
      </c>
      <c r="AO139" s="36" t="s">
        <v>338</v>
      </c>
      <c r="AP139" s="36" t="s">
        <v>338</v>
      </c>
      <c r="AQ139" s="36" t="s">
        <v>338</v>
      </c>
      <c r="AR139" s="36" t="s">
        <v>338</v>
      </c>
      <c r="AS139" s="36" t="s">
        <v>338</v>
      </c>
      <c r="AT139" s="36" t="s">
        <v>338</v>
      </c>
      <c r="AU139" s="36" t="s">
        <v>338</v>
      </c>
      <c r="AV139" s="36" t="s">
        <v>338</v>
      </c>
      <c r="AW139" s="36" t="s">
        <v>338</v>
      </c>
      <c r="AX139" s="36" t="s">
        <v>338</v>
      </c>
      <c r="AY139" s="36" t="s">
        <v>338</v>
      </c>
      <c r="AZ139" s="36" t="s">
        <v>338</v>
      </c>
      <c r="BA139" s="36" t="s">
        <v>338</v>
      </c>
      <c r="BB139" s="36" t="s">
        <v>338</v>
      </c>
      <c r="BC139" s="36" t="s">
        <v>338</v>
      </c>
      <c r="BD139" s="36" t="s">
        <v>338</v>
      </c>
      <c r="BE139" s="36" t="s">
        <v>338</v>
      </c>
      <c r="BF139" s="36" t="s">
        <v>338</v>
      </c>
      <c r="BG139" s="36" t="s">
        <v>338</v>
      </c>
      <c r="BH139" s="36" t="s">
        <v>338</v>
      </c>
      <c r="BI139" s="36" t="s">
        <v>338</v>
      </c>
      <c r="BJ139" s="36" t="s">
        <v>338</v>
      </c>
      <c r="BK139" s="36" t="s">
        <v>338</v>
      </c>
      <c r="BL139" s="36" t="s">
        <v>338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 t="s">
        <v>338</v>
      </c>
      <c r="E140" s="36" t="s">
        <v>338</v>
      </c>
      <c r="F140" s="36" t="s">
        <v>338</v>
      </c>
      <c r="G140" s="36" t="s">
        <v>338</v>
      </c>
      <c r="H140" s="36" t="s">
        <v>338</v>
      </c>
      <c r="I140" s="36" t="s">
        <v>338</v>
      </c>
      <c r="J140" s="36" t="s">
        <v>338</v>
      </c>
      <c r="K140" s="36" t="s">
        <v>338</v>
      </c>
      <c r="L140" s="36" t="s">
        <v>338</v>
      </c>
      <c r="M140" s="36" t="s">
        <v>338</v>
      </c>
      <c r="N140" s="36" t="s">
        <v>338</v>
      </c>
      <c r="O140" s="36" t="s">
        <v>338</v>
      </c>
      <c r="P140" s="36" t="s">
        <v>338</v>
      </c>
      <c r="Q140" s="36" t="s">
        <v>338</v>
      </c>
      <c r="R140" s="36" t="s">
        <v>338</v>
      </c>
      <c r="S140" s="36" t="s">
        <v>338</v>
      </c>
      <c r="T140" s="36" t="s">
        <v>338</v>
      </c>
      <c r="U140" s="36" t="s">
        <v>338</v>
      </c>
      <c r="V140" s="36" t="s">
        <v>338</v>
      </c>
      <c r="W140" s="36" t="s">
        <v>338</v>
      </c>
      <c r="X140" s="36" t="s">
        <v>338</v>
      </c>
      <c r="Y140" s="36" t="s">
        <v>338</v>
      </c>
      <c r="Z140" s="36" t="s">
        <v>338</v>
      </c>
      <c r="AA140" s="36" t="s">
        <v>338</v>
      </c>
      <c r="AB140" s="36" t="s">
        <v>338</v>
      </c>
      <c r="AC140" s="36" t="s">
        <v>338</v>
      </c>
      <c r="AD140" s="36" t="s">
        <v>338</v>
      </c>
      <c r="AE140" s="36" t="s">
        <v>338</v>
      </c>
      <c r="AF140" s="36" t="s">
        <v>338</v>
      </c>
      <c r="AG140" s="36" t="s">
        <v>338</v>
      </c>
      <c r="AH140" s="36" t="s">
        <v>338</v>
      </c>
      <c r="AI140" s="36" t="s">
        <v>338</v>
      </c>
      <c r="AJ140" s="36" t="s">
        <v>338</v>
      </c>
      <c r="AK140" s="36" t="s">
        <v>338</v>
      </c>
      <c r="AL140" s="36" t="s">
        <v>338</v>
      </c>
      <c r="AM140" s="36" t="s">
        <v>338</v>
      </c>
      <c r="AN140" s="36" t="s">
        <v>338</v>
      </c>
      <c r="AO140" s="36" t="s">
        <v>338</v>
      </c>
      <c r="AP140" s="36" t="s">
        <v>338</v>
      </c>
      <c r="AQ140" s="36" t="s">
        <v>338</v>
      </c>
      <c r="AR140" s="36" t="s">
        <v>338</v>
      </c>
      <c r="AS140" s="36" t="s">
        <v>338</v>
      </c>
      <c r="AT140" s="36" t="s">
        <v>338</v>
      </c>
      <c r="AU140" s="36" t="s">
        <v>338</v>
      </c>
      <c r="AV140" s="36" t="s">
        <v>338</v>
      </c>
      <c r="AW140" s="36" t="s">
        <v>338</v>
      </c>
      <c r="AX140" s="36" t="s">
        <v>338</v>
      </c>
      <c r="AY140" s="36" t="s">
        <v>338</v>
      </c>
      <c r="AZ140" s="36" t="s">
        <v>338</v>
      </c>
      <c r="BA140" s="36" t="s">
        <v>338</v>
      </c>
      <c r="BB140" s="36" t="s">
        <v>338</v>
      </c>
      <c r="BC140" s="36" t="s">
        <v>338</v>
      </c>
      <c r="BD140" s="36" t="s">
        <v>338</v>
      </c>
      <c r="BE140" s="36" t="s">
        <v>338</v>
      </c>
      <c r="BF140" s="36" t="s">
        <v>338</v>
      </c>
      <c r="BG140" s="36" t="s">
        <v>338</v>
      </c>
      <c r="BH140" s="36" t="s">
        <v>338</v>
      </c>
      <c r="BI140" s="36" t="s">
        <v>338</v>
      </c>
      <c r="BJ140" s="36" t="s">
        <v>338</v>
      </c>
      <c r="BK140" s="36" t="s">
        <v>338</v>
      </c>
      <c r="BL140" s="36" t="s">
        <v>338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 t="s">
        <v>338</v>
      </c>
      <c r="E141" s="36" t="s">
        <v>338</v>
      </c>
      <c r="F141" s="36" t="s">
        <v>338</v>
      </c>
      <c r="G141" s="36" t="s">
        <v>338</v>
      </c>
      <c r="H141" s="36" t="s">
        <v>338</v>
      </c>
      <c r="I141" s="36" t="s">
        <v>338</v>
      </c>
      <c r="J141" s="36" t="s">
        <v>338</v>
      </c>
      <c r="K141" s="36" t="s">
        <v>338</v>
      </c>
      <c r="L141" s="36" t="s">
        <v>338</v>
      </c>
      <c r="M141" s="36" t="s">
        <v>338</v>
      </c>
      <c r="N141" s="36" t="s">
        <v>338</v>
      </c>
      <c r="O141" s="36" t="s">
        <v>338</v>
      </c>
      <c r="P141" s="36" t="s">
        <v>338</v>
      </c>
      <c r="Q141" s="36" t="s">
        <v>338</v>
      </c>
      <c r="R141" s="36" t="s">
        <v>338</v>
      </c>
      <c r="S141" s="36" t="s">
        <v>338</v>
      </c>
      <c r="T141" s="36" t="s">
        <v>338</v>
      </c>
      <c r="U141" s="36" t="s">
        <v>338</v>
      </c>
      <c r="V141" s="36" t="s">
        <v>338</v>
      </c>
      <c r="W141" s="36" t="s">
        <v>338</v>
      </c>
      <c r="X141" s="36" t="s">
        <v>338</v>
      </c>
      <c r="Y141" s="36" t="s">
        <v>338</v>
      </c>
      <c r="Z141" s="36" t="s">
        <v>338</v>
      </c>
      <c r="AA141" s="36" t="s">
        <v>338</v>
      </c>
      <c r="AB141" s="36" t="s">
        <v>338</v>
      </c>
      <c r="AC141" s="36" t="s">
        <v>338</v>
      </c>
      <c r="AD141" s="36" t="s">
        <v>338</v>
      </c>
      <c r="AE141" s="36" t="s">
        <v>338</v>
      </c>
      <c r="AF141" s="36" t="s">
        <v>338</v>
      </c>
      <c r="AG141" s="36" t="s">
        <v>338</v>
      </c>
      <c r="AH141" s="36" t="s">
        <v>338</v>
      </c>
      <c r="AI141" s="36" t="s">
        <v>338</v>
      </c>
      <c r="AJ141" s="36" t="s">
        <v>338</v>
      </c>
      <c r="AK141" s="36" t="s">
        <v>338</v>
      </c>
      <c r="AL141" s="36" t="s">
        <v>338</v>
      </c>
      <c r="AM141" s="36" t="s">
        <v>338</v>
      </c>
      <c r="AN141" s="36" t="s">
        <v>338</v>
      </c>
      <c r="AO141" s="36" t="s">
        <v>338</v>
      </c>
      <c r="AP141" s="36" t="s">
        <v>338</v>
      </c>
      <c r="AQ141" s="36" t="s">
        <v>338</v>
      </c>
      <c r="AR141" s="36" t="s">
        <v>338</v>
      </c>
      <c r="AS141" s="36" t="s">
        <v>338</v>
      </c>
      <c r="AT141" s="36" t="s">
        <v>338</v>
      </c>
      <c r="AU141" s="36" t="s">
        <v>338</v>
      </c>
      <c r="AV141" s="36" t="s">
        <v>338</v>
      </c>
      <c r="AW141" s="36" t="s">
        <v>338</v>
      </c>
      <c r="AX141" s="36" t="s">
        <v>338</v>
      </c>
      <c r="AY141" s="36" t="s">
        <v>338</v>
      </c>
      <c r="AZ141" s="36" t="s">
        <v>338</v>
      </c>
      <c r="BA141" s="36" t="s">
        <v>338</v>
      </c>
      <c r="BB141" s="36" t="s">
        <v>338</v>
      </c>
      <c r="BC141" s="36" t="s">
        <v>338</v>
      </c>
      <c r="BD141" s="36" t="s">
        <v>338</v>
      </c>
      <c r="BE141" s="36" t="s">
        <v>338</v>
      </c>
      <c r="BF141" s="36" t="s">
        <v>338</v>
      </c>
      <c r="BG141" s="36" t="s">
        <v>338</v>
      </c>
      <c r="BH141" s="36" t="s">
        <v>338</v>
      </c>
      <c r="BI141" s="36" t="s">
        <v>338</v>
      </c>
      <c r="BJ141" s="36" t="s">
        <v>338</v>
      </c>
      <c r="BK141" s="36" t="s">
        <v>338</v>
      </c>
      <c r="BL141" s="36" t="s">
        <v>338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 t="s">
        <v>338</v>
      </c>
      <c r="E142" s="36" t="s">
        <v>338</v>
      </c>
      <c r="F142" s="36" t="s">
        <v>338</v>
      </c>
      <c r="G142" s="36" t="s">
        <v>338</v>
      </c>
      <c r="H142" s="36" t="s">
        <v>338</v>
      </c>
      <c r="I142" s="36" t="s">
        <v>338</v>
      </c>
      <c r="J142" s="36" t="s">
        <v>338</v>
      </c>
      <c r="K142" s="36" t="s">
        <v>338</v>
      </c>
      <c r="L142" s="36" t="s">
        <v>338</v>
      </c>
      <c r="M142" s="36" t="s">
        <v>338</v>
      </c>
      <c r="N142" s="36" t="s">
        <v>338</v>
      </c>
      <c r="O142" s="36" t="s">
        <v>338</v>
      </c>
      <c r="P142" s="36" t="s">
        <v>338</v>
      </c>
      <c r="Q142" s="36" t="s">
        <v>338</v>
      </c>
      <c r="R142" s="36" t="s">
        <v>338</v>
      </c>
      <c r="S142" s="36" t="s">
        <v>338</v>
      </c>
      <c r="T142" s="36" t="s">
        <v>338</v>
      </c>
      <c r="U142" s="36" t="s">
        <v>338</v>
      </c>
      <c r="V142" s="36" t="s">
        <v>338</v>
      </c>
      <c r="W142" s="36" t="s">
        <v>338</v>
      </c>
      <c r="X142" s="36" t="s">
        <v>338</v>
      </c>
      <c r="Y142" s="36" t="s">
        <v>338</v>
      </c>
      <c r="Z142" s="36" t="s">
        <v>338</v>
      </c>
      <c r="AA142" s="36" t="s">
        <v>338</v>
      </c>
      <c r="AB142" s="36" t="s">
        <v>338</v>
      </c>
      <c r="AC142" s="36" t="s">
        <v>338</v>
      </c>
      <c r="AD142" s="36" t="s">
        <v>338</v>
      </c>
      <c r="AE142" s="36" t="s">
        <v>338</v>
      </c>
      <c r="AF142" s="36" t="s">
        <v>338</v>
      </c>
      <c r="AG142" s="36" t="s">
        <v>338</v>
      </c>
      <c r="AH142" s="36" t="s">
        <v>338</v>
      </c>
      <c r="AI142" s="36" t="s">
        <v>338</v>
      </c>
      <c r="AJ142" s="36" t="s">
        <v>338</v>
      </c>
      <c r="AK142" s="36" t="s">
        <v>338</v>
      </c>
      <c r="AL142" s="36" t="s">
        <v>338</v>
      </c>
      <c r="AM142" s="36" t="s">
        <v>338</v>
      </c>
      <c r="AN142" s="36" t="s">
        <v>338</v>
      </c>
      <c r="AO142" s="36" t="s">
        <v>338</v>
      </c>
      <c r="AP142" s="36" t="s">
        <v>338</v>
      </c>
      <c r="AQ142" s="36" t="s">
        <v>338</v>
      </c>
      <c r="AR142" s="36" t="s">
        <v>338</v>
      </c>
      <c r="AS142" s="36" t="s">
        <v>338</v>
      </c>
      <c r="AT142" s="36" t="s">
        <v>338</v>
      </c>
      <c r="AU142" s="36" t="s">
        <v>338</v>
      </c>
      <c r="AV142" s="36" t="s">
        <v>338</v>
      </c>
      <c r="AW142" s="36" t="s">
        <v>338</v>
      </c>
      <c r="AX142" s="36" t="s">
        <v>338</v>
      </c>
      <c r="AY142" s="36" t="s">
        <v>338</v>
      </c>
      <c r="AZ142" s="36" t="s">
        <v>338</v>
      </c>
      <c r="BA142" s="36" t="s">
        <v>338</v>
      </c>
      <c r="BB142" s="36" t="s">
        <v>338</v>
      </c>
      <c r="BC142" s="36" t="s">
        <v>338</v>
      </c>
      <c r="BD142" s="36" t="s">
        <v>338</v>
      </c>
      <c r="BE142" s="36" t="s">
        <v>338</v>
      </c>
      <c r="BF142" s="36" t="s">
        <v>338</v>
      </c>
      <c r="BG142" s="36" t="s">
        <v>338</v>
      </c>
      <c r="BH142" s="36" t="s">
        <v>338</v>
      </c>
      <c r="BI142" s="36" t="s">
        <v>338</v>
      </c>
      <c r="BJ142" s="36" t="s">
        <v>338</v>
      </c>
      <c r="BK142" s="36" t="s">
        <v>338</v>
      </c>
      <c r="BL142" s="36" t="s">
        <v>338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 t="s">
        <v>338</v>
      </c>
      <c r="E143" s="36" t="s">
        <v>338</v>
      </c>
      <c r="F143" s="36" t="s">
        <v>338</v>
      </c>
      <c r="G143" s="36" t="s">
        <v>338</v>
      </c>
      <c r="H143" s="36" t="s">
        <v>338</v>
      </c>
      <c r="I143" s="36" t="s">
        <v>338</v>
      </c>
      <c r="J143" s="36" t="s">
        <v>338</v>
      </c>
      <c r="K143" s="36" t="s">
        <v>338</v>
      </c>
      <c r="L143" s="36" t="s">
        <v>338</v>
      </c>
      <c r="M143" s="36" t="s">
        <v>338</v>
      </c>
      <c r="N143" s="36" t="s">
        <v>338</v>
      </c>
      <c r="O143" s="36" t="s">
        <v>338</v>
      </c>
      <c r="P143" s="36" t="s">
        <v>338</v>
      </c>
      <c r="Q143" s="36" t="s">
        <v>338</v>
      </c>
      <c r="R143" s="36" t="s">
        <v>338</v>
      </c>
      <c r="S143" s="36" t="s">
        <v>338</v>
      </c>
      <c r="T143" s="36" t="s">
        <v>338</v>
      </c>
      <c r="U143" s="36" t="s">
        <v>338</v>
      </c>
      <c r="V143" s="36" t="s">
        <v>338</v>
      </c>
      <c r="W143" s="36" t="s">
        <v>338</v>
      </c>
      <c r="X143" s="36" t="s">
        <v>338</v>
      </c>
      <c r="Y143" s="36" t="s">
        <v>338</v>
      </c>
      <c r="Z143" s="36" t="s">
        <v>338</v>
      </c>
      <c r="AA143" s="36" t="s">
        <v>338</v>
      </c>
      <c r="AB143" s="36" t="s">
        <v>338</v>
      </c>
      <c r="AC143" s="36" t="s">
        <v>338</v>
      </c>
      <c r="AD143" s="36" t="s">
        <v>338</v>
      </c>
      <c r="AE143" s="36" t="s">
        <v>338</v>
      </c>
      <c r="AF143" s="36" t="s">
        <v>338</v>
      </c>
      <c r="AG143" s="36" t="s">
        <v>338</v>
      </c>
      <c r="AH143" s="36" t="s">
        <v>338</v>
      </c>
      <c r="AI143" s="36" t="s">
        <v>338</v>
      </c>
      <c r="AJ143" s="36" t="s">
        <v>338</v>
      </c>
      <c r="AK143" s="36" t="s">
        <v>338</v>
      </c>
      <c r="AL143" s="36" t="s">
        <v>338</v>
      </c>
      <c r="AM143" s="36" t="s">
        <v>338</v>
      </c>
      <c r="AN143" s="36" t="s">
        <v>338</v>
      </c>
      <c r="AO143" s="36" t="s">
        <v>338</v>
      </c>
      <c r="AP143" s="36" t="s">
        <v>338</v>
      </c>
      <c r="AQ143" s="36" t="s">
        <v>338</v>
      </c>
      <c r="AR143" s="36" t="s">
        <v>338</v>
      </c>
      <c r="AS143" s="36" t="s">
        <v>338</v>
      </c>
      <c r="AT143" s="36" t="s">
        <v>338</v>
      </c>
      <c r="AU143" s="36" t="s">
        <v>338</v>
      </c>
      <c r="AV143" s="36" t="s">
        <v>338</v>
      </c>
      <c r="AW143" s="36" t="s">
        <v>338</v>
      </c>
      <c r="AX143" s="36" t="s">
        <v>338</v>
      </c>
      <c r="AY143" s="36" t="s">
        <v>338</v>
      </c>
      <c r="AZ143" s="36" t="s">
        <v>338</v>
      </c>
      <c r="BA143" s="36" t="s">
        <v>338</v>
      </c>
      <c r="BB143" s="36" t="s">
        <v>338</v>
      </c>
      <c r="BC143" s="36" t="s">
        <v>338</v>
      </c>
      <c r="BD143" s="36" t="s">
        <v>338</v>
      </c>
      <c r="BE143" s="36" t="s">
        <v>338</v>
      </c>
      <c r="BF143" s="36" t="s">
        <v>338</v>
      </c>
      <c r="BG143" s="36" t="s">
        <v>338</v>
      </c>
      <c r="BH143" s="36" t="s">
        <v>338</v>
      </c>
      <c r="BI143" s="36" t="s">
        <v>338</v>
      </c>
      <c r="BJ143" s="36" t="s">
        <v>338</v>
      </c>
      <c r="BK143" s="36" t="s">
        <v>338</v>
      </c>
      <c r="BL143" s="36" t="s">
        <v>338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 t="s">
        <v>338</v>
      </c>
      <c r="E144" s="36" t="s">
        <v>338</v>
      </c>
      <c r="F144" s="36" t="s">
        <v>338</v>
      </c>
      <c r="G144" s="36" t="s">
        <v>338</v>
      </c>
      <c r="H144" s="36" t="s">
        <v>338</v>
      </c>
      <c r="I144" s="36" t="s">
        <v>338</v>
      </c>
      <c r="J144" s="36" t="s">
        <v>338</v>
      </c>
      <c r="K144" s="36" t="s">
        <v>338</v>
      </c>
      <c r="L144" s="36" t="s">
        <v>338</v>
      </c>
      <c r="M144" s="36" t="s">
        <v>338</v>
      </c>
      <c r="N144" s="36" t="s">
        <v>338</v>
      </c>
      <c r="O144" s="36" t="s">
        <v>338</v>
      </c>
      <c r="P144" s="36" t="s">
        <v>338</v>
      </c>
      <c r="Q144" s="36" t="s">
        <v>338</v>
      </c>
      <c r="R144" s="36" t="s">
        <v>338</v>
      </c>
      <c r="S144" s="36" t="s">
        <v>338</v>
      </c>
      <c r="T144" s="36" t="s">
        <v>338</v>
      </c>
      <c r="U144" s="36" t="s">
        <v>338</v>
      </c>
      <c r="V144" s="36" t="s">
        <v>338</v>
      </c>
      <c r="W144" s="36" t="s">
        <v>338</v>
      </c>
      <c r="X144" s="36" t="s">
        <v>338</v>
      </c>
      <c r="Y144" s="36" t="s">
        <v>338</v>
      </c>
      <c r="Z144" s="36" t="s">
        <v>338</v>
      </c>
      <c r="AA144" s="36" t="s">
        <v>338</v>
      </c>
      <c r="AB144" s="36" t="s">
        <v>338</v>
      </c>
      <c r="AC144" s="36" t="s">
        <v>338</v>
      </c>
      <c r="AD144" s="36" t="s">
        <v>338</v>
      </c>
      <c r="AE144" s="36" t="s">
        <v>338</v>
      </c>
      <c r="AF144" s="36" t="s">
        <v>338</v>
      </c>
      <c r="AG144" s="36" t="s">
        <v>338</v>
      </c>
      <c r="AH144" s="36" t="s">
        <v>338</v>
      </c>
      <c r="AI144" s="36" t="s">
        <v>338</v>
      </c>
      <c r="AJ144" s="36" t="s">
        <v>338</v>
      </c>
      <c r="AK144" s="36" t="s">
        <v>338</v>
      </c>
      <c r="AL144" s="36" t="s">
        <v>338</v>
      </c>
      <c r="AM144" s="36" t="s">
        <v>338</v>
      </c>
      <c r="AN144" s="36" t="s">
        <v>338</v>
      </c>
      <c r="AO144" s="36" t="s">
        <v>338</v>
      </c>
      <c r="AP144" s="36" t="s">
        <v>338</v>
      </c>
      <c r="AQ144" s="36" t="s">
        <v>338</v>
      </c>
      <c r="AR144" s="36" t="s">
        <v>338</v>
      </c>
      <c r="AS144" s="36" t="s">
        <v>338</v>
      </c>
      <c r="AT144" s="36" t="s">
        <v>338</v>
      </c>
      <c r="AU144" s="36" t="s">
        <v>338</v>
      </c>
      <c r="AV144" s="36" t="s">
        <v>338</v>
      </c>
      <c r="AW144" s="36" t="s">
        <v>338</v>
      </c>
      <c r="AX144" s="36" t="s">
        <v>338</v>
      </c>
      <c r="AY144" s="36" t="s">
        <v>338</v>
      </c>
      <c r="AZ144" s="36" t="s">
        <v>338</v>
      </c>
      <c r="BA144" s="36" t="s">
        <v>338</v>
      </c>
      <c r="BB144" s="36" t="s">
        <v>338</v>
      </c>
      <c r="BC144" s="36" t="s">
        <v>338</v>
      </c>
      <c r="BD144" s="36" t="s">
        <v>338</v>
      </c>
      <c r="BE144" s="36" t="s">
        <v>338</v>
      </c>
      <c r="BF144" s="36" t="s">
        <v>338</v>
      </c>
      <c r="BG144" s="36" t="s">
        <v>338</v>
      </c>
      <c r="BH144" s="36" t="s">
        <v>338</v>
      </c>
      <c r="BI144" s="36" t="s">
        <v>338</v>
      </c>
      <c r="BJ144" s="36" t="s">
        <v>338</v>
      </c>
      <c r="BK144" s="36" t="s">
        <v>338</v>
      </c>
      <c r="BL144" s="36" t="s">
        <v>338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 t="s">
        <v>338</v>
      </c>
      <c r="E145" s="36" t="s">
        <v>338</v>
      </c>
      <c r="F145" s="36" t="s">
        <v>338</v>
      </c>
      <c r="G145" s="36" t="s">
        <v>338</v>
      </c>
      <c r="H145" s="36" t="s">
        <v>338</v>
      </c>
      <c r="I145" s="36" t="s">
        <v>338</v>
      </c>
      <c r="J145" s="36" t="s">
        <v>338</v>
      </c>
      <c r="K145" s="36" t="s">
        <v>338</v>
      </c>
      <c r="L145" s="36" t="s">
        <v>338</v>
      </c>
      <c r="M145" s="36" t="s">
        <v>338</v>
      </c>
      <c r="N145" s="36" t="s">
        <v>338</v>
      </c>
      <c r="O145" s="36" t="s">
        <v>338</v>
      </c>
      <c r="P145" s="36" t="s">
        <v>338</v>
      </c>
      <c r="Q145" s="36" t="s">
        <v>338</v>
      </c>
      <c r="R145" s="36" t="s">
        <v>338</v>
      </c>
      <c r="S145" s="36" t="s">
        <v>338</v>
      </c>
      <c r="T145" s="36" t="s">
        <v>338</v>
      </c>
      <c r="U145" s="36" t="s">
        <v>338</v>
      </c>
      <c r="V145" s="36" t="s">
        <v>338</v>
      </c>
      <c r="W145" s="36" t="s">
        <v>338</v>
      </c>
      <c r="X145" s="36" t="s">
        <v>338</v>
      </c>
      <c r="Y145" s="36" t="s">
        <v>338</v>
      </c>
      <c r="Z145" s="36" t="s">
        <v>338</v>
      </c>
      <c r="AA145" s="36" t="s">
        <v>338</v>
      </c>
      <c r="AB145" s="36" t="s">
        <v>338</v>
      </c>
      <c r="AC145" s="36" t="s">
        <v>338</v>
      </c>
      <c r="AD145" s="36" t="s">
        <v>338</v>
      </c>
      <c r="AE145" s="36" t="s">
        <v>338</v>
      </c>
      <c r="AF145" s="36" t="s">
        <v>338</v>
      </c>
      <c r="AG145" s="36" t="s">
        <v>338</v>
      </c>
      <c r="AH145" s="36" t="s">
        <v>338</v>
      </c>
      <c r="AI145" s="36" t="s">
        <v>338</v>
      </c>
      <c r="AJ145" s="36" t="s">
        <v>338</v>
      </c>
      <c r="AK145" s="36" t="s">
        <v>338</v>
      </c>
      <c r="AL145" s="36" t="s">
        <v>338</v>
      </c>
      <c r="AM145" s="36" t="s">
        <v>338</v>
      </c>
      <c r="AN145" s="36" t="s">
        <v>338</v>
      </c>
      <c r="AO145" s="36" t="s">
        <v>338</v>
      </c>
      <c r="AP145" s="36" t="s">
        <v>338</v>
      </c>
      <c r="AQ145" s="36" t="s">
        <v>338</v>
      </c>
      <c r="AR145" s="36" t="s">
        <v>338</v>
      </c>
      <c r="AS145" s="36" t="s">
        <v>338</v>
      </c>
      <c r="AT145" s="36" t="s">
        <v>338</v>
      </c>
      <c r="AU145" s="36" t="s">
        <v>338</v>
      </c>
      <c r="AV145" s="36" t="s">
        <v>338</v>
      </c>
      <c r="AW145" s="36" t="s">
        <v>338</v>
      </c>
      <c r="AX145" s="36" t="s">
        <v>338</v>
      </c>
      <c r="AY145" s="36" t="s">
        <v>338</v>
      </c>
      <c r="AZ145" s="36" t="s">
        <v>338</v>
      </c>
      <c r="BA145" s="36" t="s">
        <v>338</v>
      </c>
      <c r="BB145" s="36" t="s">
        <v>338</v>
      </c>
      <c r="BC145" s="36" t="s">
        <v>338</v>
      </c>
      <c r="BD145" s="36" t="s">
        <v>338</v>
      </c>
      <c r="BE145" s="36" t="s">
        <v>338</v>
      </c>
      <c r="BF145" s="36" t="s">
        <v>338</v>
      </c>
      <c r="BG145" s="36" t="s">
        <v>338</v>
      </c>
      <c r="BH145" s="36" t="s">
        <v>338</v>
      </c>
      <c r="BI145" s="36" t="s">
        <v>338</v>
      </c>
      <c r="BJ145" s="36" t="s">
        <v>338</v>
      </c>
      <c r="BK145" s="36" t="s">
        <v>338</v>
      </c>
      <c r="BL145" s="36" t="s">
        <v>338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 t="s">
        <v>338</v>
      </c>
      <c r="E146" s="36" t="s">
        <v>338</v>
      </c>
      <c r="F146" s="36" t="s">
        <v>338</v>
      </c>
      <c r="G146" s="36" t="s">
        <v>338</v>
      </c>
      <c r="H146" s="36" t="s">
        <v>338</v>
      </c>
      <c r="I146" s="36" t="s">
        <v>338</v>
      </c>
      <c r="J146" s="36" t="s">
        <v>338</v>
      </c>
      <c r="K146" s="36" t="s">
        <v>338</v>
      </c>
      <c r="L146" s="36" t="s">
        <v>338</v>
      </c>
      <c r="M146" s="36" t="s">
        <v>338</v>
      </c>
      <c r="N146" s="36" t="s">
        <v>338</v>
      </c>
      <c r="O146" s="36" t="s">
        <v>338</v>
      </c>
      <c r="P146" s="36" t="s">
        <v>338</v>
      </c>
      <c r="Q146" s="36" t="s">
        <v>338</v>
      </c>
      <c r="R146" s="36" t="s">
        <v>338</v>
      </c>
      <c r="S146" s="36" t="s">
        <v>338</v>
      </c>
      <c r="T146" s="36" t="s">
        <v>338</v>
      </c>
      <c r="U146" s="36" t="s">
        <v>338</v>
      </c>
      <c r="V146" s="36" t="s">
        <v>338</v>
      </c>
      <c r="W146" s="36" t="s">
        <v>338</v>
      </c>
      <c r="X146" s="36" t="s">
        <v>338</v>
      </c>
      <c r="Y146" s="36" t="s">
        <v>338</v>
      </c>
      <c r="Z146" s="36" t="s">
        <v>338</v>
      </c>
      <c r="AA146" s="36" t="s">
        <v>338</v>
      </c>
      <c r="AB146" s="36" t="s">
        <v>338</v>
      </c>
      <c r="AC146" s="36" t="s">
        <v>338</v>
      </c>
      <c r="AD146" s="36" t="s">
        <v>338</v>
      </c>
      <c r="AE146" s="36" t="s">
        <v>338</v>
      </c>
      <c r="AF146" s="36" t="s">
        <v>338</v>
      </c>
      <c r="AG146" s="36" t="s">
        <v>338</v>
      </c>
      <c r="AH146" s="36" t="s">
        <v>338</v>
      </c>
      <c r="AI146" s="36" t="s">
        <v>338</v>
      </c>
      <c r="AJ146" s="36" t="s">
        <v>338</v>
      </c>
      <c r="AK146" s="36" t="s">
        <v>338</v>
      </c>
      <c r="AL146" s="36" t="s">
        <v>338</v>
      </c>
      <c r="AM146" s="36" t="s">
        <v>338</v>
      </c>
      <c r="AN146" s="36" t="s">
        <v>338</v>
      </c>
      <c r="AO146" s="36" t="s">
        <v>338</v>
      </c>
      <c r="AP146" s="36" t="s">
        <v>338</v>
      </c>
      <c r="AQ146" s="36" t="s">
        <v>338</v>
      </c>
      <c r="AR146" s="36" t="s">
        <v>338</v>
      </c>
      <c r="AS146" s="36" t="s">
        <v>338</v>
      </c>
      <c r="AT146" s="36" t="s">
        <v>338</v>
      </c>
      <c r="AU146" s="36" t="s">
        <v>338</v>
      </c>
      <c r="AV146" s="36" t="s">
        <v>338</v>
      </c>
      <c r="AW146" s="36" t="s">
        <v>338</v>
      </c>
      <c r="AX146" s="36" t="s">
        <v>338</v>
      </c>
      <c r="AY146" s="36" t="s">
        <v>338</v>
      </c>
      <c r="AZ146" s="36" t="s">
        <v>338</v>
      </c>
      <c r="BA146" s="36" t="s">
        <v>338</v>
      </c>
      <c r="BB146" s="36" t="s">
        <v>338</v>
      </c>
      <c r="BC146" s="36" t="s">
        <v>338</v>
      </c>
      <c r="BD146" s="36" t="s">
        <v>338</v>
      </c>
      <c r="BE146" s="36" t="s">
        <v>338</v>
      </c>
      <c r="BF146" s="36" t="s">
        <v>338</v>
      </c>
      <c r="BG146" s="36" t="s">
        <v>338</v>
      </c>
      <c r="BH146" s="36" t="s">
        <v>338</v>
      </c>
      <c r="BI146" s="36" t="s">
        <v>338</v>
      </c>
      <c r="BJ146" s="36" t="s">
        <v>338</v>
      </c>
      <c r="BK146" s="36" t="s">
        <v>338</v>
      </c>
      <c r="BL146" s="36" t="s">
        <v>338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 t="s">
        <v>338</v>
      </c>
      <c r="E147" s="36" t="s">
        <v>338</v>
      </c>
      <c r="F147" s="36" t="s">
        <v>338</v>
      </c>
      <c r="G147" s="36" t="s">
        <v>338</v>
      </c>
      <c r="H147" s="36" t="s">
        <v>338</v>
      </c>
      <c r="I147" s="36" t="s">
        <v>338</v>
      </c>
      <c r="J147" s="36" t="s">
        <v>338</v>
      </c>
      <c r="K147" s="36" t="s">
        <v>338</v>
      </c>
      <c r="L147" s="36" t="s">
        <v>338</v>
      </c>
      <c r="M147" s="36" t="s">
        <v>338</v>
      </c>
      <c r="N147" s="36" t="s">
        <v>338</v>
      </c>
      <c r="O147" s="36" t="s">
        <v>338</v>
      </c>
      <c r="P147" s="36" t="s">
        <v>338</v>
      </c>
      <c r="Q147" s="36" t="s">
        <v>338</v>
      </c>
      <c r="R147" s="36" t="s">
        <v>338</v>
      </c>
      <c r="S147" s="36" t="s">
        <v>338</v>
      </c>
      <c r="T147" s="36" t="s">
        <v>338</v>
      </c>
      <c r="U147" s="36" t="s">
        <v>338</v>
      </c>
      <c r="V147" s="36" t="s">
        <v>338</v>
      </c>
      <c r="W147" s="36" t="s">
        <v>338</v>
      </c>
      <c r="X147" s="36" t="s">
        <v>338</v>
      </c>
      <c r="Y147" s="36" t="s">
        <v>338</v>
      </c>
      <c r="Z147" s="36" t="s">
        <v>338</v>
      </c>
      <c r="AA147" s="36" t="s">
        <v>338</v>
      </c>
      <c r="AB147" s="36" t="s">
        <v>338</v>
      </c>
      <c r="AC147" s="36" t="s">
        <v>338</v>
      </c>
      <c r="AD147" s="36" t="s">
        <v>338</v>
      </c>
      <c r="AE147" s="36" t="s">
        <v>338</v>
      </c>
      <c r="AF147" s="36" t="s">
        <v>338</v>
      </c>
      <c r="AG147" s="36" t="s">
        <v>338</v>
      </c>
      <c r="AH147" s="36" t="s">
        <v>338</v>
      </c>
      <c r="AI147" s="36" t="s">
        <v>338</v>
      </c>
      <c r="AJ147" s="36" t="s">
        <v>338</v>
      </c>
      <c r="AK147" s="36" t="s">
        <v>338</v>
      </c>
      <c r="AL147" s="36" t="s">
        <v>338</v>
      </c>
      <c r="AM147" s="36" t="s">
        <v>338</v>
      </c>
      <c r="AN147" s="36" t="s">
        <v>338</v>
      </c>
      <c r="AO147" s="36" t="s">
        <v>338</v>
      </c>
      <c r="AP147" s="36" t="s">
        <v>338</v>
      </c>
      <c r="AQ147" s="36" t="s">
        <v>338</v>
      </c>
      <c r="AR147" s="36" t="s">
        <v>338</v>
      </c>
      <c r="AS147" s="36" t="s">
        <v>338</v>
      </c>
      <c r="AT147" s="36" t="s">
        <v>338</v>
      </c>
      <c r="AU147" s="36" t="s">
        <v>338</v>
      </c>
      <c r="AV147" s="36" t="s">
        <v>338</v>
      </c>
      <c r="AW147" s="36" t="s">
        <v>338</v>
      </c>
      <c r="AX147" s="36" t="s">
        <v>338</v>
      </c>
      <c r="AY147" s="36" t="s">
        <v>338</v>
      </c>
      <c r="AZ147" s="36" t="s">
        <v>338</v>
      </c>
      <c r="BA147" s="36" t="s">
        <v>338</v>
      </c>
      <c r="BB147" s="36" t="s">
        <v>338</v>
      </c>
      <c r="BC147" s="36" t="s">
        <v>338</v>
      </c>
      <c r="BD147" s="36" t="s">
        <v>338</v>
      </c>
      <c r="BE147" s="36" t="s">
        <v>338</v>
      </c>
      <c r="BF147" s="36" t="s">
        <v>338</v>
      </c>
      <c r="BG147" s="36" t="s">
        <v>338</v>
      </c>
      <c r="BH147" s="36" t="s">
        <v>338</v>
      </c>
      <c r="BI147" s="36" t="s">
        <v>338</v>
      </c>
      <c r="BJ147" s="36" t="s">
        <v>338</v>
      </c>
      <c r="BK147" s="36" t="s">
        <v>338</v>
      </c>
      <c r="BL147" s="36" t="s">
        <v>338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 t="s">
        <v>338</v>
      </c>
      <c r="E148" s="36" t="s">
        <v>338</v>
      </c>
      <c r="F148" s="36" t="s">
        <v>338</v>
      </c>
      <c r="G148" s="36" t="s">
        <v>338</v>
      </c>
      <c r="H148" s="36" t="s">
        <v>338</v>
      </c>
      <c r="I148" s="36" t="s">
        <v>338</v>
      </c>
      <c r="J148" s="36" t="s">
        <v>338</v>
      </c>
      <c r="K148" s="36" t="s">
        <v>338</v>
      </c>
      <c r="L148" s="36" t="s">
        <v>338</v>
      </c>
      <c r="M148" s="36" t="s">
        <v>338</v>
      </c>
      <c r="N148" s="36" t="s">
        <v>338</v>
      </c>
      <c r="O148" s="36" t="s">
        <v>338</v>
      </c>
      <c r="P148" s="36" t="s">
        <v>338</v>
      </c>
      <c r="Q148" s="36" t="s">
        <v>338</v>
      </c>
      <c r="R148" s="36" t="s">
        <v>338</v>
      </c>
      <c r="S148" s="36" t="s">
        <v>338</v>
      </c>
      <c r="T148" s="36" t="s">
        <v>338</v>
      </c>
      <c r="U148" s="36" t="s">
        <v>338</v>
      </c>
      <c r="V148" s="36" t="s">
        <v>338</v>
      </c>
      <c r="W148" s="36" t="s">
        <v>338</v>
      </c>
      <c r="X148" s="36" t="s">
        <v>338</v>
      </c>
      <c r="Y148" s="36" t="s">
        <v>338</v>
      </c>
      <c r="Z148" s="36" t="s">
        <v>338</v>
      </c>
      <c r="AA148" s="36" t="s">
        <v>338</v>
      </c>
      <c r="AB148" s="36" t="s">
        <v>338</v>
      </c>
      <c r="AC148" s="36" t="s">
        <v>338</v>
      </c>
      <c r="AD148" s="36" t="s">
        <v>338</v>
      </c>
      <c r="AE148" s="36" t="s">
        <v>338</v>
      </c>
      <c r="AF148" s="36" t="s">
        <v>338</v>
      </c>
      <c r="AG148" s="36" t="s">
        <v>338</v>
      </c>
      <c r="AH148" s="36" t="s">
        <v>338</v>
      </c>
      <c r="AI148" s="36" t="s">
        <v>338</v>
      </c>
      <c r="AJ148" s="36" t="s">
        <v>338</v>
      </c>
      <c r="AK148" s="36" t="s">
        <v>338</v>
      </c>
      <c r="AL148" s="36" t="s">
        <v>338</v>
      </c>
      <c r="AM148" s="36" t="s">
        <v>338</v>
      </c>
      <c r="AN148" s="36" t="s">
        <v>338</v>
      </c>
      <c r="AO148" s="36" t="s">
        <v>338</v>
      </c>
      <c r="AP148" s="36" t="s">
        <v>338</v>
      </c>
      <c r="AQ148" s="36" t="s">
        <v>338</v>
      </c>
      <c r="AR148" s="36" t="s">
        <v>338</v>
      </c>
      <c r="AS148" s="36" t="s">
        <v>338</v>
      </c>
      <c r="AT148" s="36" t="s">
        <v>338</v>
      </c>
      <c r="AU148" s="36" t="s">
        <v>338</v>
      </c>
      <c r="AV148" s="36" t="s">
        <v>338</v>
      </c>
      <c r="AW148" s="36" t="s">
        <v>338</v>
      </c>
      <c r="AX148" s="36" t="s">
        <v>338</v>
      </c>
      <c r="AY148" s="36" t="s">
        <v>338</v>
      </c>
      <c r="AZ148" s="36" t="s">
        <v>338</v>
      </c>
      <c r="BA148" s="36" t="s">
        <v>338</v>
      </c>
      <c r="BB148" s="36" t="s">
        <v>338</v>
      </c>
      <c r="BC148" s="36" t="s">
        <v>338</v>
      </c>
      <c r="BD148" s="36" t="s">
        <v>338</v>
      </c>
      <c r="BE148" s="36" t="s">
        <v>338</v>
      </c>
      <c r="BF148" s="36" t="s">
        <v>338</v>
      </c>
      <c r="BG148" s="36" t="s">
        <v>338</v>
      </c>
      <c r="BH148" s="36" t="s">
        <v>338</v>
      </c>
      <c r="BI148" s="36" t="s">
        <v>338</v>
      </c>
      <c r="BJ148" s="36" t="s">
        <v>338</v>
      </c>
      <c r="BK148" s="36" t="s">
        <v>338</v>
      </c>
      <c r="BL148" s="36" t="s">
        <v>338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 t="s">
        <v>338</v>
      </c>
      <c r="E149" s="36" t="s">
        <v>338</v>
      </c>
      <c r="F149" s="36" t="s">
        <v>338</v>
      </c>
      <c r="G149" s="36" t="s">
        <v>338</v>
      </c>
      <c r="H149" s="36" t="s">
        <v>338</v>
      </c>
      <c r="I149" s="36" t="s">
        <v>338</v>
      </c>
      <c r="J149" s="36" t="s">
        <v>338</v>
      </c>
      <c r="K149" s="36" t="s">
        <v>338</v>
      </c>
      <c r="L149" s="36" t="s">
        <v>338</v>
      </c>
      <c r="M149" s="36" t="s">
        <v>338</v>
      </c>
      <c r="N149" s="36" t="s">
        <v>338</v>
      </c>
      <c r="O149" s="36" t="s">
        <v>338</v>
      </c>
      <c r="P149" s="36" t="s">
        <v>338</v>
      </c>
      <c r="Q149" s="36" t="s">
        <v>338</v>
      </c>
      <c r="R149" s="36" t="s">
        <v>338</v>
      </c>
      <c r="S149" s="36" t="s">
        <v>338</v>
      </c>
      <c r="T149" s="36" t="s">
        <v>338</v>
      </c>
      <c r="U149" s="36" t="s">
        <v>338</v>
      </c>
      <c r="V149" s="36" t="s">
        <v>338</v>
      </c>
      <c r="W149" s="36" t="s">
        <v>338</v>
      </c>
      <c r="X149" s="36" t="s">
        <v>338</v>
      </c>
      <c r="Y149" s="36" t="s">
        <v>338</v>
      </c>
      <c r="Z149" s="36" t="s">
        <v>338</v>
      </c>
      <c r="AA149" s="36" t="s">
        <v>338</v>
      </c>
      <c r="AB149" s="36" t="s">
        <v>338</v>
      </c>
      <c r="AC149" s="36" t="s">
        <v>338</v>
      </c>
      <c r="AD149" s="36" t="s">
        <v>338</v>
      </c>
      <c r="AE149" s="36" t="s">
        <v>338</v>
      </c>
      <c r="AF149" s="36" t="s">
        <v>338</v>
      </c>
      <c r="AG149" s="36" t="s">
        <v>338</v>
      </c>
      <c r="AH149" s="36" t="s">
        <v>338</v>
      </c>
      <c r="AI149" s="36" t="s">
        <v>338</v>
      </c>
      <c r="AJ149" s="36" t="s">
        <v>338</v>
      </c>
      <c r="AK149" s="36" t="s">
        <v>338</v>
      </c>
      <c r="AL149" s="36" t="s">
        <v>338</v>
      </c>
      <c r="AM149" s="36" t="s">
        <v>338</v>
      </c>
      <c r="AN149" s="36" t="s">
        <v>338</v>
      </c>
      <c r="AO149" s="36" t="s">
        <v>338</v>
      </c>
      <c r="AP149" s="36" t="s">
        <v>338</v>
      </c>
      <c r="AQ149" s="36" t="s">
        <v>338</v>
      </c>
      <c r="AR149" s="36" t="s">
        <v>338</v>
      </c>
      <c r="AS149" s="36" t="s">
        <v>338</v>
      </c>
      <c r="AT149" s="36" t="s">
        <v>338</v>
      </c>
      <c r="AU149" s="36" t="s">
        <v>338</v>
      </c>
      <c r="AV149" s="36" t="s">
        <v>338</v>
      </c>
      <c r="AW149" s="36" t="s">
        <v>338</v>
      </c>
      <c r="AX149" s="36" t="s">
        <v>338</v>
      </c>
      <c r="AY149" s="36" t="s">
        <v>338</v>
      </c>
      <c r="AZ149" s="36" t="s">
        <v>338</v>
      </c>
      <c r="BA149" s="36" t="s">
        <v>338</v>
      </c>
      <c r="BB149" s="36" t="s">
        <v>338</v>
      </c>
      <c r="BC149" s="36" t="s">
        <v>338</v>
      </c>
      <c r="BD149" s="36" t="s">
        <v>338</v>
      </c>
      <c r="BE149" s="36" t="s">
        <v>338</v>
      </c>
      <c r="BF149" s="36" t="s">
        <v>338</v>
      </c>
      <c r="BG149" s="36" t="s">
        <v>338</v>
      </c>
      <c r="BH149" s="36" t="s">
        <v>338</v>
      </c>
      <c r="BI149" s="36" t="s">
        <v>338</v>
      </c>
      <c r="BJ149" s="36" t="s">
        <v>338</v>
      </c>
      <c r="BK149" s="36" t="s">
        <v>338</v>
      </c>
      <c r="BL149" s="36" t="s">
        <v>338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 t="s">
        <v>338</v>
      </c>
      <c r="E150" s="36" t="s">
        <v>338</v>
      </c>
      <c r="F150" s="36" t="s">
        <v>338</v>
      </c>
      <c r="G150" s="36" t="s">
        <v>338</v>
      </c>
      <c r="H150" s="36" t="s">
        <v>338</v>
      </c>
      <c r="I150" s="36" t="s">
        <v>338</v>
      </c>
      <c r="J150" s="36" t="s">
        <v>338</v>
      </c>
      <c r="K150" s="36" t="s">
        <v>338</v>
      </c>
      <c r="L150" s="36" t="s">
        <v>338</v>
      </c>
      <c r="M150" s="36" t="s">
        <v>338</v>
      </c>
      <c r="N150" s="36" t="s">
        <v>338</v>
      </c>
      <c r="O150" s="36" t="s">
        <v>338</v>
      </c>
      <c r="P150" s="36" t="s">
        <v>338</v>
      </c>
      <c r="Q150" s="36" t="s">
        <v>338</v>
      </c>
      <c r="R150" s="36" t="s">
        <v>338</v>
      </c>
      <c r="S150" s="36" t="s">
        <v>338</v>
      </c>
      <c r="T150" s="36" t="s">
        <v>338</v>
      </c>
      <c r="U150" s="36" t="s">
        <v>338</v>
      </c>
      <c r="V150" s="36" t="s">
        <v>338</v>
      </c>
      <c r="W150" s="36" t="s">
        <v>338</v>
      </c>
      <c r="X150" s="36" t="s">
        <v>338</v>
      </c>
      <c r="Y150" s="36" t="s">
        <v>338</v>
      </c>
      <c r="Z150" s="36" t="s">
        <v>338</v>
      </c>
      <c r="AA150" s="36" t="s">
        <v>338</v>
      </c>
      <c r="AB150" s="36" t="s">
        <v>338</v>
      </c>
      <c r="AC150" s="36" t="s">
        <v>338</v>
      </c>
      <c r="AD150" s="36" t="s">
        <v>338</v>
      </c>
      <c r="AE150" s="36" t="s">
        <v>338</v>
      </c>
      <c r="AF150" s="36" t="s">
        <v>338</v>
      </c>
      <c r="AG150" s="36" t="s">
        <v>338</v>
      </c>
      <c r="AH150" s="36" t="s">
        <v>338</v>
      </c>
      <c r="AI150" s="36" t="s">
        <v>338</v>
      </c>
      <c r="AJ150" s="36" t="s">
        <v>338</v>
      </c>
      <c r="AK150" s="36" t="s">
        <v>338</v>
      </c>
      <c r="AL150" s="36" t="s">
        <v>338</v>
      </c>
      <c r="AM150" s="36" t="s">
        <v>338</v>
      </c>
      <c r="AN150" s="36" t="s">
        <v>338</v>
      </c>
      <c r="AO150" s="36" t="s">
        <v>338</v>
      </c>
      <c r="AP150" s="36" t="s">
        <v>338</v>
      </c>
      <c r="AQ150" s="36" t="s">
        <v>338</v>
      </c>
      <c r="AR150" s="36" t="s">
        <v>338</v>
      </c>
      <c r="AS150" s="36" t="s">
        <v>338</v>
      </c>
      <c r="AT150" s="36" t="s">
        <v>338</v>
      </c>
      <c r="AU150" s="36" t="s">
        <v>338</v>
      </c>
      <c r="AV150" s="36" t="s">
        <v>338</v>
      </c>
      <c r="AW150" s="36" t="s">
        <v>338</v>
      </c>
      <c r="AX150" s="36" t="s">
        <v>338</v>
      </c>
      <c r="AY150" s="36" t="s">
        <v>338</v>
      </c>
      <c r="AZ150" s="36" t="s">
        <v>338</v>
      </c>
      <c r="BA150" s="36" t="s">
        <v>338</v>
      </c>
      <c r="BB150" s="36" t="s">
        <v>338</v>
      </c>
      <c r="BC150" s="36" t="s">
        <v>338</v>
      </c>
      <c r="BD150" s="36" t="s">
        <v>338</v>
      </c>
      <c r="BE150" s="36" t="s">
        <v>338</v>
      </c>
      <c r="BF150" s="36" t="s">
        <v>338</v>
      </c>
      <c r="BG150" s="36" t="s">
        <v>338</v>
      </c>
      <c r="BH150" s="36" t="s">
        <v>338</v>
      </c>
      <c r="BI150" s="36" t="s">
        <v>338</v>
      </c>
      <c r="BJ150" s="36" t="s">
        <v>338</v>
      </c>
      <c r="BK150" s="36" t="s">
        <v>338</v>
      </c>
      <c r="BL150" s="36" t="s">
        <v>338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>
        <v>4.8990813270000002</v>
      </c>
      <c r="E151" s="36">
        <v>5</v>
      </c>
      <c r="F151" s="36">
        <v>0</v>
      </c>
      <c r="G151" s="36">
        <v>0</v>
      </c>
      <c r="H151" s="36">
        <v>5</v>
      </c>
      <c r="I151" s="36">
        <v>0</v>
      </c>
      <c r="J151" s="36">
        <v>0</v>
      </c>
      <c r="K151" s="36">
        <v>0</v>
      </c>
      <c r="L151" s="36">
        <v>0</v>
      </c>
      <c r="M151" s="36">
        <v>0</v>
      </c>
      <c r="N151" s="36">
        <v>0</v>
      </c>
      <c r="O151" s="36">
        <v>2.9706569999999998E-3</v>
      </c>
      <c r="P151" s="36">
        <v>4.9483520000000005E-3</v>
      </c>
      <c r="Q151" s="36">
        <v>2.2532870000000001E-3</v>
      </c>
      <c r="R151" s="36">
        <v>7.1736999999999994E-4</v>
      </c>
      <c r="S151" s="36">
        <v>4.0126520000000002E-3</v>
      </c>
      <c r="T151" s="36">
        <v>9.3570000000000003E-4</v>
      </c>
      <c r="U151" s="36">
        <v>0</v>
      </c>
      <c r="V151" s="36">
        <v>0</v>
      </c>
      <c r="W151" s="36">
        <v>2.9706569999999998E-3</v>
      </c>
      <c r="X151" s="36">
        <v>4.9483520000000005E-3</v>
      </c>
      <c r="Y151" s="36">
        <v>7.9190090000000012E-3</v>
      </c>
      <c r="Z151" s="36">
        <v>0</v>
      </c>
      <c r="AA151" s="36">
        <v>0</v>
      </c>
      <c r="AB151" s="36">
        <v>0</v>
      </c>
      <c r="AC151" s="36">
        <v>0</v>
      </c>
      <c r="AD151" s="36">
        <v>0</v>
      </c>
      <c r="AE151" s="36">
        <v>0</v>
      </c>
      <c r="AF151" s="36">
        <v>0</v>
      </c>
      <c r="AG151" s="36">
        <v>0</v>
      </c>
      <c r="AH151" s="36">
        <v>0</v>
      </c>
      <c r="AI151" s="36">
        <v>0</v>
      </c>
      <c r="AJ151" s="36">
        <v>0</v>
      </c>
      <c r="AK151" s="36">
        <v>0</v>
      </c>
      <c r="AL151" s="36">
        <v>0</v>
      </c>
      <c r="AM151" s="36">
        <v>0</v>
      </c>
      <c r="AN151" s="36">
        <v>0</v>
      </c>
      <c r="AO151" s="36">
        <v>0</v>
      </c>
      <c r="AP151" s="36">
        <v>1.003243E-2</v>
      </c>
      <c r="AQ151" s="36">
        <v>5.4020780000000003E-3</v>
      </c>
      <c r="AR151" s="36">
        <v>1.5434508E-2</v>
      </c>
      <c r="AS151" s="36">
        <v>0</v>
      </c>
      <c r="AT151" s="36">
        <v>0</v>
      </c>
      <c r="AU151" s="36">
        <v>0</v>
      </c>
      <c r="AV151" s="36">
        <v>0</v>
      </c>
      <c r="AW151" s="36">
        <v>0</v>
      </c>
      <c r="AX151" s="36">
        <v>0</v>
      </c>
      <c r="AY151" s="36">
        <v>0</v>
      </c>
      <c r="AZ151" s="36">
        <v>0</v>
      </c>
      <c r="BA151" s="36">
        <v>0</v>
      </c>
      <c r="BB151" s="36">
        <v>1.7487925419999999</v>
      </c>
      <c r="BC151" s="36">
        <v>100.009866394</v>
      </c>
      <c r="BD151" s="36">
        <v>216.937895747</v>
      </c>
      <c r="BE151" s="36">
        <v>0.12357502285714286</v>
      </c>
      <c r="BF151" s="36">
        <v>0.24715004714285715</v>
      </c>
      <c r="BG151" s="36">
        <v>2.2297919560000001</v>
      </c>
      <c r="BH151" s="36">
        <v>21.949550527</v>
      </c>
      <c r="BI151" s="36">
        <v>0</v>
      </c>
      <c r="BJ151" s="36">
        <v>0</v>
      </c>
      <c r="BK151" s="36">
        <v>0</v>
      </c>
      <c r="BL151" s="36">
        <v>0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>
        <v>4.8625468080000003</v>
      </c>
      <c r="E152" s="36">
        <v>31</v>
      </c>
      <c r="F152" s="36">
        <v>0</v>
      </c>
      <c r="G152" s="36">
        <v>0</v>
      </c>
      <c r="H152" s="36">
        <v>31</v>
      </c>
      <c r="I152" s="36">
        <v>0</v>
      </c>
      <c r="J152" s="36">
        <v>0</v>
      </c>
      <c r="K152" s="36">
        <v>0</v>
      </c>
      <c r="L152" s="36">
        <v>0</v>
      </c>
      <c r="M152" s="36">
        <v>0</v>
      </c>
      <c r="N152" s="36">
        <v>0</v>
      </c>
      <c r="O152" s="36">
        <v>5.8057300000000003E-3</v>
      </c>
      <c r="P152" s="36">
        <v>1.0258450000000001E-2</v>
      </c>
      <c r="Q152" s="36">
        <v>5.355477E-3</v>
      </c>
      <c r="R152" s="36">
        <v>4.5025300000000001E-4</v>
      </c>
      <c r="S152" s="36">
        <v>9.671163E-3</v>
      </c>
      <c r="T152" s="36">
        <v>5.8728700000000003E-4</v>
      </c>
      <c r="U152" s="36">
        <v>0</v>
      </c>
      <c r="V152" s="36">
        <v>0</v>
      </c>
      <c r="W152" s="36">
        <v>5.8057300000000003E-3</v>
      </c>
      <c r="X152" s="36">
        <v>1.0258450000000001E-2</v>
      </c>
      <c r="Y152" s="36">
        <v>1.6064180000000001E-2</v>
      </c>
      <c r="Z152" s="36">
        <v>0</v>
      </c>
      <c r="AA152" s="36">
        <v>0</v>
      </c>
      <c r="AB152" s="36">
        <v>0</v>
      </c>
      <c r="AC152" s="36">
        <v>0</v>
      </c>
      <c r="AD152" s="36">
        <v>0</v>
      </c>
      <c r="AE152" s="36">
        <v>0</v>
      </c>
      <c r="AF152" s="36">
        <v>0</v>
      </c>
      <c r="AG152" s="36">
        <v>0</v>
      </c>
      <c r="AH152" s="36">
        <v>0</v>
      </c>
      <c r="AI152" s="36">
        <v>0</v>
      </c>
      <c r="AJ152" s="36">
        <v>0</v>
      </c>
      <c r="AK152" s="36">
        <v>0</v>
      </c>
      <c r="AL152" s="36">
        <v>0</v>
      </c>
      <c r="AM152" s="36">
        <v>0</v>
      </c>
      <c r="AN152" s="36">
        <v>0</v>
      </c>
      <c r="AO152" s="36">
        <v>0</v>
      </c>
      <c r="AP152" s="36">
        <v>1.2441232999999999E-2</v>
      </c>
      <c r="AQ152" s="36">
        <v>6.6991250000000002E-3</v>
      </c>
      <c r="AR152" s="36">
        <v>1.9140358E-2</v>
      </c>
      <c r="AS152" s="36">
        <v>0</v>
      </c>
      <c r="AT152" s="36">
        <v>0</v>
      </c>
      <c r="AU152" s="36">
        <v>0</v>
      </c>
      <c r="AV152" s="36">
        <v>0</v>
      </c>
      <c r="AW152" s="36">
        <v>0</v>
      </c>
      <c r="AX152" s="36">
        <v>0</v>
      </c>
      <c r="AY152" s="36">
        <v>0</v>
      </c>
      <c r="AZ152" s="36">
        <v>0</v>
      </c>
      <c r="BA152" s="36">
        <v>0</v>
      </c>
      <c r="BB152" s="36">
        <v>0.17079323299999999</v>
      </c>
      <c r="BC152" s="36">
        <v>15.187981655</v>
      </c>
      <c r="BD152" s="36">
        <v>37.820410139000003</v>
      </c>
      <c r="BE152" s="36">
        <v>1.2068771428571429E-2</v>
      </c>
      <c r="BF152" s="36">
        <v>2.4137542857142858E-2</v>
      </c>
      <c r="BG152" s="36">
        <v>0.34127717000000002</v>
      </c>
      <c r="BH152" s="36">
        <v>2.1112765100000002</v>
      </c>
      <c r="BI152" s="36">
        <v>0</v>
      </c>
      <c r="BJ152" s="36">
        <v>0</v>
      </c>
      <c r="BK152" s="36">
        <v>0</v>
      </c>
      <c r="BL152" s="36">
        <v>0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>
        <v>4.3205257980000003</v>
      </c>
      <c r="E153" s="36">
        <v>0</v>
      </c>
      <c r="F153" s="36" t="s">
        <v>339</v>
      </c>
      <c r="G153" s="36" t="s">
        <v>339</v>
      </c>
      <c r="H153" s="36" t="s">
        <v>339</v>
      </c>
      <c r="I153" s="36">
        <v>0</v>
      </c>
      <c r="J153" s="36">
        <v>0</v>
      </c>
      <c r="K153" s="36">
        <v>0</v>
      </c>
      <c r="L153" s="36">
        <v>0</v>
      </c>
      <c r="M153" s="36">
        <v>0</v>
      </c>
      <c r="N153" s="36">
        <v>0</v>
      </c>
      <c r="O153" s="36">
        <v>0</v>
      </c>
      <c r="P153" s="36">
        <v>0</v>
      </c>
      <c r="Q153" s="36">
        <v>0</v>
      </c>
      <c r="R153" s="36">
        <v>0</v>
      </c>
      <c r="S153" s="36">
        <v>0</v>
      </c>
      <c r="T153" s="36">
        <v>0</v>
      </c>
      <c r="U153" s="36" t="s">
        <v>339</v>
      </c>
      <c r="V153" s="36" t="s">
        <v>339</v>
      </c>
      <c r="W153" s="36">
        <v>0</v>
      </c>
      <c r="X153" s="36">
        <v>0</v>
      </c>
      <c r="Y153" s="36">
        <v>0</v>
      </c>
      <c r="Z153" s="36">
        <v>0</v>
      </c>
      <c r="AA153" s="36">
        <v>0</v>
      </c>
      <c r="AB153" s="36">
        <v>0</v>
      </c>
      <c r="AC153" s="36">
        <v>0</v>
      </c>
      <c r="AD153" s="36">
        <v>0</v>
      </c>
      <c r="AE153" s="36">
        <v>0</v>
      </c>
      <c r="AF153" s="36">
        <v>0</v>
      </c>
      <c r="AG153" s="36" t="s">
        <v>339</v>
      </c>
      <c r="AH153" s="36" t="s">
        <v>339</v>
      </c>
      <c r="AI153" s="36" t="s">
        <v>339</v>
      </c>
      <c r="AJ153" s="36">
        <v>0</v>
      </c>
      <c r="AK153" s="36">
        <v>0</v>
      </c>
      <c r="AL153" s="36">
        <v>0</v>
      </c>
      <c r="AM153" s="36">
        <v>0</v>
      </c>
      <c r="AN153" s="36">
        <v>0</v>
      </c>
      <c r="AO153" s="36">
        <v>0</v>
      </c>
      <c r="AP153" s="36">
        <v>0</v>
      </c>
      <c r="AQ153" s="36">
        <v>0</v>
      </c>
      <c r="AR153" s="36">
        <v>0</v>
      </c>
      <c r="AS153" s="36">
        <v>0</v>
      </c>
      <c r="AT153" s="36">
        <v>0</v>
      </c>
      <c r="AU153" s="36">
        <v>0</v>
      </c>
      <c r="AV153" s="36">
        <v>0</v>
      </c>
      <c r="AW153" s="36">
        <v>0</v>
      </c>
      <c r="AX153" s="36">
        <v>0</v>
      </c>
      <c r="AY153" s="36">
        <v>0</v>
      </c>
      <c r="AZ153" s="36">
        <v>0</v>
      </c>
      <c r="BA153" s="36">
        <v>0</v>
      </c>
      <c r="BB153" s="36">
        <v>0</v>
      </c>
      <c r="BC153" s="36">
        <v>0</v>
      </c>
      <c r="BD153" s="36">
        <v>0</v>
      </c>
      <c r="BE153" s="36">
        <v>0</v>
      </c>
      <c r="BF153" s="36">
        <v>0</v>
      </c>
      <c r="BG153" s="36">
        <v>0</v>
      </c>
      <c r="BH153" s="36">
        <v>0</v>
      </c>
      <c r="BI153" s="36">
        <v>0</v>
      </c>
      <c r="BJ153" s="36">
        <v>0</v>
      </c>
      <c r="BK153" s="36">
        <v>0</v>
      </c>
      <c r="BL153" s="36">
        <v>0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>
        <v>4.1957741019999997</v>
      </c>
      <c r="E154" s="36">
        <v>4</v>
      </c>
      <c r="F154" s="36">
        <v>0</v>
      </c>
      <c r="G154" s="36">
        <v>0</v>
      </c>
      <c r="H154" s="36">
        <v>4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0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0</v>
      </c>
      <c r="AE154" s="36">
        <v>0</v>
      </c>
      <c r="AF154" s="36">
        <v>0</v>
      </c>
      <c r="AG154" s="36">
        <v>0</v>
      </c>
      <c r="AH154" s="36">
        <v>0</v>
      </c>
      <c r="AI154" s="36">
        <v>0</v>
      </c>
      <c r="AJ154" s="36">
        <v>0</v>
      </c>
      <c r="AK154" s="36">
        <v>0</v>
      </c>
      <c r="AL154" s="36">
        <v>0</v>
      </c>
      <c r="AM154" s="36">
        <v>0</v>
      </c>
      <c r="AN154" s="36">
        <v>0</v>
      </c>
      <c r="AO154" s="36">
        <v>0</v>
      </c>
      <c r="AP154" s="36">
        <v>0</v>
      </c>
      <c r="AQ154" s="36">
        <v>0</v>
      </c>
      <c r="AR154" s="36">
        <v>0</v>
      </c>
      <c r="AS154" s="36">
        <v>0</v>
      </c>
      <c r="AT154" s="36">
        <v>0</v>
      </c>
      <c r="AU154" s="36">
        <v>0</v>
      </c>
      <c r="AV154" s="36">
        <v>0</v>
      </c>
      <c r="AW154" s="36">
        <v>0</v>
      </c>
      <c r="AX154" s="36">
        <v>0</v>
      </c>
      <c r="AY154" s="36">
        <v>0</v>
      </c>
      <c r="AZ154" s="36">
        <v>0</v>
      </c>
      <c r="BA154" s="36">
        <v>0</v>
      </c>
      <c r="BB154" s="36">
        <v>0</v>
      </c>
      <c r="BC154" s="36">
        <v>0</v>
      </c>
      <c r="BD154" s="36">
        <v>0</v>
      </c>
      <c r="BE154" s="36">
        <v>0</v>
      </c>
      <c r="BF154" s="36">
        <v>0</v>
      </c>
      <c r="BG154" s="36">
        <v>0</v>
      </c>
      <c r="BH154" s="36">
        <v>0</v>
      </c>
      <c r="BI154" s="36">
        <v>0</v>
      </c>
      <c r="BJ154" s="36">
        <v>0</v>
      </c>
      <c r="BK154" s="36">
        <v>0</v>
      </c>
      <c r="BL154" s="36">
        <v>0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>
        <v>4.4040580489999996</v>
      </c>
      <c r="E155" s="36">
        <v>2</v>
      </c>
      <c r="F155" s="36">
        <v>0</v>
      </c>
      <c r="G155" s="36">
        <v>0</v>
      </c>
      <c r="H155" s="36">
        <v>2</v>
      </c>
      <c r="I155" s="36">
        <v>0</v>
      </c>
      <c r="J155" s="36">
        <v>0</v>
      </c>
      <c r="K155" s="36">
        <v>0</v>
      </c>
      <c r="L155" s="36">
        <v>0</v>
      </c>
      <c r="M155" s="36">
        <v>0</v>
      </c>
      <c r="N155" s="36">
        <v>0</v>
      </c>
      <c r="O155" s="36">
        <v>0</v>
      </c>
      <c r="P155" s="36">
        <v>0</v>
      </c>
      <c r="Q155" s="36">
        <v>0</v>
      </c>
      <c r="R155" s="36">
        <v>0</v>
      </c>
      <c r="S155" s="36">
        <v>0</v>
      </c>
      <c r="T155" s="36">
        <v>0</v>
      </c>
      <c r="U155" s="36">
        <v>0</v>
      </c>
      <c r="V155" s="36">
        <v>0</v>
      </c>
      <c r="W155" s="36">
        <v>0</v>
      </c>
      <c r="X155" s="36">
        <v>0</v>
      </c>
      <c r="Y155" s="36">
        <v>0</v>
      </c>
      <c r="Z155" s="36">
        <v>0</v>
      </c>
      <c r="AA155" s="36">
        <v>0</v>
      </c>
      <c r="AB155" s="36">
        <v>0</v>
      </c>
      <c r="AC155" s="36">
        <v>0</v>
      </c>
      <c r="AD155" s="36">
        <v>0</v>
      </c>
      <c r="AE155" s="36">
        <v>0</v>
      </c>
      <c r="AF155" s="36">
        <v>0</v>
      </c>
      <c r="AG155" s="36">
        <v>0</v>
      </c>
      <c r="AH155" s="36">
        <v>0</v>
      </c>
      <c r="AI155" s="36">
        <v>0</v>
      </c>
      <c r="AJ155" s="36">
        <v>0</v>
      </c>
      <c r="AK155" s="36">
        <v>0</v>
      </c>
      <c r="AL155" s="36">
        <v>0</v>
      </c>
      <c r="AM155" s="36">
        <v>0</v>
      </c>
      <c r="AN155" s="36">
        <v>0</v>
      </c>
      <c r="AO155" s="36">
        <v>0</v>
      </c>
      <c r="AP155" s="36">
        <v>0</v>
      </c>
      <c r="AQ155" s="36">
        <v>0</v>
      </c>
      <c r="AR155" s="36">
        <v>0</v>
      </c>
      <c r="AS155" s="36">
        <v>0</v>
      </c>
      <c r="AT155" s="36">
        <v>0</v>
      </c>
      <c r="AU155" s="36">
        <v>0</v>
      </c>
      <c r="AV155" s="36">
        <v>0</v>
      </c>
      <c r="AW155" s="36">
        <v>0</v>
      </c>
      <c r="AX155" s="36">
        <v>0</v>
      </c>
      <c r="AY155" s="36">
        <v>0</v>
      </c>
      <c r="AZ155" s="36">
        <v>0</v>
      </c>
      <c r="BA155" s="36">
        <v>0</v>
      </c>
      <c r="BB155" s="36">
        <v>0</v>
      </c>
      <c r="BC155" s="36">
        <v>0</v>
      </c>
      <c r="BD155" s="36">
        <v>0</v>
      </c>
      <c r="BE155" s="36">
        <v>0</v>
      </c>
      <c r="BF155" s="36">
        <v>0</v>
      </c>
      <c r="BG155" s="36">
        <v>0</v>
      </c>
      <c r="BH155" s="36">
        <v>0</v>
      </c>
      <c r="BI155" s="36">
        <v>0</v>
      </c>
      <c r="BJ155" s="36">
        <v>0</v>
      </c>
      <c r="BK155" s="36">
        <v>0</v>
      </c>
      <c r="BL155" s="36">
        <v>0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>
        <v>4.7441706730000002</v>
      </c>
      <c r="E156" s="36">
        <v>10</v>
      </c>
      <c r="F156" s="36">
        <v>0</v>
      </c>
      <c r="G156" s="36">
        <v>0</v>
      </c>
      <c r="H156" s="36">
        <v>10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0</v>
      </c>
      <c r="O156" s="36">
        <v>0</v>
      </c>
      <c r="P156" s="36">
        <v>0</v>
      </c>
      <c r="Q156" s="36">
        <v>0</v>
      </c>
      <c r="R156" s="36">
        <v>0</v>
      </c>
      <c r="S156" s="36">
        <v>0</v>
      </c>
      <c r="T156" s="36">
        <v>0</v>
      </c>
      <c r="U156" s="36">
        <v>0</v>
      </c>
      <c r="V156" s="36">
        <v>0</v>
      </c>
      <c r="W156" s="36">
        <v>0</v>
      </c>
      <c r="X156" s="36">
        <v>0</v>
      </c>
      <c r="Y156" s="36">
        <v>0</v>
      </c>
      <c r="Z156" s="36">
        <v>0</v>
      </c>
      <c r="AA156" s="36">
        <v>0</v>
      </c>
      <c r="AB156" s="36">
        <v>0</v>
      </c>
      <c r="AC156" s="36">
        <v>0</v>
      </c>
      <c r="AD156" s="36">
        <v>0</v>
      </c>
      <c r="AE156" s="36">
        <v>0</v>
      </c>
      <c r="AF156" s="36">
        <v>0</v>
      </c>
      <c r="AG156" s="36">
        <v>0</v>
      </c>
      <c r="AH156" s="36">
        <v>0</v>
      </c>
      <c r="AI156" s="36">
        <v>0</v>
      </c>
      <c r="AJ156" s="36">
        <v>0</v>
      </c>
      <c r="AK156" s="36">
        <v>0</v>
      </c>
      <c r="AL156" s="36">
        <v>0</v>
      </c>
      <c r="AM156" s="36">
        <v>0</v>
      </c>
      <c r="AN156" s="36">
        <v>0</v>
      </c>
      <c r="AO156" s="36">
        <v>0</v>
      </c>
      <c r="AP156" s="36">
        <v>0</v>
      </c>
      <c r="AQ156" s="36">
        <v>0</v>
      </c>
      <c r="AR156" s="36">
        <v>0</v>
      </c>
      <c r="AS156" s="36">
        <v>0</v>
      </c>
      <c r="AT156" s="36">
        <v>0</v>
      </c>
      <c r="AU156" s="36">
        <v>0</v>
      </c>
      <c r="AV156" s="36">
        <v>0</v>
      </c>
      <c r="AW156" s="36">
        <v>0</v>
      </c>
      <c r="AX156" s="36">
        <v>0</v>
      </c>
      <c r="AY156" s="36">
        <v>0</v>
      </c>
      <c r="AZ156" s="36">
        <v>0</v>
      </c>
      <c r="BA156" s="36">
        <v>0</v>
      </c>
      <c r="BB156" s="36">
        <v>0</v>
      </c>
      <c r="BC156" s="36">
        <v>0</v>
      </c>
      <c r="BD156" s="36">
        <v>0</v>
      </c>
      <c r="BE156" s="36">
        <v>0</v>
      </c>
      <c r="BF156" s="36">
        <v>0</v>
      </c>
      <c r="BG156" s="36">
        <v>0</v>
      </c>
      <c r="BH156" s="36">
        <v>0</v>
      </c>
      <c r="BI156" s="36">
        <v>0</v>
      </c>
      <c r="BJ156" s="36">
        <v>0</v>
      </c>
      <c r="BK156" s="36">
        <v>0</v>
      </c>
      <c r="BL156" s="36">
        <v>0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>
        <v>4.6168730059999996</v>
      </c>
      <c r="E157" s="36">
        <v>0</v>
      </c>
      <c r="F157" s="36" t="s">
        <v>339</v>
      </c>
      <c r="G157" s="36" t="s">
        <v>339</v>
      </c>
      <c r="H157" s="36" t="s">
        <v>339</v>
      </c>
      <c r="I157" s="36">
        <v>0</v>
      </c>
      <c r="J157" s="36">
        <v>0</v>
      </c>
      <c r="K157" s="36">
        <v>0</v>
      </c>
      <c r="L157" s="36">
        <v>0</v>
      </c>
      <c r="M157" s="36">
        <v>0</v>
      </c>
      <c r="N157" s="36">
        <v>0</v>
      </c>
      <c r="O157" s="36">
        <v>0</v>
      </c>
      <c r="P157" s="36">
        <v>0</v>
      </c>
      <c r="Q157" s="36">
        <v>0</v>
      </c>
      <c r="R157" s="36">
        <v>0</v>
      </c>
      <c r="S157" s="36">
        <v>0</v>
      </c>
      <c r="T157" s="36">
        <v>0</v>
      </c>
      <c r="U157" s="36" t="s">
        <v>339</v>
      </c>
      <c r="V157" s="36" t="s">
        <v>339</v>
      </c>
      <c r="W157" s="36">
        <v>0</v>
      </c>
      <c r="X157" s="36">
        <v>0</v>
      </c>
      <c r="Y157" s="36">
        <v>0</v>
      </c>
      <c r="Z157" s="36">
        <v>0</v>
      </c>
      <c r="AA157" s="36">
        <v>0</v>
      </c>
      <c r="AB157" s="36">
        <v>0</v>
      </c>
      <c r="AC157" s="36">
        <v>0</v>
      </c>
      <c r="AD157" s="36">
        <v>0</v>
      </c>
      <c r="AE157" s="36">
        <v>0</v>
      </c>
      <c r="AF157" s="36">
        <v>0</v>
      </c>
      <c r="AG157" s="36" t="s">
        <v>339</v>
      </c>
      <c r="AH157" s="36" t="s">
        <v>339</v>
      </c>
      <c r="AI157" s="36" t="s">
        <v>339</v>
      </c>
      <c r="AJ157" s="36">
        <v>0</v>
      </c>
      <c r="AK157" s="36">
        <v>0</v>
      </c>
      <c r="AL157" s="36">
        <v>0</v>
      </c>
      <c r="AM157" s="36">
        <v>0</v>
      </c>
      <c r="AN157" s="36">
        <v>0</v>
      </c>
      <c r="AO157" s="36">
        <v>0</v>
      </c>
      <c r="AP157" s="36">
        <v>0</v>
      </c>
      <c r="AQ157" s="36">
        <v>0</v>
      </c>
      <c r="AR157" s="36">
        <v>0</v>
      </c>
      <c r="AS157" s="36">
        <v>0</v>
      </c>
      <c r="AT157" s="36">
        <v>0</v>
      </c>
      <c r="AU157" s="36">
        <v>0</v>
      </c>
      <c r="AV157" s="36">
        <v>0</v>
      </c>
      <c r="AW157" s="36">
        <v>0</v>
      </c>
      <c r="AX157" s="36">
        <v>0</v>
      </c>
      <c r="AY157" s="36">
        <v>0</v>
      </c>
      <c r="AZ157" s="36">
        <v>0</v>
      </c>
      <c r="BA157" s="36">
        <v>0</v>
      </c>
      <c r="BB157" s="36">
        <v>0.107451542</v>
      </c>
      <c r="BC157" s="36">
        <v>4.2797628660000004</v>
      </c>
      <c r="BD157" s="36">
        <v>10.036537659</v>
      </c>
      <c r="BE157" s="36">
        <v>7.5928528571428582E-3</v>
      </c>
      <c r="BF157" s="36">
        <v>1.5185707142857144E-2</v>
      </c>
      <c r="BG157" s="36">
        <v>0.40968248800000001</v>
      </c>
      <c r="BH157" s="36">
        <v>2.2822519369999998</v>
      </c>
      <c r="BI157" s="36">
        <v>0</v>
      </c>
      <c r="BJ157" s="36">
        <v>0</v>
      </c>
      <c r="BK157" s="36">
        <v>0</v>
      </c>
      <c r="BL157" s="36">
        <v>0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>
        <v>4.9160206390000001</v>
      </c>
      <c r="E158" s="36">
        <v>2</v>
      </c>
      <c r="F158" s="36">
        <v>0</v>
      </c>
      <c r="G158" s="36">
        <v>0</v>
      </c>
      <c r="H158" s="36">
        <v>2</v>
      </c>
      <c r="I158" s="36">
        <v>0</v>
      </c>
      <c r="J158" s="36">
        <v>0</v>
      </c>
      <c r="K158" s="36">
        <v>0</v>
      </c>
      <c r="L158" s="36">
        <v>0</v>
      </c>
      <c r="M158" s="36">
        <v>0</v>
      </c>
      <c r="N158" s="36">
        <v>0</v>
      </c>
      <c r="O158" s="36">
        <v>1.6022110000000001E-3</v>
      </c>
      <c r="P158" s="36">
        <v>2.4353450000000002E-3</v>
      </c>
      <c r="Q158" s="36">
        <v>9.750850000000001E-4</v>
      </c>
      <c r="R158" s="36">
        <v>6.2712599999999999E-4</v>
      </c>
      <c r="S158" s="36">
        <v>1.617355E-3</v>
      </c>
      <c r="T158" s="36">
        <v>8.1798999999999999E-4</v>
      </c>
      <c r="U158" s="36">
        <v>0</v>
      </c>
      <c r="V158" s="36">
        <v>0</v>
      </c>
      <c r="W158" s="36">
        <v>1.6022110000000001E-3</v>
      </c>
      <c r="X158" s="36">
        <v>2.4353450000000002E-3</v>
      </c>
      <c r="Y158" s="36">
        <v>4.0375560000000003E-3</v>
      </c>
      <c r="Z158" s="36">
        <v>0</v>
      </c>
      <c r="AA158" s="36">
        <v>0</v>
      </c>
      <c r="AB158" s="36">
        <v>0</v>
      </c>
      <c r="AC158" s="36">
        <v>0</v>
      </c>
      <c r="AD158" s="36">
        <v>0</v>
      </c>
      <c r="AE158" s="36">
        <v>0</v>
      </c>
      <c r="AF158" s="36">
        <v>0</v>
      </c>
      <c r="AG158" s="36">
        <v>0</v>
      </c>
      <c r="AH158" s="36">
        <v>0</v>
      </c>
      <c r="AI158" s="36">
        <v>0</v>
      </c>
      <c r="AJ158" s="36">
        <v>0</v>
      </c>
      <c r="AK158" s="36">
        <v>0</v>
      </c>
      <c r="AL158" s="36">
        <v>0</v>
      </c>
      <c r="AM158" s="36">
        <v>0</v>
      </c>
      <c r="AN158" s="36">
        <v>0</v>
      </c>
      <c r="AO158" s="36">
        <v>0</v>
      </c>
      <c r="AP158" s="36">
        <v>2.348831E-3</v>
      </c>
      <c r="AQ158" s="36">
        <v>1.264755E-3</v>
      </c>
      <c r="AR158" s="36">
        <v>3.6135860000000002E-3</v>
      </c>
      <c r="AS158" s="36">
        <v>0</v>
      </c>
      <c r="AT158" s="36">
        <v>0</v>
      </c>
      <c r="AU158" s="36">
        <v>0</v>
      </c>
      <c r="AV158" s="36">
        <v>0</v>
      </c>
      <c r="AW158" s="36">
        <v>0</v>
      </c>
      <c r="AX158" s="36">
        <v>0</v>
      </c>
      <c r="AY158" s="36">
        <v>0</v>
      </c>
      <c r="AZ158" s="36">
        <v>0</v>
      </c>
      <c r="BA158" s="36">
        <v>0</v>
      </c>
      <c r="BB158" s="36">
        <v>0.37347433699999999</v>
      </c>
      <c r="BC158" s="36">
        <v>19.309087843</v>
      </c>
      <c r="BD158" s="36">
        <v>50.762719212999997</v>
      </c>
      <c r="BE158" s="36">
        <v>2.6390837142857143E-2</v>
      </c>
      <c r="BF158" s="36">
        <v>5.2781674285714286E-2</v>
      </c>
      <c r="BG158" s="36">
        <v>1.820700327</v>
      </c>
      <c r="BH158" s="36">
        <v>18.787776234999999</v>
      </c>
      <c r="BI158" s="36">
        <v>0</v>
      </c>
      <c r="BJ158" s="36">
        <v>0</v>
      </c>
      <c r="BK158" s="36">
        <v>0</v>
      </c>
      <c r="BL158" s="36">
        <v>0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>
        <v>4.637886773</v>
      </c>
      <c r="E159" s="36">
        <v>0</v>
      </c>
      <c r="F159" s="36" t="s">
        <v>339</v>
      </c>
      <c r="G159" s="36" t="s">
        <v>339</v>
      </c>
      <c r="H159" s="36" t="s">
        <v>339</v>
      </c>
      <c r="I159" s="36">
        <v>0</v>
      </c>
      <c r="J159" s="36">
        <v>0</v>
      </c>
      <c r="K159" s="36">
        <v>0</v>
      </c>
      <c r="L159" s="36">
        <v>0</v>
      </c>
      <c r="M159" s="36">
        <v>0</v>
      </c>
      <c r="N159" s="36">
        <v>0</v>
      </c>
      <c r="O159" s="36">
        <v>0</v>
      </c>
      <c r="P159" s="36">
        <v>0</v>
      </c>
      <c r="Q159" s="36">
        <v>0</v>
      </c>
      <c r="R159" s="36">
        <v>0</v>
      </c>
      <c r="S159" s="36">
        <v>0</v>
      </c>
      <c r="T159" s="36">
        <v>0</v>
      </c>
      <c r="U159" s="36" t="s">
        <v>339</v>
      </c>
      <c r="V159" s="36" t="s">
        <v>339</v>
      </c>
      <c r="W159" s="36">
        <v>0</v>
      </c>
      <c r="X159" s="36">
        <v>0</v>
      </c>
      <c r="Y159" s="36">
        <v>0</v>
      </c>
      <c r="Z159" s="36">
        <v>0</v>
      </c>
      <c r="AA159" s="36">
        <v>0</v>
      </c>
      <c r="AB159" s="36">
        <v>0</v>
      </c>
      <c r="AC159" s="36">
        <v>0</v>
      </c>
      <c r="AD159" s="36">
        <v>0</v>
      </c>
      <c r="AE159" s="36">
        <v>0</v>
      </c>
      <c r="AF159" s="36">
        <v>0</v>
      </c>
      <c r="AG159" s="36" t="s">
        <v>339</v>
      </c>
      <c r="AH159" s="36" t="s">
        <v>339</v>
      </c>
      <c r="AI159" s="36" t="s">
        <v>339</v>
      </c>
      <c r="AJ159" s="36">
        <v>0</v>
      </c>
      <c r="AK159" s="36">
        <v>0</v>
      </c>
      <c r="AL159" s="36">
        <v>0</v>
      </c>
      <c r="AM159" s="36">
        <v>0</v>
      </c>
      <c r="AN159" s="36">
        <v>0</v>
      </c>
      <c r="AO159" s="36">
        <v>0</v>
      </c>
      <c r="AP159" s="36">
        <v>0</v>
      </c>
      <c r="AQ159" s="36">
        <v>0</v>
      </c>
      <c r="AR159" s="36">
        <v>0</v>
      </c>
      <c r="AS159" s="36">
        <v>0</v>
      </c>
      <c r="AT159" s="36">
        <v>0</v>
      </c>
      <c r="AU159" s="36">
        <v>0</v>
      </c>
      <c r="AV159" s="36">
        <v>0</v>
      </c>
      <c r="AW159" s="36">
        <v>0</v>
      </c>
      <c r="AX159" s="36">
        <v>0</v>
      </c>
      <c r="AY159" s="36">
        <v>0</v>
      </c>
      <c r="AZ159" s="36">
        <v>0</v>
      </c>
      <c r="BA159" s="36">
        <v>0</v>
      </c>
      <c r="BB159" s="36">
        <v>4.9093709999999999E-2</v>
      </c>
      <c r="BC159" s="36">
        <v>1.8031040190000001</v>
      </c>
      <c r="BD159" s="36">
        <v>4.2623022620000004</v>
      </c>
      <c r="BE159" s="36">
        <v>3.4691114285714292E-3</v>
      </c>
      <c r="BF159" s="36">
        <v>6.9382228571428584E-3</v>
      </c>
      <c r="BG159" s="36">
        <v>0.58645966000000005</v>
      </c>
      <c r="BH159" s="36">
        <v>2.7898787889999999</v>
      </c>
      <c r="BI159" s="36">
        <v>0</v>
      </c>
      <c r="BJ159" s="36">
        <v>0</v>
      </c>
      <c r="BK159" s="36">
        <v>0</v>
      </c>
      <c r="BL159" s="36">
        <v>0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>
        <v>4.6353707059999998</v>
      </c>
      <c r="E160" s="36">
        <v>0</v>
      </c>
      <c r="F160" s="36" t="s">
        <v>339</v>
      </c>
      <c r="G160" s="36" t="s">
        <v>339</v>
      </c>
      <c r="H160" s="36" t="s">
        <v>339</v>
      </c>
      <c r="I160" s="36">
        <v>0</v>
      </c>
      <c r="J160" s="36">
        <v>0</v>
      </c>
      <c r="K160" s="36">
        <v>0</v>
      </c>
      <c r="L160" s="36">
        <v>0</v>
      </c>
      <c r="M160" s="36">
        <v>0</v>
      </c>
      <c r="N160" s="36">
        <v>0</v>
      </c>
      <c r="O160" s="36">
        <v>0</v>
      </c>
      <c r="P160" s="36">
        <v>0</v>
      </c>
      <c r="Q160" s="36">
        <v>0</v>
      </c>
      <c r="R160" s="36">
        <v>0</v>
      </c>
      <c r="S160" s="36">
        <v>0</v>
      </c>
      <c r="T160" s="36">
        <v>0</v>
      </c>
      <c r="U160" s="36" t="s">
        <v>339</v>
      </c>
      <c r="V160" s="36" t="s">
        <v>339</v>
      </c>
      <c r="W160" s="36">
        <v>0</v>
      </c>
      <c r="X160" s="36">
        <v>0</v>
      </c>
      <c r="Y160" s="36">
        <v>0</v>
      </c>
      <c r="Z160" s="36">
        <v>0</v>
      </c>
      <c r="AA160" s="36">
        <v>0</v>
      </c>
      <c r="AB160" s="36">
        <v>0</v>
      </c>
      <c r="AC160" s="36">
        <v>0</v>
      </c>
      <c r="AD160" s="36">
        <v>0</v>
      </c>
      <c r="AE160" s="36">
        <v>0</v>
      </c>
      <c r="AF160" s="36">
        <v>0</v>
      </c>
      <c r="AG160" s="36" t="s">
        <v>339</v>
      </c>
      <c r="AH160" s="36" t="s">
        <v>339</v>
      </c>
      <c r="AI160" s="36" t="s">
        <v>339</v>
      </c>
      <c r="AJ160" s="36">
        <v>0</v>
      </c>
      <c r="AK160" s="36">
        <v>0</v>
      </c>
      <c r="AL160" s="36">
        <v>0</v>
      </c>
      <c r="AM160" s="36">
        <v>0</v>
      </c>
      <c r="AN160" s="36">
        <v>0</v>
      </c>
      <c r="AO160" s="36">
        <v>0</v>
      </c>
      <c r="AP160" s="36">
        <v>0</v>
      </c>
      <c r="AQ160" s="36">
        <v>0</v>
      </c>
      <c r="AR160" s="36">
        <v>0</v>
      </c>
      <c r="AS160" s="36">
        <v>0</v>
      </c>
      <c r="AT160" s="36">
        <v>0</v>
      </c>
      <c r="AU160" s="36">
        <v>0</v>
      </c>
      <c r="AV160" s="36">
        <v>0</v>
      </c>
      <c r="AW160" s="36">
        <v>0</v>
      </c>
      <c r="AX160" s="36">
        <v>0</v>
      </c>
      <c r="AY160" s="36">
        <v>0</v>
      </c>
      <c r="AZ160" s="36">
        <v>0</v>
      </c>
      <c r="BA160" s="36">
        <v>0</v>
      </c>
      <c r="BB160" s="36">
        <v>0</v>
      </c>
      <c r="BC160" s="36">
        <v>0</v>
      </c>
      <c r="BD160" s="36">
        <v>0</v>
      </c>
      <c r="BE160" s="36">
        <v>0</v>
      </c>
      <c r="BF160" s="36">
        <v>0</v>
      </c>
      <c r="BG160" s="36">
        <v>0.15063791900000001</v>
      </c>
      <c r="BH160" s="36">
        <v>3.5677652430000002</v>
      </c>
      <c r="BI160" s="36">
        <v>0</v>
      </c>
      <c r="BJ160" s="36">
        <v>0</v>
      </c>
      <c r="BK160" s="36">
        <v>0</v>
      </c>
      <c r="BL160" s="36">
        <v>0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>
        <v>4.9271326049999997</v>
      </c>
      <c r="E161" s="36">
        <v>2</v>
      </c>
      <c r="F161" s="36">
        <v>0</v>
      </c>
      <c r="G161" s="36">
        <v>0</v>
      </c>
      <c r="H161" s="36">
        <v>2</v>
      </c>
      <c r="I161" s="36">
        <v>0</v>
      </c>
      <c r="J161" s="36">
        <v>0</v>
      </c>
      <c r="K161" s="36">
        <v>0</v>
      </c>
      <c r="L161" s="36">
        <v>0</v>
      </c>
      <c r="M161" s="36">
        <v>0</v>
      </c>
      <c r="N161" s="36">
        <v>0</v>
      </c>
      <c r="O161" s="36">
        <v>5.4299999999999997E-6</v>
      </c>
      <c r="P161" s="36">
        <v>9.3540000000000006E-6</v>
      </c>
      <c r="Q161" s="36">
        <v>4.673E-6</v>
      </c>
      <c r="R161" s="36">
        <v>7.5699999999999991E-7</v>
      </c>
      <c r="S161" s="36">
        <v>8.3660000000000009E-6</v>
      </c>
      <c r="T161" s="36">
        <v>9.879999999999999E-7</v>
      </c>
      <c r="U161" s="36">
        <v>0</v>
      </c>
      <c r="V161" s="36">
        <v>0</v>
      </c>
      <c r="W161" s="36">
        <v>5.4299999999999997E-6</v>
      </c>
      <c r="X161" s="36">
        <v>9.3540000000000006E-6</v>
      </c>
      <c r="Y161" s="36">
        <v>1.4783999999999999E-5</v>
      </c>
      <c r="Z161" s="36">
        <v>0</v>
      </c>
      <c r="AA161" s="36">
        <v>0</v>
      </c>
      <c r="AB161" s="36">
        <v>0</v>
      </c>
      <c r="AC161" s="36">
        <v>0</v>
      </c>
      <c r="AD161" s="36">
        <v>0</v>
      </c>
      <c r="AE161" s="36">
        <v>0</v>
      </c>
      <c r="AF161" s="36">
        <v>0</v>
      </c>
      <c r="AG161" s="36">
        <v>0</v>
      </c>
      <c r="AH161" s="36">
        <v>0</v>
      </c>
      <c r="AI161" s="36">
        <v>0</v>
      </c>
      <c r="AJ161" s="36">
        <v>0</v>
      </c>
      <c r="AK161" s="36">
        <v>0</v>
      </c>
      <c r="AL161" s="36">
        <v>0</v>
      </c>
      <c r="AM161" s="36">
        <v>0</v>
      </c>
      <c r="AN161" s="36">
        <v>0</v>
      </c>
      <c r="AO161" s="36">
        <v>0</v>
      </c>
      <c r="AP161" s="36">
        <v>1.2269999999999999E-5</v>
      </c>
      <c r="AQ161" s="36">
        <v>6.6069999999999996E-6</v>
      </c>
      <c r="AR161" s="36">
        <v>1.8876999999999999E-5</v>
      </c>
      <c r="AS161" s="36">
        <v>0</v>
      </c>
      <c r="AT161" s="36">
        <v>0</v>
      </c>
      <c r="AU161" s="36">
        <v>0</v>
      </c>
      <c r="AV161" s="36">
        <v>0</v>
      </c>
      <c r="AW161" s="36">
        <v>0</v>
      </c>
      <c r="AX161" s="36">
        <v>0</v>
      </c>
      <c r="AY161" s="36">
        <v>0</v>
      </c>
      <c r="AZ161" s="36">
        <v>0</v>
      </c>
      <c r="BA161" s="36">
        <v>0</v>
      </c>
      <c r="BB161" s="36">
        <v>5.525041E-2</v>
      </c>
      <c r="BC161" s="36">
        <v>3.2055001889999999</v>
      </c>
      <c r="BD161" s="36">
        <v>7.3518552589999997</v>
      </c>
      <c r="BE161" s="36">
        <v>3.904161428571429E-3</v>
      </c>
      <c r="BF161" s="36">
        <v>7.8083242857142866E-3</v>
      </c>
      <c r="BG161" s="36">
        <v>0.240336786</v>
      </c>
      <c r="BH161" s="36">
        <v>3.8773373119999999</v>
      </c>
      <c r="BI161" s="36">
        <v>0</v>
      </c>
      <c r="BJ161" s="36">
        <v>0</v>
      </c>
      <c r="BK161" s="36">
        <v>0</v>
      </c>
      <c r="BL161" s="36">
        <v>0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>
        <v>4.8666742950000001</v>
      </c>
      <c r="E162" s="36">
        <v>37</v>
      </c>
      <c r="F162" s="36">
        <v>0</v>
      </c>
      <c r="G162" s="36">
        <v>5</v>
      </c>
      <c r="H162" s="36">
        <v>32</v>
      </c>
      <c r="I162" s="36">
        <v>0</v>
      </c>
      <c r="J162" s="36">
        <v>0</v>
      </c>
      <c r="K162" s="36">
        <v>0</v>
      </c>
      <c r="L162" s="36">
        <v>0</v>
      </c>
      <c r="M162" s="36">
        <v>0</v>
      </c>
      <c r="N162" s="36">
        <v>0</v>
      </c>
      <c r="O162" s="36">
        <v>6.7861869999999991E-3</v>
      </c>
      <c r="P162" s="36">
        <v>1.1462568000000001E-2</v>
      </c>
      <c r="Q162" s="36">
        <v>6.1816019999999996E-3</v>
      </c>
      <c r="R162" s="36">
        <v>6.0458499999999993E-4</v>
      </c>
      <c r="S162" s="36">
        <v>1.0673978000000001E-2</v>
      </c>
      <c r="T162" s="36">
        <v>7.8859000000000004E-4</v>
      </c>
      <c r="U162" s="36">
        <v>2.4E-2</v>
      </c>
      <c r="V162" s="36">
        <v>5.7599999999999998E-2</v>
      </c>
      <c r="W162" s="36">
        <v>3.0786187E-2</v>
      </c>
      <c r="X162" s="36">
        <v>6.9062568000000005E-2</v>
      </c>
      <c r="Y162" s="36">
        <v>9.9848755000000011E-2</v>
      </c>
      <c r="Z162" s="36">
        <v>0</v>
      </c>
      <c r="AA162" s="36">
        <v>0</v>
      </c>
      <c r="AB162" s="36">
        <v>0</v>
      </c>
      <c r="AC162" s="36">
        <v>0</v>
      </c>
      <c r="AD162" s="36">
        <v>0</v>
      </c>
      <c r="AE162" s="36">
        <v>0</v>
      </c>
      <c r="AF162" s="36">
        <v>0</v>
      </c>
      <c r="AG162" s="36">
        <v>2.5550179178926722E-3</v>
      </c>
      <c r="AH162" s="36">
        <v>4.3464672626220167E-3</v>
      </c>
      <c r="AI162" s="36">
        <v>1.3920442449208349E-2</v>
      </c>
      <c r="AJ162" s="36">
        <v>0</v>
      </c>
      <c r="AK162" s="36">
        <v>0</v>
      </c>
      <c r="AL162" s="36">
        <v>0</v>
      </c>
      <c r="AM162" s="36">
        <v>2.5550179178926722E-3</v>
      </c>
      <c r="AN162" s="36">
        <v>4.3464672626220167E-3</v>
      </c>
      <c r="AO162" s="36">
        <v>1.3920442449208349E-2</v>
      </c>
      <c r="AP162" s="36">
        <v>0.10278709</v>
      </c>
      <c r="AQ162" s="36">
        <v>5.5346895E-2</v>
      </c>
      <c r="AR162" s="36">
        <v>0.158133985</v>
      </c>
      <c r="AS162" s="36">
        <v>0</v>
      </c>
      <c r="AT162" s="36">
        <v>0</v>
      </c>
      <c r="AU162" s="36">
        <v>0</v>
      </c>
      <c r="AV162" s="36">
        <v>0</v>
      </c>
      <c r="AW162" s="36">
        <v>0</v>
      </c>
      <c r="AX162" s="36">
        <v>0</v>
      </c>
      <c r="AY162" s="36">
        <v>0</v>
      </c>
      <c r="AZ162" s="36">
        <v>0</v>
      </c>
      <c r="BA162" s="36">
        <v>0</v>
      </c>
      <c r="BB162" s="36">
        <v>0.164248124</v>
      </c>
      <c r="BC162" s="36">
        <v>5.9255738950000003</v>
      </c>
      <c r="BD162" s="36">
        <v>13.930865635</v>
      </c>
      <c r="BE162" s="36">
        <v>1.1606272857142858E-2</v>
      </c>
      <c r="BF162" s="36">
        <v>2.3212547142857143E-2</v>
      </c>
      <c r="BG162" s="36">
        <v>0.35249915700000001</v>
      </c>
      <c r="BH162" s="36">
        <v>4.9319803760000003</v>
      </c>
      <c r="BI162" s="36">
        <v>0</v>
      </c>
      <c r="BJ162" s="36">
        <v>0</v>
      </c>
      <c r="BK162" s="36">
        <v>0</v>
      </c>
      <c r="BL162" s="36">
        <v>0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>
        <v>4.892556259</v>
      </c>
      <c r="E163" s="36">
        <v>16</v>
      </c>
      <c r="F163" s="36">
        <v>0</v>
      </c>
      <c r="G163" s="36">
        <v>4</v>
      </c>
      <c r="H163" s="36">
        <v>12</v>
      </c>
      <c r="I163" s="36">
        <v>0</v>
      </c>
      <c r="J163" s="36">
        <v>0</v>
      </c>
      <c r="K163" s="36">
        <v>0</v>
      </c>
      <c r="L163" s="36">
        <v>0</v>
      </c>
      <c r="M163" s="36">
        <v>0</v>
      </c>
      <c r="N163" s="36">
        <v>0</v>
      </c>
      <c r="O163" s="36">
        <v>3.3541988000000002E-2</v>
      </c>
      <c r="P163" s="36">
        <v>6.1477394999999997E-2</v>
      </c>
      <c r="Q163" s="36">
        <v>3.2066181999999999E-2</v>
      </c>
      <c r="R163" s="36">
        <v>1.4758060000000001E-3</v>
      </c>
      <c r="S163" s="36">
        <v>5.9552430999999996E-2</v>
      </c>
      <c r="T163" s="36">
        <v>1.9249639999999999E-3</v>
      </c>
      <c r="U163" s="36">
        <v>1.8000000000000002E-2</v>
      </c>
      <c r="V163" s="36">
        <v>4.3200000000000002E-2</v>
      </c>
      <c r="W163" s="36">
        <v>5.1541988000000004E-2</v>
      </c>
      <c r="X163" s="36">
        <v>0.10467739500000001</v>
      </c>
      <c r="Y163" s="36">
        <v>0.15621938300000002</v>
      </c>
      <c r="Z163" s="36">
        <v>0</v>
      </c>
      <c r="AA163" s="36">
        <v>0</v>
      </c>
      <c r="AB163" s="36">
        <v>0</v>
      </c>
      <c r="AC163" s="36">
        <v>0</v>
      </c>
      <c r="AD163" s="36">
        <v>0</v>
      </c>
      <c r="AE163" s="36">
        <v>0</v>
      </c>
      <c r="AF163" s="36">
        <v>0</v>
      </c>
      <c r="AG163" s="36">
        <v>2.0525563910980416E-3</v>
      </c>
      <c r="AH163" s="36">
        <v>3.491705125086324E-3</v>
      </c>
      <c r="AI163" s="36">
        <v>1.118289344115485E-2</v>
      </c>
      <c r="AJ163" s="36">
        <v>0</v>
      </c>
      <c r="AK163" s="36">
        <v>0</v>
      </c>
      <c r="AL163" s="36">
        <v>0</v>
      </c>
      <c r="AM163" s="36">
        <v>2.0525563910980416E-3</v>
      </c>
      <c r="AN163" s="36">
        <v>3.491705125086324E-3</v>
      </c>
      <c r="AO163" s="36">
        <v>1.118289344115485E-2</v>
      </c>
      <c r="AP163" s="36">
        <v>0.18682881000000001</v>
      </c>
      <c r="AQ163" s="36">
        <v>0.100600128</v>
      </c>
      <c r="AR163" s="36">
        <v>0.28742893800000002</v>
      </c>
      <c r="AS163" s="36">
        <v>0</v>
      </c>
      <c r="AT163" s="36">
        <v>0</v>
      </c>
      <c r="AU163" s="36">
        <v>0</v>
      </c>
      <c r="AV163" s="36">
        <v>0</v>
      </c>
      <c r="AW163" s="36">
        <v>0</v>
      </c>
      <c r="AX163" s="36">
        <v>0</v>
      </c>
      <c r="AY163" s="36">
        <v>0</v>
      </c>
      <c r="AZ163" s="36">
        <v>0</v>
      </c>
      <c r="BA163" s="36">
        <v>0</v>
      </c>
      <c r="BB163" s="36">
        <v>0.44078974100000001</v>
      </c>
      <c r="BC163" s="36">
        <v>30.228316221</v>
      </c>
      <c r="BD163" s="36">
        <v>76.228436185999996</v>
      </c>
      <c r="BE163" s="36">
        <v>3.1147548571428572E-2</v>
      </c>
      <c r="BF163" s="36">
        <v>6.2295098571428571E-2</v>
      </c>
      <c r="BG163" s="36">
        <v>1.212037941</v>
      </c>
      <c r="BH163" s="36">
        <v>14.59070335</v>
      </c>
      <c r="BI163" s="36">
        <v>0</v>
      </c>
      <c r="BJ163" s="36">
        <v>0</v>
      </c>
      <c r="BK163" s="36">
        <v>0</v>
      </c>
      <c r="BL163" s="36">
        <v>0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>
        <v>4.8196406249999999</v>
      </c>
      <c r="E164" s="36">
        <v>1</v>
      </c>
      <c r="F164" s="36">
        <v>0</v>
      </c>
      <c r="G164" s="36">
        <v>0</v>
      </c>
      <c r="H164" s="36">
        <v>1</v>
      </c>
      <c r="I164" s="36">
        <v>0</v>
      </c>
      <c r="J164" s="36">
        <v>0</v>
      </c>
      <c r="K164" s="36">
        <v>0</v>
      </c>
      <c r="L164" s="36">
        <v>0</v>
      </c>
      <c r="M164" s="36">
        <v>0</v>
      </c>
      <c r="N164" s="36">
        <v>0</v>
      </c>
      <c r="O164" s="36">
        <v>1.3654230000000002E-3</v>
      </c>
      <c r="P164" s="36">
        <v>2.2377389999999999E-3</v>
      </c>
      <c r="Q164" s="36">
        <v>1.1470480000000001E-3</v>
      </c>
      <c r="R164" s="36">
        <v>2.1837500000000001E-4</v>
      </c>
      <c r="S164" s="36">
        <v>1.9529009999999999E-3</v>
      </c>
      <c r="T164" s="36">
        <v>2.8483799999999999E-4</v>
      </c>
      <c r="U164" s="36">
        <v>0</v>
      </c>
      <c r="V164" s="36">
        <v>0</v>
      </c>
      <c r="W164" s="36">
        <v>1.3654230000000002E-3</v>
      </c>
      <c r="X164" s="36">
        <v>2.2377389999999999E-3</v>
      </c>
      <c r="Y164" s="36">
        <v>3.603162E-3</v>
      </c>
      <c r="Z164" s="36">
        <v>0</v>
      </c>
      <c r="AA164" s="36">
        <v>0</v>
      </c>
      <c r="AB164" s="36">
        <v>0</v>
      </c>
      <c r="AC164" s="36">
        <v>0</v>
      </c>
      <c r="AD164" s="36">
        <v>0</v>
      </c>
      <c r="AE164" s="36">
        <v>0</v>
      </c>
      <c r="AF164" s="36">
        <v>0</v>
      </c>
      <c r="AG164" s="36">
        <v>0</v>
      </c>
      <c r="AH164" s="36">
        <v>0</v>
      </c>
      <c r="AI164" s="36">
        <v>0</v>
      </c>
      <c r="AJ164" s="36">
        <v>0</v>
      </c>
      <c r="AK164" s="36">
        <v>0</v>
      </c>
      <c r="AL164" s="36">
        <v>0</v>
      </c>
      <c r="AM164" s="36">
        <v>0</v>
      </c>
      <c r="AN164" s="36">
        <v>0</v>
      </c>
      <c r="AO164" s="36">
        <v>0</v>
      </c>
      <c r="AP164" s="36">
        <v>1.9018710000000001E-3</v>
      </c>
      <c r="AQ164" s="36">
        <v>1.024084E-3</v>
      </c>
      <c r="AR164" s="36">
        <v>2.925955E-3</v>
      </c>
      <c r="AS164" s="36">
        <v>0</v>
      </c>
      <c r="AT164" s="36">
        <v>0</v>
      </c>
      <c r="AU164" s="36">
        <v>0</v>
      </c>
      <c r="AV164" s="36">
        <v>0</v>
      </c>
      <c r="AW164" s="36">
        <v>0</v>
      </c>
      <c r="AX164" s="36">
        <v>0</v>
      </c>
      <c r="AY164" s="36">
        <v>0</v>
      </c>
      <c r="AZ164" s="36">
        <v>0</v>
      </c>
      <c r="BA164" s="36">
        <v>0</v>
      </c>
      <c r="BB164" s="36">
        <v>0.337874656</v>
      </c>
      <c r="BC164" s="36">
        <v>15.43163966</v>
      </c>
      <c r="BD164" s="36">
        <v>36.015298258999998</v>
      </c>
      <c r="BE164" s="36">
        <v>2.3875254285714291E-2</v>
      </c>
      <c r="BF164" s="36">
        <v>4.775051000000001E-2</v>
      </c>
      <c r="BG164" s="36">
        <v>1.0458231730000001</v>
      </c>
      <c r="BH164" s="36">
        <v>7.2202944689999997</v>
      </c>
      <c r="BI164" s="36">
        <v>0</v>
      </c>
      <c r="BJ164" s="36">
        <v>0</v>
      </c>
      <c r="BK164" s="36">
        <v>0</v>
      </c>
      <c r="BL164" s="36">
        <v>0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>
        <v>4.8636495560000004</v>
      </c>
      <c r="E165" s="36">
        <v>8</v>
      </c>
      <c r="F165" s="36">
        <v>0</v>
      </c>
      <c r="G165" s="36">
        <v>0</v>
      </c>
      <c r="H165" s="36">
        <v>8</v>
      </c>
      <c r="I165" s="36">
        <v>0</v>
      </c>
      <c r="J165" s="36">
        <v>0</v>
      </c>
      <c r="K165" s="36">
        <v>0</v>
      </c>
      <c r="L165" s="36">
        <v>0</v>
      </c>
      <c r="M165" s="36">
        <v>0</v>
      </c>
      <c r="N165" s="36">
        <v>0</v>
      </c>
      <c r="O165" s="36">
        <v>7.2444499999999999E-4</v>
      </c>
      <c r="P165" s="36">
        <v>1.2958120000000001E-3</v>
      </c>
      <c r="Q165" s="36">
        <v>6.7155100000000005E-4</v>
      </c>
      <c r="R165" s="36">
        <v>5.2893999999999999E-5</v>
      </c>
      <c r="S165" s="36">
        <v>1.2268190000000001E-3</v>
      </c>
      <c r="T165" s="36">
        <v>6.8992999999999995E-5</v>
      </c>
      <c r="U165" s="36">
        <v>0</v>
      </c>
      <c r="V165" s="36">
        <v>0</v>
      </c>
      <c r="W165" s="36">
        <v>7.2444499999999999E-4</v>
      </c>
      <c r="X165" s="36">
        <v>1.2958120000000001E-3</v>
      </c>
      <c r="Y165" s="36">
        <v>2.0202570000000001E-3</v>
      </c>
      <c r="Z165" s="36">
        <v>0</v>
      </c>
      <c r="AA165" s="36">
        <v>0</v>
      </c>
      <c r="AB165" s="36">
        <v>0</v>
      </c>
      <c r="AC165" s="36">
        <v>0</v>
      </c>
      <c r="AD165" s="36">
        <v>0</v>
      </c>
      <c r="AE165" s="36">
        <v>0</v>
      </c>
      <c r="AF165" s="36">
        <v>0</v>
      </c>
      <c r="AG165" s="36">
        <v>0</v>
      </c>
      <c r="AH165" s="36">
        <v>0</v>
      </c>
      <c r="AI165" s="36">
        <v>0</v>
      </c>
      <c r="AJ165" s="36">
        <v>0</v>
      </c>
      <c r="AK165" s="36">
        <v>0</v>
      </c>
      <c r="AL165" s="36">
        <v>0</v>
      </c>
      <c r="AM165" s="36">
        <v>0</v>
      </c>
      <c r="AN165" s="36">
        <v>0</v>
      </c>
      <c r="AO165" s="36">
        <v>0</v>
      </c>
      <c r="AP165" s="36">
        <v>2.1810219999999999E-3</v>
      </c>
      <c r="AQ165" s="36">
        <v>1.1743960000000001E-3</v>
      </c>
      <c r="AR165" s="36">
        <v>3.3554179999999998E-3</v>
      </c>
      <c r="AS165" s="36">
        <v>0</v>
      </c>
      <c r="AT165" s="36">
        <v>0</v>
      </c>
      <c r="AU165" s="36">
        <v>0</v>
      </c>
      <c r="AV165" s="36">
        <v>0</v>
      </c>
      <c r="AW165" s="36">
        <v>0</v>
      </c>
      <c r="AX165" s="36">
        <v>0</v>
      </c>
      <c r="AY165" s="36">
        <v>0</v>
      </c>
      <c r="AZ165" s="36">
        <v>0</v>
      </c>
      <c r="BA165" s="36">
        <v>0</v>
      </c>
      <c r="BB165" s="36">
        <v>0.222747687</v>
      </c>
      <c r="BC165" s="36">
        <v>7.6998663629999999</v>
      </c>
      <c r="BD165" s="36">
        <v>18.694872043</v>
      </c>
      <c r="BE165" s="36">
        <v>1.574003142857143E-2</v>
      </c>
      <c r="BF165" s="36">
        <v>3.148006285714286E-2</v>
      </c>
      <c r="BG165" s="36">
        <v>1.016377648</v>
      </c>
      <c r="BH165" s="36">
        <v>11.472994754</v>
      </c>
      <c r="BI165" s="36">
        <v>0</v>
      </c>
      <c r="BJ165" s="36">
        <v>0</v>
      </c>
      <c r="BK165" s="36">
        <v>0</v>
      </c>
      <c r="BL165" s="36">
        <v>0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>
        <v>4.5128622829999996</v>
      </c>
      <c r="E166" s="36">
        <v>22</v>
      </c>
      <c r="F166" s="36">
        <v>0</v>
      </c>
      <c r="G166" s="36">
        <v>0</v>
      </c>
      <c r="H166" s="36">
        <v>22</v>
      </c>
      <c r="I166" s="36">
        <v>0</v>
      </c>
      <c r="J166" s="36">
        <v>0</v>
      </c>
      <c r="K166" s="36">
        <v>0</v>
      </c>
      <c r="L166" s="36">
        <v>0</v>
      </c>
      <c r="M166" s="36">
        <v>0</v>
      </c>
      <c r="N166" s="36">
        <v>0</v>
      </c>
      <c r="O166" s="36">
        <v>0</v>
      </c>
      <c r="P166" s="36">
        <v>0</v>
      </c>
      <c r="Q166" s="36">
        <v>0</v>
      </c>
      <c r="R166" s="36">
        <v>0</v>
      </c>
      <c r="S166" s="36">
        <v>0</v>
      </c>
      <c r="T166" s="36">
        <v>0</v>
      </c>
      <c r="U166" s="36">
        <v>0</v>
      </c>
      <c r="V166" s="36">
        <v>0</v>
      </c>
      <c r="W166" s="36">
        <v>0</v>
      </c>
      <c r="X166" s="36">
        <v>0</v>
      </c>
      <c r="Y166" s="36">
        <v>0</v>
      </c>
      <c r="Z166" s="36">
        <v>0</v>
      </c>
      <c r="AA166" s="36">
        <v>0</v>
      </c>
      <c r="AB166" s="36">
        <v>0</v>
      </c>
      <c r="AC166" s="36">
        <v>0</v>
      </c>
      <c r="AD166" s="36">
        <v>0</v>
      </c>
      <c r="AE166" s="36">
        <v>0</v>
      </c>
      <c r="AF166" s="36">
        <v>0</v>
      </c>
      <c r="AG166" s="36">
        <v>0</v>
      </c>
      <c r="AH166" s="36">
        <v>0</v>
      </c>
      <c r="AI166" s="36">
        <v>0</v>
      </c>
      <c r="AJ166" s="36">
        <v>0</v>
      </c>
      <c r="AK166" s="36">
        <v>0</v>
      </c>
      <c r="AL166" s="36">
        <v>0</v>
      </c>
      <c r="AM166" s="36">
        <v>0</v>
      </c>
      <c r="AN166" s="36">
        <v>0</v>
      </c>
      <c r="AO166" s="36">
        <v>0</v>
      </c>
      <c r="AP166" s="36">
        <v>0</v>
      </c>
      <c r="AQ166" s="36">
        <v>0</v>
      </c>
      <c r="AR166" s="36">
        <v>0</v>
      </c>
      <c r="AS166" s="36">
        <v>0</v>
      </c>
      <c r="AT166" s="36">
        <v>0</v>
      </c>
      <c r="AU166" s="36">
        <v>0</v>
      </c>
      <c r="AV166" s="36">
        <v>0</v>
      </c>
      <c r="AW166" s="36">
        <v>0</v>
      </c>
      <c r="AX166" s="36">
        <v>0</v>
      </c>
      <c r="AY166" s="36">
        <v>0</v>
      </c>
      <c r="AZ166" s="36">
        <v>0</v>
      </c>
      <c r="BA166" s="36">
        <v>0</v>
      </c>
      <c r="BB166" s="36">
        <v>0</v>
      </c>
      <c r="BC166" s="36">
        <v>0</v>
      </c>
      <c r="BD166" s="36">
        <v>0</v>
      </c>
      <c r="BE166" s="36">
        <v>0</v>
      </c>
      <c r="BF166" s="36">
        <v>0</v>
      </c>
      <c r="BG166" s="36">
        <v>0</v>
      </c>
      <c r="BH166" s="36">
        <v>0</v>
      </c>
      <c r="BI166" s="36">
        <v>0</v>
      </c>
      <c r="BJ166" s="36">
        <v>0</v>
      </c>
      <c r="BK166" s="36">
        <v>0</v>
      </c>
      <c r="BL166" s="36">
        <v>0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>
        <v>4.4201834709999996</v>
      </c>
      <c r="E167" s="36">
        <v>18</v>
      </c>
      <c r="F167" s="36">
        <v>0</v>
      </c>
      <c r="G167" s="36">
        <v>0</v>
      </c>
      <c r="H167" s="36">
        <v>18</v>
      </c>
      <c r="I167" s="36">
        <v>0</v>
      </c>
      <c r="J167" s="36">
        <v>0</v>
      </c>
      <c r="K167" s="36">
        <v>0</v>
      </c>
      <c r="L167" s="36">
        <v>0</v>
      </c>
      <c r="M167" s="36">
        <v>0</v>
      </c>
      <c r="N167" s="36">
        <v>0</v>
      </c>
      <c r="O167" s="36">
        <v>0</v>
      </c>
      <c r="P167" s="36">
        <v>0</v>
      </c>
      <c r="Q167" s="36">
        <v>0</v>
      </c>
      <c r="R167" s="36">
        <v>0</v>
      </c>
      <c r="S167" s="36">
        <v>0</v>
      </c>
      <c r="T167" s="36">
        <v>0</v>
      </c>
      <c r="U167" s="36">
        <v>0</v>
      </c>
      <c r="V167" s="36">
        <v>0</v>
      </c>
      <c r="W167" s="36">
        <v>0</v>
      </c>
      <c r="X167" s="36">
        <v>0</v>
      </c>
      <c r="Y167" s="36">
        <v>0</v>
      </c>
      <c r="Z167" s="36">
        <v>0</v>
      </c>
      <c r="AA167" s="36">
        <v>0</v>
      </c>
      <c r="AB167" s="36">
        <v>0</v>
      </c>
      <c r="AC167" s="36">
        <v>0</v>
      </c>
      <c r="AD167" s="36">
        <v>0</v>
      </c>
      <c r="AE167" s="36">
        <v>0</v>
      </c>
      <c r="AF167" s="36">
        <v>0</v>
      </c>
      <c r="AG167" s="36">
        <v>0</v>
      </c>
      <c r="AH167" s="36">
        <v>0</v>
      </c>
      <c r="AI167" s="36">
        <v>0</v>
      </c>
      <c r="AJ167" s="36">
        <v>0</v>
      </c>
      <c r="AK167" s="36">
        <v>0</v>
      </c>
      <c r="AL167" s="36">
        <v>0</v>
      </c>
      <c r="AM167" s="36">
        <v>0</v>
      </c>
      <c r="AN167" s="36">
        <v>0</v>
      </c>
      <c r="AO167" s="36">
        <v>0</v>
      </c>
      <c r="AP167" s="36">
        <v>0</v>
      </c>
      <c r="AQ167" s="36">
        <v>0</v>
      </c>
      <c r="AR167" s="36">
        <v>0</v>
      </c>
      <c r="AS167" s="36">
        <v>0</v>
      </c>
      <c r="AT167" s="36">
        <v>0</v>
      </c>
      <c r="AU167" s="36">
        <v>0</v>
      </c>
      <c r="AV167" s="36">
        <v>0</v>
      </c>
      <c r="AW167" s="36">
        <v>0</v>
      </c>
      <c r="AX167" s="36">
        <v>0</v>
      </c>
      <c r="AY167" s="36">
        <v>0</v>
      </c>
      <c r="AZ167" s="36">
        <v>0</v>
      </c>
      <c r="BA167" s="36">
        <v>0</v>
      </c>
      <c r="BB167" s="36">
        <v>0</v>
      </c>
      <c r="BC167" s="36">
        <v>0</v>
      </c>
      <c r="BD167" s="36">
        <v>0</v>
      </c>
      <c r="BE167" s="36">
        <v>0</v>
      </c>
      <c r="BF167" s="36">
        <v>0</v>
      </c>
      <c r="BG167" s="36">
        <v>0</v>
      </c>
      <c r="BH167" s="36">
        <v>0</v>
      </c>
      <c r="BI167" s="36">
        <v>0</v>
      </c>
      <c r="BJ167" s="36">
        <v>0</v>
      </c>
      <c r="BK167" s="36">
        <v>0</v>
      </c>
      <c r="BL167" s="36">
        <v>0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>
        <v>3.8236175399999999</v>
      </c>
      <c r="E168" s="36">
        <v>10</v>
      </c>
      <c r="F168" s="36">
        <v>0</v>
      </c>
      <c r="G168" s="36">
        <v>0</v>
      </c>
      <c r="H168" s="36">
        <v>10</v>
      </c>
      <c r="I168" s="36">
        <v>0</v>
      </c>
      <c r="J168" s="36">
        <v>0</v>
      </c>
      <c r="K168" s="36">
        <v>0</v>
      </c>
      <c r="L168" s="36">
        <v>0</v>
      </c>
      <c r="M168" s="36">
        <v>0</v>
      </c>
      <c r="N168" s="36">
        <v>0</v>
      </c>
      <c r="O168" s="36">
        <v>0</v>
      </c>
      <c r="P168" s="36">
        <v>0</v>
      </c>
      <c r="Q168" s="36">
        <v>0</v>
      </c>
      <c r="R168" s="36">
        <v>0</v>
      </c>
      <c r="S168" s="36">
        <v>0</v>
      </c>
      <c r="T168" s="36">
        <v>0</v>
      </c>
      <c r="U168" s="36">
        <v>0</v>
      </c>
      <c r="V168" s="36">
        <v>0</v>
      </c>
      <c r="W168" s="36">
        <v>0</v>
      </c>
      <c r="X168" s="36">
        <v>0</v>
      </c>
      <c r="Y168" s="36">
        <v>0</v>
      </c>
      <c r="Z168" s="36">
        <v>0</v>
      </c>
      <c r="AA168" s="36">
        <v>0</v>
      </c>
      <c r="AB168" s="36">
        <v>0</v>
      </c>
      <c r="AC168" s="36">
        <v>0</v>
      </c>
      <c r="AD168" s="36">
        <v>0</v>
      </c>
      <c r="AE168" s="36">
        <v>0</v>
      </c>
      <c r="AF168" s="36">
        <v>0</v>
      </c>
      <c r="AG168" s="36">
        <v>0</v>
      </c>
      <c r="AH168" s="36">
        <v>0</v>
      </c>
      <c r="AI168" s="36">
        <v>0</v>
      </c>
      <c r="AJ168" s="36">
        <v>0</v>
      </c>
      <c r="AK168" s="36">
        <v>0</v>
      </c>
      <c r="AL168" s="36">
        <v>0</v>
      </c>
      <c r="AM168" s="36">
        <v>0</v>
      </c>
      <c r="AN168" s="36">
        <v>0</v>
      </c>
      <c r="AO168" s="36">
        <v>0</v>
      </c>
      <c r="AP168" s="36">
        <v>0</v>
      </c>
      <c r="AQ168" s="36">
        <v>0</v>
      </c>
      <c r="AR168" s="36">
        <v>0</v>
      </c>
      <c r="AS168" s="36">
        <v>0</v>
      </c>
      <c r="AT168" s="36">
        <v>0</v>
      </c>
      <c r="AU168" s="36">
        <v>0</v>
      </c>
      <c r="AV168" s="36">
        <v>0</v>
      </c>
      <c r="AW168" s="36">
        <v>0</v>
      </c>
      <c r="AX168" s="36">
        <v>0</v>
      </c>
      <c r="AY168" s="36">
        <v>0</v>
      </c>
      <c r="AZ168" s="36">
        <v>0</v>
      </c>
      <c r="BA168" s="36">
        <v>0</v>
      </c>
      <c r="BB168" s="36">
        <v>0</v>
      </c>
      <c r="BC168" s="36">
        <v>0</v>
      </c>
      <c r="BD168" s="36">
        <v>0</v>
      </c>
      <c r="BE168" s="36">
        <v>0</v>
      </c>
      <c r="BF168" s="36">
        <v>0</v>
      </c>
      <c r="BG168" s="36">
        <v>0</v>
      </c>
      <c r="BH168" s="36">
        <v>0</v>
      </c>
      <c r="BI168" s="36">
        <v>0</v>
      </c>
      <c r="BJ168" s="36">
        <v>0</v>
      </c>
      <c r="BK168" s="36">
        <v>0</v>
      </c>
      <c r="BL168" s="36">
        <v>0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>
        <v>4.7998697699999999</v>
      </c>
      <c r="E169" s="36">
        <v>11</v>
      </c>
      <c r="F169" s="36">
        <v>0</v>
      </c>
      <c r="G169" s="36">
        <v>0</v>
      </c>
      <c r="H169" s="36">
        <v>11</v>
      </c>
      <c r="I169" s="36">
        <v>0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1.5035599999999998E-4</v>
      </c>
      <c r="P169" s="36">
        <v>2.3610800000000001E-4</v>
      </c>
      <c r="Q169" s="36">
        <v>1.2848299999999998E-4</v>
      </c>
      <c r="R169" s="36">
        <v>2.1872999999999999E-5</v>
      </c>
      <c r="S169" s="36">
        <v>2.07579E-4</v>
      </c>
      <c r="T169" s="36">
        <v>2.8528999999999997E-5</v>
      </c>
      <c r="U169" s="36">
        <v>0</v>
      </c>
      <c r="V169" s="36">
        <v>0</v>
      </c>
      <c r="W169" s="36">
        <v>1.5035599999999998E-4</v>
      </c>
      <c r="X169" s="36">
        <v>2.3610800000000001E-4</v>
      </c>
      <c r="Y169" s="36">
        <v>3.8646399999999999E-4</v>
      </c>
      <c r="Z169" s="36">
        <v>0</v>
      </c>
      <c r="AA169" s="36">
        <v>0</v>
      </c>
      <c r="AB169" s="36">
        <v>0</v>
      </c>
      <c r="AC169" s="36">
        <v>0</v>
      </c>
      <c r="AD169" s="36">
        <v>0</v>
      </c>
      <c r="AE169" s="36">
        <v>0</v>
      </c>
      <c r="AF169" s="36">
        <v>0</v>
      </c>
      <c r="AG169" s="36">
        <v>0</v>
      </c>
      <c r="AH169" s="36">
        <v>0</v>
      </c>
      <c r="AI169" s="36">
        <v>0</v>
      </c>
      <c r="AJ169" s="36">
        <v>0</v>
      </c>
      <c r="AK169" s="36">
        <v>0</v>
      </c>
      <c r="AL169" s="36">
        <v>0</v>
      </c>
      <c r="AM169" s="36">
        <v>0</v>
      </c>
      <c r="AN169" s="36">
        <v>0</v>
      </c>
      <c r="AO169" s="36">
        <v>0</v>
      </c>
      <c r="AP169" s="36">
        <v>1.88927E-4</v>
      </c>
      <c r="AQ169" s="36">
        <v>1.0173E-4</v>
      </c>
      <c r="AR169" s="36">
        <v>2.9065699999999999E-4</v>
      </c>
      <c r="AS169" s="36">
        <v>0</v>
      </c>
      <c r="AT169" s="36">
        <v>0</v>
      </c>
      <c r="AU169" s="36">
        <v>0</v>
      </c>
      <c r="AV169" s="36">
        <v>0</v>
      </c>
      <c r="AW169" s="36">
        <v>0</v>
      </c>
      <c r="AX169" s="36">
        <v>0</v>
      </c>
      <c r="AY169" s="36">
        <v>0</v>
      </c>
      <c r="AZ169" s="36">
        <v>0</v>
      </c>
      <c r="BA169" s="36">
        <v>0</v>
      </c>
      <c r="BB169" s="36">
        <v>5.1591546000000002E-2</v>
      </c>
      <c r="BC169" s="36">
        <v>0.99618753500000001</v>
      </c>
      <c r="BD169" s="36">
        <v>2.4003161209999999</v>
      </c>
      <c r="BE169" s="36">
        <v>3.6456157142857144E-3</v>
      </c>
      <c r="BF169" s="36">
        <v>7.2912314285714288E-3</v>
      </c>
      <c r="BG169" s="36">
        <v>1.287062835</v>
      </c>
      <c r="BH169" s="36">
        <v>6.0125554990000003</v>
      </c>
      <c r="BI169" s="36">
        <v>0</v>
      </c>
      <c r="BJ169" s="36">
        <v>0</v>
      </c>
      <c r="BK169" s="36">
        <v>0</v>
      </c>
      <c r="BL169" s="36">
        <v>0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 t="s">
        <v>338</v>
      </c>
      <c r="E170" s="36" t="s">
        <v>338</v>
      </c>
      <c r="F170" s="36" t="s">
        <v>338</v>
      </c>
      <c r="G170" s="36" t="s">
        <v>338</v>
      </c>
      <c r="H170" s="36" t="s">
        <v>338</v>
      </c>
      <c r="I170" s="36" t="s">
        <v>338</v>
      </c>
      <c r="J170" s="36" t="s">
        <v>338</v>
      </c>
      <c r="K170" s="36" t="s">
        <v>338</v>
      </c>
      <c r="L170" s="36" t="s">
        <v>338</v>
      </c>
      <c r="M170" s="36" t="s">
        <v>338</v>
      </c>
      <c r="N170" s="36" t="s">
        <v>338</v>
      </c>
      <c r="O170" s="36" t="s">
        <v>338</v>
      </c>
      <c r="P170" s="36" t="s">
        <v>338</v>
      </c>
      <c r="Q170" s="36" t="s">
        <v>338</v>
      </c>
      <c r="R170" s="36" t="s">
        <v>338</v>
      </c>
      <c r="S170" s="36" t="s">
        <v>338</v>
      </c>
      <c r="T170" s="36" t="s">
        <v>338</v>
      </c>
      <c r="U170" s="36" t="s">
        <v>338</v>
      </c>
      <c r="V170" s="36" t="s">
        <v>338</v>
      </c>
      <c r="W170" s="36" t="s">
        <v>338</v>
      </c>
      <c r="X170" s="36" t="s">
        <v>338</v>
      </c>
      <c r="Y170" s="36" t="s">
        <v>338</v>
      </c>
      <c r="Z170" s="36" t="s">
        <v>338</v>
      </c>
      <c r="AA170" s="36" t="s">
        <v>338</v>
      </c>
      <c r="AB170" s="36" t="s">
        <v>338</v>
      </c>
      <c r="AC170" s="36" t="s">
        <v>338</v>
      </c>
      <c r="AD170" s="36" t="s">
        <v>338</v>
      </c>
      <c r="AE170" s="36" t="s">
        <v>338</v>
      </c>
      <c r="AF170" s="36" t="s">
        <v>338</v>
      </c>
      <c r="AG170" s="36" t="s">
        <v>338</v>
      </c>
      <c r="AH170" s="36" t="s">
        <v>338</v>
      </c>
      <c r="AI170" s="36" t="s">
        <v>338</v>
      </c>
      <c r="AJ170" s="36" t="s">
        <v>338</v>
      </c>
      <c r="AK170" s="36" t="s">
        <v>338</v>
      </c>
      <c r="AL170" s="36" t="s">
        <v>338</v>
      </c>
      <c r="AM170" s="36" t="s">
        <v>338</v>
      </c>
      <c r="AN170" s="36" t="s">
        <v>338</v>
      </c>
      <c r="AO170" s="36" t="s">
        <v>338</v>
      </c>
      <c r="AP170" s="36" t="s">
        <v>338</v>
      </c>
      <c r="AQ170" s="36" t="s">
        <v>338</v>
      </c>
      <c r="AR170" s="36" t="s">
        <v>338</v>
      </c>
      <c r="AS170" s="36" t="s">
        <v>338</v>
      </c>
      <c r="AT170" s="36" t="s">
        <v>338</v>
      </c>
      <c r="AU170" s="36" t="s">
        <v>338</v>
      </c>
      <c r="AV170" s="36" t="s">
        <v>338</v>
      </c>
      <c r="AW170" s="36" t="s">
        <v>338</v>
      </c>
      <c r="AX170" s="36" t="s">
        <v>338</v>
      </c>
      <c r="AY170" s="36" t="s">
        <v>338</v>
      </c>
      <c r="AZ170" s="36" t="s">
        <v>338</v>
      </c>
      <c r="BA170" s="36" t="s">
        <v>338</v>
      </c>
      <c r="BB170" s="36" t="s">
        <v>338</v>
      </c>
      <c r="BC170" s="36" t="s">
        <v>338</v>
      </c>
      <c r="BD170" s="36" t="s">
        <v>338</v>
      </c>
      <c r="BE170" s="36" t="s">
        <v>338</v>
      </c>
      <c r="BF170" s="36" t="s">
        <v>338</v>
      </c>
      <c r="BG170" s="36" t="s">
        <v>338</v>
      </c>
      <c r="BH170" s="36" t="s">
        <v>338</v>
      </c>
      <c r="BI170" s="36" t="s">
        <v>338</v>
      </c>
      <c r="BJ170" s="36" t="s">
        <v>338</v>
      </c>
      <c r="BK170" s="36" t="s">
        <v>338</v>
      </c>
      <c r="BL170" s="36" t="s">
        <v>338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 t="s">
        <v>338</v>
      </c>
      <c r="E171" s="36" t="s">
        <v>338</v>
      </c>
      <c r="F171" s="36" t="s">
        <v>338</v>
      </c>
      <c r="G171" s="36" t="s">
        <v>338</v>
      </c>
      <c r="H171" s="36" t="s">
        <v>338</v>
      </c>
      <c r="I171" s="36" t="s">
        <v>338</v>
      </c>
      <c r="J171" s="36" t="s">
        <v>338</v>
      </c>
      <c r="K171" s="36" t="s">
        <v>338</v>
      </c>
      <c r="L171" s="36" t="s">
        <v>338</v>
      </c>
      <c r="M171" s="36" t="s">
        <v>338</v>
      </c>
      <c r="N171" s="36" t="s">
        <v>338</v>
      </c>
      <c r="O171" s="36" t="s">
        <v>338</v>
      </c>
      <c r="P171" s="36" t="s">
        <v>338</v>
      </c>
      <c r="Q171" s="36" t="s">
        <v>338</v>
      </c>
      <c r="R171" s="36" t="s">
        <v>338</v>
      </c>
      <c r="S171" s="36" t="s">
        <v>338</v>
      </c>
      <c r="T171" s="36" t="s">
        <v>338</v>
      </c>
      <c r="U171" s="36" t="s">
        <v>338</v>
      </c>
      <c r="V171" s="36" t="s">
        <v>338</v>
      </c>
      <c r="W171" s="36" t="s">
        <v>338</v>
      </c>
      <c r="X171" s="36" t="s">
        <v>338</v>
      </c>
      <c r="Y171" s="36" t="s">
        <v>338</v>
      </c>
      <c r="Z171" s="36" t="s">
        <v>338</v>
      </c>
      <c r="AA171" s="36" t="s">
        <v>338</v>
      </c>
      <c r="AB171" s="36" t="s">
        <v>338</v>
      </c>
      <c r="AC171" s="36" t="s">
        <v>338</v>
      </c>
      <c r="AD171" s="36" t="s">
        <v>338</v>
      </c>
      <c r="AE171" s="36" t="s">
        <v>338</v>
      </c>
      <c r="AF171" s="36" t="s">
        <v>338</v>
      </c>
      <c r="AG171" s="36" t="s">
        <v>338</v>
      </c>
      <c r="AH171" s="36" t="s">
        <v>338</v>
      </c>
      <c r="AI171" s="36" t="s">
        <v>338</v>
      </c>
      <c r="AJ171" s="36" t="s">
        <v>338</v>
      </c>
      <c r="AK171" s="36" t="s">
        <v>338</v>
      </c>
      <c r="AL171" s="36" t="s">
        <v>338</v>
      </c>
      <c r="AM171" s="36" t="s">
        <v>338</v>
      </c>
      <c r="AN171" s="36" t="s">
        <v>338</v>
      </c>
      <c r="AO171" s="36" t="s">
        <v>338</v>
      </c>
      <c r="AP171" s="36" t="s">
        <v>338</v>
      </c>
      <c r="AQ171" s="36" t="s">
        <v>338</v>
      </c>
      <c r="AR171" s="36" t="s">
        <v>338</v>
      </c>
      <c r="AS171" s="36" t="s">
        <v>338</v>
      </c>
      <c r="AT171" s="36" t="s">
        <v>338</v>
      </c>
      <c r="AU171" s="36" t="s">
        <v>338</v>
      </c>
      <c r="AV171" s="36" t="s">
        <v>338</v>
      </c>
      <c r="AW171" s="36" t="s">
        <v>338</v>
      </c>
      <c r="AX171" s="36" t="s">
        <v>338</v>
      </c>
      <c r="AY171" s="36" t="s">
        <v>338</v>
      </c>
      <c r="AZ171" s="36" t="s">
        <v>338</v>
      </c>
      <c r="BA171" s="36" t="s">
        <v>338</v>
      </c>
      <c r="BB171" s="36" t="s">
        <v>338</v>
      </c>
      <c r="BC171" s="36" t="s">
        <v>338</v>
      </c>
      <c r="BD171" s="36" t="s">
        <v>338</v>
      </c>
      <c r="BE171" s="36" t="s">
        <v>338</v>
      </c>
      <c r="BF171" s="36" t="s">
        <v>338</v>
      </c>
      <c r="BG171" s="36" t="s">
        <v>338</v>
      </c>
      <c r="BH171" s="36" t="s">
        <v>338</v>
      </c>
      <c r="BI171" s="36" t="s">
        <v>338</v>
      </c>
      <c r="BJ171" s="36" t="s">
        <v>338</v>
      </c>
      <c r="BK171" s="36" t="s">
        <v>338</v>
      </c>
      <c r="BL171" s="36" t="s">
        <v>338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 t="s">
        <v>338</v>
      </c>
      <c r="E172" s="36" t="s">
        <v>338</v>
      </c>
      <c r="F172" s="36" t="s">
        <v>338</v>
      </c>
      <c r="G172" s="36" t="s">
        <v>338</v>
      </c>
      <c r="H172" s="36" t="s">
        <v>338</v>
      </c>
      <c r="I172" s="36" t="s">
        <v>338</v>
      </c>
      <c r="J172" s="36" t="s">
        <v>338</v>
      </c>
      <c r="K172" s="36" t="s">
        <v>338</v>
      </c>
      <c r="L172" s="36" t="s">
        <v>338</v>
      </c>
      <c r="M172" s="36" t="s">
        <v>338</v>
      </c>
      <c r="N172" s="36" t="s">
        <v>338</v>
      </c>
      <c r="O172" s="36" t="s">
        <v>338</v>
      </c>
      <c r="P172" s="36" t="s">
        <v>338</v>
      </c>
      <c r="Q172" s="36" t="s">
        <v>338</v>
      </c>
      <c r="R172" s="36" t="s">
        <v>338</v>
      </c>
      <c r="S172" s="36" t="s">
        <v>338</v>
      </c>
      <c r="T172" s="36" t="s">
        <v>338</v>
      </c>
      <c r="U172" s="36" t="s">
        <v>338</v>
      </c>
      <c r="V172" s="36" t="s">
        <v>338</v>
      </c>
      <c r="W172" s="36" t="s">
        <v>338</v>
      </c>
      <c r="X172" s="36" t="s">
        <v>338</v>
      </c>
      <c r="Y172" s="36" t="s">
        <v>338</v>
      </c>
      <c r="Z172" s="36" t="s">
        <v>338</v>
      </c>
      <c r="AA172" s="36" t="s">
        <v>338</v>
      </c>
      <c r="AB172" s="36" t="s">
        <v>338</v>
      </c>
      <c r="AC172" s="36" t="s">
        <v>338</v>
      </c>
      <c r="AD172" s="36" t="s">
        <v>338</v>
      </c>
      <c r="AE172" s="36" t="s">
        <v>338</v>
      </c>
      <c r="AF172" s="36" t="s">
        <v>338</v>
      </c>
      <c r="AG172" s="36" t="s">
        <v>338</v>
      </c>
      <c r="AH172" s="36" t="s">
        <v>338</v>
      </c>
      <c r="AI172" s="36" t="s">
        <v>338</v>
      </c>
      <c r="AJ172" s="36" t="s">
        <v>338</v>
      </c>
      <c r="AK172" s="36" t="s">
        <v>338</v>
      </c>
      <c r="AL172" s="36" t="s">
        <v>338</v>
      </c>
      <c r="AM172" s="36" t="s">
        <v>338</v>
      </c>
      <c r="AN172" s="36" t="s">
        <v>338</v>
      </c>
      <c r="AO172" s="36" t="s">
        <v>338</v>
      </c>
      <c r="AP172" s="36" t="s">
        <v>338</v>
      </c>
      <c r="AQ172" s="36" t="s">
        <v>338</v>
      </c>
      <c r="AR172" s="36" t="s">
        <v>338</v>
      </c>
      <c r="AS172" s="36" t="s">
        <v>338</v>
      </c>
      <c r="AT172" s="36" t="s">
        <v>338</v>
      </c>
      <c r="AU172" s="36" t="s">
        <v>338</v>
      </c>
      <c r="AV172" s="36" t="s">
        <v>338</v>
      </c>
      <c r="AW172" s="36" t="s">
        <v>338</v>
      </c>
      <c r="AX172" s="36" t="s">
        <v>338</v>
      </c>
      <c r="AY172" s="36" t="s">
        <v>338</v>
      </c>
      <c r="AZ172" s="36" t="s">
        <v>338</v>
      </c>
      <c r="BA172" s="36" t="s">
        <v>338</v>
      </c>
      <c r="BB172" s="36" t="s">
        <v>338</v>
      </c>
      <c r="BC172" s="36" t="s">
        <v>338</v>
      </c>
      <c r="BD172" s="36" t="s">
        <v>338</v>
      </c>
      <c r="BE172" s="36" t="s">
        <v>338</v>
      </c>
      <c r="BF172" s="36" t="s">
        <v>338</v>
      </c>
      <c r="BG172" s="36" t="s">
        <v>338</v>
      </c>
      <c r="BH172" s="36" t="s">
        <v>338</v>
      </c>
      <c r="BI172" s="36" t="s">
        <v>338</v>
      </c>
      <c r="BJ172" s="36" t="s">
        <v>338</v>
      </c>
      <c r="BK172" s="36" t="s">
        <v>338</v>
      </c>
      <c r="BL172" s="36" t="s">
        <v>338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 t="s">
        <v>338</v>
      </c>
      <c r="E173" s="36" t="s">
        <v>338</v>
      </c>
      <c r="F173" s="36" t="s">
        <v>338</v>
      </c>
      <c r="G173" s="36" t="s">
        <v>338</v>
      </c>
      <c r="H173" s="36" t="s">
        <v>338</v>
      </c>
      <c r="I173" s="36" t="s">
        <v>338</v>
      </c>
      <c r="J173" s="36" t="s">
        <v>338</v>
      </c>
      <c r="K173" s="36" t="s">
        <v>338</v>
      </c>
      <c r="L173" s="36" t="s">
        <v>338</v>
      </c>
      <c r="M173" s="36" t="s">
        <v>338</v>
      </c>
      <c r="N173" s="36" t="s">
        <v>338</v>
      </c>
      <c r="O173" s="36" t="s">
        <v>338</v>
      </c>
      <c r="P173" s="36" t="s">
        <v>338</v>
      </c>
      <c r="Q173" s="36" t="s">
        <v>338</v>
      </c>
      <c r="R173" s="36" t="s">
        <v>338</v>
      </c>
      <c r="S173" s="36" t="s">
        <v>338</v>
      </c>
      <c r="T173" s="36" t="s">
        <v>338</v>
      </c>
      <c r="U173" s="36" t="s">
        <v>338</v>
      </c>
      <c r="V173" s="36" t="s">
        <v>338</v>
      </c>
      <c r="W173" s="36" t="s">
        <v>338</v>
      </c>
      <c r="X173" s="36" t="s">
        <v>338</v>
      </c>
      <c r="Y173" s="36" t="s">
        <v>338</v>
      </c>
      <c r="Z173" s="36" t="s">
        <v>338</v>
      </c>
      <c r="AA173" s="36" t="s">
        <v>338</v>
      </c>
      <c r="AB173" s="36" t="s">
        <v>338</v>
      </c>
      <c r="AC173" s="36" t="s">
        <v>338</v>
      </c>
      <c r="AD173" s="36" t="s">
        <v>338</v>
      </c>
      <c r="AE173" s="36" t="s">
        <v>338</v>
      </c>
      <c r="AF173" s="36" t="s">
        <v>338</v>
      </c>
      <c r="AG173" s="36" t="s">
        <v>338</v>
      </c>
      <c r="AH173" s="36" t="s">
        <v>338</v>
      </c>
      <c r="AI173" s="36" t="s">
        <v>338</v>
      </c>
      <c r="AJ173" s="36" t="s">
        <v>338</v>
      </c>
      <c r="AK173" s="36" t="s">
        <v>338</v>
      </c>
      <c r="AL173" s="36" t="s">
        <v>338</v>
      </c>
      <c r="AM173" s="36" t="s">
        <v>338</v>
      </c>
      <c r="AN173" s="36" t="s">
        <v>338</v>
      </c>
      <c r="AO173" s="36" t="s">
        <v>338</v>
      </c>
      <c r="AP173" s="36" t="s">
        <v>338</v>
      </c>
      <c r="AQ173" s="36" t="s">
        <v>338</v>
      </c>
      <c r="AR173" s="36" t="s">
        <v>338</v>
      </c>
      <c r="AS173" s="36" t="s">
        <v>338</v>
      </c>
      <c r="AT173" s="36" t="s">
        <v>338</v>
      </c>
      <c r="AU173" s="36" t="s">
        <v>338</v>
      </c>
      <c r="AV173" s="36" t="s">
        <v>338</v>
      </c>
      <c r="AW173" s="36" t="s">
        <v>338</v>
      </c>
      <c r="AX173" s="36" t="s">
        <v>338</v>
      </c>
      <c r="AY173" s="36" t="s">
        <v>338</v>
      </c>
      <c r="AZ173" s="36" t="s">
        <v>338</v>
      </c>
      <c r="BA173" s="36" t="s">
        <v>338</v>
      </c>
      <c r="BB173" s="36" t="s">
        <v>338</v>
      </c>
      <c r="BC173" s="36" t="s">
        <v>338</v>
      </c>
      <c r="BD173" s="36" t="s">
        <v>338</v>
      </c>
      <c r="BE173" s="36" t="s">
        <v>338</v>
      </c>
      <c r="BF173" s="36" t="s">
        <v>338</v>
      </c>
      <c r="BG173" s="36" t="s">
        <v>338</v>
      </c>
      <c r="BH173" s="36" t="s">
        <v>338</v>
      </c>
      <c r="BI173" s="36" t="s">
        <v>338</v>
      </c>
      <c r="BJ173" s="36" t="s">
        <v>338</v>
      </c>
      <c r="BK173" s="36" t="s">
        <v>338</v>
      </c>
      <c r="BL173" s="36" t="s">
        <v>338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 t="s">
        <v>338</v>
      </c>
      <c r="E174" s="36" t="s">
        <v>338</v>
      </c>
      <c r="F174" s="36" t="s">
        <v>338</v>
      </c>
      <c r="G174" s="36" t="s">
        <v>338</v>
      </c>
      <c r="H174" s="36" t="s">
        <v>338</v>
      </c>
      <c r="I174" s="36" t="s">
        <v>338</v>
      </c>
      <c r="J174" s="36" t="s">
        <v>338</v>
      </c>
      <c r="K174" s="36" t="s">
        <v>338</v>
      </c>
      <c r="L174" s="36" t="s">
        <v>338</v>
      </c>
      <c r="M174" s="36" t="s">
        <v>338</v>
      </c>
      <c r="N174" s="36" t="s">
        <v>338</v>
      </c>
      <c r="O174" s="36" t="s">
        <v>338</v>
      </c>
      <c r="P174" s="36" t="s">
        <v>338</v>
      </c>
      <c r="Q174" s="36" t="s">
        <v>338</v>
      </c>
      <c r="R174" s="36" t="s">
        <v>338</v>
      </c>
      <c r="S174" s="36" t="s">
        <v>338</v>
      </c>
      <c r="T174" s="36" t="s">
        <v>338</v>
      </c>
      <c r="U174" s="36" t="s">
        <v>338</v>
      </c>
      <c r="V174" s="36" t="s">
        <v>338</v>
      </c>
      <c r="W174" s="36" t="s">
        <v>338</v>
      </c>
      <c r="X174" s="36" t="s">
        <v>338</v>
      </c>
      <c r="Y174" s="36" t="s">
        <v>338</v>
      </c>
      <c r="Z174" s="36" t="s">
        <v>338</v>
      </c>
      <c r="AA174" s="36" t="s">
        <v>338</v>
      </c>
      <c r="AB174" s="36" t="s">
        <v>338</v>
      </c>
      <c r="AC174" s="36" t="s">
        <v>338</v>
      </c>
      <c r="AD174" s="36" t="s">
        <v>338</v>
      </c>
      <c r="AE174" s="36" t="s">
        <v>338</v>
      </c>
      <c r="AF174" s="36" t="s">
        <v>338</v>
      </c>
      <c r="AG174" s="36" t="s">
        <v>338</v>
      </c>
      <c r="AH174" s="36" t="s">
        <v>338</v>
      </c>
      <c r="AI174" s="36" t="s">
        <v>338</v>
      </c>
      <c r="AJ174" s="36" t="s">
        <v>338</v>
      </c>
      <c r="AK174" s="36" t="s">
        <v>338</v>
      </c>
      <c r="AL174" s="36" t="s">
        <v>338</v>
      </c>
      <c r="AM174" s="36" t="s">
        <v>338</v>
      </c>
      <c r="AN174" s="36" t="s">
        <v>338</v>
      </c>
      <c r="AO174" s="36" t="s">
        <v>338</v>
      </c>
      <c r="AP174" s="36" t="s">
        <v>338</v>
      </c>
      <c r="AQ174" s="36" t="s">
        <v>338</v>
      </c>
      <c r="AR174" s="36" t="s">
        <v>338</v>
      </c>
      <c r="AS174" s="36" t="s">
        <v>338</v>
      </c>
      <c r="AT174" s="36" t="s">
        <v>338</v>
      </c>
      <c r="AU174" s="36" t="s">
        <v>338</v>
      </c>
      <c r="AV174" s="36" t="s">
        <v>338</v>
      </c>
      <c r="AW174" s="36" t="s">
        <v>338</v>
      </c>
      <c r="AX174" s="36" t="s">
        <v>338</v>
      </c>
      <c r="AY174" s="36" t="s">
        <v>338</v>
      </c>
      <c r="AZ174" s="36" t="s">
        <v>338</v>
      </c>
      <c r="BA174" s="36" t="s">
        <v>338</v>
      </c>
      <c r="BB174" s="36" t="s">
        <v>338</v>
      </c>
      <c r="BC174" s="36" t="s">
        <v>338</v>
      </c>
      <c r="BD174" s="36" t="s">
        <v>338</v>
      </c>
      <c r="BE174" s="36" t="s">
        <v>338</v>
      </c>
      <c r="BF174" s="36" t="s">
        <v>338</v>
      </c>
      <c r="BG174" s="36" t="s">
        <v>338</v>
      </c>
      <c r="BH174" s="36" t="s">
        <v>338</v>
      </c>
      <c r="BI174" s="36" t="s">
        <v>338</v>
      </c>
      <c r="BJ174" s="36" t="s">
        <v>338</v>
      </c>
      <c r="BK174" s="36" t="s">
        <v>338</v>
      </c>
      <c r="BL174" s="36" t="s">
        <v>338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 t="s">
        <v>338</v>
      </c>
      <c r="E175" s="36" t="s">
        <v>338</v>
      </c>
      <c r="F175" s="36" t="s">
        <v>338</v>
      </c>
      <c r="G175" s="36" t="s">
        <v>338</v>
      </c>
      <c r="H175" s="36" t="s">
        <v>338</v>
      </c>
      <c r="I175" s="36" t="s">
        <v>338</v>
      </c>
      <c r="J175" s="36" t="s">
        <v>338</v>
      </c>
      <c r="K175" s="36" t="s">
        <v>338</v>
      </c>
      <c r="L175" s="36" t="s">
        <v>338</v>
      </c>
      <c r="M175" s="36" t="s">
        <v>338</v>
      </c>
      <c r="N175" s="36" t="s">
        <v>338</v>
      </c>
      <c r="O175" s="36" t="s">
        <v>338</v>
      </c>
      <c r="P175" s="36" t="s">
        <v>338</v>
      </c>
      <c r="Q175" s="36" t="s">
        <v>338</v>
      </c>
      <c r="R175" s="36" t="s">
        <v>338</v>
      </c>
      <c r="S175" s="36" t="s">
        <v>338</v>
      </c>
      <c r="T175" s="36" t="s">
        <v>338</v>
      </c>
      <c r="U175" s="36" t="s">
        <v>338</v>
      </c>
      <c r="V175" s="36" t="s">
        <v>338</v>
      </c>
      <c r="W175" s="36" t="s">
        <v>338</v>
      </c>
      <c r="X175" s="36" t="s">
        <v>338</v>
      </c>
      <c r="Y175" s="36" t="s">
        <v>338</v>
      </c>
      <c r="Z175" s="36" t="s">
        <v>338</v>
      </c>
      <c r="AA175" s="36" t="s">
        <v>338</v>
      </c>
      <c r="AB175" s="36" t="s">
        <v>338</v>
      </c>
      <c r="AC175" s="36" t="s">
        <v>338</v>
      </c>
      <c r="AD175" s="36" t="s">
        <v>338</v>
      </c>
      <c r="AE175" s="36" t="s">
        <v>338</v>
      </c>
      <c r="AF175" s="36" t="s">
        <v>338</v>
      </c>
      <c r="AG175" s="36" t="s">
        <v>338</v>
      </c>
      <c r="AH175" s="36" t="s">
        <v>338</v>
      </c>
      <c r="AI175" s="36" t="s">
        <v>338</v>
      </c>
      <c r="AJ175" s="36" t="s">
        <v>338</v>
      </c>
      <c r="AK175" s="36" t="s">
        <v>338</v>
      </c>
      <c r="AL175" s="36" t="s">
        <v>338</v>
      </c>
      <c r="AM175" s="36" t="s">
        <v>338</v>
      </c>
      <c r="AN175" s="36" t="s">
        <v>338</v>
      </c>
      <c r="AO175" s="36" t="s">
        <v>338</v>
      </c>
      <c r="AP175" s="36" t="s">
        <v>338</v>
      </c>
      <c r="AQ175" s="36" t="s">
        <v>338</v>
      </c>
      <c r="AR175" s="36" t="s">
        <v>338</v>
      </c>
      <c r="AS175" s="36" t="s">
        <v>338</v>
      </c>
      <c r="AT175" s="36" t="s">
        <v>338</v>
      </c>
      <c r="AU175" s="36" t="s">
        <v>338</v>
      </c>
      <c r="AV175" s="36" t="s">
        <v>338</v>
      </c>
      <c r="AW175" s="36" t="s">
        <v>338</v>
      </c>
      <c r="AX175" s="36" t="s">
        <v>338</v>
      </c>
      <c r="AY175" s="36" t="s">
        <v>338</v>
      </c>
      <c r="AZ175" s="36" t="s">
        <v>338</v>
      </c>
      <c r="BA175" s="36" t="s">
        <v>338</v>
      </c>
      <c r="BB175" s="36" t="s">
        <v>338</v>
      </c>
      <c r="BC175" s="36" t="s">
        <v>338</v>
      </c>
      <c r="BD175" s="36" t="s">
        <v>338</v>
      </c>
      <c r="BE175" s="36" t="s">
        <v>338</v>
      </c>
      <c r="BF175" s="36" t="s">
        <v>338</v>
      </c>
      <c r="BG175" s="36" t="s">
        <v>338</v>
      </c>
      <c r="BH175" s="36" t="s">
        <v>338</v>
      </c>
      <c r="BI175" s="36" t="s">
        <v>338</v>
      </c>
      <c r="BJ175" s="36" t="s">
        <v>338</v>
      </c>
      <c r="BK175" s="36" t="s">
        <v>338</v>
      </c>
      <c r="BL175" s="36" t="s">
        <v>338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 t="s">
        <v>338</v>
      </c>
      <c r="E176" s="36" t="s">
        <v>338</v>
      </c>
      <c r="F176" s="36" t="s">
        <v>338</v>
      </c>
      <c r="G176" s="36" t="s">
        <v>338</v>
      </c>
      <c r="H176" s="36" t="s">
        <v>338</v>
      </c>
      <c r="I176" s="36" t="s">
        <v>338</v>
      </c>
      <c r="J176" s="36" t="s">
        <v>338</v>
      </c>
      <c r="K176" s="36" t="s">
        <v>338</v>
      </c>
      <c r="L176" s="36" t="s">
        <v>338</v>
      </c>
      <c r="M176" s="36" t="s">
        <v>338</v>
      </c>
      <c r="N176" s="36" t="s">
        <v>338</v>
      </c>
      <c r="O176" s="36" t="s">
        <v>338</v>
      </c>
      <c r="P176" s="36" t="s">
        <v>338</v>
      </c>
      <c r="Q176" s="36" t="s">
        <v>338</v>
      </c>
      <c r="R176" s="36" t="s">
        <v>338</v>
      </c>
      <c r="S176" s="36" t="s">
        <v>338</v>
      </c>
      <c r="T176" s="36" t="s">
        <v>338</v>
      </c>
      <c r="U176" s="36" t="s">
        <v>338</v>
      </c>
      <c r="V176" s="36" t="s">
        <v>338</v>
      </c>
      <c r="W176" s="36" t="s">
        <v>338</v>
      </c>
      <c r="X176" s="36" t="s">
        <v>338</v>
      </c>
      <c r="Y176" s="36" t="s">
        <v>338</v>
      </c>
      <c r="Z176" s="36" t="s">
        <v>338</v>
      </c>
      <c r="AA176" s="36" t="s">
        <v>338</v>
      </c>
      <c r="AB176" s="36" t="s">
        <v>338</v>
      </c>
      <c r="AC176" s="36" t="s">
        <v>338</v>
      </c>
      <c r="AD176" s="36" t="s">
        <v>338</v>
      </c>
      <c r="AE176" s="36" t="s">
        <v>338</v>
      </c>
      <c r="AF176" s="36" t="s">
        <v>338</v>
      </c>
      <c r="AG176" s="36" t="s">
        <v>338</v>
      </c>
      <c r="AH176" s="36" t="s">
        <v>338</v>
      </c>
      <c r="AI176" s="36" t="s">
        <v>338</v>
      </c>
      <c r="AJ176" s="36" t="s">
        <v>338</v>
      </c>
      <c r="AK176" s="36" t="s">
        <v>338</v>
      </c>
      <c r="AL176" s="36" t="s">
        <v>338</v>
      </c>
      <c r="AM176" s="36" t="s">
        <v>338</v>
      </c>
      <c r="AN176" s="36" t="s">
        <v>338</v>
      </c>
      <c r="AO176" s="36" t="s">
        <v>338</v>
      </c>
      <c r="AP176" s="36" t="s">
        <v>338</v>
      </c>
      <c r="AQ176" s="36" t="s">
        <v>338</v>
      </c>
      <c r="AR176" s="36" t="s">
        <v>338</v>
      </c>
      <c r="AS176" s="36" t="s">
        <v>338</v>
      </c>
      <c r="AT176" s="36" t="s">
        <v>338</v>
      </c>
      <c r="AU176" s="36" t="s">
        <v>338</v>
      </c>
      <c r="AV176" s="36" t="s">
        <v>338</v>
      </c>
      <c r="AW176" s="36" t="s">
        <v>338</v>
      </c>
      <c r="AX176" s="36" t="s">
        <v>338</v>
      </c>
      <c r="AY176" s="36" t="s">
        <v>338</v>
      </c>
      <c r="AZ176" s="36" t="s">
        <v>338</v>
      </c>
      <c r="BA176" s="36" t="s">
        <v>338</v>
      </c>
      <c r="BB176" s="36" t="s">
        <v>338</v>
      </c>
      <c r="BC176" s="36" t="s">
        <v>338</v>
      </c>
      <c r="BD176" s="36" t="s">
        <v>338</v>
      </c>
      <c r="BE176" s="36" t="s">
        <v>338</v>
      </c>
      <c r="BF176" s="36" t="s">
        <v>338</v>
      </c>
      <c r="BG176" s="36" t="s">
        <v>338</v>
      </c>
      <c r="BH176" s="36" t="s">
        <v>338</v>
      </c>
      <c r="BI176" s="36" t="s">
        <v>338</v>
      </c>
      <c r="BJ176" s="36" t="s">
        <v>338</v>
      </c>
      <c r="BK176" s="36" t="s">
        <v>338</v>
      </c>
      <c r="BL176" s="36" t="s">
        <v>338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 t="s">
        <v>338</v>
      </c>
      <c r="E177" s="36" t="s">
        <v>338</v>
      </c>
      <c r="F177" s="36" t="s">
        <v>338</v>
      </c>
      <c r="G177" s="36" t="s">
        <v>338</v>
      </c>
      <c r="H177" s="36" t="s">
        <v>338</v>
      </c>
      <c r="I177" s="36" t="s">
        <v>338</v>
      </c>
      <c r="J177" s="36" t="s">
        <v>338</v>
      </c>
      <c r="K177" s="36" t="s">
        <v>338</v>
      </c>
      <c r="L177" s="36" t="s">
        <v>338</v>
      </c>
      <c r="M177" s="36" t="s">
        <v>338</v>
      </c>
      <c r="N177" s="36" t="s">
        <v>338</v>
      </c>
      <c r="O177" s="36" t="s">
        <v>338</v>
      </c>
      <c r="P177" s="36" t="s">
        <v>338</v>
      </c>
      <c r="Q177" s="36" t="s">
        <v>338</v>
      </c>
      <c r="R177" s="36" t="s">
        <v>338</v>
      </c>
      <c r="S177" s="36" t="s">
        <v>338</v>
      </c>
      <c r="T177" s="36" t="s">
        <v>338</v>
      </c>
      <c r="U177" s="36" t="s">
        <v>338</v>
      </c>
      <c r="V177" s="36" t="s">
        <v>338</v>
      </c>
      <c r="W177" s="36" t="s">
        <v>338</v>
      </c>
      <c r="X177" s="36" t="s">
        <v>338</v>
      </c>
      <c r="Y177" s="36" t="s">
        <v>338</v>
      </c>
      <c r="Z177" s="36" t="s">
        <v>338</v>
      </c>
      <c r="AA177" s="36" t="s">
        <v>338</v>
      </c>
      <c r="AB177" s="36" t="s">
        <v>338</v>
      </c>
      <c r="AC177" s="36" t="s">
        <v>338</v>
      </c>
      <c r="AD177" s="36" t="s">
        <v>338</v>
      </c>
      <c r="AE177" s="36" t="s">
        <v>338</v>
      </c>
      <c r="AF177" s="36" t="s">
        <v>338</v>
      </c>
      <c r="AG177" s="36" t="s">
        <v>338</v>
      </c>
      <c r="AH177" s="36" t="s">
        <v>338</v>
      </c>
      <c r="AI177" s="36" t="s">
        <v>338</v>
      </c>
      <c r="AJ177" s="36" t="s">
        <v>338</v>
      </c>
      <c r="AK177" s="36" t="s">
        <v>338</v>
      </c>
      <c r="AL177" s="36" t="s">
        <v>338</v>
      </c>
      <c r="AM177" s="36" t="s">
        <v>338</v>
      </c>
      <c r="AN177" s="36" t="s">
        <v>338</v>
      </c>
      <c r="AO177" s="36" t="s">
        <v>338</v>
      </c>
      <c r="AP177" s="36" t="s">
        <v>338</v>
      </c>
      <c r="AQ177" s="36" t="s">
        <v>338</v>
      </c>
      <c r="AR177" s="36" t="s">
        <v>338</v>
      </c>
      <c r="AS177" s="36" t="s">
        <v>338</v>
      </c>
      <c r="AT177" s="36" t="s">
        <v>338</v>
      </c>
      <c r="AU177" s="36" t="s">
        <v>338</v>
      </c>
      <c r="AV177" s="36" t="s">
        <v>338</v>
      </c>
      <c r="AW177" s="36" t="s">
        <v>338</v>
      </c>
      <c r="AX177" s="36" t="s">
        <v>338</v>
      </c>
      <c r="AY177" s="36" t="s">
        <v>338</v>
      </c>
      <c r="AZ177" s="36" t="s">
        <v>338</v>
      </c>
      <c r="BA177" s="36" t="s">
        <v>338</v>
      </c>
      <c r="BB177" s="36" t="s">
        <v>338</v>
      </c>
      <c r="BC177" s="36" t="s">
        <v>338</v>
      </c>
      <c r="BD177" s="36" t="s">
        <v>338</v>
      </c>
      <c r="BE177" s="36" t="s">
        <v>338</v>
      </c>
      <c r="BF177" s="36" t="s">
        <v>338</v>
      </c>
      <c r="BG177" s="36" t="s">
        <v>338</v>
      </c>
      <c r="BH177" s="36" t="s">
        <v>338</v>
      </c>
      <c r="BI177" s="36" t="s">
        <v>338</v>
      </c>
      <c r="BJ177" s="36" t="s">
        <v>338</v>
      </c>
      <c r="BK177" s="36" t="s">
        <v>338</v>
      </c>
      <c r="BL177" s="36" t="s">
        <v>338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 t="s">
        <v>338</v>
      </c>
      <c r="E178" s="36" t="s">
        <v>338</v>
      </c>
      <c r="F178" s="36" t="s">
        <v>338</v>
      </c>
      <c r="G178" s="36" t="s">
        <v>338</v>
      </c>
      <c r="H178" s="36" t="s">
        <v>338</v>
      </c>
      <c r="I178" s="36" t="s">
        <v>338</v>
      </c>
      <c r="J178" s="36" t="s">
        <v>338</v>
      </c>
      <c r="K178" s="36" t="s">
        <v>338</v>
      </c>
      <c r="L178" s="36" t="s">
        <v>338</v>
      </c>
      <c r="M178" s="36" t="s">
        <v>338</v>
      </c>
      <c r="N178" s="36" t="s">
        <v>338</v>
      </c>
      <c r="O178" s="36" t="s">
        <v>338</v>
      </c>
      <c r="P178" s="36" t="s">
        <v>338</v>
      </c>
      <c r="Q178" s="36" t="s">
        <v>338</v>
      </c>
      <c r="R178" s="36" t="s">
        <v>338</v>
      </c>
      <c r="S178" s="36" t="s">
        <v>338</v>
      </c>
      <c r="T178" s="36" t="s">
        <v>338</v>
      </c>
      <c r="U178" s="36" t="s">
        <v>338</v>
      </c>
      <c r="V178" s="36" t="s">
        <v>338</v>
      </c>
      <c r="W178" s="36" t="s">
        <v>338</v>
      </c>
      <c r="X178" s="36" t="s">
        <v>338</v>
      </c>
      <c r="Y178" s="36" t="s">
        <v>338</v>
      </c>
      <c r="Z178" s="36" t="s">
        <v>338</v>
      </c>
      <c r="AA178" s="36" t="s">
        <v>338</v>
      </c>
      <c r="AB178" s="36" t="s">
        <v>338</v>
      </c>
      <c r="AC178" s="36" t="s">
        <v>338</v>
      </c>
      <c r="AD178" s="36" t="s">
        <v>338</v>
      </c>
      <c r="AE178" s="36" t="s">
        <v>338</v>
      </c>
      <c r="AF178" s="36" t="s">
        <v>338</v>
      </c>
      <c r="AG178" s="36" t="s">
        <v>338</v>
      </c>
      <c r="AH178" s="36" t="s">
        <v>338</v>
      </c>
      <c r="AI178" s="36" t="s">
        <v>338</v>
      </c>
      <c r="AJ178" s="36" t="s">
        <v>338</v>
      </c>
      <c r="AK178" s="36" t="s">
        <v>338</v>
      </c>
      <c r="AL178" s="36" t="s">
        <v>338</v>
      </c>
      <c r="AM178" s="36" t="s">
        <v>338</v>
      </c>
      <c r="AN178" s="36" t="s">
        <v>338</v>
      </c>
      <c r="AO178" s="36" t="s">
        <v>338</v>
      </c>
      <c r="AP178" s="36" t="s">
        <v>338</v>
      </c>
      <c r="AQ178" s="36" t="s">
        <v>338</v>
      </c>
      <c r="AR178" s="36" t="s">
        <v>338</v>
      </c>
      <c r="AS178" s="36" t="s">
        <v>338</v>
      </c>
      <c r="AT178" s="36" t="s">
        <v>338</v>
      </c>
      <c r="AU178" s="36" t="s">
        <v>338</v>
      </c>
      <c r="AV178" s="36" t="s">
        <v>338</v>
      </c>
      <c r="AW178" s="36" t="s">
        <v>338</v>
      </c>
      <c r="AX178" s="36" t="s">
        <v>338</v>
      </c>
      <c r="AY178" s="36" t="s">
        <v>338</v>
      </c>
      <c r="AZ178" s="36" t="s">
        <v>338</v>
      </c>
      <c r="BA178" s="36" t="s">
        <v>338</v>
      </c>
      <c r="BB178" s="36" t="s">
        <v>338</v>
      </c>
      <c r="BC178" s="36" t="s">
        <v>338</v>
      </c>
      <c r="BD178" s="36" t="s">
        <v>338</v>
      </c>
      <c r="BE178" s="36" t="s">
        <v>338</v>
      </c>
      <c r="BF178" s="36" t="s">
        <v>338</v>
      </c>
      <c r="BG178" s="36" t="s">
        <v>338</v>
      </c>
      <c r="BH178" s="36" t="s">
        <v>338</v>
      </c>
      <c r="BI178" s="36" t="s">
        <v>338</v>
      </c>
      <c r="BJ178" s="36" t="s">
        <v>338</v>
      </c>
      <c r="BK178" s="36" t="s">
        <v>338</v>
      </c>
      <c r="BL178" s="36" t="s">
        <v>338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 t="s">
        <v>338</v>
      </c>
      <c r="E179" s="36" t="s">
        <v>338</v>
      </c>
      <c r="F179" s="36" t="s">
        <v>338</v>
      </c>
      <c r="G179" s="36" t="s">
        <v>338</v>
      </c>
      <c r="H179" s="36" t="s">
        <v>338</v>
      </c>
      <c r="I179" s="36" t="s">
        <v>338</v>
      </c>
      <c r="J179" s="36" t="s">
        <v>338</v>
      </c>
      <c r="K179" s="36" t="s">
        <v>338</v>
      </c>
      <c r="L179" s="36" t="s">
        <v>338</v>
      </c>
      <c r="M179" s="36" t="s">
        <v>338</v>
      </c>
      <c r="N179" s="36" t="s">
        <v>338</v>
      </c>
      <c r="O179" s="36" t="s">
        <v>338</v>
      </c>
      <c r="P179" s="36" t="s">
        <v>338</v>
      </c>
      <c r="Q179" s="36" t="s">
        <v>338</v>
      </c>
      <c r="R179" s="36" t="s">
        <v>338</v>
      </c>
      <c r="S179" s="36" t="s">
        <v>338</v>
      </c>
      <c r="T179" s="36" t="s">
        <v>338</v>
      </c>
      <c r="U179" s="36" t="s">
        <v>338</v>
      </c>
      <c r="V179" s="36" t="s">
        <v>338</v>
      </c>
      <c r="W179" s="36" t="s">
        <v>338</v>
      </c>
      <c r="X179" s="36" t="s">
        <v>338</v>
      </c>
      <c r="Y179" s="36" t="s">
        <v>338</v>
      </c>
      <c r="Z179" s="36" t="s">
        <v>338</v>
      </c>
      <c r="AA179" s="36" t="s">
        <v>338</v>
      </c>
      <c r="AB179" s="36" t="s">
        <v>338</v>
      </c>
      <c r="AC179" s="36" t="s">
        <v>338</v>
      </c>
      <c r="AD179" s="36" t="s">
        <v>338</v>
      </c>
      <c r="AE179" s="36" t="s">
        <v>338</v>
      </c>
      <c r="AF179" s="36" t="s">
        <v>338</v>
      </c>
      <c r="AG179" s="36" t="s">
        <v>338</v>
      </c>
      <c r="AH179" s="36" t="s">
        <v>338</v>
      </c>
      <c r="AI179" s="36" t="s">
        <v>338</v>
      </c>
      <c r="AJ179" s="36" t="s">
        <v>338</v>
      </c>
      <c r="AK179" s="36" t="s">
        <v>338</v>
      </c>
      <c r="AL179" s="36" t="s">
        <v>338</v>
      </c>
      <c r="AM179" s="36" t="s">
        <v>338</v>
      </c>
      <c r="AN179" s="36" t="s">
        <v>338</v>
      </c>
      <c r="AO179" s="36" t="s">
        <v>338</v>
      </c>
      <c r="AP179" s="36" t="s">
        <v>338</v>
      </c>
      <c r="AQ179" s="36" t="s">
        <v>338</v>
      </c>
      <c r="AR179" s="36" t="s">
        <v>338</v>
      </c>
      <c r="AS179" s="36" t="s">
        <v>338</v>
      </c>
      <c r="AT179" s="36" t="s">
        <v>338</v>
      </c>
      <c r="AU179" s="36" t="s">
        <v>338</v>
      </c>
      <c r="AV179" s="36" t="s">
        <v>338</v>
      </c>
      <c r="AW179" s="36" t="s">
        <v>338</v>
      </c>
      <c r="AX179" s="36" t="s">
        <v>338</v>
      </c>
      <c r="AY179" s="36" t="s">
        <v>338</v>
      </c>
      <c r="AZ179" s="36" t="s">
        <v>338</v>
      </c>
      <c r="BA179" s="36" t="s">
        <v>338</v>
      </c>
      <c r="BB179" s="36" t="s">
        <v>338</v>
      </c>
      <c r="BC179" s="36" t="s">
        <v>338</v>
      </c>
      <c r="BD179" s="36" t="s">
        <v>338</v>
      </c>
      <c r="BE179" s="36" t="s">
        <v>338</v>
      </c>
      <c r="BF179" s="36" t="s">
        <v>338</v>
      </c>
      <c r="BG179" s="36" t="s">
        <v>338</v>
      </c>
      <c r="BH179" s="36" t="s">
        <v>338</v>
      </c>
      <c r="BI179" s="36" t="s">
        <v>338</v>
      </c>
      <c r="BJ179" s="36" t="s">
        <v>338</v>
      </c>
      <c r="BK179" s="36" t="s">
        <v>338</v>
      </c>
      <c r="BL179" s="36" t="s">
        <v>338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 t="s">
        <v>338</v>
      </c>
      <c r="E180" s="36" t="s">
        <v>338</v>
      </c>
      <c r="F180" s="36" t="s">
        <v>338</v>
      </c>
      <c r="G180" s="36" t="s">
        <v>338</v>
      </c>
      <c r="H180" s="36" t="s">
        <v>338</v>
      </c>
      <c r="I180" s="36" t="s">
        <v>338</v>
      </c>
      <c r="J180" s="36" t="s">
        <v>338</v>
      </c>
      <c r="K180" s="36" t="s">
        <v>338</v>
      </c>
      <c r="L180" s="36" t="s">
        <v>338</v>
      </c>
      <c r="M180" s="36" t="s">
        <v>338</v>
      </c>
      <c r="N180" s="36" t="s">
        <v>338</v>
      </c>
      <c r="O180" s="36" t="s">
        <v>338</v>
      </c>
      <c r="P180" s="36" t="s">
        <v>338</v>
      </c>
      <c r="Q180" s="36" t="s">
        <v>338</v>
      </c>
      <c r="R180" s="36" t="s">
        <v>338</v>
      </c>
      <c r="S180" s="36" t="s">
        <v>338</v>
      </c>
      <c r="T180" s="36" t="s">
        <v>338</v>
      </c>
      <c r="U180" s="36" t="s">
        <v>338</v>
      </c>
      <c r="V180" s="36" t="s">
        <v>338</v>
      </c>
      <c r="W180" s="36" t="s">
        <v>338</v>
      </c>
      <c r="X180" s="36" t="s">
        <v>338</v>
      </c>
      <c r="Y180" s="36" t="s">
        <v>338</v>
      </c>
      <c r="Z180" s="36" t="s">
        <v>338</v>
      </c>
      <c r="AA180" s="36" t="s">
        <v>338</v>
      </c>
      <c r="AB180" s="36" t="s">
        <v>338</v>
      </c>
      <c r="AC180" s="36" t="s">
        <v>338</v>
      </c>
      <c r="AD180" s="36" t="s">
        <v>338</v>
      </c>
      <c r="AE180" s="36" t="s">
        <v>338</v>
      </c>
      <c r="AF180" s="36" t="s">
        <v>338</v>
      </c>
      <c r="AG180" s="36" t="s">
        <v>338</v>
      </c>
      <c r="AH180" s="36" t="s">
        <v>338</v>
      </c>
      <c r="AI180" s="36" t="s">
        <v>338</v>
      </c>
      <c r="AJ180" s="36" t="s">
        <v>338</v>
      </c>
      <c r="AK180" s="36" t="s">
        <v>338</v>
      </c>
      <c r="AL180" s="36" t="s">
        <v>338</v>
      </c>
      <c r="AM180" s="36" t="s">
        <v>338</v>
      </c>
      <c r="AN180" s="36" t="s">
        <v>338</v>
      </c>
      <c r="AO180" s="36" t="s">
        <v>338</v>
      </c>
      <c r="AP180" s="36" t="s">
        <v>338</v>
      </c>
      <c r="AQ180" s="36" t="s">
        <v>338</v>
      </c>
      <c r="AR180" s="36" t="s">
        <v>338</v>
      </c>
      <c r="AS180" s="36" t="s">
        <v>338</v>
      </c>
      <c r="AT180" s="36" t="s">
        <v>338</v>
      </c>
      <c r="AU180" s="36" t="s">
        <v>338</v>
      </c>
      <c r="AV180" s="36" t="s">
        <v>338</v>
      </c>
      <c r="AW180" s="36" t="s">
        <v>338</v>
      </c>
      <c r="AX180" s="36" t="s">
        <v>338</v>
      </c>
      <c r="AY180" s="36" t="s">
        <v>338</v>
      </c>
      <c r="AZ180" s="36" t="s">
        <v>338</v>
      </c>
      <c r="BA180" s="36" t="s">
        <v>338</v>
      </c>
      <c r="BB180" s="36" t="s">
        <v>338</v>
      </c>
      <c r="BC180" s="36" t="s">
        <v>338</v>
      </c>
      <c r="BD180" s="36" t="s">
        <v>338</v>
      </c>
      <c r="BE180" s="36" t="s">
        <v>338</v>
      </c>
      <c r="BF180" s="36" t="s">
        <v>338</v>
      </c>
      <c r="BG180" s="36" t="s">
        <v>338</v>
      </c>
      <c r="BH180" s="36" t="s">
        <v>338</v>
      </c>
      <c r="BI180" s="36" t="s">
        <v>338</v>
      </c>
      <c r="BJ180" s="36" t="s">
        <v>338</v>
      </c>
      <c r="BK180" s="36" t="s">
        <v>338</v>
      </c>
      <c r="BL180" s="36" t="s">
        <v>338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 t="s">
        <v>338</v>
      </c>
      <c r="E181" s="36" t="s">
        <v>338</v>
      </c>
      <c r="F181" s="36" t="s">
        <v>338</v>
      </c>
      <c r="G181" s="36" t="s">
        <v>338</v>
      </c>
      <c r="H181" s="36" t="s">
        <v>338</v>
      </c>
      <c r="I181" s="36" t="s">
        <v>338</v>
      </c>
      <c r="J181" s="36" t="s">
        <v>338</v>
      </c>
      <c r="K181" s="36" t="s">
        <v>338</v>
      </c>
      <c r="L181" s="36" t="s">
        <v>338</v>
      </c>
      <c r="M181" s="36" t="s">
        <v>338</v>
      </c>
      <c r="N181" s="36" t="s">
        <v>338</v>
      </c>
      <c r="O181" s="36" t="s">
        <v>338</v>
      </c>
      <c r="P181" s="36" t="s">
        <v>338</v>
      </c>
      <c r="Q181" s="36" t="s">
        <v>338</v>
      </c>
      <c r="R181" s="36" t="s">
        <v>338</v>
      </c>
      <c r="S181" s="36" t="s">
        <v>338</v>
      </c>
      <c r="T181" s="36" t="s">
        <v>338</v>
      </c>
      <c r="U181" s="36" t="s">
        <v>338</v>
      </c>
      <c r="V181" s="36" t="s">
        <v>338</v>
      </c>
      <c r="W181" s="36" t="s">
        <v>338</v>
      </c>
      <c r="X181" s="36" t="s">
        <v>338</v>
      </c>
      <c r="Y181" s="36" t="s">
        <v>338</v>
      </c>
      <c r="Z181" s="36" t="s">
        <v>338</v>
      </c>
      <c r="AA181" s="36" t="s">
        <v>338</v>
      </c>
      <c r="AB181" s="36" t="s">
        <v>338</v>
      </c>
      <c r="AC181" s="36" t="s">
        <v>338</v>
      </c>
      <c r="AD181" s="36" t="s">
        <v>338</v>
      </c>
      <c r="AE181" s="36" t="s">
        <v>338</v>
      </c>
      <c r="AF181" s="36" t="s">
        <v>338</v>
      </c>
      <c r="AG181" s="36" t="s">
        <v>338</v>
      </c>
      <c r="AH181" s="36" t="s">
        <v>338</v>
      </c>
      <c r="AI181" s="36" t="s">
        <v>338</v>
      </c>
      <c r="AJ181" s="36" t="s">
        <v>338</v>
      </c>
      <c r="AK181" s="36" t="s">
        <v>338</v>
      </c>
      <c r="AL181" s="36" t="s">
        <v>338</v>
      </c>
      <c r="AM181" s="36" t="s">
        <v>338</v>
      </c>
      <c r="AN181" s="36" t="s">
        <v>338</v>
      </c>
      <c r="AO181" s="36" t="s">
        <v>338</v>
      </c>
      <c r="AP181" s="36" t="s">
        <v>338</v>
      </c>
      <c r="AQ181" s="36" t="s">
        <v>338</v>
      </c>
      <c r="AR181" s="36" t="s">
        <v>338</v>
      </c>
      <c r="AS181" s="36" t="s">
        <v>338</v>
      </c>
      <c r="AT181" s="36" t="s">
        <v>338</v>
      </c>
      <c r="AU181" s="36" t="s">
        <v>338</v>
      </c>
      <c r="AV181" s="36" t="s">
        <v>338</v>
      </c>
      <c r="AW181" s="36" t="s">
        <v>338</v>
      </c>
      <c r="AX181" s="36" t="s">
        <v>338</v>
      </c>
      <c r="AY181" s="36" t="s">
        <v>338</v>
      </c>
      <c r="AZ181" s="36" t="s">
        <v>338</v>
      </c>
      <c r="BA181" s="36" t="s">
        <v>338</v>
      </c>
      <c r="BB181" s="36" t="s">
        <v>338</v>
      </c>
      <c r="BC181" s="36" t="s">
        <v>338</v>
      </c>
      <c r="BD181" s="36" t="s">
        <v>338</v>
      </c>
      <c r="BE181" s="36" t="s">
        <v>338</v>
      </c>
      <c r="BF181" s="36" t="s">
        <v>338</v>
      </c>
      <c r="BG181" s="36" t="s">
        <v>338</v>
      </c>
      <c r="BH181" s="36" t="s">
        <v>338</v>
      </c>
      <c r="BI181" s="36" t="s">
        <v>338</v>
      </c>
      <c r="BJ181" s="36" t="s">
        <v>338</v>
      </c>
      <c r="BK181" s="36" t="s">
        <v>338</v>
      </c>
      <c r="BL181" s="36" t="s">
        <v>338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 t="s">
        <v>338</v>
      </c>
      <c r="E182" s="36" t="s">
        <v>338</v>
      </c>
      <c r="F182" s="36" t="s">
        <v>338</v>
      </c>
      <c r="G182" s="36" t="s">
        <v>338</v>
      </c>
      <c r="H182" s="36" t="s">
        <v>338</v>
      </c>
      <c r="I182" s="36" t="s">
        <v>338</v>
      </c>
      <c r="J182" s="36" t="s">
        <v>338</v>
      </c>
      <c r="K182" s="36" t="s">
        <v>338</v>
      </c>
      <c r="L182" s="36" t="s">
        <v>338</v>
      </c>
      <c r="M182" s="36" t="s">
        <v>338</v>
      </c>
      <c r="N182" s="36" t="s">
        <v>338</v>
      </c>
      <c r="O182" s="36" t="s">
        <v>338</v>
      </c>
      <c r="P182" s="36" t="s">
        <v>338</v>
      </c>
      <c r="Q182" s="36" t="s">
        <v>338</v>
      </c>
      <c r="R182" s="36" t="s">
        <v>338</v>
      </c>
      <c r="S182" s="36" t="s">
        <v>338</v>
      </c>
      <c r="T182" s="36" t="s">
        <v>338</v>
      </c>
      <c r="U182" s="36" t="s">
        <v>338</v>
      </c>
      <c r="V182" s="36" t="s">
        <v>338</v>
      </c>
      <c r="W182" s="36" t="s">
        <v>338</v>
      </c>
      <c r="X182" s="36" t="s">
        <v>338</v>
      </c>
      <c r="Y182" s="36" t="s">
        <v>338</v>
      </c>
      <c r="Z182" s="36" t="s">
        <v>338</v>
      </c>
      <c r="AA182" s="36" t="s">
        <v>338</v>
      </c>
      <c r="AB182" s="36" t="s">
        <v>338</v>
      </c>
      <c r="AC182" s="36" t="s">
        <v>338</v>
      </c>
      <c r="AD182" s="36" t="s">
        <v>338</v>
      </c>
      <c r="AE182" s="36" t="s">
        <v>338</v>
      </c>
      <c r="AF182" s="36" t="s">
        <v>338</v>
      </c>
      <c r="AG182" s="36" t="s">
        <v>338</v>
      </c>
      <c r="AH182" s="36" t="s">
        <v>338</v>
      </c>
      <c r="AI182" s="36" t="s">
        <v>338</v>
      </c>
      <c r="AJ182" s="36" t="s">
        <v>338</v>
      </c>
      <c r="AK182" s="36" t="s">
        <v>338</v>
      </c>
      <c r="AL182" s="36" t="s">
        <v>338</v>
      </c>
      <c r="AM182" s="36" t="s">
        <v>338</v>
      </c>
      <c r="AN182" s="36" t="s">
        <v>338</v>
      </c>
      <c r="AO182" s="36" t="s">
        <v>338</v>
      </c>
      <c r="AP182" s="36" t="s">
        <v>338</v>
      </c>
      <c r="AQ182" s="36" t="s">
        <v>338</v>
      </c>
      <c r="AR182" s="36" t="s">
        <v>338</v>
      </c>
      <c r="AS182" s="36" t="s">
        <v>338</v>
      </c>
      <c r="AT182" s="36" t="s">
        <v>338</v>
      </c>
      <c r="AU182" s="36" t="s">
        <v>338</v>
      </c>
      <c r="AV182" s="36" t="s">
        <v>338</v>
      </c>
      <c r="AW182" s="36" t="s">
        <v>338</v>
      </c>
      <c r="AX182" s="36" t="s">
        <v>338</v>
      </c>
      <c r="AY182" s="36" t="s">
        <v>338</v>
      </c>
      <c r="AZ182" s="36" t="s">
        <v>338</v>
      </c>
      <c r="BA182" s="36" t="s">
        <v>338</v>
      </c>
      <c r="BB182" s="36" t="s">
        <v>338</v>
      </c>
      <c r="BC182" s="36" t="s">
        <v>338</v>
      </c>
      <c r="BD182" s="36" t="s">
        <v>338</v>
      </c>
      <c r="BE182" s="36" t="s">
        <v>338</v>
      </c>
      <c r="BF182" s="36" t="s">
        <v>338</v>
      </c>
      <c r="BG182" s="36" t="s">
        <v>338</v>
      </c>
      <c r="BH182" s="36" t="s">
        <v>338</v>
      </c>
      <c r="BI182" s="36" t="s">
        <v>338</v>
      </c>
      <c r="BJ182" s="36" t="s">
        <v>338</v>
      </c>
      <c r="BK182" s="36" t="s">
        <v>338</v>
      </c>
      <c r="BL182" s="36" t="s">
        <v>338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7" t="s">
        <v>336</v>
      </c>
      <c r="C184" s="37" t="s">
        <v>1</v>
      </c>
      <c r="D184" s="42"/>
    </row>
    <row r="185" spans="1:64" s="37" customFormat="1" x14ac:dyDescent="0.2">
      <c r="A185" s="7"/>
      <c r="B185" s="37">
        <v>1</v>
      </c>
      <c r="C185" s="7" t="s">
        <v>106</v>
      </c>
      <c r="D185" s="42">
        <f>IF(D4="－","－",MAX(D4:D27))</f>
        <v>5.9814767690000004</v>
      </c>
      <c r="E185" s="42">
        <f>IF(E4="－","－",SUM(E4:E27))</f>
        <v>539</v>
      </c>
      <c r="F185" s="42">
        <f t="shared" ref="F185:BL185" si="0">IF(F4="－","－",SUM(F4:F27))</f>
        <v>9</v>
      </c>
      <c r="G185" s="42">
        <f t="shared" si="0"/>
        <v>60</v>
      </c>
      <c r="H185" s="42">
        <f t="shared" si="0"/>
        <v>470</v>
      </c>
      <c r="I185" s="42">
        <f t="shared" si="0"/>
        <v>4.0995761069420524</v>
      </c>
      <c r="J185" s="42">
        <f t="shared" si="0"/>
        <v>70.761041339603352</v>
      </c>
      <c r="K185" s="42">
        <f t="shared" si="0"/>
        <v>2.1499381069450596</v>
      </c>
      <c r="L185" s="42">
        <f t="shared" si="0"/>
        <v>1.9496379999969928</v>
      </c>
      <c r="M185" s="42">
        <f t="shared" si="0"/>
        <v>40.134857195257204</v>
      </c>
      <c r="N185" s="42">
        <f t="shared" si="0"/>
        <v>34.725760251288193</v>
      </c>
      <c r="O185" s="42">
        <f t="shared" si="0"/>
        <v>0.87761896599999989</v>
      </c>
      <c r="P185" s="42">
        <f t="shared" si="0"/>
        <v>1.479460306</v>
      </c>
      <c r="Q185" s="42">
        <f t="shared" si="0"/>
        <v>0.79720402800000001</v>
      </c>
      <c r="R185" s="42">
        <f t="shared" si="0"/>
        <v>8.0414937999999991E-2</v>
      </c>
      <c r="S185" s="42">
        <f t="shared" si="0"/>
        <v>1.3745712509999999</v>
      </c>
      <c r="T185" s="42">
        <f t="shared" si="0"/>
        <v>0.10488905499999999</v>
      </c>
      <c r="U185" s="42">
        <f t="shared" si="0"/>
        <v>1.5314999999999979</v>
      </c>
      <c r="V185" s="42">
        <f t="shared" si="0"/>
        <v>3.6390000000000038</v>
      </c>
      <c r="W185" s="42">
        <f t="shared" si="0"/>
        <v>6.508695072942051</v>
      </c>
      <c r="X185" s="42">
        <f t="shared" si="0"/>
        <v>75.879501645603341</v>
      </c>
      <c r="Y185" s="42">
        <f t="shared" si="0"/>
        <v>82.388196718545402</v>
      </c>
      <c r="Z185" s="42">
        <f t="shared" si="0"/>
        <v>0.46366915392031638</v>
      </c>
      <c r="AA185" s="42">
        <f t="shared" si="0"/>
        <v>0.20276118851300876</v>
      </c>
      <c r="AB185" s="42">
        <f t="shared" si="0"/>
        <v>0.20276118885000002</v>
      </c>
      <c r="AC185" s="42">
        <f t="shared" si="0"/>
        <v>2.7472986849983089E-2</v>
      </c>
      <c r="AD185" s="42">
        <f t="shared" si="0"/>
        <v>0.56363844893740078</v>
      </c>
      <c r="AE185" s="42">
        <f t="shared" si="0"/>
        <v>5.0727460404366065</v>
      </c>
      <c r="AF185" s="42">
        <f t="shared" si="0"/>
        <v>5.6363844893740094</v>
      </c>
      <c r="AG185" s="42">
        <f t="shared" si="0"/>
        <v>0.13561105625212458</v>
      </c>
      <c r="AH185" s="42">
        <f t="shared" si="0"/>
        <v>0.23069467040591307</v>
      </c>
      <c r="AI185" s="42">
        <f t="shared" si="0"/>
        <v>0.73884644440812741</v>
      </c>
      <c r="AJ185" s="42">
        <f t="shared" si="0"/>
        <v>1.163352071744285E-2</v>
      </c>
      <c r="AK185" s="42">
        <f t="shared" si="0"/>
        <v>1.4058440512511672E-2</v>
      </c>
      <c r="AL185" s="42">
        <f t="shared" si="0"/>
        <v>3.5161303787606443E-2</v>
      </c>
      <c r="AM185" s="42">
        <f t="shared" si="0"/>
        <v>0.17471756381955053</v>
      </c>
      <c r="AN185" s="42">
        <f t="shared" si="0"/>
        <v>0.80839155985582556</v>
      </c>
      <c r="AO185" s="42">
        <f t="shared" si="0"/>
        <v>5.8467537886323413</v>
      </c>
      <c r="AP185" s="42">
        <f t="shared" si="0"/>
        <v>641.60383364099994</v>
      </c>
      <c r="AQ185" s="42">
        <f t="shared" si="0"/>
        <v>345.47898734199998</v>
      </c>
      <c r="AR185" s="42">
        <f t="shared" si="0"/>
        <v>987.08282098300003</v>
      </c>
      <c r="AS185" s="42">
        <f t="shared" si="0"/>
        <v>57.582920417000004</v>
      </c>
      <c r="AT185" s="42">
        <f t="shared" si="0"/>
        <v>1642.3115987470001</v>
      </c>
      <c r="AU185" s="42">
        <f t="shared" si="0"/>
        <v>4237.4347409259999</v>
      </c>
      <c r="AV185" s="42">
        <f t="shared" si="0"/>
        <v>1141.5063933849999</v>
      </c>
      <c r="AW185" s="42">
        <f t="shared" si="0"/>
        <v>2928.4988099830002</v>
      </c>
      <c r="AX185" s="42">
        <f t="shared" si="0"/>
        <v>1080.7212352680001</v>
      </c>
      <c r="AY185" s="42">
        <f t="shared" si="0"/>
        <v>2773.3765745989999</v>
      </c>
      <c r="AZ185" s="42">
        <f t="shared" si="0"/>
        <v>1.8246827714285716</v>
      </c>
      <c r="BA185" s="42">
        <f t="shared" si="0"/>
        <v>3.6493655485714283</v>
      </c>
      <c r="BB185" s="42">
        <f t="shared" si="0"/>
        <v>16.276544773999998</v>
      </c>
      <c r="BC185" s="42">
        <f t="shared" si="0"/>
        <v>925.05095979199996</v>
      </c>
      <c r="BD185" s="42">
        <f t="shared" si="0"/>
        <v>2218.4091715879999</v>
      </c>
      <c r="BE185" s="42">
        <f t="shared" si="0"/>
        <v>1.3785893242857143</v>
      </c>
      <c r="BF185" s="42">
        <f t="shared" si="0"/>
        <v>2.757178661428572</v>
      </c>
      <c r="BG185" s="42">
        <f t="shared" si="0"/>
        <v>43.880838374</v>
      </c>
      <c r="BH185" s="42">
        <f t="shared" si="0"/>
        <v>369.63484929399999</v>
      </c>
      <c r="BI185" s="42">
        <f t="shared" si="0"/>
        <v>0.24</v>
      </c>
      <c r="BJ185" s="42">
        <f t="shared" si="0"/>
        <v>0.24</v>
      </c>
      <c r="BK185" s="42">
        <f t="shared" si="0"/>
        <v>0.78000000000000025</v>
      </c>
      <c r="BL185" s="42">
        <f t="shared" si="0"/>
        <v>0.78000000000000025</v>
      </c>
    </row>
    <row r="186" spans="1:64" s="37" customFormat="1" x14ac:dyDescent="0.2">
      <c r="A186" s="7"/>
      <c r="B186" s="37">
        <v>2</v>
      </c>
      <c r="C186" s="7" t="s">
        <v>131</v>
      </c>
      <c r="D186" s="42">
        <f>IF(D28="－","－",MAX(D28:D35))</f>
        <v>6.139738726</v>
      </c>
      <c r="E186" s="42">
        <f>IF(E28="－","－",SUM(E28:E35))</f>
        <v>627</v>
      </c>
      <c r="F186" s="42">
        <f t="shared" ref="F186:BL186" si="1">IF(F28="－","－",SUM(F28:F35))</f>
        <v>7</v>
      </c>
      <c r="G186" s="42">
        <f t="shared" si="1"/>
        <v>32</v>
      </c>
      <c r="H186" s="42">
        <f t="shared" si="1"/>
        <v>588</v>
      </c>
      <c r="I186" s="42">
        <f t="shared" si="1"/>
        <v>5.2378017154848813</v>
      </c>
      <c r="J186" s="42">
        <f t="shared" si="1"/>
        <v>99.364114749536341</v>
      </c>
      <c r="K186" s="42">
        <f t="shared" si="1"/>
        <v>0.75011321549732346</v>
      </c>
      <c r="L186" s="42">
        <f t="shared" si="1"/>
        <v>4.4876884999875584</v>
      </c>
      <c r="M186" s="42">
        <f t="shared" si="1"/>
        <v>26.427536464935642</v>
      </c>
      <c r="N186" s="42">
        <f t="shared" si="1"/>
        <v>78.174380000085577</v>
      </c>
      <c r="O186" s="42">
        <f t="shared" si="1"/>
        <v>1.1782695579999998</v>
      </c>
      <c r="P186" s="42">
        <f t="shared" si="1"/>
        <v>2.0616206149999998</v>
      </c>
      <c r="Q186" s="42">
        <f t="shared" si="1"/>
        <v>1.0745347730000001</v>
      </c>
      <c r="R186" s="42">
        <f t="shared" si="1"/>
        <v>0.103734785</v>
      </c>
      <c r="S186" s="42">
        <f t="shared" si="1"/>
        <v>1.9263143710000001</v>
      </c>
      <c r="T186" s="42">
        <f t="shared" si="1"/>
        <v>0.13530624399999999</v>
      </c>
      <c r="U186" s="42">
        <f t="shared" si="1"/>
        <v>2.6846000000000005</v>
      </c>
      <c r="V186" s="42">
        <f t="shared" si="1"/>
        <v>6.3525000000000009</v>
      </c>
      <c r="W186" s="42">
        <f t="shared" si="1"/>
        <v>9.1006712734848811</v>
      </c>
      <c r="X186" s="42">
        <f t="shared" si="1"/>
        <v>107.77823536453636</v>
      </c>
      <c r="Y186" s="42">
        <f t="shared" si="1"/>
        <v>116.87890663802123</v>
      </c>
      <c r="Z186" s="42">
        <f t="shared" si="1"/>
        <v>0.8235422013432302</v>
      </c>
      <c r="AA186" s="42">
        <f t="shared" si="1"/>
        <v>0.35710342375478982</v>
      </c>
      <c r="AB186" s="42">
        <f t="shared" si="1"/>
        <v>0.35710342350600005</v>
      </c>
      <c r="AC186" s="42">
        <f t="shared" si="1"/>
        <v>2.0662323574895367E-2</v>
      </c>
      <c r="AD186" s="42">
        <f t="shared" si="1"/>
        <v>2.8441373789318565</v>
      </c>
      <c r="AE186" s="42">
        <f t="shared" si="1"/>
        <v>25.597236410386706</v>
      </c>
      <c r="AF186" s="42">
        <f t="shared" si="1"/>
        <v>28.441373789318565</v>
      </c>
      <c r="AG186" s="42">
        <f t="shared" si="1"/>
        <v>0.2991635264447276</v>
      </c>
      <c r="AH186" s="42">
        <f t="shared" si="1"/>
        <v>0.50892186107838711</v>
      </c>
      <c r="AI186" s="42">
        <f t="shared" si="1"/>
        <v>1.6299254199402404</v>
      </c>
      <c r="AJ186" s="42">
        <f t="shared" si="1"/>
        <v>2.138014041577678E-2</v>
      </c>
      <c r="AK186" s="42">
        <f t="shared" si="1"/>
        <v>2.5836669797622468E-2</v>
      </c>
      <c r="AL186" s="42">
        <f t="shared" si="1"/>
        <v>6.4619613733527606E-2</v>
      </c>
      <c r="AM186" s="42">
        <f t="shared" si="1"/>
        <v>0.34120599043539973</v>
      </c>
      <c r="AN186" s="42">
        <f t="shared" si="1"/>
        <v>3.3788959098078655</v>
      </c>
      <c r="AO186" s="42">
        <f t="shared" si="1"/>
        <v>27.291781444060479</v>
      </c>
      <c r="AP186" s="42">
        <f t="shared" si="1"/>
        <v>3270.2419041979997</v>
      </c>
      <c r="AQ186" s="42">
        <f t="shared" si="1"/>
        <v>1760.8994868729999</v>
      </c>
      <c r="AR186" s="42">
        <f t="shared" si="1"/>
        <v>5031.1413910709989</v>
      </c>
      <c r="AS186" s="42">
        <f t="shared" si="1"/>
        <v>76.917863469000011</v>
      </c>
      <c r="AT186" s="42">
        <f t="shared" si="1"/>
        <v>8902.5374468462342</v>
      </c>
      <c r="AU186" s="42">
        <f t="shared" si="1"/>
        <v>20893.678170744613</v>
      </c>
      <c r="AV186" s="42">
        <f t="shared" si="1"/>
        <v>5599.9083198790004</v>
      </c>
      <c r="AW186" s="42">
        <f t="shared" si="1"/>
        <v>13153.759129129001</v>
      </c>
      <c r="AX186" s="42">
        <f t="shared" si="1"/>
        <v>5271.6037612659993</v>
      </c>
      <c r="AY186" s="42">
        <f t="shared" si="1"/>
        <v>12381.894596353</v>
      </c>
      <c r="AZ186" s="42">
        <f t="shared" si="1"/>
        <v>0.24242430016607489</v>
      </c>
      <c r="BA186" s="42">
        <f t="shared" si="1"/>
        <v>0.48484860890357834</v>
      </c>
      <c r="BB186" s="42">
        <f t="shared" si="1"/>
        <v>67.778708562999995</v>
      </c>
      <c r="BC186" s="42">
        <f t="shared" si="1"/>
        <v>7856.7656081229998</v>
      </c>
      <c r="BD186" s="42">
        <f t="shared" si="1"/>
        <v>17505.981258165</v>
      </c>
      <c r="BE186" s="42">
        <f t="shared" si="1"/>
        <v>0.59917528142857157</v>
      </c>
      <c r="BF186" s="42">
        <f t="shared" si="1"/>
        <v>1.1983505700000001</v>
      </c>
      <c r="BG186" s="42">
        <f t="shared" si="1"/>
        <v>70.541983428000009</v>
      </c>
      <c r="BH186" s="42">
        <f t="shared" si="1"/>
        <v>621.92714256300007</v>
      </c>
      <c r="BI186" s="42">
        <f t="shared" si="1"/>
        <v>0.3600000000000001</v>
      </c>
      <c r="BJ186" s="42">
        <f t="shared" si="1"/>
        <v>0.43000000000000016</v>
      </c>
      <c r="BK186" s="42">
        <f t="shared" si="1"/>
        <v>0.99000000000000044</v>
      </c>
      <c r="BL186" s="42">
        <f t="shared" si="1"/>
        <v>1.2400000000000007</v>
      </c>
    </row>
    <row r="187" spans="1:64" s="37" customFormat="1" x14ac:dyDescent="0.2">
      <c r="A187" s="7"/>
      <c r="B187" s="37">
        <v>3</v>
      </c>
      <c r="C187" s="7" t="s">
        <v>140</v>
      </c>
      <c r="D187" s="42">
        <f>IF(D36="－","－",MAX(D36:D55))</f>
        <v>4.7752675770000002</v>
      </c>
      <c r="E187" s="42">
        <f>IF(E36="－","－",SUM(E36:E55))</f>
        <v>776</v>
      </c>
      <c r="F187" s="42">
        <f t="shared" ref="F187:BL187" si="2">IF(F36="－","－",SUM(F36:F55))</f>
        <v>0</v>
      </c>
      <c r="G187" s="42">
        <f t="shared" si="2"/>
        <v>3</v>
      </c>
      <c r="H187" s="42">
        <f t="shared" si="2"/>
        <v>773</v>
      </c>
      <c r="I187" s="42">
        <f t="shared" si="2"/>
        <v>0</v>
      </c>
      <c r="J187" s="42">
        <f t="shared" si="2"/>
        <v>0</v>
      </c>
      <c r="K187" s="42">
        <f t="shared" si="2"/>
        <v>0</v>
      </c>
      <c r="L187" s="42">
        <f t="shared" si="2"/>
        <v>0</v>
      </c>
      <c r="M187" s="42">
        <f t="shared" si="2"/>
        <v>0</v>
      </c>
      <c r="N187" s="42">
        <f t="shared" si="2"/>
        <v>0</v>
      </c>
      <c r="O187" s="42">
        <f t="shared" si="2"/>
        <v>4.6541E-5</v>
      </c>
      <c r="P187" s="42">
        <f t="shared" si="2"/>
        <v>6.1420000000000005E-5</v>
      </c>
      <c r="Q187" s="42">
        <f t="shared" si="2"/>
        <v>1.2500000000000001E-6</v>
      </c>
      <c r="R187" s="42">
        <f t="shared" si="2"/>
        <v>4.5290999999999997E-5</v>
      </c>
      <c r="S187" s="42">
        <f t="shared" si="2"/>
        <v>2.3439999999999999E-6</v>
      </c>
      <c r="T187" s="42">
        <f t="shared" si="2"/>
        <v>5.9076000000000002E-5</v>
      </c>
      <c r="U187" s="42">
        <f t="shared" si="2"/>
        <v>8.0999999999999989E-2</v>
      </c>
      <c r="V187" s="42">
        <f t="shared" si="2"/>
        <v>0.19439999999999999</v>
      </c>
      <c r="W187" s="42">
        <f t="shared" si="2"/>
        <v>8.1046540999999986E-2</v>
      </c>
      <c r="X187" s="42">
        <f t="shared" si="2"/>
        <v>0.19446142</v>
      </c>
      <c r="Y187" s="42">
        <f t="shared" si="2"/>
        <v>0.27550796099999997</v>
      </c>
      <c r="Z187" s="42">
        <f t="shared" si="2"/>
        <v>0</v>
      </c>
      <c r="AA187" s="42">
        <f t="shared" si="2"/>
        <v>0</v>
      </c>
      <c r="AB187" s="42">
        <f t="shared" si="2"/>
        <v>0</v>
      </c>
      <c r="AC187" s="42">
        <f t="shared" si="2"/>
        <v>0</v>
      </c>
      <c r="AD187" s="42">
        <f t="shared" si="2"/>
        <v>0</v>
      </c>
      <c r="AE187" s="42">
        <f t="shared" si="2"/>
        <v>0</v>
      </c>
      <c r="AF187" s="42">
        <f t="shared" si="2"/>
        <v>0</v>
      </c>
      <c r="AG187" s="42">
        <f t="shared" si="2"/>
        <v>8.4612632533126939E-3</v>
      </c>
      <c r="AH187" s="42">
        <f t="shared" si="2"/>
        <v>1.4393873120577921E-2</v>
      </c>
      <c r="AI187" s="42">
        <f t="shared" si="2"/>
        <v>4.6099296345634685E-2</v>
      </c>
      <c r="AJ187" s="42">
        <f t="shared" si="2"/>
        <v>0</v>
      </c>
      <c r="AK187" s="42">
        <f t="shared" si="2"/>
        <v>0</v>
      </c>
      <c r="AL187" s="42">
        <f t="shared" si="2"/>
        <v>0</v>
      </c>
      <c r="AM187" s="42">
        <f t="shared" si="2"/>
        <v>8.4612632533126939E-3</v>
      </c>
      <c r="AN187" s="42">
        <f t="shared" si="2"/>
        <v>1.4393873120577921E-2</v>
      </c>
      <c r="AO187" s="42">
        <f t="shared" si="2"/>
        <v>4.6099296345634685E-2</v>
      </c>
      <c r="AP187" s="42">
        <f t="shared" si="2"/>
        <v>0.28200963200000001</v>
      </c>
      <c r="AQ187" s="42">
        <f t="shared" si="2"/>
        <v>0.151851339</v>
      </c>
      <c r="AR187" s="42">
        <f t="shared" si="2"/>
        <v>0.43386097099999998</v>
      </c>
      <c r="AS187" s="42">
        <f t="shared" si="2"/>
        <v>0</v>
      </c>
      <c r="AT187" s="42">
        <f t="shared" si="2"/>
        <v>0</v>
      </c>
      <c r="AU187" s="42">
        <f t="shared" si="2"/>
        <v>0</v>
      </c>
      <c r="AV187" s="42">
        <f t="shared" si="2"/>
        <v>0</v>
      </c>
      <c r="AW187" s="42">
        <f t="shared" si="2"/>
        <v>0</v>
      </c>
      <c r="AX187" s="42">
        <f t="shared" si="2"/>
        <v>0</v>
      </c>
      <c r="AY187" s="42">
        <f t="shared" si="2"/>
        <v>0</v>
      </c>
      <c r="AZ187" s="42">
        <f t="shared" si="2"/>
        <v>0</v>
      </c>
      <c r="BA187" s="42">
        <f t="shared" si="2"/>
        <v>0</v>
      </c>
      <c r="BB187" s="42">
        <f t="shared" si="2"/>
        <v>0.991340259</v>
      </c>
      <c r="BC187" s="42">
        <f t="shared" si="2"/>
        <v>87.407422899999986</v>
      </c>
      <c r="BD187" s="42">
        <f t="shared" si="2"/>
        <v>190.46524202099997</v>
      </c>
      <c r="BE187" s="42">
        <f t="shared" si="2"/>
        <v>0.10852109857142858</v>
      </c>
      <c r="BF187" s="42">
        <f t="shared" si="2"/>
        <v>0.21704220000000002</v>
      </c>
      <c r="BG187" s="42">
        <f t="shared" si="2"/>
        <v>2.0360717849999999</v>
      </c>
      <c r="BH187" s="42">
        <f t="shared" si="2"/>
        <v>17.107052534000001</v>
      </c>
      <c r="BI187" s="42">
        <f t="shared" si="2"/>
        <v>0</v>
      </c>
      <c r="BJ187" s="42">
        <f t="shared" si="2"/>
        <v>0</v>
      </c>
      <c r="BK187" s="42">
        <f t="shared" si="2"/>
        <v>0</v>
      </c>
      <c r="BL187" s="42">
        <f t="shared" si="2"/>
        <v>0</v>
      </c>
    </row>
    <row r="188" spans="1:64" s="37" customFormat="1" x14ac:dyDescent="0.2">
      <c r="A188" s="7"/>
      <c r="B188" s="37">
        <v>4</v>
      </c>
      <c r="C188" s="7" t="s">
        <v>161</v>
      </c>
      <c r="D188" s="42">
        <f>IF(D56="－","－",MAX(D56:D66))</f>
        <v>6.9885478470000004</v>
      </c>
      <c r="E188" s="42">
        <f>IF(E56="－","－",SUM(E56:E66))</f>
        <v>590</v>
      </c>
      <c r="F188" s="42">
        <f t="shared" ref="F188:BL188" si="3">IF(F56="－","－",SUM(F56:F66))</f>
        <v>68</v>
      </c>
      <c r="G188" s="42">
        <f t="shared" si="3"/>
        <v>87</v>
      </c>
      <c r="H188" s="42">
        <f t="shared" si="3"/>
        <v>435</v>
      </c>
      <c r="I188" s="42">
        <f t="shared" si="3"/>
        <v>1132.2918834305551</v>
      </c>
      <c r="J188" s="42">
        <f t="shared" si="3"/>
        <v>2094.9380782364155</v>
      </c>
      <c r="K188" s="42">
        <f t="shared" si="3"/>
        <v>697.30458393033382</v>
      </c>
      <c r="L188" s="42">
        <f t="shared" si="3"/>
        <v>434.98729950022118</v>
      </c>
      <c r="M188" s="42">
        <f t="shared" si="3"/>
        <v>1877.4206501669678</v>
      </c>
      <c r="N188" s="42">
        <f t="shared" si="3"/>
        <v>1349.8093115000024</v>
      </c>
      <c r="O188" s="42">
        <f t="shared" si="3"/>
        <v>10.697965300999998</v>
      </c>
      <c r="P188" s="42">
        <f t="shared" si="3"/>
        <v>18.620342061999999</v>
      </c>
      <c r="Q188" s="42">
        <f t="shared" si="3"/>
        <v>9.6248522090000002</v>
      </c>
      <c r="R188" s="42">
        <f t="shared" si="3"/>
        <v>1.073113092</v>
      </c>
      <c r="S188" s="42">
        <f t="shared" si="3"/>
        <v>17.220629329999998</v>
      </c>
      <c r="T188" s="42">
        <f t="shared" si="3"/>
        <v>1.3997127319999998</v>
      </c>
      <c r="U188" s="42">
        <f t="shared" si="3"/>
        <v>17.960999999999999</v>
      </c>
      <c r="V188" s="42">
        <f t="shared" si="3"/>
        <v>42.558</v>
      </c>
      <c r="W188" s="42">
        <f t="shared" si="3"/>
        <v>1160.950848731555</v>
      </c>
      <c r="X188" s="42">
        <f t="shared" si="3"/>
        <v>2156.1164202984155</v>
      </c>
      <c r="Y188" s="42">
        <f t="shared" si="3"/>
        <v>3317.0672690299702</v>
      </c>
      <c r="Z188" s="42">
        <f t="shared" si="3"/>
        <v>46.168156069495559</v>
      </c>
      <c r="AA188" s="42">
        <f t="shared" si="3"/>
        <v>24.139653423935123</v>
      </c>
      <c r="AB188" s="42">
        <f t="shared" si="3"/>
        <v>58.981965616948642</v>
      </c>
      <c r="AC188" s="42">
        <f t="shared" si="3"/>
        <v>16.16620110762997</v>
      </c>
      <c r="AD188" s="42">
        <f t="shared" si="3"/>
        <v>30.317929858766011</v>
      </c>
      <c r="AE188" s="42">
        <f t="shared" si="3"/>
        <v>322.76724587543737</v>
      </c>
      <c r="AF188" s="42">
        <f t="shared" si="3"/>
        <v>353.08517573420335</v>
      </c>
      <c r="AG188" s="42">
        <f t="shared" si="3"/>
        <v>1.8587573864610605</v>
      </c>
      <c r="AH188" s="42">
        <f t="shared" si="3"/>
        <v>3.1620240597268614</v>
      </c>
      <c r="AI188" s="42">
        <f t="shared" si="3"/>
        <v>10.127023002098191</v>
      </c>
      <c r="AJ188" s="42">
        <f t="shared" si="3"/>
        <v>2.0464134209227991</v>
      </c>
      <c r="AK188" s="42">
        <f t="shared" si="3"/>
        <v>1.8885244555254879</v>
      </c>
      <c r="AL188" s="42">
        <f t="shared" si="3"/>
        <v>4.7408458019334638</v>
      </c>
      <c r="AM188" s="42">
        <f t="shared" si="3"/>
        <v>20.071371915013827</v>
      </c>
      <c r="AN188" s="42">
        <f t="shared" si="3"/>
        <v>35.368478374018366</v>
      </c>
      <c r="AO188" s="42">
        <f t="shared" si="3"/>
        <v>337.63511467946898</v>
      </c>
      <c r="AP188" s="42">
        <f t="shared" si="3"/>
        <v>15465.070603193</v>
      </c>
      <c r="AQ188" s="42">
        <f t="shared" si="3"/>
        <v>8327.3457094080004</v>
      </c>
      <c r="AR188" s="42">
        <f t="shared" si="3"/>
        <v>23792.416312601003</v>
      </c>
      <c r="AS188" s="42">
        <f t="shared" si="3"/>
        <v>1523.3627015719999</v>
      </c>
      <c r="AT188" s="42">
        <f t="shared" si="3"/>
        <v>50177.263651077003</v>
      </c>
      <c r="AU188" s="42">
        <f t="shared" si="3"/>
        <v>112129.05471442499</v>
      </c>
      <c r="AV188" s="42">
        <f t="shared" si="3"/>
        <v>30744.269829613997</v>
      </c>
      <c r="AW188" s="42">
        <f t="shared" si="3"/>
        <v>68880.783742492</v>
      </c>
      <c r="AX188" s="42">
        <f t="shared" si="3"/>
        <v>29764.785592947006</v>
      </c>
      <c r="AY188" s="42">
        <f t="shared" si="3"/>
        <v>66703.544574704007</v>
      </c>
      <c r="AZ188" s="42">
        <f t="shared" si="3"/>
        <v>24.681453667142861</v>
      </c>
      <c r="BA188" s="42">
        <f t="shared" si="3"/>
        <v>49.362907341428574</v>
      </c>
      <c r="BB188" s="42">
        <f t="shared" si="3"/>
        <v>119.13679988199999</v>
      </c>
      <c r="BC188" s="42">
        <f t="shared" si="3"/>
        <v>6352.0523226660007</v>
      </c>
      <c r="BD188" s="42">
        <f t="shared" si="3"/>
        <v>14116.046982650998</v>
      </c>
      <c r="BE188" s="42">
        <f t="shared" si="3"/>
        <v>5.3830920871428587</v>
      </c>
      <c r="BF188" s="42">
        <f t="shared" si="3"/>
        <v>10.766184182857144</v>
      </c>
      <c r="BG188" s="42">
        <f t="shared" si="3"/>
        <v>95.589574604000006</v>
      </c>
      <c r="BH188" s="42">
        <f t="shared" si="3"/>
        <v>540.85489760600001</v>
      </c>
      <c r="BI188" s="42">
        <f t="shared" si="3"/>
        <v>6.2700000000000022</v>
      </c>
      <c r="BJ188" s="42">
        <f t="shared" si="3"/>
        <v>9.6300000000000026</v>
      </c>
      <c r="BK188" s="42">
        <f t="shared" si="3"/>
        <v>21.259999999999991</v>
      </c>
      <c r="BL188" s="42">
        <f t="shared" si="3"/>
        <v>24.060000000000027</v>
      </c>
    </row>
    <row r="189" spans="1:64" s="37" customFormat="1" x14ac:dyDescent="0.2">
      <c r="A189" s="7"/>
      <c r="B189" s="37">
        <v>5</v>
      </c>
      <c r="C189" s="7" t="s">
        <v>173</v>
      </c>
      <c r="D189" s="42">
        <f>IF(D67="－","－",MAX(D67:D73))</f>
        <v>7.0329687319999996</v>
      </c>
      <c r="E189" s="42">
        <f>IF(E67="－","－",SUM(E67:E73))</f>
        <v>302</v>
      </c>
      <c r="F189" s="42">
        <f t="shared" ref="F189:BL189" si="4">IF(F67="－","－",SUM(F67:F73))</f>
        <v>64</v>
      </c>
      <c r="G189" s="42">
        <f t="shared" si="4"/>
        <v>89</v>
      </c>
      <c r="H189" s="42">
        <f t="shared" si="4"/>
        <v>149</v>
      </c>
      <c r="I189" s="42">
        <f t="shared" si="4"/>
        <v>462.58860656718502</v>
      </c>
      <c r="J189" s="42">
        <f t="shared" si="4"/>
        <v>1102.3590747862538</v>
      </c>
      <c r="K189" s="42">
        <f t="shared" si="4"/>
        <v>238.71884406723095</v>
      </c>
      <c r="L189" s="42">
        <f t="shared" si="4"/>
        <v>223.86976249995408</v>
      </c>
      <c r="M189" s="42">
        <f t="shared" si="4"/>
        <v>836.69081135348881</v>
      </c>
      <c r="N189" s="42">
        <f t="shared" si="4"/>
        <v>728.25686999995037</v>
      </c>
      <c r="O189" s="42">
        <f t="shared" si="4"/>
        <v>5.229998031</v>
      </c>
      <c r="P189" s="42">
        <f t="shared" si="4"/>
        <v>8.8349285090000009</v>
      </c>
      <c r="Q189" s="42">
        <f t="shared" si="4"/>
        <v>4.6381329830000002</v>
      </c>
      <c r="R189" s="42">
        <f t="shared" si="4"/>
        <v>0.59186504800000006</v>
      </c>
      <c r="S189" s="42">
        <f t="shared" si="4"/>
        <v>8.0629306169999992</v>
      </c>
      <c r="T189" s="42">
        <f t="shared" si="4"/>
        <v>0.77199789200000002</v>
      </c>
      <c r="U189" s="42">
        <f t="shared" si="4"/>
        <v>21.06795</v>
      </c>
      <c r="V189" s="42">
        <f t="shared" si="4"/>
        <v>49.882199999999983</v>
      </c>
      <c r="W189" s="42">
        <f t="shared" si="4"/>
        <v>488.88655459818494</v>
      </c>
      <c r="X189" s="42">
        <f t="shared" si="4"/>
        <v>1161.0762032952539</v>
      </c>
      <c r="Y189" s="42">
        <f t="shared" si="4"/>
        <v>1649.9627578934389</v>
      </c>
      <c r="Z189" s="42">
        <f t="shared" si="4"/>
        <v>21.526535410533512</v>
      </c>
      <c r="AA189" s="42">
        <f t="shared" si="4"/>
        <v>10.948053547137112</v>
      </c>
      <c r="AB189" s="42">
        <f t="shared" si="4"/>
        <v>12.284613708998652</v>
      </c>
      <c r="AC189" s="42">
        <f t="shared" si="4"/>
        <v>4.015239200137751</v>
      </c>
      <c r="AD189" s="42">
        <f t="shared" si="4"/>
        <v>10.515631950792139</v>
      </c>
      <c r="AE189" s="42">
        <f t="shared" si="4"/>
        <v>117.23567794512893</v>
      </c>
      <c r="AF189" s="42">
        <f t="shared" si="4"/>
        <v>127.75130989592105</v>
      </c>
      <c r="AG189" s="42">
        <f t="shared" si="4"/>
        <v>2.1331746820290545</v>
      </c>
      <c r="AH189" s="42">
        <f t="shared" si="4"/>
        <v>3.6288488843712647</v>
      </c>
      <c r="AI189" s="42">
        <f t="shared" si="4"/>
        <v>11.622124129675537</v>
      </c>
      <c r="AJ189" s="42">
        <f t="shared" si="4"/>
        <v>0.65223981779942952</v>
      </c>
      <c r="AK189" s="42">
        <f t="shared" si="4"/>
        <v>0.76625249598363776</v>
      </c>
      <c r="AL189" s="42">
        <f t="shared" si="4"/>
        <v>1.9171165362627456</v>
      </c>
      <c r="AM189" s="42">
        <f t="shared" si="4"/>
        <v>6.8006536999662348</v>
      </c>
      <c r="AN189" s="42">
        <f t="shared" si="4"/>
        <v>14.910733331147043</v>
      </c>
      <c r="AO189" s="42">
        <f t="shared" si="4"/>
        <v>130.77491861106722</v>
      </c>
      <c r="AP189" s="42">
        <f t="shared" si="4"/>
        <v>4449.6003102710001</v>
      </c>
      <c r="AQ189" s="42">
        <f t="shared" si="4"/>
        <v>2395.9386286059998</v>
      </c>
      <c r="AR189" s="42">
        <f t="shared" si="4"/>
        <v>6845.538938877</v>
      </c>
      <c r="AS189" s="42">
        <f t="shared" si="4"/>
        <v>698.81161376399984</v>
      </c>
      <c r="AT189" s="42">
        <f t="shared" si="4"/>
        <v>13427.037283600002</v>
      </c>
      <c r="AU189" s="42">
        <f t="shared" si="4"/>
        <v>29908.070524864997</v>
      </c>
      <c r="AV189" s="42">
        <f t="shared" si="4"/>
        <v>9907.4396863370002</v>
      </c>
      <c r="AW189" s="42">
        <f t="shared" si="4"/>
        <v>22014.028463096001</v>
      </c>
      <c r="AX189" s="42">
        <f t="shared" si="4"/>
        <v>9737.3283633189985</v>
      </c>
      <c r="AY189" s="42">
        <f t="shared" si="4"/>
        <v>21632.960673054997</v>
      </c>
      <c r="AZ189" s="42">
        <f t="shared" si="4"/>
        <v>60.358321525714288</v>
      </c>
      <c r="BA189" s="42">
        <f t="shared" si="4"/>
        <v>120.71664305571429</v>
      </c>
      <c r="BB189" s="42">
        <f t="shared" si="4"/>
        <v>29.892382843</v>
      </c>
      <c r="BC189" s="42">
        <f t="shared" si="4"/>
        <v>1577.1893856419999</v>
      </c>
      <c r="BD189" s="42">
        <f t="shared" si="4"/>
        <v>3491.1958773180004</v>
      </c>
      <c r="BE189" s="42">
        <f t="shared" si="4"/>
        <v>10.856797638571429</v>
      </c>
      <c r="BF189" s="42">
        <f t="shared" si="4"/>
        <v>21.713595284285717</v>
      </c>
      <c r="BG189" s="42">
        <f t="shared" si="4"/>
        <v>35.410565511999998</v>
      </c>
      <c r="BH189" s="42">
        <f t="shared" si="4"/>
        <v>223.92646611699999</v>
      </c>
      <c r="BI189" s="42">
        <f t="shared" si="4"/>
        <v>2.9700000000000006</v>
      </c>
      <c r="BJ189" s="42">
        <f t="shared" si="4"/>
        <v>3.9999999999999991</v>
      </c>
      <c r="BK189" s="42">
        <f t="shared" si="4"/>
        <v>7.0200000000000005</v>
      </c>
      <c r="BL189" s="42">
        <f t="shared" si="4"/>
        <v>8.5499999999999989</v>
      </c>
    </row>
    <row r="190" spans="1:64" s="37" customFormat="1" x14ac:dyDescent="0.2">
      <c r="A190" s="7"/>
      <c r="B190" s="37">
        <v>6</v>
      </c>
      <c r="C190" s="7" t="s">
        <v>181</v>
      </c>
      <c r="D190" s="42">
        <f>IF(D74="－","－",MAX(D74:D84))</f>
        <v>5.2148438930000003</v>
      </c>
      <c r="E190" s="42">
        <f>IF(E74="－","－",SUM(E74:E84))</f>
        <v>660</v>
      </c>
      <c r="F190" s="42">
        <f t="shared" ref="F190:BL190" si="5">IF(F74="－","－",SUM(F74:F84))</f>
        <v>1</v>
      </c>
      <c r="G190" s="42">
        <f t="shared" si="5"/>
        <v>20</v>
      </c>
      <c r="H190" s="42">
        <f t="shared" si="5"/>
        <v>639</v>
      </c>
      <c r="I190" s="42">
        <f t="shared" si="5"/>
        <v>2.4856969946193485E-4</v>
      </c>
      <c r="J190" s="42">
        <f t="shared" si="5"/>
        <v>0.70393670406464637</v>
      </c>
      <c r="K190" s="42">
        <f t="shared" si="5"/>
        <v>2.4856969946193485E-4</v>
      </c>
      <c r="L190" s="42">
        <f t="shared" si="5"/>
        <v>0</v>
      </c>
      <c r="M190" s="42">
        <f t="shared" si="5"/>
        <v>4.7450273764130677E-2</v>
      </c>
      <c r="N190" s="42">
        <f t="shared" si="5"/>
        <v>0.65673499999997753</v>
      </c>
      <c r="O190" s="42">
        <f t="shared" si="5"/>
        <v>0.25598147700000001</v>
      </c>
      <c r="P190" s="42">
        <f t="shared" si="5"/>
        <v>0.41394205500000003</v>
      </c>
      <c r="Q190" s="42">
        <f t="shared" si="5"/>
        <v>0.23577337000000001</v>
      </c>
      <c r="R190" s="42">
        <f t="shared" si="5"/>
        <v>2.0208106999999996E-2</v>
      </c>
      <c r="S190" s="42">
        <f t="shared" si="5"/>
        <v>0.38758365000000006</v>
      </c>
      <c r="T190" s="42">
        <f t="shared" si="5"/>
        <v>2.6358404999999998E-2</v>
      </c>
      <c r="U190" s="42">
        <f t="shared" si="5"/>
        <v>0.50050000000000006</v>
      </c>
      <c r="V190" s="42">
        <f t="shared" si="5"/>
        <v>1.1985999999999999</v>
      </c>
      <c r="W190" s="42">
        <f t="shared" si="5"/>
        <v>0.75673004669946198</v>
      </c>
      <c r="X190" s="42">
        <f t="shared" si="5"/>
        <v>2.3164787590646463</v>
      </c>
      <c r="Y190" s="42">
        <f t="shared" si="5"/>
        <v>3.073208805764108</v>
      </c>
      <c r="Z190" s="42">
        <f t="shared" si="5"/>
        <v>4.9353337861083994E-4</v>
      </c>
      <c r="AA190" s="42">
        <f t="shared" si="5"/>
        <v>1.0561614302271974E-4</v>
      </c>
      <c r="AB190" s="42">
        <f t="shared" si="5"/>
        <v>1.0561615000000001E-4</v>
      </c>
      <c r="AC190" s="42">
        <f t="shared" si="5"/>
        <v>2.5116737508502054E-6</v>
      </c>
      <c r="AD190" s="42">
        <f t="shared" si="5"/>
        <v>5.8667877313961321E-3</v>
      </c>
      <c r="AE190" s="42">
        <f t="shared" si="5"/>
        <v>5.2801089582565172E-2</v>
      </c>
      <c r="AF190" s="42">
        <f t="shared" si="5"/>
        <v>5.8667877313961309E-2</v>
      </c>
      <c r="AG190" s="42">
        <f t="shared" si="5"/>
        <v>5.0918997903584125E-2</v>
      </c>
      <c r="AH190" s="42">
        <f t="shared" si="5"/>
        <v>8.6620824019890227E-2</v>
      </c>
      <c r="AI190" s="42">
        <f t="shared" si="5"/>
        <v>0.27742074719883764</v>
      </c>
      <c r="AJ190" s="42">
        <f t="shared" si="5"/>
        <v>6.056307650027113E-6</v>
      </c>
      <c r="AK190" s="42">
        <f t="shared" si="5"/>
        <v>7.3186994233787822E-6</v>
      </c>
      <c r="AL190" s="42">
        <f t="shared" si="5"/>
        <v>1.8304662848384897E-5</v>
      </c>
      <c r="AM190" s="42">
        <f t="shared" si="5"/>
        <v>5.0927565884985003E-2</v>
      </c>
      <c r="AN190" s="42">
        <f t="shared" si="5"/>
        <v>9.2494930450709736E-2</v>
      </c>
      <c r="AO190" s="42">
        <f t="shared" si="5"/>
        <v>0.33024014144425118</v>
      </c>
      <c r="AP190" s="42">
        <f t="shared" si="5"/>
        <v>7.601870622999999</v>
      </c>
      <c r="AQ190" s="42">
        <f t="shared" si="5"/>
        <v>4.0933149489999998</v>
      </c>
      <c r="AR190" s="42">
        <f t="shared" si="5"/>
        <v>11.695185572</v>
      </c>
      <c r="AS190" s="42">
        <f t="shared" si="5"/>
        <v>0.223372715</v>
      </c>
      <c r="AT190" s="42">
        <f t="shared" si="5"/>
        <v>8.7221685870000005</v>
      </c>
      <c r="AU190" s="42">
        <f t="shared" si="5"/>
        <v>19.623391596000001</v>
      </c>
      <c r="AV190" s="42">
        <f t="shared" si="5"/>
        <v>15.825263731000001</v>
      </c>
      <c r="AW190" s="42">
        <f t="shared" si="5"/>
        <v>36.640216033000002</v>
      </c>
      <c r="AX190" s="42">
        <f t="shared" si="5"/>
        <v>14.356964039999999</v>
      </c>
      <c r="AY190" s="42">
        <f t="shared" si="5"/>
        <v>33.220209037000004</v>
      </c>
      <c r="AZ190" s="42">
        <f t="shared" si="5"/>
        <v>2.459732142857143E-2</v>
      </c>
      <c r="BA190" s="42">
        <f t="shared" si="5"/>
        <v>4.9194645714285716E-2</v>
      </c>
      <c r="BB190" s="42">
        <f t="shared" si="5"/>
        <v>16.379770873000002</v>
      </c>
      <c r="BC190" s="42">
        <f t="shared" si="5"/>
        <v>1147.61526824</v>
      </c>
      <c r="BD190" s="42">
        <f t="shared" si="5"/>
        <v>2572.2951637040005</v>
      </c>
      <c r="BE190" s="42">
        <f t="shared" si="5"/>
        <v>0.96427221857142864</v>
      </c>
      <c r="BF190" s="42">
        <f t="shared" si="5"/>
        <v>1.9285444442857145</v>
      </c>
      <c r="BG190" s="42">
        <f t="shared" si="5"/>
        <v>18.484602781</v>
      </c>
      <c r="BH190" s="42">
        <f t="shared" si="5"/>
        <v>102.73058975299999</v>
      </c>
      <c r="BI190" s="42">
        <f t="shared" si="5"/>
        <v>0</v>
      </c>
      <c r="BJ190" s="42">
        <f t="shared" si="5"/>
        <v>0</v>
      </c>
      <c r="BK190" s="42">
        <f t="shared" si="5"/>
        <v>0</v>
      </c>
      <c r="BL190" s="42">
        <f t="shared" si="5"/>
        <v>0</v>
      </c>
    </row>
    <row r="191" spans="1:64" s="37" customFormat="1" x14ac:dyDescent="0.2">
      <c r="A191" s="7"/>
      <c r="B191" s="37">
        <v>7</v>
      </c>
      <c r="C191" s="7" t="s">
        <v>193</v>
      </c>
      <c r="D191" s="42">
        <f>IF(D85="－","－",MAX(D85:D91))</f>
        <v>4.6977561960000003</v>
      </c>
      <c r="E191" s="42">
        <f>IF(E85="－","－",SUM(E85:E91))</f>
        <v>347</v>
      </c>
      <c r="F191" s="42">
        <f t="shared" ref="F191:BL191" si="6">IF(F85="－","－",SUM(F85:F91))</f>
        <v>0</v>
      </c>
      <c r="G191" s="42">
        <f t="shared" si="6"/>
        <v>2</v>
      </c>
      <c r="H191" s="42">
        <f t="shared" si="6"/>
        <v>345</v>
      </c>
      <c r="I191" s="42">
        <f t="shared" si="6"/>
        <v>0</v>
      </c>
      <c r="J191" s="42">
        <f t="shared" si="6"/>
        <v>0</v>
      </c>
      <c r="K191" s="42">
        <f t="shared" si="6"/>
        <v>0</v>
      </c>
      <c r="L191" s="42">
        <f t="shared" si="6"/>
        <v>0</v>
      </c>
      <c r="M191" s="42">
        <f t="shared" si="6"/>
        <v>0</v>
      </c>
      <c r="N191" s="42">
        <f t="shared" si="6"/>
        <v>0</v>
      </c>
      <c r="O191" s="42">
        <f t="shared" si="6"/>
        <v>0</v>
      </c>
      <c r="P191" s="42">
        <f t="shared" si="6"/>
        <v>0</v>
      </c>
      <c r="Q191" s="42">
        <f t="shared" si="6"/>
        <v>0</v>
      </c>
      <c r="R191" s="42">
        <f t="shared" si="6"/>
        <v>0</v>
      </c>
      <c r="S191" s="42">
        <f t="shared" si="6"/>
        <v>0</v>
      </c>
      <c r="T191" s="42">
        <f t="shared" si="6"/>
        <v>0</v>
      </c>
      <c r="U191" s="42">
        <f t="shared" si="6"/>
        <v>1.2E-2</v>
      </c>
      <c r="V191" s="42">
        <f t="shared" si="6"/>
        <v>2.8799999999999999E-2</v>
      </c>
      <c r="W191" s="42">
        <f t="shared" si="6"/>
        <v>1.2E-2</v>
      </c>
      <c r="X191" s="42">
        <f t="shared" si="6"/>
        <v>2.8799999999999999E-2</v>
      </c>
      <c r="Y191" s="42">
        <f t="shared" si="6"/>
        <v>4.0799999999999996E-2</v>
      </c>
      <c r="Z191" s="42">
        <f t="shared" si="6"/>
        <v>0</v>
      </c>
      <c r="AA191" s="42">
        <f t="shared" si="6"/>
        <v>0</v>
      </c>
      <c r="AB191" s="42">
        <f t="shared" si="6"/>
        <v>0</v>
      </c>
      <c r="AC191" s="42">
        <f t="shared" si="6"/>
        <v>0</v>
      </c>
      <c r="AD191" s="42">
        <f t="shared" si="6"/>
        <v>0</v>
      </c>
      <c r="AE191" s="42">
        <f t="shared" si="6"/>
        <v>0</v>
      </c>
      <c r="AF191" s="42">
        <f t="shared" si="6"/>
        <v>0</v>
      </c>
      <c r="AG191" s="42">
        <f t="shared" si="6"/>
        <v>1.2481227516856978E-3</v>
      </c>
      <c r="AH191" s="42">
        <f t="shared" si="6"/>
        <v>2.1232433017181985E-3</v>
      </c>
      <c r="AI191" s="42">
        <f t="shared" si="6"/>
        <v>6.800117060908285E-3</v>
      </c>
      <c r="AJ191" s="42">
        <f t="shared" si="6"/>
        <v>0</v>
      </c>
      <c r="AK191" s="42">
        <f t="shared" si="6"/>
        <v>0</v>
      </c>
      <c r="AL191" s="42">
        <f t="shared" si="6"/>
        <v>0</v>
      </c>
      <c r="AM191" s="42">
        <f t="shared" si="6"/>
        <v>1.2481227516856978E-3</v>
      </c>
      <c r="AN191" s="42">
        <f t="shared" si="6"/>
        <v>2.1232433017181985E-3</v>
      </c>
      <c r="AO191" s="42">
        <f t="shared" si="6"/>
        <v>6.800117060908285E-3</v>
      </c>
      <c r="AP191" s="42">
        <f t="shared" si="6"/>
        <v>4.0115410999999997E-2</v>
      </c>
      <c r="AQ191" s="42">
        <f t="shared" si="6"/>
        <v>2.1600606000000001E-2</v>
      </c>
      <c r="AR191" s="42">
        <f t="shared" si="6"/>
        <v>6.1716016999999998E-2</v>
      </c>
      <c r="AS191" s="42">
        <f t="shared" si="6"/>
        <v>0</v>
      </c>
      <c r="AT191" s="42">
        <f t="shared" si="6"/>
        <v>0</v>
      </c>
      <c r="AU191" s="42">
        <f t="shared" si="6"/>
        <v>0</v>
      </c>
      <c r="AV191" s="42">
        <f t="shared" si="6"/>
        <v>0</v>
      </c>
      <c r="AW191" s="42">
        <f t="shared" si="6"/>
        <v>0</v>
      </c>
      <c r="AX191" s="42">
        <f t="shared" si="6"/>
        <v>0</v>
      </c>
      <c r="AY191" s="42">
        <f t="shared" si="6"/>
        <v>0</v>
      </c>
      <c r="AZ191" s="42">
        <f t="shared" si="6"/>
        <v>0</v>
      </c>
      <c r="BA191" s="42">
        <f t="shared" si="6"/>
        <v>0</v>
      </c>
      <c r="BB191" s="42">
        <f t="shared" si="6"/>
        <v>0.25236034600000001</v>
      </c>
      <c r="BC191" s="42">
        <f t="shared" si="6"/>
        <v>12.483237020000001</v>
      </c>
      <c r="BD191" s="42">
        <f t="shared" si="6"/>
        <v>28.943152533000003</v>
      </c>
      <c r="BE191" s="42">
        <f t="shared" si="6"/>
        <v>0.16387035285714285</v>
      </c>
      <c r="BF191" s="42">
        <f t="shared" si="6"/>
        <v>0.32774070857142856</v>
      </c>
      <c r="BG191" s="42">
        <f t="shared" si="6"/>
        <v>0.65950919500000005</v>
      </c>
      <c r="BH191" s="42">
        <f t="shared" si="6"/>
        <v>6.0753180950000001</v>
      </c>
      <c r="BI191" s="42">
        <f t="shared" si="6"/>
        <v>0</v>
      </c>
      <c r="BJ191" s="42">
        <f t="shared" si="6"/>
        <v>0</v>
      </c>
      <c r="BK191" s="42">
        <f t="shared" si="6"/>
        <v>0</v>
      </c>
      <c r="BL191" s="42">
        <f t="shared" si="6"/>
        <v>0</v>
      </c>
    </row>
    <row r="192" spans="1:64" s="37" customFormat="1" x14ac:dyDescent="0.2">
      <c r="A192" s="7"/>
      <c r="B192" s="37">
        <v>8</v>
      </c>
      <c r="C192" s="7" t="s">
        <v>201</v>
      </c>
      <c r="D192" s="42">
        <f>IF(D92="－","－",MAX(D92:D114))</f>
        <v>4.9816234909999997</v>
      </c>
      <c r="E192" s="42">
        <f>IF(E92="－","－",SUM(E92:E114))</f>
        <v>159</v>
      </c>
      <c r="F192" s="42">
        <f t="shared" ref="F192:BL192" si="7">IF(F92="－","－",SUM(F92:F114))</f>
        <v>0</v>
      </c>
      <c r="G192" s="42">
        <f t="shared" si="7"/>
        <v>2</v>
      </c>
      <c r="H192" s="42">
        <f t="shared" si="7"/>
        <v>157</v>
      </c>
      <c r="I192" s="42">
        <f t="shared" si="7"/>
        <v>0</v>
      </c>
      <c r="J192" s="42">
        <f t="shared" si="7"/>
        <v>0</v>
      </c>
      <c r="K192" s="42">
        <f t="shared" si="7"/>
        <v>0</v>
      </c>
      <c r="L192" s="42">
        <f t="shared" si="7"/>
        <v>0</v>
      </c>
      <c r="M192" s="42">
        <f t="shared" si="7"/>
        <v>0</v>
      </c>
      <c r="N192" s="42">
        <f t="shared" si="7"/>
        <v>0</v>
      </c>
      <c r="O192" s="42">
        <f t="shared" si="7"/>
        <v>1.5874056000000001E-2</v>
      </c>
      <c r="P192" s="42">
        <f t="shared" si="7"/>
        <v>2.6968566999999999E-2</v>
      </c>
      <c r="Q192" s="42">
        <f t="shared" si="7"/>
        <v>1.4915003E-2</v>
      </c>
      <c r="R192" s="42">
        <f t="shared" si="7"/>
        <v>9.5905300000000008E-4</v>
      </c>
      <c r="S192" s="42">
        <f t="shared" si="7"/>
        <v>2.5717627999999999E-2</v>
      </c>
      <c r="T192" s="42">
        <f t="shared" si="7"/>
        <v>1.250939E-3</v>
      </c>
      <c r="U192" s="42">
        <f t="shared" si="7"/>
        <v>1.2E-2</v>
      </c>
      <c r="V192" s="42">
        <f t="shared" si="7"/>
        <v>2.8799999999999999E-2</v>
      </c>
      <c r="W192" s="42">
        <f t="shared" si="7"/>
        <v>2.7874055999999998E-2</v>
      </c>
      <c r="X192" s="42">
        <f t="shared" si="7"/>
        <v>5.5768566999999998E-2</v>
      </c>
      <c r="Y192" s="42">
        <f t="shared" si="7"/>
        <v>8.3642623000000013E-2</v>
      </c>
      <c r="Z192" s="42">
        <f t="shared" si="7"/>
        <v>0</v>
      </c>
      <c r="AA192" s="42">
        <f t="shared" si="7"/>
        <v>0</v>
      </c>
      <c r="AB192" s="42">
        <f t="shared" si="7"/>
        <v>0</v>
      </c>
      <c r="AC192" s="42">
        <f t="shared" si="7"/>
        <v>0</v>
      </c>
      <c r="AD192" s="42">
        <f t="shared" si="7"/>
        <v>0</v>
      </c>
      <c r="AE192" s="42">
        <f t="shared" si="7"/>
        <v>0</v>
      </c>
      <c r="AF192" s="42">
        <f t="shared" si="7"/>
        <v>0</v>
      </c>
      <c r="AG192" s="42">
        <f t="shared" si="7"/>
        <v>1.2858110975702873E-3</v>
      </c>
      <c r="AH192" s="42">
        <f t="shared" si="7"/>
        <v>2.187356809659799E-3</v>
      </c>
      <c r="AI192" s="42">
        <f t="shared" si="7"/>
        <v>7.0054535660726003E-3</v>
      </c>
      <c r="AJ192" s="42">
        <f t="shared" si="7"/>
        <v>0</v>
      </c>
      <c r="AK192" s="42">
        <f t="shared" si="7"/>
        <v>0</v>
      </c>
      <c r="AL192" s="42">
        <f t="shared" si="7"/>
        <v>0</v>
      </c>
      <c r="AM192" s="42">
        <f t="shared" si="7"/>
        <v>1.2858110975702873E-3</v>
      </c>
      <c r="AN192" s="42">
        <f t="shared" si="7"/>
        <v>2.187356809659799E-3</v>
      </c>
      <c r="AO192" s="42">
        <f t="shared" si="7"/>
        <v>7.0054535660726003E-3</v>
      </c>
      <c r="AP192" s="42">
        <f t="shared" si="7"/>
        <v>8.7393885000000004E-2</v>
      </c>
      <c r="AQ192" s="42">
        <f t="shared" si="7"/>
        <v>4.7058244999999999E-2</v>
      </c>
      <c r="AR192" s="42">
        <f t="shared" si="7"/>
        <v>0.13445213</v>
      </c>
      <c r="AS192" s="42">
        <f t="shared" si="7"/>
        <v>0</v>
      </c>
      <c r="AT192" s="42">
        <f t="shared" si="7"/>
        <v>0</v>
      </c>
      <c r="AU192" s="42">
        <f t="shared" si="7"/>
        <v>0</v>
      </c>
      <c r="AV192" s="42">
        <f t="shared" si="7"/>
        <v>0</v>
      </c>
      <c r="AW192" s="42">
        <f t="shared" si="7"/>
        <v>0</v>
      </c>
      <c r="AX192" s="42">
        <f t="shared" si="7"/>
        <v>0</v>
      </c>
      <c r="AY192" s="42">
        <f t="shared" si="7"/>
        <v>0</v>
      </c>
      <c r="AZ192" s="42">
        <f t="shared" si="7"/>
        <v>0</v>
      </c>
      <c r="BA192" s="42">
        <f t="shared" si="7"/>
        <v>0</v>
      </c>
      <c r="BB192" s="42">
        <f t="shared" si="7"/>
        <v>1.1081783570000001</v>
      </c>
      <c r="BC192" s="42">
        <f t="shared" si="7"/>
        <v>88.847127221999997</v>
      </c>
      <c r="BD192" s="42">
        <f t="shared" si="7"/>
        <v>212.28967684899999</v>
      </c>
      <c r="BE192" s="42">
        <f t="shared" si="7"/>
        <v>4.6177301428571432E-2</v>
      </c>
      <c r="BF192" s="42">
        <f t="shared" si="7"/>
        <v>9.2354605714285734E-2</v>
      </c>
      <c r="BG192" s="42">
        <f t="shared" si="7"/>
        <v>1.7251809980000001</v>
      </c>
      <c r="BH192" s="42">
        <f t="shared" si="7"/>
        <v>28.404321780999997</v>
      </c>
      <c r="BI192" s="42">
        <f t="shared" si="7"/>
        <v>0</v>
      </c>
      <c r="BJ192" s="42">
        <f t="shared" si="7"/>
        <v>0</v>
      </c>
      <c r="BK192" s="42">
        <f t="shared" si="7"/>
        <v>0</v>
      </c>
      <c r="BL192" s="42">
        <f t="shared" si="7"/>
        <v>0</v>
      </c>
    </row>
    <row r="193" spans="1:64" s="37" customFormat="1" x14ac:dyDescent="0.2">
      <c r="A193" s="7"/>
      <c r="B193" s="37">
        <v>9</v>
      </c>
      <c r="C193" s="7" t="s">
        <v>225</v>
      </c>
      <c r="D193" s="42">
        <f>IF(D115="－","－",MAX(D115:D122))</f>
        <v>4.5173463549999999</v>
      </c>
      <c r="E193" s="42">
        <f>IF(E115="－","－",SUM(E115:E122))</f>
        <v>264</v>
      </c>
      <c r="F193" s="42">
        <f t="shared" ref="F193:BL193" si="8">IF(F115="－","－",SUM(F115:F122))</f>
        <v>0</v>
      </c>
      <c r="G193" s="42">
        <f t="shared" si="8"/>
        <v>0</v>
      </c>
      <c r="H193" s="42">
        <f t="shared" si="8"/>
        <v>264</v>
      </c>
      <c r="I193" s="42">
        <f t="shared" si="8"/>
        <v>0</v>
      </c>
      <c r="J193" s="42">
        <f t="shared" si="8"/>
        <v>0</v>
      </c>
      <c r="K193" s="42">
        <f t="shared" si="8"/>
        <v>0</v>
      </c>
      <c r="L193" s="42">
        <f t="shared" si="8"/>
        <v>0</v>
      </c>
      <c r="M193" s="42">
        <f t="shared" si="8"/>
        <v>0</v>
      </c>
      <c r="N193" s="42">
        <f t="shared" si="8"/>
        <v>0</v>
      </c>
      <c r="O193" s="42">
        <f t="shared" si="8"/>
        <v>0</v>
      </c>
      <c r="P193" s="42">
        <f t="shared" si="8"/>
        <v>0</v>
      </c>
      <c r="Q193" s="42">
        <f t="shared" si="8"/>
        <v>0</v>
      </c>
      <c r="R193" s="42">
        <f t="shared" si="8"/>
        <v>0</v>
      </c>
      <c r="S193" s="42">
        <f t="shared" si="8"/>
        <v>0</v>
      </c>
      <c r="T193" s="42">
        <f t="shared" si="8"/>
        <v>0</v>
      </c>
      <c r="U193" s="42">
        <f t="shared" si="8"/>
        <v>0</v>
      </c>
      <c r="V193" s="42">
        <f t="shared" si="8"/>
        <v>0</v>
      </c>
      <c r="W193" s="42">
        <f t="shared" si="8"/>
        <v>0</v>
      </c>
      <c r="X193" s="42">
        <f t="shared" si="8"/>
        <v>0</v>
      </c>
      <c r="Y193" s="42">
        <f t="shared" si="8"/>
        <v>0</v>
      </c>
      <c r="Z193" s="42">
        <f t="shared" si="8"/>
        <v>0</v>
      </c>
      <c r="AA193" s="42">
        <f t="shared" si="8"/>
        <v>0</v>
      </c>
      <c r="AB193" s="42">
        <f t="shared" si="8"/>
        <v>0</v>
      </c>
      <c r="AC193" s="42">
        <f t="shared" si="8"/>
        <v>0</v>
      </c>
      <c r="AD193" s="42">
        <f t="shared" si="8"/>
        <v>0</v>
      </c>
      <c r="AE193" s="42">
        <f t="shared" si="8"/>
        <v>0</v>
      </c>
      <c r="AF193" s="42">
        <f t="shared" si="8"/>
        <v>0</v>
      </c>
      <c r="AG193" s="42">
        <f t="shared" si="8"/>
        <v>0</v>
      </c>
      <c r="AH193" s="42">
        <f t="shared" si="8"/>
        <v>0</v>
      </c>
      <c r="AI193" s="42">
        <f t="shared" si="8"/>
        <v>0</v>
      </c>
      <c r="AJ193" s="42">
        <f t="shared" si="8"/>
        <v>0</v>
      </c>
      <c r="AK193" s="42">
        <f t="shared" si="8"/>
        <v>0</v>
      </c>
      <c r="AL193" s="42">
        <f t="shared" si="8"/>
        <v>0</v>
      </c>
      <c r="AM193" s="42">
        <f t="shared" si="8"/>
        <v>0</v>
      </c>
      <c r="AN193" s="42">
        <f t="shared" si="8"/>
        <v>0</v>
      </c>
      <c r="AO193" s="42">
        <f t="shared" si="8"/>
        <v>0</v>
      </c>
      <c r="AP193" s="42">
        <f t="shared" si="8"/>
        <v>0</v>
      </c>
      <c r="AQ193" s="42">
        <f t="shared" si="8"/>
        <v>0</v>
      </c>
      <c r="AR193" s="42">
        <f t="shared" si="8"/>
        <v>0</v>
      </c>
      <c r="AS193" s="42">
        <f t="shared" si="8"/>
        <v>0</v>
      </c>
      <c r="AT193" s="42">
        <f t="shared" si="8"/>
        <v>0</v>
      </c>
      <c r="AU193" s="42">
        <f t="shared" si="8"/>
        <v>0</v>
      </c>
      <c r="AV193" s="42">
        <f t="shared" si="8"/>
        <v>0</v>
      </c>
      <c r="AW193" s="42">
        <f t="shared" si="8"/>
        <v>0</v>
      </c>
      <c r="AX193" s="42">
        <f t="shared" si="8"/>
        <v>0</v>
      </c>
      <c r="AY193" s="42">
        <f t="shared" si="8"/>
        <v>0</v>
      </c>
      <c r="AZ193" s="42">
        <f t="shared" si="8"/>
        <v>0</v>
      </c>
      <c r="BA193" s="42">
        <f t="shared" si="8"/>
        <v>0</v>
      </c>
      <c r="BB193" s="42">
        <f t="shared" si="8"/>
        <v>0</v>
      </c>
      <c r="BC193" s="42">
        <f t="shared" si="8"/>
        <v>0</v>
      </c>
      <c r="BD193" s="42">
        <f t="shared" si="8"/>
        <v>0</v>
      </c>
      <c r="BE193" s="42">
        <f t="shared" si="8"/>
        <v>0</v>
      </c>
      <c r="BF193" s="42">
        <f t="shared" si="8"/>
        <v>0</v>
      </c>
      <c r="BG193" s="42">
        <f t="shared" si="8"/>
        <v>0</v>
      </c>
      <c r="BH193" s="42">
        <f t="shared" si="8"/>
        <v>3.7552398000000001E-2</v>
      </c>
      <c r="BI193" s="42">
        <f t="shared" si="8"/>
        <v>0</v>
      </c>
      <c r="BJ193" s="42">
        <f t="shared" si="8"/>
        <v>0</v>
      </c>
      <c r="BK193" s="42">
        <f t="shared" si="8"/>
        <v>0</v>
      </c>
      <c r="BL193" s="42">
        <f t="shared" si="8"/>
        <v>0</v>
      </c>
    </row>
    <row r="194" spans="1:64" s="37" customFormat="1" x14ac:dyDescent="0.2">
      <c r="A194" s="7"/>
      <c r="B194" s="37">
        <v>10</v>
      </c>
      <c r="C194" s="7" t="s">
        <v>3</v>
      </c>
      <c r="D194" s="42" t="str">
        <f>IF(D123="－","－",MAX(D123:D132))</f>
        <v>－</v>
      </c>
      <c r="E194" s="42" t="str">
        <f>IF(E123="－","－",SUM(E123:E132))</f>
        <v>－</v>
      </c>
      <c r="F194" s="42" t="str">
        <f t="shared" ref="F194:BL194" si="9">IF(F123="－","－",SUM(F123:F132))</f>
        <v>－</v>
      </c>
      <c r="G194" s="42" t="str">
        <f t="shared" si="9"/>
        <v>－</v>
      </c>
      <c r="H194" s="42" t="str">
        <f t="shared" si="9"/>
        <v>－</v>
      </c>
      <c r="I194" s="42" t="str">
        <f t="shared" si="9"/>
        <v>－</v>
      </c>
      <c r="J194" s="42" t="str">
        <f t="shared" si="9"/>
        <v>－</v>
      </c>
      <c r="K194" s="42" t="str">
        <f t="shared" si="9"/>
        <v>－</v>
      </c>
      <c r="L194" s="42" t="str">
        <f t="shared" si="9"/>
        <v>－</v>
      </c>
      <c r="M194" s="42" t="str">
        <f t="shared" si="9"/>
        <v>－</v>
      </c>
      <c r="N194" s="42" t="str">
        <f t="shared" si="9"/>
        <v>－</v>
      </c>
      <c r="O194" s="42" t="str">
        <f t="shared" si="9"/>
        <v>－</v>
      </c>
      <c r="P194" s="42" t="str">
        <f t="shared" si="9"/>
        <v>－</v>
      </c>
      <c r="Q194" s="42" t="str">
        <f t="shared" si="9"/>
        <v>－</v>
      </c>
      <c r="R194" s="42" t="str">
        <f t="shared" si="9"/>
        <v>－</v>
      </c>
      <c r="S194" s="42" t="str">
        <f t="shared" si="9"/>
        <v>－</v>
      </c>
      <c r="T194" s="42" t="str">
        <f t="shared" si="9"/>
        <v>－</v>
      </c>
      <c r="U194" s="42" t="str">
        <f t="shared" si="9"/>
        <v>－</v>
      </c>
      <c r="V194" s="42" t="str">
        <f t="shared" si="9"/>
        <v>－</v>
      </c>
      <c r="W194" s="42" t="str">
        <f t="shared" si="9"/>
        <v>－</v>
      </c>
      <c r="X194" s="42" t="str">
        <f t="shared" si="9"/>
        <v>－</v>
      </c>
      <c r="Y194" s="42" t="str">
        <f t="shared" si="9"/>
        <v>－</v>
      </c>
      <c r="Z194" s="42" t="str">
        <f t="shared" si="9"/>
        <v>－</v>
      </c>
      <c r="AA194" s="42" t="str">
        <f t="shared" si="9"/>
        <v>－</v>
      </c>
      <c r="AB194" s="42" t="str">
        <f t="shared" si="9"/>
        <v>－</v>
      </c>
      <c r="AC194" s="42" t="str">
        <f t="shared" si="9"/>
        <v>－</v>
      </c>
      <c r="AD194" s="42" t="str">
        <f t="shared" si="9"/>
        <v>－</v>
      </c>
      <c r="AE194" s="42" t="str">
        <f t="shared" si="9"/>
        <v>－</v>
      </c>
      <c r="AF194" s="42" t="str">
        <f t="shared" si="9"/>
        <v>－</v>
      </c>
      <c r="AG194" s="42" t="str">
        <f t="shared" si="9"/>
        <v>－</v>
      </c>
      <c r="AH194" s="42" t="str">
        <f t="shared" si="9"/>
        <v>－</v>
      </c>
      <c r="AI194" s="42" t="str">
        <f t="shared" si="9"/>
        <v>－</v>
      </c>
      <c r="AJ194" s="42" t="str">
        <f t="shared" si="9"/>
        <v>－</v>
      </c>
      <c r="AK194" s="42" t="str">
        <f t="shared" si="9"/>
        <v>－</v>
      </c>
      <c r="AL194" s="42" t="str">
        <f t="shared" si="9"/>
        <v>－</v>
      </c>
      <c r="AM194" s="42" t="str">
        <f t="shared" si="9"/>
        <v>－</v>
      </c>
      <c r="AN194" s="42" t="str">
        <f t="shared" si="9"/>
        <v>－</v>
      </c>
      <c r="AO194" s="42" t="str">
        <f t="shared" si="9"/>
        <v>－</v>
      </c>
      <c r="AP194" s="42" t="str">
        <f t="shared" si="9"/>
        <v>－</v>
      </c>
      <c r="AQ194" s="42" t="str">
        <f t="shared" si="9"/>
        <v>－</v>
      </c>
      <c r="AR194" s="42" t="str">
        <f t="shared" si="9"/>
        <v>－</v>
      </c>
      <c r="AS194" s="42" t="str">
        <f t="shared" si="9"/>
        <v>－</v>
      </c>
      <c r="AT194" s="42" t="str">
        <f t="shared" si="9"/>
        <v>－</v>
      </c>
      <c r="AU194" s="42" t="str">
        <f t="shared" si="9"/>
        <v>－</v>
      </c>
      <c r="AV194" s="42" t="str">
        <f t="shared" si="9"/>
        <v>－</v>
      </c>
      <c r="AW194" s="42" t="str">
        <f t="shared" si="9"/>
        <v>－</v>
      </c>
      <c r="AX194" s="42" t="str">
        <f t="shared" si="9"/>
        <v>－</v>
      </c>
      <c r="AY194" s="42" t="str">
        <f t="shared" si="9"/>
        <v>－</v>
      </c>
      <c r="AZ194" s="42" t="str">
        <f t="shared" si="9"/>
        <v>－</v>
      </c>
      <c r="BA194" s="42" t="str">
        <f t="shared" si="9"/>
        <v>－</v>
      </c>
      <c r="BB194" s="42" t="str">
        <f t="shared" si="9"/>
        <v>－</v>
      </c>
      <c r="BC194" s="42" t="str">
        <f t="shared" si="9"/>
        <v>－</v>
      </c>
      <c r="BD194" s="42" t="str">
        <f t="shared" si="9"/>
        <v>－</v>
      </c>
      <c r="BE194" s="42" t="str">
        <f t="shared" si="9"/>
        <v>－</v>
      </c>
      <c r="BF194" s="42" t="str">
        <f t="shared" si="9"/>
        <v>－</v>
      </c>
      <c r="BG194" s="42" t="str">
        <f t="shared" si="9"/>
        <v>－</v>
      </c>
      <c r="BH194" s="42" t="str">
        <f t="shared" si="9"/>
        <v>－</v>
      </c>
      <c r="BI194" s="42" t="str">
        <f t="shared" si="9"/>
        <v>－</v>
      </c>
      <c r="BJ194" s="42" t="str">
        <f t="shared" si="9"/>
        <v>－</v>
      </c>
      <c r="BK194" s="42" t="str">
        <f t="shared" si="9"/>
        <v>－</v>
      </c>
      <c r="BL194" s="42" t="str">
        <f t="shared" si="9"/>
        <v>－</v>
      </c>
    </row>
    <row r="195" spans="1:64" s="37" customFormat="1" x14ac:dyDescent="0.2">
      <c r="A195" s="7"/>
      <c r="B195" s="37">
        <v>11</v>
      </c>
      <c r="C195" s="7" t="s">
        <v>14</v>
      </c>
      <c r="D195" s="42" t="str">
        <f>IF(D133="－","－",MAX(D133:D150))</f>
        <v>－</v>
      </c>
      <c r="E195" s="42" t="str">
        <f>IF(E133="－","－",SUM(E133:E150))</f>
        <v>－</v>
      </c>
      <c r="F195" s="42" t="str">
        <f t="shared" ref="F195:BL195" si="10">IF(F133="－","－",SUM(F133:F150))</f>
        <v>－</v>
      </c>
      <c r="G195" s="42" t="str">
        <f t="shared" si="10"/>
        <v>－</v>
      </c>
      <c r="H195" s="42" t="str">
        <f t="shared" si="10"/>
        <v>－</v>
      </c>
      <c r="I195" s="42" t="str">
        <f t="shared" si="10"/>
        <v>－</v>
      </c>
      <c r="J195" s="42" t="str">
        <f t="shared" si="10"/>
        <v>－</v>
      </c>
      <c r="K195" s="42" t="str">
        <f t="shared" si="10"/>
        <v>－</v>
      </c>
      <c r="L195" s="42" t="str">
        <f t="shared" si="10"/>
        <v>－</v>
      </c>
      <c r="M195" s="42" t="str">
        <f t="shared" si="10"/>
        <v>－</v>
      </c>
      <c r="N195" s="42" t="str">
        <f t="shared" si="10"/>
        <v>－</v>
      </c>
      <c r="O195" s="42" t="str">
        <f t="shared" si="10"/>
        <v>－</v>
      </c>
      <c r="P195" s="42" t="str">
        <f t="shared" si="10"/>
        <v>－</v>
      </c>
      <c r="Q195" s="42" t="str">
        <f t="shared" si="10"/>
        <v>－</v>
      </c>
      <c r="R195" s="42" t="str">
        <f t="shared" si="10"/>
        <v>－</v>
      </c>
      <c r="S195" s="42" t="str">
        <f t="shared" si="10"/>
        <v>－</v>
      </c>
      <c r="T195" s="42" t="str">
        <f t="shared" si="10"/>
        <v>－</v>
      </c>
      <c r="U195" s="42" t="str">
        <f t="shared" si="10"/>
        <v>－</v>
      </c>
      <c r="V195" s="42" t="str">
        <f t="shared" si="10"/>
        <v>－</v>
      </c>
      <c r="W195" s="42" t="str">
        <f t="shared" si="10"/>
        <v>－</v>
      </c>
      <c r="X195" s="42" t="str">
        <f t="shared" si="10"/>
        <v>－</v>
      </c>
      <c r="Y195" s="42" t="str">
        <f t="shared" si="10"/>
        <v>－</v>
      </c>
      <c r="Z195" s="42" t="str">
        <f t="shared" si="10"/>
        <v>－</v>
      </c>
      <c r="AA195" s="42" t="str">
        <f t="shared" si="10"/>
        <v>－</v>
      </c>
      <c r="AB195" s="42" t="str">
        <f t="shared" si="10"/>
        <v>－</v>
      </c>
      <c r="AC195" s="42" t="str">
        <f t="shared" si="10"/>
        <v>－</v>
      </c>
      <c r="AD195" s="42" t="str">
        <f t="shared" si="10"/>
        <v>－</v>
      </c>
      <c r="AE195" s="42" t="str">
        <f t="shared" si="10"/>
        <v>－</v>
      </c>
      <c r="AF195" s="42" t="str">
        <f t="shared" si="10"/>
        <v>－</v>
      </c>
      <c r="AG195" s="42" t="str">
        <f t="shared" si="10"/>
        <v>－</v>
      </c>
      <c r="AH195" s="42" t="str">
        <f t="shared" si="10"/>
        <v>－</v>
      </c>
      <c r="AI195" s="42" t="str">
        <f t="shared" si="10"/>
        <v>－</v>
      </c>
      <c r="AJ195" s="42" t="str">
        <f t="shared" si="10"/>
        <v>－</v>
      </c>
      <c r="AK195" s="42" t="str">
        <f t="shared" si="10"/>
        <v>－</v>
      </c>
      <c r="AL195" s="42" t="str">
        <f t="shared" si="10"/>
        <v>－</v>
      </c>
      <c r="AM195" s="42" t="str">
        <f t="shared" si="10"/>
        <v>－</v>
      </c>
      <c r="AN195" s="42" t="str">
        <f t="shared" si="10"/>
        <v>－</v>
      </c>
      <c r="AO195" s="42" t="str">
        <f t="shared" si="10"/>
        <v>－</v>
      </c>
      <c r="AP195" s="42" t="str">
        <f t="shared" si="10"/>
        <v>－</v>
      </c>
      <c r="AQ195" s="42" t="str">
        <f t="shared" si="10"/>
        <v>－</v>
      </c>
      <c r="AR195" s="42" t="str">
        <f t="shared" si="10"/>
        <v>－</v>
      </c>
      <c r="AS195" s="42" t="str">
        <f t="shared" si="10"/>
        <v>－</v>
      </c>
      <c r="AT195" s="42" t="str">
        <f t="shared" si="10"/>
        <v>－</v>
      </c>
      <c r="AU195" s="42" t="str">
        <f t="shared" si="10"/>
        <v>－</v>
      </c>
      <c r="AV195" s="42" t="str">
        <f t="shared" si="10"/>
        <v>－</v>
      </c>
      <c r="AW195" s="42" t="str">
        <f t="shared" si="10"/>
        <v>－</v>
      </c>
      <c r="AX195" s="42" t="str">
        <f t="shared" si="10"/>
        <v>－</v>
      </c>
      <c r="AY195" s="42" t="str">
        <f t="shared" si="10"/>
        <v>－</v>
      </c>
      <c r="AZ195" s="42" t="str">
        <f t="shared" si="10"/>
        <v>－</v>
      </c>
      <c r="BA195" s="42" t="str">
        <f t="shared" si="10"/>
        <v>－</v>
      </c>
      <c r="BB195" s="42" t="str">
        <f t="shared" si="10"/>
        <v>－</v>
      </c>
      <c r="BC195" s="42" t="str">
        <f t="shared" si="10"/>
        <v>－</v>
      </c>
      <c r="BD195" s="42" t="str">
        <f t="shared" si="10"/>
        <v>－</v>
      </c>
      <c r="BE195" s="42" t="str">
        <f t="shared" si="10"/>
        <v>－</v>
      </c>
      <c r="BF195" s="42" t="str">
        <f t="shared" si="10"/>
        <v>－</v>
      </c>
      <c r="BG195" s="42" t="str">
        <f t="shared" si="10"/>
        <v>－</v>
      </c>
      <c r="BH195" s="42" t="str">
        <f t="shared" si="10"/>
        <v>－</v>
      </c>
      <c r="BI195" s="42" t="str">
        <f t="shared" si="10"/>
        <v>－</v>
      </c>
      <c r="BJ195" s="42" t="str">
        <f t="shared" si="10"/>
        <v>－</v>
      </c>
      <c r="BK195" s="42" t="str">
        <f t="shared" si="10"/>
        <v>－</v>
      </c>
      <c r="BL195" s="42" t="str">
        <f t="shared" si="10"/>
        <v>－</v>
      </c>
    </row>
    <row r="196" spans="1:64" s="37" customFormat="1" x14ac:dyDescent="0.2">
      <c r="A196" s="7"/>
      <c r="B196" s="37">
        <v>12</v>
      </c>
      <c r="C196" s="7" t="s">
        <v>235</v>
      </c>
      <c r="D196" s="42">
        <f>IF(D151="－","－",MAX(D151:D169))</f>
        <v>4.9271326049999997</v>
      </c>
      <c r="E196" s="42">
        <f>IF(E151="－","－",SUM(E151:E169))</f>
        <v>179</v>
      </c>
      <c r="F196" s="42">
        <f t="shared" ref="F196:BL196" si="11">IF(F151="－","－",SUM(F151:F169))</f>
        <v>0</v>
      </c>
      <c r="G196" s="42">
        <f t="shared" si="11"/>
        <v>9</v>
      </c>
      <c r="H196" s="42">
        <f t="shared" si="11"/>
        <v>170</v>
      </c>
      <c r="I196" s="42">
        <f t="shared" si="11"/>
        <v>0</v>
      </c>
      <c r="J196" s="42">
        <f t="shared" si="11"/>
        <v>0</v>
      </c>
      <c r="K196" s="42">
        <f t="shared" si="11"/>
        <v>0</v>
      </c>
      <c r="L196" s="42">
        <f t="shared" si="11"/>
        <v>0</v>
      </c>
      <c r="M196" s="42">
        <f t="shared" si="11"/>
        <v>0</v>
      </c>
      <c r="N196" s="42">
        <f t="shared" si="11"/>
        <v>0</v>
      </c>
      <c r="O196" s="42">
        <f t="shared" si="11"/>
        <v>5.2952426999999989E-2</v>
      </c>
      <c r="P196" s="42">
        <f t="shared" si="11"/>
        <v>9.4361123000000005E-2</v>
      </c>
      <c r="Q196" s="42">
        <f t="shared" si="11"/>
        <v>4.8783387999999997E-2</v>
      </c>
      <c r="R196" s="42">
        <f t="shared" si="11"/>
        <v>4.1690390000000011E-3</v>
      </c>
      <c r="S196" s="42">
        <f t="shared" si="11"/>
        <v>8.8923244000000012E-2</v>
      </c>
      <c r="T196" s="42">
        <f t="shared" si="11"/>
        <v>5.4378789999999996E-3</v>
      </c>
      <c r="U196" s="42">
        <f t="shared" si="11"/>
        <v>4.2000000000000003E-2</v>
      </c>
      <c r="V196" s="42">
        <f t="shared" si="11"/>
        <v>0.1008</v>
      </c>
      <c r="W196" s="42">
        <f t="shared" si="11"/>
        <v>9.4952427000000006E-2</v>
      </c>
      <c r="X196" s="42">
        <f t="shared" si="11"/>
        <v>0.19516112300000002</v>
      </c>
      <c r="Y196" s="42">
        <f t="shared" si="11"/>
        <v>0.29011355</v>
      </c>
      <c r="Z196" s="42">
        <f t="shared" si="11"/>
        <v>0</v>
      </c>
      <c r="AA196" s="42">
        <f t="shared" si="11"/>
        <v>0</v>
      </c>
      <c r="AB196" s="42">
        <f t="shared" si="11"/>
        <v>0</v>
      </c>
      <c r="AC196" s="42">
        <f t="shared" si="11"/>
        <v>0</v>
      </c>
      <c r="AD196" s="42">
        <f t="shared" si="11"/>
        <v>0</v>
      </c>
      <c r="AE196" s="42">
        <f t="shared" si="11"/>
        <v>0</v>
      </c>
      <c r="AF196" s="42">
        <f t="shared" si="11"/>
        <v>0</v>
      </c>
      <c r="AG196" s="42">
        <f t="shared" si="11"/>
        <v>4.6075743089907138E-3</v>
      </c>
      <c r="AH196" s="42">
        <f t="shared" si="11"/>
        <v>7.8381723877083403E-3</v>
      </c>
      <c r="AI196" s="42">
        <f t="shared" si="11"/>
        <v>2.5103335890363197E-2</v>
      </c>
      <c r="AJ196" s="42">
        <f t="shared" si="11"/>
        <v>0</v>
      </c>
      <c r="AK196" s="42">
        <f t="shared" si="11"/>
        <v>0</v>
      </c>
      <c r="AL196" s="42">
        <f t="shared" si="11"/>
        <v>0</v>
      </c>
      <c r="AM196" s="42">
        <f t="shared" si="11"/>
        <v>4.6075743089907138E-3</v>
      </c>
      <c r="AN196" s="42">
        <f t="shared" si="11"/>
        <v>7.8381723877083403E-3</v>
      </c>
      <c r="AO196" s="42">
        <f t="shared" si="11"/>
        <v>2.5103335890363197E-2</v>
      </c>
      <c r="AP196" s="42">
        <f t="shared" si="11"/>
        <v>0.31872248399999997</v>
      </c>
      <c r="AQ196" s="42">
        <f t="shared" si="11"/>
        <v>0.17161979799999999</v>
      </c>
      <c r="AR196" s="42">
        <f t="shared" si="11"/>
        <v>0.49034228200000002</v>
      </c>
      <c r="AS196" s="42">
        <f t="shared" si="11"/>
        <v>0</v>
      </c>
      <c r="AT196" s="42">
        <f t="shared" si="11"/>
        <v>0</v>
      </c>
      <c r="AU196" s="42">
        <f t="shared" si="11"/>
        <v>0</v>
      </c>
      <c r="AV196" s="42">
        <f t="shared" si="11"/>
        <v>0</v>
      </c>
      <c r="AW196" s="42">
        <f t="shared" si="11"/>
        <v>0</v>
      </c>
      <c r="AX196" s="42">
        <f t="shared" si="11"/>
        <v>0</v>
      </c>
      <c r="AY196" s="42">
        <f t="shared" si="11"/>
        <v>0</v>
      </c>
      <c r="AZ196" s="42">
        <f t="shared" si="11"/>
        <v>0</v>
      </c>
      <c r="BA196" s="42">
        <f t="shared" si="11"/>
        <v>0</v>
      </c>
      <c r="BB196" s="42">
        <f t="shared" si="11"/>
        <v>3.7221075280000004</v>
      </c>
      <c r="BC196" s="42">
        <f t="shared" si="11"/>
        <v>204.07688664</v>
      </c>
      <c r="BD196" s="42">
        <f t="shared" si="11"/>
        <v>474.44150852299998</v>
      </c>
      <c r="BE196" s="42">
        <f t="shared" si="11"/>
        <v>0.26301548000000002</v>
      </c>
      <c r="BF196" s="42">
        <f t="shared" si="11"/>
        <v>0.52603096857142861</v>
      </c>
      <c r="BG196" s="42">
        <f t="shared" si="11"/>
        <v>10.692687060000003</v>
      </c>
      <c r="BH196" s="42">
        <f t="shared" si="11"/>
        <v>99.594365001</v>
      </c>
      <c r="BI196" s="42">
        <f t="shared" si="11"/>
        <v>0</v>
      </c>
      <c r="BJ196" s="42">
        <f t="shared" si="11"/>
        <v>0</v>
      </c>
      <c r="BK196" s="42">
        <f t="shared" si="11"/>
        <v>0</v>
      </c>
      <c r="BL196" s="42">
        <f t="shared" si="11"/>
        <v>0</v>
      </c>
    </row>
    <row r="197" spans="1:64" s="37" customFormat="1" x14ac:dyDescent="0.2">
      <c r="A197" s="7"/>
      <c r="B197" s="37">
        <v>13</v>
      </c>
      <c r="C197" s="7" t="s">
        <v>255</v>
      </c>
      <c r="D197" s="42" t="str">
        <f>IF(D170="－","－",MAX(D170:D177))</f>
        <v>－</v>
      </c>
      <c r="E197" s="42" t="str">
        <f>IF(E170="－","－",SUM(E170:E177))</f>
        <v>－</v>
      </c>
      <c r="F197" s="42" t="str">
        <f t="shared" ref="F197:BL197" si="12">IF(F170="－","－",SUM(F170:F177))</f>
        <v>－</v>
      </c>
      <c r="G197" s="42" t="str">
        <f t="shared" si="12"/>
        <v>－</v>
      </c>
      <c r="H197" s="42" t="str">
        <f t="shared" si="12"/>
        <v>－</v>
      </c>
      <c r="I197" s="42" t="str">
        <f t="shared" si="12"/>
        <v>－</v>
      </c>
      <c r="J197" s="42" t="str">
        <f t="shared" si="12"/>
        <v>－</v>
      </c>
      <c r="K197" s="42" t="str">
        <f t="shared" si="12"/>
        <v>－</v>
      </c>
      <c r="L197" s="42" t="str">
        <f t="shared" si="12"/>
        <v>－</v>
      </c>
      <c r="M197" s="42" t="str">
        <f t="shared" si="12"/>
        <v>－</v>
      </c>
      <c r="N197" s="42" t="str">
        <f t="shared" si="12"/>
        <v>－</v>
      </c>
      <c r="O197" s="42" t="str">
        <f t="shared" si="12"/>
        <v>－</v>
      </c>
      <c r="P197" s="42" t="str">
        <f t="shared" si="12"/>
        <v>－</v>
      </c>
      <c r="Q197" s="42" t="str">
        <f t="shared" si="12"/>
        <v>－</v>
      </c>
      <c r="R197" s="42" t="str">
        <f t="shared" si="12"/>
        <v>－</v>
      </c>
      <c r="S197" s="42" t="str">
        <f t="shared" si="12"/>
        <v>－</v>
      </c>
      <c r="T197" s="42" t="str">
        <f t="shared" si="12"/>
        <v>－</v>
      </c>
      <c r="U197" s="42" t="str">
        <f t="shared" si="12"/>
        <v>－</v>
      </c>
      <c r="V197" s="42" t="str">
        <f t="shared" si="12"/>
        <v>－</v>
      </c>
      <c r="W197" s="42" t="str">
        <f t="shared" si="12"/>
        <v>－</v>
      </c>
      <c r="X197" s="42" t="str">
        <f t="shared" si="12"/>
        <v>－</v>
      </c>
      <c r="Y197" s="42" t="str">
        <f t="shared" si="12"/>
        <v>－</v>
      </c>
      <c r="Z197" s="42" t="str">
        <f t="shared" si="12"/>
        <v>－</v>
      </c>
      <c r="AA197" s="42" t="str">
        <f t="shared" si="12"/>
        <v>－</v>
      </c>
      <c r="AB197" s="42" t="str">
        <f t="shared" si="12"/>
        <v>－</v>
      </c>
      <c r="AC197" s="42" t="str">
        <f t="shared" si="12"/>
        <v>－</v>
      </c>
      <c r="AD197" s="42" t="str">
        <f t="shared" si="12"/>
        <v>－</v>
      </c>
      <c r="AE197" s="42" t="str">
        <f t="shared" si="12"/>
        <v>－</v>
      </c>
      <c r="AF197" s="42" t="str">
        <f t="shared" si="12"/>
        <v>－</v>
      </c>
      <c r="AG197" s="42" t="str">
        <f t="shared" si="12"/>
        <v>－</v>
      </c>
      <c r="AH197" s="42" t="str">
        <f t="shared" si="12"/>
        <v>－</v>
      </c>
      <c r="AI197" s="42" t="str">
        <f t="shared" si="12"/>
        <v>－</v>
      </c>
      <c r="AJ197" s="42" t="str">
        <f t="shared" si="12"/>
        <v>－</v>
      </c>
      <c r="AK197" s="42" t="str">
        <f t="shared" si="12"/>
        <v>－</v>
      </c>
      <c r="AL197" s="42" t="str">
        <f t="shared" si="12"/>
        <v>－</v>
      </c>
      <c r="AM197" s="42" t="str">
        <f t="shared" si="12"/>
        <v>－</v>
      </c>
      <c r="AN197" s="42" t="str">
        <f t="shared" si="12"/>
        <v>－</v>
      </c>
      <c r="AO197" s="42" t="str">
        <f t="shared" si="12"/>
        <v>－</v>
      </c>
      <c r="AP197" s="42" t="str">
        <f t="shared" si="12"/>
        <v>－</v>
      </c>
      <c r="AQ197" s="42" t="str">
        <f t="shared" si="12"/>
        <v>－</v>
      </c>
      <c r="AR197" s="42" t="str">
        <f t="shared" si="12"/>
        <v>－</v>
      </c>
      <c r="AS197" s="42" t="str">
        <f t="shared" si="12"/>
        <v>－</v>
      </c>
      <c r="AT197" s="42" t="str">
        <f t="shared" si="12"/>
        <v>－</v>
      </c>
      <c r="AU197" s="42" t="str">
        <f t="shared" si="12"/>
        <v>－</v>
      </c>
      <c r="AV197" s="42" t="str">
        <f t="shared" si="12"/>
        <v>－</v>
      </c>
      <c r="AW197" s="42" t="str">
        <f t="shared" si="12"/>
        <v>－</v>
      </c>
      <c r="AX197" s="42" t="str">
        <f t="shared" si="12"/>
        <v>－</v>
      </c>
      <c r="AY197" s="42" t="str">
        <f t="shared" si="12"/>
        <v>－</v>
      </c>
      <c r="AZ197" s="42" t="str">
        <f t="shared" si="12"/>
        <v>－</v>
      </c>
      <c r="BA197" s="42" t="str">
        <f t="shared" si="12"/>
        <v>－</v>
      </c>
      <c r="BB197" s="42" t="str">
        <f t="shared" si="12"/>
        <v>－</v>
      </c>
      <c r="BC197" s="42" t="str">
        <f t="shared" si="12"/>
        <v>－</v>
      </c>
      <c r="BD197" s="42" t="str">
        <f t="shared" si="12"/>
        <v>－</v>
      </c>
      <c r="BE197" s="42" t="str">
        <f t="shared" si="12"/>
        <v>－</v>
      </c>
      <c r="BF197" s="42" t="str">
        <f t="shared" si="12"/>
        <v>－</v>
      </c>
      <c r="BG197" s="42" t="str">
        <f t="shared" si="12"/>
        <v>－</v>
      </c>
      <c r="BH197" s="42" t="str">
        <f t="shared" si="12"/>
        <v>－</v>
      </c>
      <c r="BI197" s="42" t="str">
        <f t="shared" si="12"/>
        <v>－</v>
      </c>
      <c r="BJ197" s="42" t="str">
        <f t="shared" si="12"/>
        <v>－</v>
      </c>
      <c r="BK197" s="42" t="str">
        <f t="shared" si="12"/>
        <v>－</v>
      </c>
      <c r="BL197" s="42" t="str">
        <f t="shared" si="12"/>
        <v>－</v>
      </c>
    </row>
    <row r="198" spans="1:64" s="37" customFormat="1" x14ac:dyDescent="0.2">
      <c r="A198" s="7"/>
      <c r="B198" s="37">
        <v>14</v>
      </c>
      <c r="C198" s="7" t="s">
        <v>264</v>
      </c>
      <c r="D198" s="42" t="str">
        <f>IF(D178="－","－",MAX(D178:D182))</f>
        <v>－</v>
      </c>
      <c r="E198" s="42" t="str">
        <f>IF(E178="－","－",SUM(E178:E182))</f>
        <v>－</v>
      </c>
      <c r="F198" s="42" t="str">
        <f t="shared" ref="F198:BL198" si="13">IF(F178="－","－",SUM(F178:F182))</f>
        <v>－</v>
      </c>
      <c r="G198" s="42" t="str">
        <f t="shared" si="13"/>
        <v>－</v>
      </c>
      <c r="H198" s="42" t="str">
        <f t="shared" si="13"/>
        <v>－</v>
      </c>
      <c r="I198" s="42" t="str">
        <f t="shared" si="13"/>
        <v>－</v>
      </c>
      <c r="J198" s="42" t="str">
        <f t="shared" si="13"/>
        <v>－</v>
      </c>
      <c r="K198" s="42" t="str">
        <f t="shared" si="13"/>
        <v>－</v>
      </c>
      <c r="L198" s="42" t="str">
        <f t="shared" si="13"/>
        <v>－</v>
      </c>
      <c r="M198" s="42" t="str">
        <f t="shared" si="13"/>
        <v>－</v>
      </c>
      <c r="N198" s="42" t="str">
        <f t="shared" si="13"/>
        <v>－</v>
      </c>
      <c r="O198" s="42" t="str">
        <f t="shared" si="13"/>
        <v>－</v>
      </c>
      <c r="P198" s="42" t="str">
        <f t="shared" si="13"/>
        <v>－</v>
      </c>
      <c r="Q198" s="42" t="str">
        <f t="shared" si="13"/>
        <v>－</v>
      </c>
      <c r="R198" s="42" t="str">
        <f t="shared" si="13"/>
        <v>－</v>
      </c>
      <c r="S198" s="42" t="str">
        <f t="shared" si="13"/>
        <v>－</v>
      </c>
      <c r="T198" s="42" t="str">
        <f t="shared" si="13"/>
        <v>－</v>
      </c>
      <c r="U198" s="42" t="str">
        <f t="shared" si="13"/>
        <v>－</v>
      </c>
      <c r="V198" s="42" t="str">
        <f t="shared" si="13"/>
        <v>－</v>
      </c>
      <c r="W198" s="42" t="str">
        <f t="shared" si="13"/>
        <v>－</v>
      </c>
      <c r="X198" s="42" t="str">
        <f t="shared" si="13"/>
        <v>－</v>
      </c>
      <c r="Y198" s="42" t="str">
        <f t="shared" si="13"/>
        <v>－</v>
      </c>
      <c r="Z198" s="42" t="str">
        <f t="shared" si="13"/>
        <v>－</v>
      </c>
      <c r="AA198" s="42" t="str">
        <f t="shared" si="13"/>
        <v>－</v>
      </c>
      <c r="AB198" s="42" t="str">
        <f t="shared" si="13"/>
        <v>－</v>
      </c>
      <c r="AC198" s="42" t="str">
        <f t="shared" si="13"/>
        <v>－</v>
      </c>
      <c r="AD198" s="42" t="str">
        <f t="shared" si="13"/>
        <v>－</v>
      </c>
      <c r="AE198" s="42" t="str">
        <f t="shared" si="13"/>
        <v>－</v>
      </c>
      <c r="AF198" s="42" t="str">
        <f t="shared" si="13"/>
        <v>－</v>
      </c>
      <c r="AG198" s="42" t="str">
        <f t="shared" si="13"/>
        <v>－</v>
      </c>
      <c r="AH198" s="42" t="str">
        <f t="shared" si="13"/>
        <v>－</v>
      </c>
      <c r="AI198" s="42" t="str">
        <f t="shared" si="13"/>
        <v>－</v>
      </c>
      <c r="AJ198" s="42" t="str">
        <f t="shared" si="13"/>
        <v>－</v>
      </c>
      <c r="AK198" s="42" t="str">
        <f t="shared" si="13"/>
        <v>－</v>
      </c>
      <c r="AL198" s="42" t="str">
        <f t="shared" si="13"/>
        <v>－</v>
      </c>
      <c r="AM198" s="42" t="str">
        <f t="shared" si="13"/>
        <v>－</v>
      </c>
      <c r="AN198" s="42" t="str">
        <f t="shared" si="13"/>
        <v>－</v>
      </c>
      <c r="AO198" s="42" t="str">
        <f t="shared" si="13"/>
        <v>－</v>
      </c>
      <c r="AP198" s="42" t="str">
        <f t="shared" si="13"/>
        <v>－</v>
      </c>
      <c r="AQ198" s="42" t="str">
        <f t="shared" si="13"/>
        <v>－</v>
      </c>
      <c r="AR198" s="42" t="str">
        <f t="shared" si="13"/>
        <v>－</v>
      </c>
      <c r="AS198" s="42" t="str">
        <f t="shared" si="13"/>
        <v>－</v>
      </c>
      <c r="AT198" s="42" t="str">
        <f t="shared" si="13"/>
        <v>－</v>
      </c>
      <c r="AU198" s="42" t="str">
        <f t="shared" si="13"/>
        <v>－</v>
      </c>
      <c r="AV198" s="42" t="str">
        <f t="shared" si="13"/>
        <v>－</v>
      </c>
      <c r="AW198" s="42" t="str">
        <f t="shared" si="13"/>
        <v>－</v>
      </c>
      <c r="AX198" s="42" t="str">
        <f t="shared" si="13"/>
        <v>－</v>
      </c>
      <c r="AY198" s="42" t="str">
        <f t="shared" si="13"/>
        <v>－</v>
      </c>
      <c r="AZ198" s="42" t="str">
        <f t="shared" si="13"/>
        <v>－</v>
      </c>
      <c r="BA198" s="42" t="str">
        <f t="shared" si="13"/>
        <v>－</v>
      </c>
      <c r="BB198" s="42" t="str">
        <f t="shared" si="13"/>
        <v>－</v>
      </c>
      <c r="BC198" s="42" t="str">
        <f t="shared" si="13"/>
        <v>－</v>
      </c>
      <c r="BD198" s="42" t="str">
        <f t="shared" si="13"/>
        <v>－</v>
      </c>
      <c r="BE198" s="42" t="str">
        <f t="shared" si="13"/>
        <v>－</v>
      </c>
      <c r="BF198" s="42" t="str">
        <f t="shared" si="13"/>
        <v>－</v>
      </c>
      <c r="BG198" s="42" t="str">
        <f t="shared" si="13"/>
        <v>－</v>
      </c>
      <c r="BH198" s="42" t="str">
        <f t="shared" si="13"/>
        <v>－</v>
      </c>
      <c r="BI198" s="42" t="str">
        <f t="shared" si="13"/>
        <v>－</v>
      </c>
      <c r="BJ198" s="42" t="str">
        <f t="shared" si="13"/>
        <v>－</v>
      </c>
      <c r="BK198" s="42" t="str">
        <f t="shared" si="13"/>
        <v>－</v>
      </c>
      <c r="BL198" s="42" t="str">
        <f t="shared" si="13"/>
        <v>－</v>
      </c>
    </row>
    <row r="199" spans="1:64" s="37" customFormat="1" x14ac:dyDescent="0.2">
      <c r="A199" s="7"/>
      <c r="B199" s="7"/>
      <c r="C199" s="7" t="s">
        <v>337</v>
      </c>
      <c r="D199" s="52">
        <f>MAX(D185:D198)</f>
        <v>7.0329687319999996</v>
      </c>
      <c r="E199" s="42">
        <f>SUM(E185:E198)</f>
        <v>4443</v>
      </c>
      <c r="F199" s="42">
        <f t="shared" ref="F199:AY199" si="14">SUM(F185:F198)</f>
        <v>149</v>
      </c>
      <c r="G199" s="42">
        <f t="shared" si="14"/>
        <v>304</v>
      </c>
      <c r="H199" s="42">
        <f t="shared" si="14"/>
        <v>3990</v>
      </c>
      <c r="I199" s="42">
        <f t="shared" si="14"/>
        <v>1604.2181163898665</v>
      </c>
      <c r="J199" s="42">
        <f t="shared" si="14"/>
        <v>3368.126245815874</v>
      </c>
      <c r="K199" s="42">
        <f t="shared" si="14"/>
        <v>938.9237278897067</v>
      </c>
      <c r="L199" s="42">
        <f t="shared" si="14"/>
        <v>665.29438850015981</v>
      </c>
      <c r="M199" s="42">
        <f t="shared" si="14"/>
        <v>2780.7213054544136</v>
      </c>
      <c r="N199" s="42">
        <f t="shared" si="14"/>
        <v>2191.6230567513267</v>
      </c>
      <c r="O199" s="42">
        <f t="shared" si="14"/>
        <v>18.308706356999998</v>
      </c>
      <c r="P199" s="42">
        <f t="shared" si="14"/>
        <v>31.531684657</v>
      </c>
      <c r="Q199" s="42">
        <f t="shared" si="14"/>
        <v>16.434197003999998</v>
      </c>
      <c r="R199" s="42">
        <f t="shared" si="14"/>
        <v>1.8745093530000001</v>
      </c>
      <c r="S199" s="42">
        <f t="shared" si="14"/>
        <v>29.086672434999997</v>
      </c>
      <c r="T199" s="42">
        <f t="shared" si="14"/>
        <v>2.4450122219999999</v>
      </c>
      <c r="U199" s="42">
        <f t="shared" si="14"/>
        <v>43.89255</v>
      </c>
      <c r="V199" s="42">
        <f t="shared" si="14"/>
        <v>103.98309999999999</v>
      </c>
      <c r="W199" s="42">
        <f t="shared" si="14"/>
        <v>1666.419372746866</v>
      </c>
      <c r="X199" s="42">
        <f t="shared" si="14"/>
        <v>3503.6410304728738</v>
      </c>
      <c r="Y199" s="42">
        <f t="shared" si="14"/>
        <v>5170.0604032197389</v>
      </c>
      <c r="Z199" s="42">
        <f t="shared" si="14"/>
        <v>68.982396368671232</v>
      </c>
      <c r="AA199" s="42">
        <f t="shared" si="14"/>
        <v>35.647677199483056</v>
      </c>
      <c r="AB199" s="42">
        <f t="shared" si="14"/>
        <v>71.826549554453294</v>
      </c>
      <c r="AC199" s="42">
        <f t="shared" si="14"/>
        <v>20.229578129866351</v>
      </c>
      <c r="AD199" s="42">
        <f t="shared" si="14"/>
        <v>44.247204425158806</v>
      </c>
      <c r="AE199" s="42">
        <f t="shared" si="14"/>
        <v>470.72570736097214</v>
      </c>
      <c r="AF199" s="42">
        <f t="shared" si="14"/>
        <v>514.97291178613091</v>
      </c>
      <c r="AG199" s="42">
        <f t="shared" si="14"/>
        <v>4.4932284205021107</v>
      </c>
      <c r="AH199" s="42">
        <f t="shared" si="14"/>
        <v>7.6436529452219819</v>
      </c>
      <c r="AI199" s="42">
        <f t="shared" si="14"/>
        <v>24.480347946183915</v>
      </c>
      <c r="AJ199" s="42">
        <f t="shared" si="14"/>
        <v>2.7316729561630986</v>
      </c>
      <c r="AK199" s="42">
        <f t="shared" si="14"/>
        <v>2.6946793805186831</v>
      </c>
      <c r="AL199" s="42">
        <f t="shared" si="14"/>
        <v>6.7577615603801915</v>
      </c>
      <c r="AM199" s="42">
        <f t="shared" si="14"/>
        <v>27.454479506531559</v>
      </c>
      <c r="AN199" s="42">
        <f t="shared" si="14"/>
        <v>54.585536750899472</v>
      </c>
      <c r="AO199" s="42">
        <f t="shared" si="14"/>
        <v>501.96381686753631</v>
      </c>
      <c r="AP199" s="42">
        <f t="shared" si="14"/>
        <v>23834.846763337999</v>
      </c>
      <c r="AQ199" s="42">
        <f t="shared" si="14"/>
        <v>12834.148257166</v>
      </c>
      <c r="AR199" s="42">
        <f t="shared" si="14"/>
        <v>36668.995020504</v>
      </c>
      <c r="AS199" s="42">
        <f t="shared" si="14"/>
        <v>2356.8984719370001</v>
      </c>
      <c r="AT199" s="42">
        <f t="shared" si="14"/>
        <v>74157.872148857248</v>
      </c>
      <c r="AU199" s="42">
        <f t="shared" si="14"/>
        <v>167187.86154255658</v>
      </c>
      <c r="AV199" s="42">
        <f t="shared" si="14"/>
        <v>47408.949492945998</v>
      </c>
      <c r="AW199" s="42">
        <f t="shared" si="14"/>
        <v>107013.71036073301</v>
      </c>
      <c r="AX199" s="42">
        <f t="shared" si="14"/>
        <v>45868.795916840005</v>
      </c>
      <c r="AY199" s="42">
        <f t="shared" si="14"/>
        <v>103524.996627748</v>
      </c>
      <c r="AZ199" s="52">
        <f>MAX(AZ185:AZ198)</f>
        <v>60.358321525714288</v>
      </c>
      <c r="BA199" s="52">
        <f>MAX(BA185:BA198)</f>
        <v>120.71664305571429</v>
      </c>
      <c r="BB199" s="42">
        <f t="shared" ref="BB199:BD199" si="15">SUM(BB185:BB198)</f>
        <v>255.538193425</v>
      </c>
      <c r="BC199" s="42">
        <f t="shared" si="15"/>
        <v>18251.488218244998</v>
      </c>
      <c r="BD199" s="42">
        <f t="shared" si="15"/>
        <v>40810.068033351999</v>
      </c>
      <c r="BE199" s="52">
        <f>MAX(BE185:BE198)</f>
        <v>10.856797638571429</v>
      </c>
      <c r="BF199" s="52">
        <f>MAX(BF185:BF198)</f>
        <v>21.713595284285717</v>
      </c>
      <c r="BG199" s="42">
        <f t="shared" ref="BG199:BL199" si="16">SUM(BG185:BG198)</f>
        <v>279.02101373700003</v>
      </c>
      <c r="BH199" s="42">
        <f t="shared" si="16"/>
        <v>2010.2925551419999</v>
      </c>
      <c r="BI199" s="42">
        <f t="shared" si="16"/>
        <v>9.8400000000000034</v>
      </c>
      <c r="BJ199" s="42">
        <f t="shared" si="16"/>
        <v>14.3</v>
      </c>
      <c r="BK199" s="42">
        <f t="shared" si="16"/>
        <v>30.04999999999999</v>
      </c>
      <c r="BL199" s="42">
        <f t="shared" si="16"/>
        <v>34.630000000000024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326</v>
      </c>
      <c r="C202" s="7" t="s">
        <v>368</v>
      </c>
      <c r="D202" s="42" t="s">
        <v>330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石狩低地南部深さ3km30_2</v>
      </c>
      <c r="C203" s="7" t="str">
        <f ca="1">LEFT(RIGHT(CELL("filename",A2),4),3)</f>
        <v>PT3</v>
      </c>
      <c r="D203" s="42" t="str">
        <f ca="1">RIGHT(CELL("filename",A2),LEN(CELL("filename",A2))-FIND("]",CELL("filename",A2)))</f>
        <v>石狩低地南部深さ3km30_2（PT3）</v>
      </c>
    </row>
    <row r="204" spans="1:64" s="37" customFormat="1" x14ac:dyDescent="0.2">
      <c r="A204" s="7" t="s">
        <v>331</v>
      </c>
      <c r="B204" s="37">
        <f ca="1">VLOOKUP(B203,$B$207:$C$260,2,0)</f>
        <v>34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369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4"/>
  <dimension ref="A1:BL442"/>
  <sheetViews>
    <sheetView workbookViewId="0">
      <pane xSplit="3" ySplit="3" topLeftCell="D4" activePane="bottomRight" state="frozen"/>
      <selection activeCell="I167" sqref="I167"/>
      <selection pane="topRight" activeCell="I167" sqref="I167"/>
      <selection pane="bottomLeft" activeCell="I167" sqref="I167"/>
      <selection pane="bottomRight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269</v>
      </c>
      <c r="B1" s="1" t="s">
        <v>1</v>
      </c>
      <c r="C1" s="2" t="s">
        <v>2</v>
      </c>
      <c r="D1" s="164" t="s">
        <v>327</v>
      </c>
      <c r="E1" s="9" t="s">
        <v>328</v>
      </c>
      <c r="F1" s="10"/>
      <c r="G1" s="10"/>
      <c r="H1" s="11"/>
      <c r="I1" s="9" t="s">
        <v>33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34</v>
      </c>
      <c r="AA1" s="10"/>
      <c r="AB1" s="11"/>
      <c r="AC1" s="12" t="s">
        <v>35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89"/>
      <c r="E2" s="12" t="s">
        <v>329</v>
      </c>
      <c r="F2" s="13"/>
      <c r="G2" s="13"/>
      <c r="H2" s="14"/>
      <c r="I2" s="12" t="s">
        <v>38</v>
      </c>
      <c r="J2" s="14"/>
      <c r="O2" s="12" t="s">
        <v>347</v>
      </c>
      <c r="P2" s="13"/>
      <c r="Q2" s="15"/>
      <c r="R2" s="15"/>
      <c r="S2" s="15"/>
      <c r="T2" s="15"/>
      <c r="U2" s="12" t="s">
        <v>40</v>
      </c>
      <c r="V2" s="14"/>
      <c r="W2" s="12" t="s">
        <v>32</v>
      </c>
      <c r="X2" s="14"/>
      <c r="Y2" s="13"/>
      <c r="Z2" s="16"/>
      <c r="AA2" s="15"/>
      <c r="AB2" s="17"/>
      <c r="AC2" s="12" t="s">
        <v>350</v>
      </c>
      <c r="AD2" s="13"/>
      <c r="AE2" s="14"/>
      <c r="AF2" s="13"/>
      <c r="AG2" s="12" t="s">
        <v>351</v>
      </c>
      <c r="AH2" s="13"/>
      <c r="AI2" s="14"/>
      <c r="AJ2" s="12" t="s">
        <v>352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353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354</v>
      </c>
      <c r="Q3" s="45" t="s">
        <v>355</v>
      </c>
      <c r="R3" s="46" t="s">
        <v>356</v>
      </c>
      <c r="S3" s="46" t="s">
        <v>357</v>
      </c>
      <c r="T3" s="47" t="s">
        <v>358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359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360</v>
      </c>
      <c r="AI3" s="26" t="s">
        <v>361</v>
      </c>
      <c r="AJ3" s="27" t="s">
        <v>362</v>
      </c>
      <c r="AK3" s="27" t="s">
        <v>363</v>
      </c>
      <c r="AL3" s="27" t="s">
        <v>364</v>
      </c>
      <c r="AM3" s="28" t="s">
        <v>365</v>
      </c>
      <c r="AN3" s="28" t="s">
        <v>366</v>
      </c>
      <c r="AO3" s="28" t="s">
        <v>367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>
        <v>5.8744236839999999</v>
      </c>
      <c r="E4" s="36">
        <v>191</v>
      </c>
      <c r="F4" s="36">
        <v>58</v>
      </c>
      <c r="G4" s="36">
        <v>78</v>
      </c>
      <c r="H4" s="36">
        <v>55</v>
      </c>
      <c r="I4" s="36">
        <v>1.1904030536044083</v>
      </c>
      <c r="J4" s="36">
        <v>23.728535772930389</v>
      </c>
      <c r="K4" s="36">
        <v>0.31731355362018371</v>
      </c>
      <c r="L4" s="36">
        <v>0.87308949998422458</v>
      </c>
      <c r="M4" s="36">
        <v>10.814598326540068</v>
      </c>
      <c r="N4" s="36">
        <v>14.104340499994732</v>
      </c>
      <c r="O4" s="36">
        <v>2.5494409000000003E-2</v>
      </c>
      <c r="P4" s="36">
        <v>4.0636971000000008E-2</v>
      </c>
      <c r="Q4" s="36">
        <v>2.1326133000000001E-2</v>
      </c>
      <c r="R4" s="36">
        <v>4.1682760000000003E-3</v>
      </c>
      <c r="S4" s="36">
        <v>3.5200088000000004E-2</v>
      </c>
      <c r="T4" s="36">
        <v>5.436883E-3</v>
      </c>
      <c r="U4" s="36">
        <v>9.37025000000002</v>
      </c>
      <c r="V4" s="36">
        <v>22.189399999999985</v>
      </c>
      <c r="W4" s="36">
        <v>10.586147462604428</v>
      </c>
      <c r="X4" s="36">
        <v>45.958572743930375</v>
      </c>
      <c r="Y4" s="36">
        <v>56.544720206534805</v>
      </c>
      <c r="Z4" s="36">
        <v>1.8880595765839319E-2</v>
      </c>
      <c r="AA4" s="36">
        <v>6.63398555720493E-3</v>
      </c>
      <c r="AB4" s="36">
        <v>6.6339859999999997E-3</v>
      </c>
      <c r="AC4" s="36">
        <v>3.6275941770981461E-3</v>
      </c>
      <c r="AD4" s="36">
        <v>0.37066597396467715</v>
      </c>
      <c r="AE4" s="36">
        <v>3.3359937656820948</v>
      </c>
      <c r="AF4" s="36">
        <v>3.7066597396467724</v>
      </c>
      <c r="AG4" s="36">
        <v>1.4603318233231248</v>
      </c>
      <c r="AH4" s="36">
        <v>2.484242641974963</v>
      </c>
      <c r="AI4" s="36">
        <v>7.9562906236225235</v>
      </c>
      <c r="AJ4" s="36">
        <v>6.7709297468271563E-4</v>
      </c>
      <c r="AK4" s="36">
        <v>8.1822791183387515E-4</v>
      </c>
      <c r="AL4" s="36">
        <v>2.0464545942976524E-3</v>
      </c>
      <c r="AM4" s="36">
        <v>1.4646365104749057</v>
      </c>
      <c r="AN4" s="36">
        <v>2.8557268438514742</v>
      </c>
      <c r="AO4" s="36">
        <v>11.294330843898917</v>
      </c>
      <c r="AP4" s="36">
        <v>356.61587711800001</v>
      </c>
      <c r="AQ4" s="36">
        <v>192.023933833</v>
      </c>
      <c r="AR4" s="36">
        <v>548.63981095100007</v>
      </c>
      <c r="AS4" s="36">
        <v>22.632480682000001</v>
      </c>
      <c r="AT4" s="36">
        <v>1549.90158701</v>
      </c>
      <c r="AU4" s="36">
        <v>2993.1028595140001</v>
      </c>
      <c r="AV4" s="36">
        <v>849.92164454600004</v>
      </c>
      <c r="AW4" s="36">
        <v>1641.3318922789999</v>
      </c>
      <c r="AX4" s="36">
        <v>811.74418739400005</v>
      </c>
      <c r="AY4" s="36">
        <v>1567.6052394840001</v>
      </c>
      <c r="AZ4" s="36">
        <v>0.42019234285714291</v>
      </c>
      <c r="BA4" s="36">
        <v>0.84038468714285719</v>
      </c>
      <c r="BB4" s="36">
        <v>0.74769720299999998</v>
      </c>
      <c r="BC4" s="36">
        <v>34.485118616999998</v>
      </c>
      <c r="BD4" s="36">
        <v>66.596168433000003</v>
      </c>
      <c r="BE4" s="36">
        <v>6.3328389999999998E-2</v>
      </c>
      <c r="BF4" s="36">
        <v>0.12665678142857142</v>
      </c>
      <c r="BG4" s="36">
        <v>7.628251176</v>
      </c>
      <c r="BH4" s="36">
        <v>15.279058627</v>
      </c>
      <c r="BI4" s="36">
        <v>0.30000000000000004</v>
      </c>
      <c r="BJ4" s="36">
        <v>0.30000000000000004</v>
      </c>
      <c r="BK4" s="36">
        <v>0.09</v>
      </c>
      <c r="BL4" s="36">
        <v>0.09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>
        <v>5.8369011100000003</v>
      </c>
      <c r="E5" s="36">
        <v>19</v>
      </c>
      <c r="F5" s="36">
        <v>9</v>
      </c>
      <c r="G5" s="36">
        <v>7</v>
      </c>
      <c r="H5" s="36">
        <v>3</v>
      </c>
      <c r="I5" s="36">
        <v>33.48788462977781</v>
      </c>
      <c r="J5" s="36">
        <v>354.25510072043335</v>
      </c>
      <c r="K5" s="36">
        <v>17.370391629788077</v>
      </c>
      <c r="L5" s="36">
        <v>16.117492999989732</v>
      </c>
      <c r="M5" s="36">
        <v>266.74354435019785</v>
      </c>
      <c r="N5" s="36">
        <v>120.99944100001329</v>
      </c>
      <c r="O5" s="36">
        <v>2.069771443</v>
      </c>
      <c r="P5" s="36">
        <v>3.6749845579999998</v>
      </c>
      <c r="Q5" s="36">
        <v>1.9131801229999998</v>
      </c>
      <c r="R5" s="36">
        <v>0.15659132000000001</v>
      </c>
      <c r="S5" s="36">
        <v>3.4707350079999997</v>
      </c>
      <c r="T5" s="36">
        <v>0.20424955</v>
      </c>
      <c r="U5" s="36">
        <v>1.0107000000000002</v>
      </c>
      <c r="V5" s="36">
        <v>2.3899999999999997</v>
      </c>
      <c r="W5" s="36">
        <v>36.56835607277781</v>
      </c>
      <c r="X5" s="36">
        <v>360.32008527843334</v>
      </c>
      <c r="Y5" s="36">
        <v>396.88844135121116</v>
      </c>
      <c r="Z5" s="36">
        <v>0.40014013903605333</v>
      </c>
      <c r="AA5" s="36">
        <v>0.19154186319233768</v>
      </c>
      <c r="AB5" s="36">
        <v>0.19154186300000001</v>
      </c>
      <c r="AC5" s="36">
        <v>0.36476733006010087</v>
      </c>
      <c r="AD5" s="36">
        <v>5.3894578990320001</v>
      </c>
      <c r="AE5" s="36">
        <v>48.505121091287961</v>
      </c>
      <c r="AF5" s="36">
        <v>53.894578990320042</v>
      </c>
      <c r="AG5" s="36">
        <v>0.19520892080546531</v>
      </c>
      <c r="AH5" s="36">
        <v>0.33207954343918245</v>
      </c>
      <c r="AI5" s="36">
        <v>1.063552051284949</v>
      </c>
      <c r="AJ5" s="36">
        <v>1.9148228164590841E-2</v>
      </c>
      <c r="AK5" s="36">
        <v>2.3139532198431664E-2</v>
      </c>
      <c r="AL5" s="36">
        <v>5.7873853106826315E-2</v>
      </c>
      <c r="AM5" s="36">
        <v>0.57912447903015696</v>
      </c>
      <c r="AN5" s="36">
        <v>5.7446769746696145</v>
      </c>
      <c r="AO5" s="36">
        <v>49.626546995679739</v>
      </c>
      <c r="AP5" s="36">
        <v>3890.468199855</v>
      </c>
      <c r="AQ5" s="36">
        <v>2094.8674922290002</v>
      </c>
      <c r="AR5" s="36">
        <v>5985.3356920839997</v>
      </c>
      <c r="AS5" s="36">
        <v>173.416071332</v>
      </c>
      <c r="AT5" s="36">
        <v>13410.283808460001</v>
      </c>
      <c r="AU5" s="36">
        <v>31807.929792055998</v>
      </c>
      <c r="AV5" s="36">
        <v>7563.4543554700003</v>
      </c>
      <c r="AW5" s="36">
        <v>17939.801167553</v>
      </c>
      <c r="AX5" s="36">
        <v>7286.9464255820003</v>
      </c>
      <c r="AY5" s="36">
        <v>17283.950408056</v>
      </c>
      <c r="AZ5" s="36">
        <v>4.7003696528571437</v>
      </c>
      <c r="BA5" s="36">
        <v>9.4007393057142874</v>
      </c>
      <c r="BB5" s="36">
        <v>18.333252794</v>
      </c>
      <c r="BC5" s="36">
        <v>1266.0831275779999</v>
      </c>
      <c r="BD5" s="36">
        <v>3003.0298991519999</v>
      </c>
      <c r="BE5" s="36">
        <v>1.5527882085714286</v>
      </c>
      <c r="BF5" s="36">
        <v>3.1055764185714287</v>
      </c>
      <c r="BG5" s="36">
        <v>21.475341881999999</v>
      </c>
      <c r="BH5" s="36">
        <v>171.58849933499999</v>
      </c>
      <c r="BI5" s="36">
        <v>1.6200000000000012</v>
      </c>
      <c r="BJ5" s="36">
        <v>1.6200000000000012</v>
      </c>
      <c r="BK5" s="36">
        <v>2.1900000000000004</v>
      </c>
      <c r="BL5" s="36">
        <v>2.1900000000000004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>
        <v>5.6373932169999996</v>
      </c>
      <c r="E6" s="36">
        <v>8</v>
      </c>
      <c r="F6" s="36">
        <v>2</v>
      </c>
      <c r="G6" s="36">
        <v>1</v>
      </c>
      <c r="H6" s="36">
        <v>5</v>
      </c>
      <c r="I6" s="36">
        <v>2.4068749596381638</v>
      </c>
      <c r="J6" s="36">
        <v>40.210154088168629</v>
      </c>
      <c r="K6" s="36">
        <v>1.0097735432879367</v>
      </c>
      <c r="L6" s="36">
        <v>1.3971014163502273</v>
      </c>
      <c r="M6" s="36">
        <v>28.00285081195975</v>
      </c>
      <c r="N6" s="36">
        <v>14.614178235847046</v>
      </c>
      <c r="O6" s="36">
        <v>0.19512506200000002</v>
      </c>
      <c r="P6" s="36">
        <v>0.28344327499999999</v>
      </c>
      <c r="Q6" s="36">
        <v>0.17461301400000001</v>
      </c>
      <c r="R6" s="36">
        <v>2.0512048000000001E-2</v>
      </c>
      <c r="S6" s="36">
        <v>0.25668842799999997</v>
      </c>
      <c r="T6" s="36">
        <v>2.6754847000000002E-2</v>
      </c>
      <c r="U6" s="36">
        <v>6.7900000000000002E-2</v>
      </c>
      <c r="V6" s="36">
        <v>0.16060000000000002</v>
      </c>
      <c r="W6" s="36">
        <v>2.6699000216381634</v>
      </c>
      <c r="X6" s="36">
        <v>40.654197363168635</v>
      </c>
      <c r="Y6" s="36">
        <v>43.324097384806798</v>
      </c>
      <c r="Z6" s="36">
        <v>3.6392064909732937E-2</v>
      </c>
      <c r="AA6" s="36">
        <v>1.6057623514427188E-2</v>
      </c>
      <c r="AB6" s="36">
        <v>1.6057624E-2</v>
      </c>
      <c r="AC6" s="36">
        <v>9.7033992145945883E-3</v>
      </c>
      <c r="AD6" s="36">
        <v>0.30359523237031344</v>
      </c>
      <c r="AE6" s="36">
        <v>2.7323570913328186</v>
      </c>
      <c r="AF6" s="36">
        <v>3.0359523237031323</v>
      </c>
      <c r="AG6" s="36">
        <v>1.2743423807057817E-2</v>
      </c>
      <c r="AH6" s="36">
        <v>2.167846808556962E-2</v>
      </c>
      <c r="AI6" s="36">
        <v>6.9429688328108086E-2</v>
      </c>
      <c r="AJ6" s="36">
        <v>1.6389097592573059E-3</v>
      </c>
      <c r="AK6" s="36">
        <v>1.9805281703237721E-3</v>
      </c>
      <c r="AL6" s="36">
        <v>4.9534621279430256E-3</v>
      </c>
      <c r="AM6" s="36">
        <v>2.4085732780909714E-2</v>
      </c>
      <c r="AN6" s="36">
        <v>0.32725422862620684</v>
      </c>
      <c r="AO6" s="36">
        <v>2.8067402417888698</v>
      </c>
      <c r="AP6" s="36">
        <v>486.785269669</v>
      </c>
      <c r="AQ6" s="36">
        <v>262.11514520600002</v>
      </c>
      <c r="AR6" s="36">
        <v>748.90041487500002</v>
      </c>
      <c r="AS6" s="36">
        <v>29.225202209999999</v>
      </c>
      <c r="AT6" s="36">
        <v>900.180692368</v>
      </c>
      <c r="AU6" s="36">
        <v>2033.775154699</v>
      </c>
      <c r="AV6" s="36">
        <v>519.41768205400001</v>
      </c>
      <c r="AW6" s="36">
        <v>1173.5185898</v>
      </c>
      <c r="AX6" s="36">
        <v>493.53958408300002</v>
      </c>
      <c r="AY6" s="36">
        <v>1115.0522916990001</v>
      </c>
      <c r="AZ6" s="36">
        <v>0.58447446285714288</v>
      </c>
      <c r="BA6" s="36">
        <v>1.1689489271428573</v>
      </c>
      <c r="BB6" s="36">
        <v>3.2580379189999999</v>
      </c>
      <c r="BC6" s="36">
        <v>158.730585281</v>
      </c>
      <c r="BD6" s="36">
        <v>358.61946759400001</v>
      </c>
      <c r="BE6" s="36">
        <v>0.27594900428571434</v>
      </c>
      <c r="BF6" s="36">
        <v>0.55189801000000005</v>
      </c>
      <c r="BG6" s="36">
        <v>8.6696567519999999</v>
      </c>
      <c r="BH6" s="36">
        <v>65.226533674999999</v>
      </c>
      <c r="BI6" s="36">
        <v>0.42000000000000015</v>
      </c>
      <c r="BJ6" s="36">
        <v>0.42000000000000015</v>
      </c>
      <c r="BK6" s="36">
        <v>0.9300000000000006</v>
      </c>
      <c r="BL6" s="36">
        <v>0.9300000000000006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>
        <v>4.8736631350000001</v>
      </c>
      <c r="E7" s="36">
        <v>38</v>
      </c>
      <c r="F7" s="36">
        <v>0</v>
      </c>
      <c r="G7" s="36">
        <v>8</v>
      </c>
      <c r="H7" s="36">
        <v>30</v>
      </c>
      <c r="I7" s="36">
        <v>0</v>
      </c>
      <c r="J7" s="36">
        <v>0</v>
      </c>
      <c r="K7" s="36">
        <v>0</v>
      </c>
      <c r="L7" s="36">
        <v>0</v>
      </c>
      <c r="M7" s="36">
        <v>0</v>
      </c>
      <c r="N7" s="36">
        <v>0</v>
      </c>
      <c r="O7" s="36">
        <v>2.5344999999999999E-5</v>
      </c>
      <c r="P7" s="36">
        <v>4.1675000000000003E-5</v>
      </c>
      <c r="Q7" s="36">
        <v>2.3686E-5</v>
      </c>
      <c r="R7" s="36">
        <v>1.6590000000000001E-6</v>
      </c>
      <c r="S7" s="36">
        <v>3.9511000000000002E-5</v>
      </c>
      <c r="T7" s="36">
        <v>2.1639999999999999E-6</v>
      </c>
      <c r="U7" s="36">
        <v>6.3E-2</v>
      </c>
      <c r="V7" s="36">
        <v>0.1512</v>
      </c>
      <c r="W7" s="36">
        <v>6.3025344999999997E-2</v>
      </c>
      <c r="X7" s="36">
        <v>0.15124167499999999</v>
      </c>
      <c r="Y7" s="36">
        <v>0.21426701999999997</v>
      </c>
      <c r="Z7" s="36">
        <v>0</v>
      </c>
      <c r="AA7" s="36">
        <v>0</v>
      </c>
      <c r="AB7" s="36">
        <v>0</v>
      </c>
      <c r="AC7" s="36">
        <v>0</v>
      </c>
      <c r="AD7" s="36">
        <v>0</v>
      </c>
      <c r="AE7" s="36">
        <v>0</v>
      </c>
      <c r="AF7" s="36">
        <v>0</v>
      </c>
      <c r="AG7" s="36">
        <v>1.1143741000429282E-2</v>
      </c>
      <c r="AH7" s="36">
        <v>1.8957168598431422E-2</v>
      </c>
      <c r="AI7" s="36">
        <v>6.0714175105787117E-2</v>
      </c>
      <c r="AJ7" s="36">
        <v>0</v>
      </c>
      <c r="AK7" s="36">
        <v>0</v>
      </c>
      <c r="AL7" s="36">
        <v>0</v>
      </c>
      <c r="AM7" s="36">
        <v>1.1143741000429282E-2</v>
      </c>
      <c r="AN7" s="36">
        <v>1.8957168598431422E-2</v>
      </c>
      <c r="AO7" s="36">
        <v>6.0714175105787117E-2</v>
      </c>
      <c r="AP7" s="36">
        <v>0.16459573999999999</v>
      </c>
      <c r="AQ7" s="36">
        <v>8.8628474999999998E-2</v>
      </c>
      <c r="AR7" s="36">
        <v>0.25322421499999997</v>
      </c>
      <c r="AS7" s="36">
        <v>0</v>
      </c>
      <c r="AT7" s="36">
        <v>0</v>
      </c>
      <c r="AU7" s="36">
        <v>0</v>
      </c>
      <c r="AV7" s="36">
        <v>0</v>
      </c>
      <c r="AW7" s="36">
        <v>0</v>
      </c>
      <c r="AX7" s="36">
        <v>0</v>
      </c>
      <c r="AY7" s="36">
        <v>0</v>
      </c>
      <c r="AZ7" s="36">
        <v>0</v>
      </c>
      <c r="BA7" s="36">
        <v>0</v>
      </c>
      <c r="BB7" s="36">
        <v>1.061878944</v>
      </c>
      <c r="BC7" s="36">
        <v>43.111873989999999</v>
      </c>
      <c r="BD7" s="36">
        <v>91.866542963000001</v>
      </c>
      <c r="BE7" s="36">
        <v>8.9938927142857159E-2</v>
      </c>
      <c r="BF7" s="36">
        <v>0.17987785571428574</v>
      </c>
      <c r="BG7" s="36">
        <v>2.291098641</v>
      </c>
      <c r="BH7" s="36">
        <v>10.873838164</v>
      </c>
      <c r="BI7" s="36">
        <v>0</v>
      </c>
      <c r="BJ7" s="36">
        <v>0</v>
      </c>
      <c r="BK7" s="36">
        <v>0</v>
      </c>
      <c r="BL7" s="36">
        <v>0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>
        <v>4.8646139100000001</v>
      </c>
      <c r="E8" s="36">
        <v>56</v>
      </c>
      <c r="F8" s="36">
        <v>0</v>
      </c>
      <c r="G8" s="36">
        <v>0</v>
      </c>
      <c r="H8" s="36">
        <v>56</v>
      </c>
      <c r="I8" s="36">
        <v>0</v>
      </c>
      <c r="J8" s="36">
        <v>0</v>
      </c>
      <c r="K8" s="36">
        <v>0</v>
      </c>
      <c r="L8" s="36">
        <v>0</v>
      </c>
      <c r="M8" s="36">
        <v>0</v>
      </c>
      <c r="N8" s="36">
        <v>0</v>
      </c>
      <c r="O8" s="36">
        <v>5.0308500000000001E-4</v>
      </c>
      <c r="P8" s="36">
        <v>7.7646099999999999E-4</v>
      </c>
      <c r="Q8" s="36">
        <v>4.6268699999999998E-4</v>
      </c>
      <c r="R8" s="36">
        <v>4.0398000000000002E-5</v>
      </c>
      <c r="S8" s="36">
        <v>7.2376700000000005E-4</v>
      </c>
      <c r="T8" s="36">
        <v>5.2693999999999994E-5</v>
      </c>
      <c r="U8" s="36">
        <v>0</v>
      </c>
      <c r="V8" s="36">
        <v>0</v>
      </c>
      <c r="W8" s="36">
        <v>5.0308500000000001E-4</v>
      </c>
      <c r="X8" s="36">
        <v>7.7646099999999999E-4</v>
      </c>
      <c r="Y8" s="36">
        <v>1.2795459999999999E-3</v>
      </c>
      <c r="Z8" s="36">
        <v>0</v>
      </c>
      <c r="AA8" s="36">
        <v>0</v>
      </c>
      <c r="AB8" s="36">
        <v>0</v>
      </c>
      <c r="AC8" s="36">
        <v>0</v>
      </c>
      <c r="AD8" s="36">
        <v>0</v>
      </c>
      <c r="AE8" s="36">
        <v>0</v>
      </c>
      <c r="AF8" s="36">
        <v>0</v>
      </c>
      <c r="AG8" s="36">
        <v>0</v>
      </c>
      <c r="AH8" s="36">
        <v>0</v>
      </c>
      <c r="AI8" s="36">
        <v>0</v>
      </c>
      <c r="AJ8" s="36">
        <v>0</v>
      </c>
      <c r="AK8" s="36">
        <v>0</v>
      </c>
      <c r="AL8" s="36">
        <v>0</v>
      </c>
      <c r="AM8" s="36">
        <v>0</v>
      </c>
      <c r="AN8" s="36">
        <v>0</v>
      </c>
      <c r="AO8" s="36">
        <v>0</v>
      </c>
      <c r="AP8" s="36">
        <v>1.100172E-3</v>
      </c>
      <c r="AQ8" s="36">
        <v>5.9239999999999998E-4</v>
      </c>
      <c r="AR8" s="36">
        <v>1.6925719999999998E-3</v>
      </c>
      <c r="AS8" s="36">
        <v>0</v>
      </c>
      <c r="AT8" s="36">
        <v>0</v>
      </c>
      <c r="AU8" s="36">
        <v>0</v>
      </c>
      <c r="AV8" s="36">
        <v>0</v>
      </c>
      <c r="AW8" s="36">
        <v>0</v>
      </c>
      <c r="AX8" s="36">
        <v>0</v>
      </c>
      <c r="AY8" s="36">
        <v>0</v>
      </c>
      <c r="AZ8" s="36">
        <v>0</v>
      </c>
      <c r="BA8" s="36">
        <v>0</v>
      </c>
      <c r="BB8" s="36">
        <v>0.88805942900000001</v>
      </c>
      <c r="BC8" s="36">
        <v>46.686947580000002</v>
      </c>
      <c r="BD8" s="36">
        <v>97.784335968999997</v>
      </c>
      <c r="BE8" s="36">
        <v>7.5216777142857141E-2</v>
      </c>
      <c r="BF8" s="36">
        <v>0.15043355571428571</v>
      </c>
      <c r="BG8" s="36">
        <v>0.67919034</v>
      </c>
      <c r="BH8" s="36">
        <v>6.0119059449999996</v>
      </c>
      <c r="BI8" s="36">
        <v>0</v>
      </c>
      <c r="BJ8" s="36">
        <v>0</v>
      </c>
      <c r="BK8" s="36">
        <v>0</v>
      </c>
      <c r="BL8" s="36">
        <v>0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>
        <v>5.6593691179999999</v>
      </c>
      <c r="E9" s="36">
        <v>40</v>
      </c>
      <c r="F9" s="36">
        <v>14</v>
      </c>
      <c r="G9" s="36">
        <v>11</v>
      </c>
      <c r="H9" s="36">
        <v>15</v>
      </c>
      <c r="I9" s="36">
        <v>2.7499211989542215E-2</v>
      </c>
      <c r="J9" s="36">
        <v>2.2163614355453376</v>
      </c>
      <c r="K9" s="36">
        <v>1.4379211989697847E-2</v>
      </c>
      <c r="L9" s="36">
        <v>1.3119999999844367E-2</v>
      </c>
      <c r="M9" s="36">
        <v>0.94023564753282707</v>
      </c>
      <c r="N9" s="36">
        <v>1.3036250000020524</v>
      </c>
      <c r="O9" s="36">
        <v>7.3640016000000003E-2</v>
      </c>
      <c r="P9" s="36">
        <v>0.13111940599999999</v>
      </c>
      <c r="Q9" s="36">
        <v>6.8516008000000003E-2</v>
      </c>
      <c r="R9" s="36">
        <v>5.1240079999999993E-3</v>
      </c>
      <c r="S9" s="36">
        <v>0.12443591699999999</v>
      </c>
      <c r="T9" s="36">
        <v>6.6834889999999999E-3</v>
      </c>
      <c r="U9" s="36">
        <v>1.2912000000000001</v>
      </c>
      <c r="V9" s="36">
        <v>3.0528000000000013</v>
      </c>
      <c r="W9" s="36">
        <v>1.3923392279895423</v>
      </c>
      <c r="X9" s="36">
        <v>5.4002808415453387</v>
      </c>
      <c r="Y9" s="36">
        <v>6.7926200695348813</v>
      </c>
      <c r="Z9" s="36">
        <v>9.6966988394549562E-4</v>
      </c>
      <c r="AA9" s="36">
        <v>2.0750935516433596E-4</v>
      </c>
      <c r="AB9" s="36">
        <v>2.0750900000000001E-4</v>
      </c>
      <c r="AC9" s="36">
        <v>3.1612131554273684E-4</v>
      </c>
      <c r="AD9" s="36">
        <v>3.9797137378593979E-2</v>
      </c>
      <c r="AE9" s="36">
        <v>0.35817423640734586</v>
      </c>
      <c r="AF9" s="36">
        <v>0.39797137378593983</v>
      </c>
      <c r="AG9" s="36">
        <v>0.21890446914057471</v>
      </c>
      <c r="AH9" s="36">
        <v>0.37238921187132246</v>
      </c>
      <c r="AI9" s="36">
        <v>1.1926519353176142</v>
      </c>
      <c r="AJ9" s="36">
        <v>2.117925573577254E-5</v>
      </c>
      <c r="AK9" s="36">
        <v>2.5593912280902551E-5</v>
      </c>
      <c r="AL9" s="36">
        <v>6.4012457428778351E-5</v>
      </c>
      <c r="AM9" s="36">
        <v>0.21924176971185322</v>
      </c>
      <c r="AN9" s="36">
        <v>0.41221194316219734</v>
      </c>
      <c r="AO9" s="36">
        <v>1.5508901841823888</v>
      </c>
      <c r="AP9" s="36">
        <v>18.787641635</v>
      </c>
      <c r="AQ9" s="36">
        <v>10.116422418999999</v>
      </c>
      <c r="AR9" s="36">
        <v>28.904064053999999</v>
      </c>
      <c r="AS9" s="36">
        <v>1.2865277420000001</v>
      </c>
      <c r="AT9" s="36">
        <v>68.005914841999996</v>
      </c>
      <c r="AU9" s="36">
        <v>140.02393593299999</v>
      </c>
      <c r="AV9" s="36">
        <v>51.983694720000003</v>
      </c>
      <c r="AW9" s="36">
        <v>107.034241889</v>
      </c>
      <c r="AX9" s="36">
        <v>48.390505591</v>
      </c>
      <c r="AY9" s="36">
        <v>99.635878297000005</v>
      </c>
      <c r="AZ9" s="36">
        <v>6.9476202857142871E-2</v>
      </c>
      <c r="BA9" s="36">
        <v>0.13895240571428574</v>
      </c>
      <c r="BB9" s="36">
        <v>1.836119608</v>
      </c>
      <c r="BC9" s="36">
        <v>84.493962894000006</v>
      </c>
      <c r="BD9" s="36">
        <v>173.97276802299999</v>
      </c>
      <c r="BE9" s="36">
        <v>0.15551549428571429</v>
      </c>
      <c r="BF9" s="36">
        <v>0.31103098857142858</v>
      </c>
      <c r="BG9" s="36">
        <v>5.4674529749999996</v>
      </c>
      <c r="BH9" s="36">
        <v>16.946116930999999</v>
      </c>
      <c r="BI9" s="36">
        <v>0.03</v>
      </c>
      <c r="BJ9" s="36">
        <v>0.03</v>
      </c>
      <c r="BK9" s="36">
        <v>0.03</v>
      </c>
      <c r="BL9" s="36">
        <v>0.03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>
        <v>5.3412765420000001</v>
      </c>
      <c r="E10" s="36">
        <v>0</v>
      </c>
      <c r="F10" s="36" t="s">
        <v>339</v>
      </c>
      <c r="G10" s="36" t="s">
        <v>339</v>
      </c>
      <c r="H10" s="36" t="s">
        <v>339</v>
      </c>
      <c r="I10" s="36">
        <v>2.7325498328514435E-3</v>
      </c>
      <c r="J10" s="36">
        <v>0.49097365790223224</v>
      </c>
      <c r="K10" s="36">
        <v>2.7325498328514435E-3</v>
      </c>
      <c r="L10" s="36">
        <v>0</v>
      </c>
      <c r="M10" s="36">
        <v>0.26831120773501038</v>
      </c>
      <c r="N10" s="36">
        <v>0.22539500000007329</v>
      </c>
      <c r="O10" s="36">
        <v>0.12131551</v>
      </c>
      <c r="P10" s="36">
        <v>0.19630969600000001</v>
      </c>
      <c r="Q10" s="36">
        <v>0.110079392</v>
      </c>
      <c r="R10" s="36">
        <v>1.1236118E-2</v>
      </c>
      <c r="S10" s="36">
        <v>0.18165389000000001</v>
      </c>
      <c r="T10" s="36">
        <v>1.4655805999999999E-2</v>
      </c>
      <c r="U10" s="36" t="s">
        <v>339</v>
      </c>
      <c r="V10" s="36" t="s">
        <v>339</v>
      </c>
      <c r="W10" s="36">
        <v>0.12404805983285144</v>
      </c>
      <c r="X10" s="36">
        <v>0.68728335390223227</v>
      </c>
      <c r="Y10" s="36">
        <v>0.81133141373508377</v>
      </c>
      <c r="Z10" s="36">
        <v>1.9104907943116018E-4</v>
      </c>
      <c r="AA10" s="36">
        <v>4.0884502998268278E-5</v>
      </c>
      <c r="AB10" s="36">
        <v>4.0884499999999998E-5</v>
      </c>
      <c r="AC10" s="36">
        <v>4.280814849673335E-5</v>
      </c>
      <c r="AD10" s="36">
        <v>8.0241212339236794E-3</v>
      </c>
      <c r="AE10" s="36">
        <v>7.2217091105313116E-2</v>
      </c>
      <c r="AF10" s="36">
        <v>8.0241212339236784E-2</v>
      </c>
      <c r="AG10" s="36" t="s">
        <v>339</v>
      </c>
      <c r="AH10" s="36" t="s">
        <v>339</v>
      </c>
      <c r="AI10" s="36" t="s">
        <v>339</v>
      </c>
      <c r="AJ10" s="36">
        <v>4.1728468699140017E-6</v>
      </c>
      <c r="AK10" s="36">
        <v>5.0426454112764287E-6</v>
      </c>
      <c r="AL10" s="36">
        <v>1.2612066540472402E-5</v>
      </c>
      <c r="AM10" s="36">
        <v>4.6980995366647355E-5</v>
      </c>
      <c r="AN10" s="36">
        <v>8.0291638793349562E-3</v>
      </c>
      <c r="AO10" s="36">
        <v>7.2229703171853593E-2</v>
      </c>
      <c r="AP10" s="36">
        <v>27.043708099</v>
      </c>
      <c r="AQ10" s="36">
        <v>14.561996668000001</v>
      </c>
      <c r="AR10" s="36">
        <v>41.605704766999999</v>
      </c>
      <c r="AS10" s="36">
        <v>1.3747128559999999</v>
      </c>
      <c r="AT10" s="36">
        <v>73.813263202000002</v>
      </c>
      <c r="AU10" s="36">
        <v>162.70375967999999</v>
      </c>
      <c r="AV10" s="36">
        <v>65.312759835999998</v>
      </c>
      <c r="AW10" s="36">
        <v>143.96642445399999</v>
      </c>
      <c r="AX10" s="36">
        <v>60.525808877999999</v>
      </c>
      <c r="AY10" s="36">
        <v>133.41473110499999</v>
      </c>
      <c r="AZ10" s="36">
        <v>3.0233732857142859E-2</v>
      </c>
      <c r="BA10" s="36">
        <v>6.0467465714285719E-2</v>
      </c>
      <c r="BB10" s="36">
        <v>3.195815031</v>
      </c>
      <c r="BC10" s="36">
        <v>205.11818264300001</v>
      </c>
      <c r="BD10" s="36">
        <v>452.13418357299997</v>
      </c>
      <c r="BE10" s="36">
        <v>0.27067885571428574</v>
      </c>
      <c r="BF10" s="36">
        <v>0.54135771285714285</v>
      </c>
      <c r="BG10" s="36">
        <v>2.2581751410000002</v>
      </c>
      <c r="BH10" s="36">
        <v>27.17006091</v>
      </c>
      <c r="BI10" s="36">
        <v>0</v>
      </c>
      <c r="BJ10" s="36">
        <v>0</v>
      </c>
      <c r="BK10" s="36">
        <v>0</v>
      </c>
      <c r="BL10" s="36">
        <v>0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>
        <v>5.4452876520000002</v>
      </c>
      <c r="E11" s="36">
        <v>8</v>
      </c>
      <c r="F11" s="36">
        <v>0</v>
      </c>
      <c r="G11" s="36">
        <v>0</v>
      </c>
      <c r="H11" s="36">
        <v>8</v>
      </c>
      <c r="I11" s="36">
        <v>1.8853955531316156E-2</v>
      </c>
      <c r="J11" s="36">
        <v>3.6391156615486282</v>
      </c>
      <c r="K11" s="36">
        <v>1.8853955531316156E-2</v>
      </c>
      <c r="L11" s="36">
        <v>0</v>
      </c>
      <c r="M11" s="36">
        <v>1.3230806170795022</v>
      </c>
      <c r="N11" s="36">
        <v>2.3348890000004423</v>
      </c>
      <c r="O11" s="36">
        <v>5.8761297999999997E-2</v>
      </c>
      <c r="P11" s="36">
        <v>9.0446963000000005E-2</v>
      </c>
      <c r="Q11" s="36">
        <v>4.7632019999999997E-2</v>
      </c>
      <c r="R11" s="36">
        <v>1.1129277999999999E-2</v>
      </c>
      <c r="S11" s="36">
        <v>7.5930513000000005E-2</v>
      </c>
      <c r="T11" s="36">
        <v>1.451645E-2</v>
      </c>
      <c r="U11" s="36">
        <v>0</v>
      </c>
      <c r="V11" s="36">
        <v>0</v>
      </c>
      <c r="W11" s="36">
        <v>7.7615253531316153E-2</v>
      </c>
      <c r="X11" s="36">
        <v>3.7295626245486284</v>
      </c>
      <c r="Y11" s="36">
        <v>3.8071778780799446</v>
      </c>
      <c r="Z11" s="36">
        <v>8.0105658947972184E-4</v>
      </c>
      <c r="AA11" s="36">
        <v>1.7142611014866045E-4</v>
      </c>
      <c r="AB11" s="36">
        <v>1.7142599999999999E-4</v>
      </c>
      <c r="AC11" s="36">
        <v>2.7190262832370066E-4</v>
      </c>
      <c r="AD11" s="36">
        <v>3.076567663654833E-2</v>
      </c>
      <c r="AE11" s="36">
        <v>0.27689108972893484</v>
      </c>
      <c r="AF11" s="36">
        <v>0.30765676636548311</v>
      </c>
      <c r="AG11" s="36">
        <v>0</v>
      </c>
      <c r="AH11" s="36">
        <v>0</v>
      </c>
      <c r="AI11" s="36">
        <v>0</v>
      </c>
      <c r="AJ11" s="36">
        <v>1.7496470484460066E-5</v>
      </c>
      <c r="AK11" s="36">
        <v>2.1143478146326187E-5</v>
      </c>
      <c r="AL11" s="36">
        <v>5.2881559485062118E-5</v>
      </c>
      <c r="AM11" s="36">
        <v>2.8939909880816073E-4</v>
      </c>
      <c r="AN11" s="36">
        <v>3.0786820114694656E-2</v>
      </c>
      <c r="AO11" s="36">
        <v>0.27694397128841991</v>
      </c>
      <c r="AP11" s="36">
        <v>23.464129231000001</v>
      </c>
      <c r="AQ11" s="36">
        <v>12.634531124</v>
      </c>
      <c r="AR11" s="36">
        <v>36.098660355</v>
      </c>
      <c r="AS11" s="36">
        <v>1.1242390900000001</v>
      </c>
      <c r="AT11" s="36">
        <v>49.613632598000002</v>
      </c>
      <c r="AU11" s="36">
        <v>108.992750843</v>
      </c>
      <c r="AV11" s="36">
        <v>44.645854606</v>
      </c>
      <c r="AW11" s="36">
        <v>98.079383677999999</v>
      </c>
      <c r="AX11" s="36">
        <v>41.355569670999998</v>
      </c>
      <c r="AY11" s="36">
        <v>90.851184747000005</v>
      </c>
      <c r="AZ11" s="36">
        <v>7.5708351428571435E-2</v>
      </c>
      <c r="BA11" s="36">
        <v>0.15141670285714287</v>
      </c>
      <c r="BB11" s="36">
        <v>1.530763986</v>
      </c>
      <c r="BC11" s="36">
        <v>77.508284184000004</v>
      </c>
      <c r="BD11" s="36">
        <v>170.272577595</v>
      </c>
      <c r="BE11" s="36">
        <v>0.12965251142857145</v>
      </c>
      <c r="BF11" s="36">
        <v>0.25930502285714291</v>
      </c>
      <c r="BG11" s="36">
        <v>1.8431679219999999</v>
      </c>
      <c r="BH11" s="36">
        <v>17.161500240999999</v>
      </c>
      <c r="BI11" s="36">
        <v>0</v>
      </c>
      <c r="BJ11" s="36">
        <v>0</v>
      </c>
      <c r="BK11" s="36">
        <v>0</v>
      </c>
      <c r="BL11" s="36">
        <v>0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>
        <v>4.8170891989999998</v>
      </c>
      <c r="E12" s="36">
        <v>115</v>
      </c>
      <c r="F12" s="36">
        <v>0</v>
      </c>
      <c r="G12" s="36">
        <v>3</v>
      </c>
      <c r="H12" s="36">
        <v>112</v>
      </c>
      <c r="I12" s="36">
        <v>0</v>
      </c>
      <c r="J12" s="36">
        <v>0</v>
      </c>
      <c r="K12" s="36">
        <v>0</v>
      </c>
      <c r="L12" s="36">
        <v>0</v>
      </c>
      <c r="M12" s="36">
        <v>0</v>
      </c>
      <c r="N12" s="36">
        <v>0</v>
      </c>
      <c r="O12" s="36">
        <v>3.6480000000000003E-5</v>
      </c>
      <c r="P12" s="36">
        <v>6.2674999999999992E-5</v>
      </c>
      <c r="Q12" s="36">
        <v>3.349E-5</v>
      </c>
      <c r="R12" s="36">
        <v>2.9900000000000002E-6</v>
      </c>
      <c r="S12" s="36">
        <v>5.8774999999999999E-5</v>
      </c>
      <c r="T12" s="36">
        <v>3.8999999999999999E-6</v>
      </c>
      <c r="U12" s="36">
        <v>4.4999999999999998E-2</v>
      </c>
      <c r="V12" s="36">
        <v>0.10799999999999998</v>
      </c>
      <c r="W12" s="36">
        <v>4.5036479999999997E-2</v>
      </c>
      <c r="X12" s="36">
        <v>0.10806267499999998</v>
      </c>
      <c r="Y12" s="36">
        <v>0.15309915499999999</v>
      </c>
      <c r="Z12" s="36">
        <v>0</v>
      </c>
      <c r="AA12" s="36">
        <v>0</v>
      </c>
      <c r="AB12" s="36">
        <v>0</v>
      </c>
      <c r="AC12" s="36">
        <v>0</v>
      </c>
      <c r="AD12" s="36">
        <v>0</v>
      </c>
      <c r="AE12" s="36">
        <v>0</v>
      </c>
      <c r="AF12" s="36">
        <v>0</v>
      </c>
      <c r="AG12" s="36">
        <v>7.9025055769230759E-3</v>
      </c>
      <c r="AH12" s="36">
        <v>1.344334282051282E-2</v>
      </c>
      <c r="AI12" s="36">
        <v>4.3055030384615382E-2</v>
      </c>
      <c r="AJ12" s="36">
        <v>0</v>
      </c>
      <c r="AK12" s="36">
        <v>0</v>
      </c>
      <c r="AL12" s="36">
        <v>0</v>
      </c>
      <c r="AM12" s="36">
        <v>7.9025055769230759E-3</v>
      </c>
      <c r="AN12" s="36">
        <v>1.344334282051282E-2</v>
      </c>
      <c r="AO12" s="36">
        <v>4.3055030384615382E-2</v>
      </c>
      <c r="AP12" s="36">
        <v>0.174248079</v>
      </c>
      <c r="AQ12" s="36">
        <v>9.3825887999999996E-2</v>
      </c>
      <c r="AR12" s="36">
        <v>0.26807396699999997</v>
      </c>
      <c r="AS12" s="36">
        <v>0</v>
      </c>
      <c r="AT12" s="36">
        <v>0</v>
      </c>
      <c r="AU12" s="36">
        <v>0</v>
      </c>
      <c r="AV12" s="36">
        <v>0</v>
      </c>
      <c r="AW12" s="36">
        <v>0</v>
      </c>
      <c r="AX12" s="36">
        <v>0</v>
      </c>
      <c r="AY12" s="36">
        <v>0</v>
      </c>
      <c r="AZ12" s="36">
        <v>0</v>
      </c>
      <c r="BA12" s="36">
        <v>0</v>
      </c>
      <c r="BB12" s="36">
        <v>0.32120502000000001</v>
      </c>
      <c r="BC12" s="36">
        <v>12.536448894999999</v>
      </c>
      <c r="BD12" s="36">
        <v>25.601012989000001</v>
      </c>
      <c r="BE12" s="36">
        <v>2.7205392857142859E-2</v>
      </c>
      <c r="BF12" s="36">
        <v>5.4410787142857145E-2</v>
      </c>
      <c r="BG12" s="36">
        <v>0.35598491900000001</v>
      </c>
      <c r="BH12" s="36">
        <v>1.6544202720000001</v>
      </c>
      <c r="BI12" s="36">
        <v>0</v>
      </c>
      <c r="BJ12" s="36">
        <v>0</v>
      </c>
      <c r="BK12" s="36">
        <v>0</v>
      </c>
      <c r="BL12" s="36">
        <v>0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>
        <v>5.2201260930000002</v>
      </c>
      <c r="E13" s="36">
        <v>1</v>
      </c>
      <c r="F13" s="36">
        <v>0</v>
      </c>
      <c r="G13" s="36">
        <v>0</v>
      </c>
      <c r="H13" s="36">
        <v>1</v>
      </c>
      <c r="I13" s="36">
        <v>4.8691069360299625E-3</v>
      </c>
      <c r="J13" s="36">
        <v>2.0764037731868936</v>
      </c>
      <c r="K13" s="36">
        <v>4.8691069360299625E-3</v>
      </c>
      <c r="L13" s="36">
        <v>0</v>
      </c>
      <c r="M13" s="36">
        <v>0.74179788012270442</v>
      </c>
      <c r="N13" s="36">
        <v>1.3394750000002194</v>
      </c>
      <c r="O13" s="36">
        <v>0.102631694</v>
      </c>
      <c r="P13" s="36">
        <v>0.166816933</v>
      </c>
      <c r="Q13" s="36">
        <v>8.9545977999999998E-2</v>
      </c>
      <c r="R13" s="36">
        <v>1.3085716000000001E-2</v>
      </c>
      <c r="S13" s="36">
        <v>0.14974860600000001</v>
      </c>
      <c r="T13" s="36">
        <v>1.7068327000000001E-2</v>
      </c>
      <c r="U13" s="36">
        <v>0</v>
      </c>
      <c r="V13" s="36">
        <v>0</v>
      </c>
      <c r="W13" s="36">
        <v>0.10750080093602996</v>
      </c>
      <c r="X13" s="36">
        <v>2.2432207061868938</v>
      </c>
      <c r="Y13" s="36">
        <v>2.3507215071229237</v>
      </c>
      <c r="Z13" s="36">
        <v>4.599168174417845E-4</v>
      </c>
      <c r="AA13" s="36">
        <v>9.8422198932541881E-5</v>
      </c>
      <c r="AB13" s="36">
        <v>9.8422200000000001E-5</v>
      </c>
      <c r="AC13" s="36">
        <v>5.5786617788420753E-5</v>
      </c>
      <c r="AD13" s="36">
        <v>1.6654895692618254E-2</v>
      </c>
      <c r="AE13" s="36">
        <v>0.1498940612335643</v>
      </c>
      <c r="AF13" s="36">
        <v>0.16654895692618252</v>
      </c>
      <c r="AG13" s="36">
        <v>0</v>
      </c>
      <c r="AH13" s="36">
        <v>0</v>
      </c>
      <c r="AI13" s="36">
        <v>0</v>
      </c>
      <c r="AJ13" s="36">
        <v>1.0045390531865376E-5</v>
      </c>
      <c r="AK13" s="36">
        <v>1.2139276625560566E-5</v>
      </c>
      <c r="AL13" s="36">
        <v>3.0361318726159868E-5</v>
      </c>
      <c r="AM13" s="36">
        <v>6.5832008320286127E-5</v>
      </c>
      <c r="AN13" s="36">
        <v>1.6667034969243814E-2</v>
      </c>
      <c r="AO13" s="36">
        <v>0.14992442255229046</v>
      </c>
      <c r="AP13" s="36">
        <v>18.806225295000001</v>
      </c>
      <c r="AQ13" s="36">
        <v>10.126429005</v>
      </c>
      <c r="AR13" s="36">
        <v>28.932654300000003</v>
      </c>
      <c r="AS13" s="36">
        <v>1.3055955269999999</v>
      </c>
      <c r="AT13" s="36">
        <v>31.410483932000002</v>
      </c>
      <c r="AU13" s="36">
        <v>69.870010460000003</v>
      </c>
      <c r="AV13" s="36">
        <v>43.430483283000001</v>
      </c>
      <c r="AW13" s="36">
        <v>96.607499833999995</v>
      </c>
      <c r="AX13" s="36">
        <v>39.745100874000002</v>
      </c>
      <c r="AY13" s="36">
        <v>88.40967302</v>
      </c>
      <c r="AZ13" s="36">
        <v>1.7777405714285717E-2</v>
      </c>
      <c r="BA13" s="36">
        <v>3.5554812857142862E-2</v>
      </c>
      <c r="BB13" s="36">
        <v>2.790927838</v>
      </c>
      <c r="BC13" s="36">
        <v>159.675025877</v>
      </c>
      <c r="BD13" s="36">
        <v>355.18382182300002</v>
      </c>
      <c r="BE13" s="36">
        <v>0.23638575571428572</v>
      </c>
      <c r="BF13" s="36">
        <v>0.47277151285714292</v>
      </c>
      <c r="BG13" s="36">
        <v>8.2435598169999995</v>
      </c>
      <c r="BH13" s="36">
        <v>43.711231536</v>
      </c>
      <c r="BI13" s="36">
        <v>0</v>
      </c>
      <c r="BJ13" s="36">
        <v>0</v>
      </c>
      <c r="BK13" s="36">
        <v>0</v>
      </c>
      <c r="BL13" s="36">
        <v>0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>
        <v>5.9435559649999998</v>
      </c>
      <c r="E14" s="36">
        <v>0</v>
      </c>
      <c r="F14" s="36" t="s">
        <v>339</v>
      </c>
      <c r="G14" s="36" t="s">
        <v>339</v>
      </c>
      <c r="H14" s="36" t="s">
        <v>339</v>
      </c>
      <c r="I14" s="36">
        <v>28.840829785893291</v>
      </c>
      <c r="J14" s="36">
        <v>200.80600714362032</v>
      </c>
      <c r="K14" s="36">
        <v>13.038045285915404</v>
      </c>
      <c r="L14" s="36">
        <v>15.802784499977887</v>
      </c>
      <c r="M14" s="36">
        <v>138.54590242953685</v>
      </c>
      <c r="N14" s="36">
        <v>91.100934499976745</v>
      </c>
      <c r="O14" s="36">
        <v>0.44063481500000001</v>
      </c>
      <c r="P14" s="36">
        <v>0.70031636099999994</v>
      </c>
      <c r="Q14" s="36">
        <v>0.35770220500000005</v>
      </c>
      <c r="R14" s="36">
        <v>8.293260999999999E-2</v>
      </c>
      <c r="S14" s="36">
        <v>0.59214338999999994</v>
      </c>
      <c r="T14" s="36">
        <v>0.10817297100000001</v>
      </c>
      <c r="U14" s="36" t="s">
        <v>339</v>
      </c>
      <c r="V14" s="36" t="s">
        <v>339</v>
      </c>
      <c r="W14" s="36">
        <v>29.28146460089329</v>
      </c>
      <c r="X14" s="36">
        <v>201.50632350462033</v>
      </c>
      <c r="Y14" s="36">
        <v>230.78778810551361</v>
      </c>
      <c r="Z14" s="36">
        <v>0.26101814744269991</v>
      </c>
      <c r="AA14" s="36">
        <v>0.12581074706738132</v>
      </c>
      <c r="AB14" s="36">
        <v>0.125810747</v>
      </c>
      <c r="AC14" s="36">
        <v>0.11971553328785944</v>
      </c>
      <c r="AD14" s="36">
        <v>1.2282015541085531</v>
      </c>
      <c r="AE14" s="36">
        <v>11.053813986976973</v>
      </c>
      <c r="AF14" s="36">
        <v>12.282015541085535</v>
      </c>
      <c r="AG14" s="36" t="s">
        <v>339</v>
      </c>
      <c r="AH14" s="36" t="s">
        <v>339</v>
      </c>
      <c r="AI14" s="36" t="s">
        <v>339</v>
      </c>
      <c r="AJ14" s="36">
        <v>1.2840783029883385E-2</v>
      </c>
      <c r="AK14" s="36">
        <v>1.5517347308853225E-2</v>
      </c>
      <c r="AL14" s="36">
        <v>3.8810148410046326E-2</v>
      </c>
      <c r="AM14" s="36">
        <v>0.13255631631774284</v>
      </c>
      <c r="AN14" s="36">
        <v>1.2437189014174064</v>
      </c>
      <c r="AO14" s="36">
        <v>11.09262413538702</v>
      </c>
      <c r="AP14" s="36">
        <v>726.15821599799995</v>
      </c>
      <c r="AQ14" s="36">
        <v>391.00827015300001</v>
      </c>
      <c r="AR14" s="36">
        <v>1117.1664861509998</v>
      </c>
      <c r="AS14" s="36">
        <v>68.231281023999998</v>
      </c>
      <c r="AT14" s="36">
        <v>2363.3377058740002</v>
      </c>
      <c r="AU14" s="36">
        <v>6570.929778703</v>
      </c>
      <c r="AV14" s="36">
        <v>1514.803361712</v>
      </c>
      <c r="AW14" s="36">
        <v>4211.6987739910001</v>
      </c>
      <c r="AX14" s="36">
        <v>1481.26003745</v>
      </c>
      <c r="AY14" s="36">
        <v>4118.436254749</v>
      </c>
      <c r="AZ14" s="36">
        <v>2.6410055357142861</v>
      </c>
      <c r="BA14" s="36">
        <v>5.2820110728571432</v>
      </c>
      <c r="BB14" s="36">
        <v>2.9003955889999999</v>
      </c>
      <c r="BC14" s="36">
        <v>129.66629914999999</v>
      </c>
      <c r="BD14" s="36">
        <v>360.51900000000001</v>
      </c>
      <c r="BE14" s="36">
        <v>0.24565744571428574</v>
      </c>
      <c r="BF14" s="36">
        <v>0.49131489285714286</v>
      </c>
      <c r="BG14" s="36">
        <v>1.5569573830000001</v>
      </c>
      <c r="BH14" s="36">
        <v>47.849290037000003</v>
      </c>
      <c r="BI14" s="36">
        <v>0.06</v>
      </c>
      <c r="BJ14" s="36">
        <v>0.06</v>
      </c>
      <c r="BK14" s="36">
        <v>0.63000000000000034</v>
      </c>
      <c r="BL14" s="36">
        <v>0.63000000000000034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>
        <v>5.5263815239999996</v>
      </c>
      <c r="E15" s="36">
        <v>2</v>
      </c>
      <c r="F15" s="36">
        <v>0</v>
      </c>
      <c r="G15" s="36">
        <v>0</v>
      </c>
      <c r="H15" s="36">
        <v>2</v>
      </c>
      <c r="I15" s="36">
        <v>0.13742953823578058</v>
      </c>
      <c r="J15" s="36">
        <v>7.0334389663629473</v>
      </c>
      <c r="K15" s="36">
        <v>6.411253823893244E-2</v>
      </c>
      <c r="L15" s="36">
        <v>7.3316999996848153E-2</v>
      </c>
      <c r="M15" s="36">
        <v>2.7041060045993066</v>
      </c>
      <c r="N15" s="36">
        <v>4.4667624999994207</v>
      </c>
      <c r="O15" s="36">
        <v>4.0749462E-2</v>
      </c>
      <c r="P15" s="36">
        <v>6.7414405999999996E-2</v>
      </c>
      <c r="Q15" s="36">
        <v>3.1718309E-2</v>
      </c>
      <c r="R15" s="36">
        <v>9.0311530000000001E-3</v>
      </c>
      <c r="S15" s="36">
        <v>5.5634640999999999E-2</v>
      </c>
      <c r="T15" s="36">
        <v>1.1779764999999999E-2</v>
      </c>
      <c r="U15" s="36">
        <v>0</v>
      </c>
      <c r="V15" s="36">
        <v>0</v>
      </c>
      <c r="W15" s="36">
        <v>0.17817900023578059</v>
      </c>
      <c r="X15" s="36">
        <v>7.1008533723629474</v>
      </c>
      <c r="Y15" s="36">
        <v>7.2790323725987278</v>
      </c>
      <c r="Z15" s="36">
        <v>3.3261431484077268E-3</v>
      </c>
      <c r="AA15" s="36">
        <v>7.1179463375925349E-4</v>
      </c>
      <c r="AB15" s="36">
        <v>7.1179499999999998E-4</v>
      </c>
      <c r="AC15" s="36">
        <v>9.4965187626449936E-4</v>
      </c>
      <c r="AD15" s="36">
        <v>0.10389014902210954</v>
      </c>
      <c r="AE15" s="36">
        <v>0.9350113411989861</v>
      </c>
      <c r="AF15" s="36">
        <v>1.0389014902210951</v>
      </c>
      <c r="AG15" s="36">
        <v>0</v>
      </c>
      <c r="AH15" s="36">
        <v>0</v>
      </c>
      <c r="AI15" s="36">
        <v>0</v>
      </c>
      <c r="AJ15" s="36">
        <v>7.2648840949334176E-5</v>
      </c>
      <c r="AK15" s="36">
        <v>8.7791945370972017E-5</v>
      </c>
      <c r="AL15" s="36">
        <v>2.1957479981840443E-4</v>
      </c>
      <c r="AM15" s="36">
        <v>1.0223007172138335E-3</v>
      </c>
      <c r="AN15" s="36">
        <v>0.1039779409674805</v>
      </c>
      <c r="AO15" s="36">
        <v>0.93523091599880448</v>
      </c>
      <c r="AP15" s="36">
        <v>73.073778515000001</v>
      </c>
      <c r="AQ15" s="36">
        <v>39.347419199999997</v>
      </c>
      <c r="AR15" s="36">
        <v>112.42119771500001</v>
      </c>
      <c r="AS15" s="36">
        <v>5.2509816159999998</v>
      </c>
      <c r="AT15" s="36">
        <v>431.59984227000001</v>
      </c>
      <c r="AU15" s="36">
        <v>975.10818444899996</v>
      </c>
      <c r="AV15" s="36">
        <v>245.27508451099999</v>
      </c>
      <c r="AW15" s="36">
        <v>554.14696421099995</v>
      </c>
      <c r="AX15" s="36">
        <v>232.14543226999999</v>
      </c>
      <c r="AY15" s="36">
        <v>524.48330332600005</v>
      </c>
      <c r="AZ15" s="36">
        <v>0.14945821714285715</v>
      </c>
      <c r="BA15" s="36">
        <v>0.29891643571428572</v>
      </c>
      <c r="BB15" s="36">
        <v>1.430246312</v>
      </c>
      <c r="BC15" s="36">
        <v>39.845002633</v>
      </c>
      <c r="BD15" s="36">
        <v>90.021321540000002</v>
      </c>
      <c r="BE15" s="36">
        <v>0.12113887428571429</v>
      </c>
      <c r="BF15" s="36">
        <v>0.24227774857142859</v>
      </c>
      <c r="BG15" s="36">
        <v>2.686630734</v>
      </c>
      <c r="BH15" s="36">
        <v>15.473846564</v>
      </c>
      <c r="BI15" s="36">
        <v>0</v>
      </c>
      <c r="BJ15" s="36">
        <v>0</v>
      </c>
      <c r="BK15" s="36">
        <v>0.03</v>
      </c>
      <c r="BL15" s="36">
        <v>0.03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>
        <v>4.8070135980000002</v>
      </c>
      <c r="E16" s="36">
        <v>45</v>
      </c>
      <c r="F16" s="36">
        <v>0</v>
      </c>
      <c r="G16" s="36">
        <v>7</v>
      </c>
      <c r="H16" s="36">
        <v>38</v>
      </c>
      <c r="I16" s="36">
        <v>0</v>
      </c>
      <c r="J16" s="36">
        <v>0</v>
      </c>
      <c r="K16" s="36">
        <v>0</v>
      </c>
      <c r="L16" s="36">
        <v>0</v>
      </c>
      <c r="M16" s="36">
        <v>0</v>
      </c>
      <c r="N16" s="36">
        <v>0</v>
      </c>
      <c r="O16" s="36">
        <v>3.2827999999999998E-5</v>
      </c>
      <c r="P16" s="36">
        <v>4.5785999999999998E-5</v>
      </c>
      <c r="Q16" s="36">
        <v>3.1117E-5</v>
      </c>
      <c r="R16" s="36">
        <v>1.711E-6</v>
      </c>
      <c r="S16" s="36">
        <v>4.3553000000000001E-5</v>
      </c>
      <c r="T16" s="36">
        <v>2.2330000000000001E-6</v>
      </c>
      <c r="U16" s="36">
        <v>8.1000000000000003E-2</v>
      </c>
      <c r="V16" s="36">
        <v>0.19439999999999999</v>
      </c>
      <c r="W16" s="36">
        <v>8.1032828000000001E-2</v>
      </c>
      <c r="X16" s="36">
        <v>0.19444578599999998</v>
      </c>
      <c r="Y16" s="36">
        <v>0.27547861399999996</v>
      </c>
      <c r="Z16" s="36">
        <v>0</v>
      </c>
      <c r="AA16" s="36">
        <v>0</v>
      </c>
      <c r="AB16" s="36">
        <v>0</v>
      </c>
      <c r="AC16" s="36">
        <v>0</v>
      </c>
      <c r="AD16" s="36">
        <v>0</v>
      </c>
      <c r="AE16" s="36">
        <v>0</v>
      </c>
      <c r="AF16" s="36">
        <v>0</v>
      </c>
      <c r="AG16" s="36">
        <v>1.3560430596016061E-2</v>
      </c>
      <c r="AH16" s="36">
        <v>2.3068318715061806E-2</v>
      </c>
      <c r="AI16" s="36">
        <v>7.3880966695535788E-2</v>
      </c>
      <c r="AJ16" s="36">
        <v>0</v>
      </c>
      <c r="AK16" s="36">
        <v>0</v>
      </c>
      <c r="AL16" s="36">
        <v>0</v>
      </c>
      <c r="AM16" s="36">
        <v>1.3560430596016061E-2</v>
      </c>
      <c r="AN16" s="36">
        <v>2.3068318715061806E-2</v>
      </c>
      <c r="AO16" s="36">
        <v>7.3880966695535788E-2</v>
      </c>
      <c r="AP16" s="36">
        <v>0.23640098200000001</v>
      </c>
      <c r="AQ16" s="36">
        <v>0.12729283599999999</v>
      </c>
      <c r="AR16" s="36">
        <v>0.363693818</v>
      </c>
      <c r="AS16" s="36">
        <v>0</v>
      </c>
      <c r="AT16" s="36">
        <v>0</v>
      </c>
      <c r="AU16" s="36">
        <v>0</v>
      </c>
      <c r="AV16" s="36">
        <v>0</v>
      </c>
      <c r="AW16" s="36">
        <v>0</v>
      </c>
      <c r="AX16" s="36">
        <v>0</v>
      </c>
      <c r="AY16" s="36">
        <v>0</v>
      </c>
      <c r="AZ16" s="36">
        <v>0</v>
      </c>
      <c r="BA16" s="36">
        <v>0</v>
      </c>
      <c r="BB16" s="36">
        <v>0.17129609900000001</v>
      </c>
      <c r="BC16" s="36">
        <v>10.547479288</v>
      </c>
      <c r="BD16" s="36">
        <v>21.408678472999998</v>
      </c>
      <c r="BE16" s="36">
        <v>1.4508421428571429E-2</v>
      </c>
      <c r="BF16" s="36">
        <v>2.9016842857142858E-2</v>
      </c>
      <c r="BG16" s="36">
        <v>0.26618081399999999</v>
      </c>
      <c r="BH16" s="36">
        <v>0.65700814200000002</v>
      </c>
      <c r="BI16" s="36">
        <v>0</v>
      </c>
      <c r="BJ16" s="36">
        <v>0</v>
      </c>
      <c r="BK16" s="36">
        <v>0</v>
      </c>
      <c r="BL16" s="36">
        <v>0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>
        <v>6.1882720649999996</v>
      </c>
      <c r="E17" s="36">
        <v>3</v>
      </c>
      <c r="F17" s="36">
        <v>1</v>
      </c>
      <c r="G17" s="36">
        <v>1</v>
      </c>
      <c r="H17" s="36">
        <v>1</v>
      </c>
      <c r="I17" s="36">
        <v>39.511989381926561</v>
      </c>
      <c r="J17" s="36">
        <v>197.82919624178882</v>
      </c>
      <c r="K17" s="36">
        <v>26.671317381915678</v>
      </c>
      <c r="L17" s="36">
        <v>12.840672000010882</v>
      </c>
      <c r="M17" s="36">
        <v>170.69483562372176</v>
      </c>
      <c r="N17" s="36">
        <v>66.646349999993632</v>
      </c>
      <c r="O17" s="36">
        <v>0.18409123399999999</v>
      </c>
      <c r="P17" s="36">
        <v>0.27658226499999999</v>
      </c>
      <c r="Q17" s="36">
        <v>0.15957796699999999</v>
      </c>
      <c r="R17" s="36">
        <v>2.4513266999999998E-2</v>
      </c>
      <c r="S17" s="36">
        <v>0.24460843800000001</v>
      </c>
      <c r="T17" s="36">
        <v>3.1973827000000003E-2</v>
      </c>
      <c r="U17" s="36">
        <v>3.9050000000000001E-2</v>
      </c>
      <c r="V17" s="36">
        <v>9.2300000000000007E-2</v>
      </c>
      <c r="W17" s="36">
        <v>39.735130615926565</v>
      </c>
      <c r="X17" s="36">
        <v>198.19807850678882</v>
      </c>
      <c r="Y17" s="36">
        <v>237.93320912271537</v>
      </c>
      <c r="Z17" s="36">
        <v>0.26303706888675565</v>
      </c>
      <c r="AA17" s="36">
        <v>0.12629276496192571</v>
      </c>
      <c r="AB17" s="36">
        <v>0.126292765</v>
      </c>
      <c r="AC17" s="36">
        <v>0.31556247487282774</v>
      </c>
      <c r="AD17" s="36">
        <v>1.8849992515697773</v>
      </c>
      <c r="AE17" s="36">
        <v>17.165622829711911</v>
      </c>
      <c r="AF17" s="36">
        <v>19.050622081281688</v>
      </c>
      <c r="AG17" s="36">
        <v>8.0760566343409546E-3</v>
      </c>
      <c r="AH17" s="36">
        <v>1.3738579102097257E-2</v>
      </c>
      <c r="AI17" s="36">
        <v>4.4000584421581751E-2</v>
      </c>
      <c r="AJ17" s="36">
        <v>1.2889980423752495E-2</v>
      </c>
      <c r="AK17" s="36">
        <v>1.557679883341272E-2</v>
      </c>
      <c r="AL17" s="36">
        <v>3.8958841511092086E-2</v>
      </c>
      <c r="AM17" s="36">
        <v>0.3365285119309212</v>
      </c>
      <c r="AN17" s="36">
        <v>1.9143146295052873</v>
      </c>
      <c r="AO17" s="36">
        <v>17.248582255644585</v>
      </c>
      <c r="AP17" s="36">
        <v>651.26678288799997</v>
      </c>
      <c r="AQ17" s="36">
        <v>350.68211386299998</v>
      </c>
      <c r="AR17" s="36">
        <v>1001.9488967509999</v>
      </c>
      <c r="AS17" s="36">
        <v>96.857638840999996</v>
      </c>
      <c r="AT17" s="36">
        <v>1710.280657006</v>
      </c>
      <c r="AU17" s="36">
        <v>4402.0938881169996</v>
      </c>
      <c r="AV17" s="36">
        <v>1174.7955006499999</v>
      </c>
      <c r="AW17" s="36">
        <v>3023.8078598460002</v>
      </c>
      <c r="AX17" s="36">
        <v>1153.216574025</v>
      </c>
      <c r="AY17" s="36">
        <v>2968.2658290009999</v>
      </c>
      <c r="AZ17" s="36">
        <v>4.6773626385714291</v>
      </c>
      <c r="BA17" s="36">
        <v>9.3547252785714292</v>
      </c>
      <c r="BB17" s="36">
        <v>2.842320677</v>
      </c>
      <c r="BC17" s="36">
        <v>114.916215143</v>
      </c>
      <c r="BD17" s="36">
        <v>295.78301447500002</v>
      </c>
      <c r="BE17" s="36">
        <v>0.2407386228571429</v>
      </c>
      <c r="BF17" s="36">
        <v>0.4814772457142858</v>
      </c>
      <c r="BG17" s="36">
        <v>4.076178927</v>
      </c>
      <c r="BH17" s="36">
        <v>23.298168079</v>
      </c>
      <c r="BI17" s="36">
        <v>0</v>
      </c>
      <c r="BJ17" s="36">
        <v>0.19999999999999998</v>
      </c>
      <c r="BK17" s="36">
        <v>1.1700000000000004</v>
      </c>
      <c r="BL17" s="36">
        <v>1.4600000000000004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>
        <v>6.1292695249999998</v>
      </c>
      <c r="E18" s="36">
        <v>1</v>
      </c>
      <c r="F18" s="36">
        <v>1</v>
      </c>
      <c r="G18" s="36">
        <v>0</v>
      </c>
      <c r="H18" s="36">
        <v>0</v>
      </c>
      <c r="I18" s="36">
        <v>27.757908943107125</v>
      </c>
      <c r="J18" s="36">
        <v>179.34423649694838</v>
      </c>
      <c r="K18" s="36">
        <v>18.822340443082922</v>
      </c>
      <c r="L18" s="36">
        <v>8.9355685000242033</v>
      </c>
      <c r="M18" s="36">
        <v>160.36598894005425</v>
      </c>
      <c r="N18" s="36">
        <v>46.736156500001243</v>
      </c>
      <c r="O18" s="36">
        <v>0.73423508199999998</v>
      </c>
      <c r="P18" s="36">
        <v>1.247109008</v>
      </c>
      <c r="Q18" s="36">
        <v>0.67476635399999996</v>
      </c>
      <c r="R18" s="36">
        <v>5.9468727999999998E-2</v>
      </c>
      <c r="S18" s="36">
        <v>1.1695411010000001</v>
      </c>
      <c r="T18" s="36">
        <v>7.7567907000000005E-2</v>
      </c>
      <c r="U18" s="36">
        <v>0</v>
      </c>
      <c r="V18" s="36">
        <v>0</v>
      </c>
      <c r="W18" s="36">
        <v>28.492144025107127</v>
      </c>
      <c r="X18" s="36">
        <v>180.59134550494838</v>
      </c>
      <c r="Y18" s="36">
        <v>209.08348953005552</v>
      </c>
      <c r="Z18" s="36">
        <v>0.22228947089632764</v>
      </c>
      <c r="AA18" s="36">
        <v>0.10708800174055794</v>
      </c>
      <c r="AB18" s="36">
        <v>0.107088002</v>
      </c>
      <c r="AC18" s="36">
        <v>0.36352693363803712</v>
      </c>
      <c r="AD18" s="36">
        <v>3.3898149446120849</v>
      </c>
      <c r="AE18" s="36">
        <v>30.508334501508752</v>
      </c>
      <c r="AF18" s="36">
        <v>33.89814944612084</v>
      </c>
      <c r="AG18" s="36">
        <v>0</v>
      </c>
      <c r="AH18" s="36">
        <v>0</v>
      </c>
      <c r="AI18" s="36">
        <v>0</v>
      </c>
      <c r="AJ18" s="36">
        <v>1.0929860367227718E-2</v>
      </c>
      <c r="AK18" s="36">
        <v>1.3208106296715405E-2</v>
      </c>
      <c r="AL18" s="36">
        <v>3.303454871431085E-2</v>
      </c>
      <c r="AM18" s="36">
        <v>0.37445679400526483</v>
      </c>
      <c r="AN18" s="36">
        <v>3.4030230509088004</v>
      </c>
      <c r="AO18" s="36">
        <v>30.541369050223064</v>
      </c>
      <c r="AP18" s="36">
        <v>1073.6979924059999</v>
      </c>
      <c r="AQ18" s="36">
        <v>578.14507283399996</v>
      </c>
      <c r="AR18" s="36">
        <v>1651.8430652399998</v>
      </c>
      <c r="AS18" s="36">
        <v>105.759800739</v>
      </c>
      <c r="AT18" s="36">
        <v>3052.3244036000001</v>
      </c>
      <c r="AU18" s="36">
        <v>7994.2841794890001</v>
      </c>
      <c r="AV18" s="36">
        <v>1861.268234013</v>
      </c>
      <c r="AW18" s="36">
        <v>4874.8118579439997</v>
      </c>
      <c r="AX18" s="36">
        <v>1811.7902146030001</v>
      </c>
      <c r="AY18" s="36">
        <v>4745.2249282789999</v>
      </c>
      <c r="AZ18" s="36">
        <v>2.5097242457142857</v>
      </c>
      <c r="BA18" s="36">
        <v>5.0194484914285713</v>
      </c>
      <c r="BB18" s="36">
        <v>2.7973617640000001</v>
      </c>
      <c r="BC18" s="36">
        <v>165.71968231899999</v>
      </c>
      <c r="BD18" s="36">
        <v>434.03323481400002</v>
      </c>
      <c r="BE18" s="36">
        <v>0.23693069714285714</v>
      </c>
      <c r="BF18" s="36">
        <v>0.47386139428571428</v>
      </c>
      <c r="BG18" s="36">
        <v>7.7689481540000003</v>
      </c>
      <c r="BH18" s="36">
        <v>74.85258159</v>
      </c>
      <c r="BI18" s="36">
        <v>1.05</v>
      </c>
      <c r="BJ18" s="36">
        <v>1.32</v>
      </c>
      <c r="BK18" s="36">
        <v>2.7599999999999993</v>
      </c>
      <c r="BL18" s="36">
        <v>3.3099999999999978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>
        <v>6.0580930640000004</v>
      </c>
      <c r="E19" s="36">
        <v>6</v>
      </c>
      <c r="F19" s="36">
        <v>1</v>
      </c>
      <c r="G19" s="36">
        <v>4</v>
      </c>
      <c r="H19" s="36">
        <v>1</v>
      </c>
      <c r="I19" s="36">
        <v>11.397828418408437</v>
      </c>
      <c r="J19" s="36">
        <v>108.31494256737359</v>
      </c>
      <c r="K19" s="36">
        <v>6.7594579184078638</v>
      </c>
      <c r="L19" s="36">
        <v>4.6383705000005726</v>
      </c>
      <c r="M19" s="36">
        <v>88.287746985776863</v>
      </c>
      <c r="N19" s="36">
        <v>31.425024000005163</v>
      </c>
      <c r="O19" s="36">
        <v>1.6179456919999999</v>
      </c>
      <c r="P19" s="36">
        <v>2.7485985540000004</v>
      </c>
      <c r="Q19" s="36">
        <v>1.504902835</v>
      </c>
      <c r="R19" s="36">
        <v>0.113042857</v>
      </c>
      <c r="S19" s="36">
        <v>2.6011513500000003</v>
      </c>
      <c r="T19" s="36">
        <v>0.147447204</v>
      </c>
      <c r="U19" s="36">
        <v>0.38799999999999996</v>
      </c>
      <c r="V19" s="36">
        <v>0.92119999999999991</v>
      </c>
      <c r="W19" s="36">
        <v>13.403774110408436</v>
      </c>
      <c r="X19" s="36">
        <v>111.98474112137359</v>
      </c>
      <c r="Y19" s="36">
        <v>125.38851523178202</v>
      </c>
      <c r="Z19" s="36">
        <v>0.12002470180016953</v>
      </c>
      <c r="AA19" s="36">
        <v>5.6727025360420777E-2</v>
      </c>
      <c r="AB19" s="36">
        <v>5.6727025E-2</v>
      </c>
      <c r="AC19" s="36">
        <v>0.11491023076015397</v>
      </c>
      <c r="AD19" s="36">
        <v>1.5322399178414057</v>
      </c>
      <c r="AE19" s="36">
        <v>13.790159260572649</v>
      </c>
      <c r="AF19" s="36">
        <v>15.322399178414059</v>
      </c>
      <c r="AG19" s="36">
        <v>7.4989441919616956E-2</v>
      </c>
      <c r="AH19" s="36">
        <v>0.12756824602417599</v>
      </c>
      <c r="AI19" s="36">
        <v>0.40856316632067169</v>
      </c>
      <c r="AJ19" s="36">
        <v>5.7898027580322075E-3</v>
      </c>
      <c r="AK19" s="36">
        <v>6.9966435277822462E-3</v>
      </c>
      <c r="AL19" s="36">
        <v>1.7499174844819956E-2</v>
      </c>
      <c r="AM19" s="36">
        <v>0.19568947543780313</v>
      </c>
      <c r="AN19" s="36">
        <v>1.6668048073933639</v>
      </c>
      <c r="AO19" s="36">
        <v>14.216221601738141</v>
      </c>
      <c r="AP19" s="36">
        <v>895.08428467800002</v>
      </c>
      <c r="AQ19" s="36">
        <v>481.96846097999997</v>
      </c>
      <c r="AR19" s="36">
        <v>1377.052745658</v>
      </c>
      <c r="AS19" s="36">
        <v>63.718070760000003</v>
      </c>
      <c r="AT19" s="36">
        <v>3557.5826898310002</v>
      </c>
      <c r="AU19" s="36">
        <v>8379.5486183520006</v>
      </c>
      <c r="AV19" s="36">
        <v>2095.1081263770002</v>
      </c>
      <c r="AW19" s="36">
        <v>4934.8284878550003</v>
      </c>
      <c r="AX19" s="36">
        <v>2033.7650475339999</v>
      </c>
      <c r="AY19" s="36">
        <v>4790.3406835289998</v>
      </c>
      <c r="AZ19" s="36">
        <v>1.1827276414285715</v>
      </c>
      <c r="BA19" s="36">
        <v>2.3654552842857144</v>
      </c>
      <c r="BB19" s="36">
        <v>3.7914945050000002</v>
      </c>
      <c r="BC19" s="36">
        <v>215.80447900300001</v>
      </c>
      <c r="BD19" s="36">
        <v>508.30698300799997</v>
      </c>
      <c r="BE19" s="36">
        <v>0.32113166285714284</v>
      </c>
      <c r="BF19" s="36">
        <v>0.64226332571428568</v>
      </c>
      <c r="BG19" s="36">
        <v>3.7391144839999999</v>
      </c>
      <c r="BH19" s="36">
        <v>41.040841870999998</v>
      </c>
      <c r="BI19" s="36">
        <v>0.15</v>
      </c>
      <c r="BJ19" s="36">
        <v>0.15</v>
      </c>
      <c r="BK19" s="36">
        <v>0.57000000000000028</v>
      </c>
      <c r="BL19" s="36">
        <v>0.5900000000000003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>
        <v>5.6439131529999997</v>
      </c>
      <c r="E20" s="36">
        <v>0</v>
      </c>
      <c r="F20" s="36" t="s">
        <v>339</v>
      </c>
      <c r="G20" s="36" t="s">
        <v>339</v>
      </c>
      <c r="H20" s="36" t="s">
        <v>339</v>
      </c>
      <c r="I20" s="36">
        <v>0.30338383476179215</v>
      </c>
      <c r="J20" s="36">
        <v>6.2512061604235294</v>
      </c>
      <c r="K20" s="36">
        <v>0.13736883476542577</v>
      </c>
      <c r="L20" s="36">
        <v>0.16601499999636637</v>
      </c>
      <c r="M20" s="36">
        <v>4.4852519951855916</v>
      </c>
      <c r="N20" s="36">
        <v>2.0693379999997301</v>
      </c>
      <c r="O20" s="36">
        <v>0.10733775300000001</v>
      </c>
      <c r="P20" s="36">
        <v>0.16423853900000002</v>
      </c>
      <c r="Q20" s="36">
        <v>0.10166497300000001</v>
      </c>
      <c r="R20" s="36">
        <v>5.6727800000000005E-3</v>
      </c>
      <c r="S20" s="36">
        <v>0.15683926000000001</v>
      </c>
      <c r="T20" s="36">
        <v>7.3992789999999999E-3</v>
      </c>
      <c r="U20" s="36" t="s">
        <v>339</v>
      </c>
      <c r="V20" s="36" t="s">
        <v>339</v>
      </c>
      <c r="W20" s="36">
        <v>0.41072158776179213</v>
      </c>
      <c r="X20" s="36">
        <v>6.4154446994235297</v>
      </c>
      <c r="Y20" s="36">
        <v>6.8261662871853215</v>
      </c>
      <c r="Z20" s="36">
        <v>5.0583643343051765E-3</v>
      </c>
      <c r="AA20" s="36">
        <v>1.9638648755551662E-3</v>
      </c>
      <c r="AB20" s="36">
        <v>1.963865E-3</v>
      </c>
      <c r="AC20" s="36">
        <v>9.8766268029757526E-4</v>
      </c>
      <c r="AD20" s="36">
        <v>3.238134121108481E-2</v>
      </c>
      <c r="AE20" s="36">
        <v>0.29143207089976325</v>
      </c>
      <c r="AF20" s="36">
        <v>0.32381341211084802</v>
      </c>
      <c r="AG20" s="36" t="s">
        <v>339</v>
      </c>
      <c r="AH20" s="36" t="s">
        <v>339</v>
      </c>
      <c r="AI20" s="36" t="s">
        <v>339</v>
      </c>
      <c r="AJ20" s="36">
        <v>2.0044045832469018E-4</v>
      </c>
      <c r="AK20" s="36">
        <v>2.4222076411883192E-4</v>
      </c>
      <c r="AL20" s="36">
        <v>6.0581384281340953E-4</v>
      </c>
      <c r="AM20" s="36">
        <v>1.1881031386222654E-3</v>
      </c>
      <c r="AN20" s="36">
        <v>3.2623561975203642E-2</v>
      </c>
      <c r="AO20" s="36">
        <v>0.29203788474257664</v>
      </c>
      <c r="AP20" s="36">
        <v>42.354322922999998</v>
      </c>
      <c r="AQ20" s="36">
        <v>22.806173880999999</v>
      </c>
      <c r="AR20" s="36">
        <v>65.16049680399999</v>
      </c>
      <c r="AS20" s="36">
        <v>2.9285527139999998</v>
      </c>
      <c r="AT20" s="36">
        <v>129.11723069499999</v>
      </c>
      <c r="AU20" s="36">
        <v>297.72811804700001</v>
      </c>
      <c r="AV20" s="36">
        <v>82.291144666999998</v>
      </c>
      <c r="AW20" s="36">
        <v>189.753044593</v>
      </c>
      <c r="AX20" s="36">
        <v>77.389795504000006</v>
      </c>
      <c r="AY20" s="36">
        <v>178.45114898700001</v>
      </c>
      <c r="AZ20" s="36">
        <v>6.2438168571428573E-2</v>
      </c>
      <c r="BA20" s="36">
        <v>0.12487633714285715</v>
      </c>
      <c r="BB20" s="36">
        <v>0.46572149899999998</v>
      </c>
      <c r="BC20" s="36">
        <v>26.741181099999999</v>
      </c>
      <c r="BD20" s="36">
        <v>61.661805172000001</v>
      </c>
      <c r="BE20" s="36">
        <v>3.9445637142857141E-2</v>
      </c>
      <c r="BF20" s="36">
        <v>7.8891275714285725E-2</v>
      </c>
      <c r="BG20" s="36">
        <v>2.0615185989999998</v>
      </c>
      <c r="BH20" s="36">
        <v>14.870611568999999</v>
      </c>
      <c r="BI20" s="36">
        <v>0.09</v>
      </c>
      <c r="BJ20" s="36">
        <v>0.09</v>
      </c>
      <c r="BK20" s="36">
        <v>0.15</v>
      </c>
      <c r="BL20" s="36">
        <v>0.15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>
        <v>5.520032359</v>
      </c>
      <c r="E21" s="36">
        <v>3</v>
      </c>
      <c r="F21" s="36">
        <v>0</v>
      </c>
      <c r="G21" s="36">
        <v>0</v>
      </c>
      <c r="H21" s="36">
        <v>3</v>
      </c>
      <c r="I21" s="36">
        <v>1.3869459838669945E-3</v>
      </c>
      <c r="J21" s="36">
        <v>0.62417386247915074</v>
      </c>
      <c r="K21" s="36">
        <v>1.3869459838669945E-3</v>
      </c>
      <c r="L21" s="36">
        <v>0</v>
      </c>
      <c r="M21" s="36">
        <v>0.1970953084630101</v>
      </c>
      <c r="N21" s="36">
        <v>0.42846550000000766</v>
      </c>
      <c r="O21" s="36">
        <v>6.7000708999999992E-2</v>
      </c>
      <c r="P21" s="36">
        <v>0.103350703</v>
      </c>
      <c r="Q21" s="36">
        <v>5.8578897999999997E-2</v>
      </c>
      <c r="R21" s="36">
        <v>8.4218109999999995E-3</v>
      </c>
      <c r="S21" s="36">
        <v>9.2365732000000006E-2</v>
      </c>
      <c r="T21" s="36">
        <v>1.0984971E-2</v>
      </c>
      <c r="U21" s="36">
        <v>0</v>
      </c>
      <c r="V21" s="36">
        <v>0</v>
      </c>
      <c r="W21" s="36">
        <v>6.838765498386698E-2</v>
      </c>
      <c r="X21" s="36">
        <v>0.72752456547915079</v>
      </c>
      <c r="Y21" s="36">
        <v>0.79591222046301779</v>
      </c>
      <c r="Z21" s="36">
        <v>9.7561457905263969E-5</v>
      </c>
      <c r="AA21" s="36">
        <v>2.0878151991726489E-5</v>
      </c>
      <c r="AB21" s="36">
        <v>2.0878199999999999E-5</v>
      </c>
      <c r="AC21" s="36">
        <v>1.1852193017970719E-5</v>
      </c>
      <c r="AD21" s="36">
        <v>9.3060599182063653E-3</v>
      </c>
      <c r="AE21" s="36">
        <v>8.3754539263857258E-2</v>
      </c>
      <c r="AF21" s="36">
        <v>9.3060599182063636E-2</v>
      </c>
      <c r="AG21" s="36">
        <v>0</v>
      </c>
      <c r="AH21" s="36">
        <v>0</v>
      </c>
      <c r="AI21" s="36">
        <v>0</v>
      </c>
      <c r="AJ21" s="36">
        <v>2.1309183558424119E-6</v>
      </c>
      <c r="AK21" s="36">
        <v>2.5750922580858648E-6</v>
      </c>
      <c r="AL21" s="36">
        <v>6.4405152966354229E-6</v>
      </c>
      <c r="AM21" s="36">
        <v>1.3983111373813131E-5</v>
      </c>
      <c r="AN21" s="36">
        <v>9.3086350104644514E-3</v>
      </c>
      <c r="AO21" s="36">
        <v>8.3760979779153893E-2</v>
      </c>
      <c r="AP21" s="36">
        <v>13.443754050000001</v>
      </c>
      <c r="AQ21" s="36">
        <v>7.2389444879999996</v>
      </c>
      <c r="AR21" s="36">
        <v>20.682698538</v>
      </c>
      <c r="AS21" s="36">
        <v>1.815457163</v>
      </c>
      <c r="AT21" s="36">
        <v>31.231221096999999</v>
      </c>
      <c r="AU21" s="36">
        <v>73.723372677</v>
      </c>
      <c r="AV21" s="36">
        <v>26.287462054999999</v>
      </c>
      <c r="AW21" s="36">
        <v>62.053300950999997</v>
      </c>
      <c r="AX21" s="36">
        <v>24.406979018000001</v>
      </c>
      <c r="AY21" s="36">
        <v>57.614295787000003</v>
      </c>
      <c r="AZ21" s="36">
        <v>4.9082994285714283E-2</v>
      </c>
      <c r="BA21" s="36">
        <v>9.8165988571428567E-2</v>
      </c>
      <c r="BB21" s="36">
        <v>0.414755659</v>
      </c>
      <c r="BC21" s="36">
        <v>11.641685727</v>
      </c>
      <c r="BD21" s="36">
        <v>27.480972735999998</v>
      </c>
      <c r="BE21" s="36">
        <v>3.5128937142857149E-2</v>
      </c>
      <c r="BF21" s="36">
        <v>7.0257875714285725E-2</v>
      </c>
      <c r="BG21" s="36">
        <v>0.87361092299999998</v>
      </c>
      <c r="BH21" s="36">
        <v>13.372479818</v>
      </c>
      <c r="BI21" s="36">
        <v>0</v>
      </c>
      <c r="BJ21" s="36">
        <v>0</v>
      </c>
      <c r="BK21" s="36">
        <v>0</v>
      </c>
      <c r="BL21" s="36">
        <v>0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>
        <v>5.4528074889999996</v>
      </c>
      <c r="E22" s="36">
        <v>2</v>
      </c>
      <c r="F22" s="36">
        <v>0</v>
      </c>
      <c r="G22" s="36">
        <v>0</v>
      </c>
      <c r="H22" s="36">
        <v>2</v>
      </c>
      <c r="I22" s="36">
        <v>4.3175329516368247E-3</v>
      </c>
      <c r="J22" s="36">
        <v>1.6454736734120827</v>
      </c>
      <c r="K22" s="36">
        <v>4.3175329516368247E-3</v>
      </c>
      <c r="L22" s="36">
        <v>0</v>
      </c>
      <c r="M22" s="36">
        <v>0.51320120636362399</v>
      </c>
      <c r="N22" s="36">
        <v>1.1365900000000955</v>
      </c>
      <c r="O22" s="36">
        <v>9.1362264999999998E-2</v>
      </c>
      <c r="P22" s="36">
        <v>0.15671285399999998</v>
      </c>
      <c r="Q22" s="36">
        <v>8.1659450999999994E-2</v>
      </c>
      <c r="R22" s="36">
        <v>9.7028140000000006E-3</v>
      </c>
      <c r="S22" s="36">
        <v>0.14405700799999999</v>
      </c>
      <c r="T22" s="36">
        <v>1.2655846000000002E-2</v>
      </c>
      <c r="U22" s="36">
        <v>0</v>
      </c>
      <c r="V22" s="36">
        <v>0</v>
      </c>
      <c r="W22" s="36">
        <v>9.5679797951636822E-2</v>
      </c>
      <c r="X22" s="36">
        <v>1.8021865274120827</v>
      </c>
      <c r="Y22" s="36">
        <v>1.8978663253637196</v>
      </c>
      <c r="Z22" s="36">
        <v>3.1299766858249029E-4</v>
      </c>
      <c r="AA22" s="36">
        <v>6.6981501076652909E-5</v>
      </c>
      <c r="AB22" s="36">
        <v>6.6981499999999996E-5</v>
      </c>
      <c r="AC22" s="36">
        <v>8.4204274725993076E-5</v>
      </c>
      <c r="AD22" s="36">
        <v>3.1349513371605964E-2</v>
      </c>
      <c r="AE22" s="36">
        <v>0.28214562034445362</v>
      </c>
      <c r="AF22" s="36">
        <v>0.31349513371605964</v>
      </c>
      <c r="AG22" s="36">
        <v>0</v>
      </c>
      <c r="AH22" s="36">
        <v>0</v>
      </c>
      <c r="AI22" s="36">
        <v>0</v>
      </c>
      <c r="AJ22" s="36">
        <v>6.8364182665105418E-6</v>
      </c>
      <c r="AK22" s="36">
        <v>8.2614182297793078E-6</v>
      </c>
      <c r="AL22" s="36">
        <v>2.066247930097353E-5</v>
      </c>
      <c r="AM22" s="36">
        <v>9.1040692992503614E-5</v>
      </c>
      <c r="AN22" s="36">
        <v>3.1357774789835743E-2</v>
      </c>
      <c r="AO22" s="36">
        <v>0.28216628282375461</v>
      </c>
      <c r="AP22" s="36">
        <v>35.552500619</v>
      </c>
      <c r="AQ22" s="36">
        <v>19.143654178999999</v>
      </c>
      <c r="AR22" s="36">
        <v>54.696154797999995</v>
      </c>
      <c r="AS22" s="36">
        <v>4.1011379860000003</v>
      </c>
      <c r="AT22" s="36">
        <v>128.888489655</v>
      </c>
      <c r="AU22" s="36">
        <v>329.12596465799999</v>
      </c>
      <c r="AV22" s="36">
        <v>99.313328451000004</v>
      </c>
      <c r="AW22" s="36">
        <v>253.60367801300001</v>
      </c>
      <c r="AX22" s="36">
        <v>92.480779178999995</v>
      </c>
      <c r="AY22" s="36">
        <v>236.15627540700001</v>
      </c>
      <c r="AZ22" s="36">
        <v>0.20235697285714288</v>
      </c>
      <c r="BA22" s="36">
        <v>0.40471394571428576</v>
      </c>
      <c r="BB22" s="36">
        <v>0.97925961800000005</v>
      </c>
      <c r="BC22" s="36">
        <v>45.528762292000003</v>
      </c>
      <c r="BD22" s="36">
        <v>116.26094656799999</v>
      </c>
      <c r="BE22" s="36">
        <v>8.2941242857142855E-2</v>
      </c>
      <c r="BF22" s="36">
        <v>0.16588248714285714</v>
      </c>
      <c r="BG22" s="36">
        <v>2.618202766</v>
      </c>
      <c r="BH22" s="36">
        <v>23.768376145000001</v>
      </c>
      <c r="BI22" s="36">
        <v>0</v>
      </c>
      <c r="BJ22" s="36">
        <v>0</v>
      </c>
      <c r="BK22" s="36">
        <v>0</v>
      </c>
      <c r="BL22" s="36">
        <v>0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>
        <v>5.2399563779999996</v>
      </c>
      <c r="E23" s="36">
        <v>0</v>
      </c>
      <c r="F23" s="36" t="s">
        <v>339</v>
      </c>
      <c r="G23" s="36" t="s">
        <v>339</v>
      </c>
      <c r="H23" s="36" t="s">
        <v>339</v>
      </c>
      <c r="I23" s="36">
        <v>5.352272436830772E-3</v>
      </c>
      <c r="J23" s="36">
        <v>1.7351758441905656</v>
      </c>
      <c r="K23" s="36">
        <v>5.352272436830772E-3</v>
      </c>
      <c r="L23" s="36">
        <v>0</v>
      </c>
      <c r="M23" s="36">
        <v>0.75845311662722281</v>
      </c>
      <c r="N23" s="36">
        <v>0.98207500000017345</v>
      </c>
      <c r="O23" s="36">
        <v>3.9007498000000002E-2</v>
      </c>
      <c r="P23" s="36">
        <v>5.9757749999999998E-2</v>
      </c>
      <c r="Q23" s="36">
        <v>3.4857605999999999E-2</v>
      </c>
      <c r="R23" s="36">
        <v>4.1498919999999996E-3</v>
      </c>
      <c r="S23" s="36">
        <v>5.4344846000000002E-2</v>
      </c>
      <c r="T23" s="36">
        <v>5.4129039999999996E-3</v>
      </c>
      <c r="U23" s="36" t="s">
        <v>339</v>
      </c>
      <c r="V23" s="36" t="s">
        <v>339</v>
      </c>
      <c r="W23" s="36">
        <v>4.4359770436830773E-2</v>
      </c>
      <c r="X23" s="36">
        <v>1.7949335941905655</v>
      </c>
      <c r="Y23" s="36">
        <v>1.8392933646273963</v>
      </c>
      <c r="Z23" s="36">
        <v>4.024824458139306E-4</v>
      </c>
      <c r="AA23" s="36">
        <v>8.6131243404181121E-5</v>
      </c>
      <c r="AB23" s="36">
        <v>8.6131200000000006E-5</v>
      </c>
      <c r="AC23" s="36">
        <v>5.9797810343922711E-5</v>
      </c>
      <c r="AD23" s="36">
        <v>1.5218370764875316E-2</v>
      </c>
      <c r="AE23" s="36">
        <v>0.13696533688387785</v>
      </c>
      <c r="AF23" s="36">
        <v>0.15218370764875316</v>
      </c>
      <c r="AG23" s="36" t="s">
        <v>339</v>
      </c>
      <c r="AH23" s="36" t="s">
        <v>339</v>
      </c>
      <c r="AI23" s="36" t="s">
        <v>339</v>
      </c>
      <c r="AJ23" s="36">
        <v>8.7909185222258715E-6</v>
      </c>
      <c r="AK23" s="36">
        <v>1.0623319361805388E-5</v>
      </c>
      <c r="AL23" s="36">
        <v>2.6569786241992366E-5</v>
      </c>
      <c r="AM23" s="36">
        <v>6.8588728866148576E-5</v>
      </c>
      <c r="AN23" s="36">
        <v>1.5228994084237122E-2</v>
      </c>
      <c r="AO23" s="36">
        <v>0.13699190667011985</v>
      </c>
      <c r="AP23" s="36">
        <v>15.078618903000001</v>
      </c>
      <c r="AQ23" s="36">
        <v>8.1192563320000009</v>
      </c>
      <c r="AR23" s="36">
        <v>23.197875235000001</v>
      </c>
      <c r="AS23" s="36">
        <v>1.820578477</v>
      </c>
      <c r="AT23" s="36">
        <v>37.647339885000001</v>
      </c>
      <c r="AU23" s="36">
        <v>94.807192002999997</v>
      </c>
      <c r="AV23" s="36">
        <v>34.741899727000003</v>
      </c>
      <c r="AW23" s="36">
        <v>87.490430082000003</v>
      </c>
      <c r="AX23" s="36">
        <v>32.170164258</v>
      </c>
      <c r="AY23" s="36">
        <v>81.014035754999995</v>
      </c>
      <c r="AZ23" s="36">
        <v>2.4565151428571429E-2</v>
      </c>
      <c r="BA23" s="36">
        <v>4.9130302857142857E-2</v>
      </c>
      <c r="BB23" s="36">
        <v>0.40900641300000001</v>
      </c>
      <c r="BC23" s="36">
        <v>22.196793308</v>
      </c>
      <c r="BD23" s="36">
        <v>55.898123251000001</v>
      </c>
      <c r="BE23" s="36">
        <v>3.4641988571428577E-2</v>
      </c>
      <c r="BF23" s="36">
        <v>6.9283977142857153E-2</v>
      </c>
      <c r="BG23" s="36">
        <v>1.4097951419999999</v>
      </c>
      <c r="BH23" s="36">
        <v>19.683357441999998</v>
      </c>
      <c r="BI23" s="36">
        <v>0</v>
      </c>
      <c r="BJ23" s="36">
        <v>0</v>
      </c>
      <c r="BK23" s="36">
        <v>0</v>
      </c>
      <c r="BL23" s="36">
        <v>0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>
        <v>5.1583911550000003</v>
      </c>
      <c r="E24" s="36">
        <v>0</v>
      </c>
      <c r="F24" s="36" t="s">
        <v>339</v>
      </c>
      <c r="G24" s="36" t="s">
        <v>339</v>
      </c>
      <c r="H24" s="36" t="s">
        <v>339</v>
      </c>
      <c r="I24" s="36">
        <v>4.2366055714159129E-4</v>
      </c>
      <c r="J24" s="36">
        <v>0.21020659187303109</v>
      </c>
      <c r="K24" s="36">
        <v>4.2366055714159129E-4</v>
      </c>
      <c r="L24" s="36">
        <v>0</v>
      </c>
      <c r="M24" s="36">
        <v>7.7185252430175336E-2</v>
      </c>
      <c r="N24" s="36">
        <v>0.13344499999999737</v>
      </c>
      <c r="O24" s="36">
        <v>4.1914478000000005E-2</v>
      </c>
      <c r="P24" s="36">
        <v>6.4096174000000006E-2</v>
      </c>
      <c r="Q24" s="36">
        <v>3.7381059000000001E-2</v>
      </c>
      <c r="R24" s="36">
        <v>4.5334190000000003E-3</v>
      </c>
      <c r="S24" s="36">
        <v>5.8183018000000003E-2</v>
      </c>
      <c r="T24" s="36">
        <v>5.9131560000000001E-3</v>
      </c>
      <c r="U24" s="36" t="s">
        <v>339</v>
      </c>
      <c r="V24" s="36" t="s">
        <v>339</v>
      </c>
      <c r="W24" s="36">
        <v>4.2338138557141594E-2</v>
      </c>
      <c r="X24" s="36">
        <v>0.2743027658730311</v>
      </c>
      <c r="Y24" s="36">
        <v>0.31664090443017268</v>
      </c>
      <c r="Z24" s="36">
        <v>4.489115989157867E-5</v>
      </c>
      <c r="AA24" s="36">
        <v>9.6067082167978331E-6</v>
      </c>
      <c r="AB24" s="36">
        <v>9.6067099999999997E-6</v>
      </c>
      <c r="AC24" s="36">
        <v>4.3479131642026944E-6</v>
      </c>
      <c r="AD24" s="36">
        <v>2.4866261972669619E-3</v>
      </c>
      <c r="AE24" s="36">
        <v>2.2379635775402661E-2</v>
      </c>
      <c r="AF24" s="36">
        <v>2.4866261972669619E-2</v>
      </c>
      <c r="AG24" s="36" t="s">
        <v>339</v>
      </c>
      <c r="AH24" s="36" t="s">
        <v>339</v>
      </c>
      <c r="AI24" s="36" t="s">
        <v>339</v>
      </c>
      <c r="AJ24" s="36">
        <v>9.8050189567370371E-7</v>
      </c>
      <c r="AK24" s="36">
        <v>1.1848801403701494E-6</v>
      </c>
      <c r="AL24" s="36">
        <v>2.9634816557624928E-6</v>
      </c>
      <c r="AM24" s="36">
        <v>5.3284150598763981E-6</v>
      </c>
      <c r="AN24" s="36">
        <v>2.4878110774073322E-3</v>
      </c>
      <c r="AO24" s="36">
        <v>2.2382599257058423E-2</v>
      </c>
      <c r="AP24" s="36">
        <v>1.5566303159999999</v>
      </c>
      <c r="AQ24" s="36">
        <v>0.83818555500000003</v>
      </c>
      <c r="AR24" s="36">
        <v>2.394815871</v>
      </c>
      <c r="AS24" s="36">
        <v>0.25653332299999998</v>
      </c>
      <c r="AT24" s="36">
        <v>0.817890542</v>
      </c>
      <c r="AU24" s="36">
        <v>2.0663740860000002</v>
      </c>
      <c r="AV24" s="36">
        <v>1.5525701999999999</v>
      </c>
      <c r="AW24" s="36">
        <v>3.9225185520000001</v>
      </c>
      <c r="AX24" s="36">
        <v>1.410365994</v>
      </c>
      <c r="AY24" s="36">
        <v>3.5632442100000001</v>
      </c>
      <c r="AZ24" s="36">
        <v>2.3067028571428574E-3</v>
      </c>
      <c r="BA24" s="36">
        <v>4.6134071428571427E-3</v>
      </c>
      <c r="BB24" s="36">
        <v>0.14720910200000001</v>
      </c>
      <c r="BC24" s="36">
        <v>11.244731046</v>
      </c>
      <c r="BD24" s="36">
        <v>28.409450429</v>
      </c>
      <c r="BE24" s="36">
        <v>1.2468302857142857E-2</v>
      </c>
      <c r="BF24" s="36">
        <v>2.4936605714285714E-2</v>
      </c>
      <c r="BG24" s="36">
        <v>1.729654966</v>
      </c>
      <c r="BH24" s="36">
        <v>10.093677186000001</v>
      </c>
      <c r="BI24" s="36">
        <v>0</v>
      </c>
      <c r="BJ24" s="36">
        <v>0</v>
      </c>
      <c r="BK24" s="36">
        <v>0</v>
      </c>
      <c r="BL24" s="36">
        <v>0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>
        <v>5.2597314839999996</v>
      </c>
      <c r="E25" s="36">
        <v>1</v>
      </c>
      <c r="F25" s="36">
        <v>0</v>
      </c>
      <c r="G25" s="36">
        <v>0</v>
      </c>
      <c r="H25" s="36">
        <v>1</v>
      </c>
      <c r="I25" s="36">
        <v>1.2268738231934387E-4</v>
      </c>
      <c r="J25" s="36">
        <v>2.6931907695877323E-2</v>
      </c>
      <c r="K25" s="36">
        <v>1.2268738231934387E-4</v>
      </c>
      <c r="L25" s="36">
        <v>0</v>
      </c>
      <c r="M25" s="36">
        <v>1.1854595078196676E-2</v>
      </c>
      <c r="N25" s="36">
        <v>1.5199999999999991E-2</v>
      </c>
      <c r="O25" s="36">
        <v>2.4374978000000002E-2</v>
      </c>
      <c r="P25" s="36">
        <v>3.9761502000000004E-2</v>
      </c>
      <c r="Q25" s="36">
        <v>2.2946625000000002E-2</v>
      </c>
      <c r="R25" s="36">
        <v>1.428353E-3</v>
      </c>
      <c r="S25" s="36">
        <v>3.7898433000000002E-2</v>
      </c>
      <c r="T25" s="36">
        <v>1.863069E-3</v>
      </c>
      <c r="U25" s="36">
        <v>0</v>
      </c>
      <c r="V25" s="36">
        <v>0</v>
      </c>
      <c r="W25" s="36">
        <v>2.4497665382319345E-2</v>
      </c>
      <c r="X25" s="36">
        <v>6.6693409695877323E-2</v>
      </c>
      <c r="Y25" s="36">
        <v>9.1191075078196668E-2</v>
      </c>
      <c r="Z25" s="36">
        <v>8.9389898822610071E-6</v>
      </c>
      <c r="AA25" s="36">
        <v>1.9129438348038554E-6</v>
      </c>
      <c r="AB25" s="36">
        <v>1.9129400000000002E-6</v>
      </c>
      <c r="AC25" s="36">
        <v>2.1470518137134539E-6</v>
      </c>
      <c r="AD25" s="36">
        <v>7.9826237116819925E-4</v>
      </c>
      <c r="AE25" s="36">
        <v>7.1843613405137927E-3</v>
      </c>
      <c r="AF25" s="36">
        <v>7.9826237116819923E-3</v>
      </c>
      <c r="AG25" s="36">
        <v>0</v>
      </c>
      <c r="AH25" s="36">
        <v>0</v>
      </c>
      <c r="AI25" s="36">
        <v>0</v>
      </c>
      <c r="AJ25" s="36">
        <v>1.9524283509235262E-7</v>
      </c>
      <c r="AK25" s="36">
        <v>2.3593973542655851E-7</v>
      </c>
      <c r="AL25" s="36">
        <v>5.9010447890841977E-7</v>
      </c>
      <c r="AM25" s="36">
        <v>2.3422946488058067E-6</v>
      </c>
      <c r="AN25" s="36">
        <v>7.9849831090362579E-4</v>
      </c>
      <c r="AO25" s="36">
        <v>7.1849514449927009E-3</v>
      </c>
      <c r="AP25" s="36">
        <v>3.0120940639999998</v>
      </c>
      <c r="AQ25" s="36">
        <v>1.6218968030000001</v>
      </c>
      <c r="AR25" s="36">
        <v>4.6339908669999996</v>
      </c>
      <c r="AS25" s="36">
        <v>0.49576948999999998</v>
      </c>
      <c r="AT25" s="36">
        <v>3.5460787520000001</v>
      </c>
      <c r="AU25" s="36">
        <v>8.960449702</v>
      </c>
      <c r="AV25" s="36">
        <v>3.9764684209999999</v>
      </c>
      <c r="AW25" s="36">
        <v>10.047984766000001</v>
      </c>
      <c r="AX25" s="36">
        <v>3.6607348489999998</v>
      </c>
      <c r="AY25" s="36">
        <v>9.2501697759999999</v>
      </c>
      <c r="AZ25" s="36">
        <v>2.0069001428571428E-2</v>
      </c>
      <c r="BA25" s="36">
        <v>4.0138002857142856E-2</v>
      </c>
      <c r="BB25" s="36">
        <v>0.19779803700000001</v>
      </c>
      <c r="BC25" s="36">
        <v>9.9287793180000001</v>
      </c>
      <c r="BD25" s="36">
        <v>25.088649720999999</v>
      </c>
      <c r="BE25" s="36">
        <v>1.6753080000000004E-2</v>
      </c>
      <c r="BF25" s="36">
        <v>3.3506160000000007E-2</v>
      </c>
      <c r="BG25" s="36">
        <v>0.756157827</v>
      </c>
      <c r="BH25" s="36">
        <v>7.5249835709999999</v>
      </c>
      <c r="BI25" s="36">
        <v>0</v>
      </c>
      <c r="BJ25" s="36">
        <v>0</v>
      </c>
      <c r="BK25" s="36">
        <v>0</v>
      </c>
      <c r="BL25" s="36">
        <v>0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>
        <v>5.1636544239999997</v>
      </c>
      <c r="E26" s="36">
        <v>0</v>
      </c>
      <c r="F26" s="36" t="s">
        <v>339</v>
      </c>
      <c r="G26" s="36" t="s">
        <v>339</v>
      </c>
      <c r="H26" s="36" t="s">
        <v>339</v>
      </c>
      <c r="I26" s="36">
        <v>1.4747282623824654E-3</v>
      </c>
      <c r="J26" s="36">
        <v>0.35771583456410672</v>
      </c>
      <c r="K26" s="36">
        <v>1.4747282623824654E-3</v>
      </c>
      <c r="L26" s="36">
        <v>0</v>
      </c>
      <c r="M26" s="36">
        <v>0.19206556282641818</v>
      </c>
      <c r="N26" s="36">
        <v>0.16712500000007102</v>
      </c>
      <c r="O26" s="36">
        <v>1.809032E-2</v>
      </c>
      <c r="P26" s="36">
        <v>2.6283547000000001E-2</v>
      </c>
      <c r="Q26" s="36">
        <v>1.6039290000000001E-2</v>
      </c>
      <c r="R26" s="36">
        <v>2.0510300000000001E-3</v>
      </c>
      <c r="S26" s="36">
        <v>2.3608290000000001E-2</v>
      </c>
      <c r="T26" s="36">
        <v>2.6752569999999999E-3</v>
      </c>
      <c r="U26" s="36" t="s">
        <v>339</v>
      </c>
      <c r="V26" s="36" t="s">
        <v>339</v>
      </c>
      <c r="W26" s="36">
        <v>1.9565048262382465E-2</v>
      </c>
      <c r="X26" s="36">
        <v>0.38399938156410673</v>
      </c>
      <c r="Y26" s="36">
        <v>0.40356442982648921</v>
      </c>
      <c r="Z26" s="36">
        <v>1.1046672056078995E-4</v>
      </c>
      <c r="AA26" s="36">
        <v>2.3639878200009046E-5</v>
      </c>
      <c r="AB26" s="36">
        <v>2.36399E-5</v>
      </c>
      <c r="AC26" s="36">
        <v>1.6233592883832891E-5</v>
      </c>
      <c r="AD26" s="36">
        <v>2.5472475689171715E-3</v>
      </c>
      <c r="AE26" s="36">
        <v>2.2925228120254541E-2</v>
      </c>
      <c r="AF26" s="36">
        <v>2.5472475689171714E-2</v>
      </c>
      <c r="AG26" s="36" t="s">
        <v>339</v>
      </c>
      <c r="AH26" s="36" t="s">
        <v>339</v>
      </c>
      <c r="AI26" s="36" t="s">
        <v>339</v>
      </c>
      <c r="AJ26" s="36">
        <v>2.4127892653714768E-6</v>
      </c>
      <c r="AK26" s="36">
        <v>2.9157170384383727E-6</v>
      </c>
      <c r="AL26" s="36">
        <v>7.2924455920975816E-6</v>
      </c>
      <c r="AM26" s="36">
        <v>1.8646382149204368E-5</v>
      </c>
      <c r="AN26" s="36">
        <v>2.5501632859556097E-3</v>
      </c>
      <c r="AO26" s="36">
        <v>2.2932520565846638E-2</v>
      </c>
      <c r="AP26" s="36">
        <v>1.595466045</v>
      </c>
      <c r="AQ26" s="36">
        <v>0.85909710100000003</v>
      </c>
      <c r="AR26" s="36">
        <v>2.4545631459999999</v>
      </c>
      <c r="AS26" s="36">
        <v>0.19339051299999999</v>
      </c>
      <c r="AT26" s="36">
        <v>5.6419432660000002</v>
      </c>
      <c r="AU26" s="36">
        <v>14.819786058</v>
      </c>
      <c r="AV26" s="36">
        <v>7.0179142990000001</v>
      </c>
      <c r="AW26" s="36">
        <v>18.434072016999998</v>
      </c>
      <c r="AX26" s="36">
        <v>6.4450240350000003</v>
      </c>
      <c r="AY26" s="36">
        <v>16.929251648000001</v>
      </c>
      <c r="AZ26" s="36">
        <v>2.6245185714285717E-3</v>
      </c>
      <c r="BA26" s="36">
        <v>5.2490385714285713E-3</v>
      </c>
      <c r="BB26" s="36">
        <v>0.29878948799999999</v>
      </c>
      <c r="BC26" s="36">
        <v>13.121270086999999</v>
      </c>
      <c r="BD26" s="36">
        <v>34.465858007000001</v>
      </c>
      <c r="BE26" s="36">
        <v>2.5306844285714288E-2</v>
      </c>
      <c r="BF26" s="36">
        <v>5.0613690000000003E-2</v>
      </c>
      <c r="BG26" s="36">
        <v>2.912310669</v>
      </c>
      <c r="BH26" s="36">
        <v>9.8009195069999997</v>
      </c>
      <c r="BI26" s="36">
        <v>0</v>
      </c>
      <c r="BJ26" s="36">
        <v>0</v>
      </c>
      <c r="BK26" s="36">
        <v>0</v>
      </c>
      <c r="BL26" s="36">
        <v>0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>
        <v>5.11926053</v>
      </c>
      <c r="E27" s="36">
        <v>0</v>
      </c>
      <c r="F27" s="36" t="s">
        <v>339</v>
      </c>
      <c r="G27" s="36" t="s">
        <v>339</v>
      </c>
      <c r="H27" s="36" t="s">
        <v>339</v>
      </c>
      <c r="I27" s="36">
        <v>0</v>
      </c>
      <c r="J27" s="36">
        <v>0</v>
      </c>
      <c r="K27" s="36">
        <v>0</v>
      </c>
      <c r="L27" s="36">
        <v>0</v>
      </c>
      <c r="M27" s="36">
        <v>0</v>
      </c>
      <c r="N27" s="36">
        <v>0</v>
      </c>
      <c r="O27" s="36">
        <v>6.9430270000000001E-3</v>
      </c>
      <c r="P27" s="36">
        <v>1.1607756E-2</v>
      </c>
      <c r="Q27" s="36">
        <v>6.4713449999999999E-3</v>
      </c>
      <c r="R27" s="36">
        <v>4.7168199999999996E-4</v>
      </c>
      <c r="S27" s="36">
        <v>1.0992518E-2</v>
      </c>
      <c r="T27" s="36">
        <v>6.1523799999999994E-4</v>
      </c>
      <c r="U27" s="36" t="s">
        <v>339</v>
      </c>
      <c r="V27" s="36" t="s">
        <v>339</v>
      </c>
      <c r="W27" s="36">
        <v>6.9430270000000001E-3</v>
      </c>
      <c r="X27" s="36">
        <v>1.1607756E-2</v>
      </c>
      <c r="Y27" s="36">
        <v>1.8550783000000001E-2</v>
      </c>
      <c r="Z27" s="36">
        <v>0</v>
      </c>
      <c r="AA27" s="36">
        <v>0</v>
      </c>
      <c r="AB27" s="36">
        <v>0</v>
      </c>
      <c r="AC27" s="36">
        <v>0</v>
      </c>
      <c r="AD27" s="36">
        <v>0</v>
      </c>
      <c r="AE27" s="36">
        <v>0</v>
      </c>
      <c r="AF27" s="36">
        <v>0</v>
      </c>
      <c r="AG27" s="36" t="s">
        <v>339</v>
      </c>
      <c r="AH27" s="36" t="s">
        <v>339</v>
      </c>
      <c r="AI27" s="36" t="s">
        <v>339</v>
      </c>
      <c r="AJ27" s="36">
        <v>0</v>
      </c>
      <c r="AK27" s="36">
        <v>0</v>
      </c>
      <c r="AL27" s="36">
        <v>0</v>
      </c>
      <c r="AM27" s="36">
        <v>0</v>
      </c>
      <c r="AN27" s="36">
        <v>0</v>
      </c>
      <c r="AO27" s="36">
        <v>0</v>
      </c>
      <c r="AP27" s="36">
        <v>7.2023668999999998E-2</v>
      </c>
      <c r="AQ27" s="36">
        <v>3.8781976000000003E-2</v>
      </c>
      <c r="AR27" s="36">
        <v>0.11080564500000001</v>
      </c>
      <c r="AS27" s="36">
        <v>1.9394312E-2</v>
      </c>
      <c r="AT27" s="36">
        <v>1.7544140999999999E-2</v>
      </c>
      <c r="AU27" s="36">
        <v>4.1985453999999998E-2</v>
      </c>
      <c r="AV27" s="36">
        <v>7.5777960000000005E-2</v>
      </c>
      <c r="AW27" s="36">
        <v>0.181346696</v>
      </c>
      <c r="AX27" s="36">
        <v>6.7550884000000005E-2</v>
      </c>
      <c r="AY27" s="36">
        <v>0.161658213</v>
      </c>
      <c r="AZ27" s="36">
        <v>4.1799714285714287E-4</v>
      </c>
      <c r="BA27" s="36">
        <v>8.3599571428571431E-4</v>
      </c>
      <c r="BB27" s="36">
        <v>0.131289986</v>
      </c>
      <c r="BC27" s="36">
        <v>5.0707287470000004</v>
      </c>
      <c r="BD27" s="36">
        <v>12.134925489</v>
      </c>
      <c r="BE27" s="36">
        <v>1.1119987142857142E-2</v>
      </c>
      <c r="BF27" s="36">
        <v>2.2239974285714285E-2</v>
      </c>
      <c r="BG27" s="36">
        <v>1.0675634389999999</v>
      </c>
      <c r="BH27" s="36">
        <v>5.1195403050000001</v>
      </c>
      <c r="BI27" s="36">
        <v>0</v>
      </c>
      <c r="BJ27" s="36">
        <v>0</v>
      </c>
      <c r="BK27" s="36">
        <v>0</v>
      </c>
      <c r="BL27" s="36">
        <v>0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162">
        <v>5.7831059820000004</v>
      </c>
      <c r="E28" s="36">
        <v>519</v>
      </c>
      <c r="F28" s="36">
        <v>19</v>
      </c>
      <c r="G28" s="36">
        <v>112</v>
      </c>
      <c r="H28" s="36">
        <v>388</v>
      </c>
      <c r="I28" s="36">
        <v>130.81032057117906</v>
      </c>
      <c r="J28" s="36">
        <v>1883.660729223626</v>
      </c>
      <c r="K28" s="36">
        <v>84.994418070892365</v>
      </c>
      <c r="L28" s="36">
        <v>45.815902500286704</v>
      </c>
      <c r="M28" s="36">
        <v>1567.642032294978</v>
      </c>
      <c r="N28" s="36">
        <v>446.82901749982722</v>
      </c>
      <c r="O28" s="36">
        <v>6.8226264289999996</v>
      </c>
      <c r="P28" s="36">
        <v>12.171790178</v>
      </c>
      <c r="Q28" s="36">
        <v>6.3993546879999998</v>
      </c>
      <c r="R28" s="36">
        <v>0.42327174099999998</v>
      </c>
      <c r="S28" s="36">
        <v>11.619696601999999</v>
      </c>
      <c r="T28" s="36">
        <v>0.55209357599999997</v>
      </c>
      <c r="U28" s="36">
        <v>8.3856999999999982</v>
      </c>
      <c r="V28" s="36">
        <v>19.84059999999997</v>
      </c>
      <c r="W28" s="36">
        <v>146.01864700017904</v>
      </c>
      <c r="X28" s="36">
        <v>1915.6731194016261</v>
      </c>
      <c r="Y28" s="36">
        <v>2061.6917664018051</v>
      </c>
      <c r="Z28" s="36">
        <v>1.9518653811570918</v>
      </c>
      <c r="AA28" s="36">
        <v>0.90477820492311589</v>
      </c>
      <c r="AB28" s="36">
        <v>0.90477820499999995</v>
      </c>
      <c r="AC28" s="36">
        <v>2.6297868219362379</v>
      </c>
      <c r="AD28" s="36">
        <v>60.22421066698319</v>
      </c>
      <c r="AE28" s="36">
        <v>542.01789600284917</v>
      </c>
      <c r="AF28" s="36">
        <v>602.24210666983254</v>
      </c>
      <c r="AG28" s="36">
        <v>1.4553647344738982</v>
      </c>
      <c r="AH28" s="36">
        <v>2.4757928816337587</v>
      </c>
      <c r="AI28" s="36">
        <v>7.9292285533405469</v>
      </c>
      <c r="AJ28" s="36">
        <v>9.1244616235356402E-2</v>
      </c>
      <c r="AK28" s="36">
        <v>0.11026387001463099</v>
      </c>
      <c r="AL28" s="36">
        <v>0.27577891210131983</v>
      </c>
      <c r="AM28" s="36">
        <v>4.176396172645493</v>
      </c>
      <c r="AN28" s="36">
        <v>62.810267418631582</v>
      </c>
      <c r="AO28" s="36">
        <v>550.22290346829107</v>
      </c>
      <c r="AP28" s="36">
        <v>22922.711312071999</v>
      </c>
      <c r="AQ28" s="36">
        <v>12342.998398808</v>
      </c>
      <c r="AR28" s="36">
        <v>35265.709710880001</v>
      </c>
      <c r="AS28" s="36">
        <v>174.20533468299999</v>
      </c>
      <c r="AT28" s="36">
        <v>91323.918061899007</v>
      </c>
      <c r="AU28" s="36">
        <v>193052.93085573</v>
      </c>
      <c r="AV28" s="36">
        <v>55386.12912569</v>
      </c>
      <c r="AW28" s="36">
        <v>117082.74002460401</v>
      </c>
      <c r="AX28" s="36">
        <v>52139.023366134999</v>
      </c>
      <c r="AY28" s="36">
        <v>110218.565808431</v>
      </c>
      <c r="AZ28" s="36">
        <v>0.81168730142857148</v>
      </c>
      <c r="BA28" s="36">
        <v>1.623374602857143</v>
      </c>
      <c r="BB28" s="36">
        <v>106.115391116</v>
      </c>
      <c r="BC28" s="36">
        <v>16973.006527695001</v>
      </c>
      <c r="BD28" s="36">
        <v>35879.851906745003</v>
      </c>
      <c r="BE28" s="36">
        <v>0.93807806857142861</v>
      </c>
      <c r="BF28" s="36">
        <v>1.8761561371428572</v>
      </c>
      <c r="BG28" s="36">
        <v>43.485491762000002</v>
      </c>
      <c r="BH28" s="36">
        <v>642.94276032000005</v>
      </c>
      <c r="BI28" s="36">
        <v>2.8499999999999961</v>
      </c>
      <c r="BJ28" s="36">
        <v>2.8499999999999961</v>
      </c>
      <c r="BK28" s="36">
        <v>5.6700000000000026</v>
      </c>
      <c r="BL28" s="36">
        <v>5.6700000000000026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162">
        <v>5.873473014</v>
      </c>
      <c r="E29" s="36">
        <v>2</v>
      </c>
      <c r="F29" s="36">
        <v>1</v>
      </c>
      <c r="G29" s="36">
        <v>0</v>
      </c>
      <c r="H29" s="36">
        <v>1</v>
      </c>
      <c r="I29" s="36">
        <v>25.77504572113822</v>
      </c>
      <c r="J29" s="36">
        <v>319.49186210899171</v>
      </c>
      <c r="K29" s="36">
        <v>10.855342221109199</v>
      </c>
      <c r="L29" s="36">
        <v>14.919703500029023</v>
      </c>
      <c r="M29" s="36">
        <v>181.40196983017273</v>
      </c>
      <c r="N29" s="36">
        <v>163.86493799995719</v>
      </c>
      <c r="O29" s="36">
        <v>1.3892314400000001</v>
      </c>
      <c r="P29" s="36">
        <v>2.36624306</v>
      </c>
      <c r="Q29" s="36">
        <v>1.1679458760000001</v>
      </c>
      <c r="R29" s="36">
        <v>0.22128556399999999</v>
      </c>
      <c r="S29" s="36">
        <v>2.077609716</v>
      </c>
      <c r="T29" s="36">
        <v>0.28863334400000001</v>
      </c>
      <c r="U29" s="36">
        <v>6.4899999999999999E-2</v>
      </c>
      <c r="V29" s="36">
        <v>0.15340000000000001</v>
      </c>
      <c r="W29" s="36">
        <v>27.229177161138221</v>
      </c>
      <c r="X29" s="36">
        <v>322.01150516899168</v>
      </c>
      <c r="Y29" s="36">
        <v>349.24068233012991</v>
      </c>
      <c r="Z29" s="36">
        <v>0.32067342145736455</v>
      </c>
      <c r="AA29" s="36">
        <v>0.14351175647693382</v>
      </c>
      <c r="AB29" s="36">
        <v>0.14351175599999999</v>
      </c>
      <c r="AC29" s="36">
        <v>0.20412952129579828</v>
      </c>
      <c r="AD29" s="36">
        <v>4.6459249266098723</v>
      </c>
      <c r="AE29" s="36">
        <v>41.813324339488865</v>
      </c>
      <c r="AF29" s="36">
        <v>46.459249266098723</v>
      </c>
      <c r="AG29" s="36">
        <v>1.2546309418055117E-2</v>
      </c>
      <c r="AH29" s="36">
        <v>2.1343147056001811E-2</v>
      </c>
      <c r="AI29" s="36">
        <v>6.8355754760438231E-2</v>
      </c>
      <c r="AJ29" s="36">
        <v>1.4747969316709242E-2</v>
      </c>
      <c r="AK29" s="36">
        <v>1.7822072567621194E-2</v>
      </c>
      <c r="AL29" s="36">
        <v>4.4574453839115034E-2</v>
      </c>
      <c r="AM29" s="36">
        <v>0.23142380003056265</v>
      </c>
      <c r="AN29" s="36">
        <v>4.6850901462334953</v>
      </c>
      <c r="AO29" s="36">
        <v>41.926254548088423</v>
      </c>
      <c r="AP29" s="36">
        <v>6268.0117161620001</v>
      </c>
      <c r="AQ29" s="36">
        <v>3375.083231779</v>
      </c>
      <c r="AR29" s="36">
        <v>9643.094947941001</v>
      </c>
      <c r="AS29" s="36">
        <v>148.345086423</v>
      </c>
      <c r="AT29" s="36">
        <v>21516.486582273999</v>
      </c>
      <c r="AU29" s="36">
        <v>51085.762247707004</v>
      </c>
      <c r="AV29" s="36">
        <v>12176.346622077999</v>
      </c>
      <c r="AW29" s="36">
        <v>28909.8290375</v>
      </c>
      <c r="AX29" s="36">
        <v>11709.934815697001</v>
      </c>
      <c r="AY29" s="36">
        <v>27802.445517462998</v>
      </c>
      <c r="AZ29" s="36">
        <v>0.22424531285714289</v>
      </c>
      <c r="BA29" s="36">
        <v>0.44849062571428577</v>
      </c>
      <c r="BB29" s="36">
        <v>14.834225958999999</v>
      </c>
      <c r="BC29" s="36">
        <v>1297.881400216</v>
      </c>
      <c r="BD29" s="36">
        <v>3081.5096313989998</v>
      </c>
      <c r="BE29" s="36">
        <v>0.13113707428571431</v>
      </c>
      <c r="BF29" s="36">
        <v>0.26227415000000004</v>
      </c>
      <c r="BG29" s="36">
        <v>19.593385261000002</v>
      </c>
      <c r="BH29" s="36">
        <v>101.430895233</v>
      </c>
      <c r="BI29" s="36">
        <v>0.54000000000000026</v>
      </c>
      <c r="BJ29" s="36">
        <v>0.54000000000000026</v>
      </c>
      <c r="BK29" s="36">
        <v>1.0800000000000007</v>
      </c>
      <c r="BL29" s="36">
        <v>1.0800000000000007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162">
        <v>6.362463816</v>
      </c>
      <c r="E30" s="36">
        <v>16</v>
      </c>
      <c r="F30" s="36">
        <v>10</v>
      </c>
      <c r="G30" s="36">
        <v>6</v>
      </c>
      <c r="H30" s="36">
        <v>0</v>
      </c>
      <c r="I30" s="36">
        <v>28.906845801509736</v>
      </c>
      <c r="J30" s="36">
        <v>201.65244118186536</v>
      </c>
      <c r="K30" s="36">
        <v>7.0203858014786888</v>
      </c>
      <c r="L30" s="36">
        <v>21.886460000031047</v>
      </c>
      <c r="M30" s="36">
        <v>107.09503348337896</v>
      </c>
      <c r="N30" s="36">
        <v>123.46425349999616</v>
      </c>
      <c r="O30" s="36">
        <v>0.261642137</v>
      </c>
      <c r="P30" s="36">
        <v>0.44506379200000001</v>
      </c>
      <c r="Q30" s="36">
        <v>0.24352564899999998</v>
      </c>
      <c r="R30" s="36">
        <v>1.8116488E-2</v>
      </c>
      <c r="S30" s="36">
        <v>0.42143359000000002</v>
      </c>
      <c r="T30" s="36">
        <v>2.3630202000000003E-2</v>
      </c>
      <c r="U30" s="36">
        <v>5.315199999999999</v>
      </c>
      <c r="V30" s="36">
        <v>12.623599999999998</v>
      </c>
      <c r="W30" s="36">
        <v>34.483687938509732</v>
      </c>
      <c r="X30" s="36">
        <v>214.72110497386538</v>
      </c>
      <c r="Y30" s="36">
        <v>249.20479291237513</v>
      </c>
      <c r="Z30" s="36">
        <v>0.35146643628728208</v>
      </c>
      <c r="AA30" s="36">
        <v>0.1694048090989578</v>
      </c>
      <c r="AB30" s="36">
        <v>0.16940480899999999</v>
      </c>
      <c r="AC30" s="36">
        <v>0.23637209112451349</v>
      </c>
      <c r="AD30" s="36">
        <v>9.300428716717537</v>
      </c>
      <c r="AE30" s="36">
        <v>83.703858450457901</v>
      </c>
      <c r="AF30" s="36">
        <v>93.00428716717542</v>
      </c>
      <c r="AG30" s="36">
        <v>1.0075314162319846</v>
      </c>
      <c r="AH30" s="36">
        <v>1.7139614896819968</v>
      </c>
      <c r="AI30" s="36">
        <v>5.4893090953328816</v>
      </c>
      <c r="AJ30" s="36">
        <v>1.6935211421215748E-2</v>
      </c>
      <c r="AK30" s="36">
        <v>2.0465228702639619E-2</v>
      </c>
      <c r="AL30" s="36">
        <v>5.1185202430948304E-2</v>
      </c>
      <c r="AM30" s="36">
        <v>1.2608387187777139</v>
      </c>
      <c r="AN30" s="36">
        <v>11.034855435102173</v>
      </c>
      <c r="AO30" s="36">
        <v>89.244352748221729</v>
      </c>
      <c r="AP30" s="36">
        <v>5408.3041182859997</v>
      </c>
      <c r="AQ30" s="36">
        <v>2912.1637559999999</v>
      </c>
      <c r="AR30" s="36">
        <v>8320.4678742859996</v>
      </c>
      <c r="AS30" s="36">
        <v>129.44998369999999</v>
      </c>
      <c r="AT30" s="36">
        <v>19938.055327946</v>
      </c>
      <c r="AU30" s="36">
        <v>46300.618242265002</v>
      </c>
      <c r="AV30" s="36">
        <v>10852.879685807</v>
      </c>
      <c r="AW30" s="36">
        <v>25202.810951051</v>
      </c>
      <c r="AX30" s="36">
        <v>10427.664563412</v>
      </c>
      <c r="AY30" s="36">
        <v>24215.366452122998</v>
      </c>
      <c r="AZ30" s="36">
        <v>0.51707106285714288</v>
      </c>
      <c r="BA30" s="36">
        <v>1.0341421271428572</v>
      </c>
      <c r="BB30" s="36">
        <v>25.641378115999998</v>
      </c>
      <c r="BC30" s="36">
        <v>2048.1876199160001</v>
      </c>
      <c r="BD30" s="36">
        <v>4756.3491784139997</v>
      </c>
      <c r="BE30" s="36">
        <v>0.22667413428571431</v>
      </c>
      <c r="BF30" s="36">
        <v>0.45334826857142863</v>
      </c>
      <c r="BG30" s="36">
        <v>17.580185932999999</v>
      </c>
      <c r="BH30" s="36">
        <v>83.077029628000005</v>
      </c>
      <c r="BI30" s="36">
        <v>0.78000000000000036</v>
      </c>
      <c r="BJ30" s="36">
        <v>1.1200000000000003</v>
      </c>
      <c r="BK30" s="36">
        <v>1.1700000000000004</v>
      </c>
      <c r="BL30" s="36">
        <v>1.7100000000000009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162">
        <v>6.0515599160000004</v>
      </c>
      <c r="E31" s="36">
        <v>10</v>
      </c>
      <c r="F31" s="36">
        <v>7</v>
      </c>
      <c r="G31" s="36">
        <v>3</v>
      </c>
      <c r="H31" s="36">
        <v>0</v>
      </c>
      <c r="I31" s="36">
        <v>36.914607128231566</v>
      </c>
      <c r="J31" s="36">
        <v>253.35781785232831</v>
      </c>
      <c r="K31" s="36">
        <v>1.9587121281021773</v>
      </c>
      <c r="L31" s="36">
        <v>34.955895000129388</v>
      </c>
      <c r="M31" s="36">
        <v>39.939089980623493</v>
      </c>
      <c r="N31" s="36">
        <v>250.33333499993643</v>
      </c>
      <c r="O31" s="36">
        <v>0.21034457199999998</v>
      </c>
      <c r="P31" s="36">
        <v>0.325346262</v>
      </c>
      <c r="Q31" s="36">
        <v>0.15482395299999999</v>
      </c>
      <c r="R31" s="36">
        <v>5.5520619E-2</v>
      </c>
      <c r="S31" s="36">
        <v>0.25292806200000001</v>
      </c>
      <c r="T31" s="36">
        <v>7.2418200000000002E-2</v>
      </c>
      <c r="U31" s="36">
        <v>0.71760000000000013</v>
      </c>
      <c r="V31" s="36">
        <v>1.7042999999999999</v>
      </c>
      <c r="W31" s="36">
        <v>37.84255170023156</v>
      </c>
      <c r="X31" s="36">
        <v>255.38746411432831</v>
      </c>
      <c r="Y31" s="36">
        <v>293.23001581455986</v>
      </c>
      <c r="Z31" s="36">
        <v>0.45686734881333546</v>
      </c>
      <c r="AA31" s="36">
        <v>0.22002891670723357</v>
      </c>
      <c r="AB31" s="36">
        <v>0.89639646454553967</v>
      </c>
      <c r="AC31" s="36">
        <v>5.0197981954667396E-2</v>
      </c>
      <c r="AD31" s="36">
        <v>4.6622737182567482</v>
      </c>
      <c r="AE31" s="36">
        <v>41.96046346431077</v>
      </c>
      <c r="AF31" s="36">
        <v>46.622737182567519</v>
      </c>
      <c r="AG31" s="36">
        <v>0.14062598169501342</v>
      </c>
      <c r="AH31" s="36">
        <v>0.23922580794094234</v>
      </c>
      <c r="AI31" s="36">
        <v>0.76616914164869376</v>
      </c>
      <c r="AJ31" s="36">
        <v>4.373679396779373E-2</v>
      </c>
      <c r="AK31" s="36">
        <v>3.3494515262717586E-2</v>
      </c>
      <c r="AL31" s="36">
        <v>8.4352032401741883E-2</v>
      </c>
      <c r="AM31" s="36">
        <v>0.23456075761747455</v>
      </c>
      <c r="AN31" s="36">
        <v>4.9349940414604081</v>
      </c>
      <c r="AO31" s="36">
        <v>42.810984638361205</v>
      </c>
      <c r="AP31" s="36">
        <v>4361.1629666279996</v>
      </c>
      <c r="AQ31" s="36">
        <v>2348.3185204920001</v>
      </c>
      <c r="AR31" s="36">
        <v>6709.4814871199997</v>
      </c>
      <c r="AS31" s="36">
        <v>112.481979752</v>
      </c>
      <c r="AT31" s="36">
        <v>15248.708392664999</v>
      </c>
      <c r="AU31" s="36">
        <v>37060.018905919998</v>
      </c>
      <c r="AV31" s="36">
        <v>8363.7427855959995</v>
      </c>
      <c r="AW31" s="36">
        <v>20326.998049721002</v>
      </c>
      <c r="AX31" s="36">
        <v>8054.2501634569999</v>
      </c>
      <c r="AY31" s="36">
        <v>19574.816151268999</v>
      </c>
      <c r="AZ31" s="36">
        <v>0.25016302285714287</v>
      </c>
      <c r="BA31" s="36">
        <v>0.50032604714285722</v>
      </c>
      <c r="BB31" s="36">
        <v>16.587623448999999</v>
      </c>
      <c r="BC31" s="36">
        <v>1339.578340755</v>
      </c>
      <c r="BD31" s="36">
        <v>3255.6723727650001</v>
      </c>
      <c r="BE31" s="36">
        <v>0.14663740571428571</v>
      </c>
      <c r="BF31" s="36">
        <v>0.29327481285714285</v>
      </c>
      <c r="BG31" s="36">
        <v>8.580134095</v>
      </c>
      <c r="BH31" s="36">
        <v>52.235889079000003</v>
      </c>
      <c r="BI31" s="36">
        <v>0.39000000000000012</v>
      </c>
      <c r="BJ31" s="36">
        <v>0.41000000000000014</v>
      </c>
      <c r="BK31" s="36">
        <v>2.8199999999999972</v>
      </c>
      <c r="BL31" s="36">
        <v>3.0299999999999963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162">
        <v>5.976503933</v>
      </c>
      <c r="E32" s="36">
        <v>18</v>
      </c>
      <c r="F32" s="36">
        <v>6</v>
      </c>
      <c r="G32" s="36">
        <v>8</v>
      </c>
      <c r="H32" s="36">
        <v>4</v>
      </c>
      <c r="I32" s="36">
        <v>6.500643067058653</v>
      </c>
      <c r="J32" s="36">
        <v>83.624423566544422</v>
      </c>
      <c r="K32" s="36">
        <v>3.7120015670658253</v>
      </c>
      <c r="L32" s="36">
        <v>2.7886414999928277</v>
      </c>
      <c r="M32" s="36">
        <v>55.360881133584016</v>
      </c>
      <c r="N32" s="36">
        <v>34.76418550001906</v>
      </c>
      <c r="O32" s="36">
        <v>0.19357898800000001</v>
      </c>
      <c r="P32" s="36">
        <v>0.353629527</v>
      </c>
      <c r="Q32" s="36">
        <v>0.18078954</v>
      </c>
      <c r="R32" s="36">
        <v>1.2789448E-2</v>
      </c>
      <c r="S32" s="36">
        <v>0.33694763799999999</v>
      </c>
      <c r="T32" s="36">
        <v>1.6681888999999998E-2</v>
      </c>
      <c r="U32" s="36">
        <v>0.45159999999999995</v>
      </c>
      <c r="V32" s="36">
        <v>1.0723999999999998</v>
      </c>
      <c r="W32" s="36">
        <v>7.1458220550586526</v>
      </c>
      <c r="X32" s="36">
        <v>85.050453093544419</v>
      </c>
      <c r="Y32" s="36">
        <v>92.196275148603078</v>
      </c>
      <c r="Z32" s="36">
        <v>9.1431294109974359E-2</v>
      </c>
      <c r="AA32" s="36">
        <v>3.7978767260394647E-2</v>
      </c>
      <c r="AB32" s="36">
        <v>3.7978766999999997E-2</v>
      </c>
      <c r="AC32" s="36">
        <v>8.6966976625684006E-2</v>
      </c>
      <c r="AD32" s="36">
        <v>1.7102945961764671</v>
      </c>
      <c r="AE32" s="36">
        <v>15.392651365588206</v>
      </c>
      <c r="AF32" s="36">
        <v>17.102945961764672</v>
      </c>
      <c r="AG32" s="36">
        <v>9.2516617926078099E-2</v>
      </c>
      <c r="AH32" s="36">
        <v>0.15738459141447766</v>
      </c>
      <c r="AI32" s="36">
        <v>0.50405605628690842</v>
      </c>
      <c r="AJ32" s="36">
        <v>3.7966953128072776E-3</v>
      </c>
      <c r="AK32" s="36">
        <v>4.5880878889291874E-3</v>
      </c>
      <c r="AL32" s="36">
        <v>1.1475181185516518E-2</v>
      </c>
      <c r="AM32" s="36">
        <v>0.18328028986456937</v>
      </c>
      <c r="AN32" s="36">
        <v>1.8722672754798739</v>
      </c>
      <c r="AO32" s="36">
        <v>15.908182603060631</v>
      </c>
      <c r="AP32" s="36">
        <v>2067.6870279680002</v>
      </c>
      <c r="AQ32" s="36">
        <v>1113.369938136</v>
      </c>
      <c r="AR32" s="36">
        <v>3181.0569661039999</v>
      </c>
      <c r="AS32" s="36">
        <v>47.457170118000001</v>
      </c>
      <c r="AT32" s="36">
        <v>7801.7398841820004</v>
      </c>
      <c r="AU32" s="36">
        <v>19868.063620461999</v>
      </c>
      <c r="AV32" s="36">
        <v>4515.6849085149997</v>
      </c>
      <c r="AW32" s="36">
        <v>11499.731647582001</v>
      </c>
      <c r="AX32" s="36">
        <v>4340.5981374430003</v>
      </c>
      <c r="AY32" s="36">
        <v>11053.852246525001</v>
      </c>
      <c r="AZ32" s="36">
        <v>9.9595094285714281E-2</v>
      </c>
      <c r="BA32" s="36">
        <v>0.19919018857142856</v>
      </c>
      <c r="BB32" s="36">
        <v>6.7399717069999996</v>
      </c>
      <c r="BC32" s="36">
        <v>519.27712106599995</v>
      </c>
      <c r="BD32" s="36">
        <v>1322.401288836</v>
      </c>
      <c r="BE32" s="36">
        <v>5.9582492857142857E-2</v>
      </c>
      <c r="BF32" s="36">
        <v>0.11916498714285714</v>
      </c>
      <c r="BG32" s="36">
        <v>4.5857893110000001</v>
      </c>
      <c r="BH32" s="36">
        <v>35.466721884000002</v>
      </c>
      <c r="BI32" s="36">
        <v>0.33000000000000007</v>
      </c>
      <c r="BJ32" s="36">
        <v>0.33000000000000007</v>
      </c>
      <c r="BK32" s="36">
        <v>0.24</v>
      </c>
      <c r="BL32" s="36">
        <v>0.24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162">
        <v>5.6520410969999997</v>
      </c>
      <c r="E33" s="36">
        <v>24</v>
      </c>
      <c r="F33" s="36">
        <v>1</v>
      </c>
      <c r="G33" s="36">
        <v>2</v>
      </c>
      <c r="H33" s="36">
        <v>21</v>
      </c>
      <c r="I33" s="36">
        <v>1.0314185912884044</v>
      </c>
      <c r="J33" s="36">
        <v>36.027622078516394</v>
      </c>
      <c r="K33" s="36">
        <v>0.2618220913257942</v>
      </c>
      <c r="L33" s="36">
        <v>0.76959649996261026</v>
      </c>
      <c r="M33" s="36">
        <v>10.702477169788772</v>
      </c>
      <c r="N33" s="36">
        <v>26.356563500016033</v>
      </c>
      <c r="O33" s="36">
        <v>0.66609748700000004</v>
      </c>
      <c r="P33" s="36">
        <v>1.1863833670000001</v>
      </c>
      <c r="Q33" s="36">
        <v>0.57100273499999998</v>
      </c>
      <c r="R33" s="36">
        <v>9.5094752000000005E-2</v>
      </c>
      <c r="S33" s="36">
        <v>1.062346733</v>
      </c>
      <c r="T33" s="36">
        <v>0.12403663399999999</v>
      </c>
      <c r="U33" s="36">
        <v>4.1450000000000001E-2</v>
      </c>
      <c r="V33" s="36">
        <v>9.8299999999999998E-2</v>
      </c>
      <c r="W33" s="36">
        <v>1.7389660782884044</v>
      </c>
      <c r="X33" s="36">
        <v>37.312305445516394</v>
      </c>
      <c r="Y33" s="36">
        <v>39.0512715238048</v>
      </c>
      <c r="Z33" s="36">
        <v>2.3271912047560187E-2</v>
      </c>
      <c r="AA33" s="36">
        <v>7.9217837264097691E-3</v>
      </c>
      <c r="AB33" s="36">
        <v>7.9217841400000006E-3</v>
      </c>
      <c r="AC33" s="36">
        <v>5.7105193622113276E-3</v>
      </c>
      <c r="AD33" s="36">
        <v>0.53964686345135326</v>
      </c>
      <c r="AE33" s="36">
        <v>4.8568217710621777</v>
      </c>
      <c r="AF33" s="36">
        <v>5.3964686345135329</v>
      </c>
      <c r="AG33" s="36">
        <v>8.5340131782654215E-3</v>
      </c>
      <c r="AH33" s="36">
        <v>1.4517631613600947E-2</v>
      </c>
      <c r="AI33" s="36">
        <v>4.6495658005721953E-2</v>
      </c>
      <c r="AJ33" s="36">
        <v>7.919319944342479E-4</v>
      </c>
      <c r="AK33" s="36">
        <v>9.5700426165613341E-4</v>
      </c>
      <c r="AL33" s="36">
        <v>2.3935455387230232E-3</v>
      </c>
      <c r="AM33" s="36">
        <v>1.5036464534910997E-2</v>
      </c>
      <c r="AN33" s="36">
        <v>0.55512149932661037</v>
      </c>
      <c r="AO33" s="36">
        <v>4.905710974606623</v>
      </c>
      <c r="AP33" s="36">
        <v>524.18004863600004</v>
      </c>
      <c r="AQ33" s="36">
        <v>282.25079541899999</v>
      </c>
      <c r="AR33" s="36">
        <v>806.43084405500008</v>
      </c>
      <c r="AS33" s="36">
        <v>19.899690144000001</v>
      </c>
      <c r="AT33" s="36">
        <v>2426.5756926160002</v>
      </c>
      <c r="AU33" s="36">
        <v>6263.2424570550002</v>
      </c>
      <c r="AV33" s="36">
        <v>1499.4436338</v>
      </c>
      <c r="AW33" s="36">
        <v>3870.2188675819998</v>
      </c>
      <c r="AX33" s="36">
        <v>1416.3733665740001</v>
      </c>
      <c r="AY33" s="36">
        <v>3655.805929139</v>
      </c>
      <c r="AZ33" s="36">
        <v>4.3219547142857147E-2</v>
      </c>
      <c r="BA33" s="36">
        <v>8.6439095714285721E-2</v>
      </c>
      <c r="BB33" s="36">
        <v>7.2144825030000002</v>
      </c>
      <c r="BC33" s="36">
        <v>555.59089835500004</v>
      </c>
      <c r="BD33" s="36">
        <v>1434.0374849709999</v>
      </c>
      <c r="BE33" s="36">
        <v>6.377724857142858E-2</v>
      </c>
      <c r="BF33" s="36">
        <v>0.12755449857142859</v>
      </c>
      <c r="BG33" s="36">
        <v>9.0553030329999995</v>
      </c>
      <c r="BH33" s="36">
        <v>67.547929241999995</v>
      </c>
      <c r="BI33" s="36">
        <v>0.03</v>
      </c>
      <c r="BJ33" s="36">
        <v>0.03</v>
      </c>
      <c r="BK33" s="36">
        <v>0.09</v>
      </c>
      <c r="BL33" s="36">
        <v>0.09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162">
        <v>5.7019854839999997</v>
      </c>
      <c r="E34" s="36">
        <v>38</v>
      </c>
      <c r="F34" s="36">
        <v>5</v>
      </c>
      <c r="G34" s="36">
        <v>12</v>
      </c>
      <c r="H34" s="36">
        <v>21</v>
      </c>
      <c r="I34" s="36">
        <v>4.4093909730200949</v>
      </c>
      <c r="J34" s="36">
        <v>56.984262547316725</v>
      </c>
      <c r="K34" s="36">
        <v>1.4142939730174811</v>
      </c>
      <c r="L34" s="36">
        <v>2.9950970000026138</v>
      </c>
      <c r="M34" s="36">
        <v>34.297199520325378</v>
      </c>
      <c r="N34" s="36">
        <v>27.096454000011441</v>
      </c>
      <c r="O34" s="36">
        <v>0.59635876500000007</v>
      </c>
      <c r="P34" s="36">
        <v>1.0156747049999999</v>
      </c>
      <c r="Q34" s="36">
        <v>0.54423447300000005</v>
      </c>
      <c r="R34" s="36">
        <v>5.2124292000000003E-2</v>
      </c>
      <c r="S34" s="36">
        <v>0.94768649900000002</v>
      </c>
      <c r="T34" s="36">
        <v>6.7988205999999995E-2</v>
      </c>
      <c r="U34" s="36">
        <v>0.32224999999999998</v>
      </c>
      <c r="V34" s="36">
        <v>0.76459999999999995</v>
      </c>
      <c r="W34" s="36">
        <v>5.327999738020095</v>
      </c>
      <c r="X34" s="36">
        <v>58.764537252316728</v>
      </c>
      <c r="Y34" s="36">
        <v>64.092536990336825</v>
      </c>
      <c r="Z34" s="36">
        <v>6.3002516666854219E-2</v>
      </c>
      <c r="AA34" s="36">
        <v>2.8283403800196422E-2</v>
      </c>
      <c r="AB34" s="36">
        <v>2.8283404000000002E-2</v>
      </c>
      <c r="AC34" s="36">
        <v>2.1349697280812881E-2</v>
      </c>
      <c r="AD34" s="36">
        <v>0.69911106917796928</v>
      </c>
      <c r="AE34" s="36">
        <v>6.2919996226017236</v>
      </c>
      <c r="AF34" s="36">
        <v>6.991110691779693</v>
      </c>
      <c r="AG34" s="36">
        <v>6.4900096627974135E-2</v>
      </c>
      <c r="AH34" s="36">
        <v>0.11040476207977205</v>
      </c>
      <c r="AI34" s="36">
        <v>0.35359362990413479</v>
      </c>
      <c r="AJ34" s="36">
        <v>2.8867251392504364E-3</v>
      </c>
      <c r="AK34" s="36">
        <v>3.4884412771558262E-3</v>
      </c>
      <c r="AL34" s="36">
        <v>8.7248755210180724E-3</v>
      </c>
      <c r="AM34" s="36">
        <v>8.9136519048037446E-2</v>
      </c>
      <c r="AN34" s="36">
        <v>0.81300427253489715</v>
      </c>
      <c r="AO34" s="36">
        <v>6.6543181280268771</v>
      </c>
      <c r="AP34" s="36">
        <v>766.06399880000004</v>
      </c>
      <c r="AQ34" s="36">
        <v>412.49599935399999</v>
      </c>
      <c r="AR34" s="36">
        <v>1178.5599981539999</v>
      </c>
      <c r="AS34" s="36">
        <v>39.568387072</v>
      </c>
      <c r="AT34" s="36">
        <v>3500.421151263</v>
      </c>
      <c r="AU34" s="36">
        <v>8696.5513302849995</v>
      </c>
      <c r="AV34" s="36">
        <v>1908.7216965560001</v>
      </c>
      <c r="AW34" s="36">
        <v>4742.0854497290002</v>
      </c>
      <c r="AX34" s="36">
        <v>1836.5713176419999</v>
      </c>
      <c r="AY34" s="36">
        <v>4562.8328836479996</v>
      </c>
      <c r="AZ34" s="36">
        <v>0.10474444714285713</v>
      </c>
      <c r="BA34" s="36">
        <v>0.20948889571428575</v>
      </c>
      <c r="BB34" s="36">
        <v>4.4796236919999997</v>
      </c>
      <c r="BC34" s="36">
        <v>261.58844388099999</v>
      </c>
      <c r="BD34" s="36">
        <v>649.89817833899997</v>
      </c>
      <c r="BE34" s="36">
        <v>3.960063285714286E-2</v>
      </c>
      <c r="BF34" s="36">
        <v>7.9201267142857149E-2</v>
      </c>
      <c r="BG34" s="36">
        <v>13.451903591000001</v>
      </c>
      <c r="BH34" s="36">
        <v>67.070181442999996</v>
      </c>
      <c r="BI34" s="36">
        <v>0.15</v>
      </c>
      <c r="BJ34" s="36">
        <v>0.15</v>
      </c>
      <c r="BK34" s="36">
        <v>1.380000000000001</v>
      </c>
      <c r="BL34" s="36">
        <v>1.380000000000001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162">
        <v>5.7643821749999997</v>
      </c>
      <c r="E35" s="36">
        <v>0</v>
      </c>
      <c r="F35" s="36" t="s">
        <v>339</v>
      </c>
      <c r="G35" s="36" t="s">
        <v>339</v>
      </c>
      <c r="H35" s="36" t="s">
        <v>339</v>
      </c>
      <c r="I35" s="36">
        <v>3.6564803817565301</v>
      </c>
      <c r="J35" s="36">
        <v>40.43426834816929</v>
      </c>
      <c r="K35" s="36">
        <v>1.474655381769673</v>
      </c>
      <c r="L35" s="36">
        <v>2.1818249999868571</v>
      </c>
      <c r="M35" s="36">
        <v>28.476587229922568</v>
      </c>
      <c r="N35" s="36">
        <v>15.614161500003249</v>
      </c>
      <c r="O35" s="36">
        <v>0.30448428899999996</v>
      </c>
      <c r="P35" s="36">
        <v>0.49846003899999997</v>
      </c>
      <c r="Q35" s="36">
        <v>0.27471948099999999</v>
      </c>
      <c r="R35" s="36">
        <v>2.9764808E-2</v>
      </c>
      <c r="S35" s="36">
        <v>0.45963637599999996</v>
      </c>
      <c r="T35" s="36">
        <v>3.8823662999999994E-2</v>
      </c>
      <c r="U35" s="36" t="s">
        <v>339</v>
      </c>
      <c r="V35" s="36" t="s">
        <v>339</v>
      </c>
      <c r="W35" s="36">
        <v>3.96096467075653</v>
      </c>
      <c r="X35" s="36">
        <v>40.932728387169291</v>
      </c>
      <c r="Y35" s="36">
        <v>44.893693057925823</v>
      </c>
      <c r="Z35" s="36">
        <v>4.4397990790601388E-2</v>
      </c>
      <c r="AA35" s="36">
        <v>2.1399831561069865E-2</v>
      </c>
      <c r="AB35" s="36">
        <v>2.1399832000000001E-2</v>
      </c>
      <c r="AC35" s="36">
        <v>1.3661669060876562E-2</v>
      </c>
      <c r="AD35" s="36">
        <v>0.22888702890526838</v>
      </c>
      <c r="AE35" s="36">
        <v>2.0599832601474146</v>
      </c>
      <c r="AF35" s="36">
        <v>2.2888702890526833</v>
      </c>
      <c r="AG35" s="36" t="s">
        <v>339</v>
      </c>
      <c r="AH35" s="36" t="s">
        <v>339</v>
      </c>
      <c r="AI35" s="36" t="s">
        <v>339</v>
      </c>
      <c r="AJ35" s="36">
        <v>2.184158357039803E-3</v>
      </c>
      <c r="AK35" s="36">
        <v>2.6394297261036937E-3</v>
      </c>
      <c r="AL35" s="36">
        <v>6.6014285398850589E-3</v>
      </c>
      <c r="AM35" s="36">
        <v>1.5845827417916365E-2</v>
      </c>
      <c r="AN35" s="36">
        <v>0.23152645863137208</v>
      </c>
      <c r="AO35" s="36">
        <v>2.0665846886872998</v>
      </c>
      <c r="AP35" s="36">
        <v>147.226404403</v>
      </c>
      <c r="AQ35" s="36">
        <v>79.275756216999994</v>
      </c>
      <c r="AR35" s="36">
        <v>226.50216061999998</v>
      </c>
      <c r="AS35" s="36">
        <v>14.524747443000001</v>
      </c>
      <c r="AT35" s="36">
        <v>538.31437237700004</v>
      </c>
      <c r="AU35" s="36">
        <v>1535.6759495179999</v>
      </c>
      <c r="AV35" s="36">
        <v>292.17160079400003</v>
      </c>
      <c r="AW35" s="36">
        <v>833.492329939</v>
      </c>
      <c r="AX35" s="36">
        <v>280.36412915199998</v>
      </c>
      <c r="AY35" s="36">
        <v>799.80857346400001</v>
      </c>
      <c r="AZ35" s="36">
        <v>3.0260788571428575E-2</v>
      </c>
      <c r="BA35" s="36">
        <v>6.0521578571428578E-2</v>
      </c>
      <c r="BB35" s="36">
        <v>0.60076724000000004</v>
      </c>
      <c r="BC35" s="36">
        <v>31.535894152000001</v>
      </c>
      <c r="BD35" s="36">
        <v>89.963999999999999</v>
      </c>
      <c r="BE35" s="36">
        <v>5.3108842857142865E-3</v>
      </c>
      <c r="BF35" s="36">
        <v>1.0621768571428573E-2</v>
      </c>
      <c r="BG35" s="36">
        <v>3.1523520540000001</v>
      </c>
      <c r="BH35" s="36">
        <v>33.551713845999998</v>
      </c>
      <c r="BI35" s="36">
        <v>0.30000000000000004</v>
      </c>
      <c r="BJ35" s="36">
        <v>0.30000000000000004</v>
      </c>
      <c r="BK35" s="36">
        <v>0.27</v>
      </c>
      <c r="BL35" s="36">
        <v>0.27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>
        <v>5.3928475669999996</v>
      </c>
      <c r="E36" s="36">
        <v>401</v>
      </c>
      <c r="F36" s="36">
        <v>3</v>
      </c>
      <c r="G36" s="36">
        <v>91</v>
      </c>
      <c r="H36" s="36">
        <v>307</v>
      </c>
      <c r="I36" s="36">
        <v>1.6738922348549419E-3</v>
      </c>
      <c r="J36" s="36">
        <v>1.2173550120009446</v>
      </c>
      <c r="K36" s="36">
        <v>1.6738922348549419E-3</v>
      </c>
      <c r="L36" s="36">
        <v>0</v>
      </c>
      <c r="M36" s="36">
        <v>0.19448390423565026</v>
      </c>
      <c r="N36" s="36">
        <v>1.0245450000001493</v>
      </c>
      <c r="O36" s="36">
        <v>0.12831936899999999</v>
      </c>
      <c r="P36" s="36">
        <v>0.19481453799999998</v>
      </c>
      <c r="Q36" s="36">
        <v>0.10038492299999999</v>
      </c>
      <c r="R36" s="36">
        <v>2.7934446000000002E-2</v>
      </c>
      <c r="S36" s="36">
        <v>0.158378304</v>
      </c>
      <c r="T36" s="36">
        <v>3.6436233999999998E-2</v>
      </c>
      <c r="U36" s="36">
        <v>3.5365499999999983</v>
      </c>
      <c r="V36" s="36">
        <v>8.439299999999994</v>
      </c>
      <c r="W36" s="36">
        <v>3.6665432612348532</v>
      </c>
      <c r="X36" s="36">
        <v>9.8514695500009388</v>
      </c>
      <c r="Y36" s="36">
        <v>13.518012811235792</v>
      </c>
      <c r="Z36" s="36">
        <v>1.528031712921091E-4</v>
      </c>
      <c r="AA36" s="36">
        <v>3.2699878656511339E-5</v>
      </c>
      <c r="AB36" s="36">
        <v>3.2699900000000002E-5</v>
      </c>
      <c r="AC36" s="36">
        <v>3.4110124748195657E-5</v>
      </c>
      <c r="AD36" s="36">
        <v>6.3774424476124745E-3</v>
      </c>
      <c r="AE36" s="36">
        <v>5.7396982028512268E-2</v>
      </c>
      <c r="AF36" s="36">
        <v>6.3774424476124747E-2</v>
      </c>
      <c r="AG36" s="36">
        <v>0.65075193782350516</v>
      </c>
      <c r="AH36" s="36">
        <v>1.1070262850330903</v>
      </c>
      <c r="AI36" s="36">
        <v>3.54547607503841</v>
      </c>
      <c r="AJ36" s="36">
        <v>3.3604015088258148E-6</v>
      </c>
      <c r="AK36" s="36">
        <v>4.0608519259840731E-6</v>
      </c>
      <c r="AL36" s="36">
        <v>1.0156521136105934E-5</v>
      </c>
      <c r="AM36" s="36">
        <v>0.65078940834976218</v>
      </c>
      <c r="AN36" s="36">
        <v>1.1134077883326288</v>
      </c>
      <c r="AO36" s="36">
        <v>3.6028832135880582</v>
      </c>
      <c r="AP36" s="36">
        <v>23.792278490000001</v>
      </c>
      <c r="AQ36" s="36">
        <v>12.811226878999999</v>
      </c>
      <c r="AR36" s="36">
        <v>36.603505369000004</v>
      </c>
      <c r="AS36" s="36">
        <v>0.37933087999999998</v>
      </c>
      <c r="AT36" s="36">
        <v>8.6444878850000002</v>
      </c>
      <c r="AU36" s="36">
        <v>19.091913175999998</v>
      </c>
      <c r="AV36" s="36">
        <v>17.734069204000001</v>
      </c>
      <c r="AW36" s="36">
        <v>39.166844120999997</v>
      </c>
      <c r="AX36" s="36">
        <v>16.083631276999999</v>
      </c>
      <c r="AY36" s="36">
        <v>35.521744720999997</v>
      </c>
      <c r="AZ36" s="36">
        <v>1.8280075714285714E-2</v>
      </c>
      <c r="BA36" s="36">
        <v>3.6560151428571427E-2</v>
      </c>
      <c r="BB36" s="36">
        <v>3.3963894319999999</v>
      </c>
      <c r="BC36" s="36">
        <v>280.00328411300001</v>
      </c>
      <c r="BD36" s="36">
        <v>618.40544637300002</v>
      </c>
      <c r="BE36" s="36">
        <v>0.37179960857142863</v>
      </c>
      <c r="BF36" s="36">
        <v>0.74359921857142863</v>
      </c>
      <c r="BG36" s="36">
        <v>3.7179025719999999</v>
      </c>
      <c r="BH36" s="36">
        <v>28.479477375999998</v>
      </c>
      <c r="BI36" s="36">
        <v>0</v>
      </c>
      <c r="BJ36" s="36">
        <v>0</v>
      </c>
      <c r="BK36" s="36">
        <v>0</v>
      </c>
      <c r="BL36" s="36">
        <v>0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>
        <v>4.6359190119999996</v>
      </c>
      <c r="E37" s="36">
        <v>49</v>
      </c>
      <c r="F37" s="36">
        <v>0</v>
      </c>
      <c r="G37" s="36">
        <v>1</v>
      </c>
      <c r="H37" s="36">
        <v>48</v>
      </c>
      <c r="I37" s="36">
        <v>0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0.03</v>
      </c>
      <c r="V37" s="36">
        <v>7.1999999999999995E-2</v>
      </c>
      <c r="W37" s="36">
        <v>0.03</v>
      </c>
      <c r="X37" s="36">
        <v>7.1999999999999995E-2</v>
      </c>
      <c r="Y37" s="36">
        <v>0.10199999999999999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36">
        <v>0</v>
      </c>
      <c r="AG37" s="36">
        <v>5.7649550763701702E-3</v>
      </c>
      <c r="AH37" s="36">
        <v>9.8070500149745419E-3</v>
      </c>
      <c r="AI37" s="36">
        <v>3.1409065588499548E-2</v>
      </c>
      <c r="AJ37" s="36">
        <v>0</v>
      </c>
      <c r="AK37" s="36">
        <v>0</v>
      </c>
      <c r="AL37" s="36">
        <v>0</v>
      </c>
      <c r="AM37" s="36">
        <v>5.7649550763701702E-3</v>
      </c>
      <c r="AN37" s="36">
        <v>9.8070500149745419E-3</v>
      </c>
      <c r="AO37" s="36">
        <v>3.1409065588499548E-2</v>
      </c>
      <c r="AP37" s="36">
        <v>8.8460182999999998E-2</v>
      </c>
      <c r="AQ37" s="36">
        <v>4.7632406000000002E-2</v>
      </c>
      <c r="AR37" s="36">
        <v>0.13609258899999999</v>
      </c>
      <c r="AS37" s="36">
        <v>0</v>
      </c>
      <c r="AT37" s="36">
        <v>0</v>
      </c>
      <c r="AU37" s="36">
        <v>0</v>
      </c>
      <c r="AV37" s="36">
        <v>0</v>
      </c>
      <c r="AW37" s="36">
        <v>0</v>
      </c>
      <c r="AX37" s="36">
        <v>0</v>
      </c>
      <c r="AY37" s="36">
        <v>0</v>
      </c>
      <c r="AZ37" s="36">
        <v>0</v>
      </c>
      <c r="BA37" s="36">
        <v>0</v>
      </c>
      <c r="BB37" s="36">
        <v>0</v>
      </c>
      <c r="BC37" s="36">
        <v>0</v>
      </c>
      <c r="BD37" s="36">
        <v>0</v>
      </c>
      <c r="BE37" s="36">
        <v>0</v>
      </c>
      <c r="BF37" s="36">
        <v>0</v>
      </c>
      <c r="BG37" s="36">
        <v>0.1198485</v>
      </c>
      <c r="BH37" s="36">
        <v>2.6504982E-2</v>
      </c>
      <c r="BI37" s="36">
        <v>0</v>
      </c>
      <c r="BJ37" s="36">
        <v>0</v>
      </c>
      <c r="BK37" s="36">
        <v>0</v>
      </c>
      <c r="BL37" s="36">
        <v>0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>
        <v>5.0812516619999997</v>
      </c>
      <c r="E38" s="36">
        <v>46</v>
      </c>
      <c r="F38" s="36">
        <v>0</v>
      </c>
      <c r="G38" s="36">
        <v>0</v>
      </c>
      <c r="H38" s="36">
        <v>46</v>
      </c>
      <c r="I38" s="36">
        <v>0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1.9100179999999999E-3</v>
      </c>
      <c r="P38" s="36">
        <v>2.9165469999999998E-3</v>
      </c>
      <c r="Q38" s="36">
        <v>1.8164589999999999E-3</v>
      </c>
      <c r="R38" s="36">
        <v>9.3559000000000003E-5</v>
      </c>
      <c r="S38" s="36">
        <v>2.7945129999999998E-3</v>
      </c>
      <c r="T38" s="36">
        <v>1.22034E-4</v>
      </c>
      <c r="U38" s="36">
        <v>0</v>
      </c>
      <c r="V38" s="36">
        <v>0</v>
      </c>
      <c r="W38" s="36">
        <v>1.9100179999999999E-3</v>
      </c>
      <c r="X38" s="36">
        <v>2.9165469999999998E-3</v>
      </c>
      <c r="Y38" s="36">
        <v>4.8265649999999997E-3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0</v>
      </c>
      <c r="AF38" s="36">
        <v>0</v>
      </c>
      <c r="AG38" s="36">
        <v>0</v>
      </c>
      <c r="AH38" s="36">
        <v>0</v>
      </c>
      <c r="AI38" s="36">
        <v>0</v>
      </c>
      <c r="AJ38" s="36">
        <v>0</v>
      </c>
      <c r="AK38" s="36">
        <v>0</v>
      </c>
      <c r="AL38" s="36">
        <v>0</v>
      </c>
      <c r="AM38" s="36">
        <v>0</v>
      </c>
      <c r="AN38" s="36">
        <v>0</v>
      </c>
      <c r="AO38" s="36">
        <v>0</v>
      </c>
      <c r="AP38" s="36">
        <v>1.8954163999999999E-2</v>
      </c>
      <c r="AQ38" s="36">
        <v>1.0206088E-2</v>
      </c>
      <c r="AR38" s="36">
        <v>2.9160251999999998E-2</v>
      </c>
      <c r="AS38" s="36">
        <v>3.27969E-3</v>
      </c>
      <c r="AT38" s="36">
        <v>7.9757370000000001E-3</v>
      </c>
      <c r="AU38" s="36">
        <v>1.605065E-2</v>
      </c>
      <c r="AV38" s="36">
        <v>3.4341126E-2</v>
      </c>
      <c r="AW38" s="36">
        <v>6.9109269000000001E-2</v>
      </c>
      <c r="AX38" s="36">
        <v>3.0641462000000001E-2</v>
      </c>
      <c r="AY38" s="36">
        <v>6.1663938000000001E-2</v>
      </c>
      <c r="AZ38" s="36">
        <v>8.0318571428571439E-5</v>
      </c>
      <c r="BA38" s="36">
        <v>1.6063714285714288E-4</v>
      </c>
      <c r="BB38" s="36">
        <v>0</v>
      </c>
      <c r="BC38" s="36">
        <v>0</v>
      </c>
      <c r="BD38" s="36">
        <v>0</v>
      </c>
      <c r="BE38" s="36">
        <v>0</v>
      </c>
      <c r="BF38" s="36">
        <v>0</v>
      </c>
      <c r="BG38" s="36">
        <v>0.23280509499999999</v>
      </c>
      <c r="BH38" s="36">
        <v>1.5583757469999999</v>
      </c>
      <c r="BI38" s="36">
        <v>0</v>
      </c>
      <c r="BJ38" s="36">
        <v>0</v>
      </c>
      <c r="BK38" s="36">
        <v>0</v>
      </c>
      <c r="BL38" s="36">
        <v>0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>
        <v>5.0813931309999996</v>
      </c>
      <c r="E39" s="36">
        <v>2</v>
      </c>
      <c r="F39" s="36">
        <v>0</v>
      </c>
      <c r="G39" s="36">
        <v>0</v>
      </c>
      <c r="H39" s="36">
        <v>2</v>
      </c>
      <c r="I39" s="36">
        <v>0</v>
      </c>
      <c r="J39" s="36">
        <v>0</v>
      </c>
      <c r="K39" s="36">
        <v>0</v>
      </c>
      <c r="L39" s="36">
        <v>0</v>
      </c>
      <c r="M39" s="36">
        <v>0</v>
      </c>
      <c r="N39" s="36">
        <v>0</v>
      </c>
      <c r="O39" s="36">
        <v>9.2410999999999993E-5</v>
      </c>
      <c r="P39" s="36">
        <v>1.4944700000000001E-4</v>
      </c>
      <c r="Q39" s="36">
        <v>8.7726999999999995E-5</v>
      </c>
      <c r="R39" s="36">
        <v>4.6839999999999995E-6</v>
      </c>
      <c r="S39" s="36">
        <v>1.43337E-4</v>
      </c>
      <c r="T39" s="36">
        <v>6.1099999999999999E-6</v>
      </c>
      <c r="U39" s="36">
        <v>0</v>
      </c>
      <c r="V39" s="36">
        <v>0</v>
      </c>
      <c r="W39" s="36">
        <v>9.2410999999999993E-5</v>
      </c>
      <c r="X39" s="36">
        <v>1.4944700000000001E-4</v>
      </c>
      <c r="Y39" s="36">
        <v>2.4185800000000001E-4</v>
      </c>
      <c r="Z39" s="36">
        <v>0</v>
      </c>
      <c r="AA39" s="36">
        <v>0</v>
      </c>
      <c r="AB39" s="36">
        <v>0</v>
      </c>
      <c r="AC39" s="36">
        <v>0</v>
      </c>
      <c r="AD39" s="36">
        <v>0</v>
      </c>
      <c r="AE39" s="36">
        <v>0</v>
      </c>
      <c r="AF39" s="36">
        <v>0</v>
      </c>
      <c r="AG39" s="36">
        <v>0</v>
      </c>
      <c r="AH39" s="36">
        <v>0</v>
      </c>
      <c r="AI39" s="36">
        <v>0</v>
      </c>
      <c r="AJ39" s="36">
        <v>0</v>
      </c>
      <c r="AK39" s="36">
        <v>0</v>
      </c>
      <c r="AL39" s="36">
        <v>0</v>
      </c>
      <c r="AM39" s="36">
        <v>0</v>
      </c>
      <c r="AN39" s="36">
        <v>0</v>
      </c>
      <c r="AO39" s="36">
        <v>0</v>
      </c>
      <c r="AP39" s="36">
        <v>2.5492599999999999E-4</v>
      </c>
      <c r="AQ39" s="36">
        <v>1.37267E-4</v>
      </c>
      <c r="AR39" s="36">
        <v>3.9219299999999999E-4</v>
      </c>
      <c r="AS39" s="36">
        <v>0</v>
      </c>
      <c r="AT39" s="36">
        <v>0</v>
      </c>
      <c r="AU39" s="36">
        <v>0</v>
      </c>
      <c r="AV39" s="36">
        <v>0</v>
      </c>
      <c r="AW39" s="36">
        <v>0</v>
      </c>
      <c r="AX39" s="36">
        <v>0</v>
      </c>
      <c r="AY39" s="36">
        <v>0</v>
      </c>
      <c r="AZ39" s="36">
        <v>0</v>
      </c>
      <c r="BA39" s="36">
        <v>0</v>
      </c>
      <c r="BB39" s="36">
        <v>0.103784662</v>
      </c>
      <c r="BC39" s="36">
        <v>6.4666653329999999</v>
      </c>
      <c r="BD39" s="36">
        <v>13.322010776000001</v>
      </c>
      <c r="BE39" s="36">
        <v>1.1361210000000002E-2</v>
      </c>
      <c r="BF39" s="36">
        <v>2.2722421428571431E-2</v>
      </c>
      <c r="BG39" s="36">
        <v>0.67814508100000004</v>
      </c>
      <c r="BH39" s="36">
        <v>3.0944816739999998</v>
      </c>
      <c r="BI39" s="36">
        <v>0</v>
      </c>
      <c r="BJ39" s="36">
        <v>0</v>
      </c>
      <c r="BK39" s="36">
        <v>0</v>
      </c>
      <c r="BL39" s="36">
        <v>0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>
        <v>5.207007065</v>
      </c>
      <c r="E40" s="36">
        <v>16</v>
      </c>
      <c r="F40" s="36">
        <v>2</v>
      </c>
      <c r="G40" s="36">
        <v>3</v>
      </c>
      <c r="H40" s="36">
        <v>11</v>
      </c>
      <c r="I40" s="36">
        <v>0</v>
      </c>
      <c r="J40" s="36">
        <v>0</v>
      </c>
      <c r="K40" s="36">
        <v>0</v>
      </c>
      <c r="L40" s="36">
        <v>0</v>
      </c>
      <c r="M40" s="36">
        <v>0</v>
      </c>
      <c r="N40" s="36">
        <v>0</v>
      </c>
      <c r="O40" s="36">
        <v>1.1000288E-2</v>
      </c>
      <c r="P40" s="36">
        <v>1.7160771999999998E-2</v>
      </c>
      <c r="Q40" s="36">
        <v>1.019632E-2</v>
      </c>
      <c r="R40" s="36">
        <v>8.0396799999999996E-4</v>
      </c>
      <c r="S40" s="36">
        <v>1.6112117999999998E-2</v>
      </c>
      <c r="T40" s="36">
        <v>1.048654E-3</v>
      </c>
      <c r="U40" s="36">
        <v>8.9499999999999996E-2</v>
      </c>
      <c r="V40" s="36">
        <v>0.2122</v>
      </c>
      <c r="W40" s="36">
        <v>0.10050028799999999</v>
      </c>
      <c r="X40" s="36">
        <v>0.22936077199999999</v>
      </c>
      <c r="Y40" s="36">
        <v>0.32986105999999998</v>
      </c>
      <c r="Z40" s="36">
        <v>0</v>
      </c>
      <c r="AA40" s="36">
        <v>0</v>
      </c>
      <c r="AB40" s="36">
        <v>0</v>
      </c>
      <c r="AC40" s="36">
        <v>0</v>
      </c>
      <c r="AD40" s="36">
        <v>0</v>
      </c>
      <c r="AE40" s="36">
        <v>0</v>
      </c>
      <c r="AF40" s="36">
        <v>0</v>
      </c>
      <c r="AG40" s="36">
        <v>1.7658557574881668E-2</v>
      </c>
      <c r="AH40" s="36">
        <v>3.003984506991364E-2</v>
      </c>
      <c r="AI40" s="36">
        <v>9.6208692994182873E-2</v>
      </c>
      <c r="AJ40" s="36">
        <v>0</v>
      </c>
      <c r="AK40" s="36">
        <v>0</v>
      </c>
      <c r="AL40" s="36">
        <v>0</v>
      </c>
      <c r="AM40" s="36">
        <v>1.7658557574881668E-2</v>
      </c>
      <c r="AN40" s="36">
        <v>3.003984506991364E-2</v>
      </c>
      <c r="AO40" s="36">
        <v>9.6208692994182873E-2</v>
      </c>
      <c r="AP40" s="36">
        <v>0.85434583399999997</v>
      </c>
      <c r="AQ40" s="36">
        <v>0.46003237200000002</v>
      </c>
      <c r="AR40" s="36">
        <v>1.314378206</v>
      </c>
      <c r="AS40" s="36">
        <v>0.15630349800000001</v>
      </c>
      <c r="AT40" s="36">
        <v>0.68100684199999995</v>
      </c>
      <c r="AU40" s="36">
        <v>1.630502957</v>
      </c>
      <c r="AV40" s="36">
        <v>1.1573665980000001</v>
      </c>
      <c r="AW40" s="36">
        <v>2.7710289299999999</v>
      </c>
      <c r="AX40" s="36">
        <v>1.054595798</v>
      </c>
      <c r="AY40" s="36">
        <v>2.5249695920000002</v>
      </c>
      <c r="AZ40" s="36">
        <v>4.8999085714285717E-3</v>
      </c>
      <c r="BA40" s="36">
        <v>9.7998171428571434E-3</v>
      </c>
      <c r="BB40" s="36">
        <v>0.26625991500000001</v>
      </c>
      <c r="BC40" s="36">
        <v>12.042979115</v>
      </c>
      <c r="BD40" s="36">
        <v>28.833943873999999</v>
      </c>
      <c r="BE40" s="36">
        <v>2.914722571428572E-2</v>
      </c>
      <c r="BF40" s="36">
        <v>5.8294452857142867E-2</v>
      </c>
      <c r="BG40" s="36">
        <v>1.2379802049999999</v>
      </c>
      <c r="BH40" s="36">
        <v>16.536555279000002</v>
      </c>
      <c r="BI40" s="36">
        <v>0</v>
      </c>
      <c r="BJ40" s="36">
        <v>0</v>
      </c>
      <c r="BK40" s="36">
        <v>0</v>
      </c>
      <c r="BL40" s="36">
        <v>0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>
        <v>4.9588254049999998</v>
      </c>
      <c r="E41" s="36">
        <v>8</v>
      </c>
      <c r="F41" s="36">
        <v>0</v>
      </c>
      <c r="G41" s="36">
        <v>1</v>
      </c>
      <c r="H41" s="36">
        <v>7</v>
      </c>
      <c r="I41" s="36">
        <v>0</v>
      </c>
      <c r="J41" s="36">
        <v>0</v>
      </c>
      <c r="K41" s="36">
        <v>0</v>
      </c>
      <c r="L41" s="36">
        <v>0</v>
      </c>
      <c r="M41" s="36">
        <v>0</v>
      </c>
      <c r="N41" s="36">
        <v>0</v>
      </c>
      <c r="O41" s="36">
        <v>9.5270000000000004E-6</v>
      </c>
      <c r="P41" s="36">
        <v>1.592E-5</v>
      </c>
      <c r="Q41" s="36">
        <v>8.867E-6</v>
      </c>
      <c r="R41" s="36">
        <v>6.6000000000000003E-7</v>
      </c>
      <c r="S41" s="36">
        <v>1.5058999999999999E-5</v>
      </c>
      <c r="T41" s="36">
        <v>8.6099999999999999E-7</v>
      </c>
      <c r="U41" s="36">
        <v>6.0000000000000001E-3</v>
      </c>
      <c r="V41" s="36">
        <v>1.44E-2</v>
      </c>
      <c r="W41" s="36">
        <v>6.0095269999999998E-3</v>
      </c>
      <c r="X41" s="36">
        <v>1.441592E-2</v>
      </c>
      <c r="Y41" s="36">
        <v>2.0425446999999999E-2</v>
      </c>
      <c r="Z41" s="36">
        <v>0</v>
      </c>
      <c r="AA41" s="36">
        <v>0</v>
      </c>
      <c r="AB41" s="36">
        <v>0</v>
      </c>
      <c r="AC41" s="36">
        <v>0</v>
      </c>
      <c r="AD41" s="36">
        <v>0</v>
      </c>
      <c r="AE41" s="36">
        <v>0</v>
      </c>
      <c r="AF41" s="36">
        <v>0</v>
      </c>
      <c r="AG41" s="36">
        <v>1.1279315157416425E-3</v>
      </c>
      <c r="AH41" s="36">
        <v>1.918780049767392E-3</v>
      </c>
      <c r="AI41" s="36">
        <v>6.1452820512820526E-3</v>
      </c>
      <c r="AJ41" s="36">
        <v>0</v>
      </c>
      <c r="AK41" s="36">
        <v>0</v>
      </c>
      <c r="AL41" s="36">
        <v>0</v>
      </c>
      <c r="AM41" s="36">
        <v>1.1279315157416425E-3</v>
      </c>
      <c r="AN41" s="36">
        <v>1.918780049767392E-3</v>
      </c>
      <c r="AO41" s="36">
        <v>6.1452820512820526E-3</v>
      </c>
      <c r="AP41" s="36">
        <v>1.9743256000000001E-2</v>
      </c>
      <c r="AQ41" s="36">
        <v>1.0630984E-2</v>
      </c>
      <c r="AR41" s="36">
        <v>3.037424E-2</v>
      </c>
      <c r="AS41" s="36">
        <v>0</v>
      </c>
      <c r="AT41" s="36">
        <v>0</v>
      </c>
      <c r="AU41" s="36">
        <v>0</v>
      </c>
      <c r="AV41" s="36">
        <v>0</v>
      </c>
      <c r="AW41" s="36">
        <v>0</v>
      </c>
      <c r="AX41" s="36">
        <v>0</v>
      </c>
      <c r="AY41" s="36">
        <v>0</v>
      </c>
      <c r="AZ41" s="36">
        <v>0</v>
      </c>
      <c r="BA41" s="36">
        <v>0</v>
      </c>
      <c r="BB41" s="36">
        <v>0.21994490999999999</v>
      </c>
      <c r="BC41" s="36">
        <v>12.659265343</v>
      </c>
      <c r="BD41" s="36">
        <v>29.305798072999998</v>
      </c>
      <c r="BE41" s="36">
        <v>2.4077165714285715E-2</v>
      </c>
      <c r="BF41" s="36">
        <v>4.815433142857143E-2</v>
      </c>
      <c r="BG41" s="36">
        <v>1.201643402</v>
      </c>
      <c r="BH41" s="36">
        <v>6.745750846</v>
      </c>
      <c r="BI41" s="36">
        <v>0</v>
      </c>
      <c r="BJ41" s="36">
        <v>0</v>
      </c>
      <c r="BK41" s="36">
        <v>0</v>
      </c>
      <c r="BL41" s="36">
        <v>0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>
        <v>5.040774292</v>
      </c>
      <c r="E42" s="36">
        <v>2</v>
      </c>
      <c r="F42" s="36">
        <v>0</v>
      </c>
      <c r="G42" s="36">
        <v>0</v>
      </c>
      <c r="H42" s="36">
        <v>2</v>
      </c>
      <c r="I42" s="36">
        <v>0</v>
      </c>
      <c r="J42" s="36">
        <v>0</v>
      </c>
      <c r="K42" s="36">
        <v>0</v>
      </c>
      <c r="L42" s="36">
        <v>0</v>
      </c>
      <c r="M42" s="36">
        <v>0</v>
      </c>
      <c r="N42" s="36">
        <v>0</v>
      </c>
      <c r="O42" s="36">
        <v>1.1788E-5</v>
      </c>
      <c r="P42" s="36">
        <v>1.8281999999999999E-5</v>
      </c>
      <c r="Q42" s="36">
        <v>1.0430999999999999E-5</v>
      </c>
      <c r="R42" s="36">
        <v>1.3570000000000001E-6</v>
      </c>
      <c r="S42" s="36">
        <v>1.6512E-5</v>
      </c>
      <c r="T42" s="36">
        <v>1.77E-6</v>
      </c>
      <c r="U42" s="36">
        <v>0</v>
      </c>
      <c r="V42" s="36">
        <v>0</v>
      </c>
      <c r="W42" s="36">
        <v>1.1788E-5</v>
      </c>
      <c r="X42" s="36">
        <v>1.8281999999999999E-5</v>
      </c>
      <c r="Y42" s="36">
        <v>3.0069999999999998E-5</v>
      </c>
      <c r="Z42" s="36">
        <v>0</v>
      </c>
      <c r="AA42" s="36">
        <v>0</v>
      </c>
      <c r="AB42" s="36">
        <v>0</v>
      </c>
      <c r="AC42" s="36">
        <v>0</v>
      </c>
      <c r="AD42" s="36">
        <v>0</v>
      </c>
      <c r="AE42" s="36">
        <v>0</v>
      </c>
      <c r="AF42" s="36">
        <v>0</v>
      </c>
      <c r="AG42" s="36">
        <v>0</v>
      </c>
      <c r="AH42" s="36">
        <v>0</v>
      </c>
      <c r="AI42" s="36">
        <v>0</v>
      </c>
      <c r="AJ42" s="36">
        <v>0</v>
      </c>
      <c r="AK42" s="36">
        <v>0</v>
      </c>
      <c r="AL42" s="36">
        <v>0</v>
      </c>
      <c r="AM42" s="36">
        <v>0</v>
      </c>
      <c r="AN42" s="36">
        <v>0</v>
      </c>
      <c r="AO42" s="36">
        <v>0</v>
      </c>
      <c r="AP42" s="36">
        <v>1.5625E-5</v>
      </c>
      <c r="AQ42" s="36">
        <v>8.4130000000000006E-6</v>
      </c>
      <c r="AR42" s="36">
        <v>2.4038000000000003E-5</v>
      </c>
      <c r="AS42" s="36">
        <v>0</v>
      </c>
      <c r="AT42" s="36">
        <v>0</v>
      </c>
      <c r="AU42" s="36">
        <v>0</v>
      </c>
      <c r="AV42" s="36">
        <v>0</v>
      </c>
      <c r="AW42" s="36">
        <v>0</v>
      </c>
      <c r="AX42" s="36">
        <v>0</v>
      </c>
      <c r="AY42" s="36">
        <v>0</v>
      </c>
      <c r="AZ42" s="36">
        <v>0</v>
      </c>
      <c r="BA42" s="36">
        <v>0</v>
      </c>
      <c r="BB42" s="36">
        <v>5.3076216000000002E-2</v>
      </c>
      <c r="BC42" s="36">
        <v>3.021429946</v>
      </c>
      <c r="BD42" s="36">
        <v>7.2947949870000004</v>
      </c>
      <c r="BE42" s="36">
        <v>5.8102042857142858E-3</v>
      </c>
      <c r="BF42" s="36">
        <v>1.1620408571428572E-2</v>
      </c>
      <c r="BG42" s="36">
        <v>0.94490222700000004</v>
      </c>
      <c r="BH42" s="36">
        <v>5.97845169</v>
      </c>
      <c r="BI42" s="36">
        <v>0</v>
      </c>
      <c r="BJ42" s="36">
        <v>0</v>
      </c>
      <c r="BK42" s="36">
        <v>0</v>
      </c>
      <c r="BL42" s="36">
        <v>0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>
        <v>5.140464047</v>
      </c>
      <c r="E43" s="36">
        <v>0</v>
      </c>
      <c r="F43" s="36" t="s">
        <v>339</v>
      </c>
      <c r="G43" s="36" t="s">
        <v>339</v>
      </c>
      <c r="H43" s="36" t="s">
        <v>339</v>
      </c>
      <c r="I43" s="36">
        <v>2.7713546169591636E-5</v>
      </c>
      <c r="J43" s="36">
        <v>1.8561916288710036E-2</v>
      </c>
      <c r="K43" s="36">
        <v>2.7713546169591636E-5</v>
      </c>
      <c r="L43" s="36">
        <v>0</v>
      </c>
      <c r="M43" s="36">
        <v>3.5896298348810692E-3</v>
      </c>
      <c r="N43" s="36">
        <v>1.4999999999998556E-2</v>
      </c>
      <c r="O43" s="36">
        <v>3.6880000000000001E-6</v>
      </c>
      <c r="P43" s="36">
        <v>5.7419999999999994E-6</v>
      </c>
      <c r="Q43" s="36">
        <v>3.1609999999999999E-6</v>
      </c>
      <c r="R43" s="36">
        <v>5.2699999999999999E-7</v>
      </c>
      <c r="S43" s="36">
        <v>5.0529999999999997E-6</v>
      </c>
      <c r="T43" s="36">
        <v>6.8899999999999999E-7</v>
      </c>
      <c r="U43" s="36" t="s">
        <v>339</v>
      </c>
      <c r="V43" s="36" t="s">
        <v>339</v>
      </c>
      <c r="W43" s="36">
        <v>3.1401546169591636E-5</v>
      </c>
      <c r="X43" s="36">
        <v>1.8567658288710036E-2</v>
      </c>
      <c r="Y43" s="36">
        <v>1.8599059834879628E-2</v>
      </c>
      <c r="Z43" s="36">
        <v>4.0292118180198195E-6</v>
      </c>
      <c r="AA43" s="36">
        <v>8.6225132905624133E-7</v>
      </c>
      <c r="AB43" s="36">
        <v>8.6225100000000001E-7</v>
      </c>
      <c r="AC43" s="36">
        <v>2.9907583883473958E-7</v>
      </c>
      <c r="AD43" s="36">
        <v>2.6931822549121443E-5</v>
      </c>
      <c r="AE43" s="36">
        <v>2.4238640294209297E-4</v>
      </c>
      <c r="AF43" s="36">
        <v>2.693182254912144E-4</v>
      </c>
      <c r="AG43" s="36" t="s">
        <v>339</v>
      </c>
      <c r="AH43" s="36" t="s">
        <v>339</v>
      </c>
      <c r="AI43" s="36" t="s">
        <v>339</v>
      </c>
      <c r="AJ43" s="36">
        <v>8.8005023576910981E-8</v>
      </c>
      <c r="AK43" s="36">
        <v>1.0634900875682744E-7</v>
      </c>
      <c r="AL43" s="36">
        <v>2.6598752550694936E-7</v>
      </c>
      <c r="AM43" s="36">
        <v>3.8708086241165055E-7</v>
      </c>
      <c r="AN43" s="36">
        <v>2.703817155787827E-5</v>
      </c>
      <c r="AO43" s="36">
        <v>2.4265239046759992E-4</v>
      </c>
      <c r="AP43" s="36">
        <v>9.3632192000000003E-2</v>
      </c>
      <c r="AQ43" s="36">
        <v>5.0417334000000001E-2</v>
      </c>
      <c r="AR43" s="36">
        <v>0.14404952600000001</v>
      </c>
      <c r="AS43" s="36">
        <v>2.3799888000000002E-2</v>
      </c>
      <c r="AT43" s="36">
        <v>0.211685921</v>
      </c>
      <c r="AU43" s="36">
        <v>0.46950543700000003</v>
      </c>
      <c r="AV43" s="36">
        <v>0.65429828000000001</v>
      </c>
      <c r="AW43" s="36">
        <v>1.4511905089999999</v>
      </c>
      <c r="AX43" s="36">
        <v>0.58818090199999995</v>
      </c>
      <c r="AY43" s="36">
        <v>1.3045465190000001</v>
      </c>
      <c r="AZ43" s="36">
        <v>7.8606571428571431E-4</v>
      </c>
      <c r="BA43" s="36">
        <v>1.5721328571428571E-3</v>
      </c>
      <c r="BB43" s="36">
        <v>0.22853372599999999</v>
      </c>
      <c r="BC43" s="36">
        <v>8.3934221470000008</v>
      </c>
      <c r="BD43" s="36">
        <v>18.616057747999999</v>
      </c>
      <c r="BE43" s="36">
        <v>2.5017374285714288E-2</v>
      </c>
      <c r="BF43" s="36">
        <v>5.0034750000000003E-2</v>
      </c>
      <c r="BG43" s="36">
        <v>0.59106483399999998</v>
      </c>
      <c r="BH43" s="36">
        <v>5.5080924759999998</v>
      </c>
      <c r="BI43" s="36">
        <v>0</v>
      </c>
      <c r="BJ43" s="36">
        <v>0</v>
      </c>
      <c r="BK43" s="36">
        <v>0</v>
      </c>
      <c r="BL43" s="36">
        <v>0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>
        <v>5.1362345600000001</v>
      </c>
      <c r="E44" s="36">
        <v>11</v>
      </c>
      <c r="F44" s="36">
        <v>0</v>
      </c>
      <c r="G44" s="36">
        <v>10</v>
      </c>
      <c r="H44" s="36">
        <v>1</v>
      </c>
      <c r="I44" s="36">
        <v>0</v>
      </c>
      <c r="J44" s="36">
        <v>0</v>
      </c>
      <c r="K44" s="36">
        <v>0</v>
      </c>
      <c r="L44" s="36">
        <v>0</v>
      </c>
      <c r="M44" s="36">
        <v>0</v>
      </c>
      <c r="N44" s="36">
        <v>0</v>
      </c>
      <c r="O44" s="36">
        <v>4.8140000000000005E-4</v>
      </c>
      <c r="P44" s="36">
        <v>7.1314499999999999E-4</v>
      </c>
      <c r="Q44" s="36">
        <v>4.4926700000000005E-4</v>
      </c>
      <c r="R44" s="36">
        <v>3.2132999999999999E-5</v>
      </c>
      <c r="S44" s="36">
        <v>6.7123200000000001E-4</v>
      </c>
      <c r="T44" s="36">
        <v>4.1912999999999997E-5</v>
      </c>
      <c r="U44" s="36">
        <v>0.14700000000000002</v>
      </c>
      <c r="V44" s="36">
        <v>0.35279999999999989</v>
      </c>
      <c r="W44" s="36">
        <v>0.14748140000000001</v>
      </c>
      <c r="X44" s="36">
        <v>0.35351314499999992</v>
      </c>
      <c r="Y44" s="36">
        <v>0.50099454499999996</v>
      </c>
      <c r="Z44" s="36">
        <v>0</v>
      </c>
      <c r="AA44" s="36">
        <v>0</v>
      </c>
      <c r="AB44" s="36">
        <v>0</v>
      </c>
      <c r="AC44" s="36">
        <v>0</v>
      </c>
      <c r="AD44" s="36">
        <v>0</v>
      </c>
      <c r="AE44" s="36">
        <v>0</v>
      </c>
      <c r="AF44" s="36">
        <v>0</v>
      </c>
      <c r="AG44" s="36">
        <v>2.4278624052004323E-2</v>
      </c>
      <c r="AH44" s="36">
        <v>4.1301567352834946E-2</v>
      </c>
      <c r="AI44" s="36">
        <v>0.13227664138678213</v>
      </c>
      <c r="AJ44" s="36">
        <v>0</v>
      </c>
      <c r="AK44" s="36">
        <v>0</v>
      </c>
      <c r="AL44" s="36">
        <v>0</v>
      </c>
      <c r="AM44" s="36">
        <v>2.4278624052004323E-2</v>
      </c>
      <c r="AN44" s="36">
        <v>4.1301567352834946E-2</v>
      </c>
      <c r="AO44" s="36">
        <v>0.13227664138678213</v>
      </c>
      <c r="AP44" s="36">
        <v>0.57370609299999997</v>
      </c>
      <c r="AQ44" s="36">
        <v>0.30891866499999998</v>
      </c>
      <c r="AR44" s="36">
        <v>0.88262475799999995</v>
      </c>
      <c r="AS44" s="36">
        <v>1.070751E-3</v>
      </c>
      <c r="AT44" s="36">
        <v>2.9380809999999999E-3</v>
      </c>
      <c r="AU44" s="36">
        <v>5.8932730000000001E-3</v>
      </c>
      <c r="AV44" s="36">
        <v>1.1369738000000001E-2</v>
      </c>
      <c r="AW44" s="36">
        <v>2.280569E-2</v>
      </c>
      <c r="AX44" s="36">
        <v>1.0166264E-2</v>
      </c>
      <c r="AY44" s="36">
        <v>2.0391734000000002E-2</v>
      </c>
      <c r="AZ44" s="36">
        <v>9.7914285714285728E-6</v>
      </c>
      <c r="BA44" s="36">
        <v>1.9582857142857146E-5</v>
      </c>
      <c r="BB44" s="36">
        <v>0.15627998600000001</v>
      </c>
      <c r="BC44" s="36">
        <v>9.1683036080000004</v>
      </c>
      <c r="BD44" s="36">
        <v>18.39</v>
      </c>
      <c r="BE44" s="36">
        <v>1.7107824285714286E-2</v>
      </c>
      <c r="BF44" s="36">
        <v>3.421565E-2</v>
      </c>
      <c r="BG44" s="36">
        <v>2.1580300819999998</v>
      </c>
      <c r="BH44" s="36">
        <v>7.1322653699999998</v>
      </c>
      <c r="BI44" s="36">
        <v>0</v>
      </c>
      <c r="BJ44" s="36">
        <v>0</v>
      </c>
      <c r="BK44" s="36">
        <v>0</v>
      </c>
      <c r="BL44" s="36">
        <v>0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>
        <v>5.3543663490000002</v>
      </c>
      <c r="E45" s="36">
        <v>3</v>
      </c>
      <c r="F45" s="36">
        <v>0</v>
      </c>
      <c r="G45" s="36">
        <v>1</v>
      </c>
      <c r="H45" s="36">
        <v>2</v>
      </c>
      <c r="I45" s="36">
        <v>2.6862663200893E-4</v>
      </c>
      <c r="J45" s="36">
        <v>0.15913840307930308</v>
      </c>
      <c r="K45" s="36">
        <v>2.6862663200893E-4</v>
      </c>
      <c r="L45" s="36">
        <v>0</v>
      </c>
      <c r="M45" s="36">
        <v>7.6967029711317206E-2</v>
      </c>
      <c r="N45" s="36">
        <v>8.2439999999994809E-2</v>
      </c>
      <c r="O45" s="36">
        <v>4.1287909999999997E-3</v>
      </c>
      <c r="P45" s="36">
        <v>6.98572E-3</v>
      </c>
      <c r="Q45" s="36">
        <v>3.6569409999999999E-3</v>
      </c>
      <c r="R45" s="36">
        <v>4.7185E-4</v>
      </c>
      <c r="S45" s="36">
        <v>6.3702630000000001E-3</v>
      </c>
      <c r="T45" s="36">
        <v>6.1545700000000003E-4</v>
      </c>
      <c r="U45" s="36">
        <v>0</v>
      </c>
      <c r="V45" s="36">
        <v>0</v>
      </c>
      <c r="W45" s="36">
        <v>4.3974176320089294E-3</v>
      </c>
      <c r="X45" s="36">
        <v>0.16612412307930308</v>
      </c>
      <c r="Y45" s="36">
        <v>0.17052154071131201</v>
      </c>
      <c r="Z45" s="36">
        <v>3.0800016687338316E-5</v>
      </c>
      <c r="AA45" s="36">
        <v>6.5912035710903996E-6</v>
      </c>
      <c r="AB45" s="36">
        <v>6.5911999999999997E-6</v>
      </c>
      <c r="AC45" s="36">
        <v>3.7530690844468893E-6</v>
      </c>
      <c r="AD45" s="36">
        <v>1.7628793770138181E-3</v>
      </c>
      <c r="AE45" s="36">
        <v>1.5865914393124365E-2</v>
      </c>
      <c r="AF45" s="36">
        <v>1.7628793770138183E-2</v>
      </c>
      <c r="AG45" s="36">
        <v>0</v>
      </c>
      <c r="AH45" s="36">
        <v>0</v>
      </c>
      <c r="AI45" s="36">
        <v>0</v>
      </c>
      <c r="AJ45" s="36">
        <v>6.7272605239093449E-7</v>
      </c>
      <c r="AK45" s="36">
        <v>8.1295073768311197E-7</v>
      </c>
      <c r="AL45" s="36">
        <v>2.0332559522939433E-6</v>
      </c>
      <c r="AM45" s="36">
        <v>4.4257951368378242E-6</v>
      </c>
      <c r="AN45" s="36">
        <v>1.7636923277515012E-3</v>
      </c>
      <c r="AO45" s="36">
        <v>1.5867947649076657E-2</v>
      </c>
      <c r="AP45" s="36">
        <v>1.411497701</v>
      </c>
      <c r="AQ45" s="36">
        <v>0.76003722299999998</v>
      </c>
      <c r="AR45" s="36">
        <v>2.1715349239999999</v>
      </c>
      <c r="AS45" s="36">
        <v>0.180527629</v>
      </c>
      <c r="AT45" s="36">
        <v>2.6314911310000002</v>
      </c>
      <c r="AU45" s="36">
        <v>5.4841668940000003</v>
      </c>
      <c r="AV45" s="36">
        <v>4.1676161250000003</v>
      </c>
      <c r="AW45" s="36">
        <v>8.6855327419999995</v>
      </c>
      <c r="AX45" s="36">
        <v>3.803745342</v>
      </c>
      <c r="AY45" s="36">
        <v>7.9272067579999996</v>
      </c>
      <c r="AZ45" s="36">
        <v>2.0621457142857144E-3</v>
      </c>
      <c r="BA45" s="36">
        <v>4.1242928571428574E-3</v>
      </c>
      <c r="BB45" s="36">
        <v>0.36508790800000002</v>
      </c>
      <c r="BC45" s="36">
        <v>26.134884198000002</v>
      </c>
      <c r="BD45" s="36">
        <v>54.466482900000003</v>
      </c>
      <c r="BE45" s="36">
        <v>3.9965834285714284E-2</v>
      </c>
      <c r="BF45" s="36">
        <v>7.993167000000001E-2</v>
      </c>
      <c r="BG45" s="36">
        <v>0.98546950300000002</v>
      </c>
      <c r="BH45" s="36">
        <v>7.7061297700000004</v>
      </c>
      <c r="BI45" s="36">
        <v>0</v>
      </c>
      <c r="BJ45" s="36">
        <v>0</v>
      </c>
      <c r="BK45" s="36">
        <v>0</v>
      </c>
      <c r="BL45" s="36">
        <v>0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>
        <v>5.3542948199999998</v>
      </c>
      <c r="E46" s="36">
        <v>6</v>
      </c>
      <c r="F46" s="36">
        <v>0</v>
      </c>
      <c r="G46" s="36">
        <v>2</v>
      </c>
      <c r="H46" s="36">
        <v>4</v>
      </c>
      <c r="I46" s="36">
        <v>6.6285250635712833E-2</v>
      </c>
      <c r="J46" s="36">
        <v>6.5935423868945389</v>
      </c>
      <c r="K46" s="36">
        <v>6.6285250635712833E-2</v>
      </c>
      <c r="L46" s="36">
        <v>0</v>
      </c>
      <c r="M46" s="36">
        <v>2.726487637515381</v>
      </c>
      <c r="N46" s="36">
        <v>3.9333400000148706</v>
      </c>
      <c r="O46" s="36">
        <v>3.7261128000000004E-2</v>
      </c>
      <c r="P46" s="36">
        <v>6.2892407999999997E-2</v>
      </c>
      <c r="Q46" s="36">
        <v>3.2363466E-2</v>
      </c>
      <c r="R46" s="36">
        <v>4.8976620000000005E-3</v>
      </c>
      <c r="S46" s="36">
        <v>5.6504153000000001E-2</v>
      </c>
      <c r="T46" s="36">
        <v>6.3882549999999998E-3</v>
      </c>
      <c r="U46" s="36">
        <v>4.6800000000000001E-2</v>
      </c>
      <c r="V46" s="36">
        <v>0.1116</v>
      </c>
      <c r="W46" s="36">
        <v>0.15034637863571285</v>
      </c>
      <c r="X46" s="36">
        <v>6.7680347948945387</v>
      </c>
      <c r="Y46" s="36">
        <v>6.9183811735302516</v>
      </c>
      <c r="Z46" s="36">
        <v>2.6810931388472985E-3</v>
      </c>
      <c r="AA46" s="36">
        <v>5.7375393171332171E-4</v>
      </c>
      <c r="AB46" s="36">
        <v>5.73754E-4</v>
      </c>
      <c r="AC46" s="36">
        <v>1.1340807792749816E-3</v>
      </c>
      <c r="AD46" s="36">
        <v>0.13614914921564972</v>
      </c>
      <c r="AE46" s="36">
        <v>1.2253423429408474</v>
      </c>
      <c r="AF46" s="36">
        <v>1.3614914921564973</v>
      </c>
      <c r="AG46" s="36">
        <v>8.1760412451530422E-3</v>
      </c>
      <c r="AH46" s="36">
        <v>1.3908667865317819E-2</v>
      </c>
      <c r="AI46" s="36">
        <v>4.4545328163247612E-2</v>
      </c>
      <c r="AJ46" s="36">
        <v>5.8559786300480489E-5</v>
      </c>
      <c r="AK46" s="36">
        <v>7.0766133260807791E-5</v>
      </c>
      <c r="AL46" s="36">
        <v>1.7699185818249467E-4</v>
      </c>
      <c r="AM46" s="36">
        <v>9.3686818107285054E-3</v>
      </c>
      <c r="AN46" s="36">
        <v>0.15012858321422837</v>
      </c>
      <c r="AO46" s="36">
        <v>1.2700646629622774</v>
      </c>
      <c r="AP46" s="36">
        <v>89.891769769999996</v>
      </c>
      <c r="AQ46" s="36">
        <v>48.403260645000003</v>
      </c>
      <c r="AR46" s="36">
        <v>138.29503041499999</v>
      </c>
      <c r="AS46" s="36">
        <v>3.0248002280000001</v>
      </c>
      <c r="AT46" s="36">
        <v>490.41054038800002</v>
      </c>
      <c r="AU46" s="36">
        <v>1049.6530600470001</v>
      </c>
      <c r="AV46" s="36">
        <v>336.47814781599999</v>
      </c>
      <c r="AW46" s="36">
        <v>720.18296591900003</v>
      </c>
      <c r="AX46" s="36">
        <v>314.64480752399999</v>
      </c>
      <c r="AY46" s="36">
        <v>673.45184869900004</v>
      </c>
      <c r="AZ46" s="36">
        <v>9.2849878571428582E-2</v>
      </c>
      <c r="BA46" s="36">
        <v>0.18569975857142859</v>
      </c>
      <c r="BB46" s="36">
        <v>1.4786322089999999</v>
      </c>
      <c r="BC46" s="36">
        <v>125.63543004100001</v>
      </c>
      <c r="BD46" s="36">
        <v>268.904525358</v>
      </c>
      <c r="BE46" s="36">
        <v>0.16186449999999999</v>
      </c>
      <c r="BF46" s="36">
        <v>0.32372899999999999</v>
      </c>
      <c r="BG46" s="36">
        <v>2.5678386999999998</v>
      </c>
      <c r="BH46" s="36">
        <v>17.619144551000002</v>
      </c>
      <c r="BI46" s="36">
        <v>0</v>
      </c>
      <c r="BJ46" s="36">
        <v>0</v>
      </c>
      <c r="BK46" s="36">
        <v>0</v>
      </c>
      <c r="BL46" s="36">
        <v>0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>
        <v>5.2534058330000004</v>
      </c>
      <c r="E47" s="36">
        <v>6</v>
      </c>
      <c r="F47" s="36">
        <v>0</v>
      </c>
      <c r="G47" s="36">
        <v>4</v>
      </c>
      <c r="H47" s="36">
        <v>2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2.3701061999999998E-2</v>
      </c>
      <c r="P47" s="36">
        <v>3.6386087999999997E-2</v>
      </c>
      <c r="Q47" s="36">
        <v>2.1211413999999998E-2</v>
      </c>
      <c r="R47" s="36">
        <v>2.4896480000000001E-3</v>
      </c>
      <c r="S47" s="36">
        <v>3.3138721999999995E-2</v>
      </c>
      <c r="T47" s="36">
        <v>3.2473659999999998E-3</v>
      </c>
      <c r="U47" s="36">
        <v>1.2E-2</v>
      </c>
      <c r="V47" s="36">
        <v>2.8799999999999999E-2</v>
      </c>
      <c r="W47" s="36">
        <v>3.5701061999999999E-2</v>
      </c>
      <c r="X47" s="36">
        <v>6.5186088000000003E-2</v>
      </c>
      <c r="Y47" s="36">
        <v>0.10088715000000001</v>
      </c>
      <c r="Z47" s="36">
        <v>0</v>
      </c>
      <c r="AA47" s="36">
        <v>0</v>
      </c>
      <c r="AB47" s="36">
        <v>0</v>
      </c>
      <c r="AC47" s="36">
        <v>0</v>
      </c>
      <c r="AD47" s="36">
        <v>0</v>
      </c>
      <c r="AE47" s="36">
        <v>0</v>
      </c>
      <c r="AF47" s="36">
        <v>0</v>
      </c>
      <c r="AG47" s="36">
        <v>2.2889158540989525E-3</v>
      </c>
      <c r="AH47" s="36">
        <v>3.8937878897315516E-3</v>
      </c>
      <c r="AI47" s="36">
        <v>1.2470644998194294E-2</v>
      </c>
      <c r="AJ47" s="36">
        <v>0</v>
      </c>
      <c r="AK47" s="36">
        <v>0</v>
      </c>
      <c r="AL47" s="36">
        <v>0</v>
      </c>
      <c r="AM47" s="36">
        <v>2.2889158540989525E-3</v>
      </c>
      <c r="AN47" s="36">
        <v>3.8937878897315516E-3</v>
      </c>
      <c r="AO47" s="36">
        <v>1.2470644998194294E-2</v>
      </c>
      <c r="AP47" s="36">
        <v>2.1379187580000001</v>
      </c>
      <c r="AQ47" s="36">
        <v>1.1511870239999999</v>
      </c>
      <c r="AR47" s="36">
        <v>3.289105782</v>
      </c>
      <c r="AS47" s="36">
        <v>0.24528149299999999</v>
      </c>
      <c r="AT47" s="36">
        <v>7.7293030749999998</v>
      </c>
      <c r="AU47" s="36">
        <v>18.284372866999998</v>
      </c>
      <c r="AV47" s="36">
        <v>9.7160660120000006</v>
      </c>
      <c r="AW47" s="36">
        <v>22.984242178999999</v>
      </c>
      <c r="AX47" s="36">
        <v>8.9102565800000004</v>
      </c>
      <c r="AY47" s="36">
        <v>21.078026318999999</v>
      </c>
      <c r="AZ47" s="36">
        <v>8.8346899999999992E-3</v>
      </c>
      <c r="BA47" s="36">
        <v>1.766938142857143E-2</v>
      </c>
      <c r="BB47" s="36">
        <v>0.82215611</v>
      </c>
      <c r="BC47" s="36">
        <v>37.138662734999997</v>
      </c>
      <c r="BD47" s="36">
        <v>87.854901092000006</v>
      </c>
      <c r="BE47" s="36">
        <v>9.0000668571428577E-2</v>
      </c>
      <c r="BF47" s="36">
        <v>0.18000133714285715</v>
      </c>
      <c r="BG47" s="36">
        <v>3.2587214329999998</v>
      </c>
      <c r="BH47" s="36">
        <v>18.819028848999999</v>
      </c>
      <c r="BI47" s="36">
        <v>0</v>
      </c>
      <c r="BJ47" s="36">
        <v>0</v>
      </c>
      <c r="BK47" s="36">
        <v>0</v>
      </c>
      <c r="BL47" s="36">
        <v>0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>
        <v>5.2230171990000001</v>
      </c>
      <c r="E48" s="36">
        <v>13</v>
      </c>
      <c r="F48" s="36">
        <v>0</v>
      </c>
      <c r="G48" s="36">
        <v>0</v>
      </c>
      <c r="H48" s="36">
        <v>13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0</v>
      </c>
      <c r="O48" s="36">
        <v>9.4225943000000006E-2</v>
      </c>
      <c r="P48" s="36">
        <v>0.146905011</v>
      </c>
      <c r="Q48" s="36">
        <v>8.9605390000000007E-2</v>
      </c>
      <c r="R48" s="36">
        <v>4.6205530000000003E-3</v>
      </c>
      <c r="S48" s="36">
        <v>0.14087820100000001</v>
      </c>
      <c r="T48" s="36">
        <v>6.0268100000000005E-3</v>
      </c>
      <c r="U48" s="36">
        <v>0</v>
      </c>
      <c r="V48" s="36">
        <v>0</v>
      </c>
      <c r="W48" s="36">
        <v>9.4225943000000006E-2</v>
      </c>
      <c r="X48" s="36">
        <v>0.146905011</v>
      </c>
      <c r="Y48" s="36">
        <v>0.24113095400000001</v>
      </c>
      <c r="Z48" s="36">
        <v>0</v>
      </c>
      <c r="AA48" s="36">
        <v>0</v>
      </c>
      <c r="AB48" s="36">
        <v>0</v>
      </c>
      <c r="AC48" s="36">
        <v>0</v>
      </c>
      <c r="AD48" s="36">
        <v>0</v>
      </c>
      <c r="AE48" s="36">
        <v>0</v>
      </c>
      <c r="AF48" s="36">
        <v>0</v>
      </c>
      <c r="AG48" s="36">
        <v>0</v>
      </c>
      <c r="AH48" s="36">
        <v>0</v>
      </c>
      <c r="AI48" s="36">
        <v>0</v>
      </c>
      <c r="AJ48" s="36">
        <v>0</v>
      </c>
      <c r="AK48" s="36">
        <v>0</v>
      </c>
      <c r="AL48" s="36">
        <v>0</v>
      </c>
      <c r="AM48" s="36">
        <v>0</v>
      </c>
      <c r="AN48" s="36">
        <v>0</v>
      </c>
      <c r="AO48" s="36">
        <v>0</v>
      </c>
      <c r="AP48" s="36">
        <v>1.3603979479999999</v>
      </c>
      <c r="AQ48" s="36">
        <v>0.73252197200000002</v>
      </c>
      <c r="AR48" s="36">
        <v>2.0929199199999999</v>
      </c>
      <c r="AS48" s="36">
        <v>5.9990528000000001E-2</v>
      </c>
      <c r="AT48" s="36">
        <v>2.2819527220000002</v>
      </c>
      <c r="AU48" s="36">
        <v>4.9179775230000002</v>
      </c>
      <c r="AV48" s="36">
        <v>5.1951787149999999</v>
      </c>
      <c r="AW48" s="36">
        <v>11.196451135</v>
      </c>
      <c r="AX48" s="36">
        <v>4.7013139199999996</v>
      </c>
      <c r="AY48" s="36">
        <v>10.132092554</v>
      </c>
      <c r="AZ48" s="36">
        <v>5.5847400000000004E-3</v>
      </c>
      <c r="BA48" s="36">
        <v>1.1169481428571429E-2</v>
      </c>
      <c r="BB48" s="36">
        <v>0.77379333800000005</v>
      </c>
      <c r="BC48" s="36">
        <v>73.126485056999996</v>
      </c>
      <c r="BD48" s="36">
        <v>157.59941312399999</v>
      </c>
      <c r="BE48" s="36">
        <v>8.4706440000000008E-2</v>
      </c>
      <c r="BF48" s="36">
        <v>0.16941288142857144</v>
      </c>
      <c r="BG48" s="36">
        <v>0.36175217399999998</v>
      </c>
      <c r="BH48" s="36">
        <v>5.224818086</v>
      </c>
      <c r="BI48" s="36">
        <v>0</v>
      </c>
      <c r="BJ48" s="36">
        <v>0</v>
      </c>
      <c r="BK48" s="36">
        <v>0</v>
      </c>
      <c r="BL48" s="36">
        <v>0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>
        <v>5.0959686470000003</v>
      </c>
      <c r="E49" s="36">
        <v>57</v>
      </c>
      <c r="F49" s="36">
        <v>3</v>
      </c>
      <c r="G49" s="36">
        <v>6</v>
      </c>
      <c r="H49" s="36">
        <v>48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3.6412530000000001E-3</v>
      </c>
      <c r="P49" s="36">
        <v>5.3993820000000003E-3</v>
      </c>
      <c r="Q49" s="36">
        <v>2.7673340000000002E-3</v>
      </c>
      <c r="R49" s="36">
        <v>8.7391900000000002E-4</v>
      </c>
      <c r="S49" s="36">
        <v>4.2594870000000002E-3</v>
      </c>
      <c r="T49" s="36">
        <v>1.1398949999999999E-3</v>
      </c>
      <c r="U49" s="36">
        <v>0.53385000000000005</v>
      </c>
      <c r="V49" s="36">
        <v>1.2698999999999998</v>
      </c>
      <c r="W49" s="36">
        <v>0.537491253</v>
      </c>
      <c r="X49" s="36">
        <v>1.2752993819999998</v>
      </c>
      <c r="Y49" s="36">
        <v>1.8127906349999998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36">
        <v>0</v>
      </c>
      <c r="AG49" s="36">
        <v>9.3539768518518515E-2</v>
      </c>
      <c r="AH49" s="36">
        <v>0.15912512345679011</v>
      </c>
      <c r="AI49" s="36">
        <v>0.50963046296296288</v>
      </c>
      <c r="AJ49" s="36">
        <v>0</v>
      </c>
      <c r="AK49" s="36">
        <v>0</v>
      </c>
      <c r="AL49" s="36">
        <v>0</v>
      </c>
      <c r="AM49" s="36">
        <v>9.3539768518518515E-2</v>
      </c>
      <c r="AN49" s="36">
        <v>0.15912512345679011</v>
      </c>
      <c r="AO49" s="36">
        <v>0.50963046296296288</v>
      </c>
      <c r="AP49" s="36">
        <v>1.684542548</v>
      </c>
      <c r="AQ49" s="36">
        <v>0.90706137200000003</v>
      </c>
      <c r="AR49" s="36">
        <v>2.5916039199999998</v>
      </c>
      <c r="AS49" s="36">
        <v>2.9595499999999998E-4</v>
      </c>
      <c r="AT49" s="36">
        <v>3.9155599999999999E-4</v>
      </c>
      <c r="AU49" s="36">
        <v>8.1992100000000004E-4</v>
      </c>
      <c r="AV49" s="36">
        <v>4.9281330000000003E-3</v>
      </c>
      <c r="AW49" s="36">
        <v>1.0319544999999999E-2</v>
      </c>
      <c r="AX49" s="36">
        <v>4.2911440000000002E-3</v>
      </c>
      <c r="AY49" s="36">
        <v>8.9856859999999997E-3</v>
      </c>
      <c r="AZ49" s="36">
        <v>1.6094285714285715E-5</v>
      </c>
      <c r="BA49" s="36">
        <v>3.218857142857143E-5</v>
      </c>
      <c r="BB49" s="36">
        <v>8.1290848999999998E-2</v>
      </c>
      <c r="BC49" s="36">
        <v>3.1163917630000002</v>
      </c>
      <c r="BD49" s="36">
        <v>6.525746324</v>
      </c>
      <c r="BE49" s="36">
        <v>8.8988328571428573E-3</v>
      </c>
      <c r="BF49" s="36">
        <v>1.7797667142857142E-2</v>
      </c>
      <c r="BG49" s="36">
        <v>9.0055299000000005E-2</v>
      </c>
      <c r="BH49" s="36">
        <v>0.40619158300000002</v>
      </c>
      <c r="BI49" s="36">
        <v>0</v>
      </c>
      <c r="BJ49" s="36">
        <v>0</v>
      </c>
      <c r="BK49" s="36">
        <v>0</v>
      </c>
      <c r="BL49" s="36">
        <v>0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>
        <v>4.6685732519999998</v>
      </c>
      <c r="E50" s="36">
        <v>40</v>
      </c>
      <c r="F50" s="36">
        <v>0</v>
      </c>
      <c r="G50" s="36">
        <v>0</v>
      </c>
      <c r="H50" s="36">
        <v>40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0</v>
      </c>
      <c r="P50" s="36">
        <v>0</v>
      </c>
      <c r="Q50" s="36">
        <v>0</v>
      </c>
      <c r="R50" s="36">
        <v>0</v>
      </c>
      <c r="S50" s="36">
        <v>0</v>
      </c>
      <c r="T50" s="36">
        <v>0</v>
      </c>
      <c r="U50" s="36">
        <v>0</v>
      </c>
      <c r="V50" s="36">
        <v>0</v>
      </c>
      <c r="W50" s="36">
        <v>0</v>
      </c>
      <c r="X50" s="36">
        <v>0</v>
      </c>
      <c r="Y50" s="36">
        <v>0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36">
        <v>0</v>
      </c>
      <c r="AG50" s="36">
        <v>0</v>
      </c>
      <c r="AH50" s="36">
        <v>0</v>
      </c>
      <c r="AI50" s="36">
        <v>0</v>
      </c>
      <c r="AJ50" s="36">
        <v>0</v>
      </c>
      <c r="AK50" s="36">
        <v>0</v>
      </c>
      <c r="AL50" s="36">
        <v>0</v>
      </c>
      <c r="AM50" s="36">
        <v>0</v>
      </c>
      <c r="AN50" s="36">
        <v>0</v>
      </c>
      <c r="AO50" s="36">
        <v>0</v>
      </c>
      <c r="AP50" s="36">
        <v>0</v>
      </c>
      <c r="AQ50" s="36">
        <v>0</v>
      </c>
      <c r="AR50" s="36">
        <v>0</v>
      </c>
      <c r="AS50" s="36">
        <v>0</v>
      </c>
      <c r="AT50" s="36">
        <v>0</v>
      </c>
      <c r="AU50" s="36">
        <v>0</v>
      </c>
      <c r="AV50" s="36">
        <v>0</v>
      </c>
      <c r="AW50" s="36">
        <v>0</v>
      </c>
      <c r="AX50" s="36">
        <v>0</v>
      </c>
      <c r="AY50" s="36">
        <v>0</v>
      </c>
      <c r="AZ50" s="36">
        <v>0</v>
      </c>
      <c r="BA50" s="36">
        <v>0</v>
      </c>
      <c r="BB50" s="36">
        <v>0</v>
      </c>
      <c r="BC50" s="36">
        <v>0</v>
      </c>
      <c r="BD50" s="36">
        <v>0</v>
      </c>
      <c r="BE50" s="36">
        <v>0</v>
      </c>
      <c r="BF50" s="36">
        <v>0</v>
      </c>
      <c r="BG50" s="36">
        <v>3.0619018000000001E-2</v>
      </c>
      <c r="BH50" s="36">
        <v>0.110946249</v>
      </c>
      <c r="BI50" s="36">
        <v>0</v>
      </c>
      <c r="BJ50" s="36">
        <v>0</v>
      </c>
      <c r="BK50" s="36">
        <v>0</v>
      </c>
      <c r="BL50" s="36">
        <v>0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>
        <v>4.9750544919999999</v>
      </c>
      <c r="E51" s="36">
        <v>55</v>
      </c>
      <c r="F51" s="36">
        <v>0</v>
      </c>
      <c r="G51" s="36">
        <v>1</v>
      </c>
      <c r="H51" s="36">
        <v>54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4.2851999999999996E-5</v>
      </c>
      <c r="P51" s="36">
        <v>7.1833000000000002E-5</v>
      </c>
      <c r="Q51" s="36">
        <v>4.1471999999999999E-5</v>
      </c>
      <c r="R51" s="36">
        <v>1.3799999999999999E-6</v>
      </c>
      <c r="S51" s="36">
        <v>7.0031999999999996E-5</v>
      </c>
      <c r="T51" s="36">
        <v>1.801E-6</v>
      </c>
      <c r="U51" s="36">
        <v>0</v>
      </c>
      <c r="V51" s="36">
        <v>0</v>
      </c>
      <c r="W51" s="36">
        <v>4.2851999999999996E-5</v>
      </c>
      <c r="X51" s="36">
        <v>7.1833000000000002E-5</v>
      </c>
      <c r="Y51" s="36">
        <v>1.14685E-4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0</v>
      </c>
      <c r="AF51" s="36">
        <v>0</v>
      </c>
      <c r="AG51" s="36">
        <v>0</v>
      </c>
      <c r="AH51" s="36">
        <v>0</v>
      </c>
      <c r="AI51" s="36">
        <v>0</v>
      </c>
      <c r="AJ51" s="36">
        <v>0</v>
      </c>
      <c r="AK51" s="36">
        <v>0</v>
      </c>
      <c r="AL51" s="36">
        <v>0</v>
      </c>
      <c r="AM51" s="36">
        <v>0</v>
      </c>
      <c r="AN51" s="36">
        <v>0</v>
      </c>
      <c r="AO51" s="36">
        <v>0</v>
      </c>
      <c r="AP51" s="36">
        <v>6.6937E-5</v>
      </c>
      <c r="AQ51" s="36">
        <v>3.6043E-5</v>
      </c>
      <c r="AR51" s="36">
        <v>1.0297999999999999E-4</v>
      </c>
      <c r="AS51" s="36">
        <v>0</v>
      </c>
      <c r="AT51" s="36">
        <v>0</v>
      </c>
      <c r="AU51" s="36">
        <v>0</v>
      </c>
      <c r="AV51" s="36">
        <v>0</v>
      </c>
      <c r="AW51" s="36">
        <v>0</v>
      </c>
      <c r="AX51" s="36">
        <v>0</v>
      </c>
      <c r="AY51" s="36">
        <v>0</v>
      </c>
      <c r="AZ51" s="36">
        <v>0</v>
      </c>
      <c r="BA51" s="36">
        <v>0</v>
      </c>
      <c r="BB51" s="36">
        <v>1.4923466999999999E-2</v>
      </c>
      <c r="BC51" s="36">
        <v>0.83465235000000004</v>
      </c>
      <c r="BD51" s="36">
        <v>1.7823453499999999</v>
      </c>
      <c r="BE51" s="36">
        <v>1.6336571428571429E-3</v>
      </c>
      <c r="BF51" s="36">
        <v>3.2673157142857146E-3</v>
      </c>
      <c r="BG51" s="36">
        <v>0.117248542</v>
      </c>
      <c r="BH51" s="36">
        <v>0.69557343299999996</v>
      </c>
      <c r="BI51" s="36">
        <v>0</v>
      </c>
      <c r="BJ51" s="36">
        <v>0</v>
      </c>
      <c r="BK51" s="36">
        <v>0</v>
      </c>
      <c r="BL51" s="36">
        <v>0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>
        <v>5.081794886</v>
      </c>
      <c r="E52" s="36">
        <v>23</v>
      </c>
      <c r="F52" s="36">
        <v>0</v>
      </c>
      <c r="G52" s="36">
        <v>3</v>
      </c>
      <c r="H52" s="36">
        <v>20</v>
      </c>
      <c r="I52" s="36">
        <v>1.703580039156044E-4</v>
      </c>
      <c r="J52" s="36">
        <v>5.6756415141557083E-2</v>
      </c>
      <c r="K52" s="36">
        <v>1.703580039156044E-4</v>
      </c>
      <c r="L52" s="36">
        <v>0</v>
      </c>
      <c r="M52" s="36">
        <v>3.7926773145473741E-2</v>
      </c>
      <c r="N52" s="36">
        <v>1.8999999999998948E-2</v>
      </c>
      <c r="O52" s="36">
        <v>4.8435739999999998E-3</v>
      </c>
      <c r="P52" s="36">
        <v>8.30556E-3</v>
      </c>
      <c r="Q52" s="36">
        <v>4.6953860000000002E-3</v>
      </c>
      <c r="R52" s="36">
        <v>1.48188E-4</v>
      </c>
      <c r="S52" s="36">
        <v>8.1122710000000008E-3</v>
      </c>
      <c r="T52" s="36">
        <v>1.93289E-4</v>
      </c>
      <c r="U52" s="36">
        <v>0.255</v>
      </c>
      <c r="V52" s="36">
        <v>0.61199999999999999</v>
      </c>
      <c r="W52" s="36">
        <v>0.26001393200391559</v>
      </c>
      <c r="X52" s="36">
        <v>0.67706197514155708</v>
      </c>
      <c r="Y52" s="36">
        <v>0.93707590714547262</v>
      </c>
      <c r="Z52" s="36">
        <v>1.8365139486055371E-5</v>
      </c>
      <c r="AA52" s="36">
        <v>3.9301398500158482E-6</v>
      </c>
      <c r="AB52" s="36">
        <v>3.9301400000000001E-6</v>
      </c>
      <c r="AC52" s="36">
        <v>2.4865091349335948E-6</v>
      </c>
      <c r="AD52" s="36">
        <v>4.1410112339515537E-4</v>
      </c>
      <c r="AE52" s="36">
        <v>3.7269101105563986E-3</v>
      </c>
      <c r="AF52" s="36">
        <v>4.1410112339515534E-3</v>
      </c>
      <c r="AG52" s="36">
        <v>4.642285320997222E-2</v>
      </c>
      <c r="AH52" s="36">
        <v>7.8972210058343553E-2</v>
      </c>
      <c r="AI52" s="36">
        <v>0.25292451059226245</v>
      </c>
      <c r="AJ52" s="36">
        <v>4.0112689154383231E-7</v>
      </c>
      <c r="AK52" s="36">
        <v>4.8473877475996869E-7</v>
      </c>
      <c r="AL52" s="36">
        <v>1.2123711233688125E-6</v>
      </c>
      <c r="AM52" s="36">
        <v>4.6425740845998695E-2</v>
      </c>
      <c r="AN52" s="36">
        <v>7.9386795920513467E-2</v>
      </c>
      <c r="AO52" s="36">
        <v>0.25665263307394226</v>
      </c>
      <c r="AP52" s="36">
        <v>1.0650664700000001</v>
      </c>
      <c r="AQ52" s="36">
        <v>0.57349733000000003</v>
      </c>
      <c r="AR52" s="36">
        <v>1.6385638</v>
      </c>
      <c r="AS52" s="36">
        <v>8.8913389999999998E-3</v>
      </c>
      <c r="AT52" s="36">
        <v>0.135013728</v>
      </c>
      <c r="AU52" s="36">
        <v>0.29695979</v>
      </c>
      <c r="AV52" s="36">
        <v>0.39146314599999998</v>
      </c>
      <c r="AW52" s="36">
        <v>0.86101476899999996</v>
      </c>
      <c r="AX52" s="36">
        <v>0.35242631600000002</v>
      </c>
      <c r="AY52" s="36">
        <v>0.77515409999999996</v>
      </c>
      <c r="AZ52" s="36">
        <v>1.7819714285714286E-4</v>
      </c>
      <c r="BA52" s="36">
        <v>3.5639428571428573E-4</v>
      </c>
      <c r="BB52" s="36">
        <v>0.31332876900000001</v>
      </c>
      <c r="BC52" s="36">
        <v>15.941851935000001</v>
      </c>
      <c r="BD52" s="36">
        <v>35.063760385000002</v>
      </c>
      <c r="BE52" s="36">
        <v>3.429981E-2</v>
      </c>
      <c r="BF52" s="36">
        <v>6.859962E-2</v>
      </c>
      <c r="BG52" s="36">
        <v>0.208877376</v>
      </c>
      <c r="BH52" s="36">
        <v>2.5369617600000001</v>
      </c>
      <c r="BI52" s="36">
        <v>0</v>
      </c>
      <c r="BJ52" s="36">
        <v>0</v>
      </c>
      <c r="BK52" s="36">
        <v>0</v>
      </c>
      <c r="BL52" s="36">
        <v>0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>
        <v>5.2838970009999997</v>
      </c>
      <c r="E53" s="36">
        <v>3</v>
      </c>
      <c r="F53" s="36">
        <v>0</v>
      </c>
      <c r="G53" s="36">
        <v>2</v>
      </c>
      <c r="H53" s="36">
        <v>1</v>
      </c>
      <c r="I53" s="36">
        <v>2.8560863257111242E-3</v>
      </c>
      <c r="J53" s="36">
        <v>0.47003224722071746</v>
      </c>
      <c r="K53" s="36">
        <v>2.8560863257111242E-3</v>
      </c>
      <c r="L53" s="36">
        <v>0</v>
      </c>
      <c r="M53" s="36">
        <v>0.21662133354542132</v>
      </c>
      <c r="N53" s="36">
        <v>0.25626700000100727</v>
      </c>
      <c r="O53" s="36">
        <v>1.3813211000000001E-2</v>
      </c>
      <c r="P53" s="36">
        <v>2.2002288999999998E-2</v>
      </c>
      <c r="Q53" s="36">
        <v>1.2501786000000001E-2</v>
      </c>
      <c r="R53" s="36">
        <v>1.3114250000000002E-3</v>
      </c>
      <c r="S53" s="36">
        <v>2.0291734999999998E-2</v>
      </c>
      <c r="T53" s="36">
        <v>1.710554E-3</v>
      </c>
      <c r="U53" s="36">
        <v>4.8000000000000001E-2</v>
      </c>
      <c r="V53" s="36">
        <v>0.11519999999999998</v>
      </c>
      <c r="W53" s="36">
        <v>6.4669297325711125E-2</v>
      </c>
      <c r="X53" s="36">
        <v>0.60723453622071744</v>
      </c>
      <c r="Y53" s="36">
        <v>0.67190383354642857</v>
      </c>
      <c r="Z53" s="36">
        <v>1.4570209807972587E-4</v>
      </c>
      <c r="AA53" s="36">
        <v>3.1180248989061326E-5</v>
      </c>
      <c r="AB53" s="36">
        <v>3.1180199999999997E-5</v>
      </c>
      <c r="AC53" s="36">
        <v>2.0679215174658852E-5</v>
      </c>
      <c r="AD53" s="36">
        <v>4.0442514592169332E-3</v>
      </c>
      <c r="AE53" s="36">
        <v>3.6398263132952392E-2</v>
      </c>
      <c r="AF53" s="36">
        <v>4.0442514592169326E-2</v>
      </c>
      <c r="AG53" s="36">
        <v>9.7809195046971321E-3</v>
      </c>
      <c r="AH53" s="36">
        <v>1.663880559419742E-2</v>
      </c>
      <c r="AI53" s="36">
        <v>5.328914764628092E-2</v>
      </c>
      <c r="AJ53" s="36">
        <v>3.1823845215984748E-6</v>
      </c>
      <c r="AK53" s="36">
        <v>3.8457286368350174E-6</v>
      </c>
      <c r="AL53" s="36">
        <v>9.6184802833650297E-6</v>
      </c>
      <c r="AM53" s="36">
        <v>9.8047811043933883E-3</v>
      </c>
      <c r="AN53" s="36">
        <v>2.0686902782051188E-2</v>
      </c>
      <c r="AO53" s="36">
        <v>8.9697029259516683E-2</v>
      </c>
      <c r="AP53" s="36">
        <v>3.3131914579999999</v>
      </c>
      <c r="AQ53" s="36">
        <v>1.7840261690000001</v>
      </c>
      <c r="AR53" s="36">
        <v>5.097217627</v>
      </c>
      <c r="AS53" s="36">
        <v>0.33964195400000002</v>
      </c>
      <c r="AT53" s="36">
        <v>15.923484216</v>
      </c>
      <c r="AU53" s="36">
        <v>37.028848042</v>
      </c>
      <c r="AV53" s="36">
        <v>13.919356781999999</v>
      </c>
      <c r="AW53" s="36">
        <v>32.368402551999999</v>
      </c>
      <c r="AX53" s="36">
        <v>12.906451948999999</v>
      </c>
      <c r="AY53" s="36">
        <v>30.012969617</v>
      </c>
      <c r="AZ53" s="36">
        <v>9.5325200000000009E-3</v>
      </c>
      <c r="BA53" s="36">
        <v>1.9065040000000002E-2</v>
      </c>
      <c r="BB53" s="36">
        <v>0</v>
      </c>
      <c r="BC53" s="36">
        <v>0</v>
      </c>
      <c r="BD53" s="36">
        <v>0</v>
      </c>
      <c r="BE53" s="36">
        <v>0</v>
      </c>
      <c r="BF53" s="36">
        <v>0</v>
      </c>
      <c r="BG53" s="36">
        <v>0.65493221899999998</v>
      </c>
      <c r="BH53" s="36">
        <v>4.7040233870000003</v>
      </c>
      <c r="BI53" s="36">
        <v>0</v>
      </c>
      <c r="BJ53" s="36">
        <v>0</v>
      </c>
      <c r="BK53" s="36">
        <v>0</v>
      </c>
      <c r="BL53" s="36">
        <v>0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>
        <v>5.287566344</v>
      </c>
      <c r="E54" s="36">
        <v>31</v>
      </c>
      <c r="F54" s="36">
        <v>1</v>
      </c>
      <c r="G54" s="36">
        <v>4</v>
      </c>
      <c r="H54" s="36">
        <v>26</v>
      </c>
      <c r="I54" s="36">
        <v>5.4110128169317408E-3</v>
      </c>
      <c r="J54" s="36">
        <v>1.8909237079144354</v>
      </c>
      <c r="K54" s="36">
        <v>5.4110128169317408E-3</v>
      </c>
      <c r="L54" s="36">
        <v>0</v>
      </c>
      <c r="M54" s="36">
        <v>0.83981472073130914</v>
      </c>
      <c r="N54" s="36">
        <v>1.0565200000000581</v>
      </c>
      <c r="O54" s="36">
        <v>0.10778692099999999</v>
      </c>
      <c r="P54" s="36">
        <v>0.1750698</v>
      </c>
      <c r="Q54" s="36">
        <v>0.100032524</v>
      </c>
      <c r="R54" s="36">
        <v>7.7543969999999997E-3</v>
      </c>
      <c r="S54" s="36">
        <v>0.16495536799999999</v>
      </c>
      <c r="T54" s="36">
        <v>1.0114432E-2</v>
      </c>
      <c r="U54" s="36">
        <v>0.15190000000000001</v>
      </c>
      <c r="V54" s="36">
        <v>0.36220000000000002</v>
      </c>
      <c r="W54" s="36">
        <v>0.26509793381693175</v>
      </c>
      <c r="X54" s="36">
        <v>2.4281935079144357</v>
      </c>
      <c r="Y54" s="36">
        <v>2.6932914417313674</v>
      </c>
      <c r="Z54" s="36">
        <v>4.510344605307282E-4</v>
      </c>
      <c r="AA54" s="36">
        <v>9.6521374553575783E-5</v>
      </c>
      <c r="AB54" s="36">
        <v>9.6521399999999994E-5</v>
      </c>
      <c r="AC54" s="36">
        <v>7.0406548106617808E-5</v>
      </c>
      <c r="AD54" s="36">
        <v>1.978680592071428E-2</v>
      </c>
      <c r="AE54" s="36">
        <v>0.17808125328642843</v>
      </c>
      <c r="AF54" s="36">
        <v>0.19786805920714279</v>
      </c>
      <c r="AG54" s="36">
        <v>2.8432116051774991E-2</v>
      </c>
      <c r="AH54" s="36">
        <v>4.8367277881180441E-2</v>
      </c>
      <c r="AI54" s="36">
        <v>0.15490601159242923</v>
      </c>
      <c r="AJ54" s="36">
        <v>9.8513867570770778E-6</v>
      </c>
      <c r="AK54" s="36">
        <v>1.1904834223238064E-5</v>
      </c>
      <c r="AL54" s="36">
        <v>2.9774959199196592E-5</v>
      </c>
      <c r="AM54" s="36">
        <v>2.8512373986638685E-2</v>
      </c>
      <c r="AN54" s="36">
        <v>6.8165988636117961E-2</v>
      </c>
      <c r="AO54" s="36">
        <v>0.33301703983805686</v>
      </c>
      <c r="AP54" s="36">
        <v>19.746113377</v>
      </c>
      <c r="AQ54" s="36">
        <v>10.632522587</v>
      </c>
      <c r="AR54" s="36">
        <v>30.378635964000001</v>
      </c>
      <c r="AS54" s="36">
        <v>0.848248118</v>
      </c>
      <c r="AT54" s="36">
        <v>72.793252933999995</v>
      </c>
      <c r="AU54" s="36">
        <v>165.506144492</v>
      </c>
      <c r="AV54" s="36">
        <v>69.942046345999998</v>
      </c>
      <c r="AW54" s="36">
        <v>159.023507838</v>
      </c>
      <c r="AX54" s="36">
        <v>64.647874092999999</v>
      </c>
      <c r="AY54" s="36">
        <v>146.98643019100001</v>
      </c>
      <c r="AZ54" s="36">
        <v>2.6915607142857147E-2</v>
      </c>
      <c r="BA54" s="36">
        <v>5.3831214285714295E-2</v>
      </c>
      <c r="BB54" s="36">
        <v>1.683409699</v>
      </c>
      <c r="BC54" s="36">
        <v>121.327398371</v>
      </c>
      <c r="BD54" s="36">
        <v>275.85564755299998</v>
      </c>
      <c r="BE54" s="36">
        <v>0.18428130142857144</v>
      </c>
      <c r="BF54" s="36">
        <v>0.3685626042857143</v>
      </c>
      <c r="BG54" s="36">
        <v>1.0387488810000001</v>
      </c>
      <c r="BH54" s="36">
        <v>14.669074822000001</v>
      </c>
      <c r="BI54" s="36">
        <v>0</v>
      </c>
      <c r="BJ54" s="36">
        <v>0</v>
      </c>
      <c r="BK54" s="36">
        <v>0</v>
      </c>
      <c r="BL54" s="36">
        <v>0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>
        <v>5.0229205229999998</v>
      </c>
      <c r="E55" s="36">
        <v>4</v>
      </c>
      <c r="F55" s="36">
        <v>0</v>
      </c>
      <c r="G55" s="36">
        <v>2</v>
      </c>
      <c r="H55" s="36">
        <v>2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1.6748E-5</v>
      </c>
      <c r="P55" s="36">
        <v>2.7505000000000002E-5</v>
      </c>
      <c r="Q55" s="36">
        <v>1.3406E-5</v>
      </c>
      <c r="R55" s="36">
        <v>3.3420000000000004E-6</v>
      </c>
      <c r="S55" s="36">
        <v>2.3146000000000002E-5</v>
      </c>
      <c r="T55" s="36">
        <v>4.3590000000000001E-6</v>
      </c>
      <c r="U55" s="36">
        <v>3.0000000000000001E-3</v>
      </c>
      <c r="V55" s="36">
        <v>7.1999999999999998E-3</v>
      </c>
      <c r="W55" s="36">
        <v>3.0167480000000001E-3</v>
      </c>
      <c r="X55" s="36">
        <v>7.2275049999999995E-3</v>
      </c>
      <c r="Y55" s="36">
        <v>1.0244253E-2</v>
      </c>
      <c r="Z55" s="36">
        <v>0</v>
      </c>
      <c r="AA55" s="36">
        <v>0</v>
      </c>
      <c r="AB55" s="36">
        <v>0</v>
      </c>
      <c r="AC55" s="36">
        <v>0</v>
      </c>
      <c r="AD55" s="36">
        <v>0</v>
      </c>
      <c r="AE55" s="36">
        <v>0</v>
      </c>
      <c r="AF55" s="36">
        <v>0</v>
      </c>
      <c r="AG55" s="36">
        <v>4.8967126465349411E-4</v>
      </c>
      <c r="AH55" s="36">
        <v>8.3300399044502452E-4</v>
      </c>
      <c r="AI55" s="36">
        <v>2.6678641315604165E-3</v>
      </c>
      <c r="AJ55" s="36">
        <v>0</v>
      </c>
      <c r="AK55" s="36">
        <v>0</v>
      </c>
      <c r="AL55" s="36">
        <v>0</v>
      </c>
      <c r="AM55" s="36">
        <v>4.8967126465349411E-4</v>
      </c>
      <c r="AN55" s="36">
        <v>8.3300399044502452E-4</v>
      </c>
      <c r="AO55" s="36">
        <v>2.6678641315604165E-3</v>
      </c>
      <c r="AP55" s="36">
        <v>8.0230830000000003E-3</v>
      </c>
      <c r="AQ55" s="36">
        <v>4.3201209999999997E-3</v>
      </c>
      <c r="AR55" s="36">
        <v>1.2343204E-2</v>
      </c>
      <c r="AS55" s="36">
        <v>0</v>
      </c>
      <c r="AT55" s="36">
        <v>0</v>
      </c>
      <c r="AU55" s="36">
        <v>0</v>
      </c>
      <c r="AV55" s="36">
        <v>0</v>
      </c>
      <c r="AW55" s="36">
        <v>0</v>
      </c>
      <c r="AX55" s="36">
        <v>0</v>
      </c>
      <c r="AY55" s="36">
        <v>0</v>
      </c>
      <c r="AZ55" s="36">
        <v>0</v>
      </c>
      <c r="BA55" s="36">
        <v>0</v>
      </c>
      <c r="BB55" s="36">
        <v>0.18845638300000001</v>
      </c>
      <c r="BC55" s="36">
        <v>4.3395243460000001</v>
      </c>
      <c r="BD55" s="36">
        <v>8.7562894179999997</v>
      </c>
      <c r="BE55" s="36">
        <v>2.0630145714285716E-2</v>
      </c>
      <c r="BF55" s="36">
        <v>4.1260291428571433E-2</v>
      </c>
      <c r="BG55" s="36">
        <v>1.3175231489999999</v>
      </c>
      <c r="BH55" s="36">
        <v>3.7424289210000001</v>
      </c>
      <c r="BI55" s="36">
        <v>0</v>
      </c>
      <c r="BJ55" s="36">
        <v>0</v>
      </c>
      <c r="BK55" s="36">
        <v>0</v>
      </c>
      <c r="BL55" s="36">
        <v>0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>
        <v>5.405708819</v>
      </c>
      <c r="E56" s="36">
        <v>318</v>
      </c>
      <c r="F56" s="36">
        <v>1</v>
      </c>
      <c r="G56" s="36">
        <v>20</v>
      </c>
      <c r="H56" s="36">
        <v>297</v>
      </c>
      <c r="I56" s="36">
        <v>3.3483850969328894E-3</v>
      </c>
      <c r="J56" s="36">
        <v>9.8469078266976737</v>
      </c>
      <c r="K56" s="36">
        <v>3.3483850969328894E-3</v>
      </c>
      <c r="L56" s="36">
        <v>0</v>
      </c>
      <c r="M56" s="36">
        <v>0.40155821179039974</v>
      </c>
      <c r="N56" s="36">
        <v>9.4486980000042067</v>
      </c>
      <c r="O56" s="36">
        <v>0.25995462899999999</v>
      </c>
      <c r="P56" s="36">
        <v>0.415780547</v>
      </c>
      <c r="Q56" s="36">
        <v>0.19035454700000001</v>
      </c>
      <c r="R56" s="36">
        <v>6.9600081999999994E-2</v>
      </c>
      <c r="S56" s="36">
        <v>0.32499783100000001</v>
      </c>
      <c r="T56" s="36">
        <v>9.0782715999999999E-2</v>
      </c>
      <c r="U56" s="36">
        <v>3.8465999999999996</v>
      </c>
      <c r="V56" s="36">
        <v>9.0936000000000003</v>
      </c>
      <c r="W56" s="36">
        <v>4.1099030140969326</v>
      </c>
      <c r="X56" s="36">
        <v>19.356288373697673</v>
      </c>
      <c r="Y56" s="36">
        <v>23.466191387794606</v>
      </c>
      <c r="Z56" s="36">
        <v>3.6104507103482732E-4</v>
      </c>
      <c r="AA56" s="36">
        <v>7.726364520145301E-5</v>
      </c>
      <c r="AB56" s="36">
        <v>7.7263599999999997E-5</v>
      </c>
      <c r="AC56" s="36">
        <v>7.849766556245277E-5</v>
      </c>
      <c r="AD56" s="36">
        <v>0.21359771873930558</v>
      </c>
      <c r="AE56" s="36">
        <v>1.9223794686537508</v>
      </c>
      <c r="AF56" s="36">
        <v>2.1359771873930558</v>
      </c>
      <c r="AG56" s="36">
        <v>0.62825375768282654</v>
      </c>
      <c r="AH56" s="36">
        <v>1.0687535188167625</v>
      </c>
      <c r="AI56" s="36">
        <v>3.4228997832374697</v>
      </c>
      <c r="AJ56" s="36">
        <v>7.7239565940381266E-6</v>
      </c>
      <c r="AK56" s="36">
        <v>9.333957245506921E-6</v>
      </c>
      <c r="AL56" s="36">
        <v>2.3344986661764825E-5</v>
      </c>
      <c r="AM56" s="36">
        <v>0.62833997930498298</v>
      </c>
      <c r="AN56" s="36">
        <v>1.2823605715133137</v>
      </c>
      <c r="AO56" s="36">
        <v>5.3453025968778825</v>
      </c>
      <c r="AP56" s="36">
        <v>81.791657079000004</v>
      </c>
      <c r="AQ56" s="36">
        <v>44.041661503999997</v>
      </c>
      <c r="AR56" s="36">
        <v>125.83331858299999</v>
      </c>
      <c r="AS56" s="36">
        <v>1.5298254309999999</v>
      </c>
      <c r="AT56" s="36">
        <v>224.11450246000001</v>
      </c>
      <c r="AU56" s="36">
        <v>459.95760739899998</v>
      </c>
      <c r="AV56" s="36">
        <v>250.00529233699999</v>
      </c>
      <c r="AW56" s="36">
        <v>513.094131963</v>
      </c>
      <c r="AX56" s="36">
        <v>230.212077894</v>
      </c>
      <c r="AY56" s="36">
        <v>472.47186317799998</v>
      </c>
      <c r="AZ56" s="36">
        <v>2.7803398571428571E-2</v>
      </c>
      <c r="BA56" s="36">
        <v>5.5606798571428577E-2</v>
      </c>
      <c r="BB56" s="36">
        <v>7.6864009439999998</v>
      </c>
      <c r="BC56" s="36">
        <v>632.11370213800001</v>
      </c>
      <c r="BD56" s="36">
        <v>1297.3078620419999</v>
      </c>
      <c r="BE56" s="36">
        <v>0.34730330285714289</v>
      </c>
      <c r="BF56" s="36">
        <v>0.69460660571428579</v>
      </c>
      <c r="BG56" s="36">
        <v>5.7202194960000003</v>
      </c>
      <c r="BH56" s="36">
        <v>33.123301726000001</v>
      </c>
      <c r="BI56" s="36">
        <v>0</v>
      </c>
      <c r="BJ56" s="36">
        <v>0</v>
      </c>
      <c r="BK56" s="36">
        <v>0</v>
      </c>
      <c r="BL56" s="36">
        <v>0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>
        <v>6.5363901999999996</v>
      </c>
      <c r="E57" s="36">
        <v>22</v>
      </c>
      <c r="F57" s="36">
        <v>13</v>
      </c>
      <c r="G57" s="36">
        <v>9</v>
      </c>
      <c r="H57" s="36">
        <v>0</v>
      </c>
      <c r="I57" s="36">
        <v>302.00957341970116</v>
      </c>
      <c r="J57" s="36">
        <v>1278.2062079656321</v>
      </c>
      <c r="K57" s="36">
        <v>120.06829491964781</v>
      </c>
      <c r="L57" s="36">
        <v>181.94127850005336</v>
      </c>
      <c r="M57" s="36">
        <v>858.47350138545164</v>
      </c>
      <c r="N57" s="36">
        <v>721.7422799998817</v>
      </c>
      <c r="O57" s="36">
        <v>8.9605931319999996</v>
      </c>
      <c r="P57" s="36">
        <v>16.061975229000002</v>
      </c>
      <c r="Q57" s="36">
        <v>8.2684241289999996</v>
      </c>
      <c r="R57" s="36">
        <v>0.69216900300000006</v>
      </c>
      <c r="S57" s="36">
        <v>15.159146094</v>
      </c>
      <c r="T57" s="36">
        <v>0.90282913499999995</v>
      </c>
      <c r="U57" s="36">
        <v>4.3752999999999993</v>
      </c>
      <c r="V57" s="36">
        <v>10.373300000000002</v>
      </c>
      <c r="W57" s="36">
        <v>315.34546655170112</v>
      </c>
      <c r="X57" s="36">
        <v>1304.641483194632</v>
      </c>
      <c r="Y57" s="36">
        <v>1619.986949746333</v>
      </c>
      <c r="Z57" s="36">
        <v>2.310644620964784</v>
      </c>
      <c r="AA57" s="36">
        <v>1.1137307073050264</v>
      </c>
      <c r="AB57" s="36">
        <v>8.1787518200598353</v>
      </c>
      <c r="AC57" s="36">
        <v>3.9387081714164704</v>
      </c>
      <c r="AD57" s="36">
        <v>44.298792900754982</v>
      </c>
      <c r="AE57" s="36">
        <v>414.22886382587632</v>
      </c>
      <c r="AF57" s="36">
        <v>458.52765672663134</v>
      </c>
      <c r="AG57" s="36">
        <v>0.79646793951959338</v>
      </c>
      <c r="AH57" s="36">
        <v>1.3549109775735608</v>
      </c>
      <c r="AI57" s="36">
        <v>4.3393770497964042</v>
      </c>
      <c r="AJ57" s="36">
        <v>0.34789773037657351</v>
      </c>
      <c r="AK57" s="36">
        <v>0.21254473758242229</v>
      </c>
      <c r="AL57" s="36">
        <v>0.53781442990446471</v>
      </c>
      <c r="AM57" s="36">
        <v>5.0830738413126371</v>
      </c>
      <c r="AN57" s="36">
        <v>45.866248615910962</v>
      </c>
      <c r="AO57" s="36">
        <v>419.10605530557717</v>
      </c>
      <c r="AP57" s="36">
        <v>14115.879058716</v>
      </c>
      <c r="AQ57" s="36">
        <v>7600.8579546929996</v>
      </c>
      <c r="AR57" s="36">
        <v>21716.737013409002</v>
      </c>
      <c r="AS57" s="36">
        <v>331.964144272</v>
      </c>
      <c r="AT57" s="36">
        <v>49903.644830129</v>
      </c>
      <c r="AU57" s="36">
        <v>110889.126265905</v>
      </c>
      <c r="AV57" s="36">
        <v>29378.440498337</v>
      </c>
      <c r="AW57" s="36">
        <v>65280.794799752002</v>
      </c>
      <c r="AX57" s="36">
        <v>28500.963585441001</v>
      </c>
      <c r="AY57" s="36">
        <v>63330.984349619997</v>
      </c>
      <c r="AZ57" s="36">
        <v>9.8404373614285721</v>
      </c>
      <c r="BA57" s="36">
        <v>19.680874724285715</v>
      </c>
      <c r="BB57" s="36">
        <v>99.582094386999998</v>
      </c>
      <c r="BC57" s="36">
        <v>5037.2625011150003</v>
      </c>
      <c r="BD57" s="36">
        <v>11193.123055882001</v>
      </c>
      <c r="BE57" s="36">
        <v>4.4995298314285721</v>
      </c>
      <c r="BF57" s="36">
        <v>8.9990596628571442</v>
      </c>
      <c r="BG57" s="36">
        <v>35.664870987</v>
      </c>
      <c r="BH57" s="36">
        <v>225.174953757</v>
      </c>
      <c r="BI57" s="36">
        <v>1.9200000000000002</v>
      </c>
      <c r="BJ57" s="36">
        <v>3.6399999999999979</v>
      </c>
      <c r="BK57" s="36">
        <v>2.4300000000000006</v>
      </c>
      <c r="BL57" s="36">
        <v>3.169999999999999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>
        <v>5.5790386109999996</v>
      </c>
      <c r="E58" s="36">
        <v>61</v>
      </c>
      <c r="F58" s="36">
        <v>6</v>
      </c>
      <c r="G58" s="36">
        <v>15</v>
      </c>
      <c r="H58" s="36">
        <v>40</v>
      </c>
      <c r="I58" s="36">
        <v>0.30250530555197713</v>
      </c>
      <c r="J58" s="36">
        <v>13.941470210214865</v>
      </c>
      <c r="K58" s="36">
        <v>4.6696805565615722E-2</v>
      </c>
      <c r="L58" s="36">
        <v>0.2558084999863614</v>
      </c>
      <c r="M58" s="36">
        <v>2.8868495157759999</v>
      </c>
      <c r="N58" s="36">
        <v>11.357125999990842</v>
      </c>
      <c r="O58" s="36">
        <v>0.43212378600000001</v>
      </c>
      <c r="P58" s="36">
        <v>0.79124355800000001</v>
      </c>
      <c r="Q58" s="36">
        <v>0.41671225200000001</v>
      </c>
      <c r="R58" s="36">
        <v>1.5411534000000001E-2</v>
      </c>
      <c r="S58" s="36">
        <v>0.77114155699999998</v>
      </c>
      <c r="T58" s="36">
        <v>2.0102001000000001E-2</v>
      </c>
      <c r="U58" s="36">
        <v>4.0146999999999995</v>
      </c>
      <c r="V58" s="36">
        <v>9.5263000000000009</v>
      </c>
      <c r="W58" s="36">
        <v>4.7493290915519761</v>
      </c>
      <c r="X58" s="36">
        <v>24.259013768214864</v>
      </c>
      <c r="Y58" s="36">
        <v>29.008342859766842</v>
      </c>
      <c r="Z58" s="36">
        <v>8.1210413900006002E-3</v>
      </c>
      <c r="AA58" s="36">
        <v>2.5382499613785963E-3</v>
      </c>
      <c r="AB58" s="36">
        <v>2.5382500000000001E-3</v>
      </c>
      <c r="AC58" s="36">
        <v>8.751408423240452E-4</v>
      </c>
      <c r="AD58" s="36">
        <v>0.43699968401288297</v>
      </c>
      <c r="AE58" s="36">
        <v>3.9329971561159445</v>
      </c>
      <c r="AF58" s="36">
        <v>4.3699968401288283</v>
      </c>
      <c r="AG58" s="36">
        <v>0.74296972261527361</v>
      </c>
      <c r="AH58" s="36">
        <v>1.2639025166328792</v>
      </c>
      <c r="AI58" s="36">
        <v>4.0479040059728693</v>
      </c>
      <c r="AJ58" s="36">
        <v>2.5374604373661525E-4</v>
      </c>
      <c r="AK58" s="36">
        <v>3.0663749784384819E-4</v>
      </c>
      <c r="AL58" s="36">
        <v>7.6692533604730533E-4</v>
      </c>
      <c r="AM58" s="36">
        <v>0.74409860950133433</v>
      </c>
      <c r="AN58" s="36">
        <v>1.7012088381436059</v>
      </c>
      <c r="AO58" s="36">
        <v>7.9816680874248611</v>
      </c>
      <c r="AP58" s="36">
        <v>317.47787111600002</v>
      </c>
      <c r="AQ58" s="36">
        <v>170.94962290800001</v>
      </c>
      <c r="AR58" s="36">
        <v>488.427494024</v>
      </c>
      <c r="AS58" s="36">
        <v>6.1625163030000003</v>
      </c>
      <c r="AT58" s="36">
        <v>1178.5923683410001</v>
      </c>
      <c r="AU58" s="36">
        <v>2688.908474333</v>
      </c>
      <c r="AV58" s="36">
        <v>856.89647458299999</v>
      </c>
      <c r="AW58" s="36">
        <v>1954.9729440179999</v>
      </c>
      <c r="AX58" s="36">
        <v>799.68292027300004</v>
      </c>
      <c r="AY58" s="36">
        <v>1824.442647738</v>
      </c>
      <c r="AZ58" s="36">
        <v>0.1056946842857143</v>
      </c>
      <c r="BA58" s="36">
        <v>0.21138937000000002</v>
      </c>
      <c r="BB58" s="36">
        <v>5.9751032750000004</v>
      </c>
      <c r="BC58" s="36">
        <v>504.14742321599999</v>
      </c>
      <c r="BD58" s="36">
        <v>1150.1909523700001</v>
      </c>
      <c r="BE58" s="36">
        <v>0.26997981428571433</v>
      </c>
      <c r="BF58" s="36">
        <v>0.53995963000000002</v>
      </c>
      <c r="BG58" s="36">
        <v>5.5635453840000002</v>
      </c>
      <c r="BH58" s="36">
        <v>33.528171276000002</v>
      </c>
      <c r="BI58" s="36">
        <v>0.03</v>
      </c>
      <c r="BJ58" s="36">
        <v>0.03</v>
      </c>
      <c r="BK58" s="36">
        <v>0.12</v>
      </c>
      <c r="BL58" s="36">
        <v>0.12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>
        <v>5.4248538599999998</v>
      </c>
      <c r="E59" s="36">
        <v>58</v>
      </c>
      <c r="F59" s="36">
        <v>1</v>
      </c>
      <c r="G59" s="36">
        <v>16</v>
      </c>
      <c r="H59" s="36">
        <v>41</v>
      </c>
      <c r="I59" s="36">
        <v>5.5866862943087453E-3</v>
      </c>
      <c r="J59" s="36">
        <v>3.9182539734957111</v>
      </c>
      <c r="K59" s="36">
        <v>5.5866862943087453E-3</v>
      </c>
      <c r="L59" s="36">
        <v>0</v>
      </c>
      <c r="M59" s="36">
        <v>0.55131815978331344</v>
      </c>
      <c r="N59" s="36">
        <v>3.3725225000067063</v>
      </c>
      <c r="O59" s="36">
        <v>0.13243279099999999</v>
      </c>
      <c r="P59" s="36">
        <v>0.22200904700000004</v>
      </c>
      <c r="Q59" s="36">
        <v>0.125497261</v>
      </c>
      <c r="R59" s="36">
        <v>6.9355300000000005E-3</v>
      </c>
      <c r="S59" s="36">
        <v>0.21296270300000003</v>
      </c>
      <c r="T59" s="36">
        <v>9.0463439999999996E-3</v>
      </c>
      <c r="U59" s="36">
        <v>0.17704999999999996</v>
      </c>
      <c r="V59" s="36">
        <v>0.41870000000000007</v>
      </c>
      <c r="W59" s="36">
        <v>0.31506947729430868</v>
      </c>
      <c r="X59" s="36">
        <v>4.5589630204957112</v>
      </c>
      <c r="Y59" s="36">
        <v>4.8740324977900196</v>
      </c>
      <c r="Z59" s="36">
        <v>4.7014317244069764E-4</v>
      </c>
      <c r="AA59" s="36">
        <v>1.0061063890230927E-4</v>
      </c>
      <c r="AB59" s="36">
        <v>1.00610373E-4</v>
      </c>
      <c r="AC59" s="36">
        <v>9.3058908419478071E-5</v>
      </c>
      <c r="AD59" s="36">
        <v>5.8157215280305943E-2</v>
      </c>
      <c r="AE59" s="36">
        <v>0.52341493752275348</v>
      </c>
      <c r="AF59" s="36">
        <v>0.58157215280305929</v>
      </c>
      <c r="AG59" s="36">
        <v>3.3290541803017923E-2</v>
      </c>
      <c r="AH59" s="36">
        <v>5.6632186055708647E-2</v>
      </c>
      <c r="AI59" s="36">
        <v>0.18137605534058043</v>
      </c>
      <c r="AJ59" s="36">
        <v>1.0268724823684543E-5</v>
      </c>
      <c r="AK59" s="36">
        <v>1.2409163270561214E-5</v>
      </c>
      <c r="AL59" s="36">
        <v>3.1036327188488263E-5</v>
      </c>
      <c r="AM59" s="36">
        <v>3.3393869436261089E-2</v>
      </c>
      <c r="AN59" s="36">
        <v>0.11480181049928515</v>
      </c>
      <c r="AO59" s="36">
        <v>0.70482202919052239</v>
      </c>
      <c r="AP59" s="36">
        <v>102.315717471</v>
      </c>
      <c r="AQ59" s="36">
        <v>55.093078638000001</v>
      </c>
      <c r="AR59" s="36">
        <v>157.40879610900001</v>
      </c>
      <c r="AS59" s="36">
        <v>3.242039492</v>
      </c>
      <c r="AT59" s="36">
        <v>453.22274759999999</v>
      </c>
      <c r="AU59" s="36">
        <v>1023.925641297</v>
      </c>
      <c r="AV59" s="36">
        <v>343.642739205</v>
      </c>
      <c r="AW59" s="36">
        <v>776.36132339000005</v>
      </c>
      <c r="AX59" s="36">
        <v>320.117712832</v>
      </c>
      <c r="AY59" s="36">
        <v>723.213334143</v>
      </c>
      <c r="AZ59" s="36">
        <v>3.4865634285714285E-2</v>
      </c>
      <c r="BA59" s="36">
        <v>6.9731269999999998E-2</v>
      </c>
      <c r="BB59" s="36">
        <v>2.801575149</v>
      </c>
      <c r="BC59" s="36">
        <v>226.29352594100001</v>
      </c>
      <c r="BD59" s="36">
        <v>511.24473539100001</v>
      </c>
      <c r="BE59" s="36">
        <v>0.12658672142857144</v>
      </c>
      <c r="BF59" s="36">
        <v>0.25317344428571431</v>
      </c>
      <c r="BG59" s="36">
        <v>5.155126009</v>
      </c>
      <c r="BH59" s="36">
        <v>33.232611691000002</v>
      </c>
      <c r="BI59" s="36">
        <v>0</v>
      </c>
      <c r="BJ59" s="36">
        <v>0</v>
      </c>
      <c r="BK59" s="36">
        <v>0</v>
      </c>
      <c r="BL59" s="36">
        <v>0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>
        <v>5.2652706990000002</v>
      </c>
      <c r="E60" s="36">
        <v>18</v>
      </c>
      <c r="F60" s="36">
        <v>0</v>
      </c>
      <c r="G60" s="36">
        <v>4</v>
      </c>
      <c r="H60" s="36">
        <v>14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7.1849879999999998E-3</v>
      </c>
      <c r="P60" s="36">
        <v>1.1547344999999999E-2</v>
      </c>
      <c r="Q60" s="36">
        <v>6.9293589999999995E-3</v>
      </c>
      <c r="R60" s="36">
        <v>2.55629E-4</v>
      </c>
      <c r="S60" s="36">
        <v>1.1213915999999999E-2</v>
      </c>
      <c r="T60" s="36">
        <v>3.33429E-4</v>
      </c>
      <c r="U60" s="36">
        <v>8.5199999999999998E-2</v>
      </c>
      <c r="V60" s="36">
        <v>0.20159999999999997</v>
      </c>
      <c r="W60" s="36">
        <v>9.2384988000000001E-2</v>
      </c>
      <c r="X60" s="36">
        <v>0.21314734499999996</v>
      </c>
      <c r="Y60" s="36">
        <v>0.30553233299999993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G60" s="36">
        <v>1.5729866835496462E-2</v>
      </c>
      <c r="AH60" s="36">
        <v>2.6758853927051456E-2</v>
      </c>
      <c r="AI60" s="36">
        <v>8.5700653793394532E-2</v>
      </c>
      <c r="AJ60" s="36">
        <v>0</v>
      </c>
      <c r="AK60" s="36">
        <v>0</v>
      </c>
      <c r="AL60" s="36">
        <v>0</v>
      </c>
      <c r="AM60" s="36">
        <v>1.5729866835496462E-2</v>
      </c>
      <c r="AN60" s="36">
        <v>2.6758853927051456E-2</v>
      </c>
      <c r="AO60" s="36">
        <v>8.5700653793394532E-2</v>
      </c>
      <c r="AP60" s="36">
        <v>2.764016093</v>
      </c>
      <c r="AQ60" s="36">
        <v>1.488316357</v>
      </c>
      <c r="AR60" s="36">
        <v>4.2523324499999999</v>
      </c>
      <c r="AS60" s="36">
        <v>0.26621103499999998</v>
      </c>
      <c r="AT60" s="36">
        <v>4.5710400480000004</v>
      </c>
      <c r="AU60" s="36">
        <v>9.7622833549999992</v>
      </c>
      <c r="AV60" s="36">
        <v>6.5787566130000004</v>
      </c>
      <c r="AW60" s="36">
        <v>14.050125466000001</v>
      </c>
      <c r="AX60" s="36">
        <v>6.0190822089999996</v>
      </c>
      <c r="AY60" s="36">
        <v>12.854839478000001</v>
      </c>
      <c r="AZ60" s="36">
        <v>3.2178514285714291E-3</v>
      </c>
      <c r="BA60" s="36">
        <v>6.435704285714286E-3</v>
      </c>
      <c r="BB60" s="36">
        <v>0.24413653399999999</v>
      </c>
      <c r="BC60" s="36">
        <v>12.765605153999999</v>
      </c>
      <c r="BD60" s="36">
        <v>27.263260308</v>
      </c>
      <c r="BE60" s="36">
        <v>1.1031095714285715E-2</v>
      </c>
      <c r="BF60" s="36">
        <v>2.206219142857143E-2</v>
      </c>
      <c r="BG60" s="36">
        <v>1.8706685970000001</v>
      </c>
      <c r="BH60" s="36">
        <v>11.261636483</v>
      </c>
      <c r="BI60" s="36">
        <v>0</v>
      </c>
      <c r="BJ60" s="36">
        <v>0</v>
      </c>
      <c r="BK60" s="36">
        <v>0</v>
      </c>
      <c r="BL60" s="36">
        <v>0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>
        <v>5.3592802199999996</v>
      </c>
      <c r="E61" s="36">
        <v>8</v>
      </c>
      <c r="F61" s="36">
        <v>0</v>
      </c>
      <c r="G61" s="36">
        <v>1</v>
      </c>
      <c r="H61" s="36">
        <v>7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6.5609200000000005E-4</v>
      </c>
      <c r="P61" s="36">
        <v>1.1381469999999999E-3</v>
      </c>
      <c r="Q61" s="36">
        <v>5.9285000000000002E-4</v>
      </c>
      <c r="R61" s="36">
        <v>6.3242000000000002E-5</v>
      </c>
      <c r="S61" s="36">
        <v>1.0556579999999999E-3</v>
      </c>
      <c r="T61" s="36">
        <v>8.2489000000000003E-5</v>
      </c>
      <c r="U61" s="36">
        <v>1.32E-2</v>
      </c>
      <c r="V61" s="36">
        <v>3.1199999999999999E-2</v>
      </c>
      <c r="W61" s="36">
        <v>1.3856092E-2</v>
      </c>
      <c r="X61" s="36">
        <v>3.2338146999999998E-2</v>
      </c>
      <c r="Y61" s="36">
        <v>4.6194238999999998E-2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  <c r="AG61" s="36">
        <v>2.7561293345045377E-3</v>
      </c>
      <c r="AH61" s="36">
        <v>4.6885878334100182E-3</v>
      </c>
      <c r="AI61" s="36">
        <v>1.5016152925921275E-2</v>
      </c>
      <c r="AJ61" s="36">
        <v>0</v>
      </c>
      <c r="AK61" s="36">
        <v>0</v>
      </c>
      <c r="AL61" s="36">
        <v>0</v>
      </c>
      <c r="AM61" s="36">
        <v>2.7561293345045377E-3</v>
      </c>
      <c r="AN61" s="36">
        <v>4.6885878334100182E-3</v>
      </c>
      <c r="AO61" s="36">
        <v>1.5016152925921275E-2</v>
      </c>
      <c r="AP61" s="36">
        <v>1.8786996810000001</v>
      </c>
      <c r="AQ61" s="36">
        <v>1.0116075200000001</v>
      </c>
      <c r="AR61" s="36">
        <v>2.8903072010000002</v>
      </c>
      <c r="AS61" s="36">
        <v>0.33717549499999999</v>
      </c>
      <c r="AT61" s="36">
        <v>6.1554860820000004</v>
      </c>
      <c r="AU61" s="36">
        <v>13.985589152999999</v>
      </c>
      <c r="AV61" s="36">
        <v>5.2322813989999997</v>
      </c>
      <c r="AW61" s="36">
        <v>11.888019402999999</v>
      </c>
      <c r="AX61" s="36">
        <v>4.8553936440000003</v>
      </c>
      <c r="AY61" s="36">
        <v>11.031710540000001</v>
      </c>
      <c r="AZ61" s="36">
        <v>4.4902200000000005E-3</v>
      </c>
      <c r="BA61" s="36">
        <v>8.980440000000001E-3</v>
      </c>
      <c r="BB61" s="36">
        <v>0.26127327500000003</v>
      </c>
      <c r="BC61" s="36">
        <v>9.1987345549999997</v>
      </c>
      <c r="BD61" s="36">
        <v>20.900010251000001</v>
      </c>
      <c r="BE61" s="36">
        <v>1.1805404285714288E-2</v>
      </c>
      <c r="BF61" s="36">
        <v>2.3610808571428575E-2</v>
      </c>
      <c r="BG61" s="36">
        <v>2.2253576349999999</v>
      </c>
      <c r="BH61" s="36">
        <v>6.140342972</v>
      </c>
      <c r="BI61" s="36">
        <v>0</v>
      </c>
      <c r="BJ61" s="36">
        <v>0</v>
      </c>
      <c r="BK61" s="36">
        <v>0</v>
      </c>
      <c r="BL61" s="36">
        <v>0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>
        <v>5.9174433400000002</v>
      </c>
      <c r="E62" s="36">
        <v>35</v>
      </c>
      <c r="F62" s="36">
        <v>15</v>
      </c>
      <c r="G62" s="36">
        <v>15</v>
      </c>
      <c r="H62" s="36">
        <v>5</v>
      </c>
      <c r="I62" s="36">
        <v>7.5822391224013552</v>
      </c>
      <c r="J62" s="36">
        <v>71.85709811917917</v>
      </c>
      <c r="K62" s="36">
        <v>0.20273412245312758</v>
      </c>
      <c r="L62" s="36">
        <v>7.3795049999482281</v>
      </c>
      <c r="M62" s="36">
        <v>6.3599527415550368</v>
      </c>
      <c r="N62" s="36">
        <v>73.079384500025498</v>
      </c>
      <c r="O62" s="36">
        <v>0.551584729</v>
      </c>
      <c r="P62" s="36">
        <v>0.96122359599999996</v>
      </c>
      <c r="Q62" s="36">
        <v>0.451850894</v>
      </c>
      <c r="R62" s="36">
        <v>9.9733834999999993E-2</v>
      </c>
      <c r="S62" s="36">
        <v>0.83113598399999999</v>
      </c>
      <c r="T62" s="36">
        <v>0.13008761200000002</v>
      </c>
      <c r="U62" s="36">
        <v>3.5692000000000004</v>
      </c>
      <c r="V62" s="36">
        <v>8.4755000000000003</v>
      </c>
      <c r="W62" s="36">
        <v>11.703023851401356</v>
      </c>
      <c r="X62" s="36">
        <v>81.293821715179163</v>
      </c>
      <c r="Y62" s="36">
        <v>92.996845566580518</v>
      </c>
      <c r="Z62" s="36">
        <v>0.10485096636986925</v>
      </c>
      <c r="AA62" s="36">
        <v>4.9077328157610886E-2</v>
      </c>
      <c r="AB62" s="36">
        <v>4.9077328000000003E-2</v>
      </c>
      <c r="AC62" s="36">
        <v>4.2264735158213884E-2</v>
      </c>
      <c r="AD62" s="36">
        <v>1.3189015068892169</v>
      </c>
      <c r="AE62" s="36">
        <v>11.870113562002953</v>
      </c>
      <c r="AF62" s="36">
        <v>13.189015068892168</v>
      </c>
      <c r="AG62" s="36">
        <v>0.65327583035224424</v>
      </c>
      <c r="AH62" s="36">
        <v>1.1113198033578406</v>
      </c>
      <c r="AI62" s="36">
        <v>3.5592269377811894</v>
      </c>
      <c r="AJ62" s="36">
        <v>5.0090419278600532E-3</v>
      </c>
      <c r="AK62" s="36">
        <v>6.0531390340326577E-3</v>
      </c>
      <c r="AL62" s="36">
        <v>1.5139393324232643E-2</v>
      </c>
      <c r="AM62" s="36">
        <v>0.70054960743831807</v>
      </c>
      <c r="AN62" s="36">
        <v>2.4362744492810906</v>
      </c>
      <c r="AO62" s="36">
        <v>15.444479893108376</v>
      </c>
      <c r="AP62" s="36">
        <v>1109.1433153529999</v>
      </c>
      <c r="AQ62" s="36">
        <v>597.23101595900005</v>
      </c>
      <c r="AR62" s="36">
        <v>1706.3743313119999</v>
      </c>
      <c r="AS62" s="36">
        <v>63.273959982999997</v>
      </c>
      <c r="AT62" s="36">
        <v>4348.3620526129998</v>
      </c>
      <c r="AU62" s="36">
        <v>9574.6988777669994</v>
      </c>
      <c r="AV62" s="36">
        <v>2455.827651778</v>
      </c>
      <c r="AW62" s="36">
        <v>5407.5097650480002</v>
      </c>
      <c r="AX62" s="36">
        <v>2368.8841248540002</v>
      </c>
      <c r="AY62" s="36">
        <v>5216.0680038520004</v>
      </c>
      <c r="AZ62" s="36">
        <v>0.76939041857142865</v>
      </c>
      <c r="BA62" s="36">
        <v>1.5387808371428573</v>
      </c>
      <c r="BB62" s="36">
        <v>4.2783651599999999</v>
      </c>
      <c r="BC62" s="36">
        <v>243.374512401</v>
      </c>
      <c r="BD62" s="36">
        <v>535.88860416199998</v>
      </c>
      <c r="BE62" s="36">
        <v>0.19331418714285717</v>
      </c>
      <c r="BF62" s="36">
        <v>0.38662837428571434</v>
      </c>
      <c r="BG62" s="36">
        <v>10.874958530000001</v>
      </c>
      <c r="BH62" s="36">
        <v>44.529351921</v>
      </c>
      <c r="BI62" s="36">
        <v>0.18</v>
      </c>
      <c r="BJ62" s="36">
        <v>0.18</v>
      </c>
      <c r="BK62" s="36">
        <v>0.54000000000000026</v>
      </c>
      <c r="BL62" s="36">
        <v>0.54000000000000026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>
        <v>6.9916872899999998</v>
      </c>
      <c r="E63" s="36">
        <v>28</v>
      </c>
      <c r="F63" s="36">
        <v>22</v>
      </c>
      <c r="G63" s="36">
        <v>6</v>
      </c>
      <c r="H63" s="36">
        <v>0</v>
      </c>
      <c r="I63" s="36">
        <v>447.29733424807591</v>
      </c>
      <c r="J63" s="36">
        <v>728.04507929346119</v>
      </c>
      <c r="K63" s="36">
        <v>243.92610374807532</v>
      </c>
      <c r="L63" s="36">
        <v>203.37123050000062</v>
      </c>
      <c r="M63" s="36">
        <v>665.32121404157169</v>
      </c>
      <c r="N63" s="36">
        <v>510.02119949996535</v>
      </c>
      <c r="O63" s="36">
        <v>1.701167798</v>
      </c>
      <c r="P63" s="36">
        <v>2.7097161819999998</v>
      </c>
      <c r="Q63" s="36">
        <v>1.4833317269999999</v>
      </c>
      <c r="R63" s="36">
        <v>0.21783607100000002</v>
      </c>
      <c r="S63" s="36">
        <v>2.4255821759999998</v>
      </c>
      <c r="T63" s="36">
        <v>0.28413400599999999</v>
      </c>
      <c r="U63" s="36">
        <v>2.2587999999999999</v>
      </c>
      <c r="V63" s="36">
        <v>5.3363000000000023</v>
      </c>
      <c r="W63" s="36">
        <v>451.25730204607589</v>
      </c>
      <c r="X63" s="36">
        <v>736.0910954754612</v>
      </c>
      <c r="Y63" s="36">
        <v>1187.3483975215372</v>
      </c>
      <c r="Z63" s="36">
        <v>1.809496765205961</v>
      </c>
      <c r="AA63" s="36">
        <v>0.96926418399819458</v>
      </c>
      <c r="AB63" s="36">
        <v>0.96926418400000003</v>
      </c>
      <c r="AC63" s="36">
        <v>2.7146878576707625</v>
      </c>
      <c r="AD63" s="36">
        <v>4.6733618725950272</v>
      </c>
      <c r="AE63" s="36">
        <v>63.35029944531658</v>
      </c>
      <c r="AF63" s="36">
        <v>68.023661317911603</v>
      </c>
      <c r="AG63" s="36">
        <v>0.44347708710407246</v>
      </c>
      <c r="AH63" s="36">
        <v>0.75442079185520394</v>
      </c>
      <c r="AI63" s="36">
        <v>2.4161855090497739</v>
      </c>
      <c r="AJ63" s="36">
        <v>9.8927619285667845E-2</v>
      </c>
      <c r="AK63" s="36">
        <v>0.11954788709076035</v>
      </c>
      <c r="AL63" s="36">
        <v>0.29899899433537619</v>
      </c>
      <c r="AM63" s="36">
        <v>3.2570925640605028</v>
      </c>
      <c r="AN63" s="36">
        <v>5.5473305515409921</v>
      </c>
      <c r="AO63" s="36">
        <v>66.065483948701726</v>
      </c>
      <c r="AP63" s="36">
        <v>1023.805756318</v>
      </c>
      <c r="AQ63" s="36">
        <v>551.28002263300004</v>
      </c>
      <c r="AR63" s="36">
        <v>1575.0857789510001</v>
      </c>
      <c r="AS63" s="36">
        <v>572.30063940599996</v>
      </c>
      <c r="AT63" s="36">
        <v>1833.5825153559999</v>
      </c>
      <c r="AU63" s="36">
        <v>4421.8407612020001</v>
      </c>
      <c r="AV63" s="36">
        <v>1695.951453939</v>
      </c>
      <c r="AW63" s="36">
        <v>4089.9317075969998</v>
      </c>
      <c r="AX63" s="36">
        <v>1691.8964481139999</v>
      </c>
      <c r="AY63" s="36">
        <v>4080.1527148919999</v>
      </c>
      <c r="AZ63" s="36">
        <v>5.9883209271428575</v>
      </c>
      <c r="BA63" s="36">
        <v>11.976641855714286</v>
      </c>
      <c r="BB63" s="36">
        <v>4.9334837389999997</v>
      </c>
      <c r="BC63" s="36">
        <v>182.90145756000001</v>
      </c>
      <c r="BD63" s="36">
        <v>441.082478455</v>
      </c>
      <c r="BE63" s="36">
        <v>0.22291514714285715</v>
      </c>
      <c r="BF63" s="36">
        <v>0.4458302942857143</v>
      </c>
      <c r="BG63" s="36">
        <v>10.539299621</v>
      </c>
      <c r="BH63" s="36">
        <v>64.308561353000002</v>
      </c>
      <c r="BI63" s="36">
        <v>2.3600000000000012</v>
      </c>
      <c r="BJ63" s="36">
        <v>3.5000000000000009</v>
      </c>
      <c r="BK63" s="36">
        <v>3.7900000000000018</v>
      </c>
      <c r="BL63" s="36">
        <v>4.8599999999999977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>
        <v>5.3644840470000004</v>
      </c>
      <c r="E64" s="36">
        <v>16</v>
      </c>
      <c r="F64" s="36">
        <v>0</v>
      </c>
      <c r="G64" s="36">
        <v>3</v>
      </c>
      <c r="H64" s="36">
        <v>13</v>
      </c>
      <c r="I64" s="36">
        <v>3.7986793167629116E-5</v>
      </c>
      <c r="J64" s="36">
        <v>0.1054783572971647</v>
      </c>
      <c r="K64" s="36">
        <v>3.7986793167629116E-5</v>
      </c>
      <c r="L64" s="36">
        <v>0</v>
      </c>
      <c r="M64" s="36">
        <v>7.0363440903412518E-3</v>
      </c>
      <c r="N64" s="36">
        <v>9.8479999999991089E-2</v>
      </c>
      <c r="O64" s="36">
        <v>1.5109829999999999E-2</v>
      </c>
      <c r="P64" s="36">
        <v>2.6289160999999998E-2</v>
      </c>
      <c r="Q64" s="36">
        <v>1.4195595E-2</v>
      </c>
      <c r="R64" s="36">
        <v>9.14235E-4</v>
      </c>
      <c r="S64" s="36">
        <v>2.5096678999999997E-2</v>
      </c>
      <c r="T64" s="36">
        <v>1.1924819999999999E-3</v>
      </c>
      <c r="U64" s="36">
        <v>1.32E-2</v>
      </c>
      <c r="V64" s="36">
        <v>3.1199999999999999E-2</v>
      </c>
      <c r="W64" s="36">
        <v>2.8347816793167627E-2</v>
      </c>
      <c r="X64" s="36">
        <v>0.16296751829716472</v>
      </c>
      <c r="Y64" s="36">
        <v>0.19131533509033233</v>
      </c>
      <c r="Z64" s="36">
        <v>7.3285819103101913E-6</v>
      </c>
      <c r="AA64" s="36">
        <v>1.5683165288063808E-6</v>
      </c>
      <c r="AB64" s="36">
        <v>1.56832E-6</v>
      </c>
      <c r="AC64" s="36">
        <v>4.0502746292123947E-7</v>
      </c>
      <c r="AD64" s="36">
        <v>2.7334965041150251E-3</v>
      </c>
      <c r="AE64" s="36">
        <v>2.4601468537035227E-2</v>
      </c>
      <c r="AF64" s="36">
        <v>2.7334965041150246E-2</v>
      </c>
      <c r="AG64" s="36">
        <v>2.374551917185407E-3</v>
      </c>
      <c r="AH64" s="36">
        <v>4.039467629234946E-3</v>
      </c>
      <c r="AI64" s="36">
        <v>1.2937213893630839E-2</v>
      </c>
      <c r="AJ64" s="36">
        <v>1.6006944448442627E-7</v>
      </c>
      <c r="AK64" s="36">
        <v>1.9343471612501189E-7</v>
      </c>
      <c r="AL64" s="36">
        <v>4.8379596660723941E-7</v>
      </c>
      <c r="AM64" s="36">
        <v>2.3751170140928124E-3</v>
      </c>
      <c r="AN64" s="36">
        <v>6.773157568066096E-3</v>
      </c>
      <c r="AO64" s="36">
        <v>3.753916622663267E-2</v>
      </c>
      <c r="AP64" s="36">
        <v>25.051106116</v>
      </c>
      <c r="AQ64" s="36">
        <v>13.489057139</v>
      </c>
      <c r="AR64" s="36">
        <v>38.540163254999996</v>
      </c>
      <c r="AS64" s="36">
        <v>2.3937010330000001</v>
      </c>
      <c r="AT64" s="36">
        <v>94.316064779000001</v>
      </c>
      <c r="AU64" s="36">
        <v>200.904683691</v>
      </c>
      <c r="AV64" s="36">
        <v>81.335636004999998</v>
      </c>
      <c r="AW64" s="36">
        <v>173.254792412</v>
      </c>
      <c r="AX64" s="36">
        <v>75.443299479000004</v>
      </c>
      <c r="AY64" s="36">
        <v>160.70339929799999</v>
      </c>
      <c r="AZ64" s="36">
        <v>3.2550200000000001E-2</v>
      </c>
      <c r="BA64" s="36">
        <v>6.5100401428571431E-2</v>
      </c>
      <c r="BB64" s="36">
        <v>1.191104003</v>
      </c>
      <c r="BC64" s="36">
        <v>52.846553368000002</v>
      </c>
      <c r="BD64" s="36">
        <v>112.569583067</v>
      </c>
      <c r="BE64" s="36">
        <v>5.3818991428571439E-2</v>
      </c>
      <c r="BF64" s="36">
        <v>0.10763798428571431</v>
      </c>
      <c r="BG64" s="36">
        <v>1.5699428310000001</v>
      </c>
      <c r="BH64" s="36">
        <v>10.651963596</v>
      </c>
      <c r="BI64" s="36">
        <v>0</v>
      </c>
      <c r="BJ64" s="36">
        <v>0</v>
      </c>
      <c r="BK64" s="36">
        <v>0</v>
      </c>
      <c r="BL64" s="36">
        <v>0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>
        <v>6.532554545</v>
      </c>
      <c r="E65" s="36">
        <v>5</v>
      </c>
      <c r="F65" s="36">
        <v>3</v>
      </c>
      <c r="G65" s="36">
        <v>2</v>
      </c>
      <c r="H65" s="36">
        <v>0</v>
      </c>
      <c r="I65" s="36">
        <v>60.394012412054636</v>
      </c>
      <c r="J65" s="36">
        <v>209.37765848607972</v>
      </c>
      <c r="K65" s="36">
        <v>27.396832912037411</v>
      </c>
      <c r="L65" s="36">
        <v>32.997179500017225</v>
      </c>
      <c r="M65" s="36">
        <v>152.43902139813946</v>
      </c>
      <c r="N65" s="36">
        <v>117.33264949999489</v>
      </c>
      <c r="O65" s="36">
        <v>0.401826409</v>
      </c>
      <c r="P65" s="36">
        <v>0.69872928900000009</v>
      </c>
      <c r="Q65" s="36">
        <v>0.36969749000000002</v>
      </c>
      <c r="R65" s="36">
        <v>3.2128918999999999E-2</v>
      </c>
      <c r="S65" s="36">
        <v>0.65682200200000007</v>
      </c>
      <c r="T65" s="36">
        <v>4.1907287000000001E-2</v>
      </c>
      <c r="U65" s="36">
        <v>0.20789999999999997</v>
      </c>
      <c r="V65" s="36">
        <v>0.49140000000000006</v>
      </c>
      <c r="W65" s="36">
        <v>61.00373882105464</v>
      </c>
      <c r="X65" s="36">
        <v>210.56778777507972</v>
      </c>
      <c r="Y65" s="36">
        <v>271.57152659613439</v>
      </c>
      <c r="Z65" s="36">
        <v>0.39227256434671348</v>
      </c>
      <c r="AA65" s="36">
        <v>0.18907537601511587</v>
      </c>
      <c r="AB65" s="36">
        <v>0.18907537600000002</v>
      </c>
      <c r="AC65" s="36">
        <v>0.63002691731100324</v>
      </c>
      <c r="AD65" s="36">
        <v>5.0805550171631229</v>
      </c>
      <c r="AE65" s="36">
        <v>50.989487092717411</v>
      </c>
      <c r="AF65" s="36">
        <v>56.070042109880539</v>
      </c>
      <c r="AG65" s="36">
        <v>3.8285640226280504E-2</v>
      </c>
      <c r="AH65" s="36">
        <v>6.5129594867695567E-2</v>
      </c>
      <c r="AI65" s="36">
        <v>0.2085907295087007</v>
      </c>
      <c r="AJ65" s="36">
        <v>1.9297849004199487E-2</v>
      </c>
      <c r="AK65" s="36">
        <v>2.332033110767566E-2</v>
      </c>
      <c r="AL65" s="36">
        <v>5.832604589213123E-2</v>
      </c>
      <c r="AM65" s="36">
        <v>0.6876104065414832</v>
      </c>
      <c r="AN65" s="36">
        <v>5.1690049431384937</v>
      </c>
      <c r="AO65" s="36">
        <v>51.256403868118241</v>
      </c>
      <c r="AP65" s="36">
        <v>1366.696607291</v>
      </c>
      <c r="AQ65" s="36">
        <v>735.91355777199999</v>
      </c>
      <c r="AR65" s="36">
        <v>2102.6101650629998</v>
      </c>
      <c r="AS65" s="36">
        <v>303.16580664399999</v>
      </c>
      <c r="AT65" s="36">
        <v>3671.830115582</v>
      </c>
      <c r="AU65" s="36">
        <v>8270.4537148390009</v>
      </c>
      <c r="AV65" s="36">
        <v>3074.4876290920001</v>
      </c>
      <c r="AW65" s="36">
        <v>6924.9956650619997</v>
      </c>
      <c r="AX65" s="36">
        <v>3053.3253290560001</v>
      </c>
      <c r="AY65" s="36">
        <v>6877.3295646590004</v>
      </c>
      <c r="AZ65" s="36">
        <v>3.7999274242857144</v>
      </c>
      <c r="BA65" s="36">
        <v>7.5998548500000007</v>
      </c>
      <c r="BB65" s="36">
        <v>5.6645822429999999</v>
      </c>
      <c r="BC65" s="36">
        <v>327.42741463999999</v>
      </c>
      <c r="BD65" s="36">
        <v>737.49960987099996</v>
      </c>
      <c r="BE65" s="36">
        <v>0.2559491928571429</v>
      </c>
      <c r="BF65" s="36">
        <v>0.51189838714285718</v>
      </c>
      <c r="BG65" s="36">
        <v>7.3162772289999998</v>
      </c>
      <c r="BH65" s="36">
        <v>47.493962889000002</v>
      </c>
      <c r="BI65" s="36">
        <v>1.1900000000000002</v>
      </c>
      <c r="BJ65" s="36">
        <v>2.06</v>
      </c>
      <c r="BK65" s="36">
        <v>2.3800000000000008</v>
      </c>
      <c r="BL65" s="36">
        <v>2.9699999999999971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>
        <v>7.3079582859999999</v>
      </c>
      <c r="E66" s="36">
        <v>21</v>
      </c>
      <c r="F66" s="36">
        <v>17</v>
      </c>
      <c r="G66" s="36">
        <v>4</v>
      </c>
      <c r="H66" s="36">
        <v>0</v>
      </c>
      <c r="I66" s="36">
        <v>858.51122136996332</v>
      </c>
      <c r="J66" s="36">
        <v>518.36577497545773</v>
      </c>
      <c r="K66" s="36">
        <v>683.42828336997115</v>
      </c>
      <c r="L66" s="36">
        <v>175.08293799999217</v>
      </c>
      <c r="M66" s="36">
        <v>1056.4441628454344</v>
      </c>
      <c r="N66" s="36">
        <v>320.43283349998666</v>
      </c>
      <c r="O66" s="36">
        <v>2.1615549389999997</v>
      </c>
      <c r="P66" s="36">
        <v>3.7115774209999999</v>
      </c>
      <c r="Q66" s="36">
        <v>1.9469267509999999</v>
      </c>
      <c r="R66" s="36">
        <v>0.214628188</v>
      </c>
      <c r="S66" s="36">
        <v>3.431627609</v>
      </c>
      <c r="T66" s="36">
        <v>0.27994981200000002</v>
      </c>
      <c r="U66" s="36">
        <v>1.3053000000000001</v>
      </c>
      <c r="V66" s="36">
        <v>3.0902000000000003</v>
      </c>
      <c r="W66" s="36">
        <v>861.9780763089633</v>
      </c>
      <c r="X66" s="36">
        <v>525.16755239645772</v>
      </c>
      <c r="Y66" s="36">
        <v>1387.1456287054211</v>
      </c>
      <c r="Z66" s="36">
        <v>2.4997782856631039</v>
      </c>
      <c r="AA66" s="36">
        <v>1.395517792827957</v>
      </c>
      <c r="AB66" s="36">
        <v>1.3955177919999999</v>
      </c>
      <c r="AC66" s="36">
        <v>46.838919088812894</v>
      </c>
      <c r="AD66" s="36">
        <v>4.0806907755017301</v>
      </c>
      <c r="AE66" s="36">
        <v>71.446269017863102</v>
      </c>
      <c r="AF66" s="36">
        <v>75.526959793364838</v>
      </c>
      <c r="AG66" s="36">
        <v>0.24441956340256676</v>
      </c>
      <c r="AH66" s="36">
        <v>0.41579419981126309</v>
      </c>
      <c r="AI66" s="36">
        <v>1.3316652075036397</v>
      </c>
      <c r="AJ66" s="36">
        <v>0.14243715382979094</v>
      </c>
      <c r="AK66" s="36">
        <v>0.17212149812724659</v>
      </c>
      <c r="AL66" s="36">
        <v>0.43048987394042071</v>
      </c>
      <c r="AM66" s="36">
        <v>47.225775806045249</v>
      </c>
      <c r="AN66" s="36">
        <v>4.6686064734402404</v>
      </c>
      <c r="AO66" s="36">
        <v>73.208424099307152</v>
      </c>
      <c r="AP66" s="36">
        <v>2602.5523137290002</v>
      </c>
      <c r="AQ66" s="36">
        <v>1401.3743227770001</v>
      </c>
      <c r="AR66" s="36">
        <v>4003.9266365060002</v>
      </c>
      <c r="AS66" s="36">
        <v>659.17269210799998</v>
      </c>
      <c r="AT66" s="36">
        <v>3515.5644921029998</v>
      </c>
      <c r="AU66" s="36">
        <v>8063.9353684819998</v>
      </c>
      <c r="AV66" s="36">
        <v>3008.1198885379999</v>
      </c>
      <c r="AW66" s="36">
        <v>6899.9685303189999</v>
      </c>
      <c r="AX66" s="36">
        <v>2989.5605555930001</v>
      </c>
      <c r="AY66" s="36">
        <v>6857.3974832829999</v>
      </c>
      <c r="AZ66" s="36">
        <v>10.156421891428572</v>
      </c>
      <c r="BA66" s="36">
        <v>20.312843784285715</v>
      </c>
      <c r="BB66" s="36">
        <v>9.1776128519999993</v>
      </c>
      <c r="BC66" s="36">
        <v>477.81169338500001</v>
      </c>
      <c r="BD66" s="36">
        <v>1095.9954290190001</v>
      </c>
      <c r="BE66" s="36">
        <v>0.41468240857142857</v>
      </c>
      <c r="BF66" s="36">
        <v>0.82936481714285715</v>
      </c>
      <c r="BG66" s="36">
        <v>20.761836867</v>
      </c>
      <c r="BH66" s="36">
        <v>84.921663663999993</v>
      </c>
      <c r="BI66" s="36">
        <v>2.2300000000000013</v>
      </c>
      <c r="BJ66" s="36">
        <v>2.7400000000000007</v>
      </c>
      <c r="BK66" s="36">
        <v>13.439999999999991</v>
      </c>
      <c r="BL66" s="36">
        <v>14.210000000000019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>
        <v>7.2907562889999999</v>
      </c>
      <c r="E67" s="36">
        <v>33</v>
      </c>
      <c r="F67" s="36">
        <v>13</v>
      </c>
      <c r="G67" s="36">
        <v>16</v>
      </c>
      <c r="H67" s="36">
        <v>4</v>
      </c>
      <c r="I67" s="36">
        <v>327.34650402500756</v>
      </c>
      <c r="J67" s="36">
        <v>686.07879483633906</v>
      </c>
      <c r="K67" s="36">
        <v>169.46999852502637</v>
      </c>
      <c r="L67" s="36">
        <v>157.87650549998122</v>
      </c>
      <c r="M67" s="36">
        <v>550.20258936136452</v>
      </c>
      <c r="N67" s="36">
        <v>463.22270949998205</v>
      </c>
      <c r="O67" s="36">
        <v>3.0392136709999997</v>
      </c>
      <c r="P67" s="36">
        <v>5.1724046650000002</v>
      </c>
      <c r="Q67" s="36">
        <v>2.6417851809999999</v>
      </c>
      <c r="R67" s="36">
        <v>0.39742849000000002</v>
      </c>
      <c r="S67" s="36">
        <v>4.654019678</v>
      </c>
      <c r="T67" s="36">
        <v>0.51838498700000002</v>
      </c>
      <c r="U67" s="36">
        <v>4.1651500000000006</v>
      </c>
      <c r="V67" s="36">
        <v>9.8508000000000031</v>
      </c>
      <c r="W67" s="36">
        <v>334.55086769600757</v>
      </c>
      <c r="X67" s="36">
        <v>701.10199950133915</v>
      </c>
      <c r="Y67" s="36">
        <v>1035.6528671973467</v>
      </c>
      <c r="Z67" s="36">
        <v>1.5447689192914125</v>
      </c>
      <c r="AA67" s="36">
        <v>0.77929247355634779</v>
      </c>
      <c r="AB67" s="36">
        <v>0.77929247309999994</v>
      </c>
      <c r="AC67" s="36">
        <v>3.3502991963895861</v>
      </c>
      <c r="AD67" s="36">
        <v>7.9358234634826674</v>
      </c>
      <c r="AE67" s="36">
        <v>93.000544963060719</v>
      </c>
      <c r="AF67" s="36">
        <v>100.93636842654337</v>
      </c>
      <c r="AG67" s="36">
        <v>0.74099748513540753</v>
      </c>
      <c r="AH67" s="36">
        <v>1.2605474459774748</v>
      </c>
      <c r="AI67" s="36">
        <v>4.0371587121170469</v>
      </c>
      <c r="AJ67" s="36">
        <v>7.9537965532132521E-2</v>
      </c>
      <c r="AK67" s="36">
        <v>9.6117003106800242E-2</v>
      </c>
      <c r="AL67" s="36">
        <v>0.24039644670294366</v>
      </c>
      <c r="AM67" s="36">
        <v>4.1708346470571263</v>
      </c>
      <c r="AN67" s="36">
        <v>9.2924879125669424</v>
      </c>
      <c r="AO67" s="36">
        <v>97.278100121880712</v>
      </c>
      <c r="AP67" s="36">
        <v>2188.8621587490002</v>
      </c>
      <c r="AQ67" s="36">
        <v>1178.61808548</v>
      </c>
      <c r="AR67" s="36">
        <v>3367.4802442290002</v>
      </c>
      <c r="AS67" s="36">
        <v>408.69773239900002</v>
      </c>
      <c r="AT67" s="36">
        <v>5085.981409682</v>
      </c>
      <c r="AU67" s="36">
        <v>11088.98196379</v>
      </c>
      <c r="AV67" s="36">
        <v>4349.1555159749996</v>
      </c>
      <c r="AW67" s="36">
        <v>9482.4780488899996</v>
      </c>
      <c r="AX67" s="36">
        <v>4321.1161671489999</v>
      </c>
      <c r="AY67" s="36">
        <v>9421.3437645949998</v>
      </c>
      <c r="AZ67" s="36">
        <v>36.074649031428571</v>
      </c>
      <c r="BA67" s="36">
        <v>72.149298064285716</v>
      </c>
      <c r="BB67" s="36">
        <v>11.717160617999999</v>
      </c>
      <c r="BC67" s="36">
        <v>643.46060854899997</v>
      </c>
      <c r="BD67" s="36">
        <v>1402.9392771719999</v>
      </c>
      <c r="BE67" s="36">
        <v>4.2556273428571432</v>
      </c>
      <c r="BF67" s="36">
        <v>8.5112546857142863</v>
      </c>
      <c r="BG67" s="36">
        <v>10.880098553</v>
      </c>
      <c r="BH67" s="36">
        <v>55.155302788999997</v>
      </c>
      <c r="BI67" s="36">
        <v>0.8200000000000004</v>
      </c>
      <c r="BJ67" s="36">
        <v>1.0900000000000005</v>
      </c>
      <c r="BK67" s="36">
        <v>2.1</v>
      </c>
      <c r="BL67" s="36">
        <v>2.599999999999997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>
        <v>6.4973857080000004</v>
      </c>
      <c r="E68" s="36">
        <v>19</v>
      </c>
      <c r="F68" s="36">
        <v>9</v>
      </c>
      <c r="G68" s="36">
        <v>7</v>
      </c>
      <c r="H68" s="36">
        <v>3</v>
      </c>
      <c r="I68" s="36">
        <v>10.366019128885169</v>
      </c>
      <c r="J68" s="36">
        <v>49.507458805196293</v>
      </c>
      <c r="K68" s="36">
        <v>4.0215296288897644</v>
      </c>
      <c r="L68" s="36">
        <v>6.3444894999954045</v>
      </c>
      <c r="M68" s="36">
        <v>31.397651934075544</v>
      </c>
      <c r="N68" s="36">
        <v>28.47582600000592</v>
      </c>
      <c r="O68" s="36">
        <v>0.25872087399999999</v>
      </c>
      <c r="P68" s="36">
        <v>0.44507865000000002</v>
      </c>
      <c r="Q68" s="36">
        <v>0.23828390599999999</v>
      </c>
      <c r="R68" s="36">
        <v>2.0436968E-2</v>
      </c>
      <c r="S68" s="36">
        <v>0.41842173500000002</v>
      </c>
      <c r="T68" s="36">
        <v>2.6656915E-2</v>
      </c>
      <c r="U68" s="36">
        <v>1.8098999999999998</v>
      </c>
      <c r="V68" s="36">
        <v>4.2816999999999998</v>
      </c>
      <c r="W68" s="36">
        <v>12.434640002885168</v>
      </c>
      <c r="X68" s="36">
        <v>54.234237455196293</v>
      </c>
      <c r="Y68" s="36">
        <v>66.668877458081454</v>
      </c>
      <c r="Z68" s="36">
        <v>8.6716480948150224E-2</v>
      </c>
      <c r="AA68" s="36">
        <v>4.1380067032398438E-2</v>
      </c>
      <c r="AB68" s="36">
        <v>4.1380067E-2</v>
      </c>
      <c r="AC68" s="36">
        <v>0.10756308819941161</v>
      </c>
      <c r="AD68" s="36">
        <v>1.2860371553496608</v>
      </c>
      <c r="AE68" s="36">
        <v>11.893206709424987</v>
      </c>
      <c r="AF68" s="36">
        <v>13.179243864774648</v>
      </c>
      <c r="AG68" s="36">
        <v>0.33278789587674162</v>
      </c>
      <c r="AH68" s="36">
        <v>0.56612193781330766</v>
      </c>
      <c r="AI68" s="36">
        <v>1.8131202602939718</v>
      </c>
      <c r="AJ68" s="36">
        <v>4.2234266907974815E-3</v>
      </c>
      <c r="AK68" s="36">
        <v>5.1037680533175447E-3</v>
      </c>
      <c r="AL68" s="36">
        <v>1.2764939242334045E-2</v>
      </c>
      <c r="AM68" s="36">
        <v>0.44457441076695076</v>
      </c>
      <c r="AN68" s="36">
        <v>1.8572628612162858</v>
      </c>
      <c r="AO68" s="36">
        <v>13.719091908961293</v>
      </c>
      <c r="AP68" s="36">
        <v>539.90293649099999</v>
      </c>
      <c r="AQ68" s="36">
        <v>290.71696580299999</v>
      </c>
      <c r="AR68" s="36">
        <v>830.61990229399998</v>
      </c>
      <c r="AS68" s="36">
        <v>60.549197642000003</v>
      </c>
      <c r="AT68" s="36">
        <v>1791.6101364640001</v>
      </c>
      <c r="AU68" s="36">
        <v>4001.8347195840001</v>
      </c>
      <c r="AV68" s="36">
        <v>1237.721898878</v>
      </c>
      <c r="AW68" s="36">
        <v>2764.640792833</v>
      </c>
      <c r="AX68" s="36">
        <v>1214.8162160049999</v>
      </c>
      <c r="AY68" s="36">
        <v>2713.4774537049998</v>
      </c>
      <c r="AZ68" s="36">
        <v>4.0388675600000008</v>
      </c>
      <c r="BA68" s="36">
        <v>8.0777351200000016</v>
      </c>
      <c r="BB68" s="36">
        <v>5.8168246440000004</v>
      </c>
      <c r="BC68" s="36">
        <v>184.98681194599999</v>
      </c>
      <c r="BD68" s="36">
        <v>413.19628173900003</v>
      </c>
      <c r="BE68" s="36">
        <v>2.1126481757142859</v>
      </c>
      <c r="BF68" s="36">
        <v>4.2252963514285717</v>
      </c>
      <c r="BG68" s="36">
        <v>7.9212239569999996</v>
      </c>
      <c r="BH68" s="36">
        <v>33.822182497</v>
      </c>
      <c r="BI68" s="36">
        <v>0.51000000000000012</v>
      </c>
      <c r="BJ68" s="36">
        <v>0.64000000000000012</v>
      </c>
      <c r="BK68" s="36">
        <v>1.8600000000000008</v>
      </c>
      <c r="BL68" s="36">
        <v>2.2599999999999985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>
        <v>5.7813741380000003</v>
      </c>
      <c r="E69" s="36">
        <v>20</v>
      </c>
      <c r="F69" s="36">
        <v>6</v>
      </c>
      <c r="G69" s="36">
        <v>7</v>
      </c>
      <c r="H69" s="36">
        <v>7</v>
      </c>
      <c r="I69" s="36">
        <v>0.30048308535730017</v>
      </c>
      <c r="J69" s="36">
        <v>8.8126901448577613</v>
      </c>
      <c r="K69" s="36">
        <v>2.2369585363426918E-2</v>
      </c>
      <c r="L69" s="36">
        <v>0.27811349999387325</v>
      </c>
      <c r="M69" s="36">
        <v>1.0942617302129094</v>
      </c>
      <c r="N69" s="36">
        <v>8.0189115000021509</v>
      </c>
      <c r="O69" s="36">
        <v>0.22780026999999997</v>
      </c>
      <c r="P69" s="36">
        <v>0.38677050899999993</v>
      </c>
      <c r="Q69" s="36">
        <v>0.20871242599999998</v>
      </c>
      <c r="R69" s="36">
        <v>1.9087844E-2</v>
      </c>
      <c r="S69" s="36">
        <v>0.36187331999999994</v>
      </c>
      <c r="T69" s="36">
        <v>2.4897189E-2</v>
      </c>
      <c r="U69" s="36">
        <v>1.1592</v>
      </c>
      <c r="V69" s="36">
        <v>2.7524999999999999</v>
      </c>
      <c r="W69" s="36">
        <v>1.6874833553573001</v>
      </c>
      <c r="X69" s="36">
        <v>11.951960653857761</v>
      </c>
      <c r="Y69" s="36">
        <v>13.63944400921506</v>
      </c>
      <c r="Z69" s="36">
        <v>5.9524999333141222E-3</v>
      </c>
      <c r="AA69" s="36">
        <v>2.6848813916243745E-3</v>
      </c>
      <c r="AB69" s="36">
        <v>2.6848810000000001E-3</v>
      </c>
      <c r="AC69" s="36">
        <v>3.5573533469481595E-4</v>
      </c>
      <c r="AD69" s="36">
        <v>0.1032879289630412</v>
      </c>
      <c r="AE69" s="36">
        <v>0.9295913606673708</v>
      </c>
      <c r="AF69" s="36">
        <v>1.032879289630412</v>
      </c>
      <c r="AG69" s="36">
        <v>0.22275063337520937</v>
      </c>
      <c r="AH69" s="36">
        <v>0.37893211194863202</v>
      </c>
      <c r="AI69" s="36">
        <v>1.213606899078727</v>
      </c>
      <c r="AJ69" s="36">
        <v>2.7403043395571113E-4</v>
      </c>
      <c r="AK69" s="36">
        <v>3.311500166193366E-4</v>
      </c>
      <c r="AL69" s="36">
        <v>8.2823314031601439E-4</v>
      </c>
      <c r="AM69" s="36">
        <v>0.2233803991438599</v>
      </c>
      <c r="AN69" s="36">
        <v>0.48255119092829257</v>
      </c>
      <c r="AO69" s="36">
        <v>2.1440264928864141</v>
      </c>
      <c r="AP69" s="36">
        <v>143.69418791000001</v>
      </c>
      <c r="AQ69" s="36">
        <v>77.373793489999997</v>
      </c>
      <c r="AR69" s="36">
        <v>221.06798140000001</v>
      </c>
      <c r="AS69" s="36">
        <v>12.535404528999999</v>
      </c>
      <c r="AT69" s="36">
        <v>1059.894564622</v>
      </c>
      <c r="AU69" s="36">
        <v>2482.7606040380001</v>
      </c>
      <c r="AV69" s="36">
        <v>601.582476133</v>
      </c>
      <c r="AW69" s="36">
        <v>1409.182876936</v>
      </c>
      <c r="AX69" s="36">
        <v>579.79543635799996</v>
      </c>
      <c r="AY69" s="36">
        <v>1358.147608111</v>
      </c>
      <c r="AZ69" s="36">
        <v>1.3494103142857143</v>
      </c>
      <c r="BA69" s="36">
        <v>2.6988206300000002</v>
      </c>
      <c r="BB69" s="36">
        <v>1.168786417</v>
      </c>
      <c r="BC69" s="36">
        <v>73.404166816</v>
      </c>
      <c r="BD69" s="36">
        <v>171.946323366</v>
      </c>
      <c r="BE69" s="36">
        <v>0.42449869857142858</v>
      </c>
      <c r="BF69" s="36">
        <v>0.84899739714285716</v>
      </c>
      <c r="BG69" s="36">
        <v>4.1598998920000003</v>
      </c>
      <c r="BH69" s="36">
        <v>26.380952983</v>
      </c>
      <c r="BI69" s="36">
        <v>0.06</v>
      </c>
      <c r="BJ69" s="36">
        <v>0.06</v>
      </c>
      <c r="BK69" s="36">
        <v>0.15</v>
      </c>
      <c r="BL69" s="36">
        <v>0.15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>
        <v>5.2715554300000003</v>
      </c>
      <c r="E70" s="36">
        <v>77</v>
      </c>
      <c r="F70" s="36">
        <v>1</v>
      </c>
      <c r="G70" s="36">
        <v>13</v>
      </c>
      <c r="H70" s="36">
        <v>63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3.3884522E-2</v>
      </c>
      <c r="P70" s="36">
        <v>5.4462688000000002E-2</v>
      </c>
      <c r="Q70" s="36">
        <v>3.0608063000000001E-2</v>
      </c>
      <c r="R70" s="36">
        <v>3.2764589999999998E-3</v>
      </c>
      <c r="S70" s="36">
        <v>5.0189045000000002E-2</v>
      </c>
      <c r="T70" s="36">
        <v>4.2736430000000006E-3</v>
      </c>
      <c r="U70" s="36">
        <v>2.6740499999999998</v>
      </c>
      <c r="V70" s="36">
        <v>6.3362999999999987</v>
      </c>
      <c r="W70" s="36">
        <v>2.707934522</v>
      </c>
      <c r="X70" s="36">
        <v>6.3907626879999988</v>
      </c>
      <c r="Y70" s="36">
        <v>9.0986972099999992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  <c r="AG70" s="36">
        <v>0.48016167335216686</v>
      </c>
      <c r="AH70" s="36">
        <v>0.81682675466805366</v>
      </c>
      <c r="AI70" s="36">
        <v>2.6160532548152533</v>
      </c>
      <c r="AJ70" s="36">
        <v>0</v>
      </c>
      <c r="AK70" s="36">
        <v>0</v>
      </c>
      <c r="AL70" s="36">
        <v>0</v>
      </c>
      <c r="AM70" s="36">
        <v>0.48016167335216686</v>
      </c>
      <c r="AN70" s="36">
        <v>0.81682675466805366</v>
      </c>
      <c r="AO70" s="36">
        <v>2.6160532548152533</v>
      </c>
      <c r="AP70" s="36">
        <v>11.438055881</v>
      </c>
      <c r="AQ70" s="36">
        <v>6.1589531659999999</v>
      </c>
      <c r="AR70" s="36">
        <v>17.597009047</v>
      </c>
      <c r="AS70" s="36">
        <v>9.1788590000000003E-2</v>
      </c>
      <c r="AT70" s="36">
        <v>4.3803496659999999</v>
      </c>
      <c r="AU70" s="36">
        <v>9.5705176870000006</v>
      </c>
      <c r="AV70" s="36">
        <v>5.1514373630000003</v>
      </c>
      <c r="AW70" s="36">
        <v>11.255248133</v>
      </c>
      <c r="AX70" s="36">
        <v>4.737454284</v>
      </c>
      <c r="AY70" s="36">
        <v>10.350746738</v>
      </c>
      <c r="AZ70" s="36">
        <v>5.0920185714285722E-3</v>
      </c>
      <c r="BA70" s="36">
        <v>1.0184037142857144E-2</v>
      </c>
      <c r="BB70" s="36">
        <v>0.71442045300000001</v>
      </c>
      <c r="BC70" s="36">
        <v>45.529692576000002</v>
      </c>
      <c r="BD70" s="36">
        <v>99.476699647999993</v>
      </c>
      <c r="BE70" s="36">
        <v>0.25947473999999998</v>
      </c>
      <c r="BF70" s="36">
        <v>0.51894948142857145</v>
      </c>
      <c r="BG70" s="36">
        <v>1.759950428</v>
      </c>
      <c r="BH70" s="36">
        <v>14.47351628</v>
      </c>
      <c r="BI70" s="36">
        <v>0</v>
      </c>
      <c r="BJ70" s="36">
        <v>0</v>
      </c>
      <c r="BK70" s="36">
        <v>0</v>
      </c>
      <c r="BL70" s="36">
        <v>0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>
        <v>4.9300409030000001</v>
      </c>
      <c r="E71" s="36">
        <v>32</v>
      </c>
      <c r="F71" s="36">
        <v>0</v>
      </c>
      <c r="G71" s="36">
        <v>2</v>
      </c>
      <c r="H71" s="36">
        <v>30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7.9433170000000001E-3</v>
      </c>
      <c r="P71" s="36">
        <v>1.3471307E-2</v>
      </c>
      <c r="Q71" s="36">
        <v>7.201776E-3</v>
      </c>
      <c r="R71" s="36">
        <v>7.4154100000000008E-4</v>
      </c>
      <c r="S71" s="36">
        <v>1.2504080000000001E-2</v>
      </c>
      <c r="T71" s="36">
        <v>9.6722699999999997E-4</v>
      </c>
      <c r="U71" s="36">
        <v>9.3000000000000013E-2</v>
      </c>
      <c r="V71" s="36">
        <v>0.22320000000000001</v>
      </c>
      <c r="W71" s="36">
        <v>0.10094331700000002</v>
      </c>
      <c r="X71" s="36">
        <v>0.236671307</v>
      </c>
      <c r="Y71" s="36">
        <v>0.33761462400000003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  <c r="AG71" s="36">
        <v>1.7260478159797289E-2</v>
      </c>
      <c r="AH71" s="36">
        <v>2.9362652501724124E-2</v>
      </c>
      <c r="AI71" s="36">
        <v>9.4039846525792115E-2</v>
      </c>
      <c r="AJ71" s="36">
        <v>0</v>
      </c>
      <c r="AK71" s="36">
        <v>0</v>
      </c>
      <c r="AL71" s="36">
        <v>0</v>
      </c>
      <c r="AM71" s="36">
        <v>1.7260478159797289E-2</v>
      </c>
      <c r="AN71" s="36">
        <v>2.9362652501724124E-2</v>
      </c>
      <c r="AO71" s="36">
        <v>9.4039846525792115E-2</v>
      </c>
      <c r="AP71" s="36">
        <v>0.27791178700000002</v>
      </c>
      <c r="AQ71" s="36">
        <v>0.14964480799999999</v>
      </c>
      <c r="AR71" s="36">
        <v>0.42755659499999998</v>
      </c>
      <c r="AS71" s="36">
        <v>0</v>
      </c>
      <c r="AT71" s="36">
        <v>0</v>
      </c>
      <c r="AU71" s="36">
        <v>0</v>
      </c>
      <c r="AV71" s="36">
        <v>0</v>
      </c>
      <c r="AW71" s="36">
        <v>0</v>
      </c>
      <c r="AX71" s="36">
        <v>0</v>
      </c>
      <c r="AY71" s="36">
        <v>0</v>
      </c>
      <c r="AZ71" s="36">
        <v>0</v>
      </c>
      <c r="BA71" s="36">
        <v>0</v>
      </c>
      <c r="BB71" s="36">
        <v>0.31286646400000001</v>
      </c>
      <c r="BC71" s="36">
        <v>14.613486679999999</v>
      </c>
      <c r="BD71" s="36">
        <v>33.492280639999997</v>
      </c>
      <c r="BE71" s="36">
        <v>0.11363188714285714</v>
      </c>
      <c r="BF71" s="36">
        <v>0.22726377571428572</v>
      </c>
      <c r="BG71" s="36">
        <v>0.25340764999999998</v>
      </c>
      <c r="BH71" s="36">
        <v>3.8193130310000001</v>
      </c>
      <c r="BI71" s="36">
        <v>0</v>
      </c>
      <c r="BJ71" s="36">
        <v>0</v>
      </c>
      <c r="BK71" s="36">
        <v>0</v>
      </c>
      <c r="BL71" s="36">
        <v>0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>
        <v>4.8686472240000001</v>
      </c>
      <c r="E72" s="36">
        <v>49</v>
      </c>
      <c r="F72" s="36">
        <v>0</v>
      </c>
      <c r="G72" s="36">
        <v>1</v>
      </c>
      <c r="H72" s="36">
        <v>48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9.2999999999999999E-2</v>
      </c>
      <c r="V72" s="36">
        <v>0.22319999999999998</v>
      </c>
      <c r="W72" s="36">
        <v>9.2999999999999999E-2</v>
      </c>
      <c r="X72" s="36">
        <v>0.22319999999999998</v>
      </c>
      <c r="Y72" s="36">
        <v>0.31619999999999998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1.9795107311974206E-2</v>
      </c>
      <c r="AH72" s="36">
        <v>3.3674435427266461E-2</v>
      </c>
      <c r="AI72" s="36">
        <v>0.10784920535489394</v>
      </c>
      <c r="AJ72" s="36">
        <v>0</v>
      </c>
      <c r="AK72" s="36">
        <v>0</v>
      </c>
      <c r="AL72" s="36">
        <v>0</v>
      </c>
      <c r="AM72" s="36">
        <v>1.9795107311974206E-2</v>
      </c>
      <c r="AN72" s="36">
        <v>3.3674435427266461E-2</v>
      </c>
      <c r="AO72" s="36">
        <v>0.10784920535489394</v>
      </c>
      <c r="AP72" s="36">
        <v>0.15559820799999999</v>
      </c>
      <c r="AQ72" s="36">
        <v>8.3783650000000001E-2</v>
      </c>
      <c r="AR72" s="36">
        <v>0.239381858</v>
      </c>
      <c r="AS72" s="36">
        <v>0</v>
      </c>
      <c r="AT72" s="36">
        <v>0</v>
      </c>
      <c r="AU72" s="36">
        <v>0</v>
      </c>
      <c r="AV72" s="36">
        <v>0</v>
      </c>
      <c r="AW72" s="36">
        <v>0</v>
      </c>
      <c r="AX72" s="36">
        <v>0</v>
      </c>
      <c r="AY72" s="36">
        <v>0</v>
      </c>
      <c r="AZ72" s="36">
        <v>0</v>
      </c>
      <c r="BA72" s="36">
        <v>0</v>
      </c>
      <c r="BB72" s="36">
        <v>0</v>
      </c>
      <c r="BC72" s="36">
        <v>0</v>
      </c>
      <c r="BD72" s="36">
        <v>0</v>
      </c>
      <c r="BE72" s="36">
        <v>0</v>
      </c>
      <c r="BF72" s="36">
        <v>0</v>
      </c>
      <c r="BG72" s="36">
        <v>0.165163108</v>
      </c>
      <c r="BH72" s="36">
        <v>6.5717501999999997E-2</v>
      </c>
      <c r="BI72" s="36">
        <v>0</v>
      </c>
      <c r="BJ72" s="36">
        <v>0</v>
      </c>
      <c r="BK72" s="36">
        <v>0</v>
      </c>
      <c r="BL72" s="36">
        <v>0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>
        <v>5.6817385050000002</v>
      </c>
      <c r="E73" s="36">
        <v>72</v>
      </c>
      <c r="F73" s="36">
        <v>13</v>
      </c>
      <c r="G73" s="36">
        <v>21</v>
      </c>
      <c r="H73" s="36">
        <v>38</v>
      </c>
      <c r="I73" s="36">
        <v>0.47303220863469575</v>
      </c>
      <c r="J73" s="36">
        <v>14.381300517464288</v>
      </c>
      <c r="K73" s="36">
        <v>3.548620865164067E-2</v>
      </c>
      <c r="L73" s="36">
        <v>0.4375459999830551</v>
      </c>
      <c r="M73" s="36">
        <v>1.9217767261090182</v>
      </c>
      <c r="N73" s="36">
        <v>12.932555999989965</v>
      </c>
      <c r="O73" s="36">
        <v>0.125538803</v>
      </c>
      <c r="P73" s="36">
        <v>0.20767530300000001</v>
      </c>
      <c r="Q73" s="36">
        <v>0.11764866500000001</v>
      </c>
      <c r="R73" s="36">
        <v>7.8901379999999997E-3</v>
      </c>
      <c r="S73" s="36">
        <v>0.19738381900000002</v>
      </c>
      <c r="T73" s="36">
        <v>1.0291484E-2</v>
      </c>
      <c r="U73" s="36">
        <v>2.0843500000000001</v>
      </c>
      <c r="V73" s="36">
        <v>4.9321000000000019</v>
      </c>
      <c r="W73" s="36">
        <v>2.6829210116346958</v>
      </c>
      <c r="X73" s="36">
        <v>19.52107582046429</v>
      </c>
      <c r="Y73" s="36">
        <v>22.203996832098987</v>
      </c>
      <c r="Z73" s="36">
        <v>1.1578136878683126E-2</v>
      </c>
      <c r="AA73" s="36">
        <v>2.6935211920612692E-3</v>
      </c>
      <c r="AB73" s="36">
        <v>2.6935211700000001E-3</v>
      </c>
      <c r="AC73" s="36">
        <v>5.4969305919039637E-4</v>
      </c>
      <c r="AD73" s="36">
        <v>0.3250427865055952</v>
      </c>
      <c r="AE73" s="36">
        <v>2.925385078550355</v>
      </c>
      <c r="AF73" s="36">
        <v>3.2504278650559506</v>
      </c>
      <c r="AG73" s="36">
        <v>0.38126517276383021</v>
      </c>
      <c r="AH73" s="36">
        <v>0.64858902952927444</v>
      </c>
      <c r="AI73" s="36">
        <v>2.07723783781673</v>
      </c>
      <c r="AJ73" s="36">
        <v>2.749122866442102E-4</v>
      </c>
      <c r="AK73" s="36">
        <v>3.3221568487021779E-4</v>
      </c>
      <c r="AL73" s="36">
        <v>8.3089846333478661E-4</v>
      </c>
      <c r="AM73" s="36">
        <v>0.38208977810966482</v>
      </c>
      <c r="AN73" s="36">
        <v>0.97396403171973978</v>
      </c>
      <c r="AO73" s="36">
        <v>5.0034538148304195</v>
      </c>
      <c r="AP73" s="36">
        <v>114.839230922</v>
      </c>
      <c r="AQ73" s="36">
        <v>61.836508958000003</v>
      </c>
      <c r="AR73" s="36">
        <v>176.67573988000001</v>
      </c>
      <c r="AS73" s="36">
        <v>4.5205493780000001</v>
      </c>
      <c r="AT73" s="36">
        <v>866.57731907000004</v>
      </c>
      <c r="AU73" s="36">
        <v>1934.8845456250001</v>
      </c>
      <c r="AV73" s="36">
        <v>551.00410682200004</v>
      </c>
      <c r="AW73" s="36">
        <v>1230.27606124</v>
      </c>
      <c r="AX73" s="36">
        <v>517.20322720900003</v>
      </c>
      <c r="AY73" s="36">
        <v>1154.8058196899999</v>
      </c>
      <c r="AZ73" s="36">
        <v>0.36467619142857149</v>
      </c>
      <c r="BA73" s="36">
        <v>0.72935238285714299</v>
      </c>
      <c r="BB73" s="36">
        <v>3.005120534</v>
      </c>
      <c r="BC73" s="36">
        <v>189.58716688499999</v>
      </c>
      <c r="BD73" s="36">
        <v>423.30819325900001</v>
      </c>
      <c r="BE73" s="36">
        <v>1.0914481357142858</v>
      </c>
      <c r="BF73" s="36">
        <v>2.1828962714285716</v>
      </c>
      <c r="BG73" s="36">
        <v>4.5633460890000004</v>
      </c>
      <c r="BH73" s="36">
        <v>44.965576480000003</v>
      </c>
      <c r="BI73" s="36">
        <v>0</v>
      </c>
      <c r="BJ73" s="36">
        <v>0</v>
      </c>
      <c r="BK73" s="36">
        <v>0.03</v>
      </c>
      <c r="BL73" s="36">
        <v>0.03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>
        <v>4.895021345</v>
      </c>
      <c r="E74" s="36">
        <v>311</v>
      </c>
      <c r="F74" s="36">
        <v>0</v>
      </c>
      <c r="G74" s="36">
        <v>2</v>
      </c>
      <c r="H74" s="36">
        <v>309</v>
      </c>
      <c r="I74" s="36">
        <v>0</v>
      </c>
      <c r="J74" s="36">
        <v>0</v>
      </c>
      <c r="K74" s="36">
        <v>0</v>
      </c>
      <c r="L74" s="36">
        <v>0</v>
      </c>
      <c r="M74" s="36">
        <v>0</v>
      </c>
      <c r="N74" s="36">
        <v>0</v>
      </c>
      <c r="O74" s="36">
        <v>2.8712540000000002E-3</v>
      </c>
      <c r="P74" s="36">
        <v>5.1769100000000007E-3</v>
      </c>
      <c r="Q74" s="36">
        <v>2.6199000000000001E-3</v>
      </c>
      <c r="R74" s="36">
        <v>2.5135399999999997E-4</v>
      </c>
      <c r="S74" s="36">
        <v>4.8490580000000007E-3</v>
      </c>
      <c r="T74" s="36">
        <v>3.27852E-4</v>
      </c>
      <c r="U74" s="36">
        <v>0.11400000000000002</v>
      </c>
      <c r="V74" s="36">
        <v>0.27360000000000001</v>
      </c>
      <c r="W74" s="36">
        <v>0.11687125400000002</v>
      </c>
      <c r="X74" s="36">
        <v>0.27877690999999999</v>
      </c>
      <c r="Y74" s="36">
        <v>0.39564816400000002</v>
      </c>
      <c r="Z74" s="36">
        <v>0</v>
      </c>
      <c r="AA74" s="36">
        <v>0</v>
      </c>
      <c r="AB74" s="36">
        <v>0</v>
      </c>
      <c r="AC74" s="36">
        <v>0</v>
      </c>
      <c r="AD74" s="36">
        <v>0</v>
      </c>
      <c r="AE74" s="36">
        <v>0</v>
      </c>
      <c r="AF74" s="36">
        <v>0</v>
      </c>
      <c r="AG74" s="36">
        <v>2.0189745041068716E-2</v>
      </c>
      <c r="AH74" s="36">
        <v>3.4345773173312305E-2</v>
      </c>
      <c r="AI74" s="36">
        <v>0.10999930056858129</v>
      </c>
      <c r="AJ74" s="36">
        <v>0</v>
      </c>
      <c r="AK74" s="36">
        <v>0</v>
      </c>
      <c r="AL74" s="36">
        <v>0</v>
      </c>
      <c r="AM74" s="36">
        <v>2.0189745041068716E-2</v>
      </c>
      <c r="AN74" s="36">
        <v>3.4345773173312305E-2</v>
      </c>
      <c r="AO74" s="36">
        <v>0.10999930056858129</v>
      </c>
      <c r="AP74" s="36">
        <v>0.53189103100000001</v>
      </c>
      <c r="AQ74" s="36">
        <v>0.28640286300000001</v>
      </c>
      <c r="AR74" s="36">
        <v>0.81829389399999997</v>
      </c>
      <c r="AS74" s="36">
        <v>0</v>
      </c>
      <c r="AT74" s="36">
        <v>0</v>
      </c>
      <c r="AU74" s="36">
        <v>0</v>
      </c>
      <c r="AV74" s="36">
        <v>0</v>
      </c>
      <c r="AW74" s="36">
        <v>0</v>
      </c>
      <c r="AX74" s="36">
        <v>0</v>
      </c>
      <c r="AY74" s="36">
        <v>0</v>
      </c>
      <c r="AZ74" s="36">
        <v>0</v>
      </c>
      <c r="BA74" s="36">
        <v>0</v>
      </c>
      <c r="BB74" s="36">
        <v>1.628980388</v>
      </c>
      <c r="BC74" s="36">
        <v>89.298304457</v>
      </c>
      <c r="BD74" s="36">
        <v>191.21191925400001</v>
      </c>
      <c r="BE74" s="36">
        <v>9.5897588571428577E-2</v>
      </c>
      <c r="BF74" s="36">
        <v>0.19179517857142858</v>
      </c>
      <c r="BG74" s="36">
        <v>1.094367302</v>
      </c>
      <c r="BH74" s="36">
        <v>7.0378219360000003</v>
      </c>
      <c r="BI74" s="36">
        <v>0</v>
      </c>
      <c r="BJ74" s="36">
        <v>0</v>
      </c>
      <c r="BK74" s="36">
        <v>0</v>
      </c>
      <c r="BL74" s="36">
        <v>0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>
        <v>4.8600152589999999</v>
      </c>
      <c r="E75" s="36">
        <v>30</v>
      </c>
      <c r="F75" s="36">
        <v>0</v>
      </c>
      <c r="G75" s="36">
        <v>0</v>
      </c>
      <c r="H75" s="36">
        <v>30</v>
      </c>
      <c r="I75" s="36">
        <v>0</v>
      </c>
      <c r="J75" s="36">
        <v>0</v>
      </c>
      <c r="K75" s="36">
        <v>0</v>
      </c>
      <c r="L75" s="36">
        <v>0</v>
      </c>
      <c r="M75" s="36">
        <v>0</v>
      </c>
      <c r="N75" s="36">
        <v>0</v>
      </c>
      <c r="O75" s="36">
        <v>2.2155107000000004E-2</v>
      </c>
      <c r="P75" s="36">
        <v>3.8200314999999999E-2</v>
      </c>
      <c r="Q75" s="36">
        <v>2.0661005000000003E-2</v>
      </c>
      <c r="R75" s="36">
        <v>1.494102E-3</v>
      </c>
      <c r="S75" s="36">
        <v>3.6251485999999999E-2</v>
      </c>
      <c r="T75" s="36">
        <v>1.948829E-3</v>
      </c>
      <c r="U75" s="36">
        <v>0</v>
      </c>
      <c r="V75" s="36">
        <v>0</v>
      </c>
      <c r="W75" s="36">
        <v>2.2155107000000004E-2</v>
      </c>
      <c r="X75" s="36">
        <v>3.8200314999999999E-2</v>
      </c>
      <c r="Y75" s="36">
        <v>6.0355422000000006E-2</v>
      </c>
      <c r="Z75" s="36">
        <v>0</v>
      </c>
      <c r="AA75" s="36">
        <v>0</v>
      </c>
      <c r="AB75" s="36">
        <v>0</v>
      </c>
      <c r="AC75" s="36">
        <v>0</v>
      </c>
      <c r="AD75" s="36">
        <v>0</v>
      </c>
      <c r="AE75" s="36">
        <v>0</v>
      </c>
      <c r="AF75" s="36">
        <v>0</v>
      </c>
      <c r="AG75" s="36">
        <v>0</v>
      </c>
      <c r="AH75" s="36">
        <v>0</v>
      </c>
      <c r="AI75" s="36">
        <v>0</v>
      </c>
      <c r="AJ75" s="36">
        <v>0</v>
      </c>
      <c r="AK75" s="36">
        <v>0</v>
      </c>
      <c r="AL75" s="36">
        <v>0</v>
      </c>
      <c r="AM75" s="36">
        <v>0</v>
      </c>
      <c r="AN75" s="36">
        <v>0</v>
      </c>
      <c r="AO75" s="36">
        <v>0</v>
      </c>
      <c r="AP75" s="36">
        <v>5.0994270000000001E-2</v>
      </c>
      <c r="AQ75" s="36">
        <v>2.7458453000000001E-2</v>
      </c>
      <c r="AR75" s="36">
        <v>7.8452723000000002E-2</v>
      </c>
      <c r="AS75" s="36">
        <v>0</v>
      </c>
      <c r="AT75" s="36">
        <v>0</v>
      </c>
      <c r="AU75" s="36">
        <v>0</v>
      </c>
      <c r="AV75" s="36">
        <v>0</v>
      </c>
      <c r="AW75" s="36">
        <v>0</v>
      </c>
      <c r="AX75" s="36">
        <v>0</v>
      </c>
      <c r="AY75" s="36">
        <v>0</v>
      </c>
      <c r="AZ75" s="36">
        <v>0</v>
      </c>
      <c r="BA75" s="36">
        <v>0</v>
      </c>
      <c r="BB75" s="36">
        <v>1.196006833</v>
      </c>
      <c r="BC75" s="36">
        <v>93.968445165999995</v>
      </c>
      <c r="BD75" s="36">
        <v>239.11585773900001</v>
      </c>
      <c r="BE75" s="36">
        <v>7.0408564285714292E-2</v>
      </c>
      <c r="BF75" s="36">
        <v>0.14081713000000001</v>
      </c>
      <c r="BG75" s="36">
        <v>3.02250621</v>
      </c>
      <c r="BH75" s="36">
        <v>18.011564612000001</v>
      </c>
      <c r="BI75" s="36">
        <v>0</v>
      </c>
      <c r="BJ75" s="36">
        <v>0</v>
      </c>
      <c r="BK75" s="36">
        <v>0</v>
      </c>
      <c r="BL75" s="36">
        <v>0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>
        <v>4.2399641810000004</v>
      </c>
      <c r="E76" s="36">
        <v>113</v>
      </c>
      <c r="F76" s="36">
        <v>0</v>
      </c>
      <c r="G76" s="36">
        <v>0</v>
      </c>
      <c r="H76" s="36">
        <v>113</v>
      </c>
      <c r="I76" s="36">
        <v>0</v>
      </c>
      <c r="J76" s="36">
        <v>0</v>
      </c>
      <c r="K76" s="36">
        <v>0</v>
      </c>
      <c r="L76" s="36">
        <v>0</v>
      </c>
      <c r="M76" s="36">
        <v>0</v>
      </c>
      <c r="N76" s="36">
        <v>0</v>
      </c>
      <c r="O76" s="36">
        <v>0</v>
      </c>
      <c r="P76" s="36">
        <v>0</v>
      </c>
      <c r="Q76" s="36">
        <v>0</v>
      </c>
      <c r="R76" s="36">
        <v>0</v>
      </c>
      <c r="S76" s="36">
        <v>0</v>
      </c>
      <c r="T76" s="36">
        <v>0</v>
      </c>
      <c r="U76" s="36">
        <v>0</v>
      </c>
      <c r="V76" s="36">
        <v>0</v>
      </c>
      <c r="W76" s="36">
        <v>0</v>
      </c>
      <c r="X76" s="36">
        <v>0</v>
      </c>
      <c r="Y76" s="36">
        <v>0</v>
      </c>
      <c r="Z76" s="36">
        <v>0</v>
      </c>
      <c r="AA76" s="36">
        <v>0</v>
      </c>
      <c r="AB76" s="36">
        <v>0</v>
      </c>
      <c r="AC76" s="36">
        <v>0</v>
      </c>
      <c r="AD76" s="36">
        <v>0</v>
      </c>
      <c r="AE76" s="36">
        <v>0</v>
      </c>
      <c r="AF76" s="36">
        <v>0</v>
      </c>
      <c r="AG76" s="36">
        <v>0</v>
      </c>
      <c r="AH76" s="36">
        <v>0</v>
      </c>
      <c r="AI76" s="36">
        <v>0</v>
      </c>
      <c r="AJ76" s="36">
        <v>0</v>
      </c>
      <c r="AK76" s="36">
        <v>0</v>
      </c>
      <c r="AL76" s="36">
        <v>0</v>
      </c>
      <c r="AM76" s="36">
        <v>0</v>
      </c>
      <c r="AN76" s="36">
        <v>0</v>
      </c>
      <c r="AO76" s="36">
        <v>0</v>
      </c>
      <c r="AP76" s="36">
        <v>0</v>
      </c>
      <c r="AQ76" s="36">
        <v>0</v>
      </c>
      <c r="AR76" s="36">
        <v>0</v>
      </c>
      <c r="AS76" s="36">
        <v>0</v>
      </c>
      <c r="AT76" s="36">
        <v>0</v>
      </c>
      <c r="AU76" s="36">
        <v>0</v>
      </c>
      <c r="AV76" s="36">
        <v>0</v>
      </c>
      <c r="AW76" s="36">
        <v>0</v>
      </c>
      <c r="AX76" s="36">
        <v>0</v>
      </c>
      <c r="AY76" s="36">
        <v>0</v>
      </c>
      <c r="AZ76" s="36">
        <v>0</v>
      </c>
      <c r="BA76" s="36">
        <v>0</v>
      </c>
      <c r="BB76" s="36">
        <v>0</v>
      </c>
      <c r="BC76" s="36">
        <v>0</v>
      </c>
      <c r="BD76" s="36">
        <v>0</v>
      </c>
      <c r="BE76" s="36">
        <v>0</v>
      </c>
      <c r="BF76" s="36">
        <v>0</v>
      </c>
      <c r="BG76" s="36">
        <v>0</v>
      </c>
      <c r="BH76" s="36">
        <v>0</v>
      </c>
      <c r="BI76" s="36">
        <v>0</v>
      </c>
      <c r="BJ76" s="36">
        <v>0</v>
      </c>
      <c r="BK76" s="36">
        <v>0</v>
      </c>
      <c r="BL76" s="36">
        <v>0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>
        <v>4.4483718479999999</v>
      </c>
      <c r="E77" s="36">
        <v>64</v>
      </c>
      <c r="F77" s="36">
        <v>0</v>
      </c>
      <c r="G77" s="36">
        <v>0</v>
      </c>
      <c r="H77" s="36">
        <v>64</v>
      </c>
      <c r="I77" s="36">
        <v>0</v>
      </c>
      <c r="J77" s="36">
        <v>0</v>
      </c>
      <c r="K77" s="36">
        <v>0</v>
      </c>
      <c r="L77" s="36">
        <v>0</v>
      </c>
      <c r="M77" s="36">
        <v>0</v>
      </c>
      <c r="N77" s="36">
        <v>0</v>
      </c>
      <c r="O77" s="36">
        <v>0</v>
      </c>
      <c r="P77" s="36">
        <v>0</v>
      </c>
      <c r="Q77" s="36">
        <v>0</v>
      </c>
      <c r="R77" s="36">
        <v>0</v>
      </c>
      <c r="S77" s="36">
        <v>0</v>
      </c>
      <c r="T77" s="36">
        <v>0</v>
      </c>
      <c r="U77" s="36">
        <v>0</v>
      </c>
      <c r="V77" s="36">
        <v>0</v>
      </c>
      <c r="W77" s="36">
        <v>0</v>
      </c>
      <c r="X77" s="36">
        <v>0</v>
      </c>
      <c r="Y77" s="36">
        <v>0</v>
      </c>
      <c r="Z77" s="36">
        <v>0</v>
      </c>
      <c r="AA77" s="36">
        <v>0</v>
      </c>
      <c r="AB77" s="36">
        <v>0</v>
      </c>
      <c r="AC77" s="36">
        <v>0</v>
      </c>
      <c r="AD77" s="36">
        <v>0</v>
      </c>
      <c r="AE77" s="36">
        <v>0</v>
      </c>
      <c r="AF77" s="36">
        <v>0</v>
      </c>
      <c r="AG77" s="36">
        <v>0</v>
      </c>
      <c r="AH77" s="36">
        <v>0</v>
      </c>
      <c r="AI77" s="36">
        <v>0</v>
      </c>
      <c r="AJ77" s="36">
        <v>0</v>
      </c>
      <c r="AK77" s="36">
        <v>0</v>
      </c>
      <c r="AL77" s="36">
        <v>0</v>
      </c>
      <c r="AM77" s="36">
        <v>0</v>
      </c>
      <c r="AN77" s="36">
        <v>0</v>
      </c>
      <c r="AO77" s="36">
        <v>0</v>
      </c>
      <c r="AP77" s="36">
        <v>0</v>
      </c>
      <c r="AQ77" s="36">
        <v>0</v>
      </c>
      <c r="AR77" s="36">
        <v>0</v>
      </c>
      <c r="AS77" s="36">
        <v>0</v>
      </c>
      <c r="AT77" s="36">
        <v>0</v>
      </c>
      <c r="AU77" s="36">
        <v>0</v>
      </c>
      <c r="AV77" s="36">
        <v>0</v>
      </c>
      <c r="AW77" s="36">
        <v>0</v>
      </c>
      <c r="AX77" s="36">
        <v>0</v>
      </c>
      <c r="AY77" s="36">
        <v>0</v>
      </c>
      <c r="AZ77" s="36">
        <v>0</v>
      </c>
      <c r="BA77" s="36">
        <v>0</v>
      </c>
      <c r="BB77" s="36">
        <v>0</v>
      </c>
      <c r="BC77" s="36">
        <v>0</v>
      </c>
      <c r="BD77" s="36">
        <v>0</v>
      </c>
      <c r="BE77" s="36">
        <v>0</v>
      </c>
      <c r="BF77" s="36">
        <v>0</v>
      </c>
      <c r="BG77" s="36">
        <v>0</v>
      </c>
      <c r="BH77" s="36">
        <v>0</v>
      </c>
      <c r="BI77" s="36">
        <v>0</v>
      </c>
      <c r="BJ77" s="36">
        <v>0</v>
      </c>
      <c r="BK77" s="36">
        <v>0</v>
      </c>
      <c r="BL77" s="36">
        <v>0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>
        <v>4.609864526</v>
      </c>
      <c r="E78" s="36">
        <v>11</v>
      </c>
      <c r="F78" s="36">
        <v>0</v>
      </c>
      <c r="G78" s="36">
        <v>0</v>
      </c>
      <c r="H78" s="36">
        <v>11</v>
      </c>
      <c r="I78" s="36">
        <v>0</v>
      </c>
      <c r="J78" s="36">
        <v>0</v>
      </c>
      <c r="K78" s="36">
        <v>0</v>
      </c>
      <c r="L78" s="36">
        <v>0</v>
      </c>
      <c r="M78" s="36">
        <v>0</v>
      </c>
      <c r="N78" s="36">
        <v>0</v>
      </c>
      <c r="O78" s="36">
        <v>0</v>
      </c>
      <c r="P78" s="36">
        <v>0</v>
      </c>
      <c r="Q78" s="36">
        <v>0</v>
      </c>
      <c r="R78" s="36">
        <v>0</v>
      </c>
      <c r="S78" s="36">
        <v>0</v>
      </c>
      <c r="T78" s="36">
        <v>0</v>
      </c>
      <c r="U78" s="36">
        <v>0</v>
      </c>
      <c r="V78" s="36">
        <v>0</v>
      </c>
      <c r="W78" s="36">
        <v>0</v>
      </c>
      <c r="X78" s="36">
        <v>0</v>
      </c>
      <c r="Y78" s="36">
        <v>0</v>
      </c>
      <c r="Z78" s="36">
        <v>0</v>
      </c>
      <c r="AA78" s="36">
        <v>0</v>
      </c>
      <c r="AB78" s="36">
        <v>0</v>
      </c>
      <c r="AC78" s="36">
        <v>0</v>
      </c>
      <c r="AD78" s="36">
        <v>0</v>
      </c>
      <c r="AE78" s="36">
        <v>0</v>
      </c>
      <c r="AF78" s="36">
        <v>0</v>
      </c>
      <c r="AG78" s="36">
        <v>0</v>
      </c>
      <c r="AH78" s="36">
        <v>0</v>
      </c>
      <c r="AI78" s="36">
        <v>0</v>
      </c>
      <c r="AJ78" s="36">
        <v>0</v>
      </c>
      <c r="AK78" s="36">
        <v>0</v>
      </c>
      <c r="AL78" s="36">
        <v>0</v>
      </c>
      <c r="AM78" s="36">
        <v>0</v>
      </c>
      <c r="AN78" s="36">
        <v>0</v>
      </c>
      <c r="AO78" s="36">
        <v>0</v>
      </c>
      <c r="AP78" s="36">
        <v>0</v>
      </c>
      <c r="AQ78" s="36">
        <v>0</v>
      </c>
      <c r="AR78" s="36">
        <v>0</v>
      </c>
      <c r="AS78" s="36">
        <v>0</v>
      </c>
      <c r="AT78" s="36">
        <v>0</v>
      </c>
      <c r="AU78" s="36">
        <v>0</v>
      </c>
      <c r="AV78" s="36">
        <v>0</v>
      </c>
      <c r="AW78" s="36">
        <v>0</v>
      </c>
      <c r="AX78" s="36">
        <v>0</v>
      </c>
      <c r="AY78" s="36">
        <v>0</v>
      </c>
      <c r="AZ78" s="36">
        <v>0</v>
      </c>
      <c r="BA78" s="36">
        <v>0</v>
      </c>
      <c r="BB78" s="36">
        <v>0.13113697299999999</v>
      </c>
      <c r="BC78" s="36">
        <v>5.6987815060000004</v>
      </c>
      <c r="BD78" s="36">
        <v>14.113432961999999</v>
      </c>
      <c r="BE78" s="36">
        <v>7.7199942857142864E-3</v>
      </c>
      <c r="BF78" s="36">
        <v>1.5439988571428573E-2</v>
      </c>
      <c r="BG78" s="36">
        <v>0.22077327699999999</v>
      </c>
      <c r="BH78" s="36">
        <v>2.913661839</v>
      </c>
      <c r="BI78" s="36">
        <v>0</v>
      </c>
      <c r="BJ78" s="36">
        <v>0</v>
      </c>
      <c r="BK78" s="36">
        <v>0</v>
      </c>
      <c r="BL78" s="36">
        <v>0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>
        <v>4.5983488330000002</v>
      </c>
      <c r="E79" s="36">
        <v>14</v>
      </c>
      <c r="F79" s="36">
        <v>0</v>
      </c>
      <c r="G79" s="36">
        <v>0</v>
      </c>
      <c r="H79" s="36">
        <v>14</v>
      </c>
      <c r="I79" s="36">
        <v>0</v>
      </c>
      <c r="J79" s="36">
        <v>0</v>
      </c>
      <c r="K79" s="36">
        <v>0</v>
      </c>
      <c r="L79" s="36">
        <v>0</v>
      </c>
      <c r="M79" s="36">
        <v>0</v>
      </c>
      <c r="N79" s="36">
        <v>0</v>
      </c>
      <c r="O79" s="36">
        <v>0</v>
      </c>
      <c r="P79" s="36">
        <v>0</v>
      </c>
      <c r="Q79" s="36">
        <v>0</v>
      </c>
      <c r="R79" s="36">
        <v>0</v>
      </c>
      <c r="S79" s="36">
        <v>0</v>
      </c>
      <c r="T79" s="36">
        <v>0</v>
      </c>
      <c r="U79" s="36">
        <v>0</v>
      </c>
      <c r="V79" s="36">
        <v>0</v>
      </c>
      <c r="W79" s="36">
        <v>0</v>
      </c>
      <c r="X79" s="36">
        <v>0</v>
      </c>
      <c r="Y79" s="36">
        <v>0</v>
      </c>
      <c r="Z79" s="36">
        <v>0</v>
      </c>
      <c r="AA79" s="36">
        <v>0</v>
      </c>
      <c r="AB79" s="36">
        <v>0</v>
      </c>
      <c r="AC79" s="36">
        <v>0</v>
      </c>
      <c r="AD79" s="36">
        <v>0</v>
      </c>
      <c r="AE79" s="36">
        <v>0</v>
      </c>
      <c r="AF79" s="36">
        <v>0</v>
      </c>
      <c r="AG79" s="36">
        <v>0</v>
      </c>
      <c r="AH79" s="36">
        <v>0</v>
      </c>
      <c r="AI79" s="36">
        <v>0</v>
      </c>
      <c r="AJ79" s="36">
        <v>0</v>
      </c>
      <c r="AK79" s="36">
        <v>0</v>
      </c>
      <c r="AL79" s="36">
        <v>0</v>
      </c>
      <c r="AM79" s="36">
        <v>0</v>
      </c>
      <c r="AN79" s="36">
        <v>0</v>
      </c>
      <c r="AO79" s="36">
        <v>0</v>
      </c>
      <c r="AP79" s="36">
        <v>0</v>
      </c>
      <c r="AQ79" s="36">
        <v>0</v>
      </c>
      <c r="AR79" s="36">
        <v>0</v>
      </c>
      <c r="AS79" s="36">
        <v>0</v>
      </c>
      <c r="AT79" s="36">
        <v>0</v>
      </c>
      <c r="AU79" s="36">
        <v>0</v>
      </c>
      <c r="AV79" s="36">
        <v>0</v>
      </c>
      <c r="AW79" s="36">
        <v>0</v>
      </c>
      <c r="AX79" s="36">
        <v>0</v>
      </c>
      <c r="AY79" s="36">
        <v>0</v>
      </c>
      <c r="AZ79" s="36">
        <v>0</v>
      </c>
      <c r="BA79" s="36">
        <v>0</v>
      </c>
      <c r="BB79" s="36">
        <v>0</v>
      </c>
      <c r="BC79" s="36">
        <v>0</v>
      </c>
      <c r="BD79" s="36">
        <v>0</v>
      </c>
      <c r="BE79" s="36">
        <v>0</v>
      </c>
      <c r="BF79" s="36">
        <v>0</v>
      </c>
      <c r="BG79" s="36">
        <v>9.7241411999999999E-2</v>
      </c>
      <c r="BH79" s="36">
        <v>8.0627855999999998E-2</v>
      </c>
      <c r="BI79" s="36">
        <v>0</v>
      </c>
      <c r="BJ79" s="36">
        <v>0</v>
      </c>
      <c r="BK79" s="36">
        <v>0</v>
      </c>
      <c r="BL79" s="36">
        <v>0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>
        <v>4.8350459370000003</v>
      </c>
      <c r="E80" s="36">
        <v>11</v>
      </c>
      <c r="F80" s="36">
        <v>0</v>
      </c>
      <c r="G80" s="36">
        <v>1</v>
      </c>
      <c r="H80" s="36">
        <v>10</v>
      </c>
      <c r="I80" s="36">
        <v>0</v>
      </c>
      <c r="J80" s="36">
        <v>0</v>
      </c>
      <c r="K80" s="36">
        <v>0</v>
      </c>
      <c r="L80" s="36">
        <v>0</v>
      </c>
      <c r="M80" s="36">
        <v>0</v>
      </c>
      <c r="N80" s="36">
        <v>0</v>
      </c>
      <c r="O80" s="36">
        <v>1.8273770000000003E-3</v>
      </c>
      <c r="P80" s="36">
        <v>2.9910760000000001E-3</v>
      </c>
      <c r="Q80" s="36">
        <v>1.6393940000000002E-3</v>
      </c>
      <c r="R80" s="36">
        <v>1.8798299999999999E-4</v>
      </c>
      <c r="S80" s="36">
        <v>2.74588E-3</v>
      </c>
      <c r="T80" s="36">
        <v>2.4519599999999999E-4</v>
      </c>
      <c r="U80" s="36">
        <v>1.4999999999999999E-2</v>
      </c>
      <c r="V80" s="36">
        <v>3.5999999999999997E-2</v>
      </c>
      <c r="W80" s="36">
        <v>1.6827377000000001E-2</v>
      </c>
      <c r="X80" s="36">
        <v>3.8991076E-2</v>
      </c>
      <c r="Y80" s="36">
        <v>5.5818453000000004E-2</v>
      </c>
      <c r="Z80" s="36">
        <v>0</v>
      </c>
      <c r="AA80" s="36">
        <v>0</v>
      </c>
      <c r="AB80" s="36">
        <v>0</v>
      </c>
      <c r="AC80" s="36">
        <v>0</v>
      </c>
      <c r="AD80" s="36">
        <v>0</v>
      </c>
      <c r="AE80" s="36">
        <v>0</v>
      </c>
      <c r="AF80" s="36">
        <v>0</v>
      </c>
      <c r="AG80" s="36">
        <v>3.1384761470892217E-3</v>
      </c>
      <c r="AH80" s="36">
        <v>5.3390168938989065E-3</v>
      </c>
      <c r="AI80" s="36">
        <v>1.7099283835865415E-2</v>
      </c>
      <c r="AJ80" s="36">
        <v>0</v>
      </c>
      <c r="AK80" s="36">
        <v>0</v>
      </c>
      <c r="AL80" s="36">
        <v>0</v>
      </c>
      <c r="AM80" s="36">
        <v>3.1384761470892217E-3</v>
      </c>
      <c r="AN80" s="36">
        <v>5.3390168938989065E-3</v>
      </c>
      <c r="AO80" s="36">
        <v>1.7099283835865415E-2</v>
      </c>
      <c r="AP80" s="36">
        <v>6.190582E-2</v>
      </c>
      <c r="AQ80" s="36">
        <v>3.3333902999999998E-2</v>
      </c>
      <c r="AR80" s="36">
        <v>9.5239722999999998E-2</v>
      </c>
      <c r="AS80" s="36">
        <v>0</v>
      </c>
      <c r="AT80" s="36">
        <v>0</v>
      </c>
      <c r="AU80" s="36">
        <v>0</v>
      </c>
      <c r="AV80" s="36">
        <v>0</v>
      </c>
      <c r="AW80" s="36">
        <v>0</v>
      </c>
      <c r="AX80" s="36">
        <v>0</v>
      </c>
      <c r="AY80" s="36">
        <v>0</v>
      </c>
      <c r="AZ80" s="36">
        <v>0</v>
      </c>
      <c r="BA80" s="36">
        <v>0</v>
      </c>
      <c r="BB80" s="36">
        <v>0.22804691799999999</v>
      </c>
      <c r="BC80" s="36">
        <v>6.2442020539999996</v>
      </c>
      <c r="BD80" s="36">
        <v>15.693346955000001</v>
      </c>
      <c r="BE80" s="36">
        <v>1.3425052857142857E-2</v>
      </c>
      <c r="BF80" s="36">
        <v>2.6850107142857148E-2</v>
      </c>
      <c r="BG80" s="36">
        <v>0.57966174599999998</v>
      </c>
      <c r="BH80" s="36">
        <v>4.1680708910000002</v>
      </c>
      <c r="BI80" s="36">
        <v>0</v>
      </c>
      <c r="BJ80" s="36">
        <v>0</v>
      </c>
      <c r="BK80" s="36">
        <v>0</v>
      </c>
      <c r="BL80" s="36">
        <v>0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>
        <v>4.6488816650000002</v>
      </c>
      <c r="E81" s="36">
        <v>11</v>
      </c>
      <c r="F81" s="36">
        <v>0</v>
      </c>
      <c r="G81" s="36">
        <v>0</v>
      </c>
      <c r="H81" s="36">
        <v>11</v>
      </c>
      <c r="I81" s="36">
        <v>0</v>
      </c>
      <c r="J81" s="36">
        <v>0</v>
      </c>
      <c r="K81" s="36">
        <v>0</v>
      </c>
      <c r="L81" s="36">
        <v>0</v>
      </c>
      <c r="M81" s="36">
        <v>0</v>
      </c>
      <c r="N81" s="36">
        <v>0</v>
      </c>
      <c r="O81" s="36">
        <v>0</v>
      </c>
      <c r="P81" s="36">
        <v>0</v>
      </c>
      <c r="Q81" s="36">
        <v>0</v>
      </c>
      <c r="R81" s="36">
        <v>0</v>
      </c>
      <c r="S81" s="36">
        <v>0</v>
      </c>
      <c r="T81" s="36">
        <v>0</v>
      </c>
      <c r="U81" s="36">
        <v>0</v>
      </c>
      <c r="V81" s="36">
        <v>0</v>
      </c>
      <c r="W81" s="36">
        <v>0</v>
      </c>
      <c r="X81" s="36">
        <v>0</v>
      </c>
      <c r="Y81" s="36">
        <v>0</v>
      </c>
      <c r="Z81" s="36">
        <v>0</v>
      </c>
      <c r="AA81" s="36">
        <v>0</v>
      </c>
      <c r="AB81" s="36">
        <v>0</v>
      </c>
      <c r="AC81" s="36">
        <v>0</v>
      </c>
      <c r="AD81" s="36">
        <v>0</v>
      </c>
      <c r="AE81" s="36">
        <v>0</v>
      </c>
      <c r="AF81" s="36">
        <v>0</v>
      </c>
      <c r="AG81" s="36">
        <v>0</v>
      </c>
      <c r="AH81" s="36">
        <v>0</v>
      </c>
      <c r="AI81" s="36">
        <v>0</v>
      </c>
      <c r="AJ81" s="36">
        <v>0</v>
      </c>
      <c r="AK81" s="36">
        <v>0</v>
      </c>
      <c r="AL81" s="36">
        <v>0</v>
      </c>
      <c r="AM81" s="36">
        <v>0</v>
      </c>
      <c r="AN81" s="36">
        <v>0</v>
      </c>
      <c r="AO81" s="36">
        <v>0</v>
      </c>
      <c r="AP81" s="36">
        <v>0</v>
      </c>
      <c r="AQ81" s="36">
        <v>0</v>
      </c>
      <c r="AR81" s="36">
        <v>0</v>
      </c>
      <c r="AS81" s="36">
        <v>0</v>
      </c>
      <c r="AT81" s="36">
        <v>0</v>
      </c>
      <c r="AU81" s="36">
        <v>0</v>
      </c>
      <c r="AV81" s="36">
        <v>0</v>
      </c>
      <c r="AW81" s="36">
        <v>0</v>
      </c>
      <c r="AX81" s="36">
        <v>0</v>
      </c>
      <c r="AY81" s="36">
        <v>0</v>
      </c>
      <c r="AZ81" s="36">
        <v>0</v>
      </c>
      <c r="BA81" s="36">
        <v>0</v>
      </c>
      <c r="BB81" s="36">
        <v>0</v>
      </c>
      <c r="BC81" s="36">
        <v>0</v>
      </c>
      <c r="BD81" s="36">
        <v>0</v>
      </c>
      <c r="BE81" s="36">
        <v>0</v>
      </c>
      <c r="BF81" s="36">
        <v>0</v>
      </c>
      <c r="BG81" s="36">
        <v>0.48208852699999999</v>
      </c>
      <c r="BH81" s="36">
        <v>2.2455135959999999</v>
      </c>
      <c r="BI81" s="36">
        <v>0</v>
      </c>
      <c r="BJ81" s="36">
        <v>0</v>
      </c>
      <c r="BK81" s="36">
        <v>0</v>
      </c>
      <c r="BL81" s="36">
        <v>0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>
        <v>4.9289260309999996</v>
      </c>
      <c r="E82" s="36">
        <v>36</v>
      </c>
      <c r="F82" s="36">
        <v>0</v>
      </c>
      <c r="G82" s="36">
        <v>1</v>
      </c>
      <c r="H82" s="36">
        <v>35</v>
      </c>
      <c r="I82" s="36">
        <v>0</v>
      </c>
      <c r="J82" s="36">
        <v>0</v>
      </c>
      <c r="K82" s="36">
        <v>0</v>
      </c>
      <c r="L82" s="36">
        <v>0</v>
      </c>
      <c r="M82" s="36">
        <v>0</v>
      </c>
      <c r="N82" s="36">
        <v>0</v>
      </c>
      <c r="O82" s="36">
        <v>6.5332019999999992E-3</v>
      </c>
      <c r="P82" s="36">
        <v>1.1421624E-2</v>
      </c>
      <c r="Q82" s="36">
        <v>6.1879739999999989E-3</v>
      </c>
      <c r="R82" s="36">
        <v>3.45228E-4</v>
      </c>
      <c r="S82" s="36">
        <v>1.0971326999999999E-2</v>
      </c>
      <c r="T82" s="36">
        <v>4.50297E-4</v>
      </c>
      <c r="U82" s="36">
        <v>1.4999999999999999E-2</v>
      </c>
      <c r="V82" s="36">
        <v>3.5999999999999997E-2</v>
      </c>
      <c r="W82" s="36">
        <v>2.1533201999999998E-2</v>
      </c>
      <c r="X82" s="36">
        <v>4.7421623999999996E-2</v>
      </c>
      <c r="Y82" s="36">
        <v>6.8954825999999997E-2</v>
      </c>
      <c r="Z82" s="36">
        <v>0</v>
      </c>
      <c r="AA82" s="36">
        <v>0</v>
      </c>
      <c r="AB82" s="36">
        <v>0</v>
      </c>
      <c r="AC82" s="36">
        <v>0</v>
      </c>
      <c r="AD82" s="36">
        <v>0</v>
      </c>
      <c r="AE82" s="36">
        <v>0</v>
      </c>
      <c r="AF82" s="36">
        <v>0</v>
      </c>
      <c r="AG82" s="36">
        <v>3.019404097943447E-3</v>
      </c>
      <c r="AH82" s="36">
        <v>5.1364575459267835E-3</v>
      </c>
      <c r="AI82" s="36">
        <v>1.6450546464657403E-2</v>
      </c>
      <c r="AJ82" s="36">
        <v>0</v>
      </c>
      <c r="AK82" s="36">
        <v>0</v>
      </c>
      <c r="AL82" s="36">
        <v>0</v>
      </c>
      <c r="AM82" s="36">
        <v>3.019404097943447E-3</v>
      </c>
      <c r="AN82" s="36">
        <v>5.1364575459267835E-3</v>
      </c>
      <c r="AO82" s="36">
        <v>1.6450546464657403E-2</v>
      </c>
      <c r="AP82" s="36">
        <v>6.7433420999999993E-2</v>
      </c>
      <c r="AQ82" s="36">
        <v>3.6310304000000002E-2</v>
      </c>
      <c r="AR82" s="36">
        <v>0.10374372499999999</v>
      </c>
      <c r="AS82" s="36">
        <v>0</v>
      </c>
      <c r="AT82" s="36">
        <v>0</v>
      </c>
      <c r="AU82" s="36">
        <v>0</v>
      </c>
      <c r="AV82" s="36">
        <v>0</v>
      </c>
      <c r="AW82" s="36">
        <v>0</v>
      </c>
      <c r="AX82" s="36">
        <v>0</v>
      </c>
      <c r="AY82" s="36">
        <v>0</v>
      </c>
      <c r="AZ82" s="36">
        <v>0</v>
      </c>
      <c r="BA82" s="36">
        <v>0</v>
      </c>
      <c r="BB82" s="36">
        <v>0.32728770600000001</v>
      </c>
      <c r="BC82" s="36">
        <v>20.793496241</v>
      </c>
      <c r="BD82" s="36">
        <v>50.956231729999999</v>
      </c>
      <c r="BE82" s="36">
        <v>1.9267328571428571E-2</v>
      </c>
      <c r="BF82" s="36">
        <v>3.8534658571428571E-2</v>
      </c>
      <c r="BG82" s="36">
        <v>1.2327163670000001</v>
      </c>
      <c r="BH82" s="36">
        <v>6.9596711039999999</v>
      </c>
      <c r="BI82" s="36">
        <v>0</v>
      </c>
      <c r="BJ82" s="36">
        <v>0</v>
      </c>
      <c r="BK82" s="36">
        <v>0</v>
      </c>
      <c r="BL82" s="36">
        <v>0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>
        <v>4.9739935180000003</v>
      </c>
      <c r="E83" s="36">
        <v>45</v>
      </c>
      <c r="F83" s="36">
        <v>0</v>
      </c>
      <c r="G83" s="36">
        <v>0</v>
      </c>
      <c r="H83" s="36">
        <v>45</v>
      </c>
      <c r="I83" s="36">
        <v>0</v>
      </c>
      <c r="J83" s="36">
        <v>0</v>
      </c>
      <c r="K83" s="36">
        <v>0</v>
      </c>
      <c r="L83" s="36">
        <v>0</v>
      </c>
      <c r="M83" s="36">
        <v>0</v>
      </c>
      <c r="N83" s="36">
        <v>0</v>
      </c>
      <c r="O83" s="36">
        <v>5.8454639999999999E-3</v>
      </c>
      <c r="P83" s="36">
        <v>1.0013188000000001E-2</v>
      </c>
      <c r="Q83" s="36">
        <v>5.3444160000000003E-3</v>
      </c>
      <c r="R83" s="36">
        <v>5.0104800000000003E-4</v>
      </c>
      <c r="S83" s="36">
        <v>9.359646000000001E-3</v>
      </c>
      <c r="T83" s="36">
        <v>6.5354200000000001E-4</v>
      </c>
      <c r="U83" s="36">
        <v>0</v>
      </c>
      <c r="V83" s="36">
        <v>0</v>
      </c>
      <c r="W83" s="36">
        <v>5.8454639999999999E-3</v>
      </c>
      <c r="X83" s="36">
        <v>1.0013188000000001E-2</v>
      </c>
      <c r="Y83" s="36">
        <v>1.5858652000000001E-2</v>
      </c>
      <c r="Z83" s="36">
        <v>0</v>
      </c>
      <c r="AA83" s="36">
        <v>0</v>
      </c>
      <c r="AB83" s="36">
        <v>0</v>
      </c>
      <c r="AC83" s="36">
        <v>0</v>
      </c>
      <c r="AD83" s="36">
        <v>0</v>
      </c>
      <c r="AE83" s="36">
        <v>0</v>
      </c>
      <c r="AF83" s="36">
        <v>0</v>
      </c>
      <c r="AG83" s="36">
        <v>0</v>
      </c>
      <c r="AH83" s="36">
        <v>0</v>
      </c>
      <c r="AI83" s="36">
        <v>0</v>
      </c>
      <c r="AJ83" s="36">
        <v>0</v>
      </c>
      <c r="AK83" s="36">
        <v>0</v>
      </c>
      <c r="AL83" s="36">
        <v>0</v>
      </c>
      <c r="AM83" s="36">
        <v>0</v>
      </c>
      <c r="AN83" s="36">
        <v>0</v>
      </c>
      <c r="AO83" s="36">
        <v>0</v>
      </c>
      <c r="AP83" s="36">
        <v>1.2589250999999999E-2</v>
      </c>
      <c r="AQ83" s="36">
        <v>6.7788270000000003E-3</v>
      </c>
      <c r="AR83" s="36">
        <v>1.9368078E-2</v>
      </c>
      <c r="AS83" s="36">
        <v>0</v>
      </c>
      <c r="AT83" s="36">
        <v>0</v>
      </c>
      <c r="AU83" s="36">
        <v>0</v>
      </c>
      <c r="AV83" s="36">
        <v>0</v>
      </c>
      <c r="AW83" s="36">
        <v>0</v>
      </c>
      <c r="AX83" s="36">
        <v>0</v>
      </c>
      <c r="AY83" s="36">
        <v>0</v>
      </c>
      <c r="AZ83" s="36">
        <v>0</v>
      </c>
      <c r="BA83" s="36">
        <v>0</v>
      </c>
      <c r="BB83" s="36">
        <v>0.33559391300000002</v>
      </c>
      <c r="BC83" s="36">
        <v>22.908169661999999</v>
      </c>
      <c r="BD83" s="36">
        <v>52.984087426000002</v>
      </c>
      <c r="BE83" s="36">
        <v>1.9756312857142858E-2</v>
      </c>
      <c r="BF83" s="36">
        <v>3.9512625714285717E-2</v>
      </c>
      <c r="BG83" s="36">
        <v>2.246701431</v>
      </c>
      <c r="BH83" s="36">
        <v>4.7108226540000002</v>
      </c>
      <c r="BI83" s="36">
        <v>0</v>
      </c>
      <c r="BJ83" s="36">
        <v>0</v>
      </c>
      <c r="BK83" s="36">
        <v>0</v>
      </c>
      <c r="BL83" s="36">
        <v>0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>
        <v>5.1533725370000001</v>
      </c>
      <c r="E84" s="36">
        <v>14</v>
      </c>
      <c r="F84" s="36">
        <v>0</v>
      </c>
      <c r="G84" s="36">
        <v>5</v>
      </c>
      <c r="H84" s="36">
        <v>9</v>
      </c>
      <c r="I84" s="36">
        <v>1.6646513854296001E-4</v>
      </c>
      <c r="J84" s="36">
        <v>0.10355320494450121</v>
      </c>
      <c r="K84" s="36">
        <v>1.6646513854296001E-4</v>
      </c>
      <c r="L84" s="36">
        <v>0</v>
      </c>
      <c r="M84" s="36">
        <v>5.884467008304551E-2</v>
      </c>
      <c r="N84" s="36">
        <v>4.4874999999998652E-2</v>
      </c>
      <c r="O84" s="36">
        <v>2.0940324E-2</v>
      </c>
      <c r="P84" s="36">
        <v>3.4026087999999996E-2</v>
      </c>
      <c r="Q84" s="36">
        <v>1.9807108E-2</v>
      </c>
      <c r="R84" s="36">
        <v>1.1332159999999998E-3</v>
      </c>
      <c r="S84" s="36">
        <v>3.2547978999999998E-2</v>
      </c>
      <c r="T84" s="36">
        <v>1.478109E-3</v>
      </c>
      <c r="U84" s="36">
        <v>0.20459999999999998</v>
      </c>
      <c r="V84" s="36">
        <v>0.48359999999999997</v>
      </c>
      <c r="W84" s="36">
        <v>0.22570678913854295</v>
      </c>
      <c r="X84" s="36">
        <v>0.62117929294450125</v>
      </c>
      <c r="Y84" s="36">
        <v>0.84688608208304417</v>
      </c>
      <c r="Z84" s="36">
        <v>1.8783899532527695E-5</v>
      </c>
      <c r="AA84" s="36">
        <v>4.0197544999609261E-6</v>
      </c>
      <c r="AB84" s="36">
        <v>4.0197499999999999E-6</v>
      </c>
      <c r="AC84" s="36">
        <v>1.6254559893185852E-6</v>
      </c>
      <c r="AD84" s="36">
        <v>8.1312712111481194E-4</v>
      </c>
      <c r="AE84" s="36">
        <v>7.3181440900333076E-3</v>
      </c>
      <c r="AF84" s="36">
        <v>8.1312712111481188E-3</v>
      </c>
      <c r="AG84" s="36">
        <v>3.6348948889069012E-2</v>
      </c>
      <c r="AH84" s="36">
        <v>6.1834993512439228E-2</v>
      </c>
      <c r="AI84" s="36">
        <v>0.19803910084389323</v>
      </c>
      <c r="AJ84" s="36">
        <v>4.1027287126751711E-7</v>
      </c>
      <c r="AK84" s="36">
        <v>4.9579116515986319E-7</v>
      </c>
      <c r="AL84" s="36">
        <v>1.240014051194559E-6</v>
      </c>
      <c r="AM84" s="36">
        <v>3.6350984617929599E-2</v>
      </c>
      <c r="AN84" s="36">
        <v>6.2648616424719208E-2</v>
      </c>
      <c r="AO84" s="36">
        <v>0.20535848494797773</v>
      </c>
      <c r="AP84" s="36">
        <v>2.4972325039999999</v>
      </c>
      <c r="AQ84" s="36">
        <v>1.344663656</v>
      </c>
      <c r="AR84" s="36">
        <v>3.8418961600000001</v>
      </c>
      <c r="AS84" s="36">
        <v>0.18025838999999999</v>
      </c>
      <c r="AT84" s="36">
        <v>2.4464364280000002</v>
      </c>
      <c r="AU84" s="36">
        <v>5.1306251290000002</v>
      </c>
      <c r="AV84" s="36">
        <v>5.034210334</v>
      </c>
      <c r="AW84" s="36">
        <v>10.557660827999999</v>
      </c>
      <c r="AX84" s="36">
        <v>4.5641301719999996</v>
      </c>
      <c r="AY84" s="36">
        <v>9.5718166569999994</v>
      </c>
      <c r="AZ84" s="36">
        <v>5.6758600000000005E-3</v>
      </c>
      <c r="BA84" s="36">
        <v>1.1351721428571429E-2</v>
      </c>
      <c r="BB84" s="36">
        <v>0.50947817200000001</v>
      </c>
      <c r="BC84" s="36">
        <v>27.305838196</v>
      </c>
      <c r="BD84" s="36">
        <v>57.265342359000002</v>
      </c>
      <c r="BE84" s="36">
        <v>2.9992827142857146E-2</v>
      </c>
      <c r="BF84" s="36">
        <v>5.998565571428572E-2</v>
      </c>
      <c r="BG84" s="36">
        <v>4.9305400830000004</v>
      </c>
      <c r="BH84" s="36">
        <v>10.881620275</v>
      </c>
      <c r="BI84" s="36">
        <v>0</v>
      </c>
      <c r="BJ84" s="36">
        <v>0</v>
      </c>
      <c r="BK84" s="36">
        <v>0</v>
      </c>
      <c r="BL84" s="36">
        <v>0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>
        <v>4.7067025070000001</v>
      </c>
      <c r="E85" s="36">
        <v>87</v>
      </c>
      <c r="F85" s="36">
        <v>0</v>
      </c>
      <c r="G85" s="36">
        <v>1</v>
      </c>
      <c r="H85" s="36">
        <v>86</v>
      </c>
      <c r="I85" s="36">
        <v>0</v>
      </c>
      <c r="J85" s="36">
        <v>0</v>
      </c>
      <c r="K85" s="36">
        <v>0</v>
      </c>
      <c r="L85" s="36">
        <v>0</v>
      </c>
      <c r="M85" s="36">
        <v>0</v>
      </c>
      <c r="N85" s="36">
        <v>0</v>
      </c>
      <c r="O85" s="36">
        <v>0</v>
      </c>
      <c r="P85" s="36">
        <v>0</v>
      </c>
      <c r="Q85" s="36">
        <v>0</v>
      </c>
      <c r="R85" s="36">
        <v>0</v>
      </c>
      <c r="S85" s="36">
        <v>0</v>
      </c>
      <c r="T85" s="36">
        <v>0</v>
      </c>
      <c r="U85" s="36">
        <v>3.0000000000000001E-3</v>
      </c>
      <c r="V85" s="36">
        <v>7.1999999999999998E-3</v>
      </c>
      <c r="W85" s="36">
        <v>3.0000000000000001E-3</v>
      </c>
      <c r="X85" s="36">
        <v>7.1999999999999998E-3</v>
      </c>
      <c r="Y85" s="36">
        <v>1.0200000000000001E-2</v>
      </c>
      <c r="Z85" s="36">
        <v>0</v>
      </c>
      <c r="AA85" s="36">
        <v>0</v>
      </c>
      <c r="AB85" s="36">
        <v>0</v>
      </c>
      <c r="AC85" s="36">
        <v>0</v>
      </c>
      <c r="AD85" s="36">
        <v>0</v>
      </c>
      <c r="AE85" s="36">
        <v>0</v>
      </c>
      <c r="AF85" s="36">
        <v>0</v>
      </c>
      <c r="AG85" s="36">
        <v>5.4500405810587252E-4</v>
      </c>
      <c r="AH85" s="36">
        <v>9.2713334022608202E-4</v>
      </c>
      <c r="AI85" s="36">
        <v>2.9693324545078574E-3</v>
      </c>
      <c r="AJ85" s="36">
        <v>0</v>
      </c>
      <c r="AK85" s="36">
        <v>0</v>
      </c>
      <c r="AL85" s="36">
        <v>0</v>
      </c>
      <c r="AM85" s="36">
        <v>5.4500405810587252E-4</v>
      </c>
      <c r="AN85" s="36">
        <v>9.2713334022608202E-4</v>
      </c>
      <c r="AO85" s="36">
        <v>2.9693324545078574E-3</v>
      </c>
      <c r="AP85" s="36">
        <v>1.0255274999999999E-2</v>
      </c>
      <c r="AQ85" s="36">
        <v>5.5220709999999999E-3</v>
      </c>
      <c r="AR85" s="36">
        <v>1.5777345999999998E-2</v>
      </c>
      <c r="AS85" s="36">
        <v>0</v>
      </c>
      <c r="AT85" s="36">
        <v>0</v>
      </c>
      <c r="AU85" s="36">
        <v>0</v>
      </c>
      <c r="AV85" s="36">
        <v>0</v>
      </c>
      <c r="AW85" s="36">
        <v>0</v>
      </c>
      <c r="AX85" s="36">
        <v>0</v>
      </c>
      <c r="AY85" s="36">
        <v>0</v>
      </c>
      <c r="AZ85" s="36">
        <v>0</v>
      </c>
      <c r="BA85" s="36">
        <v>0</v>
      </c>
      <c r="BB85" s="36">
        <v>0</v>
      </c>
      <c r="BC85" s="36">
        <v>0</v>
      </c>
      <c r="BD85" s="36">
        <v>0</v>
      </c>
      <c r="BE85" s="36">
        <v>0</v>
      </c>
      <c r="BF85" s="36">
        <v>0</v>
      </c>
      <c r="BG85" s="36">
        <v>0.10926448900000001</v>
      </c>
      <c r="BH85" s="36">
        <v>4.1182767480000004</v>
      </c>
      <c r="BI85" s="36">
        <v>0</v>
      </c>
      <c r="BJ85" s="36">
        <v>0</v>
      </c>
      <c r="BK85" s="36">
        <v>0</v>
      </c>
      <c r="BL85" s="36">
        <v>0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>
        <v>4.5962376819999999</v>
      </c>
      <c r="E86" s="36">
        <v>40</v>
      </c>
      <c r="F86" s="36">
        <v>0</v>
      </c>
      <c r="G86" s="36">
        <v>0</v>
      </c>
      <c r="H86" s="36">
        <v>40</v>
      </c>
      <c r="I86" s="36">
        <v>0</v>
      </c>
      <c r="J86" s="36">
        <v>0</v>
      </c>
      <c r="K86" s="36">
        <v>0</v>
      </c>
      <c r="L86" s="36">
        <v>0</v>
      </c>
      <c r="M86" s="36">
        <v>0</v>
      </c>
      <c r="N86" s="36">
        <v>0</v>
      </c>
      <c r="O86" s="36">
        <v>0</v>
      </c>
      <c r="P86" s="36">
        <v>0</v>
      </c>
      <c r="Q86" s="36">
        <v>0</v>
      </c>
      <c r="R86" s="36">
        <v>0</v>
      </c>
      <c r="S86" s="36">
        <v>0</v>
      </c>
      <c r="T86" s="36">
        <v>0</v>
      </c>
      <c r="U86" s="36">
        <v>0</v>
      </c>
      <c r="V86" s="36">
        <v>0</v>
      </c>
      <c r="W86" s="36">
        <v>0</v>
      </c>
      <c r="X86" s="36">
        <v>0</v>
      </c>
      <c r="Y86" s="36">
        <v>0</v>
      </c>
      <c r="Z86" s="36">
        <v>0</v>
      </c>
      <c r="AA86" s="36">
        <v>0</v>
      </c>
      <c r="AB86" s="36">
        <v>0</v>
      </c>
      <c r="AC86" s="36">
        <v>0</v>
      </c>
      <c r="AD86" s="36">
        <v>0</v>
      </c>
      <c r="AE86" s="36">
        <v>0</v>
      </c>
      <c r="AF86" s="36">
        <v>0</v>
      </c>
      <c r="AG86" s="36">
        <v>0</v>
      </c>
      <c r="AH86" s="36">
        <v>0</v>
      </c>
      <c r="AI86" s="36">
        <v>0</v>
      </c>
      <c r="AJ86" s="36">
        <v>0</v>
      </c>
      <c r="AK86" s="36">
        <v>0</v>
      </c>
      <c r="AL86" s="36">
        <v>0</v>
      </c>
      <c r="AM86" s="36">
        <v>0</v>
      </c>
      <c r="AN86" s="36">
        <v>0</v>
      </c>
      <c r="AO86" s="36">
        <v>0</v>
      </c>
      <c r="AP86" s="36">
        <v>0</v>
      </c>
      <c r="AQ86" s="36">
        <v>0</v>
      </c>
      <c r="AR86" s="36">
        <v>0</v>
      </c>
      <c r="AS86" s="36">
        <v>0</v>
      </c>
      <c r="AT86" s="36">
        <v>0</v>
      </c>
      <c r="AU86" s="36">
        <v>0</v>
      </c>
      <c r="AV86" s="36">
        <v>0</v>
      </c>
      <c r="AW86" s="36">
        <v>0</v>
      </c>
      <c r="AX86" s="36">
        <v>0</v>
      </c>
      <c r="AY86" s="36">
        <v>0</v>
      </c>
      <c r="AZ86" s="36">
        <v>0</v>
      </c>
      <c r="BA86" s="36">
        <v>0</v>
      </c>
      <c r="BB86" s="36">
        <v>9.5016025000000004E-2</v>
      </c>
      <c r="BC86" s="36">
        <v>4.2628933890000003</v>
      </c>
      <c r="BD86" s="36">
        <v>9.8887274959999996</v>
      </c>
      <c r="BE86" s="36">
        <v>6.169871714285715E-2</v>
      </c>
      <c r="BF86" s="36">
        <v>0.12339743571428573</v>
      </c>
      <c r="BG86" s="36">
        <v>0.25037422199999998</v>
      </c>
      <c r="BH86" s="36">
        <v>1.6399715210000001</v>
      </c>
      <c r="BI86" s="36">
        <v>0</v>
      </c>
      <c r="BJ86" s="36">
        <v>0</v>
      </c>
      <c r="BK86" s="36">
        <v>0</v>
      </c>
      <c r="BL86" s="36">
        <v>0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>
        <v>4.6917537600000001</v>
      </c>
      <c r="E87" s="36">
        <v>12</v>
      </c>
      <c r="F87" s="36">
        <v>0</v>
      </c>
      <c r="G87" s="36">
        <v>1</v>
      </c>
      <c r="H87" s="36">
        <v>11</v>
      </c>
      <c r="I87" s="36">
        <v>0</v>
      </c>
      <c r="J87" s="36">
        <v>0</v>
      </c>
      <c r="K87" s="36">
        <v>0</v>
      </c>
      <c r="L87" s="36">
        <v>0</v>
      </c>
      <c r="M87" s="36">
        <v>0</v>
      </c>
      <c r="N87" s="36">
        <v>0</v>
      </c>
      <c r="O87" s="36">
        <v>0</v>
      </c>
      <c r="P87" s="36">
        <v>0</v>
      </c>
      <c r="Q87" s="36">
        <v>0</v>
      </c>
      <c r="R87" s="36">
        <v>0</v>
      </c>
      <c r="S87" s="36">
        <v>0</v>
      </c>
      <c r="T87" s="36">
        <v>0</v>
      </c>
      <c r="U87" s="36">
        <v>8.9999999999999993E-3</v>
      </c>
      <c r="V87" s="36">
        <v>2.1599999999999998E-2</v>
      </c>
      <c r="W87" s="36">
        <v>8.9999999999999993E-3</v>
      </c>
      <c r="X87" s="36">
        <v>2.1599999999999998E-2</v>
      </c>
      <c r="Y87" s="36">
        <v>3.0599999999999995E-2</v>
      </c>
      <c r="Z87" s="36">
        <v>0</v>
      </c>
      <c r="AA87" s="36">
        <v>0</v>
      </c>
      <c r="AB87" s="36">
        <v>0</v>
      </c>
      <c r="AC87" s="36">
        <v>0</v>
      </c>
      <c r="AD87" s="36">
        <v>0</v>
      </c>
      <c r="AE87" s="36">
        <v>0</v>
      </c>
      <c r="AF87" s="36">
        <v>0</v>
      </c>
      <c r="AG87" s="36">
        <v>1.7006713473892274E-3</v>
      </c>
      <c r="AH87" s="36">
        <v>2.8930960852138581E-3</v>
      </c>
      <c r="AI87" s="36">
        <v>9.2657266512930318E-3</v>
      </c>
      <c r="AJ87" s="36">
        <v>0</v>
      </c>
      <c r="AK87" s="36">
        <v>0</v>
      </c>
      <c r="AL87" s="36">
        <v>0</v>
      </c>
      <c r="AM87" s="36">
        <v>1.7006713473892274E-3</v>
      </c>
      <c r="AN87" s="36">
        <v>2.8930960852138581E-3</v>
      </c>
      <c r="AO87" s="36">
        <v>9.2657266512930318E-3</v>
      </c>
      <c r="AP87" s="36">
        <v>2.9860135999999999E-2</v>
      </c>
      <c r="AQ87" s="36">
        <v>1.6078535000000001E-2</v>
      </c>
      <c r="AR87" s="36">
        <v>4.5938671E-2</v>
      </c>
      <c r="AS87" s="36">
        <v>0</v>
      </c>
      <c r="AT87" s="36">
        <v>0</v>
      </c>
      <c r="AU87" s="36">
        <v>0</v>
      </c>
      <c r="AV87" s="36">
        <v>0</v>
      </c>
      <c r="AW87" s="36">
        <v>0</v>
      </c>
      <c r="AX87" s="36">
        <v>0</v>
      </c>
      <c r="AY87" s="36">
        <v>0</v>
      </c>
      <c r="AZ87" s="36">
        <v>0</v>
      </c>
      <c r="BA87" s="36">
        <v>0</v>
      </c>
      <c r="BB87" s="36">
        <v>0.14306627</v>
      </c>
      <c r="BC87" s="36">
        <v>7.792544124</v>
      </c>
      <c r="BD87" s="36">
        <v>18.062049117000001</v>
      </c>
      <c r="BE87" s="36">
        <v>9.2900174285714288E-2</v>
      </c>
      <c r="BF87" s="36">
        <v>0.18580035</v>
      </c>
      <c r="BG87" s="36">
        <v>0.32407761299999999</v>
      </c>
      <c r="BH87" s="36">
        <v>0.87798747099999996</v>
      </c>
      <c r="BI87" s="36">
        <v>0</v>
      </c>
      <c r="BJ87" s="36">
        <v>0</v>
      </c>
      <c r="BK87" s="36">
        <v>0</v>
      </c>
      <c r="BL87" s="36">
        <v>0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>
        <v>4.5385423039999999</v>
      </c>
      <c r="E88" s="36">
        <v>36</v>
      </c>
      <c r="F88" s="36">
        <v>0</v>
      </c>
      <c r="G88" s="36">
        <v>0</v>
      </c>
      <c r="H88" s="36">
        <v>36</v>
      </c>
      <c r="I88" s="36">
        <v>0</v>
      </c>
      <c r="J88" s="36">
        <v>0</v>
      </c>
      <c r="K88" s="36">
        <v>0</v>
      </c>
      <c r="L88" s="36">
        <v>0</v>
      </c>
      <c r="M88" s="36">
        <v>0</v>
      </c>
      <c r="N88" s="36">
        <v>0</v>
      </c>
      <c r="O88" s="36">
        <v>0</v>
      </c>
      <c r="P88" s="36">
        <v>0</v>
      </c>
      <c r="Q88" s="36">
        <v>0</v>
      </c>
      <c r="R88" s="36">
        <v>0</v>
      </c>
      <c r="S88" s="36">
        <v>0</v>
      </c>
      <c r="T88" s="36">
        <v>0</v>
      </c>
      <c r="U88" s="36">
        <v>0</v>
      </c>
      <c r="V88" s="36">
        <v>0</v>
      </c>
      <c r="W88" s="36">
        <v>0</v>
      </c>
      <c r="X88" s="36">
        <v>0</v>
      </c>
      <c r="Y88" s="36">
        <v>0</v>
      </c>
      <c r="Z88" s="36">
        <v>0</v>
      </c>
      <c r="AA88" s="36">
        <v>0</v>
      </c>
      <c r="AB88" s="36">
        <v>0</v>
      </c>
      <c r="AC88" s="36">
        <v>0</v>
      </c>
      <c r="AD88" s="36">
        <v>0</v>
      </c>
      <c r="AE88" s="36">
        <v>0</v>
      </c>
      <c r="AF88" s="36">
        <v>0</v>
      </c>
      <c r="AG88" s="36">
        <v>0</v>
      </c>
      <c r="AH88" s="36">
        <v>0</v>
      </c>
      <c r="AI88" s="36">
        <v>0</v>
      </c>
      <c r="AJ88" s="36">
        <v>0</v>
      </c>
      <c r="AK88" s="36">
        <v>0</v>
      </c>
      <c r="AL88" s="36">
        <v>0</v>
      </c>
      <c r="AM88" s="36">
        <v>0</v>
      </c>
      <c r="AN88" s="36">
        <v>0</v>
      </c>
      <c r="AO88" s="36">
        <v>0</v>
      </c>
      <c r="AP88" s="36">
        <v>0</v>
      </c>
      <c r="AQ88" s="36">
        <v>0</v>
      </c>
      <c r="AR88" s="36">
        <v>0</v>
      </c>
      <c r="AS88" s="36">
        <v>0</v>
      </c>
      <c r="AT88" s="36">
        <v>0</v>
      </c>
      <c r="AU88" s="36">
        <v>0</v>
      </c>
      <c r="AV88" s="36">
        <v>0</v>
      </c>
      <c r="AW88" s="36">
        <v>0</v>
      </c>
      <c r="AX88" s="36">
        <v>0</v>
      </c>
      <c r="AY88" s="36">
        <v>0</v>
      </c>
      <c r="AZ88" s="36">
        <v>0</v>
      </c>
      <c r="BA88" s="36">
        <v>0</v>
      </c>
      <c r="BB88" s="36">
        <v>2.3574735999999999E-2</v>
      </c>
      <c r="BC88" s="36">
        <v>1.1820759940000001</v>
      </c>
      <c r="BD88" s="36">
        <v>2.7594483689999998</v>
      </c>
      <c r="BE88" s="36">
        <v>1.5308270000000001E-2</v>
      </c>
      <c r="BF88" s="36">
        <v>3.0616540000000001E-2</v>
      </c>
      <c r="BG88" s="36">
        <v>6.0254387E-2</v>
      </c>
      <c r="BH88" s="36">
        <v>0.13929635000000001</v>
      </c>
      <c r="BI88" s="36">
        <v>0</v>
      </c>
      <c r="BJ88" s="36">
        <v>0</v>
      </c>
      <c r="BK88" s="36">
        <v>0</v>
      </c>
      <c r="BL88" s="36">
        <v>0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>
        <v>4.5030657080000003</v>
      </c>
      <c r="E89" s="36">
        <v>66</v>
      </c>
      <c r="F89" s="36">
        <v>0</v>
      </c>
      <c r="G89" s="36">
        <v>0</v>
      </c>
      <c r="H89" s="36">
        <v>66</v>
      </c>
      <c r="I89" s="36">
        <v>0</v>
      </c>
      <c r="J89" s="36">
        <v>0</v>
      </c>
      <c r="K89" s="36">
        <v>0</v>
      </c>
      <c r="L89" s="36">
        <v>0</v>
      </c>
      <c r="M89" s="36">
        <v>0</v>
      </c>
      <c r="N89" s="36">
        <v>0</v>
      </c>
      <c r="O89" s="36">
        <v>0</v>
      </c>
      <c r="P89" s="36">
        <v>0</v>
      </c>
      <c r="Q89" s="36">
        <v>0</v>
      </c>
      <c r="R89" s="36">
        <v>0</v>
      </c>
      <c r="S89" s="36">
        <v>0</v>
      </c>
      <c r="T89" s="36">
        <v>0</v>
      </c>
      <c r="U89" s="36">
        <v>0</v>
      </c>
      <c r="V89" s="36">
        <v>0</v>
      </c>
      <c r="W89" s="36">
        <v>0</v>
      </c>
      <c r="X89" s="36">
        <v>0</v>
      </c>
      <c r="Y89" s="36">
        <v>0</v>
      </c>
      <c r="Z89" s="36">
        <v>0</v>
      </c>
      <c r="AA89" s="36">
        <v>0</v>
      </c>
      <c r="AB89" s="36">
        <v>0</v>
      </c>
      <c r="AC89" s="36">
        <v>0</v>
      </c>
      <c r="AD89" s="36">
        <v>0</v>
      </c>
      <c r="AE89" s="36">
        <v>0</v>
      </c>
      <c r="AF89" s="36">
        <v>0</v>
      </c>
      <c r="AG89" s="36">
        <v>0</v>
      </c>
      <c r="AH89" s="36">
        <v>0</v>
      </c>
      <c r="AI89" s="36">
        <v>0</v>
      </c>
      <c r="AJ89" s="36">
        <v>0</v>
      </c>
      <c r="AK89" s="36">
        <v>0</v>
      </c>
      <c r="AL89" s="36">
        <v>0</v>
      </c>
      <c r="AM89" s="36">
        <v>0</v>
      </c>
      <c r="AN89" s="36">
        <v>0</v>
      </c>
      <c r="AO89" s="36">
        <v>0</v>
      </c>
      <c r="AP89" s="36">
        <v>0</v>
      </c>
      <c r="AQ89" s="36">
        <v>0</v>
      </c>
      <c r="AR89" s="36">
        <v>0</v>
      </c>
      <c r="AS89" s="36">
        <v>0</v>
      </c>
      <c r="AT89" s="36">
        <v>0</v>
      </c>
      <c r="AU89" s="36">
        <v>0</v>
      </c>
      <c r="AV89" s="36">
        <v>0</v>
      </c>
      <c r="AW89" s="36">
        <v>0</v>
      </c>
      <c r="AX89" s="36">
        <v>0</v>
      </c>
      <c r="AY89" s="36">
        <v>0</v>
      </c>
      <c r="AZ89" s="36">
        <v>0</v>
      </c>
      <c r="BA89" s="36">
        <v>0</v>
      </c>
      <c r="BB89" s="36">
        <v>0</v>
      </c>
      <c r="BC89" s="36">
        <v>0</v>
      </c>
      <c r="BD89" s="36">
        <v>0</v>
      </c>
      <c r="BE89" s="36">
        <v>0</v>
      </c>
      <c r="BF89" s="36">
        <v>0</v>
      </c>
      <c r="BG89" s="36">
        <v>3.7956377999999999E-2</v>
      </c>
      <c r="BH89" s="36">
        <v>4.4472999999999999E-5</v>
      </c>
      <c r="BI89" s="36">
        <v>0</v>
      </c>
      <c r="BJ89" s="36">
        <v>0</v>
      </c>
      <c r="BK89" s="36">
        <v>0</v>
      </c>
      <c r="BL89" s="36">
        <v>0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>
        <v>4.8341172119999998</v>
      </c>
      <c r="E90" s="36">
        <v>13</v>
      </c>
      <c r="F90" s="36">
        <v>0</v>
      </c>
      <c r="G90" s="36">
        <v>2</v>
      </c>
      <c r="H90" s="36">
        <v>11</v>
      </c>
      <c r="I90" s="36">
        <v>0</v>
      </c>
      <c r="J90" s="36">
        <v>0</v>
      </c>
      <c r="K90" s="36">
        <v>0</v>
      </c>
      <c r="L90" s="36">
        <v>0</v>
      </c>
      <c r="M90" s="36">
        <v>0</v>
      </c>
      <c r="N90" s="36">
        <v>0</v>
      </c>
      <c r="O90" s="36">
        <v>4.842814E-3</v>
      </c>
      <c r="P90" s="36">
        <v>7.7901599999999991E-3</v>
      </c>
      <c r="Q90" s="36">
        <v>4.52069E-3</v>
      </c>
      <c r="R90" s="36">
        <v>3.2212399999999997E-4</v>
      </c>
      <c r="S90" s="36">
        <v>7.3699989999999995E-3</v>
      </c>
      <c r="T90" s="36">
        <v>4.20161E-4</v>
      </c>
      <c r="U90" s="36">
        <v>6.0000000000000001E-3</v>
      </c>
      <c r="V90" s="36">
        <v>1.44E-2</v>
      </c>
      <c r="W90" s="36">
        <v>1.0842813999999999E-2</v>
      </c>
      <c r="X90" s="36">
        <v>2.219016E-2</v>
      </c>
      <c r="Y90" s="36">
        <v>3.3032974E-2</v>
      </c>
      <c r="Z90" s="36">
        <v>0</v>
      </c>
      <c r="AA90" s="36">
        <v>0</v>
      </c>
      <c r="AB90" s="36">
        <v>0</v>
      </c>
      <c r="AC90" s="36">
        <v>0</v>
      </c>
      <c r="AD90" s="36">
        <v>0</v>
      </c>
      <c r="AE90" s="36">
        <v>0</v>
      </c>
      <c r="AF90" s="36">
        <v>0</v>
      </c>
      <c r="AG90" s="36">
        <v>1.2443469913670921E-3</v>
      </c>
      <c r="AH90" s="36">
        <v>2.1168201692221794E-3</v>
      </c>
      <c r="AI90" s="36">
        <v>6.7795456771034667E-3</v>
      </c>
      <c r="AJ90" s="36">
        <v>0</v>
      </c>
      <c r="AK90" s="36">
        <v>0</v>
      </c>
      <c r="AL90" s="36">
        <v>0</v>
      </c>
      <c r="AM90" s="36">
        <v>1.2443469913670921E-3</v>
      </c>
      <c r="AN90" s="36">
        <v>2.1168201692221794E-3</v>
      </c>
      <c r="AO90" s="36">
        <v>6.7795456771034667E-3</v>
      </c>
      <c r="AP90" s="36">
        <v>2.5858471000000001E-2</v>
      </c>
      <c r="AQ90" s="36">
        <v>1.3923792000000001E-2</v>
      </c>
      <c r="AR90" s="36">
        <v>3.9782262999999998E-2</v>
      </c>
      <c r="AS90" s="36">
        <v>0</v>
      </c>
      <c r="AT90" s="36">
        <v>0</v>
      </c>
      <c r="AU90" s="36">
        <v>0</v>
      </c>
      <c r="AV90" s="36">
        <v>0</v>
      </c>
      <c r="AW90" s="36">
        <v>0</v>
      </c>
      <c r="AX90" s="36">
        <v>0</v>
      </c>
      <c r="AY90" s="36">
        <v>0</v>
      </c>
      <c r="AZ90" s="36">
        <v>0</v>
      </c>
      <c r="BA90" s="36">
        <v>0</v>
      </c>
      <c r="BB90" s="36">
        <v>0.27057639100000003</v>
      </c>
      <c r="BC90" s="36">
        <v>14.227808071</v>
      </c>
      <c r="BD90" s="36">
        <v>35.104519660999998</v>
      </c>
      <c r="BE90" s="36">
        <v>0.1756989542857143</v>
      </c>
      <c r="BF90" s="36">
        <v>0.35139791000000004</v>
      </c>
      <c r="BG90" s="36">
        <v>0.48019231899999998</v>
      </c>
      <c r="BH90" s="36">
        <v>7.4178481249999999</v>
      </c>
      <c r="BI90" s="36">
        <v>0</v>
      </c>
      <c r="BJ90" s="36">
        <v>0</v>
      </c>
      <c r="BK90" s="36">
        <v>0</v>
      </c>
      <c r="BL90" s="36">
        <v>0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>
        <v>4.8233728339999997</v>
      </c>
      <c r="E91" s="36">
        <v>93</v>
      </c>
      <c r="F91" s="36">
        <v>0</v>
      </c>
      <c r="G91" s="36">
        <v>2</v>
      </c>
      <c r="H91" s="36">
        <v>91</v>
      </c>
      <c r="I91" s="36">
        <v>0</v>
      </c>
      <c r="J91" s="36">
        <v>0</v>
      </c>
      <c r="K91" s="36">
        <v>0</v>
      </c>
      <c r="L91" s="36">
        <v>0</v>
      </c>
      <c r="M91" s="36">
        <v>0</v>
      </c>
      <c r="N91" s="36">
        <v>0</v>
      </c>
      <c r="O91" s="36">
        <v>9.4483100000000003E-4</v>
      </c>
      <c r="P91" s="36">
        <v>1.4284629999999998E-3</v>
      </c>
      <c r="Q91" s="36">
        <v>8.5734000000000006E-4</v>
      </c>
      <c r="R91" s="36">
        <v>8.7491000000000006E-5</v>
      </c>
      <c r="S91" s="36">
        <v>1.3143439999999998E-3</v>
      </c>
      <c r="T91" s="36">
        <v>1.14119E-4</v>
      </c>
      <c r="U91" s="36">
        <v>6.9000000000000006E-2</v>
      </c>
      <c r="V91" s="36">
        <v>0.1656</v>
      </c>
      <c r="W91" s="36">
        <v>6.9944830999999999E-2</v>
      </c>
      <c r="X91" s="36">
        <v>0.16702846299999999</v>
      </c>
      <c r="Y91" s="36">
        <v>0.236973294</v>
      </c>
      <c r="Z91" s="36">
        <v>0</v>
      </c>
      <c r="AA91" s="36">
        <v>0</v>
      </c>
      <c r="AB91" s="36">
        <v>0</v>
      </c>
      <c r="AC91" s="36">
        <v>0</v>
      </c>
      <c r="AD91" s="36">
        <v>0</v>
      </c>
      <c r="AE91" s="36">
        <v>0</v>
      </c>
      <c r="AF91" s="36">
        <v>0</v>
      </c>
      <c r="AG91" s="36">
        <v>1.2707217435159388E-2</v>
      </c>
      <c r="AH91" s="36">
        <v>2.1616875636822866E-2</v>
      </c>
      <c r="AI91" s="36">
        <v>6.9232426026040794E-2</v>
      </c>
      <c r="AJ91" s="36">
        <v>0</v>
      </c>
      <c r="AK91" s="36">
        <v>0</v>
      </c>
      <c r="AL91" s="36">
        <v>0</v>
      </c>
      <c r="AM91" s="36">
        <v>1.2707217435159388E-2</v>
      </c>
      <c r="AN91" s="36">
        <v>2.1616875636822866E-2</v>
      </c>
      <c r="AO91" s="36">
        <v>6.9232426026040794E-2</v>
      </c>
      <c r="AP91" s="36">
        <v>0.206114676</v>
      </c>
      <c r="AQ91" s="36">
        <v>0.11098482599999999</v>
      </c>
      <c r="AR91" s="36">
        <v>0.31709950199999998</v>
      </c>
      <c r="AS91" s="36">
        <v>0</v>
      </c>
      <c r="AT91" s="36">
        <v>0</v>
      </c>
      <c r="AU91" s="36">
        <v>0</v>
      </c>
      <c r="AV91" s="36">
        <v>0</v>
      </c>
      <c r="AW91" s="36">
        <v>0</v>
      </c>
      <c r="AX91" s="36">
        <v>0</v>
      </c>
      <c r="AY91" s="36">
        <v>0</v>
      </c>
      <c r="AZ91" s="36">
        <v>0</v>
      </c>
      <c r="BA91" s="36">
        <v>0</v>
      </c>
      <c r="BB91" s="36">
        <v>0.220495255</v>
      </c>
      <c r="BC91" s="36">
        <v>14.198485456</v>
      </c>
      <c r="BD91" s="36">
        <v>31.527130402000001</v>
      </c>
      <c r="BE91" s="36">
        <v>0.14317873571428572</v>
      </c>
      <c r="BF91" s="36">
        <v>0.28635747285714286</v>
      </c>
      <c r="BG91" s="36">
        <v>0.67077171099999999</v>
      </c>
      <c r="BH91" s="36">
        <v>6.0093920089999999</v>
      </c>
      <c r="BI91" s="36">
        <v>0</v>
      </c>
      <c r="BJ91" s="36">
        <v>0</v>
      </c>
      <c r="BK91" s="36">
        <v>0</v>
      </c>
      <c r="BL91" s="36">
        <v>0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>
        <v>5.1288680170000003</v>
      </c>
      <c r="E92" s="36">
        <v>49</v>
      </c>
      <c r="F92" s="36">
        <v>0</v>
      </c>
      <c r="G92" s="36">
        <v>4</v>
      </c>
      <c r="H92" s="36">
        <v>45</v>
      </c>
      <c r="I92" s="36">
        <v>0</v>
      </c>
      <c r="J92" s="36">
        <v>0</v>
      </c>
      <c r="K92" s="36">
        <v>0</v>
      </c>
      <c r="L92" s="36">
        <v>0</v>
      </c>
      <c r="M92" s="36">
        <v>0</v>
      </c>
      <c r="N92" s="36">
        <v>0</v>
      </c>
      <c r="O92" s="36">
        <v>1.2406299999999999E-4</v>
      </c>
      <c r="P92" s="36">
        <v>1.7876499999999997E-4</v>
      </c>
      <c r="Q92" s="36">
        <v>1.13559E-4</v>
      </c>
      <c r="R92" s="36">
        <v>1.0504E-5</v>
      </c>
      <c r="S92" s="36">
        <v>1.6506399999999998E-4</v>
      </c>
      <c r="T92" s="36">
        <v>1.3701E-5</v>
      </c>
      <c r="U92" s="36">
        <v>6.6600000000000006E-2</v>
      </c>
      <c r="V92" s="36">
        <v>0.15959999999999999</v>
      </c>
      <c r="W92" s="36">
        <v>6.6724063E-2</v>
      </c>
      <c r="X92" s="36">
        <v>0.15977876499999999</v>
      </c>
      <c r="Y92" s="36">
        <v>0.22650282799999999</v>
      </c>
      <c r="Z92" s="36">
        <v>0</v>
      </c>
      <c r="AA92" s="36">
        <v>0</v>
      </c>
      <c r="AB92" s="36">
        <v>0</v>
      </c>
      <c r="AC92" s="36">
        <v>0</v>
      </c>
      <c r="AD92" s="36">
        <v>0</v>
      </c>
      <c r="AE92" s="36">
        <v>0</v>
      </c>
      <c r="AF92" s="36">
        <v>0</v>
      </c>
      <c r="AG92" s="36">
        <v>1.0946854412989031E-2</v>
      </c>
      <c r="AH92" s="36">
        <v>1.8622235093360646E-2</v>
      </c>
      <c r="AI92" s="36">
        <v>5.9641482663871273E-2</v>
      </c>
      <c r="AJ92" s="36">
        <v>0</v>
      </c>
      <c r="AK92" s="36">
        <v>0</v>
      </c>
      <c r="AL92" s="36">
        <v>0</v>
      </c>
      <c r="AM92" s="36">
        <v>1.0946854412989031E-2</v>
      </c>
      <c r="AN92" s="36">
        <v>1.8622235093360646E-2</v>
      </c>
      <c r="AO92" s="36">
        <v>5.9641482663871273E-2</v>
      </c>
      <c r="AP92" s="36">
        <v>0.337373333</v>
      </c>
      <c r="AQ92" s="36">
        <v>0.181662564</v>
      </c>
      <c r="AR92" s="36">
        <v>0.51903589699999997</v>
      </c>
      <c r="AS92" s="36">
        <v>3.0162349999999999E-3</v>
      </c>
      <c r="AT92" s="36">
        <v>2.655405E-3</v>
      </c>
      <c r="AU92" s="36">
        <v>5.8004320000000003E-3</v>
      </c>
      <c r="AV92" s="36">
        <v>1.3688731000000001E-2</v>
      </c>
      <c r="AW92" s="36">
        <v>2.9901486000000001E-2</v>
      </c>
      <c r="AX92" s="36">
        <v>1.2163948000000001E-2</v>
      </c>
      <c r="AY92" s="36">
        <v>2.657077E-2</v>
      </c>
      <c r="AZ92" s="36">
        <v>7.8542857142857144E-6</v>
      </c>
      <c r="BA92" s="36">
        <v>1.5708571428571429E-5</v>
      </c>
      <c r="BB92" s="36">
        <v>11.100611621000001</v>
      </c>
      <c r="BC92" s="36">
        <v>1151.331968532</v>
      </c>
      <c r="BD92" s="36">
        <v>2514.9544607480002</v>
      </c>
      <c r="BE92" s="36">
        <v>0.46255760571428578</v>
      </c>
      <c r="BF92" s="36">
        <v>0.92511521142857156</v>
      </c>
      <c r="BG92" s="36">
        <v>6.0551953520000001</v>
      </c>
      <c r="BH92" s="36">
        <v>132.501746174</v>
      </c>
      <c r="BI92" s="36">
        <v>0</v>
      </c>
      <c r="BJ92" s="36">
        <v>0</v>
      </c>
      <c r="BK92" s="36">
        <v>0</v>
      </c>
      <c r="BL92" s="36">
        <v>0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>
        <v>4.7348353769999996</v>
      </c>
      <c r="E93" s="36">
        <v>6</v>
      </c>
      <c r="F93" s="36">
        <v>0</v>
      </c>
      <c r="G93" s="36">
        <v>0</v>
      </c>
      <c r="H93" s="36">
        <v>6</v>
      </c>
      <c r="I93" s="36">
        <v>0</v>
      </c>
      <c r="J93" s="36">
        <v>0</v>
      </c>
      <c r="K93" s="36">
        <v>0</v>
      </c>
      <c r="L93" s="36">
        <v>0</v>
      </c>
      <c r="M93" s="36">
        <v>0</v>
      </c>
      <c r="N93" s="36">
        <v>0</v>
      </c>
      <c r="O93" s="36">
        <v>0</v>
      </c>
      <c r="P93" s="36">
        <v>0</v>
      </c>
      <c r="Q93" s="36">
        <v>0</v>
      </c>
      <c r="R93" s="36">
        <v>0</v>
      </c>
      <c r="S93" s="36">
        <v>0</v>
      </c>
      <c r="T93" s="36">
        <v>0</v>
      </c>
      <c r="U93" s="36">
        <v>0</v>
      </c>
      <c r="V93" s="36">
        <v>0</v>
      </c>
      <c r="W93" s="36">
        <v>0</v>
      </c>
      <c r="X93" s="36">
        <v>0</v>
      </c>
      <c r="Y93" s="36">
        <v>0</v>
      </c>
      <c r="Z93" s="36">
        <v>0</v>
      </c>
      <c r="AA93" s="36">
        <v>0</v>
      </c>
      <c r="AB93" s="36">
        <v>0</v>
      </c>
      <c r="AC93" s="36">
        <v>0</v>
      </c>
      <c r="AD93" s="36">
        <v>0</v>
      </c>
      <c r="AE93" s="36">
        <v>0</v>
      </c>
      <c r="AF93" s="36">
        <v>0</v>
      </c>
      <c r="AG93" s="36">
        <v>0</v>
      </c>
      <c r="AH93" s="36">
        <v>0</v>
      </c>
      <c r="AI93" s="36">
        <v>0</v>
      </c>
      <c r="AJ93" s="36">
        <v>0</v>
      </c>
      <c r="AK93" s="36">
        <v>0</v>
      </c>
      <c r="AL93" s="36">
        <v>0</v>
      </c>
      <c r="AM93" s="36">
        <v>0</v>
      </c>
      <c r="AN93" s="36">
        <v>0</v>
      </c>
      <c r="AO93" s="36">
        <v>0</v>
      </c>
      <c r="AP93" s="36">
        <v>0</v>
      </c>
      <c r="AQ93" s="36">
        <v>0</v>
      </c>
      <c r="AR93" s="36">
        <v>0</v>
      </c>
      <c r="AS93" s="36">
        <v>0</v>
      </c>
      <c r="AT93" s="36">
        <v>0</v>
      </c>
      <c r="AU93" s="36">
        <v>0</v>
      </c>
      <c r="AV93" s="36">
        <v>0</v>
      </c>
      <c r="AW93" s="36">
        <v>0</v>
      </c>
      <c r="AX93" s="36">
        <v>0</v>
      </c>
      <c r="AY93" s="36">
        <v>0</v>
      </c>
      <c r="AZ93" s="36">
        <v>0</v>
      </c>
      <c r="BA93" s="36">
        <v>0</v>
      </c>
      <c r="BB93" s="36">
        <v>1.1352360379999999</v>
      </c>
      <c r="BC93" s="36">
        <v>60.343950327999998</v>
      </c>
      <c r="BD93" s="36">
        <v>141.20803445999999</v>
      </c>
      <c r="BE93" s="36">
        <v>4.7304785714285716E-2</v>
      </c>
      <c r="BF93" s="36">
        <v>9.460957285714286E-2</v>
      </c>
      <c r="BG93" s="36">
        <v>1.415328637</v>
      </c>
      <c r="BH93" s="36">
        <v>14.752639906000001</v>
      </c>
      <c r="BI93" s="36">
        <v>0</v>
      </c>
      <c r="BJ93" s="36">
        <v>0</v>
      </c>
      <c r="BK93" s="36">
        <v>0</v>
      </c>
      <c r="BL93" s="36">
        <v>0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>
        <v>4.6338049740000002</v>
      </c>
      <c r="E94" s="36">
        <v>3</v>
      </c>
      <c r="F94" s="36">
        <v>0</v>
      </c>
      <c r="G94" s="36">
        <v>0</v>
      </c>
      <c r="H94" s="36">
        <v>3</v>
      </c>
      <c r="I94" s="36">
        <v>0</v>
      </c>
      <c r="J94" s="36">
        <v>0</v>
      </c>
      <c r="K94" s="36">
        <v>0</v>
      </c>
      <c r="L94" s="36">
        <v>0</v>
      </c>
      <c r="M94" s="36">
        <v>0</v>
      </c>
      <c r="N94" s="36">
        <v>0</v>
      </c>
      <c r="O94" s="36">
        <v>0</v>
      </c>
      <c r="P94" s="36">
        <v>0</v>
      </c>
      <c r="Q94" s="36">
        <v>0</v>
      </c>
      <c r="R94" s="36">
        <v>0</v>
      </c>
      <c r="S94" s="36">
        <v>0</v>
      </c>
      <c r="T94" s="36">
        <v>0</v>
      </c>
      <c r="U94" s="36">
        <v>0</v>
      </c>
      <c r="V94" s="36">
        <v>0</v>
      </c>
      <c r="W94" s="36">
        <v>0</v>
      </c>
      <c r="X94" s="36">
        <v>0</v>
      </c>
      <c r="Y94" s="36">
        <v>0</v>
      </c>
      <c r="Z94" s="36">
        <v>0</v>
      </c>
      <c r="AA94" s="36">
        <v>0</v>
      </c>
      <c r="AB94" s="36">
        <v>0</v>
      </c>
      <c r="AC94" s="36">
        <v>0</v>
      </c>
      <c r="AD94" s="36">
        <v>0</v>
      </c>
      <c r="AE94" s="36">
        <v>0</v>
      </c>
      <c r="AF94" s="36">
        <v>0</v>
      </c>
      <c r="AG94" s="36">
        <v>0</v>
      </c>
      <c r="AH94" s="36">
        <v>0</v>
      </c>
      <c r="AI94" s="36">
        <v>0</v>
      </c>
      <c r="AJ94" s="36">
        <v>0</v>
      </c>
      <c r="AK94" s="36">
        <v>0</v>
      </c>
      <c r="AL94" s="36">
        <v>0</v>
      </c>
      <c r="AM94" s="36">
        <v>0</v>
      </c>
      <c r="AN94" s="36">
        <v>0</v>
      </c>
      <c r="AO94" s="36">
        <v>0</v>
      </c>
      <c r="AP94" s="36">
        <v>0</v>
      </c>
      <c r="AQ94" s="36">
        <v>0</v>
      </c>
      <c r="AR94" s="36">
        <v>0</v>
      </c>
      <c r="AS94" s="36">
        <v>0</v>
      </c>
      <c r="AT94" s="36">
        <v>0</v>
      </c>
      <c r="AU94" s="36">
        <v>0</v>
      </c>
      <c r="AV94" s="36">
        <v>0</v>
      </c>
      <c r="AW94" s="36">
        <v>0</v>
      </c>
      <c r="AX94" s="36">
        <v>0</v>
      </c>
      <c r="AY94" s="36">
        <v>0</v>
      </c>
      <c r="AZ94" s="36">
        <v>0</v>
      </c>
      <c r="BA94" s="36">
        <v>0</v>
      </c>
      <c r="BB94" s="36">
        <v>5.8831010000000003E-2</v>
      </c>
      <c r="BC94" s="36">
        <v>6.2098230860000001</v>
      </c>
      <c r="BD94" s="36">
        <v>13.671328968999999</v>
      </c>
      <c r="BE94" s="36">
        <v>2.4514614285714286E-3</v>
      </c>
      <c r="BF94" s="36">
        <v>4.9029242857142859E-3</v>
      </c>
      <c r="BG94" s="36">
        <v>0.80018435399999999</v>
      </c>
      <c r="BH94" s="36">
        <v>7.2546727510000002</v>
      </c>
      <c r="BI94" s="36">
        <v>0</v>
      </c>
      <c r="BJ94" s="36">
        <v>0</v>
      </c>
      <c r="BK94" s="36">
        <v>0</v>
      </c>
      <c r="BL94" s="36">
        <v>0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>
        <v>5.5595754550000001</v>
      </c>
      <c r="E95" s="36">
        <v>8</v>
      </c>
      <c r="F95" s="36">
        <v>2</v>
      </c>
      <c r="G95" s="36">
        <v>4</v>
      </c>
      <c r="H95" s="36">
        <v>2</v>
      </c>
      <c r="I95" s="36">
        <v>0.29564917970579263</v>
      </c>
      <c r="J95" s="36">
        <v>13.515642775654813</v>
      </c>
      <c r="K95" s="36">
        <v>0.15278717971263422</v>
      </c>
      <c r="L95" s="36">
        <v>0.14286199999315841</v>
      </c>
      <c r="M95" s="36">
        <v>6.6563249553547745</v>
      </c>
      <c r="N95" s="36">
        <v>7.1549670000058301</v>
      </c>
      <c r="O95" s="36">
        <v>0.498135618</v>
      </c>
      <c r="P95" s="36">
        <v>0.86384033999999998</v>
      </c>
      <c r="Q95" s="36">
        <v>0.46469964699999999</v>
      </c>
      <c r="R95" s="36">
        <v>3.3435971000000002E-2</v>
      </c>
      <c r="S95" s="36">
        <v>0.82022820299999999</v>
      </c>
      <c r="T95" s="36">
        <v>4.3612136999999995E-2</v>
      </c>
      <c r="U95" s="36">
        <v>0.15920000000000001</v>
      </c>
      <c r="V95" s="36">
        <v>0.37640000000000001</v>
      </c>
      <c r="W95" s="36">
        <v>0.95298479770579259</v>
      </c>
      <c r="X95" s="36">
        <v>14.755883115654813</v>
      </c>
      <c r="Y95" s="36">
        <v>15.708867913360605</v>
      </c>
      <c r="Z95" s="36">
        <v>7.4375541545187241E-3</v>
      </c>
      <c r="AA95" s="36">
        <v>1.5916365890670066E-3</v>
      </c>
      <c r="AB95" s="36">
        <v>1.5916369999999999E-3</v>
      </c>
      <c r="AC95" s="36">
        <v>3.2243368005349473E-3</v>
      </c>
      <c r="AD95" s="36">
        <v>0.2994296857682493</v>
      </c>
      <c r="AE95" s="36">
        <v>2.6948671719142436</v>
      </c>
      <c r="AF95" s="36">
        <v>2.9942968576824938</v>
      </c>
      <c r="AG95" s="36">
        <v>3.0370172435091436E-2</v>
      </c>
      <c r="AH95" s="36">
        <v>5.1664201383833708E-2</v>
      </c>
      <c r="AI95" s="36">
        <v>0.16546507740498093</v>
      </c>
      <c r="AJ95" s="36">
        <v>1.6244927719581757E-4</v>
      </c>
      <c r="AK95" s="36">
        <v>1.9631060706301362E-4</v>
      </c>
      <c r="AL95" s="36">
        <v>4.9098880388112555E-4</v>
      </c>
      <c r="AM95" s="36">
        <v>3.3756958512822198E-2</v>
      </c>
      <c r="AN95" s="36">
        <v>0.35129019775914599</v>
      </c>
      <c r="AO95" s="36">
        <v>2.8608232381231056</v>
      </c>
      <c r="AP95" s="36">
        <v>283.23880263299998</v>
      </c>
      <c r="AQ95" s="36">
        <v>152.513201417</v>
      </c>
      <c r="AR95" s="36">
        <v>435.75200404999998</v>
      </c>
      <c r="AS95" s="36">
        <v>9.9190167840000001</v>
      </c>
      <c r="AT95" s="36">
        <v>1750.712067013</v>
      </c>
      <c r="AU95" s="36">
        <v>4091.656188724</v>
      </c>
      <c r="AV95" s="36">
        <v>974.43973173300003</v>
      </c>
      <c r="AW95" s="36">
        <v>2277.4003983920002</v>
      </c>
      <c r="AX95" s="36">
        <v>924.43544294900005</v>
      </c>
      <c r="AY95" s="36">
        <v>2160.5334609209999</v>
      </c>
      <c r="AZ95" s="36">
        <v>0.10760236142857144</v>
      </c>
      <c r="BA95" s="36">
        <v>0.21520472285714287</v>
      </c>
      <c r="BB95" s="36">
        <v>2.3364312470000002</v>
      </c>
      <c r="BC95" s="36">
        <v>190.39690067999999</v>
      </c>
      <c r="BD95" s="36">
        <v>444.98388493599998</v>
      </c>
      <c r="BE95" s="36">
        <v>9.7358062857142852E-2</v>
      </c>
      <c r="BF95" s="36">
        <v>0.1947161257142857</v>
      </c>
      <c r="BG95" s="36">
        <v>3.1167924760000001</v>
      </c>
      <c r="BH95" s="36">
        <v>55.653017417000001</v>
      </c>
      <c r="BI95" s="36">
        <v>0.03</v>
      </c>
      <c r="BJ95" s="36">
        <v>0.03</v>
      </c>
      <c r="BK95" s="36">
        <v>0.21</v>
      </c>
      <c r="BL95" s="36">
        <v>0.21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>
        <v>5.0244578759999996</v>
      </c>
      <c r="E96" s="36">
        <v>3</v>
      </c>
      <c r="F96" s="36">
        <v>0</v>
      </c>
      <c r="G96" s="36">
        <v>1</v>
      </c>
      <c r="H96" s="36">
        <v>2</v>
      </c>
      <c r="I96" s="36">
        <v>4.6149401066091811E-6</v>
      </c>
      <c r="J96" s="36">
        <v>4.493299414508942E-3</v>
      </c>
      <c r="K96" s="36">
        <v>4.6149401066091811E-6</v>
      </c>
      <c r="L96" s="36">
        <v>0</v>
      </c>
      <c r="M96" s="36">
        <v>4.9791435461599143E-4</v>
      </c>
      <c r="N96" s="36">
        <v>3.9999999999995595E-3</v>
      </c>
      <c r="O96" s="36">
        <v>2.31504E-3</v>
      </c>
      <c r="P96" s="36">
        <v>3.7267250000000002E-3</v>
      </c>
      <c r="Q96" s="36">
        <v>1.9727030000000001E-3</v>
      </c>
      <c r="R96" s="36">
        <v>3.4233700000000001E-4</v>
      </c>
      <c r="S96" s="36">
        <v>3.2801980000000002E-3</v>
      </c>
      <c r="T96" s="36">
        <v>4.46527E-4</v>
      </c>
      <c r="U96" s="36">
        <v>0</v>
      </c>
      <c r="V96" s="36">
        <v>0</v>
      </c>
      <c r="W96" s="36">
        <v>2.3196549401066093E-3</v>
      </c>
      <c r="X96" s="36">
        <v>8.2200244145089422E-3</v>
      </c>
      <c r="Y96" s="36">
        <v>1.0539679354615552E-2</v>
      </c>
      <c r="Z96" s="36">
        <v>6.5826500507143571E-7</v>
      </c>
      <c r="AA96" s="36">
        <v>1.4086871108528722E-7</v>
      </c>
      <c r="AB96" s="36">
        <v>1.4086899999999999E-7</v>
      </c>
      <c r="AC96" s="36">
        <v>8.0718288679425675E-8</v>
      </c>
      <c r="AD96" s="36">
        <v>6.2344648409831957E-6</v>
      </c>
      <c r="AE96" s="36">
        <v>5.6110183568848757E-5</v>
      </c>
      <c r="AF96" s="36">
        <v>6.2344648409831956E-5</v>
      </c>
      <c r="AG96" s="36">
        <v>1.1751937347033302E-3</v>
      </c>
      <c r="AH96" s="36">
        <v>1.9991801463918719E-3</v>
      </c>
      <c r="AI96" s="36">
        <v>6.4027796580388334E-3</v>
      </c>
      <c r="AJ96" s="36">
        <v>1.4377692419325546E-8</v>
      </c>
      <c r="AK96" s="36">
        <v>1.7374614253350272E-8</v>
      </c>
      <c r="AL96" s="36">
        <v>4.3455324181286476E-8</v>
      </c>
      <c r="AM96" s="36">
        <v>1.1752888306844288E-3</v>
      </c>
      <c r="AN96" s="36">
        <v>2.0054319858471086E-3</v>
      </c>
      <c r="AO96" s="36">
        <v>6.4589332969318628E-3</v>
      </c>
      <c r="AP96" s="36">
        <v>3.1124600000000001E-3</v>
      </c>
      <c r="AQ96" s="36">
        <v>1.6759399999999999E-3</v>
      </c>
      <c r="AR96" s="36">
        <v>4.7883999999999999E-3</v>
      </c>
      <c r="AS96" s="36">
        <v>0</v>
      </c>
      <c r="AT96" s="36">
        <v>0</v>
      </c>
      <c r="AU96" s="36">
        <v>0</v>
      </c>
      <c r="AV96" s="36">
        <v>0</v>
      </c>
      <c r="AW96" s="36">
        <v>0</v>
      </c>
      <c r="AX96" s="36">
        <v>0</v>
      </c>
      <c r="AY96" s="36">
        <v>0</v>
      </c>
      <c r="AZ96" s="36">
        <v>0</v>
      </c>
      <c r="BA96" s="36">
        <v>0</v>
      </c>
      <c r="BB96" s="36">
        <v>0.30061379399999999</v>
      </c>
      <c r="BC96" s="36">
        <v>18.317908989999999</v>
      </c>
      <c r="BD96" s="36">
        <v>48.15511978</v>
      </c>
      <c r="BE96" s="36">
        <v>1.2526444285714287E-2</v>
      </c>
      <c r="BF96" s="36">
        <v>2.5052888571428573E-2</v>
      </c>
      <c r="BG96" s="36">
        <v>0.53068930599999997</v>
      </c>
      <c r="BH96" s="36">
        <v>4.3729788049999998</v>
      </c>
      <c r="BI96" s="36">
        <v>0</v>
      </c>
      <c r="BJ96" s="36">
        <v>0</v>
      </c>
      <c r="BK96" s="36">
        <v>0</v>
      </c>
      <c r="BL96" s="36">
        <v>0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>
        <v>4.6742118179999999</v>
      </c>
      <c r="E97" s="36">
        <v>3</v>
      </c>
      <c r="F97" s="36">
        <v>0</v>
      </c>
      <c r="G97" s="36">
        <v>1</v>
      </c>
      <c r="H97" s="36">
        <v>2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36">
        <v>0</v>
      </c>
      <c r="O97" s="36">
        <v>0</v>
      </c>
      <c r="P97" s="36">
        <v>0</v>
      </c>
      <c r="Q97" s="36">
        <v>0</v>
      </c>
      <c r="R97" s="36">
        <v>0</v>
      </c>
      <c r="S97" s="36">
        <v>0</v>
      </c>
      <c r="T97" s="36">
        <v>0</v>
      </c>
      <c r="U97" s="36">
        <v>3.0000000000000001E-3</v>
      </c>
      <c r="V97" s="36">
        <v>7.1999999999999998E-3</v>
      </c>
      <c r="W97" s="36">
        <v>3.0000000000000001E-3</v>
      </c>
      <c r="X97" s="36">
        <v>7.1999999999999998E-3</v>
      </c>
      <c r="Y97" s="36">
        <v>1.0200000000000001E-2</v>
      </c>
      <c r="Z97" s="36">
        <v>0</v>
      </c>
      <c r="AA97" s="36">
        <v>0</v>
      </c>
      <c r="AB97" s="36">
        <v>0</v>
      </c>
      <c r="AC97" s="36">
        <v>0</v>
      </c>
      <c r="AD97" s="36">
        <v>0</v>
      </c>
      <c r="AE97" s="36">
        <v>0</v>
      </c>
      <c r="AF97" s="36">
        <v>0</v>
      </c>
      <c r="AG97" s="36">
        <v>6.7834279479385873E-4</v>
      </c>
      <c r="AH97" s="36">
        <v>1.1539624555113918E-3</v>
      </c>
      <c r="AI97" s="36">
        <v>3.695798675083782E-3</v>
      </c>
      <c r="AJ97" s="36">
        <v>0</v>
      </c>
      <c r="AK97" s="36">
        <v>0</v>
      </c>
      <c r="AL97" s="36">
        <v>0</v>
      </c>
      <c r="AM97" s="36">
        <v>6.7834279479385873E-4</v>
      </c>
      <c r="AN97" s="36">
        <v>1.1539624555113918E-3</v>
      </c>
      <c r="AO97" s="36">
        <v>3.695798675083782E-3</v>
      </c>
      <c r="AP97" s="36">
        <v>1.1905014E-2</v>
      </c>
      <c r="AQ97" s="36">
        <v>6.410392E-3</v>
      </c>
      <c r="AR97" s="36">
        <v>1.8315405999999999E-2</v>
      </c>
      <c r="AS97" s="36">
        <v>0</v>
      </c>
      <c r="AT97" s="36">
        <v>0</v>
      </c>
      <c r="AU97" s="36">
        <v>0</v>
      </c>
      <c r="AV97" s="36">
        <v>0</v>
      </c>
      <c r="AW97" s="36">
        <v>0</v>
      </c>
      <c r="AX97" s="36">
        <v>0</v>
      </c>
      <c r="AY97" s="36">
        <v>0</v>
      </c>
      <c r="AZ97" s="36">
        <v>0</v>
      </c>
      <c r="BA97" s="36">
        <v>0</v>
      </c>
      <c r="BB97" s="36">
        <v>0.50586028900000002</v>
      </c>
      <c r="BC97" s="36">
        <v>34.159070595000003</v>
      </c>
      <c r="BD97" s="36">
        <v>93.62</v>
      </c>
      <c r="BE97" s="36">
        <v>2.1078975714285714E-2</v>
      </c>
      <c r="BF97" s="36">
        <v>4.2157951428571427E-2</v>
      </c>
      <c r="BG97" s="36">
        <v>0.24395692899999999</v>
      </c>
      <c r="BH97" s="36">
        <v>8.1719876849999995</v>
      </c>
      <c r="BI97" s="36">
        <v>0</v>
      </c>
      <c r="BJ97" s="36">
        <v>0</v>
      </c>
      <c r="BK97" s="36">
        <v>0</v>
      </c>
      <c r="BL97" s="36">
        <v>0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>
        <v>4.9268434059999997</v>
      </c>
      <c r="E98" s="36">
        <v>2</v>
      </c>
      <c r="F98" s="36">
        <v>0</v>
      </c>
      <c r="G98" s="36">
        <v>0</v>
      </c>
      <c r="H98" s="36">
        <v>2</v>
      </c>
      <c r="I98" s="36">
        <v>0</v>
      </c>
      <c r="J98" s="36">
        <v>0</v>
      </c>
      <c r="K98" s="36">
        <v>0</v>
      </c>
      <c r="L98" s="36">
        <v>0</v>
      </c>
      <c r="M98" s="36">
        <v>0</v>
      </c>
      <c r="N98" s="36">
        <v>0</v>
      </c>
      <c r="O98" s="36">
        <v>6.5410000000000006E-6</v>
      </c>
      <c r="P98" s="36">
        <v>1.0510000000000001E-5</v>
      </c>
      <c r="Q98" s="36">
        <v>5.8700000000000005E-6</v>
      </c>
      <c r="R98" s="36">
        <v>6.7100000000000001E-7</v>
      </c>
      <c r="S98" s="36">
        <v>9.6340000000000013E-6</v>
      </c>
      <c r="T98" s="36">
        <v>8.7599999999999996E-7</v>
      </c>
      <c r="U98" s="36">
        <v>0</v>
      </c>
      <c r="V98" s="36">
        <v>0</v>
      </c>
      <c r="W98" s="36">
        <v>6.5410000000000006E-6</v>
      </c>
      <c r="X98" s="36">
        <v>1.0510000000000001E-5</v>
      </c>
      <c r="Y98" s="36">
        <v>1.7051000000000003E-5</v>
      </c>
      <c r="Z98" s="36">
        <v>0</v>
      </c>
      <c r="AA98" s="36">
        <v>0</v>
      </c>
      <c r="AB98" s="36">
        <v>0</v>
      </c>
      <c r="AC98" s="36">
        <v>0</v>
      </c>
      <c r="AD98" s="36">
        <v>0</v>
      </c>
      <c r="AE98" s="36">
        <v>0</v>
      </c>
      <c r="AF98" s="36">
        <v>0</v>
      </c>
      <c r="AG98" s="36">
        <v>0</v>
      </c>
      <c r="AH98" s="36">
        <v>0</v>
      </c>
      <c r="AI98" s="36">
        <v>0</v>
      </c>
      <c r="AJ98" s="36">
        <v>0</v>
      </c>
      <c r="AK98" s="36">
        <v>0</v>
      </c>
      <c r="AL98" s="36">
        <v>0</v>
      </c>
      <c r="AM98" s="36">
        <v>0</v>
      </c>
      <c r="AN98" s="36">
        <v>0</v>
      </c>
      <c r="AO98" s="36">
        <v>0</v>
      </c>
      <c r="AP98" s="36">
        <v>1.3617E-5</v>
      </c>
      <c r="AQ98" s="36">
        <v>7.3320000000000003E-6</v>
      </c>
      <c r="AR98" s="36">
        <v>2.0948999999999999E-5</v>
      </c>
      <c r="AS98" s="36">
        <v>0</v>
      </c>
      <c r="AT98" s="36">
        <v>0</v>
      </c>
      <c r="AU98" s="36">
        <v>0</v>
      </c>
      <c r="AV98" s="36">
        <v>0</v>
      </c>
      <c r="AW98" s="36">
        <v>0</v>
      </c>
      <c r="AX98" s="36">
        <v>0</v>
      </c>
      <c r="AY98" s="36">
        <v>0</v>
      </c>
      <c r="AZ98" s="36">
        <v>0</v>
      </c>
      <c r="BA98" s="36">
        <v>0</v>
      </c>
      <c r="BB98" s="36">
        <v>0</v>
      </c>
      <c r="BC98" s="36">
        <v>0</v>
      </c>
      <c r="BD98" s="36">
        <v>0</v>
      </c>
      <c r="BE98" s="36">
        <v>0</v>
      </c>
      <c r="BF98" s="36">
        <v>0</v>
      </c>
      <c r="BG98" s="36">
        <v>0</v>
      </c>
      <c r="BH98" s="36">
        <v>8.9906480000000004E-3</v>
      </c>
      <c r="BI98" s="36">
        <v>0</v>
      </c>
      <c r="BJ98" s="36">
        <v>0</v>
      </c>
      <c r="BK98" s="36">
        <v>0</v>
      </c>
      <c r="BL98" s="36">
        <v>0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>
        <v>4.4744765299999996</v>
      </c>
      <c r="E99" s="36">
        <v>0</v>
      </c>
      <c r="F99" s="36" t="s">
        <v>339</v>
      </c>
      <c r="G99" s="36" t="s">
        <v>339</v>
      </c>
      <c r="H99" s="36" t="s">
        <v>339</v>
      </c>
      <c r="I99" s="36">
        <v>0</v>
      </c>
      <c r="J99" s="36">
        <v>0</v>
      </c>
      <c r="K99" s="36">
        <v>0</v>
      </c>
      <c r="L99" s="36">
        <v>0</v>
      </c>
      <c r="M99" s="36">
        <v>0</v>
      </c>
      <c r="N99" s="36">
        <v>0</v>
      </c>
      <c r="O99" s="36">
        <v>0</v>
      </c>
      <c r="P99" s="36">
        <v>0</v>
      </c>
      <c r="Q99" s="36">
        <v>0</v>
      </c>
      <c r="R99" s="36">
        <v>0</v>
      </c>
      <c r="S99" s="36">
        <v>0</v>
      </c>
      <c r="T99" s="36">
        <v>0</v>
      </c>
      <c r="U99" s="36" t="s">
        <v>339</v>
      </c>
      <c r="V99" s="36" t="s">
        <v>339</v>
      </c>
      <c r="W99" s="36">
        <v>0</v>
      </c>
      <c r="X99" s="36">
        <v>0</v>
      </c>
      <c r="Y99" s="36">
        <v>0</v>
      </c>
      <c r="Z99" s="36">
        <v>0</v>
      </c>
      <c r="AA99" s="36">
        <v>0</v>
      </c>
      <c r="AB99" s="36">
        <v>0</v>
      </c>
      <c r="AC99" s="36">
        <v>0</v>
      </c>
      <c r="AD99" s="36">
        <v>0</v>
      </c>
      <c r="AE99" s="36">
        <v>0</v>
      </c>
      <c r="AF99" s="36">
        <v>0</v>
      </c>
      <c r="AG99" s="36" t="s">
        <v>339</v>
      </c>
      <c r="AH99" s="36" t="s">
        <v>339</v>
      </c>
      <c r="AI99" s="36" t="s">
        <v>339</v>
      </c>
      <c r="AJ99" s="36">
        <v>0</v>
      </c>
      <c r="AK99" s="36">
        <v>0</v>
      </c>
      <c r="AL99" s="36">
        <v>0</v>
      </c>
      <c r="AM99" s="36">
        <v>0</v>
      </c>
      <c r="AN99" s="36">
        <v>0</v>
      </c>
      <c r="AO99" s="36">
        <v>0</v>
      </c>
      <c r="AP99" s="36">
        <v>0</v>
      </c>
      <c r="AQ99" s="36">
        <v>0</v>
      </c>
      <c r="AR99" s="36">
        <v>0</v>
      </c>
      <c r="AS99" s="36">
        <v>0</v>
      </c>
      <c r="AT99" s="36">
        <v>0</v>
      </c>
      <c r="AU99" s="36">
        <v>0</v>
      </c>
      <c r="AV99" s="36">
        <v>0</v>
      </c>
      <c r="AW99" s="36">
        <v>0</v>
      </c>
      <c r="AX99" s="36">
        <v>0</v>
      </c>
      <c r="AY99" s="36">
        <v>0</v>
      </c>
      <c r="AZ99" s="36">
        <v>0</v>
      </c>
      <c r="BA99" s="36">
        <v>0</v>
      </c>
      <c r="BB99" s="36">
        <v>0</v>
      </c>
      <c r="BC99" s="36">
        <v>0</v>
      </c>
      <c r="BD99" s="36">
        <v>0</v>
      </c>
      <c r="BE99" s="36">
        <v>0</v>
      </c>
      <c r="BF99" s="36">
        <v>0</v>
      </c>
      <c r="BG99" s="36">
        <v>0</v>
      </c>
      <c r="BH99" s="36">
        <v>0</v>
      </c>
      <c r="BI99" s="36">
        <v>0</v>
      </c>
      <c r="BJ99" s="36">
        <v>0</v>
      </c>
      <c r="BK99" s="36">
        <v>0</v>
      </c>
      <c r="BL99" s="36">
        <v>0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>
        <v>4.8414972489999997</v>
      </c>
      <c r="E100" s="36">
        <v>5</v>
      </c>
      <c r="F100" s="36">
        <v>0</v>
      </c>
      <c r="G100" s="36">
        <v>0</v>
      </c>
      <c r="H100" s="36">
        <v>5</v>
      </c>
      <c r="I100" s="36">
        <v>0</v>
      </c>
      <c r="J100" s="36">
        <v>0</v>
      </c>
      <c r="K100" s="36">
        <v>0</v>
      </c>
      <c r="L100" s="36">
        <v>0</v>
      </c>
      <c r="M100" s="36">
        <v>0</v>
      </c>
      <c r="N100" s="36">
        <v>0</v>
      </c>
      <c r="O100" s="36">
        <v>0</v>
      </c>
      <c r="P100" s="36">
        <v>0</v>
      </c>
      <c r="Q100" s="36">
        <v>0</v>
      </c>
      <c r="R100" s="36">
        <v>0</v>
      </c>
      <c r="S100" s="36">
        <v>0</v>
      </c>
      <c r="T100" s="36">
        <v>0</v>
      </c>
      <c r="U100" s="36">
        <v>0</v>
      </c>
      <c r="V100" s="36">
        <v>0</v>
      </c>
      <c r="W100" s="36">
        <v>0</v>
      </c>
      <c r="X100" s="36">
        <v>0</v>
      </c>
      <c r="Y100" s="36">
        <v>0</v>
      </c>
      <c r="Z100" s="36">
        <v>0</v>
      </c>
      <c r="AA100" s="36">
        <v>0</v>
      </c>
      <c r="AB100" s="36">
        <v>0</v>
      </c>
      <c r="AC100" s="36">
        <v>0</v>
      </c>
      <c r="AD100" s="36">
        <v>0</v>
      </c>
      <c r="AE100" s="36">
        <v>0</v>
      </c>
      <c r="AF100" s="36">
        <v>0</v>
      </c>
      <c r="AG100" s="36">
        <v>0</v>
      </c>
      <c r="AH100" s="36">
        <v>0</v>
      </c>
      <c r="AI100" s="36">
        <v>0</v>
      </c>
      <c r="AJ100" s="36">
        <v>0</v>
      </c>
      <c r="AK100" s="36">
        <v>0</v>
      </c>
      <c r="AL100" s="36">
        <v>0</v>
      </c>
      <c r="AM100" s="36">
        <v>0</v>
      </c>
      <c r="AN100" s="36">
        <v>0</v>
      </c>
      <c r="AO100" s="36">
        <v>0</v>
      </c>
      <c r="AP100" s="36">
        <v>0</v>
      </c>
      <c r="AQ100" s="36">
        <v>0</v>
      </c>
      <c r="AR100" s="36">
        <v>0</v>
      </c>
      <c r="AS100" s="36">
        <v>0</v>
      </c>
      <c r="AT100" s="36">
        <v>0</v>
      </c>
      <c r="AU100" s="36">
        <v>0</v>
      </c>
      <c r="AV100" s="36">
        <v>0</v>
      </c>
      <c r="AW100" s="36">
        <v>0</v>
      </c>
      <c r="AX100" s="36">
        <v>0</v>
      </c>
      <c r="AY100" s="36">
        <v>0</v>
      </c>
      <c r="AZ100" s="36">
        <v>0</v>
      </c>
      <c r="BA100" s="36">
        <v>0</v>
      </c>
      <c r="BB100" s="36">
        <v>0</v>
      </c>
      <c r="BC100" s="36">
        <v>0</v>
      </c>
      <c r="BD100" s="36">
        <v>0</v>
      </c>
      <c r="BE100" s="36">
        <v>0</v>
      </c>
      <c r="BF100" s="36">
        <v>0</v>
      </c>
      <c r="BG100" s="36">
        <v>0</v>
      </c>
      <c r="BH100" s="36">
        <v>4.1743410000000002E-2</v>
      </c>
      <c r="BI100" s="36">
        <v>0</v>
      </c>
      <c r="BJ100" s="36">
        <v>0</v>
      </c>
      <c r="BK100" s="36">
        <v>0</v>
      </c>
      <c r="BL100" s="36">
        <v>0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>
        <v>4.8880154989999998</v>
      </c>
      <c r="E101" s="36">
        <v>28</v>
      </c>
      <c r="F101" s="36">
        <v>0</v>
      </c>
      <c r="G101" s="36">
        <v>0</v>
      </c>
      <c r="H101" s="36">
        <v>28</v>
      </c>
      <c r="I101" s="36">
        <v>0</v>
      </c>
      <c r="J101" s="36">
        <v>0</v>
      </c>
      <c r="K101" s="36">
        <v>0</v>
      </c>
      <c r="L101" s="36">
        <v>0</v>
      </c>
      <c r="M101" s="36">
        <v>0</v>
      </c>
      <c r="N101" s="36">
        <v>0</v>
      </c>
      <c r="O101" s="36">
        <v>0</v>
      </c>
      <c r="P101" s="36">
        <v>0</v>
      </c>
      <c r="Q101" s="36">
        <v>0</v>
      </c>
      <c r="R101" s="36">
        <v>0</v>
      </c>
      <c r="S101" s="36">
        <v>0</v>
      </c>
      <c r="T101" s="36">
        <v>0</v>
      </c>
      <c r="U101" s="36">
        <v>0</v>
      </c>
      <c r="V101" s="36">
        <v>0</v>
      </c>
      <c r="W101" s="36">
        <v>0</v>
      </c>
      <c r="X101" s="36">
        <v>0</v>
      </c>
      <c r="Y101" s="36">
        <v>0</v>
      </c>
      <c r="Z101" s="36">
        <v>0</v>
      </c>
      <c r="AA101" s="36">
        <v>0</v>
      </c>
      <c r="AB101" s="36">
        <v>0</v>
      </c>
      <c r="AC101" s="36">
        <v>0</v>
      </c>
      <c r="AD101" s="36">
        <v>0</v>
      </c>
      <c r="AE101" s="36">
        <v>0</v>
      </c>
      <c r="AF101" s="36">
        <v>0</v>
      </c>
      <c r="AG101" s="36">
        <v>0</v>
      </c>
      <c r="AH101" s="36">
        <v>0</v>
      </c>
      <c r="AI101" s="36">
        <v>0</v>
      </c>
      <c r="AJ101" s="36">
        <v>0</v>
      </c>
      <c r="AK101" s="36">
        <v>0</v>
      </c>
      <c r="AL101" s="36">
        <v>0</v>
      </c>
      <c r="AM101" s="36">
        <v>0</v>
      </c>
      <c r="AN101" s="36">
        <v>0</v>
      </c>
      <c r="AO101" s="36">
        <v>0</v>
      </c>
      <c r="AP101" s="36">
        <v>0</v>
      </c>
      <c r="AQ101" s="36">
        <v>0</v>
      </c>
      <c r="AR101" s="36">
        <v>0</v>
      </c>
      <c r="AS101" s="36">
        <v>0</v>
      </c>
      <c r="AT101" s="36">
        <v>0</v>
      </c>
      <c r="AU101" s="36">
        <v>0</v>
      </c>
      <c r="AV101" s="36">
        <v>0</v>
      </c>
      <c r="AW101" s="36">
        <v>0</v>
      </c>
      <c r="AX101" s="36">
        <v>0</v>
      </c>
      <c r="AY101" s="36">
        <v>0</v>
      </c>
      <c r="AZ101" s="36">
        <v>0</v>
      </c>
      <c r="BA101" s="36">
        <v>0</v>
      </c>
      <c r="BB101" s="36">
        <v>0</v>
      </c>
      <c r="BC101" s="36">
        <v>0</v>
      </c>
      <c r="BD101" s="36">
        <v>0</v>
      </c>
      <c r="BE101" s="36">
        <v>0</v>
      </c>
      <c r="BF101" s="36">
        <v>0</v>
      </c>
      <c r="BG101" s="36">
        <v>0</v>
      </c>
      <c r="BH101" s="36">
        <v>0.25052231899999999</v>
      </c>
      <c r="BI101" s="36">
        <v>0</v>
      </c>
      <c r="BJ101" s="36">
        <v>0</v>
      </c>
      <c r="BK101" s="36">
        <v>0</v>
      </c>
      <c r="BL101" s="36">
        <v>0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>
        <v>4.9193602209999998</v>
      </c>
      <c r="E102" s="36">
        <v>7</v>
      </c>
      <c r="F102" s="36">
        <v>0</v>
      </c>
      <c r="G102" s="36">
        <v>3</v>
      </c>
      <c r="H102" s="36">
        <v>4</v>
      </c>
      <c r="I102" s="36">
        <v>0</v>
      </c>
      <c r="J102" s="36">
        <v>0</v>
      </c>
      <c r="K102" s="36">
        <v>0</v>
      </c>
      <c r="L102" s="36">
        <v>0</v>
      </c>
      <c r="M102" s="36">
        <v>0</v>
      </c>
      <c r="N102" s="36">
        <v>0</v>
      </c>
      <c r="O102" s="36">
        <v>0</v>
      </c>
      <c r="P102" s="36">
        <v>0</v>
      </c>
      <c r="Q102" s="36">
        <v>0</v>
      </c>
      <c r="R102" s="36">
        <v>0</v>
      </c>
      <c r="S102" s="36">
        <v>0</v>
      </c>
      <c r="T102" s="36">
        <v>0</v>
      </c>
      <c r="U102" s="36">
        <v>0.11099999999999999</v>
      </c>
      <c r="V102" s="36">
        <v>0.26639999999999997</v>
      </c>
      <c r="W102" s="36">
        <v>0.11099999999999999</v>
      </c>
      <c r="X102" s="36">
        <v>0.26639999999999997</v>
      </c>
      <c r="Y102" s="36">
        <v>0.37739999999999996</v>
      </c>
      <c r="Z102" s="36">
        <v>0</v>
      </c>
      <c r="AA102" s="36">
        <v>0</v>
      </c>
      <c r="AB102" s="36">
        <v>0</v>
      </c>
      <c r="AC102" s="36">
        <v>0</v>
      </c>
      <c r="AD102" s="36">
        <v>0</v>
      </c>
      <c r="AE102" s="36">
        <v>0</v>
      </c>
      <c r="AF102" s="36">
        <v>0</v>
      </c>
      <c r="AG102" s="36">
        <v>2.3412709292830312E-2</v>
      </c>
      <c r="AH102" s="36">
        <v>3.9828516957918232E-2</v>
      </c>
      <c r="AI102" s="36">
        <v>0.12755889890576516</v>
      </c>
      <c r="AJ102" s="36">
        <v>0</v>
      </c>
      <c r="AK102" s="36">
        <v>0</v>
      </c>
      <c r="AL102" s="36">
        <v>0</v>
      </c>
      <c r="AM102" s="36">
        <v>2.3412709292830312E-2</v>
      </c>
      <c r="AN102" s="36">
        <v>3.9828516957918232E-2</v>
      </c>
      <c r="AO102" s="36">
        <v>0.12755889890576516</v>
      </c>
      <c r="AP102" s="36">
        <v>0.46074568999999999</v>
      </c>
      <c r="AQ102" s="36">
        <v>0.24809383300000001</v>
      </c>
      <c r="AR102" s="36">
        <v>0.70883952299999997</v>
      </c>
      <c r="AS102" s="36">
        <v>0</v>
      </c>
      <c r="AT102" s="36">
        <v>0</v>
      </c>
      <c r="AU102" s="36">
        <v>0</v>
      </c>
      <c r="AV102" s="36">
        <v>0</v>
      </c>
      <c r="AW102" s="36">
        <v>0</v>
      </c>
      <c r="AX102" s="36">
        <v>0</v>
      </c>
      <c r="AY102" s="36">
        <v>0</v>
      </c>
      <c r="AZ102" s="36">
        <v>0</v>
      </c>
      <c r="BA102" s="36">
        <v>0</v>
      </c>
      <c r="BB102" s="36">
        <v>0.33952562200000003</v>
      </c>
      <c r="BC102" s="36">
        <v>19.353159279</v>
      </c>
      <c r="BD102" s="36">
        <v>48.823484456000003</v>
      </c>
      <c r="BE102" s="36">
        <v>1.4147882857142859E-2</v>
      </c>
      <c r="BF102" s="36">
        <v>2.8295765714285718E-2</v>
      </c>
      <c r="BG102" s="36">
        <v>0</v>
      </c>
      <c r="BH102" s="36">
        <v>6.9676984009999998</v>
      </c>
      <c r="BI102" s="36">
        <v>0</v>
      </c>
      <c r="BJ102" s="36">
        <v>0</v>
      </c>
      <c r="BK102" s="36">
        <v>0</v>
      </c>
      <c r="BL102" s="36">
        <v>0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>
        <v>4.8743100979999996</v>
      </c>
      <c r="E103" s="36">
        <v>7</v>
      </c>
      <c r="F103" s="36">
        <v>0</v>
      </c>
      <c r="G103" s="36">
        <v>2</v>
      </c>
      <c r="H103" s="36">
        <v>5</v>
      </c>
      <c r="I103" s="36">
        <v>0</v>
      </c>
      <c r="J103" s="36">
        <v>0</v>
      </c>
      <c r="K103" s="36">
        <v>0</v>
      </c>
      <c r="L103" s="36">
        <v>0</v>
      </c>
      <c r="M103" s="36">
        <v>0</v>
      </c>
      <c r="N103" s="36">
        <v>0</v>
      </c>
      <c r="O103" s="36">
        <v>3.3729999999999997E-6</v>
      </c>
      <c r="P103" s="36">
        <v>5.7819999999999999E-6</v>
      </c>
      <c r="Q103" s="36">
        <v>3.1719999999999999E-6</v>
      </c>
      <c r="R103" s="36">
        <v>2.0100000000000001E-7</v>
      </c>
      <c r="S103" s="36">
        <v>5.5199999999999997E-6</v>
      </c>
      <c r="T103" s="36">
        <v>2.6199999999999999E-7</v>
      </c>
      <c r="U103" s="36">
        <v>0</v>
      </c>
      <c r="V103" s="36">
        <v>0</v>
      </c>
      <c r="W103" s="36">
        <v>3.3729999999999997E-6</v>
      </c>
      <c r="X103" s="36">
        <v>5.7819999999999999E-6</v>
      </c>
      <c r="Y103" s="36">
        <v>9.1549999999999996E-6</v>
      </c>
      <c r="Z103" s="36">
        <v>0</v>
      </c>
      <c r="AA103" s="36">
        <v>0</v>
      </c>
      <c r="AB103" s="36">
        <v>0</v>
      </c>
      <c r="AC103" s="36">
        <v>0</v>
      </c>
      <c r="AD103" s="36">
        <v>0</v>
      </c>
      <c r="AE103" s="36">
        <v>0</v>
      </c>
      <c r="AF103" s="36">
        <v>0</v>
      </c>
      <c r="AG103" s="36">
        <v>0</v>
      </c>
      <c r="AH103" s="36">
        <v>0</v>
      </c>
      <c r="AI103" s="36">
        <v>0</v>
      </c>
      <c r="AJ103" s="36">
        <v>0</v>
      </c>
      <c r="AK103" s="36">
        <v>0</v>
      </c>
      <c r="AL103" s="36">
        <v>0</v>
      </c>
      <c r="AM103" s="36">
        <v>0</v>
      </c>
      <c r="AN103" s="36">
        <v>0</v>
      </c>
      <c r="AO103" s="36">
        <v>0</v>
      </c>
      <c r="AP103" s="36">
        <v>9.6090000000000007E-6</v>
      </c>
      <c r="AQ103" s="36">
        <v>5.1739999999999999E-6</v>
      </c>
      <c r="AR103" s="36">
        <v>1.4783000000000001E-5</v>
      </c>
      <c r="AS103" s="36">
        <v>0</v>
      </c>
      <c r="AT103" s="36">
        <v>0</v>
      </c>
      <c r="AU103" s="36">
        <v>0</v>
      </c>
      <c r="AV103" s="36">
        <v>0</v>
      </c>
      <c r="AW103" s="36">
        <v>0</v>
      </c>
      <c r="AX103" s="36">
        <v>0</v>
      </c>
      <c r="AY103" s="36">
        <v>0</v>
      </c>
      <c r="AZ103" s="36">
        <v>0</v>
      </c>
      <c r="BA103" s="36">
        <v>0</v>
      </c>
      <c r="BB103" s="36">
        <v>0.64138796799999997</v>
      </c>
      <c r="BC103" s="36">
        <v>32.235432482</v>
      </c>
      <c r="BD103" s="36">
        <v>80.900488512999999</v>
      </c>
      <c r="BE103" s="36">
        <v>2.6726354285714286E-2</v>
      </c>
      <c r="BF103" s="36">
        <v>5.3452708571428573E-2</v>
      </c>
      <c r="BG103" s="36">
        <v>1.2987127169999999</v>
      </c>
      <c r="BH103" s="36">
        <v>26.192945630000001</v>
      </c>
      <c r="BI103" s="36">
        <v>0</v>
      </c>
      <c r="BJ103" s="36">
        <v>0</v>
      </c>
      <c r="BK103" s="36">
        <v>0</v>
      </c>
      <c r="BL103" s="36">
        <v>0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>
        <v>5.4744129949999998</v>
      </c>
      <c r="E104" s="36">
        <v>7</v>
      </c>
      <c r="F104" s="36">
        <v>0</v>
      </c>
      <c r="G104" s="36">
        <v>1</v>
      </c>
      <c r="H104" s="36">
        <v>6</v>
      </c>
      <c r="I104" s="36">
        <v>6.1189804779371889E-4</v>
      </c>
      <c r="J104" s="36">
        <v>0.19346187753435376</v>
      </c>
      <c r="K104" s="36">
        <v>6.1189804779371889E-4</v>
      </c>
      <c r="L104" s="36">
        <v>0</v>
      </c>
      <c r="M104" s="36">
        <v>8.5253775582144406E-2</v>
      </c>
      <c r="N104" s="36">
        <v>0.10882000000000307</v>
      </c>
      <c r="O104" s="36">
        <v>6.8014578999999992E-2</v>
      </c>
      <c r="P104" s="36">
        <v>0.11458294000000001</v>
      </c>
      <c r="Q104" s="36">
        <v>6.4541675999999992E-2</v>
      </c>
      <c r="R104" s="36">
        <v>3.4729030000000003E-3</v>
      </c>
      <c r="S104" s="36">
        <v>0.110053067</v>
      </c>
      <c r="T104" s="36">
        <v>4.5298730000000002E-3</v>
      </c>
      <c r="U104" s="36">
        <v>3.0000000000000001E-3</v>
      </c>
      <c r="V104" s="36">
        <v>7.1999999999999998E-3</v>
      </c>
      <c r="W104" s="36">
        <v>7.1626477047793707E-2</v>
      </c>
      <c r="X104" s="36">
        <v>0.31524481753435374</v>
      </c>
      <c r="Y104" s="36">
        <v>0.38687129458214742</v>
      </c>
      <c r="Z104" s="36">
        <v>4.3023010863016573E-5</v>
      </c>
      <c r="AA104" s="36">
        <v>9.2069243246855457E-6</v>
      </c>
      <c r="AB104" s="36">
        <v>9.2069199999999996E-6</v>
      </c>
      <c r="AC104" s="36">
        <v>1.0630320706750939E-5</v>
      </c>
      <c r="AD104" s="36">
        <v>2.0600210976050434E-3</v>
      </c>
      <c r="AE104" s="36">
        <v>1.8540189878445391E-2</v>
      </c>
      <c r="AF104" s="36">
        <v>2.0600210976050432E-2</v>
      </c>
      <c r="AG104" s="36">
        <v>6.2791489571720552E-4</v>
      </c>
      <c r="AH104" s="36">
        <v>1.0681770639786945E-3</v>
      </c>
      <c r="AI104" s="36">
        <v>3.4210535697696029E-3</v>
      </c>
      <c r="AJ104" s="36">
        <v>9.3969761898882469E-7</v>
      </c>
      <c r="AK104" s="36">
        <v>1.1355705191451326E-6</v>
      </c>
      <c r="AL104" s="36">
        <v>2.8401542802970855E-6</v>
      </c>
      <c r="AM104" s="36">
        <v>6.3948491404294534E-4</v>
      </c>
      <c r="AN104" s="36">
        <v>3.1293337321028833E-3</v>
      </c>
      <c r="AO104" s="36">
        <v>2.1964083602495292E-2</v>
      </c>
      <c r="AP104" s="36">
        <v>7.1387010249999996</v>
      </c>
      <c r="AQ104" s="36">
        <v>3.8439159369999998</v>
      </c>
      <c r="AR104" s="36">
        <v>10.982616962</v>
      </c>
      <c r="AS104" s="36">
        <v>0.64588366399999997</v>
      </c>
      <c r="AT104" s="36">
        <v>34.203038550999999</v>
      </c>
      <c r="AU104" s="36">
        <v>84.987710191999994</v>
      </c>
      <c r="AV104" s="36">
        <v>25.685165856000001</v>
      </c>
      <c r="AW104" s="36">
        <v>63.822500118999997</v>
      </c>
      <c r="AX104" s="36">
        <v>23.938888795</v>
      </c>
      <c r="AY104" s="36">
        <v>59.483350879</v>
      </c>
      <c r="AZ104" s="36">
        <v>3.4618442857142864E-3</v>
      </c>
      <c r="BA104" s="36">
        <v>6.9236885714285728E-3</v>
      </c>
      <c r="BB104" s="36">
        <v>0.55693839599999995</v>
      </c>
      <c r="BC104" s="36">
        <v>39.750332043</v>
      </c>
      <c r="BD104" s="36">
        <v>98.771625061999998</v>
      </c>
      <c r="BE104" s="36">
        <v>2.3207377142857144E-2</v>
      </c>
      <c r="BF104" s="36">
        <v>4.6414755714285716E-2</v>
      </c>
      <c r="BG104" s="36">
        <v>0.68402811100000005</v>
      </c>
      <c r="BH104" s="36">
        <v>16.771041293</v>
      </c>
      <c r="BI104" s="36">
        <v>0</v>
      </c>
      <c r="BJ104" s="36">
        <v>0</v>
      </c>
      <c r="BK104" s="36">
        <v>0</v>
      </c>
      <c r="BL104" s="36">
        <v>0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>
        <v>5.4954016440000002</v>
      </c>
      <c r="E105" s="36">
        <v>0</v>
      </c>
      <c r="F105" s="36" t="s">
        <v>339</v>
      </c>
      <c r="G105" s="36" t="s">
        <v>339</v>
      </c>
      <c r="H105" s="36" t="s">
        <v>339</v>
      </c>
      <c r="I105" s="36">
        <v>1.1162373479363441E-2</v>
      </c>
      <c r="J105" s="36">
        <v>1.6901439653104688</v>
      </c>
      <c r="K105" s="36">
        <v>1.1162373479363441E-2</v>
      </c>
      <c r="L105" s="36">
        <v>0</v>
      </c>
      <c r="M105" s="36">
        <v>0.96508833878605871</v>
      </c>
      <c r="N105" s="36">
        <v>0.73621800000377347</v>
      </c>
      <c r="O105" s="36">
        <v>0.10088651400000001</v>
      </c>
      <c r="P105" s="36">
        <v>0.16944858600000001</v>
      </c>
      <c r="Q105" s="36">
        <v>9.5025306000000004E-2</v>
      </c>
      <c r="R105" s="36">
        <v>5.8612079999999997E-3</v>
      </c>
      <c r="S105" s="36">
        <v>0.161803532</v>
      </c>
      <c r="T105" s="36">
        <v>7.6450540000000001E-3</v>
      </c>
      <c r="U105" s="36" t="s">
        <v>339</v>
      </c>
      <c r="V105" s="36" t="s">
        <v>339</v>
      </c>
      <c r="W105" s="36">
        <v>0.11204888747936345</v>
      </c>
      <c r="X105" s="36">
        <v>1.859592551310469</v>
      </c>
      <c r="Y105" s="36">
        <v>1.9716414387898324</v>
      </c>
      <c r="Z105" s="36">
        <v>5.5776569343239798E-4</v>
      </c>
      <c r="AA105" s="36">
        <v>1.1936185839453315E-4</v>
      </c>
      <c r="AB105" s="36">
        <v>1.19362E-4</v>
      </c>
      <c r="AC105" s="36">
        <v>2.3462692995714928E-4</v>
      </c>
      <c r="AD105" s="36">
        <v>3.3010532303158723E-2</v>
      </c>
      <c r="AE105" s="36">
        <v>0.29709479072842837</v>
      </c>
      <c r="AF105" s="36">
        <v>0.33010532303158707</v>
      </c>
      <c r="AG105" s="36" t="s">
        <v>339</v>
      </c>
      <c r="AH105" s="36" t="s">
        <v>339</v>
      </c>
      <c r="AI105" s="36" t="s">
        <v>339</v>
      </c>
      <c r="AJ105" s="36">
        <v>1.2182596047078508E-5</v>
      </c>
      <c r="AK105" s="36">
        <v>1.4721966554092067E-5</v>
      </c>
      <c r="AL105" s="36">
        <v>3.6820836414872804E-5</v>
      </c>
      <c r="AM105" s="36">
        <v>2.4680952600422777E-4</v>
      </c>
      <c r="AN105" s="36">
        <v>3.3025254269712812E-2</v>
      </c>
      <c r="AO105" s="36">
        <v>0.29713161156484325</v>
      </c>
      <c r="AP105" s="36">
        <v>133.01914156800001</v>
      </c>
      <c r="AQ105" s="36">
        <v>71.625691613000001</v>
      </c>
      <c r="AR105" s="36">
        <v>204.64483318100002</v>
      </c>
      <c r="AS105" s="36">
        <v>11.226009378000001</v>
      </c>
      <c r="AT105" s="36">
        <v>288.92995509799999</v>
      </c>
      <c r="AU105" s="36">
        <v>779.23533345500005</v>
      </c>
      <c r="AV105" s="36">
        <v>165.84241602</v>
      </c>
      <c r="AW105" s="36">
        <v>447.271970485</v>
      </c>
      <c r="AX105" s="36">
        <v>156.73676507600001</v>
      </c>
      <c r="AY105" s="36">
        <v>422.71430581700002</v>
      </c>
      <c r="AZ105" s="36">
        <v>5.2939667142857146E-2</v>
      </c>
      <c r="BA105" s="36">
        <v>0.10587933571428572</v>
      </c>
      <c r="BB105" s="36">
        <v>0.464265082</v>
      </c>
      <c r="BC105" s="36">
        <v>37.675720800000001</v>
      </c>
      <c r="BD105" s="36">
        <v>101.61027731199999</v>
      </c>
      <c r="BE105" s="36">
        <v>1.9345721428571428E-2</v>
      </c>
      <c r="BF105" s="36">
        <v>3.8691442857142856E-2</v>
      </c>
      <c r="BG105" s="36">
        <v>1.0131175910000001</v>
      </c>
      <c r="BH105" s="36">
        <v>24.830100574999999</v>
      </c>
      <c r="BI105" s="36">
        <v>0</v>
      </c>
      <c r="BJ105" s="36">
        <v>0</v>
      </c>
      <c r="BK105" s="36">
        <v>0</v>
      </c>
      <c r="BL105" s="36">
        <v>0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>
        <v>5.4733963470000004</v>
      </c>
      <c r="E106" s="36">
        <v>17</v>
      </c>
      <c r="F106" s="36">
        <v>0</v>
      </c>
      <c r="G106" s="36">
        <v>0</v>
      </c>
      <c r="H106" s="36">
        <v>17</v>
      </c>
      <c r="I106" s="36">
        <v>2.0283722503778416E-5</v>
      </c>
      <c r="J106" s="36">
        <v>0.11057754358490028</v>
      </c>
      <c r="K106" s="36">
        <v>2.0283722503778416E-5</v>
      </c>
      <c r="L106" s="36">
        <v>0</v>
      </c>
      <c r="M106" s="36">
        <v>6.2228273074059906E-3</v>
      </c>
      <c r="N106" s="36">
        <v>0.10437499999999807</v>
      </c>
      <c r="O106" s="36">
        <v>2.96283E-4</v>
      </c>
      <c r="P106" s="36">
        <v>4.372E-4</v>
      </c>
      <c r="Q106" s="36">
        <v>2.81255E-4</v>
      </c>
      <c r="R106" s="36">
        <v>1.5027999999999999E-5</v>
      </c>
      <c r="S106" s="36">
        <v>4.1759700000000002E-4</v>
      </c>
      <c r="T106" s="36">
        <v>1.9603000000000002E-5</v>
      </c>
      <c r="U106" s="36">
        <v>0</v>
      </c>
      <c r="V106" s="36">
        <v>0</v>
      </c>
      <c r="W106" s="36">
        <v>3.1656672250377844E-4</v>
      </c>
      <c r="X106" s="36">
        <v>0.11101474358490028</v>
      </c>
      <c r="Y106" s="36">
        <v>0.11133131030740406</v>
      </c>
      <c r="Z106" s="36">
        <v>2.76915111827027E-6</v>
      </c>
      <c r="AA106" s="36">
        <v>5.9259833930983773E-7</v>
      </c>
      <c r="AB106" s="36">
        <v>5.92598E-7</v>
      </c>
      <c r="AC106" s="36">
        <v>1.395908170581213E-7</v>
      </c>
      <c r="AD106" s="36">
        <v>1.2204378050527482E-3</v>
      </c>
      <c r="AE106" s="36">
        <v>1.0983940245474734E-2</v>
      </c>
      <c r="AF106" s="36">
        <v>1.2204378050527482E-2</v>
      </c>
      <c r="AG106" s="36">
        <v>0</v>
      </c>
      <c r="AH106" s="36">
        <v>0</v>
      </c>
      <c r="AI106" s="36">
        <v>0</v>
      </c>
      <c r="AJ106" s="36">
        <v>6.0483085507155435E-8</v>
      </c>
      <c r="AK106" s="36">
        <v>7.3090329719859332E-8</v>
      </c>
      <c r="AL106" s="36">
        <v>1.8280486266802495E-7</v>
      </c>
      <c r="AM106" s="36">
        <v>2.0007390256527674E-7</v>
      </c>
      <c r="AN106" s="36">
        <v>1.220510895382468E-3</v>
      </c>
      <c r="AO106" s="36">
        <v>1.0984123050337401E-2</v>
      </c>
      <c r="AP106" s="36">
        <v>0.308727262</v>
      </c>
      <c r="AQ106" s="36">
        <v>0.16623775599999999</v>
      </c>
      <c r="AR106" s="36">
        <v>0.47496501800000002</v>
      </c>
      <c r="AS106" s="36">
        <v>5.5498088000000001E-2</v>
      </c>
      <c r="AT106" s="36">
        <v>8.8208333999999999E-2</v>
      </c>
      <c r="AU106" s="36">
        <v>0.18845521100000001</v>
      </c>
      <c r="AV106" s="36">
        <v>0.19295231800000001</v>
      </c>
      <c r="AW106" s="36">
        <v>0.41223848400000002</v>
      </c>
      <c r="AX106" s="36">
        <v>0.17455251799999999</v>
      </c>
      <c r="AY106" s="36">
        <v>0.37292770600000003</v>
      </c>
      <c r="AZ106" s="36">
        <v>1.9943000000000001E-4</v>
      </c>
      <c r="BA106" s="36">
        <v>3.9886142857142859E-4</v>
      </c>
      <c r="BB106" s="36">
        <v>0.21577853299999999</v>
      </c>
      <c r="BC106" s="36">
        <v>8.6046233050000005</v>
      </c>
      <c r="BD106" s="36">
        <v>18.383592840999999</v>
      </c>
      <c r="BE106" s="36">
        <v>8.9913957142857149E-3</v>
      </c>
      <c r="BF106" s="36">
        <v>1.7982792857142858E-2</v>
      </c>
      <c r="BG106" s="36">
        <v>1.8122134919999999</v>
      </c>
      <c r="BH106" s="36">
        <v>10.300613608999999</v>
      </c>
      <c r="BI106" s="36">
        <v>0</v>
      </c>
      <c r="BJ106" s="36">
        <v>0</v>
      </c>
      <c r="BK106" s="36">
        <v>0</v>
      </c>
      <c r="BL106" s="36">
        <v>0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>
        <v>5.4419632179999997</v>
      </c>
      <c r="E107" s="36">
        <v>5</v>
      </c>
      <c r="F107" s="36">
        <v>0</v>
      </c>
      <c r="G107" s="36">
        <v>1</v>
      </c>
      <c r="H107" s="36">
        <v>4</v>
      </c>
      <c r="I107" s="36">
        <v>1.020690986108139E-3</v>
      </c>
      <c r="J107" s="36">
        <v>0.57403031659349613</v>
      </c>
      <c r="K107" s="36">
        <v>1.020690986108139E-3</v>
      </c>
      <c r="L107" s="36">
        <v>0</v>
      </c>
      <c r="M107" s="36">
        <v>0.13742900757957527</v>
      </c>
      <c r="N107" s="36">
        <v>0.43762200000002893</v>
      </c>
      <c r="O107" s="36">
        <v>1.161317E-3</v>
      </c>
      <c r="P107" s="36">
        <v>1.896064E-3</v>
      </c>
      <c r="Q107" s="36">
        <v>9.8325699999999997E-4</v>
      </c>
      <c r="R107" s="36">
        <v>1.7805999999999999E-4</v>
      </c>
      <c r="S107" s="36">
        <v>1.6638110000000001E-3</v>
      </c>
      <c r="T107" s="36">
        <v>2.3225300000000003E-4</v>
      </c>
      <c r="U107" s="36">
        <v>6.6E-3</v>
      </c>
      <c r="V107" s="36">
        <v>1.5599999999999999E-2</v>
      </c>
      <c r="W107" s="36">
        <v>8.7820079861081392E-3</v>
      </c>
      <c r="X107" s="36">
        <v>0.59152638059349605</v>
      </c>
      <c r="Y107" s="36">
        <v>0.60030838857960422</v>
      </c>
      <c r="Z107" s="36">
        <v>8.5752752002441873E-5</v>
      </c>
      <c r="AA107" s="36">
        <v>1.835108892852256E-5</v>
      </c>
      <c r="AB107" s="36">
        <v>1.8351100000000001E-5</v>
      </c>
      <c r="AC107" s="36">
        <v>6.193847413127657E-6</v>
      </c>
      <c r="AD107" s="36">
        <v>5.7464775713473408E-3</v>
      </c>
      <c r="AE107" s="36">
        <v>5.1718298142126071E-2</v>
      </c>
      <c r="AF107" s="36">
        <v>5.7464775713473415E-2</v>
      </c>
      <c r="AG107" s="36">
        <v>9.1776393463798977E-4</v>
      </c>
      <c r="AH107" s="36">
        <v>1.5612535899588791E-3</v>
      </c>
      <c r="AI107" s="36">
        <v>5.0002310921655998E-3</v>
      </c>
      <c r="AJ107" s="36">
        <v>1.8729917253354996E-6</v>
      </c>
      <c r="AK107" s="36">
        <v>2.2634027616058619E-6</v>
      </c>
      <c r="AL107" s="36">
        <v>5.6609545008710677E-6</v>
      </c>
      <c r="AM107" s="36">
        <v>9.2583077377645295E-4</v>
      </c>
      <c r="AN107" s="36">
        <v>7.3099945640678256E-3</v>
      </c>
      <c r="AO107" s="36">
        <v>5.6724190188792545E-2</v>
      </c>
      <c r="AP107" s="36">
        <v>4.3291684479999999</v>
      </c>
      <c r="AQ107" s="36">
        <v>2.3310907030000001</v>
      </c>
      <c r="AR107" s="36">
        <v>6.660259151</v>
      </c>
      <c r="AS107" s="36">
        <v>0.54546641200000001</v>
      </c>
      <c r="AT107" s="36">
        <v>19.670624611000001</v>
      </c>
      <c r="AU107" s="36">
        <v>34.535076459000003</v>
      </c>
      <c r="AV107" s="36">
        <v>16.231035596000002</v>
      </c>
      <c r="AW107" s="36">
        <v>28.496301789</v>
      </c>
      <c r="AX107" s="36">
        <v>15.079320075</v>
      </c>
      <c r="AY107" s="36">
        <v>26.474272273</v>
      </c>
      <c r="AZ107" s="36">
        <v>5.5454385714285718E-3</v>
      </c>
      <c r="BA107" s="36">
        <v>1.1090877142857144E-2</v>
      </c>
      <c r="BB107" s="36">
        <v>0.26921439800000002</v>
      </c>
      <c r="BC107" s="36">
        <v>10.513818316</v>
      </c>
      <c r="BD107" s="36">
        <v>18.458769184000001</v>
      </c>
      <c r="BE107" s="36">
        <v>1.1218044285714287E-2</v>
      </c>
      <c r="BF107" s="36">
        <v>2.2436090000000002E-2</v>
      </c>
      <c r="BG107" s="36">
        <v>6.5740805819999997</v>
      </c>
      <c r="BH107" s="36">
        <v>7.256040745</v>
      </c>
      <c r="BI107" s="36">
        <v>0</v>
      </c>
      <c r="BJ107" s="36">
        <v>0</v>
      </c>
      <c r="BK107" s="36">
        <v>0</v>
      </c>
      <c r="BL107" s="36">
        <v>0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>
        <v>4.861014097</v>
      </c>
      <c r="E108" s="36">
        <v>0</v>
      </c>
      <c r="F108" s="36" t="s">
        <v>339</v>
      </c>
      <c r="G108" s="36" t="s">
        <v>339</v>
      </c>
      <c r="H108" s="36" t="s">
        <v>339</v>
      </c>
      <c r="I108" s="36">
        <v>0</v>
      </c>
      <c r="J108" s="36">
        <v>0</v>
      </c>
      <c r="K108" s="36">
        <v>0</v>
      </c>
      <c r="L108" s="36">
        <v>0</v>
      </c>
      <c r="M108" s="36">
        <v>0</v>
      </c>
      <c r="N108" s="36">
        <v>0</v>
      </c>
      <c r="O108" s="36">
        <v>7.3179899999999999E-4</v>
      </c>
      <c r="P108" s="36">
        <v>1.1436840000000001E-3</v>
      </c>
      <c r="Q108" s="36">
        <v>6.6517099999999999E-4</v>
      </c>
      <c r="R108" s="36">
        <v>6.6628E-5</v>
      </c>
      <c r="S108" s="36">
        <v>1.056778E-3</v>
      </c>
      <c r="T108" s="36">
        <v>8.6905999999999998E-5</v>
      </c>
      <c r="U108" s="36" t="s">
        <v>339</v>
      </c>
      <c r="V108" s="36" t="s">
        <v>339</v>
      </c>
      <c r="W108" s="36">
        <v>7.3179899999999999E-4</v>
      </c>
      <c r="X108" s="36">
        <v>1.1436840000000001E-3</v>
      </c>
      <c r="Y108" s="36">
        <v>1.8754830000000001E-3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 t="s">
        <v>339</v>
      </c>
      <c r="AH108" s="36" t="s">
        <v>339</v>
      </c>
      <c r="AI108" s="36" t="s">
        <v>339</v>
      </c>
      <c r="AJ108" s="36">
        <v>0</v>
      </c>
      <c r="AK108" s="36">
        <v>0</v>
      </c>
      <c r="AL108" s="36">
        <v>0</v>
      </c>
      <c r="AM108" s="36">
        <v>0</v>
      </c>
      <c r="AN108" s="36">
        <v>0</v>
      </c>
      <c r="AO108" s="36">
        <v>0</v>
      </c>
      <c r="AP108" s="36">
        <v>8.9947499999999995E-4</v>
      </c>
      <c r="AQ108" s="36">
        <v>4.8433299999999999E-4</v>
      </c>
      <c r="AR108" s="36">
        <v>1.3838079999999998E-3</v>
      </c>
      <c r="AS108" s="36">
        <v>0</v>
      </c>
      <c r="AT108" s="36">
        <v>0</v>
      </c>
      <c r="AU108" s="36">
        <v>0</v>
      </c>
      <c r="AV108" s="36">
        <v>0</v>
      </c>
      <c r="AW108" s="36">
        <v>0</v>
      </c>
      <c r="AX108" s="36">
        <v>0</v>
      </c>
      <c r="AY108" s="36">
        <v>0</v>
      </c>
      <c r="AZ108" s="36">
        <v>0</v>
      </c>
      <c r="BA108" s="36">
        <v>0</v>
      </c>
      <c r="BB108" s="36">
        <v>0</v>
      </c>
      <c r="BC108" s="36">
        <v>0</v>
      </c>
      <c r="BD108" s="36">
        <v>0</v>
      </c>
      <c r="BE108" s="36">
        <v>0</v>
      </c>
      <c r="BF108" s="36">
        <v>0</v>
      </c>
      <c r="BG108" s="36">
        <v>0.35555648200000001</v>
      </c>
      <c r="BH108" s="36">
        <v>4.0022074080000003</v>
      </c>
      <c r="BI108" s="36">
        <v>0</v>
      </c>
      <c r="BJ108" s="36">
        <v>0</v>
      </c>
      <c r="BK108" s="36">
        <v>0</v>
      </c>
      <c r="BL108" s="36">
        <v>0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>
        <v>4.7958272580000001</v>
      </c>
      <c r="E109" s="36">
        <v>0</v>
      </c>
      <c r="F109" s="36" t="s">
        <v>339</v>
      </c>
      <c r="G109" s="36" t="s">
        <v>339</v>
      </c>
      <c r="H109" s="36" t="s">
        <v>339</v>
      </c>
      <c r="I109" s="36">
        <v>0</v>
      </c>
      <c r="J109" s="36">
        <v>0</v>
      </c>
      <c r="K109" s="36">
        <v>0</v>
      </c>
      <c r="L109" s="36">
        <v>0</v>
      </c>
      <c r="M109" s="36">
        <v>0</v>
      </c>
      <c r="N109" s="36">
        <v>0</v>
      </c>
      <c r="O109" s="36">
        <v>5.3254099999999998E-4</v>
      </c>
      <c r="P109" s="36">
        <v>8.9180800000000001E-4</v>
      </c>
      <c r="Q109" s="36">
        <v>4.5780700000000002E-4</v>
      </c>
      <c r="R109" s="36">
        <v>7.4733999999999993E-5</v>
      </c>
      <c r="S109" s="36">
        <v>7.9432800000000007E-4</v>
      </c>
      <c r="T109" s="36">
        <v>9.7479999999999995E-5</v>
      </c>
      <c r="U109" s="36" t="s">
        <v>339</v>
      </c>
      <c r="V109" s="36" t="s">
        <v>339</v>
      </c>
      <c r="W109" s="36">
        <v>5.3254099999999998E-4</v>
      </c>
      <c r="X109" s="36">
        <v>8.9180800000000001E-4</v>
      </c>
      <c r="Y109" s="36">
        <v>1.4243490000000001E-3</v>
      </c>
      <c r="Z109" s="36">
        <v>0</v>
      </c>
      <c r="AA109" s="36">
        <v>0</v>
      </c>
      <c r="AB109" s="36">
        <v>0</v>
      </c>
      <c r="AC109" s="36">
        <v>0</v>
      </c>
      <c r="AD109" s="36">
        <v>0</v>
      </c>
      <c r="AE109" s="36">
        <v>0</v>
      </c>
      <c r="AF109" s="36">
        <v>0</v>
      </c>
      <c r="AG109" s="36" t="s">
        <v>339</v>
      </c>
      <c r="AH109" s="36" t="s">
        <v>339</v>
      </c>
      <c r="AI109" s="36" t="s">
        <v>339</v>
      </c>
      <c r="AJ109" s="36">
        <v>0</v>
      </c>
      <c r="AK109" s="36">
        <v>0</v>
      </c>
      <c r="AL109" s="36">
        <v>0</v>
      </c>
      <c r="AM109" s="36">
        <v>0</v>
      </c>
      <c r="AN109" s="36">
        <v>0</v>
      </c>
      <c r="AO109" s="36">
        <v>0</v>
      </c>
      <c r="AP109" s="36">
        <v>1.533017E-3</v>
      </c>
      <c r="AQ109" s="36">
        <v>8.2547100000000004E-4</v>
      </c>
      <c r="AR109" s="36">
        <v>2.3584880000000002E-3</v>
      </c>
      <c r="AS109" s="36">
        <v>0</v>
      </c>
      <c r="AT109" s="36">
        <v>0</v>
      </c>
      <c r="AU109" s="36">
        <v>0</v>
      </c>
      <c r="AV109" s="36">
        <v>0</v>
      </c>
      <c r="AW109" s="36">
        <v>0</v>
      </c>
      <c r="AX109" s="36">
        <v>0</v>
      </c>
      <c r="AY109" s="36">
        <v>0</v>
      </c>
      <c r="AZ109" s="36">
        <v>0</v>
      </c>
      <c r="BA109" s="36">
        <v>0</v>
      </c>
      <c r="BB109" s="36">
        <v>0.16464266999999999</v>
      </c>
      <c r="BC109" s="36">
        <v>7.3861654679999997</v>
      </c>
      <c r="BD109" s="36">
        <v>18.855785152999999</v>
      </c>
      <c r="BE109" s="36">
        <v>6.8605871428571441E-3</v>
      </c>
      <c r="BF109" s="36">
        <v>1.3721174285714288E-2</v>
      </c>
      <c r="BG109" s="36">
        <v>0.26371545200000002</v>
      </c>
      <c r="BH109" s="36">
        <v>8.9266897689999993</v>
      </c>
      <c r="BI109" s="36">
        <v>0</v>
      </c>
      <c r="BJ109" s="36">
        <v>0</v>
      </c>
      <c r="BK109" s="36">
        <v>0</v>
      </c>
      <c r="BL109" s="36">
        <v>0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>
        <v>4.0325546179999998</v>
      </c>
      <c r="E110" s="36">
        <v>1</v>
      </c>
      <c r="F110" s="36">
        <v>0</v>
      </c>
      <c r="G110" s="36">
        <v>0</v>
      </c>
      <c r="H110" s="36">
        <v>1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36">
        <v>0</v>
      </c>
      <c r="W110" s="36">
        <v>0</v>
      </c>
      <c r="X110" s="36">
        <v>0</v>
      </c>
      <c r="Y110" s="36">
        <v>0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0</v>
      </c>
      <c r="AI110" s="36">
        <v>0</v>
      </c>
      <c r="AJ110" s="36">
        <v>0</v>
      </c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0</v>
      </c>
      <c r="AQ110" s="36">
        <v>0</v>
      </c>
      <c r="AR110" s="36">
        <v>0</v>
      </c>
      <c r="AS110" s="36">
        <v>0</v>
      </c>
      <c r="AT110" s="36">
        <v>0</v>
      </c>
      <c r="AU110" s="36">
        <v>0</v>
      </c>
      <c r="AV110" s="36">
        <v>0</v>
      </c>
      <c r="AW110" s="36">
        <v>0</v>
      </c>
      <c r="AX110" s="36">
        <v>0</v>
      </c>
      <c r="AY110" s="36">
        <v>0</v>
      </c>
      <c r="AZ110" s="36">
        <v>0</v>
      </c>
      <c r="BA110" s="36">
        <v>0</v>
      </c>
      <c r="BB110" s="36">
        <v>0</v>
      </c>
      <c r="BC110" s="36">
        <v>0</v>
      </c>
      <c r="BD110" s="36">
        <v>0</v>
      </c>
      <c r="BE110" s="36">
        <v>0</v>
      </c>
      <c r="BF110" s="36">
        <v>0</v>
      </c>
      <c r="BG110" s="36">
        <v>0</v>
      </c>
      <c r="BH110" s="36">
        <v>0</v>
      </c>
      <c r="BI110" s="36">
        <v>0</v>
      </c>
      <c r="BJ110" s="36">
        <v>0</v>
      </c>
      <c r="BK110" s="36">
        <v>0</v>
      </c>
      <c r="BL110" s="36">
        <v>0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>
        <v>4.4807131130000002</v>
      </c>
      <c r="E111" s="36">
        <v>0</v>
      </c>
      <c r="F111" s="36" t="s">
        <v>339</v>
      </c>
      <c r="G111" s="36" t="s">
        <v>339</v>
      </c>
      <c r="H111" s="36" t="s">
        <v>339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0</v>
      </c>
      <c r="P111" s="36">
        <v>0</v>
      </c>
      <c r="Q111" s="36">
        <v>0</v>
      </c>
      <c r="R111" s="36">
        <v>0</v>
      </c>
      <c r="S111" s="36">
        <v>0</v>
      </c>
      <c r="T111" s="36">
        <v>0</v>
      </c>
      <c r="U111" s="36" t="s">
        <v>339</v>
      </c>
      <c r="V111" s="36" t="s">
        <v>339</v>
      </c>
      <c r="W111" s="36">
        <v>0</v>
      </c>
      <c r="X111" s="36">
        <v>0</v>
      </c>
      <c r="Y111" s="36">
        <v>0</v>
      </c>
      <c r="Z111" s="36">
        <v>0</v>
      </c>
      <c r="AA111" s="36">
        <v>0</v>
      </c>
      <c r="AB111" s="36">
        <v>0</v>
      </c>
      <c r="AC111" s="36">
        <v>0</v>
      </c>
      <c r="AD111" s="36">
        <v>0</v>
      </c>
      <c r="AE111" s="36">
        <v>0</v>
      </c>
      <c r="AF111" s="36">
        <v>0</v>
      </c>
      <c r="AG111" s="36" t="s">
        <v>339</v>
      </c>
      <c r="AH111" s="36" t="s">
        <v>339</v>
      </c>
      <c r="AI111" s="36" t="s">
        <v>339</v>
      </c>
      <c r="AJ111" s="36">
        <v>0</v>
      </c>
      <c r="AK111" s="36">
        <v>0</v>
      </c>
      <c r="AL111" s="36">
        <v>0</v>
      </c>
      <c r="AM111" s="36">
        <v>0</v>
      </c>
      <c r="AN111" s="36">
        <v>0</v>
      </c>
      <c r="AO111" s="36">
        <v>0</v>
      </c>
      <c r="AP111" s="36">
        <v>0</v>
      </c>
      <c r="AQ111" s="36">
        <v>0</v>
      </c>
      <c r="AR111" s="36">
        <v>0</v>
      </c>
      <c r="AS111" s="36">
        <v>0</v>
      </c>
      <c r="AT111" s="36">
        <v>0</v>
      </c>
      <c r="AU111" s="36">
        <v>0</v>
      </c>
      <c r="AV111" s="36">
        <v>0</v>
      </c>
      <c r="AW111" s="36">
        <v>0</v>
      </c>
      <c r="AX111" s="36">
        <v>0</v>
      </c>
      <c r="AY111" s="36">
        <v>0</v>
      </c>
      <c r="AZ111" s="36">
        <v>0</v>
      </c>
      <c r="BA111" s="36">
        <v>0</v>
      </c>
      <c r="BB111" s="36">
        <v>0</v>
      </c>
      <c r="BC111" s="36">
        <v>0</v>
      </c>
      <c r="BD111" s="36">
        <v>0</v>
      </c>
      <c r="BE111" s="36">
        <v>0</v>
      </c>
      <c r="BF111" s="36">
        <v>0</v>
      </c>
      <c r="BG111" s="36">
        <v>0</v>
      </c>
      <c r="BH111" s="36">
        <v>0</v>
      </c>
      <c r="BI111" s="36">
        <v>0</v>
      </c>
      <c r="BJ111" s="36">
        <v>0</v>
      </c>
      <c r="BK111" s="36">
        <v>0</v>
      </c>
      <c r="BL111" s="36">
        <v>0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>
        <v>3.935207938</v>
      </c>
      <c r="E112" s="36">
        <v>0</v>
      </c>
      <c r="F112" s="36" t="s">
        <v>339</v>
      </c>
      <c r="G112" s="36" t="s">
        <v>339</v>
      </c>
      <c r="H112" s="36" t="s">
        <v>339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6">
        <v>0</v>
      </c>
      <c r="T112" s="36">
        <v>0</v>
      </c>
      <c r="U112" s="36" t="s">
        <v>339</v>
      </c>
      <c r="V112" s="36" t="s">
        <v>339</v>
      </c>
      <c r="W112" s="36">
        <v>0</v>
      </c>
      <c r="X112" s="36">
        <v>0</v>
      </c>
      <c r="Y112" s="36">
        <v>0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36">
        <v>0</v>
      </c>
      <c r="AG112" s="36" t="s">
        <v>339</v>
      </c>
      <c r="AH112" s="36" t="s">
        <v>339</v>
      </c>
      <c r="AI112" s="36" t="s">
        <v>339</v>
      </c>
      <c r="AJ112" s="36">
        <v>0</v>
      </c>
      <c r="AK112" s="36">
        <v>0</v>
      </c>
      <c r="AL112" s="36">
        <v>0</v>
      </c>
      <c r="AM112" s="36">
        <v>0</v>
      </c>
      <c r="AN112" s="36">
        <v>0</v>
      </c>
      <c r="AO112" s="36">
        <v>0</v>
      </c>
      <c r="AP112" s="36">
        <v>0</v>
      </c>
      <c r="AQ112" s="36">
        <v>0</v>
      </c>
      <c r="AR112" s="36">
        <v>0</v>
      </c>
      <c r="AS112" s="36">
        <v>0</v>
      </c>
      <c r="AT112" s="36">
        <v>0</v>
      </c>
      <c r="AU112" s="36">
        <v>0</v>
      </c>
      <c r="AV112" s="36">
        <v>0</v>
      </c>
      <c r="AW112" s="36">
        <v>0</v>
      </c>
      <c r="AX112" s="36">
        <v>0</v>
      </c>
      <c r="AY112" s="36">
        <v>0</v>
      </c>
      <c r="AZ112" s="36">
        <v>0</v>
      </c>
      <c r="BA112" s="36">
        <v>0</v>
      </c>
      <c r="BB112" s="36">
        <v>0</v>
      </c>
      <c r="BC112" s="36">
        <v>0</v>
      </c>
      <c r="BD112" s="36">
        <v>0</v>
      </c>
      <c r="BE112" s="36">
        <v>0</v>
      </c>
      <c r="BF112" s="36">
        <v>0</v>
      </c>
      <c r="BG112" s="36">
        <v>0</v>
      </c>
      <c r="BH112" s="36">
        <v>0</v>
      </c>
      <c r="BI112" s="36">
        <v>0</v>
      </c>
      <c r="BJ112" s="36">
        <v>0</v>
      </c>
      <c r="BK112" s="36">
        <v>0</v>
      </c>
      <c r="BL112" s="36">
        <v>0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>
        <v>4.3423166980000003</v>
      </c>
      <c r="E113" s="36">
        <v>3</v>
      </c>
      <c r="F113" s="36">
        <v>0</v>
      </c>
      <c r="G113" s="36">
        <v>0</v>
      </c>
      <c r="H113" s="36">
        <v>3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0</v>
      </c>
      <c r="Q113" s="36">
        <v>0</v>
      </c>
      <c r="R113" s="36">
        <v>0</v>
      </c>
      <c r="S113" s="36">
        <v>0</v>
      </c>
      <c r="T113" s="36">
        <v>0</v>
      </c>
      <c r="U113" s="36">
        <v>0</v>
      </c>
      <c r="V113" s="36">
        <v>0</v>
      </c>
      <c r="W113" s="36">
        <v>0</v>
      </c>
      <c r="X113" s="36">
        <v>0</v>
      </c>
      <c r="Y113" s="36">
        <v>0</v>
      </c>
      <c r="Z113" s="36">
        <v>0</v>
      </c>
      <c r="AA113" s="36">
        <v>0</v>
      </c>
      <c r="AB113" s="36">
        <v>0</v>
      </c>
      <c r="AC113" s="36">
        <v>0</v>
      </c>
      <c r="AD113" s="36">
        <v>0</v>
      </c>
      <c r="AE113" s="36">
        <v>0</v>
      </c>
      <c r="AF113" s="36">
        <v>0</v>
      </c>
      <c r="AG113" s="36">
        <v>0</v>
      </c>
      <c r="AH113" s="36">
        <v>0</v>
      </c>
      <c r="AI113" s="36">
        <v>0</v>
      </c>
      <c r="AJ113" s="36">
        <v>0</v>
      </c>
      <c r="AK113" s="36">
        <v>0</v>
      </c>
      <c r="AL113" s="36">
        <v>0</v>
      </c>
      <c r="AM113" s="36">
        <v>0</v>
      </c>
      <c r="AN113" s="36">
        <v>0</v>
      </c>
      <c r="AO113" s="36">
        <v>0</v>
      </c>
      <c r="AP113" s="36">
        <v>0</v>
      </c>
      <c r="AQ113" s="36">
        <v>0</v>
      </c>
      <c r="AR113" s="36">
        <v>0</v>
      </c>
      <c r="AS113" s="36">
        <v>0</v>
      </c>
      <c r="AT113" s="36">
        <v>0</v>
      </c>
      <c r="AU113" s="36">
        <v>0</v>
      </c>
      <c r="AV113" s="36">
        <v>0</v>
      </c>
      <c r="AW113" s="36">
        <v>0</v>
      </c>
      <c r="AX113" s="36">
        <v>0</v>
      </c>
      <c r="AY113" s="36">
        <v>0</v>
      </c>
      <c r="AZ113" s="36">
        <v>0</v>
      </c>
      <c r="BA113" s="36">
        <v>0</v>
      </c>
      <c r="BB113" s="36">
        <v>0</v>
      </c>
      <c r="BC113" s="36">
        <v>0</v>
      </c>
      <c r="BD113" s="36">
        <v>0</v>
      </c>
      <c r="BE113" s="36">
        <v>0</v>
      </c>
      <c r="BF113" s="36">
        <v>0</v>
      </c>
      <c r="BG113" s="36">
        <v>0</v>
      </c>
      <c r="BH113" s="36">
        <v>0</v>
      </c>
      <c r="BI113" s="36">
        <v>0</v>
      </c>
      <c r="BJ113" s="36">
        <v>0</v>
      </c>
      <c r="BK113" s="36">
        <v>0</v>
      </c>
      <c r="BL113" s="36">
        <v>0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>
        <v>4.8747446669999999</v>
      </c>
      <c r="E114" s="36">
        <v>5</v>
      </c>
      <c r="F114" s="36">
        <v>0</v>
      </c>
      <c r="G114" s="36">
        <v>0</v>
      </c>
      <c r="H114" s="36">
        <v>5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1.003746E-3</v>
      </c>
      <c r="P114" s="36">
        <v>1.5822319999999998E-3</v>
      </c>
      <c r="Q114" s="36">
        <v>9.6074700000000008E-4</v>
      </c>
      <c r="R114" s="36">
        <v>4.2998999999999999E-5</v>
      </c>
      <c r="S114" s="36">
        <v>1.5261469999999998E-3</v>
      </c>
      <c r="T114" s="36">
        <v>5.6085000000000003E-5</v>
      </c>
      <c r="U114" s="36">
        <v>0</v>
      </c>
      <c r="V114" s="36">
        <v>0</v>
      </c>
      <c r="W114" s="36">
        <v>1.003746E-3</v>
      </c>
      <c r="X114" s="36">
        <v>1.5822319999999998E-3</v>
      </c>
      <c r="Y114" s="36">
        <v>2.5859780000000001E-3</v>
      </c>
      <c r="Z114" s="36">
        <v>0</v>
      </c>
      <c r="AA114" s="36">
        <v>0</v>
      </c>
      <c r="AB114" s="36">
        <v>0</v>
      </c>
      <c r="AC114" s="36">
        <v>0</v>
      </c>
      <c r="AD114" s="36">
        <v>0</v>
      </c>
      <c r="AE114" s="36">
        <v>0</v>
      </c>
      <c r="AF114" s="36">
        <v>0</v>
      </c>
      <c r="AG114" s="36">
        <v>0</v>
      </c>
      <c r="AH114" s="36">
        <v>0</v>
      </c>
      <c r="AI114" s="36">
        <v>0</v>
      </c>
      <c r="AJ114" s="36">
        <v>0</v>
      </c>
      <c r="AK114" s="36">
        <v>0</v>
      </c>
      <c r="AL114" s="36">
        <v>0</v>
      </c>
      <c r="AM114" s="36">
        <v>0</v>
      </c>
      <c r="AN114" s="36">
        <v>0</v>
      </c>
      <c r="AO114" s="36">
        <v>0</v>
      </c>
      <c r="AP114" s="36">
        <v>1.602378E-3</v>
      </c>
      <c r="AQ114" s="36">
        <v>8.6281800000000001E-4</v>
      </c>
      <c r="AR114" s="36">
        <v>2.4651960000000002E-3</v>
      </c>
      <c r="AS114" s="36">
        <v>0</v>
      </c>
      <c r="AT114" s="36">
        <v>0</v>
      </c>
      <c r="AU114" s="36">
        <v>0</v>
      </c>
      <c r="AV114" s="36">
        <v>0</v>
      </c>
      <c r="AW114" s="36">
        <v>0</v>
      </c>
      <c r="AX114" s="36">
        <v>0</v>
      </c>
      <c r="AY114" s="36">
        <v>0</v>
      </c>
      <c r="AZ114" s="36">
        <v>0</v>
      </c>
      <c r="BA114" s="36">
        <v>0</v>
      </c>
      <c r="BB114" s="36">
        <v>8.5273891000000004E-2</v>
      </c>
      <c r="BC114" s="36">
        <v>5.2032643109999999</v>
      </c>
      <c r="BD114" s="36">
        <v>11.01</v>
      </c>
      <c r="BE114" s="36">
        <v>3.5533242857142861E-3</v>
      </c>
      <c r="BF114" s="36">
        <v>7.1066499999999999E-3</v>
      </c>
      <c r="BG114" s="36">
        <v>0.73300902000000001</v>
      </c>
      <c r="BH114" s="36">
        <v>2.860260647</v>
      </c>
      <c r="BI114" s="36">
        <v>0</v>
      </c>
      <c r="BJ114" s="36">
        <v>0</v>
      </c>
      <c r="BK114" s="36">
        <v>0</v>
      </c>
      <c r="BL114" s="36">
        <v>0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>
        <v>4.9753043019999996</v>
      </c>
      <c r="E115" s="36">
        <v>102</v>
      </c>
      <c r="F115" s="36">
        <v>0</v>
      </c>
      <c r="G115" s="36">
        <v>4</v>
      </c>
      <c r="H115" s="36">
        <v>98</v>
      </c>
      <c r="I115" s="36">
        <v>0</v>
      </c>
      <c r="J115" s="36">
        <v>0</v>
      </c>
      <c r="K115" s="36">
        <v>0</v>
      </c>
      <c r="L115" s="36">
        <v>0</v>
      </c>
      <c r="M115" s="36">
        <v>0</v>
      </c>
      <c r="N115" s="36">
        <v>0</v>
      </c>
      <c r="O115" s="36">
        <v>4.8268679999999998E-3</v>
      </c>
      <c r="P115" s="36">
        <v>7.6090189999999999E-3</v>
      </c>
      <c r="Q115" s="36">
        <v>4.4734609999999998E-3</v>
      </c>
      <c r="R115" s="36">
        <v>3.5340699999999997E-4</v>
      </c>
      <c r="S115" s="36">
        <v>7.1480529999999997E-3</v>
      </c>
      <c r="T115" s="36">
        <v>4.6096599999999999E-4</v>
      </c>
      <c r="U115" s="36">
        <v>1.4999999999999999E-2</v>
      </c>
      <c r="V115" s="36">
        <v>3.5999999999999997E-2</v>
      </c>
      <c r="W115" s="36">
        <v>1.9826867999999997E-2</v>
      </c>
      <c r="X115" s="36">
        <v>4.3609018999999999E-2</v>
      </c>
      <c r="Y115" s="36">
        <v>6.3435886999999996E-2</v>
      </c>
      <c r="Z115" s="36">
        <v>0</v>
      </c>
      <c r="AA115" s="36">
        <v>0</v>
      </c>
      <c r="AB115" s="36">
        <v>0</v>
      </c>
      <c r="AC115" s="36">
        <v>0</v>
      </c>
      <c r="AD115" s="36">
        <v>0</v>
      </c>
      <c r="AE115" s="36">
        <v>0</v>
      </c>
      <c r="AF115" s="36">
        <v>0</v>
      </c>
      <c r="AG115" s="36">
        <v>2.6593941135225996E-3</v>
      </c>
      <c r="AH115" s="36">
        <v>4.5240267678315488E-3</v>
      </c>
      <c r="AI115" s="36">
        <v>1.4489112756433475E-2</v>
      </c>
      <c r="AJ115" s="36">
        <v>0</v>
      </c>
      <c r="AK115" s="36">
        <v>0</v>
      </c>
      <c r="AL115" s="36">
        <v>0</v>
      </c>
      <c r="AM115" s="36">
        <v>2.6593941135225996E-3</v>
      </c>
      <c r="AN115" s="36">
        <v>4.5240267678315488E-3</v>
      </c>
      <c r="AO115" s="36">
        <v>1.4489112756433475E-2</v>
      </c>
      <c r="AP115" s="36">
        <v>7.8511294999999995E-2</v>
      </c>
      <c r="AQ115" s="36">
        <v>4.2275312000000002E-2</v>
      </c>
      <c r="AR115" s="36">
        <v>0.12078660699999999</v>
      </c>
      <c r="AS115" s="36">
        <v>0</v>
      </c>
      <c r="AT115" s="36">
        <v>0</v>
      </c>
      <c r="AU115" s="36">
        <v>0</v>
      </c>
      <c r="AV115" s="36">
        <v>0</v>
      </c>
      <c r="AW115" s="36">
        <v>0</v>
      </c>
      <c r="AX115" s="36">
        <v>0</v>
      </c>
      <c r="AY115" s="36">
        <v>0</v>
      </c>
      <c r="AZ115" s="36">
        <v>0</v>
      </c>
      <c r="BA115" s="36">
        <v>0</v>
      </c>
      <c r="BB115" s="36">
        <v>0.60207060800000001</v>
      </c>
      <c r="BC115" s="36">
        <v>53.145836254000002</v>
      </c>
      <c r="BD115" s="36">
        <v>113.784000369</v>
      </c>
      <c r="BE115" s="36">
        <v>0.39095494000000003</v>
      </c>
      <c r="BF115" s="36">
        <v>0.78190988000000006</v>
      </c>
      <c r="BG115" s="36">
        <v>1.9249842180000001</v>
      </c>
      <c r="BH115" s="36">
        <v>6.7233611010000001</v>
      </c>
      <c r="BI115" s="36">
        <v>0</v>
      </c>
      <c r="BJ115" s="36">
        <v>0</v>
      </c>
      <c r="BK115" s="36">
        <v>0</v>
      </c>
      <c r="BL115" s="36">
        <v>0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>
        <v>4.8645567209999996</v>
      </c>
      <c r="E116" s="36">
        <v>36</v>
      </c>
      <c r="F116" s="36">
        <v>0</v>
      </c>
      <c r="G116" s="36">
        <v>0</v>
      </c>
      <c r="H116" s="36">
        <v>36</v>
      </c>
      <c r="I116" s="36">
        <v>0</v>
      </c>
      <c r="J116" s="36">
        <v>0</v>
      </c>
      <c r="K116" s="36">
        <v>0</v>
      </c>
      <c r="L116" s="36">
        <v>0</v>
      </c>
      <c r="M116" s="36">
        <v>0</v>
      </c>
      <c r="N116" s="36">
        <v>0</v>
      </c>
      <c r="O116" s="36">
        <v>1.4108469999999998E-3</v>
      </c>
      <c r="P116" s="36">
        <v>1.9410839999999998E-3</v>
      </c>
      <c r="Q116" s="36">
        <v>1.3224159999999999E-3</v>
      </c>
      <c r="R116" s="36">
        <v>8.8430999999999994E-5</v>
      </c>
      <c r="S116" s="36">
        <v>1.8257389999999998E-3</v>
      </c>
      <c r="T116" s="36">
        <v>1.15345E-4</v>
      </c>
      <c r="U116" s="36">
        <v>0</v>
      </c>
      <c r="V116" s="36">
        <v>0</v>
      </c>
      <c r="W116" s="36">
        <v>1.4108469999999998E-3</v>
      </c>
      <c r="X116" s="36">
        <v>1.9410839999999998E-3</v>
      </c>
      <c r="Y116" s="36">
        <v>3.3519309999999998E-3</v>
      </c>
      <c r="Z116" s="36">
        <v>0</v>
      </c>
      <c r="AA116" s="36">
        <v>0</v>
      </c>
      <c r="AB116" s="36">
        <v>0</v>
      </c>
      <c r="AC116" s="36">
        <v>0</v>
      </c>
      <c r="AD116" s="36">
        <v>0</v>
      </c>
      <c r="AE116" s="36">
        <v>0</v>
      </c>
      <c r="AF116" s="36">
        <v>0</v>
      </c>
      <c r="AG116" s="36">
        <v>0</v>
      </c>
      <c r="AH116" s="36">
        <v>0</v>
      </c>
      <c r="AI116" s="36">
        <v>0</v>
      </c>
      <c r="AJ116" s="36">
        <v>0</v>
      </c>
      <c r="AK116" s="36">
        <v>0</v>
      </c>
      <c r="AL116" s="36">
        <v>0</v>
      </c>
      <c r="AM116" s="36">
        <v>0</v>
      </c>
      <c r="AN116" s="36">
        <v>0</v>
      </c>
      <c r="AO116" s="36">
        <v>0</v>
      </c>
      <c r="AP116" s="36">
        <v>1.439606E-3</v>
      </c>
      <c r="AQ116" s="36">
        <v>7.7517199999999997E-4</v>
      </c>
      <c r="AR116" s="36">
        <v>2.2147779999999997E-3</v>
      </c>
      <c r="AS116" s="36">
        <v>0</v>
      </c>
      <c r="AT116" s="36">
        <v>0</v>
      </c>
      <c r="AU116" s="36">
        <v>0</v>
      </c>
      <c r="AV116" s="36">
        <v>0</v>
      </c>
      <c r="AW116" s="36">
        <v>0</v>
      </c>
      <c r="AX116" s="36">
        <v>0</v>
      </c>
      <c r="AY116" s="36">
        <v>0</v>
      </c>
      <c r="AZ116" s="36">
        <v>0</v>
      </c>
      <c r="BA116" s="36">
        <v>0</v>
      </c>
      <c r="BB116" s="36">
        <v>0.17549026700000001</v>
      </c>
      <c r="BC116" s="36">
        <v>12.954509892000001</v>
      </c>
      <c r="BD116" s="36">
        <v>28.940174983999999</v>
      </c>
      <c r="BE116" s="36">
        <v>0.11395471857142858</v>
      </c>
      <c r="BF116" s="36">
        <v>0.22790943714285716</v>
      </c>
      <c r="BG116" s="36">
        <v>0.56531147500000001</v>
      </c>
      <c r="BH116" s="36">
        <v>2.0250092409999998</v>
      </c>
      <c r="BI116" s="36">
        <v>0</v>
      </c>
      <c r="BJ116" s="36">
        <v>0</v>
      </c>
      <c r="BK116" s="36">
        <v>0</v>
      </c>
      <c r="BL116" s="36">
        <v>0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>
        <v>4.9263446630000001</v>
      </c>
      <c r="E117" s="36">
        <v>55</v>
      </c>
      <c r="F117" s="36">
        <v>0</v>
      </c>
      <c r="G117" s="36">
        <v>0</v>
      </c>
      <c r="H117" s="36">
        <v>55</v>
      </c>
      <c r="I117" s="36">
        <v>0</v>
      </c>
      <c r="J117" s="36">
        <v>0</v>
      </c>
      <c r="K117" s="36">
        <v>0</v>
      </c>
      <c r="L117" s="36">
        <v>0</v>
      </c>
      <c r="M117" s="36">
        <v>0</v>
      </c>
      <c r="N117" s="36">
        <v>0</v>
      </c>
      <c r="O117" s="36">
        <v>1.2349099999999999E-4</v>
      </c>
      <c r="P117" s="36">
        <v>2.1578799999999999E-4</v>
      </c>
      <c r="Q117" s="36">
        <v>1.16006E-4</v>
      </c>
      <c r="R117" s="36">
        <v>7.4850000000000003E-6</v>
      </c>
      <c r="S117" s="36">
        <v>2.0602399999999999E-4</v>
      </c>
      <c r="T117" s="36">
        <v>9.764E-6</v>
      </c>
      <c r="U117" s="36">
        <v>0</v>
      </c>
      <c r="V117" s="36">
        <v>0</v>
      </c>
      <c r="W117" s="36">
        <v>1.2349099999999999E-4</v>
      </c>
      <c r="X117" s="36">
        <v>2.1578799999999999E-4</v>
      </c>
      <c r="Y117" s="36">
        <v>3.3927899999999995E-4</v>
      </c>
      <c r="Z117" s="36">
        <v>0</v>
      </c>
      <c r="AA117" s="36">
        <v>0</v>
      </c>
      <c r="AB117" s="36">
        <v>0</v>
      </c>
      <c r="AC117" s="36">
        <v>0</v>
      </c>
      <c r="AD117" s="36">
        <v>0</v>
      </c>
      <c r="AE117" s="36">
        <v>0</v>
      </c>
      <c r="AF117" s="36">
        <v>0</v>
      </c>
      <c r="AG117" s="36">
        <v>0</v>
      </c>
      <c r="AH117" s="36">
        <v>0</v>
      </c>
      <c r="AI117" s="36">
        <v>0</v>
      </c>
      <c r="AJ117" s="36">
        <v>0</v>
      </c>
      <c r="AK117" s="36">
        <v>0</v>
      </c>
      <c r="AL117" s="36">
        <v>0</v>
      </c>
      <c r="AM117" s="36">
        <v>0</v>
      </c>
      <c r="AN117" s="36">
        <v>0</v>
      </c>
      <c r="AO117" s="36">
        <v>0</v>
      </c>
      <c r="AP117" s="36">
        <v>1.7188899999999999E-4</v>
      </c>
      <c r="AQ117" s="36">
        <v>9.2554999999999997E-5</v>
      </c>
      <c r="AR117" s="36">
        <v>2.6444399999999996E-4</v>
      </c>
      <c r="AS117" s="36">
        <v>0</v>
      </c>
      <c r="AT117" s="36">
        <v>0</v>
      </c>
      <c r="AU117" s="36">
        <v>0</v>
      </c>
      <c r="AV117" s="36">
        <v>0</v>
      </c>
      <c r="AW117" s="36">
        <v>0</v>
      </c>
      <c r="AX117" s="36">
        <v>0</v>
      </c>
      <c r="AY117" s="36">
        <v>0</v>
      </c>
      <c r="AZ117" s="36">
        <v>0</v>
      </c>
      <c r="BA117" s="36">
        <v>0</v>
      </c>
      <c r="BB117" s="36">
        <v>0.113868024</v>
      </c>
      <c r="BC117" s="36">
        <v>5.6352865850000002</v>
      </c>
      <c r="BD117" s="36">
        <v>13.043387557000001</v>
      </c>
      <c r="BE117" s="36">
        <v>7.3940275714285714E-2</v>
      </c>
      <c r="BF117" s="36">
        <v>0.14788055142857143</v>
      </c>
      <c r="BG117" s="36">
        <v>0.38845760600000001</v>
      </c>
      <c r="BH117" s="36">
        <v>2.415614427</v>
      </c>
      <c r="BI117" s="36">
        <v>0</v>
      </c>
      <c r="BJ117" s="36">
        <v>0</v>
      </c>
      <c r="BK117" s="36">
        <v>0</v>
      </c>
      <c r="BL117" s="36">
        <v>0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>
        <v>4.7673258519999999</v>
      </c>
      <c r="E118" s="36">
        <v>46</v>
      </c>
      <c r="F118" s="36">
        <v>0</v>
      </c>
      <c r="G118" s="36">
        <v>0</v>
      </c>
      <c r="H118" s="36">
        <v>46</v>
      </c>
      <c r="I118" s="36">
        <v>0</v>
      </c>
      <c r="J118" s="36">
        <v>0</v>
      </c>
      <c r="K118" s="36">
        <v>0</v>
      </c>
      <c r="L118" s="36">
        <v>0</v>
      </c>
      <c r="M118" s="36">
        <v>0</v>
      </c>
      <c r="N118" s="36">
        <v>0</v>
      </c>
      <c r="O118" s="36">
        <v>0</v>
      </c>
      <c r="P118" s="36">
        <v>0</v>
      </c>
      <c r="Q118" s="36">
        <v>0</v>
      </c>
      <c r="R118" s="36">
        <v>0</v>
      </c>
      <c r="S118" s="36">
        <v>0</v>
      </c>
      <c r="T118" s="36">
        <v>0</v>
      </c>
      <c r="U118" s="36">
        <v>0</v>
      </c>
      <c r="V118" s="36">
        <v>0</v>
      </c>
      <c r="W118" s="36">
        <v>0</v>
      </c>
      <c r="X118" s="36">
        <v>0</v>
      </c>
      <c r="Y118" s="36">
        <v>0</v>
      </c>
      <c r="Z118" s="36">
        <v>0</v>
      </c>
      <c r="AA118" s="36">
        <v>0</v>
      </c>
      <c r="AB118" s="36">
        <v>0</v>
      </c>
      <c r="AC118" s="36">
        <v>0</v>
      </c>
      <c r="AD118" s="36">
        <v>0</v>
      </c>
      <c r="AE118" s="36">
        <v>0</v>
      </c>
      <c r="AF118" s="36">
        <v>0</v>
      </c>
      <c r="AG118" s="36">
        <v>0</v>
      </c>
      <c r="AH118" s="36">
        <v>0</v>
      </c>
      <c r="AI118" s="36">
        <v>0</v>
      </c>
      <c r="AJ118" s="36">
        <v>0</v>
      </c>
      <c r="AK118" s="36">
        <v>0</v>
      </c>
      <c r="AL118" s="36">
        <v>0</v>
      </c>
      <c r="AM118" s="36">
        <v>0</v>
      </c>
      <c r="AN118" s="36">
        <v>0</v>
      </c>
      <c r="AO118" s="36">
        <v>0</v>
      </c>
      <c r="AP118" s="36">
        <v>0</v>
      </c>
      <c r="AQ118" s="36">
        <v>0</v>
      </c>
      <c r="AR118" s="36">
        <v>0</v>
      </c>
      <c r="AS118" s="36">
        <v>0</v>
      </c>
      <c r="AT118" s="36">
        <v>0</v>
      </c>
      <c r="AU118" s="36">
        <v>0</v>
      </c>
      <c r="AV118" s="36">
        <v>0</v>
      </c>
      <c r="AW118" s="36">
        <v>0</v>
      </c>
      <c r="AX118" s="36">
        <v>0</v>
      </c>
      <c r="AY118" s="36">
        <v>0</v>
      </c>
      <c r="AZ118" s="36">
        <v>0</v>
      </c>
      <c r="BA118" s="36">
        <v>0</v>
      </c>
      <c r="BB118" s="36">
        <v>1.4430139E-2</v>
      </c>
      <c r="BC118" s="36">
        <v>0.29672930400000003</v>
      </c>
      <c r="BD118" s="36">
        <v>0.70240931600000001</v>
      </c>
      <c r="BE118" s="36">
        <v>9.3702200000000003E-3</v>
      </c>
      <c r="BF118" s="36">
        <v>1.8740440000000001E-2</v>
      </c>
      <c r="BG118" s="36">
        <v>0.15324621099999999</v>
      </c>
      <c r="BH118" s="36">
        <v>0.53841982200000005</v>
      </c>
      <c r="BI118" s="36">
        <v>0</v>
      </c>
      <c r="BJ118" s="36">
        <v>0</v>
      </c>
      <c r="BK118" s="36">
        <v>0</v>
      </c>
      <c r="BL118" s="36">
        <v>0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>
        <v>4.5631759570000003</v>
      </c>
      <c r="E119" s="36">
        <v>11</v>
      </c>
      <c r="F119" s="36">
        <v>0</v>
      </c>
      <c r="G119" s="36">
        <v>0</v>
      </c>
      <c r="H119" s="36">
        <v>11</v>
      </c>
      <c r="I119" s="36">
        <v>0</v>
      </c>
      <c r="J119" s="36">
        <v>0</v>
      </c>
      <c r="K119" s="36">
        <v>0</v>
      </c>
      <c r="L119" s="36">
        <v>0</v>
      </c>
      <c r="M119" s="36">
        <v>0</v>
      </c>
      <c r="N119" s="36">
        <v>0</v>
      </c>
      <c r="O119" s="36">
        <v>0</v>
      </c>
      <c r="P119" s="36">
        <v>0</v>
      </c>
      <c r="Q119" s="36">
        <v>0</v>
      </c>
      <c r="R119" s="36">
        <v>0</v>
      </c>
      <c r="S119" s="36">
        <v>0</v>
      </c>
      <c r="T119" s="36">
        <v>0</v>
      </c>
      <c r="U119" s="36">
        <v>0</v>
      </c>
      <c r="V119" s="36">
        <v>0</v>
      </c>
      <c r="W119" s="36">
        <v>0</v>
      </c>
      <c r="X119" s="36">
        <v>0</v>
      </c>
      <c r="Y119" s="36">
        <v>0</v>
      </c>
      <c r="Z119" s="36">
        <v>0</v>
      </c>
      <c r="AA119" s="36">
        <v>0</v>
      </c>
      <c r="AB119" s="36">
        <v>0</v>
      </c>
      <c r="AC119" s="36">
        <v>0</v>
      </c>
      <c r="AD119" s="36">
        <v>0</v>
      </c>
      <c r="AE119" s="36">
        <v>0</v>
      </c>
      <c r="AF119" s="36">
        <v>0</v>
      </c>
      <c r="AG119" s="36">
        <v>0</v>
      </c>
      <c r="AH119" s="36">
        <v>0</v>
      </c>
      <c r="AI119" s="36">
        <v>0</v>
      </c>
      <c r="AJ119" s="36">
        <v>0</v>
      </c>
      <c r="AK119" s="36">
        <v>0</v>
      </c>
      <c r="AL119" s="36">
        <v>0</v>
      </c>
      <c r="AM119" s="36">
        <v>0</v>
      </c>
      <c r="AN119" s="36">
        <v>0</v>
      </c>
      <c r="AO119" s="36">
        <v>0</v>
      </c>
      <c r="AP119" s="36">
        <v>0</v>
      </c>
      <c r="AQ119" s="36">
        <v>0</v>
      </c>
      <c r="AR119" s="36">
        <v>0</v>
      </c>
      <c r="AS119" s="36">
        <v>0</v>
      </c>
      <c r="AT119" s="36">
        <v>0</v>
      </c>
      <c r="AU119" s="36">
        <v>0</v>
      </c>
      <c r="AV119" s="36">
        <v>0</v>
      </c>
      <c r="AW119" s="36">
        <v>0</v>
      </c>
      <c r="AX119" s="36">
        <v>0</v>
      </c>
      <c r="AY119" s="36">
        <v>0</v>
      </c>
      <c r="AZ119" s="36">
        <v>0</v>
      </c>
      <c r="BA119" s="36">
        <v>0</v>
      </c>
      <c r="BB119" s="36">
        <v>0</v>
      </c>
      <c r="BC119" s="36">
        <v>0</v>
      </c>
      <c r="BD119" s="36">
        <v>0</v>
      </c>
      <c r="BE119" s="36">
        <v>0</v>
      </c>
      <c r="BF119" s="36">
        <v>0</v>
      </c>
      <c r="BG119" s="36">
        <v>0</v>
      </c>
      <c r="BH119" s="36">
        <v>4.641435E-2</v>
      </c>
      <c r="BI119" s="36">
        <v>0</v>
      </c>
      <c r="BJ119" s="36">
        <v>0</v>
      </c>
      <c r="BK119" s="36">
        <v>0</v>
      </c>
      <c r="BL119" s="36">
        <v>0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>
        <v>4.5240450069999998</v>
      </c>
      <c r="E120" s="36">
        <v>14</v>
      </c>
      <c r="F120" s="36">
        <v>0</v>
      </c>
      <c r="G120" s="36">
        <v>0</v>
      </c>
      <c r="H120" s="36">
        <v>14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0</v>
      </c>
      <c r="P120" s="36">
        <v>0</v>
      </c>
      <c r="Q120" s="36">
        <v>0</v>
      </c>
      <c r="R120" s="36">
        <v>0</v>
      </c>
      <c r="S120" s="36">
        <v>0</v>
      </c>
      <c r="T120" s="36">
        <v>0</v>
      </c>
      <c r="U120" s="36">
        <v>0</v>
      </c>
      <c r="V120" s="36">
        <v>0</v>
      </c>
      <c r="W120" s="36">
        <v>0</v>
      </c>
      <c r="X120" s="36">
        <v>0</v>
      </c>
      <c r="Y120" s="36">
        <v>0</v>
      </c>
      <c r="Z120" s="36">
        <v>0</v>
      </c>
      <c r="AA120" s="36">
        <v>0</v>
      </c>
      <c r="AB120" s="36">
        <v>0</v>
      </c>
      <c r="AC120" s="36">
        <v>0</v>
      </c>
      <c r="AD120" s="36">
        <v>0</v>
      </c>
      <c r="AE120" s="36">
        <v>0</v>
      </c>
      <c r="AF120" s="36">
        <v>0</v>
      </c>
      <c r="AG120" s="36">
        <v>0</v>
      </c>
      <c r="AH120" s="36">
        <v>0</v>
      </c>
      <c r="AI120" s="36">
        <v>0</v>
      </c>
      <c r="AJ120" s="36">
        <v>0</v>
      </c>
      <c r="AK120" s="36">
        <v>0</v>
      </c>
      <c r="AL120" s="36">
        <v>0</v>
      </c>
      <c r="AM120" s="36">
        <v>0</v>
      </c>
      <c r="AN120" s="36">
        <v>0</v>
      </c>
      <c r="AO120" s="36">
        <v>0</v>
      </c>
      <c r="AP120" s="36">
        <v>0</v>
      </c>
      <c r="AQ120" s="36">
        <v>0</v>
      </c>
      <c r="AR120" s="36">
        <v>0</v>
      </c>
      <c r="AS120" s="36">
        <v>0</v>
      </c>
      <c r="AT120" s="36">
        <v>0</v>
      </c>
      <c r="AU120" s="36">
        <v>0</v>
      </c>
      <c r="AV120" s="36">
        <v>0</v>
      </c>
      <c r="AW120" s="36">
        <v>0</v>
      </c>
      <c r="AX120" s="36">
        <v>0</v>
      </c>
      <c r="AY120" s="36">
        <v>0</v>
      </c>
      <c r="AZ120" s="36">
        <v>0</v>
      </c>
      <c r="BA120" s="36">
        <v>0</v>
      </c>
      <c r="BB120" s="36">
        <v>0</v>
      </c>
      <c r="BC120" s="36">
        <v>0</v>
      </c>
      <c r="BD120" s="36">
        <v>0</v>
      </c>
      <c r="BE120" s="36">
        <v>0</v>
      </c>
      <c r="BF120" s="36">
        <v>0</v>
      </c>
      <c r="BG120" s="36">
        <v>0</v>
      </c>
      <c r="BH120" s="36">
        <v>0</v>
      </c>
      <c r="BI120" s="36">
        <v>0</v>
      </c>
      <c r="BJ120" s="36">
        <v>0</v>
      </c>
      <c r="BK120" s="36">
        <v>0</v>
      </c>
      <c r="BL120" s="36">
        <v>0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>
        <v>4.4906056310000002</v>
      </c>
      <c r="E121" s="36">
        <v>0</v>
      </c>
      <c r="F121" s="36" t="s">
        <v>339</v>
      </c>
      <c r="G121" s="36" t="s">
        <v>339</v>
      </c>
      <c r="H121" s="36" t="s">
        <v>339</v>
      </c>
      <c r="I121" s="36">
        <v>0</v>
      </c>
      <c r="J121" s="36">
        <v>0</v>
      </c>
      <c r="K121" s="36">
        <v>0</v>
      </c>
      <c r="L121" s="36">
        <v>0</v>
      </c>
      <c r="M121" s="36">
        <v>0</v>
      </c>
      <c r="N121" s="36">
        <v>0</v>
      </c>
      <c r="O121" s="36">
        <v>0</v>
      </c>
      <c r="P121" s="36">
        <v>0</v>
      </c>
      <c r="Q121" s="36">
        <v>0</v>
      </c>
      <c r="R121" s="36">
        <v>0</v>
      </c>
      <c r="S121" s="36">
        <v>0</v>
      </c>
      <c r="T121" s="36">
        <v>0</v>
      </c>
      <c r="U121" s="36" t="s">
        <v>339</v>
      </c>
      <c r="V121" s="36" t="s">
        <v>339</v>
      </c>
      <c r="W121" s="36">
        <v>0</v>
      </c>
      <c r="X121" s="36">
        <v>0</v>
      </c>
      <c r="Y121" s="36">
        <v>0</v>
      </c>
      <c r="Z121" s="36">
        <v>0</v>
      </c>
      <c r="AA121" s="36">
        <v>0</v>
      </c>
      <c r="AB121" s="36">
        <v>0</v>
      </c>
      <c r="AC121" s="36">
        <v>0</v>
      </c>
      <c r="AD121" s="36">
        <v>0</v>
      </c>
      <c r="AE121" s="36">
        <v>0</v>
      </c>
      <c r="AF121" s="36">
        <v>0</v>
      </c>
      <c r="AG121" s="36" t="s">
        <v>339</v>
      </c>
      <c r="AH121" s="36" t="s">
        <v>339</v>
      </c>
      <c r="AI121" s="36" t="s">
        <v>339</v>
      </c>
      <c r="AJ121" s="36">
        <v>0</v>
      </c>
      <c r="AK121" s="36">
        <v>0</v>
      </c>
      <c r="AL121" s="36">
        <v>0</v>
      </c>
      <c r="AM121" s="36">
        <v>0</v>
      </c>
      <c r="AN121" s="36">
        <v>0</v>
      </c>
      <c r="AO121" s="36">
        <v>0</v>
      </c>
      <c r="AP121" s="36">
        <v>0</v>
      </c>
      <c r="AQ121" s="36">
        <v>0</v>
      </c>
      <c r="AR121" s="36">
        <v>0</v>
      </c>
      <c r="AS121" s="36">
        <v>0</v>
      </c>
      <c r="AT121" s="36">
        <v>0</v>
      </c>
      <c r="AU121" s="36">
        <v>0</v>
      </c>
      <c r="AV121" s="36">
        <v>0</v>
      </c>
      <c r="AW121" s="36">
        <v>0</v>
      </c>
      <c r="AX121" s="36">
        <v>0</v>
      </c>
      <c r="AY121" s="36">
        <v>0</v>
      </c>
      <c r="AZ121" s="36">
        <v>0</v>
      </c>
      <c r="BA121" s="36">
        <v>0</v>
      </c>
      <c r="BB121" s="36">
        <v>0</v>
      </c>
      <c r="BC121" s="36">
        <v>0</v>
      </c>
      <c r="BD121" s="36">
        <v>0</v>
      </c>
      <c r="BE121" s="36">
        <v>0</v>
      </c>
      <c r="BF121" s="36">
        <v>0</v>
      </c>
      <c r="BG121" s="36">
        <v>0</v>
      </c>
      <c r="BH121" s="36">
        <v>0</v>
      </c>
      <c r="BI121" s="36">
        <v>0</v>
      </c>
      <c r="BJ121" s="36">
        <v>0</v>
      </c>
      <c r="BK121" s="36">
        <v>0</v>
      </c>
      <c r="BL121" s="36">
        <v>0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>
        <v>4.3764505649999998</v>
      </c>
      <c r="E122" s="36">
        <v>0</v>
      </c>
      <c r="F122" s="36" t="s">
        <v>339</v>
      </c>
      <c r="G122" s="36" t="s">
        <v>339</v>
      </c>
      <c r="H122" s="36" t="s">
        <v>339</v>
      </c>
      <c r="I122" s="36">
        <v>0</v>
      </c>
      <c r="J122" s="36">
        <v>0</v>
      </c>
      <c r="K122" s="36">
        <v>0</v>
      </c>
      <c r="L122" s="36">
        <v>0</v>
      </c>
      <c r="M122" s="36">
        <v>0</v>
      </c>
      <c r="N122" s="36">
        <v>0</v>
      </c>
      <c r="O122" s="36">
        <v>0</v>
      </c>
      <c r="P122" s="36">
        <v>0</v>
      </c>
      <c r="Q122" s="36">
        <v>0</v>
      </c>
      <c r="R122" s="36">
        <v>0</v>
      </c>
      <c r="S122" s="36">
        <v>0</v>
      </c>
      <c r="T122" s="36">
        <v>0</v>
      </c>
      <c r="U122" s="36" t="s">
        <v>339</v>
      </c>
      <c r="V122" s="36" t="s">
        <v>339</v>
      </c>
      <c r="W122" s="36">
        <v>0</v>
      </c>
      <c r="X122" s="36">
        <v>0</v>
      </c>
      <c r="Y122" s="36">
        <v>0</v>
      </c>
      <c r="Z122" s="36">
        <v>0</v>
      </c>
      <c r="AA122" s="36">
        <v>0</v>
      </c>
      <c r="AB122" s="36">
        <v>0</v>
      </c>
      <c r="AC122" s="36">
        <v>0</v>
      </c>
      <c r="AD122" s="36">
        <v>0</v>
      </c>
      <c r="AE122" s="36">
        <v>0</v>
      </c>
      <c r="AF122" s="36">
        <v>0</v>
      </c>
      <c r="AG122" s="36" t="s">
        <v>339</v>
      </c>
      <c r="AH122" s="36" t="s">
        <v>339</v>
      </c>
      <c r="AI122" s="36" t="s">
        <v>339</v>
      </c>
      <c r="AJ122" s="36">
        <v>0</v>
      </c>
      <c r="AK122" s="36">
        <v>0</v>
      </c>
      <c r="AL122" s="36">
        <v>0</v>
      </c>
      <c r="AM122" s="36">
        <v>0</v>
      </c>
      <c r="AN122" s="36">
        <v>0</v>
      </c>
      <c r="AO122" s="36">
        <v>0</v>
      </c>
      <c r="AP122" s="36">
        <v>0</v>
      </c>
      <c r="AQ122" s="36">
        <v>0</v>
      </c>
      <c r="AR122" s="36">
        <v>0</v>
      </c>
      <c r="AS122" s="36">
        <v>0</v>
      </c>
      <c r="AT122" s="36">
        <v>0</v>
      </c>
      <c r="AU122" s="36">
        <v>0</v>
      </c>
      <c r="AV122" s="36">
        <v>0</v>
      </c>
      <c r="AW122" s="36">
        <v>0</v>
      </c>
      <c r="AX122" s="36">
        <v>0</v>
      </c>
      <c r="AY122" s="36">
        <v>0</v>
      </c>
      <c r="AZ122" s="36">
        <v>0</v>
      </c>
      <c r="BA122" s="36">
        <v>0</v>
      </c>
      <c r="BB122" s="36">
        <v>0</v>
      </c>
      <c r="BC122" s="36">
        <v>0</v>
      </c>
      <c r="BD122" s="36">
        <v>0</v>
      </c>
      <c r="BE122" s="36">
        <v>0</v>
      </c>
      <c r="BF122" s="36">
        <v>0</v>
      </c>
      <c r="BG122" s="36">
        <v>0</v>
      </c>
      <c r="BH122" s="36">
        <v>0</v>
      </c>
      <c r="BI122" s="36">
        <v>0</v>
      </c>
      <c r="BJ122" s="36">
        <v>0</v>
      </c>
      <c r="BK122" s="36">
        <v>0</v>
      </c>
      <c r="BL122" s="36">
        <v>0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 t="s">
        <v>338</v>
      </c>
      <c r="E123" s="36" t="s">
        <v>338</v>
      </c>
      <c r="F123" s="36" t="s">
        <v>338</v>
      </c>
      <c r="G123" s="36" t="s">
        <v>338</v>
      </c>
      <c r="H123" s="36" t="s">
        <v>338</v>
      </c>
      <c r="I123" s="36" t="s">
        <v>338</v>
      </c>
      <c r="J123" s="36" t="s">
        <v>338</v>
      </c>
      <c r="K123" s="36" t="s">
        <v>338</v>
      </c>
      <c r="L123" s="36" t="s">
        <v>338</v>
      </c>
      <c r="M123" s="36" t="s">
        <v>338</v>
      </c>
      <c r="N123" s="36" t="s">
        <v>338</v>
      </c>
      <c r="O123" s="36" t="s">
        <v>338</v>
      </c>
      <c r="P123" s="36" t="s">
        <v>338</v>
      </c>
      <c r="Q123" s="36" t="s">
        <v>338</v>
      </c>
      <c r="R123" s="36" t="s">
        <v>338</v>
      </c>
      <c r="S123" s="36" t="s">
        <v>338</v>
      </c>
      <c r="T123" s="36" t="s">
        <v>338</v>
      </c>
      <c r="U123" s="36" t="s">
        <v>338</v>
      </c>
      <c r="V123" s="36" t="s">
        <v>338</v>
      </c>
      <c r="W123" s="36" t="s">
        <v>338</v>
      </c>
      <c r="X123" s="36" t="s">
        <v>338</v>
      </c>
      <c r="Y123" s="36" t="s">
        <v>338</v>
      </c>
      <c r="Z123" s="36" t="s">
        <v>338</v>
      </c>
      <c r="AA123" s="36" t="s">
        <v>338</v>
      </c>
      <c r="AB123" s="36" t="s">
        <v>338</v>
      </c>
      <c r="AC123" s="36" t="s">
        <v>338</v>
      </c>
      <c r="AD123" s="36" t="s">
        <v>338</v>
      </c>
      <c r="AE123" s="36" t="s">
        <v>338</v>
      </c>
      <c r="AF123" s="36" t="s">
        <v>338</v>
      </c>
      <c r="AG123" s="36" t="s">
        <v>338</v>
      </c>
      <c r="AH123" s="36" t="s">
        <v>338</v>
      </c>
      <c r="AI123" s="36" t="s">
        <v>338</v>
      </c>
      <c r="AJ123" s="36" t="s">
        <v>338</v>
      </c>
      <c r="AK123" s="36" t="s">
        <v>338</v>
      </c>
      <c r="AL123" s="36" t="s">
        <v>338</v>
      </c>
      <c r="AM123" s="36" t="s">
        <v>338</v>
      </c>
      <c r="AN123" s="36" t="s">
        <v>338</v>
      </c>
      <c r="AO123" s="36" t="s">
        <v>338</v>
      </c>
      <c r="AP123" s="36" t="s">
        <v>338</v>
      </c>
      <c r="AQ123" s="36" t="s">
        <v>338</v>
      </c>
      <c r="AR123" s="36" t="s">
        <v>338</v>
      </c>
      <c r="AS123" s="36" t="s">
        <v>338</v>
      </c>
      <c r="AT123" s="36" t="s">
        <v>338</v>
      </c>
      <c r="AU123" s="36" t="s">
        <v>338</v>
      </c>
      <c r="AV123" s="36" t="s">
        <v>338</v>
      </c>
      <c r="AW123" s="36" t="s">
        <v>338</v>
      </c>
      <c r="AX123" s="36" t="s">
        <v>338</v>
      </c>
      <c r="AY123" s="36" t="s">
        <v>338</v>
      </c>
      <c r="AZ123" s="36" t="s">
        <v>338</v>
      </c>
      <c r="BA123" s="36" t="s">
        <v>338</v>
      </c>
      <c r="BB123" s="36" t="s">
        <v>338</v>
      </c>
      <c r="BC123" s="36" t="s">
        <v>338</v>
      </c>
      <c r="BD123" s="36" t="s">
        <v>338</v>
      </c>
      <c r="BE123" s="36" t="s">
        <v>338</v>
      </c>
      <c r="BF123" s="36" t="s">
        <v>338</v>
      </c>
      <c r="BG123" s="36" t="s">
        <v>338</v>
      </c>
      <c r="BH123" s="36" t="s">
        <v>338</v>
      </c>
      <c r="BI123" s="36" t="s">
        <v>338</v>
      </c>
      <c r="BJ123" s="36" t="s">
        <v>338</v>
      </c>
      <c r="BK123" s="36" t="s">
        <v>338</v>
      </c>
      <c r="BL123" s="36" t="s">
        <v>338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 t="s">
        <v>338</v>
      </c>
      <c r="E124" s="36" t="s">
        <v>338</v>
      </c>
      <c r="F124" s="36" t="s">
        <v>338</v>
      </c>
      <c r="G124" s="36" t="s">
        <v>338</v>
      </c>
      <c r="H124" s="36" t="s">
        <v>338</v>
      </c>
      <c r="I124" s="36" t="s">
        <v>338</v>
      </c>
      <c r="J124" s="36" t="s">
        <v>338</v>
      </c>
      <c r="K124" s="36" t="s">
        <v>338</v>
      </c>
      <c r="L124" s="36" t="s">
        <v>338</v>
      </c>
      <c r="M124" s="36" t="s">
        <v>338</v>
      </c>
      <c r="N124" s="36" t="s">
        <v>338</v>
      </c>
      <c r="O124" s="36" t="s">
        <v>338</v>
      </c>
      <c r="P124" s="36" t="s">
        <v>338</v>
      </c>
      <c r="Q124" s="36" t="s">
        <v>338</v>
      </c>
      <c r="R124" s="36" t="s">
        <v>338</v>
      </c>
      <c r="S124" s="36" t="s">
        <v>338</v>
      </c>
      <c r="T124" s="36" t="s">
        <v>338</v>
      </c>
      <c r="U124" s="36" t="s">
        <v>338</v>
      </c>
      <c r="V124" s="36" t="s">
        <v>338</v>
      </c>
      <c r="W124" s="36" t="s">
        <v>338</v>
      </c>
      <c r="X124" s="36" t="s">
        <v>338</v>
      </c>
      <c r="Y124" s="36" t="s">
        <v>338</v>
      </c>
      <c r="Z124" s="36" t="s">
        <v>338</v>
      </c>
      <c r="AA124" s="36" t="s">
        <v>338</v>
      </c>
      <c r="AB124" s="36" t="s">
        <v>338</v>
      </c>
      <c r="AC124" s="36" t="s">
        <v>338</v>
      </c>
      <c r="AD124" s="36" t="s">
        <v>338</v>
      </c>
      <c r="AE124" s="36" t="s">
        <v>338</v>
      </c>
      <c r="AF124" s="36" t="s">
        <v>338</v>
      </c>
      <c r="AG124" s="36" t="s">
        <v>338</v>
      </c>
      <c r="AH124" s="36" t="s">
        <v>338</v>
      </c>
      <c r="AI124" s="36" t="s">
        <v>338</v>
      </c>
      <c r="AJ124" s="36" t="s">
        <v>338</v>
      </c>
      <c r="AK124" s="36" t="s">
        <v>338</v>
      </c>
      <c r="AL124" s="36" t="s">
        <v>338</v>
      </c>
      <c r="AM124" s="36" t="s">
        <v>338</v>
      </c>
      <c r="AN124" s="36" t="s">
        <v>338</v>
      </c>
      <c r="AO124" s="36" t="s">
        <v>338</v>
      </c>
      <c r="AP124" s="36" t="s">
        <v>338</v>
      </c>
      <c r="AQ124" s="36" t="s">
        <v>338</v>
      </c>
      <c r="AR124" s="36" t="s">
        <v>338</v>
      </c>
      <c r="AS124" s="36" t="s">
        <v>338</v>
      </c>
      <c r="AT124" s="36" t="s">
        <v>338</v>
      </c>
      <c r="AU124" s="36" t="s">
        <v>338</v>
      </c>
      <c r="AV124" s="36" t="s">
        <v>338</v>
      </c>
      <c r="AW124" s="36" t="s">
        <v>338</v>
      </c>
      <c r="AX124" s="36" t="s">
        <v>338</v>
      </c>
      <c r="AY124" s="36" t="s">
        <v>338</v>
      </c>
      <c r="AZ124" s="36" t="s">
        <v>338</v>
      </c>
      <c r="BA124" s="36" t="s">
        <v>338</v>
      </c>
      <c r="BB124" s="36" t="s">
        <v>338</v>
      </c>
      <c r="BC124" s="36" t="s">
        <v>338</v>
      </c>
      <c r="BD124" s="36" t="s">
        <v>338</v>
      </c>
      <c r="BE124" s="36" t="s">
        <v>338</v>
      </c>
      <c r="BF124" s="36" t="s">
        <v>338</v>
      </c>
      <c r="BG124" s="36" t="s">
        <v>338</v>
      </c>
      <c r="BH124" s="36" t="s">
        <v>338</v>
      </c>
      <c r="BI124" s="36" t="s">
        <v>338</v>
      </c>
      <c r="BJ124" s="36" t="s">
        <v>338</v>
      </c>
      <c r="BK124" s="36" t="s">
        <v>338</v>
      </c>
      <c r="BL124" s="36" t="s">
        <v>338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 t="s">
        <v>338</v>
      </c>
      <c r="E125" s="36" t="s">
        <v>338</v>
      </c>
      <c r="F125" s="36" t="s">
        <v>338</v>
      </c>
      <c r="G125" s="36" t="s">
        <v>338</v>
      </c>
      <c r="H125" s="36" t="s">
        <v>338</v>
      </c>
      <c r="I125" s="36" t="s">
        <v>338</v>
      </c>
      <c r="J125" s="36" t="s">
        <v>338</v>
      </c>
      <c r="K125" s="36" t="s">
        <v>338</v>
      </c>
      <c r="L125" s="36" t="s">
        <v>338</v>
      </c>
      <c r="M125" s="36" t="s">
        <v>338</v>
      </c>
      <c r="N125" s="36" t="s">
        <v>338</v>
      </c>
      <c r="O125" s="36" t="s">
        <v>338</v>
      </c>
      <c r="P125" s="36" t="s">
        <v>338</v>
      </c>
      <c r="Q125" s="36" t="s">
        <v>338</v>
      </c>
      <c r="R125" s="36" t="s">
        <v>338</v>
      </c>
      <c r="S125" s="36" t="s">
        <v>338</v>
      </c>
      <c r="T125" s="36" t="s">
        <v>338</v>
      </c>
      <c r="U125" s="36" t="s">
        <v>338</v>
      </c>
      <c r="V125" s="36" t="s">
        <v>338</v>
      </c>
      <c r="W125" s="36" t="s">
        <v>338</v>
      </c>
      <c r="X125" s="36" t="s">
        <v>338</v>
      </c>
      <c r="Y125" s="36" t="s">
        <v>338</v>
      </c>
      <c r="Z125" s="36" t="s">
        <v>338</v>
      </c>
      <c r="AA125" s="36" t="s">
        <v>338</v>
      </c>
      <c r="AB125" s="36" t="s">
        <v>338</v>
      </c>
      <c r="AC125" s="36" t="s">
        <v>338</v>
      </c>
      <c r="AD125" s="36" t="s">
        <v>338</v>
      </c>
      <c r="AE125" s="36" t="s">
        <v>338</v>
      </c>
      <c r="AF125" s="36" t="s">
        <v>338</v>
      </c>
      <c r="AG125" s="36" t="s">
        <v>338</v>
      </c>
      <c r="AH125" s="36" t="s">
        <v>338</v>
      </c>
      <c r="AI125" s="36" t="s">
        <v>338</v>
      </c>
      <c r="AJ125" s="36" t="s">
        <v>338</v>
      </c>
      <c r="AK125" s="36" t="s">
        <v>338</v>
      </c>
      <c r="AL125" s="36" t="s">
        <v>338</v>
      </c>
      <c r="AM125" s="36" t="s">
        <v>338</v>
      </c>
      <c r="AN125" s="36" t="s">
        <v>338</v>
      </c>
      <c r="AO125" s="36" t="s">
        <v>338</v>
      </c>
      <c r="AP125" s="36" t="s">
        <v>338</v>
      </c>
      <c r="AQ125" s="36" t="s">
        <v>338</v>
      </c>
      <c r="AR125" s="36" t="s">
        <v>338</v>
      </c>
      <c r="AS125" s="36" t="s">
        <v>338</v>
      </c>
      <c r="AT125" s="36" t="s">
        <v>338</v>
      </c>
      <c r="AU125" s="36" t="s">
        <v>338</v>
      </c>
      <c r="AV125" s="36" t="s">
        <v>338</v>
      </c>
      <c r="AW125" s="36" t="s">
        <v>338</v>
      </c>
      <c r="AX125" s="36" t="s">
        <v>338</v>
      </c>
      <c r="AY125" s="36" t="s">
        <v>338</v>
      </c>
      <c r="AZ125" s="36" t="s">
        <v>338</v>
      </c>
      <c r="BA125" s="36" t="s">
        <v>338</v>
      </c>
      <c r="BB125" s="36" t="s">
        <v>338</v>
      </c>
      <c r="BC125" s="36" t="s">
        <v>338</v>
      </c>
      <c r="BD125" s="36" t="s">
        <v>338</v>
      </c>
      <c r="BE125" s="36" t="s">
        <v>338</v>
      </c>
      <c r="BF125" s="36" t="s">
        <v>338</v>
      </c>
      <c r="BG125" s="36" t="s">
        <v>338</v>
      </c>
      <c r="BH125" s="36" t="s">
        <v>338</v>
      </c>
      <c r="BI125" s="36" t="s">
        <v>338</v>
      </c>
      <c r="BJ125" s="36" t="s">
        <v>338</v>
      </c>
      <c r="BK125" s="36" t="s">
        <v>338</v>
      </c>
      <c r="BL125" s="36" t="s">
        <v>338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 t="s">
        <v>338</v>
      </c>
      <c r="E126" s="36" t="s">
        <v>338</v>
      </c>
      <c r="F126" s="36" t="s">
        <v>338</v>
      </c>
      <c r="G126" s="36" t="s">
        <v>338</v>
      </c>
      <c r="H126" s="36" t="s">
        <v>338</v>
      </c>
      <c r="I126" s="36" t="s">
        <v>338</v>
      </c>
      <c r="J126" s="36" t="s">
        <v>338</v>
      </c>
      <c r="K126" s="36" t="s">
        <v>338</v>
      </c>
      <c r="L126" s="36" t="s">
        <v>338</v>
      </c>
      <c r="M126" s="36" t="s">
        <v>338</v>
      </c>
      <c r="N126" s="36" t="s">
        <v>338</v>
      </c>
      <c r="O126" s="36" t="s">
        <v>338</v>
      </c>
      <c r="P126" s="36" t="s">
        <v>338</v>
      </c>
      <c r="Q126" s="36" t="s">
        <v>338</v>
      </c>
      <c r="R126" s="36" t="s">
        <v>338</v>
      </c>
      <c r="S126" s="36" t="s">
        <v>338</v>
      </c>
      <c r="T126" s="36" t="s">
        <v>338</v>
      </c>
      <c r="U126" s="36" t="s">
        <v>338</v>
      </c>
      <c r="V126" s="36" t="s">
        <v>338</v>
      </c>
      <c r="W126" s="36" t="s">
        <v>338</v>
      </c>
      <c r="X126" s="36" t="s">
        <v>338</v>
      </c>
      <c r="Y126" s="36" t="s">
        <v>338</v>
      </c>
      <c r="Z126" s="36" t="s">
        <v>338</v>
      </c>
      <c r="AA126" s="36" t="s">
        <v>338</v>
      </c>
      <c r="AB126" s="36" t="s">
        <v>338</v>
      </c>
      <c r="AC126" s="36" t="s">
        <v>338</v>
      </c>
      <c r="AD126" s="36" t="s">
        <v>338</v>
      </c>
      <c r="AE126" s="36" t="s">
        <v>338</v>
      </c>
      <c r="AF126" s="36" t="s">
        <v>338</v>
      </c>
      <c r="AG126" s="36" t="s">
        <v>338</v>
      </c>
      <c r="AH126" s="36" t="s">
        <v>338</v>
      </c>
      <c r="AI126" s="36" t="s">
        <v>338</v>
      </c>
      <c r="AJ126" s="36" t="s">
        <v>338</v>
      </c>
      <c r="AK126" s="36" t="s">
        <v>338</v>
      </c>
      <c r="AL126" s="36" t="s">
        <v>338</v>
      </c>
      <c r="AM126" s="36" t="s">
        <v>338</v>
      </c>
      <c r="AN126" s="36" t="s">
        <v>338</v>
      </c>
      <c r="AO126" s="36" t="s">
        <v>338</v>
      </c>
      <c r="AP126" s="36" t="s">
        <v>338</v>
      </c>
      <c r="AQ126" s="36" t="s">
        <v>338</v>
      </c>
      <c r="AR126" s="36" t="s">
        <v>338</v>
      </c>
      <c r="AS126" s="36" t="s">
        <v>338</v>
      </c>
      <c r="AT126" s="36" t="s">
        <v>338</v>
      </c>
      <c r="AU126" s="36" t="s">
        <v>338</v>
      </c>
      <c r="AV126" s="36" t="s">
        <v>338</v>
      </c>
      <c r="AW126" s="36" t="s">
        <v>338</v>
      </c>
      <c r="AX126" s="36" t="s">
        <v>338</v>
      </c>
      <c r="AY126" s="36" t="s">
        <v>338</v>
      </c>
      <c r="AZ126" s="36" t="s">
        <v>338</v>
      </c>
      <c r="BA126" s="36" t="s">
        <v>338</v>
      </c>
      <c r="BB126" s="36" t="s">
        <v>338</v>
      </c>
      <c r="BC126" s="36" t="s">
        <v>338</v>
      </c>
      <c r="BD126" s="36" t="s">
        <v>338</v>
      </c>
      <c r="BE126" s="36" t="s">
        <v>338</v>
      </c>
      <c r="BF126" s="36" t="s">
        <v>338</v>
      </c>
      <c r="BG126" s="36" t="s">
        <v>338</v>
      </c>
      <c r="BH126" s="36" t="s">
        <v>338</v>
      </c>
      <c r="BI126" s="36" t="s">
        <v>338</v>
      </c>
      <c r="BJ126" s="36" t="s">
        <v>338</v>
      </c>
      <c r="BK126" s="36" t="s">
        <v>338</v>
      </c>
      <c r="BL126" s="36" t="s">
        <v>338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 t="s">
        <v>338</v>
      </c>
      <c r="E127" s="36" t="s">
        <v>338</v>
      </c>
      <c r="F127" s="36" t="s">
        <v>338</v>
      </c>
      <c r="G127" s="36" t="s">
        <v>338</v>
      </c>
      <c r="H127" s="36" t="s">
        <v>338</v>
      </c>
      <c r="I127" s="36" t="s">
        <v>338</v>
      </c>
      <c r="J127" s="36" t="s">
        <v>338</v>
      </c>
      <c r="K127" s="36" t="s">
        <v>338</v>
      </c>
      <c r="L127" s="36" t="s">
        <v>338</v>
      </c>
      <c r="M127" s="36" t="s">
        <v>338</v>
      </c>
      <c r="N127" s="36" t="s">
        <v>338</v>
      </c>
      <c r="O127" s="36" t="s">
        <v>338</v>
      </c>
      <c r="P127" s="36" t="s">
        <v>338</v>
      </c>
      <c r="Q127" s="36" t="s">
        <v>338</v>
      </c>
      <c r="R127" s="36" t="s">
        <v>338</v>
      </c>
      <c r="S127" s="36" t="s">
        <v>338</v>
      </c>
      <c r="T127" s="36" t="s">
        <v>338</v>
      </c>
      <c r="U127" s="36" t="s">
        <v>338</v>
      </c>
      <c r="V127" s="36" t="s">
        <v>338</v>
      </c>
      <c r="W127" s="36" t="s">
        <v>338</v>
      </c>
      <c r="X127" s="36" t="s">
        <v>338</v>
      </c>
      <c r="Y127" s="36" t="s">
        <v>338</v>
      </c>
      <c r="Z127" s="36" t="s">
        <v>338</v>
      </c>
      <c r="AA127" s="36" t="s">
        <v>338</v>
      </c>
      <c r="AB127" s="36" t="s">
        <v>338</v>
      </c>
      <c r="AC127" s="36" t="s">
        <v>338</v>
      </c>
      <c r="AD127" s="36" t="s">
        <v>338</v>
      </c>
      <c r="AE127" s="36" t="s">
        <v>338</v>
      </c>
      <c r="AF127" s="36" t="s">
        <v>338</v>
      </c>
      <c r="AG127" s="36" t="s">
        <v>338</v>
      </c>
      <c r="AH127" s="36" t="s">
        <v>338</v>
      </c>
      <c r="AI127" s="36" t="s">
        <v>338</v>
      </c>
      <c r="AJ127" s="36" t="s">
        <v>338</v>
      </c>
      <c r="AK127" s="36" t="s">
        <v>338</v>
      </c>
      <c r="AL127" s="36" t="s">
        <v>338</v>
      </c>
      <c r="AM127" s="36" t="s">
        <v>338</v>
      </c>
      <c r="AN127" s="36" t="s">
        <v>338</v>
      </c>
      <c r="AO127" s="36" t="s">
        <v>338</v>
      </c>
      <c r="AP127" s="36" t="s">
        <v>338</v>
      </c>
      <c r="AQ127" s="36" t="s">
        <v>338</v>
      </c>
      <c r="AR127" s="36" t="s">
        <v>338</v>
      </c>
      <c r="AS127" s="36" t="s">
        <v>338</v>
      </c>
      <c r="AT127" s="36" t="s">
        <v>338</v>
      </c>
      <c r="AU127" s="36" t="s">
        <v>338</v>
      </c>
      <c r="AV127" s="36" t="s">
        <v>338</v>
      </c>
      <c r="AW127" s="36" t="s">
        <v>338</v>
      </c>
      <c r="AX127" s="36" t="s">
        <v>338</v>
      </c>
      <c r="AY127" s="36" t="s">
        <v>338</v>
      </c>
      <c r="AZ127" s="36" t="s">
        <v>338</v>
      </c>
      <c r="BA127" s="36" t="s">
        <v>338</v>
      </c>
      <c r="BB127" s="36" t="s">
        <v>338</v>
      </c>
      <c r="BC127" s="36" t="s">
        <v>338</v>
      </c>
      <c r="BD127" s="36" t="s">
        <v>338</v>
      </c>
      <c r="BE127" s="36" t="s">
        <v>338</v>
      </c>
      <c r="BF127" s="36" t="s">
        <v>338</v>
      </c>
      <c r="BG127" s="36" t="s">
        <v>338</v>
      </c>
      <c r="BH127" s="36" t="s">
        <v>338</v>
      </c>
      <c r="BI127" s="36" t="s">
        <v>338</v>
      </c>
      <c r="BJ127" s="36" t="s">
        <v>338</v>
      </c>
      <c r="BK127" s="36" t="s">
        <v>338</v>
      </c>
      <c r="BL127" s="36" t="s">
        <v>338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 t="s">
        <v>338</v>
      </c>
      <c r="E128" s="36" t="s">
        <v>338</v>
      </c>
      <c r="F128" s="36" t="s">
        <v>338</v>
      </c>
      <c r="G128" s="36" t="s">
        <v>338</v>
      </c>
      <c r="H128" s="36" t="s">
        <v>338</v>
      </c>
      <c r="I128" s="36" t="s">
        <v>338</v>
      </c>
      <c r="J128" s="36" t="s">
        <v>338</v>
      </c>
      <c r="K128" s="36" t="s">
        <v>338</v>
      </c>
      <c r="L128" s="36" t="s">
        <v>338</v>
      </c>
      <c r="M128" s="36" t="s">
        <v>338</v>
      </c>
      <c r="N128" s="36" t="s">
        <v>338</v>
      </c>
      <c r="O128" s="36" t="s">
        <v>338</v>
      </c>
      <c r="P128" s="36" t="s">
        <v>338</v>
      </c>
      <c r="Q128" s="36" t="s">
        <v>338</v>
      </c>
      <c r="R128" s="36" t="s">
        <v>338</v>
      </c>
      <c r="S128" s="36" t="s">
        <v>338</v>
      </c>
      <c r="T128" s="36" t="s">
        <v>338</v>
      </c>
      <c r="U128" s="36" t="s">
        <v>338</v>
      </c>
      <c r="V128" s="36" t="s">
        <v>338</v>
      </c>
      <c r="W128" s="36" t="s">
        <v>338</v>
      </c>
      <c r="X128" s="36" t="s">
        <v>338</v>
      </c>
      <c r="Y128" s="36" t="s">
        <v>338</v>
      </c>
      <c r="Z128" s="36" t="s">
        <v>338</v>
      </c>
      <c r="AA128" s="36" t="s">
        <v>338</v>
      </c>
      <c r="AB128" s="36" t="s">
        <v>338</v>
      </c>
      <c r="AC128" s="36" t="s">
        <v>338</v>
      </c>
      <c r="AD128" s="36" t="s">
        <v>338</v>
      </c>
      <c r="AE128" s="36" t="s">
        <v>338</v>
      </c>
      <c r="AF128" s="36" t="s">
        <v>338</v>
      </c>
      <c r="AG128" s="36" t="s">
        <v>338</v>
      </c>
      <c r="AH128" s="36" t="s">
        <v>338</v>
      </c>
      <c r="AI128" s="36" t="s">
        <v>338</v>
      </c>
      <c r="AJ128" s="36" t="s">
        <v>338</v>
      </c>
      <c r="AK128" s="36" t="s">
        <v>338</v>
      </c>
      <c r="AL128" s="36" t="s">
        <v>338</v>
      </c>
      <c r="AM128" s="36" t="s">
        <v>338</v>
      </c>
      <c r="AN128" s="36" t="s">
        <v>338</v>
      </c>
      <c r="AO128" s="36" t="s">
        <v>338</v>
      </c>
      <c r="AP128" s="36" t="s">
        <v>338</v>
      </c>
      <c r="AQ128" s="36" t="s">
        <v>338</v>
      </c>
      <c r="AR128" s="36" t="s">
        <v>338</v>
      </c>
      <c r="AS128" s="36" t="s">
        <v>338</v>
      </c>
      <c r="AT128" s="36" t="s">
        <v>338</v>
      </c>
      <c r="AU128" s="36" t="s">
        <v>338</v>
      </c>
      <c r="AV128" s="36" t="s">
        <v>338</v>
      </c>
      <c r="AW128" s="36" t="s">
        <v>338</v>
      </c>
      <c r="AX128" s="36" t="s">
        <v>338</v>
      </c>
      <c r="AY128" s="36" t="s">
        <v>338</v>
      </c>
      <c r="AZ128" s="36" t="s">
        <v>338</v>
      </c>
      <c r="BA128" s="36" t="s">
        <v>338</v>
      </c>
      <c r="BB128" s="36" t="s">
        <v>338</v>
      </c>
      <c r="BC128" s="36" t="s">
        <v>338</v>
      </c>
      <c r="BD128" s="36" t="s">
        <v>338</v>
      </c>
      <c r="BE128" s="36" t="s">
        <v>338</v>
      </c>
      <c r="BF128" s="36" t="s">
        <v>338</v>
      </c>
      <c r="BG128" s="36" t="s">
        <v>338</v>
      </c>
      <c r="BH128" s="36" t="s">
        <v>338</v>
      </c>
      <c r="BI128" s="36" t="s">
        <v>338</v>
      </c>
      <c r="BJ128" s="36" t="s">
        <v>338</v>
      </c>
      <c r="BK128" s="36" t="s">
        <v>338</v>
      </c>
      <c r="BL128" s="36" t="s">
        <v>338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 t="s">
        <v>338</v>
      </c>
      <c r="E129" s="36" t="s">
        <v>338</v>
      </c>
      <c r="F129" s="36" t="s">
        <v>338</v>
      </c>
      <c r="G129" s="36" t="s">
        <v>338</v>
      </c>
      <c r="H129" s="36" t="s">
        <v>338</v>
      </c>
      <c r="I129" s="36" t="s">
        <v>338</v>
      </c>
      <c r="J129" s="36" t="s">
        <v>338</v>
      </c>
      <c r="K129" s="36" t="s">
        <v>338</v>
      </c>
      <c r="L129" s="36" t="s">
        <v>338</v>
      </c>
      <c r="M129" s="36" t="s">
        <v>338</v>
      </c>
      <c r="N129" s="36" t="s">
        <v>338</v>
      </c>
      <c r="O129" s="36" t="s">
        <v>338</v>
      </c>
      <c r="P129" s="36" t="s">
        <v>338</v>
      </c>
      <c r="Q129" s="36" t="s">
        <v>338</v>
      </c>
      <c r="R129" s="36" t="s">
        <v>338</v>
      </c>
      <c r="S129" s="36" t="s">
        <v>338</v>
      </c>
      <c r="T129" s="36" t="s">
        <v>338</v>
      </c>
      <c r="U129" s="36" t="s">
        <v>338</v>
      </c>
      <c r="V129" s="36" t="s">
        <v>338</v>
      </c>
      <c r="W129" s="36" t="s">
        <v>338</v>
      </c>
      <c r="X129" s="36" t="s">
        <v>338</v>
      </c>
      <c r="Y129" s="36" t="s">
        <v>338</v>
      </c>
      <c r="Z129" s="36" t="s">
        <v>338</v>
      </c>
      <c r="AA129" s="36" t="s">
        <v>338</v>
      </c>
      <c r="AB129" s="36" t="s">
        <v>338</v>
      </c>
      <c r="AC129" s="36" t="s">
        <v>338</v>
      </c>
      <c r="AD129" s="36" t="s">
        <v>338</v>
      </c>
      <c r="AE129" s="36" t="s">
        <v>338</v>
      </c>
      <c r="AF129" s="36" t="s">
        <v>338</v>
      </c>
      <c r="AG129" s="36" t="s">
        <v>338</v>
      </c>
      <c r="AH129" s="36" t="s">
        <v>338</v>
      </c>
      <c r="AI129" s="36" t="s">
        <v>338</v>
      </c>
      <c r="AJ129" s="36" t="s">
        <v>338</v>
      </c>
      <c r="AK129" s="36" t="s">
        <v>338</v>
      </c>
      <c r="AL129" s="36" t="s">
        <v>338</v>
      </c>
      <c r="AM129" s="36" t="s">
        <v>338</v>
      </c>
      <c r="AN129" s="36" t="s">
        <v>338</v>
      </c>
      <c r="AO129" s="36" t="s">
        <v>338</v>
      </c>
      <c r="AP129" s="36" t="s">
        <v>338</v>
      </c>
      <c r="AQ129" s="36" t="s">
        <v>338</v>
      </c>
      <c r="AR129" s="36" t="s">
        <v>338</v>
      </c>
      <c r="AS129" s="36" t="s">
        <v>338</v>
      </c>
      <c r="AT129" s="36" t="s">
        <v>338</v>
      </c>
      <c r="AU129" s="36" t="s">
        <v>338</v>
      </c>
      <c r="AV129" s="36" t="s">
        <v>338</v>
      </c>
      <c r="AW129" s="36" t="s">
        <v>338</v>
      </c>
      <c r="AX129" s="36" t="s">
        <v>338</v>
      </c>
      <c r="AY129" s="36" t="s">
        <v>338</v>
      </c>
      <c r="AZ129" s="36" t="s">
        <v>338</v>
      </c>
      <c r="BA129" s="36" t="s">
        <v>338</v>
      </c>
      <c r="BB129" s="36" t="s">
        <v>338</v>
      </c>
      <c r="BC129" s="36" t="s">
        <v>338</v>
      </c>
      <c r="BD129" s="36" t="s">
        <v>338</v>
      </c>
      <c r="BE129" s="36" t="s">
        <v>338</v>
      </c>
      <c r="BF129" s="36" t="s">
        <v>338</v>
      </c>
      <c r="BG129" s="36" t="s">
        <v>338</v>
      </c>
      <c r="BH129" s="36" t="s">
        <v>338</v>
      </c>
      <c r="BI129" s="36" t="s">
        <v>338</v>
      </c>
      <c r="BJ129" s="36" t="s">
        <v>338</v>
      </c>
      <c r="BK129" s="36" t="s">
        <v>338</v>
      </c>
      <c r="BL129" s="36" t="s">
        <v>338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 t="s">
        <v>338</v>
      </c>
      <c r="E130" s="36" t="s">
        <v>338</v>
      </c>
      <c r="F130" s="36" t="s">
        <v>338</v>
      </c>
      <c r="G130" s="36" t="s">
        <v>338</v>
      </c>
      <c r="H130" s="36" t="s">
        <v>338</v>
      </c>
      <c r="I130" s="36" t="s">
        <v>338</v>
      </c>
      <c r="J130" s="36" t="s">
        <v>338</v>
      </c>
      <c r="K130" s="36" t="s">
        <v>338</v>
      </c>
      <c r="L130" s="36" t="s">
        <v>338</v>
      </c>
      <c r="M130" s="36" t="s">
        <v>338</v>
      </c>
      <c r="N130" s="36" t="s">
        <v>338</v>
      </c>
      <c r="O130" s="36" t="s">
        <v>338</v>
      </c>
      <c r="P130" s="36" t="s">
        <v>338</v>
      </c>
      <c r="Q130" s="36" t="s">
        <v>338</v>
      </c>
      <c r="R130" s="36" t="s">
        <v>338</v>
      </c>
      <c r="S130" s="36" t="s">
        <v>338</v>
      </c>
      <c r="T130" s="36" t="s">
        <v>338</v>
      </c>
      <c r="U130" s="36" t="s">
        <v>338</v>
      </c>
      <c r="V130" s="36" t="s">
        <v>338</v>
      </c>
      <c r="W130" s="36" t="s">
        <v>338</v>
      </c>
      <c r="X130" s="36" t="s">
        <v>338</v>
      </c>
      <c r="Y130" s="36" t="s">
        <v>338</v>
      </c>
      <c r="Z130" s="36" t="s">
        <v>338</v>
      </c>
      <c r="AA130" s="36" t="s">
        <v>338</v>
      </c>
      <c r="AB130" s="36" t="s">
        <v>338</v>
      </c>
      <c r="AC130" s="36" t="s">
        <v>338</v>
      </c>
      <c r="AD130" s="36" t="s">
        <v>338</v>
      </c>
      <c r="AE130" s="36" t="s">
        <v>338</v>
      </c>
      <c r="AF130" s="36" t="s">
        <v>338</v>
      </c>
      <c r="AG130" s="36" t="s">
        <v>338</v>
      </c>
      <c r="AH130" s="36" t="s">
        <v>338</v>
      </c>
      <c r="AI130" s="36" t="s">
        <v>338</v>
      </c>
      <c r="AJ130" s="36" t="s">
        <v>338</v>
      </c>
      <c r="AK130" s="36" t="s">
        <v>338</v>
      </c>
      <c r="AL130" s="36" t="s">
        <v>338</v>
      </c>
      <c r="AM130" s="36" t="s">
        <v>338</v>
      </c>
      <c r="AN130" s="36" t="s">
        <v>338</v>
      </c>
      <c r="AO130" s="36" t="s">
        <v>338</v>
      </c>
      <c r="AP130" s="36" t="s">
        <v>338</v>
      </c>
      <c r="AQ130" s="36" t="s">
        <v>338</v>
      </c>
      <c r="AR130" s="36" t="s">
        <v>338</v>
      </c>
      <c r="AS130" s="36" t="s">
        <v>338</v>
      </c>
      <c r="AT130" s="36" t="s">
        <v>338</v>
      </c>
      <c r="AU130" s="36" t="s">
        <v>338</v>
      </c>
      <c r="AV130" s="36" t="s">
        <v>338</v>
      </c>
      <c r="AW130" s="36" t="s">
        <v>338</v>
      </c>
      <c r="AX130" s="36" t="s">
        <v>338</v>
      </c>
      <c r="AY130" s="36" t="s">
        <v>338</v>
      </c>
      <c r="AZ130" s="36" t="s">
        <v>338</v>
      </c>
      <c r="BA130" s="36" t="s">
        <v>338</v>
      </c>
      <c r="BB130" s="36" t="s">
        <v>338</v>
      </c>
      <c r="BC130" s="36" t="s">
        <v>338</v>
      </c>
      <c r="BD130" s="36" t="s">
        <v>338</v>
      </c>
      <c r="BE130" s="36" t="s">
        <v>338</v>
      </c>
      <c r="BF130" s="36" t="s">
        <v>338</v>
      </c>
      <c r="BG130" s="36" t="s">
        <v>338</v>
      </c>
      <c r="BH130" s="36" t="s">
        <v>338</v>
      </c>
      <c r="BI130" s="36" t="s">
        <v>338</v>
      </c>
      <c r="BJ130" s="36" t="s">
        <v>338</v>
      </c>
      <c r="BK130" s="36" t="s">
        <v>338</v>
      </c>
      <c r="BL130" s="36" t="s">
        <v>338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 t="s">
        <v>338</v>
      </c>
      <c r="E131" s="36" t="s">
        <v>338</v>
      </c>
      <c r="F131" s="36" t="s">
        <v>338</v>
      </c>
      <c r="G131" s="36" t="s">
        <v>338</v>
      </c>
      <c r="H131" s="36" t="s">
        <v>338</v>
      </c>
      <c r="I131" s="36" t="s">
        <v>338</v>
      </c>
      <c r="J131" s="36" t="s">
        <v>338</v>
      </c>
      <c r="K131" s="36" t="s">
        <v>338</v>
      </c>
      <c r="L131" s="36" t="s">
        <v>338</v>
      </c>
      <c r="M131" s="36" t="s">
        <v>338</v>
      </c>
      <c r="N131" s="36" t="s">
        <v>338</v>
      </c>
      <c r="O131" s="36" t="s">
        <v>338</v>
      </c>
      <c r="P131" s="36" t="s">
        <v>338</v>
      </c>
      <c r="Q131" s="36" t="s">
        <v>338</v>
      </c>
      <c r="R131" s="36" t="s">
        <v>338</v>
      </c>
      <c r="S131" s="36" t="s">
        <v>338</v>
      </c>
      <c r="T131" s="36" t="s">
        <v>338</v>
      </c>
      <c r="U131" s="36" t="s">
        <v>338</v>
      </c>
      <c r="V131" s="36" t="s">
        <v>338</v>
      </c>
      <c r="W131" s="36" t="s">
        <v>338</v>
      </c>
      <c r="X131" s="36" t="s">
        <v>338</v>
      </c>
      <c r="Y131" s="36" t="s">
        <v>338</v>
      </c>
      <c r="Z131" s="36" t="s">
        <v>338</v>
      </c>
      <c r="AA131" s="36" t="s">
        <v>338</v>
      </c>
      <c r="AB131" s="36" t="s">
        <v>338</v>
      </c>
      <c r="AC131" s="36" t="s">
        <v>338</v>
      </c>
      <c r="AD131" s="36" t="s">
        <v>338</v>
      </c>
      <c r="AE131" s="36" t="s">
        <v>338</v>
      </c>
      <c r="AF131" s="36" t="s">
        <v>338</v>
      </c>
      <c r="AG131" s="36" t="s">
        <v>338</v>
      </c>
      <c r="AH131" s="36" t="s">
        <v>338</v>
      </c>
      <c r="AI131" s="36" t="s">
        <v>338</v>
      </c>
      <c r="AJ131" s="36" t="s">
        <v>338</v>
      </c>
      <c r="AK131" s="36" t="s">
        <v>338</v>
      </c>
      <c r="AL131" s="36" t="s">
        <v>338</v>
      </c>
      <c r="AM131" s="36" t="s">
        <v>338</v>
      </c>
      <c r="AN131" s="36" t="s">
        <v>338</v>
      </c>
      <c r="AO131" s="36" t="s">
        <v>338</v>
      </c>
      <c r="AP131" s="36" t="s">
        <v>338</v>
      </c>
      <c r="AQ131" s="36" t="s">
        <v>338</v>
      </c>
      <c r="AR131" s="36" t="s">
        <v>338</v>
      </c>
      <c r="AS131" s="36" t="s">
        <v>338</v>
      </c>
      <c r="AT131" s="36" t="s">
        <v>338</v>
      </c>
      <c r="AU131" s="36" t="s">
        <v>338</v>
      </c>
      <c r="AV131" s="36" t="s">
        <v>338</v>
      </c>
      <c r="AW131" s="36" t="s">
        <v>338</v>
      </c>
      <c r="AX131" s="36" t="s">
        <v>338</v>
      </c>
      <c r="AY131" s="36" t="s">
        <v>338</v>
      </c>
      <c r="AZ131" s="36" t="s">
        <v>338</v>
      </c>
      <c r="BA131" s="36" t="s">
        <v>338</v>
      </c>
      <c r="BB131" s="36" t="s">
        <v>338</v>
      </c>
      <c r="BC131" s="36" t="s">
        <v>338</v>
      </c>
      <c r="BD131" s="36" t="s">
        <v>338</v>
      </c>
      <c r="BE131" s="36" t="s">
        <v>338</v>
      </c>
      <c r="BF131" s="36" t="s">
        <v>338</v>
      </c>
      <c r="BG131" s="36" t="s">
        <v>338</v>
      </c>
      <c r="BH131" s="36" t="s">
        <v>338</v>
      </c>
      <c r="BI131" s="36" t="s">
        <v>338</v>
      </c>
      <c r="BJ131" s="36" t="s">
        <v>338</v>
      </c>
      <c r="BK131" s="36" t="s">
        <v>338</v>
      </c>
      <c r="BL131" s="36" t="s">
        <v>338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 t="s">
        <v>338</v>
      </c>
      <c r="E132" s="36" t="s">
        <v>338</v>
      </c>
      <c r="F132" s="36" t="s">
        <v>338</v>
      </c>
      <c r="G132" s="36" t="s">
        <v>338</v>
      </c>
      <c r="H132" s="36" t="s">
        <v>338</v>
      </c>
      <c r="I132" s="36" t="s">
        <v>338</v>
      </c>
      <c r="J132" s="36" t="s">
        <v>338</v>
      </c>
      <c r="K132" s="36" t="s">
        <v>338</v>
      </c>
      <c r="L132" s="36" t="s">
        <v>338</v>
      </c>
      <c r="M132" s="36" t="s">
        <v>338</v>
      </c>
      <c r="N132" s="36" t="s">
        <v>338</v>
      </c>
      <c r="O132" s="36" t="s">
        <v>338</v>
      </c>
      <c r="P132" s="36" t="s">
        <v>338</v>
      </c>
      <c r="Q132" s="36" t="s">
        <v>338</v>
      </c>
      <c r="R132" s="36" t="s">
        <v>338</v>
      </c>
      <c r="S132" s="36" t="s">
        <v>338</v>
      </c>
      <c r="T132" s="36" t="s">
        <v>338</v>
      </c>
      <c r="U132" s="36" t="s">
        <v>338</v>
      </c>
      <c r="V132" s="36" t="s">
        <v>338</v>
      </c>
      <c r="W132" s="36" t="s">
        <v>338</v>
      </c>
      <c r="X132" s="36" t="s">
        <v>338</v>
      </c>
      <c r="Y132" s="36" t="s">
        <v>338</v>
      </c>
      <c r="Z132" s="36" t="s">
        <v>338</v>
      </c>
      <c r="AA132" s="36" t="s">
        <v>338</v>
      </c>
      <c r="AB132" s="36" t="s">
        <v>338</v>
      </c>
      <c r="AC132" s="36" t="s">
        <v>338</v>
      </c>
      <c r="AD132" s="36" t="s">
        <v>338</v>
      </c>
      <c r="AE132" s="36" t="s">
        <v>338</v>
      </c>
      <c r="AF132" s="36" t="s">
        <v>338</v>
      </c>
      <c r="AG132" s="36" t="s">
        <v>338</v>
      </c>
      <c r="AH132" s="36" t="s">
        <v>338</v>
      </c>
      <c r="AI132" s="36" t="s">
        <v>338</v>
      </c>
      <c r="AJ132" s="36" t="s">
        <v>338</v>
      </c>
      <c r="AK132" s="36" t="s">
        <v>338</v>
      </c>
      <c r="AL132" s="36" t="s">
        <v>338</v>
      </c>
      <c r="AM132" s="36" t="s">
        <v>338</v>
      </c>
      <c r="AN132" s="36" t="s">
        <v>338</v>
      </c>
      <c r="AO132" s="36" t="s">
        <v>338</v>
      </c>
      <c r="AP132" s="36" t="s">
        <v>338</v>
      </c>
      <c r="AQ132" s="36" t="s">
        <v>338</v>
      </c>
      <c r="AR132" s="36" t="s">
        <v>338</v>
      </c>
      <c r="AS132" s="36" t="s">
        <v>338</v>
      </c>
      <c r="AT132" s="36" t="s">
        <v>338</v>
      </c>
      <c r="AU132" s="36" t="s">
        <v>338</v>
      </c>
      <c r="AV132" s="36" t="s">
        <v>338</v>
      </c>
      <c r="AW132" s="36" t="s">
        <v>338</v>
      </c>
      <c r="AX132" s="36" t="s">
        <v>338</v>
      </c>
      <c r="AY132" s="36" t="s">
        <v>338</v>
      </c>
      <c r="AZ132" s="36" t="s">
        <v>338</v>
      </c>
      <c r="BA132" s="36" t="s">
        <v>338</v>
      </c>
      <c r="BB132" s="36" t="s">
        <v>338</v>
      </c>
      <c r="BC132" s="36" t="s">
        <v>338</v>
      </c>
      <c r="BD132" s="36" t="s">
        <v>338</v>
      </c>
      <c r="BE132" s="36" t="s">
        <v>338</v>
      </c>
      <c r="BF132" s="36" t="s">
        <v>338</v>
      </c>
      <c r="BG132" s="36" t="s">
        <v>338</v>
      </c>
      <c r="BH132" s="36" t="s">
        <v>338</v>
      </c>
      <c r="BI132" s="36" t="s">
        <v>338</v>
      </c>
      <c r="BJ132" s="36" t="s">
        <v>338</v>
      </c>
      <c r="BK132" s="36" t="s">
        <v>338</v>
      </c>
      <c r="BL132" s="36" t="s">
        <v>338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 t="s">
        <v>338</v>
      </c>
      <c r="E133" s="36" t="s">
        <v>338</v>
      </c>
      <c r="F133" s="36" t="s">
        <v>338</v>
      </c>
      <c r="G133" s="36" t="s">
        <v>338</v>
      </c>
      <c r="H133" s="36" t="s">
        <v>338</v>
      </c>
      <c r="I133" s="36" t="s">
        <v>338</v>
      </c>
      <c r="J133" s="36" t="s">
        <v>338</v>
      </c>
      <c r="K133" s="36" t="s">
        <v>338</v>
      </c>
      <c r="L133" s="36" t="s">
        <v>338</v>
      </c>
      <c r="M133" s="36" t="s">
        <v>338</v>
      </c>
      <c r="N133" s="36" t="s">
        <v>338</v>
      </c>
      <c r="O133" s="36" t="s">
        <v>338</v>
      </c>
      <c r="P133" s="36" t="s">
        <v>338</v>
      </c>
      <c r="Q133" s="36" t="s">
        <v>338</v>
      </c>
      <c r="R133" s="36" t="s">
        <v>338</v>
      </c>
      <c r="S133" s="36" t="s">
        <v>338</v>
      </c>
      <c r="T133" s="36" t="s">
        <v>338</v>
      </c>
      <c r="U133" s="36" t="s">
        <v>338</v>
      </c>
      <c r="V133" s="36" t="s">
        <v>338</v>
      </c>
      <c r="W133" s="36" t="s">
        <v>338</v>
      </c>
      <c r="X133" s="36" t="s">
        <v>338</v>
      </c>
      <c r="Y133" s="36" t="s">
        <v>338</v>
      </c>
      <c r="Z133" s="36" t="s">
        <v>338</v>
      </c>
      <c r="AA133" s="36" t="s">
        <v>338</v>
      </c>
      <c r="AB133" s="36" t="s">
        <v>338</v>
      </c>
      <c r="AC133" s="36" t="s">
        <v>338</v>
      </c>
      <c r="AD133" s="36" t="s">
        <v>338</v>
      </c>
      <c r="AE133" s="36" t="s">
        <v>338</v>
      </c>
      <c r="AF133" s="36" t="s">
        <v>338</v>
      </c>
      <c r="AG133" s="36" t="s">
        <v>338</v>
      </c>
      <c r="AH133" s="36" t="s">
        <v>338</v>
      </c>
      <c r="AI133" s="36" t="s">
        <v>338</v>
      </c>
      <c r="AJ133" s="36" t="s">
        <v>338</v>
      </c>
      <c r="AK133" s="36" t="s">
        <v>338</v>
      </c>
      <c r="AL133" s="36" t="s">
        <v>338</v>
      </c>
      <c r="AM133" s="36" t="s">
        <v>338</v>
      </c>
      <c r="AN133" s="36" t="s">
        <v>338</v>
      </c>
      <c r="AO133" s="36" t="s">
        <v>338</v>
      </c>
      <c r="AP133" s="36" t="s">
        <v>338</v>
      </c>
      <c r="AQ133" s="36" t="s">
        <v>338</v>
      </c>
      <c r="AR133" s="36" t="s">
        <v>338</v>
      </c>
      <c r="AS133" s="36" t="s">
        <v>338</v>
      </c>
      <c r="AT133" s="36" t="s">
        <v>338</v>
      </c>
      <c r="AU133" s="36" t="s">
        <v>338</v>
      </c>
      <c r="AV133" s="36" t="s">
        <v>338</v>
      </c>
      <c r="AW133" s="36" t="s">
        <v>338</v>
      </c>
      <c r="AX133" s="36" t="s">
        <v>338</v>
      </c>
      <c r="AY133" s="36" t="s">
        <v>338</v>
      </c>
      <c r="AZ133" s="36" t="s">
        <v>338</v>
      </c>
      <c r="BA133" s="36" t="s">
        <v>338</v>
      </c>
      <c r="BB133" s="36" t="s">
        <v>338</v>
      </c>
      <c r="BC133" s="36" t="s">
        <v>338</v>
      </c>
      <c r="BD133" s="36" t="s">
        <v>338</v>
      </c>
      <c r="BE133" s="36" t="s">
        <v>338</v>
      </c>
      <c r="BF133" s="36" t="s">
        <v>338</v>
      </c>
      <c r="BG133" s="36" t="s">
        <v>338</v>
      </c>
      <c r="BH133" s="36" t="s">
        <v>338</v>
      </c>
      <c r="BI133" s="36" t="s">
        <v>338</v>
      </c>
      <c r="BJ133" s="36" t="s">
        <v>338</v>
      </c>
      <c r="BK133" s="36" t="s">
        <v>338</v>
      </c>
      <c r="BL133" s="36" t="s">
        <v>338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 t="s">
        <v>338</v>
      </c>
      <c r="E134" s="36" t="s">
        <v>338</v>
      </c>
      <c r="F134" s="36" t="s">
        <v>338</v>
      </c>
      <c r="G134" s="36" t="s">
        <v>338</v>
      </c>
      <c r="H134" s="36" t="s">
        <v>338</v>
      </c>
      <c r="I134" s="36" t="s">
        <v>338</v>
      </c>
      <c r="J134" s="36" t="s">
        <v>338</v>
      </c>
      <c r="K134" s="36" t="s">
        <v>338</v>
      </c>
      <c r="L134" s="36" t="s">
        <v>338</v>
      </c>
      <c r="M134" s="36" t="s">
        <v>338</v>
      </c>
      <c r="N134" s="36" t="s">
        <v>338</v>
      </c>
      <c r="O134" s="36" t="s">
        <v>338</v>
      </c>
      <c r="P134" s="36" t="s">
        <v>338</v>
      </c>
      <c r="Q134" s="36" t="s">
        <v>338</v>
      </c>
      <c r="R134" s="36" t="s">
        <v>338</v>
      </c>
      <c r="S134" s="36" t="s">
        <v>338</v>
      </c>
      <c r="T134" s="36" t="s">
        <v>338</v>
      </c>
      <c r="U134" s="36" t="s">
        <v>338</v>
      </c>
      <c r="V134" s="36" t="s">
        <v>338</v>
      </c>
      <c r="W134" s="36" t="s">
        <v>338</v>
      </c>
      <c r="X134" s="36" t="s">
        <v>338</v>
      </c>
      <c r="Y134" s="36" t="s">
        <v>338</v>
      </c>
      <c r="Z134" s="36" t="s">
        <v>338</v>
      </c>
      <c r="AA134" s="36" t="s">
        <v>338</v>
      </c>
      <c r="AB134" s="36" t="s">
        <v>338</v>
      </c>
      <c r="AC134" s="36" t="s">
        <v>338</v>
      </c>
      <c r="AD134" s="36" t="s">
        <v>338</v>
      </c>
      <c r="AE134" s="36" t="s">
        <v>338</v>
      </c>
      <c r="AF134" s="36" t="s">
        <v>338</v>
      </c>
      <c r="AG134" s="36" t="s">
        <v>338</v>
      </c>
      <c r="AH134" s="36" t="s">
        <v>338</v>
      </c>
      <c r="AI134" s="36" t="s">
        <v>338</v>
      </c>
      <c r="AJ134" s="36" t="s">
        <v>338</v>
      </c>
      <c r="AK134" s="36" t="s">
        <v>338</v>
      </c>
      <c r="AL134" s="36" t="s">
        <v>338</v>
      </c>
      <c r="AM134" s="36" t="s">
        <v>338</v>
      </c>
      <c r="AN134" s="36" t="s">
        <v>338</v>
      </c>
      <c r="AO134" s="36" t="s">
        <v>338</v>
      </c>
      <c r="AP134" s="36" t="s">
        <v>338</v>
      </c>
      <c r="AQ134" s="36" t="s">
        <v>338</v>
      </c>
      <c r="AR134" s="36" t="s">
        <v>338</v>
      </c>
      <c r="AS134" s="36" t="s">
        <v>338</v>
      </c>
      <c r="AT134" s="36" t="s">
        <v>338</v>
      </c>
      <c r="AU134" s="36" t="s">
        <v>338</v>
      </c>
      <c r="AV134" s="36" t="s">
        <v>338</v>
      </c>
      <c r="AW134" s="36" t="s">
        <v>338</v>
      </c>
      <c r="AX134" s="36" t="s">
        <v>338</v>
      </c>
      <c r="AY134" s="36" t="s">
        <v>338</v>
      </c>
      <c r="AZ134" s="36" t="s">
        <v>338</v>
      </c>
      <c r="BA134" s="36" t="s">
        <v>338</v>
      </c>
      <c r="BB134" s="36" t="s">
        <v>338</v>
      </c>
      <c r="BC134" s="36" t="s">
        <v>338</v>
      </c>
      <c r="BD134" s="36" t="s">
        <v>338</v>
      </c>
      <c r="BE134" s="36" t="s">
        <v>338</v>
      </c>
      <c r="BF134" s="36" t="s">
        <v>338</v>
      </c>
      <c r="BG134" s="36" t="s">
        <v>338</v>
      </c>
      <c r="BH134" s="36" t="s">
        <v>338</v>
      </c>
      <c r="BI134" s="36" t="s">
        <v>338</v>
      </c>
      <c r="BJ134" s="36" t="s">
        <v>338</v>
      </c>
      <c r="BK134" s="36" t="s">
        <v>338</v>
      </c>
      <c r="BL134" s="36" t="s">
        <v>338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 t="s">
        <v>338</v>
      </c>
      <c r="E135" s="36" t="s">
        <v>338</v>
      </c>
      <c r="F135" s="36" t="s">
        <v>338</v>
      </c>
      <c r="G135" s="36" t="s">
        <v>338</v>
      </c>
      <c r="H135" s="36" t="s">
        <v>338</v>
      </c>
      <c r="I135" s="36" t="s">
        <v>338</v>
      </c>
      <c r="J135" s="36" t="s">
        <v>338</v>
      </c>
      <c r="K135" s="36" t="s">
        <v>338</v>
      </c>
      <c r="L135" s="36" t="s">
        <v>338</v>
      </c>
      <c r="M135" s="36" t="s">
        <v>338</v>
      </c>
      <c r="N135" s="36" t="s">
        <v>338</v>
      </c>
      <c r="O135" s="36" t="s">
        <v>338</v>
      </c>
      <c r="P135" s="36" t="s">
        <v>338</v>
      </c>
      <c r="Q135" s="36" t="s">
        <v>338</v>
      </c>
      <c r="R135" s="36" t="s">
        <v>338</v>
      </c>
      <c r="S135" s="36" t="s">
        <v>338</v>
      </c>
      <c r="T135" s="36" t="s">
        <v>338</v>
      </c>
      <c r="U135" s="36" t="s">
        <v>338</v>
      </c>
      <c r="V135" s="36" t="s">
        <v>338</v>
      </c>
      <c r="W135" s="36" t="s">
        <v>338</v>
      </c>
      <c r="X135" s="36" t="s">
        <v>338</v>
      </c>
      <c r="Y135" s="36" t="s">
        <v>338</v>
      </c>
      <c r="Z135" s="36" t="s">
        <v>338</v>
      </c>
      <c r="AA135" s="36" t="s">
        <v>338</v>
      </c>
      <c r="AB135" s="36" t="s">
        <v>338</v>
      </c>
      <c r="AC135" s="36" t="s">
        <v>338</v>
      </c>
      <c r="AD135" s="36" t="s">
        <v>338</v>
      </c>
      <c r="AE135" s="36" t="s">
        <v>338</v>
      </c>
      <c r="AF135" s="36" t="s">
        <v>338</v>
      </c>
      <c r="AG135" s="36" t="s">
        <v>338</v>
      </c>
      <c r="AH135" s="36" t="s">
        <v>338</v>
      </c>
      <c r="AI135" s="36" t="s">
        <v>338</v>
      </c>
      <c r="AJ135" s="36" t="s">
        <v>338</v>
      </c>
      <c r="AK135" s="36" t="s">
        <v>338</v>
      </c>
      <c r="AL135" s="36" t="s">
        <v>338</v>
      </c>
      <c r="AM135" s="36" t="s">
        <v>338</v>
      </c>
      <c r="AN135" s="36" t="s">
        <v>338</v>
      </c>
      <c r="AO135" s="36" t="s">
        <v>338</v>
      </c>
      <c r="AP135" s="36" t="s">
        <v>338</v>
      </c>
      <c r="AQ135" s="36" t="s">
        <v>338</v>
      </c>
      <c r="AR135" s="36" t="s">
        <v>338</v>
      </c>
      <c r="AS135" s="36" t="s">
        <v>338</v>
      </c>
      <c r="AT135" s="36" t="s">
        <v>338</v>
      </c>
      <c r="AU135" s="36" t="s">
        <v>338</v>
      </c>
      <c r="AV135" s="36" t="s">
        <v>338</v>
      </c>
      <c r="AW135" s="36" t="s">
        <v>338</v>
      </c>
      <c r="AX135" s="36" t="s">
        <v>338</v>
      </c>
      <c r="AY135" s="36" t="s">
        <v>338</v>
      </c>
      <c r="AZ135" s="36" t="s">
        <v>338</v>
      </c>
      <c r="BA135" s="36" t="s">
        <v>338</v>
      </c>
      <c r="BB135" s="36" t="s">
        <v>338</v>
      </c>
      <c r="BC135" s="36" t="s">
        <v>338</v>
      </c>
      <c r="BD135" s="36" t="s">
        <v>338</v>
      </c>
      <c r="BE135" s="36" t="s">
        <v>338</v>
      </c>
      <c r="BF135" s="36" t="s">
        <v>338</v>
      </c>
      <c r="BG135" s="36" t="s">
        <v>338</v>
      </c>
      <c r="BH135" s="36" t="s">
        <v>338</v>
      </c>
      <c r="BI135" s="36" t="s">
        <v>338</v>
      </c>
      <c r="BJ135" s="36" t="s">
        <v>338</v>
      </c>
      <c r="BK135" s="36" t="s">
        <v>338</v>
      </c>
      <c r="BL135" s="36" t="s">
        <v>338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 t="s">
        <v>338</v>
      </c>
      <c r="E136" s="36" t="s">
        <v>338</v>
      </c>
      <c r="F136" s="36" t="s">
        <v>338</v>
      </c>
      <c r="G136" s="36" t="s">
        <v>338</v>
      </c>
      <c r="H136" s="36" t="s">
        <v>338</v>
      </c>
      <c r="I136" s="36" t="s">
        <v>338</v>
      </c>
      <c r="J136" s="36" t="s">
        <v>338</v>
      </c>
      <c r="K136" s="36" t="s">
        <v>338</v>
      </c>
      <c r="L136" s="36" t="s">
        <v>338</v>
      </c>
      <c r="M136" s="36" t="s">
        <v>338</v>
      </c>
      <c r="N136" s="36" t="s">
        <v>338</v>
      </c>
      <c r="O136" s="36" t="s">
        <v>338</v>
      </c>
      <c r="P136" s="36" t="s">
        <v>338</v>
      </c>
      <c r="Q136" s="36" t="s">
        <v>338</v>
      </c>
      <c r="R136" s="36" t="s">
        <v>338</v>
      </c>
      <c r="S136" s="36" t="s">
        <v>338</v>
      </c>
      <c r="T136" s="36" t="s">
        <v>338</v>
      </c>
      <c r="U136" s="36" t="s">
        <v>338</v>
      </c>
      <c r="V136" s="36" t="s">
        <v>338</v>
      </c>
      <c r="W136" s="36" t="s">
        <v>338</v>
      </c>
      <c r="X136" s="36" t="s">
        <v>338</v>
      </c>
      <c r="Y136" s="36" t="s">
        <v>338</v>
      </c>
      <c r="Z136" s="36" t="s">
        <v>338</v>
      </c>
      <c r="AA136" s="36" t="s">
        <v>338</v>
      </c>
      <c r="AB136" s="36" t="s">
        <v>338</v>
      </c>
      <c r="AC136" s="36" t="s">
        <v>338</v>
      </c>
      <c r="AD136" s="36" t="s">
        <v>338</v>
      </c>
      <c r="AE136" s="36" t="s">
        <v>338</v>
      </c>
      <c r="AF136" s="36" t="s">
        <v>338</v>
      </c>
      <c r="AG136" s="36" t="s">
        <v>338</v>
      </c>
      <c r="AH136" s="36" t="s">
        <v>338</v>
      </c>
      <c r="AI136" s="36" t="s">
        <v>338</v>
      </c>
      <c r="AJ136" s="36" t="s">
        <v>338</v>
      </c>
      <c r="AK136" s="36" t="s">
        <v>338</v>
      </c>
      <c r="AL136" s="36" t="s">
        <v>338</v>
      </c>
      <c r="AM136" s="36" t="s">
        <v>338</v>
      </c>
      <c r="AN136" s="36" t="s">
        <v>338</v>
      </c>
      <c r="AO136" s="36" t="s">
        <v>338</v>
      </c>
      <c r="AP136" s="36" t="s">
        <v>338</v>
      </c>
      <c r="AQ136" s="36" t="s">
        <v>338</v>
      </c>
      <c r="AR136" s="36" t="s">
        <v>338</v>
      </c>
      <c r="AS136" s="36" t="s">
        <v>338</v>
      </c>
      <c r="AT136" s="36" t="s">
        <v>338</v>
      </c>
      <c r="AU136" s="36" t="s">
        <v>338</v>
      </c>
      <c r="AV136" s="36" t="s">
        <v>338</v>
      </c>
      <c r="AW136" s="36" t="s">
        <v>338</v>
      </c>
      <c r="AX136" s="36" t="s">
        <v>338</v>
      </c>
      <c r="AY136" s="36" t="s">
        <v>338</v>
      </c>
      <c r="AZ136" s="36" t="s">
        <v>338</v>
      </c>
      <c r="BA136" s="36" t="s">
        <v>338</v>
      </c>
      <c r="BB136" s="36" t="s">
        <v>338</v>
      </c>
      <c r="BC136" s="36" t="s">
        <v>338</v>
      </c>
      <c r="BD136" s="36" t="s">
        <v>338</v>
      </c>
      <c r="BE136" s="36" t="s">
        <v>338</v>
      </c>
      <c r="BF136" s="36" t="s">
        <v>338</v>
      </c>
      <c r="BG136" s="36" t="s">
        <v>338</v>
      </c>
      <c r="BH136" s="36" t="s">
        <v>338</v>
      </c>
      <c r="BI136" s="36" t="s">
        <v>338</v>
      </c>
      <c r="BJ136" s="36" t="s">
        <v>338</v>
      </c>
      <c r="BK136" s="36" t="s">
        <v>338</v>
      </c>
      <c r="BL136" s="36" t="s">
        <v>338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 t="s">
        <v>338</v>
      </c>
      <c r="E137" s="36" t="s">
        <v>338</v>
      </c>
      <c r="F137" s="36" t="s">
        <v>338</v>
      </c>
      <c r="G137" s="36" t="s">
        <v>338</v>
      </c>
      <c r="H137" s="36" t="s">
        <v>338</v>
      </c>
      <c r="I137" s="36" t="s">
        <v>338</v>
      </c>
      <c r="J137" s="36" t="s">
        <v>338</v>
      </c>
      <c r="K137" s="36" t="s">
        <v>338</v>
      </c>
      <c r="L137" s="36" t="s">
        <v>338</v>
      </c>
      <c r="M137" s="36" t="s">
        <v>338</v>
      </c>
      <c r="N137" s="36" t="s">
        <v>338</v>
      </c>
      <c r="O137" s="36" t="s">
        <v>338</v>
      </c>
      <c r="P137" s="36" t="s">
        <v>338</v>
      </c>
      <c r="Q137" s="36" t="s">
        <v>338</v>
      </c>
      <c r="R137" s="36" t="s">
        <v>338</v>
      </c>
      <c r="S137" s="36" t="s">
        <v>338</v>
      </c>
      <c r="T137" s="36" t="s">
        <v>338</v>
      </c>
      <c r="U137" s="36" t="s">
        <v>338</v>
      </c>
      <c r="V137" s="36" t="s">
        <v>338</v>
      </c>
      <c r="W137" s="36" t="s">
        <v>338</v>
      </c>
      <c r="X137" s="36" t="s">
        <v>338</v>
      </c>
      <c r="Y137" s="36" t="s">
        <v>338</v>
      </c>
      <c r="Z137" s="36" t="s">
        <v>338</v>
      </c>
      <c r="AA137" s="36" t="s">
        <v>338</v>
      </c>
      <c r="AB137" s="36" t="s">
        <v>338</v>
      </c>
      <c r="AC137" s="36" t="s">
        <v>338</v>
      </c>
      <c r="AD137" s="36" t="s">
        <v>338</v>
      </c>
      <c r="AE137" s="36" t="s">
        <v>338</v>
      </c>
      <c r="AF137" s="36" t="s">
        <v>338</v>
      </c>
      <c r="AG137" s="36" t="s">
        <v>338</v>
      </c>
      <c r="AH137" s="36" t="s">
        <v>338</v>
      </c>
      <c r="AI137" s="36" t="s">
        <v>338</v>
      </c>
      <c r="AJ137" s="36" t="s">
        <v>338</v>
      </c>
      <c r="AK137" s="36" t="s">
        <v>338</v>
      </c>
      <c r="AL137" s="36" t="s">
        <v>338</v>
      </c>
      <c r="AM137" s="36" t="s">
        <v>338</v>
      </c>
      <c r="AN137" s="36" t="s">
        <v>338</v>
      </c>
      <c r="AO137" s="36" t="s">
        <v>338</v>
      </c>
      <c r="AP137" s="36" t="s">
        <v>338</v>
      </c>
      <c r="AQ137" s="36" t="s">
        <v>338</v>
      </c>
      <c r="AR137" s="36" t="s">
        <v>338</v>
      </c>
      <c r="AS137" s="36" t="s">
        <v>338</v>
      </c>
      <c r="AT137" s="36" t="s">
        <v>338</v>
      </c>
      <c r="AU137" s="36" t="s">
        <v>338</v>
      </c>
      <c r="AV137" s="36" t="s">
        <v>338</v>
      </c>
      <c r="AW137" s="36" t="s">
        <v>338</v>
      </c>
      <c r="AX137" s="36" t="s">
        <v>338</v>
      </c>
      <c r="AY137" s="36" t="s">
        <v>338</v>
      </c>
      <c r="AZ137" s="36" t="s">
        <v>338</v>
      </c>
      <c r="BA137" s="36" t="s">
        <v>338</v>
      </c>
      <c r="BB137" s="36" t="s">
        <v>338</v>
      </c>
      <c r="BC137" s="36" t="s">
        <v>338</v>
      </c>
      <c r="BD137" s="36" t="s">
        <v>338</v>
      </c>
      <c r="BE137" s="36" t="s">
        <v>338</v>
      </c>
      <c r="BF137" s="36" t="s">
        <v>338</v>
      </c>
      <c r="BG137" s="36" t="s">
        <v>338</v>
      </c>
      <c r="BH137" s="36" t="s">
        <v>338</v>
      </c>
      <c r="BI137" s="36" t="s">
        <v>338</v>
      </c>
      <c r="BJ137" s="36" t="s">
        <v>338</v>
      </c>
      <c r="BK137" s="36" t="s">
        <v>338</v>
      </c>
      <c r="BL137" s="36" t="s">
        <v>338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 t="s">
        <v>338</v>
      </c>
      <c r="E138" s="36" t="s">
        <v>338</v>
      </c>
      <c r="F138" s="36" t="s">
        <v>338</v>
      </c>
      <c r="G138" s="36" t="s">
        <v>338</v>
      </c>
      <c r="H138" s="36" t="s">
        <v>338</v>
      </c>
      <c r="I138" s="36" t="s">
        <v>338</v>
      </c>
      <c r="J138" s="36" t="s">
        <v>338</v>
      </c>
      <c r="K138" s="36" t="s">
        <v>338</v>
      </c>
      <c r="L138" s="36" t="s">
        <v>338</v>
      </c>
      <c r="M138" s="36" t="s">
        <v>338</v>
      </c>
      <c r="N138" s="36" t="s">
        <v>338</v>
      </c>
      <c r="O138" s="36" t="s">
        <v>338</v>
      </c>
      <c r="P138" s="36" t="s">
        <v>338</v>
      </c>
      <c r="Q138" s="36" t="s">
        <v>338</v>
      </c>
      <c r="R138" s="36" t="s">
        <v>338</v>
      </c>
      <c r="S138" s="36" t="s">
        <v>338</v>
      </c>
      <c r="T138" s="36" t="s">
        <v>338</v>
      </c>
      <c r="U138" s="36" t="s">
        <v>338</v>
      </c>
      <c r="V138" s="36" t="s">
        <v>338</v>
      </c>
      <c r="W138" s="36" t="s">
        <v>338</v>
      </c>
      <c r="X138" s="36" t="s">
        <v>338</v>
      </c>
      <c r="Y138" s="36" t="s">
        <v>338</v>
      </c>
      <c r="Z138" s="36" t="s">
        <v>338</v>
      </c>
      <c r="AA138" s="36" t="s">
        <v>338</v>
      </c>
      <c r="AB138" s="36" t="s">
        <v>338</v>
      </c>
      <c r="AC138" s="36" t="s">
        <v>338</v>
      </c>
      <c r="AD138" s="36" t="s">
        <v>338</v>
      </c>
      <c r="AE138" s="36" t="s">
        <v>338</v>
      </c>
      <c r="AF138" s="36" t="s">
        <v>338</v>
      </c>
      <c r="AG138" s="36" t="s">
        <v>338</v>
      </c>
      <c r="AH138" s="36" t="s">
        <v>338</v>
      </c>
      <c r="AI138" s="36" t="s">
        <v>338</v>
      </c>
      <c r="AJ138" s="36" t="s">
        <v>338</v>
      </c>
      <c r="AK138" s="36" t="s">
        <v>338</v>
      </c>
      <c r="AL138" s="36" t="s">
        <v>338</v>
      </c>
      <c r="AM138" s="36" t="s">
        <v>338</v>
      </c>
      <c r="AN138" s="36" t="s">
        <v>338</v>
      </c>
      <c r="AO138" s="36" t="s">
        <v>338</v>
      </c>
      <c r="AP138" s="36" t="s">
        <v>338</v>
      </c>
      <c r="AQ138" s="36" t="s">
        <v>338</v>
      </c>
      <c r="AR138" s="36" t="s">
        <v>338</v>
      </c>
      <c r="AS138" s="36" t="s">
        <v>338</v>
      </c>
      <c r="AT138" s="36" t="s">
        <v>338</v>
      </c>
      <c r="AU138" s="36" t="s">
        <v>338</v>
      </c>
      <c r="AV138" s="36" t="s">
        <v>338</v>
      </c>
      <c r="AW138" s="36" t="s">
        <v>338</v>
      </c>
      <c r="AX138" s="36" t="s">
        <v>338</v>
      </c>
      <c r="AY138" s="36" t="s">
        <v>338</v>
      </c>
      <c r="AZ138" s="36" t="s">
        <v>338</v>
      </c>
      <c r="BA138" s="36" t="s">
        <v>338</v>
      </c>
      <c r="BB138" s="36" t="s">
        <v>338</v>
      </c>
      <c r="BC138" s="36" t="s">
        <v>338</v>
      </c>
      <c r="BD138" s="36" t="s">
        <v>338</v>
      </c>
      <c r="BE138" s="36" t="s">
        <v>338</v>
      </c>
      <c r="BF138" s="36" t="s">
        <v>338</v>
      </c>
      <c r="BG138" s="36" t="s">
        <v>338</v>
      </c>
      <c r="BH138" s="36" t="s">
        <v>338</v>
      </c>
      <c r="BI138" s="36" t="s">
        <v>338</v>
      </c>
      <c r="BJ138" s="36" t="s">
        <v>338</v>
      </c>
      <c r="BK138" s="36" t="s">
        <v>338</v>
      </c>
      <c r="BL138" s="36" t="s">
        <v>338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 t="s">
        <v>338</v>
      </c>
      <c r="E139" s="36" t="s">
        <v>338</v>
      </c>
      <c r="F139" s="36" t="s">
        <v>338</v>
      </c>
      <c r="G139" s="36" t="s">
        <v>338</v>
      </c>
      <c r="H139" s="36" t="s">
        <v>338</v>
      </c>
      <c r="I139" s="36" t="s">
        <v>338</v>
      </c>
      <c r="J139" s="36" t="s">
        <v>338</v>
      </c>
      <c r="K139" s="36" t="s">
        <v>338</v>
      </c>
      <c r="L139" s="36" t="s">
        <v>338</v>
      </c>
      <c r="M139" s="36" t="s">
        <v>338</v>
      </c>
      <c r="N139" s="36" t="s">
        <v>338</v>
      </c>
      <c r="O139" s="36" t="s">
        <v>338</v>
      </c>
      <c r="P139" s="36" t="s">
        <v>338</v>
      </c>
      <c r="Q139" s="36" t="s">
        <v>338</v>
      </c>
      <c r="R139" s="36" t="s">
        <v>338</v>
      </c>
      <c r="S139" s="36" t="s">
        <v>338</v>
      </c>
      <c r="T139" s="36" t="s">
        <v>338</v>
      </c>
      <c r="U139" s="36" t="s">
        <v>338</v>
      </c>
      <c r="V139" s="36" t="s">
        <v>338</v>
      </c>
      <c r="W139" s="36" t="s">
        <v>338</v>
      </c>
      <c r="X139" s="36" t="s">
        <v>338</v>
      </c>
      <c r="Y139" s="36" t="s">
        <v>338</v>
      </c>
      <c r="Z139" s="36" t="s">
        <v>338</v>
      </c>
      <c r="AA139" s="36" t="s">
        <v>338</v>
      </c>
      <c r="AB139" s="36" t="s">
        <v>338</v>
      </c>
      <c r="AC139" s="36" t="s">
        <v>338</v>
      </c>
      <c r="AD139" s="36" t="s">
        <v>338</v>
      </c>
      <c r="AE139" s="36" t="s">
        <v>338</v>
      </c>
      <c r="AF139" s="36" t="s">
        <v>338</v>
      </c>
      <c r="AG139" s="36" t="s">
        <v>338</v>
      </c>
      <c r="AH139" s="36" t="s">
        <v>338</v>
      </c>
      <c r="AI139" s="36" t="s">
        <v>338</v>
      </c>
      <c r="AJ139" s="36" t="s">
        <v>338</v>
      </c>
      <c r="AK139" s="36" t="s">
        <v>338</v>
      </c>
      <c r="AL139" s="36" t="s">
        <v>338</v>
      </c>
      <c r="AM139" s="36" t="s">
        <v>338</v>
      </c>
      <c r="AN139" s="36" t="s">
        <v>338</v>
      </c>
      <c r="AO139" s="36" t="s">
        <v>338</v>
      </c>
      <c r="AP139" s="36" t="s">
        <v>338</v>
      </c>
      <c r="AQ139" s="36" t="s">
        <v>338</v>
      </c>
      <c r="AR139" s="36" t="s">
        <v>338</v>
      </c>
      <c r="AS139" s="36" t="s">
        <v>338</v>
      </c>
      <c r="AT139" s="36" t="s">
        <v>338</v>
      </c>
      <c r="AU139" s="36" t="s">
        <v>338</v>
      </c>
      <c r="AV139" s="36" t="s">
        <v>338</v>
      </c>
      <c r="AW139" s="36" t="s">
        <v>338</v>
      </c>
      <c r="AX139" s="36" t="s">
        <v>338</v>
      </c>
      <c r="AY139" s="36" t="s">
        <v>338</v>
      </c>
      <c r="AZ139" s="36" t="s">
        <v>338</v>
      </c>
      <c r="BA139" s="36" t="s">
        <v>338</v>
      </c>
      <c r="BB139" s="36" t="s">
        <v>338</v>
      </c>
      <c r="BC139" s="36" t="s">
        <v>338</v>
      </c>
      <c r="BD139" s="36" t="s">
        <v>338</v>
      </c>
      <c r="BE139" s="36" t="s">
        <v>338</v>
      </c>
      <c r="BF139" s="36" t="s">
        <v>338</v>
      </c>
      <c r="BG139" s="36" t="s">
        <v>338</v>
      </c>
      <c r="BH139" s="36" t="s">
        <v>338</v>
      </c>
      <c r="BI139" s="36" t="s">
        <v>338</v>
      </c>
      <c r="BJ139" s="36" t="s">
        <v>338</v>
      </c>
      <c r="BK139" s="36" t="s">
        <v>338</v>
      </c>
      <c r="BL139" s="36" t="s">
        <v>338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 t="s">
        <v>338</v>
      </c>
      <c r="E140" s="36" t="s">
        <v>338</v>
      </c>
      <c r="F140" s="36" t="s">
        <v>338</v>
      </c>
      <c r="G140" s="36" t="s">
        <v>338</v>
      </c>
      <c r="H140" s="36" t="s">
        <v>338</v>
      </c>
      <c r="I140" s="36" t="s">
        <v>338</v>
      </c>
      <c r="J140" s="36" t="s">
        <v>338</v>
      </c>
      <c r="K140" s="36" t="s">
        <v>338</v>
      </c>
      <c r="L140" s="36" t="s">
        <v>338</v>
      </c>
      <c r="M140" s="36" t="s">
        <v>338</v>
      </c>
      <c r="N140" s="36" t="s">
        <v>338</v>
      </c>
      <c r="O140" s="36" t="s">
        <v>338</v>
      </c>
      <c r="P140" s="36" t="s">
        <v>338</v>
      </c>
      <c r="Q140" s="36" t="s">
        <v>338</v>
      </c>
      <c r="R140" s="36" t="s">
        <v>338</v>
      </c>
      <c r="S140" s="36" t="s">
        <v>338</v>
      </c>
      <c r="T140" s="36" t="s">
        <v>338</v>
      </c>
      <c r="U140" s="36" t="s">
        <v>338</v>
      </c>
      <c r="V140" s="36" t="s">
        <v>338</v>
      </c>
      <c r="W140" s="36" t="s">
        <v>338</v>
      </c>
      <c r="X140" s="36" t="s">
        <v>338</v>
      </c>
      <c r="Y140" s="36" t="s">
        <v>338</v>
      </c>
      <c r="Z140" s="36" t="s">
        <v>338</v>
      </c>
      <c r="AA140" s="36" t="s">
        <v>338</v>
      </c>
      <c r="AB140" s="36" t="s">
        <v>338</v>
      </c>
      <c r="AC140" s="36" t="s">
        <v>338</v>
      </c>
      <c r="AD140" s="36" t="s">
        <v>338</v>
      </c>
      <c r="AE140" s="36" t="s">
        <v>338</v>
      </c>
      <c r="AF140" s="36" t="s">
        <v>338</v>
      </c>
      <c r="AG140" s="36" t="s">
        <v>338</v>
      </c>
      <c r="AH140" s="36" t="s">
        <v>338</v>
      </c>
      <c r="AI140" s="36" t="s">
        <v>338</v>
      </c>
      <c r="AJ140" s="36" t="s">
        <v>338</v>
      </c>
      <c r="AK140" s="36" t="s">
        <v>338</v>
      </c>
      <c r="AL140" s="36" t="s">
        <v>338</v>
      </c>
      <c r="AM140" s="36" t="s">
        <v>338</v>
      </c>
      <c r="AN140" s="36" t="s">
        <v>338</v>
      </c>
      <c r="AO140" s="36" t="s">
        <v>338</v>
      </c>
      <c r="AP140" s="36" t="s">
        <v>338</v>
      </c>
      <c r="AQ140" s="36" t="s">
        <v>338</v>
      </c>
      <c r="AR140" s="36" t="s">
        <v>338</v>
      </c>
      <c r="AS140" s="36" t="s">
        <v>338</v>
      </c>
      <c r="AT140" s="36" t="s">
        <v>338</v>
      </c>
      <c r="AU140" s="36" t="s">
        <v>338</v>
      </c>
      <c r="AV140" s="36" t="s">
        <v>338</v>
      </c>
      <c r="AW140" s="36" t="s">
        <v>338</v>
      </c>
      <c r="AX140" s="36" t="s">
        <v>338</v>
      </c>
      <c r="AY140" s="36" t="s">
        <v>338</v>
      </c>
      <c r="AZ140" s="36" t="s">
        <v>338</v>
      </c>
      <c r="BA140" s="36" t="s">
        <v>338</v>
      </c>
      <c r="BB140" s="36" t="s">
        <v>338</v>
      </c>
      <c r="BC140" s="36" t="s">
        <v>338</v>
      </c>
      <c r="BD140" s="36" t="s">
        <v>338</v>
      </c>
      <c r="BE140" s="36" t="s">
        <v>338</v>
      </c>
      <c r="BF140" s="36" t="s">
        <v>338</v>
      </c>
      <c r="BG140" s="36" t="s">
        <v>338</v>
      </c>
      <c r="BH140" s="36" t="s">
        <v>338</v>
      </c>
      <c r="BI140" s="36" t="s">
        <v>338</v>
      </c>
      <c r="BJ140" s="36" t="s">
        <v>338</v>
      </c>
      <c r="BK140" s="36" t="s">
        <v>338</v>
      </c>
      <c r="BL140" s="36" t="s">
        <v>338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 t="s">
        <v>338</v>
      </c>
      <c r="E141" s="36" t="s">
        <v>338</v>
      </c>
      <c r="F141" s="36" t="s">
        <v>338</v>
      </c>
      <c r="G141" s="36" t="s">
        <v>338</v>
      </c>
      <c r="H141" s="36" t="s">
        <v>338</v>
      </c>
      <c r="I141" s="36" t="s">
        <v>338</v>
      </c>
      <c r="J141" s="36" t="s">
        <v>338</v>
      </c>
      <c r="K141" s="36" t="s">
        <v>338</v>
      </c>
      <c r="L141" s="36" t="s">
        <v>338</v>
      </c>
      <c r="M141" s="36" t="s">
        <v>338</v>
      </c>
      <c r="N141" s="36" t="s">
        <v>338</v>
      </c>
      <c r="O141" s="36" t="s">
        <v>338</v>
      </c>
      <c r="P141" s="36" t="s">
        <v>338</v>
      </c>
      <c r="Q141" s="36" t="s">
        <v>338</v>
      </c>
      <c r="R141" s="36" t="s">
        <v>338</v>
      </c>
      <c r="S141" s="36" t="s">
        <v>338</v>
      </c>
      <c r="T141" s="36" t="s">
        <v>338</v>
      </c>
      <c r="U141" s="36" t="s">
        <v>338</v>
      </c>
      <c r="V141" s="36" t="s">
        <v>338</v>
      </c>
      <c r="W141" s="36" t="s">
        <v>338</v>
      </c>
      <c r="X141" s="36" t="s">
        <v>338</v>
      </c>
      <c r="Y141" s="36" t="s">
        <v>338</v>
      </c>
      <c r="Z141" s="36" t="s">
        <v>338</v>
      </c>
      <c r="AA141" s="36" t="s">
        <v>338</v>
      </c>
      <c r="AB141" s="36" t="s">
        <v>338</v>
      </c>
      <c r="AC141" s="36" t="s">
        <v>338</v>
      </c>
      <c r="AD141" s="36" t="s">
        <v>338</v>
      </c>
      <c r="AE141" s="36" t="s">
        <v>338</v>
      </c>
      <c r="AF141" s="36" t="s">
        <v>338</v>
      </c>
      <c r="AG141" s="36" t="s">
        <v>338</v>
      </c>
      <c r="AH141" s="36" t="s">
        <v>338</v>
      </c>
      <c r="AI141" s="36" t="s">
        <v>338</v>
      </c>
      <c r="AJ141" s="36" t="s">
        <v>338</v>
      </c>
      <c r="AK141" s="36" t="s">
        <v>338</v>
      </c>
      <c r="AL141" s="36" t="s">
        <v>338</v>
      </c>
      <c r="AM141" s="36" t="s">
        <v>338</v>
      </c>
      <c r="AN141" s="36" t="s">
        <v>338</v>
      </c>
      <c r="AO141" s="36" t="s">
        <v>338</v>
      </c>
      <c r="AP141" s="36" t="s">
        <v>338</v>
      </c>
      <c r="AQ141" s="36" t="s">
        <v>338</v>
      </c>
      <c r="AR141" s="36" t="s">
        <v>338</v>
      </c>
      <c r="AS141" s="36" t="s">
        <v>338</v>
      </c>
      <c r="AT141" s="36" t="s">
        <v>338</v>
      </c>
      <c r="AU141" s="36" t="s">
        <v>338</v>
      </c>
      <c r="AV141" s="36" t="s">
        <v>338</v>
      </c>
      <c r="AW141" s="36" t="s">
        <v>338</v>
      </c>
      <c r="AX141" s="36" t="s">
        <v>338</v>
      </c>
      <c r="AY141" s="36" t="s">
        <v>338</v>
      </c>
      <c r="AZ141" s="36" t="s">
        <v>338</v>
      </c>
      <c r="BA141" s="36" t="s">
        <v>338</v>
      </c>
      <c r="BB141" s="36" t="s">
        <v>338</v>
      </c>
      <c r="BC141" s="36" t="s">
        <v>338</v>
      </c>
      <c r="BD141" s="36" t="s">
        <v>338</v>
      </c>
      <c r="BE141" s="36" t="s">
        <v>338</v>
      </c>
      <c r="BF141" s="36" t="s">
        <v>338</v>
      </c>
      <c r="BG141" s="36" t="s">
        <v>338</v>
      </c>
      <c r="BH141" s="36" t="s">
        <v>338</v>
      </c>
      <c r="BI141" s="36" t="s">
        <v>338</v>
      </c>
      <c r="BJ141" s="36" t="s">
        <v>338</v>
      </c>
      <c r="BK141" s="36" t="s">
        <v>338</v>
      </c>
      <c r="BL141" s="36" t="s">
        <v>338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 t="s">
        <v>338</v>
      </c>
      <c r="E142" s="36" t="s">
        <v>338</v>
      </c>
      <c r="F142" s="36" t="s">
        <v>338</v>
      </c>
      <c r="G142" s="36" t="s">
        <v>338</v>
      </c>
      <c r="H142" s="36" t="s">
        <v>338</v>
      </c>
      <c r="I142" s="36" t="s">
        <v>338</v>
      </c>
      <c r="J142" s="36" t="s">
        <v>338</v>
      </c>
      <c r="K142" s="36" t="s">
        <v>338</v>
      </c>
      <c r="L142" s="36" t="s">
        <v>338</v>
      </c>
      <c r="M142" s="36" t="s">
        <v>338</v>
      </c>
      <c r="N142" s="36" t="s">
        <v>338</v>
      </c>
      <c r="O142" s="36" t="s">
        <v>338</v>
      </c>
      <c r="P142" s="36" t="s">
        <v>338</v>
      </c>
      <c r="Q142" s="36" t="s">
        <v>338</v>
      </c>
      <c r="R142" s="36" t="s">
        <v>338</v>
      </c>
      <c r="S142" s="36" t="s">
        <v>338</v>
      </c>
      <c r="T142" s="36" t="s">
        <v>338</v>
      </c>
      <c r="U142" s="36" t="s">
        <v>338</v>
      </c>
      <c r="V142" s="36" t="s">
        <v>338</v>
      </c>
      <c r="W142" s="36" t="s">
        <v>338</v>
      </c>
      <c r="X142" s="36" t="s">
        <v>338</v>
      </c>
      <c r="Y142" s="36" t="s">
        <v>338</v>
      </c>
      <c r="Z142" s="36" t="s">
        <v>338</v>
      </c>
      <c r="AA142" s="36" t="s">
        <v>338</v>
      </c>
      <c r="AB142" s="36" t="s">
        <v>338</v>
      </c>
      <c r="AC142" s="36" t="s">
        <v>338</v>
      </c>
      <c r="AD142" s="36" t="s">
        <v>338</v>
      </c>
      <c r="AE142" s="36" t="s">
        <v>338</v>
      </c>
      <c r="AF142" s="36" t="s">
        <v>338</v>
      </c>
      <c r="AG142" s="36" t="s">
        <v>338</v>
      </c>
      <c r="AH142" s="36" t="s">
        <v>338</v>
      </c>
      <c r="AI142" s="36" t="s">
        <v>338</v>
      </c>
      <c r="AJ142" s="36" t="s">
        <v>338</v>
      </c>
      <c r="AK142" s="36" t="s">
        <v>338</v>
      </c>
      <c r="AL142" s="36" t="s">
        <v>338</v>
      </c>
      <c r="AM142" s="36" t="s">
        <v>338</v>
      </c>
      <c r="AN142" s="36" t="s">
        <v>338</v>
      </c>
      <c r="AO142" s="36" t="s">
        <v>338</v>
      </c>
      <c r="AP142" s="36" t="s">
        <v>338</v>
      </c>
      <c r="AQ142" s="36" t="s">
        <v>338</v>
      </c>
      <c r="AR142" s="36" t="s">
        <v>338</v>
      </c>
      <c r="AS142" s="36" t="s">
        <v>338</v>
      </c>
      <c r="AT142" s="36" t="s">
        <v>338</v>
      </c>
      <c r="AU142" s="36" t="s">
        <v>338</v>
      </c>
      <c r="AV142" s="36" t="s">
        <v>338</v>
      </c>
      <c r="AW142" s="36" t="s">
        <v>338</v>
      </c>
      <c r="AX142" s="36" t="s">
        <v>338</v>
      </c>
      <c r="AY142" s="36" t="s">
        <v>338</v>
      </c>
      <c r="AZ142" s="36" t="s">
        <v>338</v>
      </c>
      <c r="BA142" s="36" t="s">
        <v>338</v>
      </c>
      <c r="BB142" s="36" t="s">
        <v>338</v>
      </c>
      <c r="BC142" s="36" t="s">
        <v>338</v>
      </c>
      <c r="BD142" s="36" t="s">
        <v>338</v>
      </c>
      <c r="BE142" s="36" t="s">
        <v>338</v>
      </c>
      <c r="BF142" s="36" t="s">
        <v>338</v>
      </c>
      <c r="BG142" s="36" t="s">
        <v>338</v>
      </c>
      <c r="BH142" s="36" t="s">
        <v>338</v>
      </c>
      <c r="BI142" s="36" t="s">
        <v>338</v>
      </c>
      <c r="BJ142" s="36" t="s">
        <v>338</v>
      </c>
      <c r="BK142" s="36" t="s">
        <v>338</v>
      </c>
      <c r="BL142" s="36" t="s">
        <v>338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 t="s">
        <v>338</v>
      </c>
      <c r="E143" s="36" t="s">
        <v>338</v>
      </c>
      <c r="F143" s="36" t="s">
        <v>338</v>
      </c>
      <c r="G143" s="36" t="s">
        <v>338</v>
      </c>
      <c r="H143" s="36" t="s">
        <v>338</v>
      </c>
      <c r="I143" s="36" t="s">
        <v>338</v>
      </c>
      <c r="J143" s="36" t="s">
        <v>338</v>
      </c>
      <c r="K143" s="36" t="s">
        <v>338</v>
      </c>
      <c r="L143" s="36" t="s">
        <v>338</v>
      </c>
      <c r="M143" s="36" t="s">
        <v>338</v>
      </c>
      <c r="N143" s="36" t="s">
        <v>338</v>
      </c>
      <c r="O143" s="36" t="s">
        <v>338</v>
      </c>
      <c r="P143" s="36" t="s">
        <v>338</v>
      </c>
      <c r="Q143" s="36" t="s">
        <v>338</v>
      </c>
      <c r="R143" s="36" t="s">
        <v>338</v>
      </c>
      <c r="S143" s="36" t="s">
        <v>338</v>
      </c>
      <c r="T143" s="36" t="s">
        <v>338</v>
      </c>
      <c r="U143" s="36" t="s">
        <v>338</v>
      </c>
      <c r="V143" s="36" t="s">
        <v>338</v>
      </c>
      <c r="W143" s="36" t="s">
        <v>338</v>
      </c>
      <c r="X143" s="36" t="s">
        <v>338</v>
      </c>
      <c r="Y143" s="36" t="s">
        <v>338</v>
      </c>
      <c r="Z143" s="36" t="s">
        <v>338</v>
      </c>
      <c r="AA143" s="36" t="s">
        <v>338</v>
      </c>
      <c r="AB143" s="36" t="s">
        <v>338</v>
      </c>
      <c r="AC143" s="36" t="s">
        <v>338</v>
      </c>
      <c r="AD143" s="36" t="s">
        <v>338</v>
      </c>
      <c r="AE143" s="36" t="s">
        <v>338</v>
      </c>
      <c r="AF143" s="36" t="s">
        <v>338</v>
      </c>
      <c r="AG143" s="36" t="s">
        <v>338</v>
      </c>
      <c r="AH143" s="36" t="s">
        <v>338</v>
      </c>
      <c r="AI143" s="36" t="s">
        <v>338</v>
      </c>
      <c r="AJ143" s="36" t="s">
        <v>338</v>
      </c>
      <c r="AK143" s="36" t="s">
        <v>338</v>
      </c>
      <c r="AL143" s="36" t="s">
        <v>338</v>
      </c>
      <c r="AM143" s="36" t="s">
        <v>338</v>
      </c>
      <c r="AN143" s="36" t="s">
        <v>338</v>
      </c>
      <c r="AO143" s="36" t="s">
        <v>338</v>
      </c>
      <c r="AP143" s="36" t="s">
        <v>338</v>
      </c>
      <c r="AQ143" s="36" t="s">
        <v>338</v>
      </c>
      <c r="AR143" s="36" t="s">
        <v>338</v>
      </c>
      <c r="AS143" s="36" t="s">
        <v>338</v>
      </c>
      <c r="AT143" s="36" t="s">
        <v>338</v>
      </c>
      <c r="AU143" s="36" t="s">
        <v>338</v>
      </c>
      <c r="AV143" s="36" t="s">
        <v>338</v>
      </c>
      <c r="AW143" s="36" t="s">
        <v>338</v>
      </c>
      <c r="AX143" s="36" t="s">
        <v>338</v>
      </c>
      <c r="AY143" s="36" t="s">
        <v>338</v>
      </c>
      <c r="AZ143" s="36" t="s">
        <v>338</v>
      </c>
      <c r="BA143" s="36" t="s">
        <v>338</v>
      </c>
      <c r="BB143" s="36" t="s">
        <v>338</v>
      </c>
      <c r="BC143" s="36" t="s">
        <v>338</v>
      </c>
      <c r="BD143" s="36" t="s">
        <v>338</v>
      </c>
      <c r="BE143" s="36" t="s">
        <v>338</v>
      </c>
      <c r="BF143" s="36" t="s">
        <v>338</v>
      </c>
      <c r="BG143" s="36" t="s">
        <v>338</v>
      </c>
      <c r="BH143" s="36" t="s">
        <v>338</v>
      </c>
      <c r="BI143" s="36" t="s">
        <v>338</v>
      </c>
      <c r="BJ143" s="36" t="s">
        <v>338</v>
      </c>
      <c r="BK143" s="36" t="s">
        <v>338</v>
      </c>
      <c r="BL143" s="36" t="s">
        <v>338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 t="s">
        <v>338</v>
      </c>
      <c r="E144" s="36" t="s">
        <v>338</v>
      </c>
      <c r="F144" s="36" t="s">
        <v>338</v>
      </c>
      <c r="G144" s="36" t="s">
        <v>338</v>
      </c>
      <c r="H144" s="36" t="s">
        <v>338</v>
      </c>
      <c r="I144" s="36" t="s">
        <v>338</v>
      </c>
      <c r="J144" s="36" t="s">
        <v>338</v>
      </c>
      <c r="K144" s="36" t="s">
        <v>338</v>
      </c>
      <c r="L144" s="36" t="s">
        <v>338</v>
      </c>
      <c r="M144" s="36" t="s">
        <v>338</v>
      </c>
      <c r="N144" s="36" t="s">
        <v>338</v>
      </c>
      <c r="O144" s="36" t="s">
        <v>338</v>
      </c>
      <c r="P144" s="36" t="s">
        <v>338</v>
      </c>
      <c r="Q144" s="36" t="s">
        <v>338</v>
      </c>
      <c r="R144" s="36" t="s">
        <v>338</v>
      </c>
      <c r="S144" s="36" t="s">
        <v>338</v>
      </c>
      <c r="T144" s="36" t="s">
        <v>338</v>
      </c>
      <c r="U144" s="36" t="s">
        <v>338</v>
      </c>
      <c r="V144" s="36" t="s">
        <v>338</v>
      </c>
      <c r="W144" s="36" t="s">
        <v>338</v>
      </c>
      <c r="X144" s="36" t="s">
        <v>338</v>
      </c>
      <c r="Y144" s="36" t="s">
        <v>338</v>
      </c>
      <c r="Z144" s="36" t="s">
        <v>338</v>
      </c>
      <c r="AA144" s="36" t="s">
        <v>338</v>
      </c>
      <c r="AB144" s="36" t="s">
        <v>338</v>
      </c>
      <c r="AC144" s="36" t="s">
        <v>338</v>
      </c>
      <c r="AD144" s="36" t="s">
        <v>338</v>
      </c>
      <c r="AE144" s="36" t="s">
        <v>338</v>
      </c>
      <c r="AF144" s="36" t="s">
        <v>338</v>
      </c>
      <c r="AG144" s="36" t="s">
        <v>338</v>
      </c>
      <c r="AH144" s="36" t="s">
        <v>338</v>
      </c>
      <c r="AI144" s="36" t="s">
        <v>338</v>
      </c>
      <c r="AJ144" s="36" t="s">
        <v>338</v>
      </c>
      <c r="AK144" s="36" t="s">
        <v>338</v>
      </c>
      <c r="AL144" s="36" t="s">
        <v>338</v>
      </c>
      <c r="AM144" s="36" t="s">
        <v>338</v>
      </c>
      <c r="AN144" s="36" t="s">
        <v>338</v>
      </c>
      <c r="AO144" s="36" t="s">
        <v>338</v>
      </c>
      <c r="AP144" s="36" t="s">
        <v>338</v>
      </c>
      <c r="AQ144" s="36" t="s">
        <v>338</v>
      </c>
      <c r="AR144" s="36" t="s">
        <v>338</v>
      </c>
      <c r="AS144" s="36" t="s">
        <v>338</v>
      </c>
      <c r="AT144" s="36" t="s">
        <v>338</v>
      </c>
      <c r="AU144" s="36" t="s">
        <v>338</v>
      </c>
      <c r="AV144" s="36" t="s">
        <v>338</v>
      </c>
      <c r="AW144" s="36" t="s">
        <v>338</v>
      </c>
      <c r="AX144" s="36" t="s">
        <v>338</v>
      </c>
      <c r="AY144" s="36" t="s">
        <v>338</v>
      </c>
      <c r="AZ144" s="36" t="s">
        <v>338</v>
      </c>
      <c r="BA144" s="36" t="s">
        <v>338</v>
      </c>
      <c r="BB144" s="36" t="s">
        <v>338</v>
      </c>
      <c r="BC144" s="36" t="s">
        <v>338</v>
      </c>
      <c r="BD144" s="36" t="s">
        <v>338</v>
      </c>
      <c r="BE144" s="36" t="s">
        <v>338</v>
      </c>
      <c r="BF144" s="36" t="s">
        <v>338</v>
      </c>
      <c r="BG144" s="36" t="s">
        <v>338</v>
      </c>
      <c r="BH144" s="36" t="s">
        <v>338</v>
      </c>
      <c r="BI144" s="36" t="s">
        <v>338</v>
      </c>
      <c r="BJ144" s="36" t="s">
        <v>338</v>
      </c>
      <c r="BK144" s="36" t="s">
        <v>338</v>
      </c>
      <c r="BL144" s="36" t="s">
        <v>338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 t="s">
        <v>338</v>
      </c>
      <c r="E145" s="36" t="s">
        <v>338</v>
      </c>
      <c r="F145" s="36" t="s">
        <v>338</v>
      </c>
      <c r="G145" s="36" t="s">
        <v>338</v>
      </c>
      <c r="H145" s="36" t="s">
        <v>338</v>
      </c>
      <c r="I145" s="36" t="s">
        <v>338</v>
      </c>
      <c r="J145" s="36" t="s">
        <v>338</v>
      </c>
      <c r="K145" s="36" t="s">
        <v>338</v>
      </c>
      <c r="L145" s="36" t="s">
        <v>338</v>
      </c>
      <c r="M145" s="36" t="s">
        <v>338</v>
      </c>
      <c r="N145" s="36" t="s">
        <v>338</v>
      </c>
      <c r="O145" s="36" t="s">
        <v>338</v>
      </c>
      <c r="P145" s="36" t="s">
        <v>338</v>
      </c>
      <c r="Q145" s="36" t="s">
        <v>338</v>
      </c>
      <c r="R145" s="36" t="s">
        <v>338</v>
      </c>
      <c r="S145" s="36" t="s">
        <v>338</v>
      </c>
      <c r="T145" s="36" t="s">
        <v>338</v>
      </c>
      <c r="U145" s="36" t="s">
        <v>338</v>
      </c>
      <c r="V145" s="36" t="s">
        <v>338</v>
      </c>
      <c r="W145" s="36" t="s">
        <v>338</v>
      </c>
      <c r="X145" s="36" t="s">
        <v>338</v>
      </c>
      <c r="Y145" s="36" t="s">
        <v>338</v>
      </c>
      <c r="Z145" s="36" t="s">
        <v>338</v>
      </c>
      <c r="AA145" s="36" t="s">
        <v>338</v>
      </c>
      <c r="AB145" s="36" t="s">
        <v>338</v>
      </c>
      <c r="AC145" s="36" t="s">
        <v>338</v>
      </c>
      <c r="AD145" s="36" t="s">
        <v>338</v>
      </c>
      <c r="AE145" s="36" t="s">
        <v>338</v>
      </c>
      <c r="AF145" s="36" t="s">
        <v>338</v>
      </c>
      <c r="AG145" s="36" t="s">
        <v>338</v>
      </c>
      <c r="AH145" s="36" t="s">
        <v>338</v>
      </c>
      <c r="AI145" s="36" t="s">
        <v>338</v>
      </c>
      <c r="AJ145" s="36" t="s">
        <v>338</v>
      </c>
      <c r="AK145" s="36" t="s">
        <v>338</v>
      </c>
      <c r="AL145" s="36" t="s">
        <v>338</v>
      </c>
      <c r="AM145" s="36" t="s">
        <v>338</v>
      </c>
      <c r="AN145" s="36" t="s">
        <v>338</v>
      </c>
      <c r="AO145" s="36" t="s">
        <v>338</v>
      </c>
      <c r="AP145" s="36" t="s">
        <v>338</v>
      </c>
      <c r="AQ145" s="36" t="s">
        <v>338</v>
      </c>
      <c r="AR145" s="36" t="s">
        <v>338</v>
      </c>
      <c r="AS145" s="36" t="s">
        <v>338</v>
      </c>
      <c r="AT145" s="36" t="s">
        <v>338</v>
      </c>
      <c r="AU145" s="36" t="s">
        <v>338</v>
      </c>
      <c r="AV145" s="36" t="s">
        <v>338</v>
      </c>
      <c r="AW145" s="36" t="s">
        <v>338</v>
      </c>
      <c r="AX145" s="36" t="s">
        <v>338</v>
      </c>
      <c r="AY145" s="36" t="s">
        <v>338</v>
      </c>
      <c r="AZ145" s="36" t="s">
        <v>338</v>
      </c>
      <c r="BA145" s="36" t="s">
        <v>338</v>
      </c>
      <c r="BB145" s="36" t="s">
        <v>338</v>
      </c>
      <c r="BC145" s="36" t="s">
        <v>338</v>
      </c>
      <c r="BD145" s="36" t="s">
        <v>338</v>
      </c>
      <c r="BE145" s="36" t="s">
        <v>338</v>
      </c>
      <c r="BF145" s="36" t="s">
        <v>338</v>
      </c>
      <c r="BG145" s="36" t="s">
        <v>338</v>
      </c>
      <c r="BH145" s="36" t="s">
        <v>338</v>
      </c>
      <c r="BI145" s="36" t="s">
        <v>338</v>
      </c>
      <c r="BJ145" s="36" t="s">
        <v>338</v>
      </c>
      <c r="BK145" s="36" t="s">
        <v>338</v>
      </c>
      <c r="BL145" s="36" t="s">
        <v>338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 t="s">
        <v>338</v>
      </c>
      <c r="E146" s="36" t="s">
        <v>338</v>
      </c>
      <c r="F146" s="36" t="s">
        <v>338</v>
      </c>
      <c r="G146" s="36" t="s">
        <v>338</v>
      </c>
      <c r="H146" s="36" t="s">
        <v>338</v>
      </c>
      <c r="I146" s="36" t="s">
        <v>338</v>
      </c>
      <c r="J146" s="36" t="s">
        <v>338</v>
      </c>
      <c r="K146" s="36" t="s">
        <v>338</v>
      </c>
      <c r="L146" s="36" t="s">
        <v>338</v>
      </c>
      <c r="M146" s="36" t="s">
        <v>338</v>
      </c>
      <c r="N146" s="36" t="s">
        <v>338</v>
      </c>
      <c r="O146" s="36" t="s">
        <v>338</v>
      </c>
      <c r="P146" s="36" t="s">
        <v>338</v>
      </c>
      <c r="Q146" s="36" t="s">
        <v>338</v>
      </c>
      <c r="R146" s="36" t="s">
        <v>338</v>
      </c>
      <c r="S146" s="36" t="s">
        <v>338</v>
      </c>
      <c r="T146" s="36" t="s">
        <v>338</v>
      </c>
      <c r="U146" s="36" t="s">
        <v>338</v>
      </c>
      <c r="V146" s="36" t="s">
        <v>338</v>
      </c>
      <c r="W146" s="36" t="s">
        <v>338</v>
      </c>
      <c r="X146" s="36" t="s">
        <v>338</v>
      </c>
      <c r="Y146" s="36" t="s">
        <v>338</v>
      </c>
      <c r="Z146" s="36" t="s">
        <v>338</v>
      </c>
      <c r="AA146" s="36" t="s">
        <v>338</v>
      </c>
      <c r="AB146" s="36" t="s">
        <v>338</v>
      </c>
      <c r="AC146" s="36" t="s">
        <v>338</v>
      </c>
      <c r="AD146" s="36" t="s">
        <v>338</v>
      </c>
      <c r="AE146" s="36" t="s">
        <v>338</v>
      </c>
      <c r="AF146" s="36" t="s">
        <v>338</v>
      </c>
      <c r="AG146" s="36" t="s">
        <v>338</v>
      </c>
      <c r="AH146" s="36" t="s">
        <v>338</v>
      </c>
      <c r="AI146" s="36" t="s">
        <v>338</v>
      </c>
      <c r="AJ146" s="36" t="s">
        <v>338</v>
      </c>
      <c r="AK146" s="36" t="s">
        <v>338</v>
      </c>
      <c r="AL146" s="36" t="s">
        <v>338</v>
      </c>
      <c r="AM146" s="36" t="s">
        <v>338</v>
      </c>
      <c r="AN146" s="36" t="s">
        <v>338</v>
      </c>
      <c r="AO146" s="36" t="s">
        <v>338</v>
      </c>
      <c r="AP146" s="36" t="s">
        <v>338</v>
      </c>
      <c r="AQ146" s="36" t="s">
        <v>338</v>
      </c>
      <c r="AR146" s="36" t="s">
        <v>338</v>
      </c>
      <c r="AS146" s="36" t="s">
        <v>338</v>
      </c>
      <c r="AT146" s="36" t="s">
        <v>338</v>
      </c>
      <c r="AU146" s="36" t="s">
        <v>338</v>
      </c>
      <c r="AV146" s="36" t="s">
        <v>338</v>
      </c>
      <c r="AW146" s="36" t="s">
        <v>338</v>
      </c>
      <c r="AX146" s="36" t="s">
        <v>338</v>
      </c>
      <c r="AY146" s="36" t="s">
        <v>338</v>
      </c>
      <c r="AZ146" s="36" t="s">
        <v>338</v>
      </c>
      <c r="BA146" s="36" t="s">
        <v>338</v>
      </c>
      <c r="BB146" s="36" t="s">
        <v>338</v>
      </c>
      <c r="BC146" s="36" t="s">
        <v>338</v>
      </c>
      <c r="BD146" s="36" t="s">
        <v>338</v>
      </c>
      <c r="BE146" s="36" t="s">
        <v>338</v>
      </c>
      <c r="BF146" s="36" t="s">
        <v>338</v>
      </c>
      <c r="BG146" s="36" t="s">
        <v>338</v>
      </c>
      <c r="BH146" s="36" t="s">
        <v>338</v>
      </c>
      <c r="BI146" s="36" t="s">
        <v>338</v>
      </c>
      <c r="BJ146" s="36" t="s">
        <v>338</v>
      </c>
      <c r="BK146" s="36" t="s">
        <v>338</v>
      </c>
      <c r="BL146" s="36" t="s">
        <v>338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 t="s">
        <v>338</v>
      </c>
      <c r="E147" s="36" t="s">
        <v>338</v>
      </c>
      <c r="F147" s="36" t="s">
        <v>338</v>
      </c>
      <c r="G147" s="36" t="s">
        <v>338</v>
      </c>
      <c r="H147" s="36" t="s">
        <v>338</v>
      </c>
      <c r="I147" s="36" t="s">
        <v>338</v>
      </c>
      <c r="J147" s="36" t="s">
        <v>338</v>
      </c>
      <c r="K147" s="36" t="s">
        <v>338</v>
      </c>
      <c r="L147" s="36" t="s">
        <v>338</v>
      </c>
      <c r="M147" s="36" t="s">
        <v>338</v>
      </c>
      <c r="N147" s="36" t="s">
        <v>338</v>
      </c>
      <c r="O147" s="36" t="s">
        <v>338</v>
      </c>
      <c r="P147" s="36" t="s">
        <v>338</v>
      </c>
      <c r="Q147" s="36" t="s">
        <v>338</v>
      </c>
      <c r="R147" s="36" t="s">
        <v>338</v>
      </c>
      <c r="S147" s="36" t="s">
        <v>338</v>
      </c>
      <c r="T147" s="36" t="s">
        <v>338</v>
      </c>
      <c r="U147" s="36" t="s">
        <v>338</v>
      </c>
      <c r="V147" s="36" t="s">
        <v>338</v>
      </c>
      <c r="W147" s="36" t="s">
        <v>338</v>
      </c>
      <c r="X147" s="36" t="s">
        <v>338</v>
      </c>
      <c r="Y147" s="36" t="s">
        <v>338</v>
      </c>
      <c r="Z147" s="36" t="s">
        <v>338</v>
      </c>
      <c r="AA147" s="36" t="s">
        <v>338</v>
      </c>
      <c r="AB147" s="36" t="s">
        <v>338</v>
      </c>
      <c r="AC147" s="36" t="s">
        <v>338</v>
      </c>
      <c r="AD147" s="36" t="s">
        <v>338</v>
      </c>
      <c r="AE147" s="36" t="s">
        <v>338</v>
      </c>
      <c r="AF147" s="36" t="s">
        <v>338</v>
      </c>
      <c r="AG147" s="36" t="s">
        <v>338</v>
      </c>
      <c r="AH147" s="36" t="s">
        <v>338</v>
      </c>
      <c r="AI147" s="36" t="s">
        <v>338</v>
      </c>
      <c r="AJ147" s="36" t="s">
        <v>338</v>
      </c>
      <c r="AK147" s="36" t="s">
        <v>338</v>
      </c>
      <c r="AL147" s="36" t="s">
        <v>338</v>
      </c>
      <c r="AM147" s="36" t="s">
        <v>338</v>
      </c>
      <c r="AN147" s="36" t="s">
        <v>338</v>
      </c>
      <c r="AO147" s="36" t="s">
        <v>338</v>
      </c>
      <c r="AP147" s="36" t="s">
        <v>338</v>
      </c>
      <c r="AQ147" s="36" t="s">
        <v>338</v>
      </c>
      <c r="AR147" s="36" t="s">
        <v>338</v>
      </c>
      <c r="AS147" s="36" t="s">
        <v>338</v>
      </c>
      <c r="AT147" s="36" t="s">
        <v>338</v>
      </c>
      <c r="AU147" s="36" t="s">
        <v>338</v>
      </c>
      <c r="AV147" s="36" t="s">
        <v>338</v>
      </c>
      <c r="AW147" s="36" t="s">
        <v>338</v>
      </c>
      <c r="AX147" s="36" t="s">
        <v>338</v>
      </c>
      <c r="AY147" s="36" t="s">
        <v>338</v>
      </c>
      <c r="AZ147" s="36" t="s">
        <v>338</v>
      </c>
      <c r="BA147" s="36" t="s">
        <v>338</v>
      </c>
      <c r="BB147" s="36" t="s">
        <v>338</v>
      </c>
      <c r="BC147" s="36" t="s">
        <v>338</v>
      </c>
      <c r="BD147" s="36" t="s">
        <v>338</v>
      </c>
      <c r="BE147" s="36" t="s">
        <v>338</v>
      </c>
      <c r="BF147" s="36" t="s">
        <v>338</v>
      </c>
      <c r="BG147" s="36" t="s">
        <v>338</v>
      </c>
      <c r="BH147" s="36" t="s">
        <v>338</v>
      </c>
      <c r="BI147" s="36" t="s">
        <v>338</v>
      </c>
      <c r="BJ147" s="36" t="s">
        <v>338</v>
      </c>
      <c r="BK147" s="36" t="s">
        <v>338</v>
      </c>
      <c r="BL147" s="36" t="s">
        <v>338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 t="s">
        <v>338</v>
      </c>
      <c r="E148" s="36" t="s">
        <v>338</v>
      </c>
      <c r="F148" s="36" t="s">
        <v>338</v>
      </c>
      <c r="G148" s="36" t="s">
        <v>338</v>
      </c>
      <c r="H148" s="36" t="s">
        <v>338</v>
      </c>
      <c r="I148" s="36" t="s">
        <v>338</v>
      </c>
      <c r="J148" s="36" t="s">
        <v>338</v>
      </c>
      <c r="K148" s="36" t="s">
        <v>338</v>
      </c>
      <c r="L148" s="36" t="s">
        <v>338</v>
      </c>
      <c r="M148" s="36" t="s">
        <v>338</v>
      </c>
      <c r="N148" s="36" t="s">
        <v>338</v>
      </c>
      <c r="O148" s="36" t="s">
        <v>338</v>
      </c>
      <c r="P148" s="36" t="s">
        <v>338</v>
      </c>
      <c r="Q148" s="36" t="s">
        <v>338</v>
      </c>
      <c r="R148" s="36" t="s">
        <v>338</v>
      </c>
      <c r="S148" s="36" t="s">
        <v>338</v>
      </c>
      <c r="T148" s="36" t="s">
        <v>338</v>
      </c>
      <c r="U148" s="36" t="s">
        <v>338</v>
      </c>
      <c r="V148" s="36" t="s">
        <v>338</v>
      </c>
      <c r="W148" s="36" t="s">
        <v>338</v>
      </c>
      <c r="X148" s="36" t="s">
        <v>338</v>
      </c>
      <c r="Y148" s="36" t="s">
        <v>338</v>
      </c>
      <c r="Z148" s="36" t="s">
        <v>338</v>
      </c>
      <c r="AA148" s="36" t="s">
        <v>338</v>
      </c>
      <c r="AB148" s="36" t="s">
        <v>338</v>
      </c>
      <c r="AC148" s="36" t="s">
        <v>338</v>
      </c>
      <c r="AD148" s="36" t="s">
        <v>338</v>
      </c>
      <c r="AE148" s="36" t="s">
        <v>338</v>
      </c>
      <c r="AF148" s="36" t="s">
        <v>338</v>
      </c>
      <c r="AG148" s="36" t="s">
        <v>338</v>
      </c>
      <c r="AH148" s="36" t="s">
        <v>338</v>
      </c>
      <c r="AI148" s="36" t="s">
        <v>338</v>
      </c>
      <c r="AJ148" s="36" t="s">
        <v>338</v>
      </c>
      <c r="AK148" s="36" t="s">
        <v>338</v>
      </c>
      <c r="AL148" s="36" t="s">
        <v>338</v>
      </c>
      <c r="AM148" s="36" t="s">
        <v>338</v>
      </c>
      <c r="AN148" s="36" t="s">
        <v>338</v>
      </c>
      <c r="AO148" s="36" t="s">
        <v>338</v>
      </c>
      <c r="AP148" s="36" t="s">
        <v>338</v>
      </c>
      <c r="AQ148" s="36" t="s">
        <v>338</v>
      </c>
      <c r="AR148" s="36" t="s">
        <v>338</v>
      </c>
      <c r="AS148" s="36" t="s">
        <v>338</v>
      </c>
      <c r="AT148" s="36" t="s">
        <v>338</v>
      </c>
      <c r="AU148" s="36" t="s">
        <v>338</v>
      </c>
      <c r="AV148" s="36" t="s">
        <v>338</v>
      </c>
      <c r="AW148" s="36" t="s">
        <v>338</v>
      </c>
      <c r="AX148" s="36" t="s">
        <v>338</v>
      </c>
      <c r="AY148" s="36" t="s">
        <v>338</v>
      </c>
      <c r="AZ148" s="36" t="s">
        <v>338</v>
      </c>
      <c r="BA148" s="36" t="s">
        <v>338</v>
      </c>
      <c r="BB148" s="36" t="s">
        <v>338</v>
      </c>
      <c r="BC148" s="36" t="s">
        <v>338</v>
      </c>
      <c r="BD148" s="36" t="s">
        <v>338</v>
      </c>
      <c r="BE148" s="36" t="s">
        <v>338</v>
      </c>
      <c r="BF148" s="36" t="s">
        <v>338</v>
      </c>
      <c r="BG148" s="36" t="s">
        <v>338</v>
      </c>
      <c r="BH148" s="36" t="s">
        <v>338</v>
      </c>
      <c r="BI148" s="36" t="s">
        <v>338</v>
      </c>
      <c r="BJ148" s="36" t="s">
        <v>338</v>
      </c>
      <c r="BK148" s="36" t="s">
        <v>338</v>
      </c>
      <c r="BL148" s="36" t="s">
        <v>338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 t="s">
        <v>338</v>
      </c>
      <c r="E149" s="36" t="s">
        <v>338</v>
      </c>
      <c r="F149" s="36" t="s">
        <v>338</v>
      </c>
      <c r="G149" s="36" t="s">
        <v>338</v>
      </c>
      <c r="H149" s="36" t="s">
        <v>338</v>
      </c>
      <c r="I149" s="36" t="s">
        <v>338</v>
      </c>
      <c r="J149" s="36" t="s">
        <v>338</v>
      </c>
      <c r="K149" s="36" t="s">
        <v>338</v>
      </c>
      <c r="L149" s="36" t="s">
        <v>338</v>
      </c>
      <c r="M149" s="36" t="s">
        <v>338</v>
      </c>
      <c r="N149" s="36" t="s">
        <v>338</v>
      </c>
      <c r="O149" s="36" t="s">
        <v>338</v>
      </c>
      <c r="P149" s="36" t="s">
        <v>338</v>
      </c>
      <c r="Q149" s="36" t="s">
        <v>338</v>
      </c>
      <c r="R149" s="36" t="s">
        <v>338</v>
      </c>
      <c r="S149" s="36" t="s">
        <v>338</v>
      </c>
      <c r="T149" s="36" t="s">
        <v>338</v>
      </c>
      <c r="U149" s="36" t="s">
        <v>338</v>
      </c>
      <c r="V149" s="36" t="s">
        <v>338</v>
      </c>
      <c r="W149" s="36" t="s">
        <v>338</v>
      </c>
      <c r="X149" s="36" t="s">
        <v>338</v>
      </c>
      <c r="Y149" s="36" t="s">
        <v>338</v>
      </c>
      <c r="Z149" s="36" t="s">
        <v>338</v>
      </c>
      <c r="AA149" s="36" t="s">
        <v>338</v>
      </c>
      <c r="AB149" s="36" t="s">
        <v>338</v>
      </c>
      <c r="AC149" s="36" t="s">
        <v>338</v>
      </c>
      <c r="AD149" s="36" t="s">
        <v>338</v>
      </c>
      <c r="AE149" s="36" t="s">
        <v>338</v>
      </c>
      <c r="AF149" s="36" t="s">
        <v>338</v>
      </c>
      <c r="AG149" s="36" t="s">
        <v>338</v>
      </c>
      <c r="AH149" s="36" t="s">
        <v>338</v>
      </c>
      <c r="AI149" s="36" t="s">
        <v>338</v>
      </c>
      <c r="AJ149" s="36" t="s">
        <v>338</v>
      </c>
      <c r="AK149" s="36" t="s">
        <v>338</v>
      </c>
      <c r="AL149" s="36" t="s">
        <v>338</v>
      </c>
      <c r="AM149" s="36" t="s">
        <v>338</v>
      </c>
      <c r="AN149" s="36" t="s">
        <v>338</v>
      </c>
      <c r="AO149" s="36" t="s">
        <v>338</v>
      </c>
      <c r="AP149" s="36" t="s">
        <v>338</v>
      </c>
      <c r="AQ149" s="36" t="s">
        <v>338</v>
      </c>
      <c r="AR149" s="36" t="s">
        <v>338</v>
      </c>
      <c r="AS149" s="36" t="s">
        <v>338</v>
      </c>
      <c r="AT149" s="36" t="s">
        <v>338</v>
      </c>
      <c r="AU149" s="36" t="s">
        <v>338</v>
      </c>
      <c r="AV149" s="36" t="s">
        <v>338</v>
      </c>
      <c r="AW149" s="36" t="s">
        <v>338</v>
      </c>
      <c r="AX149" s="36" t="s">
        <v>338</v>
      </c>
      <c r="AY149" s="36" t="s">
        <v>338</v>
      </c>
      <c r="AZ149" s="36" t="s">
        <v>338</v>
      </c>
      <c r="BA149" s="36" t="s">
        <v>338</v>
      </c>
      <c r="BB149" s="36" t="s">
        <v>338</v>
      </c>
      <c r="BC149" s="36" t="s">
        <v>338</v>
      </c>
      <c r="BD149" s="36" t="s">
        <v>338</v>
      </c>
      <c r="BE149" s="36" t="s">
        <v>338</v>
      </c>
      <c r="BF149" s="36" t="s">
        <v>338</v>
      </c>
      <c r="BG149" s="36" t="s">
        <v>338</v>
      </c>
      <c r="BH149" s="36" t="s">
        <v>338</v>
      </c>
      <c r="BI149" s="36" t="s">
        <v>338</v>
      </c>
      <c r="BJ149" s="36" t="s">
        <v>338</v>
      </c>
      <c r="BK149" s="36" t="s">
        <v>338</v>
      </c>
      <c r="BL149" s="36" t="s">
        <v>338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 t="s">
        <v>338</v>
      </c>
      <c r="E150" s="36" t="s">
        <v>338</v>
      </c>
      <c r="F150" s="36" t="s">
        <v>338</v>
      </c>
      <c r="G150" s="36" t="s">
        <v>338</v>
      </c>
      <c r="H150" s="36" t="s">
        <v>338</v>
      </c>
      <c r="I150" s="36" t="s">
        <v>338</v>
      </c>
      <c r="J150" s="36" t="s">
        <v>338</v>
      </c>
      <c r="K150" s="36" t="s">
        <v>338</v>
      </c>
      <c r="L150" s="36" t="s">
        <v>338</v>
      </c>
      <c r="M150" s="36" t="s">
        <v>338</v>
      </c>
      <c r="N150" s="36" t="s">
        <v>338</v>
      </c>
      <c r="O150" s="36" t="s">
        <v>338</v>
      </c>
      <c r="P150" s="36" t="s">
        <v>338</v>
      </c>
      <c r="Q150" s="36" t="s">
        <v>338</v>
      </c>
      <c r="R150" s="36" t="s">
        <v>338</v>
      </c>
      <c r="S150" s="36" t="s">
        <v>338</v>
      </c>
      <c r="T150" s="36" t="s">
        <v>338</v>
      </c>
      <c r="U150" s="36" t="s">
        <v>338</v>
      </c>
      <c r="V150" s="36" t="s">
        <v>338</v>
      </c>
      <c r="W150" s="36" t="s">
        <v>338</v>
      </c>
      <c r="X150" s="36" t="s">
        <v>338</v>
      </c>
      <c r="Y150" s="36" t="s">
        <v>338</v>
      </c>
      <c r="Z150" s="36" t="s">
        <v>338</v>
      </c>
      <c r="AA150" s="36" t="s">
        <v>338</v>
      </c>
      <c r="AB150" s="36" t="s">
        <v>338</v>
      </c>
      <c r="AC150" s="36" t="s">
        <v>338</v>
      </c>
      <c r="AD150" s="36" t="s">
        <v>338</v>
      </c>
      <c r="AE150" s="36" t="s">
        <v>338</v>
      </c>
      <c r="AF150" s="36" t="s">
        <v>338</v>
      </c>
      <c r="AG150" s="36" t="s">
        <v>338</v>
      </c>
      <c r="AH150" s="36" t="s">
        <v>338</v>
      </c>
      <c r="AI150" s="36" t="s">
        <v>338</v>
      </c>
      <c r="AJ150" s="36" t="s">
        <v>338</v>
      </c>
      <c r="AK150" s="36" t="s">
        <v>338</v>
      </c>
      <c r="AL150" s="36" t="s">
        <v>338</v>
      </c>
      <c r="AM150" s="36" t="s">
        <v>338</v>
      </c>
      <c r="AN150" s="36" t="s">
        <v>338</v>
      </c>
      <c r="AO150" s="36" t="s">
        <v>338</v>
      </c>
      <c r="AP150" s="36" t="s">
        <v>338</v>
      </c>
      <c r="AQ150" s="36" t="s">
        <v>338</v>
      </c>
      <c r="AR150" s="36" t="s">
        <v>338</v>
      </c>
      <c r="AS150" s="36" t="s">
        <v>338</v>
      </c>
      <c r="AT150" s="36" t="s">
        <v>338</v>
      </c>
      <c r="AU150" s="36" t="s">
        <v>338</v>
      </c>
      <c r="AV150" s="36" t="s">
        <v>338</v>
      </c>
      <c r="AW150" s="36" t="s">
        <v>338</v>
      </c>
      <c r="AX150" s="36" t="s">
        <v>338</v>
      </c>
      <c r="AY150" s="36" t="s">
        <v>338</v>
      </c>
      <c r="AZ150" s="36" t="s">
        <v>338</v>
      </c>
      <c r="BA150" s="36" t="s">
        <v>338</v>
      </c>
      <c r="BB150" s="36" t="s">
        <v>338</v>
      </c>
      <c r="BC150" s="36" t="s">
        <v>338</v>
      </c>
      <c r="BD150" s="36" t="s">
        <v>338</v>
      </c>
      <c r="BE150" s="36" t="s">
        <v>338</v>
      </c>
      <c r="BF150" s="36" t="s">
        <v>338</v>
      </c>
      <c r="BG150" s="36" t="s">
        <v>338</v>
      </c>
      <c r="BH150" s="36" t="s">
        <v>338</v>
      </c>
      <c r="BI150" s="36" t="s">
        <v>338</v>
      </c>
      <c r="BJ150" s="36" t="s">
        <v>338</v>
      </c>
      <c r="BK150" s="36" t="s">
        <v>338</v>
      </c>
      <c r="BL150" s="36" t="s">
        <v>338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>
        <v>5.0732127900000004</v>
      </c>
      <c r="E151" s="36">
        <v>5</v>
      </c>
      <c r="F151" s="36">
        <v>0</v>
      </c>
      <c r="G151" s="36">
        <v>1</v>
      </c>
      <c r="H151" s="36">
        <v>4</v>
      </c>
      <c r="I151" s="36">
        <v>1.1504757734256098E-6</v>
      </c>
      <c r="J151" s="36">
        <v>2.6647272205160315E-4</v>
      </c>
      <c r="K151" s="36">
        <v>1.1504757734256098E-6</v>
      </c>
      <c r="L151" s="36">
        <v>0</v>
      </c>
      <c r="M151" s="36">
        <v>2.6762319782502875E-4</v>
      </c>
      <c r="N151" s="36">
        <v>0</v>
      </c>
      <c r="O151" s="36">
        <v>6.3112440000000006E-3</v>
      </c>
      <c r="P151" s="36">
        <v>1.0639233E-2</v>
      </c>
      <c r="Q151" s="36">
        <v>4.8222860000000003E-3</v>
      </c>
      <c r="R151" s="36">
        <v>1.4889579999999999E-3</v>
      </c>
      <c r="S151" s="36">
        <v>8.6971129999999994E-3</v>
      </c>
      <c r="T151" s="36">
        <v>1.9421199999999999E-3</v>
      </c>
      <c r="U151" s="36">
        <v>8.9999999999999993E-3</v>
      </c>
      <c r="V151" s="36">
        <v>2.1599999999999998E-2</v>
      </c>
      <c r="W151" s="36">
        <v>1.5312394475773426E-2</v>
      </c>
      <c r="X151" s="36">
        <v>3.2505705722051602E-2</v>
      </c>
      <c r="Y151" s="36">
        <v>4.7818100197825029E-2</v>
      </c>
      <c r="Z151" s="36">
        <v>1.0038426874989827E-7</v>
      </c>
      <c r="AA151" s="36">
        <v>2.1482233512478225E-8</v>
      </c>
      <c r="AB151" s="36">
        <v>2.1482200000000001E-8</v>
      </c>
      <c r="AC151" s="36">
        <v>4.1853232001357237E-8</v>
      </c>
      <c r="AD151" s="36">
        <v>6.1655557627225489E-6</v>
      </c>
      <c r="AE151" s="36">
        <v>5.5490001864502936E-5</v>
      </c>
      <c r="AF151" s="36">
        <v>6.1655557627225487E-5</v>
      </c>
      <c r="AG151" s="36">
        <v>1.619613577757801E-3</v>
      </c>
      <c r="AH151" s="36">
        <v>2.7552047069902821E-3</v>
      </c>
      <c r="AI151" s="36">
        <v>8.8241015615769854E-3</v>
      </c>
      <c r="AJ151" s="36">
        <v>2.2076158426447147E-9</v>
      </c>
      <c r="AK151" s="36">
        <v>2.6677767590841275E-9</v>
      </c>
      <c r="AL151" s="36">
        <v>6.6723267762303539E-9</v>
      </c>
      <c r="AM151" s="36">
        <v>1.6196576386056452E-3</v>
      </c>
      <c r="AN151" s="36">
        <v>2.7613729305297637E-3</v>
      </c>
      <c r="AO151" s="36">
        <v>8.879598235768265E-3</v>
      </c>
      <c r="AP151" s="36">
        <v>6.7896112999999994E-2</v>
      </c>
      <c r="AQ151" s="36">
        <v>3.6559445000000003E-2</v>
      </c>
      <c r="AR151" s="36">
        <v>0.104455558</v>
      </c>
      <c r="AS151" s="36">
        <v>6.7869999999999996E-4</v>
      </c>
      <c r="AT151" s="36">
        <v>1.9328999999999999E-4</v>
      </c>
      <c r="AU151" s="36">
        <v>4.19279E-4</v>
      </c>
      <c r="AV151" s="36">
        <v>1.1662389999999999E-3</v>
      </c>
      <c r="AW151" s="36">
        <v>2.5297649999999998E-3</v>
      </c>
      <c r="AX151" s="36">
        <v>1.030942E-3</v>
      </c>
      <c r="AY151" s="36">
        <v>2.2362829999999999E-3</v>
      </c>
      <c r="AZ151" s="36">
        <v>1.3112857142857143E-5</v>
      </c>
      <c r="BA151" s="36">
        <v>2.6225714285714286E-5</v>
      </c>
      <c r="BB151" s="36">
        <v>5.9929347399999999</v>
      </c>
      <c r="BC151" s="36">
        <v>376.444304461</v>
      </c>
      <c r="BD151" s="36">
        <v>816.56978676000006</v>
      </c>
      <c r="BE151" s="36">
        <v>0.42347907714285715</v>
      </c>
      <c r="BF151" s="36">
        <v>0.8469581542857143</v>
      </c>
      <c r="BG151" s="36">
        <v>5.463114011</v>
      </c>
      <c r="BH151" s="36">
        <v>60.295444594999999</v>
      </c>
      <c r="BI151" s="36">
        <v>0</v>
      </c>
      <c r="BJ151" s="36">
        <v>0</v>
      </c>
      <c r="BK151" s="36">
        <v>0</v>
      </c>
      <c r="BL151" s="36">
        <v>0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>
        <v>5.0378715810000001</v>
      </c>
      <c r="E152" s="36">
        <v>31</v>
      </c>
      <c r="F152" s="36">
        <v>0</v>
      </c>
      <c r="G152" s="36">
        <v>17</v>
      </c>
      <c r="H152" s="36">
        <v>14</v>
      </c>
      <c r="I152" s="36">
        <v>0</v>
      </c>
      <c r="J152" s="36">
        <v>0</v>
      </c>
      <c r="K152" s="36">
        <v>0</v>
      </c>
      <c r="L152" s="36">
        <v>0</v>
      </c>
      <c r="M152" s="36">
        <v>0</v>
      </c>
      <c r="N152" s="36">
        <v>0</v>
      </c>
      <c r="O152" s="36">
        <v>1.2351985000000001E-2</v>
      </c>
      <c r="P152" s="36">
        <v>2.1675176000000001E-2</v>
      </c>
      <c r="Q152" s="36">
        <v>1.1343722000000001E-2</v>
      </c>
      <c r="R152" s="36">
        <v>1.0082630000000001E-3</v>
      </c>
      <c r="S152" s="36">
        <v>2.0360051000000001E-2</v>
      </c>
      <c r="T152" s="36">
        <v>1.3151249999999999E-3</v>
      </c>
      <c r="U152" s="36">
        <v>0.25500000000000006</v>
      </c>
      <c r="V152" s="36">
        <v>0.61199999999999999</v>
      </c>
      <c r="W152" s="36">
        <v>0.26735198500000007</v>
      </c>
      <c r="X152" s="36">
        <v>0.63367517600000001</v>
      </c>
      <c r="Y152" s="36">
        <v>0.90102716100000002</v>
      </c>
      <c r="Z152" s="36">
        <v>0</v>
      </c>
      <c r="AA152" s="36">
        <v>0</v>
      </c>
      <c r="AB152" s="36">
        <v>0</v>
      </c>
      <c r="AC152" s="36">
        <v>0</v>
      </c>
      <c r="AD152" s="36">
        <v>0</v>
      </c>
      <c r="AE152" s="36">
        <v>0</v>
      </c>
      <c r="AF152" s="36">
        <v>0</v>
      </c>
      <c r="AG152" s="36">
        <v>5.2119016718936019E-2</v>
      </c>
      <c r="AH152" s="36">
        <v>8.8662235337960124E-2</v>
      </c>
      <c r="AI152" s="36">
        <v>0.28395878074454789</v>
      </c>
      <c r="AJ152" s="36">
        <v>0</v>
      </c>
      <c r="AK152" s="36">
        <v>0</v>
      </c>
      <c r="AL152" s="36">
        <v>0</v>
      </c>
      <c r="AM152" s="36">
        <v>5.2119016718936019E-2</v>
      </c>
      <c r="AN152" s="36">
        <v>8.8662235337960124E-2</v>
      </c>
      <c r="AO152" s="36">
        <v>0.28395878074454789</v>
      </c>
      <c r="AP152" s="36">
        <v>1.0084898309999999</v>
      </c>
      <c r="AQ152" s="36">
        <v>0.54303298600000005</v>
      </c>
      <c r="AR152" s="36">
        <v>1.5515228169999999</v>
      </c>
      <c r="AS152" s="36">
        <v>7.9519999999999994E-6</v>
      </c>
      <c r="AT152" s="36">
        <v>9.5999999999999999E-8</v>
      </c>
      <c r="AU152" s="36">
        <v>2.3900000000000001E-7</v>
      </c>
      <c r="AV152" s="36">
        <v>9.2699999999999993E-6</v>
      </c>
      <c r="AW152" s="36">
        <v>2.3085E-5</v>
      </c>
      <c r="AX152" s="36">
        <v>7.7060000000000004E-6</v>
      </c>
      <c r="AY152" s="36">
        <v>1.9188999999999999E-5</v>
      </c>
      <c r="AZ152" s="36">
        <v>1.48E-6</v>
      </c>
      <c r="BA152" s="36">
        <v>2.96E-6</v>
      </c>
      <c r="BB152" s="36">
        <v>1.80175405</v>
      </c>
      <c r="BC152" s="36">
        <v>145.998147359</v>
      </c>
      <c r="BD152" s="36">
        <v>363.55784053500003</v>
      </c>
      <c r="BE152" s="36">
        <v>0.12731744428571432</v>
      </c>
      <c r="BF152" s="36">
        <v>0.25463489000000006</v>
      </c>
      <c r="BG152" s="36">
        <v>4.3236573170000003</v>
      </c>
      <c r="BH152" s="36">
        <v>36.270128130000003</v>
      </c>
      <c r="BI152" s="36">
        <v>0</v>
      </c>
      <c r="BJ152" s="36">
        <v>0</v>
      </c>
      <c r="BK152" s="36">
        <v>0</v>
      </c>
      <c r="BL152" s="36">
        <v>0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>
        <v>4.6923662400000001</v>
      </c>
      <c r="E153" s="36">
        <v>0</v>
      </c>
      <c r="F153" s="36" t="s">
        <v>339</v>
      </c>
      <c r="G153" s="36" t="s">
        <v>339</v>
      </c>
      <c r="H153" s="36" t="s">
        <v>339</v>
      </c>
      <c r="I153" s="36">
        <v>0</v>
      </c>
      <c r="J153" s="36">
        <v>0</v>
      </c>
      <c r="K153" s="36">
        <v>0</v>
      </c>
      <c r="L153" s="36">
        <v>0</v>
      </c>
      <c r="M153" s="36">
        <v>0</v>
      </c>
      <c r="N153" s="36">
        <v>0</v>
      </c>
      <c r="O153" s="36">
        <v>0</v>
      </c>
      <c r="P153" s="36">
        <v>0</v>
      </c>
      <c r="Q153" s="36">
        <v>0</v>
      </c>
      <c r="R153" s="36">
        <v>0</v>
      </c>
      <c r="S153" s="36">
        <v>0</v>
      </c>
      <c r="T153" s="36">
        <v>0</v>
      </c>
      <c r="U153" s="36" t="s">
        <v>339</v>
      </c>
      <c r="V153" s="36" t="s">
        <v>339</v>
      </c>
      <c r="W153" s="36">
        <v>0</v>
      </c>
      <c r="X153" s="36">
        <v>0</v>
      </c>
      <c r="Y153" s="36">
        <v>0</v>
      </c>
      <c r="Z153" s="36">
        <v>0</v>
      </c>
      <c r="AA153" s="36">
        <v>0</v>
      </c>
      <c r="AB153" s="36">
        <v>0</v>
      </c>
      <c r="AC153" s="36">
        <v>0</v>
      </c>
      <c r="AD153" s="36">
        <v>0</v>
      </c>
      <c r="AE153" s="36">
        <v>0</v>
      </c>
      <c r="AF153" s="36">
        <v>0</v>
      </c>
      <c r="AG153" s="36" t="s">
        <v>339</v>
      </c>
      <c r="AH153" s="36" t="s">
        <v>339</v>
      </c>
      <c r="AI153" s="36" t="s">
        <v>339</v>
      </c>
      <c r="AJ153" s="36">
        <v>0</v>
      </c>
      <c r="AK153" s="36">
        <v>0</v>
      </c>
      <c r="AL153" s="36">
        <v>0</v>
      </c>
      <c r="AM153" s="36">
        <v>0</v>
      </c>
      <c r="AN153" s="36">
        <v>0</v>
      </c>
      <c r="AO153" s="36">
        <v>0</v>
      </c>
      <c r="AP153" s="36">
        <v>0</v>
      </c>
      <c r="AQ153" s="36">
        <v>0</v>
      </c>
      <c r="AR153" s="36">
        <v>0</v>
      </c>
      <c r="AS153" s="36">
        <v>0</v>
      </c>
      <c r="AT153" s="36">
        <v>0</v>
      </c>
      <c r="AU153" s="36">
        <v>0</v>
      </c>
      <c r="AV153" s="36">
        <v>0</v>
      </c>
      <c r="AW153" s="36">
        <v>0</v>
      </c>
      <c r="AX153" s="36">
        <v>0</v>
      </c>
      <c r="AY153" s="36">
        <v>0</v>
      </c>
      <c r="AZ153" s="36">
        <v>0</v>
      </c>
      <c r="BA153" s="36">
        <v>0</v>
      </c>
      <c r="BB153" s="36">
        <v>6.7268092000000002E-2</v>
      </c>
      <c r="BC153" s="36">
        <v>3.0458813789999999</v>
      </c>
      <c r="BD153" s="36">
        <v>7.7394939410000001</v>
      </c>
      <c r="BE153" s="36">
        <v>4.7533685714285711E-3</v>
      </c>
      <c r="BF153" s="36">
        <v>9.5067371428571423E-3</v>
      </c>
      <c r="BG153" s="36">
        <v>0.29784534600000001</v>
      </c>
      <c r="BH153" s="36">
        <v>5.1460659800000004</v>
      </c>
      <c r="BI153" s="36">
        <v>0</v>
      </c>
      <c r="BJ153" s="36">
        <v>0</v>
      </c>
      <c r="BK153" s="36">
        <v>0</v>
      </c>
      <c r="BL153" s="36">
        <v>0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>
        <v>4.5333292439999999</v>
      </c>
      <c r="E154" s="36">
        <v>4</v>
      </c>
      <c r="F154" s="36">
        <v>0</v>
      </c>
      <c r="G154" s="36">
        <v>0</v>
      </c>
      <c r="H154" s="36">
        <v>4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0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0</v>
      </c>
      <c r="AE154" s="36">
        <v>0</v>
      </c>
      <c r="AF154" s="36">
        <v>0</v>
      </c>
      <c r="AG154" s="36">
        <v>0</v>
      </c>
      <c r="AH154" s="36">
        <v>0</v>
      </c>
      <c r="AI154" s="36">
        <v>0</v>
      </c>
      <c r="AJ154" s="36">
        <v>0</v>
      </c>
      <c r="AK154" s="36">
        <v>0</v>
      </c>
      <c r="AL154" s="36">
        <v>0</v>
      </c>
      <c r="AM154" s="36">
        <v>0</v>
      </c>
      <c r="AN154" s="36">
        <v>0</v>
      </c>
      <c r="AO154" s="36">
        <v>0</v>
      </c>
      <c r="AP154" s="36">
        <v>0</v>
      </c>
      <c r="AQ154" s="36">
        <v>0</v>
      </c>
      <c r="AR154" s="36">
        <v>0</v>
      </c>
      <c r="AS154" s="36">
        <v>0</v>
      </c>
      <c r="AT154" s="36">
        <v>0</v>
      </c>
      <c r="AU154" s="36">
        <v>0</v>
      </c>
      <c r="AV154" s="36">
        <v>0</v>
      </c>
      <c r="AW154" s="36">
        <v>0</v>
      </c>
      <c r="AX154" s="36">
        <v>0</v>
      </c>
      <c r="AY154" s="36">
        <v>0</v>
      </c>
      <c r="AZ154" s="36">
        <v>0</v>
      </c>
      <c r="BA154" s="36">
        <v>0</v>
      </c>
      <c r="BB154" s="36">
        <v>0</v>
      </c>
      <c r="BC154" s="36">
        <v>0</v>
      </c>
      <c r="BD154" s="36">
        <v>0</v>
      </c>
      <c r="BE154" s="36">
        <v>0</v>
      </c>
      <c r="BF154" s="36">
        <v>0</v>
      </c>
      <c r="BG154" s="36">
        <v>0</v>
      </c>
      <c r="BH154" s="36">
        <v>0</v>
      </c>
      <c r="BI154" s="36">
        <v>0</v>
      </c>
      <c r="BJ154" s="36">
        <v>0</v>
      </c>
      <c r="BK154" s="36">
        <v>0</v>
      </c>
      <c r="BL154" s="36">
        <v>0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>
        <v>4.8174803490000002</v>
      </c>
      <c r="E155" s="36">
        <v>2</v>
      </c>
      <c r="F155" s="36">
        <v>0</v>
      </c>
      <c r="G155" s="36">
        <v>0</v>
      </c>
      <c r="H155" s="36">
        <v>2</v>
      </c>
      <c r="I155" s="36">
        <v>0</v>
      </c>
      <c r="J155" s="36">
        <v>0</v>
      </c>
      <c r="K155" s="36">
        <v>0</v>
      </c>
      <c r="L155" s="36">
        <v>0</v>
      </c>
      <c r="M155" s="36">
        <v>0</v>
      </c>
      <c r="N155" s="36">
        <v>0</v>
      </c>
      <c r="O155" s="36">
        <v>0</v>
      </c>
      <c r="P155" s="36">
        <v>0</v>
      </c>
      <c r="Q155" s="36">
        <v>0</v>
      </c>
      <c r="R155" s="36">
        <v>0</v>
      </c>
      <c r="S155" s="36">
        <v>0</v>
      </c>
      <c r="T155" s="36">
        <v>0</v>
      </c>
      <c r="U155" s="36">
        <v>0</v>
      </c>
      <c r="V155" s="36">
        <v>0</v>
      </c>
      <c r="W155" s="36">
        <v>0</v>
      </c>
      <c r="X155" s="36">
        <v>0</v>
      </c>
      <c r="Y155" s="36">
        <v>0</v>
      </c>
      <c r="Z155" s="36">
        <v>0</v>
      </c>
      <c r="AA155" s="36">
        <v>0</v>
      </c>
      <c r="AB155" s="36">
        <v>0</v>
      </c>
      <c r="AC155" s="36">
        <v>0</v>
      </c>
      <c r="AD155" s="36">
        <v>0</v>
      </c>
      <c r="AE155" s="36">
        <v>0</v>
      </c>
      <c r="AF155" s="36">
        <v>0</v>
      </c>
      <c r="AG155" s="36">
        <v>0</v>
      </c>
      <c r="AH155" s="36">
        <v>0</v>
      </c>
      <c r="AI155" s="36">
        <v>0</v>
      </c>
      <c r="AJ155" s="36">
        <v>0</v>
      </c>
      <c r="AK155" s="36">
        <v>0</v>
      </c>
      <c r="AL155" s="36">
        <v>0</v>
      </c>
      <c r="AM155" s="36">
        <v>0</v>
      </c>
      <c r="AN155" s="36">
        <v>0</v>
      </c>
      <c r="AO155" s="36">
        <v>0</v>
      </c>
      <c r="AP155" s="36">
        <v>0</v>
      </c>
      <c r="AQ155" s="36">
        <v>0</v>
      </c>
      <c r="AR155" s="36">
        <v>0</v>
      </c>
      <c r="AS155" s="36">
        <v>0</v>
      </c>
      <c r="AT155" s="36">
        <v>0</v>
      </c>
      <c r="AU155" s="36">
        <v>0</v>
      </c>
      <c r="AV155" s="36">
        <v>0</v>
      </c>
      <c r="AW155" s="36">
        <v>0</v>
      </c>
      <c r="AX155" s="36">
        <v>0</v>
      </c>
      <c r="AY155" s="36">
        <v>0</v>
      </c>
      <c r="AZ155" s="36">
        <v>0</v>
      </c>
      <c r="BA155" s="36">
        <v>0</v>
      </c>
      <c r="BB155" s="36">
        <v>0.33828217999999999</v>
      </c>
      <c r="BC155" s="36">
        <v>17.141654688999999</v>
      </c>
      <c r="BD155" s="36">
        <v>41.09</v>
      </c>
      <c r="BE155" s="36">
        <v>2.3904051428571431E-2</v>
      </c>
      <c r="BF155" s="36">
        <v>4.780810428571429E-2</v>
      </c>
      <c r="BG155" s="36">
        <v>1.6325383739999999</v>
      </c>
      <c r="BH155" s="36">
        <v>17.181797435</v>
      </c>
      <c r="BI155" s="36">
        <v>0</v>
      </c>
      <c r="BJ155" s="36">
        <v>0</v>
      </c>
      <c r="BK155" s="36">
        <v>0</v>
      </c>
      <c r="BL155" s="36">
        <v>0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>
        <v>5.2561520870000003</v>
      </c>
      <c r="E156" s="36">
        <v>10</v>
      </c>
      <c r="F156" s="36">
        <v>0</v>
      </c>
      <c r="G156" s="36">
        <v>0</v>
      </c>
      <c r="H156" s="36">
        <v>10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0</v>
      </c>
      <c r="O156" s="36">
        <v>1.0270000000000001E-6</v>
      </c>
      <c r="P156" s="36">
        <v>1.7069999999999999E-6</v>
      </c>
      <c r="Q156" s="36">
        <v>8.6199999999999996E-7</v>
      </c>
      <c r="R156" s="36">
        <v>1.6500000000000001E-7</v>
      </c>
      <c r="S156" s="36">
        <v>1.4919999999999999E-6</v>
      </c>
      <c r="T156" s="36">
        <v>2.1500000000000001E-7</v>
      </c>
      <c r="U156" s="36">
        <v>0</v>
      </c>
      <c r="V156" s="36">
        <v>0</v>
      </c>
      <c r="W156" s="36">
        <v>1.0270000000000001E-6</v>
      </c>
      <c r="X156" s="36">
        <v>1.7069999999999999E-6</v>
      </c>
      <c r="Y156" s="36">
        <v>2.734E-6</v>
      </c>
      <c r="Z156" s="36">
        <v>0</v>
      </c>
      <c r="AA156" s="36">
        <v>0</v>
      </c>
      <c r="AB156" s="36">
        <v>0</v>
      </c>
      <c r="AC156" s="36">
        <v>0</v>
      </c>
      <c r="AD156" s="36">
        <v>0</v>
      </c>
      <c r="AE156" s="36">
        <v>0</v>
      </c>
      <c r="AF156" s="36">
        <v>0</v>
      </c>
      <c r="AG156" s="36">
        <v>0</v>
      </c>
      <c r="AH156" s="36">
        <v>0</v>
      </c>
      <c r="AI156" s="36">
        <v>0</v>
      </c>
      <c r="AJ156" s="36">
        <v>0</v>
      </c>
      <c r="AK156" s="36">
        <v>0</v>
      </c>
      <c r="AL156" s="36">
        <v>0</v>
      </c>
      <c r="AM156" s="36">
        <v>0</v>
      </c>
      <c r="AN156" s="36">
        <v>0</v>
      </c>
      <c r="AO156" s="36">
        <v>0</v>
      </c>
      <c r="AP156" s="36">
        <v>1.3990000000000001E-6</v>
      </c>
      <c r="AQ156" s="36">
        <v>7.5300000000000003E-7</v>
      </c>
      <c r="AR156" s="36">
        <v>2.1519999999999999E-6</v>
      </c>
      <c r="AS156" s="36">
        <v>0</v>
      </c>
      <c r="AT156" s="36">
        <v>0</v>
      </c>
      <c r="AU156" s="36">
        <v>0</v>
      </c>
      <c r="AV156" s="36">
        <v>0</v>
      </c>
      <c r="AW156" s="36">
        <v>0</v>
      </c>
      <c r="AX156" s="36">
        <v>0</v>
      </c>
      <c r="AY156" s="36">
        <v>0</v>
      </c>
      <c r="AZ156" s="36">
        <v>0</v>
      </c>
      <c r="BA156" s="36">
        <v>0</v>
      </c>
      <c r="BB156" s="36">
        <v>0.473874776</v>
      </c>
      <c r="BC156" s="36">
        <v>29.599419963999999</v>
      </c>
      <c r="BD156" s="36">
        <v>60.883126353999998</v>
      </c>
      <c r="BE156" s="36">
        <v>3.348543857142857E-2</v>
      </c>
      <c r="BF156" s="36">
        <v>6.6970878571428569E-2</v>
      </c>
      <c r="BG156" s="36">
        <v>1.337630206</v>
      </c>
      <c r="BH156" s="36">
        <v>20.231306677999999</v>
      </c>
      <c r="BI156" s="36">
        <v>0</v>
      </c>
      <c r="BJ156" s="36">
        <v>0</v>
      </c>
      <c r="BK156" s="36">
        <v>0</v>
      </c>
      <c r="BL156" s="36">
        <v>0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>
        <v>4.9367117739999999</v>
      </c>
      <c r="E157" s="36">
        <v>0</v>
      </c>
      <c r="F157" s="36" t="s">
        <v>339</v>
      </c>
      <c r="G157" s="36" t="s">
        <v>339</v>
      </c>
      <c r="H157" s="36" t="s">
        <v>339</v>
      </c>
      <c r="I157" s="36">
        <v>0</v>
      </c>
      <c r="J157" s="36">
        <v>0</v>
      </c>
      <c r="K157" s="36">
        <v>0</v>
      </c>
      <c r="L157" s="36">
        <v>0</v>
      </c>
      <c r="M157" s="36">
        <v>0</v>
      </c>
      <c r="N157" s="36">
        <v>0</v>
      </c>
      <c r="O157" s="36">
        <v>3.4552999999999999E-5</v>
      </c>
      <c r="P157" s="36">
        <v>5.5368000000000003E-5</v>
      </c>
      <c r="Q157" s="36">
        <v>2.2983E-5</v>
      </c>
      <c r="R157" s="36">
        <v>1.1569999999999999E-5</v>
      </c>
      <c r="S157" s="36">
        <v>4.0275999999999999E-5</v>
      </c>
      <c r="T157" s="36">
        <v>1.5092000000000001E-5</v>
      </c>
      <c r="U157" s="36" t="s">
        <v>339</v>
      </c>
      <c r="V157" s="36" t="s">
        <v>339</v>
      </c>
      <c r="W157" s="36">
        <v>3.4552999999999999E-5</v>
      </c>
      <c r="X157" s="36">
        <v>5.5368000000000003E-5</v>
      </c>
      <c r="Y157" s="36">
        <v>8.9920999999999995E-5</v>
      </c>
      <c r="Z157" s="36">
        <v>0</v>
      </c>
      <c r="AA157" s="36">
        <v>0</v>
      </c>
      <c r="AB157" s="36">
        <v>0</v>
      </c>
      <c r="AC157" s="36">
        <v>0</v>
      </c>
      <c r="AD157" s="36">
        <v>0</v>
      </c>
      <c r="AE157" s="36">
        <v>0</v>
      </c>
      <c r="AF157" s="36">
        <v>0</v>
      </c>
      <c r="AG157" s="36" t="s">
        <v>339</v>
      </c>
      <c r="AH157" s="36" t="s">
        <v>339</v>
      </c>
      <c r="AI157" s="36" t="s">
        <v>339</v>
      </c>
      <c r="AJ157" s="36">
        <v>0</v>
      </c>
      <c r="AK157" s="36">
        <v>0</v>
      </c>
      <c r="AL157" s="36">
        <v>0</v>
      </c>
      <c r="AM157" s="36">
        <v>0</v>
      </c>
      <c r="AN157" s="36">
        <v>0</v>
      </c>
      <c r="AO157" s="36">
        <v>0</v>
      </c>
      <c r="AP157" s="36">
        <v>5.5532999999999998E-5</v>
      </c>
      <c r="AQ157" s="36">
        <v>2.9901999999999999E-5</v>
      </c>
      <c r="AR157" s="36">
        <v>8.5434999999999998E-5</v>
      </c>
      <c r="AS157" s="36">
        <v>0</v>
      </c>
      <c r="AT157" s="36">
        <v>0</v>
      </c>
      <c r="AU157" s="36">
        <v>0</v>
      </c>
      <c r="AV157" s="36">
        <v>0</v>
      </c>
      <c r="AW157" s="36">
        <v>0</v>
      </c>
      <c r="AX157" s="36">
        <v>0</v>
      </c>
      <c r="AY157" s="36">
        <v>0</v>
      </c>
      <c r="AZ157" s="36">
        <v>0</v>
      </c>
      <c r="BA157" s="36">
        <v>0</v>
      </c>
      <c r="BB157" s="36">
        <v>0.83218577599999999</v>
      </c>
      <c r="BC157" s="36">
        <v>34.603841322999997</v>
      </c>
      <c r="BD157" s="36">
        <v>81.150000000000006</v>
      </c>
      <c r="BE157" s="36">
        <v>5.8804788571428575E-2</v>
      </c>
      <c r="BF157" s="36">
        <v>0.11760957857142858</v>
      </c>
      <c r="BG157" s="36">
        <v>3.7298799840000001</v>
      </c>
      <c r="BH157" s="36">
        <v>23.152484251000001</v>
      </c>
      <c r="BI157" s="36">
        <v>0</v>
      </c>
      <c r="BJ157" s="36">
        <v>0</v>
      </c>
      <c r="BK157" s="36">
        <v>0</v>
      </c>
      <c r="BL157" s="36">
        <v>0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>
        <v>5.1698556790000003</v>
      </c>
      <c r="E158" s="36">
        <v>2</v>
      </c>
      <c r="F158" s="36">
        <v>0</v>
      </c>
      <c r="G158" s="36">
        <v>0</v>
      </c>
      <c r="H158" s="36">
        <v>2</v>
      </c>
      <c r="I158" s="36">
        <v>0</v>
      </c>
      <c r="J158" s="36">
        <v>0</v>
      </c>
      <c r="K158" s="36">
        <v>0</v>
      </c>
      <c r="L158" s="36">
        <v>0</v>
      </c>
      <c r="M158" s="36">
        <v>0</v>
      </c>
      <c r="N158" s="36">
        <v>0</v>
      </c>
      <c r="O158" s="36">
        <v>4.086803E-3</v>
      </c>
      <c r="P158" s="36">
        <v>6.2602330000000005E-3</v>
      </c>
      <c r="Q158" s="36">
        <v>2.57326E-3</v>
      </c>
      <c r="R158" s="36">
        <v>1.513543E-3</v>
      </c>
      <c r="S158" s="36">
        <v>4.2860450000000005E-3</v>
      </c>
      <c r="T158" s="36">
        <v>1.974188E-3</v>
      </c>
      <c r="U158" s="36">
        <v>0</v>
      </c>
      <c r="V158" s="36">
        <v>0</v>
      </c>
      <c r="W158" s="36">
        <v>4.086803E-3</v>
      </c>
      <c r="X158" s="36">
        <v>6.2602330000000005E-3</v>
      </c>
      <c r="Y158" s="36">
        <v>1.0347036E-2</v>
      </c>
      <c r="Z158" s="36">
        <v>0</v>
      </c>
      <c r="AA158" s="36">
        <v>0</v>
      </c>
      <c r="AB158" s="36">
        <v>0</v>
      </c>
      <c r="AC158" s="36">
        <v>0</v>
      </c>
      <c r="AD158" s="36">
        <v>0</v>
      </c>
      <c r="AE158" s="36">
        <v>0</v>
      </c>
      <c r="AF158" s="36">
        <v>0</v>
      </c>
      <c r="AG158" s="36">
        <v>0</v>
      </c>
      <c r="AH158" s="36">
        <v>0</v>
      </c>
      <c r="AI158" s="36">
        <v>0</v>
      </c>
      <c r="AJ158" s="36">
        <v>0</v>
      </c>
      <c r="AK158" s="36">
        <v>0</v>
      </c>
      <c r="AL158" s="36">
        <v>0</v>
      </c>
      <c r="AM158" s="36">
        <v>0</v>
      </c>
      <c r="AN158" s="36">
        <v>0</v>
      </c>
      <c r="AO158" s="36">
        <v>0</v>
      </c>
      <c r="AP158" s="36">
        <v>1.4333014E-2</v>
      </c>
      <c r="AQ158" s="36">
        <v>7.7177770000000003E-3</v>
      </c>
      <c r="AR158" s="36">
        <v>2.2050791E-2</v>
      </c>
      <c r="AS158" s="36">
        <v>2.8945939999999999E-3</v>
      </c>
      <c r="AT158" s="36">
        <v>1.494684E-3</v>
      </c>
      <c r="AU158" s="36">
        <v>3.9294569999999999E-3</v>
      </c>
      <c r="AV158" s="36">
        <v>1.1429883E-2</v>
      </c>
      <c r="AW158" s="36">
        <v>3.0048648000000001E-2</v>
      </c>
      <c r="AX158" s="36">
        <v>1.0062722E-2</v>
      </c>
      <c r="AY158" s="36">
        <v>2.6454442000000002E-2</v>
      </c>
      <c r="AZ158" s="36">
        <v>1.2432857142857143E-5</v>
      </c>
      <c r="BA158" s="36">
        <v>2.4867142857142861E-5</v>
      </c>
      <c r="BB158" s="36">
        <v>0.46980846500000001</v>
      </c>
      <c r="BC158" s="36">
        <v>24.367903657999999</v>
      </c>
      <c r="BD158" s="36">
        <v>64.062117345000004</v>
      </c>
      <c r="BE158" s="36">
        <v>3.3198101428571429E-2</v>
      </c>
      <c r="BF158" s="36">
        <v>6.6396202857142858E-2</v>
      </c>
      <c r="BG158" s="36">
        <v>4.6470389049999996</v>
      </c>
      <c r="BH158" s="36">
        <v>32.574351806999999</v>
      </c>
      <c r="BI158" s="36">
        <v>0</v>
      </c>
      <c r="BJ158" s="36">
        <v>0</v>
      </c>
      <c r="BK158" s="36">
        <v>0</v>
      </c>
      <c r="BL158" s="36">
        <v>0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>
        <v>4.7782139480000003</v>
      </c>
      <c r="E159" s="36">
        <v>0</v>
      </c>
      <c r="F159" s="36" t="s">
        <v>339</v>
      </c>
      <c r="G159" s="36" t="s">
        <v>339</v>
      </c>
      <c r="H159" s="36" t="s">
        <v>339</v>
      </c>
      <c r="I159" s="36">
        <v>0</v>
      </c>
      <c r="J159" s="36">
        <v>0</v>
      </c>
      <c r="K159" s="36">
        <v>0</v>
      </c>
      <c r="L159" s="36">
        <v>0</v>
      </c>
      <c r="M159" s="36">
        <v>0</v>
      </c>
      <c r="N159" s="36">
        <v>0</v>
      </c>
      <c r="O159" s="36">
        <v>0</v>
      </c>
      <c r="P159" s="36">
        <v>0</v>
      </c>
      <c r="Q159" s="36">
        <v>0</v>
      </c>
      <c r="R159" s="36">
        <v>0</v>
      </c>
      <c r="S159" s="36">
        <v>0</v>
      </c>
      <c r="T159" s="36">
        <v>0</v>
      </c>
      <c r="U159" s="36" t="s">
        <v>339</v>
      </c>
      <c r="V159" s="36" t="s">
        <v>339</v>
      </c>
      <c r="W159" s="36">
        <v>0</v>
      </c>
      <c r="X159" s="36">
        <v>0</v>
      </c>
      <c r="Y159" s="36">
        <v>0</v>
      </c>
      <c r="Z159" s="36">
        <v>0</v>
      </c>
      <c r="AA159" s="36">
        <v>0</v>
      </c>
      <c r="AB159" s="36">
        <v>0</v>
      </c>
      <c r="AC159" s="36">
        <v>0</v>
      </c>
      <c r="AD159" s="36">
        <v>0</v>
      </c>
      <c r="AE159" s="36">
        <v>0</v>
      </c>
      <c r="AF159" s="36">
        <v>0</v>
      </c>
      <c r="AG159" s="36" t="s">
        <v>339</v>
      </c>
      <c r="AH159" s="36" t="s">
        <v>339</v>
      </c>
      <c r="AI159" s="36" t="s">
        <v>339</v>
      </c>
      <c r="AJ159" s="36">
        <v>0</v>
      </c>
      <c r="AK159" s="36">
        <v>0</v>
      </c>
      <c r="AL159" s="36">
        <v>0</v>
      </c>
      <c r="AM159" s="36">
        <v>0</v>
      </c>
      <c r="AN159" s="36">
        <v>0</v>
      </c>
      <c r="AO159" s="36">
        <v>0</v>
      </c>
      <c r="AP159" s="36">
        <v>0</v>
      </c>
      <c r="AQ159" s="36">
        <v>0</v>
      </c>
      <c r="AR159" s="36">
        <v>0</v>
      </c>
      <c r="AS159" s="36">
        <v>0</v>
      </c>
      <c r="AT159" s="36">
        <v>0</v>
      </c>
      <c r="AU159" s="36">
        <v>0</v>
      </c>
      <c r="AV159" s="36">
        <v>0</v>
      </c>
      <c r="AW159" s="36">
        <v>0</v>
      </c>
      <c r="AX159" s="36">
        <v>0</v>
      </c>
      <c r="AY159" s="36">
        <v>0</v>
      </c>
      <c r="AZ159" s="36">
        <v>0</v>
      </c>
      <c r="BA159" s="36">
        <v>0</v>
      </c>
      <c r="BB159" s="36">
        <v>0.23326754099999999</v>
      </c>
      <c r="BC159" s="36">
        <v>12.083054226</v>
      </c>
      <c r="BD159" s="36">
        <v>28.562761112</v>
      </c>
      <c r="BE159" s="36">
        <v>1.6483395714285715E-2</v>
      </c>
      <c r="BF159" s="36">
        <v>3.2966792857142858E-2</v>
      </c>
      <c r="BG159" s="36">
        <v>1.6068528049999999</v>
      </c>
      <c r="BH159" s="36">
        <v>9.8236909840000006</v>
      </c>
      <c r="BI159" s="36">
        <v>0</v>
      </c>
      <c r="BJ159" s="36">
        <v>0</v>
      </c>
      <c r="BK159" s="36">
        <v>0</v>
      </c>
      <c r="BL159" s="36">
        <v>0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>
        <v>4.7208260299999996</v>
      </c>
      <c r="E160" s="36">
        <v>0</v>
      </c>
      <c r="F160" s="36" t="s">
        <v>339</v>
      </c>
      <c r="G160" s="36" t="s">
        <v>339</v>
      </c>
      <c r="H160" s="36" t="s">
        <v>339</v>
      </c>
      <c r="I160" s="36">
        <v>0</v>
      </c>
      <c r="J160" s="36">
        <v>0</v>
      </c>
      <c r="K160" s="36">
        <v>0</v>
      </c>
      <c r="L160" s="36">
        <v>0</v>
      </c>
      <c r="M160" s="36">
        <v>0</v>
      </c>
      <c r="N160" s="36">
        <v>0</v>
      </c>
      <c r="O160" s="36">
        <v>0</v>
      </c>
      <c r="P160" s="36">
        <v>0</v>
      </c>
      <c r="Q160" s="36">
        <v>0</v>
      </c>
      <c r="R160" s="36">
        <v>0</v>
      </c>
      <c r="S160" s="36">
        <v>0</v>
      </c>
      <c r="T160" s="36">
        <v>0</v>
      </c>
      <c r="U160" s="36" t="s">
        <v>339</v>
      </c>
      <c r="V160" s="36" t="s">
        <v>339</v>
      </c>
      <c r="W160" s="36">
        <v>0</v>
      </c>
      <c r="X160" s="36">
        <v>0</v>
      </c>
      <c r="Y160" s="36">
        <v>0</v>
      </c>
      <c r="Z160" s="36">
        <v>0</v>
      </c>
      <c r="AA160" s="36">
        <v>0</v>
      </c>
      <c r="AB160" s="36">
        <v>0</v>
      </c>
      <c r="AC160" s="36">
        <v>0</v>
      </c>
      <c r="AD160" s="36">
        <v>0</v>
      </c>
      <c r="AE160" s="36">
        <v>0</v>
      </c>
      <c r="AF160" s="36">
        <v>0</v>
      </c>
      <c r="AG160" s="36" t="s">
        <v>339</v>
      </c>
      <c r="AH160" s="36" t="s">
        <v>339</v>
      </c>
      <c r="AI160" s="36" t="s">
        <v>339</v>
      </c>
      <c r="AJ160" s="36">
        <v>0</v>
      </c>
      <c r="AK160" s="36">
        <v>0</v>
      </c>
      <c r="AL160" s="36">
        <v>0</v>
      </c>
      <c r="AM160" s="36">
        <v>0</v>
      </c>
      <c r="AN160" s="36">
        <v>0</v>
      </c>
      <c r="AO160" s="36">
        <v>0</v>
      </c>
      <c r="AP160" s="36">
        <v>0</v>
      </c>
      <c r="AQ160" s="36">
        <v>0</v>
      </c>
      <c r="AR160" s="36">
        <v>0</v>
      </c>
      <c r="AS160" s="36">
        <v>0</v>
      </c>
      <c r="AT160" s="36">
        <v>0</v>
      </c>
      <c r="AU160" s="36">
        <v>0</v>
      </c>
      <c r="AV160" s="36">
        <v>0</v>
      </c>
      <c r="AW160" s="36">
        <v>0</v>
      </c>
      <c r="AX160" s="36">
        <v>0</v>
      </c>
      <c r="AY160" s="36">
        <v>0</v>
      </c>
      <c r="AZ160" s="36">
        <v>0</v>
      </c>
      <c r="BA160" s="36">
        <v>0</v>
      </c>
      <c r="BB160" s="36">
        <v>0.19514910499999999</v>
      </c>
      <c r="BC160" s="36">
        <v>8.8785128289999999</v>
      </c>
      <c r="BD160" s="36">
        <v>23.123313555999999</v>
      </c>
      <c r="BE160" s="36">
        <v>1.3789831428571429E-2</v>
      </c>
      <c r="BF160" s="36">
        <v>2.7579662857142858E-2</v>
      </c>
      <c r="BG160" s="36">
        <v>0.50757507499999999</v>
      </c>
      <c r="BH160" s="36">
        <v>10.180627985999999</v>
      </c>
      <c r="BI160" s="36">
        <v>0</v>
      </c>
      <c r="BJ160" s="36">
        <v>0</v>
      </c>
      <c r="BK160" s="36">
        <v>0</v>
      </c>
      <c r="BL160" s="36">
        <v>0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>
        <v>4.9646496439999996</v>
      </c>
      <c r="E161" s="36">
        <v>2</v>
      </c>
      <c r="F161" s="36">
        <v>0</v>
      </c>
      <c r="G161" s="36">
        <v>0</v>
      </c>
      <c r="H161" s="36">
        <v>2</v>
      </c>
      <c r="I161" s="36">
        <v>0</v>
      </c>
      <c r="J161" s="36">
        <v>0</v>
      </c>
      <c r="K161" s="36">
        <v>0</v>
      </c>
      <c r="L161" s="36">
        <v>0</v>
      </c>
      <c r="M161" s="36">
        <v>0</v>
      </c>
      <c r="N161" s="36">
        <v>0</v>
      </c>
      <c r="O161" s="36">
        <v>6.5039999999999999E-6</v>
      </c>
      <c r="P161" s="36">
        <v>1.1156E-5</v>
      </c>
      <c r="Q161" s="36">
        <v>5.609E-6</v>
      </c>
      <c r="R161" s="36">
        <v>8.9500000000000001E-7</v>
      </c>
      <c r="S161" s="36">
        <v>9.9879999999999999E-6</v>
      </c>
      <c r="T161" s="36">
        <v>1.1680000000000001E-6</v>
      </c>
      <c r="U161" s="36">
        <v>0</v>
      </c>
      <c r="V161" s="36">
        <v>0</v>
      </c>
      <c r="W161" s="36">
        <v>6.5039999999999999E-6</v>
      </c>
      <c r="X161" s="36">
        <v>1.1156E-5</v>
      </c>
      <c r="Y161" s="36">
        <v>1.766E-5</v>
      </c>
      <c r="Z161" s="36">
        <v>0</v>
      </c>
      <c r="AA161" s="36">
        <v>0</v>
      </c>
      <c r="AB161" s="36">
        <v>0</v>
      </c>
      <c r="AC161" s="36">
        <v>0</v>
      </c>
      <c r="AD161" s="36">
        <v>0</v>
      </c>
      <c r="AE161" s="36">
        <v>0</v>
      </c>
      <c r="AF161" s="36">
        <v>0</v>
      </c>
      <c r="AG161" s="36">
        <v>0</v>
      </c>
      <c r="AH161" s="36">
        <v>0</v>
      </c>
      <c r="AI161" s="36">
        <v>0</v>
      </c>
      <c r="AJ161" s="36">
        <v>0</v>
      </c>
      <c r="AK161" s="36">
        <v>0</v>
      </c>
      <c r="AL161" s="36">
        <v>0</v>
      </c>
      <c r="AM161" s="36">
        <v>0</v>
      </c>
      <c r="AN161" s="36">
        <v>0</v>
      </c>
      <c r="AO161" s="36">
        <v>0</v>
      </c>
      <c r="AP161" s="36">
        <v>1.4667999999999999E-5</v>
      </c>
      <c r="AQ161" s="36">
        <v>7.8979999999999996E-6</v>
      </c>
      <c r="AR161" s="36">
        <v>2.2566E-5</v>
      </c>
      <c r="AS161" s="36">
        <v>0</v>
      </c>
      <c r="AT161" s="36">
        <v>0</v>
      </c>
      <c r="AU161" s="36">
        <v>0</v>
      </c>
      <c r="AV161" s="36">
        <v>0</v>
      </c>
      <c r="AW161" s="36">
        <v>0</v>
      </c>
      <c r="AX161" s="36">
        <v>0</v>
      </c>
      <c r="AY161" s="36">
        <v>0</v>
      </c>
      <c r="AZ161" s="36">
        <v>0</v>
      </c>
      <c r="BA161" s="36">
        <v>0</v>
      </c>
      <c r="BB161" s="36">
        <v>5.525041E-2</v>
      </c>
      <c r="BC161" s="36">
        <v>3.2055001889999999</v>
      </c>
      <c r="BD161" s="36">
        <v>7.3518552589999997</v>
      </c>
      <c r="BE161" s="36">
        <v>3.904161428571429E-3</v>
      </c>
      <c r="BF161" s="36">
        <v>7.8083242857142866E-3</v>
      </c>
      <c r="BG161" s="36">
        <v>0.31795986799999998</v>
      </c>
      <c r="BH161" s="36">
        <v>3.8774244219999998</v>
      </c>
      <c r="BI161" s="36">
        <v>0</v>
      </c>
      <c r="BJ161" s="36">
        <v>0</v>
      </c>
      <c r="BK161" s="36">
        <v>0</v>
      </c>
      <c r="BL161" s="36">
        <v>0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>
        <v>4.7095658609999997</v>
      </c>
      <c r="E162" s="36">
        <v>37</v>
      </c>
      <c r="F162" s="36">
        <v>0</v>
      </c>
      <c r="G162" s="36">
        <v>4</v>
      </c>
      <c r="H162" s="36">
        <v>33</v>
      </c>
      <c r="I162" s="36">
        <v>0</v>
      </c>
      <c r="J162" s="36">
        <v>0</v>
      </c>
      <c r="K162" s="36">
        <v>0</v>
      </c>
      <c r="L162" s="36">
        <v>0</v>
      </c>
      <c r="M162" s="36">
        <v>0</v>
      </c>
      <c r="N162" s="36">
        <v>0</v>
      </c>
      <c r="O162" s="36">
        <v>0</v>
      </c>
      <c r="P162" s="36">
        <v>0</v>
      </c>
      <c r="Q162" s="36">
        <v>0</v>
      </c>
      <c r="R162" s="36">
        <v>0</v>
      </c>
      <c r="S162" s="36">
        <v>0</v>
      </c>
      <c r="T162" s="36">
        <v>0</v>
      </c>
      <c r="U162" s="36">
        <v>1.7999999999999999E-2</v>
      </c>
      <c r="V162" s="36">
        <v>4.3199999999999995E-2</v>
      </c>
      <c r="W162" s="36">
        <v>1.7999999999999999E-2</v>
      </c>
      <c r="X162" s="36">
        <v>4.3199999999999995E-2</v>
      </c>
      <c r="Y162" s="36">
        <v>6.1199999999999991E-2</v>
      </c>
      <c r="Z162" s="36">
        <v>0</v>
      </c>
      <c r="AA162" s="36">
        <v>0</v>
      </c>
      <c r="AB162" s="36">
        <v>0</v>
      </c>
      <c r="AC162" s="36">
        <v>0</v>
      </c>
      <c r="AD162" s="36">
        <v>0</v>
      </c>
      <c r="AE162" s="36">
        <v>0</v>
      </c>
      <c r="AF162" s="36">
        <v>0</v>
      </c>
      <c r="AG162" s="36">
        <v>3.4478224744290313E-3</v>
      </c>
      <c r="AH162" s="36">
        <v>5.8652612208677773E-3</v>
      </c>
      <c r="AI162" s="36">
        <v>1.8784687964130582E-2</v>
      </c>
      <c r="AJ162" s="36">
        <v>0</v>
      </c>
      <c r="AK162" s="36">
        <v>0</v>
      </c>
      <c r="AL162" s="36">
        <v>0</v>
      </c>
      <c r="AM162" s="36">
        <v>3.4478224744290313E-3</v>
      </c>
      <c r="AN162" s="36">
        <v>5.8652612208677773E-3</v>
      </c>
      <c r="AO162" s="36">
        <v>1.8784687964130582E-2</v>
      </c>
      <c r="AP162" s="36">
        <v>6.3654414000000006E-2</v>
      </c>
      <c r="AQ162" s="36">
        <v>3.4275452999999997E-2</v>
      </c>
      <c r="AR162" s="36">
        <v>9.7929867000000004E-2</v>
      </c>
      <c r="AS162" s="36">
        <v>0</v>
      </c>
      <c r="AT162" s="36">
        <v>0</v>
      </c>
      <c r="AU162" s="36">
        <v>0</v>
      </c>
      <c r="AV162" s="36">
        <v>0</v>
      </c>
      <c r="AW162" s="36">
        <v>0</v>
      </c>
      <c r="AX162" s="36">
        <v>0</v>
      </c>
      <c r="AY162" s="36">
        <v>0</v>
      </c>
      <c r="AZ162" s="36">
        <v>0</v>
      </c>
      <c r="BA162" s="36">
        <v>0</v>
      </c>
      <c r="BB162" s="36">
        <v>1.2280097E-2</v>
      </c>
      <c r="BC162" s="36">
        <v>0.240353756</v>
      </c>
      <c r="BD162" s="36">
        <v>0.56506524800000002</v>
      </c>
      <c r="BE162" s="36">
        <v>8.6774857142857145E-4</v>
      </c>
      <c r="BF162" s="36">
        <v>1.7354971428571429E-3</v>
      </c>
      <c r="BG162" s="36">
        <v>8.3295957000000004E-2</v>
      </c>
      <c r="BH162" s="36">
        <v>1.648064414</v>
      </c>
      <c r="BI162" s="36">
        <v>0</v>
      </c>
      <c r="BJ162" s="36">
        <v>0</v>
      </c>
      <c r="BK162" s="36">
        <v>0</v>
      </c>
      <c r="BL162" s="36">
        <v>0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>
        <v>5.0484013709999997</v>
      </c>
      <c r="E163" s="36">
        <v>16</v>
      </c>
      <c r="F163" s="36">
        <v>0</v>
      </c>
      <c r="G163" s="36">
        <v>5</v>
      </c>
      <c r="H163" s="36">
        <v>11</v>
      </c>
      <c r="I163" s="36">
        <v>4.3647955010656548E-4</v>
      </c>
      <c r="J163" s="36">
        <v>0.12255287428032335</v>
      </c>
      <c r="K163" s="36">
        <v>4.3647955010656548E-4</v>
      </c>
      <c r="L163" s="36">
        <v>0</v>
      </c>
      <c r="M163" s="36">
        <v>5.7684353830433521E-2</v>
      </c>
      <c r="N163" s="36">
        <v>6.5304999999996394E-2</v>
      </c>
      <c r="O163" s="36">
        <v>6.6913902999999997E-2</v>
      </c>
      <c r="P163" s="36">
        <v>0.12206855100000001</v>
      </c>
      <c r="Q163" s="36">
        <v>6.3615062999999999E-2</v>
      </c>
      <c r="R163" s="36">
        <v>3.2988399999999999E-3</v>
      </c>
      <c r="S163" s="36">
        <v>0.11776571600000001</v>
      </c>
      <c r="T163" s="36">
        <v>4.3028349999999996E-3</v>
      </c>
      <c r="U163" s="36">
        <v>2.7000000000000003E-2</v>
      </c>
      <c r="V163" s="36">
        <v>6.4799999999999996E-2</v>
      </c>
      <c r="W163" s="36">
        <v>9.4350382550106554E-2</v>
      </c>
      <c r="X163" s="36">
        <v>0.30942142528032335</v>
      </c>
      <c r="Y163" s="36">
        <v>0.40377180783042987</v>
      </c>
      <c r="Z163" s="36">
        <v>5.8451242686149043E-5</v>
      </c>
      <c r="AA163" s="36">
        <v>1.2508565934835896E-5</v>
      </c>
      <c r="AB163" s="36">
        <v>1.2508600000000001E-5</v>
      </c>
      <c r="AC163" s="36">
        <v>9.8374517490621803E-6</v>
      </c>
      <c r="AD163" s="36">
        <v>2.3022638688584784E-3</v>
      </c>
      <c r="AE163" s="36">
        <v>2.07203748197263E-2</v>
      </c>
      <c r="AF163" s="36">
        <v>2.3022638688584784E-2</v>
      </c>
      <c r="AG163" s="36">
        <v>5.5395698055202827E-3</v>
      </c>
      <c r="AH163" s="36">
        <v>9.4236359910000213E-3</v>
      </c>
      <c r="AI163" s="36">
        <v>3.0181104457662228E-2</v>
      </c>
      <c r="AJ163" s="36">
        <v>1.2766811959790696E-6</v>
      </c>
      <c r="AK163" s="36">
        <v>1.5427957879267776E-6</v>
      </c>
      <c r="AL163" s="36">
        <v>3.8586578172205392E-6</v>
      </c>
      <c r="AM163" s="36">
        <v>5.5506839384653235E-3</v>
      </c>
      <c r="AN163" s="36">
        <v>1.1727442655646427E-2</v>
      </c>
      <c r="AO163" s="36">
        <v>5.0905337935205748E-2</v>
      </c>
      <c r="AP163" s="36">
        <v>0.41642175999999997</v>
      </c>
      <c r="AQ163" s="36">
        <v>0.22422710100000001</v>
      </c>
      <c r="AR163" s="36">
        <v>0.64064886099999996</v>
      </c>
      <c r="AS163" s="36">
        <v>1.8797690000000001E-3</v>
      </c>
      <c r="AT163" s="36">
        <v>4.9090449999999999E-3</v>
      </c>
      <c r="AU163" s="36">
        <v>1.2379414E-2</v>
      </c>
      <c r="AV163" s="36">
        <v>4.2578908999999998E-2</v>
      </c>
      <c r="AW163" s="36">
        <v>0.107373618</v>
      </c>
      <c r="AX163" s="36">
        <v>3.7359675000000002E-2</v>
      </c>
      <c r="AY163" s="36">
        <v>9.4211983999999999E-2</v>
      </c>
      <c r="AZ163" s="36">
        <v>1.4744285714285714E-5</v>
      </c>
      <c r="BA163" s="36">
        <v>2.9488571428571429E-5</v>
      </c>
      <c r="BB163" s="36">
        <v>0.72423835599999997</v>
      </c>
      <c r="BC163" s="36">
        <v>50.095358277000003</v>
      </c>
      <c r="BD163" s="36">
        <v>126.328267634</v>
      </c>
      <c r="BE163" s="36">
        <v>5.1176894285714293E-2</v>
      </c>
      <c r="BF163" s="36">
        <v>0.10235378857142859</v>
      </c>
      <c r="BG163" s="36">
        <v>1.599264179</v>
      </c>
      <c r="BH163" s="36">
        <v>25.230105178999999</v>
      </c>
      <c r="BI163" s="36">
        <v>0</v>
      </c>
      <c r="BJ163" s="36">
        <v>0</v>
      </c>
      <c r="BK163" s="36">
        <v>0</v>
      </c>
      <c r="BL163" s="36">
        <v>0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>
        <v>4.9191838890000001</v>
      </c>
      <c r="E164" s="36">
        <v>1</v>
      </c>
      <c r="F164" s="36">
        <v>0</v>
      </c>
      <c r="G164" s="36">
        <v>0</v>
      </c>
      <c r="H164" s="36">
        <v>1</v>
      </c>
      <c r="I164" s="36">
        <v>0</v>
      </c>
      <c r="J164" s="36">
        <v>0</v>
      </c>
      <c r="K164" s="36">
        <v>0</v>
      </c>
      <c r="L164" s="36">
        <v>0</v>
      </c>
      <c r="M164" s="36">
        <v>0</v>
      </c>
      <c r="N164" s="36">
        <v>0</v>
      </c>
      <c r="O164" s="36">
        <v>1.4245467000000001E-2</v>
      </c>
      <c r="P164" s="36">
        <v>2.2843341999999999E-2</v>
      </c>
      <c r="Q164" s="36">
        <v>1.2030755000000001E-2</v>
      </c>
      <c r="R164" s="36">
        <v>2.2147119999999998E-3</v>
      </c>
      <c r="S164" s="36">
        <v>1.9954586E-2</v>
      </c>
      <c r="T164" s="36">
        <v>2.8887560000000001E-3</v>
      </c>
      <c r="U164" s="36">
        <v>0</v>
      </c>
      <c r="V164" s="36">
        <v>0</v>
      </c>
      <c r="W164" s="36">
        <v>1.4245467000000001E-2</v>
      </c>
      <c r="X164" s="36">
        <v>2.2843341999999999E-2</v>
      </c>
      <c r="Y164" s="36">
        <v>3.7088809E-2</v>
      </c>
      <c r="Z164" s="36">
        <v>0</v>
      </c>
      <c r="AA164" s="36">
        <v>0</v>
      </c>
      <c r="AB164" s="36">
        <v>0</v>
      </c>
      <c r="AC164" s="36">
        <v>0</v>
      </c>
      <c r="AD164" s="36">
        <v>0</v>
      </c>
      <c r="AE164" s="36">
        <v>0</v>
      </c>
      <c r="AF164" s="36">
        <v>0</v>
      </c>
      <c r="AG164" s="36">
        <v>0</v>
      </c>
      <c r="AH164" s="36">
        <v>0</v>
      </c>
      <c r="AI164" s="36">
        <v>0</v>
      </c>
      <c r="AJ164" s="36">
        <v>0</v>
      </c>
      <c r="AK164" s="36">
        <v>0</v>
      </c>
      <c r="AL164" s="36">
        <v>0</v>
      </c>
      <c r="AM164" s="36">
        <v>0</v>
      </c>
      <c r="AN164" s="36">
        <v>0</v>
      </c>
      <c r="AO164" s="36">
        <v>0</v>
      </c>
      <c r="AP164" s="36">
        <v>1.9649059999999999E-2</v>
      </c>
      <c r="AQ164" s="36">
        <v>1.0580262999999999E-2</v>
      </c>
      <c r="AR164" s="36">
        <v>3.0229322999999999E-2</v>
      </c>
      <c r="AS164" s="36">
        <v>0</v>
      </c>
      <c r="AT164" s="36">
        <v>0</v>
      </c>
      <c r="AU164" s="36">
        <v>0</v>
      </c>
      <c r="AV164" s="36">
        <v>0</v>
      </c>
      <c r="AW164" s="36">
        <v>0</v>
      </c>
      <c r="AX164" s="36">
        <v>0</v>
      </c>
      <c r="AY164" s="36">
        <v>0</v>
      </c>
      <c r="AZ164" s="36">
        <v>0</v>
      </c>
      <c r="BA164" s="36">
        <v>0</v>
      </c>
      <c r="BB164" s="36">
        <v>0.34678024099999999</v>
      </c>
      <c r="BC164" s="36">
        <v>15.437575561999999</v>
      </c>
      <c r="BD164" s="36">
        <v>36.029151827</v>
      </c>
      <c r="BE164" s="36">
        <v>2.4504550000000003E-2</v>
      </c>
      <c r="BF164" s="36">
        <v>4.9009101428571435E-2</v>
      </c>
      <c r="BG164" s="36">
        <v>1.1289318269999999</v>
      </c>
      <c r="BH164" s="36">
        <v>7.7639725640000004</v>
      </c>
      <c r="BI164" s="36">
        <v>0</v>
      </c>
      <c r="BJ164" s="36">
        <v>0</v>
      </c>
      <c r="BK164" s="36">
        <v>0</v>
      </c>
      <c r="BL164" s="36">
        <v>0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>
        <v>4.9195659489999999</v>
      </c>
      <c r="E165" s="36">
        <v>8</v>
      </c>
      <c r="F165" s="36">
        <v>0</v>
      </c>
      <c r="G165" s="36">
        <v>0</v>
      </c>
      <c r="H165" s="36">
        <v>8</v>
      </c>
      <c r="I165" s="36">
        <v>0</v>
      </c>
      <c r="J165" s="36">
        <v>0</v>
      </c>
      <c r="K165" s="36">
        <v>0</v>
      </c>
      <c r="L165" s="36">
        <v>0</v>
      </c>
      <c r="M165" s="36">
        <v>0</v>
      </c>
      <c r="N165" s="36">
        <v>0</v>
      </c>
      <c r="O165" s="36">
        <v>1.121262E-3</v>
      </c>
      <c r="P165" s="36">
        <v>2.009341E-3</v>
      </c>
      <c r="Q165" s="36">
        <v>1.0474990000000001E-3</v>
      </c>
      <c r="R165" s="36">
        <v>7.3763000000000005E-5</v>
      </c>
      <c r="S165" s="36">
        <v>1.913129E-3</v>
      </c>
      <c r="T165" s="36">
        <v>9.6212000000000007E-5</v>
      </c>
      <c r="U165" s="36">
        <v>0</v>
      </c>
      <c r="V165" s="36">
        <v>0</v>
      </c>
      <c r="W165" s="36">
        <v>1.121262E-3</v>
      </c>
      <c r="X165" s="36">
        <v>2.009341E-3</v>
      </c>
      <c r="Y165" s="36">
        <v>3.130603E-3</v>
      </c>
      <c r="Z165" s="36">
        <v>0</v>
      </c>
      <c r="AA165" s="36">
        <v>0</v>
      </c>
      <c r="AB165" s="36">
        <v>0</v>
      </c>
      <c r="AC165" s="36">
        <v>0</v>
      </c>
      <c r="AD165" s="36">
        <v>0</v>
      </c>
      <c r="AE165" s="36">
        <v>0</v>
      </c>
      <c r="AF165" s="36">
        <v>0</v>
      </c>
      <c r="AG165" s="36">
        <v>0</v>
      </c>
      <c r="AH165" s="36">
        <v>0</v>
      </c>
      <c r="AI165" s="36">
        <v>0</v>
      </c>
      <c r="AJ165" s="36">
        <v>0</v>
      </c>
      <c r="AK165" s="36">
        <v>0</v>
      </c>
      <c r="AL165" s="36">
        <v>0</v>
      </c>
      <c r="AM165" s="36">
        <v>0</v>
      </c>
      <c r="AN165" s="36">
        <v>0</v>
      </c>
      <c r="AO165" s="36">
        <v>0</v>
      </c>
      <c r="AP165" s="36">
        <v>3.378668E-3</v>
      </c>
      <c r="AQ165" s="36">
        <v>1.819282E-3</v>
      </c>
      <c r="AR165" s="36">
        <v>5.1979499999999998E-3</v>
      </c>
      <c r="AS165" s="36">
        <v>0</v>
      </c>
      <c r="AT165" s="36">
        <v>0</v>
      </c>
      <c r="AU165" s="36">
        <v>0</v>
      </c>
      <c r="AV165" s="36">
        <v>0</v>
      </c>
      <c r="AW165" s="36">
        <v>0</v>
      </c>
      <c r="AX165" s="36">
        <v>0</v>
      </c>
      <c r="AY165" s="36">
        <v>0</v>
      </c>
      <c r="AZ165" s="36">
        <v>0</v>
      </c>
      <c r="BA165" s="36">
        <v>0</v>
      </c>
      <c r="BB165" s="36">
        <v>0.23507787199999999</v>
      </c>
      <c r="BC165" s="36">
        <v>7.9144998529999997</v>
      </c>
      <c r="BD165" s="36">
        <v>19.215990909999999</v>
      </c>
      <c r="BE165" s="36">
        <v>1.6611319999999999E-2</v>
      </c>
      <c r="BF165" s="36">
        <v>3.3222639999999998E-2</v>
      </c>
      <c r="BG165" s="36">
        <v>1.0949833390000001</v>
      </c>
      <c r="BH165" s="36">
        <v>12.14702531</v>
      </c>
      <c r="BI165" s="36">
        <v>0</v>
      </c>
      <c r="BJ165" s="36">
        <v>0</v>
      </c>
      <c r="BK165" s="36">
        <v>0</v>
      </c>
      <c r="BL165" s="36">
        <v>0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>
        <v>4.7164305500000001</v>
      </c>
      <c r="E166" s="36">
        <v>22</v>
      </c>
      <c r="F166" s="36">
        <v>0</v>
      </c>
      <c r="G166" s="36">
        <v>0</v>
      </c>
      <c r="H166" s="36">
        <v>22</v>
      </c>
      <c r="I166" s="36">
        <v>0</v>
      </c>
      <c r="J166" s="36">
        <v>0</v>
      </c>
      <c r="K166" s="36">
        <v>0</v>
      </c>
      <c r="L166" s="36">
        <v>0</v>
      </c>
      <c r="M166" s="36">
        <v>0</v>
      </c>
      <c r="N166" s="36">
        <v>0</v>
      </c>
      <c r="O166" s="36">
        <v>0</v>
      </c>
      <c r="P166" s="36">
        <v>0</v>
      </c>
      <c r="Q166" s="36">
        <v>0</v>
      </c>
      <c r="R166" s="36">
        <v>0</v>
      </c>
      <c r="S166" s="36">
        <v>0</v>
      </c>
      <c r="T166" s="36">
        <v>0</v>
      </c>
      <c r="U166" s="36">
        <v>0</v>
      </c>
      <c r="V166" s="36">
        <v>0</v>
      </c>
      <c r="W166" s="36">
        <v>0</v>
      </c>
      <c r="X166" s="36">
        <v>0</v>
      </c>
      <c r="Y166" s="36">
        <v>0</v>
      </c>
      <c r="Z166" s="36">
        <v>0</v>
      </c>
      <c r="AA166" s="36">
        <v>0</v>
      </c>
      <c r="AB166" s="36">
        <v>0</v>
      </c>
      <c r="AC166" s="36">
        <v>0</v>
      </c>
      <c r="AD166" s="36">
        <v>0</v>
      </c>
      <c r="AE166" s="36">
        <v>0</v>
      </c>
      <c r="AF166" s="36">
        <v>0</v>
      </c>
      <c r="AG166" s="36">
        <v>0</v>
      </c>
      <c r="AH166" s="36">
        <v>0</v>
      </c>
      <c r="AI166" s="36">
        <v>0</v>
      </c>
      <c r="AJ166" s="36">
        <v>0</v>
      </c>
      <c r="AK166" s="36">
        <v>0</v>
      </c>
      <c r="AL166" s="36">
        <v>0</v>
      </c>
      <c r="AM166" s="36">
        <v>0</v>
      </c>
      <c r="AN166" s="36">
        <v>0</v>
      </c>
      <c r="AO166" s="36">
        <v>0</v>
      </c>
      <c r="AP166" s="36">
        <v>0</v>
      </c>
      <c r="AQ166" s="36">
        <v>0</v>
      </c>
      <c r="AR166" s="36">
        <v>0</v>
      </c>
      <c r="AS166" s="36">
        <v>0</v>
      </c>
      <c r="AT166" s="36">
        <v>0</v>
      </c>
      <c r="AU166" s="36">
        <v>0</v>
      </c>
      <c r="AV166" s="36">
        <v>0</v>
      </c>
      <c r="AW166" s="36">
        <v>0</v>
      </c>
      <c r="AX166" s="36">
        <v>0</v>
      </c>
      <c r="AY166" s="36">
        <v>0</v>
      </c>
      <c r="AZ166" s="36">
        <v>0</v>
      </c>
      <c r="BA166" s="36">
        <v>0</v>
      </c>
      <c r="BB166" s="36">
        <v>0</v>
      </c>
      <c r="BC166" s="36">
        <v>0</v>
      </c>
      <c r="BD166" s="36">
        <v>0</v>
      </c>
      <c r="BE166" s="36">
        <v>0</v>
      </c>
      <c r="BF166" s="36">
        <v>0</v>
      </c>
      <c r="BG166" s="36">
        <v>0</v>
      </c>
      <c r="BH166" s="36">
        <v>0</v>
      </c>
      <c r="BI166" s="36">
        <v>0</v>
      </c>
      <c r="BJ166" s="36">
        <v>0</v>
      </c>
      <c r="BK166" s="36">
        <v>0</v>
      </c>
      <c r="BL166" s="36">
        <v>0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>
        <v>4.622695362</v>
      </c>
      <c r="E167" s="36">
        <v>18</v>
      </c>
      <c r="F167" s="36">
        <v>0</v>
      </c>
      <c r="G167" s="36">
        <v>0</v>
      </c>
      <c r="H167" s="36">
        <v>18</v>
      </c>
      <c r="I167" s="36">
        <v>0</v>
      </c>
      <c r="J167" s="36">
        <v>0</v>
      </c>
      <c r="K167" s="36">
        <v>0</v>
      </c>
      <c r="L167" s="36">
        <v>0</v>
      </c>
      <c r="M167" s="36">
        <v>0</v>
      </c>
      <c r="N167" s="36">
        <v>0</v>
      </c>
      <c r="O167" s="36">
        <v>0</v>
      </c>
      <c r="P167" s="36">
        <v>0</v>
      </c>
      <c r="Q167" s="36">
        <v>0</v>
      </c>
      <c r="R167" s="36">
        <v>0</v>
      </c>
      <c r="S167" s="36">
        <v>0</v>
      </c>
      <c r="T167" s="36">
        <v>0</v>
      </c>
      <c r="U167" s="36">
        <v>0</v>
      </c>
      <c r="V167" s="36">
        <v>0</v>
      </c>
      <c r="W167" s="36">
        <v>0</v>
      </c>
      <c r="X167" s="36">
        <v>0</v>
      </c>
      <c r="Y167" s="36">
        <v>0</v>
      </c>
      <c r="Z167" s="36">
        <v>0</v>
      </c>
      <c r="AA167" s="36">
        <v>0</v>
      </c>
      <c r="AB167" s="36">
        <v>0</v>
      </c>
      <c r="AC167" s="36">
        <v>0</v>
      </c>
      <c r="AD167" s="36">
        <v>0</v>
      </c>
      <c r="AE167" s="36">
        <v>0</v>
      </c>
      <c r="AF167" s="36">
        <v>0</v>
      </c>
      <c r="AG167" s="36">
        <v>0</v>
      </c>
      <c r="AH167" s="36">
        <v>0</v>
      </c>
      <c r="AI167" s="36">
        <v>0</v>
      </c>
      <c r="AJ167" s="36">
        <v>0</v>
      </c>
      <c r="AK167" s="36">
        <v>0</v>
      </c>
      <c r="AL167" s="36">
        <v>0</v>
      </c>
      <c r="AM167" s="36">
        <v>0</v>
      </c>
      <c r="AN167" s="36">
        <v>0</v>
      </c>
      <c r="AO167" s="36">
        <v>0</v>
      </c>
      <c r="AP167" s="36">
        <v>0</v>
      </c>
      <c r="AQ167" s="36">
        <v>0</v>
      </c>
      <c r="AR167" s="36">
        <v>0</v>
      </c>
      <c r="AS167" s="36">
        <v>0</v>
      </c>
      <c r="AT167" s="36">
        <v>0</v>
      </c>
      <c r="AU167" s="36">
        <v>0</v>
      </c>
      <c r="AV167" s="36">
        <v>0</v>
      </c>
      <c r="AW167" s="36">
        <v>0</v>
      </c>
      <c r="AX167" s="36">
        <v>0</v>
      </c>
      <c r="AY167" s="36">
        <v>0</v>
      </c>
      <c r="AZ167" s="36">
        <v>0</v>
      </c>
      <c r="BA167" s="36">
        <v>0</v>
      </c>
      <c r="BB167" s="36">
        <v>0</v>
      </c>
      <c r="BC167" s="36">
        <v>0</v>
      </c>
      <c r="BD167" s="36">
        <v>0</v>
      </c>
      <c r="BE167" s="36">
        <v>0</v>
      </c>
      <c r="BF167" s="36">
        <v>0</v>
      </c>
      <c r="BG167" s="36">
        <v>0</v>
      </c>
      <c r="BH167" s="36">
        <v>6.0210623999999997E-2</v>
      </c>
      <c r="BI167" s="36">
        <v>0</v>
      </c>
      <c r="BJ167" s="36">
        <v>0</v>
      </c>
      <c r="BK167" s="36">
        <v>0</v>
      </c>
      <c r="BL167" s="36">
        <v>0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>
        <v>3.9248433949999999</v>
      </c>
      <c r="E168" s="36">
        <v>10</v>
      </c>
      <c r="F168" s="36">
        <v>0</v>
      </c>
      <c r="G168" s="36">
        <v>0</v>
      </c>
      <c r="H168" s="36">
        <v>10</v>
      </c>
      <c r="I168" s="36">
        <v>0</v>
      </c>
      <c r="J168" s="36">
        <v>0</v>
      </c>
      <c r="K168" s="36">
        <v>0</v>
      </c>
      <c r="L168" s="36">
        <v>0</v>
      </c>
      <c r="M168" s="36">
        <v>0</v>
      </c>
      <c r="N168" s="36">
        <v>0</v>
      </c>
      <c r="O168" s="36">
        <v>0</v>
      </c>
      <c r="P168" s="36">
        <v>0</v>
      </c>
      <c r="Q168" s="36">
        <v>0</v>
      </c>
      <c r="R168" s="36">
        <v>0</v>
      </c>
      <c r="S168" s="36">
        <v>0</v>
      </c>
      <c r="T168" s="36">
        <v>0</v>
      </c>
      <c r="U168" s="36">
        <v>0</v>
      </c>
      <c r="V168" s="36">
        <v>0</v>
      </c>
      <c r="W168" s="36">
        <v>0</v>
      </c>
      <c r="X168" s="36">
        <v>0</v>
      </c>
      <c r="Y168" s="36">
        <v>0</v>
      </c>
      <c r="Z168" s="36">
        <v>0</v>
      </c>
      <c r="AA168" s="36">
        <v>0</v>
      </c>
      <c r="AB168" s="36">
        <v>0</v>
      </c>
      <c r="AC168" s="36">
        <v>0</v>
      </c>
      <c r="AD168" s="36">
        <v>0</v>
      </c>
      <c r="AE168" s="36">
        <v>0</v>
      </c>
      <c r="AF168" s="36">
        <v>0</v>
      </c>
      <c r="AG168" s="36">
        <v>0</v>
      </c>
      <c r="AH168" s="36">
        <v>0</v>
      </c>
      <c r="AI168" s="36">
        <v>0</v>
      </c>
      <c r="AJ168" s="36">
        <v>0</v>
      </c>
      <c r="AK168" s="36">
        <v>0</v>
      </c>
      <c r="AL168" s="36">
        <v>0</v>
      </c>
      <c r="AM168" s="36">
        <v>0</v>
      </c>
      <c r="AN168" s="36">
        <v>0</v>
      </c>
      <c r="AO168" s="36">
        <v>0</v>
      </c>
      <c r="AP168" s="36">
        <v>0</v>
      </c>
      <c r="AQ168" s="36">
        <v>0</v>
      </c>
      <c r="AR168" s="36">
        <v>0</v>
      </c>
      <c r="AS168" s="36">
        <v>0</v>
      </c>
      <c r="AT168" s="36">
        <v>0</v>
      </c>
      <c r="AU168" s="36">
        <v>0</v>
      </c>
      <c r="AV168" s="36">
        <v>0</v>
      </c>
      <c r="AW168" s="36">
        <v>0</v>
      </c>
      <c r="AX168" s="36">
        <v>0</v>
      </c>
      <c r="AY168" s="36">
        <v>0</v>
      </c>
      <c r="AZ168" s="36">
        <v>0</v>
      </c>
      <c r="BA168" s="36">
        <v>0</v>
      </c>
      <c r="BB168" s="36">
        <v>0</v>
      </c>
      <c r="BC168" s="36">
        <v>0</v>
      </c>
      <c r="BD168" s="36">
        <v>0</v>
      </c>
      <c r="BE168" s="36">
        <v>0</v>
      </c>
      <c r="BF168" s="36">
        <v>0</v>
      </c>
      <c r="BG168" s="36">
        <v>0</v>
      </c>
      <c r="BH168" s="36">
        <v>0</v>
      </c>
      <c r="BI168" s="36">
        <v>0</v>
      </c>
      <c r="BJ168" s="36">
        <v>0</v>
      </c>
      <c r="BK168" s="36">
        <v>0</v>
      </c>
      <c r="BL168" s="36">
        <v>0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>
        <v>4.8317353140000003</v>
      </c>
      <c r="E169" s="36">
        <v>11</v>
      </c>
      <c r="F169" s="36">
        <v>0</v>
      </c>
      <c r="G169" s="36">
        <v>0</v>
      </c>
      <c r="H169" s="36">
        <v>11</v>
      </c>
      <c r="I169" s="36">
        <v>0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2.5177100000000003E-4</v>
      </c>
      <c r="P169" s="36">
        <v>3.9709899999999999E-4</v>
      </c>
      <c r="Q169" s="36">
        <v>2.15083E-4</v>
      </c>
      <c r="R169" s="36">
        <v>3.6687999999999998E-5</v>
      </c>
      <c r="S169" s="36">
        <v>3.4924499999999998E-4</v>
      </c>
      <c r="T169" s="36">
        <v>4.7854E-5</v>
      </c>
      <c r="U169" s="36">
        <v>0</v>
      </c>
      <c r="V169" s="36">
        <v>0</v>
      </c>
      <c r="W169" s="36">
        <v>2.5177100000000003E-4</v>
      </c>
      <c r="X169" s="36">
        <v>3.9709899999999999E-4</v>
      </c>
      <c r="Y169" s="36">
        <v>6.4886999999999996E-4</v>
      </c>
      <c r="Z169" s="36">
        <v>0</v>
      </c>
      <c r="AA169" s="36">
        <v>0</v>
      </c>
      <c r="AB169" s="36">
        <v>0</v>
      </c>
      <c r="AC169" s="36">
        <v>0</v>
      </c>
      <c r="AD169" s="36">
        <v>0</v>
      </c>
      <c r="AE169" s="36">
        <v>0</v>
      </c>
      <c r="AF169" s="36">
        <v>0</v>
      </c>
      <c r="AG169" s="36">
        <v>0</v>
      </c>
      <c r="AH169" s="36">
        <v>0</v>
      </c>
      <c r="AI169" s="36">
        <v>0</v>
      </c>
      <c r="AJ169" s="36">
        <v>0</v>
      </c>
      <c r="AK169" s="36">
        <v>0</v>
      </c>
      <c r="AL169" s="36">
        <v>0</v>
      </c>
      <c r="AM169" s="36">
        <v>0</v>
      </c>
      <c r="AN169" s="36">
        <v>0</v>
      </c>
      <c r="AO169" s="36">
        <v>0</v>
      </c>
      <c r="AP169" s="36">
        <v>3.16972E-4</v>
      </c>
      <c r="AQ169" s="36">
        <v>1.7067699999999999E-4</v>
      </c>
      <c r="AR169" s="36">
        <v>4.8764899999999999E-4</v>
      </c>
      <c r="AS169" s="36">
        <v>0</v>
      </c>
      <c r="AT169" s="36">
        <v>0</v>
      </c>
      <c r="AU169" s="36">
        <v>0</v>
      </c>
      <c r="AV169" s="36">
        <v>0</v>
      </c>
      <c r="AW169" s="36">
        <v>0</v>
      </c>
      <c r="AX169" s="36">
        <v>0</v>
      </c>
      <c r="AY169" s="36">
        <v>0</v>
      </c>
      <c r="AZ169" s="36">
        <v>0</v>
      </c>
      <c r="BA169" s="36">
        <v>0</v>
      </c>
      <c r="BB169" s="36">
        <v>5.3598257000000003E-2</v>
      </c>
      <c r="BC169" s="36">
        <v>1.0754781309999999</v>
      </c>
      <c r="BD169" s="36">
        <v>2.59136699</v>
      </c>
      <c r="BE169" s="36">
        <v>3.787415714285714E-3</v>
      </c>
      <c r="BF169" s="36">
        <v>7.5748328571428577E-3</v>
      </c>
      <c r="BG169" s="36">
        <v>1.301139437</v>
      </c>
      <c r="BH169" s="36">
        <v>6.0642144069999997</v>
      </c>
      <c r="BI169" s="36">
        <v>0</v>
      </c>
      <c r="BJ169" s="36">
        <v>0</v>
      </c>
      <c r="BK169" s="36">
        <v>0</v>
      </c>
      <c r="BL169" s="36">
        <v>0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 t="s">
        <v>338</v>
      </c>
      <c r="E170" s="36" t="s">
        <v>338</v>
      </c>
      <c r="F170" s="36" t="s">
        <v>338</v>
      </c>
      <c r="G170" s="36" t="s">
        <v>338</v>
      </c>
      <c r="H170" s="36" t="s">
        <v>338</v>
      </c>
      <c r="I170" s="36" t="s">
        <v>338</v>
      </c>
      <c r="J170" s="36" t="s">
        <v>338</v>
      </c>
      <c r="K170" s="36" t="s">
        <v>338</v>
      </c>
      <c r="L170" s="36" t="s">
        <v>338</v>
      </c>
      <c r="M170" s="36" t="s">
        <v>338</v>
      </c>
      <c r="N170" s="36" t="s">
        <v>338</v>
      </c>
      <c r="O170" s="36" t="s">
        <v>338</v>
      </c>
      <c r="P170" s="36" t="s">
        <v>338</v>
      </c>
      <c r="Q170" s="36" t="s">
        <v>338</v>
      </c>
      <c r="R170" s="36" t="s">
        <v>338</v>
      </c>
      <c r="S170" s="36" t="s">
        <v>338</v>
      </c>
      <c r="T170" s="36" t="s">
        <v>338</v>
      </c>
      <c r="U170" s="36" t="s">
        <v>338</v>
      </c>
      <c r="V170" s="36" t="s">
        <v>338</v>
      </c>
      <c r="W170" s="36" t="s">
        <v>338</v>
      </c>
      <c r="X170" s="36" t="s">
        <v>338</v>
      </c>
      <c r="Y170" s="36" t="s">
        <v>338</v>
      </c>
      <c r="Z170" s="36" t="s">
        <v>338</v>
      </c>
      <c r="AA170" s="36" t="s">
        <v>338</v>
      </c>
      <c r="AB170" s="36" t="s">
        <v>338</v>
      </c>
      <c r="AC170" s="36" t="s">
        <v>338</v>
      </c>
      <c r="AD170" s="36" t="s">
        <v>338</v>
      </c>
      <c r="AE170" s="36" t="s">
        <v>338</v>
      </c>
      <c r="AF170" s="36" t="s">
        <v>338</v>
      </c>
      <c r="AG170" s="36" t="s">
        <v>338</v>
      </c>
      <c r="AH170" s="36" t="s">
        <v>338</v>
      </c>
      <c r="AI170" s="36" t="s">
        <v>338</v>
      </c>
      <c r="AJ170" s="36" t="s">
        <v>338</v>
      </c>
      <c r="AK170" s="36" t="s">
        <v>338</v>
      </c>
      <c r="AL170" s="36" t="s">
        <v>338</v>
      </c>
      <c r="AM170" s="36" t="s">
        <v>338</v>
      </c>
      <c r="AN170" s="36" t="s">
        <v>338</v>
      </c>
      <c r="AO170" s="36" t="s">
        <v>338</v>
      </c>
      <c r="AP170" s="36" t="s">
        <v>338</v>
      </c>
      <c r="AQ170" s="36" t="s">
        <v>338</v>
      </c>
      <c r="AR170" s="36" t="s">
        <v>338</v>
      </c>
      <c r="AS170" s="36" t="s">
        <v>338</v>
      </c>
      <c r="AT170" s="36" t="s">
        <v>338</v>
      </c>
      <c r="AU170" s="36" t="s">
        <v>338</v>
      </c>
      <c r="AV170" s="36" t="s">
        <v>338</v>
      </c>
      <c r="AW170" s="36" t="s">
        <v>338</v>
      </c>
      <c r="AX170" s="36" t="s">
        <v>338</v>
      </c>
      <c r="AY170" s="36" t="s">
        <v>338</v>
      </c>
      <c r="AZ170" s="36" t="s">
        <v>338</v>
      </c>
      <c r="BA170" s="36" t="s">
        <v>338</v>
      </c>
      <c r="BB170" s="36" t="s">
        <v>338</v>
      </c>
      <c r="BC170" s="36" t="s">
        <v>338</v>
      </c>
      <c r="BD170" s="36" t="s">
        <v>338</v>
      </c>
      <c r="BE170" s="36" t="s">
        <v>338</v>
      </c>
      <c r="BF170" s="36" t="s">
        <v>338</v>
      </c>
      <c r="BG170" s="36" t="s">
        <v>338</v>
      </c>
      <c r="BH170" s="36" t="s">
        <v>338</v>
      </c>
      <c r="BI170" s="36" t="s">
        <v>338</v>
      </c>
      <c r="BJ170" s="36" t="s">
        <v>338</v>
      </c>
      <c r="BK170" s="36" t="s">
        <v>338</v>
      </c>
      <c r="BL170" s="36" t="s">
        <v>338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 t="s">
        <v>338</v>
      </c>
      <c r="E171" s="36" t="s">
        <v>338</v>
      </c>
      <c r="F171" s="36" t="s">
        <v>338</v>
      </c>
      <c r="G171" s="36" t="s">
        <v>338</v>
      </c>
      <c r="H171" s="36" t="s">
        <v>338</v>
      </c>
      <c r="I171" s="36" t="s">
        <v>338</v>
      </c>
      <c r="J171" s="36" t="s">
        <v>338</v>
      </c>
      <c r="K171" s="36" t="s">
        <v>338</v>
      </c>
      <c r="L171" s="36" t="s">
        <v>338</v>
      </c>
      <c r="M171" s="36" t="s">
        <v>338</v>
      </c>
      <c r="N171" s="36" t="s">
        <v>338</v>
      </c>
      <c r="O171" s="36" t="s">
        <v>338</v>
      </c>
      <c r="P171" s="36" t="s">
        <v>338</v>
      </c>
      <c r="Q171" s="36" t="s">
        <v>338</v>
      </c>
      <c r="R171" s="36" t="s">
        <v>338</v>
      </c>
      <c r="S171" s="36" t="s">
        <v>338</v>
      </c>
      <c r="T171" s="36" t="s">
        <v>338</v>
      </c>
      <c r="U171" s="36" t="s">
        <v>338</v>
      </c>
      <c r="V171" s="36" t="s">
        <v>338</v>
      </c>
      <c r="W171" s="36" t="s">
        <v>338</v>
      </c>
      <c r="X171" s="36" t="s">
        <v>338</v>
      </c>
      <c r="Y171" s="36" t="s">
        <v>338</v>
      </c>
      <c r="Z171" s="36" t="s">
        <v>338</v>
      </c>
      <c r="AA171" s="36" t="s">
        <v>338</v>
      </c>
      <c r="AB171" s="36" t="s">
        <v>338</v>
      </c>
      <c r="AC171" s="36" t="s">
        <v>338</v>
      </c>
      <c r="AD171" s="36" t="s">
        <v>338</v>
      </c>
      <c r="AE171" s="36" t="s">
        <v>338</v>
      </c>
      <c r="AF171" s="36" t="s">
        <v>338</v>
      </c>
      <c r="AG171" s="36" t="s">
        <v>338</v>
      </c>
      <c r="AH171" s="36" t="s">
        <v>338</v>
      </c>
      <c r="AI171" s="36" t="s">
        <v>338</v>
      </c>
      <c r="AJ171" s="36" t="s">
        <v>338</v>
      </c>
      <c r="AK171" s="36" t="s">
        <v>338</v>
      </c>
      <c r="AL171" s="36" t="s">
        <v>338</v>
      </c>
      <c r="AM171" s="36" t="s">
        <v>338</v>
      </c>
      <c r="AN171" s="36" t="s">
        <v>338</v>
      </c>
      <c r="AO171" s="36" t="s">
        <v>338</v>
      </c>
      <c r="AP171" s="36" t="s">
        <v>338</v>
      </c>
      <c r="AQ171" s="36" t="s">
        <v>338</v>
      </c>
      <c r="AR171" s="36" t="s">
        <v>338</v>
      </c>
      <c r="AS171" s="36" t="s">
        <v>338</v>
      </c>
      <c r="AT171" s="36" t="s">
        <v>338</v>
      </c>
      <c r="AU171" s="36" t="s">
        <v>338</v>
      </c>
      <c r="AV171" s="36" t="s">
        <v>338</v>
      </c>
      <c r="AW171" s="36" t="s">
        <v>338</v>
      </c>
      <c r="AX171" s="36" t="s">
        <v>338</v>
      </c>
      <c r="AY171" s="36" t="s">
        <v>338</v>
      </c>
      <c r="AZ171" s="36" t="s">
        <v>338</v>
      </c>
      <c r="BA171" s="36" t="s">
        <v>338</v>
      </c>
      <c r="BB171" s="36" t="s">
        <v>338</v>
      </c>
      <c r="BC171" s="36" t="s">
        <v>338</v>
      </c>
      <c r="BD171" s="36" t="s">
        <v>338</v>
      </c>
      <c r="BE171" s="36" t="s">
        <v>338</v>
      </c>
      <c r="BF171" s="36" t="s">
        <v>338</v>
      </c>
      <c r="BG171" s="36" t="s">
        <v>338</v>
      </c>
      <c r="BH171" s="36" t="s">
        <v>338</v>
      </c>
      <c r="BI171" s="36" t="s">
        <v>338</v>
      </c>
      <c r="BJ171" s="36" t="s">
        <v>338</v>
      </c>
      <c r="BK171" s="36" t="s">
        <v>338</v>
      </c>
      <c r="BL171" s="36" t="s">
        <v>338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 t="s">
        <v>338</v>
      </c>
      <c r="E172" s="36" t="s">
        <v>338</v>
      </c>
      <c r="F172" s="36" t="s">
        <v>338</v>
      </c>
      <c r="G172" s="36" t="s">
        <v>338</v>
      </c>
      <c r="H172" s="36" t="s">
        <v>338</v>
      </c>
      <c r="I172" s="36" t="s">
        <v>338</v>
      </c>
      <c r="J172" s="36" t="s">
        <v>338</v>
      </c>
      <c r="K172" s="36" t="s">
        <v>338</v>
      </c>
      <c r="L172" s="36" t="s">
        <v>338</v>
      </c>
      <c r="M172" s="36" t="s">
        <v>338</v>
      </c>
      <c r="N172" s="36" t="s">
        <v>338</v>
      </c>
      <c r="O172" s="36" t="s">
        <v>338</v>
      </c>
      <c r="P172" s="36" t="s">
        <v>338</v>
      </c>
      <c r="Q172" s="36" t="s">
        <v>338</v>
      </c>
      <c r="R172" s="36" t="s">
        <v>338</v>
      </c>
      <c r="S172" s="36" t="s">
        <v>338</v>
      </c>
      <c r="T172" s="36" t="s">
        <v>338</v>
      </c>
      <c r="U172" s="36" t="s">
        <v>338</v>
      </c>
      <c r="V172" s="36" t="s">
        <v>338</v>
      </c>
      <c r="W172" s="36" t="s">
        <v>338</v>
      </c>
      <c r="X172" s="36" t="s">
        <v>338</v>
      </c>
      <c r="Y172" s="36" t="s">
        <v>338</v>
      </c>
      <c r="Z172" s="36" t="s">
        <v>338</v>
      </c>
      <c r="AA172" s="36" t="s">
        <v>338</v>
      </c>
      <c r="AB172" s="36" t="s">
        <v>338</v>
      </c>
      <c r="AC172" s="36" t="s">
        <v>338</v>
      </c>
      <c r="AD172" s="36" t="s">
        <v>338</v>
      </c>
      <c r="AE172" s="36" t="s">
        <v>338</v>
      </c>
      <c r="AF172" s="36" t="s">
        <v>338</v>
      </c>
      <c r="AG172" s="36" t="s">
        <v>338</v>
      </c>
      <c r="AH172" s="36" t="s">
        <v>338</v>
      </c>
      <c r="AI172" s="36" t="s">
        <v>338</v>
      </c>
      <c r="AJ172" s="36" t="s">
        <v>338</v>
      </c>
      <c r="AK172" s="36" t="s">
        <v>338</v>
      </c>
      <c r="AL172" s="36" t="s">
        <v>338</v>
      </c>
      <c r="AM172" s="36" t="s">
        <v>338</v>
      </c>
      <c r="AN172" s="36" t="s">
        <v>338</v>
      </c>
      <c r="AO172" s="36" t="s">
        <v>338</v>
      </c>
      <c r="AP172" s="36" t="s">
        <v>338</v>
      </c>
      <c r="AQ172" s="36" t="s">
        <v>338</v>
      </c>
      <c r="AR172" s="36" t="s">
        <v>338</v>
      </c>
      <c r="AS172" s="36" t="s">
        <v>338</v>
      </c>
      <c r="AT172" s="36" t="s">
        <v>338</v>
      </c>
      <c r="AU172" s="36" t="s">
        <v>338</v>
      </c>
      <c r="AV172" s="36" t="s">
        <v>338</v>
      </c>
      <c r="AW172" s="36" t="s">
        <v>338</v>
      </c>
      <c r="AX172" s="36" t="s">
        <v>338</v>
      </c>
      <c r="AY172" s="36" t="s">
        <v>338</v>
      </c>
      <c r="AZ172" s="36" t="s">
        <v>338</v>
      </c>
      <c r="BA172" s="36" t="s">
        <v>338</v>
      </c>
      <c r="BB172" s="36" t="s">
        <v>338</v>
      </c>
      <c r="BC172" s="36" t="s">
        <v>338</v>
      </c>
      <c r="BD172" s="36" t="s">
        <v>338</v>
      </c>
      <c r="BE172" s="36" t="s">
        <v>338</v>
      </c>
      <c r="BF172" s="36" t="s">
        <v>338</v>
      </c>
      <c r="BG172" s="36" t="s">
        <v>338</v>
      </c>
      <c r="BH172" s="36" t="s">
        <v>338</v>
      </c>
      <c r="BI172" s="36" t="s">
        <v>338</v>
      </c>
      <c r="BJ172" s="36" t="s">
        <v>338</v>
      </c>
      <c r="BK172" s="36" t="s">
        <v>338</v>
      </c>
      <c r="BL172" s="36" t="s">
        <v>338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 t="s">
        <v>338</v>
      </c>
      <c r="E173" s="36" t="s">
        <v>338</v>
      </c>
      <c r="F173" s="36" t="s">
        <v>338</v>
      </c>
      <c r="G173" s="36" t="s">
        <v>338</v>
      </c>
      <c r="H173" s="36" t="s">
        <v>338</v>
      </c>
      <c r="I173" s="36" t="s">
        <v>338</v>
      </c>
      <c r="J173" s="36" t="s">
        <v>338</v>
      </c>
      <c r="K173" s="36" t="s">
        <v>338</v>
      </c>
      <c r="L173" s="36" t="s">
        <v>338</v>
      </c>
      <c r="M173" s="36" t="s">
        <v>338</v>
      </c>
      <c r="N173" s="36" t="s">
        <v>338</v>
      </c>
      <c r="O173" s="36" t="s">
        <v>338</v>
      </c>
      <c r="P173" s="36" t="s">
        <v>338</v>
      </c>
      <c r="Q173" s="36" t="s">
        <v>338</v>
      </c>
      <c r="R173" s="36" t="s">
        <v>338</v>
      </c>
      <c r="S173" s="36" t="s">
        <v>338</v>
      </c>
      <c r="T173" s="36" t="s">
        <v>338</v>
      </c>
      <c r="U173" s="36" t="s">
        <v>338</v>
      </c>
      <c r="V173" s="36" t="s">
        <v>338</v>
      </c>
      <c r="W173" s="36" t="s">
        <v>338</v>
      </c>
      <c r="X173" s="36" t="s">
        <v>338</v>
      </c>
      <c r="Y173" s="36" t="s">
        <v>338</v>
      </c>
      <c r="Z173" s="36" t="s">
        <v>338</v>
      </c>
      <c r="AA173" s="36" t="s">
        <v>338</v>
      </c>
      <c r="AB173" s="36" t="s">
        <v>338</v>
      </c>
      <c r="AC173" s="36" t="s">
        <v>338</v>
      </c>
      <c r="AD173" s="36" t="s">
        <v>338</v>
      </c>
      <c r="AE173" s="36" t="s">
        <v>338</v>
      </c>
      <c r="AF173" s="36" t="s">
        <v>338</v>
      </c>
      <c r="AG173" s="36" t="s">
        <v>338</v>
      </c>
      <c r="AH173" s="36" t="s">
        <v>338</v>
      </c>
      <c r="AI173" s="36" t="s">
        <v>338</v>
      </c>
      <c r="AJ173" s="36" t="s">
        <v>338</v>
      </c>
      <c r="AK173" s="36" t="s">
        <v>338</v>
      </c>
      <c r="AL173" s="36" t="s">
        <v>338</v>
      </c>
      <c r="AM173" s="36" t="s">
        <v>338</v>
      </c>
      <c r="AN173" s="36" t="s">
        <v>338</v>
      </c>
      <c r="AO173" s="36" t="s">
        <v>338</v>
      </c>
      <c r="AP173" s="36" t="s">
        <v>338</v>
      </c>
      <c r="AQ173" s="36" t="s">
        <v>338</v>
      </c>
      <c r="AR173" s="36" t="s">
        <v>338</v>
      </c>
      <c r="AS173" s="36" t="s">
        <v>338</v>
      </c>
      <c r="AT173" s="36" t="s">
        <v>338</v>
      </c>
      <c r="AU173" s="36" t="s">
        <v>338</v>
      </c>
      <c r="AV173" s="36" t="s">
        <v>338</v>
      </c>
      <c r="AW173" s="36" t="s">
        <v>338</v>
      </c>
      <c r="AX173" s="36" t="s">
        <v>338</v>
      </c>
      <c r="AY173" s="36" t="s">
        <v>338</v>
      </c>
      <c r="AZ173" s="36" t="s">
        <v>338</v>
      </c>
      <c r="BA173" s="36" t="s">
        <v>338</v>
      </c>
      <c r="BB173" s="36" t="s">
        <v>338</v>
      </c>
      <c r="BC173" s="36" t="s">
        <v>338</v>
      </c>
      <c r="BD173" s="36" t="s">
        <v>338</v>
      </c>
      <c r="BE173" s="36" t="s">
        <v>338</v>
      </c>
      <c r="BF173" s="36" t="s">
        <v>338</v>
      </c>
      <c r="BG173" s="36" t="s">
        <v>338</v>
      </c>
      <c r="BH173" s="36" t="s">
        <v>338</v>
      </c>
      <c r="BI173" s="36" t="s">
        <v>338</v>
      </c>
      <c r="BJ173" s="36" t="s">
        <v>338</v>
      </c>
      <c r="BK173" s="36" t="s">
        <v>338</v>
      </c>
      <c r="BL173" s="36" t="s">
        <v>338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 t="s">
        <v>338</v>
      </c>
      <c r="E174" s="36" t="s">
        <v>338</v>
      </c>
      <c r="F174" s="36" t="s">
        <v>338</v>
      </c>
      <c r="G174" s="36" t="s">
        <v>338</v>
      </c>
      <c r="H174" s="36" t="s">
        <v>338</v>
      </c>
      <c r="I174" s="36" t="s">
        <v>338</v>
      </c>
      <c r="J174" s="36" t="s">
        <v>338</v>
      </c>
      <c r="K174" s="36" t="s">
        <v>338</v>
      </c>
      <c r="L174" s="36" t="s">
        <v>338</v>
      </c>
      <c r="M174" s="36" t="s">
        <v>338</v>
      </c>
      <c r="N174" s="36" t="s">
        <v>338</v>
      </c>
      <c r="O174" s="36" t="s">
        <v>338</v>
      </c>
      <c r="P174" s="36" t="s">
        <v>338</v>
      </c>
      <c r="Q174" s="36" t="s">
        <v>338</v>
      </c>
      <c r="R174" s="36" t="s">
        <v>338</v>
      </c>
      <c r="S174" s="36" t="s">
        <v>338</v>
      </c>
      <c r="T174" s="36" t="s">
        <v>338</v>
      </c>
      <c r="U174" s="36" t="s">
        <v>338</v>
      </c>
      <c r="V174" s="36" t="s">
        <v>338</v>
      </c>
      <c r="W174" s="36" t="s">
        <v>338</v>
      </c>
      <c r="X174" s="36" t="s">
        <v>338</v>
      </c>
      <c r="Y174" s="36" t="s">
        <v>338</v>
      </c>
      <c r="Z174" s="36" t="s">
        <v>338</v>
      </c>
      <c r="AA174" s="36" t="s">
        <v>338</v>
      </c>
      <c r="AB174" s="36" t="s">
        <v>338</v>
      </c>
      <c r="AC174" s="36" t="s">
        <v>338</v>
      </c>
      <c r="AD174" s="36" t="s">
        <v>338</v>
      </c>
      <c r="AE174" s="36" t="s">
        <v>338</v>
      </c>
      <c r="AF174" s="36" t="s">
        <v>338</v>
      </c>
      <c r="AG174" s="36" t="s">
        <v>338</v>
      </c>
      <c r="AH174" s="36" t="s">
        <v>338</v>
      </c>
      <c r="AI174" s="36" t="s">
        <v>338</v>
      </c>
      <c r="AJ174" s="36" t="s">
        <v>338</v>
      </c>
      <c r="AK174" s="36" t="s">
        <v>338</v>
      </c>
      <c r="AL174" s="36" t="s">
        <v>338</v>
      </c>
      <c r="AM174" s="36" t="s">
        <v>338</v>
      </c>
      <c r="AN174" s="36" t="s">
        <v>338</v>
      </c>
      <c r="AO174" s="36" t="s">
        <v>338</v>
      </c>
      <c r="AP174" s="36" t="s">
        <v>338</v>
      </c>
      <c r="AQ174" s="36" t="s">
        <v>338</v>
      </c>
      <c r="AR174" s="36" t="s">
        <v>338</v>
      </c>
      <c r="AS174" s="36" t="s">
        <v>338</v>
      </c>
      <c r="AT174" s="36" t="s">
        <v>338</v>
      </c>
      <c r="AU174" s="36" t="s">
        <v>338</v>
      </c>
      <c r="AV174" s="36" t="s">
        <v>338</v>
      </c>
      <c r="AW174" s="36" t="s">
        <v>338</v>
      </c>
      <c r="AX174" s="36" t="s">
        <v>338</v>
      </c>
      <c r="AY174" s="36" t="s">
        <v>338</v>
      </c>
      <c r="AZ174" s="36" t="s">
        <v>338</v>
      </c>
      <c r="BA174" s="36" t="s">
        <v>338</v>
      </c>
      <c r="BB174" s="36" t="s">
        <v>338</v>
      </c>
      <c r="BC174" s="36" t="s">
        <v>338</v>
      </c>
      <c r="BD174" s="36" t="s">
        <v>338</v>
      </c>
      <c r="BE174" s="36" t="s">
        <v>338</v>
      </c>
      <c r="BF174" s="36" t="s">
        <v>338</v>
      </c>
      <c r="BG174" s="36" t="s">
        <v>338</v>
      </c>
      <c r="BH174" s="36" t="s">
        <v>338</v>
      </c>
      <c r="BI174" s="36" t="s">
        <v>338</v>
      </c>
      <c r="BJ174" s="36" t="s">
        <v>338</v>
      </c>
      <c r="BK174" s="36" t="s">
        <v>338</v>
      </c>
      <c r="BL174" s="36" t="s">
        <v>338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 t="s">
        <v>338</v>
      </c>
      <c r="E175" s="36" t="s">
        <v>338</v>
      </c>
      <c r="F175" s="36" t="s">
        <v>338</v>
      </c>
      <c r="G175" s="36" t="s">
        <v>338</v>
      </c>
      <c r="H175" s="36" t="s">
        <v>338</v>
      </c>
      <c r="I175" s="36" t="s">
        <v>338</v>
      </c>
      <c r="J175" s="36" t="s">
        <v>338</v>
      </c>
      <c r="K175" s="36" t="s">
        <v>338</v>
      </c>
      <c r="L175" s="36" t="s">
        <v>338</v>
      </c>
      <c r="M175" s="36" t="s">
        <v>338</v>
      </c>
      <c r="N175" s="36" t="s">
        <v>338</v>
      </c>
      <c r="O175" s="36" t="s">
        <v>338</v>
      </c>
      <c r="P175" s="36" t="s">
        <v>338</v>
      </c>
      <c r="Q175" s="36" t="s">
        <v>338</v>
      </c>
      <c r="R175" s="36" t="s">
        <v>338</v>
      </c>
      <c r="S175" s="36" t="s">
        <v>338</v>
      </c>
      <c r="T175" s="36" t="s">
        <v>338</v>
      </c>
      <c r="U175" s="36" t="s">
        <v>338</v>
      </c>
      <c r="V175" s="36" t="s">
        <v>338</v>
      </c>
      <c r="W175" s="36" t="s">
        <v>338</v>
      </c>
      <c r="X175" s="36" t="s">
        <v>338</v>
      </c>
      <c r="Y175" s="36" t="s">
        <v>338</v>
      </c>
      <c r="Z175" s="36" t="s">
        <v>338</v>
      </c>
      <c r="AA175" s="36" t="s">
        <v>338</v>
      </c>
      <c r="AB175" s="36" t="s">
        <v>338</v>
      </c>
      <c r="AC175" s="36" t="s">
        <v>338</v>
      </c>
      <c r="AD175" s="36" t="s">
        <v>338</v>
      </c>
      <c r="AE175" s="36" t="s">
        <v>338</v>
      </c>
      <c r="AF175" s="36" t="s">
        <v>338</v>
      </c>
      <c r="AG175" s="36" t="s">
        <v>338</v>
      </c>
      <c r="AH175" s="36" t="s">
        <v>338</v>
      </c>
      <c r="AI175" s="36" t="s">
        <v>338</v>
      </c>
      <c r="AJ175" s="36" t="s">
        <v>338</v>
      </c>
      <c r="AK175" s="36" t="s">
        <v>338</v>
      </c>
      <c r="AL175" s="36" t="s">
        <v>338</v>
      </c>
      <c r="AM175" s="36" t="s">
        <v>338</v>
      </c>
      <c r="AN175" s="36" t="s">
        <v>338</v>
      </c>
      <c r="AO175" s="36" t="s">
        <v>338</v>
      </c>
      <c r="AP175" s="36" t="s">
        <v>338</v>
      </c>
      <c r="AQ175" s="36" t="s">
        <v>338</v>
      </c>
      <c r="AR175" s="36" t="s">
        <v>338</v>
      </c>
      <c r="AS175" s="36" t="s">
        <v>338</v>
      </c>
      <c r="AT175" s="36" t="s">
        <v>338</v>
      </c>
      <c r="AU175" s="36" t="s">
        <v>338</v>
      </c>
      <c r="AV175" s="36" t="s">
        <v>338</v>
      </c>
      <c r="AW175" s="36" t="s">
        <v>338</v>
      </c>
      <c r="AX175" s="36" t="s">
        <v>338</v>
      </c>
      <c r="AY175" s="36" t="s">
        <v>338</v>
      </c>
      <c r="AZ175" s="36" t="s">
        <v>338</v>
      </c>
      <c r="BA175" s="36" t="s">
        <v>338</v>
      </c>
      <c r="BB175" s="36" t="s">
        <v>338</v>
      </c>
      <c r="BC175" s="36" t="s">
        <v>338</v>
      </c>
      <c r="BD175" s="36" t="s">
        <v>338</v>
      </c>
      <c r="BE175" s="36" t="s">
        <v>338</v>
      </c>
      <c r="BF175" s="36" t="s">
        <v>338</v>
      </c>
      <c r="BG175" s="36" t="s">
        <v>338</v>
      </c>
      <c r="BH175" s="36" t="s">
        <v>338</v>
      </c>
      <c r="BI175" s="36" t="s">
        <v>338</v>
      </c>
      <c r="BJ175" s="36" t="s">
        <v>338</v>
      </c>
      <c r="BK175" s="36" t="s">
        <v>338</v>
      </c>
      <c r="BL175" s="36" t="s">
        <v>338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 t="s">
        <v>338</v>
      </c>
      <c r="E176" s="36" t="s">
        <v>338</v>
      </c>
      <c r="F176" s="36" t="s">
        <v>338</v>
      </c>
      <c r="G176" s="36" t="s">
        <v>338</v>
      </c>
      <c r="H176" s="36" t="s">
        <v>338</v>
      </c>
      <c r="I176" s="36" t="s">
        <v>338</v>
      </c>
      <c r="J176" s="36" t="s">
        <v>338</v>
      </c>
      <c r="K176" s="36" t="s">
        <v>338</v>
      </c>
      <c r="L176" s="36" t="s">
        <v>338</v>
      </c>
      <c r="M176" s="36" t="s">
        <v>338</v>
      </c>
      <c r="N176" s="36" t="s">
        <v>338</v>
      </c>
      <c r="O176" s="36" t="s">
        <v>338</v>
      </c>
      <c r="P176" s="36" t="s">
        <v>338</v>
      </c>
      <c r="Q176" s="36" t="s">
        <v>338</v>
      </c>
      <c r="R176" s="36" t="s">
        <v>338</v>
      </c>
      <c r="S176" s="36" t="s">
        <v>338</v>
      </c>
      <c r="T176" s="36" t="s">
        <v>338</v>
      </c>
      <c r="U176" s="36" t="s">
        <v>338</v>
      </c>
      <c r="V176" s="36" t="s">
        <v>338</v>
      </c>
      <c r="W176" s="36" t="s">
        <v>338</v>
      </c>
      <c r="X176" s="36" t="s">
        <v>338</v>
      </c>
      <c r="Y176" s="36" t="s">
        <v>338</v>
      </c>
      <c r="Z176" s="36" t="s">
        <v>338</v>
      </c>
      <c r="AA176" s="36" t="s">
        <v>338</v>
      </c>
      <c r="AB176" s="36" t="s">
        <v>338</v>
      </c>
      <c r="AC176" s="36" t="s">
        <v>338</v>
      </c>
      <c r="AD176" s="36" t="s">
        <v>338</v>
      </c>
      <c r="AE176" s="36" t="s">
        <v>338</v>
      </c>
      <c r="AF176" s="36" t="s">
        <v>338</v>
      </c>
      <c r="AG176" s="36" t="s">
        <v>338</v>
      </c>
      <c r="AH176" s="36" t="s">
        <v>338</v>
      </c>
      <c r="AI176" s="36" t="s">
        <v>338</v>
      </c>
      <c r="AJ176" s="36" t="s">
        <v>338</v>
      </c>
      <c r="AK176" s="36" t="s">
        <v>338</v>
      </c>
      <c r="AL176" s="36" t="s">
        <v>338</v>
      </c>
      <c r="AM176" s="36" t="s">
        <v>338</v>
      </c>
      <c r="AN176" s="36" t="s">
        <v>338</v>
      </c>
      <c r="AO176" s="36" t="s">
        <v>338</v>
      </c>
      <c r="AP176" s="36" t="s">
        <v>338</v>
      </c>
      <c r="AQ176" s="36" t="s">
        <v>338</v>
      </c>
      <c r="AR176" s="36" t="s">
        <v>338</v>
      </c>
      <c r="AS176" s="36" t="s">
        <v>338</v>
      </c>
      <c r="AT176" s="36" t="s">
        <v>338</v>
      </c>
      <c r="AU176" s="36" t="s">
        <v>338</v>
      </c>
      <c r="AV176" s="36" t="s">
        <v>338</v>
      </c>
      <c r="AW176" s="36" t="s">
        <v>338</v>
      </c>
      <c r="AX176" s="36" t="s">
        <v>338</v>
      </c>
      <c r="AY176" s="36" t="s">
        <v>338</v>
      </c>
      <c r="AZ176" s="36" t="s">
        <v>338</v>
      </c>
      <c r="BA176" s="36" t="s">
        <v>338</v>
      </c>
      <c r="BB176" s="36" t="s">
        <v>338</v>
      </c>
      <c r="BC176" s="36" t="s">
        <v>338</v>
      </c>
      <c r="BD176" s="36" t="s">
        <v>338</v>
      </c>
      <c r="BE176" s="36" t="s">
        <v>338</v>
      </c>
      <c r="BF176" s="36" t="s">
        <v>338</v>
      </c>
      <c r="BG176" s="36" t="s">
        <v>338</v>
      </c>
      <c r="BH176" s="36" t="s">
        <v>338</v>
      </c>
      <c r="BI176" s="36" t="s">
        <v>338</v>
      </c>
      <c r="BJ176" s="36" t="s">
        <v>338</v>
      </c>
      <c r="BK176" s="36" t="s">
        <v>338</v>
      </c>
      <c r="BL176" s="36" t="s">
        <v>338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 t="s">
        <v>338</v>
      </c>
      <c r="E177" s="36" t="s">
        <v>338</v>
      </c>
      <c r="F177" s="36" t="s">
        <v>338</v>
      </c>
      <c r="G177" s="36" t="s">
        <v>338</v>
      </c>
      <c r="H177" s="36" t="s">
        <v>338</v>
      </c>
      <c r="I177" s="36" t="s">
        <v>338</v>
      </c>
      <c r="J177" s="36" t="s">
        <v>338</v>
      </c>
      <c r="K177" s="36" t="s">
        <v>338</v>
      </c>
      <c r="L177" s="36" t="s">
        <v>338</v>
      </c>
      <c r="M177" s="36" t="s">
        <v>338</v>
      </c>
      <c r="N177" s="36" t="s">
        <v>338</v>
      </c>
      <c r="O177" s="36" t="s">
        <v>338</v>
      </c>
      <c r="P177" s="36" t="s">
        <v>338</v>
      </c>
      <c r="Q177" s="36" t="s">
        <v>338</v>
      </c>
      <c r="R177" s="36" t="s">
        <v>338</v>
      </c>
      <c r="S177" s="36" t="s">
        <v>338</v>
      </c>
      <c r="T177" s="36" t="s">
        <v>338</v>
      </c>
      <c r="U177" s="36" t="s">
        <v>338</v>
      </c>
      <c r="V177" s="36" t="s">
        <v>338</v>
      </c>
      <c r="W177" s="36" t="s">
        <v>338</v>
      </c>
      <c r="X177" s="36" t="s">
        <v>338</v>
      </c>
      <c r="Y177" s="36" t="s">
        <v>338</v>
      </c>
      <c r="Z177" s="36" t="s">
        <v>338</v>
      </c>
      <c r="AA177" s="36" t="s">
        <v>338</v>
      </c>
      <c r="AB177" s="36" t="s">
        <v>338</v>
      </c>
      <c r="AC177" s="36" t="s">
        <v>338</v>
      </c>
      <c r="AD177" s="36" t="s">
        <v>338</v>
      </c>
      <c r="AE177" s="36" t="s">
        <v>338</v>
      </c>
      <c r="AF177" s="36" t="s">
        <v>338</v>
      </c>
      <c r="AG177" s="36" t="s">
        <v>338</v>
      </c>
      <c r="AH177" s="36" t="s">
        <v>338</v>
      </c>
      <c r="AI177" s="36" t="s">
        <v>338</v>
      </c>
      <c r="AJ177" s="36" t="s">
        <v>338</v>
      </c>
      <c r="AK177" s="36" t="s">
        <v>338</v>
      </c>
      <c r="AL177" s="36" t="s">
        <v>338</v>
      </c>
      <c r="AM177" s="36" t="s">
        <v>338</v>
      </c>
      <c r="AN177" s="36" t="s">
        <v>338</v>
      </c>
      <c r="AO177" s="36" t="s">
        <v>338</v>
      </c>
      <c r="AP177" s="36" t="s">
        <v>338</v>
      </c>
      <c r="AQ177" s="36" t="s">
        <v>338</v>
      </c>
      <c r="AR177" s="36" t="s">
        <v>338</v>
      </c>
      <c r="AS177" s="36" t="s">
        <v>338</v>
      </c>
      <c r="AT177" s="36" t="s">
        <v>338</v>
      </c>
      <c r="AU177" s="36" t="s">
        <v>338</v>
      </c>
      <c r="AV177" s="36" t="s">
        <v>338</v>
      </c>
      <c r="AW177" s="36" t="s">
        <v>338</v>
      </c>
      <c r="AX177" s="36" t="s">
        <v>338</v>
      </c>
      <c r="AY177" s="36" t="s">
        <v>338</v>
      </c>
      <c r="AZ177" s="36" t="s">
        <v>338</v>
      </c>
      <c r="BA177" s="36" t="s">
        <v>338</v>
      </c>
      <c r="BB177" s="36" t="s">
        <v>338</v>
      </c>
      <c r="BC177" s="36" t="s">
        <v>338</v>
      </c>
      <c r="BD177" s="36" t="s">
        <v>338</v>
      </c>
      <c r="BE177" s="36" t="s">
        <v>338</v>
      </c>
      <c r="BF177" s="36" t="s">
        <v>338</v>
      </c>
      <c r="BG177" s="36" t="s">
        <v>338</v>
      </c>
      <c r="BH177" s="36" t="s">
        <v>338</v>
      </c>
      <c r="BI177" s="36" t="s">
        <v>338</v>
      </c>
      <c r="BJ177" s="36" t="s">
        <v>338</v>
      </c>
      <c r="BK177" s="36" t="s">
        <v>338</v>
      </c>
      <c r="BL177" s="36" t="s">
        <v>338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 t="s">
        <v>338</v>
      </c>
      <c r="E178" s="36" t="s">
        <v>338</v>
      </c>
      <c r="F178" s="36" t="s">
        <v>338</v>
      </c>
      <c r="G178" s="36" t="s">
        <v>338</v>
      </c>
      <c r="H178" s="36" t="s">
        <v>338</v>
      </c>
      <c r="I178" s="36" t="s">
        <v>338</v>
      </c>
      <c r="J178" s="36" t="s">
        <v>338</v>
      </c>
      <c r="K178" s="36" t="s">
        <v>338</v>
      </c>
      <c r="L178" s="36" t="s">
        <v>338</v>
      </c>
      <c r="M178" s="36" t="s">
        <v>338</v>
      </c>
      <c r="N178" s="36" t="s">
        <v>338</v>
      </c>
      <c r="O178" s="36" t="s">
        <v>338</v>
      </c>
      <c r="P178" s="36" t="s">
        <v>338</v>
      </c>
      <c r="Q178" s="36" t="s">
        <v>338</v>
      </c>
      <c r="R178" s="36" t="s">
        <v>338</v>
      </c>
      <c r="S178" s="36" t="s">
        <v>338</v>
      </c>
      <c r="T178" s="36" t="s">
        <v>338</v>
      </c>
      <c r="U178" s="36" t="s">
        <v>338</v>
      </c>
      <c r="V178" s="36" t="s">
        <v>338</v>
      </c>
      <c r="W178" s="36" t="s">
        <v>338</v>
      </c>
      <c r="X178" s="36" t="s">
        <v>338</v>
      </c>
      <c r="Y178" s="36" t="s">
        <v>338</v>
      </c>
      <c r="Z178" s="36" t="s">
        <v>338</v>
      </c>
      <c r="AA178" s="36" t="s">
        <v>338</v>
      </c>
      <c r="AB178" s="36" t="s">
        <v>338</v>
      </c>
      <c r="AC178" s="36" t="s">
        <v>338</v>
      </c>
      <c r="AD178" s="36" t="s">
        <v>338</v>
      </c>
      <c r="AE178" s="36" t="s">
        <v>338</v>
      </c>
      <c r="AF178" s="36" t="s">
        <v>338</v>
      </c>
      <c r="AG178" s="36" t="s">
        <v>338</v>
      </c>
      <c r="AH178" s="36" t="s">
        <v>338</v>
      </c>
      <c r="AI178" s="36" t="s">
        <v>338</v>
      </c>
      <c r="AJ178" s="36" t="s">
        <v>338</v>
      </c>
      <c r="AK178" s="36" t="s">
        <v>338</v>
      </c>
      <c r="AL178" s="36" t="s">
        <v>338</v>
      </c>
      <c r="AM178" s="36" t="s">
        <v>338</v>
      </c>
      <c r="AN178" s="36" t="s">
        <v>338</v>
      </c>
      <c r="AO178" s="36" t="s">
        <v>338</v>
      </c>
      <c r="AP178" s="36" t="s">
        <v>338</v>
      </c>
      <c r="AQ178" s="36" t="s">
        <v>338</v>
      </c>
      <c r="AR178" s="36" t="s">
        <v>338</v>
      </c>
      <c r="AS178" s="36" t="s">
        <v>338</v>
      </c>
      <c r="AT178" s="36" t="s">
        <v>338</v>
      </c>
      <c r="AU178" s="36" t="s">
        <v>338</v>
      </c>
      <c r="AV178" s="36" t="s">
        <v>338</v>
      </c>
      <c r="AW178" s="36" t="s">
        <v>338</v>
      </c>
      <c r="AX178" s="36" t="s">
        <v>338</v>
      </c>
      <c r="AY178" s="36" t="s">
        <v>338</v>
      </c>
      <c r="AZ178" s="36" t="s">
        <v>338</v>
      </c>
      <c r="BA178" s="36" t="s">
        <v>338</v>
      </c>
      <c r="BB178" s="36" t="s">
        <v>338</v>
      </c>
      <c r="BC178" s="36" t="s">
        <v>338</v>
      </c>
      <c r="BD178" s="36" t="s">
        <v>338</v>
      </c>
      <c r="BE178" s="36" t="s">
        <v>338</v>
      </c>
      <c r="BF178" s="36" t="s">
        <v>338</v>
      </c>
      <c r="BG178" s="36" t="s">
        <v>338</v>
      </c>
      <c r="BH178" s="36" t="s">
        <v>338</v>
      </c>
      <c r="BI178" s="36" t="s">
        <v>338</v>
      </c>
      <c r="BJ178" s="36" t="s">
        <v>338</v>
      </c>
      <c r="BK178" s="36" t="s">
        <v>338</v>
      </c>
      <c r="BL178" s="36" t="s">
        <v>338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 t="s">
        <v>338</v>
      </c>
      <c r="E179" s="36" t="s">
        <v>338</v>
      </c>
      <c r="F179" s="36" t="s">
        <v>338</v>
      </c>
      <c r="G179" s="36" t="s">
        <v>338</v>
      </c>
      <c r="H179" s="36" t="s">
        <v>338</v>
      </c>
      <c r="I179" s="36" t="s">
        <v>338</v>
      </c>
      <c r="J179" s="36" t="s">
        <v>338</v>
      </c>
      <c r="K179" s="36" t="s">
        <v>338</v>
      </c>
      <c r="L179" s="36" t="s">
        <v>338</v>
      </c>
      <c r="M179" s="36" t="s">
        <v>338</v>
      </c>
      <c r="N179" s="36" t="s">
        <v>338</v>
      </c>
      <c r="O179" s="36" t="s">
        <v>338</v>
      </c>
      <c r="P179" s="36" t="s">
        <v>338</v>
      </c>
      <c r="Q179" s="36" t="s">
        <v>338</v>
      </c>
      <c r="R179" s="36" t="s">
        <v>338</v>
      </c>
      <c r="S179" s="36" t="s">
        <v>338</v>
      </c>
      <c r="T179" s="36" t="s">
        <v>338</v>
      </c>
      <c r="U179" s="36" t="s">
        <v>338</v>
      </c>
      <c r="V179" s="36" t="s">
        <v>338</v>
      </c>
      <c r="W179" s="36" t="s">
        <v>338</v>
      </c>
      <c r="X179" s="36" t="s">
        <v>338</v>
      </c>
      <c r="Y179" s="36" t="s">
        <v>338</v>
      </c>
      <c r="Z179" s="36" t="s">
        <v>338</v>
      </c>
      <c r="AA179" s="36" t="s">
        <v>338</v>
      </c>
      <c r="AB179" s="36" t="s">
        <v>338</v>
      </c>
      <c r="AC179" s="36" t="s">
        <v>338</v>
      </c>
      <c r="AD179" s="36" t="s">
        <v>338</v>
      </c>
      <c r="AE179" s="36" t="s">
        <v>338</v>
      </c>
      <c r="AF179" s="36" t="s">
        <v>338</v>
      </c>
      <c r="AG179" s="36" t="s">
        <v>338</v>
      </c>
      <c r="AH179" s="36" t="s">
        <v>338</v>
      </c>
      <c r="AI179" s="36" t="s">
        <v>338</v>
      </c>
      <c r="AJ179" s="36" t="s">
        <v>338</v>
      </c>
      <c r="AK179" s="36" t="s">
        <v>338</v>
      </c>
      <c r="AL179" s="36" t="s">
        <v>338</v>
      </c>
      <c r="AM179" s="36" t="s">
        <v>338</v>
      </c>
      <c r="AN179" s="36" t="s">
        <v>338</v>
      </c>
      <c r="AO179" s="36" t="s">
        <v>338</v>
      </c>
      <c r="AP179" s="36" t="s">
        <v>338</v>
      </c>
      <c r="AQ179" s="36" t="s">
        <v>338</v>
      </c>
      <c r="AR179" s="36" t="s">
        <v>338</v>
      </c>
      <c r="AS179" s="36" t="s">
        <v>338</v>
      </c>
      <c r="AT179" s="36" t="s">
        <v>338</v>
      </c>
      <c r="AU179" s="36" t="s">
        <v>338</v>
      </c>
      <c r="AV179" s="36" t="s">
        <v>338</v>
      </c>
      <c r="AW179" s="36" t="s">
        <v>338</v>
      </c>
      <c r="AX179" s="36" t="s">
        <v>338</v>
      </c>
      <c r="AY179" s="36" t="s">
        <v>338</v>
      </c>
      <c r="AZ179" s="36" t="s">
        <v>338</v>
      </c>
      <c r="BA179" s="36" t="s">
        <v>338</v>
      </c>
      <c r="BB179" s="36" t="s">
        <v>338</v>
      </c>
      <c r="BC179" s="36" t="s">
        <v>338</v>
      </c>
      <c r="BD179" s="36" t="s">
        <v>338</v>
      </c>
      <c r="BE179" s="36" t="s">
        <v>338</v>
      </c>
      <c r="BF179" s="36" t="s">
        <v>338</v>
      </c>
      <c r="BG179" s="36" t="s">
        <v>338</v>
      </c>
      <c r="BH179" s="36" t="s">
        <v>338</v>
      </c>
      <c r="BI179" s="36" t="s">
        <v>338</v>
      </c>
      <c r="BJ179" s="36" t="s">
        <v>338</v>
      </c>
      <c r="BK179" s="36" t="s">
        <v>338</v>
      </c>
      <c r="BL179" s="36" t="s">
        <v>338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 t="s">
        <v>338</v>
      </c>
      <c r="E180" s="36" t="s">
        <v>338</v>
      </c>
      <c r="F180" s="36" t="s">
        <v>338</v>
      </c>
      <c r="G180" s="36" t="s">
        <v>338</v>
      </c>
      <c r="H180" s="36" t="s">
        <v>338</v>
      </c>
      <c r="I180" s="36" t="s">
        <v>338</v>
      </c>
      <c r="J180" s="36" t="s">
        <v>338</v>
      </c>
      <c r="K180" s="36" t="s">
        <v>338</v>
      </c>
      <c r="L180" s="36" t="s">
        <v>338</v>
      </c>
      <c r="M180" s="36" t="s">
        <v>338</v>
      </c>
      <c r="N180" s="36" t="s">
        <v>338</v>
      </c>
      <c r="O180" s="36" t="s">
        <v>338</v>
      </c>
      <c r="P180" s="36" t="s">
        <v>338</v>
      </c>
      <c r="Q180" s="36" t="s">
        <v>338</v>
      </c>
      <c r="R180" s="36" t="s">
        <v>338</v>
      </c>
      <c r="S180" s="36" t="s">
        <v>338</v>
      </c>
      <c r="T180" s="36" t="s">
        <v>338</v>
      </c>
      <c r="U180" s="36" t="s">
        <v>338</v>
      </c>
      <c r="V180" s="36" t="s">
        <v>338</v>
      </c>
      <c r="W180" s="36" t="s">
        <v>338</v>
      </c>
      <c r="X180" s="36" t="s">
        <v>338</v>
      </c>
      <c r="Y180" s="36" t="s">
        <v>338</v>
      </c>
      <c r="Z180" s="36" t="s">
        <v>338</v>
      </c>
      <c r="AA180" s="36" t="s">
        <v>338</v>
      </c>
      <c r="AB180" s="36" t="s">
        <v>338</v>
      </c>
      <c r="AC180" s="36" t="s">
        <v>338</v>
      </c>
      <c r="AD180" s="36" t="s">
        <v>338</v>
      </c>
      <c r="AE180" s="36" t="s">
        <v>338</v>
      </c>
      <c r="AF180" s="36" t="s">
        <v>338</v>
      </c>
      <c r="AG180" s="36" t="s">
        <v>338</v>
      </c>
      <c r="AH180" s="36" t="s">
        <v>338</v>
      </c>
      <c r="AI180" s="36" t="s">
        <v>338</v>
      </c>
      <c r="AJ180" s="36" t="s">
        <v>338</v>
      </c>
      <c r="AK180" s="36" t="s">
        <v>338</v>
      </c>
      <c r="AL180" s="36" t="s">
        <v>338</v>
      </c>
      <c r="AM180" s="36" t="s">
        <v>338</v>
      </c>
      <c r="AN180" s="36" t="s">
        <v>338</v>
      </c>
      <c r="AO180" s="36" t="s">
        <v>338</v>
      </c>
      <c r="AP180" s="36" t="s">
        <v>338</v>
      </c>
      <c r="AQ180" s="36" t="s">
        <v>338</v>
      </c>
      <c r="AR180" s="36" t="s">
        <v>338</v>
      </c>
      <c r="AS180" s="36" t="s">
        <v>338</v>
      </c>
      <c r="AT180" s="36" t="s">
        <v>338</v>
      </c>
      <c r="AU180" s="36" t="s">
        <v>338</v>
      </c>
      <c r="AV180" s="36" t="s">
        <v>338</v>
      </c>
      <c r="AW180" s="36" t="s">
        <v>338</v>
      </c>
      <c r="AX180" s="36" t="s">
        <v>338</v>
      </c>
      <c r="AY180" s="36" t="s">
        <v>338</v>
      </c>
      <c r="AZ180" s="36" t="s">
        <v>338</v>
      </c>
      <c r="BA180" s="36" t="s">
        <v>338</v>
      </c>
      <c r="BB180" s="36" t="s">
        <v>338</v>
      </c>
      <c r="BC180" s="36" t="s">
        <v>338</v>
      </c>
      <c r="BD180" s="36" t="s">
        <v>338</v>
      </c>
      <c r="BE180" s="36" t="s">
        <v>338</v>
      </c>
      <c r="BF180" s="36" t="s">
        <v>338</v>
      </c>
      <c r="BG180" s="36" t="s">
        <v>338</v>
      </c>
      <c r="BH180" s="36" t="s">
        <v>338</v>
      </c>
      <c r="BI180" s="36" t="s">
        <v>338</v>
      </c>
      <c r="BJ180" s="36" t="s">
        <v>338</v>
      </c>
      <c r="BK180" s="36" t="s">
        <v>338</v>
      </c>
      <c r="BL180" s="36" t="s">
        <v>338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 t="s">
        <v>338</v>
      </c>
      <c r="E181" s="36" t="s">
        <v>338</v>
      </c>
      <c r="F181" s="36" t="s">
        <v>338</v>
      </c>
      <c r="G181" s="36" t="s">
        <v>338</v>
      </c>
      <c r="H181" s="36" t="s">
        <v>338</v>
      </c>
      <c r="I181" s="36" t="s">
        <v>338</v>
      </c>
      <c r="J181" s="36" t="s">
        <v>338</v>
      </c>
      <c r="K181" s="36" t="s">
        <v>338</v>
      </c>
      <c r="L181" s="36" t="s">
        <v>338</v>
      </c>
      <c r="M181" s="36" t="s">
        <v>338</v>
      </c>
      <c r="N181" s="36" t="s">
        <v>338</v>
      </c>
      <c r="O181" s="36" t="s">
        <v>338</v>
      </c>
      <c r="P181" s="36" t="s">
        <v>338</v>
      </c>
      <c r="Q181" s="36" t="s">
        <v>338</v>
      </c>
      <c r="R181" s="36" t="s">
        <v>338</v>
      </c>
      <c r="S181" s="36" t="s">
        <v>338</v>
      </c>
      <c r="T181" s="36" t="s">
        <v>338</v>
      </c>
      <c r="U181" s="36" t="s">
        <v>338</v>
      </c>
      <c r="V181" s="36" t="s">
        <v>338</v>
      </c>
      <c r="W181" s="36" t="s">
        <v>338</v>
      </c>
      <c r="X181" s="36" t="s">
        <v>338</v>
      </c>
      <c r="Y181" s="36" t="s">
        <v>338</v>
      </c>
      <c r="Z181" s="36" t="s">
        <v>338</v>
      </c>
      <c r="AA181" s="36" t="s">
        <v>338</v>
      </c>
      <c r="AB181" s="36" t="s">
        <v>338</v>
      </c>
      <c r="AC181" s="36" t="s">
        <v>338</v>
      </c>
      <c r="AD181" s="36" t="s">
        <v>338</v>
      </c>
      <c r="AE181" s="36" t="s">
        <v>338</v>
      </c>
      <c r="AF181" s="36" t="s">
        <v>338</v>
      </c>
      <c r="AG181" s="36" t="s">
        <v>338</v>
      </c>
      <c r="AH181" s="36" t="s">
        <v>338</v>
      </c>
      <c r="AI181" s="36" t="s">
        <v>338</v>
      </c>
      <c r="AJ181" s="36" t="s">
        <v>338</v>
      </c>
      <c r="AK181" s="36" t="s">
        <v>338</v>
      </c>
      <c r="AL181" s="36" t="s">
        <v>338</v>
      </c>
      <c r="AM181" s="36" t="s">
        <v>338</v>
      </c>
      <c r="AN181" s="36" t="s">
        <v>338</v>
      </c>
      <c r="AO181" s="36" t="s">
        <v>338</v>
      </c>
      <c r="AP181" s="36" t="s">
        <v>338</v>
      </c>
      <c r="AQ181" s="36" t="s">
        <v>338</v>
      </c>
      <c r="AR181" s="36" t="s">
        <v>338</v>
      </c>
      <c r="AS181" s="36" t="s">
        <v>338</v>
      </c>
      <c r="AT181" s="36" t="s">
        <v>338</v>
      </c>
      <c r="AU181" s="36" t="s">
        <v>338</v>
      </c>
      <c r="AV181" s="36" t="s">
        <v>338</v>
      </c>
      <c r="AW181" s="36" t="s">
        <v>338</v>
      </c>
      <c r="AX181" s="36" t="s">
        <v>338</v>
      </c>
      <c r="AY181" s="36" t="s">
        <v>338</v>
      </c>
      <c r="AZ181" s="36" t="s">
        <v>338</v>
      </c>
      <c r="BA181" s="36" t="s">
        <v>338</v>
      </c>
      <c r="BB181" s="36" t="s">
        <v>338</v>
      </c>
      <c r="BC181" s="36" t="s">
        <v>338</v>
      </c>
      <c r="BD181" s="36" t="s">
        <v>338</v>
      </c>
      <c r="BE181" s="36" t="s">
        <v>338</v>
      </c>
      <c r="BF181" s="36" t="s">
        <v>338</v>
      </c>
      <c r="BG181" s="36" t="s">
        <v>338</v>
      </c>
      <c r="BH181" s="36" t="s">
        <v>338</v>
      </c>
      <c r="BI181" s="36" t="s">
        <v>338</v>
      </c>
      <c r="BJ181" s="36" t="s">
        <v>338</v>
      </c>
      <c r="BK181" s="36" t="s">
        <v>338</v>
      </c>
      <c r="BL181" s="36" t="s">
        <v>338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 t="s">
        <v>338</v>
      </c>
      <c r="E182" s="36" t="s">
        <v>338</v>
      </c>
      <c r="F182" s="36" t="s">
        <v>338</v>
      </c>
      <c r="G182" s="36" t="s">
        <v>338</v>
      </c>
      <c r="H182" s="36" t="s">
        <v>338</v>
      </c>
      <c r="I182" s="36" t="s">
        <v>338</v>
      </c>
      <c r="J182" s="36" t="s">
        <v>338</v>
      </c>
      <c r="K182" s="36" t="s">
        <v>338</v>
      </c>
      <c r="L182" s="36" t="s">
        <v>338</v>
      </c>
      <c r="M182" s="36" t="s">
        <v>338</v>
      </c>
      <c r="N182" s="36" t="s">
        <v>338</v>
      </c>
      <c r="O182" s="36" t="s">
        <v>338</v>
      </c>
      <c r="P182" s="36" t="s">
        <v>338</v>
      </c>
      <c r="Q182" s="36" t="s">
        <v>338</v>
      </c>
      <c r="R182" s="36" t="s">
        <v>338</v>
      </c>
      <c r="S182" s="36" t="s">
        <v>338</v>
      </c>
      <c r="T182" s="36" t="s">
        <v>338</v>
      </c>
      <c r="U182" s="36" t="s">
        <v>338</v>
      </c>
      <c r="V182" s="36" t="s">
        <v>338</v>
      </c>
      <c r="W182" s="36" t="s">
        <v>338</v>
      </c>
      <c r="X182" s="36" t="s">
        <v>338</v>
      </c>
      <c r="Y182" s="36" t="s">
        <v>338</v>
      </c>
      <c r="Z182" s="36" t="s">
        <v>338</v>
      </c>
      <c r="AA182" s="36" t="s">
        <v>338</v>
      </c>
      <c r="AB182" s="36" t="s">
        <v>338</v>
      </c>
      <c r="AC182" s="36" t="s">
        <v>338</v>
      </c>
      <c r="AD182" s="36" t="s">
        <v>338</v>
      </c>
      <c r="AE182" s="36" t="s">
        <v>338</v>
      </c>
      <c r="AF182" s="36" t="s">
        <v>338</v>
      </c>
      <c r="AG182" s="36" t="s">
        <v>338</v>
      </c>
      <c r="AH182" s="36" t="s">
        <v>338</v>
      </c>
      <c r="AI182" s="36" t="s">
        <v>338</v>
      </c>
      <c r="AJ182" s="36" t="s">
        <v>338</v>
      </c>
      <c r="AK182" s="36" t="s">
        <v>338</v>
      </c>
      <c r="AL182" s="36" t="s">
        <v>338</v>
      </c>
      <c r="AM182" s="36" t="s">
        <v>338</v>
      </c>
      <c r="AN182" s="36" t="s">
        <v>338</v>
      </c>
      <c r="AO182" s="36" t="s">
        <v>338</v>
      </c>
      <c r="AP182" s="36" t="s">
        <v>338</v>
      </c>
      <c r="AQ182" s="36" t="s">
        <v>338</v>
      </c>
      <c r="AR182" s="36" t="s">
        <v>338</v>
      </c>
      <c r="AS182" s="36" t="s">
        <v>338</v>
      </c>
      <c r="AT182" s="36" t="s">
        <v>338</v>
      </c>
      <c r="AU182" s="36" t="s">
        <v>338</v>
      </c>
      <c r="AV182" s="36" t="s">
        <v>338</v>
      </c>
      <c r="AW182" s="36" t="s">
        <v>338</v>
      </c>
      <c r="AX182" s="36" t="s">
        <v>338</v>
      </c>
      <c r="AY182" s="36" t="s">
        <v>338</v>
      </c>
      <c r="AZ182" s="36" t="s">
        <v>338</v>
      </c>
      <c r="BA182" s="36" t="s">
        <v>338</v>
      </c>
      <c r="BB182" s="36" t="s">
        <v>338</v>
      </c>
      <c r="BC182" s="36" t="s">
        <v>338</v>
      </c>
      <c r="BD182" s="36" t="s">
        <v>338</v>
      </c>
      <c r="BE182" s="36" t="s">
        <v>338</v>
      </c>
      <c r="BF182" s="36" t="s">
        <v>338</v>
      </c>
      <c r="BG182" s="36" t="s">
        <v>338</v>
      </c>
      <c r="BH182" s="36" t="s">
        <v>338</v>
      </c>
      <c r="BI182" s="36" t="s">
        <v>338</v>
      </c>
      <c r="BJ182" s="36" t="s">
        <v>338</v>
      </c>
      <c r="BK182" s="36" t="s">
        <v>338</v>
      </c>
      <c r="BL182" s="36" t="s">
        <v>338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7" t="s">
        <v>336</v>
      </c>
      <c r="C184" s="37" t="s">
        <v>1</v>
      </c>
      <c r="D184" s="42"/>
    </row>
    <row r="185" spans="1:64" s="37" customFormat="1" x14ac:dyDescent="0.2">
      <c r="A185" s="7"/>
      <c r="B185" s="37">
        <v>1</v>
      </c>
      <c r="C185" s="7" t="s">
        <v>106</v>
      </c>
      <c r="D185" s="42">
        <f>IF(D4="－","－",MAX(D4:D27))</f>
        <v>6.1882720649999996</v>
      </c>
      <c r="E185" s="42">
        <f>IF(E4="－","－",SUM(E4:E27))</f>
        <v>539</v>
      </c>
      <c r="F185" s="42">
        <f t="shared" ref="F185:BL185" si="0">IF(F4="－","－",SUM(F4:F27))</f>
        <v>86</v>
      </c>
      <c r="G185" s="42">
        <f t="shared" si="0"/>
        <v>120</v>
      </c>
      <c r="H185" s="42">
        <f t="shared" si="0"/>
        <v>333</v>
      </c>
      <c r="I185" s="42">
        <f t="shared" si="0"/>
        <v>145.1015651972173</v>
      </c>
      <c r="J185" s="42">
        <f t="shared" si="0"/>
        <v>1130.7953504004479</v>
      </c>
      <c r="K185" s="42">
        <f t="shared" si="0"/>
        <v>84.244033780886497</v>
      </c>
      <c r="L185" s="42">
        <f t="shared" si="0"/>
        <v>60.857531416330787</v>
      </c>
      <c r="M185" s="42">
        <f t="shared" si="0"/>
        <v>875.66810586183067</v>
      </c>
      <c r="N185" s="42">
        <f t="shared" si="0"/>
        <v>400.22880973583409</v>
      </c>
      <c r="O185" s="42">
        <f t="shared" si="0"/>
        <v>6.0610244830000006</v>
      </c>
      <c r="P185" s="42">
        <f t="shared" si="0"/>
        <v>10.250513817999998</v>
      </c>
      <c r="Q185" s="42">
        <f t="shared" si="0"/>
        <v>5.5137105650000011</v>
      </c>
      <c r="R185" s="42">
        <f t="shared" si="0"/>
        <v>0.54731391800000007</v>
      </c>
      <c r="S185" s="42">
        <f t="shared" si="0"/>
        <v>9.5366260810000014</v>
      </c>
      <c r="T185" s="42">
        <f t="shared" si="0"/>
        <v>0.71388773700000008</v>
      </c>
      <c r="U185" s="42">
        <f t="shared" si="0"/>
        <v>12.356100000000019</v>
      </c>
      <c r="V185" s="42">
        <f t="shared" si="0"/>
        <v>29.259899999999988</v>
      </c>
      <c r="W185" s="42">
        <f t="shared" si="0"/>
        <v>163.51868968021736</v>
      </c>
      <c r="X185" s="42">
        <f t="shared" si="0"/>
        <v>1170.3057642184478</v>
      </c>
      <c r="Y185" s="42">
        <f t="shared" si="0"/>
        <v>1333.8244538986648</v>
      </c>
      <c r="Z185" s="42">
        <f t="shared" si="0"/>
        <v>1.3335657270332257</v>
      </c>
      <c r="AA185" s="42">
        <f t="shared" si="0"/>
        <v>0.63355506349753787</v>
      </c>
      <c r="AB185" s="42">
        <f t="shared" si="0"/>
        <v>0.63355506415000007</v>
      </c>
      <c r="AC185" s="42">
        <f t="shared" si="0"/>
        <v>1.294616012113335</v>
      </c>
      <c r="AD185" s="42">
        <f t="shared" si="0"/>
        <v>14.392194174865729</v>
      </c>
      <c r="AE185" s="42">
        <f t="shared" si="0"/>
        <v>129.73037713937541</v>
      </c>
      <c r="AF185" s="42">
        <f t="shared" si="0"/>
        <v>144.12257131424127</v>
      </c>
      <c r="AG185" s="42">
        <f t="shared" si="0"/>
        <v>2.002860812803549</v>
      </c>
      <c r="AH185" s="42">
        <f t="shared" si="0"/>
        <v>3.4071655206313167</v>
      </c>
      <c r="AI185" s="42">
        <f t="shared" si="0"/>
        <v>10.912138221481387</v>
      </c>
      <c r="AJ185" s="42">
        <f t="shared" si="0"/>
        <v>6.4261987529463424E-2</v>
      </c>
      <c r="AK185" s="42">
        <f t="shared" si="0"/>
        <v>7.7656912636070649E-2</v>
      </c>
      <c r="AL185" s="42">
        <f t="shared" si="0"/>
        <v>0.1942262581667149</v>
      </c>
      <c r="AM185" s="42">
        <f t="shared" si="0"/>
        <v>3.3617388124463465</v>
      </c>
      <c r="AN185" s="42">
        <f t="shared" si="0"/>
        <v>17.877016608133118</v>
      </c>
      <c r="AO185" s="42">
        <f t="shared" si="0"/>
        <v>140.8367416190236</v>
      </c>
      <c r="AP185" s="42">
        <f t="shared" si="0"/>
        <v>8354.4938609490018</v>
      </c>
      <c r="AQ185" s="42">
        <f t="shared" si="0"/>
        <v>4498.573617428</v>
      </c>
      <c r="AR185" s="42">
        <f t="shared" si="0"/>
        <v>12853.067478377003</v>
      </c>
      <c r="AS185" s="42">
        <f t="shared" si="0"/>
        <v>581.8134163970002</v>
      </c>
      <c r="AT185" s="42">
        <f t="shared" si="0"/>
        <v>27535.242419025999</v>
      </c>
      <c r="AU185" s="42">
        <f t="shared" si="0"/>
        <v>66459.636154980006</v>
      </c>
      <c r="AV185" s="42">
        <f t="shared" si="0"/>
        <v>16284.673347558</v>
      </c>
      <c r="AW185" s="42">
        <f t="shared" si="0"/>
        <v>39425.119519004002</v>
      </c>
      <c r="AX185" s="42">
        <f t="shared" si="0"/>
        <v>15732.455881675995</v>
      </c>
      <c r="AY185" s="42">
        <f t="shared" si="0"/>
        <v>38108.810485075002</v>
      </c>
      <c r="AZ185" s="42">
        <f t="shared" si="0"/>
        <v>17.422371937142863</v>
      </c>
      <c r="BA185" s="42">
        <f t="shared" si="0"/>
        <v>34.844743888571429</v>
      </c>
      <c r="BB185" s="42">
        <f t="shared" si="0"/>
        <v>50.940702520000002</v>
      </c>
      <c r="BC185" s="42">
        <f t="shared" si="0"/>
        <v>2910.4026467000003</v>
      </c>
      <c r="BD185" s="42">
        <f t="shared" si="0"/>
        <v>6866.5337417969995</v>
      </c>
      <c r="BE185" s="42">
        <f t="shared" si="0"/>
        <v>4.3145710614285742</v>
      </c>
      <c r="BF185" s="42">
        <f t="shared" si="0"/>
        <v>8.6291421414285736</v>
      </c>
      <c r="BG185" s="42">
        <f t="shared" si="0"/>
        <v>92.434704391999958</v>
      </c>
      <c r="BH185" s="42">
        <f t="shared" si="0"/>
        <v>683.02884746200004</v>
      </c>
      <c r="BI185" s="42">
        <f t="shared" si="0"/>
        <v>3.7200000000000011</v>
      </c>
      <c r="BJ185" s="42">
        <f t="shared" si="0"/>
        <v>4.1900000000000022</v>
      </c>
      <c r="BK185" s="42">
        <f t="shared" si="0"/>
        <v>8.5500000000000007</v>
      </c>
      <c r="BL185" s="42">
        <f t="shared" si="0"/>
        <v>9.4099999999999984</v>
      </c>
    </row>
    <row r="186" spans="1:64" s="37" customFormat="1" x14ac:dyDescent="0.2">
      <c r="A186" s="7"/>
      <c r="B186" s="37">
        <v>2</v>
      </c>
      <c r="C186" s="7" t="s">
        <v>131</v>
      </c>
      <c r="D186" s="42">
        <f>IF(D28="－","－",MAX(D28:D35))</f>
        <v>6.362463816</v>
      </c>
      <c r="E186" s="42">
        <f>IF(E28="－","－",SUM(E28:E35))</f>
        <v>627</v>
      </c>
      <c r="F186" s="42">
        <f t="shared" ref="F186:BL186" si="1">IF(F28="－","－",SUM(F28:F35))</f>
        <v>49</v>
      </c>
      <c r="G186" s="42">
        <f t="shared" si="1"/>
        <v>143</v>
      </c>
      <c r="H186" s="42">
        <f t="shared" si="1"/>
        <v>435</v>
      </c>
      <c r="I186" s="42">
        <f t="shared" si="1"/>
        <v>238.00475223518225</v>
      </c>
      <c r="J186" s="42">
        <f t="shared" si="1"/>
        <v>2875.2334269073581</v>
      </c>
      <c r="K186" s="42">
        <f t="shared" si="1"/>
        <v>111.69163123476122</v>
      </c>
      <c r="L186" s="42">
        <f t="shared" si="1"/>
        <v>126.31312100042108</v>
      </c>
      <c r="M186" s="42">
        <f t="shared" si="1"/>
        <v>2024.915270642774</v>
      </c>
      <c r="N186" s="42">
        <f t="shared" si="1"/>
        <v>1088.3229084997668</v>
      </c>
      <c r="O186" s="42">
        <f t="shared" si="1"/>
        <v>10.444364107</v>
      </c>
      <c r="P186" s="42">
        <f t="shared" si="1"/>
        <v>18.36259093</v>
      </c>
      <c r="Q186" s="42">
        <f t="shared" si="1"/>
        <v>9.5363963950000006</v>
      </c>
      <c r="R186" s="42">
        <f t="shared" si="1"/>
        <v>0.90796771200000015</v>
      </c>
      <c r="S186" s="42">
        <f t="shared" si="1"/>
        <v>17.178285215999999</v>
      </c>
      <c r="T186" s="42">
        <f t="shared" si="1"/>
        <v>1.1843057140000002</v>
      </c>
      <c r="U186" s="42">
        <f t="shared" si="1"/>
        <v>15.298699999999997</v>
      </c>
      <c r="V186" s="42">
        <f t="shared" si="1"/>
        <v>36.257199999999976</v>
      </c>
      <c r="W186" s="42">
        <f t="shared" si="1"/>
        <v>263.74781634218226</v>
      </c>
      <c r="X186" s="42">
        <f t="shared" si="1"/>
        <v>2929.8532178373584</v>
      </c>
      <c r="Y186" s="42">
        <f t="shared" si="1"/>
        <v>3193.60103417954</v>
      </c>
      <c r="Z186" s="42">
        <f t="shared" si="1"/>
        <v>3.3029763013300646</v>
      </c>
      <c r="AA186" s="42">
        <f t="shared" si="1"/>
        <v>1.533307473554312</v>
      </c>
      <c r="AB186" s="42">
        <f t="shared" si="1"/>
        <v>2.2096750216855399</v>
      </c>
      <c r="AC186" s="42">
        <f t="shared" si="1"/>
        <v>3.2481752786408014</v>
      </c>
      <c r="AD186" s="42">
        <f t="shared" si="1"/>
        <v>82.010777586278394</v>
      </c>
      <c r="AE186" s="42">
        <f t="shared" si="1"/>
        <v>738.09699827650627</v>
      </c>
      <c r="AF186" s="42">
        <f t="shared" si="1"/>
        <v>820.10777586278493</v>
      </c>
      <c r="AG186" s="42">
        <f t="shared" si="1"/>
        <v>2.7820191695512695</v>
      </c>
      <c r="AH186" s="42">
        <f t="shared" si="1"/>
        <v>4.7326303114205501</v>
      </c>
      <c r="AI186" s="42">
        <f t="shared" si="1"/>
        <v>15.157207889279325</v>
      </c>
      <c r="AJ186" s="42">
        <f t="shared" si="1"/>
        <v>0.17632410174460686</v>
      </c>
      <c r="AK186" s="42">
        <f t="shared" si="1"/>
        <v>0.19371864970145425</v>
      </c>
      <c r="AL186" s="42">
        <f t="shared" si="1"/>
        <v>0.48508563155826767</v>
      </c>
      <c r="AM186" s="42">
        <f t="shared" si="1"/>
        <v>6.2065185499366784</v>
      </c>
      <c r="AN186" s="42">
        <f t="shared" si="1"/>
        <v>86.937126547400425</v>
      </c>
      <c r="AO186" s="42">
        <f t="shared" si="1"/>
        <v>753.73929179734375</v>
      </c>
      <c r="AP186" s="42">
        <f t="shared" si="1"/>
        <v>42465.347592954997</v>
      </c>
      <c r="AQ186" s="42">
        <f t="shared" si="1"/>
        <v>22865.956396204998</v>
      </c>
      <c r="AR186" s="42">
        <f t="shared" si="1"/>
        <v>65331.303989159998</v>
      </c>
      <c r="AS186" s="42">
        <f t="shared" si="1"/>
        <v>685.93237933500006</v>
      </c>
      <c r="AT186" s="42">
        <f t="shared" si="1"/>
        <v>162294.21946522201</v>
      </c>
      <c r="AU186" s="42">
        <f t="shared" si="1"/>
        <v>363862.86360894196</v>
      </c>
      <c r="AV186" s="42">
        <f t="shared" si="1"/>
        <v>94995.120058835993</v>
      </c>
      <c r="AW186" s="42">
        <f t="shared" si="1"/>
        <v>212467.90635770804</v>
      </c>
      <c r="AX186" s="42">
        <f t="shared" si="1"/>
        <v>90204.779859512011</v>
      </c>
      <c r="AY186" s="42">
        <f t="shared" si="1"/>
        <v>201883.49356206195</v>
      </c>
      <c r="AZ186" s="42">
        <f t="shared" si="1"/>
        <v>2.0809865771428573</v>
      </c>
      <c r="BA186" s="42">
        <f t="shared" si="1"/>
        <v>4.1619731614285715</v>
      </c>
      <c r="BB186" s="42">
        <f t="shared" si="1"/>
        <v>182.21346378199999</v>
      </c>
      <c r="BC186" s="42">
        <f t="shared" si="1"/>
        <v>23026.646246035998</v>
      </c>
      <c r="BD186" s="42">
        <f t="shared" si="1"/>
        <v>50469.684041469001</v>
      </c>
      <c r="BE186" s="42">
        <f t="shared" si="1"/>
        <v>1.6107979414285714</v>
      </c>
      <c r="BF186" s="42">
        <f t="shared" si="1"/>
        <v>3.2215958900000001</v>
      </c>
      <c r="BG186" s="42">
        <f t="shared" si="1"/>
        <v>119.48454504000001</v>
      </c>
      <c r="BH186" s="42">
        <f t="shared" si="1"/>
        <v>1083.3231206749999</v>
      </c>
      <c r="BI186" s="42">
        <f t="shared" si="1"/>
        <v>5.3699999999999974</v>
      </c>
      <c r="BJ186" s="42">
        <f t="shared" si="1"/>
        <v>5.7299999999999969</v>
      </c>
      <c r="BK186" s="42">
        <f t="shared" si="1"/>
        <v>12.72</v>
      </c>
      <c r="BL186" s="42">
        <f t="shared" si="1"/>
        <v>13.47</v>
      </c>
    </row>
    <row r="187" spans="1:64" s="37" customFormat="1" x14ac:dyDescent="0.2">
      <c r="A187" s="7"/>
      <c r="B187" s="37">
        <v>3</v>
      </c>
      <c r="C187" s="7" t="s">
        <v>140</v>
      </c>
      <c r="D187" s="42">
        <f>IF(D36="－","－",MAX(D36:D55))</f>
        <v>5.3928475669999996</v>
      </c>
      <c r="E187" s="42">
        <f>IF(E36="－","－",SUM(E36:E55))</f>
        <v>776</v>
      </c>
      <c r="F187" s="42">
        <f t="shared" ref="F187:BL187" si="2">IF(F36="－","－",SUM(F36:F55))</f>
        <v>9</v>
      </c>
      <c r="G187" s="42">
        <f t="shared" si="2"/>
        <v>131</v>
      </c>
      <c r="H187" s="42">
        <f t="shared" si="2"/>
        <v>636</v>
      </c>
      <c r="I187" s="42">
        <f t="shared" si="2"/>
        <v>7.6692940195304746E-2</v>
      </c>
      <c r="J187" s="42">
        <f t="shared" si="2"/>
        <v>10.406310088540206</v>
      </c>
      <c r="K187" s="42">
        <f t="shared" si="2"/>
        <v>7.6692940195304746E-2</v>
      </c>
      <c r="L187" s="42">
        <f t="shared" si="2"/>
        <v>0</v>
      </c>
      <c r="M187" s="42">
        <f t="shared" si="2"/>
        <v>4.0958910287194339</v>
      </c>
      <c r="N187" s="42">
        <f t="shared" si="2"/>
        <v>6.3871120000160779</v>
      </c>
      <c r="O187" s="42">
        <f t="shared" si="2"/>
        <v>0.43128997199999997</v>
      </c>
      <c r="P187" s="42">
        <f t="shared" si="2"/>
        <v>0.67983998899999998</v>
      </c>
      <c r="Q187" s="42">
        <f t="shared" si="2"/>
        <v>0.37984627400000004</v>
      </c>
      <c r="R187" s="42">
        <f t="shared" si="2"/>
        <v>5.144369800000001E-2</v>
      </c>
      <c r="S187" s="42">
        <f t="shared" si="2"/>
        <v>0.61273950600000004</v>
      </c>
      <c r="T187" s="42">
        <f t="shared" si="2"/>
        <v>6.7100483000000002E-2</v>
      </c>
      <c r="U187" s="42">
        <f t="shared" si="2"/>
        <v>4.8595999999999986</v>
      </c>
      <c r="V187" s="42">
        <f t="shared" si="2"/>
        <v>11.597599999999991</v>
      </c>
      <c r="W187" s="42">
        <f t="shared" si="2"/>
        <v>5.3675829121953029</v>
      </c>
      <c r="X187" s="42">
        <f t="shared" si="2"/>
        <v>22.6837500775402</v>
      </c>
      <c r="Y187" s="42">
        <f t="shared" si="2"/>
        <v>28.051332989735499</v>
      </c>
      <c r="Z187" s="42">
        <f t="shared" si="2"/>
        <v>3.4838272367412751E-3</v>
      </c>
      <c r="AA187" s="42">
        <f t="shared" si="2"/>
        <v>7.4553902866263274E-4</v>
      </c>
      <c r="AB187" s="42">
        <f t="shared" si="2"/>
        <v>7.4553909099999999E-4</v>
      </c>
      <c r="AC187" s="42">
        <f t="shared" si="2"/>
        <v>1.2658153213626691E-3</v>
      </c>
      <c r="AD187" s="42">
        <f t="shared" si="2"/>
        <v>0.1685615613661515</v>
      </c>
      <c r="AE187" s="42">
        <f t="shared" si="2"/>
        <v>1.5170540522953635</v>
      </c>
      <c r="AF187" s="42">
        <f t="shared" si="2"/>
        <v>1.6856156136615152</v>
      </c>
      <c r="AG187" s="42">
        <f t="shared" si="2"/>
        <v>0.88871229169137134</v>
      </c>
      <c r="AH187" s="42">
        <f t="shared" si="2"/>
        <v>1.5118324042565867</v>
      </c>
      <c r="AI187" s="42">
        <f t="shared" si="2"/>
        <v>4.841949727146095</v>
      </c>
      <c r="AJ187" s="42">
        <f t="shared" si="2"/>
        <v>7.6115817055493533E-5</v>
      </c>
      <c r="AK187" s="42">
        <f t="shared" si="2"/>
        <v>9.1981586568064857E-5</v>
      </c>
      <c r="AL187" s="42">
        <f t="shared" si="2"/>
        <v>2.3005343340233193E-4</v>
      </c>
      <c r="AM187" s="42">
        <f t="shared" si="2"/>
        <v>0.89005422282978941</v>
      </c>
      <c r="AN187" s="42">
        <f t="shared" si="2"/>
        <v>1.6804859472093059</v>
      </c>
      <c r="AO187" s="42">
        <f t="shared" si="2"/>
        <v>6.3592338328748594</v>
      </c>
      <c r="AP187" s="42">
        <f t="shared" si="2"/>
        <v>146.05997881300001</v>
      </c>
      <c r="AQ187" s="42">
        <f t="shared" si="2"/>
        <v>78.64768089399999</v>
      </c>
      <c r="AR187" s="42">
        <f t="shared" si="2"/>
        <v>224.70765970699998</v>
      </c>
      <c r="AS187" s="42">
        <f t="shared" si="2"/>
        <v>5.2714619510000009</v>
      </c>
      <c r="AT187" s="42">
        <f t="shared" si="2"/>
        <v>601.45352421600001</v>
      </c>
      <c r="AU187" s="42">
        <f t="shared" si="2"/>
        <v>1302.3862150689999</v>
      </c>
      <c r="AV187" s="42">
        <f t="shared" si="2"/>
        <v>459.40624802100001</v>
      </c>
      <c r="AW187" s="42">
        <f t="shared" si="2"/>
        <v>998.79341519800005</v>
      </c>
      <c r="AX187" s="42">
        <f t="shared" si="2"/>
        <v>427.73838257099993</v>
      </c>
      <c r="AY187" s="42">
        <f t="shared" si="2"/>
        <v>929.80603042799999</v>
      </c>
      <c r="AZ187" s="42">
        <f t="shared" si="2"/>
        <v>0.17003003285714285</v>
      </c>
      <c r="BA187" s="42">
        <f t="shared" si="2"/>
        <v>0.34006007285714285</v>
      </c>
      <c r="BB187" s="42">
        <f t="shared" si="2"/>
        <v>10.145347579000001</v>
      </c>
      <c r="BC187" s="42">
        <f t="shared" si="2"/>
        <v>739.35063040099999</v>
      </c>
      <c r="BD187" s="42">
        <f t="shared" si="2"/>
        <v>1630.9771633350001</v>
      </c>
      <c r="BE187" s="42">
        <f t="shared" si="2"/>
        <v>1.1106018028571429</v>
      </c>
      <c r="BF187" s="42">
        <f t="shared" si="2"/>
        <v>2.2212036200000003</v>
      </c>
      <c r="BG187" s="42">
        <f t="shared" si="2"/>
        <v>21.514108291999996</v>
      </c>
      <c r="BH187" s="42">
        <f t="shared" si="2"/>
        <v>151.29427685100001</v>
      </c>
      <c r="BI187" s="42">
        <f t="shared" si="2"/>
        <v>0</v>
      </c>
      <c r="BJ187" s="42">
        <f t="shared" si="2"/>
        <v>0</v>
      </c>
      <c r="BK187" s="42">
        <f t="shared" si="2"/>
        <v>0</v>
      </c>
      <c r="BL187" s="42">
        <f t="shared" si="2"/>
        <v>0</v>
      </c>
    </row>
    <row r="188" spans="1:64" s="37" customFormat="1" x14ac:dyDescent="0.2">
      <c r="A188" s="7"/>
      <c r="B188" s="37">
        <v>4</v>
      </c>
      <c r="C188" s="7" t="s">
        <v>161</v>
      </c>
      <c r="D188" s="42">
        <f>IF(D56="－","－",MAX(D56:D66))</f>
        <v>7.3079582859999999</v>
      </c>
      <c r="E188" s="42">
        <f>IF(E56="－","－",SUM(E56:E66))</f>
        <v>590</v>
      </c>
      <c r="F188" s="42">
        <f t="shared" ref="F188:BL188" si="3">IF(F56="－","－",SUM(F56:F66))</f>
        <v>78</v>
      </c>
      <c r="G188" s="42">
        <f t="shared" si="3"/>
        <v>95</v>
      </c>
      <c r="H188" s="42">
        <f t="shared" si="3"/>
        <v>417</v>
      </c>
      <c r="I188" s="42">
        <f t="shared" si="3"/>
        <v>1676.1058589359327</v>
      </c>
      <c r="J188" s="42">
        <f t="shared" si="3"/>
        <v>2833.6639292075151</v>
      </c>
      <c r="K188" s="42">
        <f t="shared" si="3"/>
        <v>1075.0779189359348</v>
      </c>
      <c r="L188" s="42">
        <f t="shared" si="3"/>
        <v>601.0279399999979</v>
      </c>
      <c r="M188" s="42">
        <f t="shared" si="3"/>
        <v>2742.8846146435926</v>
      </c>
      <c r="N188" s="42">
        <f t="shared" si="3"/>
        <v>1766.8851734998557</v>
      </c>
      <c r="O188" s="42">
        <f t="shared" si="3"/>
        <v>14.624189122999999</v>
      </c>
      <c r="P188" s="42">
        <f t="shared" si="3"/>
        <v>25.611229522000006</v>
      </c>
      <c r="Q188" s="42">
        <f t="shared" si="3"/>
        <v>13.274512854999999</v>
      </c>
      <c r="R188" s="42">
        <f t="shared" si="3"/>
        <v>1.3496762680000001</v>
      </c>
      <c r="S188" s="42">
        <f t="shared" si="3"/>
        <v>23.850782208999991</v>
      </c>
      <c r="T188" s="42">
        <f t="shared" si="3"/>
        <v>1.7604473129999998</v>
      </c>
      <c r="U188" s="42">
        <f t="shared" si="3"/>
        <v>19.866449999999997</v>
      </c>
      <c r="V188" s="42">
        <f t="shared" si="3"/>
        <v>47.069299999999998</v>
      </c>
      <c r="W188" s="42">
        <f t="shared" si="3"/>
        <v>1710.5964980589326</v>
      </c>
      <c r="X188" s="42">
        <f t="shared" si="3"/>
        <v>2906.3444587295148</v>
      </c>
      <c r="Y188" s="42">
        <f t="shared" si="3"/>
        <v>4616.9409567884477</v>
      </c>
      <c r="Z188" s="42">
        <f t="shared" si="3"/>
        <v>7.1260027607658181</v>
      </c>
      <c r="AA188" s="42">
        <f t="shared" si="3"/>
        <v>3.7193830808659158</v>
      </c>
      <c r="AB188" s="42">
        <f t="shared" si="3"/>
        <v>10.784404192352834</v>
      </c>
      <c r="AC188" s="42">
        <f t="shared" si="3"/>
        <v>54.16565387281311</v>
      </c>
      <c r="AD188" s="42">
        <f t="shared" si="3"/>
        <v>60.163790187440682</v>
      </c>
      <c r="AE188" s="42">
        <f t="shared" si="3"/>
        <v>618.28842597460573</v>
      </c>
      <c r="AF188" s="42">
        <f t="shared" si="3"/>
        <v>678.45221616204662</v>
      </c>
      <c r="AG188" s="42">
        <f t="shared" si="3"/>
        <v>3.6013006307930624</v>
      </c>
      <c r="AH188" s="42">
        <f t="shared" si="3"/>
        <v>6.1263504983606101</v>
      </c>
      <c r="AI188" s="42">
        <f t="shared" si="3"/>
        <v>19.620879298803576</v>
      </c>
      <c r="AJ188" s="42">
        <f t="shared" si="3"/>
        <v>0.61384129321869074</v>
      </c>
      <c r="AK188" s="42">
        <f t="shared" si="3"/>
        <v>0.5339161669952136</v>
      </c>
      <c r="AL188" s="42">
        <f t="shared" si="3"/>
        <v>1.3415905278424896</v>
      </c>
      <c r="AM188" s="42">
        <f t="shared" si="3"/>
        <v>58.380795796824863</v>
      </c>
      <c r="AN188" s="42">
        <f t="shared" si="3"/>
        <v>66.824056852796517</v>
      </c>
      <c r="AO188" s="42">
        <f t="shared" si="3"/>
        <v>639.25089580125189</v>
      </c>
      <c r="AP188" s="42">
        <f t="shared" si="3"/>
        <v>20749.356118962998</v>
      </c>
      <c r="AQ188" s="42">
        <f t="shared" si="3"/>
        <v>11172.730217900003</v>
      </c>
      <c r="AR188" s="42">
        <f t="shared" si="3"/>
        <v>31922.086336863002</v>
      </c>
      <c r="AS188" s="42">
        <f t="shared" si="3"/>
        <v>1943.8087112019998</v>
      </c>
      <c r="AT188" s="42">
        <f t="shared" si="3"/>
        <v>65233.956215093</v>
      </c>
      <c r="AU188" s="42">
        <f t="shared" si="3"/>
        <v>145617.499267423</v>
      </c>
      <c r="AV188" s="42">
        <f t="shared" si="3"/>
        <v>41156.518301826</v>
      </c>
      <c r="AW188" s="42">
        <f t="shared" si="3"/>
        <v>92046.821804430016</v>
      </c>
      <c r="AX188" s="42">
        <f t="shared" si="3"/>
        <v>40040.960529389005</v>
      </c>
      <c r="AY188" s="42">
        <f t="shared" si="3"/>
        <v>89566.649910680993</v>
      </c>
      <c r="AZ188" s="42">
        <f t="shared" si="3"/>
        <v>30.763120011428569</v>
      </c>
      <c r="BA188" s="42">
        <f t="shared" si="3"/>
        <v>61.526240035714281</v>
      </c>
      <c r="BB188" s="42">
        <f t="shared" si="3"/>
        <v>141.795731561</v>
      </c>
      <c r="BC188" s="42">
        <f t="shared" si="3"/>
        <v>7706.1431234729998</v>
      </c>
      <c r="BD188" s="42">
        <f t="shared" si="3"/>
        <v>17123.065580818002</v>
      </c>
      <c r="BE188" s="42">
        <f t="shared" si="3"/>
        <v>6.406916097142858</v>
      </c>
      <c r="BF188" s="42">
        <f t="shared" si="3"/>
        <v>12.8138322</v>
      </c>
      <c r="BG188" s="42">
        <f t="shared" si="3"/>
        <v>107.26210318599999</v>
      </c>
      <c r="BH188" s="42">
        <f t="shared" si="3"/>
        <v>594.36652132799998</v>
      </c>
      <c r="BI188" s="42">
        <f t="shared" si="3"/>
        <v>7.9100000000000037</v>
      </c>
      <c r="BJ188" s="42">
        <f t="shared" si="3"/>
        <v>12.149999999999999</v>
      </c>
      <c r="BK188" s="42">
        <f t="shared" si="3"/>
        <v>22.699999999999996</v>
      </c>
      <c r="BL188" s="42">
        <f t="shared" si="3"/>
        <v>25.870000000000012</v>
      </c>
    </row>
    <row r="189" spans="1:64" s="37" customFormat="1" x14ac:dyDescent="0.2">
      <c r="A189" s="7"/>
      <c r="B189" s="37">
        <v>5</v>
      </c>
      <c r="C189" s="7" t="s">
        <v>173</v>
      </c>
      <c r="D189" s="42">
        <f>IF(D67="－","－",MAX(D67:D73))</f>
        <v>7.2907562889999999</v>
      </c>
      <c r="E189" s="42">
        <f>IF(E67="－","－",SUM(E67:E73))</f>
        <v>302</v>
      </c>
      <c r="F189" s="42">
        <f t="shared" ref="F189:BL189" si="4">IF(F67="－","－",SUM(F67:F73))</f>
        <v>42</v>
      </c>
      <c r="G189" s="42">
        <f t="shared" si="4"/>
        <v>67</v>
      </c>
      <c r="H189" s="42">
        <f t="shared" si="4"/>
        <v>193</v>
      </c>
      <c r="I189" s="42">
        <f t="shared" si="4"/>
        <v>338.48603844788477</v>
      </c>
      <c r="J189" s="42">
        <f t="shared" si="4"/>
        <v>758.78024430385744</v>
      </c>
      <c r="K189" s="42">
        <f t="shared" si="4"/>
        <v>173.5493839479312</v>
      </c>
      <c r="L189" s="42">
        <f t="shared" si="4"/>
        <v>164.93665449995356</v>
      </c>
      <c r="M189" s="42">
        <f t="shared" si="4"/>
        <v>584.61627975176191</v>
      </c>
      <c r="N189" s="42">
        <f t="shared" si="4"/>
        <v>512.65000299998007</v>
      </c>
      <c r="O189" s="42">
        <f t="shared" si="4"/>
        <v>3.6931014569999996</v>
      </c>
      <c r="P189" s="42">
        <f t="shared" si="4"/>
        <v>6.2798631220000001</v>
      </c>
      <c r="Q189" s="42">
        <f t="shared" si="4"/>
        <v>3.2442400169999996</v>
      </c>
      <c r="R189" s="42">
        <f t="shared" si="4"/>
        <v>0.44886144000000006</v>
      </c>
      <c r="S189" s="42">
        <f t="shared" si="4"/>
        <v>5.6943916769999996</v>
      </c>
      <c r="T189" s="42">
        <f t="shared" si="4"/>
        <v>0.58547144500000003</v>
      </c>
      <c r="U189" s="42">
        <f t="shared" si="4"/>
        <v>12.078650000000001</v>
      </c>
      <c r="V189" s="42">
        <f t="shared" si="4"/>
        <v>28.599800000000002</v>
      </c>
      <c r="W189" s="42">
        <f t="shared" si="4"/>
        <v>354.2577899048847</v>
      </c>
      <c r="X189" s="42">
        <f t="shared" si="4"/>
        <v>793.65990742585757</v>
      </c>
      <c r="Y189" s="42">
        <f t="shared" si="4"/>
        <v>1147.9176973307422</v>
      </c>
      <c r="Z189" s="42">
        <f t="shared" si="4"/>
        <v>1.6490160370515599</v>
      </c>
      <c r="AA189" s="42">
        <f t="shared" si="4"/>
        <v>0.82605094317243188</v>
      </c>
      <c r="AB189" s="42">
        <f t="shared" si="4"/>
        <v>0.82605094226999987</v>
      </c>
      <c r="AC189" s="42">
        <f t="shared" si="4"/>
        <v>3.4587677129828829</v>
      </c>
      <c r="AD189" s="42">
        <f t="shared" si="4"/>
        <v>9.6501913343009651</v>
      </c>
      <c r="AE189" s="42">
        <f t="shared" si="4"/>
        <v>108.74872811170343</v>
      </c>
      <c r="AF189" s="42">
        <f t="shared" si="4"/>
        <v>118.39891944600438</v>
      </c>
      <c r="AG189" s="42">
        <f t="shared" si="4"/>
        <v>2.1950184459751272</v>
      </c>
      <c r="AH189" s="42">
        <f t="shared" si="4"/>
        <v>3.7340543678657334</v>
      </c>
      <c r="AI189" s="42">
        <f t="shared" si="4"/>
        <v>11.959066016002414</v>
      </c>
      <c r="AJ189" s="42">
        <f t="shared" si="4"/>
        <v>8.4310334943529922E-2</v>
      </c>
      <c r="AK189" s="42">
        <f t="shared" si="4"/>
        <v>0.10188413686160733</v>
      </c>
      <c r="AL189" s="42">
        <f t="shared" si="4"/>
        <v>0.25482051754892848</v>
      </c>
      <c r="AM189" s="42">
        <f t="shared" si="4"/>
        <v>5.7380964939015406</v>
      </c>
      <c r="AN189" s="42">
        <f t="shared" si="4"/>
        <v>13.486129839028306</v>
      </c>
      <c r="AO189" s="42">
        <f t="shared" si="4"/>
        <v>120.96261464525477</v>
      </c>
      <c r="AP189" s="42">
        <f t="shared" si="4"/>
        <v>2999.1700799479995</v>
      </c>
      <c r="AQ189" s="42">
        <f t="shared" si="4"/>
        <v>1614.9377353549999</v>
      </c>
      <c r="AR189" s="42">
        <f t="shared" si="4"/>
        <v>4614.1078153030003</v>
      </c>
      <c r="AS189" s="42">
        <f t="shared" si="4"/>
        <v>486.39467253800007</v>
      </c>
      <c r="AT189" s="42">
        <f t="shared" si="4"/>
        <v>8808.4437795039994</v>
      </c>
      <c r="AU189" s="42">
        <f t="shared" si="4"/>
        <v>19518.032350724003</v>
      </c>
      <c r="AV189" s="42">
        <f t="shared" si="4"/>
        <v>6744.6154351709993</v>
      </c>
      <c r="AW189" s="42">
        <f t="shared" si="4"/>
        <v>14897.833028032001</v>
      </c>
      <c r="AX189" s="42">
        <f t="shared" si="4"/>
        <v>6637.6685010049996</v>
      </c>
      <c r="AY189" s="42">
        <f t="shared" si="4"/>
        <v>14658.125392839</v>
      </c>
      <c r="AZ189" s="42">
        <f t="shared" si="4"/>
        <v>41.832695115714287</v>
      </c>
      <c r="BA189" s="42">
        <f t="shared" si="4"/>
        <v>83.665390234285724</v>
      </c>
      <c r="BB189" s="42">
        <f t="shared" si="4"/>
        <v>22.735179129999999</v>
      </c>
      <c r="BC189" s="42">
        <f t="shared" si="4"/>
        <v>1151.5819334520002</v>
      </c>
      <c r="BD189" s="42">
        <f t="shared" si="4"/>
        <v>2544.3590558239994</v>
      </c>
      <c r="BE189" s="42">
        <f t="shared" si="4"/>
        <v>8.2573289800000005</v>
      </c>
      <c r="BF189" s="42">
        <f t="shared" si="4"/>
        <v>16.514657962857143</v>
      </c>
      <c r="BG189" s="42">
        <f t="shared" si="4"/>
        <v>29.703089676999998</v>
      </c>
      <c r="BH189" s="42">
        <f t="shared" si="4"/>
        <v>178.68256156200002</v>
      </c>
      <c r="BI189" s="42">
        <f t="shared" si="4"/>
        <v>1.3900000000000006</v>
      </c>
      <c r="BJ189" s="42">
        <f t="shared" si="4"/>
        <v>1.7900000000000007</v>
      </c>
      <c r="BK189" s="42">
        <f t="shared" si="4"/>
        <v>4.1400000000000015</v>
      </c>
      <c r="BL189" s="42">
        <f t="shared" si="4"/>
        <v>5.0399999999999965</v>
      </c>
    </row>
    <row r="190" spans="1:64" s="37" customFormat="1" x14ac:dyDescent="0.2">
      <c r="A190" s="7"/>
      <c r="B190" s="37">
        <v>6</v>
      </c>
      <c r="C190" s="7" t="s">
        <v>181</v>
      </c>
      <c r="D190" s="42">
        <f>IF(D74="－","－",MAX(D74:D84))</f>
        <v>5.1533725370000001</v>
      </c>
      <c r="E190" s="42">
        <f>IF(E74="－","－",SUM(E74:E84))</f>
        <v>660</v>
      </c>
      <c r="F190" s="42">
        <f t="shared" ref="F190:BL190" si="5">IF(F74="－","－",SUM(F74:F84))</f>
        <v>0</v>
      </c>
      <c r="G190" s="42">
        <f t="shared" si="5"/>
        <v>9</v>
      </c>
      <c r="H190" s="42">
        <f t="shared" si="5"/>
        <v>651</v>
      </c>
      <c r="I190" s="42">
        <f t="shared" si="5"/>
        <v>1.6646513854296001E-4</v>
      </c>
      <c r="J190" s="42">
        <f t="shared" si="5"/>
        <v>0.10355320494450121</v>
      </c>
      <c r="K190" s="42">
        <f t="shared" si="5"/>
        <v>1.6646513854296001E-4</v>
      </c>
      <c r="L190" s="42">
        <f t="shared" si="5"/>
        <v>0</v>
      </c>
      <c r="M190" s="42">
        <f t="shared" si="5"/>
        <v>5.884467008304551E-2</v>
      </c>
      <c r="N190" s="42">
        <f t="shared" si="5"/>
        <v>4.4874999999998652E-2</v>
      </c>
      <c r="O190" s="42">
        <f t="shared" si="5"/>
        <v>6.0172728000000009E-2</v>
      </c>
      <c r="P190" s="42">
        <f t="shared" si="5"/>
        <v>0.10182920099999999</v>
      </c>
      <c r="Q190" s="42">
        <f t="shared" si="5"/>
        <v>5.6259797E-2</v>
      </c>
      <c r="R190" s="42">
        <f t="shared" si="5"/>
        <v>3.9129309999999997E-3</v>
      </c>
      <c r="S190" s="42">
        <f t="shared" si="5"/>
        <v>9.6725376000000002E-2</v>
      </c>
      <c r="T190" s="42">
        <f t="shared" si="5"/>
        <v>5.1038250000000002E-3</v>
      </c>
      <c r="U190" s="42">
        <f t="shared" si="5"/>
        <v>0.34860000000000002</v>
      </c>
      <c r="V190" s="42">
        <f t="shared" si="5"/>
        <v>0.82919999999999994</v>
      </c>
      <c r="W190" s="42">
        <f t="shared" si="5"/>
        <v>0.40893919313854299</v>
      </c>
      <c r="X190" s="42">
        <f t="shared" si="5"/>
        <v>1.0345824059445012</v>
      </c>
      <c r="Y190" s="42">
        <f t="shared" si="5"/>
        <v>1.4435215990830441</v>
      </c>
      <c r="Z190" s="42">
        <f t="shared" si="5"/>
        <v>1.8783899532527695E-5</v>
      </c>
      <c r="AA190" s="42">
        <f t="shared" si="5"/>
        <v>4.0197544999609261E-6</v>
      </c>
      <c r="AB190" s="42">
        <f t="shared" si="5"/>
        <v>4.0197499999999999E-6</v>
      </c>
      <c r="AC190" s="42">
        <f t="shared" si="5"/>
        <v>1.6254559893185852E-6</v>
      </c>
      <c r="AD190" s="42">
        <f t="shared" si="5"/>
        <v>8.1312712111481194E-4</v>
      </c>
      <c r="AE190" s="42">
        <f t="shared" si="5"/>
        <v>7.3181440900333076E-3</v>
      </c>
      <c r="AF190" s="42">
        <f t="shared" si="5"/>
        <v>8.1312712111481188E-3</v>
      </c>
      <c r="AG190" s="42">
        <f t="shared" si="5"/>
        <v>6.2696574175170397E-2</v>
      </c>
      <c r="AH190" s="42">
        <f t="shared" si="5"/>
        <v>0.10665624112557723</v>
      </c>
      <c r="AI190" s="42">
        <f t="shared" si="5"/>
        <v>0.34158823171299735</v>
      </c>
      <c r="AJ190" s="42">
        <f t="shared" si="5"/>
        <v>4.1027287126751711E-7</v>
      </c>
      <c r="AK190" s="42">
        <f t="shared" si="5"/>
        <v>4.9579116515986319E-7</v>
      </c>
      <c r="AL190" s="42">
        <f t="shared" si="5"/>
        <v>1.240014051194559E-6</v>
      </c>
      <c r="AM190" s="42">
        <f t="shared" si="5"/>
        <v>6.2698609904030977E-2</v>
      </c>
      <c r="AN190" s="42">
        <f t="shared" si="5"/>
        <v>0.1074698640378572</v>
      </c>
      <c r="AO190" s="42">
        <f t="shared" si="5"/>
        <v>0.34890761581708185</v>
      </c>
      <c r="AP190" s="42">
        <f t="shared" si="5"/>
        <v>3.2220462969999999</v>
      </c>
      <c r="AQ190" s="42">
        <f t="shared" si="5"/>
        <v>1.734948006</v>
      </c>
      <c r="AR190" s="42">
        <f t="shared" si="5"/>
        <v>4.9569943030000001</v>
      </c>
      <c r="AS190" s="42">
        <f t="shared" si="5"/>
        <v>0.18025838999999999</v>
      </c>
      <c r="AT190" s="42">
        <f t="shared" si="5"/>
        <v>2.4464364280000002</v>
      </c>
      <c r="AU190" s="42">
        <f t="shared" si="5"/>
        <v>5.1306251290000002</v>
      </c>
      <c r="AV190" s="42">
        <f t="shared" si="5"/>
        <v>5.034210334</v>
      </c>
      <c r="AW190" s="42">
        <f t="shared" si="5"/>
        <v>10.557660827999999</v>
      </c>
      <c r="AX190" s="42">
        <f t="shared" si="5"/>
        <v>4.5641301719999996</v>
      </c>
      <c r="AY190" s="42">
        <f t="shared" si="5"/>
        <v>9.5718166569999994</v>
      </c>
      <c r="AZ190" s="42">
        <f t="shared" si="5"/>
        <v>5.6758600000000005E-3</v>
      </c>
      <c r="BA190" s="42">
        <f t="shared" si="5"/>
        <v>1.1351721428571429E-2</v>
      </c>
      <c r="BB190" s="42">
        <f t="shared" si="5"/>
        <v>4.3565309029999995</v>
      </c>
      <c r="BC190" s="42">
        <f t="shared" si="5"/>
        <v>266.21723728199999</v>
      </c>
      <c r="BD190" s="42">
        <f t="shared" si="5"/>
        <v>621.34021842499999</v>
      </c>
      <c r="BE190" s="42">
        <f t="shared" si="5"/>
        <v>0.25646766857142861</v>
      </c>
      <c r="BF190" s="42">
        <f t="shared" si="5"/>
        <v>0.5129353442857143</v>
      </c>
      <c r="BG190" s="42">
        <f t="shared" si="5"/>
        <v>13.906596355000001</v>
      </c>
      <c r="BH190" s="42">
        <f t="shared" si="5"/>
        <v>57.009374762999997</v>
      </c>
      <c r="BI190" s="42">
        <f t="shared" si="5"/>
        <v>0</v>
      </c>
      <c r="BJ190" s="42">
        <f t="shared" si="5"/>
        <v>0</v>
      </c>
      <c r="BK190" s="42">
        <f t="shared" si="5"/>
        <v>0</v>
      </c>
      <c r="BL190" s="42">
        <f t="shared" si="5"/>
        <v>0</v>
      </c>
    </row>
    <row r="191" spans="1:64" s="37" customFormat="1" x14ac:dyDescent="0.2">
      <c r="A191" s="7"/>
      <c r="B191" s="37">
        <v>7</v>
      </c>
      <c r="C191" s="7" t="s">
        <v>193</v>
      </c>
      <c r="D191" s="42">
        <f>IF(D85="－","－",MAX(D85:D91))</f>
        <v>4.8341172119999998</v>
      </c>
      <c r="E191" s="42">
        <f>IF(E85="－","－",SUM(E85:E91))</f>
        <v>347</v>
      </c>
      <c r="F191" s="42">
        <f t="shared" ref="F191:BL191" si="6">IF(F85="－","－",SUM(F85:F91))</f>
        <v>0</v>
      </c>
      <c r="G191" s="42">
        <f t="shared" si="6"/>
        <v>6</v>
      </c>
      <c r="H191" s="42">
        <f t="shared" si="6"/>
        <v>341</v>
      </c>
      <c r="I191" s="42">
        <f t="shared" si="6"/>
        <v>0</v>
      </c>
      <c r="J191" s="42">
        <f t="shared" si="6"/>
        <v>0</v>
      </c>
      <c r="K191" s="42">
        <f t="shared" si="6"/>
        <v>0</v>
      </c>
      <c r="L191" s="42">
        <f t="shared" si="6"/>
        <v>0</v>
      </c>
      <c r="M191" s="42">
        <f t="shared" si="6"/>
        <v>0</v>
      </c>
      <c r="N191" s="42">
        <f t="shared" si="6"/>
        <v>0</v>
      </c>
      <c r="O191" s="42">
        <f t="shared" si="6"/>
        <v>5.7876450000000001E-3</v>
      </c>
      <c r="P191" s="42">
        <f t="shared" si="6"/>
        <v>9.2186229999999987E-3</v>
      </c>
      <c r="Q191" s="42">
        <f t="shared" si="6"/>
        <v>5.3780299999999998E-3</v>
      </c>
      <c r="R191" s="42">
        <f t="shared" si="6"/>
        <v>4.09615E-4</v>
      </c>
      <c r="S191" s="42">
        <f t="shared" si="6"/>
        <v>8.6843429999999989E-3</v>
      </c>
      <c r="T191" s="42">
        <f t="shared" si="6"/>
        <v>5.3428000000000004E-4</v>
      </c>
      <c r="U191" s="42">
        <f t="shared" si="6"/>
        <v>8.7000000000000008E-2</v>
      </c>
      <c r="V191" s="42">
        <f t="shared" si="6"/>
        <v>0.20879999999999999</v>
      </c>
      <c r="W191" s="42">
        <f t="shared" si="6"/>
        <v>9.2787645000000002E-2</v>
      </c>
      <c r="X191" s="42">
        <f t="shared" si="6"/>
        <v>0.21801862299999999</v>
      </c>
      <c r="Y191" s="42">
        <f t="shared" si="6"/>
        <v>0.310806268</v>
      </c>
      <c r="Z191" s="42">
        <f t="shared" si="6"/>
        <v>0</v>
      </c>
      <c r="AA191" s="42">
        <f t="shared" si="6"/>
        <v>0</v>
      </c>
      <c r="AB191" s="42">
        <f t="shared" si="6"/>
        <v>0</v>
      </c>
      <c r="AC191" s="42">
        <f t="shared" si="6"/>
        <v>0</v>
      </c>
      <c r="AD191" s="42">
        <f t="shared" si="6"/>
        <v>0</v>
      </c>
      <c r="AE191" s="42">
        <f t="shared" si="6"/>
        <v>0</v>
      </c>
      <c r="AF191" s="42">
        <f t="shared" si="6"/>
        <v>0</v>
      </c>
      <c r="AG191" s="42">
        <f t="shared" si="6"/>
        <v>1.6197239832021579E-2</v>
      </c>
      <c r="AH191" s="42">
        <f t="shared" si="6"/>
        <v>2.7553925231484984E-2</v>
      </c>
      <c r="AI191" s="42">
        <f t="shared" si="6"/>
        <v>8.8247030808945151E-2</v>
      </c>
      <c r="AJ191" s="42">
        <f t="shared" si="6"/>
        <v>0</v>
      </c>
      <c r="AK191" s="42">
        <f t="shared" si="6"/>
        <v>0</v>
      </c>
      <c r="AL191" s="42">
        <f t="shared" si="6"/>
        <v>0</v>
      </c>
      <c r="AM191" s="42">
        <f t="shared" si="6"/>
        <v>1.6197239832021579E-2</v>
      </c>
      <c r="AN191" s="42">
        <f t="shared" si="6"/>
        <v>2.7553925231484984E-2</v>
      </c>
      <c r="AO191" s="42">
        <f t="shared" si="6"/>
        <v>8.8247030808945151E-2</v>
      </c>
      <c r="AP191" s="42">
        <f t="shared" si="6"/>
        <v>0.27208855799999998</v>
      </c>
      <c r="AQ191" s="42">
        <f t="shared" si="6"/>
        <v>0.14650922399999999</v>
      </c>
      <c r="AR191" s="42">
        <f t="shared" si="6"/>
        <v>0.41859778199999997</v>
      </c>
      <c r="AS191" s="42">
        <f t="shared" si="6"/>
        <v>0</v>
      </c>
      <c r="AT191" s="42">
        <f t="shared" si="6"/>
        <v>0</v>
      </c>
      <c r="AU191" s="42">
        <f t="shared" si="6"/>
        <v>0</v>
      </c>
      <c r="AV191" s="42">
        <f t="shared" si="6"/>
        <v>0</v>
      </c>
      <c r="AW191" s="42">
        <f t="shared" si="6"/>
        <v>0</v>
      </c>
      <c r="AX191" s="42">
        <f t="shared" si="6"/>
        <v>0</v>
      </c>
      <c r="AY191" s="42">
        <f t="shared" si="6"/>
        <v>0</v>
      </c>
      <c r="AZ191" s="42">
        <f t="shared" si="6"/>
        <v>0</v>
      </c>
      <c r="BA191" s="42">
        <f t="shared" si="6"/>
        <v>0</v>
      </c>
      <c r="BB191" s="42">
        <f t="shared" si="6"/>
        <v>0.75272867700000001</v>
      </c>
      <c r="BC191" s="42">
        <f t="shared" si="6"/>
        <v>41.663807034000001</v>
      </c>
      <c r="BD191" s="42">
        <f t="shared" si="6"/>
        <v>97.341875044999995</v>
      </c>
      <c r="BE191" s="42">
        <f t="shared" si="6"/>
        <v>0.48878485142857153</v>
      </c>
      <c r="BF191" s="42">
        <f t="shared" si="6"/>
        <v>0.97756970857142866</v>
      </c>
      <c r="BG191" s="42">
        <f t="shared" si="6"/>
        <v>1.9328911189999998</v>
      </c>
      <c r="BH191" s="42">
        <f t="shared" si="6"/>
        <v>20.202816696999999</v>
      </c>
      <c r="BI191" s="42">
        <f t="shared" si="6"/>
        <v>0</v>
      </c>
      <c r="BJ191" s="42">
        <f t="shared" si="6"/>
        <v>0</v>
      </c>
      <c r="BK191" s="42">
        <f t="shared" si="6"/>
        <v>0</v>
      </c>
      <c r="BL191" s="42">
        <f t="shared" si="6"/>
        <v>0</v>
      </c>
    </row>
    <row r="192" spans="1:64" s="37" customFormat="1" x14ac:dyDescent="0.2">
      <c r="A192" s="7"/>
      <c r="B192" s="37">
        <v>8</v>
      </c>
      <c r="C192" s="7" t="s">
        <v>201</v>
      </c>
      <c r="D192" s="42">
        <f>IF(D92="－","－",MAX(D92:D114))</f>
        <v>5.5595754550000001</v>
      </c>
      <c r="E192" s="42">
        <f>IF(E92="－","－",SUM(E92:E114))</f>
        <v>159</v>
      </c>
      <c r="F192" s="42">
        <f t="shared" ref="F192:BL192" si="7">IF(F92="－","－",SUM(F92:F114))</f>
        <v>2</v>
      </c>
      <c r="G192" s="42">
        <f t="shared" si="7"/>
        <v>17</v>
      </c>
      <c r="H192" s="42">
        <f t="shared" si="7"/>
        <v>140</v>
      </c>
      <c r="I192" s="42">
        <f t="shared" si="7"/>
        <v>0.30846904088166832</v>
      </c>
      <c r="J192" s="42">
        <f t="shared" si="7"/>
        <v>16.088349778092542</v>
      </c>
      <c r="K192" s="42">
        <f t="shared" si="7"/>
        <v>0.16560704088850992</v>
      </c>
      <c r="L192" s="42">
        <f t="shared" si="7"/>
        <v>0.14286199999315841</v>
      </c>
      <c r="M192" s="42">
        <f t="shared" si="7"/>
        <v>7.8508168189645744</v>
      </c>
      <c r="N192" s="42">
        <f t="shared" si="7"/>
        <v>8.5460020000096328</v>
      </c>
      <c r="O192" s="42">
        <f t="shared" si="7"/>
        <v>0.67321141399999984</v>
      </c>
      <c r="P192" s="42">
        <f t="shared" si="7"/>
        <v>1.1577446360000001</v>
      </c>
      <c r="Q192" s="42">
        <f t="shared" si="7"/>
        <v>0.62971016999999996</v>
      </c>
      <c r="R192" s="42">
        <f t="shared" si="7"/>
        <v>4.3501244000000001E-2</v>
      </c>
      <c r="S192" s="42">
        <f t="shared" si="7"/>
        <v>1.1010038790000001</v>
      </c>
      <c r="T192" s="42">
        <f t="shared" si="7"/>
        <v>5.6740756999999982E-2</v>
      </c>
      <c r="U192" s="42">
        <f t="shared" si="7"/>
        <v>0.34939999999999999</v>
      </c>
      <c r="V192" s="42">
        <f t="shared" si="7"/>
        <v>0.83239999999999992</v>
      </c>
      <c r="W192" s="42">
        <f t="shared" si="7"/>
        <v>1.3310804548816682</v>
      </c>
      <c r="X192" s="42">
        <f t="shared" si="7"/>
        <v>18.078494414092535</v>
      </c>
      <c r="Y192" s="42">
        <f t="shared" si="7"/>
        <v>19.409574868974204</v>
      </c>
      <c r="Z192" s="42">
        <f t="shared" si="7"/>
        <v>8.1275230269399236E-3</v>
      </c>
      <c r="AA192" s="42">
        <f t="shared" si="7"/>
        <v>1.7392899277651427E-3</v>
      </c>
      <c r="AB192" s="42">
        <f t="shared" si="7"/>
        <v>1.7392904869999999E-3</v>
      </c>
      <c r="AC192" s="42">
        <f t="shared" si="7"/>
        <v>3.4760082077177129E-3</v>
      </c>
      <c r="AD192" s="42">
        <f t="shared" si="7"/>
        <v>0.34147338901025415</v>
      </c>
      <c r="AE192" s="42">
        <f t="shared" si="7"/>
        <v>3.0732605010922871</v>
      </c>
      <c r="AF192" s="42">
        <f t="shared" si="7"/>
        <v>3.4147338901025419</v>
      </c>
      <c r="AG192" s="42">
        <f t="shared" si="7"/>
        <v>6.8128951500763174E-2</v>
      </c>
      <c r="AH192" s="42">
        <f t="shared" si="7"/>
        <v>0.11589752669095343</v>
      </c>
      <c r="AI192" s="42">
        <f t="shared" si="7"/>
        <v>0.37118532196967519</v>
      </c>
      <c r="AJ192" s="42">
        <f t="shared" si="7"/>
        <v>1.775194233651469E-4</v>
      </c>
      <c r="AK192" s="42">
        <f t="shared" si="7"/>
        <v>2.1452201184182993E-4</v>
      </c>
      <c r="AL192" s="42">
        <f t="shared" si="7"/>
        <v>5.3653700926401579E-4</v>
      </c>
      <c r="AM192" s="42">
        <f t="shared" si="7"/>
        <v>7.178247913184603E-2</v>
      </c>
      <c r="AN192" s="42">
        <f t="shared" si="7"/>
        <v>0.45758543771304938</v>
      </c>
      <c r="AO192" s="42">
        <f t="shared" si="7"/>
        <v>3.4449823600712266</v>
      </c>
      <c r="AP192" s="42">
        <f t="shared" si="7"/>
        <v>428.85173552899994</v>
      </c>
      <c r="AQ192" s="42">
        <f t="shared" si="7"/>
        <v>230.92016528300002</v>
      </c>
      <c r="AR192" s="42">
        <f t="shared" si="7"/>
        <v>659.77190081200001</v>
      </c>
      <c r="AS192" s="42">
        <f t="shared" si="7"/>
        <v>22.394890561</v>
      </c>
      <c r="AT192" s="42">
        <f t="shared" si="7"/>
        <v>2093.606549012</v>
      </c>
      <c r="AU192" s="42">
        <f t="shared" si="7"/>
        <v>4990.6085644729992</v>
      </c>
      <c r="AV192" s="42">
        <f t="shared" si="7"/>
        <v>1182.404990254</v>
      </c>
      <c r="AW192" s="42">
        <f t="shared" si="7"/>
        <v>2817.4333107550005</v>
      </c>
      <c r="AX192" s="42">
        <f t="shared" si="7"/>
        <v>1120.377133361</v>
      </c>
      <c r="AY192" s="42">
        <f t="shared" si="7"/>
        <v>2669.6048883660005</v>
      </c>
      <c r="AZ192" s="42">
        <f t="shared" si="7"/>
        <v>0.16975659571428575</v>
      </c>
      <c r="BA192" s="42">
        <f t="shared" si="7"/>
        <v>0.33951319428571436</v>
      </c>
      <c r="BB192" s="42">
        <f t="shared" si="7"/>
        <v>18.174610559000001</v>
      </c>
      <c r="BC192" s="42">
        <f t="shared" si="7"/>
        <v>1621.4821382149998</v>
      </c>
      <c r="BD192" s="42">
        <f t="shared" si="7"/>
        <v>3653.4068514140004</v>
      </c>
      <c r="BE192" s="42">
        <f t="shared" si="7"/>
        <v>0.75732802285714296</v>
      </c>
      <c r="BF192" s="42">
        <f t="shared" si="7"/>
        <v>1.5146560542857144</v>
      </c>
      <c r="BG192" s="42">
        <f t="shared" si="7"/>
        <v>24.896580501000003</v>
      </c>
      <c r="BH192" s="42">
        <f t="shared" si="7"/>
        <v>331.11589719200009</v>
      </c>
      <c r="BI192" s="42">
        <f t="shared" si="7"/>
        <v>0.03</v>
      </c>
      <c r="BJ192" s="42">
        <f t="shared" si="7"/>
        <v>0.03</v>
      </c>
      <c r="BK192" s="42">
        <f t="shared" si="7"/>
        <v>0.21</v>
      </c>
      <c r="BL192" s="42">
        <f t="shared" si="7"/>
        <v>0.21</v>
      </c>
    </row>
    <row r="193" spans="1:64" s="37" customFormat="1" x14ac:dyDescent="0.2">
      <c r="A193" s="7"/>
      <c r="B193" s="37">
        <v>9</v>
      </c>
      <c r="C193" s="7" t="s">
        <v>225</v>
      </c>
      <c r="D193" s="42">
        <f>IF(D115="－","－",MAX(D115:D122))</f>
        <v>4.9753043019999996</v>
      </c>
      <c r="E193" s="42">
        <f>IF(E115="－","－",SUM(E115:E122))</f>
        <v>264</v>
      </c>
      <c r="F193" s="42">
        <f t="shared" ref="F193:BL193" si="8">IF(F115="－","－",SUM(F115:F122))</f>
        <v>0</v>
      </c>
      <c r="G193" s="42">
        <f t="shared" si="8"/>
        <v>4</v>
      </c>
      <c r="H193" s="42">
        <f t="shared" si="8"/>
        <v>260</v>
      </c>
      <c r="I193" s="42">
        <f t="shared" si="8"/>
        <v>0</v>
      </c>
      <c r="J193" s="42">
        <f t="shared" si="8"/>
        <v>0</v>
      </c>
      <c r="K193" s="42">
        <f t="shared" si="8"/>
        <v>0</v>
      </c>
      <c r="L193" s="42">
        <f t="shared" si="8"/>
        <v>0</v>
      </c>
      <c r="M193" s="42">
        <f t="shared" si="8"/>
        <v>0</v>
      </c>
      <c r="N193" s="42">
        <f t="shared" si="8"/>
        <v>0</v>
      </c>
      <c r="O193" s="42">
        <f t="shared" si="8"/>
        <v>6.3612059999999995E-3</v>
      </c>
      <c r="P193" s="42">
        <f t="shared" si="8"/>
        <v>9.7658909999999988E-3</v>
      </c>
      <c r="Q193" s="42">
        <f t="shared" si="8"/>
        <v>5.9118829999999997E-3</v>
      </c>
      <c r="R193" s="42">
        <f t="shared" si="8"/>
        <v>4.4932299999999995E-4</v>
      </c>
      <c r="S193" s="42">
        <f t="shared" si="8"/>
        <v>9.1798160000000004E-3</v>
      </c>
      <c r="T193" s="42">
        <f t="shared" si="8"/>
        <v>5.8607500000000003E-4</v>
      </c>
      <c r="U193" s="42">
        <f t="shared" si="8"/>
        <v>1.4999999999999999E-2</v>
      </c>
      <c r="V193" s="42">
        <f t="shared" si="8"/>
        <v>3.5999999999999997E-2</v>
      </c>
      <c r="W193" s="42">
        <f t="shared" si="8"/>
        <v>2.1361205999999997E-2</v>
      </c>
      <c r="X193" s="42">
        <f t="shared" si="8"/>
        <v>4.5765891000000003E-2</v>
      </c>
      <c r="Y193" s="42">
        <f t="shared" si="8"/>
        <v>6.7127096999999997E-2</v>
      </c>
      <c r="Z193" s="42">
        <f t="shared" si="8"/>
        <v>0</v>
      </c>
      <c r="AA193" s="42">
        <f t="shared" si="8"/>
        <v>0</v>
      </c>
      <c r="AB193" s="42">
        <f t="shared" si="8"/>
        <v>0</v>
      </c>
      <c r="AC193" s="42">
        <f t="shared" si="8"/>
        <v>0</v>
      </c>
      <c r="AD193" s="42">
        <f t="shared" si="8"/>
        <v>0</v>
      </c>
      <c r="AE193" s="42">
        <f t="shared" si="8"/>
        <v>0</v>
      </c>
      <c r="AF193" s="42">
        <f t="shared" si="8"/>
        <v>0</v>
      </c>
      <c r="AG193" s="42">
        <f t="shared" si="8"/>
        <v>2.6593941135225996E-3</v>
      </c>
      <c r="AH193" s="42">
        <f t="shared" si="8"/>
        <v>4.5240267678315488E-3</v>
      </c>
      <c r="AI193" s="42">
        <f t="shared" si="8"/>
        <v>1.4489112756433475E-2</v>
      </c>
      <c r="AJ193" s="42">
        <f t="shared" si="8"/>
        <v>0</v>
      </c>
      <c r="AK193" s="42">
        <f t="shared" si="8"/>
        <v>0</v>
      </c>
      <c r="AL193" s="42">
        <f t="shared" si="8"/>
        <v>0</v>
      </c>
      <c r="AM193" s="42">
        <f t="shared" si="8"/>
        <v>2.6593941135225996E-3</v>
      </c>
      <c r="AN193" s="42">
        <f t="shared" si="8"/>
        <v>4.5240267678315488E-3</v>
      </c>
      <c r="AO193" s="42">
        <f t="shared" si="8"/>
        <v>1.4489112756433475E-2</v>
      </c>
      <c r="AP193" s="42">
        <f t="shared" si="8"/>
        <v>8.0122789999999985E-2</v>
      </c>
      <c r="AQ193" s="42">
        <f t="shared" si="8"/>
        <v>4.3143039000000001E-2</v>
      </c>
      <c r="AR193" s="42">
        <f t="shared" si="8"/>
        <v>0.12326582899999999</v>
      </c>
      <c r="AS193" s="42">
        <f t="shared" si="8"/>
        <v>0</v>
      </c>
      <c r="AT193" s="42">
        <f t="shared" si="8"/>
        <v>0</v>
      </c>
      <c r="AU193" s="42">
        <f t="shared" si="8"/>
        <v>0</v>
      </c>
      <c r="AV193" s="42">
        <f t="shared" si="8"/>
        <v>0</v>
      </c>
      <c r="AW193" s="42">
        <f t="shared" si="8"/>
        <v>0</v>
      </c>
      <c r="AX193" s="42">
        <f t="shared" si="8"/>
        <v>0</v>
      </c>
      <c r="AY193" s="42">
        <f t="shared" si="8"/>
        <v>0</v>
      </c>
      <c r="AZ193" s="42">
        <f t="shared" si="8"/>
        <v>0</v>
      </c>
      <c r="BA193" s="42">
        <f t="shared" si="8"/>
        <v>0</v>
      </c>
      <c r="BB193" s="42">
        <f t="shared" si="8"/>
        <v>0.90585903800000001</v>
      </c>
      <c r="BC193" s="42">
        <f t="shared" si="8"/>
        <v>72.032362035000006</v>
      </c>
      <c r="BD193" s="42">
        <f t="shared" si="8"/>
        <v>156.46997222599998</v>
      </c>
      <c r="BE193" s="42">
        <f t="shared" si="8"/>
        <v>0.58822015428571428</v>
      </c>
      <c r="BF193" s="42">
        <f t="shared" si="8"/>
        <v>1.1764403085714286</v>
      </c>
      <c r="BG193" s="42">
        <f t="shared" si="8"/>
        <v>3.0319995100000003</v>
      </c>
      <c r="BH193" s="42">
        <f t="shared" si="8"/>
        <v>11.748818940999998</v>
      </c>
      <c r="BI193" s="42">
        <f t="shared" si="8"/>
        <v>0</v>
      </c>
      <c r="BJ193" s="42">
        <f t="shared" si="8"/>
        <v>0</v>
      </c>
      <c r="BK193" s="42">
        <f t="shared" si="8"/>
        <v>0</v>
      </c>
      <c r="BL193" s="42">
        <f t="shared" si="8"/>
        <v>0</v>
      </c>
    </row>
    <row r="194" spans="1:64" s="37" customFormat="1" x14ac:dyDescent="0.2">
      <c r="A194" s="7"/>
      <c r="B194" s="37">
        <v>10</v>
      </c>
      <c r="C194" s="7" t="s">
        <v>3</v>
      </c>
      <c r="D194" s="42" t="str">
        <f>IF(D123="－","－",MAX(D123:D132))</f>
        <v>－</v>
      </c>
      <c r="E194" s="42" t="str">
        <f>IF(E123="－","－",SUM(E123:E132))</f>
        <v>－</v>
      </c>
      <c r="F194" s="42" t="str">
        <f t="shared" ref="F194:BL194" si="9">IF(F123="－","－",SUM(F123:F132))</f>
        <v>－</v>
      </c>
      <c r="G194" s="42" t="str">
        <f t="shared" si="9"/>
        <v>－</v>
      </c>
      <c r="H194" s="42" t="str">
        <f t="shared" si="9"/>
        <v>－</v>
      </c>
      <c r="I194" s="42" t="str">
        <f t="shared" si="9"/>
        <v>－</v>
      </c>
      <c r="J194" s="42" t="str">
        <f t="shared" si="9"/>
        <v>－</v>
      </c>
      <c r="K194" s="42" t="str">
        <f t="shared" si="9"/>
        <v>－</v>
      </c>
      <c r="L194" s="42" t="str">
        <f t="shared" si="9"/>
        <v>－</v>
      </c>
      <c r="M194" s="42" t="str">
        <f t="shared" si="9"/>
        <v>－</v>
      </c>
      <c r="N194" s="42" t="str">
        <f t="shared" si="9"/>
        <v>－</v>
      </c>
      <c r="O194" s="42" t="str">
        <f t="shared" si="9"/>
        <v>－</v>
      </c>
      <c r="P194" s="42" t="str">
        <f t="shared" si="9"/>
        <v>－</v>
      </c>
      <c r="Q194" s="42" t="str">
        <f t="shared" si="9"/>
        <v>－</v>
      </c>
      <c r="R194" s="42" t="str">
        <f t="shared" si="9"/>
        <v>－</v>
      </c>
      <c r="S194" s="42" t="str">
        <f t="shared" si="9"/>
        <v>－</v>
      </c>
      <c r="T194" s="42" t="str">
        <f t="shared" si="9"/>
        <v>－</v>
      </c>
      <c r="U194" s="42" t="str">
        <f t="shared" si="9"/>
        <v>－</v>
      </c>
      <c r="V194" s="42" t="str">
        <f t="shared" si="9"/>
        <v>－</v>
      </c>
      <c r="W194" s="42" t="str">
        <f t="shared" si="9"/>
        <v>－</v>
      </c>
      <c r="X194" s="42" t="str">
        <f t="shared" si="9"/>
        <v>－</v>
      </c>
      <c r="Y194" s="42" t="str">
        <f t="shared" si="9"/>
        <v>－</v>
      </c>
      <c r="Z194" s="42" t="str">
        <f t="shared" si="9"/>
        <v>－</v>
      </c>
      <c r="AA194" s="42" t="str">
        <f t="shared" si="9"/>
        <v>－</v>
      </c>
      <c r="AB194" s="42" t="str">
        <f t="shared" si="9"/>
        <v>－</v>
      </c>
      <c r="AC194" s="42" t="str">
        <f t="shared" si="9"/>
        <v>－</v>
      </c>
      <c r="AD194" s="42" t="str">
        <f t="shared" si="9"/>
        <v>－</v>
      </c>
      <c r="AE194" s="42" t="str">
        <f t="shared" si="9"/>
        <v>－</v>
      </c>
      <c r="AF194" s="42" t="str">
        <f t="shared" si="9"/>
        <v>－</v>
      </c>
      <c r="AG194" s="42" t="str">
        <f t="shared" si="9"/>
        <v>－</v>
      </c>
      <c r="AH194" s="42" t="str">
        <f t="shared" si="9"/>
        <v>－</v>
      </c>
      <c r="AI194" s="42" t="str">
        <f t="shared" si="9"/>
        <v>－</v>
      </c>
      <c r="AJ194" s="42" t="str">
        <f t="shared" si="9"/>
        <v>－</v>
      </c>
      <c r="AK194" s="42" t="str">
        <f t="shared" si="9"/>
        <v>－</v>
      </c>
      <c r="AL194" s="42" t="str">
        <f t="shared" si="9"/>
        <v>－</v>
      </c>
      <c r="AM194" s="42" t="str">
        <f t="shared" si="9"/>
        <v>－</v>
      </c>
      <c r="AN194" s="42" t="str">
        <f t="shared" si="9"/>
        <v>－</v>
      </c>
      <c r="AO194" s="42" t="str">
        <f t="shared" si="9"/>
        <v>－</v>
      </c>
      <c r="AP194" s="42" t="str">
        <f t="shared" si="9"/>
        <v>－</v>
      </c>
      <c r="AQ194" s="42" t="str">
        <f t="shared" si="9"/>
        <v>－</v>
      </c>
      <c r="AR194" s="42" t="str">
        <f t="shared" si="9"/>
        <v>－</v>
      </c>
      <c r="AS194" s="42" t="str">
        <f t="shared" si="9"/>
        <v>－</v>
      </c>
      <c r="AT194" s="42" t="str">
        <f t="shared" si="9"/>
        <v>－</v>
      </c>
      <c r="AU194" s="42" t="str">
        <f t="shared" si="9"/>
        <v>－</v>
      </c>
      <c r="AV194" s="42" t="str">
        <f t="shared" si="9"/>
        <v>－</v>
      </c>
      <c r="AW194" s="42" t="str">
        <f t="shared" si="9"/>
        <v>－</v>
      </c>
      <c r="AX194" s="42" t="str">
        <f t="shared" si="9"/>
        <v>－</v>
      </c>
      <c r="AY194" s="42" t="str">
        <f t="shared" si="9"/>
        <v>－</v>
      </c>
      <c r="AZ194" s="42" t="str">
        <f t="shared" si="9"/>
        <v>－</v>
      </c>
      <c r="BA194" s="42" t="str">
        <f t="shared" si="9"/>
        <v>－</v>
      </c>
      <c r="BB194" s="42" t="str">
        <f t="shared" si="9"/>
        <v>－</v>
      </c>
      <c r="BC194" s="42" t="str">
        <f t="shared" si="9"/>
        <v>－</v>
      </c>
      <c r="BD194" s="42" t="str">
        <f t="shared" si="9"/>
        <v>－</v>
      </c>
      <c r="BE194" s="42" t="str">
        <f t="shared" si="9"/>
        <v>－</v>
      </c>
      <c r="BF194" s="42" t="str">
        <f t="shared" si="9"/>
        <v>－</v>
      </c>
      <c r="BG194" s="42" t="str">
        <f t="shared" si="9"/>
        <v>－</v>
      </c>
      <c r="BH194" s="42" t="str">
        <f t="shared" si="9"/>
        <v>－</v>
      </c>
      <c r="BI194" s="42" t="str">
        <f t="shared" si="9"/>
        <v>－</v>
      </c>
      <c r="BJ194" s="42" t="str">
        <f t="shared" si="9"/>
        <v>－</v>
      </c>
      <c r="BK194" s="42" t="str">
        <f t="shared" si="9"/>
        <v>－</v>
      </c>
      <c r="BL194" s="42" t="str">
        <f t="shared" si="9"/>
        <v>－</v>
      </c>
    </row>
    <row r="195" spans="1:64" s="37" customFormat="1" x14ac:dyDescent="0.2">
      <c r="A195" s="7"/>
      <c r="B195" s="37">
        <v>11</v>
      </c>
      <c r="C195" s="7" t="s">
        <v>14</v>
      </c>
      <c r="D195" s="42" t="str">
        <f>IF(D133="－","－",MAX(D133:D150))</f>
        <v>－</v>
      </c>
      <c r="E195" s="42" t="str">
        <f>IF(E133="－","－",SUM(E133:E150))</f>
        <v>－</v>
      </c>
      <c r="F195" s="42" t="str">
        <f t="shared" ref="F195:BL195" si="10">IF(F133="－","－",SUM(F133:F150))</f>
        <v>－</v>
      </c>
      <c r="G195" s="42" t="str">
        <f t="shared" si="10"/>
        <v>－</v>
      </c>
      <c r="H195" s="42" t="str">
        <f t="shared" si="10"/>
        <v>－</v>
      </c>
      <c r="I195" s="42" t="str">
        <f t="shared" si="10"/>
        <v>－</v>
      </c>
      <c r="J195" s="42" t="str">
        <f t="shared" si="10"/>
        <v>－</v>
      </c>
      <c r="K195" s="42" t="str">
        <f t="shared" si="10"/>
        <v>－</v>
      </c>
      <c r="L195" s="42" t="str">
        <f t="shared" si="10"/>
        <v>－</v>
      </c>
      <c r="M195" s="42" t="str">
        <f t="shared" si="10"/>
        <v>－</v>
      </c>
      <c r="N195" s="42" t="str">
        <f t="shared" si="10"/>
        <v>－</v>
      </c>
      <c r="O195" s="42" t="str">
        <f t="shared" si="10"/>
        <v>－</v>
      </c>
      <c r="P195" s="42" t="str">
        <f t="shared" si="10"/>
        <v>－</v>
      </c>
      <c r="Q195" s="42" t="str">
        <f t="shared" si="10"/>
        <v>－</v>
      </c>
      <c r="R195" s="42" t="str">
        <f t="shared" si="10"/>
        <v>－</v>
      </c>
      <c r="S195" s="42" t="str">
        <f t="shared" si="10"/>
        <v>－</v>
      </c>
      <c r="T195" s="42" t="str">
        <f t="shared" si="10"/>
        <v>－</v>
      </c>
      <c r="U195" s="42" t="str">
        <f t="shared" si="10"/>
        <v>－</v>
      </c>
      <c r="V195" s="42" t="str">
        <f t="shared" si="10"/>
        <v>－</v>
      </c>
      <c r="W195" s="42" t="str">
        <f t="shared" si="10"/>
        <v>－</v>
      </c>
      <c r="X195" s="42" t="str">
        <f t="shared" si="10"/>
        <v>－</v>
      </c>
      <c r="Y195" s="42" t="str">
        <f t="shared" si="10"/>
        <v>－</v>
      </c>
      <c r="Z195" s="42" t="str">
        <f t="shared" si="10"/>
        <v>－</v>
      </c>
      <c r="AA195" s="42" t="str">
        <f t="shared" si="10"/>
        <v>－</v>
      </c>
      <c r="AB195" s="42" t="str">
        <f t="shared" si="10"/>
        <v>－</v>
      </c>
      <c r="AC195" s="42" t="str">
        <f t="shared" si="10"/>
        <v>－</v>
      </c>
      <c r="AD195" s="42" t="str">
        <f t="shared" si="10"/>
        <v>－</v>
      </c>
      <c r="AE195" s="42" t="str">
        <f t="shared" si="10"/>
        <v>－</v>
      </c>
      <c r="AF195" s="42" t="str">
        <f t="shared" si="10"/>
        <v>－</v>
      </c>
      <c r="AG195" s="42" t="str">
        <f t="shared" si="10"/>
        <v>－</v>
      </c>
      <c r="AH195" s="42" t="str">
        <f t="shared" si="10"/>
        <v>－</v>
      </c>
      <c r="AI195" s="42" t="str">
        <f t="shared" si="10"/>
        <v>－</v>
      </c>
      <c r="AJ195" s="42" t="str">
        <f t="shared" si="10"/>
        <v>－</v>
      </c>
      <c r="AK195" s="42" t="str">
        <f t="shared" si="10"/>
        <v>－</v>
      </c>
      <c r="AL195" s="42" t="str">
        <f t="shared" si="10"/>
        <v>－</v>
      </c>
      <c r="AM195" s="42" t="str">
        <f t="shared" si="10"/>
        <v>－</v>
      </c>
      <c r="AN195" s="42" t="str">
        <f t="shared" si="10"/>
        <v>－</v>
      </c>
      <c r="AO195" s="42" t="str">
        <f t="shared" si="10"/>
        <v>－</v>
      </c>
      <c r="AP195" s="42" t="str">
        <f t="shared" si="10"/>
        <v>－</v>
      </c>
      <c r="AQ195" s="42" t="str">
        <f t="shared" si="10"/>
        <v>－</v>
      </c>
      <c r="AR195" s="42" t="str">
        <f t="shared" si="10"/>
        <v>－</v>
      </c>
      <c r="AS195" s="42" t="str">
        <f t="shared" si="10"/>
        <v>－</v>
      </c>
      <c r="AT195" s="42" t="str">
        <f t="shared" si="10"/>
        <v>－</v>
      </c>
      <c r="AU195" s="42" t="str">
        <f t="shared" si="10"/>
        <v>－</v>
      </c>
      <c r="AV195" s="42" t="str">
        <f t="shared" si="10"/>
        <v>－</v>
      </c>
      <c r="AW195" s="42" t="str">
        <f t="shared" si="10"/>
        <v>－</v>
      </c>
      <c r="AX195" s="42" t="str">
        <f t="shared" si="10"/>
        <v>－</v>
      </c>
      <c r="AY195" s="42" t="str">
        <f t="shared" si="10"/>
        <v>－</v>
      </c>
      <c r="AZ195" s="42" t="str">
        <f t="shared" si="10"/>
        <v>－</v>
      </c>
      <c r="BA195" s="42" t="str">
        <f t="shared" si="10"/>
        <v>－</v>
      </c>
      <c r="BB195" s="42" t="str">
        <f t="shared" si="10"/>
        <v>－</v>
      </c>
      <c r="BC195" s="42" t="str">
        <f t="shared" si="10"/>
        <v>－</v>
      </c>
      <c r="BD195" s="42" t="str">
        <f t="shared" si="10"/>
        <v>－</v>
      </c>
      <c r="BE195" s="42" t="str">
        <f t="shared" si="10"/>
        <v>－</v>
      </c>
      <c r="BF195" s="42" t="str">
        <f t="shared" si="10"/>
        <v>－</v>
      </c>
      <c r="BG195" s="42" t="str">
        <f t="shared" si="10"/>
        <v>－</v>
      </c>
      <c r="BH195" s="42" t="str">
        <f t="shared" si="10"/>
        <v>－</v>
      </c>
      <c r="BI195" s="42" t="str">
        <f t="shared" si="10"/>
        <v>－</v>
      </c>
      <c r="BJ195" s="42" t="str">
        <f t="shared" si="10"/>
        <v>－</v>
      </c>
      <c r="BK195" s="42" t="str">
        <f t="shared" si="10"/>
        <v>－</v>
      </c>
      <c r="BL195" s="42" t="str">
        <f t="shared" si="10"/>
        <v>－</v>
      </c>
    </row>
    <row r="196" spans="1:64" s="37" customFormat="1" x14ac:dyDescent="0.2">
      <c r="A196" s="7"/>
      <c r="B196" s="37">
        <v>12</v>
      </c>
      <c r="C196" s="7" t="s">
        <v>235</v>
      </c>
      <c r="D196" s="42">
        <f>IF(D151="－","－",MAX(D151:D169))</f>
        <v>5.2561520870000003</v>
      </c>
      <c r="E196" s="42">
        <f>IF(E151="－","－",SUM(E151:E169))</f>
        <v>179</v>
      </c>
      <c r="F196" s="42">
        <f t="shared" ref="F196:BL196" si="11">IF(F151="－","－",SUM(F151:F169))</f>
        <v>0</v>
      </c>
      <c r="G196" s="42">
        <f t="shared" si="11"/>
        <v>27</v>
      </c>
      <c r="H196" s="42">
        <f t="shared" si="11"/>
        <v>152</v>
      </c>
      <c r="I196" s="42">
        <f t="shared" si="11"/>
        <v>4.3763002587999107E-4</v>
      </c>
      <c r="J196" s="42">
        <f t="shared" si="11"/>
        <v>0.12281934700237496</v>
      </c>
      <c r="K196" s="42">
        <f t="shared" si="11"/>
        <v>4.3763002587999107E-4</v>
      </c>
      <c r="L196" s="42">
        <f t="shared" si="11"/>
        <v>0</v>
      </c>
      <c r="M196" s="42">
        <f t="shared" si="11"/>
        <v>5.795197702825855E-2</v>
      </c>
      <c r="N196" s="42">
        <f t="shared" si="11"/>
        <v>6.5304999999996394E-2</v>
      </c>
      <c r="O196" s="42">
        <f t="shared" si="11"/>
        <v>0.10532451899999999</v>
      </c>
      <c r="P196" s="42">
        <f t="shared" si="11"/>
        <v>0.18596120599999999</v>
      </c>
      <c r="Q196" s="42">
        <f t="shared" si="11"/>
        <v>9.5677122000000003E-2</v>
      </c>
      <c r="R196" s="42">
        <f t="shared" si="11"/>
        <v>9.6473969999999985E-3</v>
      </c>
      <c r="S196" s="42">
        <f t="shared" si="11"/>
        <v>0.17337764100000003</v>
      </c>
      <c r="T196" s="42">
        <f t="shared" si="11"/>
        <v>1.2583565E-2</v>
      </c>
      <c r="U196" s="42">
        <f t="shared" si="11"/>
        <v>0.30900000000000011</v>
      </c>
      <c r="V196" s="42">
        <f t="shared" si="11"/>
        <v>0.74159999999999993</v>
      </c>
      <c r="W196" s="42">
        <f t="shared" si="11"/>
        <v>0.4147621490258801</v>
      </c>
      <c r="X196" s="42">
        <f t="shared" si="11"/>
        <v>1.0503805530023749</v>
      </c>
      <c r="Y196" s="42">
        <f t="shared" si="11"/>
        <v>1.465142702028255</v>
      </c>
      <c r="Z196" s="42">
        <f t="shared" si="11"/>
        <v>5.8551626954898942E-5</v>
      </c>
      <c r="AA196" s="42">
        <f t="shared" si="11"/>
        <v>1.2530048168348374E-5</v>
      </c>
      <c r="AB196" s="42">
        <f t="shared" si="11"/>
        <v>1.2530082200000001E-5</v>
      </c>
      <c r="AC196" s="42">
        <f t="shared" si="11"/>
        <v>9.8793049810635374E-6</v>
      </c>
      <c r="AD196" s="42">
        <f t="shared" si="11"/>
        <v>2.3084294246212009E-3</v>
      </c>
      <c r="AE196" s="42">
        <f t="shared" si="11"/>
        <v>2.0775864821590804E-2</v>
      </c>
      <c r="AF196" s="42">
        <f t="shared" si="11"/>
        <v>2.3084294246212011E-2</v>
      </c>
      <c r="AG196" s="42">
        <f t="shared" si="11"/>
        <v>6.2726022576643128E-2</v>
      </c>
      <c r="AH196" s="42">
        <f t="shared" si="11"/>
        <v>0.1067063372568182</v>
      </c>
      <c r="AI196" s="42">
        <f t="shared" si="11"/>
        <v>0.3417486747279177</v>
      </c>
      <c r="AJ196" s="42">
        <f t="shared" si="11"/>
        <v>1.2788888118217142E-6</v>
      </c>
      <c r="AK196" s="42">
        <f t="shared" si="11"/>
        <v>1.5454635646858617E-6</v>
      </c>
      <c r="AL196" s="42">
        <f t="shared" si="11"/>
        <v>3.8653301439967696E-6</v>
      </c>
      <c r="AM196" s="42">
        <f t="shared" si="11"/>
        <v>6.2737180770436024E-2</v>
      </c>
      <c r="AN196" s="42">
        <f t="shared" si="11"/>
        <v>0.1090163121450041</v>
      </c>
      <c r="AO196" s="42">
        <f t="shared" si="11"/>
        <v>0.36252840487965249</v>
      </c>
      <c r="AP196" s="42">
        <f t="shared" si="11"/>
        <v>1.594211432</v>
      </c>
      <c r="AQ196" s="42">
        <f t="shared" si="11"/>
        <v>0.85842153700000001</v>
      </c>
      <c r="AR196" s="42">
        <f t="shared" si="11"/>
        <v>2.4526329689999997</v>
      </c>
      <c r="AS196" s="42">
        <f t="shared" si="11"/>
        <v>5.4610149999999996E-3</v>
      </c>
      <c r="AT196" s="42">
        <f t="shared" si="11"/>
        <v>6.5971149999999998E-3</v>
      </c>
      <c r="AU196" s="42">
        <f t="shared" si="11"/>
        <v>1.6728389E-2</v>
      </c>
      <c r="AV196" s="42">
        <f t="shared" si="11"/>
        <v>5.5184300999999998E-2</v>
      </c>
      <c r="AW196" s="42">
        <f t="shared" si="11"/>
        <v>0.13997511600000001</v>
      </c>
      <c r="AX196" s="42">
        <f t="shared" si="11"/>
        <v>4.8461045000000001E-2</v>
      </c>
      <c r="AY196" s="42">
        <f t="shared" si="11"/>
        <v>0.122921898</v>
      </c>
      <c r="AZ196" s="42">
        <f t="shared" si="11"/>
        <v>4.1770000000000002E-5</v>
      </c>
      <c r="BA196" s="42">
        <f t="shared" si="11"/>
        <v>8.3541428571428568E-5</v>
      </c>
      <c r="BB196" s="42">
        <f t="shared" si="11"/>
        <v>11.831749958</v>
      </c>
      <c r="BC196" s="42">
        <f t="shared" si="11"/>
        <v>730.13148565599988</v>
      </c>
      <c r="BD196" s="42">
        <f t="shared" si="11"/>
        <v>1678.8201374710009</v>
      </c>
      <c r="BE196" s="42">
        <f t="shared" si="11"/>
        <v>0.83606758714285712</v>
      </c>
      <c r="BF196" s="42">
        <f t="shared" si="11"/>
        <v>1.6721351857142857</v>
      </c>
      <c r="BG196" s="42">
        <f t="shared" si="11"/>
        <v>29.071706629999994</v>
      </c>
      <c r="BH196" s="42">
        <f t="shared" si="11"/>
        <v>271.64691476599995</v>
      </c>
      <c r="BI196" s="42">
        <f t="shared" si="11"/>
        <v>0</v>
      </c>
      <c r="BJ196" s="42">
        <f t="shared" si="11"/>
        <v>0</v>
      </c>
      <c r="BK196" s="42">
        <f t="shared" si="11"/>
        <v>0</v>
      </c>
      <c r="BL196" s="42">
        <f t="shared" si="11"/>
        <v>0</v>
      </c>
    </row>
    <row r="197" spans="1:64" s="37" customFormat="1" x14ac:dyDescent="0.2">
      <c r="A197" s="7"/>
      <c r="B197" s="37">
        <v>13</v>
      </c>
      <c r="C197" s="7" t="s">
        <v>255</v>
      </c>
      <c r="D197" s="42" t="str">
        <f>IF(D170="－","－",MAX(D170:D177))</f>
        <v>－</v>
      </c>
      <c r="E197" s="42" t="str">
        <f>IF(E170="－","－",SUM(E170:E177))</f>
        <v>－</v>
      </c>
      <c r="F197" s="42" t="str">
        <f t="shared" ref="F197:BL197" si="12">IF(F170="－","－",SUM(F170:F177))</f>
        <v>－</v>
      </c>
      <c r="G197" s="42" t="str">
        <f t="shared" si="12"/>
        <v>－</v>
      </c>
      <c r="H197" s="42" t="str">
        <f t="shared" si="12"/>
        <v>－</v>
      </c>
      <c r="I197" s="42" t="str">
        <f t="shared" si="12"/>
        <v>－</v>
      </c>
      <c r="J197" s="42" t="str">
        <f t="shared" si="12"/>
        <v>－</v>
      </c>
      <c r="K197" s="42" t="str">
        <f t="shared" si="12"/>
        <v>－</v>
      </c>
      <c r="L197" s="42" t="str">
        <f t="shared" si="12"/>
        <v>－</v>
      </c>
      <c r="M197" s="42" t="str">
        <f t="shared" si="12"/>
        <v>－</v>
      </c>
      <c r="N197" s="42" t="str">
        <f t="shared" si="12"/>
        <v>－</v>
      </c>
      <c r="O197" s="42" t="str">
        <f t="shared" si="12"/>
        <v>－</v>
      </c>
      <c r="P197" s="42" t="str">
        <f t="shared" si="12"/>
        <v>－</v>
      </c>
      <c r="Q197" s="42" t="str">
        <f t="shared" si="12"/>
        <v>－</v>
      </c>
      <c r="R197" s="42" t="str">
        <f t="shared" si="12"/>
        <v>－</v>
      </c>
      <c r="S197" s="42" t="str">
        <f t="shared" si="12"/>
        <v>－</v>
      </c>
      <c r="T197" s="42" t="str">
        <f t="shared" si="12"/>
        <v>－</v>
      </c>
      <c r="U197" s="42" t="str">
        <f t="shared" si="12"/>
        <v>－</v>
      </c>
      <c r="V197" s="42" t="str">
        <f t="shared" si="12"/>
        <v>－</v>
      </c>
      <c r="W197" s="42" t="str">
        <f t="shared" si="12"/>
        <v>－</v>
      </c>
      <c r="X197" s="42" t="str">
        <f t="shared" si="12"/>
        <v>－</v>
      </c>
      <c r="Y197" s="42" t="str">
        <f t="shared" si="12"/>
        <v>－</v>
      </c>
      <c r="Z197" s="42" t="str">
        <f t="shared" si="12"/>
        <v>－</v>
      </c>
      <c r="AA197" s="42" t="str">
        <f t="shared" si="12"/>
        <v>－</v>
      </c>
      <c r="AB197" s="42" t="str">
        <f t="shared" si="12"/>
        <v>－</v>
      </c>
      <c r="AC197" s="42" t="str">
        <f t="shared" si="12"/>
        <v>－</v>
      </c>
      <c r="AD197" s="42" t="str">
        <f t="shared" si="12"/>
        <v>－</v>
      </c>
      <c r="AE197" s="42" t="str">
        <f t="shared" si="12"/>
        <v>－</v>
      </c>
      <c r="AF197" s="42" t="str">
        <f t="shared" si="12"/>
        <v>－</v>
      </c>
      <c r="AG197" s="42" t="str">
        <f t="shared" si="12"/>
        <v>－</v>
      </c>
      <c r="AH197" s="42" t="str">
        <f t="shared" si="12"/>
        <v>－</v>
      </c>
      <c r="AI197" s="42" t="str">
        <f t="shared" si="12"/>
        <v>－</v>
      </c>
      <c r="AJ197" s="42" t="str">
        <f t="shared" si="12"/>
        <v>－</v>
      </c>
      <c r="AK197" s="42" t="str">
        <f t="shared" si="12"/>
        <v>－</v>
      </c>
      <c r="AL197" s="42" t="str">
        <f t="shared" si="12"/>
        <v>－</v>
      </c>
      <c r="AM197" s="42" t="str">
        <f t="shared" si="12"/>
        <v>－</v>
      </c>
      <c r="AN197" s="42" t="str">
        <f t="shared" si="12"/>
        <v>－</v>
      </c>
      <c r="AO197" s="42" t="str">
        <f t="shared" si="12"/>
        <v>－</v>
      </c>
      <c r="AP197" s="42" t="str">
        <f t="shared" si="12"/>
        <v>－</v>
      </c>
      <c r="AQ197" s="42" t="str">
        <f t="shared" si="12"/>
        <v>－</v>
      </c>
      <c r="AR197" s="42" t="str">
        <f t="shared" si="12"/>
        <v>－</v>
      </c>
      <c r="AS197" s="42" t="str">
        <f t="shared" si="12"/>
        <v>－</v>
      </c>
      <c r="AT197" s="42" t="str">
        <f t="shared" si="12"/>
        <v>－</v>
      </c>
      <c r="AU197" s="42" t="str">
        <f t="shared" si="12"/>
        <v>－</v>
      </c>
      <c r="AV197" s="42" t="str">
        <f t="shared" si="12"/>
        <v>－</v>
      </c>
      <c r="AW197" s="42" t="str">
        <f t="shared" si="12"/>
        <v>－</v>
      </c>
      <c r="AX197" s="42" t="str">
        <f t="shared" si="12"/>
        <v>－</v>
      </c>
      <c r="AY197" s="42" t="str">
        <f t="shared" si="12"/>
        <v>－</v>
      </c>
      <c r="AZ197" s="42" t="str">
        <f t="shared" si="12"/>
        <v>－</v>
      </c>
      <c r="BA197" s="42" t="str">
        <f t="shared" si="12"/>
        <v>－</v>
      </c>
      <c r="BB197" s="42" t="str">
        <f t="shared" si="12"/>
        <v>－</v>
      </c>
      <c r="BC197" s="42" t="str">
        <f t="shared" si="12"/>
        <v>－</v>
      </c>
      <c r="BD197" s="42" t="str">
        <f t="shared" si="12"/>
        <v>－</v>
      </c>
      <c r="BE197" s="42" t="str">
        <f t="shared" si="12"/>
        <v>－</v>
      </c>
      <c r="BF197" s="42" t="str">
        <f t="shared" si="12"/>
        <v>－</v>
      </c>
      <c r="BG197" s="42" t="str">
        <f t="shared" si="12"/>
        <v>－</v>
      </c>
      <c r="BH197" s="42" t="str">
        <f t="shared" si="12"/>
        <v>－</v>
      </c>
      <c r="BI197" s="42" t="str">
        <f t="shared" si="12"/>
        <v>－</v>
      </c>
      <c r="BJ197" s="42" t="str">
        <f t="shared" si="12"/>
        <v>－</v>
      </c>
      <c r="BK197" s="42" t="str">
        <f t="shared" si="12"/>
        <v>－</v>
      </c>
      <c r="BL197" s="42" t="str">
        <f t="shared" si="12"/>
        <v>－</v>
      </c>
    </row>
    <row r="198" spans="1:64" s="37" customFormat="1" x14ac:dyDescent="0.2">
      <c r="A198" s="7"/>
      <c r="B198" s="37">
        <v>14</v>
      </c>
      <c r="C198" s="7" t="s">
        <v>264</v>
      </c>
      <c r="D198" s="42" t="str">
        <f>IF(D178="－","－",MAX(D178:D182))</f>
        <v>－</v>
      </c>
      <c r="E198" s="42" t="str">
        <f>IF(E178="－","－",SUM(E178:E182))</f>
        <v>－</v>
      </c>
      <c r="F198" s="42" t="str">
        <f t="shared" ref="F198:BL198" si="13">IF(F178="－","－",SUM(F178:F182))</f>
        <v>－</v>
      </c>
      <c r="G198" s="42" t="str">
        <f t="shared" si="13"/>
        <v>－</v>
      </c>
      <c r="H198" s="42" t="str">
        <f t="shared" si="13"/>
        <v>－</v>
      </c>
      <c r="I198" s="42" t="str">
        <f t="shared" si="13"/>
        <v>－</v>
      </c>
      <c r="J198" s="42" t="str">
        <f t="shared" si="13"/>
        <v>－</v>
      </c>
      <c r="K198" s="42" t="str">
        <f t="shared" si="13"/>
        <v>－</v>
      </c>
      <c r="L198" s="42" t="str">
        <f t="shared" si="13"/>
        <v>－</v>
      </c>
      <c r="M198" s="42" t="str">
        <f t="shared" si="13"/>
        <v>－</v>
      </c>
      <c r="N198" s="42" t="str">
        <f t="shared" si="13"/>
        <v>－</v>
      </c>
      <c r="O198" s="42" t="str">
        <f t="shared" si="13"/>
        <v>－</v>
      </c>
      <c r="P198" s="42" t="str">
        <f t="shared" si="13"/>
        <v>－</v>
      </c>
      <c r="Q198" s="42" t="str">
        <f t="shared" si="13"/>
        <v>－</v>
      </c>
      <c r="R198" s="42" t="str">
        <f t="shared" si="13"/>
        <v>－</v>
      </c>
      <c r="S198" s="42" t="str">
        <f t="shared" si="13"/>
        <v>－</v>
      </c>
      <c r="T198" s="42" t="str">
        <f t="shared" si="13"/>
        <v>－</v>
      </c>
      <c r="U198" s="42" t="str">
        <f t="shared" si="13"/>
        <v>－</v>
      </c>
      <c r="V198" s="42" t="str">
        <f t="shared" si="13"/>
        <v>－</v>
      </c>
      <c r="W198" s="42" t="str">
        <f t="shared" si="13"/>
        <v>－</v>
      </c>
      <c r="X198" s="42" t="str">
        <f t="shared" si="13"/>
        <v>－</v>
      </c>
      <c r="Y198" s="42" t="str">
        <f t="shared" si="13"/>
        <v>－</v>
      </c>
      <c r="Z198" s="42" t="str">
        <f t="shared" si="13"/>
        <v>－</v>
      </c>
      <c r="AA198" s="42" t="str">
        <f t="shared" si="13"/>
        <v>－</v>
      </c>
      <c r="AB198" s="42" t="str">
        <f t="shared" si="13"/>
        <v>－</v>
      </c>
      <c r="AC198" s="42" t="str">
        <f t="shared" si="13"/>
        <v>－</v>
      </c>
      <c r="AD198" s="42" t="str">
        <f t="shared" si="13"/>
        <v>－</v>
      </c>
      <c r="AE198" s="42" t="str">
        <f t="shared" si="13"/>
        <v>－</v>
      </c>
      <c r="AF198" s="42" t="str">
        <f t="shared" si="13"/>
        <v>－</v>
      </c>
      <c r="AG198" s="42" t="str">
        <f t="shared" si="13"/>
        <v>－</v>
      </c>
      <c r="AH198" s="42" t="str">
        <f t="shared" si="13"/>
        <v>－</v>
      </c>
      <c r="AI198" s="42" t="str">
        <f t="shared" si="13"/>
        <v>－</v>
      </c>
      <c r="AJ198" s="42" t="str">
        <f t="shared" si="13"/>
        <v>－</v>
      </c>
      <c r="AK198" s="42" t="str">
        <f t="shared" si="13"/>
        <v>－</v>
      </c>
      <c r="AL198" s="42" t="str">
        <f t="shared" si="13"/>
        <v>－</v>
      </c>
      <c r="AM198" s="42" t="str">
        <f t="shared" si="13"/>
        <v>－</v>
      </c>
      <c r="AN198" s="42" t="str">
        <f t="shared" si="13"/>
        <v>－</v>
      </c>
      <c r="AO198" s="42" t="str">
        <f t="shared" si="13"/>
        <v>－</v>
      </c>
      <c r="AP198" s="42" t="str">
        <f t="shared" si="13"/>
        <v>－</v>
      </c>
      <c r="AQ198" s="42" t="str">
        <f t="shared" si="13"/>
        <v>－</v>
      </c>
      <c r="AR198" s="42" t="str">
        <f t="shared" si="13"/>
        <v>－</v>
      </c>
      <c r="AS198" s="42" t="str">
        <f t="shared" si="13"/>
        <v>－</v>
      </c>
      <c r="AT198" s="42" t="str">
        <f t="shared" si="13"/>
        <v>－</v>
      </c>
      <c r="AU198" s="42" t="str">
        <f t="shared" si="13"/>
        <v>－</v>
      </c>
      <c r="AV198" s="42" t="str">
        <f t="shared" si="13"/>
        <v>－</v>
      </c>
      <c r="AW198" s="42" t="str">
        <f t="shared" si="13"/>
        <v>－</v>
      </c>
      <c r="AX198" s="42" t="str">
        <f t="shared" si="13"/>
        <v>－</v>
      </c>
      <c r="AY198" s="42" t="str">
        <f t="shared" si="13"/>
        <v>－</v>
      </c>
      <c r="AZ198" s="42" t="str">
        <f t="shared" si="13"/>
        <v>－</v>
      </c>
      <c r="BA198" s="42" t="str">
        <f t="shared" si="13"/>
        <v>－</v>
      </c>
      <c r="BB198" s="42" t="str">
        <f t="shared" si="13"/>
        <v>－</v>
      </c>
      <c r="BC198" s="42" t="str">
        <f t="shared" si="13"/>
        <v>－</v>
      </c>
      <c r="BD198" s="42" t="str">
        <f t="shared" si="13"/>
        <v>－</v>
      </c>
      <c r="BE198" s="42" t="str">
        <f t="shared" si="13"/>
        <v>－</v>
      </c>
      <c r="BF198" s="42" t="str">
        <f t="shared" si="13"/>
        <v>－</v>
      </c>
      <c r="BG198" s="42" t="str">
        <f t="shared" si="13"/>
        <v>－</v>
      </c>
      <c r="BH198" s="42" t="str">
        <f t="shared" si="13"/>
        <v>－</v>
      </c>
      <c r="BI198" s="42" t="str">
        <f t="shared" si="13"/>
        <v>－</v>
      </c>
      <c r="BJ198" s="42" t="str">
        <f t="shared" si="13"/>
        <v>－</v>
      </c>
      <c r="BK198" s="42" t="str">
        <f t="shared" si="13"/>
        <v>－</v>
      </c>
      <c r="BL198" s="42" t="str">
        <f t="shared" si="13"/>
        <v>－</v>
      </c>
    </row>
    <row r="199" spans="1:64" s="37" customFormat="1" x14ac:dyDescent="0.2">
      <c r="A199" s="7"/>
      <c r="B199" s="7"/>
      <c r="C199" s="7" t="s">
        <v>337</v>
      </c>
      <c r="D199" s="52">
        <f>MAX(D185:D198)</f>
        <v>7.3079582859999999</v>
      </c>
      <c r="E199" s="42">
        <f>SUM(E185:E198)</f>
        <v>4443</v>
      </c>
      <c r="F199" s="42">
        <f t="shared" ref="F199:AY199" si="14">SUM(F185:F198)</f>
        <v>266</v>
      </c>
      <c r="G199" s="42">
        <f t="shared" si="14"/>
        <v>619</v>
      </c>
      <c r="H199" s="42">
        <f t="shared" si="14"/>
        <v>3558</v>
      </c>
      <c r="I199" s="42">
        <f t="shared" si="14"/>
        <v>2398.0839808924584</v>
      </c>
      <c r="J199" s="42">
        <f t="shared" si="14"/>
        <v>7625.1939832377575</v>
      </c>
      <c r="K199" s="42">
        <f t="shared" si="14"/>
        <v>1444.8058719757619</v>
      </c>
      <c r="L199" s="42">
        <f t="shared" si="14"/>
        <v>953.27810891669651</v>
      </c>
      <c r="M199" s="42">
        <f t="shared" si="14"/>
        <v>6240.1477753947547</v>
      </c>
      <c r="N199" s="42">
        <f t="shared" si="14"/>
        <v>3783.1301887354625</v>
      </c>
      <c r="O199" s="42">
        <f t="shared" si="14"/>
        <v>36.104826653999993</v>
      </c>
      <c r="P199" s="42">
        <f t="shared" si="14"/>
        <v>62.648556938000006</v>
      </c>
      <c r="Q199" s="42">
        <f t="shared" si="14"/>
        <v>32.741643108000005</v>
      </c>
      <c r="R199" s="42">
        <f t="shared" si="14"/>
        <v>3.3631835460000006</v>
      </c>
      <c r="S199" s="42">
        <f t="shared" si="14"/>
        <v>58.26179574399999</v>
      </c>
      <c r="T199" s="42">
        <f t="shared" si="14"/>
        <v>4.386761194</v>
      </c>
      <c r="U199" s="42">
        <f t="shared" si="14"/>
        <v>65.568500000000014</v>
      </c>
      <c r="V199" s="42">
        <f t="shared" si="14"/>
        <v>155.43179999999995</v>
      </c>
      <c r="W199" s="42">
        <f t="shared" si="14"/>
        <v>2499.7573075464588</v>
      </c>
      <c r="X199" s="42">
        <f t="shared" si="14"/>
        <v>7843.274340175758</v>
      </c>
      <c r="Y199" s="42">
        <f t="shared" si="14"/>
        <v>10343.031647722217</v>
      </c>
      <c r="Z199" s="42">
        <f t="shared" si="14"/>
        <v>13.423249511970837</v>
      </c>
      <c r="AA199" s="42">
        <f t="shared" si="14"/>
        <v>6.7147979398492934</v>
      </c>
      <c r="AB199" s="42">
        <f t="shared" si="14"/>
        <v>14.456186599868573</v>
      </c>
      <c r="AC199" s="42">
        <f t="shared" si="14"/>
        <v>62.171966204840182</v>
      </c>
      <c r="AD199" s="42">
        <f t="shared" si="14"/>
        <v>166.7301097898079</v>
      </c>
      <c r="AE199" s="42">
        <f t="shared" si="14"/>
        <v>1599.4829380644903</v>
      </c>
      <c r="AF199" s="42">
        <f t="shared" si="14"/>
        <v>1766.2130478542988</v>
      </c>
      <c r="AG199" s="42">
        <f t="shared" si="14"/>
        <v>11.682319533012496</v>
      </c>
      <c r="AH199" s="42">
        <f t="shared" si="14"/>
        <v>19.873371159607462</v>
      </c>
      <c r="AI199" s="42">
        <f t="shared" si="14"/>
        <v>63.648499524688759</v>
      </c>
      <c r="AJ199" s="42">
        <f t="shared" si="14"/>
        <v>0.93899304183839472</v>
      </c>
      <c r="AK199" s="42">
        <f t="shared" si="14"/>
        <v>0.90748441104748556</v>
      </c>
      <c r="AL199" s="42">
        <f t="shared" si="14"/>
        <v>2.2764946309032621</v>
      </c>
      <c r="AM199" s="42">
        <f t="shared" si="14"/>
        <v>74.793278779691079</v>
      </c>
      <c r="AN199" s="42">
        <f t="shared" si="14"/>
        <v>187.51096536046288</v>
      </c>
      <c r="AO199" s="42">
        <f t="shared" si="14"/>
        <v>1665.4079322200821</v>
      </c>
      <c r="AP199" s="42">
        <f t="shared" si="14"/>
        <v>75148.447836234001</v>
      </c>
      <c r="AQ199" s="42">
        <f t="shared" si="14"/>
        <v>40464.548834871006</v>
      </c>
      <c r="AR199" s="42">
        <f t="shared" si="14"/>
        <v>115612.99667110499</v>
      </c>
      <c r="AS199" s="42">
        <f t="shared" si="14"/>
        <v>3725.8012513890003</v>
      </c>
      <c r="AT199" s="42">
        <f t="shared" si="14"/>
        <v>266569.37498561601</v>
      </c>
      <c r="AU199" s="42">
        <f t="shared" si="14"/>
        <v>601756.1735151289</v>
      </c>
      <c r="AV199" s="42">
        <f t="shared" si="14"/>
        <v>160827.82777630098</v>
      </c>
      <c r="AW199" s="42">
        <f t="shared" si="14"/>
        <v>362664.60507107101</v>
      </c>
      <c r="AX199" s="42">
        <f t="shared" si="14"/>
        <v>154168.592878731</v>
      </c>
      <c r="AY199" s="42">
        <f t="shared" si="14"/>
        <v>347826.18500800594</v>
      </c>
      <c r="AZ199" s="52">
        <f>MAX(AZ185:AZ198)</f>
        <v>41.832695115714287</v>
      </c>
      <c r="BA199" s="52">
        <f>MAX(BA185:BA198)</f>
        <v>83.665390234285724</v>
      </c>
      <c r="BB199" s="42">
        <f t="shared" ref="BB199:BD199" si="15">SUM(BB185:BB198)</f>
        <v>443.85190370699996</v>
      </c>
      <c r="BC199" s="42">
        <f t="shared" si="15"/>
        <v>38265.651610283989</v>
      </c>
      <c r="BD199" s="42">
        <f t="shared" si="15"/>
        <v>84841.998637823999</v>
      </c>
      <c r="BE199" s="52">
        <f>MAX(BE185:BE198)</f>
        <v>8.2573289800000005</v>
      </c>
      <c r="BF199" s="52">
        <f>MAX(BF185:BF198)</f>
        <v>16.514657962857143</v>
      </c>
      <c r="BG199" s="42">
        <f t="shared" ref="BG199:BL199" si="16">SUM(BG185:BG198)</f>
        <v>443.23832470199989</v>
      </c>
      <c r="BH199" s="42">
        <f t="shared" si="16"/>
        <v>3382.4191502369995</v>
      </c>
      <c r="BI199" s="42">
        <f t="shared" si="16"/>
        <v>18.420000000000002</v>
      </c>
      <c r="BJ199" s="42">
        <f t="shared" si="16"/>
        <v>23.889999999999997</v>
      </c>
      <c r="BK199" s="42">
        <f t="shared" si="16"/>
        <v>48.32</v>
      </c>
      <c r="BL199" s="42">
        <f t="shared" si="16"/>
        <v>54.000000000000014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326</v>
      </c>
      <c r="C202" s="7" t="s">
        <v>368</v>
      </c>
      <c r="D202" s="42" t="s">
        <v>330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石狩低地南部深さ3km30_3</v>
      </c>
      <c r="C203" s="7" t="str">
        <f ca="1">LEFT(RIGHT(CELL("filename",A2),4),3)</f>
        <v>PT1</v>
      </c>
      <c r="D203" s="42" t="str">
        <f ca="1">RIGHT(CELL("filename",A2),LEN(CELL("filename",A2))-FIND("]",CELL("filename",A2)))</f>
        <v>石狩低地南部深さ3km30_3（PT1）</v>
      </c>
    </row>
    <row r="204" spans="1:64" s="37" customFormat="1" x14ac:dyDescent="0.2">
      <c r="A204" s="7" t="s">
        <v>331</v>
      </c>
      <c r="B204" s="37">
        <f ca="1">VLOOKUP(B203,$B$207:$C$260,2,0)</f>
        <v>35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369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5"/>
  <dimension ref="A1:BL442"/>
  <sheetViews>
    <sheetView workbookViewId="0">
      <pane xSplit="3" ySplit="3" topLeftCell="D4" activePane="bottomRight" state="frozen"/>
      <selection activeCell="I167" sqref="I167"/>
      <selection pane="topRight" activeCell="I167" sqref="I167"/>
      <selection pane="bottomLeft" activeCell="I167" sqref="I167"/>
      <selection pane="bottomRight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269</v>
      </c>
      <c r="B1" s="1" t="s">
        <v>1</v>
      </c>
      <c r="C1" s="2" t="s">
        <v>2</v>
      </c>
      <c r="D1" s="164" t="s">
        <v>327</v>
      </c>
      <c r="E1" s="9" t="s">
        <v>328</v>
      </c>
      <c r="F1" s="10"/>
      <c r="G1" s="10"/>
      <c r="H1" s="11"/>
      <c r="I1" s="9" t="s">
        <v>33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34</v>
      </c>
      <c r="AA1" s="10"/>
      <c r="AB1" s="11"/>
      <c r="AC1" s="12" t="s">
        <v>35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89"/>
      <c r="E2" s="12" t="s">
        <v>329</v>
      </c>
      <c r="F2" s="13"/>
      <c r="G2" s="13"/>
      <c r="H2" s="14"/>
      <c r="I2" s="12" t="s">
        <v>38</v>
      </c>
      <c r="J2" s="14"/>
      <c r="O2" s="12" t="s">
        <v>347</v>
      </c>
      <c r="P2" s="13"/>
      <c r="Q2" s="15"/>
      <c r="R2" s="15"/>
      <c r="S2" s="15"/>
      <c r="T2" s="15"/>
      <c r="U2" s="12" t="s">
        <v>40</v>
      </c>
      <c r="V2" s="14"/>
      <c r="W2" s="12" t="s">
        <v>32</v>
      </c>
      <c r="X2" s="14"/>
      <c r="Y2" s="13"/>
      <c r="Z2" s="16"/>
      <c r="AA2" s="15"/>
      <c r="AB2" s="17"/>
      <c r="AC2" s="12" t="s">
        <v>350</v>
      </c>
      <c r="AD2" s="13"/>
      <c r="AE2" s="14"/>
      <c r="AF2" s="13"/>
      <c r="AG2" s="12" t="s">
        <v>351</v>
      </c>
      <c r="AH2" s="13"/>
      <c r="AI2" s="14"/>
      <c r="AJ2" s="12" t="s">
        <v>352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353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354</v>
      </c>
      <c r="Q3" s="45" t="s">
        <v>355</v>
      </c>
      <c r="R3" s="46" t="s">
        <v>356</v>
      </c>
      <c r="S3" s="46" t="s">
        <v>357</v>
      </c>
      <c r="T3" s="47" t="s">
        <v>358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359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360</v>
      </c>
      <c r="AI3" s="26" t="s">
        <v>361</v>
      </c>
      <c r="AJ3" s="27" t="s">
        <v>362</v>
      </c>
      <c r="AK3" s="27" t="s">
        <v>363</v>
      </c>
      <c r="AL3" s="27" t="s">
        <v>364</v>
      </c>
      <c r="AM3" s="28" t="s">
        <v>365</v>
      </c>
      <c r="AN3" s="28" t="s">
        <v>366</v>
      </c>
      <c r="AO3" s="28" t="s">
        <v>367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>
        <v>5.8744236839999999</v>
      </c>
      <c r="E4" s="36">
        <v>191</v>
      </c>
      <c r="F4" s="36">
        <v>58</v>
      </c>
      <c r="G4" s="36">
        <v>78</v>
      </c>
      <c r="H4" s="36">
        <v>55</v>
      </c>
      <c r="I4" s="36">
        <v>0.90497278439843598</v>
      </c>
      <c r="J4" s="36">
        <v>14.806717929881795</v>
      </c>
      <c r="K4" s="36">
        <v>3.1883284414211399E-2</v>
      </c>
      <c r="L4" s="36">
        <v>0.87308949998422458</v>
      </c>
      <c r="M4" s="36">
        <v>1.6073502142855005</v>
      </c>
      <c r="N4" s="36">
        <v>14.104340499994732</v>
      </c>
      <c r="O4" s="36">
        <v>2.5494409000000003E-2</v>
      </c>
      <c r="P4" s="36">
        <v>4.0636971000000008E-2</v>
      </c>
      <c r="Q4" s="36">
        <v>2.1326133000000001E-2</v>
      </c>
      <c r="R4" s="36">
        <v>4.1682760000000003E-3</v>
      </c>
      <c r="S4" s="36">
        <v>3.5200088000000004E-2</v>
      </c>
      <c r="T4" s="36">
        <v>5.436883E-3</v>
      </c>
      <c r="U4" s="36">
        <v>9.37025000000002</v>
      </c>
      <c r="V4" s="36">
        <v>22.189399999999985</v>
      </c>
      <c r="W4" s="36">
        <v>10.300717193398455</v>
      </c>
      <c r="X4" s="36">
        <v>37.036754900881782</v>
      </c>
      <c r="Y4" s="36">
        <v>47.337472094280237</v>
      </c>
      <c r="Z4" s="36">
        <v>5.2712188092757569E-3</v>
      </c>
      <c r="AA4" s="36">
        <v>1.8885633968173388E-3</v>
      </c>
      <c r="AB4" s="36">
        <v>1.888563E-3</v>
      </c>
      <c r="AC4" s="36">
        <v>1.6472811449300243E-4</v>
      </c>
      <c r="AD4" s="36">
        <v>0.15268009933691384</v>
      </c>
      <c r="AE4" s="36">
        <v>1.3741208940322247</v>
      </c>
      <c r="AF4" s="36">
        <v>1.5268009933691387</v>
      </c>
      <c r="AG4" s="36">
        <v>0.55800047564873112</v>
      </c>
      <c r="AH4" s="36">
        <v>0.94924218845990949</v>
      </c>
      <c r="AI4" s="36">
        <v>3.0401405224999696</v>
      </c>
      <c r="AJ4" s="36">
        <v>7.4034120433482851E-5</v>
      </c>
      <c r="AK4" s="36">
        <v>8.9465975938237191E-5</v>
      </c>
      <c r="AL4" s="36">
        <v>2.2376168649854258E-4</v>
      </c>
      <c r="AM4" s="36">
        <v>0.55823923788365759</v>
      </c>
      <c r="AN4" s="36">
        <v>1.1020117537727616</v>
      </c>
      <c r="AO4" s="36">
        <v>4.4144851782186931</v>
      </c>
      <c r="AP4" s="36">
        <v>349.597431443</v>
      </c>
      <c r="AQ4" s="36">
        <v>188.24477077700001</v>
      </c>
      <c r="AR4" s="36">
        <v>537.84220221999999</v>
      </c>
      <c r="AS4" s="36">
        <v>22.632480682000001</v>
      </c>
      <c r="AT4" s="36">
        <v>1549.90158701</v>
      </c>
      <c r="AU4" s="36">
        <v>2993.1028595140001</v>
      </c>
      <c r="AV4" s="36">
        <v>849.92164454600004</v>
      </c>
      <c r="AW4" s="36">
        <v>1641.3318922789999</v>
      </c>
      <c r="AX4" s="36">
        <v>811.74418739400005</v>
      </c>
      <c r="AY4" s="36">
        <v>1567.6052394840001</v>
      </c>
      <c r="AZ4" s="36">
        <v>0.29413464</v>
      </c>
      <c r="BA4" s="36">
        <v>0.58826928099999998</v>
      </c>
      <c r="BB4" s="36">
        <v>0.74769720299999998</v>
      </c>
      <c r="BC4" s="36">
        <v>34.485118616999998</v>
      </c>
      <c r="BD4" s="36">
        <v>66.596168433000003</v>
      </c>
      <c r="BE4" s="36">
        <v>4.4329872999999999E-2</v>
      </c>
      <c r="BF4" s="36">
        <v>8.8659746999999997E-2</v>
      </c>
      <c r="BG4" s="36">
        <v>7.628251176</v>
      </c>
      <c r="BH4" s="36">
        <v>15.279058627</v>
      </c>
      <c r="BI4" s="36">
        <v>0.30000000000000004</v>
      </c>
      <c r="BJ4" s="36">
        <v>0.30000000000000004</v>
      </c>
      <c r="BK4" s="36">
        <v>0.09</v>
      </c>
      <c r="BL4" s="36">
        <v>0.09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>
        <v>5.8369011100000003</v>
      </c>
      <c r="E5" s="36">
        <v>19</v>
      </c>
      <c r="F5" s="36">
        <v>9</v>
      </c>
      <c r="G5" s="36">
        <v>7</v>
      </c>
      <c r="H5" s="36">
        <v>3</v>
      </c>
      <c r="I5" s="36">
        <v>17.643195132950304</v>
      </c>
      <c r="J5" s="36">
        <v>142.33586555853407</v>
      </c>
      <c r="K5" s="36">
        <v>1.5257021329605713</v>
      </c>
      <c r="L5" s="36">
        <v>16.117492999989732</v>
      </c>
      <c r="M5" s="36">
        <v>38.979619691471079</v>
      </c>
      <c r="N5" s="36">
        <v>120.99944100001329</v>
      </c>
      <c r="O5" s="36">
        <v>2.069771443</v>
      </c>
      <c r="P5" s="36">
        <v>3.6749845579999998</v>
      </c>
      <c r="Q5" s="36">
        <v>1.9131801229999998</v>
      </c>
      <c r="R5" s="36">
        <v>0.15659132000000001</v>
      </c>
      <c r="S5" s="36">
        <v>3.4707350079999997</v>
      </c>
      <c r="T5" s="36">
        <v>0.20424955</v>
      </c>
      <c r="U5" s="36">
        <v>1.0107000000000002</v>
      </c>
      <c r="V5" s="36">
        <v>2.3899999999999997</v>
      </c>
      <c r="W5" s="36">
        <v>20.723666575950304</v>
      </c>
      <c r="X5" s="36">
        <v>148.40085011653406</v>
      </c>
      <c r="Y5" s="36">
        <v>169.12451669248435</v>
      </c>
      <c r="Z5" s="36">
        <v>8.0143671703016076E-2</v>
      </c>
      <c r="AA5" s="36">
        <v>3.8344466501326176E-2</v>
      </c>
      <c r="AB5" s="36">
        <v>3.8344466000000001E-2</v>
      </c>
      <c r="AC5" s="36">
        <v>6.3268025801125949E-2</v>
      </c>
      <c r="AD5" s="36">
        <v>1.9255670576516464</v>
      </c>
      <c r="AE5" s="36">
        <v>17.330103518864814</v>
      </c>
      <c r="AF5" s="36">
        <v>19.255670576516462</v>
      </c>
      <c r="AG5" s="36">
        <v>7.7024092081571183E-2</v>
      </c>
      <c r="AH5" s="36">
        <v>0.13102948997784522</v>
      </c>
      <c r="AI5" s="36">
        <v>0.41964850168580159</v>
      </c>
      <c r="AJ5" s="36">
        <v>1.5976328865506917E-3</v>
      </c>
      <c r="AK5" s="36">
        <v>1.9306474433525174E-3</v>
      </c>
      <c r="AL5" s="36">
        <v>4.8287063705301017E-3</v>
      </c>
      <c r="AM5" s="36">
        <v>0.14188975076924781</v>
      </c>
      <c r="AN5" s="36">
        <v>2.0585271950728439</v>
      </c>
      <c r="AO5" s="36">
        <v>17.754580726921148</v>
      </c>
      <c r="AP5" s="36">
        <v>3690.5069948310002</v>
      </c>
      <c r="AQ5" s="36">
        <v>1987.1960741400001</v>
      </c>
      <c r="AR5" s="36">
        <v>5677.703068971</v>
      </c>
      <c r="AS5" s="36">
        <v>173.416071332</v>
      </c>
      <c r="AT5" s="36">
        <v>13410.283808460001</v>
      </c>
      <c r="AU5" s="36">
        <v>31807.929792055998</v>
      </c>
      <c r="AV5" s="36">
        <v>7563.4543554700003</v>
      </c>
      <c r="AW5" s="36">
        <v>17939.801167553</v>
      </c>
      <c r="AX5" s="36">
        <v>7286.9464255820003</v>
      </c>
      <c r="AY5" s="36">
        <v>17283.950408056</v>
      </c>
      <c r="AZ5" s="36">
        <v>3.2902587570000001</v>
      </c>
      <c r="BA5" s="36">
        <v>6.5805175140000003</v>
      </c>
      <c r="BB5" s="36">
        <v>18.333252794</v>
      </c>
      <c r="BC5" s="36">
        <v>1266.0831275779999</v>
      </c>
      <c r="BD5" s="36">
        <v>3003.0298991519999</v>
      </c>
      <c r="BE5" s="36">
        <v>1.086951746</v>
      </c>
      <c r="BF5" s="36">
        <v>2.1739034930000001</v>
      </c>
      <c r="BG5" s="36">
        <v>21.475341881999999</v>
      </c>
      <c r="BH5" s="36">
        <v>171.58849933499999</v>
      </c>
      <c r="BI5" s="36">
        <v>1.6200000000000012</v>
      </c>
      <c r="BJ5" s="36">
        <v>1.6200000000000012</v>
      </c>
      <c r="BK5" s="36">
        <v>2.1900000000000004</v>
      </c>
      <c r="BL5" s="36">
        <v>2.1900000000000004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>
        <v>5.6373932169999996</v>
      </c>
      <c r="E6" s="36">
        <v>8</v>
      </c>
      <c r="F6" s="36">
        <v>2</v>
      </c>
      <c r="G6" s="36">
        <v>1</v>
      </c>
      <c r="H6" s="36">
        <v>5</v>
      </c>
      <c r="I6" s="36">
        <v>1.5417800577742788</v>
      </c>
      <c r="J6" s="36">
        <v>18.177257779230011</v>
      </c>
      <c r="K6" s="36">
        <v>0.14467864142405149</v>
      </c>
      <c r="L6" s="36">
        <v>1.3971014163502273</v>
      </c>
      <c r="M6" s="36">
        <v>5.1048596011572434</v>
      </c>
      <c r="N6" s="36">
        <v>14.614178235847046</v>
      </c>
      <c r="O6" s="36">
        <v>0.19512506200000002</v>
      </c>
      <c r="P6" s="36">
        <v>0.28344327499999999</v>
      </c>
      <c r="Q6" s="36">
        <v>0.17461301400000001</v>
      </c>
      <c r="R6" s="36">
        <v>2.0512048000000001E-2</v>
      </c>
      <c r="S6" s="36">
        <v>0.25668842799999997</v>
      </c>
      <c r="T6" s="36">
        <v>2.6754847000000002E-2</v>
      </c>
      <c r="U6" s="36">
        <v>6.7900000000000002E-2</v>
      </c>
      <c r="V6" s="36">
        <v>0.16060000000000002</v>
      </c>
      <c r="W6" s="36">
        <v>1.8048051197742789</v>
      </c>
      <c r="X6" s="36">
        <v>18.62130105423001</v>
      </c>
      <c r="Y6" s="36">
        <v>20.426106174004289</v>
      </c>
      <c r="Z6" s="36">
        <v>8.812535421446565E-3</v>
      </c>
      <c r="AA6" s="36">
        <v>3.9991293657882223E-3</v>
      </c>
      <c r="AB6" s="36">
        <v>3.9991289999999997E-3</v>
      </c>
      <c r="AC6" s="36">
        <v>5.6292972866752366E-4</v>
      </c>
      <c r="AD6" s="36">
        <v>7.9480228332896766E-2</v>
      </c>
      <c r="AE6" s="36">
        <v>0.71532205499607104</v>
      </c>
      <c r="AF6" s="36">
        <v>0.79480228332896741</v>
      </c>
      <c r="AG6" s="36">
        <v>4.8693293073284079E-3</v>
      </c>
      <c r="AH6" s="36">
        <v>8.283456752696601E-3</v>
      </c>
      <c r="AI6" s="36">
        <v>2.6529449329582358E-2</v>
      </c>
      <c r="AJ6" s="36">
        <v>1.5677104655758225E-4</v>
      </c>
      <c r="AK6" s="36">
        <v>1.8944879195870434E-4</v>
      </c>
      <c r="AL6" s="36">
        <v>4.7382684589565192E-4</v>
      </c>
      <c r="AM6" s="36">
        <v>5.5890300825535144E-3</v>
      </c>
      <c r="AN6" s="36">
        <v>8.7953133877552075E-2</v>
      </c>
      <c r="AO6" s="36">
        <v>0.74232533117154909</v>
      </c>
      <c r="AP6" s="36">
        <v>478.460480631</v>
      </c>
      <c r="AQ6" s="36">
        <v>257.63256649300001</v>
      </c>
      <c r="AR6" s="36">
        <v>736.09304712400001</v>
      </c>
      <c r="AS6" s="36">
        <v>29.225202209999999</v>
      </c>
      <c r="AT6" s="36">
        <v>900.180692368</v>
      </c>
      <c r="AU6" s="36">
        <v>2033.775154699</v>
      </c>
      <c r="AV6" s="36">
        <v>519.41768205400001</v>
      </c>
      <c r="AW6" s="36">
        <v>1173.5185898</v>
      </c>
      <c r="AX6" s="36">
        <v>493.53958408300002</v>
      </c>
      <c r="AY6" s="36">
        <v>1115.0522916990001</v>
      </c>
      <c r="AZ6" s="36">
        <v>0.40913212399999999</v>
      </c>
      <c r="BA6" s="36">
        <v>0.81826424900000005</v>
      </c>
      <c r="BB6" s="36">
        <v>3.2580379189999999</v>
      </c>
      <c r="BC6" s="36">
        <v>158.730585281</v>
      </c>
      <c r="BD6" s="36">
        <v>358.61946759400001</v>
      </c>
      <c r="BE6" s="36">
        <v>0.19316430300000001</v>
      </c>
      <c r="BF6" s="36">
        <v>0.38632860699999999</v>
      </c>
      <c r="BG6" s="36">
        <v>8.6696567519999999</v>
      </c>
      <c r="BH6" s="36">
        <v>65.226533674999999</v>
      </c>
      <c r="BI6" s="36">
        <v>0.42000000000000015</v>
      </c>
      <c r="BJ6" s="36">
        <v>0.42000000000000015</v>
      </c>
      <c r="BK6" s="36">
        <v>0.9300000000000006</v>
      </c>
      <c r="BL6" s="36">
        <v>0.9300000000000006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>
        <v>4.8736631350000001</v>
      </c>
      <c r="E7" s="36">
        <v>38</v>
      </c>
      <c r="F7" s="36">
        <v>0</v>
      </c>
      <c r="G7" s="36">
        <v>8</v>
      </c>
      <c r="H7" s="36">
        <v>30</v>
      </c>
      <c r="I7" s="36">
        <v>0</v>
      </c>
      <c r="J7" s="36">
        <v>0</v>
      </c>
      <c r="K7" s="36">
        <v>0</v>
      </c>
      <c r="L7" s="36">
        <v>0</v>
      </c>
      <c r="M7" s="36">
        <v>0</v>
      </c>
      <c r="N7" s="36">
        <v>0</v>
      </c>
      <c r="O7" s="36">
        <v>2.5344999999999999E-5</v>
      </c>
      <c r="P7" s="36">
        <v>4.1675000000000003E-5</v>
      </c>
      <c r="Q7" s="36">
        <v>2.3686E-5</v>
      </c>
      <c r="R7" s="36">
        <v>1.6590000000000001E-6</v>
      </c>
      <c r="S7" s="36">
        <v>3.9511000000000002E-5</v>
      </c>
      <c r="T7" s="36">
        <v>2.1639999999999999E-6</v>
      </c>
      <c r="U7" s="36">
        <v>6.3E-2</v>
      </c>
      <c r="V7" s="36">
        <v>0.1512</v>
      </c>
      <c r="W7" s="36">
        <v>6.3025344999999997E-2</v>
      </c>
      <c r="X7" s="36">
        <v>0.15124167499999999</v>
      </c>
      <c r="Y7" s="36">
        <v>0.21426701999999997</v>
      </c>
      <c r="Z7" s="36">
        <v>0</v>
      </c>
      <c r="AA7" s="36">
        <v>0</v>
      </c>
      <c r="AB7" s="36">
        <v>0</v>
      </c>
      <c r="AC7" s="36">
        <v>0</v>
      </c>
      <c r="AD7" s="36">
        <v>0</v>
      </c>
      <c r="AE7" s="36">
        <v>0</v>
      </c>
      <c r="AF7" s="36">
        <v>0</v>
      </c>
      <c r="AG7" s="36">
        <v>4.2580820875324516E-3</v>
      </c>
      <c r="AH7" s="36">
        <v>7.2436338960322174E-3</v>
      </c>
      <c r="AI7" s="36">
        <v>2.319920585621129E-2</v>
      </c>
      <c r="AJ7" s="36">
        <v>0</v>
      </c>
      <c r="AK7" s="36">
        <v>0</v>
      </c>
      <c r="AL7" s="36">
        <v>0</v>
      </c>
      <c r="AM7" s="36">
        <v>4.2580820875324516E-3</v>
      </c>
      <c r="AN7" s="36">
        <v>7.2436338960322174E-3</v>
      </c>
      <c r="AO7" s="36">
        <v>2.319920585621129E-2</v>
      </c>
      <c r="AP7" s="36">
        <v>0.16459573999999999</v>
      </c>
      <c r="AQ7" s="36">
        <v>8.8628474999999998E-2</v>
      </c>
      <c r="AR7" s="36">
        <v>0.25322421499999997</v>
      </c>
      <c r="AS7" s="36">
        <v>0</v>
      </c>
      <c r="AT7" s="36">
        <v>0</v>
      </c>
      <c r="AU7" s="36">
        <v>0</v>
      </c>
      <c r="AV7" s="36">
        <v>0</v>
      </c>
      <c r="AW7" s="36">
        <v>0</v>
      </c>
      <c r="AX7" s="36">
        <v>0</v>
      </c>
      <c r="AY7" s="36">
        <v>0</v>
      </c>
      <c r="AZ7" s="36">
        <v>0</v>
      </c>
      <c r="BA7" s="36">
        <v>0</v>
      </c>
      <c r="BB7" s="36">
        <v>1.061878944</v>
      </c>
      <c r="BC7" s="36">
        <v>43.111873989999999</v>
      </c>
      <c r="BD7" s="36">
        <v>91.866542963000001</v>
      </c>
      <c r="BE7" s="36">
        <v>6.2957249000000007E-2</v>
      </c>
      <c r="BF7" s="36">
        <v>0.12591449900000001</v>
      </c>
      <c r="BG7" s="36">
        <v>2.291098641</v>
      </c>
      <c r="BH7" s="36">
        <v>10.873838164</v>
      </c>
      <c r="BI7" s="36">
        <v>0</v>
      </c>
      <c r="BJ7" s="36">
        <v>0</v>
      </c>
      <c r="BK7" s="36">
        <v>0</v>
      </c>
      <c r="BL7" s="36">
        <v>0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>
        <v>4.8646139100000001</v>
      </c>
      <c r="E8" s="36">
        <v>56</v>
      </c>
      <c r="F8" s="36">
        <v>0</v>
      </c>
      <c r="G8" s="36">
        <v>0</v>
      </c>
      <c r="H8" s="36">
        <v>56</v>
      </c>
      <c r="I8" s="36">
        <v>0</v>
      </c>
      <c r="J8" s="36">
        <v>0</v>
      </c>
      <c r="K8" s="36">
        <v>0</v>
      </c>
      <c r="L8" s="36">
        <v>0</v>
      </c>
      <c r="M8" s="36">
        <v>0</v>
      </c>
      <c r="N8" s="36">
        <v>0</v>
      </c>
      <c r="O8" s="36">
        <v>5.0308500000000001E-4</v>
      </c>
      <c r="P8" s="36">
        <v>7.7646099999999999E-4</v>
      </c>
      <c r="Q8" s="36">
        <v>4.6268699999999998E-4</v>
      </c>
      <c r="R8" s="36">
        <v>4.0398000000000002E-5</v>
      </c>
      <c r="S8" s="36">
        <v>7.2376700000000005E-4</v>
      </c>
      <c r="T8" s="36">
        <v>5.2693999999999994E-5</v>
      </c>
      <c r="U8" s="36">
        <v>0</v>
      </c>
      <c r="V8" s="36">
        <v>0</v>
      </c>
      <c r="W8" s="36">
        <v>5.0308500000000001E-4</v>
      </c>
      <c r="X8" s="36">
        <v>7.7646099999999999E-4</v>
      </c>
      <c r="Y8" s="36">
        <v>1.2795459999999999E-3</v>
      </c>
      <c r="Z8" s="36">
        <v>0</v>
      </c>
      <c r="AA8" s="36">
        <v>0</v>
      </c>
      <c r="AB8" s="36">
        <v>0</v>
      </c>
      <c r="AC8" s="36">
        <v>0</v>
      </c>
      <c r="AD8" s="36">
        <v>0</v>
      </c>
      <c r="AE8" s="36">
        <v>0</v>
      </c>
      <c r="AF8" s="36">
        <v>0</v>
      </c>
      <c r="AG8" s="36">
        <v>0</v>
      </c>
      <c r="AH8" s="36">
        <v>0</v>
      </c>
      <c r="AI8" s="36">
        <v>0</v>
      </c>
      <c r="AJ8" s="36">
        <v>0</v>
      </c>
      <c r="AK8" s="36">
        <v>0</v>
      </c>
      <c r="AL8" s="36">
        <v>0</v>
      </c>
      <c r="AM8" s="36">
        <v>0</v>
      </c>
      <c r="AN8" s="36">
        <v>0</v>
      </c>
      <c r="AO8" s="36">
        <v>0</v>
      </c>
      <c r="AP8" s="36">
        <v>1.100172E-3</v>
      </c>
      <c r="AQ8" s="36">
        <v>5.9239999999999998E-4</v>
      </c>
      <c r="AR8" s="36">
        <v>1.6925719999999998E-3</v>
      </c>
      <c r="AS8" s="36">
        <v>0</v>
      </c>
      <c r="AT8" s="36">
        <v>0</v>
      </c>
      <c r="AU8" s="36">
        <v>0</v>
      </c>
      <c r="AV8" s="36">
        <v>0</v>
      </c>
      <c r="AW8" s="36">
        <v>0</v>
      </c>
      <c r="AX8" s="36">
        <v>0</v>
      </c>
      <c r="AY8" s="36">
        <v>0</v>
      </c>
      <c r="AZ8" s="36">
        <v>0</v>
      </c>
      <c r="BA8" s="36">
        <v>0</v>
      </c>
      <c r="BB8" s="36">
        <v>0.88805942900000001</v>
      </c>
      <c r="BC8" s="36">
        <v>46.686947580000002</v>
      </c>
      <c r="BD8" s="36">
        <v>97.784335968999997</v>
      </c>
      <c r="BE8" s="36">
        <v>5.2651744E-2</v>
      </c>
      <c r="BF8" s="36">
        <v>0.105303489</v>
      </c>
      <c r="BG8" s="36">
        <v>0.67919034</v>
      </c>
      <c r="BH8" s="36">
        <v>6.0119059449999996</v>
      </c>
      <c r="BI8" s="36">
        <v>0</v>
      </c>
      <c r="BJ8" s="36">
        <v>0</v>
      </c>
      <c r="BK8" s="36">
        <v>0</v>
      </c>
      <c r="BL8" s="36">
        <v>0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>
        <v>5.6593691179999999</v>
      </c>
      <c r="E9" s="36">
        <v>40</v>
      </c>
      <c r="F9" s="36">
        <v>14</v>
      </c>
      <c r="G9" s="36">
        <v>11</v>
      </c>
      <c r="H9" s="36">
        <v>15</v>
      </c>
      <c r="I9" s="36">
        <v>1.402939401632949E-2</v>
      </c>
      <c r="J9" s="36">
        <v>1.4107162973322012</v>
      </c>
      <c r="K9" s="36">
        <v>9.0939401648512349E-4</v>
      </c>
      <c r="L9" s="36">
        <v>1.3119999999844367E-2</v>
      </c>
      <c r="M9" s="36">
        <v>0.12112069134647829</v>
      </c>
      <c r="N9" s="36">
        <v>1.3036250000020524</v>
      </c>
      <c r="O9" s="36">
        <v>7.3640016000000003E-2</v>
      </c>
      <c r="P9" s="36">
        <v>0.13111940599999999</v>
      </c>
      <c r="Q9" s="36">
        <v>6.8516008000000003E-2</v>
      </c>
      <c r="R9" s="36">
        <v>5.1240079999999993E-3</v>
      </c>
      <c r="S9" s="36">
        <v>0.12443591699999999</v>
      </c>
      <c r="T9" s="36">
        <v>6.6834889999999999E-3</v>
      </c>
      <c r="U9" s="36">
        <v>1.2912000000000001</v>
      </c>
      <c r="V9" s="36">
        <v>3.0528000000000013</v>
      </c>
      <c r="W9" s="36">
        <v>1.3788694100163297</v>
      </c>
      <c r="X9" s="36">
        <v>4.5946357033322025</v>
      </c>
      <c r="Y9" s="36">
        <v>5.9735051133485317</v>
      </c>
      <c r="Z9" s="36">
        <v>1.63608425540872E-4</v>
      </c>
      <c r="AA9" s="36">
        <v>3.5012203065746614E-5</v>
      </c>
      <c r="AB9" s="36">
        <v>3.5012200000000003E-5</v>
      </c>
      <c r="AC9" s="36">
        <v>1.3818152559856319E-5</v>
      </c>
      <c r="AD9" s="36">
        <v>2.3961486472763152E-2</v>
      </c>
      <c r="AE9" s="36">
        <v>0.21565337825486841</v>
      </c>
      <c r="AF9" s="36">
        <v>0.23961486472763149</v>
      </c>
      <c r="AG9" s="36">
        <v>8.3644549787398492E-2</v>
      </c>
      <c r="AH9" s="36">
        <v>0.14229187779925265</v>
      </c>
      <c r="AI9" s="36">
        <v>0.45571858160030909</v>
      </c>
      <c r="AJ9" s="36">
        <v>1.3725236760827203E-6</v>
      </c>
      <c r="AK9" s="36">
        <v>1.6586159120689904E-6</v>
      </c>
      <c r="AL9" s="36">
        <v>4.14833337305892E-6</v>
      </c>
      <c r="AM9" s="36">
        <v>8.3659740463634433E-2</v>
      </c>
      <c r="AN9" s="36">
        <v>0.16625502288792787</v>
      </c>
      <c r="AO9" s="36">
        <v>0.67137610818855054</v>
      </c>
      <c r="AP9" s="36">
        <v>18.118917038999999</v>
      </c>
      <c r="AQ9" s="36">
        <v>9.7563399440000005</v>
      </c>
      <c r="AR9" s="36">
        <v>27.875256983</v>
      </c>
      <c r="AS9" s="36">
        <v>1.2865277420000001</v>
      </c>
      <c r="AT9" s="36">
        <v>68.005914841999996</v>
      </c>
      <c r="AU9" s="36">
        <v>140.02393593299999</v>
      </c>
      <c r="AV9" s="36">
        <v>51.983694720000003</v>
      </c>
      <c r="AW9" s="36">
        <v>107.034241889</v>
      </c>
      <c r="AX9" s="36">
        <v>48.390505591</v>
      </c>
      <c r="AY9" s="36">
        <v>99.635878297000005</v>
      </c>
      <c r="AZ9" s="36">
        <v>4.8633342000000003E-2</v>
      </c>
      <c r="BA9" s="36">
        <v>9.7266684000000006E-2</v>
      </c>
      <c r="BB9" s="36">
        <v>1.836119608</v>
      </c>
      <c r="BC9" s="36">
        <v>84.493962894000006</v>
      </c>
      <c r="BD9" s="36">
        <v>173.97276802299999</v>
      </c>
      <c r="BE9" s="36">
        <v>0.108860846</v>
      </c>
      <c r="BF9" s="36">
        <v>0.21772169199999999</v>
      </c>
      <c r="BG9" s="36">
        <v>5.4674529749999996</v>
      </c>
      <c r="BH9" s="36">
        <v>16.946116930999999</v>
      </c>
      <c r="BI9" s="36">
        <v>0.03</v>
      </c>
      <c r="BJ9" s="36">
        <v>0.03</v>
      </c>
      <c r="BK9" s="36">
        <v>0.03</v>
      </c>
      <c r="BL9" s="36">
        <v>0.03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>
        <v>5.3412765420000001</v>
      </c>
      <c r="E10" s="36">
        <v>0</v>
      </c>
      <c r="F10" s="36" t="s">
        <v>339</v>
      </c>
      <c r="G10" s="36" t="s">
        <v>339</v>
      </c>
      <c r="H10" s="36" t="s">
        <v>339</v>
      </c>
      <c r="I10" s="36">
        <v>1.5367648585290158E-4</v>
      </c>
      <c r="J10" s="36">
        <v>0.2478600098281013</v>
      </c>
      <c r="K10" s="36">
        <v>1.5367648585290158E-4</v>
      </c>
      <c r="L10" s="36">
        <v>0</v>
      </c>
      <c r="M10" s="36">
        <v>2.2618686313880913E-2</v>
      </c>
      <c r="N10" s="36">
        <v>0.22539500000007329</v>
      </c>
      <c r="O10" s="36">
        <v>0.12131551</v>
      </c>
      <c r="P10" s="36">
        <v>0.19630969600000001</v>
      </c>
      <c r="Q10" s="36">
        <v>0.110079392</v>
      </c>
      <c r="R10" s="36">
        <v>1.1236118E-2</v>
      </c>
      <c r="S10" s="36">
        <v>0.18165389000000001</v>
      </c>
      <c r="T10" s="36">
        <v>1.4655805999999999E-2</v>
      </c>
      <c r="U10" s="36" t="s">
        <v>339</v>
      </c>
      <c r="V10" s="36" t="s">
        <v>339</v>
      </c>
      <c r="W10" s="36">
        <v>0.12146918648585291</v>
      </c>
      <c r="X10" s="36">
        <v>0.44416970582810134</v>
      </c>
      <c r="Y10" s="36">
        <v>0.56563889231395426</v>
      </c>
      <c r="Z10" s="36">
        <v>7.1967212844022091E-6</v>
      </c>
      <c r="AA10" s="36">
        <v>1.5400983548620723E-6</v>
      </c>
      <c r="AB10" s="36">
        <v>1.5401000000000001E-6</v>
      </c>
      <c r="AC10" s="36">
        <v>1.2666542509615109E-6</v>
      </c>
      <c r="AD10" s="36">
        <v>2.5814896642966131E-3</v>
      </c>
      <c r="AE10" s="36">
        <v>2.3233406978669515E-2</v>
      </c>
      <c r="AF10" s="36">
        <v>2.5814896642966125E-2</v>
      </c>
      <c r="AG10" s="36" t="s">
        <v>339</v>
      </c>
      <c r="AH10" s="36" t="s">
        <v>339</v>
      </c>
      <c r="AI10" s="36" t="s">
        <v>339</v>
      </c>
      <c r="AJ10" s="36">
        <v>6.0373918620793718E-8</v>
      </c>
      <c r="AK10" s="36">
        <v>7.2958407817202331E-8</v>
      </c>
      <c r="AL10" s="36">
        <v>1.8247491525376991E-7</v>
      </c>
      <c r="AM10" s="36">
        <v>1.3270281695823046E-6</v>
      </c>
      <c r="AN10" s="36">
        <v>2.5815626227044305E-3</v>
      </c>
      <c r="AO10" s="36">
        <v>2.3233589453584769E-2</v>
      </c>
      <c r="AP10" s="36">
        <v>26.825057235999999</v>
      </c>
      <c r="AQ10" s="36">
        <v>14.444261588</v>
      </c>
      <c r="AR10" s="36">
        <v>41.269318823999996</v>
      </c>
      <c r="AS10" s="36">
        <v>1.3747128559999999</v>
      </c>
      <c r="AT10" s="36">
        <v>73.813263202000002</v>
      </c>
      <c r="AU10" s="36">
        <v>162.70375967999999</v>
      </c>
      <c r="AV10" s="36">
        <v>65.312759835999998</v>
      </c>
      <c r="AW10" s="36">
        <v>143.96642445399999</v>
      </c>
      <c r="AX10" s="36">
        <v>60.525808877999999</v>
      </c>
      <c r="AY10" s="36">
        <v>133.41473110499999</v>
      </c>
      <c r="AZ10" s="36">
        <v>2.1163613000000001E-2</v>
      </c>
      <c r="BA10" s="36">
        <v>4.2327226000000003E-2</v>
      </c>
      <c r="BB10" s="36">
        <v>3.195815031</v>
      </c>
      <c r="BC10" s="36">
        <v>205.11818264300001</v>
      </c>
      <c r="BD10" s="36">
        <v>452.13418357299997</v>
      </c>
      <c r="BE10" s="36">
        <v>0.18947519900000001</v>
      </c>
      <c r="BF10" s="36">
        <v>0.37895039899999999</v>
      </c>
      <c r="BG10" s="36">
        <v>2.2581751410000002</v>
      </c>
      <c r="BH10" s="36">
        <v>27.17006091</v>
      </c>
      <c r="BI10" s="36">
        <v>0</v>
      </c>
      <c r="BJ10" s="36">
        <v>0</v>
      </c>
      <c r="BK10" s="36">
        <v>0</v>
      </c>
      <c r="BL10" s="36">
        <v>0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>
        <v>5.4452876520000002</v>
      </c>
      <c r="E11" s="36">
        <v>8</v>
      </c>
      <c r="F11" s="36">
        <v>0</v>
      </c>
      <c r="G11" s="36">
        <v>0</v>
      </c>
      <c r="H11" s="36">
        <v>8</v>
      </c>
      <c r="I11" s="36">
        <v>2.0298713925145568E-3</v>
      </c>
      <c r="J11" s="36">
        <v>2.5258080289379063</v>
      </c>
      <c r="K11" s="36">
        <v>2.0298713925145568E-3</v>
      </c>
      <c r="L11" s="36">
        <v>0</v>
      </c>
      <c r="M11" s="36">
        <v>0.19294890032997852</v>
      </c>
      <c r="N11" s="36">
        <v>2.3348890000004423</v>
      </c>
      <c r="O11" s="36">
        <v>5.8761297999999997E-2</v>
      </c>
      <c r="P11" s="36">
        <v>9.0446963000000005E-2</v>
      </c>
      <c r="Q11" s="36">
        <v>4.7632019999999997E-2</v>
      </c>
      <c r="R11" s="36">
        <v>1.1129277999999999E-2</v>
      </c>
      <c r="S11" s="36">
        <v>7.5930513000000005E-2</v>
      </c>
      <c r="T11" s="36">
        <v>1.451645E-2</v>
      </c>
      <c r="U11" s="36">
        <v>0</v>
      </c>
      <c r="V11" s="36">
        <v>0</v>
      </c>
      <c r="W11" s="36">
        <v>6.0791169392514555E-2</v>
      </c>
      <c r="X11" s="36">
        <v>2.6162549919379066</v>
      </c>
      <c r="Y11" s="36">
        <v>2.6770461613304213</v>
      </c>
      <c r="Z11" s="36">
        <v>5.555544447567742E-5</v>
      </c>
      <c r="AA11" s="36">
        <v>1.1888865117794968E-5</v>
      </c>
      <c r="AB11" s="36">
        <v>1.1888900000000001E-5</v>
      </c>
      <c r="AC11" s="36">
        <v>2.0462160673767637E-5</v>
      </c>
      <c r="AD11" s="36">
        <v>1.9416053282627146E-2</v>
      </c>
      <c r="AE11" s="36">
        <v>0.1747444795436443</v>
      </c>
      <c r="AF11" s="36">
        <v>0.19416053282627144</v>
      </c>
      <c r="AG11" s="36">
        <v>0</v>
      </c>
      <c r="AH11" s="36">
        <v>0</v>
      </c>
      <c r="AI11" s="36">
        <v>0</v>
      </c>
      <c r="AJ11" s="36">
        <v>4.6606030848045883E-7</v>
      </c>
      <c r="AK11" s="36">
        <v>5.6320707401982788E-7</v>
      </c>
      <c r="AL11" s="36">
        <v>1.4086267255116844E-6</v>
      </c>
      <c r="AM11" s="36">
        <v>2.0928220982248095E-5</v>
      </c>
      <c r="AN11" s="36">
        <v>1.9416616489701166E-2</v>
      </c>
      <c r="AO11" s="36">
        <v>0.17474588817036982</v>
      </c>
      <c r="AP11" s="36">
        <v>22.542504216000001</v>
      </c>
      <c r="AQ11" s="36">
        <v>12.138271501</v>
      </c>
      <c r="AR11" s="36">
        <v>34.680775717000003</v>
      </c>
      <c r="AS11" s="36">
        <v>1.1242390900000001</v>
      </c>
      <c r="AT11" s="36">
        <v>49.613632598000002</v>
      </c>
      <c r="AU11" s="36">
        <v>108.992750843</v>
      </c>
      <c r="AV11" s="36">
        <v>44.645854606</v>
      </c>
      <c r="AW11" s="36">
        <v>98.079383677999999</v>
      </c>
      <c r="AX11" s="36">
        <v>41.355569670999998</v>
      </c>
      <c r="AY11" s="36">
        <v>90.851184747000005</v>
      </c>
      <c r="AZ11" s="36">
        <v>5.2995845999999999E-2</v>
      </c>
      <c r="BA11" s="36">
        <v>0.105991692</v>
      </c>
      <c r="BB11" s="36">
        <v>1.530763986</v>
      </c>
      <c r="BC11" s="36">
        <v>77.508284184000004</v>
      </c>
      <c r="BD11" s="36">
        <v>170.272577595</v>
      </c>
      <c r="BE11" s="36">
        <v>9.0756758000000007E-2</v>
      </c>
      <c r="BF11" s="36">
        <v>0.18151351600000001</v>
      </c>
      <c r="BG11" s="36">
        <v>1.8431679219999999</v>
      </c>
      <c r="BH11" s="36">
        <v>17.161500240999999</v>
      </c>
      <c r="BI11" s="36">
        <v>0</v>
      </c>
      <c r="BJ11" s="36">
        <v>0</v>
      </c>
      <c r="BK11" s="36">
        <v>0</v>
      </c>
      <c r="BL11" s="36">
        <v>0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>
        <v>4.8170891989999998</v>
      </c>
      <c r="E12" s="36">
        <v>115</v>
      </c>
      <c r="F12" s="36">
        <v>0</v>
      </c>
      <c r="G12" s="36">
        <v>3</v>
      </c>
      <c r="H12" s="36">
        <v>112</v>
      </c>
      <c r="I12" s="36">
        <v>0</v>
      </c>
      <c r="J12" s="36">
        <v>0</v>
      </c>
      <c r="K12" s="36">
        <v>0</v>
      </c>
      <c r="L12" s="36">
        <v>0</v>
      </c>
      <c r="M12" s="36">
        <v>0</v>
      </c>
      <c r="N12" s="36">
        <v>0</v>
      </c>
      <c r="O12" s="36">
        <v>3.6480000000000003E-5</v>
      </c>
      <c r="P12" s="36">
        <v>6.2674999999999992E-5</v>
      </c>
      <c r="Q12" s="36">
        <v>3.349E-5</v>
      </c>
      <c r="R12" s="36">
        <v>2.9900000000000002E-6</v>
      </c>
      <c r="S12" s="36">
        <v>5.8774999999999999E-5</v>
      </c>
      <c r="T12" s="36">
        <v>3.8999999999999999E-6</v>
      </c>
      <c r="U12" s="36">
        <v>4.4999999999999998E-2</v>
      </c>
      <c r="V12" s="36">
        <v>0.10799999999999998</v>
      </c>
      <c r="W12" s="36">
        <v>4.5036479999999997E-2</v>
      </c>
      <c r="X12" s="36">
        <v>0.10806267499999998</v>
      </c>
      <c r="Y12" s="36">
        <v>0.15309915499999999</v>
      </c>
      <c r="Z12" s="36">
        <v>0</v>
      </c>
      <c r="AA12" s="36">
        <v>0</v>
      </c>
      <c r="AB12" s="36">
        <v>0</v>
      </c>
      <c r="AC12" s="36">
        <v>0</v>
      </c>
      <c r="AD12" s="36">
        <v>0</v>
      </c>
      <c r="AE12" s="36">
        <v>0</v>
      </c>
      <c r="AF12" s="36">
        <v>0</v>
      </c>
      <c r="AG12" s="36">
        <v>3.019588973076923E-3</v>
      </c>
      <c r="AH12" s="36">
        <v>5.1367720461538459E-3</v>
      </c>
      <c r="AI12" s="36">
        <v>1.6451553715384613E-2</v>
      </c>
      <c r="AJ12" s="36">
        <v>0</v>
      </c>
      <c r="AK12" s="36">
        <v>0</v>
      </c>
      <c r="AL12" s="36">
        <v>0</v>
      </c>
      <c r="AM12" s="36">
        <v>3.019588973076923E-3</v>
      </c>
      <c r="AN12" s="36">
        <v>5.1367720461538459E-3</v>
      </c>
      <c r="AO12" s="36">
        <v>1.6451553715384613E-2</v>
      </c>
      <c r="AP12" s="36">
        <v>0.174248079</v>
      </c>
      <c r="AQ12" s="36">
        <v>9.3825887999999996E-2</v>
      </c>
      <c r="AR12" s="36">
        <v>0.26807396699999997</v>
      </c>
      <c r="AS12" s="36">
        <v>0</v>
      </c>
      <c r="AT12" s="36">
        <v>0</v>
      </c>
      <c r="AU12" s="36">
        <v>0</v>
      </c>
      <c r="AV12" s="36">
        <v>0</v>
      </c>
      <c r="AW12" s="36">
        <v>0</v>
      </c>
      <c r="AX12" s="36">
        <v>0</v>
      </c>
      <c r="AY12" s="36">
        <v>0</v>
      </c>
      <c r="AZ12" s="36">
        <v>0</v>
      </c>
      <c r="BA12" s="36">
        <v>0</v>
      </c>
      <c r="BB12" s="36">
        <v>0.32120502000000001</v>
      </c>
      <c r="BC12" s="36">
        <v>12.536448894999999</v>
      </c>
      <c r="BD12" s="36">
        <v>25.601012989000001</v>
      </c>
      <c r="BE12" s="36">
        <v>1.9043774999999999E-2</v>
      </c>
      <c r="BF12" s="36">
        <v>3.8087550999999997E-2</v>
      </c>
      <c r="BG12" s="36">
        <v>0.35598491900000001</v>
      </c>
      <c r="BH12" s="36">
        <v>1.6544202720000001</v>
      </c>
      <c r="BI12" s="36">
        <v>0</v>
      </c>
      <c r="BJ12" s="36">
        <v>0</v>
      </c>
      <c r="BK12" s="36">
        <v>0</v>
      </c>
      <c r="BL12" s="36">
        <v>0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>
        <v>5.2201260930000002</v>
      </c>
      <c r="E13" s="36">
        <v>1</v>
      </c>
      <c r="F13" s="36">
        <v>0</v>
      </c>
      <c r="G13" s="36">
        <v>0</v>
      </c>
      <c r="H13" s="36">
        <v>1</v>
      </c>
      <c r="I13" s="36">
        <v>4.0747212239328239E-4</v>
      </c>
      <c r="J13" s="36">
        <v>1.4208693154443073</v>
      </c>
      <c r="K13" s="36">
        <v>4.0747212239328239E-4</v>
      </c>
      <c r="L13" s="36">
        <v>0</v>
      </c>
      <c r="M13" s="36">
        <v>8.1801787566481154E-2</v>
      </c>
      <c r="N13" s="36">
        <v>1.3394750000002194</v>
      </c>
      <c r="O13" s="36">
        <v>0.102631694</v>
      </c>
      <c r="P13" s="36">
        <v>0.166816933</v>
      </c>
      <c r="Q13" s="36">
        <v>8.9545977999999998E-2</v>
      </c>
      <c r="R13" s="36">
        <v>1.3085716000000001E-2</v>
      </c>
      <c r="S13" s="36">
        <v>0.14974860600000001</v>
      </c>
      <c r="T13" s="36">
        <v>1.7068327000000001E-2</v>
      </c>
      <c r="U13" s="36">
        <v>0</v>
      </c>
      <c r="V13" s="36">
        <v>0</v>
      </c>
      <c r="W13" s="36">
        <v>0.10303916612239328</v>
      </c>
      <c r="X13" s="36">
        <v>1.5876862484443073</v>
      </c>
      <c r="Y13" s="36">
        <v>1.6907254145667006</v>
      </c>
      <c r="Z13" s="36">
        <v>2.6407362668558155E-5</v>
      </c>
      <c r="AA13" s="36">
        <v>5.6511756110714438E-6</v>
      </c>
      <c r="AB13" s="36">
        <v>5.6511799999999997E-6</v>
      </c>
      <c r="AC13" s="36">
        <v>1.9672306236509378E-6</v>
      </c>
      <c r="AD13" s="36">
        <v>7.025376417232841E-3</v>
      </c>
      <c r="AE13" s="36">
        <v>6.3228387755095553E-2</v>
      </c>
      <c r="AF13" s="36">
        <v>7.0253764172328398E-2</v>
      </c>
      <c r="AG13" s="36">
        <v>0</v>
      </c>
      <c r="AH13" s="36">
        <v>0</v>
      </c>
      <c r="AI13" s="36">
        <v>0</v>
      </c>
      <c r="AJ13" s="36">
        <v>2.2153358965746183E-7</v>
      </c>
      <c r="AK13" s="36">
        <v>2.6771060001845173E-7</v>
      </c>
      <c r="AL13" s="36">
        <v>6.6956599674293822E-7</v>
      </c>
      <c r="AM13" s="36">
        <v>2.1887642133083998E-6</v>
      </c>
      <c r="AN13" s="36">
        <v>7.025644127832859E-3</v>
      </c>
      <c r="AO13" s="36">
        <v>6.3229057321092297E-2</v>
      </c>
      <c r="AP13" s="36">
        <v>18.471537193</v>
      </c>
      <c r="AQ13" s="36">
        <v>9.9462123350000002</v>
      </c>
      <c r="AR13" s="36">
        <v>28.417749528000002</v>
      </c>
      <c r="AS13" s="36">
        <v>1.3055955269999999</v>
      </c>
      <c r="AT13" s="36">
        <v>31.410483932000002</v>
      </c>
      <c r="AU13" s="36">
        <v>69.870010460000003</v>
      </c>
      <c r="AV13" s="36">
        <v>43.430483283000001</v>
      </c>
      <c r="AW13" s="36">
        <v>96.607499833999995</v>
      </c>
      <c r="AX13" s="36">
        <v>39.745100874000002</v>
      </c>
      <c r="AY13" s="36">
        <v>88.40967302</v>
      </c>
      <c r="AZ13" s="36">
        <v>1.2444184E-2</v>
      </c>
      <c r="BA13" s="36">
        <v>2.4888369E-2</v>
      </c>
      <c r="BB13" s="36">
        <v>2.790927838</v>
      </c>
      <c r="BC13" s="36">
        <v>159.675025877</v>
      </c>
      <c r="BD13" s="36">
        <v>355.18382182300002</v>
      </c>
      <c r="BE13" s="36">
        <v>0.16547002899999999</v>
      </c>
      <c r="BF13" s="36">
        <v>0.33094005900000001</v>
      </c>
      <c r="BG13" s="36">
        <v>8.2435598169999995</v>
      </c>
      <c r="BH13" s="36">
        <v>43.711231536</v>
      </c>
      <c r="BI13" s="36">
        <v>0</v>
      </c>
      <c r="BJ13" s="36">
        <v>0</v>
      </c>
      <c r="BK13" s="36">
        <v>0</v>
      </c>
      <c r="BL13" s="36">
        <v>0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>
        <v>5.9435559649999998</v>
      </c>
      <c r="E14" s="36">
        <v>0</v>
      </c>
      <c r="F14" s="36" t="s">
        <v>339</v>
      </c>
      <c r="G14" s="36" t="s">
        <v>339</v>
      </c>
      <c r="H14" s="36" t="s">
        <v>339</v>
      </c>
      <c r="I14" s="36">
        <v>17.811401503256185</v>
      </c>
      <c r="J14" s="36">
        <v>104.08508327528602</v>
      </c>
      <c r="K14" s="36">
        <v>2.0086170032782968</v>
      </c>
      <c r="L14" s="36">
        <v>15.802784499977887</v>
      </c>
      <c r="M14" s="36">
        <v>30.795550278565461</v>
      </c>
      <c r="N14" s="36">
        <v>91.100934499976745</v>
      </c>
      <c r="O14" s="36">
        <v>0.44063481500000001</v>
      </c>
      <c r="P14" s="36">
        <v>0.70031636099999994</v>
      </c>
      <c r="Q14" s="36">
        <v>0.35770220500000005</v>
      </c>
      <c r="R14" s="36">
        <v>8.293260999999999E-2</v>
      </c>
      <c r="S14" s="36">
        <v>0.59214338999999994</v>
      </c>
      <c r="T14" s="36">
        <v>0.10817297100000001</v>
      </c>
      <c r="U14" s="36" t="s">
        <v>339</v>
      </c>
      <c r="V14" s="36" t="s">
        <v>339</v>
      </c>
      <c r="W14" s="36">
        <v>18.252036318256184</v>
      </c>
      <c r="X14" s="36">
        <v>104.78539963628603</v>
      </c>
      <c r="Y14" s="36">
        <v>123.03743595454222</v>
      </c>
      <c r="Z14" s="36">
        <v>6.554345363832477E-2</v>
      </c>
      <c r="AA14" s="36">
        <v>3.1591944653672537E-2</v>
      </c>
      <c r="AB14" s="36">
        <v>3.1591945000000003E-2</v>
      </c>
      <c r="AC14" s="36">
        <v>0.10362815164883382</v>
      </c>
      <c r="AD14" s="36">
        <v>0.37479748744263131</v>
      </c>
      <c r="AE14" s="36">
        <v>3.3731773869836816</v>
      </c>
      <c r="AF14" s="36">
        <v>3.7479748744263119</v>
      </c>
      <c r="AG14" s="36" t="s">
        <v>339</v>
      </c>
      <c r="AH14" s="36" t="s">
        <v>339</v>
      </c>
      <c r="AI14" s="36" t="s">
        <v>339</v>
      </c>
      <c r="AJ14" s="36">
        <v>1.2384452459214754E-3</v>
      </c>
      <c r="AK14" s="36">
        <v>1.496589836405835E-3</v>
      </c>
      <c r="AL14" s="36">
        <v>3.7430929722594374E-3</v>
      </c>
      <c r="AM14" s="36">
        <v>0.1048665968947553</v>
      </c>
      <c r="AN14" s="36">
        <v>0.37629407727903713</v>
      </c>
      <c r="AO14" s="36">
        <v>3.3769204799559409</v>
      </c>
      <c r="AP14" s="36">
        <v>690.31138008300002</v>
      </c>
      <c r="AQ14" s="36">
        <v>371.70612773699997</v>
      </c>
      <c r="AR14" s="36">
        <v>1062.01750782</v>
      </c>
      <c r="AS14" s="36">
        <v>68.231281023999998</v>
      </c>
      <c r="AT14" s="36">
        <v>2363.3377058740002</v>
      </c>
      <c r="AU14" s="36">
        <v>6570.929778703</v>
      </c>
      <c r="AV14" s="36">
        <v>1514.803361712</v>
      </c>
      <c r="AW14" s="36">
        <v>4211.6987739910001</v>
      </c>
      <c r="AX14" s="36">
        <v>1481.26003745</v>
      </c>
      <c r="AY14" s="36">
        <v>4118.436254749</v>
      </c>
      <c r="AZ14" s="36">
        <v>1.848703875</v>
      </c>
      <c r="BA14" s="36">
        <v>3.6974077510000001</v>
      </c>
      <c r="BB14" s="36">
        <v>2.9003955889999999</v>
      </c>
      <c r="BC14" s="36">
        <v>129.66629914999999</v>
      </c>
      <c r="BD14" s="36">
        <v>360.51900000000001</v>
      </c>
      <c r="BE14" s="36">
        <v>0.171960212</v>
      </c>
      <c r="BF14" s="36">
        <v>0.34392042499999997</v>
      </c>
      <c r="BG14" s="36">
        <v>1.5569573830000001</v>
      </c>
      <c r="BH14" s="36">
        <v>47.849290037000003</v>
      </c>
      <c r="BI14" s="36">
        <v>0.06</v>
      </c>
      <c r="BJ14" s="36">
        <v>0.06</v>
      </c>
      <c r="BK14" s="36">
        <v>0.63000000000000034</v>
      </c>
      <c r="BL14" s="36">
        <v>0.63000000000000034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>
        <v>5.5263815239999996</v>
      </c>
      <c r="E15" s="36">
        <v>2</v>
      </c>
      <c r="F15" s="36">
        <v>0</v>
      </c>
      <c r="G15" s="36">
        <v>0</v>
      </c>
      <c r="H15" s="36">
        <v>2</v>
      </c>
      <c r="I15" s="36">
        <v>7.8634678871898303E-2</v>
      </c>
      <c r="J15" s="36">
        <v>4.69893685400812</v>
      </c>
      <c r="K15" s="36">
        <v>5.3176788750501462E-3</v>
      </c>
      <c r="L15" s="36">
        <v>7.3316999996848153E-2</v>
      </c>
      <c r="M15" s="36">
        <v>0.3108090328805973</v>
      </c>
      <c r="N15" s="36">
        <v>4.4667624999994207</v>
      </c>
      <c r="O15" s="36">
        <v>4.0749462E-2</v>
      </c>
      <c r="P15" s="36">
        <v>6.7414405999999996E-2</v>
      </c>
      <c r="Q15" s="36">
        <v>3.1718309E-2</v>
      </c>
      <c r="R15" s="36">
        <v>9.0311530000000001E-3</v>
      </c>
      <c r="S15" s="36">
        <v>5.5634640999999999E-2</v>
      </c>
      <c r="T15" s="36">
        <v>1.1779764999999999E-2</v>
      </c>
      <c r="U15" s="36">
        <v>0</v>
      </c>
      <c r="V15" s="36">
        <v>0</v>
      </c>
      <c r="W15" s="36">
        <v>0.1193841408718983</v>
      </c>
      <c r="X15" s="36">
        <v>4.7663512600081201</v>
      </c>
      <c r="Y15" s="36">
        <v>4.8857354008800185</v>
      </c>
      <c r="Z15" s="36">
        <v>6.4790974040957036E-4</v>
      </c>
      <c r="AA15" s="36">
        <v>1.3865268444764804E-4</v>
      </c>
      <c r="AB15" s="36">
        <v>1.38653E-4</v>
      </c>
      <c r="AC15" s="36">
        <v>3.6000630424116306E-5</v>
      </c>
      <c r="AD15" s="36">
        <v>4.6736880393501198E-2</v>
      </c>
      <c r="AE15" s="36">
        <v>0.42063192354151069</v>
      </c>
      <c r="AF15" s="36">
        <v>0.4673688039350119</v>
      </c>
      <c r="AG15" s="36">
        <v>0</v>
      </c>
      <c r="AH15" s="36">
        <v>0</v>
      </c>
      <c r="AI15" s="36">
        <v>0</v>
      </c>
      <c r="AJ15" s="36">
        <v>5.4353775329757903E-6</v>
      </c>
      <c r="AK15" s="36">
        <v>6.5683410941358061E-6</v>
      </c>
      <c r="AL15" s="36">
        <v>1.6427955603325081E-5</v>
      </c>
      <c r="AM15" s="36">
        <v>4.1436007957092099E-5</v>
      </c>
      <c r="AN15" s="36">
        <v>4.6743448734595336E-2</v>
      </c>
      <c r="AO15" s="36">
        <v>0.42064835149711399</v>
      </c>
      <c r="AP15" s="36">
        <v>71.117574020999996</v>
      </c>
      <c r="AQ15" s="36">
        <v>38.294078319</v>
      </c>
      <c r="AR15" s="36">
        <v>109.41165233999999</v>
      </c>
      <c r="AS15" s="36">
        <v>5.2509816159999998</v>
      </c>
      <c r="AT15" s="36">
        <v>431.59984227000001</v>
      </c>
      <c r="AU15" s="36">
        <v>975.10818444899996</v>
      </c>
      <c r="AV15" s="36">
        <v>245.27508451099999</v>
      </c>
      <c r="AW15" s="36">
        <v>554.14696421099995</v>
      </c>
      <c r="AX15" s="36">
        <v>232.14543226999999</v>
      </c>
      <c r="AY15" s="36">
        <v>524.48330332600005</v>
      </c>
      <c r="AZ15" s="36">
        <v>0.104620752</v>
      </c>
      <c r="BA15" s="36">
        <v>0.20924150499999999</v>
      </c>
      <c r="BB15" s="36">
        <v>1.430246312</v>
      </c>
      <c r="BC15" s="36">
        <v>39.845002633</v>
      </c>
      <c r="BD15" s="36">
        <v>90.021321540000002</v>
      </c>
      <c r="BE15" s="36">
        <v>8.4797211999999997E-2</v>
      </c>
      <c r="BF15" s="36">
        <v>0.16959442399999999</v>
      </c>
      <c r="BG15" s="36">
        <v>2.686630734</v>
      </c>
      <c r="BH15" s="36">
        <v>15.473846564</v>
      </c>
      <c r="BI15" s="36">
        <v>0</v>
      </c>
      <c r="BJ15" s="36">
        <v>0</v>
      </c>
      <c r="BK15" s="36">
        <v>0.03</v>
      </c>
      <c r="BL15" s="36">
        <v>0.03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>
        <v>4.8070135980000002</v>
      </c>
      <c r="E16" s="36">
        <v>45</v>
      </c>
      <c r="F16" s="36">
        <v>0</v>
      </c>
      <c r="G16" s="36">
        <v>7</v>
      </c>
      <c r="H16" s="36">
        <v>38</v>
      </c>
      <c r="I16" s="36">
        <v>0</v>
      </c>
      <c r="J16" s="36">
        <v>0</v>
      </c>
      <c r="K16" s="36">
        <v>0</v>
      </c>
      <c r="L16" s="36">
        <v>0</v>
      </c>
      <c r="M16" s="36">
        <v>0</v>
      </c>
      <c r="N16" s="36">
        <v>0</v>
      </c>
      <c r="O16" s="36">
        <v>3.2827999999999998E-5</v>
      </c>
      <c r="P16" s="36">
        <v>4.5785999999999998E-5</v>
      </c>
      <c r="Q16" s="36">
        <v>3.1117E-5</v>
      </c>
      <c r="R16" s="36">
        <v>1.711E-6</v>
      </c>
      <c r="S16" s="36">
        <v>4.3553000000000001E-5</v>
      </c>
      <c r="T16" s="36">
        <v>2.2330000000000001E-6</v>
      </c>
      <c r="U16" s="36">
        <v>8.1000000000000003E-2</v>
      </c>
      <c r="V16" s="36">
        <v>0.19439999999999999</v>
      </c>
      <c r="W16" s="36">
        <v>8.1032828000000001E-2</v>
      </c>
      <c r="X16" s="36">
        <v>0.19444578599999998</v>
      </c>
      <c r="Y16" s="36">
        <v>0.27547861399999996</v>
      </c>
      <c r="Z16" s="36">
        <v>0</v>
      </c>
      <c r="AA16" s="36">
        <v>0</v>
      </c>
      <c r="AB16" s="36">
        <v>0</v>
      </c>
      <c r="AC16" s="36">
        <v>0</v>
      </c>
      <c r="AD16" s="36">
        <v>0</v>
      </c>
      <c r="AE16" s="36">
        <v>0</v>
      </c>
      <c r="AF16" s="36">
        <v>0</v>
      </c>
      <c r="AG16" s="36">
        <v>5.1815119014250854E-3</v>
      </c>
      <c r="AH16" s="36">
        <v>8.8145259932288812E-3</v>
      </c>
      <c r="AI16" s="36">
        <v>2.8230306221557363E-2</v>
      </c>
      <c r="AJ16" s="36">
        <v>0</v>
      </c>
      <c r="AK16" s="36">
        <v>0</v>
      </c>
      <c r="AL16" s="36">
        <v>0</v>
      </c>
      <c r="AM16" s="36">
        <v>5.1815119014250854E-3</v>
      </c>
      <c r="AN16" s="36">
        <v>8.8145259932288812E-3</v>
      </c>
      <c r="AO16" s="36">
        <v>2.8230306221557363E-2</v>
      </c>
      <c r="AP16" s="36">
        <v>0.23640098200000001</v>
      </c>
      <c r="AQ16" s="36">
        <v>0.12729283599999999</v>
      </c>
      <c r="AR16" s="36">
        <v>0.363693818</v>
      </c>
      <c r="AS16" s="36">
        <v>0</v>
      </c>
      <c r="AT16" s="36">
        <v>0</v>
      </c>
      <c r="AU16" s="36">
        <v>0</v>
      </c>
      <c r="AV16" s="36">
        <v>0</v>
      </c>
      <c r="AW16" s="36">
        <v>0</v>
      </c>
      <c r="AX16" s="36">
        <v>0</v>
      </c>
      <c r="AY16" s="36">
        <v>0</v>
      </c>
      <c r="AZ16" s="36">
        <v>0</v>
      </c>
      <c r="BA16" s="36">
        <v>0</v>
      </c>
      <c r="BB16" s="36">
        <v>0.17129609900000001</v>
      </c>
      <c r="BC16" s="36">
        <v>10.547479288</v>
      </c>
      <c r="BD16" s="36">
        <v>21.408678472999998</v>
      </c>
      <c r="BE16" s="36">
        <v>1.0155895E-2</v>
      </c>
      <c r="BF16" s="36">
        <v>2.031179E-2</v>
      </c>
      <c r="BG16" s="36">
        <v>0.26618081399999999</v>
      </c>
      <c r="BH16" s="36">
        <v>0.65700814200000002</v>
      </c>
      <c r="BI16" s="36">
        <v>0</v>
      </c>
      <c r="BJ16" s="36">
        <v>0</v>
      </c>
      <c r="BK16" s="36">
        <v>0</v>
      </c>
      <c r="BL16" s="36">
        <v>0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>
        <v>6.1882720649999996</v>
      </c>
      <c r="E17" s="36">
        <v>3</v>
      </c>
      <c r="F17" s="36">
        <v>1</v>
      </c>
      <c r="G17" s="36">
        <v>1</v>
      </c>
      <c r="H17" s="36">
        <v>1</v>
      </c>
      <c r="I17" s="36">
        <v>18.52397677880748</v>
      </c>
      <c r="J17" s="36">
        <v>97.140124551223067</v>
      </c>
      <c r="K17" s="36">
        <v>5.6833047787966002</v>
      </c>
      <c r="L17" s="36">
        <v>12.840672000010882</v>
      </c>
      <c r="M17" s="36">
        <v>49.017751330036916</v>
      </c>
      <c r="N17" s="36">
        <v>66.646349999993632</v>
      </c>
      <c r="O17" s="36">
        <v>0.18409123399999999</v>
      </c>
      <c r="P17" s="36">
        <v>0.27658226499999999</v>
      </c>
      <c r="Q17" s="36">
        <v>0.15957796699999999</v>
      </c>
      <c r="R17" s="36">
        <v>2.4513266999999998E-2</v>
      </c>
      <c r="S17" s="36">
        <v>0.24460843800000001</v>
      </c>
      <c r="T17" s="36">
        <v>3.1973827000000003E-2</v>
      </c>
      <c r="U17" s="36">
        <v>3.9050000000000001E-2</v>
      </c>
      <c r="V17" s="36">
        <v>9.2300000000000007E-2</v>
      </c>
      <c r="W17" s="36">
        <v>18.74711801280748</v>
      </c>
      <c r="X17" s="36">
        <v>97.509006816223064</v>
      </c>
      <c r="Y17" s="36">
        <v>116.25612482903054</v>
      </c>
      <c r="Z17" s="36">
        <v>5.6037155855259459E-2</v>
      </c>
      <c r="AA17" s="36">
        <v>2.6895421346168999E-2</v>
      </c>
      <c r="AB17" s="36">
        <v>2.6895420999999999E-2</v>
      </c>
      <c r="AC17" s="36">
        <v>0.1538739144764211</v>
      </c>
      <c r="AD17" s="36">
        <v>0.62838476108041352</v>
      </c>
      <c r="AE17" s="36">
        <v>5.6568358170425652</v>
      </c>
      <c r="AF17" s="36">
        <v>6.2852205781229795</v>
      </c>
      <c r="AG17" s="36">
        <v>3.0859037455429122E-3</v>
      </c>
      <c r="AH17" s="36">
        <v>5.2495833832224255E-3</v>
      </c>
      <c r="AI17" s="36">
        <v>1.6812854889509659E-2</v>
      </c>
      <c r="AJ17" s="36">
        <v>1.0543354130578117E-3</v>
      </c>
      <c r="AK17" s="36">
        <v>1.2741036904962975E-3</v>
      </c>
      <c r="AL17" s="36">
        <v>3.1866370155765617E-3</v>
      </c>
      <c r="AM17" s="36">
        <v>0.1580141536350218</v>
      </c>
      <c r="AN17" s="36">
        <v>0.63490844815413228</v>
      </c>
      <c r="AO17" s="36">
        <v>5.6768353089476511</v>
      </c>
      <c r="AP17" s="36">
        <v>600.79566036100005</v>
      </c>
      <c r="AQ17" s="36">
        <v>323.50535557900002</v>
      </c>
      <c r="AR17" s="36">
        <v>924.30101594000007</v>
      </c>
      <c r="AS17" s="36">
        <v>96.857638840999996</v>
      </c>
      <c r="AT17" s="36">
        <v>1710.280657006</v>
      </c>
      <c r="AU17" s="36">
        <v>4402.0938881169996</v>
      </c>
      <c r="AV17" s="36">
        <v>1174.7955006499999</v>
      </c>
      <c r="AW17" s="36">
        <v>3023.8078598460002</v>
      </c>
      <c r="AX17" s="36">
        <v>1153.216574025</v>
      </c>
      <c r="AY17" s="36">
        <v>2968.2658290009999</v>
      </c>
      <c r="AZ17" s="36">
        <v>3.274153847</v>
      </c>
      <c r="BA17" s="36">
        <v>6.5483076950000001</v>
      </c>
      <c r="BB17" s="36">
        <v>2.842320677</v>
      </c>
      <c r="BC17" s="36">
        <v>114.916215143</v>
      </c>
      <c r="BD17" s="36">
        <v>295.78301447500002</v>
      </c>
      <c r="BE17" s="36">
        <v>0.16851703600000001</v>
      </c>
      <c r="BF17" s="36">
        <v>0.33703407200000002</v>
      </c>
      <c r="BG17" s="36">
        <v>4.076178927</v>
      </c>
      <c r="BH17" s="36">
        <v>23.298168079</v>
      </c>
      <c r="BI17" s="36">
        <v>0</v>
      </c>
      <c r="BJ17" s="36">
        <v>0.19999999999999998</v>
      </c>
      <c r="BK17" s="36">
        <v>1.1700000000000004</v>
      </c>
      <c r="BL17" s="36">
        <v>1.4600000000000004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>
        <v>6.1292695249999998</v>
      </c>
      <c r="E18" s="36">
        <v>1</v>
      </c>
      <c r="F18" s="36">
        <v>1</v>
      </c>
      <c r="G18" s="36">
        <v>0</v>
      </c>
      <c r="H18" s="36">
        <v>0</v>
      </c>
      <c r="I18" s="36">
        <v>11.815180725371969</v>
      </c>
      <c r="J18" s="36">
        <v>71.12069837548664</v>
      </c>
      <c r="K18" s="36">
        <v>2.8796122253477647</v>
      </c>
      <c r="L18" s="36">
        <v>8.9355685000242033</v>
      </c>
      <c r="M18" s="36">
        <v>36.199722600857363</v>
      </c>
      <c r="N18" s="36">
        <v>46.736156500001243</v>
      </c>
      <c r="O18" s="36">
        <v>0.73423508199999998</v>
      </c>
      <c r="P18" s="36">
        <v>1.247109008</v>
      </c>
      <c r="Q18" s="36">
        <v>0.67476635399999996</v>
      </c>
      <c r="R18" s="36">
        <v>5.9468727999999998E-2</v>
      </c>
      <c r="S18" s="36">
        <v>1.1695411010000001</v>
      </c>
      <c r="T18" s="36">
        <v>7.7567907000000005E-2</v>
      </c>
      <c r="U18" s="36">
        <v>0</v>
      </c>
      <c r="V18" s="36">
        <v>0</v>
      </c>
      <c r="W18" s="36">
        <v>12.549415807371968</v>
      </c>
      <c r="X18" s="36">
        <v>72.367807383486635</v>
      </c>
      <c r="Y18" s="36">
        <v>84.917223190858607</v>
      </c>
      <c r="Z18" s="36">
        <v>4.2312124285283158E-2</v>
      </c>
      <c r="AA18" s="36">
        <v>2.0384276098596318E-2</v>
      </c>
      <c r="AB18" s="36">
        <v>2.0384276E-2</v>
      </c>
      <c r="AC18" s="36">
        <v>3.333044354729315E-2</v>
      </c>
      <c r="AD18" s="36">
        <v>0.9188217009596682</v>
      </c>
      <c r="AE18" s="36">
        <v>8.269395308637014</v>
      </c>
      <c r="AF18" s="36">
        <v>9.1882170095966842</v>
      </c>
      <c r="AG18" s="36">
        <v>0</v>
      </c>
      <c r="AH18" s="36">
        <v>0</v>
      </c>
      <c r="AI18" s="36">
        <v>0</v>
      </c>
      <c r="AJ18" s="36">
        <v>7.9909007843106754E-4</v>
      </c>
      <c r="AK18" s="36">
        <v>9.6565438703097848E-4</v>
      </c>
      <c r="AL18" s="36">
        <v>2.4151802062265149E-3</v>
      </c>
      <c r="AM18" s="36">
        <v>3.4129533625724219E-2</v>
      </c>
      <c r="AN18" s="36">
        <v>0.9197873553466992</v>
      </c>
      <c r="AO18" s="36">
        <v>8.27181048884324</v>
      </c>
      <c r="AP18" s="36">
        <v>977.95735510999998</v>
      </c>
      <c r="AQ18" s="36">
        <v>526.59242198200002</v>
      </c>
      <c r="AR18" s="36">
        <v>1504.5497770920001</v>
      </c>
      <c r="AS18" s="36">
        <v>105.759800739</v>
      </c>
      <c r="AT18" s="36">
        <v>3052.3244036000001</v>
      </c>
      <c r="AU18" s="36">
        <v>7994.2841794890001</v>
      </c>
      <c r="AV18" s="36">
        <v>1861.268234013</v>
      </c>
      <c r="AW18" s="36">
        <v>4874.8118579439997</v>
      </c>
      <c r="AX18" s="36">
        <v>1811.7902146030001</v>
      </c>
      <c r="AY18" s="36">
        <v>4745.2249282789999</v>
      </c>
      <c r="AZ18" s="36">
        <v>1.7568069719999999</v>
      </c>
      <c r="BA18" s="36">
        <v>3.5136139439999998</v>
      </c>
      <c r="BB18" s="36">
        <v>2.7973617640000001</v>
      </c>
      <c r="BC18" s="36">
        <v>165.71968231899999</v>
      </c>
      <c r="BD18" s="36">
        <v>434.03323481400002</v>
      </c>
      <c r="BE18" s="36">
        <v>0.16585148799999999</v>
      </c>
      <c r="BF18" s="36">
        <v>0.33170297599999998</v>
      </c>
      <c r="BG18" s="36">
        <v>7.7689481540000003</v>
      </c>
      <c r="BH18" s="36">
        <v>74.85258159</v>
      </c>
      <c r="BI18" s="36">
        <v>1.05</v>
      </c>
      <c r="BJ18" s="36">
        <v>1.32</v>
      </c>
      <c r="BK18" s="36">
        <v>2.7599999999999993</v>
      </c>
      <c r="BL18" s="36">
        <v>3.3099999999999978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>
        <v>6.0580930640000004</v>
      </c>
      <c r="E19" s="36">
        <v>6</v>
      </c>
      <c r="F19" s="36">
        <v>1</v>
      </c>
      <c r="G19" s="36">
        <v>4</v>
      </c>
      <c r="H19" s="36">
        <v>1</v>
      </c>
      <c r="I19" s="36">
        <v>5.588531124263759</v>
      </c>
      <c r="J19" s="36">
        <v>43.342285789175484</v>
      </c>
      <c r="K19" s="36">
        <v>0.95016062426318659</v>
      </c>
      <c r="L19" s="36">
        <v>4.6383705000005726</v>
      </c>
      <c r="M19" s="36">
        <v>17.505792913434082</v>
      </c>
      <c r="N19" s="36">
        <v>31.425024000005163</v>
      </c>
      <c r="O19" s="36">
        <v>1.6179456919999999</v>
      </c>
      <c r="P19" s="36">
        <v>2.7485985540000004</v>
      </c>
      <c r="Q19" s="36">
        <v>1.504902835</v>
      </c>
      <c r="R19" s="36">
        <v>0.113042857</v>
      </c>
      <c r="S19" s="36">
        <v>2.6011513500000003</v>
      </c>
      <c r="T19" s="36">
        <v>0.147447204</v>
      </c>
      <c r="U19" s="36">
        <v>0.38799999999999996</v>
      </c>
      <c r="V19" s="36">
        <v>0.92119999999999991</v>
      </c>
      <c r="W19" s="36">
        <v>7.594476816263759</v>
      </c>
      <c r="X19" s="36">
        <v>47.012084343175481</v>
      </c>
      <c r="Y19" s="36">
        <v>54.606561159439238</v>
      </c>
      <c r="Z19" s="36">
        <v>2.4489013779441397E-2</v>
      </c>
      <c r="AA19" s="36">
        <v>1.1572064884628641E-2</v>
      </c>
      <c r="AB19" s="36">
        <v>1.1572064999999999E-2</v>
      </c>
      <c r="AC19" s="36">
        <v>1.7878844377998093E-2</v>
      </c>
      <c r="AD19" s="36">
        <v>0.51308746480216616</v>
      </c>
      <c r="AE19" s="36">
        <v>4.6177871832194946</v>
      </c>
      <c r="AF19" s="36">
        <v>5.1308746480216598</v>
      </c>
      <c r="AG19" s="36">
        <v>2.8653860438758897E-2</v>
      </c>
      <c r="AH19" s="36">
        <v>4.8744498217658819E-2</v>
      </c>
      <c r="AI19" s="36">
        <v>0.15611413618358297</v>
      </c>
      <c r="AJ19" s="36">
        <v>4.5363996572900234E-4</v>
      </c>
      <c r="AK19" s="36">
        <v>5.4819780375116778E-4</v>
      </c>
      <c r="AL19" s="36">
        <v>1.3710873191261066E-3</v>
      </c>
      <c r="AM19" s="36">
        <v>4.6986344782485992E-2</v>
      </c>
      <c r="AN19" s="36">
        <v>0.56238016082357611</v>
      </c>
      <c r="AO19" s="36">
        <v>4.7752724067222037</v>
      </c>
      <c r="AP19" s="36">
        <v>849.71349667300001</v>
      </c>
      <c r="AQ19" s="36">
        <v>457.53803667</v>
      </c>
      <c r="AR19" s="36">
        <v>1307.2515333430001</v>
      </c>
      <c r="AS19" s="36">
        <v>63.718070760000003</v>
      </c>
      <c r="AT19" s="36">
        <v>3557.5826898310002</v>
      </c>
      <c r="AU19" s="36">
        <v>8379.5486183520006</v>
      </c>
      <c r="AV19" s="36">
        <v>2095.1081263770002</v>
      </c>
      <c r="AW19" s="36">
        <v>4934.8284878550003</v>
      </c>
      <c r="AX19" s="36">
        <v>2033.7650475339999</v>
      </c>
      <c r="AY19" s="36">
        <v>4790.3406835289998</v>
      </c>
      <c r="AZ19" s="36">
        <v>0.82790934900000002</v>
      </c>
      <c r="BA19" s="36">
        <v>1.6558186989999999</v>
      </c>
      <c r="BB19" s="36">
        <v>3.7914945050000002</v>
      </c>
      <c r="BC19" s="36">
        <v>215.80447900300001</v>
      </c>
      <c r="BD19" s="36">
        <v>508.30698300799997</v>
      </c>
      <c r="BE19" s="36">
        <v>0.22479216399999999</v>
      </c>
      <c r="BF19" s="36">
        <v>0.44958432799999998</v>
      </c>
      <c r="BG19" s="36">
        <v>3.7391144839999999</v>
      </c>
      <c r="BH19" s="36">
        <v>41.040841870999998</v>
      </c>
      <c r="BI19" s="36">
        <v>0.15</v>
      </c>
      <c r="BJ19" s="36">
        <v>0.15</v>
      </c>
      <c r="BK19" s="36">
        <v>0.57000000000000028</v>
      </c>
      <c r="BL19" s="36">
        <v>0.5900000000000003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>
        <v>5.6439131529999997</v>
      </c>
      <c r="E20" s="36">
        <v>0</v>
      </c>
      <c r="F20" s="36" t="s">
        <v>339</v>
      </c>
      <c r="G20" s="36" t="s">
        <v>339</v>
      </c>
      <c r="H20" s="36" t="s">
        <v>339</v>
      </c>
      <c r="I20" s="36">
        <v>0.18620178261864992</v>
      </c>
      <c r="J20" s="36">
        <v>2.7225811342126476</v>
      </c>
      <c r="K20" s="36">
        <v>2.0186782622283551E-2</v>
      </c>
      <c r="L20" s="36">
        <v>0.16601499999636637</v>
      </c>
      <c r="M20" s="36">
        <v>0.83944491683156719</v>
      </c>
      <c r="N20" s="36">
        <v>2.0693379999997301</v>
      </c>
      <c r="O20" s="36">
        <v>0.10733775300000001</v>
      </c>
      <c r="P20" s="36">
        <v>0.16423853900000002</v>
      </c>
      <c r="Q20" s="36">
        <v>0.10166497300000001</v>
      </c>
      <c r="R20" s="36">
        <v>5.6727800000000005E-3</v>
      </c>
      <c r="S20" s="36">
        <v>0.15683926000000001</v>
      </c>
      <c r="T20" s="36">
        <v>7.3992789999999999E-3</v>
      </c>
      <c r="U20" s="36" t="s">
        <v>339</v>
      </c>
      <c r="V20" s="36" t="s">
        <v>339</v>
      </c>
      <c r="W20" s="36">
        <v>0.29353953561864993</v>
      </c>
      <c r="X20" s="36">
        <v>2.8868196732126474</v>
      </c>
      <c r="Y20" s="36">
        <v>3.1803592088312973</v>
      </c>
      <c r="Z20" s="36">
        <v>1.1444488477482494E-3</v>
      </c>
      <c r="AA20" s="36">
        <v>4.6860750684956959E-4</v>
      </c>
      <c r="AB20" s="36">
        <v>4.6860800000000002E-4</v>
      </c>
      <c r="AC20" s="36">
        <v>5.4349554731806352E-5</v>
      </c>
      <c r="AD20" s="36">
        <v>6.6427261174886419E-3</v>
      </c>
      <c r="AE20" s="36">
        <v>5.9784535057397781E-2</v>
      </c>
      <c r="AF20" s="36">
        <v>6.6427261174886426E-2</v>
      </c>
      <c r="AG20" s="36" t="s">
        <v>339</v>
      </c>
      <c r="AH20" s="36" t="s">
        <v>339</v>
      </c>
      <c r="AI20" s="36" t="s">
        <v>339</v>
      </c>
      <c r="AJ20" s="36">
        <v>1.8370041722712838E-5</v>
      </c>
      <c r="AK20" s="36">
        <v>2.2199138738006332E-5</v>
      </c>
      <c r="AL20" s="36">
        <v>5.5521852533756643E-5</v>
      </c>
      <c r="AM20" s="36">
        <v>7.2719596454519191E-5</v>
      </c>
      <c r="AN20" s="36">
        <v>6.6649252562266479E-3</v>
      </c>
      <c r="AO20" s="36">
        <v>5.9840056909931535E-2</v>
      </c>
      <c r="AP20" s="36">
        <v>41.058060752999999</v>
      </c>
      <c r="AQ20" s="36">
        <v>22.108186559</v>
      </c>
      <c r="AR20" s="36">
        <v>63.166247311999996</v>
      </c>
      <c r="AS20" s="36">
        <v>2.9285527139999998</v>
      </c>
      <c r="AT20" s="36">
        <v>129.11723069499999</v>
      </c>
      <c r="AU20" s="36">
        <v>297.72811804700001</v>
      </c>
      <c r="AV20" s="36">
        <v>82.291144666999998</v>
      </c>
      <c r="AW20" s="36">
        <v>189.753044593</v>
      </c>
      <c r="AX20" s="36">
        <v>77.389795504000006</v>
      </c>
      <c r="AY20" s="36">
        <v>178.45114898700001</v>
      </c>
      <c r="AZ20" s="36">
        <v>4.3706717999999999E-2</v>
      </c>
      <c r="BA20" s="36">
        <v>8.7413435999999997E-2</v>
      </c>
      <c r="BB20" s="36">
        <v>0.46572149899999998</v>
      </c>
      <c r="BC20" s="36">
        <v>26.741181099999999</v>
      </c>
      <c r="BD20" s="36">
        <v>61.661805172000001</v>
      </c>
      <c r="BE20" s="36">
        <v>2.7611945999999998E-2</v>
      </c>
      <c r="BF20" s="36">
        <v>5.5223893000000003E-2</v>
      </c>
      <c r="BG20" s="36">
        <v>2.0615185989999998</v>
      </c>
      <c r="BH20" s="36">
        <v>14.870611568999999</v>
      </c>
      <c r="BI20" s="36">
        <v>0.09</v>
      </c>
      <c r="BJ20" s="36">
        <v>0.09</v>
      </c>
      <c r="BK20" s="36">
        <v>0.15</v>
      </c>
      <c r="BL20" s="36">
        <v>0.15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>
        <v>5.520032359</v>
      </c>
      <c r="E21" s="36">
        <v>3</v>
      </c>
      <c r="F21" s="36">
        <v>0</v>
      </c>
      <c r="G21" s="36">
        <v>0</v>
      </c>
      <c r="H21" s="36">
        <v>3</v>
      </c>
      <c r="I21" s="36">
        <v>1.8473870629075341E-4</v>
      </c>
      <c r="J21" s="36">
        <v>0.45614408441105875</v>
      </c>
      <c r="K21" s="36">
        <v>1.8473870629075341E-4</v>
      </c>
      <c r="L21" s="36">
        <v>0</v>
      </c>
      <c r="M21" s="36">
        <v>2.7863323117341843E-2</v>
      </c>
      <c r="N21" s="36">
        <v>0.42846550000000766</v>
      </c>
      <c r="O21" s="36">
        <v>6.7000708999999992E-2</v>
      </c>
      <c r="P21" s="36">
        <v>0.103350703</v>
      </c>
      <c r="Q21" s="36">
        <v>5.8578897999999997E-2</v>
      </c>
      <c r="R21" s="36">
        <v>8.4218109999999995E-3</v>
      </c>
      <c r="S21" s="36">
        <v>9.2365732000000006E-2</v>
      </c>
      <c r="T21" s="36">
        <v>1.0984971E-2</v>
      </c>
      <c r="U21" s="36">
        <v>0</v>
      </c>
      <c r="V21" s="36">
        <v>0</v>
      </c>
      <c r="W21" s="36">
        <v>6.7185447706290743E-2</v>
      </c>
      <c r="X21" s="36">
        <v>0.55949478741105874</v>
      </c>
      <c r="Y21" s="36">
        <v>0.62668023511734949</v>
      </c>
      <c r="Z21" s="36">
        <v>7.0490415559285089E-6</v>
      </c>
      <c r="AA21" s="36">
        <v>1.5084948929687009E-6</v>
      </c>
      <c r="AB21" s="36">
        <v>1.50849E-6</v>
      </c>
      <c r="AC21" s="36">
        <v>7.0836808542928215E-7</v>
      </c>
      <c r="AD21" s="36">
        <v>3.8930334362697184E-3</v>
      </c>
      <c r="AE21" s="36">
        <v>3.5037300926427463E-2</v>
      </c>
      <c r="AF21" s="36">
        <v>3.8930334362697182E-2</v>
      </c>
      <c r="AG21" s="36">
        <v>0</v>
      </c>
      <c r="AH21" s="36">
        <v>0</v>
      </c>
      <c r="AI21" s="36">
        <v>0</v>
      </c>
      <c r="AJ21" s="36">
        <v>5.9134765599818918E-8</v>
      </c>
      <c r="AK21" s="36">
        <v>7.1460962670067887E-8</v>
      </c>
      <c r="AL21" s="36">
        <v>1.7872968307977359E-7</v>
      </c>
      <c r="AM21" s="36">
        <v>7.6750285102910101E-7</v>
      </c>
      <c r="AN21" s="36">
        <v>3.8931048972323883E-3</v>
      </c>
      <c r="AO21" s="36">
        <v>3.5037479656110544E-2</v>
      </c>
      <c r="AP21" s="36">
        <v>13.337330967</v>
      </c>
      <c r="AQ21" s="36">
        <v>7.1816397509999996</v>
      </c>
      <c r="AR21" s="36">
        <v>20.518970717999998</v>
      </c>
      <c r="AS21" s="36">
        <v>1.815457163</v>
      </c>
      <c r="AT21" s="36">
        <v>31.231221096999999</v>
      </c>
      <c r="AU21" s="36">
        <v>73.723372677</v>
      </c>
      <c r="AV21" s="36">
        <v>26.287462054999999</v>
      </c>
      <c r="AW21" s="36">
        <v>62.053300950999997</v>
      </c>
      <c r="AX21" s="36">
        <v>24.406979018000001</v>
      </c>
      <c r="AY21" s="36">
        <v>57.614295787000003</v>
      </c>
      <c r="AZ21" s="36">
        <v>3.4358095999999998E-2</v>
      </c>
      <c r="BA21" s="36">
        <v>6.8716191999999995E-2</v>
      </c>
      <c r="BB21" s="36">
        <v>0.414755659</v>
      </c>
      <c r="BC21" s="36">
        <v>11.641685727</v>
      </c>
      <c r="BD21" s="36">
        <v>27.480972735999998</v>
      </c>
      <c r="BE21" s="36">
        <v>2.4590256000000001E-2</v>
      </c>
      <c r="BF21" s="36">
        <v>4.9180513000000002E-2</v>
      </c>
      <c r="BG21" s="36">
        <v>0.87361092299999998</v>
      </c>
      <c r="BH21" s="36">
        <v>13.372479818</v>
      </c>
      <c r="BI21" s="36">
        <v>0</v>
      </c>
      <c r="BJ21" s="36">
        <v>0</v>
      </c>
      <c r="BK21" s="36">
        <v>0</v>
      </c>
      <c r="BL21" s="36">
        <v>0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>
        <v>5.4528074889999996</v>
      </c>
      <c r="E22" s="36">
        <v>2</v>
      </c>
      <c r="F22" s="36">
        <v>0</v>
      </c>
      <c r="G22" s="36">
        <v>0</v>
      </c>
      <c r="H22" s="36">
        <v>2</v>
      </c>
      <c r="I22" s="36">
        <v>1.6997902043265853E-4</v>
      </c>
      <c r="J22" s="36">
        <v>1.1813632941424508</v>
      </c>
      <c r="K22" s="36">
        <v>1.6997902043265853E-4</v>
      </c>
      <c r="L22" s="36">
        <v>0</v>
      </c>
      <c r="M22" s="36">
        <v>4.4943273162787865E-2</v>
      </c>
      <c r="N22" s="36">
        <v>1.1365900000000955</v>
      </c>
      <c r="O22" s="36">
        <v>9.1362264999999998E-2</v>
      </c>
      <c r="P22" s="36">
        <v>0.15671285399999998</v>
      </c>
      <c r="Q22" s="36">
        <v>8.1659450999999994E-2</v>
      </c>
      <c r="R22" s="36">
        <v>9.7028140000000006E-3</v>
      </c>
      <c r="S22" s="36">
        <v>0.14405700799999999</v>
      </c>
      <c r="T22" s="36">
        <v>1.2655846000000002E-2</v>
      </c>
      <c r="U22" s="36">
        <v>0</v>
      </c>
      <c r="V22" s="36">
        <v>0</v>
      </c>
      <c r="W22" s="36">
        <v>9.1532244020432654E-2</v>
      </c>
      <c r="X22" s="36">
        <v>1.3380761481424508</v>
      </c>
      <c r="Y22" s="36">
        <v>1.4296083921628835</v>
      </c>
      <c r="Z22" s="36">
        <v>1.0258092464009836E-5</v>
      </c>
      <c r="AA22" s="36">
        <v>2.1952317872981052E-6</v>
      </c>
      <c r="AB22" s="36">
        <v>2.1952300000000002E-6</v>
      </c>
      <c r="AC22" s="36">
        <v>1.635026748831149E-6</v>
      </c>
      <c r="AD22" s="36">
        <v>1.6679165445866628E-2</v>
      </c>
      <c r="AE22" s="36">
        <v>0.15011248901279961</v>
      </c>
      <c r="AF22" s="36">
        <v>0.16679165445866628</v>
      </c>
      <c r="AG22" s="36">
        <v>0</v>
      </c>
      <c r="AH22" s="36">
        <v>0</v>
      </c>
      <c r="AI22" s="36">
        <v>0</v>
      </c>
      <c r="AJ22" s="36">
        <v>8.6055864797042396E-8</v>
      </c>
      <c r="AK22" s="36">
        <v>1.0399356249110909E-7</v>
      </c>
      <c r="AL22" s="36">
        <v>2.600963627118585E-7</v>
      </c>
      <c r="AM22" s="36">
        <v>1.7210826136281915E-6</v>
      </c>
      <c r="AN22" s="36">
        <v>1.6679269439429118E-2</v>
      </c>
      <c r="AO22" s="36">
        <v>0.15011274910916234</v>
      </c>
      <c r="AP22" s="36">
        <v>35.127833461000002</v>
      </c>
      <c r="AQ22" s="36">
        <v>18.914987247999999</v>
      </c>
      <c r="AR22" s="36">
        <v>54.042820708999997</v>
      </c>
      <c r="AS22" s="36">
        <v>4.1011379860000003</v>
      </c>
      <c r="AT22" s="36">
        <v>128.888489655</v>
      </c>
      <c r="AU22" s="36">
        <v>329.12596465799999</v>
      </c>
      <c r="AV22" s="36">
        <v>99.313328451000004</v>
      </c>
      <c r="AW22" s="36">
        <v>253.60367801300001</v>
      </c>
      <c r="AX22" s="36">
        <v>92.480779178999995</v>
      </c>
      <c r="AY22" s="36">
        <v>236.15627540700001</v>
      </c>
      <c r="AZ22" s="36">
        <v>0.14164988100000001</v>
      </c>
      <c r="BA22" s="36">
        <v>0.28329976200000001</v>
      </c>
      <c r="BB22" s="36">
        <v>0.97925961800000005</v>
      </c>
      <c r="BC22" s="36">
        <v>45.528762292000003</v>
      </c>
      <c r="BD22" s="36">
        <v>116.26094656799999</v>
      </c>
      <c r="BE22" s="36">
        <v>5.8058869999999999E-2</v>
      </c>
      <c r="BF22" s="36">
        <v>0.116117741</v>
      </c>
      <c r="BG22" s="36">
        <v>2.618202766</v>
      </c>
      <c r="BH22" s="36">
        <v>23.768376145000001</v>
      </c>
      <c r="BI22" s="36">
        <v>0</v>
      </c>
      <c r="BJ22" s="36">
        <v>0</v>
      </c>
      <c r="BK22" s="36">
        <v>0</v>
      </c>
      <c r="BL22" s="36">
        <v>0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>
        <v>5.2399563779999996</v>
      </c>
      <c r="E23" s="36">
        <v>0</v>
      </c>
      <c r="F23" s="36" t="s">
        <v>339</v>
      </c>
      <c r="G23" s="36" t="s">
        <v>339</v>
      </c>
      <c r="H23" s="36" t="s">
        <v>339</v>
      </c>
      <c r="I23" s="36">
        <v>5.5875130740705046E-4</v>
      </c>
      <c r="J23" s="36">
        <v>1.0835628423391404</v>
      </c>
      <c r="K23" s="36">
        <v>5.5875130740705046E-4</v>
      </c>
      <c r="L23" s="36">
        <v>0</v>
      </c>
      <c r="M23" s="36">
        <v>0.10204659364637397</v>
      </c>
      <c r="N23" s="36">
        <v>0.98207500000017345</v>
      </c>
      <c r="O23" s="36">
        <v>3.9007498000000002E-2</v>
      </c>
      <c r="P23" s="36">
        <v>5.9757749999999998E-2</v>
      </c>
      <c r="Q23" s="36">
        <v>3.4857605999999999E-2</v>
      </c>
      <c r="R23" s="36">
        <v>4.1498919999999996E-3</v>
      </c>
      <c r="S23" s="36">
        <v>5.4344846000000002E-2</v>
      </c>
      <c r="T23" s="36">
        <v>5.4129039999999996E-3</v>
      </c>
      <c r="U23" s="36" t="s">
        <v>339</v>
      </c>
      <c r="V23" s="36" t="s">
        <v>339</v>
      </c>
      <c r="W23" s="36">
        <v>3.9566249307407049E-2</v>
      </c>
      <c r="X23" s="36">
        <v>1.1433205923391403</v>
      </c>
      <c r="Y23" s="36">
        <v>1.1828868416465474</v>
      </c>
      <c r="Z23" s="36">
        <v>2.8103269823399096E-5</v>
      </c>
      <c r="AA23" s="36">
        <v>6.0140997422074069E-6</v>
      </c>
      <c r="AB23" s="36">
        <v>6.0140999999999997E-6</v>
      </c>
      <c r="AC23" s="36">
        <v>2.950030935648329E-6</v>
      </c>
      <c r="AD23" s="36">
        <v>5.9005516475588334E-3</v>
      </c>
      <c r="AE23" s="36">
        <v>5.3104964828029497E-2</v>
      </c>
      <c r="AF23" s="36">
        <v>5.900551647558834E-2</v>
      </c>
      <c r="AG23" s="36" t="s">
        <v>339</v>
      </c>
      <c r="AH23" s="36" t="s">
        <v>339</v>
      </c>
      <c r="AI23" s="36" t="s">
        <v>339</v>
      </c>
      <c r="AJ23" s="36">
        <v>2.3576052462652781E-7</v>
      </c>
      <c r="AK23" s="36">
        <v>2.8490303256505192E-7</v>
      </c>
      <c r="AL23" s="36">
        <v>7.1256566964982625E-7</v>
      </c>
      <c r="AM23" s="36">
        <v>3.1857914602748567E-6</v>
      </c>
      <c r="AN23" s="36">
        <v>5.9008365505913984E-3</v>
      </c>
      <c r="AO23" s="36">
        <v>5.3105677393699147E-2</v>
      </c>
      <c r="AP23" s="36">
        <v>14.776657656999999</v>
      </c>
      <c r="AQ23" s="36">
        <v>7.9566618150000004</v>
      </c>
      <c r="AR23" s="36">
        <v>22.733319471999998</v>
      </c>
      <c r="AS23" s="36">
        <v>1.820578477</v>
      </c>
      <c r="AT23" s="36">
        <v>37.647339885000001</v>
      </c>
      <c r="AU23" s="36">
        <v>94.807192002999997</v>
      </c>
      <c r="AV23" s="36">
        <v>34.741899727000003</v>
      </c>
      <c r="AW23" s="36">
        <v>87.490430082000003</v>
      </c>
      <c r="AX23" s="36">
        <v>32.170164258</v>
      </c>
      <c r="AY23" s="36">
        <v>81.014035754999995</v>
      </c>
      <c r="AZ23" s="36">
        <v>1.7195605999999999E-2</v>
      </c>
      <c r="BA23" s="36">
        <v>3.4391211999999997E-2</v>
      </c>
      <c r="BB23" s="36">
        <v>0.40900641300000001</v>
      </c>
      <c r="BC23" s="36">
        <v>22.196793308</v>
      </c>
      <c r="BD23" s="36">
        <v>55.898123251000001</v>
      </c>
      <c r="BE23" s="36">
        <v>2.4249392000000002E-2</v>
      </c>
      <c r="BF23" s="36">
        <v>4.8498784000000003E-2</v>
      </c>
      <c r="BG23" s="36">
        <v>1.4097951419999999</v>
      </c>
      <c r="BH23" s="36">
        <v>19.683357441999998</v>
      </c>
      <c r="BI23" s="36">
        <v>0</v>
      </c>
      <c r="BJ23" s="36">
        <v>0</v>
      </c>
      <c r="BK23" s="36">
        <v>0</v>
      </c>
      <c r="BL23" s="36">
        <v>0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>
        <v>5.1583911550000003</v>
      </c>
      <c r="E24" s="36">
        <v>0</v>
      </c>
      <c r="F24" s="36" t="s">
        <v>339</v>
      </c>
      <c r="G24" s="36" t="s">
        <v>339</v>
      </c>
      <c r="H24" s="36" t="s">
        <v>339</v>
      </c>
      <c r="I24" s="36">
        <v>3.2987714157626598E-5</v>
      </c>
      <c r="J24" s="36">
        <v>0.14167960627315981</v>
      </c>
      <c r="K24" s="36">
        <v>3.2987714157626598E-5</v>
      </c>
      <c r="L24" s="36">
        <v>0</v>
      </c>
      <c r="M24" s="36">
        <v>8.2675939873200661E-3</v>
      </c>
      <c r="N24" s="36">
        <v>0.13344499999999737</v>
      </c>
      <c r="O24" s="36">
        <v>4.1914478000000005E-2</v>
      </c>
      <c r="P24" s="36">
        <v>6.4096174000000006E-2</v>
      </c>
      <c r="Q24" s="36">
        <v>3.7381059000000001E-2</v>
      </c>
      <c r="R24" s="36">
        <v>4.5334190000000003E-3</v>
      </c>
      <c r="S24" s="36">
        <v>5.8183018000000003E-2</v>
      </c>
      <c r="T24" s="36">
        <v>5.9131560000000001E-3</v>
      </c>
      <c r="U24" s="36" t="s">
        <v>339</v>
      </c>
      <c r="V24" s="36" t="s">
        <v>339</v>
      </c>
      <c r="W24" s="36">
        <v>4.1947465714157632E-2</v>
      </c>
      <c r="X24" s="36">
        <v>0.20577578027315982</v>
      </c>
      <c r="Y24" s="36">
        <v>0.24772324598731746</v>
      </c>
      <c r="Z24" s="36">
        <v>2.5577664048472642E-6</v>
      </c>
      <c r="AA24" s="36">
        <v>5.4736201063731446E-7</v>
      </c>
      <c r="AB24" s="36">
        <v>5.4736199999999995E-7</v>
      </c>
      <c r="AC24" s="36">
        <v>1.3632425639087397E-7</v>
      </c>
      <c r="AD24" s="36">
        <v>8.4173979241221992E-4</v>
      </c>
      <c r="AE24" s="36">
        <v>7.5756581317099787E-3</v>
      </c>
      <c r="AF24" s="36">
        <v>8.417397924122199E-3</v>
      </c>
      <c r="AG24" s="36" t="s">
        <v>339</v>
      </c>
      <c r="AH24" s="36" t="s">
        <v>339</v>
      </c>
      <c r="AI24" s="36" t="s">
        <v>339</v>
      </c>
      <c r="AJ24" s="36">
        <v>2.1457300723404248E-8</v>
      </c>
      <c r="AK24" s="36">
        <v>2.5929913654723398E-8</v>
      </c>
      <c r="AL24" s="36">
        <v>6.4852824208255294E-8</v>
      </c>
      <c r="AM24" s="36">
        <v>1.577815571142782E-7</v>
      </c>
      <c r="AN24" s="36">
        <v>8.4176572232587464E-4</v>
      </c>
      <c r="AO24" s="36">
        <v>7.5757229845341868E-3</v>
      </c>
      <c r="AP24" s="36">
        <v>1.522491974</v>
      </c>
      <c r="AQ24" s="36">
        <v>0.81980337000000003</v>
      </c>
      <c r="AR24" s="36">
        <v>2.3422953440000001</v>
      </c>
      <c r="AS24" s="36">
        <v>0.25653332299999998</v>
      </c>
      <c r="AT24" s="36">
        <v>0.817890542</v>
      </c>
      <c r="AU24" s="36">
        <v>2.0663740860000002</v>
      </c>
      <c r="AV24" s="36">
        <v>1.5525701999999999</v>
      </c>
      <c r="AW24" s="36">
        <v>3.9225185520000001</v>
      </c>
      <c r="AX24" s="36">
        <v>1.410365994</v>
      </c>
      <c r="AY24" s="36">
        <v>3.5632442100000001</v>
      </c>
      <c r="AZ24" s="36">
        <v>1.614692E-3</v>
      </c>
      <c r="BA24" s="36">
        <v>3.229385E-3</v>
      </c>
      <c r="BB24" s="36">
        <v>0.14720910200000001</v>
      </c>
      <c r="BC24" s="36">
        <v>11.244731046</v>
      </c>
      <c r="BD24" s="36">
        <v>28.409450429</v>
      </c>
      <c r="BE24" s="36">
        <v>8.7278119999999997E-3</v>
      </c>
      <c r="BF24" s="36">
        <v>1.7455623999999999E-2</v>
      </c>
      <c r="BG24" s="36">
        <v>1.729654966</v>
      </c>
      <c r="BH24" s="36">
        <v>10.093677186000001</v>
      </c>
      <c r="BI24" s="36">
        <v>0</v>
      </c>
      <c r="BJ24" s="36">
        <v>0</v>
      </c>
      <c r="BK24" s="36">
        <v>0</v>
      </c>
      <c r="BL24" s="36">
        <v>0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>
        <v>5.2597314839999996</v>
      </c>
      <c r="E25" s="36">
        <v>1</v>
      </c>
      <c r="F25" s="36">
        <v>0</v>
      </c>
      <c r="G25" s="36">
        <v>0</v>
      </c>
      <c r="H25" s="36">
        <v>1</v>
      </c>
      <c r="I25" s="36">
        <v>1.0075222403198066E-5</v>
      </c>
      <c r="J25" s="36">
        <v>1.6114500911243008E-2</v>
      </c>
      <c r="K25" s="36">
        <v>1.0075222403198066E-5</v>
      </c>
      <c r="L25" s="36">
        <v>0</v>
      </c>
      <c r="M25" s="36">
        <v>9.2457613364621712E-4</v>
      </c>
      <c r="N25" s="36">
        <v>1.5199999999999991E-2</v>
      </c>
      <c r="O25" s="36">
        <v>2.4374978000000002E-2</v>
      </c>
      <c r="P25" s="36">
        <v>3.9761502000000004E-2</v>
      </c>
      <c r="Q25" s="36">
        <v>2.2946625000000002E-2</v>
      </c>
      <c r="R25" s="36">
        <v>1.428353E-3</v>
      </c>
      <c r="S25" s="36">
        <v>3.7898433000000002E-2</v>
      </c>
      <c r="T25" s="36">
        <v>1.863069E-3</v>
      </c>
      <c r="U25" s="36">
        <v>0</v>
      </c>
      <c r="V25" s="36">
        <v>0</v>
      </c>
      <c r="W25" s="36">
        <v>2.43850532224032E-2</v>
      </c>
      <c r="X25" s="36">
        <v>5.5876002911243013E-2</v>
      </c>
      <c r="Y25" s="36">
        <v>8.0261056133646216E-2</v>
      </c>
      <c r="Z25" s="36">
        <v>5.2057254344922093E-7</v>
      </c>
      <c r="AA25" s="36">
        <v>1.1140252429813326E-7</v>
      </c>
      <c r="AB25" s="36">
        <v>1.11403E-7</v>
      </c>
      <c r="AC25" s="36">
        <v>5.939383765232682E-8</v>
      </c>
      <c r="AD25" s="36">
        <v>2.277149633594506E-4</v>
      </c>
      <c r="AE25" s="36">
        <v>2.0494346702350551E-3</v>
      </c>
      <c r="AF25" s="36">
        <v>2.2771496335945059E-3</v>
      </c>
      <c r="AG25" s="36">
        <v>0</v>
      </c>
      <c r="AH25" s="36">
        <v>0</v>
      </c>
      <c r="AI25" s="36">
        <v>0</v>
      </c>
      <c r="AJ25" s="36">
        <v>4.3671421700618663E-9</v>
      </c>
      <c r="AK25" s="36">
        <v>5.2774401052267983E-9</v>
      </c>
      <c r="AL25" s="36">
        <v>1.3199307177466222E-8</v>
      </c>
      <c r="AM25" s="36">
        <v>6.3760979822388683E-8</v>
      </c>
      <c r="AN25" s="36">
        <v>2.2772024079955583E-4</v>
      </c>
      <c r="AO25" s="36">
        <v>2.0494478695422327E-3</v>
      </c>
      <c r="AP25" s="36">
        <v>3.0026026649999999</v>
      </c>
      <c r="AQ25" s="36">
        <v>1.61678605</v>
      </c>
      <c r="AR25" s="36">
        <v>4.6193887149999995</v>
      </c>
      <c r="AS25" s="36">
        <v>0.49576948999999998</v>
      </c>
      <c r="AT25" s="36">
        <v>3.5460787520000001</v>
      </c>
      <c r="AU25" s="36">
        <v>8.960449702</v>
      </c>
      <c r="AV25" s="36">
        <v>3.9764684209999999</v>
      </c>
      <c r="AW25" s="36">
        <v>10.047984766000001</v>
      </c>
      <c r="AX25" s="36">
        <v>3.6607348489999998</v>
      </c>
      <c r="AY25" s="36">
        <v>9.2501697759999999</v>
      </c>
      <c r="AZ25" s="36">
        <v>1.4048300999999999E-2</v>
      </c>
      <c r="BA25" s="36">
        <v>2.8096601999999998E-2</v>
      </c>
      <c r="BB25" s="36">
        <v>0.19779803700000001</v>
      </c>
      <c r="BC25" s="36">
        <v>9.9287793180000001</v>
      </c>
      <c r="BD25" s="36">
        <v>25.088649720999999</v>
      </c>
      <c r="BE25" s="36">
        <v>1.1727156000000001E-2</v>
      </c>
      <c r="BF25" s="36">
        <v>2.3454312000000001E-2</v>
      </c>
      <c r="BG25" s="36">
        <v>0.756157827</v>
      </c>
      <c r="BH25" s="36">
        <v>7.5249835709999999</v>
      </c>
      <c r="BI25" s="36">
        <v>0</v>
      </c>
      <c r="BJ25" s="36">
        <v>0</v>
      </c>
      <c r="BK25" s="36">
        <v>0</v>
      </c>
      <c r="BL25" s="36">
        <v>0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>
        <v>5.1636544239999997</v>
      </c>
      <c r="E26" s="36">
        <v>0</v>
      </c>
      <c r="F26" s="36" t="s">
        <v>339</v>
      </c>
      <c r="G26" s="36" t="s">
        <v>339</v>
      </c>
      <c r="H26" s="36" t="s">
        <v>339</v>
      </c>
      <c r="I26" s="36">
        <v>1.1178890788399415E-4</v>
      </c>
      <c r="J26" s="36">
        <v>0.187675474827073</v>
      </c>
      <c r="K26" s="36">
        <v>1.1178890788399415E-4</v>
      </c>
      <c r="L26" s="36">
        <v>0</v>
      </c>
      <c r="M26" s="36">
        <v>2.0662263734885972E-2</v>
      </c>
      <c r="N26" s="36">
        <v>0.16712500000007102</v>
      </c>
      <c r="O26" s="36">
        <v>1.809032E-2</v>
      </c>
      <c r="P26" s="36">
        <v>2.6283547000000001E-2</v>
      </c>
      <c r="Q26" s="36">
        <v>1.6039290000000001E-2</v>
      </c>
      <c r="R26" s="36">
        <v>2.0510300000000001E-3</v>
      </c>
      <c r="S26" s="36">
        <v>2.3608290000000001E-2</v>
      </c>
      <c r="T26" s="36">
        <v>2.6752569999999999E-3</v>
      </c>
      <c r="U26" s="36" t="s">
        <v>339</v>
      </c>
      <c r="V26" s="36" t="s">
        <v>339</v>
      </c>
      <c r="W26" s="36">
        <v>1.8202108907883995E-2</v>
      </c>
      <c r="X26" s="36">
        <v>0.21395902182707299</v>
      </c>
      <c r="Y26" s="36">
        <v>0.23216113073495698</v>
      </c>
      <c r="Z26" s="36">
        <v>6.087775378664155E-6</v>
      </c>
      <c r="AA26" s="36">
        <v>1.302783931034129E-6</v>
      </c>
      <c r="AB26" s="36">
        <v>1.3027799999999999E-6</v>
      </c>
      <c r="AC26" s="36">
        <v>7.7490005075800762E-7</v>
      </c>
      <c r="AD26" s="36">
        <v>1.1415844003857239E-3</v>
      </c>
      <c r="AE26" s="36">
        <v>1.0274259603471513E-2</v>
      </c>
      <c r="AF26" s="36">
        <v>1.1415844003857239E-2</v>
      </c>
      <c r="AG26" s="36" t="s">
        <v>339</v>
      </c>
      <c r="AH26" s="36" t="s">
        <v>339</v>
      </c>
      <c r="AI26" s="36" t="s">
        <v>339</v>
      </c>
      <c r="AJ26" s="36">
        <v>5.1070666645540949E-8</v>
      </c>
      <c r="AK26" s="36">
        <v>6.1715962947922118E-8</v>
      </c>
      <c r="AL26" s="36">
        <v>1.5435664573359284E-7</v>
      </c>
      <c r="AM26" s="36">
        <v>8.2597071740354861E-7</v>
      </c>
      <c r="AN26" s="36">
        <v>1.1416461163486719E-3</v>
      </c>
      <c r="AO26" s="36">
        <v>1.0274413960117247E-2</v>
      </c>
      <c r="AP26" s="36">
        <v>1.515758685</v>
      </c>
      <c r="AQ26" s="36">
        <v>0.81617775299999995</v>
      </c>
      <c r="AR26" s="36">
        <v>2.3319364380000001</v>
      </c>
      <c r="AS26" s="36">
        <v>0.19339051299999999</v>
      </c>
      <c r="AT26" s="36">
        <v>5.6419432660000002</v>
      </c>
      <c r="AU26" s="36">
        <v>14.819786058</v>
      </c>
      <c r="AV26" s="36">
        <v>7.0179142990000001</v>
      </c>
      <c r="AW26" s="36">
        <v>18.434072016999998</v>
      </c>
      <c r="AX26" s="36">
        <v>6.4450240350000003</v>
      </c>
      <c r="AY26" s="36">
        <v>16.929251648000001</v>
      </c>
      <c r="AZ26" s="36">
        <v>1.8371629999999999E-3</v>
      </c>
      <c r="BA26" s="36">
        <v>3.6743269999999998E-3</v>
      </c>
      <c r="BB26" s="36">
        <v>0.29878948799999999</v>
      </c>
      <c r="BC26" s="36">
        <v>13.121270086999999</v>
      </c>
      <c r="BD26" s="36">
        <v>34.465858007000001</v>
      </c>
      <c r="BE26" s="36">
        <v>1.7714791000000001E-2</v>
      </c>
      <c r="BF26" s="36">
        <v>3.5429583000000001E-2</v>
      </c>
      <c r="BG26" s="36">
        <v>2.912310669</v>
      </c>
      <c r="BH26" s="36">
        <v>9.8009195069999997</v>
      </c>
      <c r="BI26" s="36">
        <v>0</v>
      </c>
      <c r="BJ26" s="36">
        <v>0</v>
      </c>
      <c r="BK26" s="36">
        <v>0</v>
      </c>
      <c r="BL26" s="36">
        <v>0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>
        <v>5.11926053</v>
      </c>
      <c r="E27" s="36">
        <v>0</v>
      </c>
      <c r="F27" s="36" t="s">
        <v>339</v>
      </c>
      <c r="G27" s="36" t="s">
        <v>339</v>
      </c>
      <c r="H27" s="36" t="s">
        <v>339</v>
      </c>
      <c r="I27" s="36">
        <v>0</v>
      </c>
      <c r="J27" s="36">
        <v>0</v>
      </c>
      <c r="K27" s="36">
        <v>0</v>
      </c>
      <c r="L27" s="36">
        <v>0</v>
      </c>
      <c r="M27" s="36">
        <v>0</v>
      </c>
      <c r="N27" s="36">
        <v>0</v>
      </c>
      <c r="O27" s="36">
        <v>6.9430270000000001E-3</v>
      </c>
      <c r="P27" s="36">
        <v>1.1607756E-2</v>
      </c>
      <c r="Q27" s="36">
        <v>6.4713449999999999E-3</v>
      </c>
      <c r="R27" s="36">
        <v>4.7168199999999996E-4</v>
      </c>
      <c r="S27" s="36">
        <v>1.0992518E-2</v>
      </c>
      <c r="T27" s="36">
        <v>6.1523799999999994E-4</v>
      </c>
      <c r="U27" s="36" t="s">
        <v>339</v>
      </c>
      <c r="V27" s="36" t="s">
        <v>339</v>
      </c>
      <c r="W27" s="36">
        <v>6.9430270000000001E-3</v>
      </c>
      <c r="X27" s="36">
        <v>1.1607756E-2</v>
      </c>
      <c r="Y27" s="36">
        <v>1.8550783000000001E-2</v>
      </c>
      <c r="Z27" s="36">
        <v>0</v>
      </c>
      <c r="AA27" s="36">
        <v>0</v>
      </c>
      <c r="AB27" s="36">
        <v>0</v>
      </c>
      <c r="AC27" s="36">
        <v>0</v>
      </c>
      <c r="AD27" s="36">
        <v>0</v>
      </c>
      <c r="AE27" s="36">
        <v>0</v>
      </c>
      <c r="AF27" s="36">
        <v>0</v>
      </c>
      <c r="AG27" s="36" t="s">
        <v>339</v>
      </c>
      <c r="AH27" s="36" t="s">
        <v>339</v>
      </c>
      <c r="AI27" s="36" t="s">
        <v>339</v>
      </c>
      <c r="AJ27" s="36">
        <v>0</v>
      </c>
      <c r="AK27" s="36">
        <v>0</v>
      </c>
      <c r="AL27" s="36">
        <v>0</v>
      </c>
      <c r="AM27" s="36">
        <v>0</v>
      </c>
      <c r="AN27" s="36">
        <v>0</v>
      </c>
      <c r="AO27" s="36">
        <v>0</v>
      </c>
      <c r="AP27" s="36">
        <v>7.2023668999999998E-2</v>
      </c>
      <c r="AQ27" s="36">
        <v>3.8781976000000003E-2</v>
      </c>
      <c r="AR27" s="36">
        <v>0.11080564500000001</v>
      </c>
      <c r="AS27" s="36">
        <v>1.9394312E-2</v>
      </c>
      <c r="AT27" s="36">
        <v>1.7544140999999999E-2</v>
      </c>
      <c r="AU27" s="36">
        <v>4.1985453999999998E-2</v>
      </c>
      <c r="AV27" s="36">
        <v>7.5777960000000005E-2</v>
      </c>
      <c r="AW27" s="36">
        <v>0.181346696</v>
      </c>
      <c r="AX27" s="36">
        <v>6.7550884000000005E-2</v>
      </c>
      <c r="AY27" s="36">
        <v>0.161658213</v>
      </c>
      <c r="AZ27" s="36">
        <v>2.9259799999999998E-4</v>
      </c>
      <c r="BA27" s="36">
        <v>5.8519699999999997E-4</v>
      </c>
      <c r="BB27" s="36">
        <v>0.131289986</v>
      </c>
      <c r="BC27" s="36">
        <v>5.0707287470000004</v>
      </c>
      <c r="BD27" s="36">
        <v>12.134925489</v>
      </c>
      <c r="BE27" s="36">
        <v>7.7839909999999997E-3</v>
      </c>
      <c r="BF27" s="36">
        <v>1.5567981999999999E-2</v>
      </c>
      <c r="BG27" s="36">
        <v>1.0675634389999999</v>
      </c>
      <c r="BH27" s="36">
        <v>5.1195403050000001</v>
      </c>
      <c r="BI27" s="36">
        <v>0</v>
      </c>
      <c r="BJ27" s="36">
        <v>0</v>
      </c>
      <c r="BK27" s="36">
        <v>0</v>
      </c>
      <c r="BL27" s="36">
        <v>0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162">
        <v>5.7831059820000004</v>
      </c>
      <c r="E28" s="36">
        <v>519</v>
      </c>
      <c r="F28" s="36">
        <v>19</v>
      </c>
      <c r="G28" s="36">
        <v>112</v>
      </c>
      <c r="H28" s="36">
        <v>388</v>
      </c>
      <c r="I28" s="36">
        <v>53.227777265641194</v>
      </c>
      <c r="J28" s="36">
        <v>609.62457662465101</v>
      </c>
      <c r="K28" s="36">
        <v>7.4118747653544927</v>
      </c>
      <c r="L28" s="36">
        <v>45.815902500286704</v>
      </c>
      <c r="M28" s="36">
        <v>216.02333639046498</v>
      </c>
      <c r="N28" s="36">
        <v>446.82901749982722</v>
      </c>
      <c r="O28" s="36">
        <v>6.8226264289999996</v>
      </c>
      <c r="P28" s="36">
        <v>12.171790178</v>
      </c>
      <c r="Q28" s="36">
        <v>6.3993546879999998</v>
      </c>
      <c r="R28" s="36">
        <v>0.42327174099999998</v>
      </c>
      <c r="S28" s="36">
        <v>11.619696601999999</v>
      </c>
      <c r="T28" s="36">
        <v>0.55209357599999997</v>
      </c>
      <c r="U28" s="36">
        <v>8.3856999999999982</v>
      </c>
      <c r="V28" s="36">
        <v>19.84059999999997</v>
      </c>
      <c r="W28" s="36">
        <v>68.43610369464119</v>
      </c>
      <c r="X28" s="36">
        <v>641.63696680265105</v>
      </c>
      <c r="Y28" s="36">
        <v>710.07307049729229</v>
      </c>
      <c r="Z28" s="36">
        <v>0.3280981826477059</v>
      </c>
      <c r="AA28" s="36">
        <v>0.15481042029843747</v>
      </c>
      <c r="AB28" s="36">
        <v>0.15481042</v>
      </c>
      <c r="AC28" s="36">
        <v>0.14092671817385738</v>
      </c>
      <c r="AD28" s="36">
        <v>22.285933664835298</v>
      </c>
      <c r="AE28" s="36">
        <v>200.57340298351806</v>
      </c>
      <c r="AF28" s="36">
        <v>222.85933664835329</v>
      </c>
      <c r="AG28" s="36">
        <v>0.52441491470658641</v>
      </c>
      <c r="AH28" s="36">
        <v>0.8921081307652281</v>
      </c>
      <c r="AI28" s="36">
        <v>2.8571571215048515</v>
      </c>
      <c r="AJ28" s="36">
        <v>5.6534993726989908E-3</v>
      </c>
      <c r="AK28" s="36">
        <v>6.8319287900904828E-3</v>
      </c>
      <c r="AL28" s="36">
        <v>1.708720988148554E-2</v>
      </c>
      <c r="AM28" s="36">
        <v>0.67099513225314278</v>
      </c>
      <c r="AN28" s="36">
        <v>23.184873724390616</v>
      </c>
      <c r="AO28" s="36">
        <v>203.4476473149044</v>
      </c>
      <c r="AP28" s="36">
        <v>20612.899700287999</v>
      </c>
      <c r="AQ28" s="36">
        <v>11099.253684769999</v>
      </c>
      <c r="AR28" s="36">
        <v>31712.153385057998</v>
      </c>
      <c r="AS28" s="36">
        <v>174.20533468299999</v>
      </c>
      <c r="AT28" s="36">
        <v>91323.918061899007</v>
      </c>
      <c r="AU28" s="36">
        <v>193052.93085573</v>
      </c>
      <c r="AV28" s="36">
        <v>55386.12912569</v>
      </c>
      <c r="AW28" s="36">
        <v>117082.74002460401</v>
      </c>
      <c r="AX28" s="36">
        <v>52139.023366134999</v>
      </c>
      <c r="AY28" s="36">
        <v>110218.565808431</v>
      </c>
      <c r="AZ28" s="36">
        <v>0.56818111100000002</v>
      </c>
      <c r="BA28" s="36">
        <v>1.136362222</v>
      </c>
      <c r="BB28" s="36">
        <v>106.115391116</v>
      </c>
      <c r="BC28" s="36">
        <v>16973.006527695001</v>
      </c>
      <c r="BD28" s="36">
        <v>35879.851906745003</v>
      </c>
      <c r="BE28" s="36">
        <v>0.65665464799999995</v>
      </c>
      <c r="BF28" s="36">
        <v>1.3133092959999999</v>
      </c>
      <c r="BG28" s="36">
        <v>43.485491762000002</v>
      </c>
      <c r="BH28" s="36">
        <v>642.94276032000005</v>
      </c>
      <c r="BI28" s="36">
        <v>2.8499999999999961</v>
      </c>
      <c r="BJ28" s="36">
        <v>2.8499999999999961</v>
      </c>
      <c r="BK28" s="36">
        <v>5.6700000000000026</v>
      </c>
      <c r="BL28" s="36">
        <v>5.6700000000000026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162">
        <v>5.873473014</v>
      </c>
      <c r="E29" s="36">
        <v>2</v>
      </c>
      <c r="F29" s="36">
        <v>1</v>
      </c>
      <c r="G29" s="36">
        <v>0</v>
      </c>
      <c r="H29" s="36">
        <v>1</v>
      </c>
      <c r="I29" s="36">
        <v>16.108395090743361</v>
      </c>
      <c r="J29" s="36">
        <v>177.41964917834673</v>
      </c>
      <c r="K29" s="36">
        <v>1.1886915907143396</v>
      </c>
      <c r="L29" s="36">
        <v>14.919703500029023</v>
      </c>
      <c r="M29" s="36">
        <v>29.663106269132889</v>
      </c>
      <c r="N29" s="36">
        <v>163.86493799995719</v>
      </c>
      <c r="O29" s="36">
        <v>1.3892314400000001</v>
      </c>
      <c r="P29" s="36">
        <v>2.36624306</v>
      </c>
      <c r="Q29" s="36">
        <v>1.1679458760000001</v>
      </c>
      <c r="R29" s="36">
        <v>0.22128556399999999</v>
      </c>
      <c r="S29" s="36">
        <v>2.077609716</v>
      </c>
      <c r="T29" s="36">
        <v>0.28863334400000001</v>
      </c>
      <c r="U29" s="36">
        <v>6.4899999999999999E-2</v>
      </c>
      <c r="V29" s="36">
        <v>0.15340000000000001</v>
      </c>
      <c r="W29" s="36">
        <v>17.562526530743362</v>
      </c>
      <c r="X29" s="36">
        <v>179.93929223834672</v>
      </c>
      <c r="Y29" s="36">
        <v>197.50181876909008</v>
      </c>
      <c r="Z29" s="36">
        <v>7.6452611707222035E-2</v>
      </c>
      <c r="AA29" s="36">
        <v>3.5036164938476562E-2</v>
      </c>
      <c r="AB29" s="36">
        <v>3.5036165000000001E-2</v>
      </c>
      <c r="AC29" s="36">
        <v>0.13551671197709714</v>
      </c>
      <c r="AD29" s="36">
        <v>1.5395644809540117</v>
      </c>
      <c r="AE29" s="36">
        <v>13.856080328586103</v>
      </c>
      <c r="AF29" s="36">
        <v>15.395644809540116</v>
      </c>
      <c r="AG29" s="36">
        <v>4.6051104433320134E-3</v>
      </c>
      <c r="AH29" s="36">
        <v>7.8339809840590573E-3</v>
      </c>
      <c r="AI29" s="36">
        <v>2.5089912070567523E-2</v>
      </c>
      <c r="AJ29" s="36">
        <v>1.3283908233872577E-3</v>
      </c>
      <c r="AK29" s="36">
        <v>1.605283897966926E-3</v>
      </c>
      <c r="AL29" s="36">
        <v>4.0149456656685669E-3</v>
      </c>
      <c r="AM29" s="36">
        <v>0.1414502132438164</v>
      </c>
      <c r="AN29" s="36">
        <v>1.5490037458360377</v>
      </c>
      <c r="AO29" s="36">
        <v>13.885185186322339</v>
      </c>
      <c r="AP29" s="36">
        <v>6142.7701846789996</v>
      </c>
      <c r="AQ29" s="36">
        <v>3307.645484058</v>
      </c>
      <c r="AR29" s="36">
        <v>9450.4156687369996</v>
      </c>
      <c r="AS29" s="36">
        <v>148.345086423</v>
      </c>
      <c r="AT29" s="36">
        <v>21516.486582273999</v>
      </c>
      <c r="AU29" s="36">
        <v>51085.762247707004</v>
      </c>
      <c r="AV29" s="36">
        <v>12176.346622077999</v>
      </c>
      <c r="AW29" s="36">
        <v>28909.8290375</v>
      </c>
      <c r="AX29" s="36">
        <v>11709.934815697001</v>
      </c>
      <c r="AY29" s="36">
        <v>27802.445517462998</v>
      </c>
      <c r="AZ29" s="36">
        <v>0.15697171900000001</v>
      </c>
      <c r="BA29" s="36">
        <v>0.31394343800000002</v>
      </c>
      <c r="BB29" s="36">
        <v>14.834225958999999</v>
      </c>
      <c r="BC29" s="36">
        <v>1297.881400216</v>
      </c>
      <c r="BD29" s="36">
        <v>3081.5096313989998</v>
      </c>
      <c r="BE29" s="36">
        <v>9.1795952E-2</v>
      </c>
      <c r="BF29" s="36">
        <v>0.183591905</v>
      </c>
      <c r="BG29" s="36">
        <v>19.593385261000002</v>
      </c>
      <c r="BH29" s="36">
        <v>101.430895233</v>
      </c>
      <c r="BI29" s="36">
        <v>0.54000000000000026</v>
      </c>
      <c r="BJ29" s="36">
        <v>0.54000000000000026</v>
      </c>
      <c r="BK29" s="36">
        <v>1.0800000000000007</v>
      </c>
      <c r="BL29" s="36">
        <v>1.0800000000000007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162">
        <v>6.362463816</v>
      </c>
      <c r="E30" s="36">
        <v>16</v>
      </c>
      <c r="F30" s="36">
        <v>10</v>
      </c>
      <c r="G30" s="36">
        <v>6</v>
      </c>
      <c r="H30" s="36">
        <v>0</v>
      </c>
      <c r="I30" s="36">
        <v>28.906845801509736</v>
      </c>
      <c r="J30" s="36">
        <v>201.65244118186536</v>
      </c>
      <c r="K30" s="36">
        <v>7.0203858014786888</v>
      </c>
      <c r="L30" s="36">
        <v>21.886460000031047</v>
      </c>
      <c r="M30" s="36">
        <v>107.09503348337896</v>
      </c>
      <c r="N30" s="36">
        <v>123.46425349999616</v>
      </c>
      <c r="O30" s="36">
        <v>0.261642137</v>
      </c>
      <c r="P30" s="36">
        <v>0.44506379200000001</v>
      </c>
      <c r="Q30" s="36">
        <v>0.24352564899999998</v>
      </c>
      <c r="R30" s="36">
        <v>1.8116488E-2</v>
      </c>
      <c r="S30" s="36">
        <v>0.42143359000000002</v>
      </c>
      <c r="T30" s="36">
        <v>2.3630202000000003E-2</v>
      </c>
      <c r="U30" s="36">
        <v>5.315199999999999</v>
      </c>
      <c r="V30" s="36">
        <v>12.623599999999998</v>
      </c>
      <c r="W30" s="36">
        <v>34.483687938509732</v>
      </c>
      <c r="X30" s="36">
        <v>214.72110497386538</v>
      </c>
      <c r="Y30" s="36">
        <v>249.20479291237513</v>
      </c>
      <c r="Z30" s="36">
        <v>0.12691843532596297</v>
      </c>
      <c r="AA30" s="36">
        <v>6.1173958841290288E-2</v>
      </c>
      <c r="AB30" s="36">
        <v>6.1173959E-2</v>
      </c>
      <c r="AC30" s="36">
        <v>0.28696600646603859</v>
      </c>
      <c r="AD30" s="36">
        <v>7.7001724812922188</v>
      </c>
      <c r="AE30" s="36">
        <v>69.301552331629921</v>
      </c>
      <c r="AF30" s="36">
        <v>77.001724812922134</v>
      </c>
      <c r="AG30" s="36">
        <v>0.41791496043063031</v>
      </c>
      <c r="AH30" s="36">
        <v>0.71093579475555491</v>
      </c>
      <c r="AI30" s="36">
        <v>2.2769159913117094</v>
      </c>
      <c r="AJ30" s="36">
        <v>2.5488300950052226E-3</v>
      </c>
      <c r="AK30" s="36">
        <v>3.0801145475099771E-3</v>
      </c>
      <c r="AL30" s="36">
        <v>7.7036171408371486E-3</v>
      </c>
      <c r="AM30" s="36">
        <v>0.70742979699167408</v>
      </c>
      <c r="AN30" s="36">
        <v>8.4141883905952835</v>
      </c>
      <c r="AO30" s="36">
        <v>71.586171940082465</v>
      </c>
      <c r="AP30" s="36">
        <v>5408.0736494960001</v>
      </c>
      <c r="AQ30" s="36">
        <v>2912.0396574209999</v>
      </c>
      <c r="AR30" s="36">
        <v>8320.1133069169991</v>
      </c>
      <c r="AS30" s="36">
        <v>129.44998369999999</v>
      </c>
      <c r="AT30" s="36">
        <v>19938.055327946</v>
      </c>
      <c r="AU30" s="36">
        <v>46300.618242265002</v>
      </c>
      <c r="AV30" s="36">
        <v>10852.879685807</v>
      </c>
      <c r="AW30" s="36">
        <v>25202.810951051</v>
      </c>
      <c r="AX30" s="36">
        <v>10427.664563412</v>
      </c>
      <c r="AY30" s="36">
        <v>24215.366452122998</v>
      </c>
      <c r="AZ30" s="36">
        <v>0.36194974400000002</v>
      </c>
      <c r="BA30" s="36">
        <v>0.72389948900000001</v>
      </c>
      <c r="BB30" s="36">
        <v>25.641378115999998</v>
      </c>
      <c r="BC30" s="36">
        <v>2048.1876199160001</v>
      </c>
      <c r="BD30" s="36">
        <v>4756.3491784139997</v>
      </c>
      <c r="BE30" s="36">
        <v>0.15867189400000001</v>
      </c>
      <c r="BF30" s="36">
        <v>0.31734378800000002</v>
      </c>
      <c r="BG30" s="36">
        <v>17.580185932999999</v>
      </c>
      <c r="BH30" s="36">
        <v>83.077029628000005</v>
      </c>
      <c r="BI30" s="36">
        <v>0.78000000000000036</v>
      </c>
      <c r="BJ30" s="36">
        <v>1.1200000000000003</v>
      </c>
      <c r="BK30" s="36">
        <v>1.1700000000000004</v>
      </c>
      <c r="BL30" s="36">
        <v>1.7100000000000009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162">
        <v>6.0515599160000004</v>
      </c>
      <c r="E31" s="36">
        <v>10</v>
      </c>
      <c r="F31" s="36">
        <v>7</v>
      </c>
      <c r="G31" s="36">
        <v>3</v>
      </c>
      <c r="H31" s="36">
        <v>0</v>
      </c>
      <c r="I31" s="36">
        <v>36.914607128231566</v>
      </c>
      <c r="J31" s="36">
        <v>253.35781785232831</v>
      </c>
      <c r="K31" s="36">
        <v>1.9587121281021773</v>
      </c>
      <c r="L31" s="36">
        <v>34.955895000129388</v>
      </c>
      <c r="M31" s="36">
        <v>39.939089980623493</v>
      </c>
      <c r="N31" s="36">
        <v>250.33333499993643</v>
      </c>
      <c r="O31" s="36">
        <v>0.21034457199999998</v>
      </c>
      <c r="P31" s="36">
        <v>0.325346262</v>
      </c>
      <c r="Q31" s="36">
        <v>0.15482395299999999</v>
      </c>
      <c r="R31" s="36">
        <v>5.5520619E-2</v>
      </c>
      <c r="S31" s="36">
        <v>0.25292806200000001</v>
      </c>
      <c r="T31" s="36">
        <v>7.2418200000000002E-2</v>
      </c>
      <c r="U31" s="36">
        <v>0.71760000000000013</v>
      </c>
      <c r="V31" s="36">
        <v>1.7042999999999999</v>
      </c>
      <c r="W31" s="36">
        <v>37.84255170023156</v>
      </c>
      <c r="X31" s="36">
        <v>255.38746411432831</v>
      </c>
      <c r="Y31" s="36">
        <v>293.23001581455986</v>
      </c>
      <c r="Z31" s="36">
        <v>0.16497987596037109</v>
      </c>
      <c r="AA31" s="36">
        <v>7.9454886588723267E-2</v>
      </c>
      <c r="AB31" s="36">
        <v>0.15165341887245617</v>
      </c>
      <c r="AC31" s="36">
        <v>0.166693670794062</v>
      </c>
      <c r="AD31" s="36">
        <v>2.6125638854130875</v>
      </c>
      <c r="AE31" s="36">
        <v>23.513074968717788</v>
      </c>
      <c r="AF31" s="36">
        <v>26.125638854130873</v>
      </c>
      <c r="AG31" s="36">
        <v>5.8330391121082729E-2</v>
      </c>
      <c r="AH31" s="36">
        <v>9.9228711332416591E-2</v>
      </c>
      <c r="AI31" s="36">
        <v>0.31780006197003691</v>
      </c>
      <c r="AJ31" s="36">
        <v>4.2777394136055674E-3</v>
      </c>
      <c r="AK31" s="36">
        <v>4.3081399105819275E-3</v>
      </c>
      <c r="AL31" s="36">
        <v>1.0800791092505681E-2</v>
      </c>
      <c r="AM31" s="36">
        <v>0.2293018013287503</v>
      </c>
      <c r="AN31" s="36">
        <v>2.7161007366560859</v>
      </c>
      <c r="AO31" s="36">
        <v>23.841675821780331</v>
      </c>
      <c r="AP31" s="36">
        <v>4360.2577555500002</v>
      </c>
      <c r="AQ31" s="36">
        <v>2347.8310991419999</v>
      </c>
      <c r="AR31" s="36">
        <v>6708.0888546919996</v>
      </c>
      <c r="AS31" s="36">
        <v>112.481979752</v>
      </c>
      <c r="AT31" s="36">
        <v>15248.708392664999</v>
      </c>
      <c r="AU31" s="36">
        <v>37060.018905919998</v>
      </c>
      <c r="AV31" s="36">
        <v>8363.7427855959995</v>
      </c>
      <c r="AW31" s="36">
        <v>20326.998049721002</v>
      </c>
      <c r="AX31" s="36">
        <v>8054.2501634569999</v>
      </c>
      <c r="AY31" s="36">
        <v>19574.816151268999</v>
      </c>
      <c r="AZ31" s="36">
        <v>0.17511411599999999</v>
      </c>
      <c r="BA31" s="36">
        <v>0.350228233</v>
      </c>
      <c r="BB31" s="36">
        <v>16.587623448999999</v>
      </c>
      <c r="BC31" s="36">
        <v>1339.578340755</v>
      </c>
      <c r="BD31" s="36">
        <v>3255.6723727650001</v>
      </c>
      <c r="BE31" s="36">
        <v>0.102646184</v>
      </c>
      <c r="BF31" s="36">
        <v>0.205292369</v>
      </c>
      <c r="BG31" s="36">
        <v>8.580134095</v>
      </c>
      <c r="BH31" s="36">
        <v>52.235889079000003</v>
      </c>
      <c r="BI31" s="36">
        <v>0.39000000000000012</v>
      </c>
      <c r="BJ31" s="36">
        <v>0.41000000000000014</v>
      </c>
      <c r="BK31" s="36">
        <v>2.8199999999999972</v>
      </c>
      <c r="BL31" s="36">
        <v>3.0299999999999963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162">
        <v>5.976503933</v>
      </c>
      <c r="E32" s="36">
        <v>18</v>
      </c>
      <c r="F32" s="36">
        <v>6</v>
      </c>
      <c r="G32" s="36">
        <v>8</v>
      </c>
      <c r="H32" s="36">
        <v>4</v>
      </c>
      <c r="I32" s="36">
        <v>3.0053909213477943</v>
      </c>
      <c r="J32" s="36">
        <v>37.901815330044492</v>
      </c>
      <c r="K32" s="36">
        <v>0.21674942135496639</v>
      </c>
      <c r="L32" s="36">
        <v>2.7886414999928277</v>
      </c>
      <c r="M32" s="36">
        <v>6.1430207513732258</v>
      </c>
      <c r="N32" s="36">
        <v>34.76418550001906</v>
      </c>
      <c r="O32" s="36">
        <v>0.19357898800000001</v>
      </c>
      <c r="P32" s="36">
        <v>0.353629527</v>
      </c>
      <c r="Q32" s="36">
        <v>0.18078954</v>
      </c>
      <c r="R32" s="36">
        <v>1.2789448E-2</v>
      </c>
      <c r="S32" s="36">
        <v>0.33694763799999999</v>
      </c>
      <c r="T32" s="36">
        <v>1.6681888999999998E-2</v>
      </c>
      <c r="U32" s="36">
        <v>0.45159999999999995</v>
      </c>
      <c r="V32" s="36">
        <v>1.0723999999999998</v>
      </c>
      <c r="W32" s="36">
        <v>3.6505699093477944</v>
      </c>
      <c r="X32" s="36">
        <v>39.327844857044497</v>
      </c>
      <c r="Y32" s="36">
        <v>42.978414766392291</v>
      </c>
      <c r="Z32" s="36">
        <v>1.7502655080015649E-2</v>
      </c>
      <c r="AA32" s="36">
        <v>7.3507406434344686E-3</v>
      </c>
      <c r="AB32" s="36">
        <v>7.350741E-3</v>
      </c>
      <c r="AC32" s="36">
        <v>2.2234502216248387E-2</v>
      </c>
      <c r="AD32" s="36">
        <v>0.59210970806999164</v>
      </c>
      <c r="AE32" s="36">
        <v>5.3289873726299266</v>
      </c>
      <c r="AF32" s="36">
        <v>5.9210970806999166</v>
      </c>
      <c r="AG32" s="36">
        <v>3.8375060168694776E-2</v>
      </c>
      <c r="AH32" s="36">
        <v>6.5281711551342825E-2</v>
      </c>
      <c r="AI32" s="36">
        <v>0.20907791402254391</v>
      </c>
      <c r="AJ32" s="36">
        <v>3.0627067691611266E-4</v>
      </c>
      <c r="AK32" s="36">
        <v>3.7011049569438587E-4</v>
      </c>
      <c r="AL32" s="36">
        <v>9.2567646905858099E-4</v>
      </c>
      <c r="AM32" s="36">
        <v>6.0915833061859277E-2</v>
      </c>
      <c r="AN32" s="36">
        <v>0.65776153011702876</v>
      </c>
      <c r="AO32" s="36">
        <v>5.5389909631215284</v>
      </c>
      <c r="AP32" s="36">
        <v>2016.7935012089999</v>
      </c>
      <c r="AQ32" s="36">
        <v>1085.9657314200001</v>
      </c>
      <c r="AR32" s="36">
        <v>3102.7592326290001</v>
      </c>
      <c r="AS32" s="36">
        <v>47.457170118000001</v>
      </c>
      <c r="AT32" s="36">
        <v>7801.7398841820004</v>
      </c>
      <c r="AU32" s="36">
        <v>19868.063620461999</v>
      </c>
      <c r="AV32" s="36">
        <v>4515.6849085149997</v>
      </c>
      <c r="AW32" s="36">
        <v>11499.731647582001</v>
      </c>
      <c r="AX32" s="36">
        <v>4340.5981374430003</v>
      </c>
      <c r="AY32" s="36">
        <v>11053.852246525001</v>
      </c>
      <c r="AZ32" s="36">
        <v>6.9716565999999994E-2</v>
      </c>
      <c r="BA32" s="36">
        <v>0.13943313199999999</v>
      </c>
      <c r="BB32" s="36">
        <v>6.7399717069999996</v>
      </c>
      <c r="BC32" s="36">
        <v>519.27712106599995</v>
      </c>
      <c r="BD32" s="36">
        <v>1322.401288836</v>
      </c>
      <c r="BE32" s="36">
        <v>4.1707744999999997E-2</v>
      </c>
      <c r="BF32" s="36">
        <v>8.3415490999999994E-2</v>
      </c>
      <c r="BG32" s="36">
        <v>4.5857893110000001</v>
      </c>
      <c r="BH32" s="36">
        <v>35.466721884000002</v>
      </c>
      <c r="BI32" s="36">
        <v>0.33000000000000007</v>
      </c>
      <c r="BJ32" s="36">
        <v>0.33000000000000007</v>
      </c>
      <c r="BK32" s="36">
        <v>0.24</v>
      </c>
      <c r="BL32" s="36">
        <v>0.24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162">
        <v>5.6520410969999997</v>
      </c>
      <c r="E33" s="36">
        <v>24</v>
      </c>
      <c r="F33" s="36">
        <v>1</v>
      </c>
      <c r="G33" s="36">
        <v>2</v>
      </c>
      <c r="H33" s="36">
        <v>21</v>
      </c>
      <c r="I33" s="36">
        <v>0.77910873262325642</v>
      </c>
      <c r="J33" s="36">
        <v>26.309488053591121</v>
      </c>
      <c r="K33" s="36">
        <v>9.5122326606461617E-3</v>
      </c>
      <c r="L33" s="36">
        <v>0.76959649996261026</v>
      </c>
      <c r="M33" s="36">
        <v>0.73203328619834473</v>
      </c>
      <c r="N33" s="36">
        <v>26.356563500016033</v>
      </c>
      <c r="O33" s="36">
        <v>0.66609748700000004</v>
      </c>
      <c r="P33" s="36">
        <v>1.1863833670000001</v>
      </c>
      <c r="Q33" s="36">
        <v>0.57100273499999998</v>
      </c>
      <c r="R33" s="36">
        <v>9.5094752000000005E-2</v>
      </c>
      <c r="S33" s="36">
        <v>1.062346733</v>
      </c>
      <c r="T33" s="36">
        <v>0.12403663399999999</v>
      </c>
      <c r="U33" s="36">
        <v>4.1450000000000001E-2</v>
      </c>
      <c r="V33" s="36">
        <v>9.8299999999999998E-2</v>
      </c>
      <c r="W33" s="36">
        <v>1.4866562196232564</v>
      </c>
      <c r="X33" s="36">
        <v>27.59417142059112</v>
      </c>
      <c r="Y33" s="36">
        <v>29.080827640214377</v>
      </c>
      <c r="Z33" s="36">
        <v>5.5477548185965458E-3</v>
      </c>
      <c r="AA33" s="36">
        <v>2.0918412516815112E-3</v>
      </c>
      <c r="AB33" s="36">
        <v>2.0918413659999999E-3</v>
      </c>
      <c r="AC33" s="36">
        <v>8.1658265382991363E-5</v>
      </c>
      <c r="AD33" s="36">
        <v>0.24921037880177596</v>
      </c>
      <c r="AE33" s="36">
        <v>2.2428934092159847</v>
      </c>
      <c r="AF33" s="36">
        <v>2.4921037880177597</v>
      </c>
      <c r="AG33" s="36">
        <v>3.4778885990797677E-3</v>
      </c>
      <c r="AH33" s="36">
        <v>5.9164081915379961E-3</v>
      </c>
      <c r="AI33" s="36">
        <v>1.8948496505331151E-2</v>
      </c>
      <c r="AJ33" s="36">
        <v>8.7157154786733485E-5</v>
      </c>
      <c r="AK33" s="36">
        <v>1.0532440809495007E-4</v>
      </c>
      <c r="AL33" s="36">
        <v>2.6342491587032636E-4</v>
      </c>
      <c r="AM33" s="36">
        <v>3.6467040192494924E-3</v>
      </c>
      <c r="AN33" s="36">
        <v>0.25523211140140895</v>
      </c>
      <c r="AO33" s="36">
        <v>2.2621053306371861</v>
      </c>
      <c r="AP33" s="36">
        <v>514.86426955000002</v>
      </c>
      <c r="AQ33" s="36">
        <v>277.234606681</v>
      </c>
      <c r="AR33" s="36">
        <v>792.09887623100008</v>
      </c>
      <c r="AS33" s="36">
        <v>19.899690144000001</v>
      </c>
      <c r="AT33" s="36">
        <v>2426.5756926160002</v>
      </c>
      <c r="AU33" s="36">
        <v>6263.2424570550002</v>
      </c>
      <c r="AV33" s="36">
        <v>1499.4436338</v>
      </c>
      <c r="AW33" s="36">
        <v>3870.2188675819998</v>
      </c>
      <c r="AX33" s="36">
        <v>1416.3733665740001</v>
      </c>
      <c r="AY33" s="36">
        <v>3655.805929139</v>
      </c>
      <c r="AZ33" s="36">
        <v>3.0253683E-2</v>
      </c>
      <c r="BA33" s="36">
        <v>6.0507366999999999E-2</v>
      </c>
      <c r="BB33" s="36">
        <v>7.2144825030000002</v>
      </c>
      <c r="BC33" s="36">
        <v>555.59089835500004</v>
      </c>
      <c r="BD33" s="36">
        <v>1434.0374849709999</v>
      </c>
      <c r="BE33" s="36">
        <v>4.4644073999999999E-2</v>
      </c>
      <c r="BF33" s="36">
        <v>8.9288148999999997E-2</v>
      </c>
      <c r="BG33" s="36">
        <v>9.0553030329999995</v>
      </c>
      <c r="BH33" s="36">
        <v>67.547929241999995</v>
      </c>
      <c r="BI33" s="36">
        <v>0.03</v>
      </c>
      <c r="BJ33" s="36">
        <v>0.03</v>
      </c>
      <c r="BK33" s="36">
        <v>0.09</v>
      </c>
      <c r="BL33" s="36">
        <v>0.09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162">
        <v>5.7019854839999997</v>
      </c>
      <c r="E34" s="36">
        <v>38</v>
      </c>
      <c r="F34" s="36">
        <v>5</v>
      </c>
      <c r="G34" s="36">
        <v>12</v>
      </c>
      <c r="H34" s="36">
        <v>21</v>
      </c>
      <c r="I34" s="36">
        <v>3.1660020356044591</v>
      </c>
      <c r="J34" s="36">
        <v>29.649575270885098</v>
      </c>
      <c r="K34" s="36">
        <v>0.17090503560184517</v>
      </c>
      <c r="L34" s="36">
        <v>2.9950970000026138</v>
      </c>
      <c r="M34" s="36">
        <v>5.7191233064781208</v>
      </c>
      <c r="N34" s="36">
        <v>27.096454000011441</v>
      </c>
      <c r="O34" s="36">
        <v>0.59635876500000007</v>
      </c>
      <c r="P34" s="36">
        <v>1.0156747049999999</v>
      </c>
      <c r="Q34" s="36">
        <v>0.54423447300000005</v>
      </c>
      <c r="R34" s="36">
        <v>5.2124292000000003E-2</v>
      </c>
      <c r="S34" s="36">
        <v>0.94768649900000002</v>
      </c>
      <c r="T34" s="36">
        <v>6.7988205999999995E-2</v>
      </c>
      <c r="U34" s="36">
        <v>0.32224999999999998</v>
      </c>
      <c r="V34" s="36">
        <v>0.76459999999999995</v>
      </c>
      <c r="W34" s="36">
        <v>4.0846108006044597</v>
      </c>
      <c r="X34" s="36">
        <v>31.429849975885098</v>
      </c>
      <c r="Y34" s="36">
        <v>35.514460776489557</v>
      </c>
      <c r="Z34" s="36">
        <v>1.6820620357773805E-2</v>
      </c>
      <c r="AA34" s="36">
        <v>7.6095198809166698E-3</v>
      </c>
      <c r="AB34" s="36">
        <v>7.6095199999999998E-3</v>
      </c>
      <c r="AC34" s="36">
        <v>1.6708068891832933E-2</v>
      </c>
      <c r="AD34" s="36">
        <v>0.27533159418812353</v>
      </c>
      <c r="AE34" s="36">
        <v>2.4779843476931109</v>
      </c>
      <c r="AF34" s="36">
        <v>2.7533159418812359</v>
      </c>
      <c r="AG34" s="36">
        <v>2.4798668501004855E-2</v>
      </c>
      <c r="AH34" s="36">
        <v>4.218624066837607E-2</v>
      </c>
      <c r="AI34" s="36">
        <v>0.13510998700547469</v>
      </c>
      <c r="AJ34" s="36">
        <v>2.9830305908793917E-4</v>
      </c>
      <c r="AK34" s="36">
        <v>3.6048208782102294E-4</v>
      </c>
      <c r="AL34" s="36">
        <v>9.0159503741436733E-4</v>
      </c>
      <c r="AM34" s="36">
        <v>4.1805040451925735E-2</v>
      </c>
      <c r="AN34" s="36">
        <v>0.31787831694432062</v>
      </c>
      <c r="AO34" s="36">
        <v>2.6139959297359998</v>
      </c>
      <c r="AP34" s="36">
        <v>749.55390052500002</v>
      </c>
      <c r="AQ34" s="36">
        <v>403.60594643600001</v>
      </c>
      <c r="AR34" s="36">
        <v>1153.1598469610001</v>
      </c>
      <c r="AS34" s="36">
        <v>39.568387072</v>
      </c>
      <c r="AT34" s="36">
        <v>3500.421151263</v>
      </c>
      <c r="AU34" s="36">
        <v>8696.5513302849995</v>
      </c>
      <c r="AV34" s="36">
        <v>1908.7216965560001</v>
      </c>
      <c r="AW34" s="36">
        <v>4742.0854497290002</v>
      </c>
      <c r="AX34" s="36">
        <v>1836.5713176419999</v>
      </c>
      <c r="AY34" s="36">
        <v>4562.8328836479996</v>
      </c>
      <c r="AZ34" s="36">
        <v>7.3321112999999993E-2</v>
      </c>
      <c r="BA34" s="36">
        <v>0.14664222700000001</v>
      </c>
      <c r="BB34" s="36">
        <v>4.4796236919999997</v>
      </c>
      <c r="BC34" s="36">
        <v>261.58844388099999</v>
      </c>
      <c r="BD34" s="36">
        <v>649.89817833899997</v>
      </c>
      <c r="BE34" s="36">
        <v>2.7720443000000001E-2</v>
      </c>
      <c r="BF34" s="36">
        <v>5.5440887000000001E-2</v>
      </c>
      <c r="BG34" s="36">
        <v>13.451903591000001</v>
      </c>
      <c r="BH34" s="36">
        <v>67.070181442999996</v>
      </c>
      <c r="BI34" s="36">
        <v>0.15</v>
      </c>
      <c r="BJ34" s="36">
        <v>0.15</v>
      </c>
      <c r="BK34" s="36">
        <v>1.380000000000001</v>
      </c>
      <c r="BL34" s="36">
        <v>1.380000000000001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162">
        <v>5.7643821749999997</v>
      </c>
      <c r="E35" s="36">
        <v>0</v>
      </c>
      <c r="F35" s="36" t="s">
        <v>339</v>
      </c>
      <c r="G35" s="36" t="s">
        <v>339</v>
      </c>
      <c r="H35" s="36" t="s">
        <v>339</v>
      </c>
      <c r="I35" s="36">
        <v>2.4032415512856047</v>
      </c>
      <c r="J35" s="36">
        <v>18.932877555537953</v>
      </c>
      <c r="K35" s="36">
        <v>0.22141655129874757</v>
      </c>
      <c r="L35" s="36">
        <v>2.1818249999868571</v>
      </c>
      <c r="M35" s="36">
        <v>5.7219576068203084</v>
      </c>
      <c r="N35" s="36">
        <v>15.614161500003249</v>
      </c>
      <c r="O35" s="36">
        <v>0.30448428899999996</v>
      </c>
      <c r="P35" s="36">
        <v>0.49846003899999997</v>
      </c>
      <c r="Q35" s="36">
        <v>0.27471948099999999</v>
      </c>
      <c r="R35" s="36">
        <v>2.9764808E-2</v>
      </c>
      <c r="S35" s="36">
        <v>0.45963637599999996</v>
      </c>
      <c r="T35" s="36">
        <v>3.8823662999999994E-2</v>
      </c>
      <c r="U35" s="36" t="s">
        <v>339</v>
      </c>
      <c r="V35" s="36" t="s">
        <v>339</v>
      </c>
      <c r="W35" s="36">
        <v>2.7077258402856046</v>
      </c>
      <c r="X35" s="36">
        <v>19.431337594537954</v>
      </c>
      <c r="Y35" s="36">
        <v>22.139063434823559</v>
      </c>
      <c r="Z35" s="36">
        <v>1.1309788435619467E-2</v>
      </c>
      <c r="AA35" s="36">
        <v>5.4513180259685842E-3</v>
      </c>
      <c r="AB35" s="36">
        <v>5.4513180000000001E-3</v>
      </c>
      <c r="AC35" s="36">
        <v>7.5650104043166098E-4</v>
      </c>
      <c r="AD35" s="36">
        <v>5.483504705089004E-2</v>
      </c>
      <c r="AE35" s="36">
        <v>0.49351542345801025</v>
      </c>
      <c r="AF35" s="36">
        <v>0.5483504705089004</v>
      </c>
      <c r="AG35" s="36" t="s">
        <v>339</v>
      </c>
      <c r="AH35" s="36" t="s">
        <v>339</v>
      </c>
      <c r="AI35" s="36" t="s">
        <v>339</v>
      </c>
      <c r="AJ35" s="36">
        <v>2.1369874004070966E-4</v>
      </c>
      <c r="AK35" s="36">
        <v>2.5824263475440285E-4</v>
      </c>
      <c r="AL35" s="36">
        <v>6.4588584512132352E-4</v>
      </c>
      <c r="AM35" s="36">
        <v>9.7019978047237069E-4</v>
      </c>
      <c r="AN35" s="36">
        <v>5.5093289685644441E-2</v>
      </c>
      <c r="AO35" s="36">
        <v>0.49416130930313157</v>
      </c>
      <c r="AP35" s="36">
        <v>138.112126206</v>
      </c>
      <c r="AQ35" s="36">
        <v>74.368067956999994</v>
      </c>
      <c r="AR35" s="36">
        <v>212.48019416299999</v>
      </c>
      <c r="AS35" s="36">
        <v>14.524747443000001</v>
      </c>
      <c r="AT35" s="36">
        <v>538.31437237700004</v>
      </c>
      <c r="AU35" s="36">
        <v>1535.6759495179999</v>
      </c>
      <c r="AV35" s="36">
        <v>292.17160079400003</v>
      </c>
      <c r="AW35" s="36">
        <v>833.492329939</v>
      </c>
      <c r="AX35" s="36">
        <v>280.36412915199998</v>
      </c>
      <c r="AY35" s="36">
        <v>799.80857346400001</v>
      </c>
      <c r="AZ35" s="36">
        <v>2.1182552E-2</v>
      </c>
      <c r="BA35" s="36">
        <v>4.2365105E-2</v>
      </c>
      <c r="BB35" s="36">
        <v>0.60076724000000004</v>
      </c>
      <c r="BC35" s="36">
        <v>31.535894152000001</v>
      </c>
      <c r="BD35" s="36">
        <v>89.963999999999999</v>
      </c>
      <c r="BE35" s="36">
        <v>3.7176190000000001E-3</v>
      </c>
      <c r="BF35" s="36">
        <v>7.4352380000000003E-3</v>
      </c>
      <c r="BG35" s="36">
        <v>3.1523520540000001</v>
      </c>
      <c r="BH35" s="36">
        <v>33.551713845999998</v>
      </c>
      <c r="BI35" s="36">
        <v>0.30000000000000004</v>
      </c>
      <c r="BJ35" s="36">
        <v>0.30000000000000004</v>
      </c>
      <c r="BK35" s="36">
        <v>0.27</v>
      </c>
      <c r="BL35" s="36">
        <v>0.27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>
        <v>5.3928475669999996</v>
      </c>
      <c r="E36" s="36">
        <v>401</v>
      </c>
      <c r="F36" s="36">
        <v>3</v>
      </c>
      <c r="G36" s="36">
        <v>91</v>
      </c>
      <c r="H36" s="36">
        <v>307</v>
      </c>
      <c r="I36" s="36">
        <v>2.1483063093571034E-4</v>
      </c>
      <c r="J36" s="36">
        <v>1.050908422100878</v>
      </c>
      <c r="K36" s="36">
        <v>2.1483063093571034E-4</v>
      </c>
      <c r="L36" s="36">
        <v>0</v>
      </c>
      <c r="M36" s="36">
        <v>2.6578252731664413E-2</v>
      </c>
      <c r="N36" s="36">
        <v>1.0245450000001493</v>
      </c>
      <c r="O36" s="36">
        <v>0.12831936899999999</v>
      </c>
      <c r="P36" s="36">
        <v>0.19481453799999998</v>
      </c>
      <c r="Q36" s="36">
        <v>0.10038492299999999</v>
      </c>
      <c r="R36" s="36">
        <v>2.7934446000000002E-2</v>
      </c>
      <c r="S36" s="36">
        <v>0.158378304</v>
      </c>
      <c r="T36" s="36">
        <v>3.6436233999999998E-2</v>
      </c>
      <c r="U36" s="36">
        <v>3.5365499999999983</v>
      </c>
      <c r="V36" s="36">
        <v>8.439299999999994</v>
      </c>
      <c r="W36" s="36">
        <v>3.6650841996309342</v>
      </c>
      <c r="X36" s="36">
        <v>9.6850229601008717</v>
      </c>
      <c r="Y36" s="36">
        <v>13.350107159731806</v>
      </c>
      <c r="Z36" s="36">
        <v>1.1593092761871022E-5</v>
      </c>
      <c r="AA36" s="36">
        <v>2.4809218510403984E-6</v>
      </c>
      <c r="AB36" s="36">
        <v>2.48092E-6</v>
      </c>
      <c r="AC36" s="36">
        <v>3.8113409406102035E-6</v>
      </c>
      <c r="AD36" s="36">
        <v>1.451273880555326E-2</v>
      </c>
      <c r="AE36" s="36">
        <v>0.13061464924997934</v>
      </c>
      <c r="AF36" s="36">
        <v>0.14512738805553263</v>
      </c>
      <c r="AG36" s="36">
        <v>0.23885785413334046</v>
      </c>
      <c r="AH36" s="36">
        <v>0.40633290128430383</v>
      </c>
      <c r="AI36" s="36">
        <v>1.301363481140271</v>
      </c>
      <c r="AJ36" s="36">
        <v>9.4063701351884659E-8</v>
      </c>
      <c r="AK36" s="36">
        <v>1.1367057233986953E-7</v>
      </c>
      <c r="AL36" s="36">
        <v>2.8429935185173546E-7</v>
      </c>
      <c r="AM36" s="36">
        <v>0.23886175953798242</v>
      </c>
      <c r="AN36" s="36">
        <v>0.42084575376042943</v>
      </c>
      <c r="AO36" s="36">
        <v>1.4319784146896022</v>
      </c>
      <c r="AP36" s="36">
        <v>23.696889578</v>
      </c>
      <c r="AQ36" s="36">
        <v>12.759863619000001</v>
      </c>
      <c r="AR36" s="36">
        <v>36.456753196999998</v>
      </c>
      <c r="AS36" s="36">
        <v>0.37933087999999998</v>
      </c>
      <c r="AT36" s="36">
        <v>8.6444878850000002</v>
      </c>
      <c r="AU36" s="36">
        <v>19.091913175999998</v>
      </c>
      <c r="AV36" s="36">
        <v>17.734069204000001</v>
      </c>
      <c r="AW36" s="36">
        <v>39.166844120999997</v>
      </c>
      <c r="AX36" s="36">
        <v>16.083631276999999</v>
      </c>
      <c r="AY36" s="36">
        <v>35.521744720999997</v>
      </c>
      <c r="AZ36" s="36">
        <v>1.2796053E-2</v>
      </c>
      <c r="BA36" s="36">
        <v>2.5592106E-2</v>
      </c>
      <c r="BB36" s="36">
        <v>3.3963894319999999</v>
      </c>
      <c r="BC36" s="36">
        <v>280.00328411300001</v>
      </c>
      <c r="BD36" s="36">
        <v>618.40544637300002</v>
      </c>
      <c r="BE36" s="36">
        <v>0.26025972600000002</v>
      </c>
      <c r="BF36" s="36">
        <v>0.52051945300000002</v>
      </c>
      <c r="BG36" s="36">
        <v>3.7179025719999999</v>
      </c>
      <c r="BH36" s="36">
        <v>28.479477375999998</v>
      </c>
      <c r="BI36" s="36">
        <v>0</v>
      </c>
      <c r="BJ36" s="36">
        <v>0</v>
      </c>
      <c r="BK36" s="36">
        <v>0</v>
      </c>
      <c r="BL36" s="36">
        <v>0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>
        <v>4.6359190119999996</v>
      </c>
      <c r="E37" s="36">
        <v>49</v>
      </c>
      <c r="F37" s="36">
        <v>0</v>
      </c>
      <c r="G37" s="36">
        <v>1</v>
      </c>
      <c r="H37" s="36">
        <v>48</v>
      </c>
      <c r="I37" s="36">
        <v>0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0.03</v>
      </c>
      <c r="V37" s="36">
        <v>7.1999999999999995E-2</v>
      </c>
      <c r="W37" s="36">
        <v>0.03</v>
      </c>
      <c r="X37" s="36">
        <v>7.1999999999999995E-2</v>
      </c>
      <c r="Y37" s="36">
        <v>0.10199999999999999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36">
        <v>0</v>
      </c>
      <c r="AG37" s="36">
        <v>2.2028196765498651E-3</v>
      </c>
      <c r="AH37" s="36">
        <v>3.7473254267744835E-3</v>
      </c>
      <c r="AI37" s="36">
        <v>1.2001569272237196E-2</v>
      </c>
      <c r="AJ37" s="36">
        <v>0</v>
      </c>
      <c r="AK37" s="36">
        <v>0</v>
      </c>
      <c r="AL37" s="36">
        <v>0</v>
      </c>
      <c r="AM37" s="36">
        <v>2.2028196765498651E-3</v>
      </c>
      <c r="AN37" s="36">
        <v>3.7473254267744835E-3</v>
      </c>
      <c r="AO37" s="36">
        <v>1.2001569272237196E-2</v>
      </c>
      <c r="AP37" s="36">
        <v>8.8460182999999998E-2</v>
      </c>
      <c r="AQ37" s="36">
        <v>4.7632406000000002E-2</v>
      </c>
      <c r="AR37" s="36">
        <v>0.13609258899999999</v>
      </c>
      <c r="AS37" s="36">
        <v>0</v>
      </c>
      <c r="AT37" s="36">
        <v>0</v>
      </c>
      <c r="AU37" s="36">
        <v>0</v>
      </c>
      <c r="AV37" s="36">
        <v>0</v>
      </c>
      <c r="AW37" s="36">
        <v>0</v>
      </c>
      <c r="AX37" s="36">
        <v>0</v>
      </c>
      <c r="AY37" s="36">
        <v>0</v>
      </c>
      <c r="AZ37" s="36">
        <v>0</v>
      </c>
      <c r="BA37" s="36">
        <v>0</v>
      </c>
      <c r="BB37" s="36">
        <v>0</v>
      </c>
      <c r="BC37" s="36">
        <v>0</v>
      </c>
      <c r="BD37" s="36">
        <v>0</v>
      </c>
      <c r="BE37" s="36">
        <v>0</v>
      </c>
      <c r="BF37" s="36">
        <v>0</v>
      </c>
      <c r="BG37" s="36">
        <v>0.1198485</v>
      </c>
      <c r="BH37" s="36">
        <v>2.6504982E-2</v>
      </c>
      <c r="BI37" s="36">
        <v>0</v>
      </c>
      <c r="BJ37" s="36">
        <v>0</v>
      </c>
      <c r="BK37" s="36">
        <v>0</v>
      </c>
      <c r="BL37" s="36">
        <v>0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>
        <v>5.0812516619999997</v>
      </c>
      <c r="E38" s="36">
        <v>46</v>
      </c>
      <c r="F38" s="36">
        <v>0</v>
      </c>
      <c r="G38" s="36">
        <v>0</v>
      </c>
      <c r="H38" s="36">
        <v>46</v>
      </c>
      <c r="I38" s="36">
        <v>0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1.9100179999999999E-3</v>
      </c>
      <c r="P38" s="36">
        <v>2.9165469999999998E-3</v>
      </c>
      <c r="Q38" s="36">
        <v>1.8164589999999999E-3</v>
      </c>
      <c r="R38" s="36">
        <v>9.3559000000000003E-5</v>
      </c>
      <c r="S38" s="36">
        <v>2.7945129999999998E-3</v>
      </c>
      <c r="T38" s="36">
        <v>1.22034E-4</v>
      </c>
      <c r="U38" s="36">
        <v>0</v>
      </c>
      <c r="V38" s="36">
        <v>0</v>
      </c>
      <c r="W38" s="36">
        <v>1.9100179999999999E-3</v>
      </c>
      <c r="X38" s="36">
        <v>2.9165469999999998E-3</v>
      </c>
      <c r="Y38" s="36">
        <v>4.8265649999999997E-3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0</v>
      </c>
      <c r="AF38" s="36">
        <v>0</v>
      </c>
      <c r="AG38" s="36">
        <v>0</v>
      </c>
      <c r="AH38" s="36">
        <v>0</v>
      </c>
      <c r="AI38" s="36">
        <v>0</v>
      </c>
      <c r="AJ38" s="36">
        <v>0</v>
      </c>
      <c r="AK38" s="36">
        <v>0</v>
      </c>
      <c r="AL38" s="36">
        <v>0</v>
      </c>
      <c r="AM38" s="36">
        <v>0</v>
      </c>
      <c r="AN38" s="36">
        <v>0</v>
      </c>
      <c r="AO38" s="36">
        <v>0</v>
      </c>
      <c r="AP38" s="36">
        <v>1.8954163999999999E-2</v>
      </c>
      <c r="AQ38" s="36">
        <v>1.0206088E-2</v>
      </c>
      <c r="AR38" s="36">
        <v>2.9160251999999998E-2</v>
      </c>
      <c r="AS38" s="36">
        <v>3.27969E-3</v>
      </c>
      <c r="AT38" s="36">
        <v>7.9757370000000001E-3</v>
      </c>
      <c r="AU38" s="36">
        <v>1.605065E-2</v>
      </c>
      <c r="AV38" s="36">
        <v>3.4341126E-2</v>
      </c>
      <c r="AW38" s="36">
        <v>6.9109269000000001E-2</v>
      </c>
      <c r="AX38" s="36">
        <v>3.0641462000000001E-2</v>
      </c>
      <c r="AY38" s="36">
        <v>6.1663938000000001E-2</v>
      </c>
      <c r="AZ38" s="36">
        <v>5.6223E-5</v>
      </c>
      <c r="BA38" s="36">
        <v>1.12446E-4</v>
      </c>
      <c r="BB38" s="36">
        <v>0</v>
      </c>
      <c r="BC38" s="36">
        <v>0</v>
      </c>
      <c r="BD38" s="36">
        <v>0</v>
      </c>
      <c r="BE38" s="36">
        <v>0</v>
      </c>
      <c r="BF38" s="36">
        <v>0</v>
      </c>
      <c r="BG38" s="36">
        <v>0.23280509499999999</v>
      </c>
      <c r="BH38" s="36">
        <v>1.5583757469999999</v>
      </c>
      <c r="BI38" s="36">
        <v>0</v>
      </c>
      <c r="BJ38" s="36">
        <v>0</v>
      </c>
      <c r="BK38" s="36">
        <v>0</v>
      </c>
      <c r="BL38" s="36">
        <v>0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>
        <v>5.0813931309999996</v>
      </c>
      <c r="E39" s="36">
        <v>2</v>
      </c>
      <c r="F39" s="36">
        <v>0</v>
      </c>
      <c r="G39" s="36">
        <v>0</v>
      </c>
      <c r="H39" s="36">
        <v>2</v>
      </c>
      <c r="I39" s="36">
        <v>0</v>
      </c>
      <c r="J39" s="36">
        <v>0</v>
      </c>
      <c r="K39" s="36">
        <v>0</v>
      </c>
      <c r="L39" s="36">
        <v>0</v>
      </c>
      <c r="M39" s="36">
        <v>0</v>
      </c>
      <c r="N39" s="36">
        <v>0</v>
      </c>
      <c r="O39" s="36">
        <v>9.2410999999999993E-5</v>
      </c>
      <c r="P39" s="36">
        <v>1.4944700000000001E-4</v>
      </c>
      <c r="Q39" s="36">
        <v>8.7726999999999995E-5</v>
      </c>
      <c r="R39" s="36">
        <v>4.6839999999999995E-6</v>
      </c>
      <c r="S39" s="36">
        <v>1.43337E-4</v>
      </c>
      <c r="T39" s="36">
        <v>6.1099999999999999E-6</v>
      </c>
      <c r="U39" s="36">
        <v>0</v>
      </c>
      <c r="V39" s="36">
        <v>0</v>
      </c>
      <c r="W39" s="36">
        <v>9.2410999999999993E-5</v>
      </c>
      <c r="X39" s="36">
        <v>1.4944700000000001E-4</v>
      </c>
      <c r="Y39" s="36">
        <v>2.4185800000000001E-4</v>
      </c>
      <c r="Z39" s="36">
        <v>0</v>
      </c>
      <c r="AA39" s="36">
        <v>0</v>
      </c>
      <c r="AB39" s="36">
        <v>0</v>
      </c>
      <c r="AC39" s="36">
        <v>0</v>
      </c>
      <c r="AD39" s="36">
        <v>0</v>
      </c>
      <c r="AE39" s="36">
        <v>0</v>
      </c>
      <c r="AF39" s="36">
        <v>0</v>
      </c>
      <c r="AG39" s="36">
        <v>0</v>
      </c>
      <c r="AH39" s="36">
        <v>0</v>
      </c>
      <c r="AI39" s="36">
        <v>0</v>
      </c>
      <c r="AJ39" s="36">
        <v>0</v>
      </c>
      <c r="AK39" s="36">
        <v>0</v>
      </c>
      <c r="AL39" s="36">
        <v>0</v>
      </c>
      <c r="AM39" s="36">
        <v>0</v>
      </c>
      <c r="AN39" s="36">
        <v>0</v>
      </c>
      <c r="AO39" s="36">
        <v>0</v>
      </c>
      <c r="AP39" s="36">
        <v>2.5492599999999999E-4</v>
      </c>
      <c r="AQ39" s="36">
        <v>1.37267E-4</v>
      </c>
      <c r="AR39" s="36">
        <v>3.9219299999999999E-4</v>
      </c>
      <c r="AS39" s="36">
        <v>0</v>
      </c>
      <c r="AT39" s="36">
        <v>0</v>
      </c>
      <c r="AU39" s="36">
        <v>0</v>
      </c>
      <c r="AV39" s="36">
        <v>0</v>
      </c>
      <c r="AW39" s="36">
        <v>0</v>
      </c>
      <c r="AX39" s="36">
        <v>0</v>
      </c>
      <c r="AY39" s="36">
        <v>0</v>
      </c>
      <c r="AZ39" s="36">
        <v>0</v>
      </c>
      <c r="BA39" s="36">
        <v>0</v>
      </c>
      <c r="BB39" s="36">
        <v>0.103784662</v>
      </c>
      <c r="BC39" s="36">
        <v>6.4666653329999999</v>
      </c>
      <c r="BD39" s="36">
        <v>13.322010776000001</v>
      </c>
      <c r="BE39" s="36">
        <v>7.9528470000000007E-3</v>
      </c>
      <c r="BF39" s="36">
        <v>1.5905695000000001E-2</v>
      </c>
      <c r="BG39" s="36">
        <v>0.67814508100000004</v>
      </c>
      <c r="BH39" s="36">
        <v>3.0944816739999998</v>
      </c>
      <c r="BI39" s="36">
        <v>0</v>
      </c>
      <c r="BJ39" s="36">
        <v>0</v>
      </c>
      <c r="BK39" s="36">
        <v>0</v>
      </c>
      <c r="BL39" s="36">
        <v>0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>
        <v>5.207007065</v>
      </c>
      <c r="E40" s="36">
        <v>16</v>
      </c>
      <c r="F40" s="36">
        <v>2</v>
      </c>
      <c r="G40" s="36">
        <v>3</v>
      </c>
      <c r="H40" s="36">
        <v>11</v>
      </c>
      <c r="I40" s="36">
        <v>0</v>
      </c>
      <c r="J40" s="36">
        <v>0</v>
      </c>
      <c r="K40" s="36">
        <v>0</v>
      </c>
      <c r="L40" s="36">
        <v>0</v>
      </c>
      <c r="M40" s="36">
        <v>0</v>
      </c>
      <c r="N40" s="36">
        <v>0</v>
      </c>
      <c r="O40" s="36">
        <v>1.1000288E-2</v>
      </c>
      <c r="P40" s="36">
        <v>1.7160771999999998E-2</v>
      </c>
      <c r="Q40" s="36">
        <v>1.019632E-2</v>
      </c>
      <c r="R40" s="36">
        <v>8.0396799999999996E-4</v>
      </c>
      <c r="S40" s="36">
        <v>1.6112117999999998E-2</v>
      </c>
      <c r="T40" s="36">
        <v>1.048654E-3</v>
      </c>
      <c r="U40" s="36">
        <v>8.9499999999999996E-2</v>
      </c>
      <c r="V40" s="36">
        <v>0.2122</v>
      </c>
      <c r="W40" s="36">
        <v>0.10050028799999999</v>
      </c>
      <c r="X40" s="36">
        <v>0.22936077199999999</v>
      </c>
      <c r="Y40" s="36">
        <v>0.32986105999999998</v>
      </c>
      <c r="Z40" s="36">
        <v>0</v>
      </c>
      <c r="AA40" s="36">
        <v>0</v>
      </c>
      <c r="AB40" s="36">
        <v>0</v>
      </c>
      <c r="AC40" s="36">
        <v>0</v>
      </c>
      <c r="AD40" s="36">
        <v>0</v>
      </c>
      <c r="AE40" s="36">
        <v>0</v>
      </c>
      <c r="AF40" s="36">
        <v>0</v>
      </c>
      <c r="AG40" s="36">
        <v>6.7474277891389949E-3</v>
      </c>
      <c r="AH40" s="36">
        <v>1.1478382905661739E-2</v>
      </c>
      <c r="AI40" s="36">
        <v>3.6761847954619356E-2</v>
      </c>
      <c r="AJ40" s="36">
        <v>0</v>
      </c>
      <c r="AK40" s="36">
        <v>0</v>
      </c>
      <c r="AL40" s="36">
        <v>0</v>
      </c>
      <c r="AM40" s="36">
        <v>6.7474277891389949E-3</v>
      </c>
      <c r="AN40" s="36">
        <v>1.1478382905661739E-2</v>
      </c>
      <c r="AO40" s="36">
        <v>3.6761847954619356E-2</v>
      </c>
      <c r="AP40" s="36">
        <v>0.85434583399999997</v>
      </c>
      <c r="AQ40" s="36">
        <v>0.46003237200000002</v>
      </c>
      <c r="AR40" s="36">
        <v>1.314378206</v>
      </c>
      <c r="AS40" s="36">
        <v>0.15630349800000001</v>
      </c>
      <c r="AT40" s="36">
        <v>0.68100684199999995</v>
      </c>
      <c r="AU40" s="36">
        <v>1.630502957</v>
      </c>
      <c r="AV40" s="36">
        <v>1.1573665980000001</v>
      </c>
      <c r="AW40" s="36">
        <v>2.7710289299999999</v>
      </c>
      <c r="AX40" s="36">
        <v>1.054595798</v>
      </c>
      <c r="AY40" s="36">
        <v>2.5249695920000002</v>
      </c>
      <c r="AZ40" s="36">
        <v>3.4299360000000002E-3</v>
      </c>
      <c r="BA40" s="36">
        <v>6.8598720000000004E-3</v>
      </c>
      <c r="BB40" s="36">
        <v>0.26625991500000001</v>
      </c>
      <c r="BC40" s="36">
        <v>12.042979115</v>
      </c>
      <c r="BD40" s="36">
        <v>28.833943873999999</v>
      </c>
      <c r="BE40" s="36">
        <v>2.0403058000000002E-2</v>
      </c>
      <c r="BF40" s="36">
        <v>4.0806117000000003E-2</v>
      </c>
      <c r="BG40" s="36">
        <v>1.2379802049999999</v>
      </c>
      <c r="BH40" s="36">
        <v>16.536555279000002</v>
      </c>
      <c r="BI40" s="36">
        <v>0</v>
      </c>
      <c r="BJ40" s="36">
        <v>0</v>
      </c>
      <c r="BK40" s="36">
        <v>0</v>
      </c>
      <c r="BL40" s="36">
        <v>0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>
        <v>4.9588254049999998</v>
      </c>
      <c r="E41" s="36">
        <v>8</v>
      </c>
      <c r="F41" s="36">
        <v>0</v>
      </c>
      <c r="G41" s="36">
        <v>1</v>
      </c>
      <c r="H41" s="36">
        <v>7</v>
      </c>
      <c r="I41" s="36">
        <v>0</v>
      </c>
      <c r="J41" s="36">
        <v>0</v>
      </c>
      <c r="K41" s="36">
        <v>0</v>
      </c>
      <c r="L41" s="36">
        <v>0</v>
      </c>
      <c r="M41" s="36">
        <v>0</v>
      </c>
      <c r="N41" s="36">
        <v>0</v>
      </c>
      <c r="O41" s="36">
        <v>9.5270000000000004E-6</v>
      </c>
      <c r="P41" s="36">
        <v>1.592E-5</v>
      </c>
      <c r="Q41" s="36">
        <v>8.867E-6</v>
      </c>
      <c r="R41" s="36">
        <v>6.6000000000000003E-7</v>
      </c>
      <c r="S41" s="36">
        <v>1.5058999999999999E-5</v>
      </c>
      <c r="T41" s="36">
        <v>8.6099999999999999E-7</v>
      </c>
      <c r="U41" s="36">
        <v>6.0000000000000001E-3</v>
      </c>
      <c r="V41" s="36">
        <v>1.44E-2</v>
      </c>
      <c r="W41" s="36">
        <v>6.0095269999999998E-3</v>
      </c>
      <c r="X41" s="36">
        <v>1.441592E-2</v>
      </c>
      <c r="Y41" s="36">
        <v>2.0425446999999999E-2</v>
      </c>
      <c r="Z41" s="36">
        <v>0</v>
      </c>
      <c r="AA41" s="36">
        <v>0</v>
      </c>
      <c r="AB41" s="36">
        <v>0</v>
      </c>
      <c r="AC41" s="36">
        <v>0</v>
      </c>
      <c r="AD41" s="36">
        <v>0</v>
      </c>
      <c r="AE41" s="36">
        <v>0</v>
      </c>
      <c r="AF41" s="36">
        <v>0</v>
      </c>
      <c r="AG41" s="36">
        <v>4.3098856864654341E-4</v>
      </c>
      <c r="AH41" s="36">
        <v>7.331759558584876E-4</v>
      </c>
      <c r="AI41" s="36">
        <v>2.348144615384616E-3</v>
      </c>
      <c r="AJ41" s="36">
        <v>0</v>
      </c>
      <c r="AK41" s="36">
        <v>0</v>
      </c>
      <c r="AL41" s="36">
        <v>0</v>
      </c>
      <c r="AM41" s="36">
        <v>4.3098856864654341E-4</v>
      </c>
      <c r="AN41" s="36">
        <v>7.331759558584876E-4</v>
      </c>
      <c r="AO41" s="36">
        <v>2.348144615384616E-3</v>
      </c>
      <c r="AP41" s="36">
        <v>1.9743256000000001E-2</v>
      </c>
      <c r="AQ41" s="36">
        <v>1.0630984E-2</v>
      </c>
      <c r="AR41" s="36">
        <v>3.037424E-2</v>
      </c>
      <c r="AS41" s="36">
        <v>0</v>
      </c>
      <c r="AT41" s="36">
        <v>0</v>
      </c>
      <c r="AU41" s="36">
        <v>0</v>
      </c>
      <c r="AV41" s="36">
        <v>0</v>
      </c>
      <c r="AW41" s="36">
        <v>0</v>
      </c>
      <c r="AX41" s="36">
        <v>0</v>
      </c>
      <c r="AY41" s="36">
        <v>0</v>
      </c>
      <c r="AZ41" s="36">
        <v>0</v>
      </c>
      <c r="BA41" s="36">
        <v>0</v>
      </c>
      <c r="BB41" s="36">
        <v>0.21994490999999999</v>
      </c>
      <c r="BC41" s="36">
        <v>12.659265343</v>
      </c>
      <c r="BD41" s="36">
        <v>29.305798072999998</v>
      </c>
      <c r="BE41" s="36">
        <v>1.6854015999999999E-2</v>
      </c>
      <c r="BF41" s="36">
        <v>3.3708031999999999E-2</v>
      </c>
      <c r="BG41" s="36">
        <v>1.201643402</v>
      </c>
      <c r="BH41" s="36">
        <v>6.745750846</v>
      </c>
      <c r="BI41" s="36">
        <v>0</v>
      </c>
      <c r="BJ41" s="36">
        <v>0</v>
      </c>
      <c r="BK41" s="36">
        <v>0</v>
      </c>
      <c r="BL41" s="36">
        <v>0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>
        <v>5.040774292</v>
      </c>
      <c r="E42" s="36">
        <v>2</v>
      </c>
      <c r="F42" s="36">
        <v>0</v>
      </c>
      <c r="G42" s="36">
        <v>0</v>
      </c>
      <c r="H42" s="36">
        <v>2</v>
      </c>
      <c r="I42" s="36">
        <v>0</v>
      </c>
      <c r="J42" s="36">
        <v>0</v>
      </c>
      <c r="K42" s="36">
        <v>0</v>
      </c>
      <c r="L42" s="36">
        <v>0</v>
      </c>
      <c r="M42" s="36">
        <v>0</v>
      </c>
      <c r="N42" s="36">
        <v>0</v>
      </c>
      <c r="O42" s="36">
        <v>1.1788E-5</v>
      </c>
      <c r="P42" s="36">
        <v>1.8281999999999999E-5</v>
      </c>
      <c r="Q42" s="36">
        <v>1.0430999999999999E-5</v>
      </c>
      <c r="R42" s="36">
        <v>1.3570000000000001E-6</v>
      </c>
      <c r="S42" s="36">
        <v>1.6512E-5</v>
      </c>
      <c r="T42" s="36">
        <v>1.77E-6</v>
      </c>
      <c r="U42" s="36">
        <v>0</v>
      </c>
      <c r="V42" s="36">
        <v>0</v>
      </c>
      <c r="W42" s="36">
        <v>1.1788E-5</v>
      </c>
      <c r="X42" s="36">
        <v>1.8281999999999999E-5</v>
      </c>
      <c r="Y42" s="36">
        <v>3.0069999999999998E-5</v>
      </c>
      <c r="Z42" s="36">
        <v>0</v>
      </c>
      <c r="AA42" s="36">
        <v>0</v>
      </c>
      <c r="AB42" s="36">
        <v>0</v>
      </c>
      <c r="AC42" s="36">
        <v>0</v>
      </c>
      <c r="AD42" s="36">
        <v>0</v>
      </c>
      <c r="AE42" s="36">
        <v>0</v>
      </c>
      <c r="AF42" s="36">
        <v>0</v>
      </c>
      <c r="AG42" s="36">
        <v>0</v>
      </c>
      <c r="AH42" s="36">
        <v>0</v>
      </c>
      <c r="AI42" s="36">
        <v>0</v>
      </c>
      <c r="AJ42" s="36">
        <v>0</v>
      </c>
      <c r="AK42" s="36">
        <v>0</v>
      </c>
      <c r="AL42" s="36">
        <v>0</v>
      </c>
      <c r="AM42" s="36">
        <v>0</v>
      </c>
      <c r="AN42" s="36">
        <v>0</v>
      </c>
      <c r="AO42" s="36">
        <v>0</v>
      </c>
      <c r="AP42" s="36">
        <v>1.5625E-5</v>
      </c>
      <c r="AQ42" s="36">
        <v>8.4130000000000006E-6</v>
      </c>
      <c r="AR42" s="36">
        <v>2.4038000000000003E-5</v>
      </c>
      <c r="AS42" s="36">
        <v>0</v>
      </c>
      <c r="AT42" s="36">
        <v>0</v>
      </c>
      <c r="AU42" s="36">
        <v>0</v>
      </c>
      <c r="AV42" s="36">
        <v>0</v>
      </c>
      <c r="AW42" s="36">
        <v>0</v>
      </c>
      <c r="AX42" s="36">
        <v>0</v>
      </c>
      <c r="AY42" s="36">
        <v>0</v>
      </c>
      <c r="AZ42" s="36">
        <v>0</v>
      </c>
      <c r="BA42" s="36">
        <v>0</v>
      </c>
      <c r="BB42" s="36">
        <v>5.3076216000000002E-2</v>
      </c>
      <c r="BC42" s="36">
        <v>3.021429946</v>
      </c>
      <c r="BD42" s="36">
        <v>7.2947949870000004</v>
      </c>
      <c r="BE42" s="36">
        <v>4.0671429999999996E-3</v>
      </c>
      <c r="BF42" s="36">
        <v>8.1342859999999993E-3</v>
      </c>
      <c r="BG42" s="36">
        <v>0.94490222700000004</v>
      </c>
      <c r="BH42" s="36">
        <v>5.97845169</v>
      </c>
      <c r="BI42" s="36">
        <v>0</v>
      </c>
      <c r="BJ42" s="36">
        <v>0</v>
      </c>
      <c r="BK42" s="36">
        <v>0</v>
      </c>
      <c r="BL42" s="36">
        <v>0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>
        <v>5.140464047</v>
      </c>
      <c r="E43" s="36">
        <v>0</v>
      </c>
      <c r="F43" s="36" t="s">
        <v>339</v>
      </c>
      <c r="G43" s="36" t="s">
        <v>339</v>
      </c>
      <c r="H43" s="36" t="s">
        <v>339</v>
      </c>
      <c r="I43" s="36">
        <v>1.6122689115327606E-6</v>
      </c>
      <c r="J43" s="36">
        <v>1.5299595457255583E-2</v>
      </c>
      <c r="K43" s="36">
        <v>1.6122689115327606E-6</v>
      </c>
      <c r="L43" s="36">
        <v>0</v>
      </c>
      <c r="M43" s="36">
        <v>3.0120772616856121E-4</v>
      </c>
      <c r="N43" s="36">
        <v>1.4999999999998556E-2</v>
      </c>
      <c r="O43" s="36">
        <v>3.6880000000000001E-6</v>
      </c>
      <c r="P43" s="36">
        <v>5.7419999999999994E-6</v>
      </c>
      <c r="Q43" s="36">
        <v>3.1609999999999999E-6</v>
      </c>
      <c r="R43" s="36">
        <v>5.2699999999999999E-7</v>
      </c>
      <c r="S43" s="36">
        <v>5.0529999999999997E-6</v>
      </c>
      <c r="T43" s="36">
        <v>6.8899999999999999E-7</v>
      </c>
      <c r="U43" s="36" t="s">
        <v>339</v>
      </c>
      <c r="V43" s="36" t="s">
        <v>339</v>
      </c>
      <c r="W43" s="36">
        <v>5.3002689115327612E-6</v>
      </c>
      <c r="X43" s="36">
        <v>1.5305337457255583E-2</v>
      </c>
      <c r="Y43" s="36">
        <v>1.5310637726167116E-2</v>
      </c>
      <c r="Z43" s="36">
        <v>1.7859588130282922E-7</v>
      </c>
      <c r="AA43" s="36">
        <v>3.8219518598805442E-8</v>
      </c>
      <c r="AB43" s="36">
        <v>3.82195E-8</v>
      </c>
      <c r="AC43" s="36">
        <v>1.8161703874179303E-8</v>
      </c>
      <c r="AD43" s="36">
        <v>4.5497976299895564E-5</v>
      </c>
      <c r="AE43" s="36">
        <v>4.0948178669906001E-4</v>
      </c>
      <c r="AF43" s="36">
        <v>4.5497976299895562E-4</v>
      </c>
      <c r="AG43" s="36" t="s">
        <v>339</v>
      </c>
      <c r="AH43" s="36" t="s">
        <v>339</v>
      </c>
      <c r="AI43" s="36" t="s">
        <v>339</v>
      </c>
      <c r="AJ43" s="36">
        <v>1.4982539982646744E-9</v>
      </c>
      <c r="AK43" s="36">
        <v>1.8105537741507466E-9</v>
      </c>
      <c r="AL43" s="36">
        <v>4.5283423307197319E-9</v>
      </c>
      <c r="AM43" s="36">
        <v>1.9659957872443977E-8</v>
      </c>
      <c r="AN43" s="36">
        <v>4.5499786853669717E-5</v>
      </c>
      <c r="AO43" s="36">
        <v>4.0948631504139074E-4</v>
      </c>
      <c r="AP43" s="36">
        <v>9.1765648000000005E-2</v>
      </c>
      <c r="AQ43" s="36">
        <v>4.9412272E-2</v>
      </c>
      <c r="AR43" s="36">
        <v>0.14117792000000001</v>
      </c>
      <c r="AS43" s="36">
        <v>2.3799888000000002E-2</v>
      </c>
      <c r="AT43" s="36">
        <v>0.211685921</v>
      </c>
      <c r="AU43" s="36">
        <v>0.46950543700000003</v>
      </c>
      <c r="AV43" s="36">
        <v>0.65429828000000001</v>
      </c>
      <c r="AW43" s="36">
        <v>1.4511905089999999</v>
      </c>
      <c r="AX43" s="36">
        <v>0.58818090199999995</v>
      </c>
      <c r="AY43" s="36">
        <v>1.3045465190000001</v>
      </c>
      <c r="AZ43" s="36">
        <v>5.50246E-4</v>
      </c>
      <c r="BA43" s="36">
        <v>1.1004929999999999E-3</v>
      </c>
      <c r="BB43" s="36">
        <v>0.22853372599999999</v>
      </c>
      <c r="BC43" s="36">
        <v>8.3934221470000008</v>
      </c>
      <c r="BD43" s="36">
        <v>18.616057747999999</v>
      </c>
      <c r="BE43" s="36">
        <v>1.7512162000000001E-2</v>
      </c>
      <c r="BF43" s="36">
        <v>3.5024325000000002E-2</v>
      </c>
      <c r="BG43" s="36">
        <v>0.59106483399999998</v>
      </c>
      <c r="BH43" s="36">
        <v>5.5080924759999998</v>
      </c>
      <c r="BI43" s="36">
        <v>0</v>
      </c>
      <c r="BJ43" s="36">
        <v>0</v>
      </c>
      <c r="BK43" s="36">
        <v>0</v>
      </c>
      <c r="BL43" s="36">
        <v>0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>
        <v>5.1362345600000001</v>
      </c>
      <c r="E44" s="36">
        <v>11</v>
      </c>
      <c r="F44" s="36">
        <v>0</v>
      </c>
      <c r="G44" s="36">
        <v>10</v>
      </c>
      <c r="H44" s="36">
        <v>1</v>
      </c>
      <c r="I44" s="36">
        <v>0</v>
      </c>
      <c r="J44" s="36">
        <v>0</v>
      </c>
      <c r="K44" s="36">
        <v>0</v>
      </c>
      <c r="L44" s="36">
        <v>0</v>
      </c>
      <c r="M44" s="36">
        <v>0</v>
      </c>
      <c r="N44" s="36">
        <v>0</v>
      </c>
      <c r="O44" s="36">
        <v>4.8140000000000005E-4</v>
      </c>
      <c r="P44" s="36">
        <v>7.1314499999999999E-4</v>
      </c>
      <c r="Q44" s="36">
        <v>4.4926700000000005E-4</v>
      </c>
      <c r="R44" s="36">
        <v>3.2132999999999999E-5</v>
      </c>
      <c r="S44" s="36">
        <v>6.7123200000000001E-4</v>
      </c>
      <c r="T44" s="36">
        <v>4.1912999999999997E-5</v>
      </c>
      <c r="U44" s="36">
        <v>0.14700000000000002</v>
      </c>
      <c r="V44" s="36">
        <v>0.35279999999999989</v>
      </c>
      <c r="W44" s="36">
        <v>0.14748140000000001</v>
      </c>
      <c r="X44" s="36">
        <v>0.35351314499999992</v>
      </c>
      <c r="Y44" s="36">
        <v>0.50099454499999996</v>
      </c>
      <c r="Z44" s="36">
        <v>0</v>
      </c>
      <c r="AA44" s="36">
        <v>0</v>
      </c>
      <c r="AB44" s="36">
        <v>0</v>
      </c>
      <c r="AC44" s="36">
        <v>0</v>
      </c>
      <c r="AD44" s="36">
        <v>0</v>
      </c>
      <c r="AE44" s="36">
        <v>0</v>
      </c>
      <c r="AF44" s="36">
        <v>0</v>
      </c>
      <c r="AG44" s="36">
        <v>9.2769900325027077E-3</v>
      </c>
      <c r="AH44" s="36">
        <v>1.5781546262188514E-2</v>
      </c>
      <c r="AI44" s="36">
        <v>5.054360086673889E-2</v>
      </c>
      <c r="AJ44" s="36">
        <v>0</v>
      </c>
      <c r="AK44" s="36">
        <v>0</v>
      </c>
      <c r="AL44" s="36">
        <v>0</v>
      </c>
      <c r="AM44" s="36">
        <v>9.2769900325027077E-3</v>
      </c>
      <c r="AN44" s="36">
        <v>1.5781546262188514E-2</v>
      </c>
      <c r="AO44" s="36">
        <v>5.054360086673889E-2</v>
      </c>
      <c r="AP44" s="36">
        <v>0.57370609299999997</v>
      </c>
      <c r="AQ44" s="36">
        <v>0.30891866499999998</v>
      </c>
      <c r="AR44" s="36">
        <v>0.88262475799999995</v>
      </c>
      <c r="AS44" s="36">
        <v>1.070751E-3</v>
      </c>
      <c r="AT44" s="36">
        <v>2.9380809999999999E-3</v>
      </c>
      <c r="AU44" s="36">
        <v>5.8932730000000001E-3</v>
      </c>
      <c r="AV44" s="36">
        <v>1.1369738000000001E-2</v>
      </c>
      <c r="AW44" s="36">
        <v>2.280569E-2</v>
      </c>
      <c r="AX44" s="36">
        <v>1.0166264E-2</v>
      </c>
      <c r="AY44" s="36">
        <v>2.0391734000000002E-2</v>
      </c>
      <c r="AZ44" s="36">
        <v>6.8539999999999999E-6</v>
      </c>
      <c r="BA44" s="36">
        <v>1.3708E-5</v>
      </c>
      <c r="BB44" s="36">
        <v>0.15627998600000001</v>
      </c>
      <c r="BC44" s="36">
        <v>9.1683036080000004</v>
      </c>
      <c r="BD44" s="36">
        <v>18.39</v>
      </c>
      <c r="BE44" s="36">
        <v>1.1975477E-2</v>
      </c>
      <c r="BF44" s="36">
        <v>2.3950954999999999E-2</v>
      </c>
      <c r="BG44" s="36">
        <v>2.1580300819999998</v>
      </c>
      <c r="BH44" s="36">
        <v>7.1322653699999998</v>
      </c>
      <c r="BI44" s="36">
        <v>0</v>
      </c>
      <c r="BJ44" s="36">
        <v>0</v>
      </c>
      <c r="BK44" s="36">
        <v>0</v>
      </c>
      <c r="BL44" s="36">
        <v>0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>
        <v>5.3543663490000002</v>
      </c>
      <c r="E45" s="36">
        <v>3</v>
      </c>
      <c r="F45" s="36">
        <v>0</v>
      </c>
      <c r="G45" s="36">
        <v>1</v>
      </c>
      <c r="H45" s="36">
        <v>2</v>
      </c>
      <c r="I45" s="36">
        <v>1.4481172355805862E-5</v>
      </c>
      <c r="J45" s="36">
        <v>8.8970292828568429E-2</v>
      </c>
      <c r="K45" s="36">
        <v>1.4481172355805862E-5</v>
      </c>
      <c r="L45" s="36">
        <v>0</v>
      </c>
      <c r="M45" s="36">
        <v>6.5447740009294229E-3</v>
      </c>
      <c r="N45" s="36">
        <v>8.2439999999994809E-2</v>
      </c>
      <c r="O45" s="36">
        <v>4.1287909999999997E-3</v>
      </c>
      <c r="P45" s="36">
        <v>6.98572E-3</v>
      </c>
      <c r="Q45" s="36">
        <v>3.6569409999999999E-3</v>
      </c>
      <c r="R45" s="36">
        <v>4.7185E-4</v>
      </c>
      <c r="S45" s="36">
        <v>6.3702630000000001E-3</v>
      </c>
      <c r="T45" s="36">
        <v>6.1545700000000003E-4</v>
      </c>
      <c r="U45" s="36">
        <v>0</v>
      </c>
      <c r="V45" s="36">
        <v>0</v>
      </c>
      <c r="W45" s="36">
        <v>4.1432721723558058E-3</v>
      </c>
      <c r="X45" s="36">
        <v>9.5956012828568429E-2</v>
      </c>
      <c r="Y45" s="36">
        <v>0.10009928500092423</v>
      </c>
      <c r="Z45" s="36">
        <v>1.3254476025575454E-6</v>
      </c>
      <c r="AA45" s="36">
        <v>2.8364578694731465E-7</v>
      </c>
      <c r="AB45" s="36">
        <v>2.8364600000000002E-7</v>
      </c>
      <c r="AC45" s="36">
        <v>1.3431125337598398E-7</v>
      </c>
      <c r="AD45" s="36">
        <v>9.4358491997884107E-4</v>
      </c>
      <c r="AE45" s="36">
        <v>8.4922642798095707E-3</v>
      </c>
      <c r="AF45" s="36">
        <v>9.4358491997884111E-3</v>
      </c>
      <c r="AG45" s="36">
        <v>0</v>
      </c>
      <c r="AH45" s="36">
        <v>0</v>
      </c>
      <c r="AI45" s="36">
        <v>0</v>
      </c>
      <c r="AJ45" s="36">
        <v>1.1119291293496301E-8</v>
      </c>
      <c r="AK45" s="36">
        <v>1.3437023922938886E-8</v>
      </c>
      <c r="AL45" s="36">
        <v>3.3607090326648151E-8</v>
      </c>
      <c r="AM45" s="36">
        <v>1.454305446694803E-7</v>
      </c>
      <c r="AN45" s="36">
        <v>9.4359835700276397E-4</v>
      </c>
      <c r="AO45" s="36">
        <v>8.4922978868998966E-3</v>
      </c>
      <c r="AP45" s="36">
        <v>1.3641085239999999</v>
      </c>
      <c r="AQ45" s="36">
        <v>0.73451997400000002</v>
      </c>
      <c r="AR45" s="36">
        <v>2.0986284980000001</v>
      </c>
      <c r="AS45" s="36">
        <v>0.180527629</v>
      </c>
      <c r="AT45" s="36">
        <v>2.6314911310000002</v>
      </c>
      <c r="AU45" s="36">
        <v>5.4841668940000003</v>
      </c>
      <c r="AV45" s="36">
        <v>4.1676161250000003</v>
      </c>
      <c r="AW45" s="36">
        <v>8.6855327419999995</v>
      </c>
      <c r="AX45" s="36">
        <v>3.803745342</v>
      </c>
      <c r="AY45" s="36">
        <v>7.9272067579999996</v>
      </c>
      <c r="AZ45" s="36">
        <v>1.4435019999999999E-3</v>
      </c>
      <c r="BA45" s="36">
        <v>2.8870050000000002E-3</v>
      </c>
      <c r="BB45" s="36">
        <v>0.36508790800000002</v>
      </c>
      <c r="BC45" s="36">
        <v>26.134884198000002</v>
      </c>
      <c r="BD45" s="36">
        <v>54.466482900000003</v>
      </c>
      <c r="BE45" s="36">
        <v>2.7976083999999998E-2</v>
      </c>
      <c r="BF45" s="36">
        <v>5.5952169000000003E-2</v>
      </c>
      <c r="BG45" s="36">
        <v>0.98546950300000002</v>
      </c>
      <c r="BH45" s="36">
        <v>7.7061297700000004</v>
      </c>
      <c r="BI45" s="36">
        <v>0</v>
      </c>
      <c r="BJ45" s="36">
        <v>0</v>
      </c>
      <c r="BK45" s="36">
        <v>0</v>
      </c>
      <c r="BL45" s="36">
        <v>0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>
        <v>5.3542948199999998</v>
      </c>
      <c r="E46" s="36">
        <v>6</v>
      </c>
      <c r="F46" s="36">
        <v>0</v>
      </c>
      <c r="G46" s="36">
        <v>2</v>
      </c>
      <c r="H46" s="36">
        <v>4</v>
      </c>
      <c r="I46" s="36">
        <v>4.8933797286385668E-3</v>
      </c>
      <c r="J46" s="36">
        <v>4.2207563679632987</v>
      </c>
      <c r="K46" s="36">
        <v>4.8933797286385668E-3</v>
      </c>
      <c r="L46" s="36">
        <v>0</v>
      </c>
      <c r="M46" s="36">
        <v>0.29230974767706669</v>
      </c>
      <c r="N46" s="36">
        <v>3.9333400000148706</v>
      </c>
      <c r="O46" s="36">
        <v>3.7261128000000004E-2</v>
      </c>
      <c r="P46" s="36">
        <v>6.2892407999999997E-2</v>
      </c>
      <c r="Q46" s="36">
        <v>3.2363466E-2</v>
      </c>
      <c r="R46" s="36">
        <v>4.8976620000000005E-3</v>
      </c>
      <c r="S46" s="36">
        <v>5.6504153000000001E-2</v>
      </c>
      <c r="T46" s="36">
        <v>6.3882549999999998E-3</v>
      </c>
      <c r="U46" s="36">
        <v>4.6800000000000001E-2</v>
      </c>
      <c r="V46" s="36">
        <v>0.1116</v>
      </c>
      <c r="W46" s="36">
        <v>8.8954507728638582E-2</v>
      </c>
      <c r="X46" s="36">
        <v>4.3952487759632985</v>
      </c>
      <c r="Y46" s="36">
        <v>4.4842032836919374</v>
      </c>
      <c r="Z46" s="36">
        <v>1.3771535892167835E-4</v>
      </c>
      <c r="AA46" s="36">
        <v>2.9471086809239148E-5</v>
      </c>
      <c r="AB46" s="36">
        <v>2.94711E-5</v>
      </c>
      <c r="AC46" s="36">
        <v>3.9463430016849506E-5</v>
      </c>
      <c r="AD46" s="36">
        <v>6.0030028637605579E-2</v>
      </c>
      <c r="AE46" s="36">
        <v>0.54027025773845028</v>
      </c>
      <c r="AF46" s="36">
        <v>0.60030028637605581</v>
      </c>
      <c r="AG46" s="36">
        <v>3.1241083915690051E-3</v>
      </c>
      <c r="AH46" s="36">
        <v>5.3145751948530193E-3</v>
      </c>
      <c r="AI46" s="36">
        <v>1.7021004340272511E-2</v>
      </c>
      <c r="AJ46" s="36">
        <v>1.1553053652784088E-6</v>
      </c>
      <c r="AK46" s="36">
        <v>1.3961200783205972E-6</v>
      </c>
      <c r="AL46" s="36">
        <v>3.4918099311313404E-6</v>
      </c>
      <c r="AM46" s="36">
        <v>3.1647271269511328E-3</v>
      </c>
      <c r="AN46" s="36">
        <v>6.5345999952536926E-2</v>
      </c>
      <c r="AO46" s="36">
        <v>0.5572947538886539</v>
      </c>
      <c r="AP46" s="36">
        <v>87.693983720000006</v>
      </c>
      <c r="AQ46" s="36">
        <v>47.219837386999998</v>
      </c>
      <c r="AR46" s="36">
        <v>134.91382110699999</v>
      </c>
      <c r="AS46" s="36">
        <v>3.0248002280000001</v>
      </c>
      <c r="AT46" s="36">
        <v>490.41054038800002</v>
      </c>
      <c r="AU46" s="36">
        <v>1049.6530600470001</v>
      </c>
      <c r="AV46" s="36">
        <v>336.47814781599999</v>
      </c>
      <c r="AW46" s="36">
        <v>720.18296591900003</v>
      </c>
      <c r="AX46" s="36">
        <v>314.64480752399999</v>
      </c>
      <c r="AY46" s="36">
        <v>673.45184869900004</v>
      </c>
      <c r="AZ46" s="36">
        <v>6.4994915E-2</v>
      </c>
      <c r="BA46" s="36">
        <v>0.129989831</v>
      </c>
      <c r="BB46" s="36">
        <v>1.4786322089999999</v>
      </c>
      <c r="BC46" s="36">
        <v>125.63543004100001</v>
      </c>
      <c r="BD46" s="36">
        <v>268.904525358</v>
      </c>
      <c r="BE46" s="36">
        <v>0.11330514999999999</v>
      </c>
      <c r="BF46" s="36">
        <v>0.22661029999999999</v>
      </c>
      <c r="BG46" s="36">
        <v>2.5678386999999998</v>
      </c>
      <c r="BH46" s="36">
        <v>17.619144551000002</v>
      </c>
      <c r="BI46" s="36">
        <v>0</v>
      </c>
      <c r="BJ46" s="36">
        <v>0</v>
      </c>
      <c r="BK46" s="36">
        <v>0</v>
      </c>
      <c r="BL46" s="36">
        <v>0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>
        <v>5.2534058330000004</v>
      </c>
      <c r="E47" s="36">
        <v>6</v>
      </c>
      <c r="F47" s="36">
        <v>0</v>
      </c>
      <c r="G47" s="36">
        <v>4</v>
      </c>
      <c r="H47" s="36">
        <v>2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2.3701061999999998E-2</v>
      </c>
      <c r="P47" s="36">
        <v>3.6386087999999997E-2</v>
      </c>
      <c r="Q47" s="36">
        <v>2.1211413999999998E-2</v>
      </c>
      <c r="R47" s="36">
        <v>2.4896480000000001E-3</v>
      </c>
      <c r="S47" s="36">
        <v>3.3138721999999995E-2</v>
      </c>
      <c r="T47" s="36">
        <v>3.2473659999999998E-3</v>
      </c>
      <c r="U47" s="36">
        <v>1.2E-2</v>
      </c>
      <c r="V47" s="36">
        <v>2.8799999999999999E-2</v>
      </c>
      <c r="W47" s="36">
        <v>3.5701061999999999E-2</v>
      </c>
      <c r="X47" s="36">
        <v>6.5186088000000003E-2</v>
      </c>
      <c r="Y47" s="36">
        <v>0.10088715000000001</v>
      </c>
      <c r="Z47" s="36">
        <v>0</v>
      </c>
      <c r="AA47" s="36">
        <v>0</v>
      </c>
      <c r="AB47" s="36">
        <v>0</v>
      </c>
      <c r="AC47" s="36">
        <v>0</v>
      </c>
      <c r="AD47" s="36">
        <v>0</v>
      </c>
      <c r="AE47" s="36">
        <v>0</v>
      </c>
      <c r="AF47" s="36">
        <v>0</v>
      </c>
      <c r="AG47" s="36">
        <v>8.7460679477675753E-4</v>
      </c>
      <c r="AH47" s="36">
        <v>1.487836846286898E-3</v>
      </c>
      <c r="AI47" s="36">
        <v>4.765099088783714E-3</v>
      </c>
      <c r="AJ47" s="36">
        <v>0</v>
      </c>
      <c r="AK47" s="36">
        <v>0</v>
      </c>
      <c r="AL47" s="36">
        <v>0</v>
      </c>
      <c r="AM47" s="36">
        <v>8.7460679477675753E-4</v>
      </c>
      <c r="AN47" s="36">
        <v>1.487836846286898E-3</v>
      </c>
      <c r="AO47" s="36">
        <v>4.765099088783714E-3</v>
      </c>
      <c r="AP47" s="36">
        <v>2.1379187580000001</v>
      </c>
      <c r="AQ47" s="36">
        <v>1.1511870239999999</v>
      </c>
      <c r="AR47" s="36">
        <v>3.289105782</v>
      </c>
      <c r="AS47" s="36">
        <v>0.24528149299999999</v>
      </c>
      <c r="AT47" s="36">
        <v>7.7293030749999998</v>
      </c>
      <c r="AU47" s="36">
        <v>18.284372866999998</v>
      </c>
      <c r="AV47" s="36">
        <v>9.7160660120000006</v>
      </c>
      <c r="AW47" s="36">
        <v>22.984242178999999</v>
      </c>
      <c r="AX47" s="36">
        <v>8.9102565800000004</v>
      </c>
      <c r="AY47" s="36">
        <v>21.078026318999999</v>
      </c>
      <c r="AZ47" s="36">
        <v>6.1842829999999996E-3</v>
      </c>
      <c r="BA47" s="36">
        <v>1.2368567E-2</v>
      </c>
      <c r="BB47" s="36">
        <v>0.82215611</v>
      </c>
      <c r="BC47" s="36">
        <v>37.138662734999997</v>
      </c>
      <c r="BD47" s="36">
        <v>87.854901092000006</v>
      </c>
      <c r="BE47" s="36">
        <v>6.3000468000000004E-2</v>
      </c>
      <c r="BF47" s="36">
        <v>0.12600093600000001</v>
      </c>
      <c r="BG47" s="36">
        <v>3.2587214329999998</v>
      </c>
      <c r="BH47" s="36">
        <v>18.819028848999999</v>
      </c>
      <c r="BI47" s="36">
        <v>0</v>
      </c>
      <c r="BJ47" s="36">
        <v>0</v>
      </c>
      <c r="BK47" s="36">
        <v>0</v>
      </c>
      <c r="BL47" s="36">
        <v>0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>
        <v>5.2230171990000001</v>
      </c>
      <c r="E48" s="36">
        <v>13</v>
      </c>
      <c r="F48" s="36">
        <v>0</v>
      </c>
      <c r="G48" s="36">
        <v>0</v>
      </c>
      <c r="H48" s="36">
        <v>13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0</v>
      </c>
      <c r="O48" s="36">
        <v>9.4225943000000006E-2</v>
      </c>
      <c r="P48" s="36">
        <v>0.146905011</v>
      </c>
      <c r="Q48" s="36">
        <v>8.9605390000000007E-2</v>
      </c>
      <c r="R48" s="36">
        <v>4.6205530000000003E-3</v>
      </c>
      <c r="S48" s="36">
        <v>0.14087820100000001</v>
      </c>
      <c r="T48" s="36">
        <v>6.0268100000000005E-3</v>
      </c>
      <c r="U48" s="36">
        <v>0</v>
      </c>
      <c r="V48" s="36">
        <v>0</v>
      </c>
      <c r="W48" s="36">
        <v>9.4225943000000006E-2</v>
      </c>
      <c r="X48" s="36">
        <v>0.146905011</v>
      </c>
      <c r="Y48" s="36">
        <v>0.24113095400000001</v>
      </c>
      <c r="Z48" s="36">
        <v>0</v>
      </c>
      <c r="AA48" s="36">
        <v>0</v>
      </c>
      <c r="AB48" s="36">
        <v>0</v>
      </c>
      <c r="AC48" s="36">
        <v>0</v>
      </c>
      <c r="AD48" s="36">
        <v>0</v>
      </c>
      <c r="AE48" s="36">
        <v>0</v>
      </c>
      <c r="AF48" s="36">
        <v>0</v>
      </c>
      <c r="AG48" s="36">
        <v>0</v>
      </c>
      <c r="AH48" s="36">
        <v>0</v>
      </c>
      <c r="AI48" s="36">
        <v>0</v>
      </c>
      <c r="AJ48" s="36">
        <v>0</v>
      </c>
      <c r="AK48" s="36">
        <v>0</v>
      </c>
      <c r="AL48" s="36">
        <v>0</v>
      </c>
      <c r="AM48" s="36">
        <v>0</v>
      </c>
      <c r="AN48" s="36">
        <v>0</v>
      </c>
      <c r="AO48" s="36">
        <v>0</v>
      </c>
      <c r="AP48" s="36">
        <v>1.3603979479999999</v>
      </c>
      <c r="AQ48" s="36">
        <v>0.73252197200000002</v>
      </c>
      <c r="AR48" s="36">
        <v>2.0929199199999999</v>
      </c>
      <c r="AS48" s="36">
        <v>5.9990528000000001E-2</v>
      </c>
      <c r="AT48" s="36">
        <v>2.2819527220000002</v>
      </c>
      <c r="AU48" s="36">
        <v>4.9179775230000002</v>
      </c>
      <c r="AV48" s="36">
        <v>5.1951787149999999</v>
      </c>
      <c r="AW48" s="36">
        <v>11.196451135</v>
      </c>
      <c r="AX48" s="36">
        <v>4.7013139199999996</v>
      </c>
      <c r="AY48" s="36">
        <v>10.132092554</v>
      </c>
      <c r="AZ48" s="36">
        <v>3.9093180000000002E-3</v>
      </c>
      <c r="BA48" s="36">
        <v>7.8186369999999998E-3</v>
      </c>
      <c r="BB48" s="36">
        <v>0.77379333800000005</v>
      </c>
      <c r="BC48" s="36">
        <v>73.126485056999996</v>
      </c>
      <c r="BD48" s="36">
        <v>157.59941312399999</v>
      </c>
      <c r="BE48" s="36">
        <v>5.9294508000000003E-2</v>
      </c>
      <c r="BF48" s="36">
        <v>0.118589017</v>
      </c>
      <c r="BG48" s="36">
        <v>0.36175217399999998</v>
      </c>
      <c r="BH48" s="36">
        <v>5.224818086</v>
      </c>
      <c r="BI48" s="36">
        <v>0</v>
      </c>
      <c r="BJ48" s="36">
        <v>0</v>
      </c>
      <c r="BK48" s="36">
        <v>0</v>
      </c>
      <c r="BL48" s="36">
        <v>0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>
        <v>5.0959686470000003</v>
      </c>
      <c r="E49" s="36">
        <v>57</v>
      </c>
      <c r="F49" s="36">
        <v>3</v>
      </c>
      <c r="G49" s="36">
        <v>6</v>
      </c>
      <c r="H49" s="36">
        <v>48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3.6412530000000001E-3</v>
      </c>
      <c r="P49" s="36">
        <v>5.3993820000000003E-3</v>
      </c>
      <c r="Q49" s="36">
        <v>2.7673340000000002E-3</v>
      </c>
      <c r="R49" s="36">
        <v>8.7391900000000002E-4</v>
      </c>
      <c r="S49" s="36">
        <v>4.2594870000000002E-3</v>
      </c>
      <c r="T49" s="36">
        <v>1.1398949999999999E-3</v>
      </c>
      <c r="U49" s="36">
        <v>0.53385000000000005</v>
      </c>
      <c r="V49" s="36">
        <v>1.2698999999999998</v>
      </c>
      <c r="W49" s="36">
        <v>0.537491253</v>
      </c>
      <c r="X49" s="36">
        <v>1.2752993819999998</v>
      </c>
      <c r="Y49" s="36">
        <v>1.8127906349999998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36">
        <v>0</v>
      </c>
      <c r="AG49" s="36">
        <v>3.5742037865497074E-2</v>
      </c>
      <c r="AH49" s="36">
        <v>6.0802547173489263E-2</v>
      </c>
      <c r="AI49" s="36">
        <v>0.19473248216374267</v>
      </c>
      <c r="AJ49" s="36">
        <v>0</v>
      </c>
      <c r="AK49" s="36">
        <v>0</v>
      </c>
      <c r="AL49" s="36">
        <v>0</v>
      </c>
      <c r="AM49" s="36">
        <v>3.5742037865497074E-2</v>
      </c>
      <c r="AN49" s="36">
        <v>6.0802547173489263E-2</v>
      </c>
      <c r="AO49" s="36">
        <v>0.19473248216374267</v>
      </c>
      <c r="AP49" s="36">
        <v>1.684542548</v>
      </c>
      <c r="AQ49" s="36">
        <v>0.90706137200000003</v>
      </c>
      <c r="AR49" s="36">
        <v>2.5916039199999998</v>
      </c>
      <c r="AS49" s="36">
        <v>2.9595499999999998E-4</v>
      </c>
      <c r="AT49" s="36">
        <v>3.9155599999999999E-4</v>
      </c>
      <c r="AU49" s="36">
        <v>8.1992100000000004E-4</v>
      </c>
      <c r="AV49" s="36">
        <v>4.9281330000000003E-3</v>
      </c>
      <c r="AW49" s="36">
        <v>1.0319544999999999E-2</v>
      </c>
      <c r="AX49" s="36">
        <v>4.2911440000000002E-3</v>
      </c>
      <c r="AY49" s="36">
        <v>8.9856859999999997E-3</v>
      </c>
      <c r="AZ49" s="36">
        <v>1.1266E-5</v>
      </c>
      <c r="BA49" s="36">
        <v>2.2532E-5</v>
      </c>
      <c r="BB49" s="36">
        <v>8.1290848999999998E-2</v>
      </c>
      <c r="BC49" s="36">
        <v>3.1163917630000002</v>
      </c>
      <c r="BD49" s="36">
        <v>6.525746324</v>
      </c>
      <c r="BE49" s="36">
        <v>6.2291830000000001E-3</v>
      </c>
      <c r="BF49" s="36">
        <v>1.2458367E-2</v>
      </c>
      <c r="BG49" s="36">
        <v>9.0055299000000005E-2</v>
      </c>
      <c r="BH49" s="36">
        <v>0.40619158300000002</v>
      </c>
      <c r="BI49" s="36">
        <v>0</v>
      </c>
      <c r="BJ49" s="36">
        <v>0</v>
      </c>
      <c r="BK49" s="36">
        <v>0</v>
      </c>
      <c r="BL49" s="36">
        <v>0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>
        <v>4.6685732519999998</v>
      </c>
      <c r="E50" s="36">
        <v>40</v>
      </c>
      <c r="F50" s="36">
        <v>0</v>
      </c>
      <c r="G50" s="36">
        <v>0</v>
      </c>
      <c r="H50" s="36">
        <v>40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0</v>
      </c>
      <c r="P50" s="36">
        <v>0</v>
      </c>
      <c r="Q50" s="36">
        <v>0</v>
      </c>
      <c r="R50" s="36">
        <v>0</v>
      </c>
      <c r="S50" s="36">
        <v>0</v>
      </c>
      <c r="T50" s="36">
        <v>0</v>
      </c>
      <c r="U50" s="36">
        <v>0</v>
      </c>
      <c r="V50" s="36">
        <v>0</v>
      </c>
      <c r="W50" s="36">
        <v>0</v>
      </c>
      <c r="X50" s="36">
        <v>0</v>
      </c>
      <c r="Y50" s="36">
        <v>0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36">
        <v>0</v>
      </c>
      <c r="AG50" s="36">
        <v>0</v>
      </c>
      <c r="AH50" s="36">
        <v>0</v>
      </c>
      <c r="AI50" s="36">
        <v>0</v>
      </c>
      <c r="AJ50" s="36">
        <v>0</v>
      </c>
      <c r="AK50" s="36">
        <v>0</v>
      </c>
      <c r="AL50" s="36">
        <v>0</v>
      </c>
      <c r="AM50" s="36">
        <v>0</v>
      </c>
      <c r="AN50" s="36">
        <v>0</v>
      </c>
      <c r="AO50" s="36">
        <v>0</v>
      </c>
      <c r="AP50" s="36">
        <v>0</v>
      </c>
      <c r="AQ50" s="36">
        <v>0</v>
      </c>
      <c r="AR50" s="36">
        <v>0</v>
      </c>
      <c r="AS50" s="36">
        <v>0</v>
      </c>
      <c r="AT50" s="36">
        <v>0</v>
      </c>
      <c r="AU50" s="36">
        <v>0</v>
      </c>
      <c r="AV50" s="36">
        <v>0</v>
      </c>
      <c r="AW50" s="36">
        <v>0</v>
      </c>
      <c r="AX50" s="36">
        <v>0</v>
      </c>
      <c r="AY50" s="36">
        <v>0</v>
      </c>
      <c r="AZ50" s="36">
        <v>0</v>
      </c>
      <c r="BA50" s="36">
        <v>0</v>
      </c>
      <c r="BB50" s="36">
        <v>0</v>
      </c>
      <c r="BC50" s="36">
        <v>0</v>
      </c>
      <c r="BD50" s="36">
        <v>0</v>
      </c>
      <c r="BE50" s="36">
        <v>0</v>
      </c>
      <c r="BF50" s="36">
        <v>0</v>
      </c>
      <c r="BG50" s="36">
        <v>3.0619018000000001E-2</v>
      </c>
      <c r="BH50" s="36">
        <v>0.110946249</v>
      </c>
      <c r="BI50" s="36">
        <v>0</v>
      </c>
      <c r="BJ50" s="36">
        <v>0</v>
      </c>
      <c r="BK50" s="36">
        <v>0</v>
      </c>
      <c r="BL50" s="36">
        <v>0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>
        <v>4.9750544919999999</v>
      </c>
      <c r="E51" s="36">
        <v>55</v>
      </c>
      <c r="F51" s="36">
        <v>0</v>
      </c>
      <c r="G51" s="36">
        <v>1</v>
      </c>
      <c r="H51" s="36">
        <v>54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4.2851999999999996E-5</v>
      </c>
      <c r="P51" s="36">
        <v>7.1833000000000002E-5</v>
      </c>
      <c r="Q51" s="36">
        <v>4.1471999999999999E-5</v>
      </c>
      <c r="R51" s="36">
        <v>1.3799999999999999E-6</v>
      </c>
      <c r="S51" s="36">
        <v>7.0031999999999996E-5</v>
      </c>
      <c r="T51" s="36">
        <v>1.801E-6</v>
      </c>
      <c r="U51" s="36">
        <v>0</v>
      </c>
      <c r="V51" s="36">
        <v>0</v>
      </c>
      <c r="W51" s="36">
        <v>4.2851999999999996E-5</v>
      </c>
      <c r="X51" s="36">
        <v>7.1833000000000002E-5</v>
      </c>
      <c r="Y51" s="36">
        <v>1.14685E-4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0</v>
      </c>
      <c r="AF51" s="36">
        <v>0</v>
      </c>
      <c r="AG51" s="36">
        <v>0</v>
      </c>
      <c r="AH51" s="36">
        <v>0</v>
      </c>
      <c r="AI51" s="36">
        <v>0</v>
      </c>
      <c r="AJ51" s="36">
        <v>0</v>
      </c>
      <c r="AK51" s="36">
        <v>0</v>
      </c>
      <c r="AL51" s="36">
        <v>0</v>
      </c>
      <c r="AM51" s="36">
        <v>0</v>
      </c>
      <c r="AN51" s="36">
        <v>0</v>
      </c>
      <c r="AO51" s="36">
        <v>0</v>
      </c>
      <c r="AP51" s="36">
        <v>6.6937E-5</v>
      </c>
      <c r="AQ51" s="36">
        <v>3.6043E-5</v>
      </c>
      <c r="AR51" s="36">
        <v>1.0297999999999999E-4</v>
      </c>
      <c r="AS51" s="36">
        <v>0</v>
      </c>
      <c r="AT51" s="36">
        <v>0</v>
      </c>
      <c r="AU51" s="36">
        <v>0</v>
      </c>
      <c r="AV51" s="36">
        <v>0</v>
      </c>
      <c r="AW51" s="36">
        <v>0</v>
      </c>
      <c r="AX51" s="36">
        <v>0</v>
      </c>
      <c r="AY51" s="36">
        <v>0</v>
      </c>
      <c r="AZ51" s="36">
        <v>0</v>
      </c>
      <c r="BA51" s="36">
        <v>0</v>
      </c>
      <c r="BB51" s="36">
        <v>1.4923466999999999E-2</v>
      </c>
      <c r="BC51" s="36">
        <v>0.83465235000000004</v>
      </c>
      <c r="BD51" s="36">
        <v>1.7823453499999999</v>
      </c>
      <c r="BE51" s="36">
        <v>1.1435600000000001E-3</v>
      </c>
      <c r="BF51" s="36">
        <v>2.287121E-3</v>
      </c>
      <c r="BG51" s="36">
        <v>0.117248542</v>
      </c>
      <c r="BH51" s="36">
        <v>0.69557343299999996</v>
      </c>
      <c r="BI51" s="36">
        <v>0</v>
      </c>
      <c r="BJ51" s="36">
        <v>0</v>
      </c>
      <c r="BK51" s="36">
        <v>0</v>
      </c>
      <c r="BL51" s="36">
        <v>0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>
        <v>5.081794886</v>
      </c>
      <c r="E52" s="36">
        <v>23</v>
      </c>
      <c r="F52" s="36">
        <v>0</v>
      </c>
      <c r="G52" s="36">
        <v>3</v>
      </c>
      <c r="H52" s="36">
        <v>20</v>
      </c>
      <c r="I52" s="36">
        <v>1.0078107279666583E-5</v>
      </c>
      <c r="J52" s="36">
        <v>2.2188165160687591E-2</v>
      </c>
      <c r="K52" s="36">
        <v>1.0078107279666583E-5</v>
      </c>
      <c r="L52" s="36">
        <v>0</v>
      </c>
      <c r="M52" s="36">
        <v>3.1982432679683124E-3</v>
      </c>
      <c r="N52" s="36">
        <v>1.8999999999998948E-2</v>
      </c>
      <c r="O52" s="36">
        <v>4.8435739999999998E-3</v>
      </c>
      <c r="P52" s="36">
        <v>8.30556E-3</v>
      </c>
      <c r="Q52" s="36">
        <v>4.6953860000000002E-3</v>
      </c>
      <c r="R52" s="36">
        <v>1.48188E-4</v>
      </c>
      <c r="S52" s="36">
        <v>8.1122710000000008E-3</v>
      </c>
      <c r="T52" s="36">
        <v>1.93289E-4</v>
      </c>
      <c r="U52" s="36">
        <v>0.255</v>
      </c>
      <c r="V52" s="36">
        <v>0.61199999999999999</v>
      </c>
      <c r="W52" s="36">
        <v>0.25985365210727968</v>
      </c>
      <c r="X52" s="36">
        <v>0.64249372516068759</v>
      </c>
      <c r="Y52" s="36">
        <v>0.90234737726796732</v>
      </c>
      <c r="Z52" s="36">
        <v>8.4786759623386479E-7</v>
      </c>
      <c r="AA52" s="36">
        <v>1.8144366559404705E-7</v>
      </c>
      <c r="AB52" s="36">
        <v>1.8144399999999999E-7</v>
      </c>
      <c r="AC52" s="36">
        <v>9.3947739779824081E-8</v>
      </c>
      <c r="AD52" s="36">
        <v>8.4926398609454546E-5</v>
      </c>
      <c r="AE52" s="36">
        <v>7.6433758748509087E-4</v>
      </c>
      <c r="AF52" s="36">
        <v>8.4926398609454549E-4</v>
      </c>
      <c r="AG52" s="36">
        <v>1.7738416542336752E-2</v>
      </c>
      <c r="AH52" s="36">
        <v>3.0175697106503904E-2</v>
      </c>
      <c r="AI52" s="36">
        <v>9.6643786678938179E-2</v>
      </c>
      <c r="AJ52" s="36">
        <v>7.1128402637694272E-9</v>
      </c>
      <c r="AK52" s="36">
        <v>8.5954583130864612E-9</v>
      </c>
      <c r="AL52" s="36">
        <v>2.1497940733267336E-8</v>
      </c>
      <c r="AM52" s="36">
        <v>1.7738517602916795E-2</v>
      </c>
      <c r="AN52" s="36">
        <v>3.0260632100571672E-2</v>
      </c>
      <c r="AO52" s="36">
        <v>9.7408145764364004E-2</v>
      </c>
      <c r="AP52" s="36">
        <v>1.043062427</v>
      </c>
      <c r="AQ52" s="36">
        <v>0.56164899899999998</v>
      </c>
      <c r="AR52" s="36">
        <v>1.6047114259999999</v>
      </c>
      <c r="AS52" s="36">
        <v>8.8913389999999998E-3</v>
      </c>
      <c r="AT52" s="36">
        <v>0.135013728</v>
      </c>
      <c r="AU52" s="36">
        <v>0.29695979</v>
      </c>
      <c r="AV52" s="36">
        <v>0.39146314599999998</v>
      </c>
      <c r="AW52" s="36">
        <v>0.86101476899999996</v>
      </c>
      <c r="AX52" s="36">
        <v>0.35242631600000002</v>
      </c>
      <c r="AY52" s="36">
        <v>0.77515409999999996</v>
      </c>
      <c r="AZ52" s="36">
        <v>1.24738E-4</v>
      </c>
      <c r="BA52" s="36">
        <v>2.4947599999999999E-4</v>
      </c>
      <c r="BB52" s="36">
        <v>0.31332876900000001</v>
      </c>
      <c r="BC52" s="36">
        <v>15.941851935000001</v>
      </c>
      <c r="BD52" s="36">
        <v>35.063760385000002</v>
      </c>
      <c r="BE52" s="36">
        <v>2.4009867000000001E-2</v>
      </c>
      <c r="BF52" s="36">
        <v>4.8019734000000001E-2</v>
      </c>
      <c r="BG52" s="36">
        <v>0.208877376</v>
      </c>
      <c r="BH52" s="36">
        <v>2.5369617600000001</v>
      </c>
      <c r="BI52" s="36">
        <v>0</v>
      </c>
      <c r="BJ52" s="36">
        <v>0</v>
      </c>
      <c r="BK52" s="36">
        <v>0</v>
      </c>
      <c r="BL52" s="36">
        <v>0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>
        <v>5.2838970009999997</v>
      </c>
      <c r="E53" s="36">
        <v>3</v>
      </c>
      <c r="F53" s="36">
        <v>0</v>
      </c>
      <c r="G53" s="36">
        <v>2</v>
      </c>
      <c r="H53" s="36">
        <v>1</v>
      </c>
      <c r="I53" s="36">
        <v>1.8795578159293231E-4</v>
      </c>
      <c r="J53" s="36">
        <v>0.28507922274180986</v>
      </c>
      <c r="K53" s="36">
        <v>1.8795578159293231E-4</v>
      </c>
      <c r="L53" s="36">
        <v>0</v>
      </c>
      <c r="M53" s="36">
        <v>2.9000178522395531E-2</v>
      </c>
      <c r="N53" s="36">
        <v>0.25626700000100727</v>
      </c>
      <c r="O53" s="36">
        <v>1.3813211000000001E-2</v>
      </c>
      <c r="P53" s="36">
        <v>2.2002288999999998E-2</v>
      </c>
      <c r="Q53" s="36">
        <v>1.2501786000000001E-2</v>
      </c>
      <c r="R53" s="36">
        <v>1.3114250000000002E-3</v>
      </c>
      <c r="S53" s="36">
        <v>2.0291734999999998E-2</v>
      </c>
      <c r="T53" s="36">
        <v>1.710554E-3</v>
      </c>
      <c r="U53" s="36">
        <v>4.8000000000000001E-2</v>
      </c>
      <c r="V53" s="36">
        <v>0.11519999999999998</v>
      </c>
      <c r="W53" s="36">
        <v>6.2001166781592933E-2</v>
      </c>
      <c r="X53" s="36">
        <v>0.42228151174180983</v>
      </c>
      <c r="Y53" s="36">
        <v>0.48428267852340279</v>
      </c>
      <c r="Z53" s="36">
        <v>7.6223443601735814E-6</v>
      </c>
      <c r="AA53" s="36">
        <v>1.6311816930771462E-6</v>
      </c>
      <c r="AB53" s="36">
        <v>1.63118E-6</v>
      </c>
      <c r="AC53" s="36">
        <v>8.8583810399437274E-7</v>
      </c>
      <c r="AD53" s="36">
        <v>1.6598714189999914E-3</v>
      </c>
      <c r="AE53" s="36">
        <v>1.4938842770999917E-2</v>
      </c>
      <c r="AF53" s="36">
        <v>1.6598714189999912E-2</v>
      </c>
      <c r="AG53" s="36">
        <v>3.7373408212684825E-3</v>
      </c>
      <c r="AH53" s="36">
        <v>6.3577751902038557E-3</v>
      </c>
      <c r="AI53" s="36">
        <v>2.0362063784842076E-2</v>
      </c>
      <c r="AJ53" s="36">
        <v>6.394437281726271E-8</v>
      </c>
      <c r="AK53" s="36">
        <v>7.7273096333526473E-8</v>
      </c>
      <c r="AL53" s="36">
        <v>1.9326630235935613E-7</v>
      </c>
      <c r="AM53" s="36">
        <v>3.7382906037452942E-3</v>
      </c>
      <c r="AN53" s="36">
        <v>8.01772388230018E-3</v>
      </c>
      <c r="AO53" s="36">
        <v>3.5301099822144348E-2</v>
      </c>
      <c r="AP53" s="36">
        <v>3.2537873909999999</v>
      </c>
      <c r="AQ53" s="36">
        <v>1.752039364</v>
      </c>
      <c r="AR53" s="36">
        <v>5.0058267550000002</v>
      </c>
      <c r="AS53" s="36">
        <v>0.33964195400000002</v>
      </c>
      <c r="AT53" s="36">
        <v>15.923484216</v>
      </c>
      <c r="AU53" s="36">
        <v>37.028848042</v>
      </c>
      <c r="AV53" s="36">
        <v>13.919356781999999</v>
      </c>
      <c r="AW53" s="36">
        <v>32.368402551999999</v>
      </c>
      <c r="AX53" s="36">
        <v>12.906451948999999</v>
      </c>
      <c r="AY53" s="36">
        <v>30.012969617</v>
      </c>
      <c r="AZ53" s="36">
        <v>6.6727640000000003E-3</v>
      </c>
      <c r="BA53" s="36">
        <v>1.3345528000000001E-2</v>
      </c>
      <c r="BB53" s="36">
        <v>0</v>
      </c>
      <c r="BC53" s="36">
        <v>0</v>
      </c>
      <c r="BD53" s="36">
        <v>0</v>
      </c>
      <c r="BE53" s="36">
        <v>0</v>
      </c>
      <c r="BF53" s="36">
        <v>0</v>
      </c>
      <c r="BG53" s="36">
        <v>0.65493221899999998</v>
      </c>
      <c r="BH53" s="36">
        <v>4.7040233870000003</v>
      </c>
      <c r="BI53" s="36">
        <v>0</v>
      </c>
      <c r="BJ53" s="36">
        <v>0</v>
      </c>
      <c r="BK53" s="36">
        <v>0</v>
      </c>
      <c r="BL53" s="36">
        <v>0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>
        <v>5.287566344</v>
      </c>
      <c r="E54" s="36">
        <v>31</v>
      </c>
      <c r="F54" s="36">
        <v>1</v>
      </c>
      <c r="G54" s="36">
        <v>4</v>
      </c>
      <c r="H54" s="36">
        <v>26</v>
      </c>
      <c r="I54" s="36">
        <v>3.5486598599719546E-4</v>
      </c>
      <c r="J54" s="36">
        <v>1.1425235605452944</v>
      </c>
      <c r="K54" s="36">
        <v>3.5486598599719546E-4</v>
      </c>
      <c r="L54" s="36">
        <v>0</v>
      </c>
      <c r="M54" s="36">
        <v>8.6358426531233379E-2</v>
      </c>
      <c r="N54" s="36">
        <v>1.0565200000000581</v>
      </c>
      <c r="O54" s="36">
        <v>0.10778692099999999</v>
      </c>
      <c r="P54" s="36">
        <v>0.1750698</v>
      </c>
      <c r="Q54" s="36">
        <v>0.100032524</v>
      </c>
      <c r="R54" s="36">
        <v>7.7543969999999997E-3</v>
      </c>
      <c r="S54" s="36">
        <v>0.16495536799999999</v>
      </c>
      <c r="T54" s="36">
        <v>1.0114432E-2</v>
      </c>
      <c r="U54" s="36">
        <v>0.15190000000000001</v>
      </c>
      <c r="V54" s="36">
        <v>0.36220000000000002</v>
      </c>
      <c r="W54" s="36">
        <v>0.26004178698599723</v>
      </c>
      <c r="X54" s="36">
        <v>1.6797933605452944</v>
      </c>
      <c r="Y54" s="36">
        <v>1.9398351475312916</v>
      </c>
      <c r="Z54" s="36">
        <v>2.1985081287631744E-5</v>
      </c>
      <c r="AA54" s="36">
        <v>4.7048073955531922E-6</v>
      </c>
      <c r="AB54" s="36">
        <v>4.7048100000000001E-6</v>
      </c>
      <c r="AC54" s="36">
        <v>2.5857588394664417E-6</v>
      </c>
      <c r="AD54" s="36">
        <v>8.6246535159972271E-3</v>
      </c>
      <c r="AE54" s="36">
        <v>7.7621881643975044E-2</v>
      </c>
      <c r="AF54" s="36">
        <v>8.6246535159972243E-2</v>
      </c>
      <c r="AG54" s="36">
        <v>1.0864061186099285E-2</v>
      </c>
      <c r="AH54" s="36">
        <v>1.8481391443019472E-2</v>
      </c>
      <c r="AI54" s="36">
        <v>5.9190402324265062E-2</v>
      </c>
      <c r="AJ54" s="36">
        <v>1.8443465753282025E-7</v>
      </c>
      <c r="AK54" s="36">
        <v>2.2287867455519235E-7</v>
      </c>
      <c r="AL54" s="36">
        <v>5.5743770276935857E-7</v>
      </c>
      <c r="AM54" s="36">
        <v>1.0866831379596284E-2</v>
      </c>
      <c r="AN54" s="36">
        <v>2.7106267837691253E-2</v>
      </c>
      <c r="AO54" s="36">
        <v>0.13681284140594288</v>
      </c>
      <c r="AP54" s="36">
        <v>19.330801978</v>
      </c>
      <c r="AQ54" s="36">
        <v>10.408893372</v>
      </c>
      <c r="AR54" s="36">
        <v>29.739695349999998</v>
      </c>
      <c r="AS54" s="36">
        <v>0.848248118</v>
      </c>
      <c r="AT54" s="36">
        <v>72.793252933999995</v>
      </c>
      <c r="AU54" s="36">
        <v>165.506144492</v>
      </c>
      <c r="AV54" s="36">
        <v>69.942046345999998</v>
      </c>
      <c r="AW54" s="36">
        <v>159.023507838</v>
      </c>
      <c r="AX54" s="36">
        <v>64.647874092999999</v>
      </c>
      <c r="AY54" s="36">
        <v>146.98643019100001</v>
      </c>
      <c r="AZ54" s="36">
        <v>1.8840925000000001E-2</v>
      </c>
      <c r="BA54" s="36">
        <v>3.7681850000000003E-2</v>
      </c>
      <c r="BB54" s="36">
        <v>1.683409699</v>
      </c>
      <c r="BC54" s="36">
        <v>121.327398371</v>
      </c>
      <c r="BD54" s="36">
        <v>275.85564755299998</v>
      </c>
      <c r="BE54" s="36">
        <v>0.12899691099999999</v>
      </c>
      <c r="BF54" s="36">
        <v>0.25799382300000001</v>
      </c>
      <c r="BG54" s="36">
        <v>1.0387488810000001</v>
      </c>
      <c r="BH54" s="36">
        <v>14.669074822000001</v>
      </c>
      <c r="BI54" s="36">
        <v>0</v>
      </c>
      <c r="BJ54" s="36">
        <v>0</v>
      </c>
      <c r="BK54" s="36">
        <v>0</v>
      </c>
      <c r="BL54" s="36">
        <v>0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>
        <v>5.0229205229999998</v>
      </c>
      <c r="E55" s="36">
        <v>4</v>
      </c>
      <c r="F55" s="36">
        <v>0</v>
      </c>
      <c r="G55" s="36">
        <v>2</v>
      </c>
      <c r="H55" s="36">
        <v>2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1.6748E-5</v>
      </c>
      <c r="P55" s="36">
        <v>2.7505000000000002E-5</v>
      </c>
      <c r="Q55" s="36">
        <v>1.3406E-5</v>
      </c>
      <c r="R55" s="36">
        <v>3.3420000000000004E-6</v>
      </c>
      <c r="S55" s="36">
        <v>2.3146000000000002E-5</v>
      </c>
      <c r="T55" s="36">
        <v>4.3590000000000001E-6</v>
      </c>
      <c r="U55" s="36">
        <v>3.0000000000000001E-3</v>
      </c>
      <c r="V55" s="36">
        <v>7.1999999999999998E-3</v>
      </c>
      <c r="W55" s="36">
        <v>3.0167480000000001E-3</v>
      </c>
      <c r="X55" s="36">
        <v>7.2275049999999995E-3</v>
      </c>
      <c r="Y55" s="36">
        <v>1.0244253E-2</v>
      </c>
      <c r="Z55" s="36">
        <v>0</v>
      </c>
      <c r="AA55" s="36">
        <v>0</v>
      </c>
      <c r="AB55" s="36">
        <v>0</v>
      </c>
      <c r="AC55" s="36">
        <v>0</v>
      </c>
      <c r="AD55" s="36">
        <v>0</v>
      </c>
      <c r="AE55" s="36">
        <v>0</v>
      </c>
      <c r="AF55" s="36">
        <v>0</v>
      </c>
      <c r="AG55" s="36">
        <v>1.8710596744128249E-4</v>
      </c>
      <c r="AH55" s="36">
        <v>3.182952089805725E-4</v>
      </c>
      <c r="AI55" s="36">
        <v>1.0194049260594013E-3</v>
      </c>
      <c r="AJ55" s="36">
        <v>0</v>
      </c>
      <c r="AK55" s="36">
        <v>0</v>
      </c>
      <c r="AL55" s="36">
        <v>0</v>
      </c>
      <c r="AM55" s="36">
        <v>1.8710596744128249E-4</v>
      </c>
      <c r="AN55" s="36">
        <v>3.182952089805725E-4</v>
      </c>
      <c r="AO55" s="36">
        <v>1.0194049260594013E-3</v>
      </c>
      <c r="AP55" s="36">
        <v>8.0230830000000003E-3</v>
      </c>
      <c r="AQ55" s="36">
        <v>4.3201209999999997E-3</v>
      </c>
      <c r="AR55" s="36">
        <v>1.2343204E-2</v>
      </c>
      <c r="AS55" s="36">
        <v>0</v>
      </c>
      <c r="AT55" s="36">
        <v>0</v>
      </c>
      <c r="AU55" s="36">
        <v>0</v>
      </c>
      <c r="AV55" s="36">
        <v>0</v>
      </c>
      <c r="AW55" s="36">
        <v>0</v>
      </c>
      <c r="AX55" s="36">
        <v>0</v>
      </c>
      <c r="AY55" s="36">
        <v>0</v>
      </c>
      <c r="AZ55" s="36">
        <v>0</v>
      </c>
      <c r="BA55" s="36">
        <v>0</v>
      </c>
      <c r="BB55" s="36">
        <v>0.18845638300000001</v>
      </c>
      <c r="BC55" s="36">
        <v>4.3395243460000001</v>
      </c>
      <c r="BD55" s="36">
        <v>8.7562894179999997</v>
      </c>
      <c r="BE55" s="36">
        <v>1.4441102000000001E-2</v>
      </c>
      <c r="BF55" s="36">
        <v>2.8882204000000002E-2</v>
      </c>
      <c r="BG55" s="36">
        <v>1.3175231489999999</v>
      </c>
      <c r="BH55" s="36">
        <v>3.7424289210000001</v>
      </c>
      <c r="BI55" s="36">
        <v>0</v>
      </c>
      <c r="BJ55" s="36">
        <v>0</v>
      </c>
      <c r="BK55" s="36">
        <v>0</v>
      </c>
      <c r="BL55" s="36">
        <v>0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>
        <v>5.405708819</v>
      </c>
      <c r="E56" s="36">
        <v>318</v>
      </c>
      <c r="F56" s="36">
        <v>1</v>
      </c>
      <c r="G56" s="36">
        <v>20</v>
      </c>
      <c r="H56" s="36">
        <v>297</v>
      </c>
      <c r="I56" s="36">
        <v>3.3483850969328894E-3</v>
      </c>
      <c r="J56" s="36">
        <v>9.8469078266976737</v>
      </c>
      <c r="K56" s="36">
        <v>3.3483850969328894E-3</v>
      </c>
      <c r="L56" s="36">
        <v>0</v>
      </c>
      <c r="M56" s="36">
        <v>0.40155821179039974</v>
      </c>
      <c r="N56" s="36">
        <v>9.4486980000042067</v>
      </c>
      <c r="O56" s="36">
        <v>0.25995462899999999</v>
      </c>
      <c r="P56" s="36">
        <v>0.415780547</v>
      </c>
      <c r="Q56" s="36">
        <v>0.19035454700000001</v>
      </c>
      <c r="R56" s="36">
        <v>6.9600081999999994E-2</v>
      </c>
      <c r="S56" s="36">
        <v>0.32499783100000001</v>
      </c>
      <c r="T56" s="36">
        <v>9.0782715999999999E-2</v>
      </c>
      <c r="U56" s="36">
        <v>3.8465999999999996</v>
      </c>
      <c r="V56" s="36">
        <v>9.0936000000000003</v>
      </c>
      <c r="W56" s="36">
        <v>4.1099030140969326</v>
      </c>
      <c r="X56" s="36">
        <v>19.356288373697673</v>
      </c>
      <c r="Y56" s="36">
        <v>23.466191387794606</v>
      </c>
      <c r="Z56" s="36">
        <v>1.3037738676257657E-4</v>
      </c>
      <c r="AA56" s="36">
        <v>2.7900760767191391E-5</v>
      </c>
      <c r="AB56" s="36">
        <v>2.7900799999999999E-5</v>
      </c>
      <c r="AC56" s="36">
        <v>5.8248907373767806E-5</v>
      </c>
      <c r="AD56" s="36">
        <v>0.254084247575672</v>
      </c>
      <c r="AE56" s="36">
        <v>2.2867582281810481</v>
      </c>
      <c r="AF56" s="36">
        <v>2.5408424757567198</v>
      </c>
      <c r="AG56" s="36">
        <v>0.26059400238290881</v>
      </c>
      <c r="AH56" s="36">
        <v>0.44330933738701728</v>
      </c>
      <c r="AI56" s="36">
        <v>1.4197880129827447</v>
      </c>
      <c r="AJ56" s="36">
        <v>1.1624946249724204E-6</v>
      </c>
      <c r="AK56" s="36">
        <v>1.4048078851193262E-6</v>
      </c>
      <c r="AL56" s="36">
        <v>3.5135388429424537E-6</v>
      </c>
      <c r="AM56" s="36">
        <v>0.26065341378490753</v>
      </c>
      <c r="AN56" s="36">
        <v>0.69739498977057446</v>
      </c>
      <c r="AO56" s="36">
        <v>3.7065497547026358</v>
      </c>
      <c r="AP56" s="36">
        <v>81.791568740000002</v>
      </c>
      <c r="AQ56" s="36">
        <v>44.041613937000001</v>
      </c>
      <c r="AR56" s="36">
        <v>125.833182677</v>
      </c>
      <c r="AS56" s="36">
        <v>1.5298254309999999</v>
      </c>
      <c r="AT56" s="36">
        <v>224.11450246000001</v>
      </c>
      <c r="AU56" s="36">
        <v>459.95760739899998</v>
      </c>
      <c r="AV56" s="36">
        <v>250.00529233699999</v>
      </c>
      <c r="AW56" s="36">
        <v>513.094131963</v>
      </c>
      <c r="AX56" s="36">
        <v>230.212077894</v>
      </c>
      <c r="AY56" s="36">
        <v>472.47186317799998</v>
      </c>
      <c r="AZ56" s="36">
        <v>1.9462378999999998E-2</v>
      </c>
      <c r="BA56" s="36">
        <v>3.8924759000000003E-2</v>
      </c>
      <c r="BB56" s="36">
        <v>7.6864009439999998</v>
      </c>
      <c r="BC56" s="36">
        <v>632.11370213800001</v>
      </c>
      <c r="BD56" s="36">
        <v>1297.3078620419999</v>
      </c>
      <c r="BE56" s="36">
        <v>0.243112312</v>
      </c>
      <c r="BF56" s="36">
        <v>0.48622462399999999</v>
      </c>
      <c r="BG56" s="36">
        <v>5.7202194960000003</v>
      </c>
      <c r="BH56" s="36">
        <v>33.123301726000001</v>
      </c>
      <c r="BI56" s="36">
        <v>0</v>
      </c>
      <c r="BJ56" s="36">
        <v>0</v>
      </c>
      <c r="BK56" s="36">
        <v>0</v>
      </c>
      <c r="BL56" s="36">
        <v>0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>
        <v>6.5363901999999996</v>
      </c>
      <c r="E57" s="36">
        <v>22</v>
      </c>
      <c r="F57" s="36">
        <v>13</v>
      </c>
      <c r="G57" s="36">
        <v>9</v>
      </c>
      <c r="H57" s="36">
        <v>0</v>
      </c>
      <c r="I57" s="36">
        <v>302.00957341970116</v>
      </c>
      <c r="J57" s="36">
        <v>1278.2062079656321</v>
      </c>
      <c r="K57" s="36">
        <v>120.06829491964781</v>
      </c>
      <c r="L57" s="36">
        <v>181.94127850005336</v>
      </c>
      <c r="M57" s="36">
        <v>858.47350138545164</v>
      </c>
      <c r="N57" s="36">
        <v>721.7422799998817</v>
      </c>
      <c r="O57" s="36">
        <v>8.9605931319999996</v>
      </c>
      <c r="P57" s="36">
        <v>16.061975229000002</v>
      </c>
      <c r="Q57" s="36">
        <v>8.2684241289999996</v>
      </c>
      <c r="R57" s="36">
        <v>0.69216900300000006</v>
      </c>
      <c r="S57" s="36">
        <v>15.159146094</v>
      </c>
      <c r="T57" s="36">
        <v>0.90282913499999995</v>
      </c>
      <c r="U57" s="36">
        <v>4.3752999999999993</v>
      </c>
      <c r="V57" s="36">
        <v>10.373300000000002</v>
      </c>
      <c r="W57" s="36">
        <v>315.34546655170112</v>
      </c>
      <c r="X57" s="36">
        <v>1304.641483194632</v>
      </c>
      <c r="Y57" s="36">
        <v>1619.986949746333</v>
      </c>
      <c r="Z57" s="36">
        <v>0.83439944645950548</v>
      </c>
      <c r="AA57" s="36">
        <v>0.40218053319348168</v>
      </c>
      <c r="AB57" s="36">
        <v>1.4698221085159457</v>
      </c>
      <c r="AC57" s="36">
        <v>2.2409733943316374</v>
      </c>
      <c r="AD57" s="36">
        <v>28.194101206450242</v>
      </c>
      <c r="AE57" s="36">
        <v>261.43186734835967</v>
      </c>
      <c r="AF57" s="36">
        <v>289.62596855480996</v>
      </c>
      <c r="AG57" s="36">
        <v>0.29234276820740029</v>
      </c>
      <c r="AH57" s="36">
        <v>0.49731873212293382</v>
      </c>
      <c r="AI57" s="36">
        <v>1.5927640474748015</v>
      </c>
      <c r="AJ57" s="36">
        <v>2.8264137046162728E-2</v>
      </c>
      <c r="AK57" s="36">
        <v>2.2566007866098189E-2</v>
      </c>
      <c r="AL57" s="36">
        <v>5.6786365405380318E-2</v>
      </c>
      <c r="AM57" s="36">
        <v>2.5615802995852008</v>
      </c>
      <c r="AN57" s="36">
        <v>28.713985946439273</v>
      </c>
      <c r="AO57" s="36">
        <v>263.08141776123989</v>
      </c>
      <c r="AP57" s="36">
        <v>14103.775577271001</v>
      </c>
      <c r="AQ57" s="36">
        <v>7594.3406954530001</v>
      </c>
      <c r="AR57" s="36">
        <v>21698.116272724001</v>
      </c>
      <c r="AS57" s="36">
        <v>331.964144272</v>
      </c>
      <c r="AT57" s="36">
        <v>49903.644830129</v>
      </c>
      <c r="AU57" s="36">
        <v>110889.126265905</v>
      </c>
      <c r="AV57" s="36">
        <v>29378.440498337</v>
      </c>
      <c r="AW57" s="36">
        <v>65280.794799752002</v>
      </c>
      <c r="AX57" s="36">
        <v>28500.963585441001</v>
      </c>
      <c r="AY57" s="36">
        <v>63330.984349619997</v>
      </c>
      <c r="AZ57" s="36">
        <v>6.8883061530000003</v>
      </c>
      <c r="BA57" s="36">
        <v>13.776612307000001</v>
      </c>
      <c r="BB57" s="36">
        <v>99.582094386999998</v>
      </c>
      <c r="BC57" s="36">
        <v>5037.2625011150003</v>
      </c>
      <c r="BD57" s="36">
        <v>11193.123055882001</v>
      </c>
      <c r="BE57" s="36">
        <v>3.1496708820000001</v>
      </c>
      <c r="BF57" s="36">
        <v>6.2993417640000002</v>
      </c>
      <c r="BG57" s="36">
        <v>35.664870987</v>
      </c>
      <c r="BH57" s="36">
        <v>225.174953757</v>
      </c>
      <c r="BI57" s="36">
        <v>1.9200000000000002</v>
      </c>
      <c r="BJ57" s="36">
        <v>3.6399999999999979</v>
      </c>
      <c r="BK57" s="36">
        <v>2.4300000000000006</v>
      </c>
      <c r="BL57" s="36">
        <v>3.169999999999999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>
        <v>5.5790386109999996</v>
      </c>
      <c r="E58" s="36">
        <v>61</v>
      </c>
      <c r="F58" s="36">
        <v>6</v>
      </c>
      <c r="G58" s="36">
        <v>15</v>
      </c>
      <c r="H58" s="36">
        <v>40</v>
      </c>
      <c r="I58" s="36">
        <v>0.30250530555197713</v>
      </c>
      <c r="J58" s="36">
        <v>13.941470210214865</v>
      </c>
      <c r="K58" s="36">
        <v>4.6696805565615722E-2</v>
      </c>
      <c r="L58" s="36">
        <v>0.2558084999863614</v>
      </c>
      <c r="M58" s="36">
        <v>2.8868495157759999</v>
      </c>
      <c r="N58" s="36">
        <v>11.357125999990842</v>
      </c>
      <c r="O58" s="36">
        <v>0.43212378600000001</v>
      </c>
      <c r="P58" s="36">
        <v>0.79124355800000001</v>
      </c>
      <c r="Q58" s="36">
        <v>0.41671225200000001</v>
      </c>
      <c r="R58" s="36">
        <v>1.5411534000000001E-2</v>
      </c>
      <c r="S58" s="36">
        <v>0.77114155699999998</v>
      </c>
      <c r="T58" s="36">
        <v>2.0102001000000001E-2</v>
      </c>
      <c r="U58" s="36">
        <v>4.0146999999999995</v>
      </c>
      <c r="V58" s="36">
        <v>9.5263000000000009</v>
      </c>
      <c r="W58" s="36">
        <v>4.7493290915519761</v>
      </c>
      <c r="X58" s="36">
        <v>24.259013768214864</v>
      </c>
      <c r="Y58" s="36">
        <v>29.008342859766842</v>
      </c>
      <c r="Z58" s="36">
        <v>2.9325982797224386E-3</v>
      </c>
      <c r="AA58" s="36">
        <v>9.1659026383115983E-4</v>
      </c>
      <c r="AB58" s="36">
        <v>9.1659E-4</v>
      </c>
      <c r="AC58" s="36">
        <v>4.4113720184861359E-4</v>
      </c>
      <c r="AD58" s="36">
        <v>0.27607780536603144</v>
      </c>
      <c r="AE58" s="36">
        <v>2.4847002482942835</v>
      </c>
      <c r="AF58" s="36">
        <v>2.7607780536603141</v>
      </c>
      <c r="AG58" s="36">
        <v>0.30817715182434186</v>
      </c>
      <c r="AH58" s="36">
        <v>0.52425538471267341</v>
      </c>
      <c r="AI58" s="36">
        <v>1.6790341375257241</v>
      </c>
      <c r="AJ58" s="36">
        <v>3.8189978362773842E-5</v>
      </c>
      <c r="AK58" s="36">
        <v>4.6150392082718889E-5</v>
      </c>
      <c r="AL58" s="36">
        <v>1.1542588628471671E-4</v>
      </c>
      <c r="AM58" s="36">
        <v>0.30865647900455329</v>
      </c>
      <c r="AN58" s="36">
        <v>0.80037934047078751</v>
      </c>
      <c r="AO58" s="36">
        <v>4.1638498117062923</v>
      </c>
      <c r="AP58" s="36">
        <v>317.47511204400001</v>
      </c>
      <c r="AQ58" s="36">
        <v>170.94813725399999</v>
      </c>
      <c r="AR58" s="36">
        <v>488.42324929799997</v>
      </c>
      <c r="AS58" s="36">
        <v>6.1625163030000003</v>
      </c>
      <c r="AT58" s="36">
        <v>1178.5923683410001</v>
      </c>
      <c r="AU58" s="36">
        <v>2688.908474333</v>
      </c>
      <c r="AV58" s="36">
        <v>856.89647458299999</v>
      </c>
      <c r="AW58" s="36">
        <v>1954.9729440179999</v>
      </c>
      <c r="AX58" s="36">
        <v>799.68292027300004</v>
      </c>
      <c r="AY58" s="36">
        <v>1824.442647738</v>
      </c>
      <c r="AZ58" s="36">
        <v>7.3986279000000002E-2</v>
      </c>
      <c r="BA58" s="36">
        <v>0.147972559</v>
      </c>
      <c r="BB58" s="36">
        <v>5.9751032750000004</v>
      </c>
      <c r="BC58" s="36">
        <v>504.14742321599999</v>
      </c>
      <c r="BD58" s="36">
        <v>1150.1909523700001</v>
      </c>
      <c r="BE58" s="36">
        <v>0.18898587</v>
      </c>
      <c r="BF58" s="36">
        <v>0.37797174100000003</v>
      </c>
      <c r="BG58" s="36">
        <v>5.5635453840000002</v>
      </c>
      <c r="BH58" s="36">
        <v>33.528171276000002</v>
      </c>
      <c r="BI58" s="36">
        <v>0.03</v>
      </c>
      <c r="BJ58" s="36">
        <v>0.03</v>
      </c>
      <c r="BK58" s="36">
        <v>0.12</v>
      </c>
      <c r="BL58" s="36">
        <v>0.12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>
        <v>5.4248538599999998</v>
      </c>
      <c r="E59" s="36">
        <v>58</v>
      </c>
      <c r="F59" s="36">
        <v>1</v>
      </c>
      <c r="G59" s="36">
        <v>16</v>
      </c>
      <c r="H59" s="36">
        <v>41</v>
      </c>
      <c r="I59" s="36">
        <v>5.5817082033086376E-3</v>
      </c>
      <c r="J59" s="36">
        <v>3.917017227502551</v>
      </c>
      <c r="K59" s="36">
        <v>5.5817082033086376E-3</v>
      </c>
      <c r="L59" s="36">
        <v>0</v>
      </c>
      <c r="M59" s="36">
        <v>0.55007643569915343</v>
      </c>
      <c r="N59" s="36">
        <v>3.3725225000067063</v>
      </c>
      <c r="O59" s="36">
        <v>0.13243279099999999</v>
      </c>
      <c r="P59" s="36">
        <v>0.22200904700000004</v>
      </c>
      <c r="Q59" s="36">
        <v>0.125497261</v>
      </c>
      <c r="R59" s="36">
        <v>6.9355300000000005E-3</v>
      </c>
      <c r="S59" s="36">
        <v>0.21296270300000003</v>
      </c>
      <c r="T59" s="36">
        <v>9.0463439999999996E-3</v>
      </c>
      <c r="U59" s="36">
        <v>0.17704999999999996</v>
      </c>
      <c r="V59" s="36">
        <v>0.41870000000000007</v>
      </c>
      <c r="W59" s="36">
        <v>0.31506449920330859</v>
      </c>
      <c r="X59" s="36">
        <v>4.5577262745025511</v>
      </c>
      <c r="Y59" s="36">
        <v>4.8727907737058596</v>
      </c>
      <c r="Z59" s="36">
        <v>1.695436679675857E-4</v>
      </c>
      <c r="AA59" s="36">
        <v>3.6282344945063333E-5</v>
      </c>
      <c r="AB59" s="36">
        <v>3.6282321270000006E-5</v>
      </c>
      <c r="AC59" s="36">
        <v>5.1749729425809408E-5</v>
      </c>
      <c r="AD59" s="36">
        <v>4.4398705667273247E-2</v>
      </c>
      <c r="AE59" s="36">
        <v>0.39958835100545925</v>
      </c>
      <c r="AF59" s="36">
        <v>0.44398705667273253</v>
      </c>
      <c r="AG59" s="36">
        <v>1.2720491236311061E-2</v>
      </c>
      <c r="AH59" s="36">
        <v>2.1639456356023413E-2</v>
      </c>
      <c r="AI59" s="36">
        <v>6.930474535645334E-2</v>
      </c>
      <c r="AJ59" s="36">
        <v>1.4223140781302992E-6</v>
      </c>
      <c r="AK59" s="36">
        <v>1.7187847488938479E-6</v>
      </c>
      <c r="AL59" s="36">
        <v>4.2988205304547135E-6</v>
      </c>
      <c r="AM59" s="36">
        <v>1.2773663279815002E-2</v>
      </c>
      <c r="AN59" s="36">
        <v>6.6039880808045542E-2</v>
      </c>
      <c r="AO59" s="36">
        <v>0.468897395182443</v>
      </c>
      <c r="AP59" s="36">
        <v>102.314971067</v>
      </c>
      <c r="AQ59" s="36">
        <v>55.092676728000001</v>
      </c>
      <c r="AR59" s="36">
        <v>157.407647795</v>
      </c>
      <c r="AS59" s="36">
        <v>3.242039492</v>
      </c>
      <c r="AT59" s="36">
        <v>453.22274759999999</v>
      </c>
      <c r="AU59" s="36">
        <v>1023.925641297</v>
      </c>
      <c r="AV59" s="36">
        <v>343.642739205</v>
      </c>
      <c r="AW59" s="36">
        <v>776.36132339000005</v>
      </c>
      <c r="AX59" s="36">
        <v>320.117712832</v>
      </c>
      <c r="AY59" s="36">
        <v>723.213334143</v>
      </c>
      <c r="AZ59" s="36">
        <v>2.4405943999999999E-2</v>
      </c>
      <c r="BA59" s="36">
        <v>4.8811888999999997E-2</v>
      </c>
      <c r="BB59" s="36">
        <v>2.801575149</v>
      </c>
      <c r="BC59" s="36">
        <v>226.29352594100001</v>
      </c>
      <c r="BD59" s="36">
        <v>511.24473539100001</v>
      </c>
      <c r="BE59" s="36">
        <v>8.8610704999999998E-2</v>
      </c>
      <c r="BF59" s="36">
        <v>0.177221411</v>
      </c>
      <c r="BG59" s="36">
        <v>5.155126009</v>
      </c>
      <c r="BH59" s="36">
        <v>33.232611691000002</v>
      </c>
      <c r="BI59" s="36">
        <v>0</v>
      </c>
      <c r="BJ59" s="36">
        <v>0</v>
      </c>
      <c r="BK59" s="36">
        <v>0</v>
      </c>
      <c r="BL59" s="36">
        <v>0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>
        <v>5.2652706990000002</v>
      </c>
      <c r="E60" s="36">
        <v>18</v>
      </c>
      <c r="F60" s="36">
        <v>0</v>
      </c>
      <c r="G60" s="36">
        <v>4</v>
      </c>
      <c r="H60" s="36">
        <v>14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7.1849879999999998E-3</v>
      </c>
      <c r="P60" s="36">
        <v>1.1547344999999999E-2</v>
      </c>
      <c r="Q60" s="36">
        <v>6.9293589999999995E-3</v>
      </c>
      <c r="R60" s="36">
        <v>2.55629E-4</v>
      </c>
      <c r="S60" s="36">
        <v>1.1213915999999999E-2</v>
      </c>
      <c r="T60" s="36">
        <v>3.33429E-4</v>
      </c>
      <c r="U60" s="36">
        <v>8.5199999999999998E-2</v>
      </c>
      <c r="V60" s="36">
        <v>0.20159999999999997</v>
      </c>
      <c r="W60" s="36">
        <v>9.2384988000000001E-2</v>
      </c>
      <c r="X60" s="36">
        <v>0.21314734499999996</v>
      </c>
      <c r="Y60" s="36">
        <v>0.30553233299999993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G60" s="36">
        <v>6.0104649066160167E-3</v>
      </c>
      <c r="AH60" s="36">
        <v>1.0224698921599659E-2</v>
      </c>
      <c r="AI60" s="36">
        <v>3.2746670870528648E-2</v>
      </c>
      <c r="AJ60" s="36">
        <v>0</v>
      </c>
      <c r="AK60" s="36">
        <v>0</v>
      </c>
      <c r="AL60" s="36">
        <v>0</v>
      </c>
      <c r="AM60" s="36">
        <v>6.0104649066160167E-3</v>
      </c>
      <c r="AN60" s="36">
        <v>1.0224698921599659E-2</v>
      </c>
      <c r="AO60" s="36">
        <v>3.2746670870528648E-2</v>
      </c>
      <c r="AP60" s="36">
        <v>2.764016093</v>
      </c>
      <c r="AQ60" s="36">
        <v>1.488316357</v>
      </c>
      <c r="AR60" s="36">
        <v>4.2523324499999999</v>
      </c>
      <c r="AS60" s="36">
        <v>0.26621103499999998</v>
      </c>
      <c r="AT60" s="36">
        <v>4.5710400480000004</v>
      </c>
      <c r="AU60" s="36">
        <v>9.7622833549999992</v>
      </c>
      <c r="AV60" s="36">
        <v>6.5787566130000004</v>
      </c>
      <c r="AW60" s="36">
        <v>14.050125466000001</v>
      </c>
      <c r="AX60" s="36">
        <v>6.0190822089999996</v>
      </c>
      <c r="AY60" s="36">
        <v>12.854839478000001</v>
      </c>
      <c r="AZ60" s="36">
        <v>2.2524960000000001E-3</v>
      </c>
      <c r="BA60" s="36">
        <v>4.5049929999999997E-3</v>
      </c>
      <c r="BB60" s="36">
        <v>0.24413653399999999</v>
      </c>
      <c r="BC60" s="36">
        <v>12.765605153999999</v>
      </c>
      <c r="BD60" s="36">
        <v>27.263260308</v>
      </c>
      <c r="BE60" s="36">
        <v>7.721767E-3</v>
      </c>
      <c r="BF60" s="36">
        <v>1.5443534E-2</v>
      </c>
      <c r="BG60" s="36">
        <v>1.8706685970000001</v>
      </c>
      <c r="BH60" s="36">
        <v>11.261636483</v>
      </c>
      <c r="BI60" s="36">
        <v>0</v>
      </c>
      <c r="BJ60" s="36">
        <v>0</v>
      </c>
      <c r="BK60" s="36">
        <v>0</v>
      </c>
      <c r="BL60" s="36">
        <v>0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>
        <v>5.3592802199999996</v>
      </c>
      <c r="E61" s="36">
        <v>8</v>
      </c>
      <c r="F61" s="36">
        <v>0</v>
      </c>
      <c r="G61" s="36">
        <v>1</v>
      </c>
      <c r="H61" s="36">
        <v>7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6.5609200000000005E-4</v>
      </c>
      <c r="P61" s="36">
        <v>1.1381469999999999E-3</v>
      </c>
      <c r="Q61" s="36">
        <v>5.9285000000000002E-4</v>
      </c>
      <c r="R61" s="36">
        <v>6.3242000000000002E-5</v>
      </c>
      <c r="S61" s="36">
        <v>1.0556579999999999E-3</v>
      </c>
      <c r="T61" s="36">
        <v>8.2489000000000003E-5</v>
      </c>
      <c r="U61" s="36">
        <v>1.32E-2</v>
      </c>
      <c r="V61" s="36">
        <v>3.1199999999999999E-2</v>
      </c>
      <c r="W61" s="36">
        <v>1.3856092E-2</v>
      </c>
      <c r="X61" s="36">
        <v>3.2338146999999998E-2</v>
      </c>
      <c r="Y61" s="36">
        <v>4.6194238999999998E-2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  <c r="AG61" s="36">
        <v>1.0531315246580498E-3</v>
      </c>
      <c r="AH61" s="36">
        <v>1.7915340879240385E-3</v>
      </c>
      <c r="AI61" s="36">
        <v>5.73775106537834E-3</v>
      </c>
      <c r="AJ61" s="36">
        <v>0</v>
      </c>
      <c r="AK61" s="36">
        <v>0</v>
      </c>
      <c r="AL61" s="36">
        <v>0</v>
      </c>
      <c r="AM61" s="36">
        <v>1.0531315246580498E-3</v>
      </c>
      <c r="AN61" s="36">
        <v>1.7915340879240385E-3</v>
      </c>
      <c r="AO61" s="36">
        <v>5.73775106537834E-3</v>
      </c>
      <c r="AP61" s="36">
        <v>1.8786996810000001</v>
      </c>
      <c r="AQ61" s="36">
        <v>1.0116075200000001</v>
      </c>
      <c r="AR61" s="36">
        <v>2.8903072010000002</v>
      </c>
      <c r="AS61" s="36">
        <v>0.33717549499999999</v>
      </c>
      <c r="AT61" s="36">
        <v>6.1554860820000004</v>
      </c>
      <c r="AU61" s="36">
        <v>13.985589152999999</v>
      </c>
      <c r="AV61" s="36">
        <v>5.2322813989999997</v>
      </c>
      <c r="AW61" s="36">
        <v>11.888019402999999</v>
      </c>
      <c r="AX61" s="36">
        <v>4.8553936440000003</v>
      </c>
      <c r="AY61" s="36">
        <v>11.031710540000001</v>
      </c>
      <c r="AZ61" s="36">
        <v>3.143154E-3</v>
      </c>
      <c r="BA61" s="36">
        <v>6.286308E-3</v>
      </c>
      <c r="BB61" s="36">
        <v>0.26127327500000003</v>
      </c>
      <c r="BC61" s="36">
        <v>9.1987345549999997</v>
      </c>
      <c r="BD61" s="36">
        <v>20.900010251000001</v>
      </c>
      <c r="BE61" s="36">
        <v>8.2637830000000002E-3</v>
      </c>
      <c r="BF61" s="36">
        <v>1.6527566E-2</v>
      </c>
      <c r="BG61" s="36">
        <v>2.2253576349999999</v>
      </c>
      <c r="BH61" s="36">
        <v>6.140342972</v>
      </c>
      <c r="BI61" s="36">
        <v>0</v>
      </c>
      <c r="BJ61" s="36">
        <v>0</v>
      </c>
      <c r="BK61" s="36">
        <v>0</v>
      </c>
      <c r="BL61" s="36">
        <v>0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>
        <v>5.9174433400000002</v>
      </c>
      <c r="E62" s="36">
        <v>35</v>
      </c>
      <c r="F62" s="36">
        <v>15</v>
      </c>
      <c r="G62" s="36">
        <v>15</v>
      </c>
      <c r="H62" s="36">
        <v>5</v>
      </c>
      <c r="I62" s="36">
        <v>7.5822391224013552</v>
      </c>
      <c r="J62" s="36">
        <v>71.85709811917917</v>
      </c>
      <c r="K62" s="36">
        <v>0.20273412245312758</v>
      </c>
      <c r="L62" s="36">
        <v>7.3795049999482281</v>
      </c>
      <c r="M62" s="36">
        <v>6.3599527415550368</v>
      </c>
      <c r="N62" s="36">
        <v>73.079384500025498</v>
      </c>
      <c r="O62" s="36">
        <v>0.551584729</v>
      </c>
      <c r="P62" s="36">
        <v>0.96122359599999996</v>
      </c>
      <c r="Q62" s="36">
        <v>0.451850894</v>
      </c>
      <c r="R62" s="36">
        <v>9.9733834999999993E-2</v>
      </c>
      <c r="S62" s="36">
        <v>0.83113598399999999</v>
      </c>
      <c r="T62" s="36">
        <v>0.13008761200000002</v>
      </c>
      <c r="U62" s="36">
        <v>3.5692000000000004</v>
      </c>
      <c r="V62" s="36">
        <v>8.4755000000000003</v>
      </c>
      <c r="W62" s="36">
        <v>11.703023851401356</v>
      </c>
      <c r="X62" s="36">
        <v>81.293821715179163</v>
      </c>
      <c r="Y62" s="36">
        <v>92.996845566580518</v>
      </c>
      <c r="Z62" s="36">
        <v>3.7862848966897233E-2</v>
      </c>
      <c r="AA62" s="36">
        <v>1.772236850135948E-2</v>
      </c>
      <c r="AB62" s="36">
        <v>1.7722369000000002E-2</v>
      </c>
      <c r="AC62" s="36">
        <v>4.1556855774153405E-2</v>
      </c>
      <c r="AD62" s="36">
        <v>0.5834966547644006</v>
      </c>
      <c r="AE62" s="36">
        <v>5.2514698928796015</v>
      </c>
      <c r="AF62" s="36">
        <v>5.8349665476440045</v>
      </c>
      <c r="AG62" s="36">
        <v>0.24962013307143643</v>
      </c>
      <c r="AH62" s="36">
        <v>0.42464114591462759</v>
      </c>
      <c r="AI62" s="36">
        <v>1.3599993456995503</v>
      </c>
      <c r="AJ62" s="36">
        <v>6.9473986370780936E-4</v>
      </c>
      <c r="AK62" s="36">
        <v>8.3955316212515059E-4</v>
      </c>
      <c r="AL62" s="36">
        <v>2.0997907807097193E-3</v>
      </c>
      <c r="AM62" s="36">
        <v>0.29187172870929767</v>
      </c>
      <c r="AN62" s="36">
        <v>1.0089773538411535</v>
      </c>
      <c r="AO62" s="36">
        <v>6.6135690293598612</v>
      </c>
      <c r="AP62" s="36">
        <v>1109.117380401</v>
      </c>
      <c r="AQ62" s="36">
        <v>597.21705098500001</v>
      </c>
      <c r="AR62" s="36">
        <v>1706.334431386</v>
      </c>
      <c r="AS62" s="36">
        <v>63.273959982999997</v>
      </c>
      <c r="AT62" s="36">
        <v>4348.3620526129998</v>
      </c>
      <c r="AU62" s="36">
        <v>9574.6988777669994</v>
      </c>
      <c r="AV62" s="36">
        <v>2455.827651778</v>
      </c>
      <c r="AW62" s="36">
        <v>5407.5097650480002</v>
      </c>
      <c r="AX62" s="36">
        <v>2368.8841248540002</v>
      </c>
      <c r="AY62" s="36">
        <v>5216.0680038520004</v>
      </c>
      <c r="AZ62" s="36">
        <v>0.53857329300000001</v>
      </c>
      <c r="BA62" s="36">
        <v>1.077146586</v>
      </c>
      <c r="BB62" s="36">
        <v>4.2783651599999999</v>
      </c>
      <c r="BC62" s="36">
        <v>243.374512401</v>
      </c>
      <c r="BD62" s="36">
        <v>535.88860416199998</v>
      </c>
      <c r="BE62" s="36">
        <v>0.135319931</v>
      </c>
      <c r="BF62" s="36">
        <v>0.27063986200000001</v>
      </c>
      <c r="BG62" s="36">
        <v>10.874958530000001</v>
      </c>
      <c r="BH62" s="36">
        <v>44.529351921</v>
      </c>
      <c r="BI62" s="36">
        <v>0.18</v>
      </c>
      <c r="BJ62" s="36">
        <v>0.18</v>
      </c>
      <c r="BK62" s="36">
        <v>0.54000000000000026</v>
      </c>
      <c r="BL62" s="36">
        <v>0.54000000000000026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>
        <v>6.9916872899999998</v>
      </c>
      <c r="E63" s="36">
        <v>28</v>
      </c>
      <c r="F63" s="36">
        <v>22</v>
      </c>
      <c r="G63" s="36">
        <v>6</v>
      </c>
      <c r="H63" s="36">
        <v>0</v>
      </c>
      <c r="I63" s="36">
        <v>447.29733424807591</v>
      </c>
      <c r="J63" s="36">
        <v>728.04507929346119</v>
      </c>
      <c r="K63" s="36">
        <v>243.92610374807532</v>
      </c>
      <c r="L63" s="36">
        <v>203.37123050000062</v>
      </c>
      <c r="M63" s="36">
        <v>665.32121404157169</v>
      </c>
      <c r="N63" s="36">
        <v>510.02119949996535</v>
      </c>
      <c r="O63" s="36">
        <v>1.701167798</v>
      </c>
      <c r="P63" s="36">
        <v>2.7097161819999998</v>
      </c>
      <c r="Q63" s="36">
        <v>1.4833317269999999</v>
      </c>
      <c r="R63" s="36">
        <v>0.21783607100000002</v>
      </c>
      <c r="S63" s="36">
        <v>2.4255821759999998</v>
      </c>
      <c r="T63" s="36">
        <v>0.28413400599999999</v>
      </c>
      <c r="U63" s="36">
        <v>2.2587999999999999</v>
      </c>
      <c r="V63" s="36">
        <v>5.3363000000000023</v>
      </c>
      <c r="W63" s="36">
        <v>451.25730204607589</v>
      </c>
      <c r="X63" s="36">
        <v>736.0910954754612</v>
      </c>
      <c r="Y63" s="36">
        <v>1187.3483975215372</v>
      </c>
      <c r="Z63" s="36">
        <v>0.65342938743548595</v>
      </c>
      <c r="AA63" s="36">
        <v>0.35001206644379251</v>
      </c>
      <c r="AB63" s="36">
        <v>0.35001206600000001</v>
      </c>
      <c r="AC63" s="36">
        <v>2.4527157163420243</v>
      </c>
      <c r="AD63" s="36">
        <v>2.9878609788344561</v>
      </c>
      <c r="AE63" s="36">
        <v>41.899939709455289</v>
      </c>
      <c r="AF63" s="36">
        <v>44.887800688289751</v>
      </c>
      <c r="AG63" s="36">
        <v>0.1694549290723982</v>
      </c>
      <c r="AH63" s="36">
        <v>0.28826815520361998</v>
      </c>
      <c r="AI63" s="36">
        <v>0.92323719977375596</v>
      </c>
      <c r="AJ63" s="36">
        <v>1.3720945868039942E-2</v>
      </c>
      <c r="AK63" s="36">
        <v>1.6580951270806794E-2</v>
      </c>
      <c r="AL63" s="36">
        <v>4.1470308474220445E-2</v>
      </c>
      <c r="AM63" s="36">
        <v>2.6358915912824625</v>
      </c>
      <c r="AN63" s="36">
        <v>3.2927100853088831</v>
      </c>
      <c r="AO63" s="36">
        <v>42.864647217703265</v>
      </c>
      <c r="AP63" s="36">
        <v>1023.568510451</v>
      </c>
      <c r="AQ63" s="36">
        <v>551.15227485800006</v>
      </c>
      <c r="AR63" s="36">
        <v>1574.7207853089999</v>
      </c>
      <c r="AS63" s="36">
        <v>572.30063940599996</v>
      </c>
      <c r="AT63" s="36">
        <v>1833.5825153559999</v>
      </c>
      <c r="AU63" s="36">
        <v>4421.8407612020001</v>
      </c>
      <c r="AV63" s="36">
        <v>1695.951453939</v>
      </c>
      <c r="AW63" s="36">
        <v>4089.9317075969998</v>
      </c>
      <c r="AX63" s="36">
        <v>1691.8964481139999</v>
      </c>
      <c r="AY63" s="36">
        <v>4080.1527148919999</v>
      </c>
      <c r="AZ63" s="36">
        <v>4.191824649</v>
      </c>
      <c r="BA63" s="36">
        <v>8.383649299</v>
      </c>
      <c r="BB63" s="36">
        <v>4.9334837389999997</v>
      </c>
      <c r="BC63" s="36">
        <v>182.90145756000001</v>
      </c>
      <c r="BD63" s="36">
        <v>441.082478455</v>
      </c>
      <c r="BE63" s="36">
        <v>0.156040603</v>
      </c>
      <c r="BF63" s="36">
        <v>0.312081206</v>
      </c>
      <c r="BG63" s="36">
        <v>10.539299621</v>
      </c>
      <c r="BH63" s="36">
        <v>64.308561353000002</v>
      </c>
      <c r="BI63" s="36">
        <v>2.3600000000000012</v>
      </c>
      <c r="BJ63" s="36">
        <v>3.5000000000000009</v>
      </c>
      <c r="BK63" s="36">
        <v>3.7900000000000018</v>
      </c>
      <c r="BL63" s="36">
        <v>4.8599999999999977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>
        <v>5.3644840470000004</v>
      </c>
      <c r="E64" s="36">
        <v>16</v>
      </c>
      <c r="F64" s="36">
        <v>0</v>
      </c>
      <c r="G64" s="36">
        <v>3</v>
      </c>
      <c r="H64" s="36">
        <v>13</v>
      </c>
      <c r="I64" s="36">
        <v>3.7986793167629116E-5</v>
      </c>
      <c r="J64" s="36">
        <v>0.1054783572971647</v>
      </c>
      <c r="K64" s="36">
        <v>3.7986793167629116E-5</v>
      </c>
      <c r="L64" s="36">
        <v>0</v>
      </c>
      <c r="M64" s="36">
        <v>7.0363440903412518E-3</v>
      </c>
      <c r="N64" s="36">
        <v>9.8479999999991089E-2</v>
      </c>
      <c r="O64" s="36">
        <v>1.5109829999999999E-2</v>
      </c>
      <c r="P64" s="36">
        <v>2.6289160999999998E-2</v>
      </c>
      <c r="Q64" s="36">
        <v>1.4195595E-2</v>
      </c>
      <c r="R64" s="36">
        <v>9.14235E-4</v>
      </c>
      <c r="S64" s="36">
        <v>2.5096678999999997E-2</v>
      </c>
      <c r="T64" s="36">
        <v>1.1924819999999999E-3</v>
      </c>
      <c r="U64" s="36">
        <v>1.32E-2</v>
      </c>
      <c r="V64" s="36">
        <v>3.1199999999999999E-2</v>
      </c>
      <c r="W64" s="36">
        <v>2.8347816793167627E-2</v>
      </c>
      <c r="X64" s="36">
        <v>0.16296751829716472</v>
      </c>
      <c r="Y64" s="36">
        <v>0.19131533509033233</v>
      </c>
      <c r="Z64" s="36">
        <v>2.6464323565009029E-6</v>
      </c>
      <c r="AA64" s="36">
        <v>5.6633652429119322E-7</v>
      </c>
      <c r="AB64" s="36">
        <v>5.6633700000000005E-7</v>
      </c>
      <c r="AC64" s="36">
        <v>1.8849051047855552E-7</v>
      </c>
      <c r="AD64" s="36">
        <v>1.0904232951144733E-3</v>
      </c>
      <c r="AE64" s="36">
        <v>9.8138096560302576E-3</v>
      </c>
      <c r="AF64" s="36">
        <v>1.0904232951144732E-2</v>
      </c>
      <c r="AG64" s="36">
        <v>9.0732878519821352E-4</v>
      </c>
      <c r="AH64" s="36">
        <v>1.5435018414866161E-3</v>
      </c>
      <c r="AI64" s="36">
        <v>4.9433775193557837E-3</v>
      </c>
      <c r="AJ64" s="36">
        <v>2.2201145347668625E-8</v>
      </c>
      <c r="AK64" s="36">
        <v>2.6828807095624259E-8</v>
      </c>
      <c r="AL64" s="36">
        <v>6.7101029855252435E-8</v>
      </c>
      <c r="AM64" s="36">
        <v>9.0753947685403972E-4</v>
      </c>
      <c r="AN64" s="36">
        <v>2.6339519654081851E-3</v>
      </c>
      <c r="AO64" s="36">
        <v>1.4757254276415896E-2</v>
      </c>
      <c r="AP64" s="36">
        <v>25.051104952999999</v>
      </c>
      <c r="AQ64" s="36">
        <v>13.489056513</v>
      </c>
      <c r="AR64" s="36">
        <v>38.540161466000001</v>
      </c>
      <c r="AS64" s="36">
        <v>2.3937010330000001</v>
      </c>
      <c r="AT64" s="36">
        <v>94.316064779000001</v>
      </c>
      <c r="AU64" s="36">
        <v>200.904683691</v>
      </c>
      <c r="AV64" s="36">
        <v>81.335636004999998</v>
      </c>
      <c r="AW64" s="36">
        <v>173.254792412</v>
      </c>
      <c r="AX64" s="36">
        <v>75.443299479000004</v>
      </c>
      <c r="AY64" s="36">
        <v>160.70339929799999</v>
      </c>
      <c r="AZ64" s="36">
        <v>2.2785139999999999E-2</v>
      </c>
      <c r="BA64" s="36">
        <v>4.5570280999999997E-2</v>
      </c>
      <c r="BB64" s="36">
        <v>1.191104003</v>
      </c>
      <c r="BC64" s="36">
        <v>52.846553368000002</v>
      </c>
      <c r="BD64" s="36">
        <v>112.569583067</v>
      </c>
      <c r="BE64" s="36">
        <v>3.7673294000000003E-2</v>
      </c>
      <c r="BF64" s="36">
        <v>7.5346589000000005E-2</v>
      </c>
      <c r="BG64" s="36">
        <v>1.5699428310000001</v>
      </c>
      <c r="BH64" s="36">
        <v>10.651963596</v>
      </c>
      <c r="BI64" s="36">
        <v>0</v>
      </c>
      <c r="BJ64" s="36">
        <v>0</v>
      </c>
      <c r="BK64" s="36">
        <v>0</v>
      </c>
      <c r="BL64" s="36">
        <v>0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>
        <v>6.532554545</v>
      </c>
      <c r="E65" s="36">
        <v>5</v>
      </c>
      <c r="F65" s="36">
        <v>3</v>
      </c>
      <c r="G65" s="36">
        <v>2</v>
      </c>
      <c r="H65" s="36">
        <v>0</v>
      </c>
      <c r="I65" s="36">
        <v>60.394012412054636</v>
      </c>
      <c r="J65" s="36">
        <v>209.37765848607972</v>
      </c>
      <c r="K65" s="36">
        <v>27.396832912037411</v>
      </c>
      <c r="L65" s="36">
        <v>32.997179500017225</v>
      </c>
      <c r="M65" s="36">
        <v>152.43902139813946</v>
      </c>
      <c r="N65" s="36">
        <v>117.33264949999489</v>
      </c>
      <c r="O65" s="36">
        <v>0.401826409</v>
      </c>
      <c r="P65" s="36">
        <v>0.69872928900000009</v>
      </c>
      <c r="Q65" s="36">
        <v>0.36969749000000002</v>
      </c>
      <c r="R65" s="36">
        <v>3.2128918999999999E-2</v>
      </c>
      <c r="S65" s="36">
        <v>0.65682200200000007</v>
      </c>
      <c r="T65" s="36">
        <v>4.1907287000000001E-2</v>
      </c>
      <c r="U65" s="36">
        <v>0.20789999999999997</v>
      </c>
      <c r="V65" s="36">
        <v>0.49140000000000006</v>
      </c>
      <c r="W65" s="36">
        <v>61.00373882105464</v>
      </c>
      <c r="X65" s="36">
        <v>210.56778777507972</v>
      </c>
      <c r="Y65" s="36">
        <v>271.57152659613439</v>
      </c>
      <c r="Z65" s="36">
        <v>0.14165398156964654</v>
      </c>
      <c r="AA65" s="36">
        <v>6.8277219116569615E-2</v>
      </c>
      <c r="AB65" s="36">
        <v>6.8277219E-2</v>
      </c>
      <c r="AC65" s="36">
        <v>0.43362404983836134</v>
      </c>
      <c r="AD65" s="36">
        <v>2.9498789482531964</v>
      </c>
      <c r="AE65" s="36">
        <v>28.889769438398364</v>
      </c>
      <c r="AF65" s="36">
        <v>31.839648386651561</v>
      </c>
      <c r="AG65" s="36">
        <v>1.4629144633831396E-2</v>
      </c>
      <c r="AH65" s="36">
        <v>2.4886360986287891E-2</v>
      </c>
      <c r="AI65" s="36">
        <v>7.9703615591219329E-2</v>
      </c>
      <c r="AJ65" s="36">
        <v>2.6765559775719498E-3</v>
      </c>
      <c r="AK65" s="36">
        <v>3.2344634688828231E-3</v>
      </c>
      <c r="AL65" s="36">
        <v>8.0896563539952521E-3</v>
      </c>
      <c r="AM65" s="36">
        <v>0.45092975044976469</v>
      </c>
      <c r="AN65" s="36">
        <v>2.9779997727083671</v>
      </c>
      <c r="AO65" s="36">
        <v>28.97756271034358</v>
      </c>
      <c r="AP65" s="36">
        <v>1366.571708704</v>
      </c>
      <c r="AQ65" s="36">
        <v>735.84630468700004</v>
      </c>
      <c r="AR65" s="36">
        <v>2102.4180133909999</v>
      </c>
      <c r="AS65" s="36">
        <v>303.16580664399999</v>
      </c>
      <c r="AT65" s="36">
        <v>3671.830115582</v>
      </c>
      <c r="AU65" s="36">
        <v>8270.4537148390009</v>
      </c>
      <c r="AV65" s="36">
        <v>3074.4876290920001</v>
      </c>
      <c r="AW65" s="36">
        <v>6924.9956650619997</v>
      </c>
      <c r="AX65" s="36">
        <v>3053.3253290560001</v>
      </c>
      <c r="AY65" s="36">
        <v>6877.3295646590004</v>
      </c>
      <c r="AZ65" s="36">
        <v>2.659949197</v>
      </c>
      <c r="BA65" s="36">
        <v>5.3198983950000001</v>
      </c>
      <c r="BB65" s="36">
        <v>5.6645822429999999</v>
      </c>
      <c r="BC65" s="36">
        <v>327.42741463999999</v>
      </c>
      <c r="BD65" s="36">
        <v>737.49960987099996</v>
      </c>
      <c r="BE65" s="36">
        <v>0.17916443500000001</v>
      </c>
      <c r="BF65" s="36">
        <v>0.35832887099999999</v>
      </c>
      <c r="BG65" s="36">
        <v>7.3162772289999998</v>
      </c>
      <c r="BH65" s="36">
        <v>47.493962889000002</v>
      </c>
      <c r="BI65" s="36">
        <v>1.1900000000000002</v>
      </c>
      <c r="BJ65" s="36">
        <v>2.06</v>
      </c>
      <c r="BK65" s="36">
        <v>2.3800000000000008</v>
      </c>
      <c r="BL65" s="36">
        <v>2.9699999999999971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>
        <v>7.3079582859999999</v>
      </c>
      <c r="E66" s="36">
        <v>21</v>
      </c>
      <c r="F66" s="36">
        <v>17</v>
      </c>
      <c r="G66" s="36">
        <v>4</v>
      </c>
      <c r="H66" s="36">
        <v>0</v>
      </c>
      <c r="I66" s="36">
        <v>858.51122136996332</v>
      </c>
      <c r="J66" s="36">
        <v>518.36577497545773</v>
      </c>
      <c r="K66" s="36">
        <v>683.42828336997115</v>
      </c>
      <c r="L66" s="36">
        <v>175.08293799999217</v>
      </c>
      <c r="M66" s="36">
        <v>1056.4441628454344</v>
      </c>
      <c r="N66" s="36">
        <v>320.43283349998666</v>
      </c>
      <c r="O66" s="36">
        <v>2.1615549389999997</v>
      </c>
      <c r="P66" s="36">
        <v>3.7115774209999999</v>
      </c>
      <c r="Q66" s="36">
        <v>1.9469267509999999</v>
      </c>
      <c r="R66" s="36">
        <v>0.214628188</v>
      </c>
      <c r="S66" s="36">
        <v>3.431627609</v>
      </c>
      <c r="T66" s="36">
        <v>0.27994981200000002</v>
      </c>
      <c r="U66" s="36">
        <v>1.3053000000000001</v>
      </c>
      <c r="V66" s="36">
        <v>3.0902000000000003</v>
      </c>
      <c r="W66" s="36">
        <v>861.9780763089633</v>
      </c>
      <c r="X66" s="36">
        <v>525.16755239645772</v>
      </c>
      <c r="Y66" s="36">
        <v>1387.1456287054211</v>
      </c>
      <c r="Z66" s="36">
        <v>0.902697714267232</v>
      </c>
      <c r="AA66" s="36">
        <v>0.50393698074342885</v>
      </c>
      <c r="AB66" s="36">
        <v>0.50393697999999998</v>
      </c>
      <c r="AC66" s="36">
        <v>24.261634735756083</v>
      </c>
      <c r="AD66" s="36">
        <v>2.3302269745033741</v>
      </c>
      <c r="AE66" s="36">
        <v>40.645822367982895</v>
      </c>
      <c r="AF66" s="36">
        <v>42.976049342486277</v>
      </c>
      <c r="AG66" s="36">
        <v>9.3394001594875528E-2</v>
      </c>
      <c r="AH66" s="36">
        <v>0.15887715213840892</v>
      </c>
      <c r="AI66" s="36">
        <v>0.50883628455139074</v>
      </c>
      <c r="AJ66" s="36">
        <v>1.9755216055844266E-2</v>
      </c>
      <c r="AK66" s="36">
        <v>2.3872761314855745E-2</v>
      </c>
      <c r="AL66" s="36">
        <v>5.9707718796663027E-2</v>
      </c>
      <c r="AM66" s="36">
        <v>24.374783953406805</v>
      </c>
      <c r="AN66" s="36">
        <v>2.512976887956639</v>
      </c>
      <c r="AO66" s="36">
        <v>41.214366371330954</v>
      </c>
      <c r="AP66" s="36">
        <v>2601.883505282</v>
      </c>
      <c r="AQ66" s="36">
        <v>1401.014195151</v>
      </c>
      <c r="AR66" s="36">
        <v>4002.897700433</v>
      </c>
      <c r="AS66" s="36">
        <v>659.17269210799998</v>
      </c>
      <c r="AT66" s="36">
        <v>3515.5644921029998</v>
      </c>
      <c r="AU66" s="36">
        <v>8063.9353684819998</v>
      </c>
      <c r="AV66" s="36">
        <v>3008.1198885379999</v>
      </c>
      <c r="AW66" s="36">
        <v>6899.9685303189999</v>
      </c>
      <c r="AX66" s="36">
        <v>2989.5605555930001</v>
      </c>
      <c r="AY66" s="36">
        <v>6857.3974832829999</v>
      </c>
      <c r="AZ66" s="36">
        <v>7.1094953240000001</v>
      </c>
      <c r="BA66" s="36">
        <v>14.218990649</v>
      </c>
      <c r="BB66" s="36">
        <v>9.1776128519999993</v>
      </c>
      <c r="BC66" s="36">
        <v>477.81169338500001</v>
      </c>
      <c r="BD66" s="36">
        <v>1095.9954290190001</v>
      </c>
      <c r="BE66" s="36">
        <v>0.29027768599999998</v>
      </c>
      <c r="BF66" s="36">
        <v>0.58055537199999996</v>
      </c>
      <c r="BG66" s="36">
        <v>20.761836867</v>
      </c>
      <c r="BH66" s="36">
        <v>84.921663663999993</v>
      </c>
      <c r="BI66" s="36">
        <v>2.2300000000000013</v>
      </c>
      <c r="BJ66" s="36">
        <v>2.7400000000000007</v>
      </c>
      <c r="BK66" s="36">
        <v>13.439999999999991</v>
      </c>
      <c r="BL66" s="36">
        <v>14.210000000000019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>
        <v>7.2907562889999999</v>
      </c>
      <c r="E67" s="36">
        <v>33</v>
      </c>
      <c r="F67" s="36">
        <v>13</v>
      </c>
      <c r="G67" s="36">
        <v>16</v>
      </c>
      <c r="H67" s="36">
        <v>4</v>
      </c>
      <c r="I67" s="36">
        <v>327.33927006942309</v>
      </c>
      <c r="J67" s="36">
        <v>685.68614767338477</v>
      </c>
      <c r="K67" s="36">
        <v>169.46276456944187</v>
      </c>
      <c r="L67" s="36">
        <v>157.87650549998122</v>
      </c>
      <c r="M67" s="36">
        <v>549.8027082428257</v>
      </c>
      <c r="N67" s="36">
        <v>463.22270949998205</v>
      </c>
      <c r="O67" s="36">
        <v>3.0392136709999997</v>
      </c>
      <c r="P67" s="36">
        <v>5.1724046650000002</v>
      </c>
      <c r="Q67" s="36">
        <v>2.6417851809999999</v>
      </c>
      <c r="R67" s="36">
        <v>0.39742849000000002</v>
      </c>
      <c r="S67" s="36">
        <v>4.654019678</v>
      </c>
      <c r="T67" s="36">
        <v>0.51838498700000002</v>
      </c>
      <c r="U67" s="36">
        <v>4.1651500000000006</v>
      </c>
      <c r="V67" s="36">
        <v>9.8508000000000031</v>
      </c>
      <c r="W67" s="36">
        <v>334.5436337404231</v>
      </c>
      <c r="X67" s="36">
        <v>700.70935233838486</v>
      </c>
      <c r="Y67" s="36">
        <v>1035.2529860788079</v>
      </c>
      <c r="Z67" s="36">
        <v>0.55772487445616947</v>
      </c>
      <c r="AA67" s="36">
        <v>0.28138798487705952</v>
      </c>
      <c r="AB67" s="36">
        <v>0.28138798526999997</v>
      </c>
      <c r="AC67" s="36">
        <v>2.225192041121975</v>
      </c>
      <c r="AD67" s="36">
        <v>4.518788112369819</v>
      </c>
      <c r="AE67" s="36">
        <v>53.358980270611802</v>
      </c>
      <c r="AF67" s="36">
        <v>57.877768382981628</v>
      </c>
      <c r="AG67" s="36">
        <v>0.28313903905700316</v>
      </c>
      <c r="AH67" s="36">
        <v>0.48166181356823506</v>
      </c>
      <c r="AI67" s="36">
        <v>1.5426195921036716</v>
      </c>
      <c r="AJ67" s="36">
        <v>1.1030776383941834E-2</v>
      </c>
      <c r="AK67" s="36">
        <v>1.3330056089987391E-2</v>
      </c>
      <c r="AL67" s="36">
        <v>3.3339555071470878E-2</v>
      </c>
      <c r="AM67" s="36">
        <v>2.5193618565629201</v>
      </c>
      <c r="AN67" s="36">
        <v>5.0137799820280415</v>
      </c>
      <c r="AO67" s="36">
        <v>54.934939417786943</v>
      </c>
      <c r="AP67" s="36">
        <v>2188.4618121640001</v>
      </c>
      <c r="AQ67" s="36">
        <v>1178.4025142420001</v>
      </c>
      <c r="AR67" s="36">
        <v>3366.8643264060001</v>
      </c>
      <c r="AS67" s="36">
        <v>408.69773239900002</v>
      </c>
      <c r="AT67" s="36">
        <v>5085.981409682</v>
      </c>
      <c r="AU67" s="36">
        <v>11088.98196379</v>
      </c>
      <c r="AV67" s="36">
        <v>4349.1555159749996</v>
      </c>
      <c r="AW67" s="36">
        <v>9482.4780488899996</v>
      </c>
      <c r="AX67" s="36">
        <v>4321.1161671489999</v>
      </c>
      <c r="AY67" s="36">
        <v>9421.3437645949998</v>
      </c>
      <c r="AZ67" s="36">
        <v>25.252254321999999</v>
      </c>
      <c r="BA67" s="36">
        <v>50.504508645000001</v>
      </c>
      <c r="BB67" s="36">
        <v>11.717160617999999</v>
      </c>
      <c r="BC67" s="36">
        <v>643.46060854899997</v>
      </c>
      <c r="BD67" s="36">
        <v>1402.9392771719999</v>
      </c>
      <c r="BE67" s="36">
        <v>2.97893914</v>
      </c>
      <c r="BF67" s="36">
        <v>5.9578782800000001</v>
      </c>
      <c r="BG67" s="36">
        <v>10.880098553</v>
      </c>
      <c r="BH67" s="36">
        <v>55.155302788999997</v>
      </c>
      <c r="BI67" s="36">
        <v>0.8200000000000004</v>
      </c>
      <c r="BJ67" s="36">
        <v>1.0900000000000005</v>
      </c>
      <c r="BK67" s="36">
        <v>2.1</v>
      </c>
      <c r="BL67" s="36">
        <v>2.599999999999997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>
        <v>6.4973857080000004</v>
      </c>
      <c r="E68" s="36">
        <v>19</v>
      </c>
      <c r="F68" s="36">
        <v>9</v>
      </c>
      <c r="G68" s="36">
        <v>7</v>
      </c>
      <c r="H68" s="36">
        <v>3</v>
      </c>
      <c r="I68" s="36">
        <v>10.366019128885169</v>
      </c>
      <c r="J68" s="36">
        <v>49.507458805196293</v>
      </c>
      <c r="K68" s="36">
        <v>4.0215296288897644</v>
      </c>
      <c r="L68" s="36">
        <v>6.3444894999954045</v>
      </c>
      <c r="M68" s="36">
        <v>31.397651934075544</v>
      </c>
      <c r="N68" s="36">
        <v>28.47582600000592</v>
      </c>
      <c r="O68" s="36">
        <v>0.25872087399999999</v>
      </c>
      <c r="P68" s="36">
        <v>0.44507865000000002</v>
      </c>
      <c r="Q68" s="36">
        <v>0.23828390599999999</v>
      </c>
      <c r="R68" s="36">
        <v>2.0436968E-2</v>
      </c>
      <c r="S68" s="36">
        <v>0.41842173500000002</v>
      </c>
      <c r="T68" s="36">
        <v>2.6656915E-2</v>
      </c>
      <c r="U68" s="36">
        <v>1.8098999999999998</v>
      </c>
      <c r="V68" s="36">
        <v>4.2816999999999998</v>
      </c>
      <c r="W68" s="36">
        <v>12.434640002885168</v>
      </c>
      <c r="X68" s="36">
        <v>54.234237455196293</v>
      </c>
      <c r="Y68" s="36">
        <v>66.668877458081454</v>
      </c>
      <c r="Z68" s="36">
        <v>3.1314284786832021E-2</v>
      </c>
      <c r="AA68" s="36">
        <v>1.4942801983921656E-2</v>
      </c>
      <c r="AB68" s="36">
        <v>1.4942802E-2</v>
      </c>
      <c r="AC68" s="36">
        <v>7.8083743850032653E-2</v>
      </c>
      <c r="AD68" s="36">
        <v>0.71974542452995705</v>
      </c>
      <c r="AE68" s="36">
        <v>6.5776532213582275</v>
      </c>
      <c r="AF68" s="36">
        <v>7.297398645888185</v>
      </c>
      <c r="AG68" s="36">
        <v>0.12716000652974446</v>
      </c>
      <c r="AH68" s="36">
        <v>0.21631817202761122</v>
      </c>
      <c r="AI68" s="36">
        <v>0.69280279419653867</v>
      </c>
      <c r="AJ68" s="36">
        <v>5.857772367103848E-4</v>
      </c>
      <c r="AK68" s="36">
        <v>7.0787808729803696E-4</v>
      </c>
      <c r="AL68" s="36">
        <v>1.770460702943876E-3</v>
      </c>
      <c r="AM68" s="36">
        <v>0.20582952761648748</v>
      </c>
      <c r="AN68" s="36">
        <v>0.93677147464486632</v>
      </c>
      <c r="AO68" s="36">
        <v>7.2722264762577096</v>
      </c>
      <c r="AP68" s="36">
        <v>539.87387479500001</v>
      </c>
      <c r="AQ68" s="36">
        <v>290.70131719699998</v>
      </c>
      <c r="AR68" s="36">
        <v>830.57519199199999</v>
      </c>
      <c r="AS68" s="36">
        <v>60.549197642000003</v>
      </c>
      <c r="AT68" s="36">
        <v>1791.6101364640001</v>
      </c>
      <c r="AU68" s="36">
        <v>4001.8347195840001</v>
      </c>
      <c r="AV68" s="36">
        <v>1237.721898878</v>
      </c>
      <c r="AW68" s="36">
        <v>2764.640792833</v>
      </c>
      <c r="AX68" s="36">
        <v>1214.8162160049999</v>
      </c>
      <c r="AY68" s="36">
        <v>2713.4774537049998</v>
      </c>
      <c r="AZ68" s="36">
        <v>2.8272072920000002</v>
      </c>
      <c r="BA68" s="36">
        <v>5.6544145840000004</v>
      </c>
      <c r="BB68" s="36">
        <v>5.8168246440000004</v>
      </c>
      <c r="BC68" s="36">
        <v>184.98681194599999</v>
      </c>
      <c r="BD68" s="36">
        <v>413.19628173900003</v>
      </c>
      <c r="BE68" s="36">
        <v>1.4788537230000001</v>
      </c>
      <c r="BF68" s="36">
        <v>2.9577074460000001</v>
      </c>
      <c r="BG68" s="36">
        <v>7.9212239569999996</v>
      </c>
      <c r="BH68" s="36">
        <v>33.822182497</v>
      </c>
      <c r="BI68" s="36">
        <v>0.51000000000000012</v>
      </c>
      <c r="BJ68" s="36">
        <v>0.64000000000000012</v>
      </c>
      <c r="BK68" s="36">
        <v>1.8600000000000008</v>
      </c>
      <c r="BL68" s="36">
        <v>2.2599999999999985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>
        <v>5.7813741380000003</v>
      </c>
      <c r="E69" s="36">
        <v>20</v>
      </c>
      <c r="F69" s="36">
        <v>6</v>
      </c>
      <c r="G69" s="36">
        <v>7</v>
      </c>
      <c r="H69" s="36">
        <v>7</v>
      </c>
      <c r="I69" s="36">
        <v>0.30048308535730017</v>
      </c>
      <c r="J69" s="36">
        <v>8.8126901448577613</v>
      </c>
      <c r="K69" s="36">
        <v>2.2369585363426918E-2</v>
      </c>
      <c r="L69" s="36">
        <v>0.27811349999387325</v>
      </c>
      <c r="M69" s="36">
        <v>1.0942617302129094</v>
      </c>
      <c r="N69" s="36">
        <v>8.0189115000021509</v>
      </c>
      <c r="O69" s="36">
        <v>0.22780026999999997</v>
      </c>
      <c r="P69" s="36">
        <v>0.38677050899999993</v>
      </c>
      <c r="Q69" s="36">
        <v>0.20871242599999998</v>
      </c>
      <c r="R69" s="36">
        <v>1.9087844E-2</v>
      </c>
      <c r="S69" s="36">
        <v>0.36187331999999994</v>
      </c>
      <c r="T69" s="36">
        <v>2.4897189E-2</v>
      </c>
      <c r="U69" s="36">
        <v>1.1592</v>
      </c>
      <c r="V69" s="36">
        <v>2.7524999999999999</v>
      </c>
      <c r="W69" s="36">
        <v>1.6874833553573001</v>
      </c>
      <c r="X69" s="36">
        <v>11.951960653857761</v>
      </c>
      <c r="Y69" s="36">
        <v>13.63944400921506</v>
      </c>
      <c r="Z69" s="36">
        <v>2.1495138648078781E-3</v>
      </c>
      <c r="AA69" s="36">
        <v>9.6954050253102403E-4</v>
      </c>
      <c r="AB69" s="36">
        <v>9.6954099999999998E-4</v>
      </c>
      <c r="AC69" s="36">
        <v>2.1418149294185685E-4</v>
      </c>
      <c r="AD69" s="36">
        <v>6.4616714985568896E-2</v>
      </c>
      <c r="AE69" s="36">
        <v>0.58155043487012015</v>
      </c>
      <c r="AF69" s="36">
        <v>0.64616714985568902</v>
      </c>
      <c r="AG69" s="36">
        <v>8.5114189384422112E-2</v>
      </c>
      <c r="AH69" s="36">
        <v>0.14479195435510889</v>
      </c>
      <c r="AI69" s="36">
        <v>0.46372558354271359</v>
      </c>
      <c r="AJ69" s="36">
        <v>3.8007265394293012E-5</v>
      </c>
      <c r="AK69" s="36">
        <v>4.5929593970195552E-5</v>
      </c>
      <c r="AL69" s="36">
        <v>1.1487365223690366E-4</v>
      </c>
      <c r="AM69" s="36">
        <v>8.536637814275827E-2</v>
      </c>
      <c r="AN69" s="36">
        <v>0.20945459893464799</v>
      </c>
      <c r="AO69" s="36">
        <v>1.0453908920650707</v>
      </c>
      <c r="AP69" s="36">
        <v>143.69295630799999</v>
      </c>
      <c r="AQ69" s="36">
        <v>77.373130320000001</v>
      </c>
      <c r="AR69" s="36">
        <v>221.06608662799999</v>
      </c>
      <c r="AS69" s="36">
        <v>12.535404528999999</v>
      </c>
      <c r="AT69" s="36">
        <v>1059.894564622</v>
      </c>
      <c r="AU69" s="36">
        <v>2482.7606040380001</v>
      </c>
      <c r="AV69" s="36">
        <v>601.582476133</v>
      </c>
      <c r="AW69" s="36">
        <v>1409.182876936</v>
      </c>
      <c r="AX69" s="36">
        <v>579.79543635799996</v>
      </c>
      <c r="AY69" s="36">
        <v>1358.147608111</v>
      </c>
      <c r="AZ69" s="36">
        <v>0.94458721999999995</v>
      </c>
      <c r="BA69" s="36">
        <v>1.889174441</v>
      </c>
      <c r="BB69" s="36">
        <v>1.168786417</v>
      </c>
      <c r="BC69" s="36">
        <v>73.404166816</v>
      </c>
      <c r="BD69" s="36">
        <v>171.946323366</v>
      </c>
      <c r="BE69" s="36">
        <v>0.29714908899999998</v>
      </c>
      <c r="BF69" s="36">
        <v>0.59429817799999995</v>
      </c>
      <c r="BG69" s="36">
        <v>4.1598998920000003</v>
      </c>
      <c r="BH69" s="36">
        <v>26.380952983</v>
      </c>
      <c r="BI69" s="36">
        <v>0.06</v>
      </c>
      <c r="BJ69" s="36">
        <v>0.06</v>
      </c>
      <c r="BK69" s="36">
        <v>0.15</v>
      </c>
      <c r="BL69" s="36">
        <v>0.15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>
        <v>5.2715554300000003</v>
      </c>
      <c r="E70" s="36">
        <v>77</v>
      </c>
      <c r="F70" s="36">
        <v>1</v>
      </c>
      <c r="G70" s="36">
        <v>13</v>
      </c>
      <c r="H70" s="36">
        <v>63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3.3884522E-2</v>
      </c>
      <c r="P70" s="36">
        <v>5.4462688000000002E-2</v>
      </c>
      <c r="Q70" s="36">
        <v>3.0608063000000001E-2</v>
      </c>
      <c r="R70" s="36">
        <v>3.2764589999999998E-3</v>
      </c>
      <c r="S70" s="36">
        <v>5.0189045000000002E-2</v>
      </c>
      <c r="T70" s="36">
        <v>4.2736430000000006E-3</v>
      </c>
      <c r="U70" s="36">
        <v>2.6740499999999998</v>
      </c>
      <c r="V70" s="36">
        <v>6.3362999999999987</v>
      </c>
      <c r="W70" s="36">
        <v>2.707934522</v>
      </c>
      <c r="X70" s="36">
        <v>6.3907626879999988</v>
      </c>
      <c r="Y70" s="36">
        <v>9.0986972099999992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  <c r="AG70" s="36">
        <v>0.18347230255456476</v>
      </c>
      <c r="AH70" s="36">
        <v>0.31211380204684575</v>
      </c>
      <c r="AI70" s="36">
        <v>0.99960771736624932</v>
      </c>
      <c r="AJ70" s="36">
        <v>0</v>
      </c>
      <c r="AK70" s="36">
        <v>0</v>
      </c>
      <c r="AL70" s="36">
        <v>0</v>
      </c>
      <c r="AM70" s="36">
        <v>0.18347230255456476</v>
      </c>
      <c r="AN70" s="36">
        <v>0.31211380204684575</v>
      </c>
      <c r="AO70" s="36">
        <v>0.99960771736624932</v>
      </c>
      <c r="AP70" s="36">
        <v>11.438055881</v>
      </c>
      <c r="AQ70" s="36">
        <v>6.1589531659999999</v>
      </c>
      <c r="AR70" s="36">
        <v>17.597009047</v>
      </c>
      <c r="AS70" s="36">
        <v>9.1788590000000003E-2</v>
      </c>
      <c r="AT70" s="36">
        <v>4.3803496659999999</v>
      </c>
      <c r="AU70" s="36">
        <v>9.5705176870000006</v>
      </c>
      <c r="AV70" s="36">
        <v>5.1514373630000003</v>
      </c>
      <c r="AW70" s="36">
        <v>11.255248133</v>
      </c>
      <c r="AX70" s="36">
        <v>4.737454284</v>
      </c>
      <c r="AY70" s="36">
        <v>10.350746738</v>
      </c>
      <c r="AZ70" s="36">
        <v>3.5644130000000002E-3</v>
      </c>
      <c r="BA70" s="36">
        <v>7.1288260000000004E-3</v>
      </c>
      <c r="BB70" s="36">
        <v>0.71442045300000001</v>
      </c>
      <c r="BC70" s="36">
        <v>45.529692576000002</v>
      </c>
      <c r="BD70" s="36">
        <v>99.476699647999993</v>
      </c>
      <c r="BE70" s="36">
        <v>0.18163231799999999</v>
      </c>
      <c r="BF70" s="36">
        <v>0.363264637</v>
      </c>
      <c r="BG70" s="36">
        <v>1.759950428</v>
      </c>
      <c r="BH70" s="36">
        <v>14.47351628</v>
      </c>
      <c r="BI70" s="36">
        <v>0</v>
      </c>
      <c r="BJ70" s="36">
        <v>0</v>
      </c>
      <c r="BK70" s="36">
        <v>0</v>
      </c>
      <c r="BL70" s="36">
        <v>0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>
        <v>4.9300409030000001</v>
      </c>
      <c r="E71" s="36">
        <v>32</v>
      </c>
      <c r="F71" s="36">
        <v>0</v>
      </c>
      <c r="G71" s="36">
        <v>2</v>
      </c>
      <c r="H71" s="36">
        <v>30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7.9433170000000001E-3</v>
      </c>
      <c r="P71" s="36">
        <v>1.3471307E-2</v>
      </c>
      <c r="Q71" s="36">
        <v>7.201776E-3</v>
      </c>
      <c r="R71" s="36">
        <v>7.4154100000000008E-4</v>
      </c>
      <c r="S71" s="36">
        <v>1.2504080000000001E-2</v>
      </c>
      <c r="T71" s="36">
        <v>9.6722699999999997E-4</v>
      </c>
      <c r="U71" s="36">
        <v>9.3000000000000013E-2</v>
      </c>
      <c r="V71" s="36">
        <v>0.22320000000000001</v>
      </c>
      <c r="W71" s="36">
        <v>0.10094331700000002</v>
      </c>
      <c r="X71" s="36">
        <v>0.236671307</v>
      </c>
      <c r="Y71" s="36">
        <v>0.33761462400000003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  <c r="AG71" s="36">
        <v>6.5953195494804374E-3</v>
      </c>
      <c r="AH71" s="36">
        <v>1.1219624061185113E-2</v>
      </c>
      <c r="AI71" s="36">
        <v>3.5933120304065834E-2</v>
      </c>
      <c r="AJ71" s="36">
        <v>0</v>
      </c>
      <c r="AK71" s="36">
        <v>0</v>
      </c>
      <c r="AL71" s="36">
        <v>0</v>
      </c>
      <c r="AM71" s="36">
        <v>6.5953195494804374E-3</v>
      </c>
      <c r="AN71" s="36">
        <v>1.1219624061185113E-2</v>
      </c>
      <c r="AO71" s="36">
        <v>3.5933120304065834E-2</v>
      </c>
      <c r="AP71" s="36">
        <v>0.27791178700000002</v>
      </c>
      <c r="AQ71" s="36">
        <v>0.14964480799999999</v>
      </c>
      <c r="AR71" s="36">
        <v>0.42755659499999998</v>
      </c>
      <c r="AS71" s="36">
        <v>0</v>
      </c>
      <c r="AT71" s="36">
        <v>0</v>
      </c>
      <c r="AU71" s="36">
        <v>0</v>
      </c>
      <c r="AV71" s="36">
        <v>0</v>
      </c>
      <c r="AW71" s="36">
        <v>0</v>
      </c>
      <c r="AX71" s="36">
        <v>0</v>
      </c>
      <c r="AY71" s="36">
        <v>0</v>
      </c>
      <c r="AZ71" s="36">
        <v>0</v>
      </c>
      <c r="BA71" s="36">
        <v>0</v>
      </c>
      <c r="BB71" s="36">
        <v>0.31286646400000001</v>
      </c>
      <c r="BC71" s="36">
        <v>14.613486679999999</v>
      </c>
      <c r="BD71" s="36">
        <v>33.492280639999997</v>
      </c>
      <c r="BE71" s="36">
        <v>7.9542320999999999E-2</v>
      </c>
      <c r="BF71" s="36">
        <v>0.159084643</v>
      </c>
      <c r="BG71" s="36">
        <v>0.25340764999999998</v>
      </c>
      <c r="BH71" s="36">
        <v>3.8193130310000001</v>
      </c>
      <c r="BI71" s="36">
        <v>0</v>
      </c>
      <c r="BJ71" s="36">
        <v>0</v>
      </c>
      <c r="BK71" s="36">
        <v>0</v>
      </c>
      <c r="BL71" s="36">
        <v>0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>
        <v>4.8686472240000001</v>
      </c>
      <c r="E72" s="36">
        <v>49</v>
      </c>
      <c r="F72" s="36">
        <v>0</v>
      </c>
      <c r="G72" s="36">
        <v>1</v>
      </c>
      <c r="H72" s="36">
        <v>48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9.2999999999999999E-2</v>
      </c>
      <c r="V72" s="36">
        <v>0.22319999999999998</v>
      </c>
      <c r="W72" s="36">
        <v>9.2999999999999999E-2</v>
      </c>
      <c r="X72" s="36">
        <v>0.22319999999999998</v>
      </c>
      <c r="Y72" s="36">
        <v>0.31619999999999998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7.5638146886806701E-3</v>
      </c>
      <c r="AH72" s="36">
        <v>1.2867179010629186E-2</v>
      </c>
      <c r="AI72" s="36">
        <v>4.1209748993501584E-2</v>
      </c>
      <c r="AJ72" s="36">
        <v>0</v>
      </c>
      <c r="AK72" s="36">
        <v>0</v>
      </c>
      <c r="AL72" s="36">
        <v>0</v>
      </c>
      <c r="AM72" s="36">
        <v>7.5638146886806701E-3</v>
      </c>
      <c r="AN72" s="36">
        <v>1.2867179010629186E-2</v>
      </c>
      <c r="AO72" s="36">
        <v>4.1209748993501584E-2</v>
      </c>
      <c r="AP72" s="36">
        <v>0.15559820799999999</v>
      </c>
      <c r="AQ72" s="36">
        <v>8.3783650000000001E-2</v>
      </c>
      <c r="AR72" s="36">
        <v>0.239381858</v>
      </c>
      <c r="AS72" s="36">
        <v>0</v>
      </c>
      <c r="AT72" s="36">
        <v>0</v>
      </c>
      <c r="AU72" s="36">
        <v>0</v>
      </c>
      <c r="AV72" s="36">
        <v>0</v>
      </c>
      <c r="AW72" s="36">
        <v>0</v>
      </c>
      <c r="AX72" s="36">
        <v>0</v>
      </c>
      <c r="AY72" s="36">
        <v>0</v>
      </c>
      <c r="AZ72" s="36">
        <v>0</v>
      </c>
      <c r="BA72" s="36">
        <v>0</v>
      </c>
      <c r="BB72" s="36">
        <v>0</v>
      </c>
      <c r="BC72" s="36">
        <v>0</v>
      </c>
      <c r="BD72" s="36">
        <v>0</v>
      </c>
      <c r="BE72" s="36">
        <v>0</v>
      </c>
      <c r="BF72" s="36">
        <v>0</v>
      </c>
      <c r="BG72" s="36">
        <v>0.165163108</v>
      </c>
      <c r="BH72" s="36">
        <v>6.5717501999999997E-2</v>
      </c>
      <c r="BI72" s="36">
        <v>0</v>
      </c>
      <c r="BJ72" s="36">
        <v>0</v>
      </c>
      <c r="BK72" s="36">
        <v>0</v>
      </c>
      <c r="BL72" s="36">
        <v>0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>
        <v>5.6817385050000002</v>
      </c>
      <c r="E73" s="36">
        <v>72</v>
      </c>
      <c r="F73" s="36">
        <v>13</v>
      </c>
      <c r="G73" s="36">
        <v>21</v>
      </c>
      <c r="H73" s="36">
        <v>38</v>
      </c>
      <c r="I73" s="36">
        <v>0.47303220863469575</v>
      </c>
      <c r="J73" s="36">
        <v>14.381300517464288</v>
      </c>
      <c r="K73" s="36">
        <v>3.548620865164067E-2</v>
      </c>
      <c r="L73" s="36">
        <v>0.4375459999830551</v>
      </c>
      <c r="M73" s="36">
        <v>1.9217767261090182</v>
      </c>
      <c r="N73" s="36">
        <v>12.932555999989965</v>
      </c>
      <c r="O73" s="36">
        <v>0.125538803</v>
      </c>
      <c r="P73" s="36">
        <v>0.20767530300000001</v>
      </c>
      <c r="Q73" s="36">
        <v>0.11764866500000001</v>
      </c>
      <c r="R73" s="36">
        <v>7.8901379999999997E-3</v>
      </c>
      <c r="S73" s="36">
        <v>0.19738381900000002</v>
      </c>
      <c r="T73" s="36">
        <v>1.0291484E-2</v>
      </c>
      <c r="U73" s="36">
        <v>2.0843500000000001</v>
      </c>
      <c r="V73" s="36">
        <v>4.9321000000000019</v>
      </c>
      <c r="W73" s="36">
        <v>2.6829210116346958</v>
      </c>
      <c r="X73" s="36">
        <v>19.52107582046429</v>
      </c>
      <c r="Y73" s="36">
        <v>22.203996832098987</v>
      </c>
      <c r="Z73" s="36">
        <v>4.1809938728577956E-3</v>
      </c>
      <c r="AA73" s="36">
        <v>9.7266043046656937E-4</v>
      </c>
      <c r="AB73" s="36">
        <v>9.726607E-4</v>
      </c>
      <c r="AC73" s="36">
        <v>3.6201136444433986E-4</v>
      </c>
      <c r="AD73" s="36">
        <v>0.19115272937320707</v>
      </c>
      <c r="AE73" s="36">
        <v>1.7203745643588628</v>
      </c>
      <c r="AF73" s="36">
        <v>1.9115272937320706</v>
      </c>
      <c r="AG73" s="36">
        <v>0.1456834291718635</v>
      </c>
      <c r="AH73" s="36">
        <v>0.24782928180960689</v>
      </c>
      <c r="AI73" s="36">
        <v>0.79372351066049807</v>
      </c>
      <c r="AJ73" s="36">
        <v>3.8129561682675665E-5</v>
      </c>
      <c r="AK73" s="36">
        <v>4.6077382000107456E-5</v>
      </c>
      <c r="AL73" s="36">
        <v>1.1524328212659731E-4</v>
      </c>
      <c r="AM73" s="36">
        <v>0.1460835700979905</v>
      </c>
      <c r="AN73" s="36">
        <v>0.43902808856481412</v>
      </c>
      <c r="AO73" s="36">
        <v>2.5142133183014876</v>
      </c>
      <c r="AP73" s="36">
        <v>114.837553673</v>
      </c>
      <c r="AQ73" s="36">
        <v>61.835605823999998</v>
      </c>
      <c r="AR73" s="36">
        <v>176.673159497</v>
      </c>
      <c r="AS73" s="36">
        <v>4.5205493780000001</v>
      </c>
      <c r="AT73" s="36">
        <v>866.57731907000004</v>
      </c>
      <c r="AU73" s="36">
        <v>1934.8845456250001</v>
      </c>
      <c r="AV73" s="36">
        <v>551.00410682200004</v>
      </c>
      <c r="AW73" s="36">
        <v>1230.27606124</v>
      </c>
      <c r="AX73" s="36">
        <v>517.20322720900003</v>
      </c>
      <c r="AY73" s="36">
        <v>1154.8058196899999</v>
      </c>
      <c r="AZ73" s="36">
        <v>0.25527333400000002</v>
      </c>
      <c r="BA73" s="36">
        <v>0.51054666800000004</v>
      </c>
      <c r="BB73" s="36">
        <v>3.005120534</v>
      </c>
      <c r="BC73" s="36">
        <v>189.58716688499999</v>
      </c>
      <c r="BD73" s="36">
        <v>423.30819325900001</v>
      </c>
      <c r="BE73" s="36">
        <v>0.76401369500000005</v>
      </c>
      <c r="BF73" s="36">
        <v>1.5280273900000001</v>
      </c>
      <c r="BG73" s="36">
        <v>4.5633460890000004</v>
      </c>
      <c r="BH73" s="36">
        <v>44.965576480000003</v>
      </c>
      <c r="BI73" s="36">
        <v>0</v>
      </c>
      <c r="BJ73" s="36">
        <v>0</v>
      </c>
      <c r="BK73" s="36">
        <v>0.03</v>
      </c>
      <c r="BL73" s="36">
        <v>0.03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>
        <v>4.895021345</v>
      </c>
      <c r="E74" s="36">
        <v>311</v>
      </c>
      <c r="F74" s="36">
        <v>0</v>
      </c>
      <c r="G74" s="36">
        <v>2</v>
      </c>
      <c r="H74" s="36">
        <v>309</v>
      </c>
      <c r="I74" s="36">
        <v>0</v>
      </c>
      <c r="J74" s="36">
        <v>0</v>
      </c>
      <c r="K74" s="36">
        <v>0</v>
      </c>
      <c r="L74" s="36">
        <v>0</v>
      </c>
      <c r="M74" s="36">
        <v>0</v>
      </c>
      <c r="N74" s="36">
        <v>0</v>
      </c>
      <c r="O74" s="36">
        <v>2.8712540000000002E-3</v>
      </c>
      <c r="P74" s="36">
        <v>5.1769100000000007E-3</v>
      </c>
      <c r="Q74" s="36">
        <v>2.6199000000000001E-3</v>
      </c>
      <c r="R74" s="36">
        <v>2.5135399999999997E-4</v>
      </c>
      <c r="S74" s="36">
        <v>4.8490580000000007E-3</v>
      </c>
      <c r="T74" s="36">
        <v>3.27852E-4</v>
      </c>
      <c r="U74" s="36">
        <v>0.11400000000000002</v>
      </c>
      <c r="V74" s="36">
        <v>0.27360000000000001</v>
      </c>
      <c r="W74" s="36">
        <v>0.11687125400000002</v>
      </c>
      <c r="X74" s="36">
        <v>0.27877690999999999</v>
      </c>
      <c r="Y74" s="36">
        <v>0.39564816400000002</v>
      </c>
      <c r="Z74" s="36">
        <v>0</v>
      </c>
      <c r="AA74" s="36">
        <v>0</v>
      </c>
      <c r="AB74" s="36">
        <v>0</v>
      </c>
      <c r="AC74" s="36">
        <v>0</v>
      </c>
      <c r="AD74" s="36">
        <v>0</v>
      </c>
      <c r="AE74" s="36">
        <v>0</v>
      </c>
      <c r="AF74" s="36">
        <v>0</v>
      </c>
      <c r="AG74" s="36">
        <v>7.7146078420083624E-3</v>
      </c>
      <c r="AH74" s="36">
        <v>1.3123700696749858E-2</v>
      </c>
      <c r="AI74" s="36">
        <v>4.2031311690942118E-2</v>
      </c>
      <c r="AJ74" s="36">
        <v>0</v>
      </c>
      <c r="AK74" s="36">
        <v>0</v>
      </c>
      <c r="AL74" s="36">
        <v>0</v>
      </c>
      <c r="AM74" s="36">
        <v>7.7146078420083624E-3</v>
      </c>
      <c r="AN74" s="36">
        <v>1.3123700696749858E-2</v>
      </c>
      <c r="AO74" s="36">
        <v>4.2031311690942118E-2</v>
      </c>
      <c r="AP74" s="36">
        <v>0.53189103100000001</v>
      </c>
      <c r="AQ74" s="36">
        <v>0.28640286300000001</v>
      </c>
      <c r="AR74" s="36">
        <v>0.81829389399999997</v>
      </c>
      <c r="AS74" s="36">
        <v>0</v>
      </c>
      <c r="AT74" s="36">
        <v>0</v>
      </c>
      <c r="AU74" s="36">
        <v>0</v>
      </c>
      <c r="AV74" s="36">
        <v>0</v>
      </c>
      <c r="AW74" s="36">
        <v>0</v>
      </c>
      <c r="AX74" s="36">
        <v>0</v>
      </c>
      <c r="AY74" s="36">
        <v>0</v>
      </c>
      <c r="AZ74" s="36">
        <v>0</v>
      </c>
      <c r="BA74" s="36">
        <v>0</v>
      </c>
      <c r="BB74" s="36">
        <v>1.628980388</v>
      </c>
      <c r="BC74" s="36">
        <v>89.298304457</v>
      </c>
      <c r="BD74" s="36">
        <v>191.21191925400001</v>
      </c>
      <c r="BE74" s="36">
        <v>6.7128311999999996E-2</v>
      </c>
      <c r="BF74" s="36">
        <v>0.13425662499999999</v>
      </c>
      <c r="BG74" s="36">
        <v>1.094367302</v>
      </c>
      <c r="BH74" s="36">
        <v>7.0378219360000003</v>
      </c>
      <c r="BI74" s="36">
        <v>0</v>
      </c>
      <c r="BJ74" s="36">
        <v>0</v>
      </c>
      <c r="BK74" s="36">
        <v>0</v>
      </c>
      <c r="BL74" s="36">
        <v>0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>
        <v>4.8600152589999999</v>
      </c>
      <c r="E75" s="36">
        <v>30</v>
      </c>
      <c r="F75" s="36">
        <v>0</v>
      </c>
      <c r="G75" s="36">
        <v>0</v>
      </c>
      <c r="H75" s="36">
        <v>30</v>
      </c>
      <c r="I75" s="36">
        <v>0</v>
      </c>
      <c r="J75" s="36">
        <v>0</v>
      </c>
      <c r="K75" s="36">
        <v>0</v>
      </c>
      <c r="L75" s="36">
        <v>0</v>
      </c>
      <c r="M75" s="36">
        <v>0</v>
      </c>
      <c r="N75" s="36">
        <v>0</v>
      </c>
      <c r="O75" s="36">
        <v>2.2155107000000004E-2</v>
      </c>
      <c r="P75" s="36">
        <v>3.8200314999999999E-2</v>
      </c>
      <c r="Q75" s="36">
        <v>2.0661005000000003E-2</v>
      </c>
      <c r="R75" s="36">
        <v>1.494102E-3</v>
      </c>
      <c r="S75" s="36">
        <v>3.6251485999999999E-2</v>
      </c>
      <c r="T75" s="36">
        <v>1.948829E-3</v>
      </c>
      <c r="U75" s="36">
        <v>0</v>
      </c>
      <c r="V75" s="36">
        <v>0</v>
      </c>
      <c r="W75" s="36">
        <v>2.2155107000000004E-2</v>
      </c>
      <c r="X75" s="36">
        <v>3.8200314999999999E-2</v>
      </c>
      <c r="Y75" s="36">
        <v>6.0355422000000006E-2</v>
      </c>
      <c r="Z75" s="36">
        <v>0</v>
      </c>
      <c r="AA75" s="36">
        <v>0</v>
      </c>
      <c r="AB75" s="36">
        <v>0</v>
      </c>
      <c r="AC75" s="36">
        <v>0</v>
      </c>
      <c r="AD75" s="36">
        <v>0</v>
      </c>
      <c r="AE75" s="36">
        <v>0</v>
      </c>
      <c r="AF75" s="36">
        <v>0</v>
      </c>
      <c r="AG75" s="36">
        <v>0</v>
      </c>
      <c r="AH75" s="36">
        <v>0</v>
      </c>
      <c r="AI75" s="36">
        <v>0</v>
      </c>
      <c r="AJ75" s="36">
        <v>0</v>
      </c>
      <c r="AK75" s="36">
        <v>0</v>
      </c>
      <c r="AL75" s="36">
        <v>0</v>
      </c>
      <c r="AM75" s="36">
        <v>0</v>
      </c>
      <c r="AN75" s="36">
        <v>0</v>
      </c>
      <c r="AO75" s="36">
        <v>0</v>
      </c>
      <c r="AP75" s="36">
        <v>5.0994270000000001E-2</v>
      </c>
      <c r="AQ75" s="36">
        <v>2.7458453000000001E-2</v>
      </c>
      <c r="AR75" s="36">
        <v>7.8452723000000002E-2</v>
      </c>
      <c r="AS75" s="36">
        <v>0</v>
      </c>
      <c r="AT75" s="36">
        <v>0</v>
      </c>
      <c r="AU75" s="36">
        <v>0</v>
      </c>
      <c r="AV75" s="36">
        <v>0</v>
      </c>
      <c r="AW75" s="36">
        <v>0</v>
      </c>
      <c r="AX75" s="36">
        <v>0</v>
      </c>
      <c r="AY75" s="36">
        <v>0</v>
      </c>
      <c r="AZ75" s="36">
        <v>0</v>
      </c>
      <c r="BA75" s="36">
        <v>0</v>
      </c>
      <c r="BB75" s="36">
        <v>1.196006833</v>
      </c>
      <c r="BC75" s="36">
        <v>93.968445165999995</v>
      </c>
      <c r="BD75" s="36">
        <v>239.11585773900001</v>
      </c>
      <c r="BE75" s="36">
        <v>4.9285994999999999E-2</v>
      </c>
      <c r="BF75" s="36">
        <v>9.8571990999999998E-2</v>
      </c>
      <c r="BG75" s="36">
        <v>3.02250621</v>
      </c>
      <c r="BH75" s="36">
        <v>18.011564612000001</v>
      </c>
      <c r="BI75" s="36">
        <v>0</v>
      </c>
      <c r="BJ75" s="36">
        <v>0</v>
      </c>
      <c r="BK75" s="36">
        <v>0</v>
      </c>
      <c r="BL75" s="36">
        <v>0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>
        <v>4.2399641810000004</v>
      </c>
      <c r="E76" s="36">
        <v>113</v>
      </c>
      <c r="F76" s="36">
        <v>0</v>
      </c>
      <c r="G76" s="36">
        <v>0</v>
      </c>
      <c r="H76" s="36">
        <v>113</v>
      </c>
      <c r="I76" s="36">
        <v>0</v>
      </c>
      <c r="J76" s="36">
        <v>0</v>
      </c>
      <c r="K76" s="36">
        <v>0</v>
      </c>
      <c r="L76" s="36">
        <v>0</v>
      </c>
      <c r="M76" s="36">
        <v>0</v>
      </c>
      <c r="N76" s="36">
        <v>0</v>
      </c>
      <c r="O76" s="36">
        <v>0</v>
      </c>
      <c r="P76" s="36">
        <v>0</v>
      </c>
      <c r="Q76" s="36">
        <v>0</v>
      </c>
      <c r="R76" s="36">
        <v>0</v>
      </c>
      <c r="S76" s="36">
        <v>0</v>
      </c>
      <c r="T76" s="36">
        <v>0</v>
      </c>
      <c r="U76" s="36">
        <v>0</v>
      </c>
      <c r="V76" s="36">
        <v>0</v>
      </c>
      <c r="W76" s="36">
        <v>0</v>
      </c>
      <c r="X76" s="36">
        <v>0</v>
      </c>
      <c r="Y76" s="36">
        <v>0</v>
      </c>
      <c r="Z76" s="36">
        <v>0</v>
      </c>
      <c r="AA76" s="36">
        <v>0</v>
      </c>
      <c r="AB76" s="36">
        <v>0</v>
      </c>
      <c r="AC76" s="36">
        <v>0</v>
      </c>
      <c r="AD76" s="36">
        <v>0</v>
      </c>
      <c r="AE76" s="36">
        <v>0</v>
      </c>
      <c r="AF76" s="36">
        <v>0</v>
      </c>
      <c r="AG76" s="36">
        <v>0</v>
      </c>
      <c r="AH76" s="36">
        <v>0</v>
      </c>
      <c r="AI76" s="36">
        <v>0</v>
      </c>
      <c r="AJ76" s="36">
        <v>0</v>
      </c>
      <c r="AK76" s="36">
        <v>0</v>
      </c>
      <c r="AL76" s="36">
        <v>0</v>
      </c>
      <c r="AM76" s="36">
        <v>0</v>
      </c>
      <c r="AN76" s="36">
        <v>0</v>
      </c>
      <c r="AO76" s="36">
        <v>0</v>
      </c>
      <c r="AP76" s="36">
        <v>0</v>
      </c>
      <c r="AQ76" s="36">
        <v>0</v>
      </c>
      <c r="AR76" s="36">
        <v>0</v>
      </c>
      <c r="AS76" s="36">
        <v>0</v>
      </c>
      <c r="AT76" s="36">
        <v>0</v>
      </c>
      <c r="AU76" s="36">
        <v>0</v>
      </c>
      <c r="AV76" s="36">
        <v>0</v>
      </c>
      <c r="AW76" s="36">
        <v>0</v>
      </c>
      <c r="AX76" s="36">
        <v>0</v>
      </c>
      <c r="AY76" s="36">
        <v>0</v>
      </c>
      <c r="AZ76" s="36">
        <v>0</v>
      </c>
      <c r="BA76" s="36">
        <v>0</v>
      </c>
      <c r="BB76" s="36">
        <v>0</v>
      </c>
      <c r="BC76" s="36">
        <v>0</v>
      </c>
      <c r="BD76" s="36">
        <v>0</v>
      </c>
      <c r="BE76" s="36">
        <v>0</v>
      </c>
      <c r="BF76" s="36">
        <v>0</v>
      </c>
      <c r="BG76" s="36">
        <v>0</v>
      </c>
      <c r="BH76" s="36">
        <v>0</v>
      </c>
      <c r="BI76" s="36">
        <v>0</v>
      </c>
      <c r="BJ76" s="36">
        <v>0</v>
      </c>
      <c r="BK76" s="36">
        <v>0</v>
      </c>
      <c r="BL76" s="36">
        <v>0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>
        <v>4.4483718479999999</v>
      </c>
      <c r="E77" s="36">
        <v>64</v>
      </c>
      <c r="F77" s="36">
        <v>0</v>
      </c>
      <c r="G77" s="36">
        <v>0</v>
      </c>
      <c r="H77" s="36">
        <v>64</v>
      </c>
      <c r="I77" s="36">
        <v>0</v>
      </c>
      <c r="J77" s="36">
        <v>0</v>
      </c>
      <c r="K77" s="36">
        <v>0</v>
      </c>
      <c r="L77" s="36">
        <v>0</v>
      </c>
      <c r="M77" s="36">
        <v>0</v>
      </c>
      <c r="N77" s="36">
        <v>0</v>
      </c>
      <c r="O77" s="36">
        <v>0</v>
      </c>
      <c r="P77" s="36">
        <v>0</v>
      </c>
      <c r="Q77" s="36">
        <v>0</v>
      </c>
      <c r="R77" s="36">
        <v>0</v>
      </c>
      <c r="S77" s="36">
        <v>0</v>
      </c>
      <c r="T77" s="36">
        <v>0</v>
      </c>
      <c r="U77" s="36">
        <v>0</v>
      </c>
      <c r="V77" s="36">
        <v>0</v>
      </c>
      <c r="W77" s="36">
        <v>0</v>
      </c>
      <c r="X77" s="36">
        <v>0</v>
      </c>
      <c r="Y77" s="36">
        <v>0</v>
      </c>
      <c r="Z77" s="36">
        <v>0</v>
      </c>
      <c r="AA77" s="36">
        <v>0</v>
      </c>
      <c r="AB77" s="36">
        <v>0</v>
      </c>
      <c r="AC77" s="36">
        <v>0</v>
      </c>
      <c r="AD77" s="36">
        <v>0</v>
      </c>
      <c r="AE77" s="36">
        <v>0</v>
      </c>
      <c r="AF77" s="36">
        <v>0</v>
      </c>
      <c r="AG77" s="36">
        <v>0</v>
      </c>
      <c r="AH77" s="36">
        <v>0</v>
      </c>
      <c r="AI77" s="36">
        <v>0</v>
      </c>
      <c r="AJ77" s="36">
        <v>0</v>
      </c>
      <c r="AK77" s="36">
        <v>0</v>
      </c>
      <c r="AL77" s="36">
        <v>0</v>
      </c>
      <c r="AM77" s="36">
        <v>0</v>
      </c>
      <c r="AN77" s="36">
        <v>0</v>
      </c>
      <c r="AO77" s="36">
        <v>0</v>
      </c>
      <c r="AP77" s="36">
        <v>0</v>
      </c>
      <c r="AQ77" s="36">
        <v>0</v>
      </c>
      <c r="AR77" s="36">
        <v>0</v>
      </c>
      <c r="AS77" s="36">
        <v>0</v>
      </c>
      <c r="AT77" s="36">
        <v>0</v>
      </c>
      <c r="AU77" s="36">
        <v>0</v>
      </c>
      <c r="AV77" s="36">
        <v>0</v>
      </c>
      <c r="AW77" s="36">
        <v>0</v>
      </c>
      <c r="AX77" s="36">
        <v>0</v>
      </c>
      <c r="AY77" s="36">
        <v>0</v>
      </c>
      <c r="AZ77" s="36">
        <v>0</v>
      </c>
      <c r="BA77" s="36">
        <v>0</v>
      </c>
      <c r="BB77" s="36">
        <v>0</v>
      </c>
      <c r="BC77" s="36">
        <v>0</v>
      </c>
      <c r="BD77" s="36">
        <v>0</v>
      </c>
      <c r="BE77" s="36">
        <v>0</v>
      </c>
      <c r="BF77" s="36">
        <v>0</v>
      </c>
      <c r="BG77" s="36">
        <v>0</v>
      </c>
      <c r="BH77" s="36">
        <v>0</v>
      </c>
      <c r="BI77" s="36">
        <v>0</v>
      </c>
      <c r="BJ77" s="36">
        <v>0</v>
      </c>
      <c r="BK77" s="36">
        <v>0</v>
      </c>
      <c r="BL77" s="36">
        <v>0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>
        <v>4.609864526</v>
      </c>
      <c r="E78" s="36">
        <v>11</v>
      </c>
      <c r="F78" s="36">
        <v>0</v>
      </c>
      <c r="G78" s="36">
        <v>0</v>
      </c>
      <c r="H78" s="36">
        <v>11</v>
      </c>
      <c r="I78" s="36">
        <v>0</v>
      </c>
      <c r="J78" s="36">
        <v>0</v>
      </c>
      <c r="K78" s="36">
        <v>0</v>
      </c>
      <c r="L78" s="36">
        <v>0</v>
      </c>
      <c r="M78" s="36">
        <v>0</v>
      </c>
      <c r="N78" s="36">
        <v>0</v>
      </c>
      <c r="O78" s="36">
        <v>0</v>
      </c>
      <c r="P78" s="36">
        <v>0</v>
      </c>
      <c r="Q78" s="36">
        <v>0</v>
      </c>
      <c r="R78" s="36">
        <v>0</v>
      </c>
      <c r="S78" s="36">
        <v>0</v>
      </c>
      <c r="T78" s="36">
        <v>0</v>
      </c>
      <c r="U78" s="36">
        <v>0</v>
      </c>
      <c r="V78" s="36">
        <v>0</v>
      </c>
      <c r="W78" s="36">
        <v>0</v>
      </c>
      <c r="X78" s="36">
        <v>0</v>
      </c>
      <c r="Y78" s="36">
        <v>0</v>
      </c>
      <c r="Z78" s="36">
        <v>0</v>
      </c>
      <c r="AA78" s="36">
        <v>0</v>
      </c>
      <c r="AB78" s="36">
        <v>0</v>
      </c>
      <c r="AC78" s="36">
        <v>0</v>
      </c>
      <c r="AD78" s="36">
        <v>0</v>
      </c>
      <c r="AE78" s="36">
        <v>0</v>
      </c>
      <c r="AF78" s="36">
        <v>0</v>
      </c>
      <c r="AG78" s="36">
        <v>0</v>
      </c>
      <c r="AH78" s="36">
        <v>0</v>
      </c>
      <c r="AI78" s="36">
        <v>0</v>
      </c>
      <c r="AJ78" s="36">
        <v>0</v>
      </c>
      <c r="AK78" s="36">
        <v>0</v>
      </c>
      <c r="AL78" s="36">
        <v>0</v>
      </c>
      <c r="AM78" s="36">
        <v>0</v>
      </c>
      <c r="AN78" s="36">
        <v>0</v>
      </c>
      <c r="AO78" s="36">
        <v>0</v>
      </c>
      <c r="AP78" s="36">
        <v>0</v>
      </c>
      <c r="AQ78" s="36">
        <v>0</v>
      </c>
      <c r="AR78" s="36">
        <v>0</v>
      </c>
      <c r="AS78" s="36">
        <v>0</v>
      </c>
      <c r="AT78" s="36">
        <v>0</v>
      </c>
      <c r="AU78" s="36">
        <v>0</v>
      </c>
      <c r="AV78" s="36">
        <v>0</v>
      </c>
      <c r="AW78" s="36">
        <v>0</v>
      </c>
      <c r="AX78" s="36">
        <v>0</v>
      </c>
      <c r="AY78" s="36">
        <v>0</v>
      </c>
      <c r="AZ78" s="36">
        <v>0</v>
      </c>
      <c r="BA78" s="36">
        <v>0</v>
      </c>
      <c r="BB78" s="36">
        <v>0.13113697299999999</v>
      </c>
      <c r="BC78" s="36">
        <v>5.6987815060000004</v>
      </c>
      <c r="BD78" s="36">
        <v>14.113432961999999</v>
      </c>
      <c r="BE78" s="36">
        <v>5.4039960000000003E-3</v>
      </c>
      <c r="BF78" s="36">
        <v>1.0807992000000001E-2</v>
      </c>
      <c r="BG78" s="36">
        <v>0.22077327699999999</v>
      </c>
      <c r="BH78" s="36">
        <v>2.913661839</v>
      </c>
      <c r="BI78" s="36">
        <v>0</v>
      </c>
      <c r="BJ78" s="36">
        <v>0</v>
      </c>
      <c r="BK78" s="36">
        <v>0</v>
      </c>
      <c r="BL78" s="36">
        <v>0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>
        <v>4.5983488330000002</v>
      </c>
      <c r="E79" s="36">
        <v>14</v>
      </c>
      <c r="F79" s="36">
        <v>0</v>
      </c>
      <c r="G79" s="36">
        <v>0</v>
      </c>
      <c r="H79" s="36">
        <v>14</v>
      </c>
      <c r="I79" s="36">
        <v>0</v>
      </c>
      <c r="J79" s="36">
        <v>0</v>
      </c>
      <c r="K79" s="36">
        <v>0</v>
      </c>
      <c r="L79" s="36">
        <v>0</v>
      </c>
      <c r="M79" s="36">
        <v>0</v>
      </c>
      <c r="N79" s="36">
        <v>0</v>
      </c>
      <c r="O79" s="36">
        <v>0</v>
      </c>
      <c r="P79" s="36">
        <v>0</v>
      </c>
      <c r="Q79" s="36">
        <v>0</v>
      </c>
      <c r="R79" s="36">
        <v>0</v>
      </c>
      <c r="S79" s="36">
        <v>0</v>
      </c>
      <c r="T79" s="36">
        <v>0</v>
      </c>
      <c r="U79" s="36">
        <v>0</v>
      </c>
      <c r="V79" s="36">
        <v>0</v>
      </c>
      <c r="W79" s="36">
        <v>0</v>
      </c>
      <c r="X79" s="36">
        <v>0</v>
      </c>
      <c r="Y79" s="36">
        <v>0</v>
      </c>
      <c r="Z79" s="36">
        <v>0</v>
      </c>
      <c r="AA79" s="36">
        <v>0</v>
      </c>
      <c r="AB79" s="36">
        <v>0</v>
      </c>
      <c r="AC79" s="36">
        <v>0</v>
      </c>
      <c r="AD79" s="36">
        <v>0</v>
      </c>
      <c r="AE79" s="36">
        <v>0</v>
      </c>
      <c r="AF79" s="36">
        <v>0</v>
      </c>
      <c r="AG79" s="36">
        <v>0</v>
      </c>
      <c r="AH79" s="36">
        <v>0</v>
      </c>
      <c r="AI79" s="36">
        <v>0</v>
      </c>
      <c r="AJ79" s="36">
        <v>0</v>
      </c>
      <c r="AK79" s="36">
        <v>0</v>
      </c>
      <c r="AL79" s="36">
        <v>0</v>
      </c>
      <c r="AM79" s="36">
        <v>0</v>
      </c>
      <c r="AN79" s="36">
        <v>0</v>
      </c>
      <c r="AO79" s="36">
        <v>0</v>
      </c>
      <c r="AP79" s="36">
        <v>0</v>
      </c>
      <c r="AQ79" s="36">
        <v>0</v>
      </c>
      <c r="AR79" s="36">
        <v>0</v>
      </c>
      <c r="AS79" s="36">
        <v>0</v>
      </c>
      <c r="AT79" s="36">
        <v>0</v>
      </c>
      <c r="AU79" s="36">
        <v>0</v>
      </c>
      <c r="AV79" s="36">
        <v>0</v>
      </c>
      <c r="AW79" s="36">
        <v>0</v>
      </c>
      <c r="AX79" s="36">
        <v>0</v>
      </c>
      <c r="AY79" s="36">
        <v>0</v>
      </c>
      <c r="AZ79" s="36">
        <v>0</v>
      </c>
      <c r="BA79" s="36">
        <v>0</v>
      </c>
      <c r="BB79" s="36">
        <v>0</v>
      </c>
      <c r="BC79" s="36">
        <v>0</v>
      </c>
      <c r="BD79" s="36">
        <v>0</v>
      </c>
      <c r="BE79" s="36">
        <v>0</v>
      </c>
      <c r="BF79" s="36">
        <v>0</v>
      </c>
      <c r="BG79" s="36">
        <v>9.7241411999999999E-2</v>
      </c>
      <c r="BH79" s="36">
        <v>8.0627855999999998E-2</v>
      </c>
      <c r="BI79" s="36">
        <v>0</v>
      </c>
      <c r="BJ79" s="36">
        <v>0</v>
      </c>
      <c r="BK79" s="36">
        <v>0</v>
      </c>
      <c r="BL79" s="36">
        <v>0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>
        <v>4.8350459370000003</v>
      </c>
      <c r="E80" s="36">
        <v>11</v>
      </c>
      <c r="F80" s="36">
        <v>0</v>
      </c>
      <c r="G80" s="36">
        <v>1</v>
      </c>
      <c r="H80" s="36">
        <v>10</v>
      </c>
      <c r="I80" s="36">
        <v>0</v>
      </c>
      <c r="J80" s="36">
        <v>0</v>
      </c>
      <c r="K80" s="36">
        <v>0</v>
      </c>
      <c r="L80" s="36">
        <v>0</v>
      </c>
      <c r="M80" s="36">
        <v>0</v>
      </c>
      <c r="N80" s="36">
        <v>0</v>
      </c>
      <c r="O80" s="36">
        <v>1.8273770000000003E-3</v>
      </c>
      <c r="P80" s="36">
        <v>2.9910760000000001E-3</v>
      </c>
      <c r="Q80" s="36">
        <v>1.6393940000000002E-3</v>
      </c>
      <c r="R80" s="36">
        <v>1.8798299999999999E-4</v>
      </c>
      <c r="S80" s="36">
        <v>2.74588E-3</v>
      </c>
      <c r="T80" s="36">
        <v>2.4519599999999999E-4</v>
      </c>
      <c r="U80" s="36">
        <v>1.4999999999999999E-2</v>
      </c>
      <c r="V80" s="36">
        <v>3.5999999999999997E-2</v>
      </c>
      <c r="W80" s="36">
        <v>1.6827377000000001E-2</v>
      </c>
      <c r="X80" s="36">
        <v>3.8991076E-2</v>
      </c>
      <c r="Y80" s="36">
        <v>5.5818453000000004E-2</v>
      </c>
      <c r="Z80" s="36">
        <v>0</v>
      </c>
      <c r="AA80" s="36">
        <v>0</v>
      </c>
      <c r="AB80" s="36">
        <v>0</v>
      </c>
      <c r="AC80" s="36">
        <v>0</v>
      </c>
      <c r="AD80" s="36">
        <v>0</v>
      </c>
      <c r="AE80" s="36">
        <v>0</v>
      </c>
      <c r="AF80" s="36">
        <v>0</v>
      </c>
      <c r="AG80" s="36">
        <v>1.1992282540983026E-3</v>
      </c>
      <c r="AH80" s="36">
        <v>2.0400664552476873E-3</v>
      </c>
      <c r="AI80" s="36">
        <v>6.5337263499148897E-3</v>
      </c>
      <c r="AJ80" s="36">
        <v>0</v>
      </c>
      <c r="AK80" s="36">
        <v>0</v>
      </c>
      <c r="AL80" s="36">
        <v>0</v>
      </c>
      <c r="AM80" s="36">
        <v>1.1992282540983026E-3</v>
      </c>
      <c r="AN80" s="36">
        <v>2.0400664552476873E-3</v>
      </c>
      <c r="AO80" s="36">
        <v>6.5337263499148897E-3</v>
      </c>
      <c r="AP80" s="36">
        <v>6.190582E-2</v>
      </c>
      <c r="AQ80" s="36">
        <v>3.3333902999999998E-2</v>
      </c>
      <c r="AR80" s="36">
        <v>9.5239722999999998E-2</v>
      </c>
      <c r="AS80" s="36">
        <v>0</v>
      </c>
      <c r="AT80" s="36">
        <v>0</v>
      </c>
      <c r="AU80" s="36">
        <v>0</v>
      </c>
      <c r="AV80" s="36">
        <v>0</v>
      </c>
      <c r="AW80" s="36">
        <v>0</v>
      </c>
      <c r="AX80" s="36">
        <v>0</v>
      </c>
      <c r="AY80" s="36">
        <v>0</v>
      </c>
      <c r="AZ80" s="36">
        <v>0</v>
      </c>
      <c r="BA80" s="36">
        <v>0</v>
      </c>
      <c r="BB80" s="36">
        <v>0.22804691799999999</v>
      </c>
      <c r="BC80" s="36">
        <v>6.2442020539999996</v>
      </c>
      <c r="BD80" s="36">
        <v>15.693346955000001</v>
      </c>
      <c r="BE80" s="36">
        <v>9.3975369999999992E-3</v>
      </c>
      <c r="BF80" s="36">
        <v>1.8795075000000001E-2</v>
      </c>
      <c r="BG80" s="36">
        <v>0.57966174599999998</v>
      </c>
      <c r="BH80" s="36">
        <v>4.1680708910000002</v>
      </c>
      <c r="BI80" s="36">
        <v>0</v>
      </c>
      <c r="BJ80" s="36">
        <v>0</v>
      </c>
      <c r="BK80" s="36">
        <v>0</v>
      </c>
      <c r="BL80" s="36">
        <v>0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>
        <v>4.6488816650000002</v>
      </c>
      <c r="E81" s="36">
        <v>11</v>
      </c>
      <c r="F81" s="36">
        <v>0</v>
      </c>
      <c r="G81" s="36">
        <v>0</v>
      </c>
      <c r="H81" s="36">
        <v>11</v>
      </c>
      <c r="I81" s="36">
        <v>0</v>
      </c>
      <c r="J81" s="36">
        <v>0</v>
      </c>
      <c r="K81" s="36">
        <v>0</v>
      </c>
      <c r="L81" s="36">
        <v>0</v>
      </c>
      <c r="M81" s="36">
        <v>0</v>
      </c>
      <c r="N81" s="36">
        <v>0</v>
      </c>
      <c r="O81" s="36">
        <v>0</v>
      </c>
      <c r="P81" s="36">
        <v>0</v>
      </c>
      <c r="Q81" s="36">
        <v>0</v>
      </c>
      <c r="R81" s="36">
        <v>0</v>
      </c>
      <c r="S81" s="36">
        <v>0</v>
      </c>
      <c r="T81" s="36">
        <v>0</v>
      </c>
      <c r="U81" s="36">
        <v>0</v>
      </c>
      <c r="V81" s="36">
        <v>0</v>
      </c>
      <c r="W81" s="36">
        <v>0</v>
      </c>
      <c r="X81" s="36">
        <v>0</v>
      </c>
      <c r="Y81" s="36">
        <v>0</v>
      </c>
      <c r="Z81" s="36">
        <v>0</v>
      </c>
      <c r="AA81" s="36">
        <v>0</v>
      </c>
      <c r="AB81" s="36">
        <v>0</v>
      </c>
      <c r="AC81" s="36">
        <v>0</v>
      </c>
      <c r="AD81" s="36">
        <v>0</v>
      </c>
      <c r="AE81" s="36">
        <v>0</v>
      </c>
      <c r="AF81" s="36">
        <v>0</v>
      </c>
      <c r="AG81" s="36">
        <v>0</v>
      </c>
      <c r="AH81" s="36">
        <v>0</v>
      </c>
      <c r="AI81" s="36">
        <v>0</v>
      </c>
      <c r="AJ81" s="36">
        <v>0</v>
      </c>
      <c r="AK81" s="36">
        <v>0</v>
      </c>
      <c r="AL81" s="36">
        <v>0</v>
      </c>
      <c r="AM81" s="36">
        <v>0</v>
      </c>
      <c r="AN81" s="36">
        <v>0</v>
      </c>
      <c r="AO81" s="36">
        <v>0</v>
      </c>
      <c r="AP81" s="36">
        <v>0</v>
      </c>
      <c r="AQ81" s="36">
        <v>0</v>
      </c>
      <c r="AR81" s="36">
        <v>0</v>
      </c>
      <c r="AS81" s="36">
        <v>0</v>
      </c>
      <c r="AT81" s="36">
        <v>0</v>
      </c>
      <c r="AU81" s="36">
        <v>0</v>
      </c>
      <c r="AV81" s="36">
        <v>0</v>
      </c>
      <c r="AW81" s="36">
        <v>0</v>
      </c>
      <c r="AX81" s="36">
        <v>0</v>
      </c>
      <c r="AY81" s="36">
        <v>0</v>
      </c>
      <c r="AZ81" s="36">
        <v>0</v>
      </c>
      <c r="BA81" s="36">
        <v>0</v>
      </c>
      <c r="BB81" s="36">
        <v>0</v>
      </c>
      <c r="BC81" s="36">
        <v>0</v>
      </c>
      <c r="BD81" s="36">
        <v>0</v>
      </c>
      <c r="BE81" s="36">
        <v>0</v>
      </c>
      <c r="BF81" s="36">
        <v>0</v>
      </c>
      <c r="BG81" s="36">
        <v>0.48208852699999999</v>
      </c>
      <c r="BH81" s="36">
        <v>2.2455135959999999</v>
      </c>
      <c r="BI81" s="36">
        <v>0</v>
      </c>
      <c r="BJ81" s="36">
        <v>0</v>
      </c>
      <c r="BK81" s="36">
        <v>0</v>
      </c>
      <c r="BL81" s="36">
        <v>0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>
        <v>4.9289260309999996</v>
      </c>
      <c r="E82" s="36">
        <v>36</v>
      </c>
      <c r="F82" s="36">
        <v>0</v>
      </c>
      <c r="G82" s="36">
        <v>1</v>
      </c>
      <c r="H82" s="36">
        <v>35</v>
      </c>
      <c r="I82" s="36">
        <v>0</v>
      </c>
      <c r="J82" s="36">
        <v>0</v>
      </c>
      <c r="K82" s="36">
        <v>0</v>
      </c>
      <c r="L82" s="36">
        <v>0</v>
      </c>
      <c r="M82" s="36">
        <v>0</v>
      </c>
      <c r="N82" s="36">
        <v>0</v>
      </c>
      <c r="O82" s="36">
        <v>6.5332019999999992E-3</v>
      </c>
      <c r="P82" s="36">
        <v>1.1421624E-2</v>
      </c>
      <c r="Q82" s="36">
        <v>6.1879739999999989E-3</v>
      </c>
      <c r="R82" s="36">
        <v>3.45228E-4</v>
      </c>
      <c r="S82" s="36">
        <v>1.0971326999999999E-2</v>
      </c>
      <c r="T82" s="36">
        <v>4.50297E-4</v>
      </c>
      <c r="U82" s="36">
        <v>1.4999999999999999E-2</v>
      </c>
      <c r="V82" s="36">
        <v>3.5999999999999997E-2</v>
      </c>
      <c r="W82" s="36">
        <v>2.1533201999999998E-2</v>
      </c>
      <c r="X82" s="36">
        <v>4.7421623999999996E-2</v>
      </c>
      <c r="Y82" s="36">
        <v>6.8954825999999997E-2</v>
      </c>
      <c r="Z82" s="36">
        <v>0</v>
      </c>
      <c r="AA82" s="36">
        <v>0</v>
      </c>
      <c r="AB82" s="36">
        <v>0</v>
      </c>
      <c r="AC82" s="36">
        <v>0</v>
      </c>
      <c r="AD82" s="36">
        <v>0</v>
      </c>
      <c r="AE82" s="36">
        <v>0</v>
      </c>
      <c r="AF82" s="36">
        <v>0</v>
      </c>
      <c r="AG82" s="36">
        <v>1.1537301974247065E-3</v>
      </c>
      <c r="AH82" s="36">
        <v>1.9626674622857079E-3</v>
      </c>
      <c r="AI82" s="36">
        <v>6.2858403859690909E-3</v>
      </c>
      <c r="AJ82" s="36">
        <v>0</v>
      </c>
      <c r="AK82" s="36">
        <v>0</v>
      </c>
      <c r="AL82" s="36">
        <v>0</v>
      </c>
      <c r="AM82" s="36">
        <v>1.1537301974247065E-3</v>
      </c>
      <c r="AN82" s="36">
        <v>1.9626674622857079E-3</v>
      </c>
      <c r="AO82" s="36">
        <v>6.2858403859690909E-3</v>
      </c>
      <c r="AP82" s="36">
        <v>6.7433420999999993E-2</v>
      </c>
      <c r="AQ82" s="36">
        <v>3.6310304000000002E-2</v>
      </c>
      <c r="AR82" s="36">
        <v>0.10374372499999999</v>
      </c>
      <c r="AS82" s="36">
        <v>0</v>
      </c>
      <c r="AT82" s="36">
        <v>0</v>
      </c>
      <c r="AU82" s="36">
        <v>0</v>
      </c>
      <c r="AV82" s="36">
        <v>0</v>
      </c>
      <c r="AW82" s="36">
        <v>0</v>
      </c>
      <c r="AX82" s="36">
        <v>0</v>
      </c>
      <c r="AY82" s="36">
        <v>0</v>
      </c>
      <c r="AZ82" s="36">
        <v>0</v>
      </c>
      <c r="BA82" s="36">
        <v>0</v>
      </c>
      <c r="BB82" s="36">
        <v>0.32728770600000001</v>
      </c>
      <c r="BC82" s="36">
        <v>20.793496241</v>
      </c>
      <c r="BD82" s="36">
        <v>50.956231729999999</v>
      </c>
      <c r="BE82" s="36">
        <v>1.348713E-2</v>
      </c>
      <c r="BF82" s="36">
        <v>2.6974260999999999E-2</v>
      </c>
      <c r="BG82" s="36">
        <v>1.2327163670000001</v>
      </c>
      <c r="BH82" s="36">
        <v>6.9596711039999999</v>
      </c>
      <c r="BI82" s="36">
        <v>0</v>
      </c>
      <c r="BJ82" s="36">
        <v>0</v>
      </c>
      <c r="BK82" s="36">
        <v>0</v>
      </c>
      <c r="BL82" s="36">
        <v>0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>
        <v>4.9739935180000003</v>
      </c>
      <c r="E83" s="36">
        <v>45</v>
      </c>
      <c r="F83" s="36">
        <v>0</v>
      </c>
      <c r="G83" s="36">
        <v>0</v>
      </c>
      <c r="H83" s="36">
        <v>45</v>
      </c>
      <c r="I83" s="36">
        <v>0</v>
      </c>
      <c r="J83" s="36">
        <v>0</v>
      </c>
      <c r="K83" s="36">
        <v>0</v>
      </c>
      <c r="L83" s="36">
        <v>0</v>
      </c>
      <c r="M83" s="36">
        <v>0</v>
      </c>
      <c r="N83" s="36">
        <v>0</v>
      </c>
      <c r="O83" s="36">
        <v>5.8454639999999999E-3</v>
      </c>
      <c r="P83" s="36">
        <v>1.0013188000000001E-2</v>
      </c>
      <c r="Q83" s="36">
        <v>5.3444160000000003E-3</v>
      </c>
      <c r="R83" s="36">
        <v>5.0104800000000003E-4</v>
      </c>
      <c r="S83" s="36">
        <v>9.359646000000001E-3</v>
      </c>
      <c r="T83" s="36">
        <v>6.5354200000000001E-4</v>
      </c>
      <c r="U83" s="36">
        <v>0</v>
      </c>
      <c r="V83" s="36">
        <v>0</v>
      </c>
      <c r="W83" s="36">
        <v>5.8454639999999999E-3</v>
      </c>
      <c r="X83" s="36">
        <v>1.0013188000000001E-2</v>
      </c>
      <c r="Y83" s="36">
        <v>1.5858652000000001E-2</v>
      </c>
      <c r="Z83" s="36">
        <v>0</v>
      </c>
      <c r="AA83" s="36">
        <v>0</v>
      </c>
      <c r="AB83" s="36">
        <v>0</v>
      </c>
      <c r="AC83" s="36">
        <v>0</v>
      </c>
      <c r="AD83" s="36">
        <v>0</v>
      </c>
      <c r="AE83" s="36">
        <v>0</v>
      </c>
      <c r="AF83" s="36">
        <v>0</v>
      </c>
      <c r="AG83" s="36">
        <v>0</v>
      </c>
      <c r="AH83" s="36">
        <v>0</v>
      </c>
      <c r="AI83" s="36">
        <v>0</v>
      </c>
      <c r="AJ83" s="36">
        <v>0</v>
      </c>
      <c r="AK83" s="36">
        <v>0</v>
      </c>
      <c r="AL83" s="36">
        <v>0</v>
      </c>
      <c r="AM83" s="36">
        <v>0</v>
      </c>
      <c r="AN83" s="36">
        <v>0</v>
      </c>
      <c r="AO83" s="36">
        <v>0</v>
      </c>
      <c r="AP83" s="36">
        <v>1.2589250999999999E-2</v>
      </c>
      <c r="AQ83" s="36">
        <v>6.7788270000000003E-3</v>
      </c>
      <c r="AR83" s="36">
        <v>1.9368078E-2</v>
      </c>
      <c r="AS83" s="36">
        <v>0</v>
      </c>
      <c r="AT83" s="36">
        <v>0</v>
      </c>
      <c r="AU83" s="36">
        <v>0</v>
      </c>
      <c r="AV83" s="36">
        <v>0</v>
      </c>
      <c r="AW83" s="36">
        <v>0</v>
      </c>
      <c r="AX83" s="36">
        <v>0</v>
      </c>
      <c r="AY83" s="36">
        <v>0</v>
      </c>
      <c r="AZ83" s="36">
        <v>0</v>
      </c>
      <c r="BA83" s="36">
        <v>0</v>
      </c>
      <c r="BB83" s="36">
        <v>0.33559391300000002</v>
      </c>
      <c r="BC83" s="36">
        <v>22.908169661999999</v>
      </c>
      <c r="BD83" s="36">
        <v>52.984087426000002</v>
      </c>
      <c r="BE83" s="36">
        <v>1.3829419000000001E-2</v>
      </c>
      <c r="BF83" s="36">
        <v>2.7658838000000002E-2</v>
      </c>
      <c r="BG83" s="36">
        <v>2.246701431</v>
      </c>
      <c r="BH83" s="36">
        <v>4.7108226540000002</v>
      </c>
      <c r="BI83" s="36">
        <v>0</v>
      </c>
      <c r="BJ83" s="36">
        <v>0</v>
      </c>
      <c r="BK83" s="36">
        <v>0</v>
      </c>
      <c r="BL83" s="36">
        <v>0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>
        <v>5.1533725370000001</v>
      </c>
      <c r="E84" s="36">
        <v>14</v>
      </c>
      <c r="F84" s="36">
        <v>0</v>
      </c>
      <c r="G84" s="36">
        <v>5</v>
      </c>
      <c r="H84" s="36">
        <v>9</v>
      </c>
      <c r="I84" s="36">
        <v>1.9634153522980246E-5</v>
      </c>
      <c r="J84" s="36">
        <v>5.3381615802302967E-2</v>
      </c>
      <c r="K84" s="36">
        <v>1.9634153522980246E-5</v>
      </c>
      <c r="L84" s="36">
        <v>0</v>
      </c>
      <c r="M84" s="36">
        <v>8.5262499558272989E-3</v>
      </c>
      <c r="N84" s="36">
        <v>4.4874999999998652E-2</v>
      </c>
      <c r="O84" s="36">
        <v>2.0940324E-2</v>
      </c>
      <c r="P84" s="36">
        <v>3.4026087999999996E-2</v>
      </c>
      <c r="Q84" s="36">
        <v>1.9807108E-2</v>
      </c>
      <c r="R84" s="36">
        <v>1.1332159999999998E-3</v>
      </c>
      <c r="S84" s="36">
        <v>3.2547978999999998E-2</v>
      </c>
      <c r="T84" s="36">
        <v>1.478109E-3</v>
      </c>
      <c r="U84" s="36">
        <v>0.20459999999999998</v>
      </c>
      <c r="V84" s="36">
        <v>0.48359999999999997</v>
      </c>
      <c r="W84" s="36">
        <v>0.22555995815352295</v>
      </c>
      <c r="X84" s="36">
        <v>0.57100770380230292</v>
      </c>
      <c r="Y84" s="36">
        <v>0.79656766195582585</v>
      </c>
      <c r="Z84" s="36">
        <v>1.4129229049129159E-6</v>
      </c>
      <c r="AA84" s="36">
        <v>3.0236550165136401E-7</v>
      </c>
      <c r="AB84" s="36">
        <v>3.0236600000000002E-7</v>
      </c>
      <c r="AC84" s="36">
        <v>1.0394891126036133E-7</v>
      </c>
      <c r="AD84" s="36">
        <v>3.2499711337337101E-4</v>
      </c>
      <c r="AE84" s="36">
        <v>2.9249740203603387E-3</v>
      </c>
      <c r="AF84" s="36">
        <v>3.2499711337337098E-3</v>
      </c>
      <c r="AG84" s="36">
        <v>1.388912468077058E-2</v>
      </c>
      <c r="AH84" s="36">
        <v>2.3627476468437308E-2</v>
      </c>
      <c r="AI84" s="36">
        <v>7.5671782743508664E-2</v>
      </c>
      <c r="AJ84" s="36">
        <v>1.1853139586841706E-8</v>
      </c>
      <c r="AK84" s="36">
        <v>1.4323837372934357E-8</v>
      </c>
      <c r="AL84" s="36">
        <v>3.5825082933329912E-8</v>
      </c>
      <c r="AM84" s="36">
        <v>1.3889240482821426E-2</v>
      </c>
      <c r="AN84" s="36">
        <v>2.3952487905648051E-2</v>
      </c>
      <c r="AO84" s="36">
        <v>7.8596792588951928E-2</v>
      </c>
      <c r="AP84" s="36">
        <v>2.469159522</v>
      </c>
      <c r="AQ84" s="36">
        <v>1.329547434</v>
      </c>
      <c r="AR84" s="36">
        <v>3.7987069560000002</v>
      </c>
      <c r="AS84" s="36">
        <v>0.18025838999999999</v>
      </c>
      <c r="AT84" s="36">
        <v>2.4464364280000002</v>
      </c>
      <c r="AU84" s="36">
        <v>5.1306251290000002</v>
      </c>
      <c r="AV84" s="36">
        <v>5.034210334</v>
      </c>
      <c r="AW84" s="36">
        <v>10.557660827999999</v>
      </c>
      <c r="AX84" s="36">
        <v>4.5641301719999996</v>
      </c>
      <c r="AY84" s="36">
        <v>9.5718166569999994</v>
      </c>
      <c r="AZ84" s="36">
        <v>3.9731020000000001E-3</v>
      </c>
      <c r="BA84" s="36">
        <v>7.9462049999999996E-3</v>
      </c>
      <c r="BB84" s="36">
        <v>0.50947817200000001</v>
      </c>
      <c r="BC84" s="36">
        <v>27.305838196</v>
      </c>
      <c r="BD84" s="36">
        <v>57.265342359000002</v>
      </c>
      <c r="BE84" s="36">
        <v>2.0994979E-2</v>
      </c>
      <c r="BF84" s="36">
        <v>4.1989959E-2</v>
      </c>
      <c r="BG84" s="36">
        <v>4.9305400830000004</v>
      </c>
      <c r="BH84" s="36">
        <v>10.881620275</v>
      </c>
      <c r="BI84" s="36">
        <v>0</v>
      </c>
      <c r="BJ84" s="36">
        <v>0</v>
      </c>
      <c r="BK84" s="36">
        <v>0</v>
      </c>
      <c r="BL84" s="36">
        <v>0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>
        <v>4.7067025070000001</v>
      </c>
      <c r="E85" s="36">
        <v>87</v>
      </c>
      <c r="F85" s="36">
        <v>0</v>
      </c>
      <c r="G85" s="36">
        <v>1</v>
      </c>
      <c r="H85" s="36">
        <v>86</v>
      </c>
      <c r="I85" s="36">
        <v>0</v>
      </c>
      <c r="J85" s="36">
        <v>0</v>
      </c>
      <c r="K85" s="36">
        <v>0</v>
      </c>
      <c r="L85" s="36">
        <v>0</v>
      </c>
      <c r="M85" s="36">
        <v>0</v>
      </c>
      <c r="N85" s="36">
        <v>0</v>
      </c>
      <c r="O85" s="36">
        <v>0</v>
      </c>
      <c r="P85" s="36">
        <v>0</v>
      </c>
      <c r="Q85" s="36">
        <v>0</v>
      </c>
      <c r="R85" s="36">
        <v>0</v>
      </c>
      <c r="S85" s="36">
        <v>0</v>
      </c>
      <c r="T85" s="36">
        <v>0</v>
      </c>
      <c r="U85" s="36">
        <v>3.0000000000000001E-3</v>
      </c>
      <c r="V85" s="36">
        <v>7.1999999999999998E-3</v>
      </c>
      <c r="W85" s="36">
        <v>3.0000000000000001E-3</v>
      </c>
      <c r="X85" s="36">
        <v>7.1999999999999998E-3</v>
      </c>
      <c r="Y85" s="36">
        <v>1.0200000000000001E-2</v>
      </c>
      <c r="Z85" s="36">
        <v>0</v>
      </c>
      <c r="AA85" s="36">
        <v>0</v>
      </c>
      <c r="AB85" s="36">
        <v>0</v>
      </c>
      <c r="AC85" s="36">
        <v>0</v>
      </c>
      <c r="AD85" s="36">
        <v>0</v>
      </c>
      <c r="AE85" s="36">
        <v>0</v>
      </c>
      <c r="AF85" s="36">
        <v>0</v>
      </c>
      <c r="AG85" s="36">
        <v>2.0824891904466499E-4</v>
      </c>
      <c r="AH85" s="36">
        <v>3.5426252894954502E-4</v>
      </c>
      <c r="AI85" s="36">
        <v>1.1345975589330023E-3</v>
      </c>
      <c r="AJ85" s="36">
        <v>0</v>
      </c>
      <c r="AK85" s="36">
        <v>0</v>
      </c>
      <c r="AL85" s="36">
        <v>0</v>
      </c>
      <c r="AM85" s="36">
        <v>2.0824891904466499E-4</v>
      </c>
      <c r="AN85" s="36">
        <v>3.5426252894954502E-4</v>
      </c>
      <c r="AO85" s="36">
        <v>1.1345975589330023E-3</v>
      </c>
      <c r="AP85" s="36">
        <v>1.0255274999999999E-2</v>
      </c>
      <c r="AQ85" s="36">
        <v>5.5220709999999999E-3</v>
      </c>
      <c r="AR85" s="36">
        <v>1.5777345999999998E-2</v>
      </c>
      <c r="AS85" s="36">
        <v>0</v>
      </c>
      <c r="AT85" s="36">
        <v>0</v>
      </c>
      <c r="AU85" s="36">
        <v>0</v>
      </c>
      <c r="AV85" s="36">
        <v>0</v>
      </c>
      <c r="AW85" s="36">
        <v>0</v>
      </c>
      <c r="AX85" s="36">
        <v>0</v>
      </c>
      <c r="AY85" s="36">
        <v>0</v>
      </c>
      <c r="AZ85" s="36">
        <v>0</v>
      </c>
      <c r="BA85" s="36">
        <v>0</v>
      </c>
      <c r="BB85" s="36">
        <v>0</v>
      </c>
      <c r="BC85" s="36">
        <v>0</v>
      </c>
      <c r="BD85" s="36">
        <v>0</v>
      </c>
      <c r="BE85" s="36">
        <v>0</v>
      </c>
      <c r="BF85" s="36">
        <v>0</v>
      </c>
      <c r="BG85" s="36">
        <v>0.10926448900000001</v>
      </c>
      <c r="BH85" s="36">
        <v>4.1182767480000004</v>
      </c>
      <c r="BI85" s="36">
        <v>0</v>
      </c>
      <c r="BJ85" s="36">
        <v>0</v>
      </c>
      <c r="BK85" s="36">
        <v>0</v>
      </c>
      <c r="BL85" s="36">
        <v>0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>
        <v>4.5962376819999999</v>
      </c>
      <c r="E86" s="36">
        <v>40</v>
      </c>
      <c r="F86" s="36">
        <v>0</v>
      </c>
      <c r="G86" s="36">
        <v>0</v>
      </c>
      <c r="H86" s="36">
        <v>40</v>
      </c>
      <c r="I86" s="36">
        <v>0</v>
      </c>
      <c r="J86" s="36">
        <v>0</v>
      </c>
      <c r="K86" s="36">
        <v>0</v>
      </c>
      <c r="L86" s="36">
        <v>0</v>
      </c>
      <c r="M86" s="36">
        <v>0</v>
      </c>
      <c r="N86" s="36">
        <v>0</v>
      </c>
      <c r="O86" s="36">
        <v>0</v>
      </c>
      <c r="P86" s="36">
        <v>0</v>
      </c>
      <c r="Q86" s="36">
        <v>0</v>
      </c>
      <c r="R86" s="36">
        <v>0</v>
      </c>
      <c r="S86" s="36">
        <v>0</v>
      </c>
      <c r="T86" s="36">
        <v>0</v>
      </c>
      <c r="U86" s="36">
        <v>0</v>
      </c>
      <c r="V86" s="36">
        <v>0</v>
      </c>
      <c r="W86" s="36">
        <v>0</v>
      </c>
      <c r="X86" s="36">
        <v>0</v>
      </c>
      <c r="Y86" s="36">
        <v>0</v>
      </c>
      <c r="Z86" s="36">
        <v>0</v>
      </c>
      <c r="AA86" s="36">
        <v>0</v>
      </c>
      <c r="AB86" s="36">
        <v>0</v>
      </c>
      <c r="AC86" s="36">
        <v>0</v>
      </c>
      <c r="AD86" s="36">
        <v>0</v>
      </c>
      <c r="AE86" s="36">
        <v>0</v>
      </c>
      <c r="AF86" s="36">
        <v>0</v>
      </c>
      <c r="AG86" s="36">
        <v>0</v>
      </c>
      <c r="AH86" s="36">
        <v>0</v>
      </c>
      <c r="AI86" s="36">
        <v>0</v>
      </c>
      <c r="AJ86" s="36">
        <v>0</v>
      </c>
      <c r="AK86" s="36">
        <v>0</v>
      </c>
      <c r="AL86" s="36">
        <v>0</v>
      </c>
      <c r="AM86" s="36">
        <v>0</v>
      </c>
      <c r="AN86" s="36">
        <v>0</v>
      </c>
      <c r="AO86" s="36">
        <v>0</v>
      </c>
      <c r="AP86" s="36">
        <v>0</v>
      </c>
      <c r="AQ86" s="36">
        <v>0</v>
      </c>
      <c r="AR86" s="36">
        <v>0</v>
      </c>
      <c r="AS86" s="36">
        <v>0</v>
      </c>
      <c r="AT86" s="36">
        <v>0</v>
      </c>
      <c r="AU86" s="36">
        <v>0</v>
      </c>
      <c r="AV86" s="36">
        <v>0</v>
      </c>
      <c r="AW86" s="36">
        <v>0</v>
      </c>
      <c r="AX86" s="36">
        <v>0</v>
      </c>
      <c r="AY86" s="36">
        <v>0</v>
      </c>
      <c r="AZ86" s="36">
        <v>0</v>
      </c>
      <c r="BA86" s="36">
        <v>0</v>
      </c>
      <c r="BB86" s="36">
        <v>9.5016025000000004E-2</v>
      </c>
      <c r="BC86" s="36">
        <v>4.2628933890000003</v>
      </c>
      <c r="BD86" s="36">
        <v>9.8887274959999996</v>
      </c>
      <c r="BE86" s="36">
        <v>4.3189102E-2</v>
      </c>
      <c r="BF86" s="36">
        <v>8.6378205E-2</v>
      </c>
      <c r="BG86" s="36">
        <v>0.25037422199999998</v>
      </c>
      <c r="BH86" s="36">
        <v>1.6399715210000001</v>
      </c>
      <c r="BI86" s="36">
        <v>0</v>
      </c>
      <c r="BJ86" s="36">
        <v>0</v>
      </c>
      <c r="BK86" s="36">
        <v>0</v>
      </c>
      <c r="BL86" s="36">
        <v>0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>
        <v>4.6917537600000001</v>
      </c>
      <c r="E87" s="36">
        <v>12</v>
      </c>
      <c r="F87" s="36">
        <v>0</v>
      </c>
      <c r="G87" s="36">
        <v>1</v>
      </c>
      <c r="H87" s="36">
        <v>11</v>
      </c>
      <c r="I87" s="36">
        <v>0</v>
      </c>
      <c r="J87" s="36">
        <v>0</v>
      </c>
      <c r="K87" s="36">
        <v>0</v>
      </c>
      <c r="L87" s="36">
        <v>0</v>
      </c>
      <c r="M87" s="36">
        <v>0</v>
      </c>
      <c r="N87" s="36">
        <v>0</v>
      </c>
      <c r="O87" s="36">
        <v>0</v>
      </c>
      <c r="P87" s="36">
        <v>0</v>
      </c>
      <c r="Q87" s="36">
        <v>0</v>
      </c>
      <c r="R87" s="36">
        <v>0</v>
      </c>
      <c r="S87" s="36">
        <v>0</v>
      </c>
      <c r="T87" s="36">
        <v>0</v>
      </c>
      <c r="U87" s="36">
        <v>8.9999999999999993E-3</v>
      </c>
      <c r="V87" s="36">
        <v>2.1599999999999998E-2</v>
      </c>
      <c r="W87" s="36">
        <v>8.9999999999999993E-3</v>
      </c>
      <c r="X87" s="36">
        <v>2.1599999999999998E-2</v>
      </c>
      <c r="Y87" s="36">
        <v>3.0599999999999995E-2</v>
      </c>
      <c r="Z87" s="36">
        <v>0</v>
      </c>
      <c r="AA87" s="36">
        <v>0</v>
      </c>
      <c r="AB87" s="36">
        <v>0</v>
      </c>
      <c r="AC87" s="36">
        <v>0</v>
      </c>
      <c r="AD87" s="36">
        <v>0</v>
      </c>
      <c r="AE87" s="36">
        <v>0</v>
      </c>
      <c r="AF87" s="36">
        <v>0</v>
      </c>
      <c r="AG87" s="36">
        <v>6.4983547273925212E-4</v>
      </c>
      <c r="AH87" s="36">
        <v>1.1054672409817163E-3</v>
      </c>
      <c r="AI87" s="36">
        <v>3.5404829204414429E-3</v>
      </c>
      <c r="AJ87" s="36">
        <v>0</v>
      </c>
      <c r="AK87" s="36">
        <v>0</v>
      </c>
      <c r="AL87" s="36">
        <v>0</v>
      </c>
      <c r="AM87" s="36">
        <v>6.4983547273925212E-4</v>
      </c>
      <c r="AN87" s="36">
        <v>1.1054672409817163E-3</v>
      </c>
      <c r="AO87" s="36">
        <v>3.5404829204414429E-3</v>
      </c>
      <c r="AP87" s="36">
        <v>2.9860135999999999E-2</v>
      </c>
      <c r="AQ87" s="36">
        <v>1.6078535000000001E-2</v>
      </c>
      <c r="AR87" s="36">
        <v>4.5938671E-2</v>
      </c>
      <c r="AS87" s="36">
        <v>0</v>
      </c>
      <c r="AT87" s="36">
        <v>0</v>
      </c>
      <c r="AU87" s="36">
        <v>0</v>
      </c>
      <c r="AV87" s="36">
        <v>0</v>
      </c>
      <c r="AW87" s="36">
        <v>0</v>
      </c>
      <c r="AX87" s="36">
        <v>0</v>
      </c>
      <c r="AY87" s="36">
        <v>0</v>
      </c>
      <c r="AZ87" s="36">
        <v>0</v>
      </c>
      <c r="BA87" s="36">
        <v>0</v>
      </c>
      <c r="BB87" s="36">
        <v>0.14306627</v>
      </c>
      <c r="BC87" s="36">
        <v>7.792544124</v>
      </c>
      <c r="BD87" s="36">
        <v>18.062049117000001</v>
      </c>
      <c r="BE87" s="36">
        <v>6.5030121999999996E-2</v>
      </c>
      <c r="BF87" s="36">
        <v>0.13006024499999999</v>
      </c>
      <c r="BG87" s="36">
        <v>0.32407761299999999</v>
      </c>
      <c r="BH87" s="36">
        <v>0.87798747099999996</v>
      </c>
      <c r="BI87" s="36">
        <v>0</v>
      </c>
      <c r="BJ87" s="36">
        <v>0</v>
      </c>
      <c r="BK87" s="36">
        <v>0</v>
      </c>
      <c r="BL87" s="36">
        <v>0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>
        <v>4.5385423039999999</v>
      </c>
      <c r="E88" s="36">
        <v>36</v>
      </c>
      <c r="F88" s="36">
        <v>0</v>
      </c>
      <c r="G88" s="36">
        <v>0</v>
      </c>
      <c r="H88" s="36">
        <v>36</v>
      </c>
      <c r="I88" s="36">
        <v>0</v>
      </c>
      <c r="J88" s="36">
        <v>0</v>
      </c>
      <c r="K88" s="36">
        <v>0</v>
      </c>
      <c r="L88" s="36">
        <v>0</v>
      </c>
      <c r="M88" s="36">
        <v>0</v>
      </c>
      <c r="N88" s="36">
        <v>0</v>
      </c>
      <c r="O88" s="36">
        <v>0</v>
      </c>
      <c r="P88" s="36">
        <v>0</v>
      </c>
      <c r="Q88" s="36">
        <v>0</v>
      </c>
      <c r="R88" s="36">
        <v>0</v>
      </c>
      <c r="S88" s="36">
        <v>0</v>
      </c>
      <c r="T88" s="36">
        <v>0</v>
      </c>
      <c r="U88" s="36">
        <v>0</v>
      </c>
      <c r="V88" s="36">
        <v>0</v>
      </c>
      <c r="W88" s="36">
        <v>0</v>
      </c>
      <c r="X88" s="36">
        <v>0</v>
      </c>
      <c r="Y88" s="36">
        <v>0</v>
      </c>
      <c r="Z88" s="36">
        <v>0</v>
      </c>
      <c r="AA88" s="36">
        <v>0</v>
      </c>
      <c r="AB88" s="36">
        <v>0</v>
      </c>
      <c r="AC88" s="36">
        <v>0</v>
      </c>
      <c r="AD88" s="36">
        <v>0</v>
      </c>
      <c r="AE88" s="36">
        <v>0</v>
      </c>
      <c r="AF88" s="36">
        <v>0</v>
      </c>
      <c r="AG88" s="36">
        <v>0</v>
      </c>
      <c r="AH88" s="36">
        <v>0</v>
      </c>
      <c r="AI88" s="36">
        <v>0</v>
      </c>
      <c r="AJ88" s="36">
        <v>0</v>
      </c>
      <c r="AK88" s="36">
        <v>0</v>
      </c>
      <c r="AL88" s="36">
        <v>0</v>
      </c>
      <c r="AM88" s="36">
        <v>0</v>
      </c>
      <c r="AN88" s="36">
        <v>0</v>
      </c>
      <c r="AO88" s="36">
        <v>0</v>
      </c>
      <c r="AP88" s="36">
        <v>0</v>
      </c>
      <c r="AQ88" s="36">
        <v>0</v>
      </c>
      <c r="AR88" s="36">
        <v>0</v>
      </c>
      <c r="AS88" s="36">
        <v>0</v>
      </c>
      <c r="AT88" s="36">
        <v>0</v>
      </c>
      <c r="AU88" s="36">
        <v>0</v>
      </c>
      <c r="AV88" s="36">
        <v>0</v>
      </c>
      <c r="AW88" s="36">
        <v>0</v>
      </c>
      <c r="AX88" s="36">
        <v>0</v>
      </c>
      <c r="AY88" s="36">
        <v>0</v>
      </c>
      <c r="AZ88" s="36">
        <v>0</v>
      </c>
      <c r="BA88" s="36">
        <v>0</v>
      </c>
      <c r="BB88" s="36">
        <v>2.3574735999999999E-2</v>
      </c>
      <c r="BC88" s="36">
        <v>1.1820759940000001</v>
      </c>
      <c r="BD88" s="36">
        <v>2.7594483689999998</v>
      </c>
      <c r="BE88" s="36">
        <v>1.0715789E-2</v>
      </c>
      <c r="BF88" s="36">
        <v>2.1431578E-2</v>
      </c>
      <c r="BG88" s="36">
        <v>6.0254387E-2</v>
      </c>
      <c r="BH88" s="36">
        <v>0.13929635000000001</v>
      </c>
      <c r="BI88" s="36">
        <v>0</v>
      </c>
      <c r="BJ88" s="36">
        <v>0</v>
      </c>
      <c r="BK88" s="36">
        <v>0</v>
      </c>
      <c r="BL88" s="36">
        <v>0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>
        <v>4.5030657080000003</v>
      </c>
      <c r="E89" s="36">
        <v>66</v>
      </c>
      <c r="F89" s="36">
        <v>0</v>
      </c>
      <c r="G89" s="36">
        <v>0</v>
      </c>
      <c r="H89" s="36">
        <v>66</v>
      </c>
      <c r="I89" s="36">
        <v>0</v>
      </c>
      <c r="J89" s="36">
        <v>0</v>
      </c>
      <c r="K89" s="36">
        <v>0</v>
      </c>
      <c r="L89" s="36">
        <v>0</v>
      </c>
      <c r="M89" s="36">
        <v>0</v>
      </c>
      <c r="N89" s="36">
        <v>0</v>
      </c>
      <c r="O89" s="36">
        <v>0</v>
      </c>
      <c r="P89" s="36">
        <v>0</v>
      </c>
      <c r="Q89" s="36">
        <v>0</v>
      </c>
      <c r="R89" s="36">
        <v>0</v>
      </c>
      <c r="S89" s="36">
        <v>0</v>
      </c>
      <c r="T89" s="36">
        <v>0</v>
      </c>
      <c r="U89" s="36">
        <v>0</v>
      </c>
      <c r="V89" s="36">
        <v>0</v>
      </c>
      <c r="W89" s="36">
        <v>0</v>
      </c>
      <c r="X89" s="36">
        <v>0</v>
      </c>
      <c r="Y89" s="36">
        <v>0</v>
      </c>
      <c r="Z89" s="36">
        <v>0</v>
      </c>
      <c r="AA89" s="36">
        <v>0</v>
      </c>
      <c r="AB89" s="36">
        <v>0</v>
      </c>
      <c r="AC89" s="36">
        <v>0</v>
      </c>
      <c r="AD89" s="36">
        <v>0</v>
      </c>
      <c r="AE89" s="36">
        <v>0</v>
      </c>
      <c r="AF89" s="36">
        <v>0</v>
      </c>
      <c r="AG89" s="36">
        <v>0</v>
      </c>
      <c r="AH89" s="36">
        <v>0</v>
      </c>
      <c r="AI89" s="36">
        <v>0</v>
      </c>
      <c r="AJ89" s="36">
        <v>0</v>
      </c>
      <c r="AK89" s="36">
        <v>0</v>
      </c>
      <c r="AL89" s="36">
        <v>0</v>
      </c>
      <c r="AM89" s="36">
        <v>0</v>
      </c>
      <c r="AN89" s="36">
        <v>0</v>
      </c>
      <c r="AO89" s="36">
        <v>0</v>
      </c>
      <c r="AP89" s="36">
        <v>0</v>
      </c>
      <c r="AQ89" s="36">
        <v>0</v>
      </c>
      <c r="AR89" s="36">
        <v>0</v>
      </c>
      <c r="AS89" s="36">
        <v>0</v>
      </c>
      <c r="AT89" s="36">
        <v>0</v>
      </c>
      <c r="AU89" s="36">
        <v>0</v>
      </c>
      <c r="AV89" s="36">
        <v>0</v>
      </c>
      <c r="AW89" s="36">
        <v>0</v>
      </c>
      <c r="AX89" s="36">
        <v>0</v>
      </c>
      <c r="AY89" s="36">
        <v>0</v>
      </c>
      <c r="AZ89" s="36">
        <v>0</v>
      </c>
      <c r="BA89" s="36">
        <v>0</v>
      </c>
      <c r="BB89" s="36">
        <v>0</v>
      </c>
      <c r="BC89" s="36">
        <v>0</v>
      </c>
      <c r="BD89" s="36">
        <v>0</v>
      </c>
      <c r="BE89" s="36">
        <v>0</v>
      </c>
      <c r="BF89" s="36">
        <v>0</v>
      </c>
      <c r="BG89" s="36">
        <v>3.7956377999999999E-2</v>
      </c>
      <c r="BH89" s="36">
        <v>4.4472999999999999E-5</v>
      </c>
      <c r="BI89" s="36">
        <v>0</v>
      </c>
      <c r="BJ89" s="36">
        <v>0</v>
      </c>
      <c r="BK89" s="36">
        <v>0</v>
      </c>
      <c r="BL89" s="36">
        <v>0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>
        <v>4.8341172119999998</v>
      </c>
      <c r="E90" s="36">
        <v>13</v>
      </c>
      <c r="F90" s="36">
        <v>0</v>
      </c>
      <c r="G90" s="36">
        <v>2</v>
      </c>
      <c r="H90" s="36">
        <v>11</v>
      </c>
      <c r="I90" s="36">
        <v>0</v>
      </c>
      <c r="J90" s="36">
        <v>0</v>
      </c>
      <c r="K90" s="36">
        <v>0</v>
      </c>
      <c r="L90" s="36">
        <v>0</v>
      </c>
      <c r="M90" s="36">
        <v>0</v>
      </c>
      <c r="N90" s="36">
        <v>0</v>
      </c>
      <c r="O90" s="36">
        <v>4.842814E-3</v>
      </c>
      <c r="P90" s="36">
        <v>7.7901599999999991E-3</v>
      </c>
      <c r="Q90" s="36">
        <v>4.52069E-3</v>
      </c>
      <c r="R90" s="36">
        <v>3.2212399999999997E-4</v>
      </c>
      <c r="S90" s="36">
        <v>7.3699989999999995E-3</v>
      </c>
      <c r="T90" s="36">
        <v>4.20161E-4</v>
      </c>
      <c r="U90" s="36">
        <v>6.0000000000000001E-3</v>
      </c>
      <c r="V90" s="36">
        <v>1.44E-2</v>
      </c>
      <c r="W90" s="36">
        <v>1.0842813999999999E-2</v>
      </c>
      <c r="X90" s="36">
        <v>2.219016E-2</v>
      </c>
      <c r="Y90" s="36">
        <v>3.3032974E-2</v>
      </c>
      <c r="Z90" s="36">
        <v>0</v>
      </c>
      <c r="AA90" s="36">
        <v>0</v>
      </c>
      <c r="AB90" s="36">
        <v>0</v>
      </c>
      <c r="AC90" s="36">
        <v>0</v>
      </c>
      <c r="AD90" s="36">
        <v>0</v>
      </c>
      <c r="AE90" s="36">
        <v>0</v>
      </c>
      <c r="AF90" s="36">
        <v>0</v>
      </c>
      <c r="AG90" s="36">
        <v>4.754715345960573E-4</v>
      </c>
      <c r="AH90" s="36">
        <v>8.088481278185803E-4</v>
      </c>
      <c r="AI90" s="36">
        <v>2.5905000850405882E-3</v>
      </c>
      <c r="AJ90" s="36">
        <v>0</v>
      </c>
      <c r="AK90" s="36">
        <v>0</v>
      </c>
      <c r="AL90" s="36">
        <v>0</v>
      </c>
      <c r="AM90" s="36">
        <v>4.754715345960573E-4</v>
      </c>
      <c r="AN90" s="36">
        <v>8.088481278185803E-4</v>
      </c>
      <c r="AO90" s="36">
        <v>2.5905000850405882E-3</v>
      </c>
      <c r="AP90" s="36">
        <v>2.5858471000000001E-2</v>
      </c>
      <c r="AQ90" s="36">
        <v>1.3923792000000001E-2</v>
      </c>
      <c r="AR90" s="36">
        <v>3.9782262999999998E-2</v>
      </c>
      <c r="AS90" s="36">
        <v>0</v>
      </c>
      <c r="AT90" s="36">
        <v>0</v>
      </c>
      <c r="AU90" s="36">
        <v>0</v>
      </c>
      <c r="AV90" s="36">
        <v>0</v>
      </c>
      <c r="AW90" s="36">
        <v>0</v>
      </c>
      <c r="AX90" s="36">
        <v>0</v>
      </c>
      <c r="AY90" s="36">
        <v>0</v>
      </c>
      <c r="AZ90" s="36">
        <v>0</v>
      </c>
      <c r="BA90" s="36">
        <v>0</v>
      </c>
      <c r="BB90" s="36">
        <v>0.27057639100000003</v>
      </c>
      <c r="BC90" s="36">
        <v>14.227808071</v>
      </c>
      <c r="BD90" s="36">
        <v>35.104519660999998</v>
      </c>
      <c r="BE90" s="36">
        <v>0.122989268</v>
      </c>
      <c r="BF90" s="36">
        <v>0.245978537</v>
      </c>
      <c r="BG90" s="36">
        <v>0.48019231899999998</v>
      </c>
      <c r="BH90" s="36">
        <v>7.4178481249999999</v>
      </c>
      <c r="BI90" s="36">
        <v>0</v>
      </c>
      <c r="BJ90" s="36">
        <v>0</v>
      </c>
      <c r="BK90" s="36">
        <v>0</v>
      </c>
      <c r="BL90" s="36">
        <v>0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>
        <v>4.8233728339999997</v>
      </c>
      <c r="E91" s="36">
        <v>93</v>
      </c>
      <c r="F91" s="36">
        <v>0</v>
      </c>
      <c r="G91" s="36">
        <v>2</v>
      </c>
      <c r="H91" s="36">
        <v>91</v>
      </c>
      <c r="I91" s="36">
        <v>0</v>
      </c>
      <c r="J91" s="36">
        <v>0</v>
      </c>
      <c r="K91" s="36">
        <v>0</v>
      </c>
      <c r="L91" s="36">
        <v>0</v>
      </c>
      <c r="M91" s="36">
        <v>0</v>
      </c>
      <c r="N91" s="36">
        <v>0</v>
      </c>
      <c r="O91" s="36">
        <v>9.4483100000000003E-4</v>
      </c>
      <c r="P91" s="36">
        <v>1.4284629999999998E-3</v>
      </c>
      <c r="Q91" s="36">
        <v>8.5734000000000006E-4</v>
      </c>
      <c r="R91" s="36">
        <v>8.7491000000000006E-5</v>
      </c>
      <c r="S91" s="36">
        <v>1.3143439999999998E-3</v>
      </c>
      <c r="T91" s="36">
        <v>1.14119E-4</v>
      </c>
      <c r="U91" s="36">
        <v>6.9000000000000006E-2</v>
      </c>
      <c r="V91" s="36">
        <v>0.1656</v>
      </c>
      <c r="W91" s="36">
        <v>6.9944830999999999E-2</v>
      </c>
      <c r="X91" s="36">
        <v>0.16702846299999999</v>
      </c>
      <c r="Y91" s="36">
        <v>0.236973294</v>
      </c>
      <c r="Z91" s="36">
        <v>0</v>
      </c>
      <c r="AA91" s="36">
        <v>0</v>
      </c>
      <c r="AB91" s="36">
        <v>0</v>
      </c>
      <c r="AC91" s="36">
        <v>0</v>
      </c>
      <c r="AD91" s="36">
        <v>0</v>
      </c>
      <c r="AE91" s="36">
        <v>0</v>
      </c>
      <c r="AF91" s="36">
        <v>0</v>
      </c>
      <c r="AG91" s="36">
        <v>4.855494662066165E-3</v>
      </c>
      <c r="AH91" s="36">
        <v>8.2599219538596821E-3</v>
      </c>
      <c r="AI91" s="36">
        <v>2.6454074365739794E-2</v>
      </c>
      <c r="AJ91" s="36">
        <v>0</v>
      </c>
      <c r="AK91" s="36">
        <v>0</v>
      </c>
      <c r="AL91" s="36">
        <v>0</v>
      </c>
      <c r="AM91" s="36">
        <v>4.855494662066165E-3</v>
      </c>
      <c r="AN91" s="36">
        <v>8.2599219538596821E-3</v>
      </c>
      <c r="AO91" s="36">
        <v>2.6454074365739794E-2</v>
      </c>
      <c r="AP91" s="36">
        <v>0.206114676</v>
      </c>
      <c r="AQ91" s="36">
        <v>0.11098482599999999</v>
      </c>
      <c r="AR91" s="36">
        <v>0.31709950199999998</v>
      </c>
      <c r="AS91" s="36">
        <v>0</v>
      </c>
      <c r="AT91" s="36">
        <v>0</v>
      </c>
      <c r="AU91" s="36">
        <v>0</v>
      </c>
      <c r="AV91" s="36">
        <v>0</v>
      </c>
      <c r="AW91" s="36">
        <v>0</v>
      </c>
      <c r="AX91" s="36">
        <v>0</v>
      </c>
      <c r="AY91" s="36">
        <v>0</v>
      </c>
      <c r="AZ91" s="36">
        <v>0</v>
      </c>
      <c r="BA91" s="36">
        <v>0</v>
      </c>
      <c r="BB91" s="36">
        <v>0.220495255</v>
      </c>
      <c r="BC91" s="36">
        <v>14.198485456</v>
      </c>
      <c r="BD91" s="36">
        <v>31.527130402000001</v>
      </c>
      <c r="BE91" s="36">
        <v>0.100225115</v>
      </c>
      <c r="BF91" s="36">
        <v>0.20045023100000001</v>
      </c>
      <c r="BG91" s="36">
        <v>0.67077171099999999</v>
      </c>
      <c r="BH91" s="36">
        <v>6.0093920089999999</v>
      </c>
      <c r="BI91" s="36">
        <v>0</v>
      </c>
      <c r="BJ91" s="36">
        <v>0</v>
      </c>
      <c r="BK91" s="36">
        <v>0</v>
      </c>
      <c r="BL91" s="36">
        <v>0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>
        <v>5.1288680170000003</v>
      </c>
      <c r="E92" s="36">
        <v>49</v>
      </c>
      <c r="F92" s="36">
        <v>0</v>
      </c>
      <c r="G92" s="36">
        <v>4</v>
      </c>
      <c r="H92" s="36">
        <v>45</v>
      </c>
      <c r="I92" s="36">
        <v>0</v>
      </c>
      <c r="J92" s="36">
        <v>0</v>
      </c>
      <c r="K92" s="36">
        <v>0</v>
      </c>
      <c r="L92" s="36">
        <v>0</v>
      </c>
      <c r="M92" s="36">
        <v>0</v>
      </c>
      <c r="N92" s="36">
        <v>0</v>
      </c>
      <c r="O92" s="36">
        <v>1.2406299999999999E-4</v>
      </c>
      <c r="P92" s="36">
        <v>1.7876499999999997E-4</v>
      </c>
      <c r="Q92" s="36">
        <v>1.13559E-4</v>
      </c>
      <c r="R92" s="36">
        <v>1.0504E-5</v>
      </c>
      <c r="S92" s="36">
        <v>1.6506399999999998E-4</v>
      </c>
      <c r="T92" s="36">
        <v>1.3701E-5</v>
      </c>
      <c r="U92" s="36">
        <v>6.6600000000000006E-2</v>
      </c>
      <c r="V92" s="36">
        <v>0.15959999999999999</v>
      </c>
      <c r="W92" s="36">
        <v>6.6724063E-2</v>
      </c>
      <c r="X92" s="36">
        <v>0.15977876499999999</v>
      </c>
      <c r="Y92" s="36">
        <v>0.22650282799999999</v>
      </c>
      <c r="Z92" s="36">
        <v>0</v>
      </c>
      <c r="AA92" s="36">
        <v>0</v>
      </c>
      <c r="AB92" s="36">
        <v>0</v>
      </c>
      <c r="AC92" s="36">
        <v>0</v>
      </c>
      <c r="AD92" s="36">
        <v>0</v>
      </c>
      <c r="AE92" s="36">
        <v>0</v>
      </c>
      <c r="AF92" s="36">
        <v>0</v>
      </c>
      <c r="AG92" s="36">
        <v>3.9445051726969818E-3</v>
      </c>
      <c r="AH92" s="36">
        <v>6.7101927075764742E-3</v>
      </c>
      <c r="AI92" s="36">
        <v>2.1490752320211141E-2</v>
      </c>
      <c r="AJ92" s="36">
        <v>0</v>
      </c>
      <c r="AK92" s="36">
        <v>0</v>
      </c>
      <c r="AL92" s="36">
        <v>0</v>
      </c>
      <c r="AM92" s="36">
        <v>3.9445051726969818E-3</v>
      </c>
      <c r="AN92" s="36">
        <v>6.7101927075764742E-3</v>
      </c>
      <c r="AO92" s="36">
        <v>2.1490752320211141E-2</v>
      </c>
      <c r="AP92" s="36">
        <v>0.337373333</v>
      </c>
      <c r="AQ92" s="36">
        <v>0.181662564</v>
      </c>
      <c r="AR92" s="36">
        <v>0.51903589699999997</v>
      </c>
      <c r="AS92" s="36">
        <v>3.0162349999999999E-3</v>
      </c>
      <c r="AT92" s="36">
        <v>2.655405E-3</v>
      </c>
      <c r="AU92" s="36">
        <v>5.8004320000000003E-3</v>
      </c>
      <c r="AV92" s="36">
        <v>1.3688731000000001E-2</v>
      </c>
      <c r="AW92" s="36">
        <v>2.9901486000000001E-2</v>
      </c>
      <c r="AX92" s="36">
        <v>1.2163948000000001E-2</v>
      </c>
      <c r="AY92" s="36">
        <v>2.657077E-2</v>
      </c>
      <c r="AZ92" s="36">
        <v>5.4979999999999997E-6</v>
      </c>
      <c r="BA92" s="36">
        <v>1.0995999999999999E-5</v>
      </c>
      <c r="BB92" s="36">
        <v>11.100611621000001</v>
      </c>
      <c r="BC92" s="36">
        <v>1151.331968532</v>
      </c>
      <c r="BD92" s="36">
        <v>2514.9544607480002</v>
      </c>
      <c r="BE92" s="36">
        <v>0.32379032400000002</v>
      </c>
      <c r="BF92" s="36">
        <v>0.64758064800000004</v>
      </c>
      <c r="BG92" s="36">
        <v>6.0551953520000001</v>
      </c>
      <c r="BH92" s="36">
        <v>132.501746174</v>
      </c>
      <c r="BI92" s="36">
        <v>0</v>
      </c>
      <c r="BJ92" s="36">
        <v>0</v>
      </c>
      <c r="BK92" s="36">
        <v>0</v>
      </c>
      <c r="BL92" s="36">
        <v>0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>
        <v>4.7348353769999996</v>
      </c>
      <c r="E93" s="36">
        <v>6</v>
      </c>
      <c r="F93" s="36">
        <v>0</v>
      </c>
      <c r="G93" s="36">
        <v>0</v>
      </c>
      <c r="H93" s="36">
        <v>6</v>
      </c>
      <c r="I93" s="36">
        <v>0</v>
      </c>
      <c r="J93" s="36">
        <v>0</v>
      </c>
      <c r="K93" s="36">
        <v>0</v>
      </c>
      <c r="L93" s="36">
        <v>0</v>
      </c>
      <c r="M93" s="36">
        <v>0</v>
      </c>
      <c r="N93" s="36">
        <v>0</v>
      </c>
      <c r="O93" s="36">
        <v>0</v>
      </c>
      <c r="P93" s="36">
        <v>0</v>
      </c>
      <c r="Q93" s="36">
        <v>0</v>
      </c>
      <c r="R93" s="36">
        <v>0</v>
      </c>
      <c r="S93" s="36">
        <v>0</v>
      </c>
      <c r="T93" s="36">
        <v>0</v>
      </c>
      <c r="U93" s="36">
        <v>0</v>
      </c>
      <c r="V93" s="36">
        <v>0</v>
      </c>
      <c r="W93" s="36">
        <v>0</v>
      </c>
      <c r="X93" s="36">
        <v>0</v>
      </c>
      <c r="Y93" s="36">
        <v>0</v>
      </c>
      <c r="Z93" s="36">
        <v>0</v>
      </c>
      <c r="AA93" s="36">
        <v>0</v>
      </c>
      <c r="AB93" s="36">
        <v>0</v>
      </c>
      <c r="AC93" s="36">
        <v>0</v>
      </c>
      <c r="AD93" s="36">
        <v>0</v>
      </c>
      <c r="AE93" s="36">
        <v>0</v>
      </c>
      <c r="AF93" s="36">
        <v>0</v>
      </c>
      <c r="AG93" s="36">
        <v>0</v>
      </c>
      <c r="AH93" s="36">
        <v>0</v>
      </c>
      <c r="AI93" s="36">
        <v>0</v>
      </c>
      <c r="AJ93" s="36">
        <v>0</v>
      </c>
      <c r="AK93" s="36">
        <v>0</v>
      </c>
      <c r="AL93" s="36">
        <v>0</v>
      </c>
      <c r="AM93" s="36">
        <v>0</v>
      </c>
      <c r="AN93" s="36">
        <v>0</v>
      </c>
      <c r="AO93" s="36">
        <v>0</v>
      </c>
      <c r="AP93" s="36">
        <v>0</v>
      </c>
      <c r="AQ93" s="36">
        <v>0</v>
      </c>
      <c r="AR93" s="36">
        <v>0</v>
      </c>
      <c r="AS93" s="36">
        <v>0</v>
      </c>
      <c r="AT93" s="36">
        <v>0</v>
      </c>
      <c r="AU93" s="36">
        <v>0</v>
      </c>
      <c r="AV93" s="36">
        <v>0</v>
      </c>
      <c r="AW93" s="36">
        <v>0</v>
      </c>
      <c r="AX93" s="36">
        <v>0</v>
      </c>
      <c r="AY93" s="36">
        <v>0</v>
      </c>
      <c r="AZ93" s="36">
        <v>0</v>
      </c>
      <c r="BA93" s="36">
        <v>0</v>
      </c>
      <c r="BB93" s="36">
        <v>1.1352360379999999</v>
      </c>
      <c r="BC93" s="36">
        <v>60.343950327999998</v>
      </c>
      <c r="BD93" s="36">
        <v>141.20803445999999</v>
      </c>
      <c r="BE93" s="36">
        <v>3.311335E-2</v>
      </c>
      <c r="BF93" s="36">
        <v>6.6226700999999999E-2</v>
      </c>
      <c r="BG93" s="36">
        <v>1.415328637</v>
      </c>
      <c r="BH93" s="36">
        <v>14.752639906000001</v>
      </c>
      <c r="BI93" s="36">
        <v>0</v>
      </c>
      <c r="BJ93" s="36">
        <v>0</v>
      </c>
      <c r="BK93" s="36">
        <v>0</v>
      </c>
      <c r="BL93" s="36">
        <v>0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>
        <v>4.6338049740000002</v>
      </c>
      <c r="E94" s="36">
        <v>3</v>
      </c>
      <c r="F94" s="36">
        <v>0</v>
      </c>
      <c r="G94" s="36">
        <v>0</v>
      </c>
      <c r="H94" s="36">
        <v>3</v>
      </c>
      <c r="I94" s="36">
        <v>0</v>
      </c>
      <c r="J94" s="36">
        <v>0</v>
      </c>
      <c r="K94" s="36">
        <v>0</v>
      </c>
      <c r="L94" s="36">
        <v>0</v>
      </c>
      <c r="M94" s="36">
        <v>0</v>
      </c>
      <c r="N94" s="36">
        <v>0</v>
      </c>
      <c r="O94" s="36">
        <v>0</v>
      </c>
      <c r="P94" s="36">
        <v>0</v>
      </c>
      <c r="Q94" s="36">
        <v>0</v>
      </c>
      <c r="R94" s="36">
        <v>0</v>
      </c>
      <c r="S94" s="36">
        <v>0</v>
      </c>
      <c r="T94" s="36">
        <v>0</v>
      </c>
      <c r="U94" s="36">
        <v>0</v>
      </c>
      <c r="V94" s="36">
        <v>0</v>
      </c>
      <c r="W94" s="36">
        <v>0</v>
      </c>
      <c r="X94" s="36">
        <v>0</v>
      </c>
      <c r="Y94" s="36">
        <v>0</v>
      </c>
      <c r="Z94" s="36">
        <v>0</v>
      </c>
      <c r="AA94" s="36">
        <v>0</v>
      </c>
      <c r="AB94" s="36">
        <v>0</v>
      </c>
      <c r="AC94" s="36">
        <v>0</v>
      </c>
      <c r="AD94" s="36">
        <v>0</v>
      </c>
      <c r="AE94" s="36">
        <v>0</v>
      </c>
      <c r="AF94" s="36">
        <v>0</v>
      </c>
      <c r="AG94" s="36">
        <v>0</v>
      </c>
      <c r="AH94" s="36">
        <v>0</v>
      </c>
      <c r="AI94" s="36">
        <v>0</v>
      </c>
      <c r="AJ94" s="36">
        <v>0</v>
      </c>
      <c r="AK94" s="36">
        <v>0</v>
      </c>
      <c r="AL94" s="36">
        <v>0</v>
      </c>
      <c r="AM94" s="36">
        <v>0</v>
      </c>
      <c r="AN94" s="36">
        <v>0</v>
      </c>
      <c r="AO94" s="36">
        <v>0</v>
      </c>
      <c r="AP94" s="36">
        <v>0</v>
      </c>
      <c r="AQ94" s="36">
        <v>0</v>
      </c>
      <c r="AR94" s="36">
        <v>0</v>
      </c>
      <c r="AS94" s="36">
        <v>0</v>
      </c>
      <c r="AT94" s="36">
        <v>0</v>
      </c>
      <c r="AU94" s="36">
        <v>0</v>
      </c>
      <c r="AV94" s="36">
        <v>0</v>
      </c>
      <c r="AW94" s="36">
        <v>0</v>
      </c>
      <c r="AX94" s="36">
        <v>0</v>
      </c>
      <c r="AY94" s="36">
        <v>0</v>
      </c>
      <c r="AZ94" s="36">
        <v>0</v>
      </c>
      <c r="BA94" s="36">
        <v>0</v>
      </c>
      <c r="BB94" s="36">
        <v>5.8831010000000003E-2</v>
      </c>
      <c r="BC94" s="36">
        <v>6.2098230860000001</v>
      </c>
      <c r="BD94" s="36">
        <v>13.671328968999999</v>
      </c>
      <c r="BE94" s="36">
        <v>1.7160229999999999E-3</v>
      </c>
      <c r="BF94" s="36">
        <v>3.4320470000000001E-3</v>
      </c>
      <c r="BG94" s="36">
        <v>0.80018435399999999</v>
      </c>
      <c r="BH94" s="36">
        <v>7.2546727510000002</v>
      </c>
      <c r="BI94" s="36">
        <v>0</v>
      </c>
      <c r="BJ94" s="36">
        <v>0</v>
      </c>
      <c r="BK94" s="36">
        <v>0</v>
      </c>
      <c r="BL94" s="36">
        <v>0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>
        <v>5.5595754550000001</v>
      </c>
      <c r="E95" s="36">
        <v>8</v>
      </c>
      <c r="F95" s="36">
        <v>2</v>
      </c>
      <c r="G95" s="36">
        <v>4</v>
      </c>
      <c r="H95" s="36">
        <v>2</v>
      </c>
      <c r="I95" s="36">
        <v>0.15399616985520581</v>
      </c>
      <c r="J95" s="36">
        <v>7.7489956668258273</v>
      </c>
      <c r="K95" s="36">
        <v>1.1134169862047405E-2</v>
      </c>
      <c r="L95" s="36">
        <v>0.14286199999315841</v>
      </c>
      <c r="M95" s="36">
        <v>0.74802483667520303</v>
      </c>
      <c r="N95" s="36">
        <v>7.1549670000058301</v>
      </c>
      <c r="O95" s="36">
        <v>0.498135618</v>
      </c>
      <c r="P95" s="36">
        <v>0.86384033999999998</v>
      </c>
      <c r="Q95" s="36">
        <v>0.46469964699999999</v>
      </c>
      <c r="R95" s="36">
        <v>3.3435971000000002E-2</v>
      </c>
      <c r="S95" s="36">
        <v>0.82022820299999999</v>
      </c>
      <c r="T95" s="36">
        <v>4.3612136999999995E-2</v>
      </c>
      <c r="U95" s="36">
        <v>0.15920000000000001</v>
      </c>
      <c r="V95" s="36">
        <v>0.37640000000000001</v>
      </c>
      <c r="W95" s="36">
        <v>0.81133178785520577</v>
      </c>
      <c r="X95" s="36">
        <v>8.989236006825827</v>
      </c>
      <c r="Y95" s="36">
        <v>9.800567794681033</v>
      </c>
      <c r="Z95" s="36">
        <v>1.2314824976337518E-3</v>
      </c>
      <c r="AA95" s="36">
        <v>2.6353725449362289E-4</v>
      </c>
      <c r="AB95" s="36">
        <v>2.6353699999999999E-4</v>
      </c>
      <c r="AC95" s="36">
        <v>1.0742171330813675E-4</v>
      </c>
      <c r="AD95" s="36">
        <v>0.11545616120592495</v>
      </c>
      <c r="AE95" s="36">
        <v>1.0391054508533242</v>
      </c>
      <c r="AF95" s="36">
        <v>1.1545616120592495</v>
      </c>
      <c r="AG95" s="36">
        <v>1.1604602730461254E-2</v>
      </c>
      <c r="AH95" s="36">
        <v>1.9741163265612247E-2</v>
      </c>
      <c r="AI95" s="36">
        <v>6.3225076945271672E-2</v>
      </c>
      <c r="AJ95" s="36">
        <v>1.0330992397618908E-5</v>
      </c>
      <c r="AK95" s="36">
        <v>1.2484410051894067E-5</v>
      </c>
      <c r="AL95" s="36">
        <v>3.1224525512130873E-5</v>
      </c>
      <c r="AM95" s="36">
        <v>1.1722355436167009E-2</v>
      </c>
      <c r="AN95" s="36">
        <v>0.13520980888158909</v>
      </c>
      <c r="AO95" s="36">
        <v>1.1023617523241078</v>
      </c>
      <c r="AP95" s="36">
        <v>277.88126039999997</v>
      </c>
      <c r="AQ95" s="36">
        <v>149.62837098399999</v>
      </c>
      <c r="AR95" s="36">
        <v>427.50963138399993</v>
      </c>
      <c r="AS95" s="36">
        <v>9.9190167840000001</v>
      </c>
      <c r="AT95" s="36">
        <v>1750.712067013</v>
      </c>
      <c r="AU95" s="36">
        <v>4091.656188724</v>
      </c>
      <c r="AV95" s="36">
        <v>974.43973173300003</v>
      </c>
      <c r="AW95" s="36">
        <v>2277.4003983920002</v>
      </c>
      <c r="AX95" s="36">
        <v>924.43544294900005</v>
      </c>
      <c r="AY95" s="36">
        <v>2160.5334609209999</v>
      </c>
      <c r="AZ95" s="36">
        <v>7.5321653000000002E-2</v>
      </c>
      <c r="BA95" s="36">
        <v>0.150643306</v>
      </c>
      <c r="BB95" s="36">
        <v>2.3364312470000002</v>
      </c>
      <c r="BC95" s="36">
        <v>190.39690067999999</v>
      </c>
      <c r="BD95" s="36">
        <v>444.98388493599998</v>
      </c>
      <c r="BE95" s="36">
        <v>6.8150643999999996E-2</v>
      </c>
      <c r="BF95" s="36">
        <v>0.13630128799999999</v>
      </c>
      <c r="BG95" s="36">
        <v>3.1167924760000001</v>
      </c>
      <c r="BH95" s="36">
        <v>55.653017417000001</v>
      </c>
      <c r="BI95" s="36">
        <v>0.03</v>
      </c>
      <c r="BJ95" s="36">
        <v>0.03</v>
      </c>
      <c r="BK95" s="36">
        <v>0.21</v>
      </c>
      <c r="BL95" s="36">
        <v>0.21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>
        <v>5.0244578759999996</v>
      </c>
      <c r="E96" s="36">
        <v>3</v>
      </c>
      <c r="F96" s="36">
        <v>0</v>
      </c>
      <c r="G96" s="36">
        <v>1</v>
      </c>
      <c r="H96" s="36">
        <v>2</v>
      </c>
      <c r="I96" s="36">
        <v>1.3467497544616965E-8</v>
      </c>
      <c r="J96" s="36">
        <v>4.0055198186689069E-3</v>
      </c>
      <c r="K96" s="36">
        <v>1.3467497544616965E-8</v>
      </c>
      <c r="L96" s="36">
        <v>0</v>
      </c>
      <c r="M96" s="36">
        <v>5.5332861668920731E-6</v>
      </c>
      <c r="N96" s="36">
        <v>3.9999999999995595E-3</v>
      </c>
      <c r="O96" s="36">
        <v>2.31504E-3</v>
      </c>
      <c r="P96" s="36">
        <v>3.7267250000000002E-3</v>
      </c>
      <c r="Q96" s="36">
        <v>1.9727030000000001E-3</v>
      </c>
      <c r="R96" s="36">
        <v>3.4233700000000001E-4</v>
      </c>
      <c r="S96" s="36">
        <v>3.2801980000000002E-3</v>
      </c>
      <c r="T96" s="36">
        <v>4.46527E-4</v>
      </c>
      <c r="U96" s="36">
        <v>0</v>
      </c>
      <c r="V96" s="36">
        <v>0</v>
      </c>
      <c r="W96" s="36">
        <v>2.3150534674975447E-3</v>
      </c>
      <c r="X96" s="36">
        <v>7.7322448186689071E-3</v>
      </c>
      <c r="Y96" s="36">
        <v>1.0047298286166451E-2</v>
      </c>
      <c r="Z96" s="36">
        <v>3.5607784540927446E-9</v>
      </c>
      <c r="AA96" s="36">
        <v>7.6200658917584723E-10</v>
      </c>
      <c r="AB96" s="36">
        <v>7.6200700000000001E-10</v>
      </c>
      <c r="AC96" s="36">
        <v>3.867039037557967E-11</v>
      </c>
      <c r="AD96" s="36">
        <v>4.6060951043484878E-6</v>
      </c>
      <c r="AE96" s="36">
        <v>4.1454855939136388E-5</v>
      </c>
      <c r="AF96" s="36">
        <v>4.6060951043484873E-5</v>
      </c>
      <c r="AG96" s="36">
        <v>4.490477112603251E-4</v>
      </c>
      <c r="AH96" s="36">
        <v>7.6389725593710477E-4</v>
      </c>
      <c r="AI96" s="36">
        <v>2.4465358061769439E-3</v>
      </c>
      <c r="AJ96" s="36">
        <v>2.9871663272823294E-11</v>
      </c>
      <c r="AK96" s="36">
        <v>3.6098186783691252E-11</v>
      </c>
      <c r="AL96" s="36">
        <v>9.0284502790584667E-11</v>
      </c>
      <c r="AM96" s="36">
        <v>4.490477798023787E-4</v>
      </c>
      <c r="AN96" s="36">
        <v>7.6850338713964014E-4</v>
      </c>
      <c r="AO96" s="36">
        <v>2.4879907524005831E-3</v>
      </c>
      <c r="AP96" s="36">
        <v>2.7079909999999999E-3</v>
      </c>
      <c r="AQ96" s="36">
        <v>1.4581489999999999E-3</v>
      </c>
      <c r="AR96" s="36">
        <v>4.1661399999999996E-3</v>
      </c>
      <c r="AS96" s="36">
        <v>0</v>
      </c>
      <c r="AT96" s="36">
        <v>0</v>
      </c>
      <c r="AU96" s="36">
        <v>0</v>
      </c>
      <c r="AV96" s="36">
        <v>0</v>
      </c>
      <c r="AW96" s="36">
        <v>0</v>
      </c>
      <c r="AX96" s="36">
        <v>0</v>
      </c>
      <c r="AY96" s="36">
        <v>0</v>
      </c>
      <c r="AZ96" s="36">
        <v>0</v>
      </c>
      <c r="BA96" s="36">
        <v>0</v>
      </c>
      <c r="BB96" s="36">
        <v>0.30061379399999999</v>
      </c>
      <c r="BC96" s="36">
        <v>18.317908989999999</v>
      </c>
      <c r="BD96" s="36">
        <v>48.15511978</v>
      </c>
      <c r="BE96" s="36">
        <v>8.7685109999999997E-3</v>
      </c>
      <c r="BF96" s="36">
        <v>1.7537021999999999E-2</v>
      </c>
      <c r="BG96" s="36">
        <v>0.53068930599999997</v>
      </c>
      <c r="BH96" s="36">
        <v>4.3729788049999998</v>
      </c>
      <c r="BI96" s="36">
        <v>0</v>
      </c>
      <c r="BJ96" s="36">
        <v>0</v>
      </c>
      <c r="BK96" s="36">
        <v>0</v>
      </c>
      <c r="BL96" s="36">
        <v>0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>
        <v>4.6742118179999999</v>
      </c>
      <c r="E97" s="36">
        <v>3</v>
      </c>
      <c r="F97" s="36">
        <v>0</v>
      </c>
      <c r="G97" s="36">
        <v>1</v>
      </c>
      <c r="H97" s="36">
        <v>2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36">
        <v>0</v>
      </c>
      <c r="O97" s="36">
        <v>0</v>
      </c>
      <c r="P97" s="36">
        <v>0</v>
      </c>
      <c r="Q97" s="36">
        <v>0</v>
      </c>
      <c r="R97" s="36">
        <v>0</v>
      </c>
      <c r="S97" s="36">
        <v>0</v>
      </c>
      <c r="T97" s="36">
        <v>0</v>
      </c>
      <c r="U97" s="36">
        <v>3.0000000000000001E-3</v>
      </c>
      <c r="V97" s="36">
        <v>7.1999999999999998E-3</v>
      </c>
      <c r="W97" s="36">
        <v>3.0000000000000001E-3</v>
      </c>
      <c r="X97" s="36">
        <v>7.1999999999999998E-3</v>
      </c>
      <c r="Y97" s="36">
        <v>1.0200000000000001E-2</v>
      </c>
      <c r="Z97" s="36">
        <v>0</v>
      </c>
      <c r="AA97" s="36">
        <v>0</v>
      </c>
      <c r="AB97" s="36">
        <v>0</v>
      </c>
      <c r="AC97" s="36">
        <v>0</v>
      </c>
      <c r="AD97" s="36">
        <v>0</v>
      </c>
      <c r="AE97" s="36">
        <v>0</v>
      </c>
      <c r="AF97" s="36">
        <v>0</v>
      </c>
      <c r="AG97" s="36">
        <v>2.5919835211596918E-4</v>
      </c>
      <c r="AH97" s="36">
        <v>4.4093512773751077E-4</v>
      </c>
      <c r="AI97" s="36">
        <v>1.4121841253214871E-3</v>
      </c>
      <c r="AJ97" s="36">
        <v>0</v>
      </c>
      <c r="AK97" s="36">
        <v>0</v>
      </c>
      <c r="AL97" s="36">
        <v>0</v>
      </c>
      <c r="AM97" s="36">
        <v>2.5919835211596918E-4</v>
      </c>
      <c r="AN97" s="36">
        <v>4.4093512773751077E-4</v>
      </c>
      <c r="AO97" s="36">
        <v>1.4121841253214871E-3</v>
      </c>
      <c r="AP97" s="36">
        <v>1.1905014E-2</v>
      </c>
      <c r="AQ97" s="36">
        <v>6.410392E-3</v>
      </c>
      <c r="AR97" s="36">
        <v>1.8315405999999999E-2</v>
      </c>
      <c r="AS97" s="36">
        <v>0</v>
      </c>
      <c r="AT97" s="36">
        <v>0</v>
      </c>
      <c r="AU97" s="36">
        <v>0</v>
      </c>
      <c r="AV97" s="36">
        <v>0</v>
      </c>
      <c r="AW97" s="36">
        <v>0</v>
      </c>
      <c r="AX97" s="36">
        <v>0</v>
      </c>
      <c r="AY97" s="36">
        <v>0</v>
      </c>
      <c r="AZ97" s="36">
        <v>0</v>
      </c>
      <c r="BA97" s="36">
        <v>0</v>
      </c>
      <c r="BB97" s="36">
        <v>0.50586028900000002</v>
      </c>
      <c r="BC97" s="36">
        <v>34.159070595000003</v>
      </c>
      <c r="BD97" s="36">
        <v>93.62</v>
      </c>
      <c r="BE97" s="36">
        <v>1.4755282999999999E-2</v>
      </c>
      <c r="BF97" s="36">
        <v>2.9510565999999998E-2</v>
      </c>
      <c r="BG97" s="36">
        <v>0.24395692899999999</v>
      </c>
      <c r="BH97" s="36">
        <v>8.1719876849999995</v>
      </c>
      <c r="BI97" s="36">
        <v>0</v>
      </c>
      <c r="BJ97" s="36">
        <v>0</v>
      </c>
      <c r="BK97" s="36">
        <v>0</v>
      </c>
      <c r="BL97" s="36">
        <v>0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>
        <v>4.9268434059999997</v>
      </c>
      <c r="E98" s="36">
        <v>2</v>
      </c>
      <c r="F98" s="36">
        <v>0</v>
      </c>
      <c r="G98" s="36">
        <v>0</v>
      </c>
      <c r="H98" s="36">
        <v>2</v>
      </c>
      <c r="I98" s="36">
        <v>0</v>
      </c>
      <c r="J98" s="36">
        <v>0</v>
      </c>
      <c r="K98" s="36">
        <v>0</v>
      </c>
      <c r="L98" s="36">
        <v>0</v>
      </c>
      <c r="M98" s="36">
        <v>0</v>
      </c>
      <c r="N98" s="36">
        <v>0</v>
      </c>
      <c r="O98" s="36">
        <v>6.5410000000000006E-6</v>
      </c>
      <c r="P98" s="36">
        <v>1.0510000000000001E-5</v>
      </c>
      <c r="Q98" s="36">
        <v>5.8700000000000005E-6</v>
      </c>
      <c r="R98" s="36">
        <v>6.7100000000000001E-7</v>
      </c>
      <c r="S98" s="36">
        <v>9.6340000000000013E-6</v>
      </c>
      <c r="T98" s="36">
        <v>8.7599999999999996E-7</v>
      </c>
      <c r="U98" s="36">
        <v>0</v>
      </c>
      <c r="V98" s="36">
        <v>0</v>
      </c>
      <c r="W98" s="36">
        <v>6.5410000000000006E-6</v>
      </c>
      <c r="X98" s="36">
        <v>1.0510000000000001E-5</v>
      </c>
      <c r="Y98" s="36">
        <v>1.7051000000000003E-5</v>
      </c>
      <c r="Z98" s="36">
        <v>0</v>
      </c>
      <c r="AA98" s="36">
        <v>0</v>
      </c>
      <c r="AB98" s="36">
        <v>0</v>
      </c>
      <c r="AC98" s="36">
        <v>0</v>
      </c>
      <c r="AD98" s="36">
        <v>0</v>
      </c>
      <c r="AE98" s="36">
        <v>0</v>
      </c>
      <c r="AF98" s="36">
        <v>0</v>
      </c>
      <c r="AG98" s="36">
        <v>0</v>
      </c>
      <c r="AH98" s="36">
        <v>0</v>
      </c>
      <c r="AI98" s="36">
        <v>0</v>
      </c>
      <c r="AJ98" s="36">
        <v>0</v>
      </c>
      <c r="AK98" s="36">
        <v>0</v>
      </c>
      <c r="AL98" s="36">
        <v>0</v>
      </c>
      <c r="AM98" s="36">
        <v>0</v>
      </c>
      <c r="AN98" s="36">
        <v>0</v>
      </c>
      <c r="AO98" s="36">
        <v>0</v>
      </c>
      <c r="AP98" s="36">
        <v>1.3617E-5</v>
      </c>
      <c r="AQ98" s="36">
        <v>7.3320000000000003E-6</v>
      </c>
      <c r="AR98" s="36">
        <v>2.0948999999999999E-5</v>
      </c>
      <c r="AS98" s="36">
        <v>0</v>
      </c>
      <c r="AT98" s="36">
        <v>0</v>
      </c>
      <c r="AU98" s="36">
        <v>0</v>
      </c>
      <c r="AV98" s="36">
        <v>0</v>
      </c>
      <c r="AW98" s="36">
        <v>0</v>
      </c>
      <c r="AX98" s="36">
        <v>0</v>
      </c>
      <c r="AY98" s="36">
        <v>0</v>
      </c>
      <c r="AZ98" s="36">
        <v>0</v>
      </c>
      <c r="BA98" s="36">
        <v>0</v>
      </c>
      <c r="BB98" s="36">
        <v>0</v>
      </c>
      <c r="BC98" s="36">
        <v>0</v>
      </c>
      <c r="BD98" s="36">
        <v>0</v>
      </c>
      <c r="BE98" s="36">
        <v>0</v>
      </c>
      <c r="BF98" s="36">
        <v>0</v>
      </c>
      <c r="BG98" s="36">
        <v>0</v>
      </c>
      <c r="BH98" s="36">
        <v>8.9906480000000004E-3</v>
      </c>
      <c r="BI98" s="36">
        <v>0</v>
      </c>
      <c r="BJ98" s="36">
        <v>0</v>
      </c>
      <c r="BK98" s="36">
        <v>0</v>
      </c>
      <c r="BL98" s="36">
        <v>0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>
        <v>4.4744765299999996</v>
      </c>
      <c r="E99" s="36">
        <v>0</v>
      </c>
      <c r="F99" s="36" t="s">
        <v>339</v>
      </c>
      <c r="G99" s="36" t="s">
        <v>339</v>
      </c>
      <c r="H99" s="36" t="s">
        <v>339</v>
      </c>
      <c r="I99" s="36">
        <v>0</v>
      </c>
      <c r="J99" s="36">
        <v>0</v>
      </c>
      <c r="K99" s="36">
        <v>0</v>
      </c>
      <c r="L99" s="36">
        <v>0</v>
      </c>
      <c r="M99" s="36">
        <v>0</v>
      </c>
      <c r="N99" s="36">
        <v>0</v>
      </c>
      <c r="O99" s="36">
        <v>0</v>
      </c>
      <c r="P99" s="36">
        <v>0</v>
      </c>
      <c r="Q99" s="36">
        <v>0</v>
      </c>
      <c r="R99" s="36">
        <v>0</v>
      </c>
      <c r="S99" s="36">
        <v>0</v>
      </c>
      <c r="T99" s="36">
        <v>0</v>
      </c>
      <c r="U99" s="36" t="s">
        <v>339</v>
      </c>
      <c r="V99" s="36" t="s">
        <v>339</v>
      </c>
      <c r="W99" s="36">
        <v>0</v>
      </c>
      <c r="X99" s="36">
        <v>0</v>
      </c>
      <c r="Y99" s="36">
        <v>0</v>
      </c>
      <c r="Z99" s="36">
        <v>0</v>
      </c>
      <c r="AA99" s="36">
        <v>0</v>
      </c>
      <c r="AB99" s="36">
        <v>0</v>
      </c>
      <c r="AC99" s="36">
        <v>0</v>
      </c>
      <c r="AD99" s="36">
        <v>0</v>
      </c>
      <c r="AE99" s="36">
        <v>0</v>
      </c>
      <c r="AF99" s="36">
        <v>0</v>
      </c>
      <c r="AG99" s="36" t="s">
        <v>339</v>
      </c>
      <c r="AH99" s="36" t="s">
        <v>339</v>
      </c>
      <c r="AI99" s="36" t="s">
        <v>339</v>
      </c>
      <c r="AJ99" s="36">
        <v>0</v>
      </c>
      <c r="AK99" s="36">
        <v>0</v>
      </c>
      <c r="AL99" s="36">
        <v>0</v>
      </c>
      <c r="AM99" s="36">
        <v>0</v>
      </c>
      <c r="AN99" s="36">
        <v>0</v>
      </c>
      <c r="AO99" s="36">
        <v>0</v>
      </c>
      <c r="AP99" s="36">
        <v>0</v>
      </c>
      <c r="AQ99" s="36">
        <v>0</v>
      </c>
      <c r="AR99" s="36">
        <v>0</v>
      </c>
      <c r="AS99" s="36">
        <v>0</v>
      </c>
      <c r="AT99" s="36">
        <v>0</v>
      </c>
      <c r="AU99" s="36">
        <v>0</v>
      </c>
      <c r="AV99" s="36">
        <v>0</v>
      </c>
      <c r="AW99" s="36">
        <v>0</v>
      </c>
      <c r="AX99" s="36">
        <v>0</v>
      </c>
      <c r="AY99" s="36">
        <v>0</v>
      </c>
      <c r="AZ99" s="36">
        <v>0</v>
      </c>
      <c r="BA99" s="36">
        <v>0</v>
      </c>
      <c r="BB99" s="36">
        <v>0</v>
      </c>
      <c r="BC99" s="36">
        <v>0</v>
      </c>
      <c r="BD99" s="36">
        <v>0</v>
      </c>
      <c r="BE99" s="36">
        <v>0</v>
      </c>
      <c r="BF99" s="36">
        <v>0</v>
      </c>
      <c r="BG99" s="36">
        <v>0</v>
      </c>
      <c r="BH99" s="36">
        <v>0</v>
      </c>
      <c r="BI99" s="36">
        <v>0</v>
      </c>
      <c r="BJ99" s="36">
        <v>0</v>
      </c>
      <c r="BK99" s="36">
        <v>0</v>
      </c>
      <c r="BL99" s="36">
        <v>0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>
        <v>4.8414972489999997</v>
      </c>
      <c r="E100" s="36">
        <v>5</v>
      </c>
      <c r="F100" s="36">
        <v>0</v>
      </c>
      <c r="G100" s="36">
        <v>0</v>
      </c>
      <c r="H100" s="36">
        <v>5</v>
      </c>
      <c r="I100" s="36">
        <v>0</v>
      </c>
      <c r="J100" s="36">
        <v>0</v>
      </c>
      <c r="K100" s="36">
        <v>0</v>
      </c>
      <c r="L100" s="36">
        <v>0</v>
      </c>
      <c r="M100" s="36">
        <v>0</v>
      </c>
      <c r="N100" s="36">
        <v>0</v>
      </c>
      <c r="O100" s="36">
        <v>0</v>
      </c>
      <c r="P100" s="36">
        <v>0</v>
      </c>
      <c r="Q100" s="36">
        <v>0</v>
      </c>
      <c r="R100" s="36">
        <v>0</v>
      </c>
      <c r="S100" s="36">
        <v>0</v>
      </c>
      <c r="T100" s="36">
        <v>0</v>
      </c>
      <c r="U100" s="36">
        <v>0</v>
      </c>
      <c r="V100" s="36">
        <v>0</v>
      </c>
      <c r="W100" s="36">
        <v>0</v>
      </c>
      <c r="X100" s="36">
        <v>0</v>
      </c>
      <c r="Y100" s="36">
        <v>0</v>
      </c>
      <c r="Z100" s="36">
        <v>0</v>
      </c>
      <c r="AA100" s="36">
        <v>0</v>
      </c>
      <c r="AB100" s="36">
        <v>0</v>
      </c>
      <c r="AC100" s="36">
        <v>0</v>
      </c>
      <c r="AD100" s="36">
        <v>0</v>
      </c>
      <c r="AE100" s="36">
        <v>0</v>
      </c>
      <c r="AF100" s="36">
        <v>0</v>
      </c>
      <c r="AG100" s="36">
        <v>0</v>
      </c>
      <c r="AH100" s="36">
        <v>0</v>
      </c>
      <c r="AI100" s="36">
        <v>0</v>
      </c>
      <c r="AJ100" s="36">
        <v>0</v>
      </c>
      <c r="AK100" s="36">
        <v>0</v>
      </c>
      <c r="AL100" s="36">
        <v>0</v>
      </c>
      <c r="AM100" s="36">
        <v>0</v>
      </c>
      <c r="AN100" s="36">
        <v>0</v>
      </c>
      <c r="AO100" s="36">
        <v>0</v>
      </c>
      <c r="AP100" s="36">
        <v>0</v>
      </c>
      <c r="AQ100" s="36">
        <v>0</v>
      </c>
      <c r="AR100" s="36">
        <v>0</v>
      </c>
      <c r="AS100" s="36">
        <v>0</v>
      </c>
      <c r="AT100" s="36">
        <v>0</v>
      </c>
      <c r="AU100" s="36">
        <v>0</v>
      </c>
      <c r="AV100" s="36">
        <v>0</v>
      </c>
      <c r="AW100" s="36">
        <v>0</v>
      </c>
      <c r="AX100" s="36">
        <v>0</v>
      </c>
      <c r="AY100" s="36">
        <v>0</v>
      </c>
      <c r="AZ100" s="36">
        <v>0</v>
      </c>
      <c r="BA100" s="36">
        <v>0</v>
      </c>
      <c r="BB100" s="36">
        <v>0</v>
      </c>
      <c r="BC100" s="36">
        <v>0</v>
      </c>
      <c r="BD100" s="36">
        <v>0</v>
      </c>
      <c r="BE100" s="36">
        <v>0</v>
      </c>
      <c r="BF100" s="36">
        <v>0</v>
      </c>
      <c r="BG100" s="36">
        <v>0</v>
      </c>
      <c r="BH100" s="36">
        <v>4.1743410000000002E-2</v>
      </c>
      <c r="BI100" s="36">
        <v>0</v>
      </c>
      <c r="BJ100" s="36">
        <v>0</v>
      </c>
      <c r="BK100" s="36">
        <v>0</v>
      </c>
      <c r="BL100" s="36">
        <v>0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>
        <v>4.8880154989999998</v>
      </c>
      <c r="E101" s="36">
        <v>28</v>
      </c>
      <c r="F101" s="36">
        <v>0</v>
      </c>
      <c r="G101" s="36">
        <v>0</v>
      </c>
      <c r="H101" s="36">
        <v>28</v>
      </c>
      <c r="I101" s="36">
        <v>0</v>
      </c>
      <c r="J101" s="36">
        <v>0</v>
      </c>
      <c r="K101" s="36">
        <v>0</v>
      </c>
      <c r="L101" s="36">
        <v>0</v>
      </c>
      <c r="M101" s="36">
        <v>0</v>
      </c>
      <c r="N101" s="36">
        <v>0</v>
      </c>
      <c r="O101" s="36">
        <v>0</v>
      </c>
      <c r="P101" s="36">
        <v>0</v>
      </c>
      <c r="Q101" s="36">
        <v>0</v>
      </c>
      <c r="R101" s="36">
        <v>0</v>
      </c>
      <c r="S101" s="36">
        <v>0</v>
      </c>
      <c r="T101" s="36">
        <v>0</v>
      </c>
      <c r="U101" s="36">
        <v>0</v>
      </c>
      <c r="V101" s="36">
        <v>0</v>
      </c>
      <c r="W101" s="36">
        <v>0</v>
      </c>
      <c r="X101" s="36">
        <v>0</v>
      </c>
      <c r="Y101" s="36">
        <v>0</v>
      </c>
      <c r="Z101" s="36">
        <v>0</v>
      </c>
      <c r="AA101" s="36">
        <v>0</v>
      </c>
      <c r="AB101" s="36">
        <v>0</v>
      </c>
      <c r="AC101" s="36">
        <v>0</v>
      </c>
      <c r="AD101" s="36">
        <v>0</v>
      </c>
      <c r="AE101" s="36">
        <v>0</v>
      </c>
      <c r="AF101" s="36">
        <v>0</v>
      </c>
      <c r="AG101" s="36">
        <v>0</v>
      </c>
      <c r="AH101" s="36">
        <v>0</v>
      </c>
      <c r="AI101" s="36">
        <v>0</v>
      </c>
      <c r="AJ101" s="36">
        <v>0</v>
      </c>
      <c r="AK101" s="36">
        <v>0</v>
      </c>
      <c r="AL101" s="36">
        <v>0</v>
      </c>
      <c r="AM101" s="36">
        <v>0</v>
      </c>
      <c r="AN101" s="36">
        <v>0</v>
      </c>
      <c r="AO101" s="36">
        <v>0</v>
      </c>
      <c r="AP101" s="36">
        <v>0</v>
      </c>
      <c r="AQ101" s="36">
        <v>0</v>
      </c>
      <c r="AR101" s="36">
        <v>0</v>
      </c>
      <c r="AS101" s="36">
        <v>0</v>
      </c>
      <c r="AT101" s="36">
        <v>0</v>
      </c>
      <c r="AU101" s="36">
        <v>0</v>
      </c>
      <c r="AV101" s="36">
        <v>0</v>
      </c>
      <c r="AW101" s="36">
        <v>0</v>
      </c>
      <c r="AX101" s="36">
        <v>0</v>
      </c>
      <c r="AY101" s="36">
        <v>0</v>
      </c>
      <c r="AZ101" s="36">
        <v>0</v>
      </c>
      <c r="BA101" s="36">
        <v>0</v>
      </c>
      <c r="BB101" s="36">
        <v>0</v>
      </c>
      <c r="BC101" s="36">
        <v>0</v>
      </c>
      <c r="BD101" s="36">
        <v>0</v>
      </c>
      <c r="BE101" s="36">
        <v>0</v>
      </c>
      <c r="BF101" s="36">
        <v>0</v>
      </c>
      <c r="BG101" s="36">
        <v>0</v>
      </c>
      <c r="BH101" s="36">
        <v>0.25052231899999999</v>
      </c>
      <c r="BI101" s="36">
        <v>0</v>
      </c>
      <c r="BJ101" s="36">
        <v>0</v>
      </c>
      <c r="BK101" s="36">
        <v>0</v>
      </c>
      <c r="BL101" s="36">
        <v>0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>
        <v>4.9193602209999998</v>
      </c>
      <c r="E102" s="36">
        <v>7</v>
      </c>
      <c r="F102" s="36">
        <v>0</v>
      </c>
      <c r="G102" s="36">
        <v>3</v>
      </c>
      <c r="H102" s="36">
        <v>4</v>
      </c>
      <c r="I102" s="36">
        <v>0</v>
      </c>
      <c r="J102" s="36">
        <v>0</v>
      </c>
      <c r="K102" s="36">
        <v>0</v>
      </c>
      <c r="L102" s="36">
        <v>0</v>
      </c>
      <c r="M102" s="36">
        <v>0</v>
      </c>
      <c r="N102" s="36">
        <v>0</v>
      </c>
      <c r="O102" s="36">
        <v>0</v>
      </c>
      <c r="P102" s="36">
        <v>0</v>
      </c>
      <c r="Q102" s="36">
        <v>0</v>
      </c>
      <c r="R102" s="36">
        <v>0</v>
      </c>
      <c r="S102" s="36">
        <v>0</v>
      </c>
      <c r="T102" s="36">
        <v>0</v>
      </c>
      <c r="U102" s="36">
        <v>0.11099999999999999</v>
      </c>
      <c r="V102" s="36">
        <v>0.26639999999999997</v>
      </c>
      <c r="W102" s="36">
        <v>0.11099999999999999</v>
      </c>
      <c r="X102" s="36">
        <v>0.26639999999999997</v>
      </c>
      <c r="Y102" s="36">
        <v>0.37739999999999996</v>
      </c>
      <c r="Z102" s="36">
        <v>0</v>
      </c>
      <c r="AA102" s="36">
        <v>0</v>
      </c>
      <c r="AB102" s="36">
        <v>0</v>
      </c>
      <c r="AC102" s="36">
        <v>0</v>
      </c>
      <c r="AD102" s="36">
        <v>0</v>
      </c>
      <c r="AE102" s="36">
        <v>0</v>
      </c>
      <c r="AF102" s="36">
        <v>0</v>
      </c>
      <c r="AG102" s="36">
        <v>8.946119445576212E-3</v>
      </c>
      <c r="AH102" s="36">
        <v>1.5218685953394017E-2</v>
      </c>
      <c r="AI102" s="36">
        <v>4.8740926634518678E-2</v>
      </c>
      <c r="AJ102" s="36">
        <v>0</v>
      </c>
      <c r="AK102" s="36">
        <v>0</v>
      </c>
      <c r="AL102" s="36">
        <v>0</v>
      </c>
      <c r="AM102" s="36">
        <v>8.946119445576212E-3</v>
      </c>
      <c r="AN102" s="36">
        <v>1.5218685953394017E-2</v>
      </c>
      <c r="AO102" s="36">
        <v>4.8740926634518678E-2</v>
      </c>
      <c r="AP102" s="36">
        <v>0.46074568999999999</v>
      </c>
      <c r="AQ102" s="36">
        <v>0.24809383300000001</v>
      </c>
      <c r="AR102" s="36">
        <v>0.70883952299999997</v>
      </c>
      <c r="AS102" s="36">
        <v>0</v>
      </c>
      <c r="AT102" s="36">
        <v>0</v>
      </c>
      <c r="AU102" s="36">
        <v>0</v>
      </c>
      <c r="AV102" s="36">
        <v>0</v>
      </c>
      <c r="AW102" s="36">
        <v>0</v>
      </c>
      <c r="AX102" s="36">
        <v>0</v>
      </c>
      <c r="AY102" s="36">
        <v>0</v>
      </c>
      <c r="AZ102" s="36">
        <v>0</v>
      </c>
      <c r="BA102" s="36">
        <v>0</v>
      </c>
      <c r="BB102" s="36">
        <v>0.33952562200000003</v>
      </c>
      <c r="BC102" s="36">
        <v>19.353159279</v>
      </c>
      <c r="BD102" s="36">
        <v>48.823484456000003</v>
      </c>
      <c r="BE102" s="36">
        <v>9.903518E-3</v>
      </c>
      <c r="BF102" s="36">
        <v>1.9807036E-2</v>
      </c>
      <c r="BG102" s="36">
        <v>0</v>
      </c>
      <c r="BH102" s="36">
        <v>6.9676984009999998</v>
      </c>
      <c r="BI102" s="36">
        <v>0</v>
      </c>
      <c r="BJ102" s="36">
        <v>0</v>
      </c>
      <c r="BK102" s="36">
        <v>0</v>
      </c>
      <c r="BL102" s="36">
        <v>0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>
        <v>4.8743100979999996</v>
      </c>
      <c r="E103" s="36">
        <v>7</v>
      </c>
      <c r="F103" s="36">
        <v>0</v>
      </c>
      <c r="G103" s="36">
        <v>2</v>
      </c>
      <c r="H103" s="36">
        <v>5</v>
      </c>
      <c r="I103" s="36">
        <v>0</v>
      </c>
      <c r="J103" s="36">
        <v>0</v>
      </c>
      <c r="K103" s="36">
        <v>0</v>
      </c>
      <c r="L103" s="36">
        <v>0</v>
      </c>
      <c r="M103" s="36">
        <v>0</v>
      </c>
      <c r="N103" s="36">
        <v>0</v>
      </c>
      <c r="O103" s="36">
        <v>3.3729999999999997E-6</v>
      </c>
      <c r="P103" s="36">
        <v>5.7819999999999999E-6</v>
      </c>
      <c r="Q103" s="36">
        <v>3.1719999999999999E-6</v>
      </c>
      <c r="R103" s="36">
        <v>2.0100000000000001E-7</v>
      </c>
      <c r="S103" s="36">
        <v>5.5199999999999997E-6</v>
      </c>
      <c r="T103" s="36">
        <v>2.6199999999999999E-7</v>
      </c>
      <c r="U103" s="36">
        <v>0</v>
      </c>
      <c r="V103" s="36">
        <v>0</v>
      </c>
      <c r="W103" s="36">
        <v>3.3729999999999997E-6</v>
      </c>
      <c r="X103" s="36">
        <v>5.7819999999999999E-6</v>
      </c>
      <c r="Y103" s="36">
        <v>9.1549999999999996E-6</v>
      </c>
      <c r="Z103" s="36">
        <v>0</v>
      </c>
      <c r="AA103" s="36">
        <v>0</v>
      </c>
      <c r="AB103" s="36">
        <v>0</v>
      </c>
      <c r="AC103" s="36">
        <v>0</v>
      </c>
      <c r="AD103" s="36">
        <v>0</v>
      </c>
      <c r="AE103" s="36">
        <v>0</v>
      </c>
      <c r="AF103" s="36">
        <v>0</v>
      </c>
      <c r="AG103" s="36">
        <v>0</v>
      </c>
      <c r="AH103" s="36">
        <v>0</v>
      </c>
      <c r="AI103" s="36">
        <v>0</v>
      </c>
      <c r="AJ103" s="36">
        <v>0</v>
      </c>
      <c r="AK103" s="36">
        <v>0</v>
      </c>
      <c r="AL103" s="36">
        <v>0</v>
      </c>
      <c r="AM103" s="36">
        <v>0</v>
      </c>
      <c r="AN103" s="36">
        <v>0</v>
      </c>
      <c r="AO103" s="36">
        <v>0</v>
      </c>
      <c r="AP103" s="36">
        <v>9.6090000000000007E-6</v>
      </c>
      <c r="AQ103" s="36">
        <v>5.1739999999999999E-6</v>
      </c>
      <c r="AR103" s="36">
        <v>1.4783000000000001E-5</v>
      </c>
      <c r="AS103" s="36">
        <v>0</v>
      </c>
      <c r="AT103" s="36">
        <v>0</v>
      </c>
      <c r="AU103" s="36">
        <v>0</v>
      </c>
      <c r="AV103" s="36">
        <v>0</v>
      </c>
      <c r="AW103" s="36">
        <v>0</v>
      </c>
      <c r="AX103" s="36">
        <v>0</v>
      </c>
      <c r="AY103" s="36">
        <v>0</v>
      </c>
      <c r="AZ103" s="36">
        <v>0</v>
      </c>
      <c r="BA103" s="36">
        <v>0</v>
      </c>
      <c r="BB103" s="36">
        <v>0.64138796799999997</v>
      </c>
      <c r="BC103" s="36">
        <v>32.235432482</v>
      </c>
      <c r="BD103" s="36">
        <v>80.900488512999999</v>
      </c>
      <c r="BE103" s="36">
        <v>1.8708447999999999E-2</v>
      </c>
      <c r="BF103" s="36">
        <v>3.7416895999999998E-2</v>
      </c>
      <c r="BG103" s="36">
        <v>1.2987127169999999</v>
      </c>
      <c r="BH103" s="36">
        <v>26.192945630000001</v>
      </c>
      <c r="BI103" s="36">
        <v>0</v>
      </c>
      <c r="BJ103" s="36">
        <v>0</v>
      </c>
      <c r="BK103" s="36">
        <v>0</v>
      </c>
      <c r="BL103" s="36">
        <v>0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>
        <v>5.4744129949999998</v>
      </c>
      <c r="E104" s="36">
        <v>7</v>
      </c>
      <c r="F104" s="36">
        <v>0</v>
      </c>
      <c r="G104" s="36">
        <v>1</v>
      </c>
      <c r="H104" s="36">
        <v>6</v>
      </c>
      <c r="I104" s="36">
        <v>4.2265102034436255E-5</v>
      </c>
      <c r="J104" s="36">
        <v>0.11979440384522132</v>
      </c>
      <c r="K104" s="36">
        <v>4.2265102034436255E-5</v>
      </c>
      <c r="L104" s="36">
        <v>0</v>
      </c>
      <c r="M104" s="36">
        <v>1.1016668947252693E-2</v>
      </c>
      <c r="N104" s="36">
        <v>0.10882000000000307</v>
      </c>
      <c r="O104" s="36">
        <v>6.8014578999999992E-2</v>
      </c>
      <c r="P104" s="36">
        <v>0.11458294000000001</v>
      </c>
      <c r="Q104" s="36">
        <v>6.4541675999999992E-2</v>
      </c>
      <c r="R104" s="36">
        <v>3.4729030000000003E-3</v>
      </c>
      <c r="S104" s="36">
        <v>0.110053067</v>
      </c>
      <c r="T104" s="36">
        <v>4.5298730000000002E-3</v>
      </c>
      <c r="U104" s="36">
        <v>3.0000000000000001E-3</v>
      </c>
      <c r="V104" s="36">
        <v>7.1999999999999998E-3</v>
      </c>
      <c r="W104" s="36">
        <v>7.105684410203443E-2</v>
      </c>
      <c r="X104" s="36">
        <v>0.24157734384522134</v>
      </c>
      <c r="Y104" s="36">
        <v>0.31263418794725578</v>
      </c>
      <c r="Z104" s="36">
        <v>2.2376663255435727E-6</v>
      </c>
      <c r="AA104" s="36">
        <v>4.7886059366632447E-7</v>
      </c>
      <c r="AB104" s="36">
        <v>4.7886099999999996E-7</v>
      </c>
      <c r="AC104" s="36">
        <v>4.5442739664545817E-7</v>
      </c>
      <c r="AD104" s="36">
        <v>1.0174512697289685E-3</v>
      </c>
      <c r="AE104" s="36">
        <v>9.1570614275607171E-3</v>
      </c>
      <c r="AF104" s="36">
        <v>1.0174512697289684E-2</v>
      </c>
      <c r="AG104" s="36">
        <v>2.3992958646878488E-4</v>
      </c>
      <c r="AH104" s="36">
        <v>4.0815607813080647E-4</v>
      </c>
      <c r="AI104" s="36">
        <v>1.3072025745540694E-3</v>
      </c>
      <c r="AJ104" s="36">
        <v>1.877197262818771E-8</v>
      </c>
      <c r="AK104" s="36">
        <v>2.26848491174296E-8</v>
      </c>
      <c r="AL104" s="36">
        <v>5.6736653719456847E-8</v>
      </c>
      <c r="AM104" s="36">
        <v>2.4040278583805855E-4</v>
      </c>
      <c r="AN104" s="36">
        <v>1.4256300327088924E-3</v>
      </c>
      <c r="AO104" s="36">
        <v>1.0464320738768506E-2</v>
      </c>
      <c r="AP104" s="36">
        <v>7.0932519640000002</v>
      </c>
      <c r="AQ104" s="36">
        <v>3.8194433650000001</v>
      </c>
      <c r="AR104" s="36">
        <v>10.912695329</v>
      </c>
      <c r="AS104" s="36">
        <v>0.64588366399999997</v>
      </c>
      <c r="AT104" s="36">
        <v>34.203038550999999</v>
      </c>
      <c r="AU104" s="36">
        <v>84.987710191999994</v>
      </c>
      <c r="AV104" s="36">
        <v>25.685165856000001</v>
      </c>
      <c r="AW104" s="36">
        <v>63.822500118999997</v>
      </c>
      <c r="AX104" s="36">
        <v>23.938888795</v>
      </c>
      <c r="AY104" s="36">
        <v>59.483350879</v>
      </c>
      <c r="AZ104" s="36">
        <v>2.4232910000000002E-3</v>
      </c>
      <c r="BA104" s="36">
        <v>4.8465820000000003E-3</v>
      </c>
      <c r="BB104" s="36">
        <v>0.55693839599999995</v>
      </c>
      <c r="BC104" s="36">
        <v>39.750332043</v>
      </c>
      <c r="BD104" s="36">
        <v>98.771625061999998</v>
      </c>
      <c r="BE104" s="36">
        <v>1.6245163999999999E-2</v>
      </c>
      <c r="BF104" s="36">
        <v>3.2490328999999998E-2</v>
      </c>
      <c r="BG104" s="36">
        <v>0.68402811100000005</v>
      </c>
      <c r="BH104" s="36">
        <v>16.771041293</v>
      </c>
      <c r="BI104" s="36">
        <v>0</v>
      </c>
      <c r="BJ104" s="36">
        <v>0</v>
      </c>
      <c r="BK104" s="36">
        <v>0</v>
      </c>
      <c r="BL104" s="36">
        <v>0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>
        <v>5.4954016440000002</v>
      </c>
      <c r="E105" s="36">
        <v>0</v>
      </c>
      <c r="F105" s="36" t="s">
        <v>339</v>
      </c>
      <c r="G105" s="36" t="s">
        <v>339</v>
      </c>
      <c r="H105" s="36" t="s">
        <v>339</v>
      </c>
      <c r="I105" s="36">
        <v>1.1291559269257275E-3</v>
      </c>
      <c r="J105" s="36">
        <v>0.84560015703252467</v>
      </c>
      <c r="K105" s="36">
        <v>1.1291559269257275E-3</v>
      </c>
      <c r="L105" s="36">
        <v>0</v>
      </c>
      <c r="M105" s="36">
        <v>0.11051131295567695</v>
      </c>
      <c r="N105" s="36">
        <v>0.73621800000377347</v>
      </c>
      <c r="O105" s="36">
        <v>0.10088651400000001</v>
      </c>
      <c r="P105" s="36">
        <v>0.16944858600000001</v>
      </c>
      <c r="Q105" s="36">
        <v>9.5025306000000004E-2</v>
      </c>
      <c r="R105" s="36">
        <v>5.8612079999999997E-3</v>
      </c>
      <c r="S105" s="36">
        <v>0.161803532</v>
      </c>
      <c r="T105" s="36">
        <v>7.6450540000000001E-3</v>
      </c>
      <c r="U105" s="36" t="s">
        <v>339</v>
      </c>
      <c r="V105" s="36" t="s">
        <v>339</v>
      </c>
      <c r="W105" s="36">
        <v>0.10201566992692573</v>
      </c>
      <c r="X105" s="36">
        <v>1.0150487430325246</v>
      </c>
      <c r="Y105" s="36">
        <v>1.1170644129594502</v>
      </c>
      <c r="Z105" s="36">
        <v>3.7565121096348542E-5</v>
      </c>
      <c r="AA105" s="36">
        <v>8.0389359146185863E-6</v>
      </c>
      <c r="AB105" s="36">
        <v>8.0389399999999996E-6</v>
      </c>
      <c r="AC105" s="36">
        <v>9.596640500390138E-6</v>
      </c>
      <c r="AD105" s="36">
        <v>1.3348159520905543E-2</v>
      </c>
      <c r="AE105" s="36">
        <v>0.12013343568814988</v>
      </c>
      <c r="AF105" s="36">
        <v>0.13348159520905542</v>
      </c>
      <c r="AG105" s="36" t="s">
        <v>339</v>
      </c>
      <c r="AH105" s="36" t="s">
        <v>339</v>
      </c>
      <c r="AI105" s="36" t="s">
        <v>339</v>
      </c>
      <c r="AJ105" s="36">
        <v>3.1513688030481403E-7</v>
      </c>
      <c r="AK105" s="36">
        <v>3.8082479250569472E-7</v>
      </c>
      <c r="AL105" s="36">
        <v>9.5247379730546116E-7</v>
      </c>
      <c r="AM105" s="36">
        <v>9.9117773806949526E-6</v>
      </c>
      <c r="AN105" s="36">
        <v>1.3348540345698049E-2</v>
      </c>
      <c r="AO105" s="36">
        <v>0.12013438816194719</v>
      </c>
      <c r="AP105" s="36">
        <v>132.255631838</v>
      </c>
      <c r="AQ105" s="36">
        <v>71.214570989999999</v>
      </c>
      <c r="AR105" s="36">
        <v>203.470202828</v>
      </c>
      <c r="AS105" s="36">
        <v>11.226009378000001</v>
      </c>
      <c r="AT105" s="36">
        <v>288.92995509799999</v>
      </c>
      <c r="AU105" s="36">
        <v>779.23533345500005</v>
      </c>
      <c r="AV105" s="36">
        <v>165.84241602</v>
      </c>
      <c r="AW105" s="36">
        <v>447.271970485</v>
      </c>
      <c r="AX105" s="36">
        <v>156.73676507600001</v>
      </c>
      <c r="AY105" s="36">
        <v>422.71430581700002</v>
      </c>
      <c r="AZ105" s="36">
        <v>3.7057766999999998E-2</v>
      </c>
      <c r="BA105" s="36">
        <v>7.4115534999999996E-2</v>
      </c>
      <c r="BB105" s="36">
        <v>0.464265082</v>
      </c>
      <c r="BC105" s="36">
        <v>37.675720800000001</v>
      </c>
      <c r="BD105" s="36">
        <v>101.61027731199999</v>
      </c>
      <c r="BE105" s="36">
        <v>1.3542004999999999E-2</v>
      </c>
      <c r="BF105" s="36">
        <v>2.7084009999999999E-2</v>
      </c>
      <c r="BG105" s="36">
        <v>1.0131175910000001</v>
      </c>
      <c r="BH105" s="36">
        <v>24.830100574999999</v>
      </c>
      <c r="BI105" s="36">
        <v>0</v>
      </c>
      <c r="BJ105" s="36">
        <v>0</v>
      </c>
      <c r="BK105" s="36">
        <v>0</v>
      </c>
      <c r="BL105" s="36">
        <v>0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>
        <v>5.4733963470000004</v>
      </c>
      <c r="E106" s="36">
        <v>17</v>
      </c>
      <c r="F106" s="36">
        <v>0</v>
      </c>
      <c r="G106" s="36">
        <v>0</v>
      </c>
      <c r="H106" s="36">
        <v>17</v>
      </c>
      <c r="I106" s="36">
        <v>1.4788546961975782E-6</v>
      </c>
      <c r="J106" s="36">
        <v>0.10503056019670019</v>
      </c>
      <c r="K106" s="36">
        <v>1.4788546961975782E-6</v>
      </c>
      <c r="L106" s="36">
        <v>0</v>
      </c>
      <c r="M106" s="36">
        <v>6.5703905139832407E-4</v>
      </c>
      <c r="N106" s="36">
        <v>0.10437499999999807</v>
      </c>
      <c r="O106" s="36">
        <v>2.96283E-4</v>
      </c>
      <c r="P106" s="36">
        <v>4.372E-4</v>
      </c>
      <c r="Q106" s="36">
        <v>2.81255E-4</v>
      </c>
      <c r="R106" s="36">
        <v>1.5027999999999999E-5</v>
      </c>
      <c r="S106" s="36">
        <v>4.1759700000000002E-4</v>
      </c>
      <c r="T106" s="36">
        <v>1.9603000000000002E-5</v>
      </c>
      <c r="U106" s="36">
        <v>0</v>
      </c>
      <c r="V106" s="36">
        <v>0</v>
      </c>
      <c r="W106" s="36">
        <v>2.9776185469619756E-4</v>
      </c>
      <c r="X106" s="36">
        <v>0.10546776019670019</v>
      </c>
      <c r="Y106" s="36">
        <v>0.10576552205139639</v>
      </c>
      <c r="Z106" s="36">
        <v>1.3774972220672072E-7</v>
      </c>
      <c r="AA106" s="36">
        <v>2.9478440552238227E-8</v>
      </c>
      <c r="AB106" s="36">
        <v>2.9478399999999999E-8</v>
      </c>
      <c r="AC106" s="36">
        <v>7.4037517803566491E-9</v>
      </c>
      <c r="AD106" s="36">
        <v>9.9566107323734621E-4</v>
      </c>
      <c r="AE106" s="36">
        <v>8.9609496591361165E-3</v>
      </c>
      <c r="AF106" s="36">
        <v>9.9566107323734634E-3</v>
      </c>
      <c r="AG106" s="36">
        <v>0</v>
      </c>
      <c r="AH106" s="36">
        <v>0</v>
      </c>
      <c r="AI106" s="36">
        <v>0</v>
      </c>
      <c r="AJ106" s="36">
        <v>1.1555915347517729E-9</v>
      </c>
      <c r="AK106" s="36">
        <v>1.3964658976680848E-9</v>
      </c>
      <c r="AL106" s="36">
        <v>3.4926748534619374E-9</v>
      </c>
      <c r="AM106" s="36">
        <v>8.5593433151084218E-9</v>
      </c>
      <c r="AN106" s="36">
        <v>9.9566246970324377E-4</v>
      </c>
      <c r="AO106" s="36">
        <v>8.9609531518109707E-3</v>
      </c>
      <c r="AP106" s="36">
        <v>0.30494408899999997</v>
      </c>
      <c r="AQ106" s="36">
        <v>0.164200663</v>
      </c>
      <c r="AR106" s="36">
        <v>0.46914475199999994</v>
      </c>
      <c r="AS106" s="36">
        <v>5.5498088000000001E-2</v>
      </c>
      <c r="AT106" s="36">
        <v>8.8208333999999999E-2</v>
      </c>
      <c r="AU106" s="36">
        <v>0.18845521100000001</v>
      </c>
      <c r="AV106" s="36">
        <v>0.19295231800000001</v>
      </c>
      <c r="AW106" s="36">
        <v>0.41223848400000002</v>
      </c>
      <c r="AX106" s="36">
        <v>0.17455251799999999</v>
      </c>
      <c r="AY106" s="36">
        <v>0.37292770600000003</v>
      </c>
      <c r="AZ106" s="36">
        <v>1.3960099999999999E-4</v>
      </c>
      <c r="BA106" s="36">
        <v>2.79203E-4</v>
      </c>
      <c r="BB106" s="36">
        <v>0.21577853299999999</v>
      </c>
      <c r="BC106" s="36">
        <v>8.6046233050000005</v>
      </c>
      <c r="BD106" s="36">
        <v>18.383592840999999</v>
      </c>
      <c r="BE106" s="36">
        <v>6.2939770000000001E-3</v>
      </c>
      <c r="BF106" s="36">
        <v>1.2587955E-2</v>
      </c>
      <c r="BG106" s="36">
        <v>1.8122134919999999</v>
      </c>
      <c r="BH106" s="36">
        <v>10.300613608999999</v>
      </c>
      <c r="BI106" s="36">
        <v>0</v>
      </c>
      <c r="BJ106" s="36">
        <v>0</v>
      </c>
      <c r="BK106" s="36">
        <v>0</v>
      </c>
      <c r="BL106" s="36">
        <v>0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>
        <v>5.4419632179999997</v>
      </c>
      <c r="E107" s="36">
        <v>5</v>
      </c>
      <c r="F107" s="36">
        <v>0</v>
      </c>
      <c r="G107" s="36">
        <v>1</v>
      </c>
      <c r="H107" s="36">
        <v>4</v>
      </c>
      <c r="I107" s="36">
        <v>8.8611648338989682E-5</v>
      </c>
      <c r="J107" s="36">
        <v>0.45395813318704942</v>
      </c>
      <c r="K107" s="36">
        <v>8.8611648338989682E-5</v>
      </c>
      <c r="L107" s="36">
        <v>0</v>
      </c>
      <c r="M107" s="36">
        <v>1.6424744835359471E-2</v>
      </c>
      <c r="N107" s="36">
        <v>0.43762200000002893</v>
      </c>
      <c r="O107" s="36">
        <v>1.161317E-3</v>
      </c>
      <c r="P107" s="36">
        <v>1.896064E-3</v>
      </c>
      <c r="Q107" s="36">
        <v>9.8325699999999997E-4</v>
      </c>
      <c r="R107" s="36">
        <v>1.7805999999999999E-4</v>
      </c>
      <c r="S107" s="36">
        <v>1.6638110000000001E-3</v>
      </c>
      <c r="T107" s="36">
        <v>2.3225300000000003E-4</v>
      </c>
      <c r="U107" s="36">
        <v>6.6E-3</v>
      </c>
      <c r="V107" s="36">
        <v>1.5599999999999999E-2</v>
      </c>
      <c r="W107" s="36">
        <v>7.8499286483389892E-3</v>
      </c>
      <c r="X107" s="36">
        <v>0.4714541971870494</v>
      </c>
      <c r="Y107" s="36">
        <v>0.47930412583538839</v>
      </c>
      <c r="Z107" s="36">
        <v>5.1717933234115172E-6</v>
      </c>
      <c r="AA107" s="36">
        <v>1.1067637712100645E-6</v>
      </c>
      <c r="AB107" s="36">
        <v>1.1067600000000001E-6</v>
      </c>
      <c r="AC107" s="36">
        <v>2.6916136703534361E-7</v>
      </c>
      <c r="AD107" s="36">
        <v>1.8422002108351796E-3</v>
      </c>
      <c r="AE107" s="36">
        <v>1.6579801897516615E-2</v>
      </c>
      <c r="AF107" s="36">
        <v>1.8422002108351796E-2</v>
      </c>
      <c r="AG107" s="36">
        <v>3.50682429761674E-4</v>
      </c>
      <c r="AH107" s="36">
        <v>5.9656321384744544E-4</v>
      </c>
      <c r="AI107" s="36">
        <v>1.9106146173222239E-3</v>
      </c>
      <c r="AJ107" s="36">
        <v>4.3386428266183789E-8</v>
      </c>
      <c r="AK107" s="36">
        <v>5.2430002880181073E-8</v>
      </c>
      <c r="AL107" s="36">
        <v>1.3113170391939637E-7</v>
      </c>
      <c r="AM107" s="36">
        <v>3.5099497755697556E-4</v>
      </c>
      <c r="AN107" s="36">
        <v>2.4388158546855051E-3</v>
      </c>
      <c r="AO107" s="36">
        <v>1.8490547646542756E-2</v>
      </c>
      <c r="AP107" s="36">
        <v>4.2801063480000003</v>
      </c>
      <c r="AQ107" s="36">
        <v>2.304672649</v>
      </c>
      <c r="AR107" s="36">
        <v>6.5847789970000008</v>
      </c>
      <c r="AS107" s="36">
        <v>0.54546641200000001</v>
      </c>
      <c r="AT107" s="36">
        <v>19.670624611000001</v>
      </c>
      <c r="AU107" s="36">
        <v>34.535076459000003</v>
      </c>
      <c r="AV107" s="36">
        <v>16.231035596000002</v>
      </c>
      <c r="AW107" s="36">
        <v>28.496301789</v>
      </c>
      <c r="AX107" s="36">
        <v>15.079320075</v>
      </c>
      <c r="AY107" s="36">
        <v>26.474272273</v>
      </c>
      <c r="AZ107" s="36">
        <v>3.8818070000000001E-3</v>
      </c>
      <c r="BA107" s="36">
        <v>7.7636140000000003E-3</v>
      </c>
      <c r="BB107" s="36">
        <v>0.26921439800000002</v>
      </c>
      <c r="BC107" s="36">
        <v>10.513818316</v>
      </c>
      <c r="BD107" s="36">
        <v>18.458769184000001</v>
      </c>
      <c r="BE107" s="36">
        <v>7.8526310000000005E-3</v>
      </c>
      <c r="BF107" s="36">
        <v>1.5705263000000001E-2</v>
      </c>
      <c r="BG107" s="36">
        <v>6.5740805819999997</v>
      </c>
      <c r="BH107" s="36">
        <v>7.256040745</v>
      </c>
      <c r="BI107" s="36">
        <v>0</v>
      </c>
      <c r="BJ107" s="36">
        <v>0</v>
      </c>
      <c r="BK107" s="36">
        <v>0</v>
      </c>
      <c r="BL107" s="36">
        <v>0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>
        <v>4.861014097</v>
      </c>
      <c r="E108" s="36">
        <v>0</v>
      </c>
      <c r="F108" s="36" t="s">
        <v>339</v>
      </c>
      <c r="G108" s="36" t="s">
        <v>339</v>
      </c>
      <c r="H108" s="36" t="s">
        <v>339</v>
      </c>
      <c r="I108" s="36">
        <v>0</v>
      </c>
      <c r="J108" s="36">
        <v>0</v>
      </c>
      <c r="K108" s="36">
        <v>0</v>
      </c>
      <c r="L108" s="36">
        <v>0</v>
      </c>
      <c r="M108" s="36">
        <v>0</v>
      </c>
      <c r="N108" s="36">
        <v>0</v>
      </c>
      <c r="O108" s="36">
        <v>7.3179899999999999E-4</v>
      </c>
      <c r="P108" s="36">
        <v>1.1436840000000001E-3</v>
      </c>
      <c r="Q108" s="36">
        <v>6.6517099999999999E-4</v>
      </c>
      <c r="R108" s="36">
        <v>6.6628E-5</v>
      </c>
      <c r="S108" s="36">
        <v>1.056778E-3</v>
      </c>
      <c r="T108" s="36">
        <v>8.6905999999999998E-5</v>
      </c>
      <c r="U108" s="36" t="s">
        <v>339</v>
      </c>
      <c r="V108" s="36" t="s">
        <v>339</v>
      </c>
      <c r="W108" s="36">
        <v>7.3179899999999999E-4</v>
      </c>
      <c r="X108" s="36">
        <v>1.1436840000000001E-3</v>
      </c>
      <c r="Y108" s="36">
        <v>1.8754830000000001E-3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 t="s">
        <v>339</v>
      </c>
      <c r="AH108" s="36" t="s">
        <v>339</v>
      </c>
      <c r="AI108" s="36" t="s">
        <v>339</v>
      </c>
      <c r="AJ108" s="36">
        <v>0</v>
      </c>
      <c r="AK108" s="36">
        <v>0</v>
      </c>
      <c r="AL108" s="36">
        <v>0</v>
      </c>
      <c r="AM108" s="36">
        <v>0</v>
      </c>
      <c r="AN108" s="36">
        <v>0</v>
      </c>
      <c r="AO108" s="36">
        <v>0</v>
      </c>
      <c r="AP108" s="36">
        <v>8.9947499999999995E-4</v>
      </c>
      <c r="AQ108" s="36">
        <v>4.8433299999999999E-4</v>
      </c>
      <c r="AR108" s="36">
        <v>1.3838079999999998E-3</v>
      </c>
      <c r="AS108" s="36">
        <v>0</v>
      </c>
      <c r="AT108" s="36">
        <v>0</v>
      </c>
      <c r="AU108" s="36">
        <v>0</v>
      </c>
      <c r="AV108" s="36">
        <v>0</v>
      </c>
      <c r="AW108" s="36">
        <v>0</v>
      </c>
      <c r="AX108" s="36">
        <v>0</v>
      </c>
      <c r="AY108" s="36">
        <v>0</v>
      </c>
      <c r="AZ108" s="36">
        <v>0</v>
      </c>
      <c r="BA108" s="36">
        <v>0</v>
      </c>
      <c r="BB108" s="36">
        <v>0</v>
      </c>
      <c r="BC108" s="36">
        <v>0</v>
      </c>
      <c r="BD108" s="36">
        <v>0</v>
      </c>
      <c r="BE108" s="36">
        <v>0</v>
      </c>
      <c r="BF108" s="36">
        <v>0</v>
      </c>
      <c r="BG108" s="36">
        <v>0.35555648200000001</v>
      </c>
      <c r="BH108" s="36">
        <v>4.0022074080000003</v>
      </c>
      <c r="BI108" s="36">
        <v>0</v>
      </c>
      <c r="BJ108" s="36">
        <v>0</v>
      </c>
      <c r="BK108" s="36">
        <v>0</v>
      </c>
      <c r="BL108" s="36">
        <v>0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>
        <v>4.7958272580000001</v>
      </c>
      <c r="E109" s="36">
        <v>0</v>
      </c>
      <c r="F109" s="36" t="s">
        <v>339</v>
      </c>
      <c r="G109" s="36" t="s">
        <v>339</v>
      </c>
      <c r="H109" s="36" t="s">
        <v>339</v>
      </c>
      <c r="I109" s="36">
        <v>0</v>
      </c>
      <c r="J109" s="36">
        <v>0</v>
      </c>
      <c r="K109" s="36">
        <v>0</v>
      </c>
      <c r="L109" s="36">
        <v>0</v>
      </c>
      <c r="M109" s="36">
        <v>0</v>
      </c>
      <c r="N109" s="36">
        <v>0</v>
      </c>
      <c r="O109" s="36">
        <v>5.3254099999999998E-4</v>
      </c>
      <c r="P109" s="36">
        <v>8.9180800000000001E-4</v>
      </c>
      <c r="Q109" s="36">
        <v>4.5780700000000002E-4</v>
      </c>
      <c r="R109" s="36">
        <v>7.4733999999999993E-5</v>
      </c>
      <c r="S109" s="36">
        <v>7.9432800000000007E-4</v>
      </c>
      <c r="T109" s="36">
        <v>9.7479999999999995E-5</v>
      </c>
      <c r="U109" s="36" t="s">
        <v>339</v>
      </c>
      <c r="V109" s="36" t="s">
        <v>339</v>
      </c>
      <c r="W109" s="36">
        <v>5.3254099999999998E-4</v>
      </c>
      <c r="X109" s="36">
        <v>8.9180800000000001E-4</v>
      </c>
      <c r="Y109" s="36">
        <v>1.4243490000000001E-3</v>
      </c>
      <c r="Z109" s="36">
        <v>0</v>
      </c>
      <c r="AA109" s="36">
        <v>0</v>
      </c>
      <c r="AB109" s="36">
        <v>0</v>
      </c>
      <c r="AC109" s="36">
        <v>0</v>
      </c>
      <c r="AD109" s="36">
        <v>0</v>
      </c>
      <c r="AE109" s="36">
        <v>0</v>
      </c>
      <c r="AF109" s="36">
        <v>0</v>
      </c>
      <c r="AG109" s="36" t="s">
        <v>339</v>
      </c>
      <c r="AH109" s="36" t="s">
        <v>339</v>
      </c>
      <c r="AI109" s="36" t="s">
        <v>339</v>
      </c>
      <c r="AJ109" s="36">
        <v>0</v>
      </c>
      <c r="AK109" s="36">
        <v>0</v>
      </c>
      <c r="AL109" s="36">
        <v>0</v>
      </c>
      <c r="AM109" s="36">
        <v>0</v>
      </c>
      <c r="AN109" s="36">
        <v>0</v>
      </c>
      <c r="AO109" s="36">
        <v>0</v>
      </c>
      <c r="AP109" s="36">
        <v>1.533017E-3</v>
      </c>
      <c r="AQ109" s="36">
        <v>8.2547100000000004E-4</v>
      </c>
      <c r="AR109" s="36">
        <v>2.3584880000000002E-3</v>
      </c>
      <c r="AS109" s="36">
        <v>0</v>
      </c>
      <c r="AT109" s="36">
        <v>0</v>
      </c>
      <c r="AU109" s="36">
        <v>0</v>
      </c>
      <c r="AV109" s="36">
        <v>0</v>
      </c>
      <c r="AW109" s="36">
        <v>0</v>
      </c>
      <c r="AX109" s="36">
        <v>0</v>
      </c>
      <c r="AY109" s="36">
        <v>0</v>
      </c>
      <c r="AZ109" s="36">
        <v>0</v>
      </c>
      <c r="BA109" s="36">
        <v>0</v>
      </c>
      <c r="BB109" s="36">
        <v>0.16464266999999999</v>
      </c>
      <c r="BC109" s="36">
        <v>7.3861654679999997</v>
      </c>
      <c r="BD109" s="36">
        <v>18.855785152999999</v>
      </c>
      <c r="BE109" s="36">
        <v>4.8024110000000004E-3</v>
      </c>
      <c r="BF109" s="36">
        <v>9.6048220000000007E-3</v>
      </c>
      <c r="BG109" s="36">
        <v>0.26371545200000002</v>
      </c>
      <c r="BH109" s="36">
        <v>8.9266897689999993</v>
      </c>
      <c r="BI109" s="36">
        <v>0</v>
      </c>
      <c r="BJ109" s="36">
        <v>0</v>
      </c>
      <c r="BK109" s="36">
        <v>0</v>
      </c>
      <c r="BL109" s="36">
        <v>0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>
        <v>4.0325546179999998</v>
      </c>
      <c r="E110" s="36">
        <v>1</v>
      </c>
      <c r="F110" s="36">
        <v>0</v>
      </c>
      <c r="G110" s="36">
        <v>0</v>
      </c>
      <c r="H110" s="36">
        <v>1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36">
        <v>0</v>
      </c>
      <c r="W110" s="36">
        <v>0</v>
      </c>
      <c r="X110" s="36">
        <v>0</v>
      </c>
      <c r="Y110" s="36">
        <v>0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0</v>
      </c>
      <c r="AI110" s="36">
        <v>0</v>
      </c>
      <c r="AJ110" s="36">
        <v>0</v>
      </c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0</v>
      </c>
      <c r="AQ110" s="36">
        <v>0</v>
      </c>
      <c r="AR110" s="36">
        <v>0</v>
      </c>
      <c r="AS110" s="36">
        <v>0</v>
      </c>
      <c r="AT110" s="36">
        <v>0</v>
      </c>
      <c r="AU110" s="36">
        <v>0</v>
      </c>
      <c r="AV110" s="36">
        <v>0</v>
      </c>
      <c r="AW110" s="36">
        <v>0</v>
      </c>
      <c r="AX110" s="36">
        <v>0</v>
      </c>
      <c r="AY110" s="36">
        <v>0</v>
      </c>
      <c r="AZ110" s="36">
        <v>0</v>
      </c>
      <c r="BA110" s="36">
        <v>0</v>
      </c>
      <c r="BB110" s="36">
        <v>0</v>
      </c>
      <c r="BC110" s="36">
        <v>0</v>
      </c>
      <c r="BD110" s="36">
        <v>0</v>
      </c>
      <c r="BE110" s="36">
        <v>0</v>
      </c>
      <c r="BF110" s="36">
        <v>0</v>
      </c>
      <c r="BG110" s="36">
        <v>0</v>
      </c>
      <c r="BH110" s="36">
        <v>0</v>
      </c>
      <c r="BI110" s="36">
        <v>0</v>
      </c>
      <c r="BJ110" s="36">
        <v>0</v>
      </c>
      <c r="BK110" s="36">
        <v>0</v>
      </c>
      <c r="BL110" s="36">
        <v>0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>
        <v>4.4807131130000002</v>
      </c>
      <c r="E111" s="36">
        <v>0</v>
      </c>
      <c r="F111" s="36" t="s">
        <v>339</v>
      </c>
      <c r="G111" s="36" t="s">
        <v>339</v>
      </c>
      <c r="H111" s="36" t="s">
        <v>339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0</v>
      </c>
      <c r="P111" s="36">
        <v>0</v>
      </c>
      <c r="Q111" s="36">
        <v>0</v>
      </c>
      <c r="R111" s="36">
        <v>0</v>
      </c>
      <c r="S111" s="36">
        <v>0</v>
      </c>
      <c r="T111" s="36">
        <v>0</v>
      </c>
      <c r="U111" s="36" t="s">
        <v>339</v>
      </c>
      <c r="V111" s="36" t="s">
        <v>339</v>
      </c>
      <c r="W111" s="36">
        <v>0</v>
      </c>
      <c r="X111" s="36">
        <v>0</v>
      </c>
      <c r="Y111" s="36">
        <v>0</v>
      </c>
      <c r="Z111" s="36">
        <v>0</v>
      </c>
      <c r="AA111" s="36">
        <v>0</v>
      </c>
      <c r="AB111" s="36">
        <v>0</v>
      </c>
      <c r="AC111" s="36">
        <v>0</v>
      </c>
      <c r="AD111" s="36">
        <v>0</v>
      </c>
      <c r="AE111" s="36">
        <v>0</v>
      </c>
      <c r="AF111" s="36">
        <v>0</v>
      </c>
      <c r="AG111" s="36" t="s">
        <v>339</v>
      </c>
      <c r="AH111" s="36" t="s">
        <v>339</v>
      </c>
      <c r="AI111" s="36" t="s">
        <v>339</v>
      </c>
      <c r="AJ111" s="36">
        <v>0</v>
      </c>
      <c r="AK111" s="36">
        <v>0</v>
      </c>
      <c r="AL111" s="36">
        <v>0</v>
      </c>
      <c r="AM111" s="36">
        <v>0</v>
      </c>
      <c r="AN111" s="36">
        <v>0</v>
      </c>
      <c r="AO111" s="36">
        <v>0</v>
      </c>
      <c r="AP111" s="36">
        <v>0</v>
      </c>
      <c r="AQ111" s="36">
        <v>0</v>
      </c>
      <c r="AR111" s="36">
        <v>0</v>
      </c>
      <c r="AS111" s="36">
        <v>0</v>
      </c>
      <c r="AT111" s="36">
        <v>0</v>
      </c>
      <c r="AU111" s="36">
        <v>0</v>
      </c>
      <c r="AV111" s="36">
        <v>0</v>
      </c>
      <c r="AW111" s="36">
        <v>0</v>
      </c>
      <c r="AX111" s="36">
        <v>0</v>
      </c>
      <c r="AY111" s="36">
        <v>0</v>
      </c>
      <c r="AZ111" s="36">
        <v>0</v>
      </c>
      <c r="BA111" s="36">
        <v>0</v>
      </c>
      <c r="BB111" s="36">
        <v>0</v>
      </c>
      <c r="BC111" s="36">
        <v>0</v>
      </c>
      <c r="BD111" s="36">
        <v>0</v>
      </c>
      <c r="BE111" s="36">
        <v>0</v>
      </c>
      <c r="BF111" s="36">
        <v>0</v>
      </c>
      <c r="BG111" s="36">
        <v>0</v>
      </c>
      <c r="BH111" s="36">
        <v>0</v>
      </c>
      <c r="BI111" s="36">
        <v>0</v>
      </c>
      <c r="BJ111" s="36">
        <v>0</v>
      </c>
      <c r="BK111" s="36">
        <v>0</v>
      </c>
      <c r="BL111" s="36">
        <v>0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>
        <v>3.935207938</v>
      </c>
      <c r="E112" s="36">
        <v>0</v>
      </c>
      <c r="F112" s="36" t="s">
        <v>339</v>
      </c>
      <c r="G112" s="36" t="s">
        <v>339</v>
      </c>
      <c r="H112" s="36" t="s">
        <v>339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6">
        <v>0</v>
      </c>
      <c r="T112" s="36">
        <v>0</v>
      </c>
      <c r="U112" s="36" t="s">
        <v>339</v>
      </c>
      <c r="V112" s="36" t="s">
        <v>339</v>
      </c>
      <c r="W112" s="36">
        <v>0</v>
      </c>
      <c r="X112" s="36">
        <v>0</v>
      </c>
      <c r="Y112" s="36">
        <v>0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36">
        <v>0</v>
      </c>
      <c r="AG112" s="36" t="s">
        <v>339</v>
      </c>
      <c r="AH112" s="36" t="s">
        <v>339</v>
      </c>
      <c r="AI112" s="36" t="s">
        <v>339</v>
      </c>
      <c r="AJ112" s="36">
        <v>0</v>
      </c>
      <c r="AK112" s="36">
        <v>0</v>
      </c>
      <c r="AL112" s="36">
        <v>0</v>
      </c>
      <c r="AM112" s="36">
        <v>0</v>
      </c>
      <c r="AN112" s="36">
        <v>0</v>
      </c>
      <c r="AO112" s="36">
        <v>0</v>
      </c>
      <c r="AP112" s="36">
        <v>0</v>
      </c>
      <c r="AQ112" s="36">
        <v>0</v>
      </c>
      <c r="AR112" s="36">
        <v>0</v>
      </c>
      <c r="AS112" s="36">
        <v>0</v>
      </c>
      <c r="AT112" s="36">
        <v>0</v>
      </c>
      <c r="AU112" s="36">
        <v>0</v>
      </c>
      <c r="AV112" s="36">
        <v>0</v>
      </c>
      <c r="AW112" s="36">
        <v>0</v>
      </c>
      <c r="AX112" s="36">
        <v>0</v>
      </c>
      <c r="AY112" s="36">
        <v>0</v>
      </c>
      <c r="AZ112" s="36">
        <v>0</v>
      </c>
      <c r="BA112" s="36">
        <v>0</v>
      </c>
      <c r="BB112" s="36">
        <v>0</v>
      </c>
      <c r="BC112" s="36">
        <v>0</v>
      </c>
      <c r="BD112" s="36">
        <v>0</v>
      </c>
      <c r="BE112" s="36">
        <v>0</v>
      </c>
      <c r="BF112" s="36">
        <v>0</v>
      </c>
      <c r="BG112" s="36">
        <v>0</v>
      </c>
      <c r="BH112" s="36">
        <v>0</v>
      </c>
      <c r="BI112" s="36">
        <v>0</v>
      </c>
      <c r="BJ112" s="36">
        <v>0</v>
      </c>
      <c r="BK112" s="36">
        <v>0</v>
      </c>
      <c r="BL112" s="36">
        <v>0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>
        <v>4.3423166980000003</v>
      </c>
      <c r="E113" s="36">
        <v>3</v>
      </c>
      <c r="F113" s="36">
        <v>0</v>
      </c>
      <c r="G113" s="36">
        <v>0</v>
      </c>
      <c r="H113" s="36">
        <v>3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0</v>
      </c>
      <c r="Q113" s="36">
        <v>0</v>
      </c>
      <c r="R113" s="36">
        <v>0</v>
      </c>
      <c r="S113" s="36">
        <v>0</v>
      </c>
      <c r="T113" s="36">
        <v>0</v>
      </c>
      <c r="U113" s="36">
        <v>0</v>
      </c>
      <c r="V113" s="36">
        <v>0</v>
      </c>
      <c r="W113" s="36">
        <v>0</v>
      </c>
      <c r="X113" s="36">
        <v>0</v>
      </c>
      <c r="Y113" s="36">
        <v>0</v>
      </c>
      <c r="Z113" s="36">
        <v>0</v>
      </c>
      <c r="AA113" s="36">
        <v>0</v>
      </c>
      <c r="AB113" s="36">
        <v>0</v>
      </c>
      <c r="AC113" s="36">
        <v>0</v>
      </c>
      <c r="AD113" s="36">
        <v>0</v>
      </c>
      <c r="AE113" s="36">
        <v>0</v>
      </c>
      <c r="AF113" s="36">
        <v>0</v>
      </c>
      <c r="AG113" s="36">
        <v>0</v>
      </c>
      <c r="AH113" s="36">
        <v>0</v>
      </c>
      <c r="AI113" s="36">
        <v>0</v>
      </c>
      <c r="AJ113" s="36">
        <v>0</v>
      </c>
      <c r="AK113" s="36">
        <v>0</v>
      </c>
      <c r="AL113" s="36">
        <v>0</v>
      </c>
      <c r="AM113" s="36">
        <v>0</v>
      </c>
      <c r="AN113" s="36">
        <v>0</v>
      </c>
      <c r="AO113" s="36">
        <v>0</v>
      </c>
      <c r="AP113" s="36">
        <v>0</v>
      </c>
      <c r="AQ113" s="36">
        <v>0</v>
      </c>
      <c r="AR113" s="36">
        <v>0</v>
      </c>
      <c r="AS113" s="36">
        <v>0</v>
      </c>
      <c r="AT113" s="36">
        <v>0</v>
      </c>
      <c r="AU113" s="36">
        <v>0</v>
      </c>
      <c r="AV113" s="36">
        <v>0</v>
      </c>
      <c r="AW113" s="36">
        <v>0</v>
      </c>
      <c r="AX113" s="36">
        <v>0</v>
      </c>
      <c r="AY113" s="36">
        <v>0</v>
      </c>
      <c r="AZ113" s="36">
        <v>0</v>
      </c>
      <c r="BA113" s="36">
        <v>0</v>
      </c>
      <c r="BB113" s="36">
        <v>0</v>
      </c>
      <c r="BC113" s="36">
        <v>0</v>
      </c>
      <c r="BD113" s="36">
        <v>0</v>
      </c>
      <c r="BE113" s="36">
        <v>0</v>
      </c>
      <c r="BF113" s="36">
        <v>0</v>
      </c>
      <c r="BG113" s="36">
        <v>0</v>
      </c>
      <c r="BH113" s="36">
        <v>0</v>
      </c>
      <c r="BI113" s="36">
        <v>0</v>
      </c>
      <c r="BJ113" s="36">
        <v>0</v>
      </c>
      <c r="BK113" s="36">
        <v>0</v>
      </c>
      <c r="BL113" s="36">
        <v>0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>
        <v>4.8747446669999999</v>
      </c>
      <c r="E114" s="36">
        <v>5</v>
      </c>
      <c r="F114" s="36">
        <v>0</v>
      </c>
      <c r="G114" s="36">
        <v>0</v>
      </c>
      <c r="H114" s="36">
        <v>5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1.003746E-3</v>
      </c>
      <c r="P114" s="36">
        <v>1.5822319999999998E-3</v>
      </c>
      <c r="Q114" s="36">
        <v>9.6074700000000008E-4</v>
      </c>
      <c r="R114" s="36">
        <v>4.2998999999999999E-5</v>
      </c>
      <c r="S114" s="36">
        <v>1.5261469999999998E-3</v>
      </c>
      <c r="T114" s="36">
        <v>5.6085000000000003E-5</v>
      </c>
      <c r="U114" s="36">
        <v>0</v>
      </c>
      <c r="V114" s="36">
        <v>0</v>
      </c>
      <c r="W114" s="36">
        <v>1.003746E-3</v>
      </c>
      <c r="X114" s="36">
        <v>1.5822319999999998E-3</v>
      </c>
      <c r="Y114" s="36">
        <v>2.5859780000000001E-3</v>
      </c>
      <c r="Z114" s="36">
        <v>0</v>
      </c>
      <c r="AA114" s="36">
        <v>0</v>
      </c>
      <c r="AB114" s="36">
        <v>0</v>
      </c>
      <c r="AC114" s="36">
        <v>0</v>
      </c>
      <c r="AD114" s="36">
        <v>0</v>
      </c>
      <c r="AE114" s="36">
        <v>0</v>
      </c>
      <c r="AF114" s="36">
        <v>0</v>
      </c>
      <c r="AG114" s="36">
        <v>0</v>
      </c>
      <c r="AH114" s="36">
        <v>0</v>
      </c>
      <c r="AI114" s="36">
        <v>0</v>
      </c>
      <c r="AJ114" s="36">
        <v>0</v>
      </c>
      <c r="AK114" s="36">
        <v>0</v>
      </c>
      <c r="AL114" s="36">
        <v>0</v>
      </c>
      <c r="AM114" s="36">
        <v>0</v>
      </c>
      <c r="AN114" s="36">
        <v>0</v>
      </c>
      <c r="AO114" s="36">
        <v>0</v>
      </c>
      <c r="AP114" s="36">
        <v>1.602378E-3</v>
      </c>
      <c r="AQ114" s="36">
        <v>8.6281800000000001E-4</v>
      </c>
      <c r="AR114" s="36">
        <v>2.4651960000000002E-3</v>
      </c>
      <c r="AS114" s="36">
        <v>0</v>
      </c>
      <c r="AT114" s="36">
        <v>0</v>
      </c>
      <c r="AU114" s="36">
        <v>0</v>
      </c>
      <c r="AV114" s="36">
        <v>0</v>
      </c>
      <c r="AW114" s="36">
        <v>0</v>
      </c>
      <c r="AX114" s="36">
        <v>0</v>
      </c>
      <c r="AY114" s="36">
        <v>0</v>
      </c>
      <c r="AZ114" s="36">
        <v>0</v>
      </c>
      <c r="BA114" s="36">
        <v>0</v>
      </c>
      <c r="BB114" s="36">
        <v>8.5273891000000004E-2</v>
      </c>
      <c r="BC114" s="36">
        <v>5.2032643109999999</v>
      </c>
      <c r="BD114" s="36">
        <v>11.01</v>
      </c>
      <c r="BE114" s="36">
        <v>2.4873270000000001E-3</v>
      </c>
      <c r="BF114" s="36">
        <v>4.9746549999999997E-3</v>
      </c>
      <c r="BG114" s="36">
        <v>0.73300902000000001</v>
      </c>
      <c r="BH114" s="36">
        <v>2.860260647</v>
      </c>
      <c r="BI114" s="36">
        <v>0</v>
      </c>
      <c r="BJ114" s="36">
        <v>0</v>
      </c>
      <c r="BK114" s="36">
        <v>0</v>
      </c>
      <c r="BL114" s="36">
        <v>0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>
        <v>4.9753043019999996</v>
      </c>
      <c r="E115" s="36">
        <v>102</v>
      </c>
      <c r="F115" s="36">
        <v>0</v>
      </c>
      <c r="G115" s="36">
        <v>4</v>
      </c>
      <c r="H115" s="36">
        <v>98</v>
      </c>
      <c r="I115" s="36">
        <v>0</v>
      </c>
      <c r="J115" s="36">
        <v>0</v>
      </c>
      <c r="K115" s="36">
        <v>0</v>
      </c>
      <c r="L115" s="36">
        <v>0</v>
      </c>
      <c r="M115" s="36">
        <v>0</v>
      </c>
      <c r="N115" s="36">
        <v>0</v>
      </c>
      <c r="O115" s="36">
        <v>4.8268679999999998E-3</v>
      </c>
      <c r="P115" s="36">
        <v>7.6090189999999999E-3</v>
      </c>
      <c r="Q115" s="36">
        <v>4.4734609999999998E-3</v>
      </c>
      <c r="R115" s="36">
        <v>3.5340699999999997E-4</v>
      </c>
      <c r="S115" s="36">
        <v>7.1480529999999997E-3</v>
      </c>
      <c r="T115" s="36">
        <v>4.6096599999999999E-4</v>
      </c>
      <c r="U115" s="36">
        <v>1.4999999999999999E-2</v>
      </c>
      <c r="V115" s="36">
        <v>3.5999999999999997E-2</v>
      </c>
      <c r="W115" s="36">
        <v>1.9826867999999997E-2</v>
      </c>
      <c r="X115" s="36">
        <v>4.3609018999999999E-2</v>
      </c>
      <c r="Y115" s="36">
        <v>6.3435886999999996E-2</v>
      </c>
      <c r="Z115" s="36">
        <v>0</v>
      </c>
      <c r="AA115" s="36">
        <v>0</v>
      </c>
      <c r="AB115" s="36">
        <v>0</v>
      </c>
      <c r="AC115" s="36">
        <v>0</v>
      </c>
      <c r="AD115" s="36">
        <v>0</v>
      </c>
      <c r="AE115" s="36">
        <v>0</v>
      </c>
      <c r="AF115" s="36">
        <v>0</v>
      </c>
      <c r="AG115" s="36">
        <v>1.0161684875881092E-3</v>
      </c>
      <c r="AH115" s="36">
        <v>1.728654438655634E-3</v>
      </c>
      <c r="AI115" s="36">
        <v>5.5363662427214229E-3</v>
      </c>
      <c r="AJ115" s="36">
        <v>0</v>
      </c>
      <c r="AK115" s="36">
        <v>0</v>
      </c>
      <c r="AL115" s="36">
        <v>0</v>
      </c>
      <c r="AM115" s="36">
        <v>1.0161684875881092E-3</v>
      </c>
      <c r="AN115" s="36">
        <v>1.728654438655634E-3</v>
      </c>
      <c r="AO115" s="36">
        <v>5.5363662427214229E-3</v>
      </c>
      <c r="AP115" s="36">
        <v>7.8511294999999995E-2</v>
      </c>
      <c r="AQ115" s="36">
        <v>4.2275312000000002E-2</v>
      </c>
      <c r="AR115" s="36">
        <v>0.12078660699999999</v>
      </c>
      <c r="AS115" s="36">
        <v>0</v>
      </c>
      <c r="AT115" s="36">
        <v>0</v>
      </c>
      <c r="AU115" s="36">
        <v>0</v>
      </c>
      <c r="AV115" s="36">
        <v>0</v>
      </c>
      <c r="AW115" s="36">
        <v>0</v>
      </c>
      <c r="AX115" s="36">
        <v>0</v>
      </c>
      <c r="AY115" s="36">
        <v>0</v>
      </c>
      <c r="AZ115" s="36">
        <v>0</v>
      </c>
      <c r="BA115" s="36">
        <v>0</v>
      </c>
      <c r="BB115" s="36">
        <v>0.60207060800000001</v>
      </c>
      <c r="BC115" s="36">
        <v>53.145836254000002</v>
      </c>
      <c r="BD115" s="36">
        <v>113.784000369</v>
      </c>
      <c r="BE115" s="36">
        <v>0.273668458</v>
      </c>
      <c r="BF115" s="36">
        <v>0.54733691600000001</v>
      </c>
      <c r="BG115" s="36">
        <v>1.9249842180000001</v>
      </c>
      <c r="BH115" s="36">
        <v>6.7233611010000001</v>
      </c>
      <c r="BI115" s="36">
        <v>0</v>
      </c>
      <c r="BJ115" s="36">
        <v>0</v>
      </c>
      <c r="BK115" s="36">
        <v>0</v>
      </c>
      <c r="BL115" s="36">
        <v>0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>
        <v>4.8645567209999996</v>
      </c>
      <c r="E116" s="36">
        <v>36</v>
      </c>
      <c r="F116" s="36">
        <v>0</v>
      </c>
      <c r="G116" s="36">
        <v>0</v>
      </c>
      <c r="H116" s="36">
        <v>36</v>
      </c>
      <c r="I116" s="36">
        <v>0</v>
      </c>
      <c r="J116" s="36">
        <v>0</v>
      </c>
      <c r="K116" s="36">
        <v>0</v>
      </c>
      <c r="L116" s="36">
        <v>0</v>
      </c>
      <c r="M116" s="36">
        <v>0</v>
      </c>
      <c r="N116" s="36">
        <v>0</v>
      </c>
      <c r="O116" s="36">
        <v>1.4108469999999998E-3</v>
      </c>
      <c r="P116" s="36">
        <v>1.9410839999999998E-3</v>
      </c>
      <c r="Q116" s="36">
        <v>1.3224159999999999E-3</v>
      </c>
      <c r="R116" s="36">
        <v>8.8430999999999994E-5</v>
      </c>
      <c r="S116" s="36">
        <v>1.8257389999999998E-3</v>
      </c>
      <c r="T116" s="36">
        <v>1.15345E-4</v>
      </c>
      <c r="U116" s="36">
        <v>0</v>
      </c>
      <c r="V116" s="36">
        <v>0</v>
      </c>
      <c r="W116" s="36">
        <v>1.4108469999999998E-3</v>
      </c>
      <c r="X116" s="36">
        <v>1.9410839999999998E-3</v>
      </c>
      <c r="Y116" s="36">
        <v>3.3519309999999998E-3</v>
      </c>
      <c r="Z116" s="36">
        <v>0</v>
      </c>
      <c r="AA116" s="36">
        <v>0</v>
      </c>
      <c r="AB116" s="36">
        <v>0</v>
      </c>
      <c r="AC116" s="36">
        <v>0</v>
      </c>
      <c r="AD116" s="36">
        <v>0</v>
      </c>
      <c r="AE116" s="36">
        <v>0</v>
      </c>
      <c r="AF116" s="36">
        <v>0</v>
      </c>
      <c r="AG116" s="36">
        <v>0</v>
      </c>
      <c r="AH116" s="36">
        <v>0</v>
      </c>
      <c r="AI116" s="36">
        <v>0</v>
      </c>
      <c r="AJ116" s="36">
        <v>0</v>
      </c>
      <c r="AK116" s="36">
        <v>0</v>
      </c>
      <c r="AL116" s="36">
        <v>0</v>
      </c>
      <c r="AM116" s="36">
        <v>0</v>
      </c>
      <c r="AN116" s="36">
        <v>0</v>
      </c>
      <c r="AO116" s="36">
        <v>0</v>
      </c>
      <c r="AP116" s="36">
        <v>1.439606E-3</v>
      </c>
      <c r="AQ116" s="36">
        <v>7.7517199999999997E-4</v>
      </c>
      <c r="AR116" s="36">
        <v>2.2147779999999997E-3</v>
      </c>
      <c r="AS116" s="36">
        <v>0</v>
      </c>
      <c r="AT116" s="36">
        <v>0</v>
      </c>
      <c r="AU116" s="36">
        <v>0</v>
      </c>
      <c r="AV116" s="36">
        <v>0</v>
      </c>
      <c r="AW116" s="36">
        <v>0</v>
      </c>
      <c r="AX116" s="36">
        <v>0</v>
      </c>
      <c r="AY116" s="36">
        <v>0</v>
      </c>
      <c r="AZ116" s="36">
        <v>0</v>
      </c>
      <c r="BA116" s="36">
        <v>0</v>
      </c>
      <c r="BB116" s="36">
        <v>0.17549026700000001</v>
      </c>
      <c r="BC116" s="36">
        <v>12.954509892000001</v>
      </c>
      <c r="BD116" s="36">
        <v>28.940174983999999</v>
      </c>
      <c r="BE116" s="36">
        <v>7.9768302999999999E-2</v>
      </c>
      <c r="BF116" s="36">
        <v>0.159536606</v>
      </c>
      <c r="BG116" s="36">
        <v>0.56531147500000001</v>
      </c>
      <c r="BH116" s="36">
        <v>2.0250092409999998</v>
      </c>
      <c r="BI116" s="36">
        <v>0</v>
      </c>
      <c r="BJ116" s="36">
        <v>0</v>
      </c>
      <c r="BK116" s="36">
        <v>0</v>
      </c>
      <c r="BL116" s="36">
        <v>0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>
        <v>4.9263446630000001</v>
      </c>
      <c r="E117" s="36">
        <v>55</v>
      </c>
      <c r="F117" s="36">
        <v>0</v>
      </c>
      <c r="G117" s="36">
        <v>0</v>
      </c>
      <c r="H117" s="36">
        <v>55</v>
      </c>
      <c r="I117" s="36">
        <v>0</v>
      </c>
      <c r="J117" s="36">
        <v>0</v>
      </c>
      <c r="K117" s="36">
        <v>0</v>
      </c>
      <c r="L117" s="36">
        <v>0</v>
      </c>
      <c r="M117" s="36">
        <v>0</v>
      </c>
      <c r="N117" s="36">
        <v>0</v>
      </c>
      <c r="O117" s="36">
        <v>1.2349099999999999E-4</v>
      </c>
      <c r="P117" s="36">
        <v>2.1578799999999999E-4</v>
      </c>
      <c r="Q117" s="36">
        <v>1.16006E-4</v>
      </c>
      <c r="R117" s="36">
        <v>7.4850000000000003E-6</v>
      </c>
      <c r="S117" s="36">
        <v>2.0602399999999999E-4</v>
      </c>
      <c r="T117" s="36">
        <v>9.764E-6</v>
      </c>
      <c r="U117" s="36">
        <v>0</v>
      </c>
      <c r="V117" s="36">
        <v>0</v>
      </c>
      <c r="W117" s="36">
        <v>1.2349099999999999E-4</v>
      </c>
      <c r="X117" s="36">
        <v>2.1578799999999999E-4</v>
      </c>
      <c r="Y117" s="36">
        <v>3.3927899999999995E-4</v>
      </c>
      <c r="Z117" s="36">
        <v>0</v>
      </c>
      <c r="AA117" s="36">
        <v>0</v>
      </c>
      <c r="AB117" s="36">
        <v>0</v>
      </c>
      <c r="AC117" s="36">
        <v>0</v>
      </c>
      <c r="AD117" s="36">
        <v>0</v>
      </c>
      <c r="AE117" s="36">
        <v>0</v>
      </c>
      <c r="AF117" s="36">
        <v>0</v>
      </c>
      <c r="AG117" s="36">
        <v>0</v>
      </c>
      <c r="AH117" s="36">
        <v>0</v>
      </c>
      <c r="AI117" s="36">
        <v>0</v>
      </c>
      <c r="AJ117" s="36">
        <v>0</v>
      </c>
      <c r="AK117" s="36">
        <v>0</v>
      </c>
      <c r="AL117" s="36">
        <v>0</v>
      </c>
      <c r="AM117" s="36">
        <v>0</v>
      </c>
      <c r="AN117" s="36">
        <v>0</v>
      </c>
      <c r="AO117" s="36">
        <v>0</v>
      </c>
      <c r="AP117" s="36">
        <v>1.7188899999999999E-4</v>
      </c>
      <c r="AQ117" s="36">
        <v>9.2554999999999997E-5</v>
      </c>
      <c r="AR117" s="36">
        <v>2.6444399999999996E-4</v>
      </c>
      <c r="AS117" s="36">
        <v>0</v>
      </c>
      <c r="AT117" s="36">
        <v>0</v>
      </c>
      <c r="AU117" s="36">
        <v>0</v>
      </c>
      <c r="AV117" s="36">
        <v>0</v>
      </c>
      <c r="AW117" s="36">
        <v>0</v>
      </c>
      <c r="AX117" s="36">
        <v>0</v>
      </c>
      <c r="AY117" s="36">
        <v>0</v>
      </c>
      <c r="AZ117" s="36">
        <v>0</v>
      </c>
      <c r="BA117" s="36">
        <v>0</v>
      </c>
      <c r="BB117" s="36">
        <v>0.113868024</v>
      </c>
      <c r="BC117" s="36">
        <v>5.6352865850000002</v>
      </c>
      <c r="BD117" s="36">
        <v>13.043387557000001</v>
      </c>
      <c r="BE117" s="36">
        <v>5.1758193000000001E-2</v>
      </c>
      <c r="BF117" s="36">
        <v>0.103516386</v>
      </c>
      <c r="BG117" s="36">
        <v>0.38845760600000001</v>
      </c>
      <c r="BH117" s="36">
        <v>2.415614427</v>
      </c>
      <c r="BI117" s="36">
        <v>0</v>
      </c>
      <c r="BJ117" s="36">
        <v>0</v>
      </c>
      <c r="BK117" s="36">
        <v>0</v>
      </c>
      <c r="BL117" s="36">
        <v>0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>
        <v>4.7673258519999999</v>
      </c>
      <c r="E118" s="36">
        <v>46</v>
      </c>
      <c r="F118" s="36">
        <v>0</v>
      </c>
      <c r="G118" s="36">
        <v>0</v>
      </c>
      <c r="H118" s="36">
        <v>46</v>
      </c>
      <c r="I118" s="36">
        <v>0</v>
      </c>
      <c r="J118" s="36">
        <v>0</v>
      </c>
      <c r="K118" s="36">
        <v>0</v>
      </c>
      <c r="L118" s="36">
        <v>0</v>
      </c>
      <c r="M118" s="36">
        <v>0</v>
      </c>
      <c r="N118" s="36">
        <v>0</v>
      </c>
      <c r="O118" s="36">
        <v>0</v>
      </c>
      <c r="P118" s="36">
        <v>0</v>
      </c>
      <c r="Q118" s="36">
        <v>0</v>
      </c>
      <c r="R118" s="36">
        <v>0</v>
      </c>
      <c r="S118" s="36">
        <v>0</v>
      </c>
      <c r="T118" s="36">
        <v>0</v>
      </c>
      <c r="U118" s="36">
        <v>0</v>
      </c>
      <c r="V118" s="36">
        <v>0</v>
      </c>
      <c r="W118" s="36">
        <v>0</v>
      </c>
      <c r="X118" s="36">
        <v>0</v>
      </c>
      <c r="Y118" s="36">
        <v>0</v>
      </c>
      <c r="Z118" s="36">
        <v>0</v>
      </c>
      <c r="AA118" s="36">
        <v>0</v>
      </c>
      <c r="AB118" s="36">
        <v>0</v>
      </c>
      <c r="AC118" s="36">
        <v>0</v>
      </c>
      <c r="AD118" s="36">
        <v>0</v>
      </c>
      <c r="AE118" s="36">
        <v>0</v>
      </c>
      <c r="AF118" s="36">
        <v>0</v>
      </c>
      <c r="AG118" s="36">
        <v>0</v>
      </c>
      <c r="AH118" s="36">
        <v>0</v>
      </c>
      <c r="AI118" s="36">
        <v>0</v>
      </c>
      <c r="AJ118" s="36">
        <v>0</v>
      </c>
      <c r="AK118" s="36">
        <v>0</v>
      </c>
      <c r="AL118" s="36">
        <v>0</v>
      </c>
      <c r="AM118" s="36">
        <v>0</v>
      </c>
      <c r="AN118" s="36">
        <v>0</v>
      </c>
      <c r="AO118" s="36">
        <v>0</v>
      </c>
      <c r="AP118" s="36">
        <v>0</v>
      </c>
      <c r="AQ118" s="36">
        <v>0</v>
      </c>
      <c r="AR118" s="36">
        <v>0</v>
      </c>
      <c r="AS118" s="36">
        <v>0</v>
      </c>
      <c r="AT118" s="36">
        <v>0</v>
      </c>
      <c r="AU118" s="36">
        <v>0</v>
      </c>
      <c r="AV118" s="36">
        <v>0</v>
      </c>
      <c r="AW118" s="36">
        <v>0</v>
      </c>
      <c r="AX118" s="36">
        <v>0</v>
      </c>
      <c r="AY118" s="36">
        <v>0</v>
      </c>
      <c r="AZ118" s="36">
        <v>0</v>
      </c>
      <c r="BA118" s="36">
        <v>0</v>
      </c>
      <c r="BB118" s="36">
        <v>1.4430139E-2</v>
      </c>
      <c r="BC118" s="36">
        <v>0.29672930400000003</v>
      </c>
      <c r="BD118" s="36">
        <v>0.70240931600000001</v>
      </c>
      <c r="BE118" s="36">
        <v>6.5591540000000002E-3</v>
      </c>
      <c r="BF118" s="36">
        <v>1.3118308E-2</v>
      </c>
      <c r="BG118" s="36">
        <v>0.15324621099999999</v>
      </c>
      <c r="BH118" s="36">
        <v>0.53841982200000005</v>
      </c>
      <c r="BI118" s="36">
        <v>0</v>
      </c>
      <c r="BJ118" s="36">
        <v>0</v>
      </c>
      <c r="BK118" s="36">
        <v>0</v>
      </c>
      <c r="BL118" s="36">
        <v>0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>
        <v>4.5631759570000003</v>
      </c>
      <c r="E119" s="36">
        <v>11</v>
      </c>
      <c r="F119" s="36">
        <v>0</v>
      </c>
      <c r="G119" s="36">
        <v>0</v>
      </c>
      <c r="H119" s="36">
        <v>11</v>
      </c>
      <c r="I119" s="36">
        <v>0</v>
      </c>
      <c r="J119" s="36">
        <v>0</v>
      </c>
      <c r="K119" s="36">
        <v>0</v>
      </c>
      <c r="L119" s="36">
        <v>0</v>
      </c>
      <c r="M119" s="36">
        <v>0</v>
      </c>
      <c r="N119" s="36">
        <v>0</v>
      </c>
      <c r="O119" s="36">
        <v>0</v>
      </c>
      <c r="P119" s="36">
        <v>0</v>
      </c>
      <c r="Q119" s="36">
        <v>0</v>
      </c>
      <c r="R119" s="36">
        <v>0</v>
      </c>
      <c r="S119" s="36">
        <v>0</v>
      </c>
      <c r="T119" s="36">
        <v>0</v>
      </c>
      <c r="U119" s="36">
        <v>0</v>
      </c>
      <c r="V119" s="36">
        <v>0</v>
      </c>
      <c r="W119" s="36">
        <v>0</v>
      </c>
      <c r="X119" s="36">
        <v>0</v>
      </c>
      <c r="Y119" s="36">
        <v>0</v>
      </c>
      <c r="Z119" s="36">
        <v>0</v>
      </c>
      <c r="AA119" s="36">
        <v>0</v>
      </c>
      <c r="AB119" s="36">
        <v>0</v>
      </c>
      <c r="AC119" s="36">
        <v>0</v>
      </c>
      <c r="AD119" s="36">
        <v>0</v>
      </c>
      <c r="AE119" s="36">
        <v>0</v>
      </c>
      <c r="AF119" s="36">
        <v>0</v>
      </c>
      <c r="AG119" s="36">
        <v>0</v>
      </c>
      <c r="AH119" s="36">
        <v>0</v>
      </c>
      <c r="AI119" s="36">
        <v>0</v>
      </c>
      <c r="AJ119" s="36">
        <v>0</v>
      </c>
      <c r="AK119" s="36">
        <v>0</v>
      </c>
      <c r="AL119" s="36">
        <v>0</v>
      </c>
      <c r="AM119" s="36">
        <v>0</v>
      </c>
      <c r="AN119" s="36">
        <v>0</v>
      </c>
      <c r="AO119" s="36">
        <v>0</v>
      </c>
      <c r="AP119" s="36">
        <v>0</v>
      </c>
      <c r="AQ119" s="36">
        <v>0</v>
      </c>
      <c r="AR119" s="36">
        <v>0</v>
      </c>
      <c r="AS119" s="36">
        <v>0</v>
      </c>
      <c r="AT119" s="36">
        <v>0</v>
      </c>
      <c r="AU119" s="36">
        <v>0</v>
      </c>
      <c r="AV119" s="36">
        <v>0</v>
      </c>
      <c r="AW119" s="36">
        <v>0</v>
      </c>
      <c r="AX119" s="36">
        <v>0</v>
      </c>
      <c r="AY119" s="36">
        <v>0</v>
      </c>
      <c r="AZ119" s="36">
        <v>0</v>
      </c>
      <c r="BA119" s="36">
        <v>0</v>
      </c>
      <c r="BB119" s="36">
        <v>0</v>
      </c>
      <c r="BC119" s="36">
        <v>0</v>
      </c>
      <c r="BD119" s="36">
        <v>0</v>
      </c>
      <c r="BE119" s="36">
        <v>0</v>
      </c>
      <c r="BF119" s="36">
        <v>0</v>
      </c>
      <c r="BG119" s="36">
        <v>0</v>
      </c>
      <c r="BH119" s="36">
        <v>4.641435E-2</v>
      </c>
      <c r="BI119" s="36">
        <v>0</v>
      </c>
      <c r="BJ119" s="36">
        <v>0</v>
      </c>
      <c r="BK119" s="36">
        <v>0</v>
      </c>
      <c r="BL119" s="36">
        <v>0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>
        <v>4.5240450069999998</v>
      </c>
      <c r="E120" s="36">
        <v>14</v>
      </c>
      <c r="F120" s="36">
        <v>0</v>
      </c>
      <c r="G120" s="36">
        <v>0</v>
      </c>
      <c r="H120" s="36">
        <v>14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0</v>
      </c>
      <c r="P120" s="36">
        <v>0</v>
      </c>
      <c r="Q120" s="36">
        <v>0</v>
      </c>
      <c r="R120" s="36">
        <v>0</v>
      </c>
      <c r="S120" s="36">
        <v>0</v>
      </c>
      <c r="T120" s="36">
        <v>0</v>
      </c>
      <c r="U120" s="36">
        <v>0</v>
      </c>
      <c r="V120" s="36">
        <v>0</v>
      </c>
      <c r="W120" s="36">
        <v>0</v>
      </c>
      <c r="X120" s="36">
        <v>0</v>
      </c>
      <c r="Y120" s="36">
        <v>0</v>
      </c>
      <c r="Z120" s="36">
        <v>0</v>
      </c>
      <c r="AA120" s="36">
        <v>0</v>
      </c>
      <c r="AB120" s="36">
        <v>0</v>
      </c>
      <c r="AC120" s="36">
        <v>0</v>
      </c>
      <c r="AD120" s="36">
        <v>0</v>
      </c>
      <c r="AE120" s="36">
        <v>0</v>
      </c>
      <c r="AF120" s="36">
        <v>0</v>
      </c>
      <c r="AG120" s="36">
        <v>0</v>
      </c>
      <c r="AH120" s="36">
        <v>0</v>
      </c>
      <c r="AI120" s="36">
        <v>0</v>
      </c>
      <c r="AJ120" s="36">
        <v>0</v>
      </c>
      <c r="AK120" s="36">
        <v>0</v>
      </c>
      <c r="AL120" s="36">
        <v>0</v>
      </c>
      <c r="AM120" s="36">
        <v>0</v>
      </c>
      <c r="AN120" s="36">
        <v>0</v>
      </c>
      <c r="AO120" s="36">
        <v>0</v>
      </c>
      <c r="AP120" s="36">
        <v>0</v>
      </c>
      <c r="AQ120" s="36">
        <v>0</v>
      </c>
      <c r="AR120" s="36">
        <v>0</v>
      </c>
      <c r="AS120" s="36">
        <v>0</v>
      </c>
      <c r="AT120" s="36">
        <v>0</v>
      </c>
      <c r="AU120" s="36">
        <v>0</v>
      </c>
      <c r="AV120" s="36">
        <v>0</v>
      </c>
      <c r="AW120" s="36">
        <v>0</v>
      </c>
      <c r="AX120" s="36">
        <v>0</v>
      </c>
      <c r="AY120" s="36">
        <v>0</v>
      </c>
      <c r="AZ120" s="36">
        <v>0</v>
      </c>
      <c r="BA120" s="36">
        <v>0</v>
      </c>
      <c r="BB120" s="36">
        <v>0</v>
      </c>
      <c r="BC120" s="36">
        <v>0</v>
      </c>
      <c r="BD120" s="36">
        <v>0</v>
      </c>
      <c r="BE120" s="36">
        <v>0</v>
      </c>
      <c r="BF120" s="36">
        <v>0</v>
      </c>
      <c r="BG120" s="36">
        <v>0</v>
      </c>
      <c r="BH120" s="36">
        <v>0</v>
      </c>
      <c r="BI120" s="36">
        <v>0</v>
      </c>
      <c r="BJ120" s="36">
        <v>0</v>
      </c>
      <c r="BK120" s="36">
        <v>0</v>
      </c>
      <c r="BL120" s="36">
        <v>0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>
        <v>4.4906056310000002</v>
      </c>
      <c r="E121" s="36">
        <v>0</v>
      </c>
      <c r="F121" s="36" t="s">
        <v>339</v>
      </c>
      <c r="G121" s="36" t="s">
        <v>339</v>
      </c>
      <c r="H121" s="36" t="s">
        <v>339</v>
      </c>
      <c r="I121" s="36">
        <v>0</v>
      </c>
      <c r="J121" s="36">
        <v>0</v>
      </c>
      <c r="K121" s="36">
        <v>0</v>
      </c>
      <c r="L121" s="36">
        <v>0</v>
      </c>
      <c r="M121" s="36">
        <v>0</v>
      </c>
      <c r="N121" s="36">
        <v>0</v>
      </c>
      <c r="O121" s="36">
        <v>0</v>
      </c>
      <c r="P121" s="36">
        <v>0</v>
      </c>
      <c r="Q121" s="36">
        <v>0</v>
      </c>
      <c r="R121" s="36">
        <v>0</v>
      </c>
      <c r="S121" s="36">
        <v>0</v>
      </c>
      <c r="T121" s="36">
        <v>0</v>
      </c>
      <c r="U121" s="36" t="s">
        <v>339</v>
      </c>
      <c r="V121" s="36" t="s">
        <v>339</v>
      </c>
      <c r="W121" s="36">
        <v>0</v>
      </c>
      <c r="X121" s="36">
        <v>0</v>
      </c>
      <c r="Y121" s="36">
        <v>0</v>
      </c>
      <c r="Z121" s="36">
        <v>0</v>
      </c>
      <c r="AA121" s="36">
        <v>0</v>
      </c>
      <c r="AB121" s="36">
        <v>0</v>
      </c>
      <c r="AC121" s="36">
        <v>0</v>
      </c>
      <c r="AD121" s="36">
        <v>0</v>
      </c>
      <c r="AE121" s="36">
        <v>0</v>
      </c>
      <c r="AF121" s="36">
        <v>0</v>
      </c>
      <c r="AG121" s="36" t="s">
        <v>339</v>
      </c>
      <c r="AH121" s="36" t="s">
        <v>339</v>
      </c>
      <c r="AI121" s="36" t="s">
        <v>339</v>
      </c>
      <c r="AJ121" s="36">
        <v>0</v>
      </c>
      <c r="AK121" s="36">
        <v>0</v>
      </c>
      <c r="AL121" s="36">
        <v>0</v>
      </c>
      <c r="AM121" s="36">
        <v>0</v>
      </c>
      <c r="AN121" s="36">
        <v>0</v>
      </c>
      <c r="AO121" s="36">
        <v>0</v>
      </c>
      <c r="AP121" s="36">
        <v>0</v>
      </c>
      <c r="AQ121" s="36">
        <v>0</v>
      </c>
      <c r="AR121" s="36">
        <v>0</v>
      </c>
      <c r="AS121" s="36">
        <v>0</v>
      </c>
      <c r="AT121" s="36">
        <v>0</v>
      </c>
      <c r="AU121" s="36">
        <v>0</v>
      </c>
      <c r="AV121" s="36">
        <v>0</v>
      </c>
      <c r="AW121" s="36">
        <v>0</v>
      </c>
      <c r="AX121" s="36">
        <v>0</v>
      </c>
      <c r="AY121" s="36">
        <v>0</v>
      </c>
      <c r="AZ121" s="36">
        <v>0</v>
      </c>
      <c r="BA121" s="36">
        <v>0</v>
      </c>
      <c r="BB121" s="36">
        <v>0</v>
      </c>
      <c r="BC121" s="36">
        <v>0</v>
      </c>
      <c r="BD121" s="36">
        <v>0</v>
      </c>
      <c r="BE121" s="36">
        <v>0</v>
      </c>
      <c r="BF121" s="36">
        <v>0</v>
      </c>
      <c r="BG121" s="36">
        <v>0</v>
      </c>
      <c r="BH121" s="36">
        <v>0</v>
      </c>
      <c r="BI121" s="36">
        <v>0</v>
      </c>
      <c r="BJ121" s="36">
        <v>0</v>
      </c>
      <c r="BK121" s="36">
        <v>0</v>
      </c>
      <c r="BL121" s="36">
        <v>0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>
        <v>4.3764505649999998</v>
      </c>
      <c r="E122" s="36">
        <v>0</v>
      </c>
      <c r="F122" s="36" t="s">
        <v>339</v>
      </c>
      <c r="G122" s="36" t="s">
        <v>339</v>
      </c>
      <c r="H122" s="36" t="s">
        <v>339</v>
      </c>
      <c r="I122" s="36">
        <v>0</v>
      </c>
      <c r="J122" s="36">
        <v>0</v>
      </c>
      <c r="K122" s="36">
        <v>0</v>
      </c>
      <c r="L122" s="36">
        <v>0</v>
      </c>
      <c r="M122" s="36">
        <v>0</v>
      </c>
      <c r="N122" s="36">
        <v>0</v>
      </c>
      <c r="O122" s="36">
        <v>0</v>
      </c>
      <c r="P122" s="36">
        <v>0</v>
      </c>
      <c r="Q122" s="36">
        <v>0</v>
      </c>
      <c r="R122" s="36">
        <v>0</v>
      </c>
      <c r="S122" s="36">
        <v>0</v>
      </c>
      <c r="T122" s="36">
        <v>0</v>
      </c>
      <c r="U122" s="36" t="s">
        <v>339</v>
      </c>
      <c r="V122" s="36" t="s">
        <v>339</v>
      </c>
      <c r="W122" s="36">
        <v>0</v>
      </c>
      <c r="X122" s="36">
        <v>0</v>
      </c>
      <c r="Y122" s="36">
        <v>0</v>
      </c>
      <c r="Z122" s="36">
        <v>0</v>
      </c>
      <c r="AA122" s="36">
        <v>0</v>
      </c>
      <c r="AB122" s="36">
        <v>0</v>
      </c>
      <c r="AC122" s="36">
        <v>0</v>
      </c>
      <c r="AD122" s="36">
        <v>0</v>
      </c>
      <c r="AE122" s="36">
        <v>0</v>
      </c>
      <c r="AF122" s="36">
        <v>0</v>
      </c>
      <c r="AG122" s="36" t="s">
        <v>339</v>
      </c>
      <c r="AH122" s="36" t="s">
        <v>339</v>
      </c>
      <c r="AI122" s="36" t="s">
        <v>339</v>
      </c>
      <c r="AJ122" s="36">
        <v>0</v>
      </c>
      <c r="AK122" s="36">
        <v>0</v>
      </c>
      <c r="AL122" s="36">
        <v>0</v>
      </c>
      <c r="AM122" s="36">
        <v>0</v>
      </c>
      <c r="AN122" s="36">
        <v>0</v>
      </c>
      <c r="AO122" s="36">
        <v>0</v>
      </c>
      <c r="AP122" s="36">
        <v>0</v>
      </c>
      <c r="AQ122" s="36">
        <v>0</v>
      </c>
      <c r="AR122" s="36">
        <v>0</v>
      </c>
      <c r="AS122" s="36">
        <v>0</v>
      </c>
      <c r="AT122" s="36">
        <v>0</v>
      </c>
      <c r="AU122" s="36">
        <v>0</v>
      </c>
      <c r="AV122" s="36">
        <v>0</v>
      </c>
      <c r="AW122" s="36">
        <v>0</v>
      </c>
      <c r="AX122" s="36">
        <v>0</v>
      </c>
      <c r="AY122" s="36">
        <v>0</v>
      </c>
      <c r="AZ122" s="36">
        <v>0</v>
      </c>
      <c r="BA122" s="36">
        <v>0</v>
      </c>
      <c r="BB122" s="36">
        <v>0</v>
      </c>
      <c r="BC122" s="36">
        <v>0</v>
      </c>
      <c r="BD122" s="36">
        <v>0</v>
      </c>
      <c r="BE122" s="36">
        <v>0</v>
      </c>
      <c r="BF122" s="36">
        <v>0</v>
      </c>
      <c r="BG122" s="36">
        <v>0</v>
      </c>
      <c r="BH122" s="36">
        <v>0</v>
      </c>
      <c r="BI122" s="36">
        <v>0</v>
      </c>
      <c r="BJ122" s="36">
        <v>0</v>
      </c>
      <c r="BK122" s="36">
        <v>0</v>
      </c>
      <c r="BL122" s="36">
        <v>0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 t="s">
        <v>338</v>
      </c>
      <c r="E123" s="36" t="s">
        <v>338</v>
      </c>
      <c r="F123" s="36" t="s">
        <v>338</v>
      </c>
      <c r="G123" s="36" t="s">
        <v>338</v>
      </c>
      <c r="H123" s="36" t="s">
        <v>338</v>
      </c>
      <c r="I123" s="36" t="s">
        <v>338</v>
      </c>
      <c r="J123" s="36" t="s">
        <v>338</v>
      </c>
      <c r="K123" s="36" t="s">
        <v>338</v>
      </c>
      <c r="L123" s="36" t="s">
        <v>338</v>
      </c>
      <c r="M123" s="36" t="s">
        <v>338</v>
      </c>
      <c r="N123" s="36" t="s">
        <v>338</v>
      </c>
      <c r="O123" s="36" t="s">
        <v>338</v>
      </c>
      <c r="P123" s="36" t="s">
        <v>338</v>
      </c>
      <c r="Q123" s="36" t="s">
        <v>338</v>
      </c>
      <c r="R123" s="36" t="s">
        <v>338</v>
      </c>
      <c r="S123" s="36" t="s">
        <v>338</v>
      </c>
      <c r="T123" s="36" t="s">
        <v>338</v>
      </c>
      <c r="U123" s="36" t="s">
        <v>338</v>
      </c>
      <c r="V123" s="36" t="s">
        <v>338</v>
      </c>
      <c r="W123" s="36" t="s">
        <v>338</v>
      </c>
      <c r="X123" s="36" t="s">
        <v>338</v>
      </c>
      <c r="Y123" s="36" t="s">
        <v>338</v>
      </c>
      <c r="Z123" s="36" t="s">
        <v>338</v>
      </c>
      <c r="AA123" s="36" t="s">
        <v>338</v>
      </c>
      <c r="AB123" s="36" t="s">
        <v>338</v>
      </c>
      <c r="AC123" s="36" t="s">
        <v>338</v>
      </c>
      <c r="AD123" s="36" t="s">
        <v>338</v>
      </c>
      <c r="AE123" s="36" t="s">
        <v>338</v>
      </c>
      <c r="AF123" s="36" t="s">
        <v>338</v>
      </c>
      <c r="AG123" s="36" t="s">
        <v>338</v>
      </c>
      <c r="AH123" s="36" t="s">
        <v>338</v>
      </c>
      <c r="AI123" s="36" t="s">
        <v>338</v>
      </c>
      <c r="AJ123" s="36" t="s">
        <v>338</v>
      </c>
      <c r="AK123" s="36" t="s">
        <v>338</v>
      </c>
      <c r="AL123" s="36" t="s">
        <v>338</v>
      </c>
      <c r="AM123" s="36" t="s">
        <v>338</v>
      </c>
      <c r="AN123" s="36" t="s">
        <v>338</v>
      </c>
      <c r="AO123" s="36" t="s">
        <v>338</v>
      </c>
      <c r="AP123" s="36" t="s">
        <v>338</v>
      </c>
      <c r="AQ123" s="36" t="s">
        <v>338</v>
      </c>
      <c r="AR123" s="36" t="s">
        <v>338</v>
      </c>
      <c r="AS123" s="36" t="s">
        <v>338</v>
      </c>
      <c r="AT123" s="36" t="s">
        <v>338</v>
      </c>
      <c r="AU123" s="36" t="s">
        <v>338</v>
      </c>
      <c r="AV123" s="36" t="s">
        <v>338</v>
      </c>
      <c r="AW123" s="36" t="s">
        <v>338</v>
      </c>
      <c r="AX123" s="36" t="s">
        <v>338</v>
      </c>
      <c r="AY123" s="36" t="s">
        <v>338</v>
      </c>
      <c r="AZ123" s="36" t="s">
        <v>338</v>
      </c>
      <c r="BA123" s="36" t="s">
        <v>338</v>
      </c>
      <c r="BB123" s="36" t="s">
        <v>338</v>
      </c>
      <c r="BC123" s="36" t="s">
        <v>338</v>
      </c>
      <c r="BD123" s="36" t="s">
        <v>338</v>
      </c>
      <c r="BE123" s="36" t="s">
        <v>338</v>
      </c>
      <c r="BF123" s="36" t="s">
        <v>338</v>
      </c>
      <c r="BG123" s="36" t="s">
        <v>338</v>
      </c>
      <c r="BH123" s="36" t="s">
        <v>338</v>
      </c>
      <c r="BI123" s="36" t="s">
        <v>338</v>
      </c>
      <c r="BJ123" s="36" t="s">
        <v>338</v>
      </c>
      <c r="BK123" s="36" t="s">
        <v>338</v>
      </c>
      <c r="BL123" s="36" t="s">
        <v>338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 t="s">
        <v>338</v>
      </c>
      <c r="E124" s="36" t="s">
        <v>338</v>
      </c>
      <c r="F124" s="36" t="s">
        <v>338</v>
      </c>
      <c r="G124" s="36" t="s">
        <v>338</v>
      </c>
      <c r="H124" s="36" t="s">
        <v>338</v>
      </c>
      <c r="I124" s="36" t="s">
        <v>338</v>
      </c>
      <c r="J124" s="36" t="s">
        <v>338</v>
      </c>
      <c r="K124" s="36" t="s">
        <v>338</v>
      </c>
      <c r="L124" s="36" t="s">
        <v>338</v>
      </c>
      <c r="M124" s="36" t="s">
        <v>338</v>
      </c>
      <c r="N124" s="36" t="s">
        <v>338</v>
      </c>
      <c r="O124" s="36" t="s">
        <v>338</v>
      </c>
      <c r="P124" s="36" t="s">
        <v>338</v>
      </c>
      <c r="Q124" s="36" t="s">
        <v>338</v>
      </c>
      <c r="R124" s="36" t="s">
        <v>338</v>
      </c>
      <c r="S124" s="36" t="s">
        <v>338</v>
      </c>
      <c r="T124" s="36" t="s">
        <v>338</v>
      </c>
      <c r="U124" s="36" t="s">
        <v>338</v>
      </c>
      <c r="V124" s="36" t="s">
        <v>338</v>
      </c>
      <c r="W124" s="36" t="s">
        <v>338</v>
      </c>
      <c r="X124" s="36" t="s">
        <v>338</v>
      </c>
      <c r="Y124" s="36" t="s">
        <v>338</v>
      </c>
      <c r="Z124" s="36" t="s">
        <v>338</v>
      </c>
      <c r="AA124" s="36" t="s">
        <v>338</v>
      </c>
      <c r="AB124" s="36" t="s">
        <v>338</v>
      </c>
      <c r="AC124" s="36" t="s">
        <v>338</v>
      </c>
      <c r="AD124" s="36" t="s">
        <v>338</v>
      </c>
      <c r="AE124" s="36" t="s">
        <v>338</v>
      </c>
      <c r="AF124" s="36" t="s">
        <v>338</v>
      </c>
      <c r="AG124" s="36" t="s">
        <v>338</v>
      </c>
      <c r="AH124" s="36" t="s">
        <v>338</v>
      </c>
      <c r="AI124" s="36" t="s">
        <v>338</v>
      </c>
      <c r="AJ124" s="36" t="s">
        <v>338</v>
      </c>
      <c r="AK124" s="36" t="s">
        <v>338</v>
      </c>
      <c r="AL124" s="36" t="s">
        <v>338</v>
      </c>
      <c r="AM124" s="36" t="s">
        <v>338</v>
      </c>
      <c r="AN124" s="36" t="s">
        <v>338</v>
      </c>
      <c r="AO124" s="36" t="s">
        <v>338</v>
      </c>
      <c r="AP124" s="36" t="s">
        <v>338</v>
      </c>
      <c r="AQ124" s="36" t="s">
        <v>338</v>
      </c>
      <c r="AR124" s="36" t="s">
        <v>338</v>
      </c>
      <c r="AS124" s="36" t="s">
        <v>338</v>
      </c>
      <c r="AT124" s="36" t="s">
        <v>338</v>
      </c>
      <c r="AU124" s="36" t="s">
        <v>338</v>
      </c>
      <c r="AV124" s="36" t="s">
        <v>338</v>
      </c>
      <c r="AW124" s="36" t="s">
        <v>338</v>
      </c>
      <c r="AX124" s="36" t="s">
        <v>338</v>
      </c>
      <c r="AY124" s="36" t="s">
        <v>338</v>
      </c>
      <c r="AZ124" s="36" t="s">
        <v>338</v>
      </c>
      <c r="BA124" s="36" t="s">
        <v>338</v>
      </c>
      <c r="BB124" s="36" t="s">
        <v>338</v>
      </c>
      <c r="BC124" s="36" t="s">
        <v>338</v>
      </c>
      <c r="BD124" s="36" t="s">
        <v>338</v>
      </c>
      <c r="BE124" s="36" t="s">
        <v>338</v>
      </c>
      <c r="BF124" s="36" t="s">
        <v>338</v>
      </c>
      <c r="BG124" s="36" t="s">
        <v>338</v>
      </c>
      <c r="BH124" s="36" t="s">
        <v>338</v>
      </c>
      <c r="BI124" s="36" t="s">
        <v>338</v>
      </c>
      <c r="BJ124" s="36" t="s">
        <v>338</v>
      </c>
      <c r="BK124" s="36" t="s">
        <v>338</v>
      </c>
      <c r="BL124" s="36" t="s">
        <v>338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 t="s">
        <v>338</v>
      </c>
      <c r="E125" s="36" t="s">
        <v>338</v>
      </c>
      <c r="F125" s="36" t="s">
        <v>338</v>
      </c>
      <c r="G125" s="36" t="s">
        <v>338</v>
      </c>
      <c r="H125" s="36" t="s">
        <v>338</v>
      </c>
      <c r="I125" s="36" t="s">
        <v>338</v>
      </c>
      <c r="J125" s="36" t="s">
        <v>338</v>
      </c>
      <c r="K125" s="36" t="s">
        <v>338</v>
      </c>
      <c r="L125" s="36" t="s">
        <v>338</v>
      </c>
      <c r="M125" s="36" t="s">
        <v>338</v>
      </c>
      <c r="N125" s="36" t="s">
        <v>338</v>
      </c>
      <c r="O125" s="36" t="s">
        <v>338</v>
      </c>
      <c r="P125" s="36" t="s">
        <v>338</v>
      </c>
      <c r="Q125" s="36" t="s">
        <v>338</v>
      </c>
      <c r="R125" s="36" t="s">
        <v>338</v>
      </c>
      <c r="S125" s="36" t="s">
        <v>338</v>
      </c>
      <c r="T125" s="36" t="s">
        <v>338</v>
      </c>
      <c r="U125" s="36" t="s">
        <v>338</v>
      </c>
      <c r="V125" s="36" t="s">
        <v>338</v>
      </c>
      <c r="W125" s="36" t="s">
        <v>338</v>
      </c>
      <c r="X125" s="36" t="s">
        <v>338</v>
      </c>
      <c r="Y125" s="36" t="s">
        <v>338</v>
      </c>
      <c r="Z125" s="36" t="s">
        <v>338</v>
      </c>
      <c r="AA125" s="36" t="s">
        <v>338</v>
      </c>
      <c r="AB125" s="36" t="s">
        <v>338</v>
      </c>
      <c r="AC125" s="36" t="s">
        <v>338</v>
      </c>
      <c r="AD125" s="36" t="s">
        <v>338</v>
      </c>
      <c r="AE125" s="36" t="s">
        <v>338</v>
      </c>
      <c r="AF125" s="36" t="s">
        <v>338</v>
      </c>
      <c r="AG125" s="36" t="s">
        <v>338</v>
      </c>
      <c r="AH125" s="36" t="s">
        <v>338</v>
      </c>
      <c r="AI125" s="36" t="s">
        <v>338</v>
      </c>
      <c r="AJ125" s="36" t="s">
        <v>338</v>
      </c>
      <c r="AK125" s="36" t="s">
        <v>338</v>
      </c>
      <c r="AL125" s="36" t="s">
        <v>338</v>
      </c>
      <c r="AM125" s="36" t="s">
        <v>338</v>
      </c>
      <c r="AN125" s="36" t="s">
        <v>338</v>
      </c>
      <c r="AO125" s="36" t="s">
        <v>338</v>
      </c>
      <c r="AP125" s="36" t="s">
        <v>338</v>
      </c>
      <c r="AQ125" s="36" t="s">
        <v>338</v>
      </c>
      <c r="AR125" s="36" t="s">
        <v>338</v>
      </c>
      <c r="AS125" s="36" t="s">
        <v>338</v>
      </c>
      <c r="AT125" s="36" t="s">
        <v>338</v>
      </c>
      <c r="AU125" s="36" t="s">
        <v>338</v>
      </c>
      <c r="AV125" s="36" t="s">
        <v>338</v>
      </c>
      <c r="AW125" s="36" t="s">
        <v>338</v>
      </c>
      <c r="AX125" s="36" t="s">
        <v>338</v>
      </c>
      <c r="AY125" s="36" t="s">
        <v>338</v>
      </c>
      <c r="AZ125" s="36" t="s">
        <v>338</v>
      </c>
      <c r="BA125" s="36" t="s">
        <v>338</v>
      </c>
      <c r="BB125" s="36" t="s">
        <v>338</v>
      </c>
      <c r="BC125" s="36" t="s">
        <v>338</v>
      </c>
      <c r="BD125" s="36" t="s">
        <v>338</v>
      </c>
      <c r="BE125" s="36" t="s">
        <v>338</v>
      </c>
      <c r="BF125" s="36" t="s">
        <v>338</v>
      </c>
      <c r="BG125" s="36" t="s">
        <v>338</v>
      </c>
      <c r="BH125" s="36" t="s">
        <v>338</v>
      </c>
      <c r="BI125" s="36" t="s">
        <v>338</v>
      </c>
      <c r="BJ125" s="36" t="s">
        <v>338</v>
      </c>
      <c r="BK125" s="36" t="s">
        <v>338</v>
      </c>
      <c r="BL125" s="36" t="s">
        <v>338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 t="s">
        <v>338</v>
      </c>
      <c r="E126" s="36" t="s">
        <v>338</v>
      </c>
      <c r="F126" s="36" t="s">
        <v>338</v>
      </c>
      <c r="G126" s="36" t="s">
        <v>338</v>
      </c>
      <c r="H126" s="36" t="s">
        <v>338</v>
      </c>
      <c r="I126" s="36" t="s">
        <v>338</v>
      </c>
      <c r="J126" s="36" t="s">
        <v>338</v>
      </c>
      <c r="K126" s="36" t="s">
        <v>338</v>
      </c>
      <c r="L126" s="36" t="s">
        <v>338</v>
      </c>
      <c r="M126" s="36" t="s">
        <v>338</v>
      </c>
      <c r="N126" s="36" t="s">
        <v>338</v>
      </c>
      <c r="O126" s="36" t="s">
        <v>338</v>
      </c>
      <c r="P126" s="36" t="s">
        <v>338</v>
      </c>
      <c r="Q126" s="36" t="s">
        <v>338</v>
      </c>
      <c r="R126" s="36" t="s">
        <v>338</v>
      </c>
      <c r="S126" s="36" t="s">
        <v>338</v>
      </c>
      <c r="T126" s="36" t="s">
        <v>338</v>
      </c>
      <c r="U126" s="36" t="s">
        <v>338</v>
      </c>
      <c r="V126" s="36" t="s">
        <v>338</v>
      </c>
      <c r="W126" s="36" t="s">
        <v>338</v>
      </c>
      <c r="X126" s="36" t="s">
        <v>338</v>
      </c>
      <c r="Y126" s="36" t="s">
        <v>338</v>
      </c>
      <c r="Z126" s="36" t="s">
        <v>338</v>
      </c>
      <c r="AA126" s="36" t="s">
        <v>338</v>
      </c>
      <c r="AB126" s="36" t="s">
        <v>338</v>
      </c>
      <c r="AC126" s="36" t="s">
        <v>338</v>
      </c>
      <c r="AD126" s="36" t="s">
        <v>338</v>
      </c>
      <c r="AE126" s="36" t="s">
        <v>338</v>
      </c>
      <c r="AF126" s="36" t="s">
        <v>338</v>
      </c>
      <c r="AG126" s="36" t="s">
        <v>338</v>
      </c>
      <c r="AH126" s="36" t="s">
        <v>338</v>
      </c>
      <c r="AI126" s="36" t="s">
        <v>338</v>
      </c>
      <c r="AJ126" s="36" t="s">
        <v>338</v>
      </c>
      <c r="AK126" s="36" t="s">
        <v>338</v>
      </c>
      <c r="AL126" s="36" t="s">
        <v>338</v>
      </c>
      <c r="AM126" s="36" t="s">
        <v>338</v>
      </c>
      <c r="AN126" s="36" t="s">
        <v>338</v>
      </c>
      <c r="AO126" s="36" t="s">
        <v>338</v>
      </c>
      <c r="AP126" s="36" t="s">
        <v>338</v>
      </c>
      <c r="AQ126" s="36" t="s">
        <v>338</v>
      </c>
      <c r="AR126" s="36" t="s">
        <v>338</v>
      </c>
      <c r="AS126" s="36" t="s">
        <v>338</v>
      </c>
      <c r="AT126" s="36" t="s">
        <v>338</v>
      </c>
      <c r="AU126" s="36" t="s">
        <v>338</v>
      </c>
      <c r="AV126" s="36" t="s">
        <v>338</v>
      </c>
      <c r="AW126" s="36" t="s">
        <v>338</v>
      </c>
      <c r="AX126" s="36" t="s">
        <v>338</v>
      </c>
      <c r="AY126" s="36" t="s">
        <v>338</v>
      </c>
      <c r="AZ126" s="36" t="s">
        <v>338</v>
      </c>
      <c r="BA126" s="36" t="s">
        <v>338</v>
      </c>
      <c r="BB126" s="36" t="s">
        <v>338</v>
      </c>
      <c r="BC126" s="36" t="s">
        <v>338</v>
      </c>
      <c r="BD126" s="36" t="s">
        <v>338</v>
      </c>
      <c r="BE126" s="36" t="s">
        <v>338</v>
      </c>
      <c r="BF126" s="36" t="s">
        <v>338</v>
      </c>
      <c r="BG126" s="36" t="s">
        <v>338</v>
      </c>
      <c r="BH126" s="36" t="s">
        <v>338</v>
      </c>
      <c r="BI126" s="36" t="s">
        <v>338</v>
      </c>
      <c r="BJ126" s="36" t="s">
        <v>338</v>
      </c>
      <c r="BK126" s="36" t="s">
        <v>338</v>
      </c>
      <c r="BL126" s="36" t="s">
        <v>338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 t="s">
        <v>338</v>
      </c>
      <c r="E127" s="36" t="s">
        <v>338</v>
      </c>
      <c r="F127" s="36" t="s">
        <v>338</v>
      </c>
      <c r="G127" s="36" t="s">
        <v>338</v>
      </c>
      <c r="H127" s="36" t="s">
        <v>338</v>
      </c>
      <c r="I127" s="36" t="s">
        <v>338</v>
      </c>
      <c r="J127" s="36" t="s">
        <v>338</v>
      </c>
      <c r="K127" s="36" t="s">
        <v>338</v>
      </c>
      <c r="L127" s="36" t="s">
        <v>338</v>
      </c>
      <c r="M127" s="36" t="s">
        <v>338</v>
      </c>
      <c r="N127" s="36" t="s">
        <v>338</v>
      </c>
      <c r="O127" s="36" t="s">
        <v>338</v>
      </c>
      <c r="P127" s="36" t="s">
        <v>338</v>
      </c>
      <c r="Q127" s="36" t="s">
        <v>338</v>
      </c>
      <c r="R127" s="36" t="s">
        <v>338</v>
      </c>
      <c r="S127" s="36" t="s">
        <v>338</v>
      </c>
      <c r="T127" s="36" t="s">
        <v>338</v>
      </c>
      <c r="U127" s="36" t="s">
        <v>338</v>
      </c>
      <c r="V127" s="36" t="s">
        <v>338</v>
      </c>
      <c r="W127" s="36" t="s">
        <v>338</v>
      </c>
      <c r="X127" s="36" t="s">
        <v>338</v>
      </c>
      <c r="Y127" s="36" t="s">
        <v>338</v>
      </c>
      <c r="Z127" s="36" t="s">
        <v>338</v>
      </c>
      <c r="AA127" s="36" t="s">
        <v>338</v>
      </c>
      <c r="AB127" s="36" t="s">
        <v>338</v>
      </c>
      <c r="AC127" s="36" t="s">
        <v>338</v>
      </c>
      <c r="AD127" s="36" t="s">
        <v>338</v>
      </c>
      <c r="AE127" s="36" t="s">
        <v>338</v>
      </c>
      <c r="AF127" s="36" t="s">
        <v>338</v>
      </c>
      <c r="AG127" s="36" t="s">
        <v>338</v>
      </c>
      <c r="AH127" s="36" t="s">
        <v>338</v>
      </c>
      <c r="AI127" s="36" t="s">
        <v>338</v>
      </c>
      <c r="AJ127" s="36" t="s">
        <v>338</v>
      </c>
      <c r="AK127" s="36" t="s">
        <v>338</v>
      </c>
      <c r="AL127" s="36" t="s">
        <v>338</v>
      </c>
      <c r="AM127" s="36" t="s">
        <v>338</v>
      </c>
      <c r="AN127" s="36" t="s">
        <v>338</v>
      </c>
      <c r="AO127" s="36" t="s">
        <v>338</v>
      </c>
      <c r="AP127" s="36" t="s">
        <v>338</v>
      </c>
      <c r="AQ127" s="36" t="s">
        <v>338</v>
      </c>
      <c r="AR127" s="36" t="s">
        <v>338</v>
      </c>
      <c r="AS127" s="36" t="s">
        <v>338</v>
      </c>
      <c r="AT127" s="36" t="s">
        <v>338</v>
      </c>
      <c r="AU127" s="36" t="s">
        <v>338</v>
      </c>
      <c r="AV127" s="36" t="s">
        <v>338</v>
      </c>
      <c r="AW127" s="36" t="s">
        <v>338</v>
      </c>
      <c r="AX127" s="36" t="s">
        <v>338</v>
      </c>
      <c r="AY127" s="36" t="s">
        <v>338</v>
      </c>
      <c r="AZ127" s="36" t="s">
        <v>338</v>
      </c>
      <c r="BA127" s="36" t="s">
        <v>338</v>
      </c>
      <c r="BB127" s="36" t="s">
        <v>338</v>
      </c>
      <c r="BC127" s="36" t="s">
        <v>338</v>
      </c>
      <c r="BD127" s="36" t="s">
        <v>338</v>
      </c>
      <c r="BE127" s="36" t="s">
        <v>338</v>
      </c>
      <c r="BF127" s="36" t="s">
        <v>338</v>
      </c>
      <c r="BG127" s="36" t="s">
        <v>338</v>
      </c>
      <c r="BH127" s="36" t="s">
        <v>338</v>
      </c>
      <c r="BI127" s="36" t="s">
        <v>338</v>
      </c>
      <c r="BJ127" s="36" t="s">
        <v>338</v>
      </c>
      <c r="BK127" s="36" t="s">
        <v>338</v>
      </c>
      <c r="BL127" s="36" t="s">
        <v>338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 t="s">
        <v>338</v>
      </c>
      <c r="E128" s="36" t="s">
        <v>338</v>
      </c>
      <c r="F128" s="36" t="s">
        <v>338</v>
      </c>
      <c r="G128" s="36" t="s">
        <v>338</v>
      </c>
      <c r="H128" s="36" t="s">
        <v>338</v>
      </c>
      <c r="I128" s="36" t="s">
        <v>338</v>
      </c>
      <c r="J128" s="36" t="s">
        <v>338</v>
      </c>
      <c r="K128" s="36" t="s">
        <v>338</v>
      </c>
      <c r="L128" s="36" t="s">
        <v>338</v>
      </c>
      <c r="M128" s="36" t="s">
        <v>338</v>
      </c>
      <c r="N128" s="36" t="s">
        <v>338</v>
      </c>
      <c r="O128" s="36" t="s">
        <v>338</v>
      </c>
      <c r="P128" s="36" t="s">
        <v>338</v>
      </c>
      <c r="Q128" s="36" t="s">
        <v>338</v>
      </c>
      <c r="R128" s="36" t="s">
        <v>338</v>
      </c>
      <c r="S128" s="36" t="s">
        <v>338</v>
      </c>
      <c r="T128" s="36" t="s">
        <v>338</v>
      </c>
      <c r="U128" s="36" t="s">
        <v>338</v>
      </c>
      <c r="V128" s="36" t="s">
        <v>338</v>
      </c>
      <c r="W128" s="36" t="s">
        <v>338</v>
      </c>
      <c r="X128" s="36" t="s">
        <v>338</v>
      </c>
      <c r="Y128" s="36" t="s">
        <v>338</v>
      </c>
      <c r="Z128" s="36" t="s">
        <v>338</v>
      </c>
      <c r="AA128" s="36" t="s">
        <v>338</v>
      </c>
      <c r="AB128" s="36" t="s">
        <v>338</v>
      </c>
      <c r="AC128" s="36" t="s">
        <v>338</v>
      </c>
      <c r="AD128" s="36" t="s">
        <v>338</v>
      </c>
      <c r="AE128" s="36" t="s">
        <v>338</v>
      </c>
      <c r="AF128" s="36" t="s">
        <v>338</v>
      </c>
      <c r="AG128" s="36" t="s">
        <v>338</v>
      </c>
      <c r="AH128" s="36" t="s">
        <v>338</v>
      </c>
      <c r="AI128" s="36" t="s">
        <v>338</v>
      </c>
      <c r="AJ128" s="36" t="s">
        <v>338</v>
      </c>
      <c r="AK128" s="36" t="s">
        <v>338</v>
      </c>
      <c r="AL128" s="36" t="s">
        <v>338</v>
      </c>
      <c r="AM128" s="36" t="s">
        <v>338</v>
      </c>
      <c r="AN128" s="36" t="s">
        <v>338</v>
      </c>
      <c r="AO128" s="36" t="s">
        <v>338</v>
      </c>
      <c r="AP128" s="36" t="s">
        <v>338</v>
      </c>
      <c r="AQ128" s="36" t="s">
        <v>338</v>
      </c>
      <c r="AR128" s="36" t="s">
        <v>338</v>
      </c>
      <c r="AS128" s="36" t="s">
        <v>338</v>
      </c>
      <c r="AT128" s="36" t="s">
        <v>338</v>
      </c>
      <c r="AU128" s="36" t="s">
        <v>338</v>
      </c>
      <c r="AV128" s="36" t="s">
        <v>338</v>
      </c>
      <c r="AW128" s="36" t="s">
        <v>338</v>
      </c>
      <c r="AX128" s="36" t="s">
        <v>338</v>
      </c>
      <c r="AY128" s="36" t="s">
        <v>338</v>
      </c>
      <c r="AZ128" s="36" t="s">
        <v>338</v>
      </c>
      <c r="BA128" s="36" t="s">
        <v>338</v>
      </c>
      <c r="BB128" s="36" t="s">
        <v>338</v>
      </c>
      <c r="BC128" s="36" t="s">
        <v>338</v>
      </c>
      <c r="BD128" s="36" t="s">
        <v>338</v>
      </c>
      <c r="BE128" s="36" t="s">
        <v>338</v>
      </c>
      <c r="BF128" s="36" t="s">
        <v>338</v>
      </c>
      <c r="BG128" s="36" t="s">
        <v>338</v>
      </c>
      <c r="BH128" s="36" t="s">
        <v>338</v>
      </c>
      <c r="BI128" s="36" t="s">
        <v>338</v>
      </c>
      <c r="BJ128" s="36" t="s">
        <v>338</v>
      </c>
      <c r="BK128" s="36" t="s">
        <v>338</v>
      </c>
      <c r="BL128" s="36" t="s">
        <v>338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 t="s">
        <v>338</v>
      </c>
      <c r="E129" s="36" t="s">
        <v>338</v>
      </c>
      <c r="F129" s="36" t="s">
        <v>338</v>
      </c>
      <c r="G129" s="36" t="s">
        <v>338</v>
      </c>
      <c r="H129" s="36" t="s">
        <v>338</v>
      </c>
      <c r="I129" s="36" t="s">
        <v>338</v>
      </c>
      <c r="J129" s="36" t="s">
        <v>338</v>
      </c>
      <c r="K129" s="36" t="s">
        <v>338</v>
      </c>
      <c r="L129" s="36" t="s">
        <v>338</v>
      </c>
      <c r="M129" s="36" t="s">
        <v>338</v>
      </c>
      <c r="N129" s="36" t="s">
        <v>338</v>
      </c>
      <c r="O129" s="36" t="s">
        <v>338</v>
      </c>
      <c r="P129" s="36" t="s">
        <v>338</v>
      </c>
      <c r="Q129" s="36" t="s">
        <v>338</v>
      </c>
      <c r="R129" s="36" t="s">
        <v>338</v>
      </c>
      <c r="S129" s="36" t="s">
        <v>338</v>
      </c>
      <c r="T129" s="36" t="s">
        <v>338</v>
      </c>
      <c r="U129" s="36" t="s">
        <v>338</v>
      </c>
      <c r="V129" s="36" t="s">
        <v>338</v>
      </c>
      <c r="W129" s="36" t="s">
        <v>338</v>
      </c>
      <c r="X129" s="36" t="s">
        <v>338</v>
      </c>
      <c r="Y129" s="36" t="s">
        <v>338</v>
      </c>
      <c r="Z129" s="36" t="s">
        <v>338</v>
      </c>
      <c r="AA129" s="36" t="s">
        <v>338</v>
      </c>
      <c r="AB129" s="36" t="s">
        <v>338</v>
      </c>
      <c r="AC129" s="36" t="s">
        <v>338</v>
      </c>
      <c r="AD129" s="36" t="s">
        <v>338</v>
      </c>
      <c r="AE129" s="36" t="s">
        <v>338</v>
      </c>
      <c r="AF129" s="36" t="s">
        <v>338</v>
      </c>
      <c r="AG129" s="36" t="s">
        <v>338</v>
      </c>
      <c r="AH129" s="36" t="s">
        <v>338</v>
      </c>
      <c r="AI129" s="36" t="s">
        <v>338</v>
      </c>
      <c r="AJ129" s="36" t="s">
        <v>338</v>
      </c>
      <c r="AK129" s="36" t="s">
        <v>338</v>
      </c>
      <c r="AL129" s="36" t="s">
        <v>338</v>
      </c>
      <c r="AM129" s="36" t="s">
        <v>338</v>
      </c>
      <c r="AN129" s="36" t="s">
        <v>338</v>
      </c>
      <c r="AO129" s="36" t="s">
        <v>338</v>
      </c>
      <c r="AP129" s="36" t="s">
        <v>338</v>
      </c>
      <c r="AQ129" s="36" t="s">
        <v>338</v>
      </c>
      <c r="AR129" s="36" t="s">
        <v>338</v>
      </c>
      <c r="AS129" s="36" t="s">
        <v>338</v>
      </c>
      <c r="AT129" s="36" t="s">
        <v>338</v>
      </c>
      <c r="AU129" s="36" t="s">
        <v>338</v>
      </c>
      <c r="AV129" s="36" t="s">
        <v>338</v>
      </c>
      <c r="AW129" s="36" t="s">
        <v>338</v>
      </c>
      <c r="AX129" s="36" t="s">
        <v>338</v>
      </c>
      <c r="AY129" s="36" t="s">
        <v>338</v>
      </c>
      <c r="AZ129" s="36" t="s">
        <v>338</v>
      </c>
      <c r="BA129" s="36" t="s">
        <v>338</v>
      </c>
      <c r="BB129" s="36" t="s">
        <v>338</v>
      </c>
      <c r="BC129" s="36" t="s">
        <v>338</v>
      </c>
      <c r="BD129" s="36" t="s">
        <v>338</v>
      </c>
      <c r="BE129" s="36" t="s">
        <v>338</v>
      </c>
      <c r="BF129" s="36" t="s">
        <v>338</v>
      </c>
      <c r="BG129" s="36" t="s">
        <v>338</v>
      </c>
      <c r="BH129" s="36" t="s">
        <v>338</v>
      </c>
      <c r="BI129" s="36" t="s">
        <v>338</v>
      </c>
      <c r="BJ129" s="36" t="s">
        <v>338</v>
      </c>
      <c r="BK129" s="36" t="s">
        <v>338</v>
      </c>
      <c r="BL129" s="36" t="s">
        <v>338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 t="s">
        <v>338</v>
      </c>
      <c r="E130" s="36" t="s">
        <v>338</v>
      </c>
      <c r="F130" s="36" t="s">
        <v>338</v>
      </c>
      <c r="G130" s="36" t="s">
        <v>338</v>
      </c>
      <c r="H130" s="36" t="s">
        <v>338</v>
      </c>
      <c r="I130" s="36" t="s">
        <v>338</v>
      </c>
      <c r="J130" s="36" t="s">
        <v>338</v>
      </c>
      <c r="K130" s="36" t="s">
        <v>338</v>
      </c>
      <c r="L130" s="36" t="s">
        <v>338</v>
      </c>
      <c r="M130" s="36" t="s">
        <v>338</v>
      </c>
      <c r="N130" s="36" t="s">
        <v>338</v>
      </c>
      <c r="O130" s="36" t="s">
        <v>338</v>
      </c>
      <c r="P130" s="36" t="s">
        <v>338</v>
      </c>
      <c r="Q130" s="36" t="s">
        <v>338</v>
      </c>
      <c r="R130" s="36" t="s">
        <v>338</v>
      </c>
      <c r="S130" s="36" t="s">
        <v>338</v>
      </c>
      <c r="T130" s="36" t="s">
        <v>338</v>
      </c>
      <c r="U130" s="36" t="s">
        <v>338</v>
      </c>
      <c r="V130" s="36" t="s">
        <v>338</v>
      </c>
      <c r="W130" s="36" t="s">
        <v>338</v>
      </c>
      <c r="X130" s="36" t="s">
        <v>338</v>
      </c>
      <c r="Y130" s="36" t="s">
        <v>338</v>
      </c>
      <c r="Z130" s="36" t="s">
        <v>338</v>
      </c>
      <c r="AA130" s="36" t="s">
        <v>338</v>
      </c>
      <c r="AB130" s="36" t="s">
        <v>338</v>
      </c>
      <c r="AC130" s="36" t="s">
        <v>338</v>
      </c>
      <c r="AD130" s="36" t="s">
        <v>338</v>
      </c>
      <c r="AE130" s="36" t="s">
        <v>338</v>
      </c>
      <c r="AF130" s="36" t="s">
        <v>338</v>
      </c>
      <c r="AG130" s="36" t="s">
        <v>338</v>
      </c>
      <c r="AH130" s="36" t="s">
        <v>338</v>
      </c>
      <c r="AI130" s="36" t="s">
        <v>338</v>
      </c>
      <c r="AJ130" s="36" t="s">
        <v>338</v>
      </c>
      <c r="AK130" s="36" t="s">
        <v>338</v>
      </c>
      <c r="AL130" s="36" t="s">
        <v>338</v>
      </c>
      <c r="AM130" s="36" t="s">
        <v>338</v>
      </c>
      <c r="AN130" s="36" t="s">
        <v>338</v>
      </c>
      <c r="AO130" s="36" t="s">
        <v>338</v>
      </c>
      <c r="AP130" s="36" t="s">
        <v>338</v>
      </c>
      <c r="AQ130" s="36" t="s">
        <v>338</v>
      </c>
      <c r="AR130" s="36" t="s">
        <v>338</v>
      </c>
      <c r="AS130" s="36" t="s">
        <v>338</v>
      </c>
      <c r="AT130" s="36" t="s">
        <v>338</v>
      </c>
      <c r="AU130" s="36" t="s">
        <v>338</v>
      </c>
      <c r="AV130" s="36" t="s">
        <v>338</v>
      </c>
      <c r="AW130" s="36" t="s">
        <v>338</v>
      </c>
      <c r="AX130" s="36" t="s">
        <v>338</v>
      </c>
      <c r="AY130" s="36" t="s">
        <v>338</v>
      </c>
      <c r="AZ130" s="36" t="s">
        <v>338</v>
      </c>
      <c r="BA130" s="36" t="s">
        <v>338</v>
      </c>
      <c r="BB130" s="36" t="s">
        <v>338</v>
      </c>
      <c r="BC130" s="36" t="s">
        <v>338</v>
      </c>
      <c r="BD130" s="36" t="s">
        <v>338</v>
      </c>
      <c r="BE130" s="36" t="s">
        <v>338</v>
      </c>
      <c r="BF130" s="36" t="s">
        <v>338</v>
      </c>
      <c r="BG130" s="36" t="s">
        <v>338</v>
      </c>
      <c r="BH130" s="36" t="s">
        <v>338</v>
      </c>
      <c r="BI130" s="36" t="s">
        <v>338</v>
      </c>
      <c r="BJ130" s="36" t="s">
        <v>338</v>
      </c>
      <c r="BK130" s="36" t="s">
        <v>338</v>
      </c>
      <c r="BL130" s="36" t="s">
        <v>338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 t="s">
        <v>338</v>
      </c>
      <c r="E131" s="36" t="s">
        <v>338</v>
      </c>
      <c r="F131" s="36" t="s">
        <v>338</v>
      </c>
      <c r="G131" s="36" t="s">
        <v>338</v>
      </c>
      <c r="H131" s="36" t="s">
        <v>338</v>
      </c>
      <c r="I131" s="36" t="s">
        <v>338</v>
      </c>
      <c r="J131" s="36" t="s">
        <v>338</v>
      </c>
      <c r="K131" s="36" t="s">
        <v>338</v>
      </c>
      <c r="L131" s="36" t="s">
        <v>338</v>
      </c>
      <c r="M131" s="36" t="s">
        <v>338</v>
      </c>
      <c r="N131" s="36" t="s">
        <v>338</v>
      </c>
      <c r="O131" s="36" t="s">
        <v>338</v>
      </c>
      <c r="P131" s="36" t="s">
        <v>338</v>
      </c>
      <c r="Q131" s="36" t="s">
        <v>338</v>
      </c>
      <c r="R131" s="36" t="s">
        <v>338</v>
      </c>
      <c r="S131" s="36" t="s">
        <v>338</v>
      </c>
      <c r="T131" s="36" t="s">
        <v>338</v>
      </c>
      <c r="U131" s="36" t="s">
        <v>338</v>
      </c>
      <c r="V131" s="36" t="s">
        <v>338</v>
      </c>
      <c r="W131" s="36" t="s">
        <v>338</v>
      </c>
      <c r="X131" s="36" t="s">
        <v>338</v>
      </c>
      <c r="Y131" s="36" t="s">
        <v>338</v>
      </c>
      <c r="Z131" s="36" t="s">
        <v>338</v>
      </c>
      <c r="AA131" s="36" t="s">
        <v>338</v>
      </c>
      <c r="AB131" s="36" t="s">
        <v>338</v>
      </c>
      <c r="AC131" s="36" t="s">
        <v>338</v>
      </c>
      <c r="AD131" s="36" t="s">
        <v>338</v>
      </c>
      <c r="AE131" s="36" t="s">
        <v>338</v>
      </c>
      <c r="AF131" s="36" t="s">
        <v>338</v>
      </c>
      <c r="AG131" s="36" t="s">
        <v>338</v>
      </c>
      <c r="AH131" s="36" t="s">
        <v>338</v>
      </c>
      <c r="AI131" s="36" t="s">
        <v>338</v>
      </c>
      <c r="AJ131" s="36" t="s">
        <v>338</v>
      </c>
      <c r="AK131" s="36" t="s">
        <v>338</v>
      </c>
      <c r="AL131" s="36" t="s">
        <v>338</v>
      </c>
      <c r="AM131" s="36" t="s">
        <v>338</v>
      </c>
      <c r="AN131" s="36" t="s">
        <v>338</v>
      </c>
      <c r="AO131" s="36" t="s">
        <v>338</v>
      </c>
      <c r="AP131" s="36" t="s">
        <v>338</v>
      </c>
      <c r="AQ131" s="36" t="s">
        <v>338</v>
      </c>
      <c r="AR131" s="36" t="s">
        <v>338</v>
      </c>
      <c r="AS131" s="36" t="s">
        <v>338</v>
      </c>
      <c r="AT131" s="36" t="s">
        <v>338</v>
      </c>
      <c r="AU131" s="36" t="s">
        <v>338</v>
      </c>
      <c r="AV131" s="36" t="s">
        <v>338</v>
      </c>
      <c r="AW131" s="36" t="s">
        <v>338</v>
      </c>
      <c r="AX131" s="36" t="s">
        <v>338</v>
      </c>
      <c r="AY131" s="36" t="s">
        <v>338</v>
      </c>
      <c r="AZ131" s="36" t="s">
        <v>338</v>
      </c>
      <c r="BA131" s="36" t="s">
        <v>338</v>
      </c>
      <c r="BB131" s="36" t="s">
        <v>338</v>
      </c>
      <c r="BC131" s="36" t="s">
        <v>338</v>
      </c>
      <c r="BD131" s="36" t="s">
        <v>338</v>
      </c>
      <c r="BE131" s="36" t="s">
        <v>338</v>
      </c>
      <c r="BF131" s="36" t="s">
        <v>338</v>
      </c>
      <c r="BG131" s="36" t="s">
        <v>338</v>
      </c>
      <c r="BH131" s="36" t="s">
        <v>338</v>
      </c>
      <c r="BI131" s="36" t="s">
        <v>338</v>
      </c>
      <c r="BJ131" s="36" t="s">
        <v>338</v>
      </c>
      <c r="BK131" s="36" t="s">
        <v>338</v>
      </c>
      <c r="BL131" s="36" t="s">
        <v>338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 t="s">
        <v>338</v>
      </c>
      <c r="E132" s="36" t="s">
        <v>338</v>
      </c>
      <c r="F132" s="36" t="s">
        <v>338</v>
      </c>
      <c r="G132" s="36" t="s">
        <v>338</v>
      </c>
      <c r="H132" s="36" t="s">
        <v>338</v>
      </c>
      <c r="I132" s="36" t="s">
        <v>338</v>
      </c>
      <c r="J132" s="36" t="s">
        <v>338</v>
      </c>
      <c r="K132" s="36" t="s">
        <v>338</v>
      </c>
      <c r="L132" s="36" t="s">
        <v>338</v>
      </c>
      <c r="M132" s="36" t="s">
        <v>338</v>
      </c>
      <c r="N132" s="36" t="s">
        <v>338</v>
      </c>
      <c r="O132" s="36" t="s">
        <v>338</v>
      </c>
      <c r="P132" s="36" t="s">
        <v>338</v>
      </c>
      <c r="Q132" s="36" t="s">
        <v>338</v>
      </c>
      <c r="R132" s="36" t="s">
        <v>338</v>
      </c>
      <c r="S132" s="36" t="s">
        <v>338</v>
      </c>
      <c r="T132" s="36" t="s">
        <v>338</v>
      </c>
      <c r="U132" s="36" t="s">
        <v>338</v>
      </c>
      <c r="V132" s="36" t="s">
        <v>338</v>
      </c>
      <c r="W132" s="36" t="s">
        <v>338</v>
      </c>
      <c r="X132" s="36" t="s">
        <v>338</v>
      </c>
      <c r="Y132" s="36" t="s">
        <v>338</v>
      </c>
      <c r="Z132" s="36" t="s">
        <v>338</v>
      </c>
      <c r="AA132" s="36" t="s">
        <v>338</v>
      </c>
      <c r="AB132" s="36" t="s">
        <v>338</v>
      </c>
      <c r="AC132" s="36" t="s">
        <v>338</v>
      </c>
      <c r="AD132" s="36" t="s">
        <v>338</v>
      </c>
      <c r="AE132" s="36" t="s">
        <v>338</v>
      </c>
      <c r="AF132" s="36" t="s">
        <v>338</v>
      </c>
      <c r="AG132" s="36" t="s">
        <v>338</v>
      </c>
      <c r="AH132" s="36" t="s">
        <v>338</v>
      </c>
      <c r="AI132" s="36" t="s">
        <v>338</v>
      </c>
      <c r="AJ132" s="36" t="s">
        <v>338</v>
      </c>
      <c r="AK132" s="36" t="s">
        <v>338</v>
      </c>
      <c r="AL132" s="36" t="s">
        <v>338</v>
      </c>
      <c r="AM132" s="36" t="s">
        <v>338</v>
      </c>
      <c r="AN132" s="36" t="s">
        <v>338</v>
      </c>
      <c r="AO132" s="36" t="s">
        <v>338</v>
      </c>
      <c r="AP132" s="36" t="s">
        <v>338</v>
      </c>
      <c r="AQ132" s="36" t="s">
        <v>338</v>
      </c>
      <c r="AR132" s="36" t="s">
        <v>338</v>
      </c>
      <c r="AS132" s="36" t="s">
        <v>338</v>
      </c>
      <c r="AT132" s="36" t="s">
        <v>338</v>
      </c>
      <c r="AU132" s="36" t="s">
        <v>338</v>
      </c>
      <c r="AV132" s="36" t="s">
        <v>338</v>
      </c>
      <c r="AW132" s="36" t="s">
        <v>338</v>
      </c>
      <c r="AX132" s="36" t="s">
        <v>338</v>
      </c>
      <c r="AY132" s="36" t="s">
        <v>338</v>
      </c>
      <c r="AZ132" s="36" t="s">
        <v>338</v>
      </c>
      <c r="BA132" s="36" t="s">
        <v>338</v>
      </c>
      <c r="BB132" s="36" t="s">
        <v>338</v>
      </c>
      <c r="BC132" s="36" t="s">
        <v>338</v>
      </c>
      <c r="BD132" s="36" t="s">
        <v>338</v>
      </c>
      <c r="BE132" s="36" t="s">
        <v>338</v>
      </c>
      <c r="BF132" s="36" t="s">
        <v>338</v>
      </c>
      <c r="BG132" s="36" t="s">
        <v>338</v>
      </c>
      <c r="BH132" s="36" t="s">
        <v>338</v>
      </c>
      <c r="BI132" s="36" t="s">
        <v>338</v>
      </c>
      <c r="BJ132" s="36" t="s">
        <v>338</v>
      </c>
      <c r="BK132" s="36" t="s">
        <v>338</v>
      </c>
      <c r="BL132" s="36" t="s">
        <v>338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 t="s">
        <v>338</v>
      </c>
      <c r="E133" s="36" t="s">
        <v>338</v>
      </c>
      <c r="F133" s="36" t="s">
        <v>338</v>
      </c>
      <c r="G133" s="36" t="s">
        <v>338</v>
      </c>
      <c r="H133" s="36" t="s">
        <v>338</v>
      </c>
      <c r="I133" s="36" t="s">
        <v>338</v>
      </c>
      <c r="J133" s="36" t="s">
        <v>338</v>
      </c>
      <c r="K133" s="36" t="s">
        <v>338</v>
      </c>
      <c r="L133" s="36" t="s">
        <v>338</v>
      </c>
      <c r="M133" s="36" t="s">
        <v>338</v>
      </c>
      <c r="N133" s="36" t="s">
        <v>338</v>
      </c>
      <c r="O133" s="36" t="s">
        <v>338</v>
      </c>
      <c r="P133" s="36" t="s">
        <v>338</v>
      </c>
      <c r="Q133" s="36" t="s">
        <v>338</v>
      </c>
      <c r="R133" s="36" t="s">
        <v>338</v>
      </c>
      <c r="S133" s="36" t="s">
        <v>338</v>
      </c>
      <c r="T133" s="36" t="s">
        <v>338</v>
      </c>
      <c r="U133" s="36" t="s">
        <v>338</v>
      </c>
      <c r="V133" s="36" t="s">
        <v>338</v>
      </c>
      <c r="W133" s="36" t="s">
        <v>338</v>
      </c>
      <c r="X133" s="36" t="s">
        <v>338</v>
      </c>
      <c r="Y133" s="36" t="s">
        <v>338</v>
      </c>
      <c r="Z133" s="36" t="s">
        <v>338</v>
      </c>
      <c r="AA133" s="36" t="s">
        <v>338</v>
      </c>
      <c r="AB133" s="36" t="s">
        <v>338</v>
      </c>
      <c r="AC133" s="36" t="s">
        <v>338</v>
      </c>
      <c r="AD133" s="36" t="s">
        <v>338</v>
      </c>
      <c r="AE133" s="36" t="s">
        <v>338</v>
      </c>
      <c r="AF133" s="36" t="s">
        <v>338</v>
      </c>
      <c r="AG133" s="36" t="s">
        <v>338</v>
      </c>
      <c r="AH133" s="36" t="s">
        <v>338</v>
      </c>
      <c r="AI133" s="36" t="s">
        <v>338</v>
      </c>
      <c r="AJ133" s="36" t="s">
        <v>338</v>
      </c>
      <c r="AK133" s="36" t="s">
        <v>338</v>
      </c>
      <c r="AL133" s="36" t="s">
        <v>338</v>
      </c>
      <c r="AM133" s="36" t="s">
        <v>338</v>
      </c>
      <c r="AN133" s="36" t="s">
        <v>338</v>
      </c>
      <c r="AO133" s="36" t="s">
        <v>338</v>
      </c>
      <c r="AP133" s="36" t="s">
        <v>338</v>
      </c>
      <c r="AQ133" s="36" t="s">
        <v>338</v>
      </c>
      <c r="AR133" s="36" t="s">
        <v>338</v>
      </c>
      <c r="AS133" s="36" t="s">
        <v>338</v>
      </c>
      <c r="AT133" s="36" t="s">
        <v>338</v>
      </c>
      <c r="AU133" s="36" t="s">
        <v>338</v>
      </c>
      <c r="AV133" s="36" t="s">
        <v>338</v>
      </c>
      <c r="AW133" s="36" t="s">
        <v>338</v>
      </c>
      <c r="AX133" s="36" t="s">
        <v>338</v>
      </c>
      <c r="AY133" s="36" t="s">
        <v>338</v>
      </c>
      <c r="AZ133" s="36" t="s">
        <v>338</v>
      </c>
      <c r="BA133" s="36" t="s">
        <v>338</v>
      </c>
      <c r="BB133" s="36" t="s">
        <v>338</v>
      </c>
      <c r="BC133" s="36" t="s">
        <v>338</v>
      </c>
      <c r="BD133" s="36" t="s">
        <v>338</v>
      </c>
      <c r="BE133" s="36" t="s">
        <v>338</v>
      </c>
      <c r="BF133" s="36" t="s">
        <v>338</v>
      </c>
      <c r="BG133" s="36" t="s">
        <v>338</v>
      </c>
      <c r="BH133" s="36" t="s">
        <v>338</v>
      </c>
      <c r="BI133" s="36" t="s">
        <v>338</v>
      </c>
      <c r="BJ133" s="36" t="s">
        <v>338</v>
      </c>
      <c r="BK133" s="36" t="s">
        <v>338</v>
      </c>
      <c r="BL133" s="36" t="s">
        <v>338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 t="s">
        <v>338</v>
      </c>
      <c r="E134" s="36" t="s">
        <v>338</v>
      </c>
      <c r="F134" s="36" t="s">
        <v>338</v>
      </c>
      <c r="G134" s="36" t="s">
        <v>338</v>
      </c>
      <c r="H134" s="36" t="s">
        <v>338</v>
      </c>
      <c r="I134" s="36" t="s">
        <v>338</v>
      </c>
      <c r="J134" s="36" t="s">
        <v>338</v>
      </c>
      <c r="K134" s="36" t="s">
        <v>338</v>
      </c>
      <c r="L134" s="36" t="s">
        <v>338</v>
      </c>
      <c r="M134" s="36" t="s">
        <v>338</v>
      </c>
      <c r="N134" s="36" t="s">
        <v>338</v>
      </c>
      <c r="O134" s="36" t="s">
        <v>338</v>
      </c>
      <c r="P134" s="36" t="s">
        <v>338</v>
      </c>
      <c r="Q134" s="36" t="s">
        <v>338</v>
      </c>
      <c r="R134" s="36" t="s">
        <v>338</v>
      </c>
      <c r="S134" s="36" t="s">
        <v>338</v>
      </c>
      <c r="T134" s="36" t="s">
        <v>338</v>
      </c>
      <c r="U134" s="36" t="s">
        <v>338</v>
      </c>
      <c r="V134" s="36" t="s">
        <v>338</v>
      </c>
      <c r="W134" s="36" t="s">
        <v>338</v>
      </c>
      <c r="X134" s="36" t="s">
        <v>338</v>
      </c>
      <c r="Y134" s="36" t="s">
        <v>338</v>
      </c>
      <c r="Z134" s="36" t="s">
        <v>338</v>
      </c>
      <c r="AA134" s="36" t="s">
        <v>338</v>
      </c>
      <c r="AB134" s="36" t="s">
        <v>338</v>
      </c>
      <c r="AC134" s="36" t="s">
        <v>338</v>
      </c>
      <c r="AD134" s="36" t="s">
        <v>338</v>
      </c>
      <c r="AE134" s="36" t="s">
        <v>338</v>
      </c>
      <c r="AF134" s="36" t="s">
        <v>338</v>
      </c>
      <c r="AG134" s="36" t="s">
        <v>338</v>
      </c>
      <c r="AH134" s="36" t="s">
        <v>338</v>
      </c>
      <c r="AI134" s="36" t="s">
        <v>338</v>
      </c>
      <c r="AJ134" s="36" t="s">
        <v>338</v>
      </c>
      <c r="AK134" s="36" t="s">
        <v>338</v>
      </c>
      <c r="AL134" s="36" t="s">
        <v>338</v>
      </c>
      <c r="AM134" s="36" t="s">
        <v>338</v>
      </c>
      <c r="AN134" s="36" t="s">
        <v>338</v>
      </c>
      <c r="AO134" s="36" t="s">
        <v>338</v>
      </c>
      <c r="AP134" s="36" t="s">
        <v>338</v>
      </c>
      <c r="AQ134" s="36" t="s">
        <v>338</v>
      </c>
      <c r="AR134" s="36" t="s">
        <v>338</v>
      </c>
      <c r="AS134" s="36" t="s">
        <v>338</v>
      </c>
      <c r="AT134" s="36" t="s">
        <v>338</v>
      </c>
      <c r="AU134" s="36" t="s">
        <v>338</v>
      </c>
      <c r="AV134" s="36" t="s">
        <v>338</v>
      </c>
      <c r="AW134" s="36" t="s">
        <v>338</v>
      </c>
      <c r="AX134" s="36" t="s">
        <v>338</v>
      </c>
      <c r="AY134" s="36" t="s">
        <v>338</v>
      </c>
      <c r="AZ134" s="36" t="s">
        <v>338</v>
      </c>
      <c r="BA134" s="36" t="s">
        <v>338</v>
      </c>
      <c r="BB134" s="36" t="s">
        <v>338</v>
      </c>
      <c r="BC134" s="36" t="s">
        <v>338</v>
      </c>
      <c r="BD134" s="36" t="s">
        <v>338</v>
      </c>
      <c r="BE134" s="36" t="s">
        <v>338</v>
      </c>
      <c r="BF134" s="36" t="s">
        <v>338</v>
      </c>
      <c r="BG134" s="36" t="s">
        <v>338</v>
      </c>
      <c r="BH134" s="36" t="s">
        <v>338</v>
      </c>
      <c r="BI134" s="36" t="s">
        <v>338</v>
      </c>
      <c r="BJ134" s="36" t="s">
        <v>338</v>
      </c>
      <c r="BK134" s="36" t="s">
        <v>338</v>
      </c>
      <c r="BL134" s="36" t="s">
        <v>338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 t="s">
        <v>338</v>
      </c>
      <c r="E135" s="36" t="s">
        <v>338</v>
      </c>
      <c r="F135" s="36" t="s">
        <v>338</v>
      </c>
      <c r="G135" s="36" t="s">
        <v>338</v>
      </c>
      <c r="H135" s="36" t="s">
        <v>338</v>
      </c>
      <c r="I135" s="36" t="s">
        <v>338</v>
      </c>
      <c r="J135" s="36" t="s">
        <v>338</v>
      </c>
      <c r="K135" s="36" t="s">
        <v>338</v>
      </c>
      <c r="L135" s="36" t="s">
        <v>338</v>
      </c>
      <c r="M135" s="36" t="s">
        <v>338</v>
      </c>
      <c r="N135" s="36" t="s">
        <v>338</v>
      </c>
      <c r="O135" s="36" t="s">
        <v>338</v>
      </c>
      <c r="P135" s="36" t="s">
        <v>338</v>
      </c>
      <c r="Q135" s="36" t="s">
        <v>338</v>
      </c>
      <c r="R135" s="36" t="s">
        <v>338</v>
      </c>
      <c r="S135" s="36" t="s">
        <v>338</v>
      </c>
      <c r="T135" s="36" t="s">
        <v>338</v>
      </c>
      <c r="U135" s="36" t="s">
        <v>338</v>
      </c>
      <c r="V135" s="36" t="s">
        <v>338</v>
      </c>
      <c r="W135" s="36" t="s">
        <v>338</v>
      </c>
      <c r="X135" s="36" t="s">
        <v>338</v>
      </c>
      <c r="Y135" s="36" t="s">
        <v>338</v>
      </c>
      <c r="Z135" s="36" t="s">
        <v>338</v>
      </c>
      <c r="AA135" s="36" t="s">
        <v>338</v>
      </c>
      <c r="AB135" s="36" t="s">
        <v>338</v>
      </c>
      <c r="AC135" s="36" t="s">
        <v>338</v>
      </c>
      <c r="AD135" s="36" t="s">
        <v>338</v>
      </c>
      <c r="AE135" s="36" t="s">
        <v>338</v>
      </c>
      <c r="AF135" s="36" t="s">
        <v>338</v>
      </c>
      <c r="AG135" s="36" t="s">
        <v>338</v>
      </c>
      <c r="AH135" s="36" t="s">
        <v>338</v>
      </c>
      <c r="AI135" s="36" t="s">
        <v>338</v>
      </c>
      <c r="AJ135" s="36" t="s">
        <v>338</v>
      </c>
      <c r="AK135" s="36" t="s">
        <v>338</v>
      </c>
      <c r="AL135" s="36" t="s">
        <v>338</v>
      </c>
      <c r="AM135" s="36" t="s">
        <v>338</v>
      </c>
      <c r="AN135" s="36" t="s">
        <v>338</v>
      </c>
      <c r="AO135" s="36" t="s">
        <v>338</v>
      </c>
      <c r="AP135" s="36" t="s">
        <v>338</v>
      </c>
      <c r="AQ135" s="36" t="s">
        <v>338</v>
      </c>
      <c r="AR135" s="36" t="s">
        <v>338</v>
      </c>
      <c r="AS135" s="36" t="s">
        <v>338</v>
      </c>
      <c r="AT135" s="36" t="s">
        <v>338</v>
      </c>
      <c r="AU135" s="36" t="s">
        <v>338</v>
      </c>
      <c r="AV135" s="36" t="s">
        <v>338</v>
      </c>
      <c r="AW135" s="36" t="s">
        <v>338</v>
      </c>
      <c r="AX135" s="36" t="s">
        <v>338</v>
      </c>
      <c r="AY135" s="36" t="s">
        <v>338</v>
      </c>
      <c r="AZ135" s="36" t="s">
        <v>338</v>
      </c>
      <c r="BA135" s="36" t="s">
        <v>338</v>
      </c>
      <c r="BB135" s="36" t="s">
        <v>338</v>
      </c>
      <c r="BC135" s="36" t="s">
        <v>338</v>
      </c>
      <c r="BD135" s="36" t="s">
        <v>338</v>
      </c>
      <c r="BE135" s="36" t="s">
        <v>338</v>
      </c>
      <c r="BF135" s="36" t="s">
        <v>338</v>
      </c>
      <c r="BG135" s="36" t="s">
        <v>338</v>
      </c>
      <c r="BH135" s="36" t="s">
        <v>338</v>
      </c>
      <c r="BI135" s="36" t="s">
        <v>338</v>
      </c>
      <c r="BJ135" s="36" t="s">
        <v>338</v>
      </c>
      <c r="BK135" s="36" t="s">
        <v>338</v>
      </c>
      <c r="BL135" s="36" t="s">
        <v>338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 t="s">
        <v>338</v>
      </c>
      <c r="E136" s="36" t="s">
        <v>338</v>
      </c>
      <c r="F136" s="36" t="s">
        <v>338</v>
      </c>
      <c r="G136" s="36" t="s">
        <v>338</v>
      </c>
      <c r="H136" s="36" t="s">
        <v>338</v>
      </c>
      <c r="I136" s="36" t="s">
        <v>338</v>
      </c>
      <c r="J136" s="36" t="s">
        <v>338</v>
      </c>
      <c r="K136" s="36" t="s">
        <v>338</v>
      </c>
      <c r="L136" s="36" t="s">
        <v>338</v>
      </c>
      <c r="M136" s="36" t="s">
        <v>338</v>
      </c>
      <c r="N136" s="36" t="s">
        <v>338</v>
      </c>
      <c r="O136" s="36" t="s">
        <v>338</v>
      </c>
      <c r="P136" s="36" t="s">
        <v>338</v>
      </c>
      <c r="Q136" s="36" t="s">
        <v>338</v>
      </c>
      <c r="R136" s="36" t="s">
        <v>338</v>
      </c>
      <c r="S136" s="36" t="s">
        <v>338</v>
      </c>
      <c r="T136" s="36" t="s">
        <v>338</v>
      </c>
      <c r="U136" s="36" t="s">
        <v>338</v>
      </c>
      <c r="V136" s="36" t="s">
        <v>338</v>
      </c>
      <c r="W136" s="36" t="s">
        <v>338</v>
      </c>
      <c r="X136" s="36" t="s">
        <v>338</v>
      </c>
      <c r="Y136" s="36" t="s">
        <v>338</v>
      </c>
      <c r="Z136" s="36" t="s">
        <v>338</v>
      </c>
      <c r="AA136" s="36" t="s">
        <v>338</v>
      </c>
      <c r="AB136" s="36" t="s">
        <v>338</v>
      </c>
      <c r="AC136" s="36" t="s">
        <v>338</v>
      </c>
      <c r="AD136" s="36" t="s">
        <v>338</v>
      </c>
      <c r="AE136" s="36" t="s">
        <v>338</v>
      </c>
      <c r="AF136" s="36" t="s">
        <v>338</v>
      </c>
      <c r="AG136" s="36" t="s">
        <v>338</v>
      </c>
      <c r="AH136" s="36" t="s">
        <v>338</v>
      </c>
      <c r="AI136" s="36" t="s">
        <v>338</v>
      </c>
      <c r="AJ136" s="36" t="s">
        <v>338</v>
      </c>
      <c r="AK136" s="36" t="s">
        <v>338</v>
      </c>
      <c r="AL136" s="36" t="s">
        <v>338</v>
      </c>
      <c r="AM136" s="36" t="s">
        <v>338</v>
      </c>
      <c r="AN136" s="36" t="s">
        <v>338</v>
      </c>
      <c r="AO136" s="36" t="s">
        <v>338</v>
      </c>
      <c r="AP136" s="36" t="s">
        <v>338</v>
      </c>
      <c r="AQ136" s="36" t="s">
        <v>338</v>
      </c>
      <c r="AR136" s="36" t="s">
        <v>338</v>
      </c>
      <c r="AS136" s="36" t="s">
        <v>338</v>
      </c>
      <c r="AT136" s="36" t="s">
        <v>338</v>
      </c>
      <c r="AU136" s="36" t="s">
        <v>338</v>
      </c>
      <c r="AV136" s="36" t="s">
        <v>338</v>
      </c>
      <c r="AW136" s="36" t="s">
        <v>338</v>
      </c>
      <c r="AX136" s="36" t="s">
        <v>338</v>
      </c>
      <c r="AY136" s="36" t="s">
        <v>338</v>
      </c>
      <c r="AZ136" s="36" t="s">
        <v>338</v>
      </c>
      <c r="BA136" s="36" t="s">
        <v>338</v>
      </c>
      <c r="BB136" s="36" t="s">
        <v>338</v>
      </c>
      <c r="BC136" s="36" t="s">
        <v>338</v>
      </c>
      <c r="BD136" s="36" t="s">
        <v>338</v>
      </c>
      <c r="BE136" s="36" t="s">
        <v>338</v>
      </c>
      <c r="BF136" s="36" t="s">
        <v>338</v>
      </c>
      <c r="BG136" s="36" t="s">
        <v>338</v>
      </c>
      <c r="BH136" s="36" t="s">
        <v>338</v>
      </c>
      <c r="BI136" s="36" t="s">
        <v>338</v>
      </c>
      <c r="BJ136" s="36" t="s">
        <v>338</v>
      </c>
      <c r="BK136" s="36" t="s">
        <v>338</v>
      </c>
      <c r="BL136" s="36" t="s">
        <v>338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 t="s">
        <v>338</v>
      </c>
      <c r="E137" s="36" t="s">
        <v>338</v>
      </c>
      <c r="F137" s="36" t="s">
        <v>338</v>
      </c>
      <c r="G137" s="36" t="s">
        <v>338</v>
      </c>
      <c r="H137" s="36" t="s">
        <v>338</v>
      </c>
      <c r="I137" s="36" t="s">
        <v>338</v>
      </c>
      <c r="J137" s="36" t="s">
        <v>338</v>
      </c>
      <c r="K137" s="36" t="s">
        <v>338</v>
      </c>
      <c r="L137" s="36" t="s">
        <v>338</v>
      </c>
      <c r="M137" s="36" t="s">
        <v>338</v>
      </c>
      <c r="N137" s="36" t="s">
        <v>338</v>
      </c>
      <c r="O137" s="36" t="s">
        <v>338</v>
      </c>
      <c r="P137" s="36" t="s">
        <v>338</v>
      </c>
      <c r="Q137" s="36" t="s">
        <v>338</v>
      </c>
      <c r="R137" s="36" t="s">
        <v>338</v>
      </c>
      <c r="S137" s="36" t="s">
        <v>338</v>
      </c>
      <c r="T137" s="36" t="s">
        <v>338</v>
      </c>
      <c r="U137" s="36" t="s">
        <v>338</v>
      </c>
      <c r="V137" s="36" t="s">
        <v>338</v>
      </c>
      <c r="W137" s="36" t="s">
        <v>338</v>
      </c>
      <c r="X137" s="36" t="s">
        <v>338</v>
      </c>
      <c r="Y137" s="36" t="s">
        <v>338</v>
      </c>
      <c r="Z137" s="36" t="s">
        <v>338</v>
      </c>
      <c r="AA137" s="36" t="s">
        <v>338</v>
      </c>
      <c r="AB137" s="36" t="s">
        <v>338</v>
      </c>
      <c r="AC137" s="36" t="s">
        <v>338</v>
      </c>
      <c r="AD137" s="36" t="s">
        <v>338</v>
      </c>
      <c r="AE137" s="36" t="s">
        <v>338</v>
      </c>
      <c r="AF137" s="36" t="s">
        <v>338</v>
      </c>
      <c r="AG137" s="36" t="s">
        <v>338</v>
      </c>
      <c r="AH137" s="36" t="s">
        <v>338</v>
      </c>
      <c r="AI137" s="36" t="s">
        <v>338</v>
      </c>
      <c r="AJ137" s="36" t="s">
        <v>338</v>
      </c>
      <c r="AK137" s="36" t="s">
        <v>338</v>
      </c>
      <c r="AL137" s="36" t="s">
        <v>338</v>
      </c>
      <c r="AM137" s="36" t="s">
        <v>338</v>
      </c>
      <c r="AN137" s="36" t="s">
        <v>338</v>
      </c>
      <c r="AO137" s="36" t="s">
        <v>338</v>
      </c>
      <c r="AP137" s="36" t="s">
        <v>338</v>
      </c>
      <c r="AQ137" s="36" t="s">
        <v>338</v>
      </c>
      <c r="AR137" s="36" t="s">
        <v>338</v>
      </c>
      <c r="AS137" s="36" t="s">
        <v>338</v>
      </c>
      <c r="AT137" s="36" t="s">
        <v>338</v>
      </c>
      <c r="AU137" s="36" t="s">
        <v>338</v>
      </c>
      <c r="AV137" s="36" t="s">
        <v>338</v>
      </c>
      <c r="AW137" s="36" t="s">
        <v>338</v>
      </c>
      <c r="AX137" s="36" t="s">
        <v>338</v>
      </c>
      <c r="AY137" s="36" t="s">
        <v>338</v>
      </c>
      <c r="AZ137" s="36" t="s">
        <v>338</v>
      </c>
      <c r="BA137" s="36" t="s">
        <v>338</v>
      </c>
      <c r="BB137" s="36" t="s">
        <v>338</v>
      </c>
      <c r="BC137" s="36" t="s">
        <v>338</v>
      </c>
      <c r="BD137" s="36" t="s">
        <v>338</v>
      </c>
      <c r="BE137" s="36" t="s">
        <v>338</v>
      </c>
      <c r="BF137" s="36" t="s">
        <v>338</v>
      </c>
      <c r="BG137" s="36" t="s">
        <v>338</v>
      </c>
      <c r="BH137" s="36" t="s">
        <v>338</v>
      </c>
      <c r="BI137" s="36" t="s">
        <v>338</v>
      </c>
      <c r="BJ137" s="36" t="s">
        <v>338</v>
      </c>
      <c r="BK137" s="36" t="s">
        <v>338</v>
      </c>
      <c r="BL137" s="36" t="s">
        <v>338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 t="s">
        <v>338</v>
      </c>
      <c r="E138" s="36" t="s">
        <v>338</v>
      </c>
      <c r="F138" s="36" t="s">
        <v>338</v>
      </c>
      <c r="G138" s="36" t="s">
        <v>338</v>
      </c>
      <c r="H138" s="36" t="s">
        <v>338</v>
      </c>
      <c r="I138" s="36" t="s">
        <v>338</v>
      </c>
      <c r="J138" s="36" t="s">
        <v>338</v>
      </c>
      <c r="K138" s="36" t="s">
        <v>338</v>
      </c>
      <c r="L138" s="36" t="s">
        <v>338</v>
      </c>
      <c r="M138" s="36" t="s">
        <v>338</v>
      </c>
      <c r="N138" s="36" t="s">
        <v>338</v>
      </c>
      <c r="O138" s="36" t="s">
        <v>338</v>
      </c>
      <c r="P138" s="36" t="s">
        <v>338</v>
      </c>
      <c r="Q138" s="36" t="s">
        <v>338</v>
      </c>
      <c r="R138" s="36" t="s">
        <v>338</v>
      </c>
      <c r="S138" s="36" t="s">
        <v>338</v>
      </c>
      <c r="T138" s="36" t="s">
        <v>338</v>
      </c>
      <c r="U138" s="36" t="s">
        <v>338</v>
      </c>
      <c r="V138" s="36" t="s">
        <v>338</v>
      </c>
      <c r="W138" s="36" t="s">
        <v>338</v>
      </c>
      <c r="X138" s="36" t="s">
        <v>338</v>
      </c>
      <c r="Y138" s="36" t="s">
        <v>338</v>
      </c>
      <c r="Z138" s="36" t="s">
        <v>338</v>
      </c>
      <c r="AA138" s="36" t="s">
        <v>338</v>
      </c>
      <c r="AB138" s="36" t="s">
        <v>338</v>
      </c>
      <c r="AC138" s="36" t="s">
        <v>338</v>
      </c>
      <c r="AD138" s="36" t="s">
        <v>338</v>
      </c>
      <c r="AE138" s="36" t="s">
        <v>338</v>
      </c>
      <c r="AF138" s="36" t="s">
        <v>338</v>
      </c>
      <c r="AG138" s="36" t="s">
        <v>338</v>
      </c>
      <c r="AH138" s="36" t="s">
        <v>338</v>
      </c>
      <c r="AI138" s="36" t="s">
        <v>338</v>
      </c>
      <c r="AJ138" s="36" t="s">
        <v>338</v>
      </c>
      <c r="AK138" s="36" t="s">
        <v>338</v>
      </c>
      <c r="AL138" s="36" t="s">
        <v>338</v>
      </c>
      <c r="AM138" s="36" t="s">
        <v>338</v>
      </c>
      <c r="AN138" s="36" t="s">
        <v>338</v>
      </c>
      <c r="AO138" s="36" t="s">
        <v>338</v>
      </c>
      <c r="AP138" s="36" t="s">
        <v>338</v>
      </c>
      <c r="AQ138" s="36" t="s">
        <v>338</v>
      </c>
      <c r="AR138" s="36" t="s">
        <v>338</v>
      </c>
      <c r="AS138" s="36" t="s">
        <v>338</v>
      </c>
      <c r="AT138" s="36" t="s">
        <v>338</v>
      </c>
      <c r="AU138" s="36" t="s">
        <v>338</v>
      </c>
      <c r="AV138" s="36" t="s">
        <v>338</v>
      </c>
      <c r="AW138" s="36" t="s">
        <v>338</v>
      </c>
      <c r="AX138" s="36" t="s">
        <v>338</v>
      </c>
      <c r="AY138" s="36" t="s">
        <v>338</v>
      </c>
      <c r="AZ138" s="36" t="s">
        <v>338</v>
      </c>
      <c r="BA138" s="36" t="s">
        <v>338</v>
      </c>
      <c r="BB138" s="36" t="s">
        <v>338</v>
      </c>
      <c r="BC138" s="36" t="s">
        <v>338</v>
      </c>
      <c r="BD138" s="36" t="s">
        <v>338</v>
      </c>
      <c r="BE138" s="36" t="s">
        <v>338</v>
      </c>
      <c r="BF138" s="36" t="s">
        <v>338</v>
      </c>
      <c r="BG138" s="36" t="s">
        <v>338</v>
      </c>
      <c r="BH138" s="36" t="s">
        <v>338</v>
      </c>
      <c r="BI138" s="36" t="s">
        <v>338</v>
      </c>
      <c r="BJ138" s="36" t="s">
        <v>338</v>
      </c>
      <c r="BK138" s="36" t="s">
        <v>338</v>
      </c>
      <c r="BL138" s="36" t="s">
        <v>338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 t="s">
        <v>338</v>
      </c>
      <c r="E139" s="36" t="s">
        <v>338</v>
      </c>
      <c r="F139" s="36" t="s">
        <v>338</v>
      </c>
      <c r="G139" s="36" t="s">
        <v>338</v>
      </c>
      <c r="H139" s="36" t="s">
        <v>338</v>
      </c>
      <c r="I139" s="36" t="s">
        <v>338</v>
      </c>
      <c r="J139" s="36" t="s">
        <v>338</v>
      </c>
      <c r="K139" s="36" t="s">
        <v>338</v>
      </c>
      <c r="L139" s="36" t="s">
        <v>338</v>
      </c>
      <c r="M139" s="36" t="s">
        <v>338</v>
      </c>
      <c r="N139" s="36" t="s">
        <v>338</v>
      </c>
      <c r="O139" s="36" t="s">
        <v>338</v>
      </c>
      <c r="P139" s="36" t="s">
        <v>338</v>
      </c>
      <c r="Q139" s="36" t="s">
        <v>338</v>
      </c>
      <c r="R139" s="36" t="s">
        <v>338</v>
      </c>
      <c r="S139" s="36" t="s">
        <v>338</v>
      </c>
      <c r="T139" s="36" t="s">
        <v>338</v>
      </c>
      <c r="U139" s="36" t="s">
        <v>338</v>
      </c>
      <c r="V139" s="36" t="s">
        <v>338</v>
      </c>
      <c r="W139" s="36" t="s">
        <v>338</v>
      </c>
      <c r="X139" s="36" t="s">
        <v>338</v>
      </c>
      <c r="Y139" s="36" t="s">
        <v>338</v>
      </c>
      <c r="Z139" s="36" t="s">
        <v>338</v>
      </c>
      <c r="AA139" s="36" t="s">
        <v>338</v>
      </c>
      <c r="AB139" s="36" t="s">
        <v>338</v>
      </c>
      <c r="AC139" s="36" t="s">
        <v>338</v>
      </c>
      <c r="AD139" s="36" t="s">
        <v>338</v>
      </c>
      <c r="AE139" s="36" t="s">
        <v>338</v>
      </c>
      <c r="AF139" s="36" t="s">
        <v>338</v>
      </c>
      <c r="AG139" s="36" t="s">
        <v>338</v>
      </c>
      <c r="AH139" s="36" t="s">
        <v>338</v>
      </c>
      <c r="AI139" s="36" t="s">
        <v>338</v>
      </c>
      <c r="AJ139" s="36" t="s">
        <v>338</v>
      </c>
      <c r="AK139" s="36" t="s">
        <v>338</v>
      </c>
      <c r="AL139" s="36" t="s">
        <v>338</v>
      </c>
      <c r="AM139" s="36" t="s">
        <v>338</v>
      </c>
      <c r="AN139" s="36" t="s">
        <v>338</v>
      </c>
      <c r="AO139" s="36" t="s">
        <v>338</v>
      </c>
      <c r="AP139" s="36" t="s">
        <v>338</v>
      </c>
      <c r="AQ139" s="36" t="s">
        <v>338</v>
      </c>
      <c r="AR139" s="36" t="s">
        <v>338</v>
      </c>
      <c r="AS139" s="36" t="s">
        <v>338</v>
      </c>
      <c r="AT139" s="36" t="s">
        <v>338</v>
      </c>
      <c r="AU139" s="36" t="s">
        <v>338</v>
      </c>
      <c r="AV139" s="36" t="s">
        <v>338</v>
      </c>
      <c r="AW139" s="36" t="s">
        <v>338</v>
      </c>
      <c r="AX139" s="36" t="s">
        <v>338</v>
      </c>
      <c r="AY139" s="36" t="s">
        <v>338</v>
      </c>
      <c r="AZ139" s="36" t="s">
        <v>338</v>
      </c>
      <c r="BA139" s="36" t="s">
        <v>338</v>
      </c>
      <c r="BB139" s="36" t="s">
        <v>338</v>
      </c>
      <c r="BC139" s="36" t="s">
        <v>338</v>
      </c>
      <c r="BD139" s="36" t="s">
        <v>338</v>
      </c>
      <c r="BE139" s="36" t="s">
        <v>338</v>
      </c>
      <c r="BF139" s="36" t="s">
        <v>338</v>
      </c>
      <c r="BG139" s="36" t="s">
        <v>338</v>
      </c>
      <c r="BH139" s="36" t="s">
        <v>338</v>
      </c>
      <c r="BI139" s="36" t="s">
        <v>338</v>
      </c>
      <c r="BJ139" s="36" t="s">
        <v>338</v>
      </c>
      <c r="BK139" s="36" t="s">
        <v>338</v>
      </c>
      <c r="BL139" s="36" t="s">
        <v>338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 t="s">
        <v>338</v>
      </c>
      <c r="E140" s="36" t="s">
        <v>338</v>
      </c>
      <c r="F140" s="36" t="s">
        <v>338</v>
      </c>
      <c r="G140" s="36" t="s">
        <v>338</v>
      </c>
      <c r="H140" s="36" t="s">
        <v>338</v>
      </c>
      <c r="I140" s="36" t="s">
        <v>338</v>
      </c>
      <c r="J140" s="36" t="s">
        <v>338</v>
      </c>
      <c r="K140" s="36" t="s">
        <v>338</v>
      </c>
      <c r="L140" s="36" t="s">
        <v>338</v>
      </c>
      <c r="M140" s="36" t="s">
        <v>338</v>
      </c>
      <c r="N140" s="36" t="s">
        <v>338</v>
      </c>
      <c r="O140" s="36" t="s">
        <v>338</v>
      </c>
      <c r="P140" s="36" t="s">
        <v>338</v>
      </c>
      <c r="Q140" s="36" t="s">
        <v>338</v>
      </c>
      <c r="R140" s="36" t="s">
        <v>338</v>
      </c>
      <c r="S140" s="36" t="s">
        <v>338</v>
      </c>
      <c r="T140" s="36" t="s">
        <v>338</v>
      </c>
      <c r="U140" s="36" t="s">
        <v>338</v>
      </c>
      <c r="V140" s="36" t="s">
        <v>338</v>
      </c>
      <c r="W140" s="36" t="s">
        <v>338</v>
      </c>
      <c r="X140" s="36" t="s">
        <v>338</v>
      </c>
      <c r="Y140" s="36" t="s">
        <v>338</v>
      </c>
      <c r="Z140" s="36" t="s">
        <v>338</v>
      </c>
      <c r="AA140" s="36" t="s">
        <v>338</v>
      </c>
      <c r="AB140" s="36" t="s">
        <v>338</v>
      </c>
      <c r="AC140" s="36" t="s">
        <v>338</v>
      </c>
      <c r="AD140" s="36" t="s">
        <v>338</v>
      </c>
      <c r="AE140" s="36" t="s">
        <v>338</v>
      </c>
      <c r="AF140" s="36" t="s">
        <v>338</v>
      </c>
      <c r="AG140" s="36" t="s">
        <v>338</v>
      </c>
      <c r="AH140" s="36" t="s">
        <v>338</v>
      </c>
      <c r="AI140" s="36" t="s">
        <v>338</v>
      </c>
      <c r="AJ140" s="36" t="s">
        <v>338</v>
      </c>
      <c r="AK140" s="36" t="s">
        <v>338</v>
      </c>
      <c r="AL140" s="36" t="s">
        <v>338</v>
      </c>
      <c r="AM140" s="36" t="s">
        <v>338</v>
      </c>
      <c r="AN140" s="36" t="s">
        <v>338</v>
      </c>
      <c r="AO140" s="36" t="s">
        <v>338</v>
      </c>
      <c r="AP140" s="36" t="s">
        <v>338</v>
      </c>
      <c r="AQ140" s="36" t="s">
        <v>338</v>
      </c>
      <c r="AR140" s="36" t="s">
        <v>338</v>
      </c>
      <c r="AS140" s="36" t="s">
        <v>338</v>
      </c>
      <c r="AT140" s="36" t="s">
        <v>338</v>
      </c>
      <c r="AU140" s="36" t="s">
        <v>338</v>
      </c>
      <c r="AV140" s="36" t="s">
        <v>338</v>
      </c>
      <c r="AW140" s="36" t="s">
        <v>338</v>
      </c>
      <c r="AX140" s="36" t="s">
        <v>338</v>
      </c>
      <c r="AY140" s="36" t="s">
        <v>338</v>
      </c>
      <c r="AZ140" s="36" t="s">
        <v>338</v>
      </c>
      <c r="BA140" s="36" t="s">
        <v>338</v>
      </c>
      <c r="BB140" s="36" t="s">
        <v>338</v>
      </c>
      <c r="BC140" s="36" t="s">
        <v>338</v>
      </c>
      <c r="BD140" s="36" t="s">
        <v>338</v>
      </c>
      <c r="BE140" s="36" t="s">
        <v>338</v>
      </c>
      <c r="BF140" s="36" t="s">
        <v>338</v>
      </c>
      <c r="BG140" s="36" t="s">
        <v>338</v>
      </c>
      <c r="BH140" s="36" t="s">
        <v>338</v>
      </c>
      <c r="BI140" s="36" t="s">
        <v>338</v>
      </c>
      <c r="BJ140" s="36" t="s">
        <v>338</v>
      </c>
      <c r="BK140" s="36" t="s">
        <v>338</v>
      </c>
      <c r="BL140" s="36" t="s">
        <v>338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 t="s">
        <v>338</v>
      </c>
      <c r="E141" s="36" t="s">
        <v>338</v>
      </c>
      <c r="F141" s="36" t="s">
        <v>338</v>
      </c>
      <c r="G141" s="36" t="s">
        <v>338</v>
      </c>
      <c r="H141" s="36" t="s">
        <v>338</v>
      </c>
      <c r="I141" s="36" t="s">
        <v>338</v>
      </c>
      <c r="J141" s="36" t="s">
        <v>338</v>
      </c>
      <c r="K141" s="36" t="s">
        <v>338</v>
      </c>
      <c r="L141" s="36" t="s">
        <v>338</v>
      </c>
      <c r="M141" s="36" t="s">
        <v>338</v>
      </c>
      <c r="N141" s="36" t="s">
        <v>338</v>
      </c>
      <c r="O141" s="36" t="s">
        <v>338</v>
      </c>
      <c r="P141" s="36" t="s">
        <v>338</v>
      </c>
      <c r="Q141" s="36" t="s">
        <v>338</v>
      </c>
      <c r="R141" s="36" t="s">
        <v>338</v>
      </c>
      <c r="S141" s="36" t="s">
        <v>338</v>
      </c>
      <c r="T141" s="36" t="s">
        <v>338</v>
      </c>
      <c r="U141" s="36" t="s">
        <v>338</v>
      </c>
      <c r="V141" s="36" t="s">
        <v>338</v>
      </c>
      <c r="W141" s="36" t="s">
        <v>338</v>
      </c>
      <c r="X141" s="36" t="s">
        <v>338</v>
      </c>
      <c r="Y141" s="36" t="s">
        <v>338</v>
      </c>
      <c r="Z141" s="36" t="s">
        <v>338</v>
      </c>
      <c r="AA141" s="36" t="s">
        <v>338</v>
      </c>
      <c r="AB141" s="36" t="s">
        <v>338</v>
      </c>
      <c r="AC141" s="36" t="s">
        <v>338</v>
      </c>
      <c r="AD141" s="36" t="s">
        <v>338</v>
      </c>
      <c r="AE141" s="36" t="s">
        <v>338</v>
      </c>
      <c r="AF141" s="36" t="s">
        <v>338</v>
      </c>
      <c r="AG141" s="36" t="s">
        <v>338</v>
      </c>
      <c r="AH141" s="36" t="s">
        <v>338</v>
      </c>
      <c r="AI141" s="36" t="s">
        <v>338</v>
      </c>
      <c r="AJ141" s="36" t="s">
        <v>338</v>
      </c>
      <c r="AK141" s="36" t="s">
        <v>338</v>
      </c>
      <c r="AL141" s="36" t="s">
        <v>338</v>
      </c>
      <c r="AM141" s="36" t="s">
        <v>338</v>
      </c>
      <c r="AN141" s="36" t="s">
        <v>338</v>
      </c>
      <c r="AO141" s="36" t="s">
        <v>338</v>
      </c>
      <c r="AP141" s="36" t="s">
        <v>338</v>
      </c>
      <c r="AQ141" s="36" t="s">
        <v>338</v>
      </c>
      <c r="AR141" s="36" t="s">
        <v>338</v>
      </c>
      <c r="AS141" s="36" t="s">
        <v>338</v>
      </c>
      <c r="AT141" s="36" t="s">
        <v>338</v>
      </c>
      <c r="AU141" s="36" t="s">
        <v>338</v>
      </c>
      <c r="AV141" s="36" t="s">
        <v>338</v>
      </c>
      <c r="AW141" s="36" t="s">
        <v>338</v>
      </c>
      <c r="AX141" s="36" t="s">
        <v>338</v>
      </c>
      <c r="AY141" s="36" t="s">
        <v>338</v>
      </c>
      <c r="AZ141" s="36" t="s">
        <v>338</v>
      </c>
      <c r="BA141" s="36" t="s">
        <v>338</v>
      </c>
      <c r="BB141" s="36" t="s">
        <v>338</v>
      </c>
      <c r="BC141" s="36" t="s">
        <v>338</v>
      </c>
      <c r="BD141" s="36" t="s">
        <v>338</v>
      </c>
      <c r="BE141" s="36" t="s">
        <v>338</v>
      </c>
      <c r="BF141" s="36" t="s">
        <v>338</v>
      </c>
      <c r="BG141" s="36" t="s">
        <v>338</v>
      </c>
      <c r="BH141" s="36" t="s">
        <v>338</v>
      </c>
      <c r="BI141" s="36" t="s">
        <v>338</v>
      </c>
      <c r="BJ141" s="36" t="s">
        <v>338</v>
      </c>
      <c r="BK141" s="36" t="s">
        <v>338</v>
      </c>
      <c r="BL141" s="36" t="s">
        <v>338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 t="s">
        <v>338</v>
      </c>
      <c r="E142" s="36" t="s">
        <v>338</v>
      </c>
      <c r="F142" s="36" t="s">
        <v>338</v>
      </c>
      <c r="G142" s="36" t="s">
        <v>338</v>
      </c>
      <c r="H142" s="36" t="s">
        <v>338</v>
      </c>
      <c r="I142" s="36" t="s">
        <v>338</v>
      </c>
      <c r="J142" s="36" t="s">
        <v>338</v>
      </c>
      <c r="K142" s="36" t="s">
        <v>338</v>
      </c>
      <c r="L142" s="36" t="s">
        <v>338</v>
      </c>
      <c r="M142" s="36" t="s">
        <v>338</v>
      </c>
      <c r="N142" s="36" t="s">
        <v>338</v>
      </c>
      <c r="O142" s="36" t="s">
        <v>338</v>
      </c>
      <c r="P142" s="36" t="s">
        <v>338</v>
      </c>
      <c r="Q142" s="36" t="s">
        <v>338</v>
      </c>
      <c r="R142" s="36" t="s">
        <v>338</v>
      </c>
      <c r="S142" s="36" t="s">
        <v>338</v>
      </c>
      <c r="T142" s="36" t="s">
        <v>338</v>
      </c>
      <c r="U142" s="36" t="s">
        <v>338</v>
      </c>
      <c r="V142" s="36" t="s">
        <v>338</v>
      </c>
      <c r="W142" s="36" t="s">
        <v>338</v>
      </c>
      <c r="X142" s="36" t="s">
        <v>338</v>
      </c>
      <c r="Y142" s="36" t="s">
        <v>338</v>
      </c>
      <c r="Z142" s="36" t="s">
        <v>338</v>
      </c>
      <c r="AA142" s="36" t="s">
        <v>338</v>
      </c>
      <c r="AB142" s="36" t="s">
        <v>338</v>
      </c>
      <c r="AC142" s="36" t="s">
        <v>338</v>
      </c>
      <c r="AD142" s="36" t="s">
        <v>338</v>
      </c>
      <c r="AE142" s="36" t="s">
        <v>338</v>
      </c>
      <c r="AF142" s="36" t="s">
        <v>338</v>
      </c>
      <c r="AG142" s="36" t="s">
        <v>338</v>
      </c>
      <c r="AH142" s="36" t="s">
        <v>338</v>
      </c>
      <c r="AI142" s="36" t="s">
        <v>338</v>
      </c>
      <c r="AJ142" s="36" t="s">
        <v>338</v>
      </c>
      <c r="AK142" s="36" t="s">
        <v>338</v>
      </c>
      <c r="AL142" s="36" t="s">
        <v>338</v>
      </c>
      <c r="AM142" s="36" t="s">
        <v>338</v>
      </c>
      <c r="AN142" s="36" t="s">
        <v>338</v>
      </c>
      <c r="AO142" s="36" t="s">
        <v>338</v>
      </c>
      <c r="AP142" s="36" t="s">
        <v>338</v>
      </c>
      <c r="AQ142" s="36" t="s">
        <v>338</v>
      </c>
      <c r="AR142" s="36" t="s">
        <v>338</v>
      </c>
      <c r="AS142" s="36" t="s">
        <v>338</v>
      </c>
      <c r="AT142" s="36" t="s">
        <v>338</v>
      </c>
      <c r="AU142" s="36" t="s">
        <v>338</v>
      </c>
      <c r="AV142" s="36" t="s">
        <v>338</v>
      </c>
      <c r="AW142" s="36" t="s">
        <v>338</v>
      </c>
      <c r="AX142" s="36" t="s">
        <v>338</v>
      </c>
      <c r="AY142" s="36" t="s">
        <v>338</v>
      </c>
      <c r="AZ142" s="36" t="s">
        <v>338</v>
      </c>
      <c r="BA142" s="36" t="s">
        <v>338</v>
      </c>
      <c r="BB142" s="36" t="s">
        <v>338</v>
      </c>
      <c r="BC142" s="36" t="s">
        <v>338</v>
      </c>
      <c r="BD142" s="36" t="s">
        <v>338</v>
      </c>
      <c r="BE142" s="36" t="s">
        <v>338</v>
      </c>
      <c r="BF142" s="36" t="s">
        <v>338</v>
      </c>
      <c r="BG142" s="36" t="s">
        <v>338</v>
      </c>
      <c r="BH142" s="36" t="s">
        <v>338</v>
      </c>
      <c r="BI142" s="36" t="s">
        <v>338</v>
      </c>
      <c r="BJ142" s="36" t="s">
        <v>338</v>
      </c>
      <c r="BK142" s="36" t="s">
        <v>338</v>
      </c>
      <c r="BL142" s="36" t="s">
        <v>338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 t="s">
        <v>338</v>
      </c>
      <c r="E143" s="36" t="s">
        <v>338</v>
      </c>
      <c r="F143" s="36" t="s">
        <v>338</v>
      </c>
      <c r="G143" s="36" t="s">
        <v>338</v>
      </c>
      <c r="H143" s="36" t="s">
        <v>338</v>
      </c>
      <c r="I143" s="36" t="s">
        <v>338</v>
      </c>
      <c r="J143" s="36" t="s">
        <v>338</v>
      </c>
      <c r="K143" s="36" t="s">
        <v>338</v>
      </c>
      <c r="L143" s="36" t="s">
        <v>338</v>
      </c>
      <c r="M143" s="36" t="s">
        <v>338</v>
      </c>
      <c r="N143" s="36" t="s">
        <v>338</v>
      </c>
      <c r="O143" s="36" t="s">
        <v>338</v>
      </c>
      <c r="P143" s="36" t="s">
        <v>338</v>
      </c>
      <c r="Q143" s="36" t="s">
        <v>338</v>
      </c>
      <c r="R143" s="36" t="s">
        <v>338</v>
      </c>
      <c r="S143" s="36" t="s">
        <v>338</v>
      </c>
      <c r="T143" s="36" t="s">
        <v>338</v>
      </c>
      <c r="U143" s="36" t="s">
        <v>338</v>
      </c>
      <c r="V143" s="36" t="s">
        <v>338</v>
      </c>
      <c r="W143" s="36" t="s">
        <v>338</v>
      </c>
      <c r="X143" s="36" t="s">
        <v>338</v>
      </c>
      <c r="Y143" s="36" t="s">
        <v>338</v>
      </c>
      <c r="Z143" s="36" t="s">
        <v>338</v>
      </c>
      <c r="AA143" s="36" t="s">
        <v>338</v>
      </c>
      <c r="AB143" s="36" t="s">
        <v>338</v>
      </c>
      <c r="AC143" s="36" t="s">
        <v>338</v>
      </c>
      <c r="AD143" s="36" t="s">
        <v>338</v>
      </c>
      <c r="AE143" s="36" t="s">
        <v>338</v>
      </c>
      <c r="AF143" s="36" t="s">
        <v>338</v>
      </c>
      <c r="AG143" s="36" t="s">
        <v>338</v>
      </c>
      <c r="AH143" s="36" t="s">
        <v>338</v>
      </c>
      <c r="AI143" s="36" t="s">
        <v>338</v>
      </c>
      <c r="AJ143" s="36" t="s">
        <v>338</v>
      </c>
      <c r="AK143" s="36" t="s">
        <v>338</v>
      </c>
      <c r="AL143" s="36" t="s">
        <v>338</v>
      </c>
      <c r="AM143" s="36" t="s">
        <v>338</v>
      </c>
      <c r="AN143" s="36" t="s">
        <v>338</v>
      </c>
      <c r="AO143" s="36" t="s">
        <v>338</v>
      </c>
      <c r="AP143" s="36" t="s">
        <v>338</v>
      </c>
      <c r="AQ143" s="36" t="s">
        <v>338</v>
      </c>
      <c r="AR143" s="36" t="s">
        <v>338</v>
      </c>
      <c r="AS143" s="36" t="s">
        <v>338</v>
      </c>
      <c r="AT143" s="36" t="s">
        <v>338</v>
      </c>
      <c r="AU143" s="36" t="s">
        <v>338</v>
      </c>
      <c r="AV143" s="36" t="s">
        <v>338</v>
      </c>
      <c r="AW143" s="36" t="s">
        <v>338</v>
      </c>
      <c r="AX143" s="36" t="s">
        <v>338</v>
      </c>
      <c r="AY143" s="36" t="s">
        <v>338</v>
      </c>
      <c r="AZ143" s="36" t="s">
        <v>338</v>
      </c>
      <c r="BA143" s="36" t="s">
        <v>338</v>
      </c>
      <c r="BB143" s="36" t="s">
        <v>338</v>
      </c>
      <c r="BC143" s="36" t="s">
        <v>338</v>
      </c>
      <c r="BD143" s="36" t="s">
        <v>338</v>
      </c>
      <c r="BE143" s="36" t="s">
        <v>338</v>
      </c>
      <c r="BF143" s="36" t="s">
        <v>338</v>
      </c>
      <c r="BG143" s="36" t="s">
        <v>338</v>
      </c>
      <c r="BH143" s="36" t="s">
        <v>338</v>
      </c>
      <c r="BI143" s="36" t="s">
        <v>338</v>
      </c>
      <c r="BJ143" s="36" t="s">
        <v>338</v>
      </c>
      <c r="BK143" s="36" t="s">
        <v>338</v>
      </c>
      <c r="BL143" s="36" t="s">
        <v>338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 t="s">
        <v>338</v>
      </c>
      <c r="E144" s="36" t="s">
        <v>338</v>
      </c>
      <c r="F144" s="36" t="s">
        <v>338</v>
      </c>
      <c r="G144" s="36" t="s">
        <v>338</v>
      </c>
      <c r="H144" s="36" t="s">
        <v>338</v>
      </c>
      <c r="I144" s="36" t="s">
        <v>338</v>
      </c>
      <c r="J144" s="36" t="s">
        <v>338</v>
      </c>
      <c r="K144" s="36" t="s">
        <v>338</v>
      </c>
      <c r="L144" s="36" t="s">
        <v>338</v>
      </c>
      <c r="M144" s="36" t="s">
        <v>338</v>
      </c>
      <c r="N144" s="36" t="s">
        <v>338</v>
      </c>
      <c r="O144" s="36" t="s">
        <v>338</v>
      </c>
      <c r="P144" s="36" t="s">
        <v>338</v>
      </c>
      <c r="Q144" s="36" t="s">
        <v>338</v>
      </c>
      <c r="R144" s="36" t="s">
        <v>338</v>
      </c>
      <c r="S144" s="36" t="s">
        <v>338</v>
      </c>
      <c r="T144" s="36" t="s">
        <v>338</v>
      </c>
      <c r="U144" s="36" t="s">
        <v>338</v>
      </c>
      <c r="V144" s="36" t="s">
        <v>338</v>
      </c>
      <c r="W144" s="36" t="s">
        <v>338</v>
      </c>
      <c r="X144" s="36" t="s">
        <v>338</v>
      </c>
      <c r="Y144" s="36" t="s">
        <v>338</v>
      </c>
      <c r="Z144" s="36" t="s">
        <v>338</v>
      </c>
      <c r="AA144" s="36" t="s">
        <v>338</v>
      </c>
      <c r="AB144" s="36" t="s">
        <v>338</v>
      </c>
      <c r="AC144" s="36" t="s">
        <v>338</v>
      </c>
      <c r="AD144" s="36" t="s">
        <v>338</v>
      </c>
      <c r="AE144" s="36" t="s">
        <v>338</v>
      </c>
      <c r="AF144" s="36" t="s">
        <v>338</v>
      </c>
      <c r="AG144" s="36" t="s">
        <v>338</v>
      </c>
      <c r="AH144" s="36" t="s">
        <v>338</v>
      </c>
      <c r="AI144" s="36" t="s">
        <v>338</v>
      </c>
      <c r="AJ144" s="36" t="s">
        <v>338</v>
      </c>
      <c r="AK144" s="36" t="s">
        <v>338</v>
      </c>
      <c r="AL144" s="36" t="s">
        <v>338</v>
      </c>
      <c r="AM144" s="36" t="s">
        <v>338</v>
      </c>
      <c r="AN144" s="36" t="s">
        <v>338</v>
      </c>
      <c r="AO144" s="36" t="s">
        <v>338</v>
      </c>
      <c r="AP144" s="36" t="s">
        <v>338</v>
      </c>
      <c r="AQ144" s="36" t="s">
        <v>338</v>
      </c>
      <c r="AR144" s="36" t="s">
        <v>338</v>
      </c>
      <c r="AS144" s="36" t="s">
        <v>338</v>
      </c>
      <c r="AT144" s="36" t="s">
        <v>338</v>
      </c>
      <c r="AU144" s="36" t="s">
        <v>338</v>
      </c>
      <c r="AV144" s="36" t="s">
        <v>338</v>
      </c>
      <c r="AW144" s="36" t="s">
        <v>338</v>
      </c>
      <c r="AX144" s="36" t="s">
        <v>338</v>
      </c>
      <c r="AY144" s="36" t="s">
        <v>338</v>
      </c>
      <c r="AZ144" s="36" t="s">
        <v>338</v>
      </c>
      <c r="BA144" s="36" t="s">
        <v>338</v>
      </c>
      <c r="BB144" s="36" t="s">
        <v>338</v>
      </c>
      <c r="BC144" s="36" t="s">
        <v>338</v>
      </c>
      <c r="BD144" s="36" t="s">
        <v>338</v>
      </c>
      <c r="BE144" s="36" t="s">
        <v>338</v>
      </c>
      <c r="BF144" s="36" t="s">
        <v>338</v>
      </c>
      <c r="BG144" s="36" t="s">
        <v>338</v>
      </c>
      <c r="BH144" s="36" t="s">
        <v>338</v>
      </c>
      <c r="BI144" s="36" t="s">
        <v>338</v>
      </c>
      <c r="BJ144" s="36" t="s">
        <v>338</v>
      </c>
      <c r="BK144" s="36" t="s">
        <v>338</v>
      </c>
      <c r="BL144" s="36" t="s">
        <v>338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 t="s">
        <v>338</v>
      </c>
      <c r="E145" s="36" t="s">
        <v>338</v>
      </c>
      <c r="F145" s="36" t="s">
        <v>338</v>
      </c>
      <c r="G145" s="36" t="s">
        <v>338</v>
      </c>
      <c r="H145" s="36" t="s">
        <v>338</v>
      </c>
      <c r="I145" s="36" t="s">
        <v>338</v>
      </c>
      <c r="J145" s="36" t="s">
        <v>338</v>
      </c>
      <c r="K145" s="36" t="s">
        <v>338</v>
      </c>
      <c r="L145" s="36" t="s">
        <v>338</v>
      </c>
      <c r="M145" s="36" t="s">
        <v>338</v>
      </c>
      <c r="N145" s="36" t="s">
        <v>338</v>
      </c>
      <c r="O145" s="36" t="s">
        <v>338</v>
      </c>
      <c r="P145" s="36" t="s">
        <v>338</v>
      </c>
      <c r="Q145" s="36" t="s">
        <v>338</v>
      </c>
      <c r="R145" s="36" t="s">
        <v>338</v>
      </c>
      <c r="S145" s="36" t="s">
        <v>338</v>
      </c>
      <c r="T145" s="36" t="s">
        <v>338</v>
      </c>
      <c r="U145" s="36" t="s">
        <v>338</v>
      </c>
      <c r="V145" s="36" t="s">
        <v>338</v>
      </c>
      <c r="W145" s="36" t="s">
        <v>338</v>
      </c>
      <c r="X145" s="36" t="s">
        <v>338</v>
      </c>
      <c r="Y145" s="36" t="s">
        <v>338</v>
      </c>
      <c r="Z145" s="36" t="s">
        <v>338</v>
      </c>
      <c r="AA145" s="36" t="s">
        <v>338</v>
      </c>
      <c r="AB145" s="36" t="s">
        <v>338</v>
      </c>
      <c r="AC145" s="36" t="s">
        <v>338</v>
      </c>
      <c r="AD145" s="36" t="s">
        <v>338</v>
      </c>
      <c r="AE145" s="36" t="s">
        <v>338</v>
      </c>
      <c r="AF145" s="36" t="s">
        <v>338</v>
      </c>
      <c r="AG145" s="36" t="s">
        <v>338</v>
      </c>
      <c r="AH145" s="36" t="s">
        <v>338</v>
      </c>
      <c r="AI145" s="36" t="s">
        <v>338</v>
      </c>
      <c r="AJ145" s="36" t="s">
        <v>338</v>
      </c>
      <c r="AK145" s="36" t="s">
        <v>338</v>
      </c>
      <c r="AL145" s="36" t="s">
        <v>338</v>
      </c>
      <c r="AM145" s="36" t="s">
        <v>338</v>
      </c>
      <c r="AN145" s="36" t="s">
        <v>338</v>
      </c>
      <c r="AO145" s="36" t="s">
        <v>338</v>
      </c>
      <c r="AP145" s="36" t="s">
        <v>338</v>
      </c>
      <c r="AQ145" s="36" t="s">
        <v>338</v>
      </c>
      <c r="AR145" s="36" t="s">
        <v>338</v>
      </c>
      <c r="AS145" s="36" t="s">
        <v>338</v>
      </c>
      <c r="AT145" s="36" t="s">
        <v>338</v>
      </c>
      <c r="AU145" s="36" t="s">
        <v>338</v>
      </c>
      <c r="AV145" s="36" t="s">
        <v>338</v>
      </c>
      <c r="AW145" s="36" t="s">
        <v>338</v>
      </c>
      <c r="AX145" s="36" t="s">
        <v>338</v>
      </c>
      <c r="AY145" s="36" t="s">
        <v>338</v>
      </c>
      <c r="AZ145" s="36" t="s">
        <v>338</v>
      </c>
      <c r="BA145" s="36" t="s">
        <v>338</v>
      </c>
      <c r="BB145" s="36" t="s">
        <v>338</v>
      </c>
      <c r="BC145" s="36" t="s">
        <v>338</v>
      </c>
      <c r="BD145" s="36" t="s">
        <v>338</v>
      </c>
      <c r="BE145" s="36" t="s">
        <v>338</v>
      </c>
      <c r="BF145" s="36" t="s">
        <v>338</v>
      </c>
      <c r="BG145" s="36" t="s">
        <v>338</v>
      </c>
      <c r="BH145" s="36" t="s">
        <v>338</v>
      </c>
      <c r="BI145" s="36" t="s">
        <v>338</v>
      </c>
      <c r="BJ145" s="36" t="s">
        <v>338</v>
      </c>
      <c r="BK145" s="36" t="s">
        <v>338</v>
      </c>
      <c r="BL145" s="36" t="s">
        <v>338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 t="s">
        <v>338</v>
      </c>
      <c r="E146" s="36" t="s">
        <v>338</v>
      </c>
      <c r="F146" s="36" t="s">
        <v>338</v>
      </c>
      <c r="G146" s="36" t="s">
        <v>338</v>
      </c>
      <c r="H146" s="36" t="s">
        <v>338</v>
      </c>
      <c r="I146" s="36" t="s">
        <v>338</v>
      </c>
      <c r="J146" s="36" t="s">
        <v>338</v>
      </c>
      <c r="K146" s="36" t="s">
        <v>338</v>
      </c>
      <c r="L146" s="36" t="s">
        <v>338</v>
      </c>
      <c r="M146" s="36" t="s">
        <v>338</v>
      </c>
      <c r="N146" s="36" t="s">
        <v>338</v>
      </c>
      <c r="O146" s="36" t="s">
        <v>338</v>
      </c>
      <c r="P146" s="36" t="s">
        <v>338</v>
      </c>
      <c r="Q146" s="36" t="s">
        <v>338</v>
      </c>
      <c r="R146" s="36" t="s">
        <v>338</v>
      </c>
      <c r="S146" s="36" t="s">
        <v>338</v>
      </c>
      <c r="T146" s="36" t="s">
        <v>338</v>
      </c>
      <c r="U146" s="36" t="s">
        <v>338</v>
      </c>
      <c r="V146" s="36" t="s">
        <v>338</v>
      </c>
      <c r="W146" s="36" t="s">
        <v>338</v>
      </c>
      <c r="X146" s="36" t="s">
        <v>338</v>
      </c>
      <c r="Y146" s="36" t="s">
        <v>338</v>
      </c>
      <c r="Z146" s="36" t="s">
        <v>338</v>
      </c>
      <c r="AA146" s="36" t="s">
        <v>338</v>
      </c>
      <c r="AB146" s="36" t="s">
        <v>338</v>
      </c>
      <c r="AC146" s="36" t="s">
        <v>338</v>
      </c>
      <c r="AD146" s="36" t="s">
        <v>338</v>
      </c>
      <c r="AE146" s="36" t="s">
        <v>338</v>
      </c>
      <c r="AF146" s="36" t="s">
        <v>338</v>
      </c>
      <c r="AG146" s="36" t="s">
        <v>338</v>
      </c>
      <c r="AH146" s="36" t="s">
        <v>338</v>
      </c>
      <c r="AI146" s="36" t="s">
        <v>338</v>
      </c>
      <c r="AJ146" s="36" t="s">
        <v>338</v>
      </c>
      <c r="AK146" s="36" t="s">
        <v>338</v>
      </c>
      <c r="AL146" s="36" t="s">
        <v>338</v>
      </c>
      <c r="AM146" s="36" t="s">
        <v>338</v>
      </c>
      <c r="AN146" s="36" t="s">
        <v>338</v>
      </c>
      <c r="AO146" s="36" t="s">
        <v>338</v>
      </c>
      <c r="AP146" s="36" t="s">
        <v>338</v>
      </c>
      <c r="AQ146" s="36" t="s">
        <v>338</v>
      </c>
      <c r="AR146" s="36" t="s">
        <v>338</v>
      </c>
      <c r="AS146" s="36" t="s">
        <v>338</v>
      </c>
      <c r="AT146" s="36" t="s">
        <v>338</v>
      </c>
      <c r="AU146" s="36" t="s">
        <v>338</v>
      </c>
      <c r="AV146" s="36" t="s">
        <v>338</v>
      </c>
      <c r="AW146" s="36" t="s">
        <v>338</v>
      </c>
      <c r="AX146" s="36" t="s">
        <v>338</v>
      </c>
      <c r="AY146" s="36" t="s">
        <v>338</v>
      </c>
      <c r="AZ146" s="36" t="s">
        <v>338</v>
      </c>
      <c r="BA146" s="36" t="s">
        <v>338</v>
      </c>
      <c r="BB146" s="36" t="s">
        <v>338</v>
      </c>
      <c r="BC146" s="36" t="s">
        <v>338</v>
      </c>
      <c r="BD146" s="36" t="s">
        <v>338</v>
      </c>
      <c r="BE146" s="36" t="s">
        <v>338</v>
      </c>
      <c r="BF146" s="36" t="s">
        <v>338</v>
      </c>
      <c r="BG146" s="36" t="s">
        <v>338</v>
      </c>
      <c r="BH146" s="36" t="s">
        <v>338</v>
      </c>
      <c r="BI146" s="36" t="s">
        <v>338</v>
      </c>
      <c r="BJ146" s="36" t="s">
        <v>338</v>
      </c>
      <c r="BK146" s="36" t="s">
        <v>338</v>
      </c>
      <c r="BL146" s="36" t="s">
        <v>338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 t="s">
        <v>338</v>
      </c>
      <c r="E147" s="36" t="s">
        <v>338</v>
      </c>
      <c r="F147" s="36" t="s">
        <v>338</v>
      </c>
      <c r="G147" s="36" t="s">
        <v>338</v>
      </c>
      <c r="H147" s="36" t="s">
        <v>338</v>
      </c>
      <c r="I147" s="36" t="s">
        <v>338</v>
      </c>
      <c r="J147" s="36" t="s">
        <v>338</v>
      </c>
      <c r="K147" s="36" t="s">
        <v>338</v>
      </c>
      <c r="L147" s="36" t="s">
        <v>338</v>
      </c>
      <c r="M147" s="36" t="s">
        <v>338</v>
      </c>
      <c r="N147" s="36" t="s">
        <v>338</v>
      </c>
      <c r="O147" s="36" t="s">
        <v>338</v>
      </c>
      <c r="P147" s="36" t="s">
        <v>338</v>
      </c>
      <c r="Q147" s="36" t="s">
        <v>338</v>
      </c>
      <c r="R147" s="36" t="s">
        <v>338</v>
      </c>
      <c r="S147" s="36" t="s">
        <v>338</v>
      </c>
      <c r="T147" s="36" t="s">
        <v>338</v>
      </c>
      <c r="U147" s="36" t="s">
        <v>338</v>
      </c>
      <c r="V147" s="36" t="s">
        <v>338</v>
      </c>
      <c r="W147" s="36" t="s">
        <v>338</v>
      </c>
      <c r="X147" s="36" t="s">
        <v>338</v>
      </c>
      <c r="Y147" s="36" t="s">
        <v>338</v>
      </c>
      <c r="Z147" s="36" t="s">
        <v>338</v>
      </c>
      <c r="AA147" s="36" t="s">
        <v>338</v>
      </c>
      <c r="AB147" s="36" t="s">
        <v>338</v>
      </c>
      <c r="AC147" s="36" t="s">
        <v>338</v>
      </c>
      <c r="AD147" s="36" t="s">
        <v>338</v>
      </c>
      <c r="AE147" s="36" t="s">
        <v>338</v>
      </c>
      <c r="AF147" s="36" t="s">
        <v>338</v>
      </c>
      <c r="AG147" s="36" t="s">
        <v>338</v>
      </c>
      <c r="AH147" s="36" t="s">
        <v>338</v>
      </c>
      <c r="AI147" s="36" t="s">
        <v>338</v>
      </c>
      <c r="AJ147" s="36" t="s">
        <v>338</v>
      </c>
      <c r="AK147" s="36" t="s">
        <v>338</v>
      </c>
      <c r="AL147" s="36" t="s">
        <v>338</v>
      </c>
      <c r="AM147" s="36" t="s">
        <v>338</v>
      </c>
      <c r="AN147" s="36" t="s">
        <v>338</v>
      </c>
      <c r="AO147" s="36" t="s">
        <v>338</v>
      </c>
      <c r="AP147" s="36" t="s">
        <v>338</v>
      </c>
      <c r="AQ147" s="36" t="s">
        <v>338</v>
      </c>
      <c r="AR147" s="36" t="s">
        <v>338</v>
      </c>
      <c r="AS147" s="36" t="s">
        <v>338</v>
      </c>
      <c r="AT147" s="36" t="s">
        <v>338</v>
      </c>
      <c r="AU147" s="36" t="s">
        <v>338</v>
      </c>
      <c r="AV147" s="36" t="s">
        <v>338</v>
      </c>
      <c r="AW147" s="36" t="s">
        <v>338</v>
      </c>
      <c r="AX147" s="36" t="s">
        <v>338</v>
      </c>
      <c r="AY147" s="36" t="s">
        <v>338</v>
      </c>
      <c r="AZ147" s="36" t="s">
        <v>338</v>
      </c>
      <c r="BA147" s="36" t="s">
        <v>338</v>
      </c>
      <c r="BB147" s="36" t="s">
        <v>338</v>
      </c>
      <c r="BC147" s="36" t="s">
        <v>338</v>
      </c>
      <c r="BD147" s="36" t="s">
        <v>338</v>
      </c>
      <c r="BE147" s="36" t="s">
        <v>338</v>
      </c>
      <c r="BF147" s="36" t="s">
        <v>338</v>
      </c>
      <c r="BG147" s="36" t="s">
        <v>338</v>
      </c>
      <c r="BH147" s="36" t="s">
        <v>338</v>
      </c>
      <c r="BI147" s="36" t="s">
        <v>338</v>
      </c>
      <c r="BJ147" s="36" t="s">
        <v>338</v>
      </c>
      <c r="BK147" s="36" t="s">
        <v>338</v>
      </c>
      <c r="BL147" s="36" t="s">
        <v>338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 t="s">
        <v>338</v>
      </c>
      <c r="E148" s="36" t="s">
        <v>338</v>
      </c>
      <c r="F148" s="36" t="s">
        <v>338</v>
      </c>
      <c r="G148" s="36" t="s">
        <v>338</v>
      </c>
      <c r="H148" s="36" t="s">
        <v>338</v>
      </c>
      <c r="I148" s="36" t="s">
        <v>338</v>
      </c>
      <c r="J148" s="36" t="s">
        <v>338</v>
      </c>
      <c r="K148" s="36" t="s">
        <v>338</v>
      </c>
      <c r="L148" s="36" t="s">
        <v>338</v>
      </c>
      <c r="M148" s="36" t="s">
        <v>338</v>
      </c>
      <c r="N148" s="36" t="s">
        <v>338</v>
      </c>
      <c r="O148" s="36" t="s">
        <v>338</v>
      </c>
      <c r="P148" s="36" t="s">
        <v>338</v>
      </c>
      <c r="Q148" s="36" t="s">
        <v>338</v>
      </c>
      <c r="R148" s="36" t="s">
        <v>338</v>
      </c>
      <c r="S148" s="36" t="s">
        <v>338</v>
      </c>
      <c r="T148" s="36" t="s">
        <v>338</v>
      </c>
      <c r="U148" s="36" t="s">
        <v>338</v>
      </c>
      <c r="V148" s="36" t="s">
        <v>338</v>
      </c>
      <c r="W148" s="36" t="s">
        <v>338</v>
      </c>
      <c r="X148" s="36" t="s">
        <v>338</v>
      </c>
      <c r="Y148" s="36" t="s">
        <v>338</v>
      </c>
      <c r="Z148" s="36" t="s">
        <v>338</v>
      </c>
      <c r="AA148" s="36" t="s">
        <v>338</v>
      </c>
      <c r="AB148" s="36" t="s">
        <v>338</v>
      </c>
      <c r="AC148" s="36" t="s">
        <v>338</v>
      </c>
      <c r="AD148" s="36" t="s">
        <v>338</v>
      </c>
      <c r="AE148" s="36" t="s">
        <v>338</v>
      </c>
      <c r="AF148" s="36" t="s">
        <v>338</v>
      </c>
      <c r="AG148" s="36" t="s">
        <v>338</v>
      </c>
      <c r="AH148" s="36" t="s">
        <v>338</v>
      </c>
      <c r="AI148" s="36" t="s">
        <v>338</v>
      </c>
      <c r="AJ148" s="36" t="s">
        <v>338</v>
      </c>
      <c r="AK148" s="36" t="s">
        <v>338</v>
      </c>
      <c r="AL148" s="36" t="s">
        <v>338</v>
      </c>
      <c r="AM148" s="36" t="s">
        <v>338</v>
      </c>
      <c r="AN148" s="36" t="s">
        <v>338</v>
      </c>
      <c r="AO148" s="36" t="s">
        <v>338</v>
      </c>
      <c r="AP148" s="36" t="s">
        <v>338</v>
      </c>
      <c r="AQ148" s="36" t="s">
        <v>338</v>
      </c>
      <c r="AR148" s="36" t="s">
        <v>338</v>
      </c>
      <c r="AS148" s="36" t="s">
        <v>338</v>
      </c>
      <c r="AT148" s="36" t="s">
        <v>338</v>
      </c>
      <c r="AU148" s="36" t="s">
        <v>338</v>
      </c>
      <c r="AV148" s="36" t="s">
        <v>338</v>
      </c>
      <c r="AW148" s="36" t="s">
        <v>338</v>
      </c>
      <c r="AX148" s="36" t="s">
        <v>338</v>
      </c>
      <c r="AY148" s="36" t="s">
        <v>338</v>
      </c>
      <c r="AZ148" s="36" t="s">
        <v>338</v>
      </c>
      <c r="BA148" s="36" t="s">
        <v>338</v>
      </c>
      <c r="BB148" s="36" t="s">
        <v>338</v>
      </c>
      <c r="BC148" s="36" t="s">
        <v>338</v>
      </c>
      <c r="BD148" s="36" t="s">
        <v>338</v>
      </c>
      <c r="BE148" s="36" t="s">
        <v>338</v>
      </c>
      <c r="BF148" s="36" t="s">
        <v>338</v>
      </c>
      <c r="BG148" s="36" t="s">
        <v>338</v>
      </c>
      <c r="BH148" s="36" t="s">
        <v>338</v>
      </c>
      <c r="BI148" s="36" t="s">
        <v>338</v>
      </c>
      <c r="BJ148" s="36" t="s">
        <v>338</v>
      </c>
      <c r="BK148" s="36" t="s">
        <v>338</v>
      </c>
      <c r="BL148" s="36" t="s">
        <v>338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 t="s">
        <v>338</v>
      </c>
      <c r="E149" s="36" t="s">
        <v>338</v>
      </c>
      <c r="F149" s="36" t="s">
        <v>338</v>
      </c>
      <c r="G149" s="36" t="s">
        <v>338</v>
      </c>
      <c r="H149" s="36" t="s">
        <v>338</v>
      </c>
      <c r="I149" s="36" t="s">
        <v>338</v>
      </c>
      <c r="J149" s="36" t="s">
        <v>338</v>
      </c>
      <c r="K149" s="36" t="s">
        <v>338</v>
      </c>
      <c r="L149" s="36" t="s">
        <v>338</v>
      </c>
      <c r="M149" s="36" t="s">
        <v>338</v>
      </c>
      <c r="N149" s="36" t="s">
        <v>338</v>
      </c>
      <c r="O149" s="36" t="s">
        <v>338</v>
      </c>
      <c r="P149" s="36" t="s">
        <v>338</v>
      </c>
      <c r="Q149" s="36" t="s">
        <v>338</v>
      </c>
      <c r="R149" s="36" t="s">
        <v>338</v>
      </c>
      <c r="S149" s="36" t="s">
        <v>338</v>
      </c>
      <c r="T149" s="36" t="s">
        <v>338</v>
      </c>
      <c r="U149" s="36" t="s">
        <v>338</v>
      </c>
      <c r="V149" s="36" t="s">
        <v>338</v>
      </c>
      <c r="W149" s="36" t="s">
        <v>338</v>
      </c>
      <c r="X149" s="36" t="s">
        <v>338</v>
      </c>
      <c r="Y149" s="36" t="s">
        <v>338</v>
      </c>
      <c r="Z149" s="36" t="s">
        <v>338</v>
      </c>
      <c r="AA149" s="36" t="s">
        <v>338</v>
      </c>
      <c r="AB149" s="36" t="s">
        <v>338</v>
      </c>
      <c r="AC149" s="36" t="s">
        <v>338</v>
      </c>
      <c r="AD149" s="36" t="s">
        <v>338</v>
      </c>
      <c r="AE149" s="36" t="s">
        <v>338</v>
      </c>
      <c r="AF149" s="36" t="s">
        <v>338</v>
      </c>
      <c r="AG149" s="36" t="s">
        <v>338</v>
      </c>
      <c r="AH149" s="36" t="s">
        <v>338</v>
      </c>
      <c r="AI149" s="36" t="s">
        <v>338</v>
      </c>
      <c r="AJ149" s="36" t="s">
        <v>338</v>
      </c>
      <c r="AK149" s="36" t="s">
        <v>338</v>
      </c>
      <c r="AL149" s="36" t="s">
        <v>338</v>
      </c>
      <c r="AM149" s="36" t="s">
        <v>338</v>
      </c>
      <c r="AN149" s="36" t="s">
        <v>338</v>
      </c>
      <c r="AO149" s="36" t="s">
        <v>338</v>
      </c>
      <c r="AP149" s="36" t="s">
        <v>338</v>
      </c>
      <c r="AQ149" s="36" t="s">
        <v>338</v>
      </c>
      <c r="AR149" s="36" t="s">
        <v>338</v>
      </c>
      <c r="AS149" s="36" t="s">
        <v>338</v>
      </c>
      <c r="AT149" s="36" t="s">
        <v>338</v>
      </c>
      <c r="AU149" s="36" t="s">
        <v>338</v>
      </c>
      <c r="AV149" s="36" t="s">
        <v>338</v>
      </c>
      <c r="AW149" s="36" t="s">
        <v>338</v>
      </c>
      <c r="AX149" s="36" t="s">
        <v>338</v>
      </c>
      <c r="AY149" s="36" t="s">
        <v>338</v>
      </c>
      <c r="AZ149" s="36" t="s">
        <v>338</v>
      </c>
      <c r="BA149" s="36" t="s">
        <v>338</v>
      </c>
      <c r="BB149" s="36" t="s">
        <v>338</v>
      </c>
      <c r="BC149" s="36" t="s">
        <v>338</v>
      </c>
      <c r="BD149" s="36" t="s">
        <v>338</v>
      </c>
      <c r="BE149" s="36" t="s">
        <v>338</v>
      </c>
      <c r="BF149" s="36" t="s">
        <v>338</v>
      </c>
      <c r="BG149" s="36" t="s">
        <v>338</v>
      </c>
      <c r="BH149" s="36" t="s">
        <v>338</v>
      </c>
      <c r="BI149" s="36" t="s">
        <v>338</v>
      </c>
      <c r="BJ149" s="36" t="s">
        <v>338</v>
      </c>
      <c r="BK149" s="36" t="s">
        <v>338</v>
      </c>
      <c r="BL149" s="36" t="s">
        <v>338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 t="s">
        <v>338</v>
      </c>
      <c r="E150" s="36" t="s">
        <v>338</v>
      </c>
      <c r="F150" s="36" t="s">
        <v>338</v>
      </c>
      <c r="G150" s="36" t="s">
        <v>338</v>
      </c>
      <c r="H150" s="36" t="s">
        <v>338</v>
      </c>
      <c r="I150" s="36" t="s">
        <v>338</v>
      </c>
      <c r="J150" s="36" t="s">
        <v>338</v>
      </c>
      <c r="K150" s="36" t="s">
        <v>338</v>
      </c>
      <c r="L150" s="36" t="s">
        <v>338</v>
      </c>
      <c r="M150" s="36" t="s">
        <v>338</v>
      </c>
      <c r="N150" s="36" t="s">
        <v>338</v>
      </c>
      <c r="O150" s="36" t="s">
        <v>338</v>
      </c>
      <c r="P150" s="36" t="s">
        <v>338</v>
      </c>
      <c r="Q150" s="36" t="s">
        <v>338</v>
      </c>
      <c r="R150" s="36" t="s">
        <v>338</v>
      </c>
      <c r="S150" s="36" t="s">
        <v>338</v>
      </c>
      <c r="T150" s="36" t="s">
        <v>338</v>
      </c>
      <c r="U150" s="36" t="s">
        <v>338</v>
      </c>
      <c r="V150" s="36" t="s">
        <v>338</v>
      </c>
      <c r="W150" s="36" t="s">
        <v>338</v>
      </c>
      <c r="X150" s="36" t="s">
        <v>338</v>
      </c>
      <c r="Y150" s="36" t="s">
        <v>338</v>
      </c>
      <c r="Z150" s="36" t="s">
        <v>338</v>
      </c>
      <c r="AA150" s="36" t="s">
        <v>338</v>
      </c>
      <c r="AB150" s="36" t="s">
        <v>338</v>
      </c>
      <c r="AC150" s="36" t="s">
        <v>338</v>
      </c>
      <c r="AD150" s="36" t="s">
        <v>338</v>
      </c>
      <c r="AE150" s="36" t="s">
        <v>338</v>
      </c>
      <c r="AF150" s="36" t="s">
        <v>338</v>
      </c>
      <c r="AG150" s="36" t="s">
        <v>338</v>
      </c>
      <c r="AH150" s="36" t="s">
        <v>338</v>
      </c>
      <c r="AI150" s="36" t="s">
        <v>338</v>
      </c>
      <c r="AJ150" s="36" t="s">
        <v>338</v>
      </c>
      <c r="AK150" s="36" t="s">
        <v>338</v>
      </c>
      <c r="AL150" s="36" t="s">
        <v>338</v>
      </c>
      <c r="AM150" s="36" t="s">
        <v>338</v>
      </c>
      <c r="AN150" s="36" t="s">
        <v>338</v>
      </c>
      <c r="AO150" s="36" t="s">
        <v>338</v>
      </c>
      <c r="AP150" s="36" t="s">
        <v>338</v>
      </c>
      <c r="AQ150" s="36" t="s">
        <v>338</v>
      </c>
      <c r="AR150" s="36" t="s">
        <v>338</v>
      </c>
      <c r="AS150" s="36" t="s">
        <v>338</v>
      </c>
      <c r="AT150" s="36" t="s">
        <v>338</v>
      </c>
      <c r="AU150" s="36" t="s">
        <v>338</v>
      </c>
      <c r="AV150" s="36" t="s">
        <v>338</v>
      </c>
      <c r="AW150" s="36" t="s">
        <v>338</v>
      </c>
      <c r="AX150" s="36" t="s">
        <v>338</v>
      </c>
      <c r="AY150" s="36" t="s">
        <v>338</v>
      </c>
      <c r="AZ150" s="36" t="s">
        <v>338</v>
      </c>
      <c r="BA150" s="36" t="s">
        <v>338</v>
      </c>
      <c r="BB150" s="36" t="s">
        <v>338</v>
      </c>
      <c r="BC150" s="36" t="s">
        <v>338</v>
      </c>
      <c r="BD150" s="36" t="s">
        <v>338</v>
      </c>
      <c r="BE150" s="36" t="s">
        <v>338</v>
      </c>
      <c r="BF150" s="36" t="s">
        <v>338</v>
      </c>
      <c r="BG150" s="36" t="s">
        <v>338</v>
      </c>
      <c r="BH150" s="36" t="s">
        <v>338</v>
      </c>
      <c r="BI150" s="36" t="s">
        <v>338</v>
      </c>
      <c r="BJ150" s="36" t="s">
        <v>338</v>
      </c>
      <c r="BK150" s="36" t="s">
        <v>338</v>
      </c>
      <c r="BL150" s="36" t="s">
        <v>338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>
        <v>5.0732127900000004</v>
      </c>
      <c r="E151" s="36">
        <v>5</v>
      </c>
      <c r="F151" s="36">
        <v>0</v>
      </c>
      <c r="G151" s="36">
        <v>1</v>
      </c>
      <c r="H151" s="36">
        <v>4</v>
      </c>
      <c r="I151" s="36">
        <v>2.677319397266907E-9</v>
      </c>
      <c r="J151" s="36">
        <v>3.1491402508942027E-6</v>
      </c>
      <c r="K151" s="36">
        <v>2.677319397266907E-9</v>
      </c>
      <c r="L151" s="36">
        <v>0</v>
      </c>
      <c r="M151" s="36">
        <v>3.1518175702914696E-6</v>
      </c>
      <c r="N151" s="36">
        <v>0</v>
      </c>
      <c r="O151" s="36">
        <v>6.3112440000000006E-3</v>
      </c>
      <c r="P151" s="36">
        <v>1.0639233E-2</v>
      </c>
      <c r="Q151" s="36">
        <v>4.8222860000000003E-3</v>
      </c>
      <c r="R151" s="36">
        <v>1.4889579999999999E-3</v>
      </c>
      <c r="S151" s="36">
        <v>8.6971129999999994E-3</v>
      </c>
      <c r="T151" s="36">
        <v>1.9421199999999999E-3</v>
      </c>
      <c r="U151" s="36">
        <v>8.9999999999999993E-3</v>
      </c>
      <c r="V151" s="36">
        <v>2.1599999999999998E-2</v>
      </c>
      <c r="W151" s="36">
        <v>1.5311246677319397E-2</v>
      </c>
      <c r="X151" s="36">
        <v>3.2242382140250894E-2</v>
      </c>
      <c r="Y151" s="36">
        <v>4.755362881757029E-2</v>
      </c>
      <c r="Z151" s="36">
        <v>4.9290590891662282E-10</v>
      </c>
      <c r="AA151" s="36">
        <v>1.0548186450815726E-10</v>
      </c>
      <c r="AB151" s="36">
        <v>1.05482E-10</v>
      </c>
      <c r="AC151" s="36">
        <v>1.0630971485916365E-10</v>
      </c>
      <c r="AD151" s="36">
        <v>7.9645011645532818E-8</v>
      </c>
      <c r="AE151" s="36">
        <v>7.1680510480979521E-7</v>
      </c>
      <c r="AF151" s="36">
        <v>7.9645011645532808E-7</v>
      </c>
      <c r="AG151" s="36">
        <v>5.9447755930213341E-4</v>
      </c>
      <c r="AH151" s="36">
        <v>1.0112951583530546E-3</v>
      </c>
      <c r="AI151" s="36">
        <v>3.2388777368874857E-3</v>
      </c>
      <c r="AJ151" s="36">
        <v>3.9993338543764001E-12</v>
      </c>
      <c r="AK151" s="36">
        <v>4.832964912836415E-12</v>
      </c>
      <c r="AL151" s="36">
        <v>1.2087638550225222E-11</v>
      </c>
      <c r="AM151" s="36">
        <v>5.9447766961118209E-4</v>
      </c>
      <c r="AN151" s="36">
        <v>1.011374808197665E-3</v>
      </c>
      <c r="AO151" s="36">
        <v>3.239594554079934E-3</v>
      </c>
      <c r="AP151" s="36">
        <v>6.7610228999999994E-2</v>
      </c>
      <c r="AQ151" s="36">
        <v>3.6405508000000003E-2</v>
      </c>
      <c r="AR151" s="36">
        <v>0.104015737</v>
      </c>
      <c r="AS151" s="36">
        <v>6.7869999999999996E-4</v>
      </c>
      <c r="AT151" s="36">
        <v>1.9328999999999999E-4</v>
      </c>
      <c r="AU151" s="36">
        <v>4.19279E-4</v>
      </c>
      <c r="AV151" s="36">
        <v>1.1662389999999999E-3</v>
      </c>
      <c r="AW151" s="36">
        <v>2.5297649999999998E-3</v>
      </c>
      <c r="AX151" s="36">
        <v>1.030942E-3</v>
      </c>
      <c r="AY151" s="36">
        <v>2.2362829999999999E-3</v>
      </c>
      <c r="AZ151" s="36">
        <v>9.1789999999999997E-6</v>
      </c>
      <c r="BA151" s="36">
        <v>1.8357999999999999E-5</v>
      </c>
      <c r="BB151" s="36">
        <v>5.9929347399999999</v>
      </c>
      <c r="BC151" s="36">
        <v>376.444304461</v>
      </c>
      <c r="BD151" s="36">
        <v>816.56978676000006</v>
      </c>
      <c r="BE151" s="36">
        <v>0.29643535399999998</v>
      </c>
      <c r="BF151" s="36">
        <v>0.59287070799999997</v>
      </c>
      <c r="BG151" s="36">
        <v>5.463114011</v>
      </c>
      <c r="BH151" s="36">
        <v>60.295444594999999</v>
      </c>
      <c r="BI151" s="36">
        <v>0</v>
      </c>
      <c r="BJ151" s="36">
        <v>0</v>
      </c>
      <c r="BK151" s="36">
        <v>0</v>
      </c>
      <c r="BL151" s="36">
        <v>0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>
        <v>5.0378715810000001</v>
      </c>
      <c r="E152" s="36">
        <v>31</v>
      </c>
      <c r="F152" s="36">
        <v>0</v>
      </c>
      <c r="G152" s="36">
        <v>17</v>
      </c>
      <c r="H152" s="36">
        <v>14</v>
      </c>
      <c r="I152" s="36">
        <v>0</v>
      </c>
      <c r="J152" s="36">
        <v>0</v>
      </c>
      <c r="K152" s="36">
        <v>0</v>
      </c>
      <c r="L152" s="36">
        <v>0</v>
      </c>
      <c r="M152" s="36">
        <v>0</v>
      </c>
      <c r="N152" s="36">
        <v>0</v>
      </c>
      <c r="O152" s="36">
        <v>1.2351985000000001E-2</v>
      </c>
      <c r="P152" s="36">
        <v>2.1675176000000001E-2</v>
      </c>
      <c r="Q152" s="36">
        <v>1.1343722000000001E-2</v>
      </c>
      <c r="R152" s="36">
        <v>1.0082630000000001E-3</v>
      </c>
      <c r="S152" s="36">
        <v>2.0360051000000001E-2</v>
      </c>
      <c r="T152" s="36">
        <v>1.3151249999999999E-3</v>
      </c>
      <c r="U152" s="36">
        <v>0.25500000000000006</v>
      </c>
      <c r="V152" s="36">
        <v>0.61199999999999999</v>
      </c>
      <c r="W152" s="36">
        <v>0.26735198500000007</v>
      </c>
      <c r="X152" s="36">
        <v>0.63367517600000001</v>
      </c>
      <c r="Y152" s="36">
        <v>0.90102716100000002</v>
      </c>
      <c r="Z152" s="36">
        <v>0</v>
      </c>
      <c r="AA152" s="36">
        <v>0</v>
      </c>
      <c r="AB152" s="36">
        <v>0</v>
      </c>
      <c r="AC152" s="36">
        <v>0</v>
      </c>
      <c r="AD152" s="36">
        <v>0</v>
      </c>
      <c r="AE152" s="36">
        <v>0</v>
      </c>
      <c r="AF152" s="36">
        <v>0</v>
      </c>
      <c r="AG152" s="36">
        <v>1.9914950598919758E-2</v>
      </c>
      <c r="AH152" s="36">
        <v>3.3878306765978444E-2</v>
      </c>
      <c r="AI152" s="36">
        <v>0.10850214464239043</v>
      </c>
      <c r="AJ152" s="36">
        <v>0</v>
      </c>
      <c r="AK152" s="36">
        <v>0</v>
      </c>
      <c r="AL152" s="36">
        <v>0</v>
      </c>
      <c r="AM152" s="36">
        <v>1.9914950598919758E-2</v>
      </c>
      <c r="AN152" s="36">
        <v>3.3878306765978444E-2</v>
      </c>
      <c r="AO152" s="36">
        <v>0.10850214464239043</v>
      </c>
      <c r="AP152" s="36">
        <v>1.0084898309999999</v>
      </c>
      <c r="AQ152" s="36">
        <v>0.54303298600000005</v>
      </c>
      <c r="AR152" s="36">
        <v>1.5515228169999999</v>
      </c>
      <c r="AS152" s="36">
        <v>7.9519999999999994E-6</v>
      </c>
      <c r="AT152" s="36">
        <v>9.5999999999999999E-8</v>
      </c>
      <c r="AU152" s="36">
        <v>2.3900000000000001E-7</v>
      </c>
      <c r="AV152" s="36">
        <v>9.2699999999999993E-6</v>
      </c>
      <c r="AW152" s="36">
        <v>2.3085E-5</v>
      </c>
      <c r="AX152" s="36">
        <v>7.7060000000000004E-6</v>
      </c>
      <c r="AY152" s="36">
        <v>1.9188999999999999E-5</v>
      </c>
      <c r="AZ152" s="36">
        <v>1.0359999999999999E-6</v>
      </c>
      <c r="BA152" s="36">
        <v>2.0719999999999998E-6</v>
      </c>
      <c r="BB152" s="36">
        <v>1.80175405</v>
      </c>
      <c r="BC152" s="36">
        <v>145.998147359</v>
      </c>
      <c r="BD152" s="36">
        <v>363.55784053500003</v>
      </c>
      <c r="BE152" s="36">
        <v>8.9122211000000007E-2</v>
      </c>
      <c r="BF152" s="36">
        <v>0.17824442300000001</v>
      </c>
      <c r="BG152" s="36">
        <v>4.3236573170000003</v>
      </c>
      <c r="BH152" s="36">
        <v>36.270128130000003</v>
      </c>
      <c r="BI152" s="36">
        <v>0</v>
      </c>
      <c r="BJ152" s="36">
        <v>0</v>
      </c>
      <c r="BK152" s="36">
        <v>0</v>
      </c>
      <c r="BL152" s="36">
        <v>0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>
        <v>4.6923662400000001</v>
      </c>
      <c r="E153" s="36">
        <v>0</v>
      </c>
      <c r="F153" s="36" t="s">
        <v>339</v>
      </c>
      <c r="G153" s="36" t="s">
        <v>339</v>
      </c>
      <c r="H153" s="36" t="s">
        <v>339</v>
      </c>
      <c r="I153" s="36">
        <v>0</v>
      </c>
      <c r="J153" s="36">
        <v>0</v>
      </c>
      <c r="K153" s="36">
        <v>0</v>
      </c>
      <c r="L153" s="36">
        <v>0</v>
      </c>
      <c r="M153" s="36">
        <v>0</v>
      </c>
      <c r="N153" s="36">
        <v>0</v>
      </c>
      <c r="O153" s="36">
        <v>0</v>
      </c>
      <c r="P153" s="36">
        <v>0</v>
      </c>
      <c r="Q153" s="36">
        <v>0</v>
      </c>
      <c r="R153" s="36">
        <v>0</v>
      </c>
      <c r="S153" s="36">
        <v>0</v>
      </c>
      <c r="T153" s="36">
        <v>0</v>
      </c>
      <c r="U153" s="36" t="s">
        <v>339</v>
      </c>
      <c r="V153" s="36" t="s">
        <v>339</v>
      </c>
      <c r="W153" s="36">
        <v>0</v>
      </c>
      <c r="X153" s="36">
        <v>0</v>
      </c>
      <c r="Y153" s="36">
        <v>0</v>
      </c>
      <c r="Z153" s="36">
        <v>0</v>
      </c>
      <c r="AA153" s="36">
        <v>0</v>
      </c>
      <c r="AB153" s="36">
        <v>0</v>
      </c>
      <c r="AC153" s="36">
        <v>0</v>
      </c>
      <c r="AD153" s="36">
        <v>0</v>
      </c>
      <c r="AE153" s="36">
        <v>0</v>
      </c>
      <c r="AF153" s="36">
        <v>0</v>
      </c>
      <c r="AG153" s="36" t="s">
        <v>339</v>
      </c>
      <c r="AH153" s="36" t="s">
        <v>339</v>
      </c>
      <c r="AI153" s="36" t="s">
        <v>339</v>
      </c>
      <c r="AJ153" s="36">
        <v>0</v>
      </c>
      <c r="AK153" s="36">
        <v>0</v>
      </c>
      <c r="AL153" s="36">
        <v>0</v>
      </c>
      <c r="AM153" s="36">
        <v>0</v>
      </c>
      <c r="AN153" s="36">
        <v>0</v>
      </c>
      <c r="AO153" s="36">
        <v>0</v>
      </c>
      <c r="AP153" s="36">
        <v>0</v>
      </c>
      <c r="AQ153" s="36">
        <v>0</v>
      </c>
      <c r="AR153" s="36">
        <v>0</v>
      </c>
      <c r="AS153" s="36">
        <v>0</v>
      </c>
      <c r="AT153" s="36">
        <v>0</v>
      </c>
      <c r="AU153" s="36">
        <v>0</v>
      </c>
      <c r="AV153" s="36">
        <v>0</v>
      </c>
      <c r="AW153" s="36">
        <v>0</v>
      </c>
      <c r="AX153" s="36">
        <v>0</v>
      </c>
      <c r="AY153" s="36">
        <v>0</v>
      </c>
      <c r="AZ153" s="36">
        <v>0</v>
      </c>
      <c r="BA153" s="36">
        <v>0</v>
      </c>
      <c r="BB153" s="36">
        <v>6.7268092000000002E-2</v>
      </c>
      <c r="BC153" s="36">
        <v>3.0458813789999999</v>
      </c>
      <c r="BD153" s="36">
        <v>7.7394939410000001</v>
      </c>
      <c r="BE153" s="36">
        <v>3.3273579999999999E-3</v>
      </c>
      <c r="BF153" s="36">
        <v>6.6547159999999998E-3</v>
      </c>
      <c r="BG153" s="36">
        <v>0.29784534600000001</v>
      </c>
      <c r="BH153" s="36">
        <v>5.1460659800000004</v>
      </c>
      <c r="BI153" s="36">
        <v>0</v>
      </c>
      <c r="BJ153" s="36">
        <v>0</v>
      </c>
      <c r="BK153" s="36">
        <v>0</v>
      </c>
      <c r="BL153" s="36">
        <v>0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>
        <v>4.5333292439999999</v>
      </c>
      <c r="E154" s="36">
        <v>4</v>
      </c>
      <c r="F154" s="36">
        <v>0</v>
      </c>
      <c r="G154" s="36">
        <v>0</v>
      </c>
      <c r="H154" s="36">
        <v>4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0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0</v>
      </c>
      <c r="AE154" s="36">
        <v>0</v>
      </c>
      <c r="AF154" s="36">
        <v>0</v>
      </c>
      <c r="AG154" s="36">
        <v>0</v>
      </c>
      <c r="AH154" s="36">
        <v>0</v>
      </c>
      <c r="AI154" s="36">
        <v>0</v>
      </c>
      <c r="AJ154" s="36">
        <v>0</v>
      </c>
      <c r="AK154" s="36">
        <v>0</v>
      </c>
      <c r="AL154" s="36">
        <v>0</v>
      </c>
      <c r="AM154" s="36">
        <v>0</v>
      </c>
      <c r="AN154" s="36">
        <v>0</v>
      </c>
      <c r="AO154" s="36">
        <v>0</v>
      </c>
      <c r="AP154" s="36">
        <v>0</v>
      </c>
      <c r="AQ154" s="36">
        <v>0</v>
      </c>
      <c r="AR154" s="36">
        <v>0</v>
      </c>
      <c r="AS154" s="36">
        <v>0</v>
      </c>
      <c r="AT154" s="36">
        <v>0</v>
      </c>
      <c r="AU154" s="36">
        <v>0</v>
      </c>
      <c r="AV154" s="36">
        <v>0</v>
      </c>
      <c r="AW154" s="36">
        <v>0</v>
      </c>
      <c r="AX154" s="36">
        <v>0</v>
      </c>
      <c r="AY154" s="36">
        <v>0</v>
      </c>
      <c r="AZ154" s="36">
        <v>0</v>
      </c>
      <c r="BA154" s="36">
        <v>0</v>
      </c>
      <c r="BB154" s="36">
        <v>0</v>
      </c>
      <c r="BC154" s="36">
        <v>0</v>
      </c>
      <c r="BD154" s="36">
        <v>0</v>
      </c>
      <c r="BE154" s="36">
        <v>0</v>
      </c>
      <c r="BF154" s="36">
        <v>0</v>
      </c>
      <c r="BG154" s="36">
        <v>0</v>
      </c>
      <c r="BH154" s="36">
        <v>0</v>
      </c>
      <c r="BI154" s="36">
        <v>0</v>
      </c>
      <c r="BJ154" s="36">
        <v>0</v>
      </c>
      <c r="BK154" s="36">
        <v>0</v>
      </c>
      <c r="BL154" s="36">
        <v>0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>
        <v>4.8174803490000002</v>
      </c>
      <c r="E155" s="36">
        <v>2</v>
      </c>
      <c r="F155" s="36">
        <v>0</v>
      </c>
      <c r="G155" s="36">
        <v>0</v>
      </c>
      <c r="H155" s="36">
        <v>2</v>
      </c>
      <c r="I155" s="36">
        <v>0</v>
      </c>
      <c r="J155" s="36">
        <v>0</v>
      </c>
      <c r="K155" s="36">
        <v>0</v>
      </c>
      <c r="L155" s="36">
        <v>0</v>
      </c>
      <c r="M155" s="36">
        <v>0</v>
      </c>
      <c r="N155" s="36">
        <v>0</v>
      </c>
      <c r="O155" s="36">
        <v>0</v>
      </c>
      <c r="P155" s="36">
        <v>0</v>
      </c>
      <c r="Q155" s="36">
        <v>0</v>
      </c>
      <c r="R155" s="36">
        <v>0</v>
      </c>
      <c r="S155" s="36">
        <v>0</v>
      </c>
      <c r="T155" s="36">
        <v>0</v>
      </c>
      <c r="U155" s="36">
        <v>0</v>
      </c>
      <c r="V155" s="36">
        <v>0</v>
      </c>
      <c r="W155" s="36">
        <v>0</v>
      </c>
      <c r="X155" s="36">
        <v>0</v>
      </c>
      <c r="Y155" s="36">
        <v>0</v>
      </c>
      <c r="Z155" s="36">
        <v>0</v>
      </c>
      <c r="AA155" s="36">
        <v>0</v>
      </c>
      <c r="AB155" s="36">
        <v>0</v>
      </c>
      <c r="AC155" s="36">
        <v>0</v>
      </c>
      <c r="AD155" s="36">
        <v>0</v>
      </c>
      <c r="AE155" s="36">
        <v>0</v>
      </c>
      <c r="AF155" s="36">
        <v>0</v>
      </c>
      <c r="AG155" s="36">
        <v>0</v>
      </c>
      <c r="AH155" s="36">
        <v>0</v>
      </c>
      <c r="AI155" s="36">
        <v>0</v>
      </c>
      <c r="AJ155" s="36">
        <v>0</v>
      </c>
      <c r="AK155" s="36">
        <v>0</v>
      </c>
      <c r="AL155" s="36">
        <v>0</v>
      </c>
      <c r="AM155" s="36">
        <v>0</v>
      </c>
      <c r="AN155" s="36">
        <v>0</v>
      </c>
      <c r="AO155" s="36">
        <v>0</v>
      </c>
      <c r="AP155" s="36">
        <v>0</v>
      </c>
      <c r="AQ155" s="36">
        <v>0</v>
      </c>
      <c r="AR155" s="36">
        <v>0</v>
      </c>
      <c r="AS155" s="36">
        <v>0</v>
      </c>
      <c r="AT155" s="36">
        <v>0</v>
      </c>
      <c r="AU155" s="36">
        <v>0</v>
      </c>
      <c r="AV155" s="36">
        <v>0</v>
      </c>
      <c r="AW155" s="36">
        <v>0</v>
      </c>
      <c r="AX155" s="36">
        <v>0</v>
      </c>
      <c r="AY155" s="36">
        <v>0</v>
      </c>
      <c r="AZ155" s="36">
        <v>0</v>
      </c>
      <c r="BA155" s="36">
        <v>0</v>
      </c>
      <c r="BB155" s="36">
        <v>0.33828217999999999</v>
      </c>
      <c r="BC155" s="36">
        <v>17.141654688999999</v>
      </c>
      <c r="BD155" s="36">
        <v>41.09</v>
      </c>
      <c r="BE155" s="36">
        <v>1.6732836000000001E-2</v>
      </c>
      <c r="BF155" s="36">
        <v>3.3465673000000001E-2</v>
      </c>
      <c r="BG155" s="36">
        <v>1.6325383739999999</v>
      </c>
      <c r="BH155" s="36">
        <v>17.181797435</v>
      </c>
      <c r="BI155" s="36">
        <v>0</v>
      </c>
      <c r="BJ155" s="36">
        <v>0</v>
      </c>
      <c r="BK155" s="36">
        <v>0</v>
      </c>
      <c r="BL155" s="36">
        <v>0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>
        <v>5.2561520870000003</v>
      </c>
      <c r="E156" s="36">
        <v>10</v>
      </c>
      <c r="F156" s="36">
        <v>0</v>
      </c>
      <c r="G156" s="36">
        <v>0</v>
      </c>
      <c r="H156" s="36">
        <v>10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0</v>
      </c>
      <c r="O156" s="36">
        <v>1.0270000000000001E-6</v>
      </c>
      <c r="P156" s="36">
        <v>1.7069999999999999E-6</v>
      </c>
      <c r="Q156" s="36">
        <v>8.6199999999999996E-7</v>
      </c>
      <c r="R156" s="36">
        <v>1.6500000000000001E-7</v>
      </c>
      <c r="S156" s="36">
        <v>1.4919999999999999E-6</v>
      </c>
      <c r="T156" s="36">
        <v>2.1500000000000001E-7</v>
      </c>
      <c r="U156" s="36">
        <v>0</v>
      </c>
      <c r="V156" s="36">
        <v>0</v>
      </c>
      <c r="W156" s="36">
        <v>1.0270000000000001E-6</v>
      </c>
      <c r="X156" s="36">
        <v>1.7069999999999999E-6</v>
      </c>
      <c r="Y156" s="36">
        <v>2.734E-6</v>
      </c>
      <c r="Z156" s="36">
        <v>0</v>
      </c>
      <c r="AA156" s="36">
        <v>0</v>
      </c>
      <c r="AB156" s="36">
        <v>0</v>
      </c>
      <c r="AC156" s="36">
        <v>0</v>
      </c>
      <c r="AD156" s="36">
        <v>0</v>
      </c>
      <c r="AE156" s="36">
        <v>0</v>
      </c>
      <c r="AF156" s="36">
        <v>0</v>
      </c>
      <c r="AG156" s="36">
        <v>0</v>
      </c>
      <c r="AH156" s="36">
        <v>0</v>
      </c>
      <c r="AI156" s="36">
        <v>0</v>
      </c>
      <c r="AJ156" s="36">
        <v>0</v>
      </c>
      <c r="AK156" s="36">
        <v>0</v>
      </c>
      <c r="AL156" s="36">
        <v>0</v>
      </c>
      <c r="AM156" s="36">
        <v>0</v>
      </c>
      <c r="AN156" s="36">
        <v>0</v>
      </c>
      <c r="AO156" s="36">
        <v>0</v>
      </c>
      <c r="AP156" s="36">
        <v>1.3990000000000001E-6</v>
      </c>
      <c r="AQ156" s="36">
        <v>7.5300000000000003E-7</v>
      </c>
      <c r="AR156" s="36">
        <v>2.1519999999999999E-6</v>
      </c>
      <c r="AS156" s="36">
        <v>0</v>
      </c>
      <c r="AT156" s="36">
        <v>0</v>
      </c>
      <c r="AU156" s="36">
        <v>0</v>
      </c>
      <c r="AV156" s="36">
        <v>0</v>
      </c>
      <c r="AW156" s="36">
        <v>0</v>
      </c>
      <c r="AX156" s="36">
        <v>0</v>
      </c>
      <c r="AY156" s="36">
        <v>0</v>
      </c>
      <c r="AZ156" s="36">
        <v>0</v>
      </c>
      <c r="BA156" s="36">
        <v>0</v>
      </c>
      <c r="BB156" s="36">
        <v>0.473874776</v>
      </c>
      <c r="BC156" s="36">
        <v>29.599419963999999</v>
      </c>
      <c r="BD156" s="36">
        <v>60.883126353999998</v>
      </c>
      <c r="BE156" s="36">
        <v>2.3439807E-2</v>
      </c>
      <c r="BF156" s="36">
        <v>4.6879614999999999E-2</v>
      </c>
      <c r="BG156" s="36">
        <v>1.337630206</v>
      </c>
      <c r="BH156" s="36">
        <v>20.231306677999999</v>
      </c>
      <c r="BI156" s="36">
        <v>0</v>
      </c>
      <c r="BJ156" s="36">
        <v>0</v>
      </c>
      <c r="BK156" s="36">
        <v>0</v>
      </c>
      <c r="BL156" s="36">
        <v>0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>
        <v>4.9367117739999999</v>
      </c>
      <c r="E157" s="36">
        <v>0</v>
      </c>
      <c r="F157" s="36" t="s">
        <v>339</v>
      </c>
      <c r="G157" s="36" t="s">
        <v>339</v>
      </c>
      <c r="H157" s="36" t="s">
        <v>339</v>
      </c>
      <c r="I157" s="36">
        <v>0</v>
      </c>
      <c r="J157" s="36">
        <v>0</v>
      </c>
      <c r="K157" s="36">
        <v>0</v>
      </c>
      <c r="L157" s="36">
        <v>0</v>
      </c>
      <c r="M157" s="36">
        <v>0</v>
      </c>
      <c r="N157" s="36">
        <v>0</v>
      </c>
      <c r="O157" s="36">
        <v>3.4552999999999999E-5</v>
      </c>
      <c r="P157" s="36">
        <v>5.5368000000000003E-5</v>
      </c>
      <c r="Q157" s="36">
        <v>2.2983E-5</v>
      </c>
      <c r="R157" s="36">
        <v>1.1569999999999999E-5</v>
      </c>
      <c r="S157" s="36">
        <v>4.0275999999999999E-5</v>
      </c>
      <c r="T157" s="36">
        <v>1.5092000000000001E-5</v>
      </c>
      <c r="U157" s="36" t="s">
        <v>339</v>
      </c>
      <c r="V157" s="36" t="s">
        <v>339</v>
      </c>
      <c r="W157" s="36">
        <v>3.4552999999999999E-5</v>
      </c>
      <c r="X157" s="36">
        <v>5.5368000000000003E-5</v>
      </c>
      <c r="Y157" s="36">
        <v>8.9920999999999995E-5</v>
      </c>
      <c r="Z157" s="36">
        <v>0</v>
      </c>
      <c r="AA157" s="36">
        <v>0</v>
      </c>
      <c r="AB157" s="36">
        <v>0</v>
      </c>
      <c r="AC157" s="36">
        <v>0</v>
      </c>
      <c r="AD157" s="36">
        <v>0</v>
      </c>
      <c r="AE157" s="36">
        <v>0</v>
      </c>
      <c r="AF157" s="36">
        <v>0</v>
      </c>
      <c r="AG157" s="36" t="s">
        <v>339</v>
      </c>
      <c r="AH157" s="36" t="s">
        <v>339</v>
      </c>
      <c r="AI157" s="36" t="s">
        <v>339</v>
      </c>
      <c r="AJ157" s="36">
        <v>0</v>
      </c>
      <c r="AK157" s="36">
        <v>0</v>
      </c>
      <c r="AL157" s="36">
        <v>0</v>
      </c>
      <c r="AM157" s="36">
        <v>0</v>
      </c>
      <c r="AN157" s="36">
        <v>0</v>
      </c>
      <c r="AO157" s="36">
        <v>0</v>
      </c>
      <c r="AP157" s="36">
        <v>5.5532999999999998E-5</v>
      </c>
      <c r="AQ157" s="36">
        <v>2.9901999999999999E-5</v>
      </c>
      <c r="AR157" s="36">
        <v>8.5434999999999998E-5</v>
      </c>
      <c r="AS157" s="36">
        <v>0</v>
      </c>
      <c r="AT157" s="36">
        <v>0</v>
      </c>
      <c r="AU157" s="36">
        <v>0</v>
      </c>
      <c r="AV157" s="36">
        <v>0</v>
      </c>
      <c r="AW157" s="36">
        <v>0</v>
      </c>
      <c r="AX157" s="36">
        <v>0</v>
      </c>
      <c r="AY157" s="36">
        <v>0</v>
      </c>
      <c r="AZ157" s="36">
        <v>0</v>
      </c>
      <c r="BA157" s="36">
        <v>0</v>
      </c>
      <c r="BB157" s="36">
        <v>0.83218577599999999</v>
      </c>
      <c r="BC157" s="36">
        <v>34.603841322999997</v>
      </c>
      <c r="BD157" s="36">
        <v>81.150000000000006</v>
      </c>
      <c r="BE157" s="36">
        <v>4.1163352E-2</v>
      </c>
      <c r="BF157" s="36">
        <v>8.2326705E-2</v>
      </c>
      <c r="BG157" s="36">
        <v>3.7298799840000001</v>
      </c>
      <c r="BH157" s="36">
        <v>23.152484251000001</v>
      </c>
      <c r="BI157" s="36">
        <v>0</v>
      </c>
      <c r="BJ157" s="36">
        <v>0</v>
      </c>
      <c r="BK157" s="36">
        <v>0</v>
      </c>
      <c r="BL157" s="36">
        <v>0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>
        <v>5.1698556790000003</v>
      </c>
      <c r="E158" s="36">
        <v>2</v>
      </c>
      <c r="F158" s="36">
        <v>0</v>
      </c>
      <c r="G158" s="36">
        <v>0</v>
      </c>
      <c r="H158" s="36">
        <v>2</v>
      </c>
      <c r="I158" s="36">
        <v>0</v>
      </c>
      <c r="J158" s="36">
        <v>0</v>
      </c>
      <c r="K158" s="36">
        <v>0</v>
      </c>
      <c r="L158" s="36">
        <v>0</v>
      </c>
      <c r="M158" s="36">
        <v>0</v>
      </c>
      <c r="N158" s="36">
        <v>0</v>
      </c>
      <c r="O158" s="36">
        <v>4.086803E-3</v>
      </c>
      <c r="P158" s="36">
        <v>6.2602330000000005E-3</v>
      </c>
      <c r="Q158" s="36">
        <v>2.57326E-3</v>
      </c>
      <c r="R158" s="36">
        <v>1.513543E-3</v>
      </c>
      <c r="S158" s="36">
        <v>4.2860450000000005E-3</v>
      </c>
      <c r="T158" s="36">
        <v>1.974188E-3</v>
      </c>
      <c r="U158" s="36">
        <v>0</v>
      </c>
      <c r="V158" s="36">
        <v>0</v>
      </c>
      <c r="W158" s="36">
        <v>4.086803E-3</v>
      </c>
      <c r="X158" s="36">
        <v>6.2602330000000005E-3</v>
      </c>
      <c r="Y158" s="36">
        <v>1.0347036E-2</v>
      </c>
      <c r="Z158" s="36">
        <v>0</v>
      </c>
      <c r="AA158" s="36">
        <v>0</v>
      </c>
      <c r="AB158" s="36">
        <v>0</v>
      </c>
      <c r="AC158" s="36">
        <v>0</v>
      </c>
      <c r="AD158" s="36">
        <v>0</v>
      </c>
      <c r="AE158" s="36">
        <v>0</v>
      </c>
      <c r="AF158" s="36">
        <v>0</v>
      </c>
      <c r="AG158" s="36">
        <v>0</v>
      </c>
      <c r="AH158" s="36">
        <v>0</v>
      </c>
      <c r="AI158" s="36">
        <v>0</v>
      </c>
      <c r="AJ158" s="36">
        <v>0</v>
      </c>
      <c r="AK158" s="36">
        <v>0</v>
      </c>
      <c r="AL158" s="36">
        <v>0</v>
      </c>
      <c r="AM158" s="36">
        <v>0</v>
      </c>
      <c r="AN158" s="36">
        <v>0</v>
      </c>
      <c r="AO158" s="36">
        <v>0</v>
      </c>
      <c r="AP158" s="36">
        <v>1.4333014E-2</v>
      </c>
      <c r="AQ158" s="36">
        <v>7.7177770000000003E-3</v>
      </c>
      <c r="AR158" s="36">
        <v>2.2050791E-2</v>
      </c>
      <c r="AS158" s="36">
        <v>2.8945939999999999E-3</v>
      </c>
      <c r="AT158" s="36">
        <v>1.494684E-3</v>
      </c>
      <c r="AU158" s="36">
        <v>3.9294569999999999E-3</v>
      </c>
      <c r="AV158" s="36">
        <v>1.1429883E-2</v>
      </c>
      <c r="AW158" s="36">
        <v>3.0048648000000001E-2</v>
      </c>
      <c r="AX158" s="36">
        <v>1.0062722E-2</v>
      </c>
      <c r="AY158" s="36">
        <v>2.6454442000000002E-2</v>
      </c>
      <c r="AZ158" s="36">
        <v>8.7029999999999995E-6</v>
      </c>
      <c r="BA158" s="36">
        <v>1.7407000000000001E-5</v>
      </c>
      <c r="BB158" s="36">
        <v>0.46980846500000001</v>
      </c>
      <c r="BC158" s="36">
        <v>24.367903657999999</v>
      </c>
      <c r="BD158" s="36">
        <v>64.062117345000004</v>
      </c>
      <c r="BE158" s="36">
        <v>2.3238670999999999E-2</v>
      </c>
      <c r="BF158" s="36">
        <v>4.6477341999999998E-2</v>
      </c>
      <c r="BG158" s="36">
        <v>4.6470389049999996</v>
      </c>
      <c r="BH158" s="36">
        <v>32.574351806999999</v>
      </c>
      <c r="BI158" s="36">
        <v>0</v>
      </c>
      <c r="BJ158" s="36">
        <v>0</v>
      </c>
      <c r="BK158" s="36">
        <v>0</v>
      </c>
      <c r="BL158" s="36">
        <v>0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>
        <v>4.7782139480000003</v>
      </c>
      <c r="E159" s="36">
        <v>0</v>
      </c>
      <c r="F159" s="36" t="s">
        <v>339</v>
      </c>
      <c r="G159" s="36" t="s">
        <v>339</v>
      </c>
      <c r="H159" s="36" t="s">
        <v>339</v>
      </c>
      <c r="I159" s="36">
        <v>0</v>
      </c>
      <c r="J159" s="36">
        <v>0</v>
      </c>
      <c r="K159" s="36">
        <v>0</v>
      </c>
      <c r="L159" s="36">
        <v>0</v>
      </c>
      <c r="M159" s="36">
        <v>0</v>
      </c>
      <c r="N159" s="36">
        <v>0</v>
      </c>
      <c r="O159" s="36">
        <v>0</v>
      </c>
      <c r="P159" s="36">
        <v>0</v>
      </c>
      <c r="Q159" s="36">
        <v>0</v>
      </c>
      <c r="R159" s="36">
        <v>0</v>
      </c>
      <c r="S159" s="36">
        <v>0</v>
      </c>
      <c r="T159" s="36">
        <v>0</v>
      </c>
      <c r="U159" s="36" t="s">
        <v>339</v>
      </c>
      <c r="V159" s="36" t="s">
        <v>339</v>
      </c>
      <c r="W159" s="36">
        <v>0</v>
      </c>
      <c r="X159" s="36">
        <v>0</v>
      </c>
      <c r="Y159" s="36">
        <v>0</v>
      </c>
      <c r="Z159" s="36">
        <v>0</v>
      </c>
      <c r="AA159" s="36">
        <v>0</v>
      </c>
      <c r="AB159" s="36">
        <v>0</v>
      </c>
      <c r="AC159" s="36">
        <v>0</v>
      </c>
      <c r="AD159" s="36">
        <v>0</v>
      </c>
      <c r="AE159" s="36">
        <v>0</v>
      </c>
      <c r="AF159" s="36">
        <v>0</v>
      </c>
      <c r="AG159" s="36" t="s">
        <v>339</v>
      </c>
      <c r="AH159" s="36" t="s">
        <v>339</v>
      </c>
      <c r="AI159" s="36" t="s">
        <v>339</v>
      </c>
      <c r="AJ159" s="36">
        <v>0</v>
      </c>
      <c r="AK159" s="36">
        <v>0</v>
      </c>
      <c r="AL159" s="36">
        <v>0</v>
      </c>
      <c r="AM159" s="36">
        <v>0</v>
      </c>
      <c r="AN159" s="36">
        <v>0</v>
      </c>
      <c r="AO159" s="36">
        <v>0</v>
      </c>
      <c r="AP159" s="36">
        <v>0</v>
      </c>
      <c r="AQ159" s="36">
        <v>0</v>
      </c>
      <c r="AR159" s="36">
        <v>0</v>
      </c>
      <c r="AS159" s="36">
        <v>0</v>
      </c>
      <c r="AT159" s="36">
        <v>0</v>
      </c>
      <c r="AU159" s="36">
        <v>0</v>
      </c>
      <c r="AV159" s="36">
        <v>0</v>
      </c>
      <c r="AW159" s="36">
        <v>0</v>
      </c>
      <c r="AX159" s="36">
        <v>0</v>
      </c>
      <c r="AY159" s="36">
        <v>0</v>
      </c>
      <c r="AZ159" s="36">
        <v>0</v>
      </c>
      <c r="BA159" s="36">
        <v>0</v>
      </c>
      <c r="BB159" s="36">
        <v>0.23326754099999999</v>
      </c>
      <c r="BC159" s="36">
        <v>12.083054226</v>
      </c>
      <c r="BD159" s="36">
        <v>28.562761112</v>
      </c>
      <c r="BE159" s="36">
        <v>1.1538377000000001E-2</v>
      </c>
      <c r="BF159" s="36">
        <v>2.3076755000000001E-2</v>
      </c>
      <c r="BG159" s="36">
        <v>1.6068528049999999</v>
      </c>
      <c r="BH159" s="36">
        <v>9.8236909840000006</v>
      </c>
      <c r="BI159" s="36">
        <v>0</v>
      </c>
      <c r="BJ159" s="36">
        <v>0</v>
      </c>
      <c r="BK159" s="36">
        <v>0</v>
      </c>
      <c r="BL159" s="36">
        <v>0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>
        <v>4.7208260299999996</v>
      </c>
      <c r="E160" s="36">
        <v>0</v>
      </c>
      <c r="F160" s="36" t="s">
        <v>339</v>
      </c>
      <c r="G160" s="36" t="s">
        <v>339</v>
      </c>
      <c r="H160" s="36" t="s">
        <v>339</v>
      </c>
      <c r="I160" s="36">
        <v>0</v>
      </c>
      <c r="J160" s="36">
        <v>0</v>
      </c>
      <c r="K160" s="36">
        <v>0</v>
      </c>
      <c r="L160" s="36">
        <v>0</v>
      </c>
      <c r="M160" s="36">
        <v>0</v>
      </c>
      <c r="N160" s="36">
        <v>0</v>
      </c>
      <c r="O160" s="36">
        <v>0</v>
      </c>
      <c r="P160" s="36">
        <v>0</v>
      </c>
      <c r="Q160" s="36">
        <v>0</v>
      </c>
      <c r="R160" s="36">
        <v>0</v>
      </c>
      <c r="S160" s="36">
        <v>0</v>
      </c>
      <c r="T160" s="36">
        <v>0</v>
      </c>
      <c r="U160" s="36" t="s">
        <v>339</v>
      </c>
      <c r="V160" s="36" t="s">
        <v>339</v>
      </c>
      <c r="W160" s="36">
        <v>0</v>
      </c>
      <c r="X160" s="36">
        <v>0</v>
      </c>
      <c r="Y160" s="36">
        <v>0</v>
      </c>
      <c r="Z160" s="36">
        <v>0</v>
      </c>
      <c r="AA160" s="36">
        <v>0</v>
      </c>
      <c r="AB160" s="36">
        <v>0</v>
      </c>
      <c r="AC160" s="36">
        <v>0</v>
      </c>
      <c r="AD160" s="36">
        <v>0</v>
      </c>
      <c r="AE160" s="36">
        <v>0</v>
      </c>
      <c r="AF160" s="36">
        <v>0</v>
      </c>
      <c r="AG160" s="36" t="s">
        <v>339</v>
      </c>
      <c r="AH160" s="36" t="s">
        <v>339</v>
      </c>
      <c r="AI160" s="36" t="s">
        <v>339</v>
      </c>
      <c r="AJ160" s="36">
        <v>0</v>
      </c>
      <c r="AK160" s="36">
        <v>0</v>
      </c>
      <c r="AL160" s="36">
        <v>0</v>
      </c>
      <c r="AM160" s="36">
        <v>0</v>
      </c>
      <c r="AN160" s="36">
        <v>0</v>
      </c>
      <c r="AO160" s="36">
        <v>0</v>
      </c>
      <c r="AP160" s="36">
        <v>0</v>
      </c>
      <c r="AQ160" s="36">
        <v>0</v>
      </c>
      <c r="AR160" s="36">
        <v>0</v>
      </c>
      <c r="AS160" s="36">
        <v>0</v>
      </c>
      <c r="AT160" s="36">
        <v>0</v>
      </c>
      <c r="AU160" s="36">
        <v>0</v>
      </c>
      <c r="AV160" s="36">
        <v>0</v>
      </c>
      <c r="AW160" s="36">
        <v>0</v>
      </c>
      <c r="AX160" s="36">
        <v>0</v>
      </c>
      <c r="AY160" s="36">
        <v>0</v>
      </c>
      <c r="AZ160" s="36">
        <v>0</v>
      </c>
      <c r="BA160" s="36">
        <v>0</v>
      </c>
      <c r="BB160" s="36">
        <v>0.19514910499999999</v>
      </c>
      <c r="BC160" s="36">
        <v>8.8785128289999999</v>
      </c>
      <c r="BD160" s="36">
        <v>23.123313555999999</v>
      </c>
      <c r="BE160" s="36">
        <v>9.6528819999999998E-3</v>
      </c>
      <c r="BF160" s="36">
        <v>1.9305764E-2</v>
      </c>
      <c r="BG160" s="36">
        <v>0.50757507499999999</v>
      </c>
      <c r="BH160" s="36">
        <v>10.180627985999999</v>
      </c>
      <c r="BI160" s="36">
        <v>0</v>
      </c>
      <c r="BJ160" s="36">
        <v>0</v>
      </c>
      <c r="BK160" s="36">
        <v>0</v>
      </c>
      <c r="BL160" s="36">
        <v>0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>
        <v>4.9646496439999996</v>
      </c>
      <c r="E161" s="36">
        <v>2</v>
      </c>
      <c r="F161" s="36">
        <v>0</v>
      </c>
      <c r="G161" s="36">
        <v>0</v>
      </c>
      <c r="H161" s="36">
        <v>2</v>
      </c>
      <c r="I161" s="36">
        <v>0</v>
      </c>
      <c r="J161" s="36">
        <v>0</v>
      </c>
      <c r="K161" s="36">
        <v>0</v>
      </c>
      <c r="L161" s="36">
        <v>0</v>
      </c>
      <c r="M161" s="36">
        <v>0</v>
      </c>
      <c r="N161" s="36">
        <v>0</v>
      </c>
      <c r="O161" s="36">
        <v>6.5039999999999999E-6</v>
      </c>
      <c r="P161" s="36">
        <v>1.1156E-5</v>
      </c>
      <c r="Q161" s="36">
        <v>5.609E-6</v>
      </c>
      <c r="R161" s="36">
        <v>8.9500000000000001E-7</v>
      </c>
      <c r="S161" s="36">
        <v>9.9879999999999999E-6</v>
      </c>
      <c r="T161" s="36">
        <v>1.1680000000000001E-6</v>
      </c>
      <c r="U161" s="36">
        <v>0</v>
      </c>
      <c r="V161" s="36">
        <v>0</v>
      </c>
      <c r="W161" s="36">
        <v>6.5039999999999999E-6</v>
      </c>
      <c r="X161" s="36">
        <v>1.1156E-5</v>
      </c>
      <c r="Y161" s="36">
        <v>1.766E-5</v>
      </c>
      <c r="Z161" s="36">
        <v>0</v>
      </c>
      <c r="AA161" s="36">
        <v>0</v>
      </c>
      <c r="AB161" s="36">
        <v>0</v>
      </c>
      <c r="AC161" s="36">
        <v>0</v>
      </c>
      <c r="AD161" s="36">
        <v>0</v>
      </c>
      <c r="AE161" s="36">
        <v>0</v>
      </c>
      <c r="AF161" s="36">
        <v>0</v>
      </c>
      <c r="AG161" s="36">
        <v>0</v>
      </c>
      <c r="AH161" s="36">
        <v>0</v>
      </c>
      <c r="AI161" s="36">
        <v>0</v>
      </c>
      <c r="AJ161" s="36">
        <v>0</v>
      </c>
      <c r="AK161" s="36">
        <v>0</v>
      </c>
      <c r="AL161" s="36">
        <v>0</v>
      </c>
      <c r="AM161" s="36">
        <v>0</v>
      </c>
      <c r="AN161" s="36">
        <v>0</v>
      </c>
      <c r="AO161" s="36">
        <v>0</v>
      </c>
      <c r="AP161" s="36">
        <v>1.4667999999999999E-5</v>
      </c>
      <c r="AQ161" s="36">
        <v>7.8979999999999996E-6</v>
      </c>
      <c r="AR161" s="36">
        <v>2.2566E-5</v>
      </c>
      <c r="AS161" s="36">
        <v>0</v>
      </c>
      <c r="AT161" s="36">
        <v>0</v>
      </c>
      <c r="AU161" s="36">
        <v>0</v>
      </c>
      <c r="AV161" s="36">
        <v>0</v>
      </c>
      <c r="AW161" s="36">
        <v>0</v>
      </c>
      <c r="AX161" s="36">
        <v>0</v>
      </c>
      <c r="AY161" s="36">
        <v>0</v>
      </c>
      <c r="AZ161" s="36">
        <v>0</v>
      </c>
      <c r="BA161" s="36">
        <v>0</v>
      </c>
      <c r="BB161" s="36">
        <v>5.525041E-2</v>
      </c>
      <c r="BC161" s="36">
        <v>3.2055001889999999</v>
      </c>
      <c r="BD161" s="36">
        <v>7.3518552589999997</v>
      </c>
      <c r="BE161" s="36">
        <v>2.732913E-3</v>
      </c>
      <c r="BF161" s="36">
        <v>5.4658270000000004E-3</v>
      </c>
      <c r="BG161" s="36">
        <v>0.31795986799999998</v>
      </c>
      <c r="BH161" s="36">
        <v>3.8774244219999998</v>
      </c>
      <c r="BI161" s="36">
        <v>0</v>
      </c>
      <c r="BJ161" s="36">
        <v>0</v>
      </c>
      <c r="BK161" s="36">
        <v>0</v>
      </c>
      <c r="BL161" s="36">
        <v>0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>
        <v>4.7095658609999997</v>
      </c>
      <c r="E162" s="36">
        <v>37</v>
      </c>
      <c r="F162" s="36">
        <v>0</v>
      </c>
      <c r="G162" s="36">
        <v>4</v>
      </c>
      <c r="H162" s="36">
        <v>33</v>
      </c>
      <c r="I162" s="36">
        <v>0</v>
      </c>
      <c r="J162" s="36">
        <v>0</v>
      </c>
      <c r="K162" s="36">
        <v>0</v>
      </c>
      <c r="L162" s="36">
        <v>0</v>
      </c>
      <c r="M162" s="36">
        <v>0</v>
      </c>
      <c r="N162" s="36">
        <v>0</v>
      </c>
      <c r="O162" s="36">
        <v>0</v>
      </c>
      <c r="P162" s="36">
        <v>0</v>
      </c>
      <c r="Q162" s="36">
        <v>0</v>
      </c>
      <c r="R162" s="36">
        <v>0</v>
      </c>
      <c r="S162" s="36">
        <v>0</v>
      </c>
      <c r="T162" s="36">
        <v>0</v>
      </c>
      <c r="U162" s="36">
        <v>1.7999999999999999E-2</v>
      </c>
      <c r="V162" s="36">
        <v>4.3199999999999995E-2</v>
      </c>
      <c r="W162" s="36">
        <v>1.7999999999999999E-2</v>
      </c>
      <c r="X162" s="36">
        <v>4.3199999999999995E-2</v>
      </c>
      <c r="Y162" s="36">
        <v>6.1199999999999991E-2</v>
      </c>
      <c r="Z162" s="36">
        <v>0</v>
      </c>
      <c r="AA162" s="36">
        <v>0</v>
      </c>
      <c r="AB162" s="36">
        <v>0</v>
      </c>
      <c r="AC162" s="36">
        <v>0</v>
      </c>
      <c r="AD162" s="36">
        <v>0</v>
      </c>
      <c r="AE162" s="36">
        <v>0</v>
      </c>
      <c r="AF162" s="36">
        <v>0</v>
      </c>
      <c r="AG162" s="36">
        <v>1.3174311139134091E-3</v>
      </c>
      <c r="AH162" s="36">
        <v>2.2411471822894775E-3</v>
      </c>
      <c r="AI162" s="36">
        <v>7.1777281378730563E-3</v>
      </c>
      <c r="AJ162" s="36">
        <v>0</v>
      </c>
      <c r="AK162" s="36">
        <v>0</v>
      </c>
      <c r="AL162" s="36">
        <v>0</v>
      </c>
      <c r="AM162" s="36">
        <v>1.3174311139134091E-3</v>
      </c>
      <c r="AN162" s="36">
        <v>2.2411471822894775E-3</v>
      </c>
      <c r="AO162" s="36">
        <v>7.1777281378730563E-3</v>
      </c>
      <c r="AP162" s="36">
        <v>6.3654414000000006E-2</v>
      </c>
      <c r="AQ162" s="36">
        <v>3.4275452999999997E-2</v>
      </c>
      <c r="AR162" s="36">
        <v>9.7929867000000004E-2</v>
      </c>
      <c r="AS162" s="36">
        <v>0</v>
      </c>
      <c r="AT162" s="36">
        <v>0</v>
      </c>
      <c r="AU162" s="36">
        <v>0</v>
      </c>
      <c r="AV162" s="36">
        <v>0</v>
      </c>
      <c r="AW162" s="36">
        <v>0</v>
      </c>
      <c r="AX162" s="36">
        <v>0</v>
      </c>
      <c r="AY162" s="36">
        <v>0</v>
      </c>
      <c r="AZ162" s="36">
        <v>0</v>
      </c>
      <c r="BA162" s="36">
        <v>0</v>
      </c>
      <c r="BB162" s="36">
        <v>1.2280097E-2</v>
      </c>
      <c r="BC162" s="36">
        <v>0.240353756</v>
      </c>
      <c r="BD162" s="36">
        <v>0.56506524800000002</v>
      </c>
      <c r="BE162" s="36">
        <v>6.0742399999999996E-4</v>
      </c>
      <c r="BF162" s="36">
        <v>1.2148479999999999E-3</v>
      </c>
      <c r="BG162" s="36">
        <v>8.3295957000000004E-2</v>
      </c>
      <c r="BH162" s="36">
        <v>1.648064414</v>
      </c>
      <c r="BI162" s="36">
        <v>0</v>
      </c>
      <c r="BJ162" s="36">
        <v>0</v>
      </c>
      <c r="BK162" s="36">
        <v>0</v>
      </c>
      <c r="BL162" s="36">
        <v>0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>
        <v>5.0484013709999997</v>
      </c>
      <c r="E163" s="36">
        <v>16</v>
      </c>
      <c r="F163" s="36">
        <v>0</v>
      </c>
      <c r="G163" s="36">
        <v>5</v>
      </c>
      <c r="H163" s="36">
        <v>11</v>
      </c>
      <c r="I163" s="36">
        <v>1.6614537056494024E-5</v>
      </c>
      <c r="J163" s="36">
        <v>6.8707480004565558E-2</v>
      </c>
      <c r="K163" s="36">
        <v>1.6614537056494024E-5</v>
      </c>
      <c r="L163" s="36">
        <v>0</v>
      </c>
      <c r="M163" s="36">
        <v>3.4190945416256594E-3</v>
      </c>
      <c r="N163" s="36">
        <v>6.5304999999996394E-2</v>
      </c>
      <c r="O163" s="36">
        <v>6.6913902999999997E-2</v>
      </c>
      <c r="P163" s="36">
        <v>0.12206855100000001</v>
      </c>
      <c r="Q163" s="36">
        <v>6.3615062999999999E-2</v>
      </c>
      <c r="R163" s="36">
        <v>3.2988399999999999E-3</v>
      </c>
      <c r="S163" s="36">
        <v>0.11776571600000001</v>
      </c>
      <c r="T163" s="36">
        <v>4.3028349999999996E-3</v>
      </c>
      <c r="U163" s="36">
        <v>2.7000000000000003E-2</v>
      </c>
      <c r="V163" s="36">
        <v>6.4799999999999996E-2</v>
      </c>
      <c r="W163" s="36">
        <v>9.3930517537056502E-2</v>
      </c>
      <c r="X163" s="36">
        <v>0.25557603100456561</v>
      </c>
      <c r="Y163" s="36">
        <v>0.34950654854162211</v>
      </c>
      <c r="Z163" s="36">
        <v>1.9022713464786071E-6</v>
      </c>
      <c r="AA163" s="36">
        <v>4.0708606814642177E-7</v>
      </c>
      <c r="AB163" s="36">
        <v>4.0708600000000002E-7</v>
      </c>
      <c r="AC163" s="36">
        <v>1.2837834012750027E-7</v>
      </c>
      <c r="AD163" s="36">
        <v>1.7134142849794495E-3</v>
      </c>
      <c r="AE163" s="36">
        <v>1.5420728564815044E-2</v>
      </c>
      <c r="AF163" s="36">
        <v>1.7134142849794497E-2</v>
      </c>
      <c r="AG163" s="36">
        <v>2.1166987783198554E-3</v>
      </c>
      <c r="AH163" s="36">
        <v>3.6008209102452713E-3</v>
      </c>
      <c r="AI163" s="36">
        <v>1.1532358861190938E-2</v>
      </c>
      <c r="AJ163" s="36">
        <v>1.5958299484231172E-8</v>
      </c>
      <c r="AK163" s="36">
        <v>1.9284686971413306E-8</v>
      </c>
      <c r="AL163" s="36">
        <v>4.8232571489511184E-8</v>
      </c>
      <c r="AM163" s="36">
        <v>2.1168431149594671E-3</v>
      </c>
      <c r="AN163" s="36">
        <v>5.314254479911692E-3</v>
      </c>
      <c r="AO163" s="36">
        <v>2.695313565857747E-2</v>
      </c>
      <c r="AP163" s="36">
        <v>0.365016699</v>
      </c>
      <c r="AQ163" s="36">
        <v>0.19654745300000001</v>
      </c>
      <c r="AR163" s="36">
        <v>0.56156415199999998</v>
      </c>
      <c r="AS163" s="36">
        <v>1.8797690000000001E-3</v>
      </c>
      <c r="AT163" s="36">
        <v>4.9090449999999999E-3</v>
      </c>
      <c r="AU163" s="36">
        <v>1.2379414E-2</v>
      </c>
      <c r="AV163" s="36">
        <v>4.2578908999999998E-2</v>
      </c>
      <c r="AW163" s="36">
        <v>0.107373618</v>
      </c>
      <c r="AX163" s="36">
        <v>3.7359675000000002E-2</v>
      </c>
      <c r="AY163" s="36">
        <v>9.4211983999999999E-2</v>
      </c>
      <c r="AZ163" s="36">
        <v>1.0321E-5</v>
      </c>
      <c r="BA163" s="36">
        <v>2.0642E-5</v>
      </c>
      <c r="BB163" s="36">
        <v>0.72423835599999997</v>
      </c>
      <c r="BC163" s="36">
        <v>50.095358277000003</v>
      </c>
      <c r="BD163" s="36">
        <v>126.328267634</v>
      </c>
      <c r="BE163" s="36">
        <v>3.5823826000000003E-2</v>
      </c>
      <c r="BF163" s="36">
        <v>7.1647652000000006E-2</v>
      </c>
      <c r="BG163" s="36">
        <v>1.599264179</v>
      </c>
      <c r="BH163" s="36">
        <v>25.230105178999999</v>
      </c>
      <c r="BI163" s="36">
        <v>0</v>
      </c>
      <c r="BJ163" s="36">
        <v>0</v>
      </c>
      <c r="BK163" s="36">
        <v>0</v>
      </c>
      <c r="BL163" s="36">
        <v>0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>
        <v>4.9191838890000001</v>
      </c>
      <c r="E164" s="36">
        <v>1</v>
      </c>
      <c r="F164" s="36">
        <v>0</v>
      </c>
      <c r="G164" s="36">
        <v>0</v>
      </c>
      <c r="H164" s="36">
        <v>1</v>
      </c>
      <c r="I164" s="36">
        <v>0</v>
      </c>
      <c r="J164" s="36">
        <v>0</v>
      </c>
      <c r="K164" s="36">
        <v>0</v>
      </c>
      <c r="L164" s="36">
        <v>0</v>
      </c>
      <c r="M164" s="36">
        <v>0</v>
      </c>
      <c r="N164" s="36">
        <v>0</v>
      </c>
      <c r="O164" s="36">
        <v>1.4245467000000001E-2</v>
      </c>
      <c r="P164" s="36">
        <v>2.2843341999999999E-2</v>
      </c>
      <c r="Q164" s="36">
        <v>1.2030755000000001E-2</v>
      </c>
      <c r="R164" s="36">
        <v>2.2147119999999998E-3</v>
      </c>
      <c r="S164" s="36">
        <v>1.9954586E-2</v>
      </c>
      <c r="T164" s="36">
        <v>2.8887560000000001E-3</v>
      </c>
      <c r="U164" s="36">
        <v>0</v>
      </c>
      <c r="V164" s="36">
        <v>0</v>
      </c>
      <c r="W164" s="36">
        <v>1.4245467000000001E-2</v>
      </c>
      <c r="X164" s="36">
        <v>2.2843341999999999E-2</v>
      </c>
      <c r="Y164" s="36">
        <v>3.7088809E-2</v>
      </c>
      <c r="Z164" s="36">
        <v>0</v>
      </c>
      <c r="AA164" s="36">
        <v>0</v>
      </c>
      <c r="AB164" s="36">
        <v>0</v>
      </c>
      <c r="AC164" s="36">
        <v>0</v>
      </c>
      <c r="AD164" s="36">
        <v>0</v>
      </c>
      <c r="AE164" s="36">
        <v>0</v>
      </c>
      <c r="AF164" s="36">
        <v>0</v>
      </c>
      <c r="AG164" s="36">
        <v>0</v>
      </c>
      <c r="AH164" s="36">
        <v>0</v>
      </c>
      <c r="AI164" s="36">
        <v>0</v>
      </c>
      <c r="AJ164" s="36">
        <v>0</v>
      </c>
      <c r="AK164" s="36">
        <v>0</v>
      </c>
      <c r="AL164" s="36">
        <v>0</v>
      </c>
      <c r="AM164" s="36">
        <v>0</v>
      </c>
      <c r="AN164" s="36">
        <v>0</v>
      </c>
      <c r="AO164" s="36">
        <v>0</v>
      </c>
      <c r="AP164" s="36">
        <v>1.9649059999999999E-2</v>
      </c>
      <c r="AQ164" s="36">
        <v>1.0580262999999999E-2</v>
      </c>
      <c r="AR164" s="36">
        <v>3.0229322999999999E-2</v>
      </c>
      <c r="AS164" s="36">
        <v>0</v>
      </c>
      <c r="AT164" s="36">
        <v>0</v>
      </c>
      <c r="AU164" s="36">
        <v>0</v>
      </c>
      <c r="AV164" s="36">
        <v>0</v>
      </c>
      <c r="AW164" s="36">
        <v>0</v>
      </c>
      <c r="AX164" s="36">
        <v>0</v>
      </c>
      <c r="AY164" s="36">
        <v>0</v>
      </c>
      <c r="AZ164" s="36">
        <v>0</v>
      </c>
      <c r="BA164" s="36">
        <v>0</v>
      </c>
      <c r="BB164" s="36">
        <v>0.34678024099999999</v>
      </c>
      <c r="BC164" s="36">
        <v>15.437575561999999</v>
      </c>
      <c r="BD164" s="36">
        <v>36.029151827</v>
      </c>
      <c r="BE164" s="36">
        <v>1.7153185000000001E-2</v>
      </c>
      <c r="BF164" s="36">
        <v>3.4306371000000002E-2</v>
      </c>
      <c r="BG164" s="36">
        <v>1.1289318269999999</v>
      </c>
      <c r="BH164" s="36">
        <v>7.7639725640000004</v>
      </c>
      <c r="BI164" s="36">
        <v>0</v>
      </c>
      <c r="BJ164" s="36">
        <v>0</v>
      </c>
      <c r="BK164" s="36">
        <v>0</v>
      </c>
      <c r="BL164" s="36">
        <v>0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>
        <v>4.9195659489999999</v>
      </c>
      <c r="E165" s="36">
        <v>8</v>
      </c>
      <c r="F165" s="36">
        <v>0</v>
      </c>
      <c r="G165" s="36">
        <v>0</v>
      </c>
      <c r="H165" s="36">
        <v>8</v>
      </c>
      <c r="I165" s="36">
        <v>0</v>
      </c>
      <c r="J165" s="36">
        <v>0</v>
      </c>
      <c r="K165" s="36">
        <v>0</v>
      </c>
      <c r="L165" s="36">
        <v>0</v>
      </c>
      <c r="M165" s="36">
        <v>0</v>
      </c>
      <c r="N165" s="36">
        <v>0</v>
      </c>
      <c r="O165" s="36">
        <v>1.121262E-3</v>
      </c>
      <c r="P165" s="36">
        <v>2.009341E-3</v>
      </c>
      <c r="Q165" s="36">
        <v>1.0474990000000001E-3</v>
      </c>
      <c r="R165" s="36">
        <v>7.3763000000000005E-5</v>
      </c>
      <c r="S165" s="36">
        <v>1.913129E-3</v>
      </c>
      <c r="T165" s="36">
        <v>9.6212000000000007E-5</v>
      </c>
      <c r="U165" s="36">
        <v>0</v>
      </c>
      <c r="V165" s="36">
        <v>0</v>
      </c>
      <c r="W165" s="36">
        <v>1.121262E-3</v>
      </c>
      <c r="X165" s="36">
        <v>2.009341E-3</v>
      </c>
      <c r="Y165" s="36">
        <v>3.130603E-3</v>
      </c>
      <c r="Z165" s="36">
        <v>0</v>
      </c>
      <c r="AA165" s="36">
        <v>0</v>
      </c>
      <c r="AB165" s="36">
        <v>0</v>
      </c>
      <c r="AC165" s="36">
        <v>0</v>
      </c>
      <c r="AD165" s="36">
        <v>0</v>
      </c>
      <c r="AE165" s="36">
        <v>0</v>
      </c>
      <c r="AF165" s="36">
        <v>0</v>
      </c>
      <c r="AG165" s="36">
        <v>0</v>
      </c>
      <c r="AH165" s="36">
        <v>0</v>
      </c>
      <c r="AI165" s="36">
        <v>0</v>
      </c>
      <c r="AJ165" s="36">
        <v>0</v>
      </c>
      <c r="AK165" s="36">
        <v>0</v>
      </c>
      <c r="AL165" s="36">
        <v>0</v>
      </c>
      <c r="AM165" s="36">
        <v>0</v>
      </c>
      <c r="AN165" s="36">
        <v>0</v>
      </c>
      <c r="AO165" s="36">
        <v>0</v>
      </c>
      <c r="AP165" s="36">
        <v>3.378668E-3</v>
      </c>
      <c r="AQ165" s="36">
        <v>1.819282E-3</v>
      </c>
      <c r="AR165" s="36">
        <v>5.1979499999999998E-3</v>
      </c>
      <c r="AS165" s="36">
        <v>0</v>
      </c>
      <c r="AT165" s="36">
        <v>0</v>
      </c>
      <c r="AU165" s="36">
        <v>0</v>
      </c>
      <c r="AV165" s="36">
        <v>0</v>
      </c>
      <c r="AW165" s="36">
        <v>0</v>
      </c>
      <c r="AX165" s="36">
        <v>0</v>
      </c>
      <c r="AY165" s="36">
        <v>0</v>
      </c>
      <c r="AZ165" s="36">
        <v>0</v>
      </c>
      <c r="BA165" s="36">
        <v>0</v>
      </c>
      <c r="BB165" s="36">
        <v>0.23507787199999999</v>
      </c>
      <c r="BC165" s="36">
        <v>7.9144998529999997</v>
      </c>
      <c r="BD165" s="36">
        <v>19.215990909999999</v>
      </c>
      <c r="BE165" s="36">
        <v>1.1627924E-2</v>
      </c>
      <c r="BF165" s="36">
        <v>2.3255847999999999E-2</v>
      </c>
      <c r="BG165" s="36">
        <v>1.0949833390000001</v>
      </c>
      <c r="BH165" s="36">
        <v>12.14702531</v>
      </c>
      <c r="BI165" s="36">
        <v>0</v>
      </c>
      <c r="BJ165" s="36">
        <v>0</v>
      </c>
      <c r="BK165" s="36">
        <v>0</v>
      </c>
      <c r="BL165" s="36">
        <v>0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>
        <v>4.7164305500000001</v>
      </c>
      <c r="E166" s="36">
        <v>22</v>
      </c>
      <c r="F166" s="36">
        <v>0</v>
      </c>
      <c r="G166" s="36">
        <v>0</v>
      </c>
      <c r="H166" s="36">
        <v>22</v>
      </c>
      <c r="I166" s="36">
        <v>0</v>
      </c>
      <c r="J166" s="36">
        <v>0</v>
      </c>
      <c r="K166" s="36">
        <v>0</v>
      </c>
      <c r="L166" s="36">
        <v>0</v>
      </c>
      <c r="M166" s="36">
        <v>0</v>
      </c>
      <c r="N166" s="36">
        <v>0</v>
      </c>
      <c r="O166" s="36">
        <v>0</v>
      </c>
      <c r="P166" s="36">
        <v>0</v>
      </c>
      <c r="Q166" s="36">
        <v>0</v>
      </c>
      <c r="R166" s="36">
        <v>0</v>
      </c>
      <c r="S166" s="36">
        <v>0</v>
      </c>
      <c r="T166" s="36">
        <v>0</v>
      </c>
      <c r="U166" s="36">
        <v>0</v>
      </c>
      <c r="V166" s="36">
        <v>0</v>
      </c>
      <c r="W166" s="36">
        <v>0</v>
      </c>
      <c r="X166" s="36">
        <v>0</v>
      </c>
      <c r="Y166" s="36">
        <v>0</v>
      </c>
      <c r="Z166" s="36">
        <v>0</v>
      </c>
      <c r="AA166" s="36">
        <v>0</v>
      </c>
      <c r="AB166" s="36">
        <v>0</v>
      </c>
      <c r="AC166" s="36">
        <v>0</v>
      </c>
      <c r="AD166" s="36">
        <v>0</v>
      </c>
      <c r="AE166" s="36">
        <v>0</v>
      </c>
      <c r="AF166" s="36">
        <v>0</v>
      </c>
      <c r="AG166" s="36">
        <v>0</v>
      </c>
      <c r="AH166" s="36">
        <v>0</v>
      </c>
      <c r="AI166" s="36">
        <v>0</v>
      </c>
      <c r="AJ166" s="36">
        <v>0</v>
      </c>
      <c r="AK166" s="36">
        <v>0</v>
      </c>
      <c r="AL166" s="36">
        <v>0</v>
      </c>
      <c r="AM166" s="36">
        <v>0</v>
      </c>
      <c r="AN166" s="36">
        <v>0</v>
      </c>
      <c r="AO166" s="36">
        <v>0</v>
      </c>
      <c r="AP166" s="36">
        <v>0</v>
      </c>
      <c r="AQ166" s="36">
        <v>0</v>
      </c>
      <c r="AR166" s="36">
        <v>0</v>
      </c>
      <c r="AS166" s="36">
        <v>0</v>
      </c>
      <c r="AT166" s="36">
        <v>0</v>
      </c>
      <c r="AU166" s="36">
        <v>0</v>
      </c>
      <c r="AV166" s="36">
        <v>0</v>
      </c>
      <c r="AW166" s="36">
        <v>0</v>
      </c>
      <c r="AX166" s="36">
        <v>0</v>
      </c>
      <c r="AY166" s="36">
        <v>0</v>
      </c>
      <c r="AZ166" s="36">
        <v>0</v>
      </c>
      <c r="BA166" s="36">
        <v>0</v>
      </c>
      <c r="BB166" s="36">
        <v>0</v>
      </c>
      <c r="BC166" s="36">
        <v>0</v>
      </c>
      <c r="BD166" s="36">
        <v>0</v>
      </c>
      <c r="BE166" s="36">
        <v>0</v>
      </c>
      <c r="BF166" s="36">
        <v>0</v>
      </c>
      <c r="BG166" s="36">
        <v>0</v>
      </c>
      <c r="BH166" s="36">
        <v>0</v>
      </c>
      <c r="BI166" s="36">
        <v>0</v>
      </c>
      <c r="BJ166" s="36">
        <v>0</v>
      </c>
      <c r="BK166" s="36">
        <v>0</v>
      </c>
      <c r="BL166" s="36">
        <v>0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>
        <v>4.622695362</v>
      </c>
      <c r="E167" s="36">
        <v>18</v>
      </c>
      <c r="F167" s="36">
        <v>0</v>
      </c>
      <c r="G167" s="36">
        <v>0</v>
      </c>
      <c r="H167" s="36">
        <v>18</v>
      </c>
      <c r="I167" s="36">
        <v>0</v>
      </c>
      <c r="J167" s="36">
        <v>0</v>
      </c>
      <c r="K167" s="36">
        <v>0</v>
      </c>
      <c r="L167" s="36">
        <v>0</v>
      </c>
      <c r="M167" s="36">
        <v>0</v>
      </c>
      <c r="N167" s="36">
        <v>0</v>
      </c>
      <c r="O167" s="36">
        <v>0</v>
      </c>
      <c r="P167" s="36">
        <v>0</v>
      </c>
      <c r="Q167" s="36">
        <v>0</v>
      </c>
      <c r="R167" s="36">
        <v>0</v>
      </c>
      <c r="S167" s="36">
        <v>0</v>
      </c>
      <c r="T167" s="36">
        <v>0</v>
      </c>
      <c r="U167" s="36">
        <v>0</v>
      </c>
      <c r="V167" s="36">
        <v>0</v>
      </c>
      <c r="W167" s="36">
        <v>0</v>
      </c>
      <c r="X167" s="36">
        <v>0</v>
      </c>
      <c r="Y167" s="36">
        <v>0</v>
      </c>
      <c r="Z167" s="36">
        <v>0</v>
      </c>
      <c r="AA167" s="36">
        <v>0</v>
      </c>
      <c r="AB167" s="36">
        <v>0</v>
      </c>
      <c r="AC167" s="36">
        <v>0</v>
      </c>
      <c r="AD167" s="36">
        <v>0</v>
      </c>
      <c r="AE167" s="36">
        <v>0</v>
      </c>
      <c r="AF167" s="36">
        <v>0</v>
      </c>
      <c r="AG167" s="36">
        <v>0</v>
      </c>
      <c r="AH167" s="36">
        <v>0</v>
      </c>
      <c r="AI167" s="36">
        <v>0</v>
      </c>
      <c r="AJ167" s="36">
        <v>0</v>
      </c>
      <c r="AK167" s="36">
        <v>0</v>
      </c>
      <c r="AL167" s="36">
        <v>0</v>
      </c>
      <c r="AM167" s="36">
        <v>0</v>
      </c>
      <c r="AN167" s="36">
        <v>0</v>
      </c>
      <c r="AO167" s="36">
        <v>0</v>
      </c>
      <c r="AP167" s="36">
        <v>0</v>
      </c>
      <c r="AQ167" s="36">
        <v>0</v>
      </c>
      <c r="AR167" s="36">
        <v>0</v>
      </c>
      <c r="AS167" s="36">
        <v>0</v>
      </c>
      <c r="AT167" s="36">
        <v>0</v>
      </c>
      <c r="AU167" s="36">
        <v>0</v>
      </c>
      <c r="AV167" s="36">
        <v>0</v>
      </c>
      <c r="AW167" s="36">
        <v>0</v>
      </c>
      <c r="AX167" s="36">
        <v>0</v>
      </c>
      <c r="AY167" s="36">
        <v>0</v>
      </c>
      <c r="AZ167" s="36">
        <v>0</v>
      </c>
      <c r="BA167" s="36">
        <v>0</v>
      </c>
      <c r="BB167" s="36">
        <v>0</v>
      </c>
      <c r="BC167" s="36">
        <v>0</v>
      </c>
      <c r="BD167" s="36">
        <v>0</v>
      </c>
      <c r="BE167" s="36">
        <v>0</v>
      </c>
      <c r="BF167" s="36">
        <v>0</v>
      </c>
      <c r="BG167" s="36">
        <v>0</v>
      </c>
      <c r="BH167" s="36">
        <v>6.0210623999999997E-2</v>
      </c>
      <c r="BI167" s="36">
        <v>0</v>
      </c>
      <c r="BJ167" s="36">
        <v>0</v>
      </c>
      <c r="BK167" s="36">
        <v>0</v>
      </c>
      <c r="BL167" s="36">
        <v>0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>
        <v>3.9248433949999999</v>
      </c>
      <c r="E168" s="36">
        <v>10</v>
      </c>
      <c r="F168" s="36">
        <v>0</v>
      </c>
      <c r="G168" s="36">
        <v>0</v>
      </c>
      <c r="H168" s="36">
        <v>10</v>
      </c>
      <c r="I168" s="36">
        <v>0</v>
      </c>
      <c r="J168" s="36">
        <v>0</v>
      </c>
      <c r="K168" s="36">
        <v>0</v>
      </c>
      <c r="L168" s="36">
        <v>0</v>
      </c>
      <c r="M168" s="36">
        <v>0</v>
      </c>
      <c r="N168" s="36">
        <v>0</v>
      </c>
      <c r="O168" s="36">
        <v>0</v>
      </c>
      <c r="P168" s="36">
        <v>0</v>
      </c>
      <c r="Q168" s="36">
        <v>0</v>
      </c>
      <c r="R168" s="36">
        <v>0</v>
      </c>
      <c r="S168" s="36">
        <v>0</v>
      </c>
      <c r="T168" s="36">
        <v>0</v>
      </c>
      <c r="U168" s="36">
        <v>0</v>
      </c>
      <c r="V168" s="36">
        <v>0</v>
      </c>
      <c r="W168" s="36">
        <v>0</v>
      </c>
      <c r="X168" s="36">
        <v>0</v>
      </c>
      <c r="Y168" s="36">
        <v>0</v>
      </c>
      <c r="Z168" s="36">
        <v>0</v>
      </c>
      <c r="AA168" s="36">
        <v>0</v>
      </c>
      <c r="AB168" s="36">
        <v>0</v>
      </c>
      <c r="AC168" s="36">
        <v>0</v>
      </c>
      <c r="AD168" s="36">
        <v>0</v>
      </c>
      <c r="AE168" s="36">
        <v>0</v>
      </c>
      <c r="AF168" s="36">
        <v>0</v>
      </c>
      <c r="AG168" s="36">
        <v>0</v>
      </c>
      <c r="AH168" s="36">
        <v>0</v>
      </c>
      <c r="AI168" s="36">
        <v>0</v>
      </c>
      <c r="AJ168" s="36">
        <v>0</v>
      </c>
      <c r="AK168" s="36">
        <v>0</v>
      </c>
      <c r="AL168" s="36">
        <v>0</v>
      </c>
      <c r="AM168" s="36">
        <v>0</v>
      </c>
      <c r="AN168" s="36">
        <v>0</v>
      </c>
      <c r="AO168" s="36">
        <v>0</v>
      </c>
      <c r="AP168" s="36">
        <v>0</v>
      </c>
      <c r="AQ168" s="36">
        <v>0</v>
      </c>
      <c r="AR168" s="36">
        <v>0</v>
      </c>
      <c r="AS168" s="36">
        <v>0</v>
      </c>
      <c r="AT168" s="36">
        <v>0</v>
      </c>
      <c r="AU168" s="36">
        <v>0</v>
      </c>
      <c r="AV168" s="36">
        <v>0</v>
      </c>
      <c r="AW168" s="36">
        <v>0</v>
      </c>
      <c r="AX168" s="36">
        <v>0</v>
      </c>
      <c r="AY168" s="36">
        <v>0</v>
      </c>
      <c r="AZ168" s="36">
        <v>0</v>
      </c>
      <c r="BA168" s="36">
        <v>0</v>
      </c>
      <c r="BB168" s="36">
        <v>0</v>
      </c>
      <c r="BC168" s="36">
        <v>0</v>
      </c>
      <c r="BD168" s="36">
        <v>0</v>
      </c>
      <c r="BE168" s="36">
        <v>0</v>
      </c>
      <c r="BF168" s="36">
        <v>0</v>
      </c>
      <c r="BG168" s="36">
        <v>0</v>
      </c>
      <c r="BH168" s="36">
        <v>0</v>
      </c>
      <c r="BI168" s="36">
        <v>0</v>
      </c>
      <c r="BJ168" s="36">
        <v>0</v>
      </c>
      <c r="BK168" s="36">
        <v>0</v>
      </c>
      <c r="BL168" s="36">
        <v>0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>
        <v>4.8317353140000003</v>
      </c>
      <c r="E169" s="36">
        <v>11</v>
      </c>
      <c r="F169" s="36">
        <v>0</v>
      </c>
      <c r="G169" s="36">
        <v>0</v>
      </c>
      <c r="H169" s="36">
        <v>11</v>
      </c>
      <c r="I169" s="36">
        <v>0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2.5177100000000003E-4</v>
      </c>
      <c r="P169" s="36">
        <v>3.9709899999999999E-4</v>
      </c>
      <c r="Q169" s="36">
        <v>2.15083E-4</v>
      </c>
      <c r="R169" s="36">
        <v>3.6687999999999998E-5</v>
      </c>
      <c r="S169" s="36">
        <v>3.4924499999999998E-4</v>
      </c>
      <c r="T169" s="36">
        <v>4.7854E-5</v>
      </c>
      <c r="U169" s="36">
        <v>0</v>
      </c>
      <c r="V169" s="36">
        <v>0</v>
      </c>
      <c r="W169" s="36">
        <v>2.5177100000000003E-4</v>
      </c>
      <c r="X169" s="36">
        <v>3.9709899999999999E-4</v>
      </c>
      <c r="Y169" s="36">
        <v>6.4886999999999996E-4</v>
      </c>
      <c r="Z169" s="36">
        <v>0</v>
      </c>
      <c r="AA169" s="36">
        <v>0</v>
      </c>
      <c r="AB169" s="36">
        <v>0</v>
      </c>
      <c r="AC169" s="36">
        <v>0</v>
      </c>
      <c r="AD169" s="36">
        <v>0</v>
      </c>
      <c r="AE169" s="36">
        <v>0</v>
      </c>
      <c r="AF169" s="36">
        <v>0</v>
      </c>
      <c r="AG169" s="36">
        <v>0</v>
      </c>
      <c r="AH169" s="36">
        <v>0</v>
      </c>
      <c r="AI169" s="36">
        <v>0</v>
      </c>
      <c r="AJ169" s="36">
        <v>0</v>
      </c>
      <c r="AK169" s="36">
        <v>0</v>
      </c>
      <c r="AL169" s="36">
        <v>0</v>
      </c>
      <c r="AM169" s="36">
        <v>0</v>
      </c>
      <c r="AN169" s="36">
        <v>0</v>
      </c>
      <c r="AO169" s="36">
        <v>0</v>
      </c>
      <c r="AP169" s="36">
        <v>3.16972E-4</v>
      </c>
      <c r="AQ169" s="36">
        <v>1.7067699999999999E-4</v>
      </c>
      <c r="AR169" s="36">
        <v>4.8764899999999999E-4</v>
      </c>
      <c r="AS169" s="36">
        <v>0</v>
      </c>
      <c r="AT169" s="36">
        <v>0</v>
      </c>
      <c r="AU169" s="36">
        <v>0</v>
      </c>
      <c r="AV169" s="36">
        <v>0</v>
      </c>
      <c r="AW169" s="36">
        <v>0</v>
      </c>
      <c r="AX169" s="36">
        <v>0</v>
      </c>
      <c r="AY169" s="36">
        <v>0</v>
      </c>
      <c r="AZ169" s="36">
        <v>0</v>
      </c>
      <c r="BA169" s="36">
        <v>0</v>
      </c>
      <c r="BB169" s="36">
        <v>5.3598257000000003E-2</v>
      </c>
      <c r="BC169" s="36">
        <v>1.0754781309999999</v>
      </c>
      <c r="BD169" s="36">
        <v>2.59136699</v>
      </c>
      <c r="BE169" s="36">
        <v>2.6511909999999998E-3</v>
      </c>
      <c r="BF169" s="36">
        <v>5.3023829999999999E-3</v>
      </c>
      <c r="BG169" s="36">
        <v>1.301139437</v>
      </c>
      <c r="BH169" s="36">
        <v>6.0642144069999997</v>
      </c>
      <c r="BI169" s="36">
        <v>0</v>
      </c>
      <c r="BJ169" s="36">
        <v>0</v>
      </c>
      <c r="BK169" s="36">
        <v>0</v>
      </c>
      <c r="BL169" s="36">
        <v>0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 t="s">
        <v>338</v>
      </c>
      <c r="E170" s="36" t="s">
        <v>338</v>
      </c>
      <c r="F170" s="36" t="s">
        <v>338</v>
      </c>
      <c r="G170" s="36" t="s">
        <v>338</v>
      </c>
      <c r="H170" s="36" t="s">
        <v>338</v>
      </c>
      <c r="I170" s="36" t="s">
        <v>338</v>
      </c>
      <c r="J170" s="36" t="s">
        <v>338</v>
      </c>
      <c r="K170" s="36" t="s">
        <v>338</v>
      </c>
      <c r="L170" s="36" t="s">
        <v>338</v>
      </c>
      <c r="M170" s="36" t="s">
        <v>338</v>
      </c>
      <c r="N170" s="36" t="s">
        <v>338</v>
      </c>
      <c r="O170" s="36" t="s">
        <v>338</v>
      </c>
      <c r="P170" s="36" t="s">
        <v>338</v>
      </c>
      <c r="Q170" s="36" t="s">
        <v>338</v>
      </c>
      <c r="R170" s="36" t="s">
        <v>338</v>
      </c>
      <c r="S170" s="36" t="s">
        <v>338</v>
      </c>
      <c r="T170" s="36" t="s">
        <v>338</v>
      </c>
      <c r="U170" s="36" t="s">
        <v>338</v>
      </c>
      <c r="V170" s="36" t="s">
        <v>338</v>
      </c>
      <c r="W170" s="36" t="s">
        <v>338</v>
      </c>
      <c r="X170" s="36" t="s">
        <v>338</v>
      </c>
      <c r="Y170" s="36" t="s">
        <v>338</v>
      </c>
      <c r="Z170" s="36" t="s">
        <v>338</v>
      </c>
      <c r="AA170" s="36" t="s">
        <v>338</v>
      </c>
      <c r="AB170" s="36" t="s">
        <v>338</v>
      </c>
      <c r="AC170" s="36" t="s">
        <v>338</v>
      </c>
      <c r="AD170" s="36" t="s">
        <v>338</v>
      </c>
      <c r="AE170" s="36" t="s">
        <v>338</v>
      </c>
      <c r="AF170" s="36" t="s">
        <v>338</v>
      </c>
      <c r="AG170" s="36" t="s">
        <v>338</v>
      </c>
      <c r="AH170" s="36" t="s">
        <v>338</v>
      </c>
      <c r="AI170" s="36" t="s">
        <v>338</v>
      </c>
      <c r="AJ170" s="36" t="s">
        <v>338</v>
      </c>
      <c r="AK170" s="36" t="s">
        <v>338</v>
      </c>
      <c r="AL170" s="36" t="s">
        <v>338</v>
      </c>
      <c r="AM170" s="36" t="s">
        <v>338</v>
      </c>
      <c r="AN170" s="36" t="s">
        <v>338</v>
      </c>
      <c r="AO170" s="36" t="s">
        <v>338</v>
      </c>
      <c r="AP170" s="36" t="s">
        <v>338</v>
      </c>
      <c r="AQ170" s="36" t="s">
        <v>338</v>
      </c>
      <c r="AR170" s="36" t="s">
        <v>338</v>
      </c>
      <c r="AS170" s="36" t="s">
        <v>338</v>
      </c>
      <c r="AT170" s="36" t="s">
        <v>338</v>
      </c>
      <c r="AU170" s="36" t="s">
        <v>338</v>
      </c>
      <c r="AV170" s="36" t="s">
        <v>338</v>
      </c>
      <c r="AW170" s="36" t="s">
        <v>338</v>
      </c>
      <c r="AX170" s="36" t="s">
        <v>338</v>
      </c>
      <c r="AY170" s="36" t="s">
        <v>338</v>
      </c>
      <c r="AZ170" s="36" t="s">
        <v>338</v>
      </c>
      <c r="BA170" s="36" t="s">
        <v>338</v>
      </c>
      <c r="BB170" s="36" t="s">
        <v>338</v>
      </c>
      <c r="BC170" s="36" t="s">
        <v>338</v>
      </c>
      <c r="BD170" s="36" t="s">
        <v>338</v>
      </c>
      <c r="BE170" s="36" t="s">
        <v>338</v>
      </c>
      <c r="BF170" s="36" t="s">
        <v>338</v>
      </c>
      <c r="BG170" s="36" t="s">
        <v>338</v>
      </c>
      <c r="BH170" s="36" t="s">
        <v>338</v>
      </c>
      <c r="BI170" s="36" t="s">
        <v>338</v>
      </c>
      <c r="BJ170" s="36" t="s">
        <v>338</v>
      </c>
      <c r="BK170" s="36" t="s">
        <v>338</v>
      </c>
      <c r="BL170" s="36" t="s">
        <v>338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 t="s">
        <v>338</v>
      </c>
      <c r="E171" s="36" t="s">
        <v>338</v>
      </c>
      <c r="F171" s="36" t="s">
        <v>338</v>
      </c>
      <c r="G171" s="36" t="s">
        <v>338</v>
      </c>
      <c r="H171" s="36" t="s">
        <v>338</v>
      </c>
      <c r="I171" s="36" t="s">
        <v>338</v>
      </c>
      <c r="J171" s="36" t="s">
        <v>338</v>
      </c>
      <c r="K171" s="36" t="s">
        <v>338</v>
      </c>
      <c r="L171" s="36" t="s">
        <v>338</v>
      </c>
      <c r="M171" s="36" t="s">
        <v>338</v>
      </c>
      <c r="N171" s="36" t="s">
        <v>338</v>
      </c>
      <c r="O171" s="36" t="s">
        <v>338</v>
      </c>
      <c r="P171" s="36" t="s">
        <v>338</v>
      </c>
      <c r="Q171" s="36" t="s">
        <v>338</v>
      </c>
      <c r="R171" s="36" t="s">
        <v>338</v>
      </c>
      <c r="S171" s="36" t="s">
        <v>338</v>
      </c>
      <c r="T171" s="36" t="s">
        <v>338</v>
      </c>
      <c r="U171" s="36" t="s">
        <v>338</v>
      </c>
      <c r="V171" s="36" t="s">
        <v>338</v>
      </c>
      <c r="W171" s="36" t="s">
        <v>338</v>
      </c>
      <c r="X171" s="36" t="s">
        <v>338</v>
      </c>
      <c r="Y171" s="36" t="s">
        <v>338</v>
      </c>
      <c r="Z171" s="36" t="s">
        <v>338</v>
      </c>
      <c r="AA171" s="36" t="s">
        <v>338</v>
      </c>
      <c r="AB171" s="36" t="s">
        <v>338</v>
      </c>
      <c r="AC171" s="36" t="s">
        <v>338</v>
      </c>
      <c r="AD171" s="36" t="s">
        <v>338</v>
      </c>
      <c r="AE171" s="36" t="s">
        <v>338</v>
      </c>
      <c r="AF171" s="36" t="s">
        <v>338</v>
      </c>
      <c r="AG171" s="36" t="s">
        <v>338</v>
      </c>
      <c r="AH171" s="36" t="s">
        <v>338</v>
      </c>
      <c r="AI171" s="36" t="s">
        <v>338</v>
      </c>
      <c r="AJ171" s="36" t="s">
        <v>338</v>
      </c>
      <c r="AK171" s="36" t="s">
        <v>338</v>
      </c>
      <c r="AL171" s="36" t="s">
        <v>338</v>
      </c>
      <c r="AM171" s="36" t="s">
        <v>338</v>
      </c>
      <c r="AN171" s="36" t="s">
        <v>338</v>
      </c>
      <c r="AO171" s="36" t="s">
        <v>338</v>
      </c>
      <c r="AP171" s="36" t="s">
        <v>338</v>
      </c>
      <c r="AQ171" s="36" t="s">
        <v>338</v>
      </c>
      <c r="AR171" s="36" t="s">
        <v>338</v>
      </c>
      <c r="AS171" s="36" t="s">
        <v>338</v>
      </c>
      <c r="AT171" s="36" t="s">
        <v>338</v>
      </c>
      <c r="AU171" s="36" t="s">
        <v>338</v>
      </c>
      <c r="AV171" s="36" t="s">
        <v>338</v>
      </c>
      <c r="AW171" s="36" t="s">
        <v>338</v>
      </c>
      <c r="AX171" s="36" t="s">
        <v>338</v>
      </c>
      <c r="AY171" s="36" t="s">
        <v>338</v>
      </c>
      <c r="AZ171" s="36" t="s">
        <v>338</v>
      </c>
      <c r="BA171" s="36" t="s">
        <v>338</v>
      </c>
      <c r="BB171" s="36" t="s">
        <v>338</v>
      </c>
      <c r="BC171" s="36" t="s">
        <v>338</v>
      </c>
      <c r="BD171" s="36" t="s">
        <v>338</v>
      </c>
      <c r="BE171" s="36" t="s">
        <v>338</v>
      </c>
      <c r="BF171" s="36" t="s">
        <v>338</v>
      </c>
      <c r="BG171" s="36" t="s">
        <v>338</v>
      </c>
      <c r="BH171" s="36" t="s">
        <v>338</v>
      </c>
      <c r="BI171" s="36" t="s">
        <v>338</v>
      </c>
      <c r="BJ171" s="36" t="s">
        <v>338</v>
      </c>
      <c r="BK171" s="36" t="s">
        <v>338</v>
      </c>
      <c r="BL171" s="36" t="s">
        <v>338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 t="s">
        <v>338</v>
      </c>
      <c r="E172" s="36" t="s">
        <v>338</v>
      </c>
      <c r="F172" s="36" t="s">
        <v>338</v>
      </c>
      <c r="G172" s="36" t="s">
        <v>338</v>
      </c>
      <c r="H172" s="36" t="s">
        <v>338</v>
      </c>
      <c r="I172" s="36" t="s">
        <v>338</v>
      </c>
      <c r="J172" s="36" t="s">
        <v>338</v>
      </c>
      <c r="K172" s="36" t="s">
        <v>338</v>
      </c>
      <c r="L172" s="36" t="s">
        <v>338</v>
      </c>
      <c r="M172" s="36" t="s">
        <v>338</v>
      </c>
      <c r="N172" s="36" t="s">
        <v>338</v>
      </c>
      <c r="O172" s="36" t="s">
        <v>338</v>
      </c>
      <c r="P172" s="36" t="s">
        <v>338</v>
      </c>
      <c r="Q172" s="36" t="s">
        <v>338</v>
      </c>
      <c r="R172" s="36" t="s">
        <v>338</v>
      </c>
      <c r="S172" s="36" t="s">
        <v>338</v>
      </c>
      <c r="T172" s="36" t="s">
        <v>338</v>
      </c>
      <c r="U172" s="36" t="s">
        <v>338</v>
      </c>
      <c r="V172" s="36" t="s">
        <v>338</v>
      </c>
      <c r="W172" s="36" t="s">
        <v>338</v>
      </c>
      <c r="X172" s="36" t="s">
        <v>338</v>
      </c>
      <c r="Y172" s="36" t="s">
        <v>338</v>
      </c>
      <c r="Z172" s="36" t="s">
        <v>338</v>
      </c>
      <c r="AA172" s="36" t="s">
        <v>338</v>
      </c>
      <c r="AB172" s="36" t="s">
        <v>338</v>
      </c>
      <c r="AC172" s="36" t="s">
        <v>338</v>
      </c>
      <c r="AD172" s="36" t="s">
        <v>338</v>
      </c>
      <c r="AE172" s="36" t="s">
        <v>338</v>
      </c>
      <c r="AF172" s="36" t="s">
        <v>338</v>
      </c>
      <c r="AG172" s="36" t="s">
        <v>338</v>
      </c>
      <c r="AH172" s="36" t="s">
        <v>338</v>
      </c>
      <c r="AI172" s="36" t="s">
        <v>338</v>
      </c>
      <c r="AJ172" s="36" t="s">
        <v>338</v>
      </c>
      <c r="AK172" s="36" t="s">
        <v>338</v>
      </c>
      <c r="AL172" s="36" t="s">
        <v>338</v>
      </c>
      <c r="AM172" s="36" t="s">
        <v>338</v>
      </c>
      <c r="AN172" s="36" t="s">
        <v>338</v>
      </c>
      <c r="AO172" s="36" t="s">
        <v>338</v>
      </c>
      <c r="AP172" s="36" t="s">
        <v>338</v>
      </c>
      <c r="AQ172" s="36" t="s">
        <v>338</v>
      </c>
      <c r="AR172" s="36" t="s">
        <v>338</v>
      </c>
      <c r="AS172" s="36" t="s">
        <v>338</v>
      </c>
      <c r="AT172" s="36" t="s">
        <v>338</v>
      </c>
      <c r="AU172" s="36" t="s">
        <v>338</v>
      </c>
      <c r="AV172" s="36" t="s">
        <v>338</v>
      </c>
      <c r="AW172" s="36" t="s">
        <v>338</v>
      </c>
      <c r="AX172" s="36" t="s">
        <v>338</v>
      </c>
      <c r="AY172" s="36" t="s">
        <v>338</v>
      </c>
      <c r="AZ172" s="36" t="s">
        <v>338</v>
      </c>
      <c r="BA172" s="36" t="s">
        <v>338</v>
      </c>
      <c r="BB172" s="36" t="s">
        <v>338</v>
      </c>
      <c r="BC172" s="36" t="s">
        <v>338</v>
      </c>
      <c r="BD172" s="36" t="s">
        <v>338</v>
      </c>
      <c r="BE172" s="36" t="s">
        <v>338</v>
      </c>
      <c r="BF172" s="36" t="s">
        <v>338</v>
      </c>
      <c r="BG172" s="36" t="s">
        <v>338</v>
      </c>
      <c r="BH172" s="36" t="s">
        <v>338</v>
      </c>
      <c r="BI172" s="36" t="s">
        <v>338</v>
      </c>
      <c r="BJ172" s="36" t="s">
        <v>338</v>
      </c>
      <c r="BK172" s="36" t="s">
        <v>338</v>
      </c>
      <c r="BL172" s="36" t="s">
        <v>338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 t="s">
        <v>338</v>
      </c>
      <c r="E173" s="36" t="s">
        <v>338</v>
      </c>
      <c r="F173" s="36" t="s">
        <v>338</v>
      </c>
      <c r="G173" s="36" t="s">
        <v>338</v>
      </c>
      <c r="H173" s="36" t="s">
        <v>338</v>
      </c>
      <c r="I173" s="36" t="s">
        <v>338</v>
      </c>
      <c r="J173" s="36" t="s">
        <v>338</v>
      </c>
      <c r="K173" s="36" t="s">
        <v>338</v>
      </c>
      <c r="L173" s="36" t="s">
        <v>338</v>
      </c>
      <c r="M173" s="36" t="s">
        <v>338</v>
      </c>
      <c r="N173" s="36" t="s">
        <v>338</v>
      </c>
      <c r="O173" s="36" t="s">
        <v>338</v>
      </c>
      <c r="P173" s="36" t="s">
        <v>338</v>
      </c>
      <c r="Q173" s="36" t="s">
        <v>338</v>
      </c>
      <c r="R173" s="36" t="s">
        <v>338</v>
      </c>
      <c r="S173" s="36" t="s">
        <v>338</v>
      </c>
      <c r="T173" s="36" t="s">
        <v>338</v>
      </c>
      <c r="U173" s="36" t="s">
        <v>338</v>
      </c>
      <c r="V173" s="36" t="s">
        <v>338</v>
      </c>
      <c r="W173" s="36" t="s">
        <v>338</v>
      </c>
      <c r="X173" s="36" t="s">
        <v>338</v>
      </c>
      <c r="Y173" s="36" t="s">
        <v>338</v>
      </c>
      <c r="Z173" s="36" t="s">
        <v>338</v>
      </c>
      <c r="AA173" s="36" t="s">
        <v>338</v>
      </c>
      <c r="AB173" s="36" t="s">
        <v>338</v>
      </c>
      <c r="AC173" s="36" t="s">
        <v>338</v>
      </c>
      <c r="AD173" s="36" t="s">
        <v>338</v>
      </c>
      <c r="AE173" s="36" t="s">
        <v>338</v>
      </c>
      <c r="AF173" s="36" t="s">
        <v>338</v>
      </c>
      <c r="AG173" s="36" t="s">
        <v>338</v>
      </c>
      <c r="AH173" s="36" t="s">
        <v>338</v>
      </c>
      <c r="AI173" s="36" t="s">
        <v>338</v>
      </c>
      <c r="AJ173" s="36" t="s">
        <v>338</v>
      </c>
      <c r="AK173" s="36" t="s">
        <v>338</v>
      </c>
      <c r="AL173" s="36" t="s">
        <v>338</v>
      </c>
      <c r="AM173" s="36" t="s">
        <v>338</v>
      </c>
      <c r="AN173" s="36" t="s">
        <v>338</v>
      </c>
      <c r="AO173" s="36" t="s">
        <v>338</v>
      </c>
      <c r="AP173" s="36" t="s">
        <v>338</v>
      </c>
      <c r="AQ173" s="36" t="s">
        <v>338</v>
      </c>
      <c r="AR173" s="36" t="s">
        <v>338</v>
      </c>
      <c r="AS173" s="36" t="s">
        <v>338</v>
      </c>
      <c r="AT173" s="36" t="s">
        <v>338</v>
      </c>
      <c r="AU173" s="36" t="s">
        <v>338</v>
      </c>
      <c r="AV173" s="36" t="s">
        <v>338</v>
      </c>
      <c r="AW173" s="36" t="s">
        <v>338</v>
      </c>
      <c r="AX173" s="36" t="s">
        <v>338</v>
      </c>
      <c r="AY173" s="36" t="s">
        <v>338</v>
      </c>
      <c r="AZ173" s="36" t="s">
        <v>338</v>
      </c>
      <c r="BA173" s="36" t="s">
        <v>338</v>
      </c>
      <c r="BB173" s="36" t="s">
        <v>338</v>
      </c>
      <c r="BC173" s="36" t="s">
        <v>338</v>
      </c>
      <c r="BD173" s="36" t="s">
        <v>338</v>
      </c>
      <c r="BE173" s="36" t="s">
        <v>338</v>
      </c>
      <c r="BF173" s="36" t="s">
        <v>338</v>
      </c>
      <c r="BG173" s="36" t="s">
        <v>338</v>
      </c>
      <c r="BH173" s="36" t="s">
        <v>338</v>
      </c>
      <c r="BI173" s="36" t="s">
        <v>338</v>
      </c>
      <c r="BJ173" s="36" t="s">
        <v>338</v>
      </c>
      <c r="BK173" s="36" t="s">
        <v>338</v>
      </c>
      <c r="BL173" s="36" t="s">
        <v>338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 t="s">
        <v>338</v>
      </c>
      <c r="E174" s="36" t="s">
        <v>338</v>
      </c>
      <c r="F174" s="36" t="s">
        <v>338</v>
      </c>
      <c r="G174" s="36" t="s">
        <v>338</v>
      </c>
      <c r="H174" s="36" t="s">
        <v>338</v>
      </c>
      <c r="I174" s="36" t="s">
        <v>338</v>
      </c>
      <c r="J174" s="36" t="s">
        <v>338</v>
      </c>
      <c r="K174" s="36" t="s">
        <v>338</v>
      </c>
      <c r="L174" s="36" t="s">
        <v>338</v>
      </c>
      <c r="M174" s="36" t="s">
        <v>338</v>
      </c>
      <c r="N174" s="36" t="s">
        <v>338</v>
      </c>
      <c r="O174" s="36" t="s">
        <v>338</v>
      </c>
      <c r="P174" s="36" t="s">
        <v>338</v>
      </c>
      <c r="Q174" s="36" t="s">
        <v>338</v>
      </c>
      <c r="R174" s="36" t="s">
        <v>338</v>
      </c>
      <c r="S174" s="36" t="s">
        <v>338</v>
      </c>
      <c r="T174" s="36" t="s">
        <v>338</v>
      </c>
      <c r="U174" s="36" t="s">
        <v>338</v>
      </c>
      <c r="V174" s="36" t="s">
        <v>338</v>
      </c>
      <c r="W174" s="36" t="s">
        <v>338</v>
      </c>
      <c r="X174" s="36" t="s">
        <v>338</v>
      </c>
      <c r="Y174" s="36" t="s">
        <v>338</v>
      </c>
      <c r="Z174" s="36" t="s">
        <v>338</v>
      </c>
      <c r="AA174" s="36" t="s">
        <v>338</v>
      </c>
      <c r="AB174" s="36" t="s">
        <v>338</v>
      </c>
      <c r="AC174" s="36" t="s">
        <v>338</v>
      </c>
      <c r="AD174" s="36" t="s">
        <v>338</v>
      </c>
      <c r="AE174" s="36" t="s">
        <v>338</v>
      </c>
      <c r="AF174" s="36" t="s">
        <v>338</v>
      </c>
      <c r="AG174" s="36" t="s">
        <v>338</v>
      </c>
      <c r="AH174" s="36" t="s">
        <v>338</v>
      </c>
      <c r="AI174" s="36" t="s">
        <v>338</v>
      </c>
      <c r="AJ174" s="36" t="s">
        <v>338</v>
      </c>
      <c r="AK174" s="36" t="s">
        <v>338</v>
      </c>
      <c r="AL174" s="36" t="s">
        <v>338</v>
      </c>
      <c r="AM174" s="36" t="s">
        <v>338</v>
      </c>
      <c r="AN174" s="36" t="s">
        <v>338</v>
      </c>
      <c r="AO174" s="36" t="s">
        <v>338</v>
      </c>
      <c r="AP174" s="36" t="s">
        <v>338</v>
      </c>
      <c r="AQ174" s="36" t="s">
        <v>338</v>
      </c>
      <c r="AR174" s="36" t="s">
        <v>338</v>
      </c>
      <c r="AS174" s="36" t="s">
        <v>338</v>
      </c>
      <c r="AT174" s="36" t="s">
        <v>338</v>
      </c>
      <c r="AU174" s="36" t="s">
        <v>338</v>
      </c>
      <c r="AV174" s="36" t="s">
        <v>338</v>
      </c>
      <c r="AW174" s="36" t="s">
        <v>338</v>
      </c>
      <c r="AX174" s="36" t="s">
        <v>338</v>
      </c>
      <c r="AY174" s="36" t="s">
        <v>338</v>
      </c>
      <c r="AZ174" s="36" t="s">
        <v>338</v>
      </c>
      <c r="BA174" s="36" t="s">
        <v>338</v>
      </c>
      <c r="BB174" s="36" t="s">
        <v>338</v>
      </c>
      <c r="BC174" s="36" t="s">
        <v>338</v>
      </c>
      <c r="BD174" s="36" t="s">
        <v>338</v>
      </c>
      <c r="BE174" s="36" t="s">
        <v>338</v>
      </c>
      <c r="BF174" s="36" t="s">
        <v>338</v>
      </c>
      <c r="BG174" s="36" t="s">
        <v>338</v>
      </c>
      <c r="BH174" s="36" t="s">
        <v>338</v>
      </c>
      <c r="BI174" s="36" t="s">
        <v>338</v>
      </c>
      <c r="BJ174" s="36" t="s">
        <v>338</v>
      </c>
      <c r="BK174" s="36" t="s">
        <v>338</v>
      </c>
      <c r="BL174" s="36" t="s">
        <v>338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 t="s">
        <v>338</v>
      </c>
      <c r="E175" s="36" t="s">
        <v>338</v>
      </c>
      <c r="F175" s="36" t="s">
        <v>338</v>
      </c>
      <c r="G175" s="36" t="s">
        <v>338</v>
      </c>
      <c r="H175" s="36" t="s">
        <v>338</v>
      </c>
      <c r="I175" s="36" t="s">
        <v>338</v>
      </c>
      <c r="J175" s="36" t="s">
        <v>338</v>
      </c>
      <c r="K175" s="36" t="s">
        <v>338</v>
      </c>
      <c r="L175" s="36" t="s">
        <v>338</v>
      </c>
      <c r="M175" s="36" t="s">
        <v>338</v>
      </c>
      <c r="N175" s="36" t="s">
        <v>338</v>
      </c>
      <c r="O175" s="36" t="s">
        <v>338</v>
      </c>
      <c r="P175" s="36" t="s">
        <v>338</v>
      </c>
      <c r="Q175" s="36" t="s">
        <v>338</v>
      </c>
      <c r="R175" s="36" t="s">
        <v>338</v>
      </c>
      <c r="S175" s="36" t="s">
        <v>338</v>
      </c>
      <c r="T175" s="36" t="s">
        <v>338</v>
      </c>
      <c r="U175" s="36" t="s">
        <v>338</v>
      </c>
      <c r="V175" s="36" t="s">
        <v>338</v>
      </c>
      <c r="W175" s="36" t="s">
        <v>338</v>
      </c>
      <c r="X175" s="36" t="s">
        <v>338</v>
      </c>
      <c r="Y175" s="36" t="s">
        <v>338</v>
      </c>
      <c r="Z175" s="36" t="s">
        <v>338</v>
      </c>
      <c r="AA175" s="36" t="s">
        <v>338</v>
      </c>
      <c r="AB175" s="36" t="s">
        <v>338</v>
      </c>
      <c r="AC175" s="36" t="s">
        <v>338</v>
      </c>
      <c r="AD175" s="36" t="s">
        <v>338</v>
      </c>
      <c r="AE175" s="36" t="s">
        <v>338</v>
      </c>
      <c r="AF175" s="36" t="s">
        <v>338</v>
      </c>
      <c r="AG175" s="36" t="s">
        <v>338</v>
      </c>
      <c r="AH175" s="36" t="s">
        <v>338</v>
      </c>
      <c r="AI175" s="36" t="s">
        <v>338</v>
      </c>
      <c r="AJ175" s="36" t="s">
        <v>338</v>
      </c>
      <c r="AK175" s="36" t="s">
        <v>338</v>
      </c>
      <c r="AL175" s="36" t="s">
        <v>338</v>
      </c>
      <c r="AM175" s="36" t="s">
        <v>338</v>
      </c>
      <c r="AN175" s="36" t="s">
        <v>338</v>
      </c>
      <c r="AO175" s="36" t="s">
        <v>338</v>
      </c>
      <c r="AP175" s="36" t="s">
        <v>338</v>
      </c>
      <c r="AQ175" s="36" t="s">
        <v>338</v>
      </c>
      <c r="AR175" s="36" t="s">
        <v>338</v>
      </c>
      <c r="AS175" s="36" t="s">
        <v>338</v>
      </c>
      <c r="AT175" s="36" t="s">
        <v>338</v>
      </c>
      <c r="AU175" s="36" t="s">
        <v>338</v>
      </c>
      <c r="AV175" s="36" t="s">
        <v>338</v>
      </c>
      <c r="AW175" s="36" t="s">
        <v>338</v>
      </c>
      <c r="AX175" s="36" t="s">
        <v>338</v>
      </c>
      <c r="AY175" s="36" t="s">
        <v>338</v>
      </c>
      <c r="AZ175" s="36" t="s">
        <v>338</v>
      </c>
      <c r="BA175" s="36" t="s">
        <v>338</v>
      </c>
      <c r="BB175" s="36" t="s">
        <v>338</v>
      </c>
      <c r="BC175" s="36" t="s">
        <v>338</v>
      </c>
      <c r="BD175" s="36" t="s">
        <v>338</v>
      </c>
      <c r="BE175" s="36" t="s">
        <v>338</v>
      </c>
      <c r="BF175" s="36" t="s">
        <v>338</v>
      </c>
      <c r="BG175" s="36" t="s">
        <v>338</v>
      </c>
      <c r="BH175" s="36" t="s">
        <v>338</v>
      </c>
      <c r="BI175" s="36" t="s">
        <v>338</v>
      </c>
      <c r="BJ175" s="36" t="s">
        <v>338</v>
      </c>
      <c r="BK175" s="36" t="s">
        <v>338</v>
      </c>
      <c r="BL175" s="36" t="s">
        <v>338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 t="s">
        <v>338</v>
      </c>
      <c r="E176" s="36" t="s">
        <v>338</v>
      </c>
      <c r="F176" s="36" t="s">
        <v>338</v>
      </c>
      <c r="G176" s="36" t="s">
        <v>338</v>
      </c>
      <c r="H176" s="36" t="s">
        <v>338</v>
      </c>
      <c r="I176" s="36" t="s">
        <v>338</v>
      </c>
      <c r="J176" s="36" t="s">
        <v>338</v>
      </c>
      <c r="K176" s="36" t="s">
        <v>338</v>
      </c>
      <c r="L176" s="36" t="s">
        <v>338</v>
      </c>
      <c r="M176" s="36" t="s">
        <v>338</v>
      </c>
      <c r="N176" s="36" t="s">
        <v>338</v>
      </c>
      <c r="O176" s="36" t="s">
        <v>338</v>
      </c>
      <c r="P176" s="36" t="s">
        <v>338</v>
      </c>
      <c r="Q176" s="36" t="s">
        <v>338</v>
      </c>
      <c r="R176" s="36" t="s">
        <v>338</v>
      </c>
      <c r="S176" s="36" t="s">
        <v>338</v>
      </c>
      <c r="T176" s="36" t="s">
        <v>338</v>
      </c>
      <c r="U176" s="36" t="s">
        <v>338</v>
      </c>
      <c r="V176" s="36" t="s">
        <v>338</v>
      </c>
      <c r="W176" s="36" t="s">
        <v>338</v>
      </c>
      <c r="X176" s="36" t="s">
        <v>338</v>
      </c>
      <c r="Y176" s="36" t="s">
        <v>338</v>
      </c>
      <c r="Z176" s="36" t="s">
        <v>338</v>
      </c>
      <c r="AA176" s="36" t="s">
        <v>338</v>
      </c>
      <c r="AB176" s="36" t="s">
        <v>338</v>
      </c>
      <c r="AC176" s="36" t="s">
        <v>338</v>
      </c>
      <c r="AD176" s="36" t="s">
        <v>338</v>
      </c>
      <c r="AE176" s="36" t="s">
        <v>338</v>
      </c>
      <c r="AF176" s="36" t="s">
        <v>338</v>
      </c>
      <c r="AG176" s="36" t="s">
        <v>338</v>
      </c>
      <c r="AH176" s="36" t="s">
        <v>338</v>
      </c>
      <c r="AI176" s="36" t="s">
        <v>338</v>
      </c>
      <c r="AJ176" s="36" t="s">
        <v>338</v>
      </c>
      <c r="AK176" s="36" t="s">
        <v>338</v>
      </c>
      <c r="AL176" s="36" t="s">
        <v>338</v>
      </c>
      <c r="AM176" s="36" t="s">
        <v>338</v>
      </c>
      <c r="AN176" s="36" t="s">
        <v>338</v>
      </c>
      <c r="AO176" s="36" t="s">
        <v>338</v>
      </c>
      <c r="AP176" s="36" t="s">
        <v>338</v>
      </c>
      <c r="AQ176" s="36" t="s">
        <v>338</v>
      </c>
      <c r="AR176" s="36" t="s">
        <v>338</v>
      </c>
      <c r="AS176" s="36" t="s">
        <v>338</v>
      </c>
      <c r="AT176" s="36" t="s">
        <v>338</v>
      </c>
      <c r="AU176" s="36" t="s">
        <v>338</v>
      </c>
      <c r="AV176" s="36" t="s">
        <v>338</v>
      </c>
      <c r="AW176" s="36" t="s">
        <v>338</v>
      </c>
      <c r="AX176" s="36" t="s">
        <v>338</v>
      </c>
      <c r="AY176" s="36" t="s">
        <v>338</v>
      </c>
      <c r="AZ176" s="36" t="s">
        <v>338</v>
      </c>
      <c r="BA176" s="36" t="s">
        <v>338</v>
      </c>
      <c r="BB176" s="36" t="s">
        <v>338</v>
      </c>
      <c r="BC176" s="36" t="s">
        <v>338</v>
      </c>
      <c r="BD176" s="36" t="s">
        <v>338</v>
      </c>
      <c r="BE176" s="36" t="s">
        <v>338</v>
      </c>
      <c r="BF176" s="36" t="s">
        <v>338</v>
      </c>
      <c r="BG176" s="36" t="s">
        <v>338</v>
      </c>
      <c r="BH176" s="36" t="s">
        <v>338</v>
      </c>
      <c r="BI176" s="36" t="s">
        <v>338</v>
      </c>
      <c r="BJ176" s="36" t="s">
        <v>338</v>
      </c>
      <c r="BK176" s="36" t="s">
        <v>338</v>
      </c>
      <c r="BL176" s="36" t="s">
        <v>338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 t="s">
        <v>338</v>
      </c>
      <c r="E177" s="36" t="s">
        <v>338</v>
      </c>
      <c r="F177" s="36" t="s">
        <v>338</v>
      </c>
      <c r="G177" s="36" t="s">
        <v>338</v>
      </c>
      <c r="H177" s="36" t="s">
        <v>338</v>
      </c>
      <c r="I177" s="36" t="s">
        <v>338</v>
      </c>
      <c r="J177" s="36" t="s">
        <v>338</v>
      </c>
      <c r="K177" s="36" t="s">
        <v>338</v>
      </c>
      <c r="L177" s="36" t="s">
        <v>338</v>
      </c>
      <c r="M177" s="36" t="s">
        <v>338</v>
      </c>
      <c r="N177" s="36" t="s">
        <v>338</v>
      </c>
      <c r="O177" s="36" t="s">
        <v>338</v>
      </c>
      <c r="P177" s="36" t="s">
        <v>338</v>
      </c>
      <c r="Q177" s="36" t="s">
        <v>338</v>
      </c>
      <c r="R177" s="36" t="s">
        <v>338</v>
      </c>
      <c r="S177" s="36" t="s">
        <v>338</v>
      </c>
      <c r="T177" s="36" t="s">
        <v>338</v>
      </c>
      <c r="U177" s="36" t="s">
        <v>338</v>
      </c>
      <c r="V177" s="36" t="s">
        <v>338</v>
      </c>
      <c r="W177" s="36" t="s">
        <v>338</v>
      </c>
      <c r="X177" s="36" t="s">
        <v>338</v>
      </c>
      <c r="Y177" s="36" t="s">
        <v>338</v>
      </c>
      <c r="Z177" s="36" t="s">
        <v>338</v>
      </c>
      <c r="AA177" s="36" t="s">
        <v>338</v>
      </c>
      <c r="AB177" s="36" t="s">
        <v>338</v>
      </c>
      <c r="AC177" s="36" t="s">
        <v>338</v>
      </c>
      <c r="AD177" s="36" t="s">
        <v>338</v>
      </c>
      <c r="AE177" s="36" t="s">
        <v>338</v>
      </c>
      <c r="AF177" s="36" t="s">
        <v>338</v>
      </c>
      <c r="AG177" s="36" t="s">
        <v>338</v>
      </c>
      <c r="AH177" s="36" t="s">
        <v>338</v>
      </c>
      <c r="AI177" s="36" t="s">
        <v>338</v>
      </c>
      <c r="AJ177" s="36" t="s">
        <v>338</v>
      </c>
      <c r="AK177" s="36" t="s">
        <v>338</v>
      </c>
      <c r="AL177" s="36" t="s">
        <v>338</v>
      </c>
      <c r="AM177" s="36" t="s">
        <v>338</v>
      </c>
      <c r="AN177" s="36" t="s">
        <v>338</v>
      </c>
      <c r="AO177" s="36" t="s">
        <v>338</v>
      </c>
      <c r="AP177" s="36" t="s">
        <v>338</v>
      </c>
      <c r="AQ177" s="36" t="s">
        <v>338</v>
      </c>
      <c r="AR177" s="36" t="s">
        <v>338</v>
      </c>
      <c r="AS177" s="36" t="s">
        <v>338</v>
      </c>
      <c r="AT177" s="36" t="s">
        <v>338</v>
      </c>
      <c r="AU177" s="36" t="s">
        <v>338</v>
      </c>
      <c r="AV177" s="36" t="s">
        <v>338</v>
      </c>
      <c r="AW177" s="36" t="s">
        <v>338</v>
      </c>
      <c r="AX177" s="36" t="s">
        <v>338</v>
      </c>
      <c r="AY177" s="36" t="s">
        <v>338</v>
      </c>
      <c r="AZ177" s="36" t="s">
        <v>338</v>
      </c>
      <c r="BA177" s="36" t="s">
        <v>338</v>
      </c>
      <c r="BB177" s="36" t="s">
        <v>338</v>
      </c>
      <c r="BC177" s="36" t="s">
        <v>338</v>
      </c>
      <c r="BD177" s="36" t="s">
        <v>338</v>
      </c>
      <c r="BE177" s="36" t="s">
        <v>338</v>
      </c>
      <c r="BF177" s="36" t="s">
        <v>338</v>
      </c>
      <c r="BG177" s="36" t="s">
        <v>338</v>
      </c>
      <c r="BH177" s="36" t="s">
        <v>338</v>
      </c>
      <c r="BI177" s="36" t="s">
        <v>338</v>
      </c>
      <c r="BJ177" s="36" t="s">
        <v>338</v>
      </c>
      <c r="BK177" s="36" t="s">
        <v>338</v>
      </c>
      <c r="BL177" s="36" t="s">
        <v>338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 t="s">
        <v>338</v>
      </c>
      <c r="E178" s="36" t="s">
        <v>338</v>
      </c>
      <c r="F178" s="36" t="s">
        <v>338</v>
      </c>
      <c r="G178" s="36" t="s">
        <v>338</v>
      </c>
      <c r="H178" s="36" t="s">
        <v>338</v>
      </c>
      <c r="I178" s="36" t="s">
        <v>338</v>
      </c>
      <c r="J178" s="36" t="s">
        <v>338</v>
      </c>
      <c r="K178" s="36" t="s">
        <v>338</v>
      </c>
      <c r="L178" s="36" t="s">
        <v>338</v>
      </c>
      <c r="M178" s="36" t="s">
        <v>338</v>
      </c>
      <c r="N178" s="36" t="s">
        <v>338</v>
      </c>
      <c r="O178" s="36" t="s">
        <v>338</v>
      </c>
      <c r="P178" s="36" t="s">
        <v>338</v>
      </c>
      <c r="Q178" s="36" t="s">
        <v>338</v>
      </c>
      <c r="R178" s="36" t="s">
        <v>338</v>
      </c>
      <c r="S178" s="36" t="s">
        <v>338</v>
      </c>
      <c r="T178" s="36" t="s">
        <v>338</v>
      </c>
      <c r="U178" s="36" t="s">
        <v>338</v>
      </c>
      <c r="V178" s="36" t="s">
        <v>338</v>
      </c>
      <c r="W178" s="36" t="s">
        <v>338</v>
      </c>
      <c r="X178" s="36" t="s">
        <v>338</v>
      </c>
      <c r="Y178" s="36" t="s">
        <v>338</v>
      </c>
      <c r="Z178" s="36" t="s">
        <v>338</v>
      </c>
      <c r="AA178" s="36" t="s">
        <v>338</v>
      </c>
      <c r="AB178" s="36" t="s">
        <v>338</v>
      </c>
      <c r="AC178" s="36" t="s">
        <v>338</v>
      </c>
      <c r="AD178" s="36" t="s">
        <v>338</v>
      </c>
      <c r="AE178" s="36" t="s">
        <v>338</v>
      </c>
      <c r="AF178" s="36" t="s">
        <v>338</v>
      </c>
      <c r="AG178" s="36" t="s">
        <v>338</v>
      </c>
      <c r="AH178" s="36" t="s">
        <v>338</v>
      </c>
      <c r="AI178" s="36" t="s">
        <v>338</v>
      </c>
      <c r="AJ178" s="36" t="s">
        <v>338</v>
      </c>
      <c r="AK178" s="36" t="s">
        <v>338</v>
      </c>
      <c r="AL178" s="36" t="s">
        <v>338</v>
      </c>
      <c r="AM178" s="36" t="s">
        <v>338</v>
      </c>
      <c r="AN178" s="36" t="s">
        <v>338</v>
      </c>
      <c r="AO178" s="36" t="s">
        <v>338</v>
      </c>
      <c r="AP178" s="36" t="s">
        <v>338</v>
      </c>
      <c r="AQ178" s="36" t="s">
        <v>338</v>
      </c>
      <c r="AR178" s="36" t="s">
        <v>338</v>
      </c>
      <c r="AS178" s="36" t="s">
        <v>338</v>
      </c>
      <c r="AT178" s="36" t="s">
        <v>338</v>
      </c>
      <c r="AU178" s="36" t="s">
        <v>338</v>
      </c>
      <c r="AV178" s="36" t="s">
        <v>338</v>
      </c>
      <c r="AW178" s="36" t="s">
        <v>338</v>
      </c>
      <c r="AX178" s="36" t="s">
        <v>338</v>
      </c>
      <c r="AY178" s="36" t="s">
        <v>338</v>
      </c>
      <c r="AZ178" s="36" t="s">
        <v>338</v>
      </c>
      <c r="BA178" s="36" t="s">
        <v>338</v>
      </c>
      <c r="BB178" s="36" t="s">
        <v>338</v>
      </c>
      <c r="BC178" s="36" t="s">
        <v>338</v>
      </c>
      <c r="BD178" s="36" t="s">
        <v>338</v>
      </c>
      <c r="BE178" s="36" t="s">
        <v>338</v>
      </c>
      <c r="BF178" s="36" t="s">
        <v>338</v>
      </c>
      <c r="BG178" s="36" t="s">
        <v>338</v>
      </c>
      <c r="BH178" s="36" t="s">
        <v>338</v>
      </c>
      <c r="BI178" s="36" t="s">
        <v>338</v>
      </c>
      <c r="BJ178" s="36" t="s">
        <v>338</v>
      </c>
      <c r="BK178" s="36" t="s">
        <v>338</v>
      </c>
      <c r="BL178" s="36" t="s">
        <v>338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 t="s">
        <v>338</v>
      </c>
      <c r="E179" s="36" t="s">
        <v>338</v>
      </c>
      <c r="F179" s="36" t="s">
        <v>338</v>
      </c>
      <c r="G179" s="36" t="s">
        <v>338</v>
      </c>
      <c r="H179" s="36" t="s">
        <v>338</v>
      </c>
      <c r="I179" s="36" t="s">
        <v>338</v>
      </c>
      <c r="J179" s="36" t="s">
        <v>338</v>
      </c>
      <c r="K179" s="36" t="s">
        <v>338</v>
      </c>
      <c r="L179" s="36" t="s">
        <v>338</v>
      </c>
      <c r="M179" s="36" t="s">
        <v>338</v>
      </c>
      <c r="N179" s="36" t="s">
        <v>338</v>
      </c>
      <c r="O179" s="36" t="s">
        <v>338</v>
      </c>
      <c r="P179" s="36" t="s">
        <v>338</v>
      </c>
      <c r="Q179" s="36" t="s">
        <v>338</v>
      </c>
      <c r="R179" s="36" t="s">
        <v>338</v>
      </c>
      <c r="S179" s="36" t="s">
        <v>338</v>
      </c>
      <c r="T179" s="36" t="s">
        <v>338</v>
      </c>
      <c r="U179" s="36" t="s">
        <v>338</v>
      </c>
      <c r="V179" s="36" t="s">
        <v>338</v>
      </c>
      <c r="W179" s="36" t="s">
        <v>338</v>
      </c>
      <c r="X179" s="36" t="s">
        <v>338</v>
      </c>
      <c r="Y179" s="36" t="s">
        <v>338</v>
      </c>
      <c r="Z179" s="36" t="s">
        <v>338</v>
      </c>
      <c r="AA179" s="36" t="s">
        <v>338</v>
      </c>
      <c r="AB179" s="36" t="s">
        <v>338</v>
      </c>
      <c r="AC179" s="36" t="s">
        <v>338</v>
      </c>
      <c r="AD179" s="36" t="s">
        <v>338</v>
      </c>
      <c r="AE179" s="36" t="s">
        <v>338</v>
      </c>
      <c r="AF179" s="36" t="s">
        <v>338</v>
      </c>
      <c r="AG179" s="36" t="s">
        <v>338</v>
      </c>
      <c r="AH179" s="36" t="s">
        <v>338</v>
      </c>
      <c r="AI179" s="36" t="s">
        <v>338</v>
      </c>
      <c r="AJ179" s="36" t="s">
        <v>338</v>
      </c>
      <c r="AK179" s="36" t="s">
        <v>338</v>
      </c>
      <c r="AL179" s="36" t="s">
        <v>338</v>
      </c>
      <c r="AM179" s="36" t="s">
        <v>338</v>
      </c>
      <c r="AN179" s="36" t="s">
        <v>338</v>
      </c>
      <c r="AO179" s="36" t="s">
        <v>338</v>
      </c>
      <c r="AP179" s="36" t="s">
        <v>338</v>
      </c>
      <c r="AQ179" s="36" t="s">
        <v>338</v>
      </c>
      <c r="AR179" s="36" t="s">
        <v>338</v>
      </c>
      <c r="AS179" s="36" t="s">
        <v>338</v>
      </c>
      <c r="AT179" s="36" t="s">
        <v>338</v>
      </c>
      <c r="AU179" s="36" t="s">
        <v>338</v>
      </c>
      <c r="AV179" s="36" t="s">
        <v>338</v>
      </c>
      <c r="AW179" s="36" t="s">
        <v>338</v>
      </c>
      <c r="AX179" s="36" t="s">
        <v>338</v>
      </c>
      <c r="AY179" s="36" t="s">
        <v>338</v>
      </c>
      <c r="AZ179" s="36" t="s">
        <v>338</v>
      </c>
      <c r="BA179" s="36" t="s">
        <v>338</v>
      </c>
      <c r="BB179" s="36" t="s">
        <v>338</v>
      </c>
      <c r="BC179" s="36" t="s">
        <v>338</v>
      </c>
      <c r="BD179" s="36" t="s">
        <v>338</v>
      </c>
      <c r="BE179" s="36" t="s">
        <v>338</v>
      </c>
      <c r="BF179" s="36" t="s">
        <v>338</v>
      </c>
      <c r="BG179" s="36" t="s">
        <v>338</v>
      </c>
      <c r="BH179" s="36" t="s">
        <v>338</v>
      </c>
      <c r="BI179" s="36" t="s">
        <v>338</v>
      </c>
      <c r="BJ179" s="36" t="s">
        <v>338</v>
      </c>
      <c r="BK179" s="36" t="s">
        <v>338</v>
      </c>
      <c r="BL179" s="36" t="s">
        <v>338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 t="s">
        <v>338</v>
      </c>
      <c r="E180" s="36" t="s">
        <v>338</v>
      </c>
      <c r="F180" s="36" t="s">
        <v>338</v>
      </c>
      <c r="G180" s="36" t="s">
        <v>338</v>
      </c>
      <c r="H180" s="36" t="s">
        <v>338</v>
      </c>
      <c r="I180" s="36" t="s">
        <v>338</v>
      </c>
      <c r="J180" s="36" t="s">
        <v>338</v>
      </c>
      <c r="K180" s="36" t="s">
        <v>338</v>
      </c>
      <c r="L180" s="36" t="s">
        <v>338</v>
      </c>
      <c r="M180" s="36" t="s">
        <v>338</v>
      </c>
      <c r="N180" s="36" t="s">
        <v>338</v>
      </c>
      <c r="O180" s="36" t="s">
        <v>338</v>
      </c>
      <c r="P180" s="36" t="s">
        <v>338</v>
      </c>
      <c r="Q180" s="36" t="s">
        <v>338</v>
      </c>
      <c r="R180" s="36" t="s">
        <v>338</v>
      </c>
      <c r="S180" s="36" t="s">
        <v>338</v>
      </c>
      <c r="T180" s="36" t="s">
        <v>338</v>
      </c>
      <c r="U180" s="36" t="s">
        <v>338</v>
      </c>
      <c r="V180" s="36" t="s">
        <v>338</v>
      </c>
      <c r="W180" s="36" t="s">
        <v>338</v>
      </c>
      <c r="X180" s="36" t="s">
        <v>338</v>
      </c>
      <c r="Y180" s="36" t="s">
        <v>338</v>
      </c>
      <c r="Z180" s="36" t="s">
        <v>338</v>
      </c>
      <c r="AA180" s="36" t="s">
        <v>338</v>
      </c>
      <c r="AB180" s="36" t="s">
        <v>338</v>
      </c>
      <c r="AC180" s="36" t="s">
        <v>338</v>
      </c>
      <c r="AD180" s="36" t="s">
        <v>338</v>
      </c>
      <c r="AE180" s="36" t="s">
        <v>338</v>
      </c>
      <c r="AF180" s="36" t="s">
        <v>338</v>
      </c>
      <c r="AG180" s="36" t="s">
        <v>338</v>
      </c>
      <c r="AH180" s="36" t="s">
        <v>338</v>
      </c>
      <c r="AI180" s="36" t="s">
        <v>338</v>
      </c>
      <c r="AJ180" s="36" t="s">
        <v>338</v>
      </c>
      <c r="AK180" s="36" t="s">
        <v>338</v>
      </c>
      <c r="AL180" s="36" t="s">
        <v>338</v>
      </c>
      <c r="AM180" s="36" t="s">
        <v>338</v>
      </c>
      <c r="AN180" s="36" t="s">
        <v>338</v>
      </c>
      <c r="AO180" s="36" t="s">
        <v>338</v>
      </c>
      <c r="AP180" s="36" t="s">
        <v>338</v>
      </c>
      <c r="AQ180" s="36" t="s">
        <v>338</v>
      </c>
      <c r="AR180" s="36" t="s">
        <v>338</v>
      </c>
      <c r="AS180" s="36" t="s">
        <v>338</v>
      </c>
      <c r="AT180" s="36" t="s">
        <v>338</v>
      </c>
      <c r="AU180" s="36" t="s">
        <v>338</v>
      </c>
      <c r="AV180" s="36" t="s">
        <v>338</v>
      </c>
      <c r="AW180" s="36" t="s">
        <v>338</v>
      </c>
      <c r="AX180" s="36" t="s">
        <v>338</v>
      </c>
      <c r="AY180" s="36" t="s">
        <v>338</v>
      </c>
      <c r="AZ180" s="36" t="s">
        <v>338</v>
      </c>
      <c r="BA180" s="36" t="s">
        <v>338</v>
      </c>
      <c r="BB180" s="36" t="s">
        <v>338</v>
      </c>
      <c r="BC180" s="36" t="s">
        <v>338</v>
      </c>
      <c r="BD180" s="36" t="s">
        <v>338</v>
      </c>
      <c r="BE180" s="36" t="s">
        <v>338</v>
      </c>
      <c r="BF180" s="36" t="s">
        <v>338</v>
      </c>
      <c r="BG180" s="36" t="s">
        <v>338</v>
      </c>
      <c r="BH180" s="36" t="s">
        <v>338</v>
      </c>
      <c r="BI180" s="36" t="s">
        <v>338</v>
      </c>
      <c r="BJ180" s="36" t="s">
        <v>338</v>
      </c>
      <c r="BK180" s="36" t="s">
        <v>338</v>
      </c>
      <c r="BL180" s="36" t="s">
        <v>338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 t="s">
        <v>338</v>
      </c>
      <c r="E181" s="36" t="s">
        <v>338</v>
      </c>
      <c r="F181" s="36" t="s">
        <v>338</v>
      </c>
      <c r="G181" s="36" t="s">
        <v>338</v>
      </c>
      <c r="H181" s="36" t="s">
        <v>338</v>
      </c>
      <c r="I181" s="36" t="s">
        <v>338</v>
      </c>
      <c r="J181" s="36" t="s">
        <v>338</v>
      </c>
      <c r="K181" s="36" t="s">
        <v>338</v>
      </c>
      <c r="L181" s="36" t="s">
        <v>338</v>
      </c>
      <c r="M181" s="36" t="s">
        <v>338</v>
      </c>
      <c r="N181" s="36" t="s">
        <v>338</v>
      </c>
      <c r="O181" s="36" t="s">
        <v>338</v>
      </c>
      <c r="P181" s="36" t="s">
        <v>338</v>
      </c>
      <c r="Q181" s="36" t="s">
        <v>338</v>
      </c>
      <c r="R181" s="36" t="s">
        <v>338</v>
      </c>
      <c r="S181" s="36" t="s">
        <v>338</v>
      </c>
      <c r="T181" s="36" t="s">
        <v>338</v>
      </c>
      <c r="U181" s="36" t="s">
        <v>338</v>
      </c>
      <c r="V181" s="36" t="s">
        <v>338</v>
      </c>
      <c r="W181" s="36" t="s">
        <v>338</v>
      </c>
      <c r="X181" s="36" t="s">
        <v>338</v>
      </c>
      <c r="Y181" s="36" t="s">
        <v>338</v>
      </c>
      <c r="Z181" s="36" t="s">
        <v>338</v>
      </c>
      <c r="AA181" s="36" t="s">
        <v>338</v>
      </c>
      <c r="AB181" s="36" t="s">
        <v>338</v>
      </c>
      <c r="AC181" s="36" t="s">
        <v>338</v>
      </c>
      <c r="AD181" s="36" t="s">
        <v>338</v>
      </c>
      <c r="AE181" s="36" t="s">
        <v>338</v>
      </c>
      <c r="AF181" s="36" t="s">
        <v>338</v>
      </c>
      <c r="AG181" s="36" t="s">
        <v>338</v>
      </c>
      <c r="AH181" s="36" t="s">
        <v>338</v>
      </c>
      <c r="AI181" s="36" t="s">
        <v>338</v>
      </c>
      <c r="AJ181" s="36" t="s">
        <v>338</v>
      </c>
      <c r="AK181" s="36" t="s">
        <v>338</v>
      </c>
      <c r="AL181" s="36" t="s">
        <v>338</v>
      </c>
      <c r="AM181" s="36" t="s">
        <v>338</v>
      </c>
      <c r="AN181" s="36" t="s">
        <v>338</v>
      </c>
      <c r="AO181" s="36" t="s">
        <v>338</v>
      </c>
      <c r="AP181" s="36" t="s">
        <v>338</v>
      </c>
      <c r="AQ181" s="36" t="s">
        <v>338</v>
      </c>
      <c r="AR181" s="36" t="s">
        <v>338</v>
      </c>
      <c r="AS181" s="36" t="s">
        <v>338</v>
      </c>
      <c r="AT181" s="36" t="s">
        <v>338</v>
      </c>
      <c r="AU181" s="36" t="s">
        <v>338</v>
      </c>
      <c r="AV181" s="36" t="s">
        <v>338</v>
      </c>
      <c r="AW181" s="36" t="s">
        <v>338</v>
      </c>
      <c r="AX181" s="36" t="s">
        <v>338</v>
      </c>
      <c r="AY181" s="36" t="s">
        <v>338</v>
      </c>
      <c r="AZ181" s="36" t="s">
        <v>338</v>
      </c>
      <c r="BA181" s="36" t="s">
        <v>338</v>
      </c>
      <c r="BB181" s="36" t="s">
        <v>338</v>
      </c>
      <c r="BC181" s="36" t="s">
        <v>338</v>
      </c>
      <c r="BD181" s="36" t="s">
        <v>338</v>
      </c>
      <c r="BE181" s="36" t="s">
        <v>338</v>
      </c>
      <c r="BF181" s="36" t="s">
        <v>338</v>
      </c>
      <c r="BG181" s="36" t="s">
        <v>338</v>
      </c>
      <c r="BH181" s="36" t="s">
        <v>338</v>
      </c>
      <c r="BI181" s="36" t="s">
        <v>338</v>
      </c>
      <c r="BJ181" s="36" t="s">
        <v>338</v>
      </c>
      <c r="BK181" s="36" t="s">
        <v>338</v>
      </c>
      <c r="BL181" s="36" t="s">
        <v>338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 t="s">
        <v>338</v>
      </c>
      <c r="E182" s="36" t="s">
        <v>338</v>
      </c>
      <c r="F182" s="36" t="s">
        <v>338</v>
      </c>
      <c r="G182" s="36" t="s">
        <v>338</v>
      </c>
      <c r="H182" s="36" t="s">
        <v>338</v>
      </c>
      <c r="I182" s="36" t="s">
        <v>338</v>
      </c>
      <c r="J182" s="36" t="s">
        <v>338</v>
      </c>
      <c r="K182" s="36" t="s">
        <v>338</v>
      </c>
      <c r="L182" s="36" t="s">
        <v>338</v>
      </c>
      <c r="M182" s="36" t="s">
        <v>338</v>
      </c>
      <c r="N182" s="36" t="s">
        <v>338</v>
      </c>
      <c r="O182" s="36" t="s">
        <v>338</v>
      </c>
      <c r="P182" s="36" t="s">
        <v>338</v>
      </c>
      <c r="Q182" s="36" t="s">
        <v>338</v>
      </c>
      <c r="R182" s="36" t="s">
        <v>338</v>
      </c>
      <c r="S182" s="36" t="s">
        <v>338</v>
      </c>
      <c r="T182" s="36" t="s">
        <v>338</v>
      </c>
      <c r="U182" s="36" t="s">
        <v>338</v>
      </c>
      <c r="V182" s="36" t="s">
        <v>338</v>
      </c>
      <c r="W182" s="36" t="s">
        <v>338</v>
      </c>
      <c r="X182" s="36" t="s">
        <v>338</v>
      </c>
      <c r="Y182" s="36" t="s">
        <v>338</v>
      </c>
      <c r="Z182" s="36" t="s">
        <v>338</v>
      </c>
      <c r="AA182" s="36" t="s">
        <v>338</v>
      </c>
      <c r="AB182" s="36" t="s">
        <v>338</v>
      </c>
      <c r="AC182" s="36" t="s">
        <v>338</v>
      </c>
      <c r="AD182" s="36" t="s">
        <v>338</v>
      </c>
      <c r="AE182" s="36" t="s">
        <v>338</v>
      </c>
      <c r="AF182" s="36" t="s">
        <v>338</v>
      </c>
      <c r="AG182" s="36" t="s">
        <v>338</v>
      </c>
      <c r="AH182" s="36" t="s">
        <v>338</v>
      </c>
      <c r="AI182" s="36" t="s">
        <v>338</v>
      </c>
      <c r="AJ182" s="36" t="s">
        <v>338</v>
      </c>
      <c r="AK182" s="36" t="s">
        <v>338</v>
      </c>
      <c r="AL182" s="36" t="s">
        <v>338</v>
      </c>
      <c r="AM182" s="36" t="s">
        <v>338</v>
      </c>
      <c r="AN182" s="36" t="s">
        <v>338</v>
      </c>
      <c r="AO182" s="36" t="s">
        <v>338</v>
      </c>
      <c r="AP182" s="36" t="s">
        <v>338</v>
      </c>
      <c r="AQ182" s="36" t="s">
        <v>338</v>
      </c>
      <c r="AR182" s="36" t="s">
        <v>338</v>
      </c>
      <c r="AS182" s="36" t="s">
        <v>338</v>
      </c>
      <c r="AT182" s="36" t="s">
        <v>338</v>
      </c>
      <c r="AU182" s="36" t="s">
        <v>338</v>
      </c>
      <c r="AV182" s="36" t="s">
        <v>338</v>
      </c>
      <c r="AW182" s="36" t="s">
        <v>338</v>
      </c>
      <c r="AX182" s="36" t="s">
        <v>338</v>
      </c>
      <c r="AY182" s="36" t="s">
        <v>338</v>
      </c>
      <c r="AZ182" s="36" t="s">
        <v>338</v>
      </c>
      <c r="BA182" s="36" t="s">
        <v>338</v>
      </c>
      <c r="BB182" s="36" t="s">
        <v>338</v>
      </c>
      <c r="BC182" s="36" t="s">
        <v>338</v>
      </c>
      <c r="BD182" s="36" t="s">
        <v>338</v>
      </c>
      <c r="BE182" s="36" t="s">
        <v>338</v>
      </c>
      <c r="BF182" s="36" t="s">
        <v>338</v>
      </c>
      <c r="BG182" s="36" t="s">
        <v>338</v>
      </c>
      <c r="BH182" s="36" t="s">
        <v>338</v>
      </c>
      <c r="BI182" s="36" t="s">
        <v>338</v>
      </c>
      <c r="BJ182" s="36" t="s">
        <v>338</v>
      </c>
      <c r="BK182" s="36" t="s">
        <v>338</v>
      </c>
      <c r="BL182" s="36" t="s">
        <v>338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7" t="s">
        <v>336</v>
      </c>
      <c r="C184" s="37" t="s">
        <v>1</v>
      </c>
      <c r="D184" s="42"/>
    </row>
    <row r="185" spans="1:64" s="37" customFormat="1" x14ac:dyDescent="0.2">
      <c r="A185" s="7"/>
      <c r="B185" s="37">
        <v>1</v>
      </c>
      <c r="C185" s="7" t="s">
        <v>106</v>
      </c>
      <c r="D185" s="42">
        <f>IF(D4="－","－",MAX(D4:D27))</f>
        <v>6.1882720649999996</v>
      </c>
      <c r="E185" s="42">
        <f>IF(E4="－","－",SUM(E4:E27))</f>
        <v>539</v>
      </c>
      <c r="F185" s="42">
        <f t="shared" ref="F185:BL185" si="0">IF(F4="－","－",SUM(F4:F27))</f>
        <v>86</v>
      </c>
      <c r="G185" s="42">
        <f t="shared" si="0"/>
        <v>120</v>
      </c>
      <c r="H185" s="42">
        <f t="shared" si="0"/>
        <v>333</v>
      </c>
      <c r="I185" s="42">
        <f t="shared" si="0"/>
        <v>74.111563303208641</v>
      </c>
      <c r="J185" s="42">
        <f t="shared" si="0"/>
        <v>507.10134470148444</v>
      </c>
      <c r="K185" s="42">
        <f t="shared" si="0"/>
        <v>13.254031886877838</v>
      </c>
      <c r="L185" s="42">
        <f t="shared" si="0"/>
        <v>60.857531416330787</v>
      </c>
      <c r="M185" s="42">
        <f t="shared" si="0"/>
        <v>180.98409826885901</v>
      </c>
      <c r="N185" s="42">
        <f t="shared" si="0"/>
        <v>400.22880973583409</v>
      </c>
      <c r="O185" s="42">
        <f t="shared" si="0"/>
        <v>6.0610244830000006</v>
      </c>
      <c r="P185" s="42">
        <f t="shared" si="0"/>
        <v>10.250513817999998</v>
      </c>
      <c r="Q185" s="42">
        <f t="shared" si="0"/>
        <v>5.5137105650000011</v>
      </c>
      <c r="R185" s="42">
        <f t="shared" si="0"/>
        <v>0.54731391800000007</v>
      </c>
      <c r="S185" s="42">
        <f t="shared" si="0"/>
        <v>9.5366260810000014</v>
      </c>
      <c r="T185" s="42">
        <f t="shared" si="0"/>
        <v>0.71388773700000008</v>
      </c>
      <c r="U185" s="42">
        <f t="shared" si="0"/>
        <v>12.356100000000019</v>
      </c>
      <c r="V185" s="42">
        <f t="shared" si="0"/>
        <v>29.259899999999988</v>
      </c>
      <c r="W185" s="42">
        <f t="shared" si="0"/>
        <v>92.528687786208664</v>
      </c>
      <c r="X185" s="42">
        <f t="shared" si="0"/>
        <v>546.61175851948451</v>
      </c>
      <c r="Y185" s="42">
        <f t="shared" si="0"/>
        <v>639.14044630569322</v>
      </c>
      <c r="Z185" s="42">
        <f t="shared" si="0"/>
        <v>0.28470887655234473</v>
      </c>
      <c r="AA185" s="42">
        <f t="shared" si="0"/>
        <v>0.13534889815533338</v>
      </c>
      <c r="AB185" s="42">
        <f t="shared" si="0"/>
        <v>0.135348897745</v>
      </c>
      <c r="AC185" s="42">
        <f t="shared" si="0"/>
        <v>0.3728411661220114</v>
      </c>
      <c r="AD185" s="42">
        <f t="shared" si="0"/>
        <v>4.7278666016400992</v>
      </c>
      <c r="AE185" s="42">
        <f t="shared" si="0"/>
        <v>42.552172382079718</v>
      </c>
      <c r="AF185" s="42">
        <f t="shared" si="0"/>
        <v>47.280038983719813</v>
      </c>
      <c r="AG185" s="42">
        <f t="shared" si="0"/>
        <v>0.76773739397136564</v>
      </c>
      <c r="AH185" s="42">
        <f t="shared" si="0"/>
        <v>1.306036026526</v>
      </c>
      <c r="AI185" s="42">
        <f t="shared" si="0"/>
        <v>4.1828451119819086</v>
      </c>
      <c r="AJ185" s="42">
        <f t="shared" si="0"/>
        <v>5.400332513694206E-3</v>
      </c>
      <c r="AK185" s="42">
        <f t="shared" si="0"/>
        <v>6.5259911816342381E-3</v>
      </c>
      <c r="AL185" s="42">
        <f t="shared" si="0"/>
        <v>1.6322035025753127E-2</v>
      </c>
      <c r="AM185" s="42">
        <f t="shared" si="0"/>
        <v>1.1459788926070711</v>
      </c>
      <c r="AN185" s="42">
        <f t="shared" si="0"/>
        <v>6.0404286193477326</v>
      </c>
      <c r="AO185" s="42">
        <f t="shared" si="0"/>
        <v>46.751339529087403</v>
      </c>
      <c r="AP185" s="42">
        <f t="shared" si="0"/>
        <v>7905.4074936410016</v>
      </c>
      <c r="AQ185" s="42">
        <f t="shared" si="0"/>
        <v>4256.7578811860012</v>
      </c>
      <c r="AR185" s="42">
        <f t="shared" si="0"/>
        <v>12162.165374827004</v>
      </c>
      <c r="AS185" s="42">
        <f t="shared" si="0"/>
        <v>581.8134163970002</v>
      </c>
      <c r="AT185" s="42">
        <f t="shared" si="0"/>
        <v>27535.242419025999</v>
      </c>
      <c r="AU185" s="42">
        <f t="shared" si="0"/>
        <v>66459.636154980006</v>
      </c>
      <c r="AV185" s="42">
        <f t="shared" si="0"/>
        <v>16284.673347558</v>
      </c>
      <c r="AW185" s="42">
        <f t="shared" si="0"/>
        <v>39425.119519004002</v>
      </c>
      <c r="AX185" s="42">
        <f t="shared" si="0"/>
        <v>15732.455881675995</v>
      </c>
      <c r="AY185" s="42">
        <f t="shared" si="0"/>
        <v>38108.810485075002</v>
      </c>
      <c r="AZ185" s="42">
        <f t="shared" si="0"/>
        <v>12.195660355999998</v>
      </c>
      <c r="BA185" s="42">
        <f t="shared" si="0"/>
        <v>24.391320721999996</v>
      </c>
      <c r="BB185" s="42">
        <f t="shared" si="0"/>
        <v>50.940702520000002</v>
      </c>
      <c r="BC185" s="42">
        <f t="shared" si="0"/>
        <v>2910.4026467000003</v>
      </c>
      <c r="BD185" s="42">
        <f t="shared" si="0"/>
        <v>6866.5337417969995</v>
      </c>
      <c r="BE185" s="42">
        <f t="shared" si="0"/>
        <v>3.0201997430000009</v>
      </c>
      <c r="BF185" s="42">
        <f t="shared" si="0"/>
        <v>6.0403994990000003</v>
      </c>
      <c r="BG185" s="42">
        <f t="shared" si="0"/>
        <v>92.434704391999958</v>
      </c>
      <c r="BH185" s="42">
        <f t="shared" si="0"/>
        <v>683.02884746200004</v>
      </c>
      <c r="BI185" s="42">
        <f t="shared" si="0"/>
        <v>3.7200000000000011</v>
      </c>
      <c r="BJ185" s="42">
        <f t="shared" si="0"/>
        <v>4.1900000000000022</v>
      </c>
      <c r="BK185" s="42">
        <f t="shared" si="0"/>
        <v>8.5500000000000007</v>
      </c>
      <c r="BL185" s="42">
        <f t="shared" si="0"/>
        <v>9.4099999999999984</v>
      </c>
    </row>
    <row r="186" spans="1:64" s="37" customFormat="1" x14ac:dyDescent="0.2">
      <c r="A186" s="7"/>
      <c r="B186" s="37">
        <v>2</v>
      </c>
      <c r="C186" s="7" t="s">
        <v>131</v>
      </c>
      <c r="D186" s="42">
        <f>IF(D28="－","－",MAX(D28:D35))</f>
        <v>6.362463816</v>
      </c>
      <c r="E186" s="42">
        <f>IF(E28="－","－",SUM(E28:E35))</f>
        <v>627</v>
      </c>
      <c r="F186" s="42">
        <f t="shared" ref="F186:BL186" si="1">IF(F28="－","－",SUM(F28:F35))</f>
        <v>49</v>
      </c>
      <c r="G186" s="42">
        <f t="shared" si="1"/>
        <v>143</v>
      </c>
      <c r="H186" s="42">
        <f t="shared" si="1"/>
        <v>435</v>
      </c>
      <c r="I186" s="42">
        <f t="shared" si="1"/>
        <v>144.51136852698696</v>
      </c>
      <c r="J186" s="42">
        <f t="shared" si="1"/>
        <v>1354.8482410472502</v>
      </c>
      <c r="K186" s="42">
        <f t="shared" si="1"/>
        <v>18.198247526565904</v>
      </c>
      <c r="L186" s="42">
        <f t="shared" si="1"/>
        <v>126.31312100042108</v>
      </c>
      <c r="M186" s="42">
        <f t="shared" si="1"/>
        <v>411.03670107447033</v>
      </c>
      <c r="N186" s="42">
        <f t="shared" si="1"/>
        <v>1088.3229084997668</v>
      </c>
      <c r="O186" s="42">
        <f t="shared" si="1"/>
        <v>10.444364107</v>
      </c>
      <c r="P186" s="42">
        <f t="shared" si="1"/>
        <v>18.36259093</v>
      </c>
      <c r="Q186" s="42">
        <f t="shared" si="1"/>
        <v>9.5363963950000006</v>
      </c>
      <c r="R186" s="42">
        <f t="shared" si="1"/>
        <v>0.90796771200000015</v>
      </c>
      <c r="S186" s="42">
        <f t="shared" si="1"/>
        <v>17.178285215999999</v>
      </c>
      <c r="T186" s="42">
        <f t="shared" si="1"/>
        <v>1.1843057140000002</v>
      </c>
      <c r="U186" s="42">
        <f t="shared" si="1"/>
        <v>15.298699999999997</v>
      </c>
      <c r="V186" s="42">
        <f t="shared" si="1"/>
        <v>36.257199999999976</v>
      </c>
      <c r="W186" s="42">
        <f t="shared" si="1"/>
        <v>170.25443263398694</v>
      </c>
      <c r="X186" s="42">
        <f t="shared" si="1"/>
        <v>1409.4680319772503</v>
      </c>
      <c r="Y186" s="42">
        <f t="shared" si="1"/>
        <v>1579.7224646112372</v>
      </c>
      <c r="Z186" s="42">
        <f t="shared" si="1"/>
        <v>0.74762992433326758</v>
      </c>
      <c r="AA186" s="42">
        <f t="shared" si="1"/>
        <v>0.3529788504689288</v>
      </c>
      <c r="AB186" s="42">
        <f t="shared" si="1"/>
        <v>0.42517738323845611</v>
      </c>
      <c r="AC186" s="42">
        <f t="shared" si="1"/>
        <v>0.76988383782495107</v>
      </c>
      <c r="AD186" s="42">
        <f t="shared" si="1"/>
        <v>35.309721240605398</v>
      </c>
      <c r="AE186" s="42">
        <f t="shared" si="1"/>
        <v>317.7874911654489</v>
      </c>
      <c r="AF186" s="42">
        <f t="shared" si="1"/>
        <v>353.09721240605421</v>
      </c>
      <c r="AG186" s="42">
        <f t="shared" si="1"/>
        <v>1.0719169939704107</v>
      </c>
      <c r="AH186" s="42">
        <f t="shared" si="1"/>
        <v>1.8234909782485158</v>
      </c>
      <c r="AI186" s="42">
        <f t="shared" si="1"/>
        <v>5.8400994843905147</v>
      </c>
      <c r="AJ186" s="42">
        <f t="shared" si="1"/>
        <v>1.4713889335528533E-2</v>
      </c>
      <c r="AK186" s="42">
        <f t="shared" si="1"/>
        <v>1.6919626772514077E-2</v>
      </c>
      <c r="AL186" s="42">
        <f t="shared" si="1"/>
        <v>4.2343146047961543E-2</v>
      </c>
      <c r="AM186" s="42">
        <f t="shared" si="1"/>
        <v>1.8565147211308903</v>
      </c>
      <c r="AN186" s="42">
        <f t="shared" si="1"/>
        <v>37.150131845626433</v>
      </c>
      <c r="AO186" s="42">
        <f t="shared" si="1"/>
        <v>323.6699337958874</v>
      </c>
      <c r="AP186" s="42">
        <f t="shared" si="1"/>
        <v>39943.325087503006</v>
      </c>
      <c r="AQ186" s="42">
        <f t="shared" si="1"/>
        <v>21507.944277884999</v>
      </c>
      <c r="AR186" s="42">
        <f t="shared" si="1"/>
        <v>61451.269365388012</v>
      </c>
      <c r="AS186" s="42">
        <f t="shared" si="1"/>
        <v>685.93237933500006</v>
      </c>
      <c r="AT186" s="42">
        <f t="shared" si="1"/>
        <v>162294.21946522201</v>
      </c>
      <c r="AU186" s="42">
        <f t="shared" si="1"/>
        <v>363862.86360894196</v>
      </c>
      <c r="AV186" s="42">
        <f t="shared" si="1"/>
        <v>94995.120058835993</v>
      </c>
      <c r="AW186" s="42">
        <f t="shared" si="1"/>
        <v>212467.90635770804</v>
      </c>
      <c r="AX186" s="42">
        <f t="shared" si="1"/>
        <v>90204.779859512011</v>
      </c>
      <c r="AY186" s="42">
        <f t="shared" si="1"/>
        <v>201883.49356206195</v>
      </c>
      <c r="AZ186" s="42">
        <f t="shared" si="1"/>
        <v>1.4566906040000003</v>
      </c>
      <c r="BA186" s="42">
        <f t="shared" si="1"/>
        <v>2.9133812130000005</v>
      </c>
      <c r="BB186" s="42">
        <f t="shared" si="1"/>
        <v>182.21346378199999</v>
      </c>
      <c r="BC186" s="42">
        <f t="shared" si="1"/>
        <v>23026.646246035998</v>
      </c>
      <c r="BD186" s="42">
        <f t="shared" si="1"/>
        <v>50469.684041469001</v>
      </c>
      <c r="BE186" s="42">
        <f t="shared" si="1"/>
        <v>1.1275585589999999</v>
      </c>
      <c r="BF186" s="42">
        <f t="shared" si="1"/>
        <v>2.2551171229999998</v>
      </c>
      <c r="BG186" s="42">
        <f t="shared" si="1"/>
        <v>119.48454504000001</v>
      </c>
      <c r="BH186" s="42">
        <f t="shared" si="1"/>
        <v>1083.3231206749999</v>
      </c>
      <c r="BI186" s="42">
        <f t="shared" si="1"/>
        <v>5.3699999999999974</v>
      </c>
      <c r="BJ186" s="42">
        <f t="shared" si="1"/>
        <v>5.7299999999999969</v>
      </c>
      <c r="BK186" s="42">
        <f t="shared" si="1"/>
        <v>12.72</v>
      </c>
      <c r="BL186" s="42">
        <f t="shared" si="1"/>
        <v>13.47</v>
      </c>
    </row>
    <row r="187" spans="1:64" s="37" customFormat="1" x14ac:dyDescent="0.2">
      <c r="A187" s="7"/>
      <c r="B187" s="37">
        <v>3</v>
      </c>
      <c r="C187" s="7" t="s">
        <v>140</v>
      </c>
      <c r="D187" s="42">
        <f>IF(D36="－","－",MAX(D36:D55))</f>
        <v>5.3928475669999996</v>
      </c>
      <c r="E187" s="42">
        <f>IF(E36="－","－",SUM(E36:E55))</f>
        <v>776</v>
      </c>
      <c r="F187" s="42">
        <f t="shared" ref="F187:BL187" si="2">IF(F36="－","－",SUM(F36:F55))</f>
        <v>9</v>
      </c>
      <c r="G187" s="42">
        <f t="shared" si="2"/>
        <v>131</v>
      </c>
      <c r="H187" s="42">
        <f t="shared" si="2"/>
        <v>636</v>
      </c>
      <c r="I187" s="42">
        <f t="shared" si="2"/>
        <v>5.6772036757114092E-3</v>
      </c>
      <c r="J187" s="42">
        <f t="shared" si="2"/>
        <v>6.8257256267977926</v>
      </c>
      <c r="K187" s="42">
        <f t="shared" si="2"/>
        <v>5.6772036757114092E-3</v>
      </c>
      <c r="L187" s="42">
        <f t="shared" si="2"/>
        <v>0</v>
      </c>
      <c r="M187" s="42">
        <f t="shared" si="2"/>
        <v>0.44429083045742634</v>
      </c>
      <c r="N187" s="42">
        <f t="shared" si="2"/>
        <v>6.3871120000160779</v>
      </c>
      <c r="O187" s="42">
        <f t="shared" si="2"/>
        <v>0.43128997199999997</v>
      </c>
      <c r="P187" s="42">
        <f t="shared" si="2"/>
        <v>0.67983998899999998</v>
      </c>
      <c r="Q187" s="42">
        <f t="shared" si="2"/>
        <v>0.37984627400000004</v>
      </c>
      <c r="R187" s="42">
        <f t="shared" si="2"/>
        <v>5.144369800000001E-2</v>
      </c>
      <c r="S187" s="42">
        <f t="shared" si="2"/>
        <v>0.61273950600000004</v>
      </c>
      <c r="T187" s="42">
        <f t="shared" si="2"/>
        <v>6.7100483000000002E-2</v>
      </c>
      <c r="U187" s="42">
        <f t="shared" si="2"/>
        <v>4.8595999999999986</v>
      </c>
      <c r="V187" s="42">
        <f t="shared" si="2"/>
        <v>11.597599999999991</v>
      </c>
      <c r="W187" s="42">
        <f t="shared" si="2"/>
        <v>5.2965671756757091</v>
      </c>
      <c r="X187" s="42">
        <f t="shared" si="2"/>
        <v>19.103165615797778</v>
      </c>
      <c r="Y187" s="42">
        <f t="shared" si="2"/>
        <v>24.399732791473493</v>
      </c>
      <c r="Z187" s="42">
        <f t="shared" si="2"/>
        <v>1.8126778841144893E-4</v>
      </c>
      <c r="AA187" s="42">
        <f t="shared" si="2"/>
        <v>3.8791306720050056E-5</v>
      </c>
      <c r="AB187" s="42">
        <f t="shared" si="2"/>
        <v>3.8791319499999999E-5</v>
      </c>
      <c r="AC187" s="42">
        <f t="shared" si="2"/>
        <v>4.6992788597950504E-5</v>
      </c>
      <c r="AD187" s="42">
        <f t="shared" si="2"/>
        <v>8.5901301673044245E-2</v>
      </c>
      <c r="AE187" s="42">
        <f t="shared" si="2"/>
        <v>0.77311171505739829</v>
      </c>
      <c r="AF187" s="42">
        <f t="shared" si="2"/>
        <v>0.8590130167304425</v>
      </c>
      <c r="AG187" s="42">
        <f t="shared" si="2"/>
        <v>0.32978375776916719</v>
      </c>
      <c r="AH187" s="42">
        <f t="shared" si="2"/>
        <v>0.56101144999812402</v>
      </c>
      <c r="AI187" s="42">
        <f t="shared" si="2"/>
        <v>1.7967528871561549</v>
      </c>
      <c r="AJ187" s="42">
        <f t="shared" si="2"/>
        <v>1.5174784825359067E-6</v>
      </c>
      <c r="AK187" s="42">
        <f t="shared" si="2"/>
        <v>1.8337854575593617E-6</v>
      </c>
      <c r="AL187" s="42">
        <f t="shared" si="2"/>
        <v>4.5864466615024265E-6</v>
      </c>
      <c r="AM187" s="42">
        <f t="shared" si="2"/>
        <v>0.32983226803624766</v>
      </c>
      <c r="AN187" s="42">
        <f t="shared" si="2"/>
        <v>0.64691458545662561</v>
      </c>
      <c r="AO187" s="42">
        <f t="shared" si="2"/>
        <v>2.5698691886602147</v>
      </c>
      <c r="AP187" s="42">
        <f t="shared" si="2"/>
        <v>143.22082862100001</v>
      </c>
      <c r="AQ187" s="42">
        <f t="shared" si="2"/>
        <v>77.118907713999988</v>
      </c>
      <c r="AR187" s="42">
        <f t="shared" si="2"/>
        <v>220.33973633499997</v>
      </c>
      <c r="AS187" s="42">
        <f t="shared" si="2"/>
        <v>5.2714619510000009</v>
      </c>
      <c r="AT187" s="42">
        <f t="shared" si="2"/>
        <v>601.45352421600001</v>
      </c>
      <c r="AU187" s="42">
        <f t="shared" si="2"/>
        <v>1302.3862150689999</v>
      </c>
      <c r="AV187" s="42">
        <f t="shared" si="2"/>
        <v>459.40624802100001</v>
      </c>
      <c r="AW187" s="42">
        <f t="shared" si="2"/>
        <v>998.79341519800005</v>
      </c>
      <c r="AX187" s="42">
        <f t="shared" si="2"/>
        <v>427.73838257099993</v>
      </c>
      <c r="AY187" s="42">
        <f t="shared" si="2"/>
        <v>929.80603042799999</v>
      </c>
      <c r="AZ187" s="42">
        <f t="shared" si="2"/>
        <v>0.11902102299999998</v>
      </c>
      <c r="BA187" s="42">
        <f t="shared" si="2"/>
        <v>0.23804205099999998</v>
      </c>
      <c r="BB187" s="42">
        <f t="shared" si="2"/>
        <v>10.145347579000001</v>
      </c>
      <c r="BC187" s="42">
        <f t="shared" si="2"/>
        <v>739.35063040099999</v>
      </c>
      <c r="BD187" s="42">
        <f t="shared" si="2"/>
        <v>1630.9771633350001</v>
      </c>
      <c r="BE187" s="42">
        <f t="shared" si="2"/>
        <v>0.77742126200000006</v>
      </c>
      <c r="BF187" s="42">
        <f t="shared" si="2"/>
        <v>1.5548425340000001</v>
      </c>
      <c r="BG187" s="42">
        <f t="shared" si="2"/>
        <v>21.514108291999996</v>
      </c>
      <c r="BH187" s="42">
        <f t="shared" si="2"/>
        <v>151.29427685100001</v>
      </c>
      <c r="BI187" s="42">
        <f t="shared" si="2"/>
        <v>0</v>
      </c>
      <c r="BJ187" s="42">
        <f t="shared" si="2"/>
        <v>0</v>
      </c>
      <c r="BK187" s="42">
        <f t="shared" si="2"/>
        <v>0</v>
      </c>
      <c r="BL187" s="42">
        <f t="shared" si="2"/>
        <v>0</v>
      </c>
    </row>
    <row r="188" spans="1:64" s="37" customFormat="1" x14ac:dyDescent="0.2">
      <c r="A188" s="7"/>
      <c r="B188" s="37">
        <v>4</v>
      </c>
      <c r="C188" s="7" t="s">
        <v>161</v>
      </c>
      <c r="D188" s="42">
        <f>IF(D56="－","－",MAX(D56:D66))</f>
        <v>7.3079582859999999</v>
      </c>
      <c r="E188" s="42">
        <f>IF(E56="－","－",SUM(E56:E66))</f>
        <v>590</v>
      </c>
      <c r="F188" s="42">
        <f t="shared" ref="F188:BL188" si="3">IF(F56="－","－",SUM(F56:F66))</f>
        <v>78</v>
      </c>
      <c r="G188" s="42">
        <f t="shared" si="3"/>
        <v>95</v>
      </c>
      <c r="H188" s="42">
        <f t="shared" si="3"/>
        <v>417</v>
      </c>
      <c r="I188" s="42">
        <f t="shared" si="3"/>
        <v>1676.1058539578416</v>
      </c>
      <c r="J188" s="42">
        <f t="shared" si="3"/>
        <v>2833.6626924615221</v>
      </c>
      <c r="K188" s="42">
        <f t="shared" si="3"/>
        <v>1075.077913957844</v>
      </c>
      <c r="L188" s="42">
        <f t="shared" si="3"/>
        <v>601.0279399999979</v>
      </c>
      <c r="M188" s="42">
        <f t="shared" si="3"/>
        <v>2742.883372919508</v>
      </c>
      <c r="N188" s="42">
        <f t="shared" si="3"/>
        <v>1766.8851734998557</v>
      </c>
      <c r="O188" s="42">
        <f t="shared" si="3"/>
        <v>14.624189122999999</v>
      </c>
      <c r="P188" s="42">
        <f t="shared" si="3"/>
        <v>25.611229522000006</v>
      </c>
      <c r="Q188" s="42">
        <f t="shared" si="3"/>
        <v>13.274512854999999</v>
      </c>
      <c r="R188" s="42">
        <f t="shared" si="3"/>
        <v>1.3496762680000001</v>
      </c>
      <c r="S188" s="42">
        <f t="shared" si="3"/>
        <v>23.850782208999991</v>
      </c>
      <c r="T188" s="42">
        <f t="shared" si="3"/>
        <v>1.7604473129999998</v>
      </c>
      <c r="U188" s="42">
        <f t="shared" si="3"/>
        <v>19.866449999999997</v>
      </c>
      <c r="V188" s="42">
        <f t="shared" si="3"/>
        <v>47.069299999999998</v>
      </c>
      <c r="W188" s="42">
        <f t="shared" si="3"/>
        <v>1710.5964930808418</v>
      </c>
      <c r="X188" s="42">
        <f t="shared" si="3"/>
        <v>2906.3432219835217</v>
      </c>
      <c r="Y188" s="42">
        <f t="shared" si="3"/>
        <v>4616.9397150643636</v>
      </c>
      <c r="Z188" s="42">
        <f t="shared" si="3"/>
        <v>2.5732785444655764</v>
      </c>
      <c r="AA188" s="42">
        <f t="shared" si="3"/>
        <v>1.3431105077046999</v>
      </c>
      <c r="AB188" s="42">
        <f t="shared" si="3"/>
        <v>2.4107520819742154</v>
      </c>
      <c r="AC188" s="42">
        <f t="shared" si="3"/>
        <v>29.431056076371419</v>
      </c>
      <c r="AD188" s="42">
        <f t="shared" si="3"/>
        <v>37.62121594470976</v>
      </c>
      <c r="AE188" s="42">
        <f t="shared" si="3"/>
        <v>383.29972939421259</v>
      </c>
      <c r="AF188" s="42">
        <f t="shared" si="3"/>
        <v>420.92094533892248</v>
      </c>
      <c r="AG188" s="42">
        <f t="shared" si="3"/>
        <v>1.4089035472399756</v>
      </c>
      <c r="AH188" s="42">
        <f t="shared" si="3"/>
        <v>2.3967554596726024</v>
      </c>
      <c r="AI188" s="42">
        <f t="shared" si="3"/>
        <v>7.676095188410903</v>
      </c>
      <c r="AJ188" s="42">
        <f t="shared" si="3"/>
        <v>6.5152391799537912E-2</v>
      </c>
      <c r="AK188" s="42">
        <f t="shared" si="3"/>
        <v>6.7143037896292529E-2</v>
      </c>
      <c r="AL188" s="42">
        <f t="shared" si="3"/>
        <v>0.16827714515765671</v>
      </c>
      <c r="AM188" s="42">
        <f t="shared" si="3"/>
        <v>30.905112015410936</v>
      </c>
      <c r="AN188" s="42">
        <f t="shared" si="3"/>
        <v>40.085114442278659</v>
      </c>
      <c r="AO188" s="42">
        <f t="shared" si="3"/>
        <v>391.14410172778128</v>
      </c>
      <c r="AP188" s="42">
        <f t="shared" si="3"/>
        <v>20736.192154687</v>
      </c>
      <c r="AQ188" s="42">
        <f t="shared" si="3"/>
        <v>11165.641929443002</v>
      </c>
      <c r="AR188" s="42">
        <f t="shared" si="3"/>
        <v>31901.834084130005</v>
      </c>
      <c r="AS188" s="42">
        <f t="shared" si="3"/>
        <v>1943.8087112019998</v>
      </c>
      <c r="AT188" s="42">
        <f t="shared" si="3"/>
        <v>65233.956215093</v>
      </c>
      <c r="AU188" s="42">
        <f t="shared" si="3"/>
        <v>145617.499267423</v>
      </c>
      <c r="AV188" s="42">
        <f t="shared" si="3"/>
        <v>41156.518301826</v>
      </c>
      <c r="AW188" s="42">
        <f t="shared" si="3"/>
        <v>92046.821804430016</v>
      </c>
      <c r="AX188" s="42">
        <f t="shared" si="3"/>
        <v>40040.960529389005</v>
      </c>
      <c r="AY188" s="42">
        <f t="shared" si="3"/>
        <v>89566.649910680993</v>
      </c>
      <c r="AZ188" s="42">
        <f t="shared" si="3"/>
        <v>21.534184008</v>
      </c>
      <c r="BA188" s="42">
        <f t="shared" si="3"/>
        <v>43.068368024999998</v>
      </c>
      <c r="BB188" s="42">
        <f t="shared" si="3"/>
        <v>141.795731561</v>
      </c>
      <c r="BC188" s="42">
        <f t="shared" si="3"/>
        <v>7706.1431234729998</v>
      </c>
      <c r="BD188" s="42">
        <f t="shared" si="3"/>
        <v>17123.065580818002</v>
      </c>
      <c r="BE188" s="42">
        <f t="shared" si="3"/>
        <v>4.4848412679999994</v>
      </c>
      <c r="BF188" s="42">
        <f t="shared" si="3"/>
        <v>8.9696825399999991</v>
      </c>
      <c r="BG188" s="42">
        <f t="shared" si="3"/>
        <v>107.26210318599999</v>
      </c>
      <c r="BH188" s="42">
        <f t="shared" si="3"/>
        <v>594.36652132799998</v>
      </c>
      <c r="BI188" s="42">
        <f t="shared" si="3"/>
        <v>7.9100000000000037</v>
      </c>
      <c r="BJ188" s="42">
        <f t="shared" si="3"/>
        <v>12.149999999999999</v>
      </c>
      <c r="BK188" s="42">
        <f t="shared" si="3"/>
        <v>22.699999999999996</v>
      </c>
      <c r="BL188" s="42">
        <f t="shared" si="3"/>
        <v>25.870000000000012</v>
      </c>
    </row>
    <row r="189" spans="1:64" s="37" customFormat="1" x14ac:dyDescent="0.2">
      <c r="A189" s="7"/>
      <c r="B189" s="37">
        <v>5</v>
      </c>
      <c r="C189" s="7" t="s">
        <v>173</v>
      </c>
      <c r="D189" s="42">
        <f>IF(D67="－","－",MAX(D67:D73))</f>
        <v>7.2907562889999999</v>
      </c>
      <c r="E189" s="42">
        <f>IF(E67="－","－",SUM(E67:E73))</f>
        <v>302</v>
      </c>
      <c r="F189" s="42">
        <f t="shared" ref="F189:BL189" si="4">IF(F67="－","－",SUM(F67:F73))</f>
        <v>42</v>
      </c>
      <c r="G189" s="42">
        <f t="shared" si="4"/>
        <v>67</v>
      </c>
      <c r="H189" s="42">
        <f t="shared" si="4"/>
        <v>193</v>
      </c>
      <c r="I189" s="42">
        <f t="shared" si="4"/>
        <v>338.4788044923003</v>
      </c>
      <c r="J189" s="42">
        <f t="shared" si="4"/>
        <v>758.38759714090315</v>
      </c>
      <c r="K189" s="42">
        <f t="shared" si="4"/>
        <v>173.54214999234671</v>
      </c>
      <c r="L189" s="42">
        <f t="shared" si="4"/>
        <v>164.93665449995356</v>
      </c>
      <c r="M189" s="42">
        <f t="shared" si="4"/>
        <v>584.21639863322309</v>
      </c>
      <c r="N189" s="42">
        <f t="shared" si="4"/>
        <v>512.65000299998007</v>
      </c>
      <c r="O189" s="42">
        <f t="shared" si="4"/>
        <v>3.6931014569999996</v>
      </c>
      <c r="P189" s="42">
        <f t="shared" si="4"/>
        <v>6.2798631220000001</v>
      </c>
      <c r="Q189" s="42">
        <f t="shared" si="4"/>
        <v>3.2442400169999996</v>
      </c>
      <c r="R189" s="42">
        <f t="shared" si="4"/>
        <v>0.44886144000000006</v>
      </c>
      <c r="S189" s="42">
        <f t="shared" si="4"/>
        <v>5.6943916769999996</v>
      </c>
      <c r="T189" s="42">
        <f t="shared" si="4"/>
        <v>0.58547144500000003</v>
      </c>
      <c r="U189" s="42">
        <f t="shared" si="4"/>
        <v>12.078650000000001</v>
      </c>
      <c r="V189" s="42">
        <f t="shared" si="4"/>
        <v>28.599800000000002</v>
      </c>
      <c r="W189" s="42">
        <f t="shared" si="4"/>
        <v>354.25055594930024</v>
      </c>
      <c r="X189" s="42">
        <f t="shared" si="4"/>
        <v>793.26726026290328</v>
      </c>
      <c r="Y189" s="42">
        <f t="shared" si="4"/>
        <v>1147.5178162122033</v>
      </c>
      <c r="Z189" s="42">
        <f t="shared" si="4"/>
        <v>0.59536966698066718</v>
      </c>
      <c r="AA189" s="42">
        <f t="shared" si="4"/>
        <v>0.29827298779397876</v>
      </c>
      <c r="AB189" s="42">
        <f t="shared" si="4"/>
        <v>0.29827298896999999</v>
      </c>
      <c r="AC189" s="42">
        <f t="shared" si="4"/>
        <v>2.3038519778293938</v>
      </c>
      <c r="AD189" s="42">
        <f t="shared" si="4"/>
        <v>5.494302981258552</v>
      </c>
      <c r="AE189" s="42">
        <f t="shared" si="4"/>
        <v>62.238558491199008</v>
      </c>
      <c r="AF189" s="42">
        <f t="shared" si="4"/>
        <v>67.732861472457557</v>
      </c>
      <c r="AG189" s="42">
        <f t="shared" si="4"/>
        <v>0.83872810093575911</v>
      </c>
      <c r="AH189" s="42">
        <f t="shared" si="4"/>
        <v>1.426801826879222</v>
      </c>
      <c r="AI189" s="42">
        <f t="shared" si="4"/>
        <v>4.5696220671672387</v>
      </c>
      <c r="AJ189" s="42">
        <f t="shared" si="4"/>
        <v>1.1692690447729187E-2</v>
      </c>
      <c r="AK189" s="42">
        <f t="shared" si="4"/>
        <v>1.4129941153255731E-2</v>
      </c>
      <c r="AL189" s="42">
        <f t="shared" si="4"/>
        <v>3.5340132708778255E-2</v>
      </c>
      <c r="AM189" s="42">
        <f t="shared" si="4"/>
        <v>3.154272769212882</v>
      </c>
      <c r="AN189" s="42">
        <f t="shared" si="4"/>
        <v>6.9352347492910305</v>
      </c>
      <c r="AO189" s="42">
        <f t="shared" si="4"/>
        <v>66.843520691075014</v>
      </c>
      <c r="AP189" s="42">
        <f t="shared" si="4"/>
        <v>2998.7377628159998</v>
      </c>
      <c r="AQ189" s="42">
        <f t="shared" si="4"/>
        <v>1614.7049492069998</v>
      </c>
      <c r="AR189" s="42">
        <f t="shared" si="4"/>
        <v>4613.4427120230011</v>
      </c>
      <c r="AS189" s="42">
        <f t="shared" si="4"/>
        <v>486.39467253800007</v>
      </c>
      <c r="AT189" s="42">
        <f t="shared" si="4"/>
        <v>8808.4437795039994</v>
      </c>
      <c r="AU189" s="42">
        <f t="shared" si="4"/>
        <v>19518.032350724003</v>
      </c>
      <c r="AV189" s="42">
        <f t="shared" si="4"/>
        <v>6744.6154351709993</v>
      </c>
      <c r="AW189" s="42">
        <f t="shared" si="4"/>
        <v>14897.833028032001</v>
      </c>
      <c r="AX189" s="42">
        <f t="shared" si="4"/>
        <v>6637.6685010049996</v>
      </c>
      <c r="AY189" s="42">
        <f t="shared" si="4"/>
        <v>14658.125392839</v>
      </c>
      <c r="AZ189" s="42">
        <f t="shared" si="4"/>
        <v>29.282886581</v>
      </c>
      <c r="BA189" s="42">
        <f t="shared" si="4"/>
        <v>58.565773164000007</v>
      </c>
      <c r="BB189" s="42">
        <f t="shared" si="4"/>
        <v>22.735179129999999</v>
      </c>
      <c r="BC189" s="42">
        <f t="shared" si="4"/>
        <v>1151.5819334520002</v>
      </c>
      <c r="BD189" s="42">
        <f t="shared" si="4"/>
        <v>2544.3590558239994</v>
      </c>
      <c r="BE189" s="42">
        <f t="shared" si="4"/>
        <v>5.7801302860000003</v>
      </c>
      <c r="BF189" s="42">
        <f t="shared" si="4"/>
        <v>11.560260574000001</v>
      </c>
      <c r="BG189" s="42">
        <f t="shared" si="4"/>
        <v>29.703089676999998</v>
      </c>
      <c r="BH189" s="42">
        <f t="shared" si="4"/>
        <v>178.68256156200002</v>
      </c>
      <c r="BI189" s="42">
        <f t="shared" si="4"/>
        <v>1.3900000000000006</v>
      </c>
      <c r="BJ189" s="42">
        <f t="shared" si="4"/>
        <v>1.7900000000000007</v>
      </c>
      <c r="BK189" s="42">
        <f t="shared" si="4"/>
        <v>4.1400000000000015</v>
      </c>
      <c r="BL189" s="42">
        <f t="shared" si="4"/>
        <v>5.0399999999999965</v>
      </c>
    </row>
    <row r="190" spans="1:64" s="37" customFormat="1" x14ac:dyDescent="0.2">
      <c r="A190" s="7"/>
      <c r="B190" s="37">
        <v>6</v>
      </c>
      <c r="C190" s="7" t="s">
        <v>181</v>
      </c>
      <c r="D190" s="42">
        <f>IF(D74="－","－",MAX(D74:D84))</f>
        <v>5.1533725370000001</v>
      </c>
      <c r="E190" s="42">
        <f>IF(E74="－","－",SUM(E74:E84))</f>
        <v>660</v>
      </c>
      <c r="F190" s="42">
        <f t="shared" ref="F190:BL190" si="5">IF(F74="－","－",SUM(F74:F84))</f>
        <v>0</v>
      </c>
      <c r="G190" s="42">
        <f t="shared" si="5"/>
        <v>9</v>
      </c>
      <c r="H190" s="42">
        <f t="shared" si="5"/>
        <v>651</v>
      </c>
      <c r="I190" s="42">
        <f t="shared" si="5"/>
        <v>1.9634153522980246E-5</v>
      </c>
      <c r="J190" s="42">
        <f t="shared" si="5"/>
        <v>5.3381615802302967E-2</v>
      </c>
      <c r="K190" s="42">
        <f t="shared" si="5"/>
        <v>1.9634153522980246E-5</v>
      </c>
      <c r="L190" s="42">
        <f t="shared" si="5"/>
        <v>0</v>
      </c>
      <c r="M190" s="42">
        <f t="shared" si="5"/>
        <v>8.5262499558272989E-3</v>
      </c>
      <c r="N190" s="42">
        <f t="shared" si="5"/>
        <v>4.4874999999998652E-2</v>
      </c>
      <c r="O190" s="42">
        <f t="shared" si="5"/>
        <v>6.0172728000000009E-2</v>
      </c>
      <c r="P190" s="42">
        <f t="shared" si="5"/>
        <v>0.10182920099999999</v>
      </c>
      <c r="Q190" s="42">
        <f t="shared" si="5"/>
        <v>5.6259797E-2</v>
      </c>
      <c r="R190" s="42">
        <f t="shared" si="5"/>
        <v>3.9129309999999997E-3</v>
      </c>
      <c r="S190" s="42">
        <f t="shared" si="5"/>
        <v>9.6725376000000002E-2</v>
      </c>
      <c r="T190" s="42">
        <f t="shared" si="5"/>
        <v>5.1038250000000002E-3</v>
      </c>
      <c r="U190" s="42">
        <f t="shared" si="5"/>
        <v>0.34860000000000002</v>
      </c>
      <c r="V190" s="42">
        <f t="shared" si="5"/>
        <v>0.82919999999999994</v>
      </c>
      <c r="W190" s="42">
        <f t="shared" si="5"/>
        <v>0.40879236215352299</v>
      </c>
      <c r="X190" s="42">
        <f t="shared" si="5"/>
        <v>0.98441081680230291</v>
      </c>
      <c r="Y190" s="42">
        <f t="shared" si="5"/>
        <v>1.3932031789558259</v>
      </c>
      <c r="Z190" s="42">
        <f t="shared" si="5"/>
        <v>1.4129229049129159E-6</v>
      </c>
      <c r="AA190" s="42">
        <f t="shared" si="5"/>
        <v>3.0236550165136401E-7</v>
      </c>
      <c r="AB190" s="42">
        <f t="shared" si="5"/>
        <v>3.0236600000000002E-7</v>
      </c>
      <c r="AC190" s="42">
        <f t="shared" si="5"/>
        <v>1.0394891126036133E-7</v>
      </c>
      <c r="AD190" s="42">
        <f t="shared" si="5"/>
        <v>3.2499711337337101E-4</v>
      </c>
      <c r="AE190" s="42">
        <f t="shared" si="5"/>
        <v>2.9249740203603387E-3</v>
      </c>
      <c r="AF190" s="42">
        <f t="shared" si="5"/>
        <v>3.2499711337337098E-3</v>
      </c>
      <c r="AG190" s="42">
        <f t="shared" si="5"/>
        <v>2.3956690974301954E-2</v>
      </c>
      <c r="AH190" s="42">
        <f t="shared" si="5"/>
        <v>4.0753911082720556E-2</v>
      </c>
      <c r="AI190" s="42">
        <f t="shared" si="5"/>
        <v>0.13052266117033476</v>
      </c>
      <c r="AJ190" s="42">
        <f t="shared" si="5"/>
        <v>1.1853139586841706E-8</v>
      </c>
      <c r="AK190" s="42">
        <f t="shared" si="5"/>
        <v>1.4323837372934357E-8</v>
      </c>
      <c r="AL190" s="42">
        <f t="shared" si="5"/>
        <v>3.5825082933329912E-8</v>
      </c>
      <c r="AM190" s="42">
        <f t="shared" si="5"/>
        <v>2.3956806776352799E-2</v>
      </c>
      <c r="AN190" s="42">
        <f t="shared" si="5"/>
        <v>4.1078922519931303E-2</v>
      </c>
      <c r="AO190" s="42">
        <f t="shared" si="5"/>
        <v>0.13344767101577804</v>
      </c>
      <c r="AP190" s="42">
        <f t="shared" si="5"/>
        <v>3.193973315</v>
      </c>
      <c r="AQ190" s="42">
        <f t="shared" si="5"/>
        <v>1.7198317839999999</v>
      </c>
      <c r="AR190" s="42">
        <f t="shared" si="5"/>
        <v>4.9138050990000002</v>
      </c>
      <c r="AS190" s="42">
        <f t="shared" si="5"/>
        <v>0.18025838999999999</v>
      </c>
      <c r="AT190" s="42">
        <f t="shared" si="5"/>
        <v>2.4464364280000002</v>
      </c>
      <c r="AU190" s="42">
        <f t="shared" si="5"/>
        <v>5.1306251290000002</v>
      </c>
      <c r="AV190" s="42">
        <f t="shared" si="5"/>
        <v>5.034210334</v>
      </c>
      <c r="AW190" s="42">
        <f t="shared" si="5"/>
        <v>10.557660827999999</v>
      </c>
      <c r="AX190" s="42">
        <f t="shared" si="5"/>
        <v>4.5641301719999996</v>
      </c>
      <c r="AY190" s="42">
        <f t="shared" si="5"/>
        <v>9.5718166569999994</v>
      </c>
      <c r="AZ190" s="42">
        <f t="shared" si="5"/>
        <v>3.9731020000000001E-3</v>
      </c>
      <c r="BA190" s="42">
        <f t="shared" si="5"/>
        <v>7.9462049999999996E-3</v>
      </c>
      <c r="BB190" s="42">
        <f t="shared" si="5"/>
        <v>4.3565309029999995</v>
      </c>
      <c r="BC190" s="42">
        <f t="shared" si="5"/>
        <v>266.21723728199999</v>
      </c>
      <c r="BD190" s="42">
        <f t="shared" si="5"/>
        <v>621.34021842499999</v>
      </c>
      <c r="BE190" s="42">
        <f t="shared" si="5"/>
        <v>0.17952736799999999</v>
      </c>
      <c r="BF190" s="42">
        <f t="shared" si="5"/>
        <v>0.35905474100000001</v>
      </c>
      <c r="BG190" s="42">
        <f t="shared" si="5"/>
        <v>13.906596355000001</v>
      </c>
      <c r="BH190" s="42">
        <f t="shared" si="5"/>
        <v>57.009374762999997</v>
      </c>
      <c r="BI190" s="42">
        <f t="shared" si="5"/>
        <v>0</v>
      </c>
      <c r="BJ190" s="42">
        <f t="shared" si="5"/>
        <v>0</v>
      </c>
      <c r="BK190" s="42">
        <f t="shared" si="5"/>
        <v>0</v>
      </c>
      <c r="BL190" s="42">
        <f t="shared" si="5"/>
        <v>0</v>
      </c>
    </row>
    <row r="191" spans="1:64" s="37" customFormat="1" x14ac:dyDescent="0.2">
      <c r="A191" s="7"/>
      <c r="B191" s="37">
        <v>7</v>
      </c>
      <c r="C191" s="7" t="s">
        <v>193</v>
      </c>
      <c r="D191" s="42">
        <f>IF(D85="－","－",MAX(D85:D91))</f>
        <v>4.8341172119999998</v>
      </c>
      <c r="E191" s="42">
        <f>IF(E85="－","－",SUM(E85:E91))</f>
        <v>347</v>
      </c>
      <c r="F191" s="42">
        <f t="shared" ref="F191:BL191" si="6">IF(F85="－","－",SUM(F85:F91))</f>
        <v>0</v>
      </c>
      <c r="G191" s="42">
        <f t="shared" si="6"/>
        <v>6</v>
      </c>
      <c r="H191" s="42">
        <f t="shared" si="6"/>
        <v>341</v>
      </c>
      <c r="I191" s="42">
        <f t="shared" si="6"/>
        <v>0</v>
      </c>
      <c r="J191" s="42">
        <f t="shared" si="6"/>
        <v>0</v>
      </c>
      <c r="K191" s="42">
        <f t="shared" si="6"/>
        <v>0</v>
      </c>
      <c r="L191" s="42">
        <f t="shared" si="6"/>
        <v>0</v>
      </c>
      <c r="M191" s="42">
        <f t="shared" si="6"/>
        <v>0</v>
      </c>
      <c r="N191" s="42">
        <f t="shared" si="6"/>
        <v>0</v>
      </c>
      <c r="O191" s="42">
        <f t="shared" si="6"/>
        <v>5.7876450000000001E-3</v>
      </c>
      <c r="P191" s="42">
        <f t="shared" si="6"/>
        <v>9.2186229999999987E-3</v>
      </c>
      <c r="Q191" s="42">
        <f t="shared" si="6"/>
        <v>5.3780299999999998E-3</v>
      </c>
      <c r="R191" s="42">
        <f t="shared" si="6"/>
        <v>4.09615E-4</v>
      </c>
      <c r="S191" s="42">
        <f t="shared" si="6"/>
        <v>8.6843429999999989E-3</v>
      </c>
      <c r="T191" s="42">
        <f t="shared" si="6"/>
        <v>5.3428000000000004E-4</v>
      </c>
      <c r="U191" s="42">
        <f t="shared" si="6"/>
        <v>8.7000000000000008E-2</v>
      </c>
      <c r="V191" s="42">
        <f t="shared" si="6"/>
        <v>0.20879999999999999</v>
      </c>
      <c r="W191" s="42">
        <f t="shared" si="6"/>
        <v>9.2787645000000002E-2</v>
      </c>
      <c r="X191" s="42">
        <f t="shared" si="6"/>
        <v>0.21801862299999999</v>
      </c>
      <c r="Y191" s="42">
        <f t="shared" si="6"/>
        <v>0.310806268</v>
      </c>
      <c r="Z191" s="42">
        <f t="shared" si="6"/>
        <v>0</v>
      </c>
      <c r="AA191" s="42">
        <f t="shared" si="6"/>
        <v>0</v>
      </c>
      <c r="AB191" s="42">
        <f t="shared" si="6"/>
        <v>0</v>
      </c>
      <c r="AC191" s="42">
        <f t="shared" si="6"/>
        <v>0</v>
      </c>
      <c r="AD191" s="42">
        <f t="shared" si="6"/>
        <v>0</v>
      </c>
      <c r="AE191" s="42">
        <f t="shared" si="6"/>
        <v>0</v>
      </c>
      <c r="AF191" s="42">
        <f t="shared" si="6"/>
        <v>0</v>
      </c>
      <c r="AG191" s="42">
        <f t="shared" si="6"/>
        <v>6.1890505884461397E-3</v>
      </c>
      <c r="AH191" s="42">
        <f t="shared" si="6"/>
        <v>1.0528499851609524E-2</v>
      </c>
      <c r="AI191" s="42">
        <f t="shared" si="6"/>
        <v>3.371965493015483E-2</v>
      </c>
      <c r="AJ191" s="42">
        <f t="shared" si="6"/>
        <v>0</v>
      </c>
      <c r="AK191" s="42">
        <f t="shared" si="6"/>
        <v>0</v>
      </c>
      <c r="AL191" s="42">
        <f t="shared" si="6"/>
        <v>0</v>
      </c>
      <c r="AM191" s="42">
        <f t="shared" si="6"/>
        <v>6.1890505884461397E-3</v>
      </c>
      <c r="AN191" s="42">
        <f t="shared" si="6"/>
        <v>1.0528499851609524E-2</v>
      </c>
      <c r="AO191" s="42">
        <f t="shared" si="6"/>
        <v>3.371965493015483E-2</v>
      </c>
      <c r="AP191" s="42">
        <f t="shared" si="6"/>
        <v>0.27208855799999998</v>
      </c>
      <c r="AQ191" s="42">
        <f t="shared" si="6"/>
        <v>0.14650922399999999</v>
      </c>
      <c r="AR191" s="42">
        <f t="shared" si="6"/>
        <v>0.41859778199999997</v>
      </c>
      <c r="AS191" s="42">
        <f t="shared" si="6"/>
        <v>0</v>
      </c>
      <c r="AT191" s="42">
        <f t="shared" si="6"/>
        <v>0</v>
      </c>
      <c r="AU191" s="42">
        <f t="shared" si="6"/>
        <v>0</v>
      </c>
      <c r="AV191" s="42">
        <f t="shared" si="6"/>
        <v>0</v>
      </c>
      <c r="AW191" s="42">
        <f t="shared" si="6"/>
        <v>0</v>
      </c>
      <c r="AX191" s="42">
        <f t="shared" si="6"/>
        <v>0</v>
      </c>
      <c r="AY191" s="42">
        <f t="shared" si="6"/>
        <v>0</v>
      </c>
      <c r="AZ191" s="42">
        <f t="shared" si="6"/>
        <v>0</v>
      </c>
      <c r="BA191" s="42">
        <f t="shared" si="6"/>
        <v>0</v>
      </c>
      <c r="BB191" s="42">
        <f t="shared" si="6"/>
        <v>0.75272867700000001</v>
      </c>
      <c r="BC191" s="42">
        <f t="shared" si="6"/>
        <v>41.663807034000001</v>
      </c>
      <c r="BD191" s="42">
        <f t="shared" si="6"/>
        <v>97.341875044999995</v>
      </c>
      <c r="BE191" s="42">
        <f t="shared" si="6"/>
        <v>0.34214939600000005</v>
      </c>
      <c r="BF191" s="42">
        <f t="shared" si="6"/>
        <v>0.68429879599999999</v>
      </c>
      <c r="BG191" s="42">
        <f t="shared" si="6"/>
        <v>1.9328911189999998</v>
      </c>
      <c r="BH191" s="42">
        <f t="shared" si="6"/>
        <v>20.202816696999999</v>
      </c>
      <c r="BI191" s="42">
        <f t="shared" si="6"/>
        <v>0</v>
      </c>
      <c r="BJ191" s="42">
        <f t="shared" si="6"/>
        <v>0</v>
      </c>
      <c r="BK191" s="42">
        <f t="shared" si="6"/>
        <v>0</v>
      </c>
      <c r="BL191" s="42">
        <f t="shared" si="6"/>
        <v>0</v>
      </c>
    </row>
    <row r="192" spans="1:64" s="37" customFormat="1" x14ac:dyDescent="0.2">
      <c r="A192" s="7"/>
      <c r="B192" s="37">
        <v>8</v>
      </c>
      <c r="C192" s="7" t="s">
        <v>201</v>
      </c>
      <c r="D192" s="42">
        <f>IF(D92="－","－",MAX(D92:D114))</f>
        <v>5.5595754550000001</v>
      </c>
      <c r="E192" s="42">
        <f>IF(E92="－","－",SUM(E92:E114))</f>
        <v>159</v>
      </c>
      <c r="F192" s="42">
        <f t="shared" ref="F192:BL192" si="7">IF(F92="－","－",SUM(F92:F114))</f>
        <v>2</v>
      </c>
      <c r="G192" s="42">
        <f t="shared" si="7"/>
        <v>17</v>
      </c>
      <c r="H192" s="42">
        <f t="shared" si="7"/>
        <v>140</v>
      </c>
      <c r="I192" s="42">
        <f t="shared" si="7"/>
        <v>0.1552576948546987</v>
      </c>
      <c r="J192" s="42">
        <f t="shared" si="7"/>
        <v>9.2773844409059922</v>
      </c>
      <c r="K192" s="42">
        <f t="shared" si="7"/>
        <v>1.23956948615403E-2</v>
      </c>
      <c r="L192" s="42">
        <f t="shared" si="7"/>
        <v>0.14286199999315841</v>
      </c>
      <c r="M192" s="42">
        <f t="shared" si="7"/>
        <v>0.88664013575105749</v>
      </c>
      <c r="N192" s="42">
        <f t="shared" si="7"/>
        <v>8.5460020000096328</v>
      </c>
      <c r="O192" s="42">
        <f t="shared" si="7"/>
        <v>0.67321141399999984</v>
      </c>
      <c r="P192" s="42">
        <f t="shared" si="7"/>
        <v>1.1577446360000001</v>
      </c>
      <c r="Q192" s="42">
        <f t="shared" si="7"/>
        <v>0.62971016999999996</v>
      </c>
      <c r="R192" s="42">
        <f t="shared" si="7"/>
        <v>4.3501244000000001E-2</v>
      </c>
      <c r="S192" s="42">
        <f t="shared" si="7"/>
        <v>1.1010038790000001</v>
      </c>
      <c r="T192" s="42">
        <f t="shared" si="7"/>
        <v>5.6740756999999982E-2</v>
      </c>
      <c r="U192" s="42">
        <f t="shared" si="7"/>
        <v>0.34939999999999999</v>
      </c>
      <c r="V192" s="42">
        <f t="shared" si="7"/>
        <v>0.83239999999999992</v>
      </c>
      <c r="W192" s="42">
        <f t="shared" si="7"/>
        <v>1.1778691088546986</v>
      </c>
      <c r="X192" s="42">
        <f t="shared" si="7"/>
        <v>11.267529076905994</v>
      </c>
      <c r="Y192" s="42">
        <f t="shared" si="7"/>
        <v>12.445398185760689</v>
      </c>
      <c r="Z192" s="42">
        <f t="shared" si="7"/>
        <v>1.2765983888797161E-3</v>
      </c>
      <c r="AA192" s="42">
        <f t="shared" si="7"/>
        <v>2.7319205522025926E-4</v>
      </c>
      <c r="AB192" s="42">
        <f t="shared" si="7"/>
        <v>2.73191801407E-4</v>
      </c>
      <c r="AC192" s="42">
        <f t="shared" si="7"/>
        <v>1.1774938499437841E-4</v>
      </c>
      <c r="AD192" s="42">
        <f t="shared" si="7"/>
        <v>0.13266423937573632</v>
      </c>
      <c r="AE192" s="42">
        <f t="shared" si="7"/>
        <v>1.1939781543816264</v>
      </c>
      <c r="AF192" s="42">
        <f t="shared" si="7"/>
        <v>1.3266423937573633</v>
      </c>
      <c r="AG192" s="42">
        <f t="shared" si="7"/>
        <v>2.5794085428341208E-2</v>
      </c>
      <c r="AH192" s="42">
        <f t="shared" si="7"/>
        <v>4.387959360223561E-2</v>
      </c>
      <c r="AI192" s="42">
        <f t="shared" si="7"/>
        <v>0.14053329302337622</v>
      </c>
      <c r="AJ192" s="42">
        <f t="shared" si="7"/>
        <v>1.070947314201612E-5</v>
      </c>
      <c r="AK192" s="42">
        <f t="shared" si="7"/>
        <v>1.2941782260481824E-5</v>
      </c>
      <c r="AL192" s="42">
        <f t="shared" si="7"/>
        <v>3.2368450626431432E-5</v>
      </c>
      <c r="AM192" s="42">
        <f t="shared" si="7"/>
        <v>2.5922544286477601E-2</v>
      </c>
      <c r="AN192" s="42">
        <f t="shared" si="7"/>
        <v>0.17655677476023243</v>
      </c>
      <c r="AO192" s="42">
        <f t="shared" si="7"/>
        <v>1.3345438158556291</v>
      </c>
      <c r="AP192" s="42">
        <f t="shared" si="7"/>
        <v>422.63198476299993</v>
      </c>
      <c r="AQ192" s="42">
        <f t="shared" si="7"/>
        <v>227.571068717</v>
      </c>
      <c r="AR192" s="42">
        <f t="shared" si="7"/>
        <v>650.20305347999999</v>
      </c>
      <c r="AS192" s="42">
        <f t="shared" si="7"/>
        <v>22.394890561</v>
      </c>
      <c r="AT192" s="42">
        <f t="shared" si="7"/>
        <v>2093.606549012</v>
      </c>
      <c r="AU192" s="42">
        <f t="shared" si="7"/>
        <v>4990.6085644729992</v>
      </c>
      <c r="AV192" s="42">
        <f t="shared" si="7"/>
        <v>1182.404990254</v>
      </c>
      <c r="AW192" s="42">
        <f t="shared" si="7"/>
        <v>2817.4333107550005</v>
      </c>
      <c r="AX192" s="42">
        <f t="shared" si="7"/>
        <v>1120.377133361</v>
      </c>
      <c r="AY192" s="42">
        <f t="shared" si="7"/>
        <v>2669.6048883660005</v>
      </c>
      <c r="AZ192" s="42">
        <f t="shared" si="7"/>
        <v>0.118829617</v>
      </c>
      <c r="BA192" s="42">
        <f t="shared" si="7"/>
        <v>0.23765923600000002</v>
      </c>
      <c r="BB192" s="42">
        <f t="shared" si="7"/>
        <v>18.174610559000001</v>
      </c>
      <c r="BC192" s="42">
        <f t="shared" si="7"/>
        <v>1621.4821382149998</v>
      </c>
      <c r="BD192" s="42">
        <f t="shared" si="7"/>
        <v>3653.4068514140004</v>
      </c>
      <c r="BE192" s="42">
        <f t="shared" si="7"/>
        <v>0.53012961599999997</v>
      </c>
      <c r="BF192" s="42">
        <f t="shared" si="7"/>
        <v>1.0602592380000002</v>
      </c>
      <c r="BG192" s="42">
        <f t="shared" si="7"/>
        <v>24.896580501000003</v>
      </c>
      <c r="BH192" s="42">
        <f t="shared" si="7"/>
        <v>331.11589719200009</v>
      </c>
      <c r="BI192" s="42">
        <f t="shared" si="7"/>
        <v>0.03</v>
      </c>
      <c r="BJ192" s="42">
        <f t="shared" si="7"/>
        <v>0.03</v>
      </c>
      <c r="BK192" s="42">
        <f t="shared" si="7"/>
        <v>0.21</v>
      </c>
      <c r="BL192" s="42">
        <f t="shared" si="7"/>
        <v>0.21</v>
      </c>
    </row>
    <row r="193" spans="1:64" s="37" customFormat="1" x14ac:dyDescent="0.2">
      <c r="A193" s="7"/>
      <c r="B193" s="37">
        <v>9</v>
      </c>
      <c r="C193" s="7" t="s">
        <v>225</v>
      </c>
      <c r="D193" s="42">
        <f>IF(D115="－","－",MAX(D115:D122))</f>
        <v>4.9753043019999996</v>
      </c>
      <c r="E193" s="42">
        <f>IF(E115="－","－",SUM(E115:E122))</f>
        <v>264</v>
      </c>
      <c r="F193" s="42">
        <f t="shared" ref="F193:BL193" si="8">IF(F115="－","－",SUM(F115:F122))</f>
        <v>0</v>
      </c>
      <c r="G193" s="42">
        <f t="shared" si="8"/>
        <v>4</v>
      </c>
      <c r="H193" s="42">
        <f t="shared" si="8"/>
        <v>260</v>
      </c>
      <c r="I193" s="42">
        <f t="shared" si="8"/>
        <v>0</v>
      </c>
      <c r="J193" s="42">
        <f t="shared" si="8"/>
        <v>0</v>
      </c>
      <c r="K193" s="42">
        <f t="shared" si="8"/>
        <v>0</v>
      </c>
      <c r="L193" s="42">
        <f t="shared" si="8"/>
        <v>0</v>
      </c>
      <c r="M193" s="42">
        <f t="shared" si="8"/>
        <v>0</v>
      </c>
      <c r="N193" s="42">
        <f t="shared" si="8"/>
        <v>0</v>
      </c>
      <c r="O193" s="42">
        <f t="shared" si="8"/>
        <v>6.3612059999999995E-3</v>
      </c>
      <c r="P193" s="42">
        <f t="shared" si="8"/>
        <v>9.7658909999999988E-3</v>
      </c>
      <c r="Q193" s="42">
        <f t="shared" si="8"/>
        <v>5.9118829999999997E-3</v>
      </c>
      <c r="R193" s="42">
        <f t="shared" si="8"/>
        <v>4.4932299999999995E-4</v>
      </c>
      <c r="S193" s="42">
        <f t="shared" si="8"/>
        <v>9.1798160000000004E-3</v>
      </c>
      <c r="T193" s="42">
        <f t="shared" si="8"/>
        <v>5.8607500000000003E-4</v>
      </c>
      <c r="U193" s="42">
        <f t="shared" si="8"/>
        <v>1.4999999999999999E-2</v>
      </c>
      <c r="V193" s="42">
        <f t="shared" si="8"/>
        <v>3.5999999999999997E-2</v>
      </c>
      <c r="W193" s="42">
        <f t="shared" si="8"/>
        <v>2.1361205999999997E-2</v>
      </c>
      <c r="X193" s="42">
        <f t="shared" si="8"/>
        <v>4.5765891000000003E-2</v>
      </c>
      <c r="Y193" s="42">
        <f t="shared" si="8"/>
        <v>6.7127096999999997E-2</v>
      </c>
      <c r="Z193" s="42">
        <f t="shared" si="8"/>
        <v>0</v>
      </c>
      <c r="AA193" s="42">
        <f t="shared" si="8"/>
        <v>0</v>
      </c>
      <c r="AB193" s="42">
        <f t="shared" si="8"/>
        <v>0</v>
      </c>
      <c r="AC193" s="42">
        <f t="shared" si="8"/>
        <v>0</v>
      </c>
      <c r="AD193" s="42">
        <f t="shared" si="8"/>
        <v>0</v>
      </c>
      <c r="AE193" s="42">
        <f t="shared" si="8"/>
        <v>0</v>
      </c>
      <c r="AF193" s="42">
        <f t="shared" si="8"/>
        <v>0</v>
      </c>
      <c r="AG193" s="42">
        <f t="shared" si="8"/>
        <v>1.0161684875881092E-3</v>
      </c>
      <c r="AH193" s="42">
        <f t="shared" si="8"/>
        <v>1.728654438655634E-3</v>
      </c>
      <c r="AI193" s="42">
        <f t="shared" si="8"/>
        <v>5.5363662427214229E-3</v>
      </c>
      <c r="AJ193" s="42">
        <f t="shared" si="8"/>
        <v>0</v>
      </c>
      <c r="AK193" s="42">
        <f t="shared" si="8"/>
        <v>0</v>
      </c>
      <c r="AL193" s="42">
        <f t="shared" si="8"/>
        <v>0</v>
      </c>
      <c r="AM193" s="42">
        <f t="shared" si="8"/>
        <v>1.0161684875881092E-3</v>
      </c>
      <c r="AN193" s="42">
        <f t="shared" si="8"/>
        <v>1.728654438655634E-3</v>
      </c>
      <c r="AO193" s="42">
        <f t="shared" si="8"/>
        <v>5.5363662427214229E-3</v>
      </c>
      <c r="AP193" s="42">
        <f t="shared" si="8"/>
        <v>8.0122789999999985E-2</v>
      </c>
      <c r="AQ193" s="42">
        <f t="shared" si="8"/>
        <v>4.3143039000000001E-2</v>
      </c>
      <c r="AR193" s="42">
        <f t="shared" si="8"/>
        <v>0.12326582899999999</v>
      </c>
      <c r="AS193" s="42">
        <f t="shared" si="8"/>
        <v>0</v>
      </c>
      <c r="AT193" s="42">
        <f t="shared" si="8"/>
        <v>0</v>
      </c>
      <c r="AU193" s="42">
        <f t="shared" si="8"/>
        <v>0</v>
      </c>
      <c r="AV193" s="42">
        <f t="shared" si="8"/>
        <v>0</v>
      </c>
      <c r="AW193" s="42">
        <f t="shared" si="8"/>
        <v>0</v>
      </c>
      <c r="AX193" s="42">
        <f t="shared" si="8"/>
        <v>0</v>
      </c>
      <c r="AY193" s="42">
        <f t="shared" si="8"/>
        <v>0</v>
      </c>
      <c r="AZ193" s="42">
        <f t="shared" si="8"/>
        <v>0</v>
      </c>
      <c r="BA193" s="42">
        <f t="shared" si="8"/>
        <v>0</v>
      </c>
      <c r="BB193" s="42">
        <f t="shared" si="8"/>
        <v>0.90585903800000001</v>
      </c>
      <c r="BC193" s="42">
        <f t="shared" si="8"/>
        <v>72.032362035000006</v>
      </c>
      <c r="BD193" s="42">
        <f t="shared" si="8"/>
        <v>156.46997222599998</v>
      </c>
      <c r="BE193" s="42">
        <f t="shared" si="8"/>
        <v>0.41175410800000001</v>
      </c>
      <c r="BF193" s="42">
        <f t="shared" si="8"/>
        <v>0.82350821600000002</v>
      </c>
      <c r="BG193" s="42">
        <f t="shared" si="8"/>
        <v>3.0319995100000003</v>
      </c>
      <c r="BH193" s="42">
        <f t="shared" si="8"/>
        <v>11.748818940999998</v>
      </c>
      <c r="BI193" s="42">
        <f t="shared" si="8"/>
        <v>0</v>
      </c>
      <c r="BJ193" s="42">
        <f t="shared" si="8"/>
        <v>0</v>
      </c>
      <c r="BK193" s="42">
        <f t="shared" si="8"/>
        <v>0</v>
      </c>
      <c r="BL193" s="42">
        <f t="shared" si="8"/>
        <v>0</v>
      </c>
    </row>
    <row r="194" spans="1:64" s="37" customFormat="1" x14ac:dyDescent="0.2">
      <c r="A194" s="7"/>
      <c r="B194" s="37">
        <v>10</v>
      </c>
      <c r="C194" s="7" t="s">
        <v>3</v>
      </c>
      <c r="D194" s="42" t="str">
        <f>IF(D123="－","－",MAX(D123:D132))</f>
        <v>－</v>
      </c>
      <c r="E194" s="42" t="str">
        <f>IF(E123="－","－",SUM(E123:E132))</f>
        <v>－</v>
      </c>
      <c r="F194" s="42" t="str">
        <f t="shared" ref="F194:BL194" si="9">IF(F123="－","－",SUM(F123:F132))</f>
        <v>－</v>
      </c>
      <c r="G194" s="42" t="str">
        <f t="shared" si="9"/>
        <v>－</v>
      </c>
      <c r="H194" s="42" t="str">
        <f t="shared" si="9"/>
        <v>－</v>
      </c>
      <c r="I194" s="42" t="str">
        <f t="shared" si="9"/>
        <v>－</v>
      </c>
      <c r="J194" s="42" t="str">
        <f t="shared" si="9"/>
        <v>－</v>
      </c>
      <c r="K194" s="42" t="str">
        <f t="shared" si="9"/>
        <v>－</v>
      </c>
      <c r="L194" s="42" t="str">
        <f t="shared" si="9"/>
        <v>－</v>
      </c>
      <c r="M194" s="42" t="str">
        <f t="shared" si="9"/>
        <v>－</v>
      </c>
      <c r="N194" s="42" t="str">
        <f t="shared" si="9"/>
        <v>－</v>
      </c>
      <c r="O194" s="42" t="str">
        <f t="shared" si="9"/>
        <v>－</v>
      </c>
      <c r="P194" s="42" t="str">
        <f t="shared" si="9"/>
        <v>－</v>
      </c>
      <c r="Q194" s="42" t="str">
        <f t="shared" si="9"/>
        <v>－</v>
      </c>
      <c r="R194" s="42" t="str">
        <f t="shared" si="9"/>
        <v>－</v>
      </c>
      <c r="S194" s="42" t="str">
        <f t="shared" si="9"/>
        <v>－</v>
      </c>
      <c r="T194" s="42" t="str">
        <f t="shared" si="9"/>
        <v>－</v>
      </c>
      <c r="U194" s="42" t="str">
        <f t="shared" si="9"/>
        <v>－</v>
      </c>
      <c r="V194" s="42" t="str">
        <f t="shared" si="9"/>
        <v>－</v>
      </c>
      <c r="W194" s="42" t="str">
        <f t="shared" si="9"/>
        <v>－</v>
      </c>
      <c r="X194" s="42" t="str">
        <f t="shared" si="9"/>
        <v>－</v>
      </c>
      <c r="Y194" s="42" t="str">
        <f t="shared" si="9"/>
        <v>－</v>
      </c>
      <c r="Z194" s="42" t="str">
        <f t="shared" si="9"/>
        <v>－</v>
      </c>
      <c r="AA194" s="42" t="str">
        <f t="shared" si="9"/>
        <v>－</v>
      </c>
      <c r="AB194" s="42" t="str">
        <f t="shared" si="9"/>
        <v>－</v>
      </c>
      <c r="AC194" s="42" t="str">
        <f t="shared" si="9"/>
        <v>－</v>
      </c>
      <c r="AD194" s="42" t="str">
        <f t="shared" si="9"/>
        <v>－</v>
      </c>
      <c r="AE194" s="42" t="str">
        <f t="shared" si="9"/>
        <v>－</v>
      </c>
      <c r="AF194" s="42" t="str">
        <f t="shared" si="9"/>
        <v>－</v>
      </c>
      <c r="AG194" s="42" t="str">
        <f t="shared" si="9"/>
        <v>－</v>
      </c>
      <c r="AH194" s="42" t="str">
        <f t="shared" si="9"/>
        <v>－</v>
      </c>
      <c r="AI194" s="42" t="str">
        <f t="shared" si="9"/>
        <v>－</v>
      </c>
      <c r="AJ194" s="42" t="str">
        <f t="shared" si="9"/>
        <v>－</v>
      </c>
      <c r="AK194" s="42" t="str">
        <f t="shared" si="9"/>
        <v>－</v>
      </c>
      <c r="AL194" s="42" t="str">
        <f t="shared" si="9"/>
        <v>－</v>
      </c>
      <c r="AM194" s="42" t="str">
        <f t="shared" si="9"/>
        <v>－</v>
      </c>
      <c r="AN194" s="42" t="str">
        <f t="shared" si="9"/>
        <v>－</v>
      </c>
      <c r="AO194" s="42" t="str">
        <f t="shared" si="9"/>
        <v>－</v>
      </c>
      <c r="AP194" s="42" t="str">
        <f t="shared" si="9"/>
        <v>－</v>
      </c>
      <c r="AQ194" s="42" t="str">
        <f t="shared" si="9"/>
        <v>－</v>
      </c>
      <c r="AR194" s="42" t="str">
        <f t="shared" si="9"/>
        <v>－</v>
      </c>
      <c r="AS194" s="42" t="str">
        <f t="shared" si="9"/>
        <v>－</v>
      </c>
      <c r="AT194" s="42" t="str">
        <f t="shared" si="9"/>
        <v>－</v>
      </c>
      <c r="AU194" s="42" t="str">
        <f t="shared" si="9"/>
        <v>－</v>
      </c>
      <c r="AV194" s="42" t="str">
        <f t="shared" si="9"/>
        <v>－</v>
      </c>
      <c r="AW194" s="42" t="str">
        <f t="shared" si="9"/>
        <v>－</v>
      </c>
      <c r="AX194" s="42" t="str">
        <f t="shared" si="9"/>
        <v>－</v>
      </c>
      <c r="AY194" s="42" t="str">
        <f t="shared" si="9"/>
        <v>－</v>
      </c>
      <c r="AZ194" s="42" t="str">
        <f t="shared" si="9"/>
        <v>－</v>
      </c>
      <c r="BA194" s="42" t="str">
        <f t="shared" si="9"/>
        <v>－</v>
      </c>
      <c r="BB194" s="42" t="str">
        <f t="shared" si="9"/>
        <v>－</v>
      </c>
      <c r="BC194" s="42" t="str">
        <f t="shared" si="9"/>
        <v>－</v>
      </c>
      <c r="BD194" s="42" t="str">
        <f t="shared" si="9"/>
        <v>－</v>
      </c>
      <c r="BE194" s="42" t="str">
        <f t="shared" si="9"/>
        <v>－</v>
      </c>
      <c r="BF194" s="42" t="str">
        <f t="shared" si="9"/>
        <v>－</v>
      </c>
      <c r="BG194" s="42" t="str">
        <f t="shared" si="9"/>
        <v>－</v>
      </c>
      <c r="BH194" s="42" t="str">
        <f t="shared" si="9"/>
        <v>－</v>
      </c>
      <c r="BI194" s="42" t="str">
        <f t="shared" si="9"/>
        <v>－</v>
      </c>
      <c r="BJ194" s="42" t="str">
        <f t="shared" si="9"/>
        <v>－</v>
      </c>
      <c r="BK194" s="42" t="str">
        <f t="shared" si="9"/>
        <v>－</v>
      </c>
      <c r="BL194" s="42" t="str">
        <f t="shared" si="9"/>
        <v>－</v>
      </c>
    </row>
    <row r="195" spans="1:64" s="37" customFormat="1" x14ac:dyDescent="0.2">
      <c r="A195" s="7"/>
      <c r="B195" s="37">
        <v>11</v>
      </c>
      <c r="C195" s="7" t="s">
        <v>14</v>
      </c>
      <c r="D195" s="42" t="str">
        <f>IF(D133="－","－",MAX(D133:D150))</f>
        <v>－</v>
      </c>
      <c r="E195" s="42" t="str">
        <f>IF(E133="－","－",SUM(E133:E150))</f>
        <v>－</v>
      </c>
      <c r="F195" s="42" t="str">
        <f t="shared" ref="F195:BL195" si="10">IF(F133="－","－",SUM(F133:F150))</f>
        <v>－</v>
      </c>
      <c r="G195" s="42" t="str">
        <f t="shared" si="10"/>
        <v>－</v>
      </c>
      <c r="H195" s="42" t="str">
        <f t="shared" si="10"/>
        <v>－</v>
      </c>
      <c r="I195" s="42" t="str">
        <f t="shared" si="10"/>
        <v>－</v>
      </c>
      <c r="J195" s="42" t="str">
        <f t="shared" si="10"/>
        <v>－</v>
      </c>
      <c r="K195" s="42" t="str">
        <f t="shared" si="10"/>
        <v>－</v>
      </c>
      <c r="L195" s="42" t="str">
        <f t="shared" si="10"/>
        <v>－</v>
      </c>
      <c r="M195" s="42" t="str">
        <f t="shared" si="10"/>
        <v>－</v>
      </c>
      <c r="N195" s="42" t="str">
        <f t="shared" si="10"/>
        <v>－</v>
      </c>
      <c r="O195" s="42" t="str">
        <f t="shared" si="10"/>
        <v>－</v>
      </c>
      <c r="P195" s="42" t="str">
        <f t="shared" si="10"/>
        <v>－</v>
      </c>
      <c r="Q195" s="42" t="str">
        <f t="shared" si="10"/>
        <v>－</v>
      </c>
      <c r="R195" s="42" t="str">
        <f t="shared" si="10"/>
        <v>－</v>
      </c>
      <c r="S195" s="42" t="str">
        <f t="shared" si="10"/>
        <v>－</v>
      </c>
      <c r="T195" s="42" t="str">
        <f t="shared" si="10"/>
        <v>－</v>
      </c>
      <c r="U195" s="42" t="str">
        <f t="shared" si="10"/>
        <v>－</v>
      </c>
      <c r="V195" s="42" t="str">
        <f t="shared" si="10"/>
        <v>－</v>
      </c>
      <c r="W195" s="42" t="str">
        <f t="shared" si="10"/>
        <v>－</v>
      </c>
      <c r="X195" s="42" t="str">
        <f t="shared" si="10"/>
        <v>－</v>
      </c>
      <c r="Y195" s="42" t="str">
        <f t="shared" si="10"/>
        <v>－</v>
      </c>
      <c r="Z195" s="42" t="str">
        <f t="shared" si="10"/>
        <v>－</v>
      </c>
      <c r="AA195" s="42" t="str">
        <f t="shared" si="10"/>
        <v>－</v>
      </c>
      <c r="AB195" s="42" t="str">
        <f t="shared" si="10"/>
        <v>－</v>
      </c>
      <c r="AC195" s="42" t="str">
        <f t="shared" si="10"/>
        <v>－</v>
      </c>
      <c r="AD195" s="42" t="str">
        <f t="shared" si="10"/>
        <v>－</v>
      </c>
      <c r="AE195" s="42" t="str">
        <f t="shared" si="10"/>
        <v>－</v>
      </c>
      <c r="AF195" s="42" t="str">
        <f t="shared" si="10"/>
        <v>－</v>
      </c>
      <c r="AG195" s="42" t="str">
        <f t="shared" si="10"/>
        <v>－</v>
      </c>
      <c r="AH195" s="42" t="str">
        <f t="shared" si="10"/>
        <v>－</v>
      </c>
      <c r="AI195" s="42" t="str">
        <f t="shared" si="10"/>
        <v>－</v>
      </c>
      <c r="AJ195" s="42" t="str">
        <f t="shared" si="10"/>
        <v>－</v>
      </c>
      <c r="AK195" s="42" t="str">
        <f t="shared" si="10"/>
        <v>－</v>
      </c>
      <c r="AL195" s="42" t="str">
        <f t="shared" si="10"/>
        <v>－</v>
      </c>
      <c r="AM195" s="42" t="str">
        <f t="shared" si="10"/>
        <v>－</v>
      </c>
      <c r="AN195" s="42" t="str">
        <f t="shared" si="10"/>
        <v>－</v>
      </c>
      <c r="AO195" s="42" t="str">
        <f t="shared" si="10"/>
        <v>－</v>
      </c>
      <c r="AP195" s="42" t="str">
        <f t="shared" si="10"/>
        <v>－</v>
      </c>
      <c r="AQ195" s="42" t="str">
        <f t="shared" si="10"/>
        <v>－</v>
      </c>
      <c r="AR195" s="42" t="str">
        <f t="shared" si="10"/>
        <v>－</v>
      </c>
      <c r="AS195" s="42" t="str">
        <f t="shared" si="10"/>
        <v>－</v>
      </c>
      <c r="AT195" s="42" t="str">
        <f t="shared" si="10"/>
        <v>－</v>
      </c>
      <c r="AU195" s="42" t="str">
        <f t="shared" si="10"/>
        <v>－</v>
      </c>
      <c r="AV195" s="42" t="str">
        <f t="shared" si="10"/>
        <v>－</v>
      </c>
      <c r="AW195" s="42" t="str">
        <f t="shared" si="10"/>
        <v>－</v>
      </c>
      <c r="AX195" s="42" t="str">
        <f t="shared" si="10"/>
        <v>－</v>
      </c>
      <c r="AY195" s="42" t="str">
        <f t="shared" si="10"/>
        <v>－</v>
      </c>
      <c r="AZ195" s="42" t="str">
        <f t="shared" si="10"/>
        <v>－</v>
      </c>
      <c r="BA195" s="42" t="str">
        <f t="shared" si="10"/>
        <v>－</v>
      </c>
      <c r="BB195" s="42" t="str">
        <f t="shared" si="10"/>
        <v>－</v>
      </c>
      <c r="BC195" s="42" t="str">
        <f t="shared" si="10"/>
        <v>－</v>
      </c>
      <c r="BD195" s="42" t="str">
        <f t="shared" si="10"/>
        <v>－</v>
      </c>
      <c r="BE195" s="42" t="str">
        <f t="shared" si="10"/>
        <v>－</v>
      </c>
      <c r="BF195" s="42" t="str">
        <f t="shared" si="10"/>
        <v>－</v>
      </c>
      <c r="BG195" s="42" t="str">
        <f t="shared" si="10"/>
        <v>－</v>
      </c>
      <c r="BH195" s="42" t="str">
        <f t="shared" si="10"/>
        <v>－</v>
      </c>
      <c r="BI195" s="42" t="str">
        <f t="shared" si="10"/>
        <v>－</v>
      </c>
      <c r="BJ195" s="42" t="str">
        <f t="shared" si="10"/>
        <v>－</v>
      </c>
      <c r="BK195" s="42" t="str">
        <f t="shared" si="10"/>
        <v>－</v>
      </c>
      <c r="BL195" s="42" t="str">
        <f t="shared" si="10"/>
        <v>－</v>
      </c>
    </row>
    <row r="196" spans="1:64" s="37" customFormat="1" x14ac:dyDescent="0.2">
      <c r="A196" s="7"/>
      <c r="B196" s="37">
        <v>12</v>
      </c>
      <c r="C196" s="7" t="s">
        <v>235</v>
      </c>
      <c r="D196" s="42">
        <f>IF(D151="－","－",MAX(D151:D169))</f>
        <v>5.2561520870000003</v>
      </c>
      <c r="E196" s="42">
        <f>IF(E151="－","－",SUM(E151:E169))</f>
        <v>179</v>
      </c>
      <c r="F196" s="42">
        <f t="shared" ref="F196:BL196" si="11">IF(F151="－","－",SUM(F151:F169))</f>
        <v>0</v>
      </c>
      <c r="G196" s="42">
        <f t="shared" si="11"/>
        <v>27</v>
      </c>
      <c r="H196" s="42">
        <f t="shared" si="11"/>
        <v>152</v>
      </c>
      <c r="I196" s="42">
        <f t="shared" si="11"/>
        <v>1.661721437589129E-5</v>
      </c>
      <c r="J196" s="42">
        <f t="shared" si="11"/>
        <v>6.8710629144816446E-2</v>
      </c>
      <c r="K196" s="42">
        <f t="shared" si="11"/>
        <v>1.661721437589129E-5</v>
      </c>
      <c r="L196" s="42">
        <f t="shared" si="11"/>
        <v>0</v>
      </c>
      <c r="M196" s="42">
        <f t="shared" si="11"/>
        <v>3.4222463591959506E-3</v>
      </c>
      <c r="N196" s="42">
        <f t="shared" si="11"/>
        <v>6.5304999999996394E-2</v>
      </c>
      <c r="O196" s="42">
        <f t="shared" si="11"/>
        <v>0.10532451899999999</v>
      </c>
      <c r="P196" s="42">
        <f t="shared" si="11"/>
        <v>0.18596120599999999</v>
      </c>
      <c r="Q196" s="42">
        <f t="shared" si="11"/>
        <v>9.5677122000000003E-2</v>
      </c>
      <c r="R196" s="42">
        <f t="shared" si="11"/>
        <v>9.6473969999999985E-3</v>
      </c>
      <c r="S196" s="42">
        <f t="shared" si="11"/>
        <v>0.17337764100000003</v>
      </c>
      <c r="T196" s="42">
        <f t="shared" si="11"/>
        <v>1.2583565E-2</v>
      </c>
      <c r="U196" s="42">
        <f t="shared" si="11"/>
        <v>0.30900000000000011</v>
      </c>
      <c r="V196" s="42">
        <f t="shared" si="11"/>
        <v>0.74159999999999993</v>
      </c>
      <c r="W196" s="42">
        <f t="shared" si="11"/>
        <v>0.41434113621437602</v>
      </c>
      <c r="X196" s="42">
        <f t="shared" si="11"/>
        <v>0.99627183514481654</v>
      </c>
      <c r="Y196" s="42">
        <f t="shared" si="11"/>
        <v>1.4106129713591924</v>
      </c>
      <c r="Z196" s="42">
        <f t="shared" si="11"/>
        <v>1.9027642523875237E-6</v>
      </c>
      <c r="AA196" s="42">
        <f t="shared" si="11"/>
        <v>4.0719155001092995E-7</v>
      </c>
      <c r="AB196" s="42">
        <f t="shared" si="11"/>
        <v>4.0719148200000001E-7</v>
      </c>
      <c r="AC196" s="42">
        <f t="shared" si="11"/>
        <v>1.2848464984235944E-7</v>
      </c>
      <c r="AD196" s="42">
        <f t="shared" si="11"/>
        <v>1.7134939299910949E-3</v>
      </c>
      <c r="AE196" s="42">
        <f t="shared" si="11"/>
        <v>1.5421445369919854E-2</v>
      </c>
      <c r="AF196" s="42">
        <f t="shared" si="11"/>
        <v>1.7134939299910952E-2</v>
      </c>
      <c r="AG196" s="42">
        <f t="shared" si="11"/>
        <v>2.3943558050455154E-2</v>
      </c>
      <c r="AH196" s="42">
        <f t="shared" si="11"/>
        <v>4.0731570016866253E-2</v>
      </c>
      <c r="AI196" s="42">
        <f t="shared" si="11"/>
        <v>0.1304511093783419</v>
      </c>
      <c r="AJ196" s="42">
        <f t="shared" si="11"/>
        <v>1.596229881808555E-8</v>
      </c>
      <c r="AK196" s="42">
        <f t="shared" si="11"/>
        <v>1.9289519936326143E-8</v>
      </c>
      <c r="AL196" s="42">
        <f t="shared" si="11"/>
        <v>4.8244659128061409E-8</v>
      </c>
      <c r="AM196" s="42">
        <f t="shared" si="11"/>
        <v>2.3943702497403817E-2</v>
      </c>
      <c r="AN196" s="42">
        <f t="shared" si="11"/>
        <v>4.244508323637728E-2</v>
      </c>
      <c r="AO196" s="42">
        <f t="shared" si="11"/>
        <v>0.14587260299292087</v>
      </c>
      <c r="AP196" s="42">
        <f t="shared" si="11"/>
        <v>1.5425204870000002</v>
      </c>
      <c r="AQ196" s="42">
        <f t="shared" si="11"/>
        <v>0.83058795200000002</v>
      </c>
      <c r="AR196" s="42">
        <f t="shared" si="11"/>
        <v>2.3731084389999997</v>
      </c>
      <c r="AS196" s="42">
        <f t="shared" si="11"/>
        <v>5.4610149999999996E-3</v>
      </c>
      <c r="AT196" s="42">
        <f t="shared" si="11"/>
        <v>6.5971149999999998E-3</v>
      </c>
      <c r="AU196" s="42">
        <f t="shared" si="11"/>
        <v>1.6728389E-2</v>
      </c>
      <c r="AV196" s="42">
        <f t="shared" si="11"/>
        <v>5.5184300999999998E-2</v>
      </c>
      <c r="AW196" s="42">
        <f t="shared" si="11"/>
        <v>0.13997511600000001</v>
      </c>
      <c r="AX196" s="42">
        <f t="shared" si="11"/>
        <v>4.8461045000000001E-2</v>
      </c>
      <c r="AY196" s="42">
        <f t="shared" si="11"/>
        <v>0.122921898</v>
      </c>
      <c r="AZ196" s="42">
        <f t="shared" si="11"/>
        <v>2.9238999999999996E-5</v>
      </c>
      <c r="BA196" s="42">
        <f t="shared" si="11"/>
        <v>5.8478999999999994E-5</v>
      </c>
      <c r="BB196" s="42">
        <f t="shared" si="11"/>
        <v>11.831749958</v>
      </c>
      <c r="BC196" s="42">
        <f t="shared" si="11"/>
        <v>730.13148565599988</v>
      </c>
      <c r="BD196" s="42">
        <f t="shared" si="11"/>
        <v>1678.8201374710009</v>
      </c>
      <c r="BE196" s="42">
        <f t="shared" si="11"/>
        <v>0.58524731099999994</v>
      </c>
      <c r="BF196" s="42">
        <f t="shared" si="11"/>
        <v>1.1704946300000003</v>
      </c>
      <c r="BG196" s="42">
        <f t="shared" si="11"/>
        <v>29.071706629999994</v>
      </c>
      <c r="BH196" s="42">
        <f t="shared" si="11"/>
        <v>271.64691476599995</v>
      </c>
      <c r="BI196" s="42">
        <f t="shared" si="11"/>
        <v>0</v>
      </c>
      <c r="BJ196" s="42">
        <f t="shared" si="11"/>
        <v>0</v>
      </c>
      <c r="BK196" s="42">
        <f t="shared" si="11"/>
        <v>0</v>
      </c>
      <c r="BL196" s="42">
        <f t="shared" si="11"/>
        <v>0</v>
      </c>
    </row>
    <row r="197" spans="1:64" s="37" customFormat="1" x14ac:dyDescent="0.2">
      <c r="A197" s="7"/>
      <c r="B197" s="37">
        <v>13</v>
      </c>
      <c r="C197" s="7" t="s">
        <v>255</v>
      </c>
      <c r="D197" s="42" t="str">
        <f>IF(D170="－","－",MAX(D170:D177))</f>
        <v>－</v>
      </c>
      <c r="E197" s="42" t="str">
        <f>IF(E170="－","－",SUM(E170:E177))</f>
        <v>－</v>
      </c>
      <c r="F197" s="42" t="str">
        <f t="shared" ref="F197:BL197" si="12">IF(F170="－","－",SUM(F170:F177))</f>
        <v>－</v>
      </c>
      <c r="G197" s="42" t="str">
        <f t="shared" si="12"/>
        <v>－</v>
      </c>
      <c r="H197" s="42" t="str">
        <f t="shared" si="12"/>
        <v>－</v>
      </c>
      <c r="I197" s="42" t="str">
        <f t="shared" si="12"/>
        <v>－</v>
      </c>
      <c r="J197" s="42" t="str">
        <f t="shared" si="12"/>
        <v>－</v>
      </c>
      <c r="K197" s="42" t="str">
        <f t="shared" si="12"/>
        <v>－</v>
      </c>
      <c r="L197" s="42" t="str">
        <f t="shared" si="12"/>
        <v>－</v>
      </c>
      <c r="M197" s="42" t="str">
        <f t="shared" si="12"/>
        <v>－</v>
      </c>
      <c r="N197" s="42" t="str">
        <f t="shared" si="12"/>
        <v>－</v>
      </c>
      <c r="O197" s="42" t="str">
        <f t="shared" si="12"/>
        <v>－</v>
      </c>
      <c r="P197" s="42" t="str">
        <f t="shared" si="12"/>
        <v>－</v>
      </c>
      <c r="Q197" s="42" t="str">
        <f t="shared" si="12"/>
        <v>－</v>
      </c>
      <c r="R197" s="42" t="str">
        <f t="shared" si="12"/>
        <v>－</v>
      </c>
      <c r="S197" s="42" t="str">
        <f t="shared" si="12"/>
        <v>－</v>
      </c>
      <c r="T197" s="42" t="str">
        <f t="shared" si="12"/>
        <v>－</v>
      </c>
      <c r="U197" s="42" t="str">
        <f t="shared" si="12"/>
        <v>－</v>
      </c>
      <c r="V197" s="42" t="str">
        <f t="shared" si="12"/>
        <v>－</v>
      </c>
      <c r="W197" s="42" t="str">
        <f t="shared" si="12"/>
        <v>－</v>
      </c>
      <c r="X197" s="42" t="str">
        <f t="shared" si="12"/>
        <v>－</v>
      </c>
      <c r="Y197" s="42" t="str">
        <f t="shared" si="12"/>
        <v>－</v>
      </c>
      <c r="Z197" s="42" t="str">
        <f t="shared" si="12"/>
        <v>－</v>
      </c>
      <c r="AA197" s="42" t="str">
        <f t="shared" si="12"/>
        <v>－</v>
      </c>
      <c r="AB197" s="42" t="str">
        <f t="shared" si="12"/>
        <v>－</v>
      </c>
      <c r="AC197" s="42" t="str">
        <f t="shared" si="12"/>
        <v>－</v>
      </c>
      <c r="AD197" s="42" t="str">
        <f t="shared" si="12"/>
        <v>－</v>
      </c>
      <c r="AE197" s="42" t="str">
        <f t="shared" si="12"/>
        <v>－</v>
      </c>
      <c r="AF197" s="42" t="str">
        <f t="shared" si="12"/>
        <v>－</v>
      </c>
      <c r="AG197" s="42" t="str">
        <f t="shared" si="12"/>
        <v>－</v>
      </c>
      <c r="AH197" s="42" t="str">
        <f t="shared" si="12"/>
        <v>－</v>
      </c>
      <c r="AI197" s="42" t="str">
        <f t="shared" si="12"/>
        <v>－</v>
      </c>
      <c r="AJ197" s="42" t="str">
        <f t="shared" si="12"/>
        <v>－</v>
      </c>
      <c r="AK197" s="42" t="str">
        <f t="shared" si="12"/>
        <v>－</v>
      </c>
      <c r="AL197" s="42" t="str">
        <f t="shared" si="12"/>
        <v>－</v>
      </c>
      <c r="AM197" s="42" t="str">
        <f t="shared" si="12"/>
        <v>－</v>
      </c>
      <c r="AN197" s="42" t="str">
        <f t="shared" si="12"/>
        <v>－</v>
      </c>
      <c r="AO197" s="42" t="str">
        <f t="shared" si="12"/>
        <v>－</v>
      </c>
      <c r="AP197" s="42" t="str">
        <f t="shared" si="12"/>
        <v>－</v>
      </c>
      <c r="AQ197" s="42" t="str">
        <f t="shared" si="12"/>
        <v>－</v>
      </c>
      <c r="AR197" s="42" t="str">
        <f t="shared" si="12"/>
        <v>－</v>
      </c>
      <c r="AS197" s="42" t="str">
        <f t="shared" si="12"/>
        <v>－</v>
      </c>
      <c r="AT197" s="42" t="str">
        <f t="shared" si="12"/>
        <v>－</v>
      </c>
      <c r="AU197" s="42" t="str">
        <f t="shared" si="12"/>
        <v>－</v>
      </c>
      <c r="AV197" s="42" t="str">
        <f t="shared" si="12"/>
        <v>－</v>
      </c>
      <c r="AW197" s="42" t="str">
        <f t="shared" si="12"/>
        <v>－</v>
      </c>
      <c r="AX197" s="42" t="str">
        <f t="shared" si="12"/>
        <v>－</v>
      </c>
      <c r="AY197" s="42" t="str">
        <f t="shared" si="12"/>
        <v>－</v>
      </c>
      <c r="AZ197" s="42" t="str">
        <f t="shared" si="12"/>
        <v>－</v>
      </c>
      <c r="BA197" s="42" t="str">
        <f t="shared" si="12"/>
        <v>－</v>
      </c>
      <c r="BB197" s="42" t="str">
        <f t="shared" si="12"/>
        <v>－</v>
      </c>
      <c r="BC197" s="42" t="str">
        <f t="shared" si="12"/>
        <v>－</v>
      </c>
      <c r="BD197" s="42" t="str">
        <f t="shared" si="12"/>
        <v>－</v>
      </c>
      <c r="BE197" s="42" t="str">
        <f t="shared" si="12"/>
        <v>－</v>
      </c>
      <c r="BF197" s="42" t="str">
        <f t="shared" si="12"/>
        <v>－</v>
      </c>
      <c r="BG197" s="42" t="str">
        <f t="shared" si="12"/>
        <v>－</v>
      </c>
      <c r="BH197" s="42" t="str">
        <f t="shared" si="12"/>
        <v>－</v>
      </c>
      <c r="BI197" s="42" t="str">
        <f t="shared" si="12"/>
        <v>－</v>
      </c>
      <c r="BJ197" s="42" t="str">
        <f t="shared" si="12"/>
        <v>－</v>
      </c>
      <c r="BK197" s="42" t="str">
        <f t="shared" si="12"/>
        <v>－</v>
      </c>
      <c r="BL197" s="42" t="str">
        <f t="shared" si="12"/>
        <v>－</v>
      </c>
    </row>
    <row r="198" spans="1:64" s="37" customFormat="1" x14ac:dyDescent="0.2">
      <c r="A198" s="7"/>
      <c r="B198" s="37">
        <v>14</v>
      </c>
      <c r="C198" s="7" t="s">
        <v>264</v>
      </c>
      <c r="D198" s="42" t="str">
        <f>IF(D178="－","－",MAX(D178:D182))</f>
        <v>－</v>
      </c>
      <c r="E198" s="42" t="str">
        <f>IF(E178="－","－",SUM(E178:E182))</f>
        <v>－</v>
      </c>
      <c r="F198" s="42" t="str">
        <f t="shared" ref="F198:BL198" si="13">IF(F178="－","－",SUM(F178:F182))</f>
        <v>－</v>
      </c>
      <c r="G198" s="42" t="str">
        <f t="shared" si="13"/>
        <v>－</v>
      </c>
      <c r="H198" s="42" t="str">
        <f t="shared" si="13"/>
        <v>－</v>
      </c>
      <c r="I198" s="42" t="str">
        <f t="shared" si="13"/>
        <v>－</v>
      </c>
      <c r="J198" s="42" t="str">
        <f t="shared" si="13"/>
        <v>－</v>
      </c>
      <c r="K198" s="42" t="str">
        <f t="shared" si="13"/>
        <v>－</v>
      </c>
      <c r="L198" s="42" t="str">
        <f t="shared" si="13"/>
        <v>－</v>
      </c>
      <c r="M198" s="42" t="str">
        <f t="shared" si="13"/>
        <v>－</v>
      </c>
      <c r="N198" s="42" t="str">
        <f t="shared" si="13"/>
        <v>－</v>
      </c>
      <c r="O198" s="42" t="str">
        <f t="shared" si="13"/>
        <v>－</v>
      </c>
      <c r="P198" s="42" t="str">
        <f t="shared" si="13"/>
        <v>－</v>
      </c>
      <c r="Q198" s="42" t="str">
        <f t="shared" si="13"/>
        <v>－</v>
      </c>
      <c r="R198" s="42" t="str">
        <f t="shared" si="13"/>
        <v>－</v>
      </c>
      <c r="S198" s="42" t="str">
        <f t="shared" si="13"/>
        <v>－</v>
      </c>
      <c r="T198" s="42" t="str">
        <f t="shared" si="13"/>
        <v>－</v>
      </c>
      <c r="U198" s="42" t="str">
        <f t="shared" si="13"/>
        <v>－</v>
      </c>
      <c r="V198" s="42" t="str">
        <f t="shared" si="13"/>
        <v>－</v>
      </c>
      <c r="W198" s="42" t="str">
        <f t="shared" si="13"/>
        <v>－</v>
      </c>
      <c r="X198" s="42" t="str">
        <f t="shared" si="13"/>
        <v>－</v>
      </c>
      <c r="Y198" s="42" t="str">
        <f t="shared" si="13"/>
        <v>－</v>
      </c>
      <c r="Z198" s="42" t="str">
        <f t="shared" si="13"/>
        <v>－</v>
      </c>
      <c r="AA198" s="42" t="str">
        <f t="shared" si="13"/>
        <v>－</v>
      </c>
      <c r="AB198" s="42" t="str">
        <f t="shared" si="13"/>
        <v>－</v>
      </c>
      <c r="AC198" s="42" t="str">
        <f t="shared" si="13"/>
        <v>－</v>
      </c>
      <c r="AD198" s="42" t="str">
        <f t="shared" si="13"/>
        <v>－</v>
      </c>
      <c r="AE198" s="42" t="str">
        <f t="shared" si="13"/>
        <v>－</v>
      </c>
      <c r="AF198" s="42" t="str">
        <f t="shared" si="13"/>
        <v>－</v>
      </c>
      <c r="AG198" s="42" t="str">
        <f t="shared" si="13"/>
        <v>－</v>
      </c>
      <c r="AH198" s="42" t="str">
        <f t="shared" si="13"/>
        <v>－</v>
      </c>
      <c r="AI198" s="42" t="str">
        <f t="shared" si="13"/>
        <v>－</v>
      </c>
      <c r="AJ198" s="42" t="str">
        <f t="shared" si="13"/>
        <v>－</v>
      </c>
      <c r="AK198" s="42" t="str">
        <f t="shared" si="13"/>
        <v>－</v>
      </c>
      <c r="AL198" s="42" t="str">
        <f t="shared" si="13"/>
        <v>－</v>
      </c>
      <c r="AM198" s="42" t="str">
        <f t="shared" si="13"/>
        <v>－</v>
      </c>
      <c r="AN198" s="42" t="str">
        <f t="shared" si="13"/>
        <v>－</v>
      </c>
      <c r="AO198" s="42" t="str">
        <f t="shared" si="13"/>
        <v>－</v>
      </c>
      <c r="AP198" s="42" t="str">
        <f t="shared" si="13"/>
        <v>－</v>
      </c>
      <c r="AQ198" s="42" t="str">
        <f t="shared" si="13"/>
        <v>－</v>
      </c>
      <c r="AR198" s="42" t="str">
        <f t="shared" si="13"/>
        <v>－</v>
      </c>
      <c r="AS198" s="42" t="str">
        <f t="shared" si="13"/>
        <v>－</v>
      </c>
      <c r="AT198" s="42" t="str">
        <f t="shared" si="13"/>
        <v>－</v>
      </c>
      <c r="AU198" s="42" t="str">
        <f t="shared" si="13"/>
        <v>－</v>
      </c>
      <c r="AV198" s="42" t="str">
        <f t="shared" si="13"/>
        <v>－</v>
      </c>
      <c r="AW198" s="42" t="str">
        <f t="shared" si="13"/>
        <v>－</v>
      </c>
      <c r="AX198" s="42" t="str">
        <f t="shared" si="13"/>
        <v>－</v>
      </c>
      <c r="AY198" s="42" t="str">
        <f t="shared" si="13"/>
        <v>－</v>
      </c>
      <c r="AZ198" s="42" t="str">
        <f t="shared" si="13"/>
        <v>－</v>
      </c>
      <c r="BA198" s="42" t="str">
        <f t="shared" si="13"/>
        <v>－</v>
      </c>
      <c r="BB198" s="42" t="str">
        <f t="shared" si="13"/>
        <v>－</v>
      </c>
      <c r="BC198" s="42" t="str">
        <f t="shared" si="13"/>
        <v>－</v>
      </c>
      <c r="BD198" s="42" t="str">
        <f t="shared" si="13"/>
        <v>－</v>
      </c>
      <c r="BE198" s="42" t="str">
        <f t="shared" si="13"/>
        <v>－</v>
      </c>
      <c r="BF198" s="42" t="str">
        <f t="shared" si="13"/>
        <v>－</v>
      </c>
      <c r="BG198" s="42" t="str">
        <f t="shared" si="13"/>
        <v>－</v>
      </c>
      <c r="BH198" s="42" t="str">
        <f t="shared" si="13"/>
        <v>－</v>
      </c>
      <c r="BI198" s="42" t="str">
        <f t="shared" si="13"/>
        <v>－</v>
      </c>
      <c r="BJ198" s="42" t="str">
        <f t="shared" si="13"/>
        <v>－</v>
      </c>
      <c r="BK198" s="42" t="str">
        <f t="shared" si="13"/>
        <v>－</v>
      </c>
      <c r="BL198" s="42" t="str">
        <f t="shared" si="13"/>
        <v>－</v>
      </c>
    </row>
    <row r="199" spans="1:64" s="37" customFormat="1" x14ac:dyDescent="0.2">
      <c r="A199" s="7"/>
      <c r="B199" s="7"/>
      <c r="C199" s="7" t="s">
        <v>337</v>
      </c>
      <c r="D199" s="52">
        <f>MAX(D185:D198)</f>
        <v>7.3079582859999999</v>
      </c>
      <c r="E199" s="42">
        <f>SUM(E185:E198)</f>
        <v>4443</v>
      </c>
      <c r="F199" s="42">
        <f t="shared" ref="F199:AY199" si="14">SUM(F185:F198)</f>
        <v>266</v>
      </c>
      <c r="G199" s="42">
        <f t="shared" si="14"/>
        <v>619</v>
      </c>
      <c r="H199" s="42">
        <f t="shared" si="14"/>
        <v>3558</v>
      </c>
      <c r="I199" s="42">
        <f t="shared" si="14"/>
        <v>2233.3685614302358</v>
      </c>
      <c r="J199" s="42">
        <f t="shared" si="14"/>
        <v>5470.2250776638111</v>
      </c>
      <c r="K199" s="42">
        <f t="shared" si="14"/>
        <v>1280.0904525135395</v>
      </c>
      <c r="L199" s="42">
        <f t="shared" si="14"/>
        <v>953.27810891669651</v>
      </c>
      <c r="M199" s="42">
        <f t="shared" si="14"/>
        <v>3920.4634503585839</v>
      </c>
      <c r="N199" s="42">
        <f t="shared" si="14"/>
        <v>3783.1301887354625</v>
      </c>
      <c r="O199" s="42">
        <f t="shared" si="14"/>
        <v>36.104826653999993</v>
      </c>
      <c r="P199" s="42">
        <f t="shared" si="14"/>
        <v>62.648556938000006</v>
      </c>
      <c r="Q199" s="42">
        <f t="shared" si="14"/>
        <v>32.741643108000005</v>
      </c>
      <c r="R199" s="42">
        <f t="shared" si="14"/>
        <v>3.3631835460000006</v>
      </c>
      <c r="S199" s="42">
        <f t="shared" si="14"/>
        <v>58.26179574399999</v>
      </c>
      <c r="T199" s="42">
        <f t="shared" si="14"/>
        <v>4.386761194</v>
      </c>
      <c r="U199" s="42">
        <f t="shared" si="14"/>
        <v>65.568500000000014</v>
      </c>
      <c r="V199" s="42">
        <f t="shared" si="14"/>
        <v>155.43179999999995</v>
      </c>
      <c r="W199" s="42">
        <f t="shared" si="14"/>
        <v>2335.0418880842362</v>
      </c>
      <c r="X199" s="42">
        <f t="shared" si="14"/>
        <v>5688.3054346018107</v>
      </c>
      <c r="Y199" s="42">
        <f t="shared" si="14"/>
        <v>8023.3473226860451</v>
      </c>
      <c r="Z199" s="42">
        <f t="shared" si="14"/>
        <v>4.2024481941963048</v>
      </c>
      <c r="AA199" s="42">
        <f t="shared" si="14"/>
        <v>2.1300239370419325</v>
      </c>
      <c r="AB199" s="42">
        <f t="shared" si="14"/>
        <v>3.2698640446060603</v>
      </c>
      <c r="AC199" s="42">
        <f t="shared" si="14"/>
        <v>32.877798032754932</v>
      </c>
      <c r="AD199" s="42">
        <f t="shared" si="14"/>
        <v>83.373710800305972</v>
      </c>
      <c r="AE199" s="42">
        <f t="shared" si="14"/>
        <v>807.86338772176953</v>
      </c>
      <c r="AF199" s="42">
        <f t="shared" si="14"/>
        <v>891.23709852207548</v>
      </c>
      <c r="AG199" s="42">
        <f t="shared" si="14"/>
        <v>4.4979693474158111</v>
      </c>
      <c r="AH199" s="42">
        <f t="shared" si="14"/>
        <v>7.6517179703165521</v>
      </c>
      <c r="AI199" s="42">
        <f t="shared" si="14"/>
        <v>24.506177823851651</v>
      </c>
      <c r="AJ199" s="42">
        <f t="shared" si="14"/>
        <v>9.6971558863552784E-2</v>
      </c>
      <c r="AK199" s="42">
        <f t="shared" si="14"/>
        <v>0.10473340618477192</v>
      </c>
      <c r="AL199" s="42">
        <f t="shared" si="14"/>
        <v>0.26231949790717962</v>
      </c>
      <c r="AM199" s="42">
        <f t="shared" si="14"/>
        <v>37.472738939034301</v>
      </c>
      <c r="AN199" s="42">
        <f t="shared" si="14"/>
        <v>91.130162176807261</v>
      </c>
      <c r="AO199" s="42">
        <f t="shared" si="14"/>
        <v>832.63188504352854</v>
      </c>
      <c r="AP199" s="42">
        <f t="shared" si="14"/>
        <v>72154.604017181016</v>
      </c>
      <c r="AQ199" s="42">
        <f t="shared" si="14"/>
        <v>38852.479086151005</v>
      </c>
      <c r="AR199" s="42">
        <f t="shared" si="14"/>
        <v>111007.08310333201</v>
      </c>
      <c r="AS199" s="42">
        <f t="shared" si="14"/>
        <v>3725.8012513890003</v>
      </c>
      <c r="AT199" s="42">
        <f t="shared" si="14"/>
        <v>266569.37498561601</v>
      </c>
      <c r="AU199" s="42">
        <f t="shared" si="14"/>
        <v>601756.1735151289</v>
      </c>
      <c r="AV199" s="42">
        <f t="shared" si="14"/>
        <v>160827.82777630098</v>
      </c>
      <c r="AW199" s="42">
        <f t="shared" si="14"/>
        <v>362664.60507107101</v>
      </c>
      <c r="AX199" s="42">
        <f t="shared" si="14"/>
        <v>154168.592878731</v>
      </c>
      <c r="AY199" s="42">
        <f t="shared" si="14"/>
        <v>347826.18500800594</v>
      </c>
      <c r="AZ199" s="52">
        <f>MAX(AZ185:AZ198)</f>
        <v>29.282886581</v>
      </c>
      <c r="BA199" s="52">
        <f>MAX(BA185:BA198)</f>
        <v>58.565773164000007</v>
      </c>
      <c r="BB199" s="42">
        <f t="shared" ref="BB199:BD199" si="15">SUM(BB185:BB198)</f>
        <v>443.85190370699996</v>
      </c>
      <c r="BC199" s="42">
        <f t="shared" si="15"/>
        <v>38265.651610283989</v>
      </c>
      <c r="BD199" s="42">
        <f t="shared" si="15"/>
        <v>84841.998637823999</v>
      </c>
      <c r="BE199" s="52">
        <f>MAX(BE185:BE198)</f>
        <v>5.7801302860000003</v>
      </c>
      <c r="BF199" s="52">
        <f>MAX(BF185:BF198)</f>
        <v>11.560260574000001</v>
      </c>
      <c r="BG199" s="42">
        <f t="shared" ref="BG199:BL199" si="16">SUM(BG185:BG198)</f>
        <v>443.23832470199989</v>
      </c>
      <c r="BH199" s="42">
        <f t="shared" si="16"/>
        <v>3382.4191502369995</v>
      </c>
      <c r="BI199" s="42">
        <f t="shared" si="16"/>
        <v>18.420000000000002</v>
      </c>
      <c r="BJ199" s="42">
        <f t="shared" si="16"/>
        <v>23.889999999999997</v>
      </c>
      <c r="BK199" s="42">
        <f t="shared" si="16"/>
        <v>48.32</v>
      </c>
      <c r="BL199" s="42">
        <f t="shared" si="16"/>
        <v>54.000000000000014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326</v>
      </c>
      <c r="C202" s="7" t="s">
        <v>368</v>
      </c>
      <c r="D202" s="42" t="s">
        <v>330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石狩低地南部深さ3km30_3</v>
      </c>
      <c r="C203" s="7" t="str">
        <f ca="1">LEFT(RIGHT(CELL("filename",A2),4),3)</f>
        <v>PT2</v>
      </c>
      <c r="D203" s="42" t="str">
        <f ca="1">RIGHT(CELL("filename",A2),LEN(CELL("filename",A2))-FIND("]",CELL("filename",A2)))</f>
        <v>石狩低地南部深さ3km30_3（PT2）</v>
      </c>
    </row>
    <row r="204" spans="1:64" s="37" customFormat="1" x14ac:dyDescent="0.2">
      <c r="A204" s="7" t="s">
        <v>331</v>
      </c>
      <c r="B204" s="37">
        <f ca="1">VLOOKUP(B203,$B$207:$C$260,2,0)</f>
        <v>35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369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6"/>
  <dimension ref="A1:BL442"/>
  <sheetViews>
    <sheetView workbookViewId="0">
      <pane xSplit="3" ySplit="3" topLeftCell="D4" activePane="bottomRight" state="frozen"/>
      <selection activeCell="I167" sqref="I167"/>
      <selection pane="topRight" activeCell="I167" sqref="I167"/>
      <selection pane="bottomLeft" activeCell="I167" sqref="I167"/>
      <selection pane="bottomRight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269</v>
      </c>
      <c r="B1" s="1" t="s">
        <v>1</v>
      </c>
      <c r="C1" s="2" t="s">
        <v>2</v>
      </c>
      <c r="D1" s="164" t="s">
        <v>327</v>
      </c>
      <c r="E1" s="9" t="s">
        <v>328</v>
      </c>
      <c r="F1" s="10"/>
      <c r="G1" s="10"/>
      <c r="H1" s="11"/>
      <c r="I1" s="9" t="s">
        <v>33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34</v>
      </c>
      <c r="AA1" s="10"/>
      <c r="AB1" s="11"/>
      <c r="AC1" s="12" t="s">
        <v>35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89"/>
      <c r="E2" s="12" t="s">
        <v>329</v>
      </c>
      <c r="F2" s="13"/>
      <c r="G2" s="13"/>
      <c r="H2" s="14"/>
      <c r="I2" s="12" t="s">
        <v>38</v>
      </c>
      <c r="J2" s="14"/>
      <c r="O2" s="12" t="s">
        <v>347</v>
      </c>
      <c r="P2" s="13"/>
      <c r="Q2" s="15"/>
      <c r="R2" s="15"/>
      <c r="S2" s="15"/>
      <c r="T2" s="15"/>
      <c r="U2" s="12" t="s">
        <v>40</v>
      </c>
      <c r="V2" s="14"/>
      <c r="W2" s="12" t="s">
        <v>32</v>
      </c>
      <c r="X2" s="14"/>
      <c r="Y2" s="13"/>
      <c r="Z2" s="16"/>
      <c r="AA2" s="15"/>
      <c r="AB2" s="17"/>
      <c r="AC2" s="12" t="s">
        <v>350</v>
      </c>
      <c r="AD2" s="13"/>
      <c r="AE2" s="14"/>
      <c r="AF2" s="13"/>
      <c r="AG2" s="12" t="s">
        <v>351</v>
      </c>
      <c r="AH2" s="13"/>
      <c r="AI2" s="14"/>
      <c r="AJ2" s="12" t="s">
        <v>352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353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354</v>
      </c>
      <c r="Q3" s="45" t="s">
        <v>355</v>
      </c>
      <c r="R3" s="46" t="s">
        <v>356</v>
      </c>
      <c r="S3" s="46" t="s">
        <v>357</v>
      </c>
      <c r="T3" s="47" t="s">
        <v>358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359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360</v>
      </c>
      <c r="AI3" s="26" t="s">
        <v>361</v>
      </c>
      <c r="AJ3" s="27" t="s">
        <v>362</v>
      </c>
      <c r="AK3" s="27" t="s">
        <v>363</v>
      </c>
      <c r="AL3" s="27" t="s">
        <v>364</v>
      </c>
      <c r="AM3" s="28" t="s">
        <v>365</v>
      </c>
      <c r="AN3" s="28" t="s">
        <v>366</v>
      </c>
      <c r="AO3" s="28" t="s">
        <v>367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>
        <v>5.8744236839999999</v>
      </c>
      <c r="E4" s="36">
        <v>191</v>
      </c>
      <c r="F4" s="36">
        <v>58</v>
      </c>
      <c r="G4" s="36">
        <v>78</v>
      </c>
      <c r="H4" s="36">
        <v>55</v>
      </c>
      <c r="I4" s="36">
        <v>1.1904030536044083</v>
      </c>
      <c r="J4" s="36">
        <v>23.728535772930389</v>
      </c>
      <c r="K4" s="36">
        <v>0.31731355362018371</v>
      </c>
      <c r="L4" s="36">
        <v>0.87308949998422458</v>
      </c>
      <c r="M4" s="36">
        <v>10.814598326540068</v>
      </c>
      <c r="N4" s="36">
        <v>14.104340499994732</v>
      </c>
      <c r="O4" s="36">
        <v>2.5494409000000003E-2</v>
      </c>
      <c r="P4" s="36">
        <v>4.0636971000000008E-2</v>
      </c>
      <c r="Q4" s="36">
        <v>2.1326133000000001E-2</v>
      </c>
      <c r="R4" s="36">
        <v>4.1682760000000003E-3</v>
      </c>
      <c r="S4" s="36">
        <v>3.5200088000000004E-2</v>
      </c>
      <c r="T4" s="36">
        <v>5.436883E-3</v>
      </c>
      <c r="U4" s="36">
        <v>9.37025000000002</v>
      </c>
      <c r="V4" s="36">
        <v>22.189399999999985</v>
      </c>
      <c r="W4" s="36">
        <v>10.586147462604428</v>
      </c>
      <c r="X4" s="36">
        <v>45.958572743930375</v>
      </c>
      <c r="Y4" s="36">
        <v>56.544720206534805</v>
      </c>
      <c r="Z4" s="36">
        <v>0.17368399901260523</v>
      </c>
      <c r="AA4" s="36">
        <v>6.1026524547065725E-2</v>
      </c>
      <c r="AB4" s="36">
        <v>6.1026524999999998E-2</v>
      </c>
      <c r="AC4" s="36">
        <v>2.4091120276141225E-3</v>
      </c>
      <c r="AD4" s="36">
        <v>0.25801562747443102</v>
      </c>
      <c r="AE4" s="36">
        <v>2.3221406472698787</v>
      </c>
      <c r="AF4" s="36">
        <v>2.5801562747443096</v>
      </c>
      <c r="AG4" s="36">
        <v>0.81163705548906162</v>
      </c>
      <c r="AH4" s="36">
        <v>1.3807159104871383</v>
      </c>
      <c r="AI4" s="36">
        <v>4.4220225781817861</v>
      </c>
      <c r="AJ4" s="36">
        <v>3.4983609155629742E-3</v>
      </c>
      <c r="AK4" s="36">
        <v>4.2275679217007736E-3</v>
      </c>
      <c r="AL4" s="36">
        <v>1.0573491408621665E-2</v>
      </c>
      <c r="AM4" s="36">
        <v>0.81754452843223868</v>
      </c>
      <c r="AN4" s="36">
        <v>1.64295910588327</v>
      </c>
      <c r="AO4" s="36">
        <v>6.7547367168602861</v>
      </c>
      <c r="AP4" s="36">
        <v>356.69075941300002</v>
      </c>
      <c r="AQ4" s="36">
        <v>192.06425506799999</v>
      </c>
      <c r="AR4" s="36">
        <v>548.75501448099999</v>
      </c>
      <c r="AS4" s="36">
        <v>22.632480682000001</v>
      </c>
      <c r="AT4" s="36">
        <v>1549.90158701</v>
      </c>
      <c r="AU4" s="36">
        <v>2993.1028595140001</v>
      </c>
      <c r="AV4" s="36">
        <v>849.92164454600004</v>
      </c>
      <c r="AW4" s="36">
        <v>1641.3318922789999</v>
      </c>
      <c r="AX4" s="36">
        <v>811.74418739400005</v>
      </c>
      <c r="AY4" s="36">
        <v>1567.6052394840001</v>
      </c>
      <c r="AZ4" s="36">
        <v>0.42019234285714291</v>
      </c>
      <c r="BA4" s="36">
        <v>0.84038468714285719</v>
      </c>
      <c r="BB4" s="36">
        <v>0.74769720299999998</v>
      </c>
      <c r="BC4" s="36">
        <v>34.485118616999998</v>
      </c>
      <c r="BD4" s="36">
        <v>66.596168433000003</v>
      </c>
      <c r="BE4" s="36">
        <v>6.3328389999999998E-2</v>
      </c>
      <c r="BF4" s="36">
        <v>0.12665678142857142</v>
      </c>
      <c r="BG4" s="36">
        <v>7.628251176</v>
      </c>
      <c r="BH4" s="36">
        <v>15.279058627</v>
      </c>
      <c r="BI4" s="36">
        <v>0.30000000000000004</v>
      </c>
      <c r="BJ4" s="36">
        <v>0.30000000000000004</v>
      </c>
      <c r="BK4" s="36">
        <v>0.09</v>
      </c>
      <c r="BL4" s="36">
        <v>0.09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>
        <v>5.8369011100000003</v>
      </c>
      <c r="E5" s="36">
        <v>19</v>
      </c>
      <c r="F5" s="36">
        <v>9</v>
      </c>
      <c r="G5" s="36">
        <v>7</v>
      </c>
      <c r="H5" s="36">
        <v>3</v>
      </c>
      <c r="I5" s="36">
        <v>33.48788462977781</v>
      </c>
      <c r="J5" s="36">
        <v>354.25510072043335</v>
      </c>
      <c r="K5" s="36">
        <v>17.370391629788077</v>
      </c>
      <c r="L5" s="36">
        <v>16.117492999989732</v>
      </c>
      <c r="M5" s="36">
        <v>266.74354435019785</v>
      </c>
      <c r="N5" s="36">
        <v>120.99944100001329</v>
      </c>
      <c r="O5" s="36">
        <v>2.069771443</v>
      </c>
      <c r="P5" s="36">
        <v>3.6749845579999998</v>
      </c>
      <c r="Q5" s="36">
        <v>1.9131801229999998</v>
      </c>
      <c r="R5" s="36">
        <v>0.15659132000000001</v>
      </c>
      <c r="S5" s="36">
        <v>3.4707350079999997</v>
      </c>
      <c r="T5" s="36">
        <v>0.20424955</v>
      </c>
      <c r="U5" s="36">
        <v>1.0107000000000002</v>
      </c>
      <c r="V5" s="36">
        <v>2.3899999999999997</v>
      </c>
      <c r="W5" s="36">
        <v>36.56835607277781</v>
      </c>
      <c r="X5" s="36">
        <v>360.32008527843334</v>
      </c>
      <c r="Y5" s="36">
        <v>396.88844135121116</v>
      </c>
      <c r="Z5" s="36">
        <v>3.6809187790029538</v>
      </c>
      <c r="AA5" s="36">
        <v>1.7620077877924776</v>
      </c>
      <c r="AB5" s="36">
        <v>5.9316190441481051</v>
      </c>
      <c r="AC5" s="36">
        <v>0.27167690624131741</v>
      </c>
      <c r="AD5" s="36">
        <v>4.177652817763482</v>
      </c>
      <c r="AE5" s="36">
        <v>37.598875359871343</v>
      </c>
      <c r="AF5" s="36">
        <v>41.776528177634823</v>
      </c>
      <c r="AG5" s="36">
        <v>0.11132404731710559</v>
      </c>
      <c r="AH5" s="36">
        <v>0.18937883911415662</v>
      </c>
      <c r="AI5" s="36">
        <v>0.60652411986560972</v>
      </c>
      <c r="AJ5" s="36">
        <v>0.18598655755726717</v>
      </c>
      <c r="AK5" s="36">
        <v>0.15319362098169825</v>
      </c>
      <c r="AL5" s="36">
        <v>0.38529193235947273</v>
      </c>
      <c r="AM5" s="36">
        <v>0.56898751111569013</v>
      </c>
      <c r="AN5" s="36">
        <v>4.5202252778593364</v>
      </c>
      <c r="AO5" s="36">
        <v>38.590691412096426</v>
      </c>
      <c r="AP5" s="36">
        <v>3899.1087139319998</v>
      </c>
      <c r="AQ5" s="36">
        <v>2099.5200767319998</v>
      </c>
      <c r="AR5" s="36">
        <v>5998.6287906639991</v>
      </c>
      <c r="AS5" s="36">
        <v>173.416071332</v>
      </c>
      <c r="AT5" s="36">
        <v>13410.283808460001</v>
      </c>
      <c r="AU5" s="36">
        <v>31807.929792055998</v>
      </c>
      <c r="AV5" s="36">
        <v>7563.4543554700003</v>
      </c>
      <c r="AW5" s="36">
        <v>17939.801167553</v>
      </c>
      <c r="AX5" s="36">
        <v>7286.9464255820003</v>
      </c>
      <c r="AY5" s="36">
        <v>17283.950408056</v>
      </c>
      <c r="AZ5" s="36">
        <v>4.7003696528571437</v>
      </c>
      <c r="BA5" s="36">
        <v>9.4007393057142874</v>
      </c>
      <c r="BB5" s="36">
        <v>18.333252794</v>
      </c>
      <c r="BC5" s="36">
        <v>1266.0831275779999</v>
      </c>
      <c r="BD5" s="36">
        <v>3003.0298991519999</v>
      </c>
      <c r="BE5" s="36">
        <v>1.5527882085714286</v>
      </c>
      <c r="BF5" s="36">
        <v>3.1055764185714287</v>
      </c>
      <c r="BG5" s="36">
        <v>21.475341881999999</v>
      </c>
      <c r="BH5" s="36">
        <v>171.58849933499999</v>
      </c>
      <c r="BI5" s="36">
        <v>1.6200000000000012</v>
      </c>
      <c r="BJ5" s="36">
        <v>1.6200000000000012</v>
      </c>
      <c r="BK5" s="36">
        <v>2.1900000000000004</v>
      </c>
      <c r="BL5" s="36">
        <v>2.1900000000000004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>
        <v>5.6373932169999996</v>
      </c>
      <c r="E6" s="36">
        <v>8</v>
      </c>
      <c r="F6" s="36">
        <v>2</v>
      </c>
      <c r="G6" s="36">
        <v>1</v>
      </c>
      <c r="H6" s="36">
        <v>5</v>
      </c>
      <c r="I6" s="36">
        <v>2.4068749596381638</v>
      </c>
      <c r="J6" s="36">
        <v>40.210154088168629</v>
      </c>
      <c r="K6" s="36">
        <v>1.0097735432879367</v>
      </c>
      <c r="L6" s="36">
        <v>1.3971014163502273</v>
      </c>
      <c r="M6" s="36">
        <v>28.00285081195975</v>
      </c>
      <c r="N6" s="36">
        <v>14.614178235847046</v>
      </c>
      <c r="O6" s="36">
        <v>0.19512506200000002</v>
      </c>
      <c r="P6" s="36">
        <v>0.28344327499999999</v>
      </c>
      <c r="Q6" s="36">
        <v>0.17461301400000001</v>
      </c>
      <c r="R6" s="36">
        <v>2.0512048000000001E-2</v>
      </c>
      <c r="S6" s="36">
        <v>0.25668842799999997</v>
      </c>
      <c r="T6" s="36">
        <v>2.6754847000000002E-2</v>
      </c>
      <c r="U6" s="36">
        <v>6.7900000000000002E-2</v>
      </c>
      <c r="V6" s="36">
        <v>0.16060000000000002</v>
      </c>
      <c r="W6" s="36">
        <v>2.6699000216381634</v>
      </c>
      <c r="X6" s="36">
        <v>40.654197363168635</v>
      </c>
      <c r="Y6" s="36">
        <v>43.324097384806798</v>
      </c>
      <c r="Z6" s="36">
        <v>0.33477330081314499</v>
      </c>
      <c r="AA6" s="36">
        <v>0.14771526816280944</v>
      </c>
      <c r="AB6" s="36">
        <v>0.14771526800000001</v>
      </c>
      <c r="AC6" s="36">
        <v>6.8554216331071513E-3</v>
      </c>
      <c r="AD6" s="36">
        <v>0.21648306540667644</v>
      </c>
      <c r="AE6" s="36">
        <v>1.9483475886600878</v>
      </c>
      <c r="AF6" s="36">
        <v>2.1648306540667637</v>
      </c>
      <c r="AG6" s="36">
        <v>7.0826608106595024E-3</v>
      </c>
      <c r="AH6" s="36">
        <v>1.2048664367558694E-2</v>
      </c>
      <c r="AI6" s="36">
        <v>3.858828993393798E-2</v>
      </c>
      <c r="AJ6" s="36">
        <v>8.4678149245536946E-3</v>
      </c>
      <c r="AK6" s="36">
        <v>1.0232867241617196E-2</v>
      </c>
      <c r="AL6" s="36">
        <v>2.5593233714687955E-2</v>
      </c>
      <c r="AM6" s="36">
        <v>2.2405897368320347E-2</v>
      </c>
      <c r="AN6" s="36">
        <v>0.23876459701585234</v>
      </c>
      <c r="AO6" s="36">
        <v>2.0125291123087137</v>
      </c>
      <c r="AP6" s="36">
        <v>486.91740382299997</v>
      </c>
      <c r="AQ6" s="36">
        <v>262.18629436600003</v>
      </c>
      <c r="AR6" s="36">
        <v>749.10369818899994</v>
      </c>
      <c r="AS6" s="36">
        <v>29.225202209999999</v>
      </c>
      <c r="AT6" s="36">
        <v>900.180692368</v>
      </c>
      <c r="AU6" s="36">
        <v>2033.775154699</v>
      </c>
      <c r="AV6" s="36">
        <v>519.41768205400001</v>
      </c>
      <c r="AW6" s="36">
        <v>1173.5185898</v>
      </c>
      <c r="AX6" s="36">
        <v>493.53958408300002</v>
      </c>
      <c r="AY6" s="36">
        <v>1115.0522916990001</v>
      </c>
      <c r="AZ6" s="36">
        <v>0.58447446285714288</v>
      </c>
      <c r="BA6" s="36">
        <v>1.1689489271428573</v>
      </c>
      <c r="BB6" s="36">
        <v>3.2580379189999999</v>
      </c>
      <c r="BC6" s="36">
        <v>158.730585281</v>
      </c>
      <c r="BD6" s="36">
        <v>358.61946759400001</v>
      </c>
      <c r="BE6" s="36">
        <v>0.27594900428571434</v>
      </c>
      <c r="BF6" s="36">
        <v>0.55189801000000005</v>
      </c>
      <c r="BG6" s="36">
        <v>8.6696567519999999</v>
      </c>
      <c r="BH6" s="36">
        <v>65.226533674999999</v>
      </c>
      <c r="BI6" s="36">
        <v>0.42000000000000015</v>
      </c>
      <c r="BJ6" s="36">
        <v>0.42000000000000015</v>
      </c>
      <c r="BK6" s="36">
        <v>0.9300000000000006</v>
      </c>
      <c r="BL6" s="36">
        <v>0.9300000000000006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>
        <v>4.8736631350000001</v>
      </c>
      <c r="E7" s="36">
        <v>38</v>
      </c>
      <c r="F7" s="36">
        <v>0</v>
      </c>
      <c r="G7" s="36">
        <v>8</v>
      </c>
      <c r="H7" s="36">
        <v>30</v>
      </c>
      <c r="I7" s="36">
        <v>0</v>
      </c>
      <c r="J7" s="36">
        <v>0</v>
      </c>
      <c r="K7" s="36">
        <v>0</v>
      </c>
      <c r="L7" s="36">
        <v>0</v>
      </c>
      <c r="M7" s="36">
        <v>0</v>
      </c>
      <c r="N7" s="36">
        <v>0</v>
      </c>
      <c r="O7" s="36">
        <v>2.5344999999999999E-5</v>
      </c>
      <c r="P7" s="36">
        <v>4.1675000000000003E-5</v>
      </c>
      <c r="Q7" s="36">
        <v>2.3686E-5</v>
      </c>
      <c r="R7" s="36">
        <v>1.6590000000000001E-6</v>
      </c>
      <c r="S7" s="36">
        <v>3.9511000000000002E-5</v>
      </c>
      <c r="T7" s="36">
        <v>2.1639999999999999E-6</v>
      </c>
      <c r="U7" s="36">
        <v>6.3E-2</v>
      </c>
      <c r="V7" s="36">
        <v>0.1512</v>
      </c>
      <c r="W7" s="36">
        <v>6.3025344999999997E-2</v>
      </c>
      <c r="X7" s="36">
        <v>0.15124167499999999</v>
      </c>
      <c r="Y7" s="36">
        <v>0.21426701999999997</v>
      </c>
      <c r="Z7" s="36">
        <v>0</v>
      </c>
      <c r="AA7" s="36">
        <v>0</v>
      </c>
      <c r="AB7" s="36">
        <v>0</v>
      </c>
      <c r="AC7" s="36">
        <v>0</v>
      </c>
      <c r="AD7" s="36">
        <v>0</v>
      </c>
      <c r="AE7" s="36">
        <v>0</v>
      </c>
      <c r="AF7" s="36">
        <v>0</v>
      </c>
      <c r="AG7" s="36">
        <v>6.193573945501748E-3</v>
      </c>
      <c r="AH7" s="36">
        <v>1.0536194757865044E-2</v>
      </c>
      <c r="AI7" s="36">
        <v>3.374429942721642E-2</v>
      </c>
      <c r="AJ7" s="36">
        <v>0</v>
      </c>
      <c r="AK7" s="36">
        <v>0</v>
      </c>
      <c r="AL7" s="36">
        <v>0</v>
      </c>
      <c r="AM7" s="36">
        <v>6.193573945501748E-3</v>
      </c>
      <c r="AN7" s="36">
        <v>1.0536194757865044E-2</v>
      </c>
      <c r="AO7" s="36">
        <v>3.374429942721642E-2</v>
      </c>
      <c r="AP7" s="36">
        <v>0.16459573999999999</v>
      </c>
      <c r="AQ7" s="36">
        <v>8.8628474999999998E-2</v>
      </c>
      <c r="AR7" s="36">
        <v>0.25322421499999997</v>
      </c>
      <c r="AS7" s="36">
        <v>0</v>
      </c>
      <c r="AT7" s="36">
        <v>0</v>
      </c>
      <c r="AU7" s="36">
        <v>0</v>
      </c>
      <c r="AV7" s="36">
        <v>0</v>
      </c>
      <c r="AW7" s="36">
        <v>0</v>
      </c>
      <c r="AX7" s="36">
        <v>0</v>
      </c>
      <c r="AY7" s="36">
        <v>0</v>
      </c>
      <c r="AZ7" s="36">
        <v>0</v>
      </c>
      <c r="BA7" s="36">
        <v>0</v>
      </c>
      <c r="BB7" s="36">
        <v>1.061878944</v>
      </c>
      <c r="BC7" s="36">
        <v>43.111873989999999</v>
      </c>
      <c r="BD7" s="36">
        <v>91.866542963000001</v>
      </c>
      <c r="BE7" s="36">
        <v>8.9938927142857159E-2</v>
      </c>
      <c r="BF7" s="36">
        <v>0.17987785571428574</v>
      </c>
      <c r="BG7" s="36">
        <v>2.291098641</v>
      </c>
      <c r="BH7" s="36">
        <v>10.873838164</v>
      </c>
      <c r="BI7" s="36">
        <v>0</v>
      </c>
      <c r="BJ7" s="36">
        <v>0</v>
      </c>
      <c r="BK7" s="36">
        <v>0</v>
      </c>
      <c r="BL7" s="36">
        <v>0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>
        <v>4.8646139100000001</v>
      </c>
      <c r="E8" s="36">
        <v>56</v>
      </c>
      <c r="F8" s="36">
        <v>0</v>
      </c>
      <c r="G8" s="36">
        <v>0</v>
      </c>
      <c r="H8" s="36">
        <v>56</v>
      </c>
      <c r="I8" s="36">
        <v>0</v>
      </c>
      <c r="J8" s="36">
        <v>0</v>
      </c>
      <c r="K8" s="36">
        <v>0</v>
      </c>
      <c r="L8" s="36">
        <v>0</v>
      </c>
      <c r="M8" s="36">
        <v>0</v>
      </c>
      <c r="N8" s="36">
        <v>0</v>
      </c>
      <c r="O8" s="36">
        <v>5.0308500000000001E-4</v>
      </c>
      <c r="P8" s="36">
        <v>7.7646099999999999E-4</v>
      </c>
      <c r="Q8" s="36">
        <v>4.6268699999999998E-4</v>
      </c>
      <c r="R8" s="36">
        <v>4.0398000000000002E-5</v>
      </c>
      <c r="S8" s="36">
        <v>7.2376700000000005E-4</v>
      </c>
      <c r="T8" s="36">
        <v>5.2693999999999994E-5</v>
      </c>
      <c r="U8" s="36">
        <v>0</v>
      </c>
      <c r="V8" s="36">
        <v>0</v>
      </c>
      <c r="W8" s="36">
        <v>5.0308500000000001E-4</v>
      </c>
      <c r="X8" s="36">
        <v>7.7646099999999999E-4</v>
      </c>
      <c r="Y8" s="36">
        <v>1.2795459999999999E-3</v>
      </c>
      <c r="Z8" s="36">
        <v>0</v>
      </c>
      <c r="AA8" s="36">
        <v>0</v>
      </c>
      <c r="AB8" s="36">
        <v>0</v>
      </c>
      <c r="AC8" s="36">
        <v>0</v>
      </c>
      <c r="AD8" s="36">
        <v>0</v>
      </c>
      <c r="AE8" s="36">
        <v>0</v>
      </c>
      <c r="AF8" s="36">
        <v>0</v>
      </c>
      <c r="AG8" s="36">
        <v>0</v>
      </c>
      <c r="AH8" s="36">
        <v>0</v>
      </c>
      <c r="AI8" s="36">
        <v>0</v>
      </c>
      <c r="AJ8" s="36">
        <v>0</v>
      </c>
      <c r="AK8" s="36">
        <v>0</v>
      </c>
      <c r="AL8" s="36">
        <v>0</v>
      </c>
      <c r="AM8" s="36">
        <v>0</v>
      </c>
      <c r="AN8" s="36">
        <v>0</v>
      </c>
      <c r="AO8" s="36">
        <v>0</v>
      </c>
      <c r="AP8" s="36">
        <v>1.100172E-3</v>
      </c>
      <c r="AQ8" s="36">
        <v>5.9239999999999998E-4</v>
      </c>
      <c r="AR8" s="36">
        <v>1.6925719999999998E-3</v>
      </c>
      <c r="AS8" s="36">
        <v>0</v>
      </c>
      <c r="AT8" s="36">
        <v>0</v>
      </c>
      <c r="AU8" s="36">
        <v>0</v>
      </c>
      <c r="AV8" s="36">
        <v>0</v>
      </c>
      <c r="AW8" s="36">
        <v>0</v>
      </c>
      <c r="AX8" s="36">
        <v>0</v>
      </c>
      <c r="AY8" s="36">
        <v>0</v>
      </c>
      <c r="AZ8" s="36">
        <v>0</v>
      </c>
      <c r="BA8" s="36">
        <v>0</v>
      </c>
      <c r="BB8" s="36">
        <v>0.88805942900000001</v>
      </c>
      <c r="BC8" s="36">
        <v>46.686947580000002</v>
      </c>
      <c r="BD8" s="36">
        <v>97.784335968999997</v>
      </c>
      <c r="BE8" s="36">
        <v>7.5216777142857141E-2</v>
      </c>
      <c r="BF8" s="36">
        <v>0.15043355571428571</v>
      </c>
      <c r="BG8" s="36">
        <v>0.67919034</v>
      </c>
      <c r="BH8" s="36">
        <v>6.0119059449999996</v>
      </c>
      <c r="BI8" s="36">
        <v>0</v>
      </c>
      <c r="BJ8" s="36">
        <v>0</v>
      </c>
      <c r="BK8" s="36">
        <v>0</v>
      </c>
      <c r="BL8" s="36">
        <v>0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>
        <v>5.6593691179999999</v>
      </c>
      <c r="E9" s="36">
        <v>40</v>
      </c>
      <c r="F9" s="36">
        <v>14</v>
      </c>
      <c r="G9" s="36">
        <v>11</v>
      </c>
      <c r="H9" s="36">
        <v>15</v>
      </c>
      <c r="I9" s="36">
        <v>2.7499211989542215E-2</v>
      </c>
      <c r="J9" s="36">
        <v>2.2163614355453376</v>
      </c>
      <c r="K9" s="36">
        <v>1.4379211989697847E-2</v>
      </c>
      <c r="L9" s="36">
        <v>1.3119999999844367E-2</v>
      </c>
      <c r="M9" s="36">
        <v>0.94023564753282707</v>
      </c>
      <c r="N9" s="36">
        <v>1.3036250000020524</v>
      </c>
      <c r="O9" s="36">
        <v>7.3640016000000003E-2</v>
      </c>
      <c r="P9" s="36">
        <v>0.13111940599999999</v>
      </c>
      <c r="Q9" s="36">
        <v>6.8516008000000003E-2</v>
      </c>
      <c r="R9" s="36">
        <v>5.1240079999999993E-3</v>
      </c>
      <c r="S9" s="36">
        <v>0.12443591699999999</v>
      </c>
      <c r="T9" s="36">
        <v>6.6834889999999999E-3</v>
      </c>
      <c r="U9" s="36">
        <v>1.2912000000000001</v>
      </c>
      <c r="V9" s="36">
        <v>3.0528000000000013</v>
      </c>
      <c r="W9" s="36">
        <v>1.3923392279895423</v>
      </c>
      <c r="X9" s="36">
        <v>5.4002808415453387</v>
      </c>
      <c r="Y9" s="36">
        <v>6.7926200695348813</v>
      </c>
      <c r="Z9" s="36">
        <v>8.9200650898134254E-3</v>
      </c>
      <c r="AA9" s="36">
        <v>1.908893929220072E-3</v>
      </c>
      <c r="AB9" s="36">
        <v>1.908894E-3</v>
      </c>
      <c r="AC9" s="36">
        <v>1.9200433247282606E-4</v>
      </c>
      <c r="AD9" s="36">
        <v>2.9653256066932164E-2</v>
      </c>
      <c r="AE9" s="36">
        <v>0.26687930460238946</v>
      </c>
      <c r="AF9" s="36">
        <v>0.29653256066932165</v>
      </c>
      <c r="AG9" s="36">
        <v>0.12166479969076151</v>
      </c>
      <c r="AH9" s="36">
        <v>0.20697000407164032</v>
      </c>
      <c r="AI9" s="36">
        <v>0.66286339141863182</v>
      </c>
      <c r="AJ9" s="36">
        <v>1.0942782901750554E-4</v>
      </c>
      <c r="AK9" s="36">
        <v>1.3223723684622509E-4</v>
      </c>
      <c r="AL9" s="36">
        <v>3.3073609072398349E-4</v>
      </c>
      <c r="AM9" s="36">
        <v>0.12196623185225183</v>
      </c>
      <c r="AN9" s="36">
        <v>0.23675549737541871</v>
      </c>
      <c r="AO9" s="36">
        <v>0.93007343211174531</v>
      </c>
      <c r="AP9" s="36">
        <v>18.790225999</v>
      </c>
      <c r="AQ9" s="36">
        <v>10.117813998999999</v>
      </c>
      <c r="AR9" s="36">
        <v>28.908039998</v>
      </c>
      <c r="AS9" s="36">
        <v>1.2865277420000001</v>
      </c>
      <c r="AT9" s="36">
        <v>68.005914841999996</v>
      </c>
      <c r="AU9" s="36">
        <v>140.02393593299999</v>
      </c>
      <c r="AV9" s="36">
        <v>51.983694720000003</v>
      </c>
      <c r="AW9" s="36">
        <v>107.034241889</v>
      </c>
      <c r="AX9" s="36">
        <v>48.390505591</v>
      </c>
      <c r="AY9" s="36">
        <v>99.635878297000005</v>
      </c>
      <c r="AZ9" s="36">
        <v>6.9476202857142871E-2</v>
      </c>
      <c r="BA9" s="36">
        <v>0.13895240571428574</v>
      </c>
      <c r="BB9" s="36">
        <v>1.836119608</v>
      </c>
      <c r="BC9" s="36">
        <v>84.493962894000006</v>
      </c>
      <c r="BD9" s="36">
        <v>173.97276802299999</v>
      </c>
      <c r="BE9" s="36">
        <v>0.15551549428571429</v>
      </c>
      <c r="BF9" s="36">
        <v>0.31103098857142858</v>
      </c>
      <c r="BG9" s="36">
        <v>5.4674529749999996</v>
      </c>
      <c r="BH9" s="36">
        <v>16.946116930999999</v>
      </c>
      <c r="BI9" s="36">
        <v>0.03</v>
      </c>
      <c r="BJ9" s="36">
        <v>0.03</v>
      </c>
      <c r="BK9" s="36">
        <v>0.03</v>
      </c>
      <c r="BL9" s="36">
        <v>0.03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>
        <v>5.3412765420000001</v>
      </c>
      <c r="E10" s="36">
        <v>0</v>
      </c>
      <c r="F10" s="36" t="s">
        <v>339</v>
      </c>
      <c r="G10" s="36" t="s">
        <v>339</v>
      </c>
      <c r="H10" s="36" t="s">
        <v>339</v>
      </c>
      <c r="I10" s="36">
        <v>2.7325498328514435E-3</v>
      </c>
      <c r="J10" s="36">
        <v>0.49097365790223224</v>
      </c>
      <c r="K10" s="36">
        <v>2.7325498328514435E-3</v>
      </c>
      <c r="L10" s="36">
        <v>0</v>
      </c>
      <c r="M10" s="36">
        <v>0.26831120773501038</v>
      </c>
      <c r="N10" s="36">
        <v>0.22539500000007329</v>
      </c>
      <c r="O10" s="36">
        <v>0.12131551</v>
      </c>
      <c r="P10" s="36">
        <v>0.19630969600000001</v>
      </c>
      <c r="Q10" s="36">
        <v>0.110079392</v>
      </c>
      <c r="R10" s="36">
        <v>1.1236118E-2</v>
      </c>
      <c r="S10" s="36">
        <v>0.18165389000000001</v>
      </c>
      <c r="T10" s="36">
        <v>1.4655805999999999E-2</v>
      </c>
      <c r="U10" s="36" t="s">
        <v>339</v>
      </c>
      <c r="V10" s="36" t="s">
        <v>339</v>
      </c>
      <c r="W10" s="36">
        <v>0.12404805983285144</v>
      </c>
      <c r="X10" s="36">
        <v>0.68728335390223227</v>
      </c>
      <c r="Y10" s="36">
        <v>0.81133141373508377</v>
      </c>
      <c r="Z10" s="36">
        <v>1.7574746334709044E-3</v>
      </c>
      <c r="AA10" s="36">
        <v>3.7609957156277353E-4</v>
      </c>
      <c r="AB10" s="36">
        <v>3.7609999999999998E-4</v>
      </c>
      <c r="AC10" s="36">
        <v>2.8838324176600437E-5</v>
      </c>
      <c r="AD10" s="36">
        <v>5.3992163705386745E-3</v>
      </c>
      <c r="AE10" s="36">
        <v>4.859294733484807E-2</v>
      </c>
      <c r="AF10" s="36">
        <v>5.3992163705386752E-2</v>
      </c>
      <c r="AG10" s="36" t="s">
        <v>339</v>
      </c>
      <c r="AH10" s="36" t="s">
        <v>339</v>
      </c>
      <c r="AI10" s="36" t="s">
        <v>339</v>
      </c>
      <c r="AJ10" s="36">
        <v>2.1560027164102876E-5</v>
      </c>
      <c r="AK10" s="36">
        <v>2.6054052649264575E-5</v>
      </c>
      <c r="AL10" s="36">
        <v>6.516330593594521E-5</v>
      </c>
      <c r="AM10" s="36">
        <v>5.0398351340703317E-5</v>
      </c>
      <c r="AN10" s="36">
        <v>5.425270423187939E-3</v>
      </c>
      <c r="AO10" s="36">
        <v>4.8658110640784014E-2</v>
      </c>
      <c r="AP10" s="36">
        <v>27.044239266999998</v>
      </c>
      <c r="AQ10" s="36">
        <v>14.562282681999999</v>
      </c>
      <c r="AR10" s="36">
        <v>41.606521948999998</v>
      </c>
      <c r="AS10" s="36">
        <v>1.3747128559999999</v>
      </c>
      <c r="AT10" s="36">
        <v>73.813263202000002</v>
      </c>
      <c r="AU10" s="36">
        <v>162.70375967999999</v>
      </c>
      <c r="AV10" s="36">
        <v>65.312759835999998</v>
      </c>
      <c r="AW10" s="36">
        <v>143.96642445399999</v>
      </c>
      <c r="AX10" s="36">
        <v>60.525808877999999</v>
      </c>
      <c r="AY10" s="36">
        <v>133.41473110499999</v>
      </c>
      <c r="AZ10" s="36">
        <v>3.0233732857142859E-2</v>
      </c>
      <c r="BA10" s="36">
        <v>6.0467465714285719E-2</v>
      </c>
      <c r="BB10" s="36">
        <v>3.195815031</v>
      </c>
      <c r="BC10" s="36">
        <v>205.11818264300001</v>
      </c>
      <c r="BD10" s="36">
        <v>452.13418357299997</v>
      </c>
      <c r="BE10" s="36">
        <v>0.27067885571428574</v>
      </c>
      <c r="BF10" s="36">
        <v>0.54135771285714285</v>
      </c>
      <c r="BG10" s="36">
        <v>2.2581751410000002</v>
      </c>
      <c r="BH10" s="36">
        <v>27.17006091</v>
      </c>
      <c r="BI10" s="36">
        <v>0</v>
      </c>
      <c r="BJ10" s="36">
        <v>0</v>
      </c>
      <c r="BK10" s="36">
        <v>0</v>
      </c>
      <c r="BL10" s="36">
        <v>0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>
        <v>5.4452876520000002</v>
      </c>
      <c r="E11" s="36">
        <v>8</v>
      </c>
      <c r="F11" s="36">
        <v>0</v>
      </c>
      <c r="G11" s="36">
        <v>0</v>
      </c>
      <c r="H11" s="36">
        <v>8</v>
      </c>
      <c r="I11" s="36">
        <v>1.8853955531316156E-2</v>
      </c>
      <c r="J11" s="36">
        <v>3.6391156615486282</v>
      </c>
      <c r="K11" s="36">
        <v>1.8853955531316156E-2</v>
      </c>
      <c r="L11" s="36">
        <v>0</v>
      </c>
      <c r="M11" s="36">
        <v>1.3230806170795022</v>
      </c>
      <c r="N11" s="36">
        <v>2.3348890000004423</v>
      </c>
      <c r="O11" s="36">
        <v>5.8761297999999997E-2</v>
      </c>
      <c r="P11" s="36">
        <v>9.0446963000000005E-2</v>
      </c>
      <c r="Q11" s="36">
        <v>4.7632019999999997E-2</v>
      </c>
      <c r="R11" s="36">
        <v>1.1129277999999999E-2</v>
      </c>
      <c r="S11" s="36">
        <v>7.5930513000000005E-2</v>
      </c>
      <c r="T11" s="36">
        <v>1.451645E-2</v>
      </c>
      <c r="U11" s="36">
        <v>0</v>
      </c>
      <c r="V11" s="36">
        <v>0</v>
      </c>
      <c r="W11" s="36">
        <v>7.7615253531316153E-2</v>
      </c>
      <c r="X11" s="36">
        <v>3.7295626245486284</v>
      </c>
      <c r="Y11" s="36">
        <v>3.8071778780799446</v>
      </c>
      <c r="Z11" s="36">
        <v>7.3689789041491071E-3</v>
      </c>
      <c r="AA11" s="36">
        <v>1.5769614854879085E-3</v>
      </c>
      <c r="AB11" s="36">
        <v>1.576961E-3</v>
      </c>
      <c r="AC11" s="36">
        <v>1.800063507266905E-4</v>
      </c>
      <c r="AD11" s="36">
        <v>2.2988626062426132E-2</v>
      </c>
      <c r="AE11" s="36">
        <v>0.20689763456183513</v>
      </c>
      <c r="AF11" s="36">
        <v>0.22988626062426129</v>
      </c>
      <c r="AG11" s="36">
        <v>0</v>
      </c>
      <c r="AH11" s="36">
        <v>0</v>
      </c>
      <c r="AI11" s="36">
        <v>0</v>
      </c>
      <c r="AJ11" s="36">
        <v>9.0399686244998435E-5</v>
      </c>
      <c r="AK11" s="36">
        <v>1.0924282084508618E-4</v>
      </c>
      <c r="AL11" s="36">
        <v>2.7322518503603851E-4</v>
      </c>
      <c r="AM11" s="36">
        <v>2.7040603697168895E-4</v>
      </c>
      <c r="AN11" s="36">
        <v>2.3097868883271217E-2</v>
      </c>
      <c r="AO11" s="36">
        <v>0.20717085974687116</v>
      </c>
      <c r="AP11" s="36">
        <v>23.466348570000001</v>
      </c>
      <c r="AQ11" s="36">
        <v>12.635726153</v>
      </c>
      <c r="AR11" s="36">
        <v>36.102074723000001</v>
      </c>
      <c r="AS11" s="36">
        <v>1.1242390900000001</v>
      </c>
      <c r="AT11" s="36">
        <v>49.613632598000002</v>
      </c>
      <c r="AU11" s="36">
        <v>108.992750843</v>
      </c>
      <c r="AV11" s="36">
        <v>44.645854606</v>
      </c>
      <c r="AW11" s="36">
        <v>98.079383677999999</v>
      </c>
      <c r="AX11" s="36">
        <v>41.355569670999998</v>
      </c>
      <c r="AY11" s="36">
        <v>90.851184747000005</v>
      </c>
      <c r="AZ11" s="36">
        <v>7.5708351428571435E-2</v>
      </c>
      <c r="BA11" s="36">
        <v>0.15141670285714287</v>
      </c>
      <c r="BB11" s="36">
        <v>1.530763986</v>
      </c>
      <c r="BC11" s="36">
        <v>77.508284184000004</v>
      </c>
      <c r="BD11" s="36">
        <v>170.272577595</v>
      </c>
      <c r="BE11" s="36">
        <v>0.12965251142857145</v>
      </c>
      <c r="BF11" s="36">
        <v>0.25930502285714291</v>
      </c>
      <c r="BG11" s="36">
        <v>1.8431679219999999</v>
      </c>
      <c r="BH11" s="36">
        <v>17.161500240999999</v>
      </c>
      <c r="BI11" s="36">
        <v>0</v>
      </c>
      <c r="BJ11" s="36">
        <v>0</v>
      </c>
      <c r="BK11" s="36">
        <v>0</v>
      </c>
      <c r="BL11" s="36">
        <v>0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>
        <v>4.8170891989999998</v>
      </c>
      <c r="E12" s="36">
        <v>115</v>
      </c>
      <c r="F12" s="36">
        <v>0</v>
      </c>
      <c r="G12" s="36">
        <v>3</v>
      </c>
      <c r="H12" s="36">
        <v>112</v>
      </c>
      <c r="I12" s="36">
        <v>0</v>
      </c>
      <c r="J12" s="36">
        <v>0</v>
      </c>
      <c r="K12" s="36">
        <v>0</v>
      </c>
      <c r="L12" s="36">
        <v>0</v>
      </c>
      <c r="M12" s="36">
        <v>0</v>
      </c>
      <c r="N12" s="36">
        <v>0</v>
      </c>
      <c r="O12" s="36">
        <v>3.6480000000000003E-5</v>
      </c>
      <c r="P12" s="36">
        <v>6.2674999999999992E-5</v>
      </c>
      <c r="Q12" s="36">
        <v>3.349E-5</v>
      </c>
      <c r="R12" s="36">
        <v>2.9900000000000002E-6</v>
      </c>
      <c r="S12" s="36">
        <v>5.8774999999999999E-5</v>
      </c>
      <c r="T12" s="36">
        <v>3.8999999999999999E-6</v>
      </c>
      <c r="U12" s="36">
        <v>4.4999999999999998E-2</v>
      </c>
      <c r="V12" s="36">
        <v>0.10799999999999998</v>
      </c>
      <c r="W12" s="36">
        <v>4.5036479999999997E-2</v>
      </c>
      <c r="X12" s="36">
        <v>0.10806267499999998</v>
      </c>
      <c r="Y12" s="36">
        <v>0.15309915499999999</v>
      </c>
      <c r="Z12" s="36">
        <v>0</v>
      </c>
      <c r="AA12" s="36">
        <v>0</v>
      </c>
      <c r="AB12" s="36">
        <v>0</v>
      </c>
      <c r="AC12" s="36">
        <v>0</v>
      </c>
      <c r="AD12" s="36">
        <v>0</v>
      </c>
      <c r="AE12" s="36">
        <v>0</v>
      </c>
      <c r="AF12" s="36">
        <v>0</v>
      </c>
      <c r="AG12" s="36">
        <v>4.3921294153846154E-3</v>
      </c>
      <c r="AH12" s="36">
        <v>7.4716684307692309E-3</v>
      </c>
      <c r="AI12" s="36">
        <v>2.3929532676923077E-2</v>
      </c>
      <c r="AJ12" s="36">
        <v>0</v>
      </c>
      <c r="AK12" s="36">
        <v>0</v>
      </c>
      <c r="AL12" s="36">
        <v>0</v>
      </c>
      <c r="AM12" s="36">
        <v>4.3921294153846154E-3</v>
      </c>
      <c r="AN12" s="36">
        <v>7.4716684307692309E-3</v>
      </c>
      <c r="AO12" s="36">
        <v>2.3929532676923077E-2</v>
      </c>
      <c r="AP12" s="36">
        <v>0.174248079</v>
      </c>
      <c r="AQ12" s="36">
        <v>9.3825887999999996E-2</v>
      </c>
      <c r="AR12" s="36">
        <v>0.26807396699999997</v>
      </c>
      <c r="AS12" s="36">
        <v>0</v>
      </c>
      <c r="AT12" s="36">
        <v>0</v>
      </c>
      <c r="AU12" s="36">
        <v>0</v>
      </c>
      <c r="AV12" s="36">
        <v>0</v>
      </c>
      <c r="AW12" s="36">
        <v>0</v>
      </c>
      <c r="AX12" s="36">
        <v>0</v>
      </c>
      <c r="AY12" s="36">
        <v>0</v>
      </c>
      <c r="AZ12" s="36">
        <v>0</v>
      </c>
      <c r="BA12" s="36">
        <v>0</v>
      </c>
      <c r="BB12" s="36">
        <v>0.32120502000000001</v>
      </c>
      <c r="BC12" s="36">
        <v>12.536448894999999</v>
      </c>
      <c r="BD12" s="36">
        <v>25.601012989000001</v>
      </c>
      <c r="BE12" s="36">
        <v>2.7205392857142859E-2</v>
      </c>
      <c r="BF12" s="36">
        <v>5.4410787142857145E-2</v>
      </c>
      <c r="BG12" s="36">
        <v>0.35598491900000001</v>
      </c>
      <c r="BH12" s="36">
        <v>1.6544202720000001</v>
      </c>
      <c r="BI12" s="36">
        <v>0</v>
      </c>
      <c r="BJ12" s="36">
        <v>0</v>
      </c>
      <c r="BK12" s="36">
        <v>0</v>
      </c>
      <c r="BL12" s="36">
        <v>0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>
        <v>5.2201260930000002</v>
      </c>
      <c r="E13" s="36">
        <v>1</v>
      </c>
      <c r="F13" s="36">
        <v>0</v>
      </c>
      <c r="G13" s="36">
        <v>0</v>
      </c>
      <c r="H13" s="36">
        <v>1</v>
      </c>
      <c r="I13" s="36">
        <v>4.8691069360299625E-3</v>
      </c>
      <c r="J13" s="36">
        <v>2.0764037731868936</v>
      </c>
      <c r="K13" s="36">
        <v>4.8691069360299625E-3</v>
      </c>
      <c r="L13" s="36">
        <v>0</v>
      </c>
      <c r="M13" s="36">
        <v>0.74179788012270442</v>
      </c>
      <c r="N13" s="36">
        <v>1.3394750000002194</v>
      </c>
      <c r="O13" s="36">
        <v>0.102631694</v>
      </c>
      <c r="P13" s="36">
        <v>0.166816933</v>
      </c>
      <c r="Q13" s="36">
        <v>8.9545977999999998E-2</v>
      </c>
      <c r="R13" s="36">
        <v>1.3085716000000001E-2</v>
      </c>
      <c r="S13" s="36">
        <v>0.14974860600000001</v>
      </c>
      <c r="T13" s="36">
        <v>1.7068327000000001E-2</v>
      </c>
      <c r="U13" s="36">
        <v>0</v>
      </c>
      <c r="V13" s="36">
        <v>0</v>
      </c>
      <c r="W13" s="36">
        <v>0.10750080093602996</v>
      </c>
      <c r="X13" s="36">
        <v>2.2432207061868938</v>
      </c>
      <c r="Y13" s="36">
        <v>2.3507215071229237</v>
      </c>
      <c r="Z13" s="36">
        <v>4.2308088715593802E-3</v>
      </c>
      <c r="AA13" s="36">
        <v>9.0539309851370695E-4</v>
      </c>
      <c r="AB13" s="36">
        <v>9.05393E-4</v>
      </c>
      <c r="AC13" s="36">
        <v>3.6836974349855767E-5</v>
      </c>
      <c r="AD13" s="36">
        <v>1.1756642980843285E-2</v>
      </c>
      <c r="AE13" s="36">
        <v>0.10580978682758958</v>
      </c>
      <c r="AF13" s="36">
        <v>0.11756642980843285</v>
      </c>
      <c r="AG13" s="36">
        <v>0</v>
      </c>
      <c r="AH13" s="36">
        <v>0</v>
      </c>
      <c r="AI13" s="36">
        <v>0</v>
      </c>
      <c r="AJ13" s="36">
        <v>5.1901881611775116E-5</v>
      </c>
      <c r="AK13" s="36">
        <v>6.2720438421365587E-5</v>
      </c>
      <c r="AL13" s="36">
        <v>1.5686892063616922E-4</v>
      </c>
      <c r="AM13" s="36">
        <v>8.8738855961630883E-5</v>
      </c>
      <c r="AN13" s="36">
        <v>1.181936341926465E-2</v>
      </c>
      <c r="AO13" s="36">
        <v>0.10596665574822575</v>
      </c>
      <c r="AP13" s="36">
        <v>18.806814467999999</v>
      </c>
      <c r="AQ13" s="36">
        <v>10.126746252</v>
      </c>
      <c r="AR13" s="36">
        <v>28.933560719999999</v>
      </c>
      <c r="AS13" s="36">
        <v>1.3055955269999999</v>
      </c>
      <c r="AT13" s="36">
        <v>31.410483932000002</v>
      </c>
      <c r="AU13" s="36">
        <v>69.870010460000003</v>
      </c>
      <c r="AV13" s="36">
        <v>43.430483283000001</v>
      </c>
      <c r="AW13" s="36">
        <v>96.607499833999995</v>
      </c>
      <c r="AX13" s="36">
        <v>39.745100874000002</v>
      </c>
      <c r="AY13" s="36">
        <v>88.40967302</v>
      </c>
      <c r="AZ13" s="36">
        <v>1.7777405714285717E-2</v>
      </c>
      <c r="BA13" s="36">
        <v>3.5554812857142862E-2</v>
      </c>
      <c r="BB13" s="36">
        <v>2.790927838</v>
      </c>
      <c r="BC13" s="36">
        <v>159.675025877</v>
      </c>
      <c r="BD13" s="36">
        <v>355.18382182300002</v>
      </c>
      <c r="BE13" s="36">
        <v>0.23638575571428572</v>
      </c>
      <c r="BF13" s="36">
        <v>0.47277151285714292</v>
      </c>
      <c r="BG13" s="36">
        <v>8.2435598169999995</v>
      </c>
      <c r="BH13" s="36">
        <v>43.711231536</v>
      </c>
      <c r="BI13" s="36">
        <v>0</v>
      </c>
      <c r="BJ13" s="36">
        <v>0</v>
      </c>
      <c r="BK13" s="36">
        <v>0</v>
      </c>
      <c r="BL13" s="36">
        <v>0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>
        <v>5.9435559649999998</v>
      </c>
      <c r="E14" s="36">
        <v>0</v>
      </c>
      <c r="F14" s="36" t="s">
        <v>339</v>
      </c>
      <c r="G14" s="36" t="s">
        <v>339</v>
      </c>
      <c r="H14" s="36" t="s">
        <v>339</v>
      </c>
      <c r="I14" s="36">
        <v>28.840829785893291</v>
      </c>
      <c r="J14" s="36">
        <v>200.80600714362032</v>
      </c>
      <c r="K14" s="36">
        <v>13.038045285915404</v>
      </c>
      <c r="L14" s="36">
        <v>15.802784499977887</v>
      </c>
      <c r="M14" s="36">
        <v>138.54590242953685</v>
      </c>
      <c r="N14" s="36">
        <v>91.100934499976745</v>
      </c>
      <c r="O14" s="36">
        <v>0.44063481500000001</v>
      </c>
      <c r="P14" s="36">
        <v>0.70031636099999994</v>
      </c>
      <c r="Q14" s="36">
        <v>0.35770220500000005</v>
      </c>
      <c r="R14" s="36">
        <v>8.293260999999999E-2</v>
      </c>
      <c r="S14" s="36">
        <v>0.59214338999999994</v>
      </c>
      <c r="T14" s="36">
        <v>0.10817297100000001</v>
      </c>
      <c r="U14" s="36" t="s">
        <v>339</v>
      </c>
      <c r="V14" s="36" t="s">
        <v>339</v>
      </c>
      <c r="W14" s="36">
        <v>29.28146460089329</v>
      </c>
      <c r="X14" s="36">
        <v>201.50632350462033</v>
      </c>
      <c r="Y14" s="36">
        <v>230.78778810551361</v>
      </c>
      <c r="Z14" s="36">
        <v>2.4011252730029842</v>
      </c>
      <c r="AA14" s="36">
        <v>1.1573423815874389</v>
      </c>
      <c r="AB14" s="36">
        <v>1.1573423819999999</v>
      </c>
      <c r="AC14" s="36">
        <v>0.1715250100920746</v>
      </c>
      <c r="AD14" s="36">
        <v>0.9122151508412174</v>
      </c>
      <c r="AE14" s="36">
        <v>8.209936357570955</v>
      </c>
      <c r="AF14" s="36">
        <v>9.1221515084121734</v>
      </c>
      <c r="AG14" s="36" t="s">
        <v>339</v>
      </c>
      <c r="AH14" s="36" t="s">
        <v>339</v>
      </c>
      <c r="AI14" s="36" t="s">
        <v>339</v>
      </c>
      <c r="AJ14" s="36">
        <v>6.634495725973806E-2</v>
      </c>
      <c r="AK14" s="36">
        <v>8.0174047736913778E-2</v>
      </c>
      <c r="AL14" s="36">
        <v>0.20052181789657422</v>
      </c>
      <c r="AM14" s="36">
        <v>0.23786996735181265</v>
      </c>
      <c r="AN14" s="36">
        <v>0.99238919857813124</v>
      </c>
      <c r="AO14" s="36">
        <v>8.4104581754675287</v>
      </c>
      <c r="AP14" s="36">
        <v>726.80027999200001</v>
      </c>
      <c r="AQ14" s="36">
        <v>391.353996919</v>
      </c>
      <c r="AR14" s="36">
        <v>1118.1542769110001</v>
      </c>
      <c r="AS14" s="36">
        <v>68.231281023999998</v>
      </c>
      <c r="AT14" s="36">
        <v>2363.3377058740002</v>
      </c>
      <c r="AU14" s="36">
        <v>6570.929778703</v>
      </c>
      <c r="AV14" s="36">
        <v>1514.803361712</v>
      </c>
      <c r="AW14" s="36">
        <v>4211.6987739910001</v>
      </c>
      <c r="AX14" s="36">
        <v>1481.26003745</v>
      </c>
      <c r="AY14" s="36">
        <v>4118.436254749</v>
      </c>
      <c r="AZ14" s="36">
        <v>2.6410055357142861</v>
      </c>
      <c r="BA14" s="36">
        <v>5.2820110728571432</v>
      </c>
      <c r="BB14" s="36">
        <v>2.9003955889999999</v>
      </c>
      <c r="BC14" s="36">
        <v>129.66629914999999</v>
      </c>
      <c r="BD14" s="36">
        <v>360.51900000000001</v>
      </c>
      <c r="BE14" s="36">
        <v>0.24565744571428574</v>
      </c>
      <c r="BF14" s="36">
        <v>0.49131489285714286</v>
      </c>
      <c r="BG14" s="36">
        <v>1.5569573830000001</v>
      </c>
      <c r="BH14" s="36">
        <v>47.849290037000003</v>
      </c>
      <c r="BI14" s="36">
        <v>0.06</v>
      </c>
      <c r="BJ14" s="36">
        <v>0.06</v>
      </c>
      <c r="BK14" s="36">
        <v>0.63000000000000034</v>
      </c>
      <c r="BL14" s="36">
        <v>0.63000000000000034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>
        <v>5.5263815239999996</v>
      </c>
      <c r="E15" s="36">
        <v>2</v>
      </c>
      <c r="F15" s="36">
        <v>0</v>
      </c>
      <c r="G15" s="36">
        <v>0</v>
      </c>
      <c r="H15" s="36">
        <v>2</v>
      </c>
      <c r="I15" s="36">
        <v>0.13742953823578058</v>
      </c>
      <c r="J15" s="36">
        <v>7.0334389663629473</v>
      </c>
      <c r="K15" s="36">
        <v>6.411253823893244E-2</v>
      </c>
      <c r="L15" s="36">
        <v>7.3316999996848153E-2</v>
      </c>
      <c r="M15" s="36">
        <v>2.7041060045993066</v>
      </c>
      <c r="N15" s="36">
        <v>4.4667624999994207</v>
      </c>
      <c r="O15" s="36">
        <v>4.0749462E-2</v>
      </c>
      <c r="P15" s="36">
        <v>6.7414405999999996E-2</v>
      </c>
      <c r="Q15" s="36">
        <v>3.1718309E-2</v>
      </c>
      <c r="R15" s="36">
        <v>9.0311530000000001E-3</v>
      </c>
      <c r="S15" s="36">
        <v>5.5634640999999999E-2</v>
      </c>
      <c r="T15" s="36">
        <v>1.1779764999999999E-2</v>
      </c>
      <c r="U15" s="36">
        <v>0</v>
      </c>
      <c r="V15" s="36">
        <v>0</v>
      </c>
      <c r="W15" s="36">
        <v>0.17817900023578059</v>
      </c>
      <c r="X15" s="36">
        <v>7.1008533723629474</v>
      </c>
      <c r="Y15" s="36">
        <v>7.2790323725987278</v>
      </c>
      <c r="Z15" s="36">
        <v>3.0597437203176637E-2</v>
      </c>
      <c r="AA15" s="36">
        <v>6.5478515614798005E-3</v>
      </c>
      <c r="AB15" s="36">
        <v>6.5478519999999998E-3</v>
      </c>
      <c r="AC15" s="36">
        <v>6.2553788951281628E-4</v>
      </c>
      <c r="AD15" s="36">
        <v>7.7461497785558386E-2</v>
      </c>
      <c r="AE15" s="36">
        <v>0.69715348007002564</v>
      </c>
      <c r="AF15" s="36">
        <v>0.77461497785558386</v>
      </c>
      <c r="AG15" s="36">
        <v>0</v>
      </c>
      <c r="AH15" s="36">
        <v>0</v>
      </c>
      <c r="AI15" s="36">
        <v>0</v>
      </c>
      <c r="AJ15" s="36">
        <v>3.7535726401599016E-4</v>
      </c>
      <c r="AK15" s="36">
        <v>4.5359766218450501E-4</v>
      </c>
      <c r="AL15" s="36">
        <v>1.1344846665761518E-3</v>
      </c>
      <c r="AM15" s="36">
        <v>1.0008951535288063E-3</v>
      </c>
      <c r="AN15" s="36">
        <v>7.7915095447742888E-2</v>
      </c>
      <c r="AO15" s="36">
        <v>0.69828796473660182</v>
      </c>
      <c r="AP15" s="36">
        <v>73.081515859000007</v>
      </c>
      <c r="AQ15" s="36">
        <v>39.351585462000003</v>
      </c>
      <c r="AR15" s="36">
        <v>112.43310132100001</v>
      </c>
      <c r="AS15" s="36">
        <v>5.2509816159999998</v>
      </c>
      <c r="AT15" s="36">
        <v>431.59984227000001</v>
      </c>
      <c r="AU15" s="36">
        <v>975.10818444899996</v>
      </c>
      <c r="AV15" s="36">
        <v>245.27508451099999</v>
      </c>
      <c r="AW15" s="36">
        <v>554.14696421099995</v>
      </c>
      <c r="AX15" s="36">
        <v>232.14543226999999</v>
      </c>
      <c r="AY15" s="36">
        <v>524.48330332600005</v>
      </c>
      <c r="AZ15" s="36">
        <v>0.14945821714285715</v>
      </c>
      <c r="BA15" s="36">
        <v>0.29891643571428572</v>
      </c>
      <c r="BB15" s="36">
        <v>1.430246312</v>
      </c>
      <c r="BC15" s="36">
        <v>39.845002633</v>
      </c>
      <c r="BD15" s="36">
        <v>90.021321540000002</v>
      </c>
      <c r="BE15" s="36">
        <v>0.12113887428571429</v>
      </c>
      <c r="BF15" s="36">
        <v>0.24227774857142859</v>
      </c>
      <c r="BG15" s="36">
        <v>2.686630734</v>
      </c>
      <c r="BH15" s="36">
        <v>15.473846564</v>
      </c>
      <c r="BI15" s="36">
        <v>0</v>
      </c>
      <c r="BJ15" s="36">
        <v>0</v>
      </c>
      <c r="BK15" s="36">
        <v>0.03</v>
      </c>
      <c r="BL15" s="36">
        <v>0.03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>
        <v>4.8070135980000002</v>
      </c>
      <c r="E16" s="36">
        <v>45</v>
      </c>
      <c r="F16" s="36">
        <v>0</v>
      </c>
      <c r="G16" s="36">
        <v>7</v>
      </c>
      <c r="H16" s="36">
        <v>38</v>
      </c>
      <c r="I16" s="36">
        <v>0</v>
      </c>
      <c r="J16" s="36">
        <v>0</v>
      </c>
      <c r="K16" s="36">
        <v>0</v>
      </c>
      <c r="L16" s="36">
        <v>0</v>
      </c>
      <c r="M16" s="36">
        <v>0</v>
      </c>
      <c r="N16" s="36">
        <v>0</v>
      </c>
      <c r="O16" s="36">
        <v>3.2827999999999998E-5</v>
      </c>
      <c r="P16" s="36">
        <v>4.5785999999999998E-5</v>
      </c>
      <c r="Q16" s="36">
        <v>3.1117E-5</v>
      </c>
      <c r="R16" s="36">
        <v>1.711E-6</v>
      </c>
      <c r="S16" s="36">
        <v>4.3553000000000001E-5</v>
      </c>
      <c r="T16" s="36">
        <v>2.2330000000000001E-6</v>
      </c>
      <c r="U16" s="36">
        <v>8.1000000000000003E-2</v>
      </c>
      <c r="V16" s="36">
        <v>0.19439999999999999</v>
      </c>
      <c r="W16" s="36">
        <v>8.1032828000000001E-2</v>
      </c>
      <c r="X16" s="36">
        <v>0.19444578599999998</v>
      </c>
      <c r="Y16" s="36">
        <v>0.27547861399999996</v>
      </c>
      <c r="Z16" s="36">
        <v>0</v>
      </c>
      <c r="AA16" s="36">
        <v>0</v>
      </c>
      <c r="AB16" s="36">
        <v>0</v>
      </c>
      <c r="AC16" s="36">
        <v>0</v>
      </c>
      <c r="AD16" s="36">
        <v>0</v>
      </c>
      <c r="AE16" s="36">
        <v>0</v>
      </c>
      <c r="AF16" s="36">
        <v>0</v>
      </c>
      <c r="AG16" s="36">
        <v>7.5367445838910325E-3</v>
      </c>
      <c r="AH16" s="36">
        <v>1.2821128717423826E-2</v>
      </c>
      <c r="AI16" s="36">
        <v>4.1062263594992522E-2</v>
      </c>
      <c r="AJ16" s="36">
        <v>0</v>
      </c>
      <c r="AK16" s="36">
        <v>0</v>
      </c>
      <c r="AL16" s="36">
        <v>0</v>
      </c>
      <c r="AM16" s="36">
        <v>7.5367445838910325E-3</v>
      </c>
      <c r="AN16" s="36">
        <v>1.2821128717423826E-2</v>
      </c>
      <c r="AO16" s="36">
        <v>4.1062263594992522E-2</v>
      </c>
      <c r="AP16" s="36">
        <v>0.23640098200000001</v>
      </c>
      <c r="AQ16" s="36">
        <v>0.12729283599999999</v>
      </c>
      <c r="AR16" s="36">
        <v>0.363693818</v>
      </c>
      <c r="AS16" s="36">
        <v>0</v>
      </c>
      <c r="AT16" s="36">
        <v>0</v>
      </c>
      <c r="AU16" s="36">
        <v>0</v>
      </c>
      <c r="AV16" s="36">
        <v>0</v>
      </c>
      <c r="AW16" s="36">
        <v>0</v>
      </c>
      <c r="AX16" s="36">
        <v>0</v>
      </c>
      <c r="AY16" s="36">
        <v>0</v>
      </c>
      <c r="AZ16" s="36">
        <v>0</v>
      </c>
      <c r="BA16" s="36">
        <v>0</v>
      </c>
      <c r="BB16" s="36">
        <v>0.17129609900000001</v>
      </c>
      <c r="BC16" s="36">
        <v>10.547479288</v>
      </c>
      <c r="BD16" s="36">
        <v>21.408678472999998</v>
      </c>
      <c r="BE16" s="36">
        <v>1.4508421428571429E-2</v>
      </c>
      <c r="BF16" s="36">
        <v>2.9016842857142858E-2</v>
      </c>
      <c r="BG16" s="36">
        <v>0.26618081399999999</v>
      </c>
      <c r="BH16" s="36">
        <v>0.65700814200000002</v>
      </c>
      <c r="BI16" s="36">
        <v>0</v>
      </c>
      <c r="BJ16" s="36">
        <v>0</v>
      </c>
      <c r="BK16" s="36">
        <v>0</v>
      </c>
      <c r="BL16" s="36">
        <v>0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>
        <v>6.1882720649999996</v>
      </c>
      <c r="E17" s="36">
        <v>3</v>
      </c>
      <c r="F17" s="36">
        <v>1</v>
      </c>
      <c r="G17" s="36">
        <v>1</v>
      </c>
      <c r="H17" s="36">
        <v>1</v>
      </c>
      <c r="I17" s="36">
        <v>39.511989381926561</v>
      </c>
      <c r="J17" s="36">
        <v>197.82919624178882</v>
      </c>
      <c r="K17" s="36">
        <v>26.671317381915678</v>
      </c>
      <c r="L17" s="36">
        <v>12.840672000010882</v>
      </c>
      <c r="M17" s="36">
        <v>170.69483562372176</v>
      </c>
      <c r="N17" s="36">
        <v>66.646349999993632</v>
      </c>
      <c r="O17" s="36">
        <v>0.18409123399999999</v>
      </c>
      <c r="P17" s="36">
        <v>0.27658226499999999</v>
      </c>
      <c r="Q17" s="36">
        <v>0.15957796699999999</v>
      </c>
      <c r="R17" s="36">
        <v>2.4513266999999998E-2</v>
      </c>
      <c r="S17" s="36">
        <v>0.24460843800000001</v>
      </c>
      <c r="T17" s="36">
        <v>3.1973827000000003E-2</v>
      </c>
      <c r="U17" s="36">
        <v>3.9050000000000001E-2</v>
      </c>
      <c r="V17" s="36">
        <v>9.2300000000000007E-2</v>
      </c>
      <c r="W17" s="36">
        <v>39.735130615926565</v>
      </c>
      <c r="X17" s="36">
        <v>198.19807850678882</v>
      </c>
      <c r="Y17" s="36">
        <v>237.93320912271537</v>
      </c>
      <c r="Z17" s="36">
        <v>2.4196974809165903</v>
      </c>
      <c r="AA17" s="36">
        <v>1.1617764999043816</v>
      </c>
      <c r="AB17" s="36">
        <v>1.1617765</v>
      </c>
      <c r="AC17" s="36">
        <v>0.33658713229091425</v>
      </c>
      <c r="AD17" s="36">
        <v>1.3526048035722749</v>
      </c>
      <c r="AE17" s="36">
        <v>12.392933261946691</v>
      </c>
      <c r="AF17" s="36">
        <v>13.74553806551897</v>
      </c>
      <c r="AG17" s="36">
        <v>4.4885872662442372E-3</v>
      </c>
      <c r="AH17" s="36">
        <v>7.6357576483235294E-3</v>
      </c>
      <c r="AI17" s="36">
        <v>2.4455061657468601E-2</v>
      </c>
      <c r="AJ17" s="36">
        <v>6.6599171564209581E-2</v>
      </c>
      <c r="AK17" s="36">
        <v>8.0481218020947431E-2</v>
      </c>
      <c r="AL17" s="36">
        <v>0.20129007577423993</v>
      </c>
      <c r="AM17" s="36">
        <v>0.40767489112136807</v>
      </c>
      <c r="AN17" s="36">
        <v>1.4407217792415459</v>
      </c>
      <c r="AO17" s="36">
        <v>12.6186783993784</v>
      </c>
      <c r="AP17" s="36">
        <v>651.89173610399996</v>
      </c>
      <c r="AQ17" s="36">
        <v>351.018627133</v>
      </c>
      <c r="AR17" s="36">
        <v>1002.910363237</v>
      </c>
      <c r="AS17" s="36">
        <v>96.857638840999996</v>
      </c>
      <c r="AT17" s="36">
        <v>1710.280657006</v>
      </c>
      <c r="AU17" s="36">
        <v>4402.0938881169996</v>
      </c>
      <c r="AV17" s="36">
        <v>1174.7955006499999</v>
      </c>
      <c r="AW17" s="36">
        <v>3023.8078598460002</v>
      </c>
      <c r="AX17" s="36">
        <v>1153.216574025</v>
      </c>
      <c r="AY17" s="36">
        <v>2968.2658290009999</v>
      </c>
      <c r="AZ17" s="36">
        <v>4.6773626385714291</v>
      </c>
      <c r="BA17" s="36">
        <v>9.3547252785714292</v>
      </c>
      <c r="BB17" s="36">
        <v>2.842320677</v>
      </c>
      <c r="BC17" s="36">
        <v>114.916215143</v>
      </c>
      <c r="BD17" s="36">
        <v>295.78301447500002</v>
      </c>
      <c r="BE17" s="36">
        <v>0.2407386228571429</v>
      </c>
      <c r="BF17" s="36">
        <v>0.4814772457142858</v>
      </c>
      <c r="BG17" s="36">
        <v>4.076178927</v>
      </c>
      <c r="BH17" s="36">
        <v>23.298168079</v>
      </c>
      <c r="BI17" s="36">
        <v>0</v>
      </c>
      <c r="BJ17" s="36">
        <v>0.19999999999999998</v>
      </c>
      <c r="BK17" s="36">
        <v>1.1700000000000004</v>
      </c>
      <c r="BL17" s="36">
        <v>1.4600000000000004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>
        <v>6.1292695249999998</v>
      </c>
      <c r="E18" s="36">
        <v>1</v>
      </c>
      <c r="F18" s="36">
        <v>1</v>
      </c>
      <c r="G18" s="36">
        <v>0</v>
      </c>
      <c r="H18" s="36">
        <v>0</v>
      </c>
      <c r="I18" s="36">
        <v>27.757908943107125</v>
      </c>
      <c r="J18" s="36">
        <v>179.34423649694838</v>
      </c>
      <c r="K18" s="36">
        <v>18.822340443082922</v>
      </c>
      <c r="L18" s="36">
        <v>8.9355685000242033</v>
      </c>
      <c r="M18" s="36">
        <v>160.36598894005425</v>
      </c>
      <c r="N18" s="36">
        <v>46.736156500001243</v>
      </c>
      <c r="O18" s="36">
        <v>0.73423508199999998</v>
      </c>
      <c r="P18" s="36">
        <v>1.247109008</v>
      </c>
      <c r="Q18" s="36">
        <v>0.67476635399999996</v>
      </c>
      <c r="R18" s="36">
        <v>5.9468727999999998E-2</v>
      </c>
      <c r="S18" s="36">
        <v>1.1695411010000001</v>
      </c>
      <c r="T18" s="36">
        <v>7.7567907000000005E-2</v>
      </c>
      <c r="U18" s="36">
        <v>0</v>
      </c>
      <c r="V18" s="36">
        <v>0</v>
      </c>
      <c r="W18" s="36">
        <v>28.492144025107127</v>
      </c>
      <c r="X18" s="36">
        <v>180.59134550494838</v>
      </c>
      <c r="Y18" s="36">
        <v>209.08348953005552</v>
      </c>
      <c r="Z18" s="36">
        <v>2.0448573086620496</v>
      </c>
      <c r="AA18" s="36">
        <v>0.98511046045596629</v>
      </c>
      <c r="AB18" s="36">
        <v>0.98511046000000002</v>
      </c>
      <c r="AC18" s="36">
        <v>0.21968074301986798</v>
      </c>
      <c r="AD18" s="36">
        <v>2.2797423599432203</v>
      </c>
      <c r="AE18" s="36">
        <v>20.517681239488979</v>
      </c>
      <c r="AF18" s="36">
        <v>22.797423599432204</v>
      </c>
      <c r="AG18" s="36">
        <v>0</v>
      </c>
      <c r="AH18" s="36">
        <v>0</v>
      </c>
      <c r="AI18" s="36">
        <v>0</v>
      </c>
      <c r="AJ18" s="36">
        <v>5.6471754167816746E-2</v>
      </c>
      <c r="AK18" s="36">
        <v>6.8242807206012335E-2</v>
      </c>
      <c r="AL18" s="36">
        <v>0.17068081437298516</v>
      </c>
      <c r="AM18" s="36">
        <v>0.27615249718768475</v>
      </c>
      <c r="AN18" s="36">
        <v>2.3479851671492327</v>
      </c>
      <c r="AO18" s="36">
        <v>20.688362053861965</v>
      </c>
      <c r="AP18" s="36">
        <v>1074.8836546140001</v>
      </c>
      <c r="AQ18" s="36">
        <v>578.78350633000002</v>
      </c>
      <c r="AR18" s="36">
        <v>1653.667160944</v>
      </c>
      <c r="AS18" s="36">
        <v>105.759800739</v>
      </c>
      <c r="AT18" s="36">
        <v>3052.3244036000001</v>
      </c>
      <c r="AU18" s="36">
        <v>7994.2841794890001</v>
      </c>
      <c r="AV18" s="36">
        <v>1861.268234013</v>
      </c>
      <c r="AW18" s="36">
        <v>4874.8118579439997</v>
      </c>
      <c r="AX18" s="36">
        <v>1811.7902146030001</v>
      </c>
      <c r="AY18" s="36">
        <v>4745.2249282789999</v>
      </c>
      <c r="AZ18" s="36">
        <v>2.5097242457142857</v>
      </c>
      <c r="BA18" s="36">
        <v>5.0194484914285713</v>
      </c>
      <c r="BB18" s="36">
        <v>2.7973617640000001</v>
      </c>
      <c r="BC18" s="36">
        <v>165.71968231899999</v>
      </c>
      <c r="BD18" s="36">
        <v>434.03323481400002</v>
      </c>
      <c r="BE18" s="36">
        <v>0.23693069714285714</v>
      </c>
      <c r="BF18" s="36">
        <v>0.47386139428571428</v>
      </c>
      <c r="BG18" s="36">
        <v>7.7689481540000003</v>
      </c>
      <c r="BH18" s="36">
        <v>74.85258159</v>
      </c>
      <c r="BI18" s="36">
        <v>1.05</v>
      </c>
      <c r="BJ18" s="36">
        <v>1.32</v>
      </c>
      <c r="BK18" s="36">
        <v>2.7599999999999993</v>
      </c>
      <c r="BL18" s="36">
        <v>3.3099999999999978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>
        <v>6.0580930640000004</v>
      </c>
      <c r="E19" s="36">
        <v>6</v>
      </c>
      <c r="F19" s="36">
        <v>1</v>
      </c>
      <c r="G19" s="36">
        <v>4</v>
      </c>
      <c r="H19" s="36">
        <v>1</v>
      </c>
      <c r="I19" s="36">
        <v>11.397828418408437</v>
      </c>
      <c r="J19" s="36">
        <v>108.31494256737359</v>
      </c>
      <c r="K19" s="36">
        <v>6.7594579184078638</v>
      </c>
      <c r="L19" s="36">
        <v>4.6383705000005726</v>
      </c>
      <c r="M19" s="36">
        <v>88.287746985776863</v>
      </c>
      <c r="N19" s="36">
        <v>31.425024000005163</v>
      </c>
      <c r="O19" s="36">
        <v>1.6179456919999999</v>
      </c>
      <c r="P19" s="36">
        <v>2.7485985540000004</v>
      </c>
      <c r="Q19" s="36">
        <v>1.504902835</v>
      </c>
      <c r="R19" s="36">
        <v>0.113042857</v>
      </c>
      <c r="S19" s="36">
        <v>2.6011513500000003</v>
      </c>
      <c r="T19" s="36">
        <v>0.147447204</v>
      </c>
      <c r="U19" s="36">
        <v>0.38799999999999996</v>
      </c>
      <c r="V19" s="36">
        <v>0.92119999999999991</v>
      </c>
      <c r="W19" s="36">
        <v>13.403774110408436</v>
      </c>
      <c r="X19" s="36">
        <v>111.98474112137359</v>
      </c>
      <c r="Y19" s="36">
        <v>125.38851523178202</v>
      </c>
      <c r="Z19" s="36">
        <v>1.1041161225784111</v>
      </c>
      <c r="AA19" s="36">
        <v>0.52183610829238924</v>
      </c>
      <c r="AB19" s="36">
        <v>0.67243416670780776</v>
      </c>
      <c r="AC19" s="36">
        <v>8.0167195047195078E-2</v>
      </c>
      <c r="AD19" s="36">
        <v>1.1651147389246979</v>
      </c>
      <c r="AE19" s="36">
        <v>10.486032650322283</v>
      </c>
      <c r="AF19" s="36">
        <v>11.651147389246979</v>
      </c>
      <c r="AG19" s="36">
        <v>4.1678342456376583E-2</v>
      </c>
      <c r="AH19" s="36">
        <v>7.0901088316594654E-2</v>
      </c>
      <c r="AI19" s="36">
        <v>0.22707510717612073</v>
      </c>
      <c r="AJ19" s="36">
        <v>3.269021484601066E-2</v>
      </c>
      <c r="AK19" s="36">
        <v>3.703252750175124E-2</v>
      </c>
      <c r="AL19" s="36">
        <v>9.2695357700935899E-2</v>
      </c>
      <c r="AM19" s="36">
        <v>0.15453575234958233</v>
      </c>
      <c r="AN19" s="36">
        <v>1.2730483547430438</v>
      </c>
      <c r="AO19" s="36">
        <v>10.805803115199341</v>
      </c>
      <c r="AP19" s="36">
        <v>895.78668874000005</v>
      </c>
      <c r="AQ19" s="36">
        <v>482.34667855200001</v>
      </c>
      <c r="AR19" s="36">
        <v>1378.133367292</v>
      </c>
      <c r="AS19" s="36">
        <v>63.718070760000003</v>
      </c>
      <c r="AT19" s="36">
        <v>3557.5826898310002</v>
      </c>
      <c r="AU19" s="36">
        <v>8379.5486183520006</v>
      </c>
      <c r="AV19" s="36">
        <v>2095.1081263770002</v>
      </c>
      <c r="AW19" s="36">
        <v>4934.8284878550003</v>
      </c>
      <c r="AX19" s="36">
        <v>2033.7650475339999</v>
      </c>
      <c r="AY19" s="36">
        <v>4790.3406835289998</v>
      </c>
      <c r="AZ19" s="36">
        <v>1.1827276414285715</v>
      </c>
      <c r="BA19" s="36">
        <v>2.3654552842857144</v>
      </c>
      <c r="BB19" s="36">
        <v>3.7914945050000002</v>
      </c>
      <c r="BC19" s="36">
        <v>215.80447900300001</v>
      </c>
      <c r="BD19" s="36">
        <v>508.30698300799997</v>
      </c>
      <c r="BE19" s="36">
        <v>0.32113166285714284</v>
      </c>
      <c r="BF19" s="36">
        <v>0.64226332571428568</v>
      </c>
      <c r="BG19" s="36">
        <v>3.7391144839999999</v>
      </c>
      <c r="BH19" s="36">
        <v>41.040841870999998</v>
      </c>
      <c r="BI19" s="36">
        <v>0.15</v>
      </c>
      <c r="BJ19" s="36">
        <v>0.15</v>
      </c>
      <c r="BK19" s="36">
        <v>0.57000000000000028</v>
      </c>
      <c r="BL19" s="36">
        <v>0.5900000000000003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>
        <v>5.6439131529999997</v>
      </c>
      <c r="E20" s="36">
        <v>0</v>
      </c>
      <c r="F20" s="36" t="s">
        <v>339</v>
      </c>
      <c r="G20" s="36" t="s">
        <v>339</v>
      </c>
      <c r="H20" s="36" t="s">
        <v>339</v>
      </c>
      <c r="I20" s="36">
        <v>0.30338383476179215</v>
      </c>
      <c r="J20" s="36">
        <v>6.2512061604235294</v>
      </c>
      <c r="K20" s="36">
        <v>0.13736883476542577</v>
      </c>
      <c r="L20" s="36">
        <v>0.16601499999636637</v>
      </c>
      <c r="M20" s="36">
        <v>4.4852519951855916</v>
      </c>
      <c r="N20" s="36">
        <v>2.0693379999997301</v>
      </c>
      <c r="O20" s="36">
        <v>0.10733775300000001</v>
      </c>
      <c r="P20" s="36">
        <v>0.16423853900000002</v>
      </c>
      <c r="Q20" s="36">
        <v>0.10166497300000001</v>
      </c>
      <c r="R20" s="36">
        <v>5.6727800000000005E-3</v>
      </c>
      <c r="S20" s="36">
        <v>0.15683926000000001</v>
      </c>
      <c r="T20" s="36">
        <v>7.3992789999999999E-3</v>
      </c>
      <c r="U20" s="36" t="s">
        <v>339</v>
      </c>
      <c r="V20" s="36" t="s">
        <v>339</v>
      </c>
      <c r="W20" s="36">
        <v>0.41072158776179213</v>
      </c>
      <c r="X20" s="36">
        <v>6.4154446994235297</v>
      </c>
      <c r="Y20" s="36">
        <v>6.8261662871853215</v>
      </c>
      <c r="Z20" s="36">
        <v>4.6532268204927708E-2</v>
      </c>
      <c r="AA20" s="36">
        <v>1.8065738461704246E-2</v>
      </c>
      <c r="AB20" s="36">
        <v>1.8065738000000001E-2</v>
      </c>
      <c r="AC20" s="36">
        <v>7.090048644324842E-4</v>
      </c>
      <c r="AD20" s="36">
        <v>2.3732186950370826E-2</v>
      </c>
      <c r="AE20" s="36">
        <v>0.21358968255333743</v>
      </c>
      <c r="AF20" s="36">
        <v>0.23732186950370829</v>
      </c>
      <c r="AG20" s="36" t="s">
        <v>339</v>
      </c>
      <c r="AH20" s="36" t="s">
        <v>339</v>
      </c>
      <c r="AI20" s="36" t="s">
        <v>339</v>
      </c>
      <c r="AJ20" s="36">
        <v>1.0356229782067848E-3</v>
      </c>
      <c r="AK20" s="36">
        <v>1.2514907976597174E-3</v>
      </c>
      <c r="AL20" s="36">
        <v>3.1300803303712598E-3</v>
      </c>
      <c r="AM20" s="36">
        <v>1.744627842639269E-3</v>
      </c>
      <c r="AN20" s="36">
        <v>2.4983677748030543E-2</v>
      </c>
      <c r="AO20" s="36">
        <v>0.2167197628837087</v>
      </c>
      <c r="AP20" s="36">
        <v>42.366593469999998</v>
      </c>
      <c r="AQ20" s="36">
        <v>22.812781098999999</v>
      </c>
      <c r="AR20" s="36">
        <v>65.179374569000004</v>
      </c>
      <c r="AS20" s="36">
        <v>2.9285527139999998</v>
      </c>
      <c r="AT20" s="36">
        <v>129.11723069499999</v>
      </c>
      <c r="AU20" s="36">
        <v>297.72811804700001</v>
      </c>
      <c r="AV20" s="36">
        <v>82.291144666999998</v>
      </c>
      <c r="AW20" s="36">
        <v>189.753044593</v>
      </c>
      <c r="AX20" s="36">
        <v>77.389795504000006</v>
      </c>
      <c r="AY20" s="36">
        <v>178.45114898700001</v>
      </c>
      <c r="AZ20" s="36">
        <v>6.2438168571428573E-2</v>
      </c>
      <c r="BA20" s="36">
        <v>0.12487633714285715</v>
      </c>
      <c r="BB20" s="36">
        <v>0.46572149899999998</v>
      </c>
      <c r="BC20" s="36">
        <v>26.741181099999999</v>
      </c>
      <c r="BD20" s="36">
        <v>61.661805172000001</v>
      </c>
      <c r="BE20" s="36">
        <v>3.9445637142857141E-2</v>
      </c>
      <c r="BF20" s="36">
        <v>7.8891275714285725E-2</v>
      </c>
      <c r="BG20" s="36">
        <v>2.0615185989999998</v>
      </c>
      <c r="BH20" s="36">
        <v>14.870611568999999</v>
      </c>
      <c r="BI20" s="36">
        <v>0.09</v>
      </c>
      <c r="BJ20" s="36">
        <v>0.09</v>
      </c>
      <c r="BK20" s="36">
        <v>0.15</v>
      </c>
      <c r="BL20" s="36">
        <v>0.15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>
        <v>5.520032359</v>
      </c>
      <c r="E21" s="36">
        <v>3</v>
      </c>
      <c r="F21" s="36">
        <v>0</v>
      </c>
      <c r="G21" s="36">
        <v>0</v>
      </c>
      <c r="H21" s="36">
        <v>3</v>
      </c>
      <c r="I21" s="36">
        <v>1.3869459838669945E-3</v>
      </c>
      <c r="J21" s="36">
        <v>0.62417386247915074</v>
      </c>
      <c r="K21" s="36">
        <v>1.3869459838669945E-3</v>
      </c>
      <c r="L21" s="36">
        <v>0</v>
      </c>
      <c r="M21" s="36">
        <v>0.1970953084630101</v>
      </c>
      <c r="N21" s="36">
        <v>0.42846550000000766</v>
      </c>
      <c r="O21" s="36">
        <v>6.7000708999999992E-2</v>
      </c>
      <c r="P21" s="36">
        <v>0.103350703</v>
      </c>
      <c r="Q21" s="36">
        <v>5.8578897999999997E-2</v>
      </c>
      <c r="R21" s="36">
        <v>8.4218109999999995E-3</v>
      </c>
      <c r="S21" s="36">
        <v>9.2365732000000006E-2</v>
      </c>
      <c r="T21" s="36">
        <v>1.0984971E-2</v>
      </c>
      <c r="U21" s="36">
        <v>0</v>
      </c>
      <c r="V21" s="36">
        <v>0</v>
      </c>
      <c r="W21" s="36">
        <v>6.838765498386698E-2</v>
      </c>
      <c r="X21" s="36">
        <v>0.72752456547915079</v>
      </c>
      <c r="Y21" s="36">
        <v>0.79591222046301779</v>
      </c>
      <c r="Z21" s="36">
        <v>8.9747507804518285E-4</v>
      </c>
      <c r="AA21" s="36">
        <v>1.9205966670166912E-4</v>
      </c>
      <c r="AB21" s="36">
        <v>1.9206E-4</v>
      </c>
      <c r="AC21" s="36">
        <v>7.1365771608319284E-6</v>
      </c>
      <c r="AD21" s="36">
        <v>6.1837311153277747E-3</v>
      </c>
      <c r="AE21" s="36">
        <v>5.5653580037949971E-2</v>
      </c>
      <c r="AF21" s="36">
        <v>6.1837311153277744E-2</v>
      </c>
      <c r="AG21" s="36">
        <v>0</v>
      </c>
      <c r="AH21" s="36">
        <v>0</v>
      </c>
      <c r="AI21" s="36">
        <v>0</v>
      </c>
      <c r="AJ21" s="36">
        <v>1.100988784136628E-5</v>
      </c>
      <c r="AK21" s="36">
        <v>1.3304816144157815E-5</v>
      </c>
      <c r="AL21" s="36">
        <v>3.3276427912942396E-5</v>
      </c>
      <c r="AM21" s="36">
        <v>1.814646500219821E-5</v>
      </c>
      <c r="AN21" s="36">
        <v>6.1970359314719326E-3</v>
      </c>
      <c r="AO21" s="36">
        <v>5.5686856465862911E-2</v>
      </c>
      <c r="AP21" s="36">
        <v>13.44392249</v>
      </c>
      <c r="AQ21" s="36">
        <v>7.2390351869999998</v>
      </c>
      <c r="AR21" s="36">
        <v>20.682957677000001</v>
      </c>
      <c r="AS21" s="36">
        <v>1.815457163</v>
      </c>
      <c r="AT21" s="36">
        <v>31.231221096999999</v>
      </c>
      <c r="AU21" s="36">
        <v>73.723372677</v>
      </c>
      <c r="AV21" s="36">
        <v>26.287462054999999</v>
      </c>
      <c r="AW21" s="36">
        <v>62.053300950999997</v>
      </c>
      <c r="AX21" s="36">
        <v>24.406979018000001</v>
      </c>
      <c r="AY21" s="36">
        <v>57.614295787000003</v>
      </c>
      <c r="AZ21" s="36">
        <v>4.9082994285714283E-2</v>
      </c>
      <c r="BA21" s="36">
        <v>9.8165988571428567E-2</v>
      </c>
      <c r="BB21" s="36">
        <v>0.414755659</v>
      </c>
      <c r="BC21" s="36">
        <v>11.641685727</v>
      </c>
      <c r="BD21" s="36">
        <v>27.480972735999998</v>
      </c>
      <c r="BE21" s="36">
        <v>3.5128937142857149E-2</v>
      </c>
      <c r="BF21" s="36">
        <v>7.0257875714285725E-2</v>
      </c>
      <c r="BG21" s="36">
        <v>0.87361092299999998</v>
      </c>
      <c r="BH21" s="36">
        <v>13.372479818</v>
      </c>
      <c r="BI21" s="36">
        <v>0</v>
      </c>
      <c r="BJ21" s="36">
        <v>0</v>
      </c>
      <c r="BK21" s="36">
        <v>0</v>
      </c>
      <c r="BL21" s="36">
        <v>0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>
        <v>5.4528074889999996</v>
      </c>
      <c r="E22" s="36">
        <v>2</v>
      </c>
      <c r="F22" s="36">
        <v>0</v>
      </c>
      <c r="G22" s="36">
        <v>0</v>
      </c>
      <c r="H22" s="36">
        <v>2</v>
      </c>
      <c r="I22" s="36">
        <v>4.3175329516368247E-3</v>
      </c>
      <c r="J22" s="36">
        <v>1.6454736734120827</v>
      </c>
      <c r="K22" s="36">
        <v>4.3175329516368247E-3</v>
      </c>
      <c r="L22" s="36">
        <v>0</v>
      </c>
      <c r="M22" s="36">
        <v>0.51320120636362399</v>
      </c>
      <c r="N22" s="36">
        <v>1.1365900000000955</v>
      </c>
      <c r="O22" s="36">
        <v>9.1362264999999998E-2</v>
      </c>
      <c r="P22" s="36">
        <v>0.15671285399999998</v>
      </c>
      <c r="Q22" s="36">
        <v>8.1659450999999994E-2</v>
      </c>
      <c r="R22" s="36">
        <v>9.7028140000000006E-3</v>
      </c>
      <c r="S22" s="36">
        <v>0.14405700799999999</v>
      </c>
      <c r="T22" s="36">
        <v>1.2655846000000002E-2</v>
      </c>
      <c r="U22" s="36">
        <v>0</v>
      </c>
      <c r="V22" s="36">
        <v>0</v>
      </c>
      <c r="W22" s="36">
        <v>9.5679797951636822E-2</v>
      </c>
      <c r="X22" s="36">
        <v>1.8021865274120827</v>
      </c>
      <c r="Y22" s="36">
        <v>1.8978663253637196</v>
      </c>
      <c r="Z22" s="36">
        <v>2.8792887383028158E-3</v>
      </c>
      <c r="AA22" s="36">
        <v>6.161677899968025E-4</v>
      </c>
      <c r="AB22" s="36">
        <v>6.1616800000000005E-4</v>
      </c>
      <c r="AC22" s="36">
        <v>5.1581575262695342E-5</v>
      </c>
      <c r="AD22" s="36">
        <v>2.5271681214426044E-2</v>
      </c>
      <c r="AE22" s="36">
        <v>0.22744513092983432</v>
      </c>
      <c r="AF22" s="36">
        <v>0.25271681214426034</v>
      </c>
      <c r="AG22" s="36">
        <v>0</v>
      </c>
      <c r="AH22" s="36">
        <v>0</v>
      </c>
      <c r="AI22" s="36">
        <v>0</v>
      </c>
      <c r="AJ22" s="36">
        <v>3.5321985689054456E-5</v>
      </c>
      <c r="AK22" s="36">
        <v>4.2684587909577392E-5</v>
      </c>
      <c r="AL22" s="36">
        <v>1.0675762800302975E-4</v>
      </c>
      <c r="AM22" s="36">
        <v>8.6903560951749804E-5</v>
      </c>
      <c r="AN22" s="36">
        <v>2.531436580233562E-2</v>
      </c>
      <c r="AO22" s="36">
        <v>0.22755188855783734</v>
      </c>
      <c r="AP22" s="36">
        <v>35.553296056999997</v>
      </c>
      <c r="AQ22" s="36">
        <v>19.144082491999999</v>
      </c>
      <c r="AR22" s="36">
        <v>54.697378548999993</v>
      </c>
      <c r="AS22" s="36">
        <v>4.1011379860000003</v>
      </c>
      <c r="AT22" s="36">
        <v>128.888489655</v>
      </c>
      <c r="AU22" s="36">
        <v>329.12596465799999</v>
      </c>
      <c r="AV22" s="36">
        <v>99.313328451000004</v>
      </c>
      <c r="AW22" s="36">
        <v>253.60367801300001</v>
      </c>
      <c r="AX22" s="36">
        <v>92.480779178999995</v>
      </c>
      <c r="AY22" s="36">
        <v>236.15627540700001</v>
      </c>
      <c r="AZ22" s="36">
        <v>0.20235697285714288</v>
      </c>
      <c r="BA22" s="36">
        <v>0.40471394571428576</v>
      </c>
      <c r="BB22" s="36">
        <v>0.97925961800000005</v>
      </c>
      <c r="BC22" s="36">
        <v>45.528762292000003</v>
      </c>
      <c r="BD22" s="36">
        <v>116.26094656799999</v>
      </c>
      <c r="BE22" s="36">
        <v>8.2941242857142855E-2</v>
      </c>
      <c r="BF22" s="36">
        <v>0.16588248714285714</v>
      </c>
      <c r="BG22" s="36">
        <v>2.618202766</v>
      </c>
      <c r="BH22" s="36">
        <v>23.768376145000001</v>
      </c>
      <c r="BI22" s="36">
        <v>0</v>
      </c>
      <c r="BJ22" s="36">
        <v>0</v>
      </c>
      <c r="BK22" s="36">
        <v>0</v>
      </c>
      <c r="BL22" s="36">
        <v>0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>
        <v>5.2399563779999996</v>
      </c>
      <c r="E23" s="36">
        <v>0</v>
      </c>
      <c r="F23" s="36" t="s">
        <v>339</v>
      </c>
      <c r="G23" s="36" t="s">
        <v>339</v>
      </c>
      <c r="H23" s="36" t="s">
        <v>339</v>
      </c>
      <c r="I23" s="36">
        <v>5.352272436830772E-3</v>
      </c>
      <c r="J23" s="36">
        <v>1.7351758441905656</v>
      </c>
      <c r="K23" s="36">
        <v>5.352272436830772E-3</v>
      </c>
      <c r="L23" s="36">
        <v>0</v>
      </c>
      <c r="M23" s="36">
        <v>0.75845311662722281</v>
      </c>
      <c r="N23" s="36">
        <v>0.98207500000017345</v>
      </c>
      <c r="O23" s="36">
        <v>3.9007498000000002E-2</v>
      </c>
      <c r="P23" s="36">
        <v>5.9757749999999998E-2</v>
      </c>
      <c r="Q23" s="36">
        <v>3.4857605999999999E-2</v>
      </c>
      <c r="R23" s="36">
        <v>4.1498919999999996E-3</v>
      </c>
      <c r="S23" s="36">
        <v>5.4344846000000002E-2</v>
      </c>
      <c r="T23" s="36">
        <v>5.4129039999999996E-3</v>
      </c>
      <c r="U23" s="36" t="s">
        <v>339</v>
      </c>
      <c r="V23" s="36" t="s">
        <v>339</v>
      </c>
      <c r="W23" s="36">
        <v>4.4359770436830773E-2</v>
      </c>
      <c r="X23" s="36">
        <v>1.7949335941905655</v>
      </c>
      <c r="Y23" s="36">
        <v>1.8392933646273963</v>
      </c>
      <c r="Z23" s="36">
        <v>3.7024658325568536E-3</v>
      </c>
      <c r="AA23" s="36">
        <v>7.9232768816716649E-4</v>
      </c>
      <c r="AB23" s="36">
        <v>7.9232800000000002E-4</v>
      </c>
      <c r="AC23" s="36">
        <v>4.1319429627049298E-5</v>
      </c>
      <c r="AD23" s="36">
        <v>1.0838197137673528E-2</v>
      </c>
      <c r="AE23" s="36">
        <v>9.7543774239061742E-2</v>
      </c>
      <c r="AF23" s="36">
        <v>0.10838197137673528</v>
      </c>
      <c r="AG23" s="36" t="s">
        <v>339</v>
      </c>
      <c r="AH23" s="36" t="s">
        <v>339</v>
      </c>
      <c r="AI23" s="36" t="s">
        <v>339</v>
      </c>
      <c r="AJ23" s="36">
        <v>4.542040202840269E-5</v>
      </c>
      <c r="AK23" s="36">
        <v>5.4887943173322258E-5</v>
      </c>
      <c r="AL23" s="36">
        <v>1.3727921261796224E-4</v>
      </c>
      <c r="AM23" s="36">
        <v>8.6739831655451981E-5</v>
      </c>
      <c r="AN23" s="36">
        <v>1.089308508084685E-2</v>
      </c>
      <c r="AO23" s="36">
        <v>9.7681053451679711E-2</v>
      </c>
      <c r="AP23" s="36">
        <v>15.079136262</v>
      </c>
      <c r="AQ23" s="36">
        <v>8.1195349100000005</v>
      </c>
      <c r="AR23" s="36">
        <v>23.198671172000001</v>
      </c>
      <c r="AS23" s="36">
        <v>1.820578477</v>
      </c>
      <c r="AT23" s="36">
        <v>37.647339885000001</v>
      </c>
      <c r="AU23" s="36">
        <v>94.807192002999997</v>
      </c>
      <c r="AV23" s="36">
        <v>34.741899727000003</v>
      </c>
      <c r="AW23" s="36">
        <v>87.490430082000003</v>
      </c>
      <c r="AX23" s="36">
        <v>32.170164258</v>
      </c>
      <c r="AY23" s="36">
        <v>81.014035754999995</v>
      </c>
      <c r="AZ23" s="36">
        <v>2.4565151428571429E-2</v>
      </c>
      <c r="BA23" s="36">
        <v>4.9130302857142857E-2</v>
      </c>
      <c r="BB23" s="36">
        <v>0.40900641300000001</v>
      </c>
      <c r="BC23" s="36">
        <v>22.196793308</v>
      </c>
      <c r="BD23" s="36">
        <v>55.898123251000001</v>
      </c>
      <c r="BE23" s="36">
        <v>3.4641988571428577E-2</v>
      </c>
      <c r="BF23" s="36">
        <v>6.9283977142857153E-2</v>
      </c>
      <c r="BG23" s="36">
        <v>1.4097951419999999</v>
      </c>
      <c r="BH23" s="36">
        <v>19.683357441999998</v>
      </c>
      <c r="BI23" s="36">
        <v>0</v>
      </c>
      <c r="BJ23" s="36">
        <v>0</v>
      </c>
      <c r="BK23" s="36">
        <v>0</v>
      </c>
      <c r="BL23" s="36">
        <v>0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>
        <v>5.1583911550000003</v>
      </c>
      <c r="E24" s="36">
        <v>0</v>
      </c>
      <c r="F24" s="36" t="s">
        <v>339</v>
      </c>
      <c r="G24" s="36" t="s">
        <v>339</v>
      </c>
      <c r="H24" s="36" t="s">
        <v>339</v>
      </c>
      <c r="I24" s="36">
        <v>4.2366055714159129E-4</v>
      </c>
      <c r="J24" s="36">
        <v>0.21020659187303109</v>
      </c>
      <c r="K24" s="36">
        <v>4.2366055714159129E-4</v>
      </c>
      <c r="L24" s="36">
        <v>0</v>
      </c>
      <c r="M24" s="36">
        <v>7.7185252430175336E-2</v>
      </c>
      <c r="N24" s="36">
        <v>0.13344499999999737</v>
      </c>
      <c r="O24" s="36">
        <v>4.1914478000000005E-2</v>
      </c>
      <c r="P24" s="36">
        <v>6.4096174000000006E-2</v>
      </c>
      <c r="Q24" s="36">
        <v>3.7381059000000001E-2</v>
      </c>
      <c r="R24" s="36">
        <v>4.5334190000000003E-3</v>
      </c>
      <c r="S24" s="36">
        <v>5.8183018000000003E-2</v>
      </c>
      <c r="T24" s="36">
        <v>5.9131560000000001E-3</v>
      </c>
      <c r="U24" s="36" t="s">
        <v>339</v>
      </c>
      <c r="V24" s="36" t="s">
        <v>339</v>
      </c>
      <c r="W24" s="36">
        <v>4.2338138557141594E-2</v>
      </c>
      <c r="X24" s="36">
        <v>0.2743027658730311</v>
      </c>
      <c r="Y24" s="36">
        <v>0.31664090443017268</v>
      </c>
      <c r="Z24" s="36">
        <v>4.129571051137353E-4</v>
      </c>
      <c r="AA24" s="36">
        <v>8.8372820494339341E-5</v>
      </c>
      <c r="AB24" s="36">
        <v>8.8372800000000002E-5</v>
      </c>
      <c r="AC24" s="36">
        <v>3.030869475834809E-6</v>
      </c>
      <c r="AD24" s="36">
        <v>1.704144861674708E-3</v>
      </c>
      <c r="AE24" s="36">
        <v>1.5337303755072369E-2</v>
      </c>
      <c r="AF24" s="36">
        <v>1.7041448616747081E-2</v>
      </c>
      <c r="AG24" s="36" t="s">
        <v>339</v>
      </c>
      <c r="AH24" s="36" t="s">
        <v>339</v>
      </c>
      <c r="AI24" s="36" t="s">
        <v>339</v>
      </c>
      <c r="AJ24" s="36">
        <v>5.0659930033709983E-6</v>
      </c>
      <c r="AK24" s="36">
        <v>6.1219611378966462E-6</v>
      </c>
      <c r="AL24" s="36">
        <v>1.5311523006689975E-5</v>
      </c>
      <c r="AM24" s="36">
        <v>8.0968624792058064E-6</v>
      </c>
      <c r="AN24" s="36">
        <v>1.7102668228126047E-3</v>
      </c>
      <c r="AO24" s="36">
        <v>1.535261527807906E-2</v>
      </c>
      <c r="AP24" s="36">
        <v>1.5566947849999999</v>
      </c>
      <c r="AQ24" s="36">
        <v>0.83822026900000002</v>
      </c>
      <c r="AR24" s="36">
        <v>2.3949150540000002</v>
      </c>
      <c r="AS24" s="36">
        <v>0.25653332299999998</v>
      </c>
      <c r="AT24" s="36">
        <v>0.817890542</v>
      </c>
      <c r="AU24" s="36">
        <v>2.0663740860000002</v>
      </c>
      <c r="AV24" s="36">
        <v>1.5525701999999999</v>
      </c>
      <c r="AW24" s="36">
        <v>3.9225185520000001</v>
      </c>
      <c r="AX24" s="36">
        <v>1.410365994</v>
      </c>
      <c r="AY24" s="36">
        <v>3.5632442100000001</v>
      </c>
      <c r="AZ24" s="36">
        <v>2.3067028571428574E-3</v>
      </c>
      <c r="BA24" s="36">
        <v>4.6134071428571427E-3</v>
      </c>
      <c r="BB24" s="36">
        <v>0.14720910200000001</v>
      </c>
      <c r="BC24" s="36">
        <v>11.244731046</v>
      </c>
      <c r="BD24" s="36">
        <v>28.409450429</v>
      </c>
      <c r="BE24" s="36">
        <v>1.2468302857142857E-2</v>
      </c>
      <c r="BF24" s="36">
        <v>2.4936605714285714E-2</v>
      </c>
      <c r="BG24" s="36">
        <v>1.729654966</v>
      </c>
      <c r="BH24" s="36">
        <v>10.093677186000001</v>
      </c>
      <c r="BI24" s="36">
        <v>0</v>
      </c>
      <c r="BJ24" s="36">
        <v>0</v>
      </c>
      <c r="BK24" s="36">
        <v>0</v>
      </c>
      <c r="BL24" s="36">
        <v>0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>
        <v>5.2597314839999996</v>
      </c>
      <c r="E25" s="36">
        <v>1</v>
      </c>
      <c r="F25" s="36">
        <v>0</v>
      </c>
      <c r="G25" s="36">
        <v>0</v>
      </c>
      <c r="H25" s="36">
        <v>1</v>
      </c>
      <c r="I25" s="36">
        <v>1.2268738231934387E-4</v>
      </c>
      <c r="J25" s="36">
        <v>2.6931907695877323E-2</v>
      </c>
      <c r="K25" s="36">
        <v>1.2268738231934387E-4</v>
      </c>
      <c r="L25" s="36">
        <v>0</v>
      </c>
      <c r="M25" s="36">
        <v>1.1854595078196676E-2</v>
      </c>
      <c r="N25" s="36">
        <v>1.5199999999999991E-2</v>
      </c>
      <c r="O25" s="36">
        <v>2.4374978000000002E-2</v>
      </c>
      <c r="P25" s="36">
        <v>3.9761502000000004E-2</v>
      </c>
      <c r="Q25" s="36">
        <v>2.2946625000000002E-2</v>
      </c>
      <c r="R25" s="36">
        <v>1.428353E-3</v>
      </c>
      <c r="S25" s="36">
        <v>3.7898433000000002E-2</v>
      </c>
      <c r="T25" s="36">
        <v>1.863069E-3</v>
      </c>
      <c r="U25" s="36">
        <v>0</v>
      </c>
      <c r="V25" s="36">
        <v>0</v>
      </c>
      <c r="W25" s="36">
        <v>2.4497665382319345E-2</v>
      </c>
      <c r="X25" s="36">
        <v>6.6693409695877323E-2</v>
      </c>
      <c r="Y25" s="36">
        <v>9.1191075078196668E-2</v>
      </c>
      <c r="Z25" s="36">
        <v>8.2230430074317702E-5</v>
      </c>
      <c r="AA25" s="36">
        <v>1.7597312035903986E-5</v>
      </c>
      <c r="AB25" s="36">
        <v>1.7597299999999998E-5</v>
      </c>
      <c r="AC25" s="36">
        <v>1.1933087975165303E-6</v>
      </c>
      <c r="AD25" s="36">
        <v>4.436658231334834E-4</v>
      </c>
      <c r="AE25" s="36">
        <v>3.9929924082013502E-3</v>
      </c>
      <c r="AF25" s="36">
        <v>4.4366582313348337E-3</v>
      </c>
      <c r="AG25" s="36">
        <v>0</v>
      </c>
      <c r="AH25" s="36">
        <v>0</v>
      </c>
      <c r="AI25" s="36">
        <v>0</v>
      </c>
      <c r="AJ25" s="36">
        <v>1.0087696517279102E-6</v>
      </c>
      <c r="AK25" s="36">
        <v>1.2190400975402909E-6</v>
      </c>
      <c r="AL25" s="36">
        <v>3.0489184885578532E-6</v>
      </c>
      <c r="AM25" s="36">
        <v>2.2020784492444407E-6</v>
      </c>
      <c r="AN25" s="36">
        <v>4.4488486323102371E-4</v>
      </c>
      <c r="AO25" s="36">
        <v>3.9960413266899083E-3</v>
      </c>
      <c r="AP25" s="36">
        <v>3.0121180070000002</v>
      </c>
      <c r="AQ25" s="36">
        <v>1.6219096959999999</v>
      </c>
      <c r="AR25" s="36">
        <v>4.6340277030000001</v>
      </c>
      <c r="AS25" s="36">
        <v>0.49576948999999998</v>
      </c>
      <c r="AT25" s="36">
        <v>3.5460787520000001</v>
      </c>
      <c r="AU25" s="36">
        <v>8.960449702</v>
      </c>
      <c r="AV25" s="36">
        <v>3.9764684209999999</v>
      </c>
      <c r="AW25" s="36">
        <v>10.047984766000001</v>
      </c>
      <c r="AX25" s="36">
        <v>3.6607348489999998</v>
      </c>
      <c r="AY25" s="36">
        <v>9.2501697759999999</v>
      </c>
      <c r="AZ25" s="36">
        <v>2.0069001428571428E-2</v>
      </c>
      <c r="BA25" s="36">
        <v>4.0138002857142856E-2</v>
      </c>
      <c r="BB25" s="36">
        <v>0.19779803700000001</v>
      </c>
      <c r="BC25" s="36">
        <v>9.9287793180000001</v>
      </c>
      <c r="BD25" s="36">
        <v>25.088649720999999</v>
      </c>
      <c r="BE25" s="36">
        <v>1.6753080000000004E-2</v>
      </c>
      <c r="BF25" s="36">
        <v>3.3506160000000007E-2</v>
      </c>
      <c r="BG25" s="36">
        <v>0.756157827</v>
      </c>
      <c r="BH25" s="36">
        <v>7.5249835709999999</v>
      </c>
      <c r="BI25" s="36">
        <v>0</v>
      </c>
      <c r="BJ25" s="36">
        <v>0</v>
      </c>
      <c r="BK25" s="36">
        <v>0</v>
      </c>
      <c r="BL25" s="36">
        <v>0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>
        <v>5.1636544239999997</v>
      </c>
      <c r="E26" s="36">
        <v>0</v>
      </c>
      <c r="F26" s="36" t="s">
        <v>339</v>
      </c>
      <c r="G26" s="36" t="s">
        <v>339</v>
      </c>
      <c r="H26" s="36" t="s">
        <v>339</v>
      </c>
      <c r="I26" s="36">
        <v>1.4747282623824654E-3</v>
      </c>
      <c r="J26" s="36">
        <v>0.35771583456410672</v>
      </c>
      <c r="K26" s="36">
        <v>1.4747282623824654E-3</v>
      </c>
      <c r="L26" s="36">
        <v>0</v>
      </c>
      <c r="M26" s="36">
        <v>0.19206556282641818</v>
      </c>
      <c r="N26" s="36">
        <v>0.16712500000007102</v>
      </c>
      <c r="O26" s="36">
        <v>1.809032E-2</v>
      </c>
      <c r="P26" s="36">
        <v>2.6283547000000001E-2</v>
      </c>
      <c r="Q26" s="36">
        <v>1.6039290000000001E-2</v>
      </c>
      <c r="R26" s="36">
        <v>2.0510300000000001E-3</v>
      </c>
      <c r="S26" s="36">
        <v>2.3608290000000001E-2</v>
      </c>
      <c r="T26" s="36">
        <v>2.6752569999999999E-3</v>
      </c>
      <c r="U26" s="36" t="s">
        <v>339</v>
      </c>
      <c r="V26" s="36" t="s">
        <v>339</v>
      </c>
      <c r="W26" s="36">
        <v>1.9565048262382465E-2</v>
      </c>
      <c r="X26" s="36">
        <v>0.38399938156410673</v>
      </c>
      <c r="Y26" s="36">
        <v>0.40356442982648921</v>
      </c>
      <c r="Z26" s="36">
        <v>1.0161915451587481E-3</v>
      </c>
      <c r="AA26" s="36">
        <v>2.1746499066397208E-4</v>
      </c>
      <c r="AB26" s="36">
        <v>2.1746499999999999E-4</v>
      </c>
      <c r="AC26" s="36">
        <v>1.1588700511428959E-5</v>
      </c>
      <c r="AD26" s="36">
        <v>1.9787190114920758E-3</v>
      </c>
      <c r="AE26" s="36">
        <v>1.7808471103428682E-2</v>
      </c>
      <c r="AF26" s="36">
        <v>1.978719011492076E-2</v>
      </c>
      <c r="AG26" s="36" t="s">
        <v>339</v>
      </c>
      <c r="AH26" s="36" t="s">
        <v>339</v>
      </c>
      <c r="AI26" s="36" t="s">
        <v>339</v>
      </c>
      <c r="AJ26" s="36">
        <v>1.2466235860786209E-5</v>
      </c>
      <c r="AK26" s="36">
        <v>1.5064728953396226E-5</v>
      </c>
      <c r="AL26" s="36">
        <v>3.7678113069290937E-5</v>
      </c>
      <c r="AM26" s="36">
        <v>2.4054936372215168E-5</v>
      </c>
      <c r="AN26" s="36">
        <v>1.9937837404454721E-3</v>
      </c>
      <c r="AO26" s="36">
        <v>1.7846149216497971E-2</v>
      </c>
      <c r="AP26" s="36">
        <v>1.5955767949999999</v>
      </c>
      <c r="AQ26" s="36">
        <v>0.85915673599999998</v>
      </c>
      <c r="AR26" s="36">
        <v>2.454733531</v>
      </c>
      <c r="AS26" s="36">
        <v>0.19339051299999999</v>
      </c>
      <c r="AT26" s="36">
        <v>5.6419432660000002</v>
      </c>
      <c r="AU26" s="36">
        <v>14.819786058</v>
      </c>
      <c r="AV26" s="36">
        <v>7.0179142990000001</v>
      </c>
      <c r="AW26" s="36">
        <v>18.434072016999998</v>
      </c>
      <c r="AX26" s="36">
        <v>6.4450240350000003</v>
      </c>
      <c r="AY26" s="36">
        <v>16.929251648000001</v>
      </c>
      <c r="AZ26" s="36">
        <v>2.6245185714285717E-3</v>
      </c>
      <c r="BA26" s="36">
        <v>5.2490385714285713E-3</v>
      </c>
      <c r="BB26" s="36">
        <v>0.29878948799999999</v>
      </c>
      <c r="BC26" s="36">
        <v>13.121270086999999</v>
      </c>
      <c r="BD26" s="36">
        <v>34.465858007000001</v>
      </c>
      <c r="BE26" s="36">
        <v>2.5306844285714288E-2</v>
      </c>
      <c r="BF26" s="36">
        <v>5.0613690000000003E-2</v>
      </c>
      <c r="BG26" s="36">
        <v>2.912310669</v>
      </c>
      <c r="BH26" s="36">
        <v>9.8009195069999997</v>
      </c>
      <c r="BI26" s="36">
        <v>0</v>
      </c>
      <c r="BJ26" s="36">
        <v>0</v>
      </c>
      <c r="BK26" s="36">
        <v>0</v>
      </c>
      <c r="BL26" s="36">
        <v>0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>
        <v>5.11926053</v>
      </c>
      <c r="E27" s="36">
        <v>0</v>
      </c>
      <c r="F27" s="36" t="s">
        <v>339</v>
      </c>
      <c r="G27" s="36" t="s">
        <v>339</v>
      </c>
      <c r="H27" s="36" t="s">
        <v>339</v>
      </c>
      <c r="I27" s="36">
        <v>0</v>
      </c>
      <c r="J27" s="36">
        <v>0</v>
      </c>
      <c r="K27" s="36">
        <v>0</v>
      </c>
      <c r="L27" s="36">
        <v>0</v>
      </c>
      <c r="M27" s="36">
        <v>0</v>
      </c>
      <c r="N27" s="36">
        <v>0</v>
      </c>
      <c r="O27" s="36">
        <v>6.9430270000000001E-3</v>
      </c>
      <c r="P27" s="36">
        <v>1.1607756E-2</v>
      </c>
      <c r="Q27" s="36">
        <v>6.4713449999999999E-3</v>
      </c>
      <c r="R27" s="36">
        <v>4.7168199999999996E-4</v>
      </c>
      <c r="S27" s="36">
        <v>1.0992518E-2</v>
      </c>
      <c r="T27" s="36">
        <v>6.1523799999999994E-4</v>
      </c>
      <c r="U27" s="36" t="s">
        <v>339</v>
      </c>
      <c r="V27" s="36" t="s">
        <v>339</v>
      </c>
      <c r="W27" s="36">
        <v>6.9430270000000001E-3</v>
      </c>
      <c r="X27" s="36">
        <v>1.1607756E-2</v>
      </c>
      <c r="Y27" s="36">
        <v>1.8550783000000001E-2</v>
      </c>
      <c r="Z27" s="36">
        <v>0</v>
      </c>
      <c r="AA27" s="36">
        <v>0</v>
      </c>
      <c r="AB27" s="36">
        <v>0</v>
      </c>
      <c r="AC27" s="36">
        <v>0</v>
      </c>
      <c r="AD27" s="36">
        <v>0</v>
      </c>
      <c r="AE27" s="36">
        <v>0</v>
      </c>
      <c r="AF27" s="36">
        <v>0</v>
      </c>
      <c r="AG27" s="36" t="s">
        <v>339</v>
      </c>
      <c r="AH27" s="36" t="s">
        <v>339</v>
      </c>
      <c r="AI27" s="36" t="s">
        <v>339</v>
      </c>
      <c r="AJ27" s="36">
        <v>0</v>
      </c>
      <c r="AK27" s="36">
        <v>0</v>
      </c>
      <c r="AL27" s="36">
        <v>0</v>
      </c>
      <c r="AM27" s="36">
        <v>0</v>
      </c>
      <c r="AN27" s="36">
        <v>0</v>
      </c>
      <c r="AO27" s="36">
        <v>0</v>
      </c>
      <c r="AP27" s="36">
        <v>7.2023668999999998E-2</v>
      </c>
      <c r="AQ27" s="36">
        <v>3.8781976000000003E-2</v>
      </c>
      <c r="AR27" s="36">
        <v>0.11080564500000001</v>
      </c>
      <c r="AS27" s="36">
        <v>1.9394312E-2</v>
      </c>
      <c r="AT27" s="36">
        <v>1.7544140999999999E-2</v>
      </c>
      <c r="AU27" s="36">
        <v>4.1985453999999998E-2</v>
      </c>
      <c r="AV27" s="36">
        <v>7.5777960000000005E-2</v>
      </c>
      <c r="AW27" s="36">
        <v>0.181346696</v>
      </c>
      <c r="AX27" s="36">
        <v>6.7550884000000005E-2</v>
      </c>
      <c r="AY27" s="36">
        <v>0.161658213</v>
      </c>
      <c r="AZ27" s="36">
        <v>4.1799714285714287E-4</v>
      </c>
      <c r="BA27" s="36">
        <v>8.3599571428571431E-4</v>
      </c>
      <c r="BB27" s="36">
        <v>0.131289986</v>
      </c>
      <c r="BC27" s="36">
        <v>5.0707287470000004</v>
      </c>
      <c r="BD27" s="36">
        <v>12.134925489</v>
      </c>
      <c r="BE27" s="36">
        <v>1.1119987142857142E-2</v>
      </c>
      <c r="BF27" s="36">
        <v>2.2239974285714285E-2</v>
      </c>
      <c r="BG27" s="36">
        <v>1.0675634389999999</v>
      </c>
      <c r="BH27" s="36">
        <v>5.1195403050000001</v>
      </c>
      <c r="BI27" s="36">
        <v>0</v>
      </c>
      <c r="BJ27" s="36">
        <v>0</v>
      </c>
      <c r="BK27" s="36">
        <v>0</v>
      </c>
      <c r="BL27" s="36">
        <v>0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162">
        <v>5.7831059820000004</v>
      </c>
      <c r="E28" s="36">
        <v>519</v>
      </c>
      <c r="F28" s="36">
        <v>19</v>
      </c>
      <c r="G28" s="36">
        <v>112</v>
      </c>
      <c r="H28" s="36">
        <v>388</v>
      </c>
      <c r="I28" s="36">
        <v>130.81032057117906</v>
      </c>
      <c r="J28" s="36">
        <v>1883.660729223626</v>
      </c>
      <c r="K28" s="36">
        <v>84.994418070892365</v>
      </c>
      <c r="L28" s="36">
        <v>45.815902500286704</v>
      </c>
      <c r="M28" s="36">
        <v>1567.642032294978</v>
      </c>
      <c r="N28" s="36">
        <v>446.82901749982722</v>
      </c>
      <c r="O28" s="36">
        <v>6.8226264289999996</v>
      </c>
      <c r="P28" s="36">
        <v>12.171790178</v>
      </c>
      <c r="Q28" s="36">
        <v>6.3993546879999998</v>
      </c>
      <c r="R28" s="36">
        <v>0.42327174099999998</v>
      </c>
      <c r="S28" s="36">
        <v>11.619696601999999</v>
      </c>
      <c r="T28" s="36">
        <v>0.55209357599999997</v>
      </c>
      <c r="U28" s="36">
        <v>8.3856999999999982</v>
      </c>
      <c r="V28" s="36">
        <v>19.84059999999997</v>
      </c>
      <c r="W28" s="36">
        <v>146.01864700017904</v>
      </c>
      <c r="X28" s="36">
        <v>1915.6731194016261</v>
      </c>
      <c r="Y28" s="36">
        <v>2061.6917664018051</v>
      </c>
      <c r="Z28" s="36">
        <v>17.95535422388479</v>
      </c>
      <c r="AA28" s="36">
        <v>8.3231217276954865</v>
      </c>
      <c r="AB28" s="36">
        <v>84.274064282295114</v>
      </c>
      <c r="AC28" s="36">
        <v>2.0029297674498183</v>
      </c>
      <c r="AD28" s="36">
        <v>47.586877624920305</v>
      </c>
      <c r="AE28" s="36">
        <v>428.28189862428286</v>
      </c>
      <c r="AF28" s="36">
        <v>475.86877624920328</v>
      </c>
      <c r="AG28" s="36">
        <v>0.81911493882123987</v>
      </c>
      <c r="AH28" s="36">
        <v>1.3934369074200392</v>
      </c>
      <c r="AI28" s="36">
        <v>4.4627641494398578</v>
      </c>
      <c r="AJ28" s="36">
        <v>1.8773487785751897</v>
      </c>
      <c r="AK28" s="36">
        <v>1.0219160569713936</v>
      </c>
      <c r="AL28" s="36">
        <v>2.5932177554616991</v>
      </c>
      <c r="AM28" s="36">
        <v>4.6993934848462473</v>
      </c>
      <c r="AN28" s="36">
        <v>50.002230589311736</v>
      </c>
      <c r="AO28" s="36">
        <v>435.33788052918442</v>
      </c>
      <c r="AP28" s="36">
        <v>23183.556782481999</v>
      </c>
      <c r="AQ28" s="36">
        <v>12483.453652104999</v>
      </c>
      <c r="AR28" s="36">
        <v>35667.010434586999</v>
      </c>
      <c r="AS28" s="36">
        <v>174.20533468299999</v>
      </c>
      <c r="AT28" s="36">
        <v>91323.918061899007</v>
      </c>
      <c r="AU28" s="36">
        <v>193052.93085573</v>
      </c>
      <c r="AV28" s="36">
        <v>55386.12912569</v>
      </c>
      <c r="AW28" s="36">
        <v>117082.74002460401</v>
      </c>
      <c r="AX28" s="36">
        <v>52139.023366134999</v>
      </c>
      <c r="AY28" s="36">
        <v>110218.565808431</v>
      </c>
      <c r="AZ28" s="36">
        <v>0.81168730142857148</v>
      </c>
      <c r="BA28" s="36">
        <v>1.623374602857143</v>
      </c>
      <c r="BB28" s="36">
        <v>106.115391116</v>
      </c>
      <c r="BC28" s="36">
        <v>16973.006527695001</v>
      </c>
      <c r="BD28" s="36">
        <v>35879.851906745003</v>
      </c>
      <c r="BE28" s="36">
        <v>0.93807806857142861</v>
      </c>
      <c r="BF28" s="36">
        <v>1.8761561371428572</v>
      </c>
      <c r="BG28" s="36">
        <v>43.485491762000002</v>
      </c>
      <c r="BH28" s="36">
        <v>642.94276032000005</v>
      </c>
      <c r="BI28" s="36">
        <v>2.8499999999999961</v>
      </c>
      <c r="BJ28" s="36">
        <v>2.8499999999999961</v>
      </c>
      <c r="BK28" s="36">
        <v>5.6700000000000026</v>
      </c>
      <c r="BL28" s="36">
        <v>5.6700000000000026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162">
        <v>5.873473014</v>
      </c>
      <c r="E29" s="36">
        <v>2</v>
      </c>
      <c r="F29" s="36">
        <v>1</v>
      </c>
      <c r="G29" s="36">
        <v>0</v>
      </c>
      <c r="H29" s="36">
        <v>1</v>
      </c>
      <c r="I29" s="36">
        <v>25.77504572113822</v>
      </c>
      <c r="J29" s="36">
        <v>319.49186210899171</v>
      </c>
      <c r="K29" s="36">
        <v>10.855342221109199</v>
      </c>
      <c r="L29" s="36">
        <v>14.919703500029023</v>
      </c>
      <c r="M29" s="36">
        <v>181.40196983017273</v>
      </c>
      <c r="N29" s="36">
        <v>163.86493799995719</v>
      </c>
      <c r="O29" s="36">
        <v>1.3892314400000001</v>
      </c>
      <c r="P29" s="36">
        <v>2.36624306</v>
      </c>
      <c r="Q29" s="36">
        <v>1.1679458760000001</v>
      </c>
      <c r="R29" s="36">
        <v>0.22128556399999999</v>
      </c>
      <c r="S29" s="36">
        <v>2.077609716</v>
      </c>
      <c r="T29" s="36">
        <v>0.28863334400000001</v>
      </c>
      <c r="U29" s="36">
        <v>6.4899999999999999E-2</v>
      </c>
      <c r="V29" s="36">
        <v>0.15340000000000001</v>
      </c>
      <c r="W29" s="36">
        <v>27.229177161138221</v>
      </c>
      <c r="X29" s="36">
        <v>322.01150516899168</v>
      </c>
      <c r="Y29" s="36">
        <v>349.24068233012991</v>
      </c>
      <c r="Z29" s="36">
        <v>2.9498985575730714</v>
      </c>
      <c r="AA29" s="36">
        <v>1.3201752783317942</v>
      </c>
      <c r="AB29" s="36">
        <v>5.5600023881583045</v>
      </c>
      <c r="AC29" s="36">
        <v>0.25815438955677084</v>
      </c>
      <c r="AD29" s="36">
        <v>3.4807255572800102</v>
      </c>
      <c r="AE29" s="36">
        <v>31.326530015520085</v>
      </c>
      <c r="AF29" s="36">
        <v>34.807255572800088</v>
      </c>
      <c r="AG29" s="36">
        <v>7.0777407665983507E-3</v>
      </c>
      <c r="AH29" s="36">
        <v>1.2040294637431677E-2</v>
      </c>
      <c r="AI29" s="36">
        <v>3.8561484176639287E-2</v>
      </c>
      <c r="AJ29" s="36">
        <v>0.1572002744633588</v>
      </c>
      <c r="AK29" s="36">
        <v>0.1188551593712429</v>
      </c>
      <c r="AL29" s="36">
        <v>0.29939523138913476</v>
      </c>
      <c r="AM29" s="36">
        <v>0.42243240478672794</v>
      </c>
      <c r="AN29" s="36">
        <v>3.6116210112886846</v>
      </c>
      <c r="AO29" s="36">
        <v>31.664486731085859</v>
      </c>
      <c r="AP29" s="36">
        <v>6275.5867347120002</v>
      </c>
      <c r="AQ29" s="36">
        <v>3379.162087921</v>
      </c>
      <c r="AR29" s="36">
        <v>9654.7488226330006</v>
      </c>
      <c r="AS29" s="36">
        <v>148.345086423</v>
      </c>
      <c r="AT29" s="36">
        <v>21516.486582273999</v>
      </c>
      <c r="AU29" s="36">
        <v>51085.762247707004</v>
      </c>
      <c r="AV29" s="36">
        <v>12176.346622077999</v>
      </c>
      <c r="AW29" s="36">
        <v>28909.8290375</v>
      </c>
      <c r="AX29" s="36">
        <v>11709.934815697001</v>
      </c>
      <c r="AY29" s="36">
        <v>27802.445517462998</v>
      </c>
      <c r="AZ29" s="36">
        <v>0.22424531285714289</v>
      </c>
      <c r="BA29" s="36">
        <v>0.44849062571428577</v>
      </c>
      <c r="BB29" s="36">
        <v>14.834225958999999</v>
      </c>
      <c r="BC29" s="36">
        <v>1297.881400216</v>
      </c>
      <c r="BD29" s="36">
        <v>3081.5096313989998</v>
      </c>
      <c r="BE29" s="36">
        <v>0.13113707428571431</v>
      </c>
      <c r="BF29" s="36">
        <v>0.26227415000000004</v>
      </c>
      <c r="BG29" s="36">
        <v>19.593385261000002</v>
      </c>
      <c r="BH29" s="36">
        <v>101.430895233</v>
      </c>
      <c r="BI29" s="36">
        <v>0.54000000000000026</v>
      </c>
      <c r="BJ29" s="36">
        <v>0.54000000000000026</v>
      </c>
      <c r="BK29" s="36">
        <v>1.0800000000000007</v>
      </c>
      <c r="BL29" s="36">
        <v>1.0800000000000007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162">
        <v>6.362463816</v>
      </c>
      <c r="E30" s="36">
        <v>16</v>
      </c>
      <c r="F30" s="36">
        <v>10</v>
      </c>
      <c r="G30" s="36">
        <v>6</v>
      </c>
      <c r="H30" s="36">
        <v>0</v>
      </c>
      <c r="I30" s="36">
        <v>28.906845801509736</v>
      </c>
      <c r="J30" s="36">
        <v>201.65244118186536</v>
      </c>
      <c r="K30" s="36">
        <v>7.0203858014786888</v>
      </c>
      <c r="L30" s="36">
        <v>21.886460000031047</v>
      </c>
      <c r="M30" s="36">
        <v>107.09503348337896</v>
      </c>
      <c r="N30" s="36">
        <v>123.46425349999616</v>
      </c>
      <c r="O30" s="36">
        <v>0.261642137</v>
      </c>
      <c r="P30" s="36">
        <v>0.44506379200000001</v>
      </c>
      <c r="Q30" s="36">
        <v>0.24352564899999998</v>
      </c>
      <c r="R30" s="36">
        <v>1.8116488E-2</v>
      </c>
      <c r="S30" s="36">
        <v>0.42143359000000002</v>
      </c>
      <c r="T30" s="36">
        <v>2.3630202000000003E-2</v>
      </c>
      <c r="U30" s="36">
        <v>5.315199999999999</v>
      </c>
      <c r="V30" s="36">
        <v>12.623599999999998</v>
      </c>
      <c r="W30" s="36">
        <v>34.483687938509732</v>
      </c>
      <c r="X30" s="36">
        <v>214.72110497386538</v>
      </c>
      <c r="Y30" s="36">
        <v>249.20479291237513</v>
      </c>
      <c r="Z30" s="36">
        <v>3.2331657819575446</v>
      </c>
      <c r="AA30" s="36">
        <v>1.5583673874056896</v>
      </c>
      <c r="AB30" s="36">
        <v>7.8510133420601491</v>
      </c>
      <c r="AC30" s="36">
        <v>0.17069373105791846</v>
      </c>
      <c r="AD30" s="36">
        <v>7.3826793861784896</v>
      </c>
      <c r="AE30" s="36">
        <v>66.44411447560644</v>
      </c>
      <c r="AF30" s="36">
        <v>73.826793861784907</v>
      </c>
      <c r="AG30" s="36">
        <v>0.59825552475082466</v>
      </c>
      <c r="AH30" s="36">
        <v>1.0177220421048512</v>
      </c>
      <c r="AI30" s="36">
        <v>3.2594611348493214</v>
      </c>
      <c r="AJ30" s="36">
        <v>0.21469891855261208</v>
      </c>
      <c r="AK30" s="36">
        <v>0.15145452337901932</v>
      </c>
      <c r="AL30" s="36">
        <v>0.38203305841156987</v>
      </c>
      <c r="AM30" s="36">
        <v>0.98364817436135521</v>
      </c>
      <c r="AN30" s="36">
        <v>8.5518559516623611</v>
      </c>
      <c r="AO30" s="36">
        <v>70.085608668867323</v>
      </c>
      <c r="AP30" s="36">
        <v>5424.6614787420003</v>
      </c>
      <c r="AQ30" s="36">
        <v>2920.9715654759998</v>
      </c>
      <c r="AR30" s="36">
        <v>8345.6330442180006</v>
      </c>
      <c r="AS30" s="36">
        <v>129.44998369999999</v>
      </c>
      <c r="AT30" s="36">
        <v>19938.055327946</v>
      </c>
      <c r="AU30" s="36">
        <v>46300.618242265002</v>
      </c>
      <c r="AV30" s="36">
        <v>10852.879685807</v>
      </c>
      <c r="AW30" s="36">
        <v>25202.810951051</v>
      </c>
      <c r="AX30" s="36">
        <v>10427.664563412</v>
      </c>
      <c r="AY30" s="36">
        <v>24215.366452122998</v>
      </c>
      <c r="AZ30" s="36">
        <v>0.51707106285714288</v>
      </c>
      <c r="BA30" s="36">
        <v>1.0341421271428572</v>
      </c>
      <c r="BB30" s="36">
        <v>25.641378115999998</v>
      </c>
      <c r="BC30" s="36">
        <v>2048.1876199160001</v>
      </c>
      <c r="BD30" s="36">
        <v>4756.3491784139997</v>
      </c>
      <c r="BE30" s="36">
        <v>0.22667413428571431</v>
      </c>
      <c r="BF30" s="36">
        <v>0.45334826857142863</v>
      </c>
      <c r="BG30" s="36">
        <v>17.580185932999999</v>
      </c>
      <c r="BH30" s="36">
        <v>83.077029628000005</v>
      </c>
      <c r="BI30" s="36">
        <v>0.78000000000000036</v>
      </c>
      <c r="BJ30" s="36">
        <v>1.1200000000000003</v>
      </c>
      <c r="BK30" s="36">
        <v>1.1700000000000004</v>
      </c>
      <c r="BL30" s="36">
        <v>1.7100000000000009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162">
        <v>6.0515599160000004</v>
      </c>
      <c r="E31" s="36">
        <v>10</v>
      </c>
      <c r="F31" s="36">
        <v>7</v>
      </c>
      <c r="G31" s="36">
        <v>3</v>
      </c>
      <c r="H31" s="36">
        <v>0</v>
      </c>
      <c r="I31" s="36">
        <v>36.914607128231566</v>
      </c>
      <c r="J31" s="36">
        <v>253.35781785232831</v>
      </c>
      <c r="K31" s="36">
        <v>1.9587121281021773</v>
      </c>
      <c r="L31" s="36">
        <v>34.955895000129388</v>
      </c>
      <c r="M31" s="36">
        <v>39.939089980623493</v>
      </c>
      <c r="N31" s="36">
        <v>250.33333499993643</v>
      </c>
      <c r="O31" s="36">
        <v>0.21034457199999998</v>
      </c>
      <c r="P31" s="36">
        <v>0.325346262</v>
      </c>
      <c r="Q31" s="36">
        <v>0.15482395299999999</v>
      </c>
      <c r="R31" s="36">
        <v>5.5520619E-2</v>
      </c>
      <c r="S31" s="36">
        <v>0.25292806200000001</v>
      </c>
      <c r="T31" s="36">
        <v>7.2418200000000002E-2</v>
      </c>
      <c r="U31" s="36">
        <v>0.71760000000000013</v>
      </c>
      <c r="V31" s="36">
        <v>1.7042999999999999</v>
      </c>
      <c r="W31" s="36">
        <v>37.84255170023156</v>
      </c>
      <c r="X31" s="36">
        <v>255.38746411432831</v>
      </c>
      <c r="Y31" s="36">
        <v>293.23001581455986</v>
      </c>
      <c r="Z31" s="36">
        <v>4.2027565837597116</v>
      </c>
      <c r="AA31" s="36">
        <v>2.0240623032281166</v>
      </c>
      <c r="AB31" s="36">
        <v>7.6498719600651057</v>
      </c>
      <c r="AC31" s="36">
        <v>0.15234995670096299</v>
      </c>
      <c r="AD31" s="36">
        <v>3.7224000658364624</v>
      </c>
      <c r="AE31" s="36">
        <v>33.501600592528177</v>
      </c>
      <c r="AF31" s="36">
        <v>37.224000658364631</v>
      </c>
      <c r="AG31" s="36">
        <v>8.3501386772816114E-2</v>
      </c>
      <c r="AH31" s="36">
        <v>0.14204833611927337</v>
      </c>
      <c r="AI31" s="36">
        <v>0.4549385900036188</v>
      </c>
      <c r="AJ31" s="36">
        <v>0.22976186197406268</v>
      </c>
      <c r="AK31" s="36">
        <v>0.18110173223336368</v>
      </c>
      <c r="AL31" s="36">
        <v>0.45584054020842235</v>
      </c>
      <c r="AM31" s="36">
        <v>0.46561320544784179</v>
      </c>
      <c r="AN31" s="36">
        <v>4.0455501341890994</v>
      </c>
      <c r="AO31" s="36">
        <v>34.412379722740219</v>
      </c>
      <c r="AP31" s="36">
        <v>4369.371597591</v>
      </c>
      <c r="AQ31" s="36">
        <v>2352.7385525489999</v>
      </c>
      <c r="AR31" s="36">
        <v>6722.1101501399999</v>
      </c>
      <c r="AS31" s="36">
        <v>112.481979752</v>
      </c>
      <c r="AT31" s="36">
        <v>15248.708392664999</v>
      </c>
      <c r="AU31" s="36">
        <v>37060.018905919998</v>
      </c>
      <c r="AV31" s="36">
        <v>8363.7427855959995</v>
      </c>
      <c r="AW31" s="36">
        <v>20326.998049721002</v>
      </c>
      <c r="AX31" s="36">
        <v>8054.2501634569999</v>
      </c>
      <c r="AY31" s="36">
        <v>19574.816151268999</v>
      </c>
      <c r="AZ31" s="36">
        <v>0.25016302285714287</v>
      </c>
      <c r="BA31" s="36">
        <v>0.50032604714285722</v>
      </c>
      <c r="BB31" s="36">
        <v>16.587623448999999</v>
      </c>
      <c r="BC31" s="36">
        <v>1339.578340755</v>
      </c>
      <c r="BD31" s="36">
        <v>3255.6723727650001</v>
      </c>
      <c r="BE31" s="36">
        <v>0.14663740571428571</v>
      </c>
      <c r="BF31" s="36">
        <v>0.29327481285714285</v>
      </c>
      <c r="BG31" s="36">
        <v>8.580134095</v>
      </c>
      <c r="BH31" s="36">
        <v>52.235889079000003</v>
      </c>
      <c r="BI31" s="36">
        <v>0.39000000000000012</v>
      </c>
      <c r="BJ31" s="36">
        <v>0.41000000000000014</v>
      </c>
      <c r="BK31" s="36">
        <v>2.8199999999999972</v>
      </c>
      <c r="BL31" s="36">
        <v>3.0299999999999963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162">
        <v>5.976503933</v>
      </c>
      <c r="E32" s="36">
        <v>18</v>
      </c>
      <c r="F32" s="36">
        <v>6</v>
      </c>
      <c r="G32" s="36">
        <v>8</v>
      </c>
      <c r="H32" s="36">
        <v>4</v>
      </c>
      <c r="I32" s="36">
        <v>6.500643067058653</v>
      </c>
      <c r="J32" s="36">
        <v>83.624423566544422</v>
      </c>
      <c r="K32" s="36">
        <v>3.7120015670658253</v>
      </c>
      <c r="L32" s="36">
        <v>2.7886414999928277</v>
      </c>
      <c r="M32" s="36">
        <v>55.360881133584016</v>
      </c>
      <c r="N32" s="36">
        <v>34.76418550001906</v>
      </c>
      <c r="O32" s="36">
        <v>0.19357898800000001</v>
      </c>
      <c r="P32" s="36">
        <v>0.353629527</v>
      </c>
      <c r="Q32" s="36">
        <v>0.18078954</v>
      </c>
      <c r="R32" s="36">
        <v>1.2789448E-2</v>
      </c>
      <c r="S32" s="36">
        <v>0.33694763799999999</v>
      </c>
      <c r="T32" s="36">
        <v>1.6681888999999998E-2</v>
      </c>
      <c r="U32" s="36">
        <v>0.45159999999999995</v>
      </c>
      <c r="V32" s="36">
        <v>1.0723999999999998</v>
      </c>
      <c r="W32" s="36">
        <v>7.1458220550586526</v>
      </c>
      <c r="X32" s="36">
        <v>85.050453093544419</v>
      </c>
      <c r="Y32" s="36">
        <v>92.196275148603078</v>
      </c>
      <c r="Z32" s="36">
        <v>0.84108324720610694</v>
      </c>
      <c r="AA32" s="36">
        <v>0.34936949327038946</v>
      </c>
      <c r="AB32" s="36">
        <v>1.2159441403783806</v>
      </c>
      <c r="AC32" s="36">
        <v>6.2899148757326537E-2</v>
      </c>
      <c r="AD32" s="36">
        <v>1.2963588585075527</v>
      </c>
      <c r="AE32" s="36">
        <v>11.667229726567967</v>
      </c>
      <c r="AF32" s="36">
        <v>12.963588585075527</v>
      </c>
      <c r="AG32" s="36">
        <v>5.4934840654927403E-2</v>
      </c>
      <c r="AH32" s="36">
        <v>9.3452372608382267E-2</v>
      </c>
      <c r="AI32" s="36">
        <v>0.29930016632684597</v>
      </c>
      <c r="AJ32" s="36">
        <v>3.7644897359005343E-2</v>
      </c>
      <c r="AK32" s="36">
        <v>3.0619216045799535E-2</v>
      </c>
      <c r="AL32" s="36">
        <v>7.7026370808263855E-2</v>
      </c>
      <c r="AM32" s="36">
        <v>0.15547888677125929</v>
      </c>
      <c r="AN32" s="36">
        <v>1.4204304471617344</v>
      </c>
      <c r="AO32" s="36">
        <v>12.043556263703078</v>
      </c>
      <c r="AP32" s="36">
        <v>2069.8855260780001</v>
      </c>
      <c r="AQ32" s="36">
        <v>1114.5537448109999</v>
      </c>
      <c r="AR32" s="36">
        <v>3184.439270889</v>
      </c>
      <c r="AS32" s="36">
        <v>47.457170118000001</v>
      </c>
      <c r="AT32" s="36">
        <v>7801.7398841820004</v>
      </c>
      <c r="AU32" s="36">
        <v>19868.063620461999</v>
      </c>
      <c r="AV32" s="36">
        <v>4515.6849085149997</v>
      </c>
      <c r="AW32" s="36">
        <v>11499.731647582001</v>
      </c>
      <c r="AX32" s="36">
        <v>4340.5981374430003</v>
      </c>
      <c r="AY32" s="36">
        <v>11053.852246525001</v>
      </c>
      <c r="AZ32" s="36">
        <v>9.9595094285714281E-2</v>
      </c>
      <c r="BA32" s="36">
        <v>0.19919018857142856</v>
      </c>
      <c r="BB32" s="36">
        <v>6.7399717069999996</v>
      </c>
      <c r="BC32" s="36">
        <v>519.27712106599995</v>
      </c>
      <c r="BD32" s="36">
        <v>1322.401288836</v>
      </c>
      <c r="BE32" s="36">
        <v>5.9582492857142857E-2</v>
      </c>
      <c r="BF32" s="36">
        <v>0.11916498714285714</v>
      </c>
      <c r="BG32" s="36">
        <v>4.5857893110000001</v>
      </c>
      <c r="BH32" s="36">
        <v>35.466721884000002</v>
      </c>
      <c r="BI32" s="36">
        <v>0.33000000000000007</v>
      </c>
      <c r="BJ32" s="36">
        <v>0.33000000000000007</v>
      </c>
      <c r="BK32" s="36">
        <v>0.24</v>
      </c>
      <c r="BL32" s="36">
        <v>0.24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162">
        <v>5.6520410969999997</v>
      </c>
      <c r="E33" s="36">
        <v>24</v>
      </c>
      <c r="F33" s="36">
        <v>1</v>
      </c>
      <c r="G33" s="36">
        <v>2</v>
      </c>
      <c r="H33" s="36">
        <v>21</v>
      </c>
      <c r="I33" s="36">
        <v>1.0314185912884044</v>
      </c>
      <c r="J33" s="36">
        <v>36.027622078516394</v>
      </c>
      <c r="K33" s="36">
        <v>0.2618220913257942</v>
      </c>
      <c r="L33" s="36">
        <v>0.76959649996261026</v>
      </c>
      <c r="M33" s="36">
        <v>10.702477169788772</v>
      </c>
      <c r="N33" s="36">
        <v>26.356563500016033</v>
      </c>
      <c r="O33" s="36">
        <v>0.66609748700000004</v>
      </c>
      <c r="P33" s="36">
        <v>1.1863833670000001</v>
      </c>
      <c r="Q33" s="36">
        <v>0.57100273499999998</v>
      </c>
      <c r="R33" s="36">
        <v>9.5094752000000005E-2</v>
      </c>
      <c r="S33" s="36">
        <v>1.062346733</v>
      </c>
      <c r="T33" s="36">
        <v>0.12403663399999999</v>
      </c>
      <c r="U33" s="36">
        <v>4.1450000000000001E-2</v>
      </c>
      <c r="V33" s="36">
        <v>9.8299999999999998E-2</v>
      </c>
      <c r="W33" s="36">
        <v>1.7389660782884044</v>
      </c>
      <c r="X33" s="36">
        <v>37.312305445516394</v>
      </c>
      <c r="Y33" s="36">
        <v>39.0512715238048</v>
      </c>
      <c r="Z33" s="36">
        <v>0.21408004277084303</v>
      </c>
      <c r="AA33" s="36">
        <v>7.287307529803802E-2</v>
      </c>
      <c r="AB33" s="36">
        <v>7.2873075199999998E-2</v>
      </c>
      <c r="AC33" s="36">
        <v>3.4816363226534489E-3</v>
      </c>
      <c r="AD33" s="36">
        <v>0.44546701050943505</v>
      </c>
      <c r="AE33" s="36">
        <v>4.0092030945849153</v>
      </c>
      <c r="AF33" s="36">
        <v>4.454670105094352</v>
      </c>
      <c r="AG33" s="36">
        <v>4.995353114532486E-3</v>
      </c>
      <c r="AH33" s="36">
        <v>8.4978420798943449E-3</v>
      </c>
      <c r="AI33" s="36">
        <v>2.7216061796418372E-2</v>
      </c>
      <c r="AJ33" s="36">
        <v>4.3682928019083446E-3</v>
      </c>
      <c r="AK33" s="36">
        <v>5.2788305772532261E-3</v>
      </c>
      <c r="AL33" s="36">
        <v>1.3202784861159935E-2</v>
      </c>
      <c r="AM33" s="36">
        <v>1.2845282239094279E-2</v>
      </c>
      <c r="AN33" s="36">
        <v>0.45924368316658259</v>
      </c>
      <c r="AO33" s="36">
        <v>4.0496219412424939</v>
      </c>
      <c r="AP33" s="36">
        <v>524.27386651300003</v>
      </c>
      <c r="AQ33" s="36">
        <v>282.30131273699999</v>
      </c>
      <c r="AR33" s="36">
        <v>806.57517925000002</v>
      </c>
      <c r="AS33" s="36">
        <v>19.899690144000001</v>
      </c>
      <c r="AT33" s="36">
        <v>2426.5756926160002</v>
      </c>
      <c r="AU33" s="36">
        <v>6263.2424570550002</v>
      </c>
      <c r="AV33" s="36">
        <v>1499.4436338</v>
      </c>
      <c r="AW33" s="36">
        <v>3870.2188675819998</v>
      </c>
      <c r="AX33" s="36">
        <v>1416.3733665740001</v>
      </c>
      <c r="AY33" s="36">
        <v>3655.805929139</v>
      </c>
      <c r="AZ33" s="36">
        <v>4.3219547142857147E-2</v>
      </c>
      <c r="BA33" s="36">
        <v>8.6439095714285721E-2</v>
      </c>
      <c r="BB33" s="36">
        <v>7.2144825030000002</v>
      </c>
      <c r="BC33" s="36">
        <v>555.59089835500004</v>
      </c>
      <c r="BD33" s="36">
        <v>1434.0374849709999</v>
      </c>
      <c r="BE33" s="36">
        <v>6.377724857142858E-2</v>
      </c>
      <c r="BF33" s="36">
        <v>0.12755449857142859</v>
      </c>
      <c r="BG33" s="36">
        <v>9.0553030329999995</v>
      </c>
      <c r="BH33" s="36">
        <v>67.547929241999995</v>
      </c>
      <c r="BI33" s="36">
        <v>0.03</v>
      </c>
      <c r="BJ33" s="36">
        <v>0.03</v>
      </c>
      <c r="BK33" s="36">
        <v>0.09</v>
      </c>
      <c r="BL33" s="36">
        <v>0.09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162">
        <v>5.7019854839999997</v>
      </c>
      <c r="E34" s="36">
        <v>38</v>
      </c>
      <c r="F34" s="36">
        <v>5</v>
      </c>
      <c r="G34" s="36">
        <v>12</v>
      </c>
      <c r="H34" s="36">
        <v>21</v>
      </c>
      <c r="I34" s="36">
        <v>4.4093909730200949</v>
      </c>
      <c r="J34" s="36">
        <v>56.984262547316725</v>
      </c>
      <c r="K34" s="36">
        <v>1.4142939730174811</v>
      </c>
      <c r="L34" s="36">
        <v>2.9950970000026138</v>
      </c>
      <c r="M34" s="36">
        <v>34.297199520325378</v>
      </c>
      <c r="N34" s="36">
        <v>27.096454000011441</v>
      </c>
      <c r="O34" s="36">
        <v>0.59635876500000007</v>
      </c>
      <c r="P34" s="36">
        <v>1.0156747049999999</v>
      </c>
      <c r="Q34" s="36">
        <v>0.54423447300000005</v>
      </c>
      <c r="R34" s="36">
        <v>5.2124292000000003E-2</v>
      </c>
      <c r="S34" s="36">
        <v>0.94768649900000002</v>
      </c>
      <c r="T34" s="36">
        <v>6.7988205999999995E-2</v>
      </c>
      <c r="U34" s="36">
        <v>0.32224999999999998</v>
      </c>
      <c r="V34" s="36">
        <v>0.76459999999999995</v>
      </c>
      <c r="W34" s="36">
        <v>5.327999738020095</v>
      </c>
      <c r="X34" s="36">
        <v>58.764537252316728</v>
      </c>
      <c r="Y34" s="36">
        <v>64.092536990336825</v>
      </c>
      <c r="Z34" s="36">
        <v>0.57956481767147849</v>
      </c>
      <c r="AA34" s="36">
        <v>0.26018112662495518</v>
      </c>
      <c r="AB34" s="36">
        <v>0.37670704411116912</v>
      </c>
      <c r="AC34" s="36">
        <v>3.5846877633951529E-2</v>
      </c>
      <c r="AD34" s="36">
        <v>0.59102996447500455</v>
      </c>
      <c r="AE34" s="36">
        <v>5.3192696802750419</v>
      </c>
      <c r="AF34" s="36">
        <v>5.9102996447500473</v>
      </c>
      <c r="AG34" s="36">
        <v>3.6070790546916136E-2</v>
      </c>
      <c r="AH34" s="36">
        <v>6.1361804608547024E-2</v>
      </c>
      <c r="AI34" s="36">
        <v>0.19652361746250868</v>
      </c>
      <c r="AJ34" s="36">
        <v>1.7062755996076401E-2</v>
      </c>
      <c r="AK34" s="36">
        <v>1.8706860133469238E-2</v>
      </c>
      <c r="AL34" s="36">
        <v>4.6844631754885881E-2</v>
      </c>
      <c r="AM34" s="36">
        <v>8.8980424176944073E-2</v>
      </c>
      <c r="AN34" s="36">
        <v>0.67109862921702079</v>
      </c>
      <c r="AO34" s="36">
        <v>5.5626379294924364</v>
      </c>
      <c r="AP34" s="36">
        <v>766.47541798099996</v>
      </c>
      <c r="AQ34" s="36">
        <v>412.71753275899999</v>
      </c>
      <c r="AR34" s="36">
        <v>1179.19295074</v>
      </c>
      <c r="AS34" s="36">
        <v>39.568387072</v>
      </c>
      <c r="AT34" s="36">
        <v>3500.421151263</v>
      </c>
      <c r="AU34" s="36">
        <v>8696.5513302849995</v>
      </c>
      <c r="AV34" s="36">
        <v>1908.7216965560001</v>
      </c>
      <c r="AW34" s="36">
        <v>4742.0854497290002</v>
      </c>
      <c r="AX34" s="36">
        <v>1836.5713176419999</v>
      </c>
      <c r="AY34" s="36">
        <v>4562.8328836479996</v>
      </c>
      <c r="AZ34" s="36">
        <v>0.10474444714285713</v>
      </c>
      <c r="BA34" s="36">
        <v>0.20948889571428575</v>
      </c>
      <c r="BB34" s="36">
        <v>4.4796236919999997</v>
      </c>
      <c r="BC34" s="36">
        <v>261.58844388099999</v>
      </c>
      <c r="BD34" s="36">
        <v>649.89817833899997</v>
      </c>
      <c r="BE34" s="36">
        <v>3.960063285714286E-2</v>
      </c>
      <c r="BF34" s="36">
        <v>7.9201267142857149E-2</v>
      </c>
      <c r="BG34" s="36">
        <v>13.451903591000001</v>
      </c>
      <c r="BH34" s="36">
        <v>67.070181442999996</v>
      </c>
      <c r="BI34" s="36">
        <v>0.15</v>
      </c>
      <c r="BJ34" s="36">
        <v>0.15</v>
      </c>
      <c r="BK34" s="36">
        <v>1.380000000000001</v>
      </c>
      <c r="BL34" s="36">
        <v>1.380000000000001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162">
        <v>5.7643821749999997</v>
      </c>
      <c r="E35" s="36">
        <v>0</v>
      </c>
      <c r="F35" s="36" t="s">
        <v>339</v>
      </c>
      <c r="G35" s="36" t="s">
        <v>339</v>
      </c>
      <c r="H35" s="36" t="s">
        <v>339</v>
      </c>
      <c r="I35" s="36">
        <v>3.6564803817565301</v>
      </c>
      <c r="J35" s="36">
        <v>40.43426834816929</v>
      </c>
      <c r="K35" s="36">
        <v>1.474655381769673</v>
      </c>
      <c r="L35" s="36">
        <v>2.1818249999868571</v>
      </c>
      <c r="M35" s="36">
        <v>28.476587229922568</v>
      </c>
      <c r="N35" s="36">
        <v>15.614161500003249</v>
      </c>
      <c r="O35" s="36">
        <v>0.30448428899999996</v>
      </c>
      <c r="P35" s="36">
        <v>0.49846003899999997</v>
      </c>
      <c r="Q35" s="36">
        <v>0.27471948099999999</v>
      </c>
      <c r="R35" s="36">
        <v>2.9764808E-2</v>
      </c>
      <c r="S35" s="36">
        <v>0.45963637599999996</v>
      </c>
      <c r="T35" s="36">
        <v>3.8823662999999994E-2</v>
      </c>
      <c r="U35" s="36" t="s">
        <v>339</v>
      </c>
      <c r="V35" s="36" t="s">
        <v>339</v>
      </c>
      <c r="W35" s="36">
        <v>3.96096467075653</v>
      </c>
      <c r="X35" s="36">
        <v>40.932728387169291</v>
      </c>
      <c r="Y35" s="36">
        <v>44.893693057925823</v>
      </c>
      <c r="Z35" s="36">
        <v>0.40842040602280072</v>
      </c>
      <c r="AA35" s="36">
        <v>0.19685863570299</v>
      </c>
      <c r="AB35" s="36">
        <v>0.196858636</v>
      </c>
      <c r="AC35" s="36">
        <v>9.7641163762398134E-3</v>
      </c>
      <c r="AD35" s="36">
        <v>0.17955791846840757</v>
      </c>
      <c r="AE35" s="36">
        <v>1.6160212662156681</v>
      </c>
      <c r="AF35" s="36">
        <v>1.7955791846840752</v>
      </c>
      <c r="AG35" s="36" t="s">
        <v>339</v>
      </c>
      <c r="AH35" s="36" t="s">
        <v>339</v>
      </c>
      <c r="AI35" s="36" t="s">
        <v>339</v>
      </c>
      <c r="AJ35" s="36">
        <v>1.12849712886035E-2</v>
      </c>
      <c r="AK35" s="36">
        <v>1.3637238146254747E-2</v>
      </c>
      <c r="AL35" s="36">
        <v>3.4107842392451154E-2</v>
      </c>
      <c r="AM35" s="36">
        <v>2.1049087664843313E-2</v>
      </c>
      <c r="AN35" s="36">
        <v>0.19319515661466233</v>
      </c>
      <c r="AO35" s="36">
        <v>1.6501291086081193</v>
      </c>
      <c r="AP35" s="36">
        <v>147.36138245199999</v>
      </c>
      <c r="AQ35" s="36">
        <v>79.348436704999997</v>
      </c>
      <c r="AR35" s="36">
        <v>226.70981915699997</v>
      </c>
      <c r="AS35" s="36">
        <v>14.524747443000001</v>
      </c>
      <c r="AT35" s="36">
        <v>538.31437237700004</v>
      </c>
      <c r="AU35" s="36">
        <v>1535.6759495179999</v>
      </c>
      <c r="AV35" s="36">
        <v>292.17160079400003</v>
      </c>
      <c r="AW35" s="36">
        <v>833.492329939</v>
      </c>
      <c r="AX35" s="36">
        <v>280.36412915199998</v>
      </c>
      <c r="AY35" s="36">
        <v>799.80857346400001</v>
      </c>
      <c r="AZ35" s="36">
        <v>3.0260788571428575E-2</v>
      </c>
      <c r="BA35" s="36">
        <v>6.0521578571428578E-2</v>
      </c>
      <c r="BB35" s="36">
        <v>0.60076724000000004</v>
      </c>
      <c r="BC35" s="36">
        <v>31.535894152000001</v>
      </c>
      <c r="BD35" s="36">
        <v>89.963999999999999</v>
      </c>
      <c r="BE35" s="36">
        <v>5.3108842857142865E-3</v>
      </c>
      <c r="BF35" s="36">
        <v>1.0621768571428573E-2</v>
      </c>
      <c r="BG35" s="36">
        <v>3.1523520540000001</v>
      </c>
      <c r="BH35" s="36">
        <v>33.551713845999998</v>
      </c>
      <c r="BI35" s="36">
        <v>0.30000000000000004</v>
      </c>
      <c r="BJ35" s="36">
        <v>0.30000000000000004</v>
      </c>
      <c r="BK35" s="36">
        <v>0.27</v>
      </c>
      <c r="BL35" s="36">
        <v>0.27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>
        <v>5.3928475669999996</v>
      </c>
      <c r="E36" s="36">
        <v>401</v>
      </c>
      <c r="F36" s="36">
        <v>3</v>
      </c>
      <c r="G36" s="36">
        <v>91</v>
      </c>
      <c r="H36" s="36">
        <v>307</v>
      </c>
      <c r="I36" s="36">
        <v>1.6738922348549419E-3</v>
      </c>
      <c r="J36" s="36">
        <v>1.2173550120009446</v>
      </c>
      <c r="K36" s="36">
        <v>1.6738922348549419E-3</v>
      </c>
      <c r="L36" s="36">
        <v>0</v>
      </c>
      <c r="M36" s="36">
        <v>0.19448390423565026</v>
      </c>
      <c r="N36" s="36">
        <v>1.0245450000001493</v>
      </c>
      <c r="O36" s="36">
        <v>0.12831936899999999</v>
      </c>
      <c r="P36" s="36">
        <v>0.19481453799999998</v>
      </c>
      <c r="Q36" s="36">
        <v>0.10038492299999999</v>
      </c>
      <c r="R36" s="36">
        <v>2.7934446000000002E-2</v>
      </c>
      <c r="S36" s="36">
        <v>0.158378304</v>
      </c>
      <c r="T36" s="36">
        <v>3.6436233999999998E-2</v>
      </c>
      <c r="U36" s="36">
        <v>3.5365499999999983</v>
      </c>
      <c r="V36" s="36">
        <v>8.439299999999994</v>
      </c>
      <c r="W36" s="36">
        <v>3.6665432612348532</v>
      </c>
      <c r="X36" s="36">
        <v>9.8514695500009388</v>
      </c>
      <c r="Y36" s="36">
        <v>13.518012811235792</v>
      </c>
      <c r="Z36" s="36">
        <v>1.4056476914695406E-3</v>
      </c>
      <c r="AA36" s="36">
        <v>3.008086059744816E-4</v>
      </c>
      <c r="AB36" s="36">
        <v>3.0080900000000003E-4</v>
      </c>
      <c r="AC36" s="36">
        <v>2.2883547826603069E-5</v>
      </c>
      <c r="AD36" s="36">
        <v>6.8719737030729731E-3</v>
      </c>
      <c r="AE36" s="36">
        <v>6.1847763327656756E-2</v>
      </c>
      <c r="AF36" s="36">
        <v>6.8719737030729727E-2</v>
      </c>
      <c r="AG36" s="36">
        <v>0.36710823604016335</v>
      </c>
      <c r="AH36" s="36">
        <v>0.62450596475797804</v>
      </c>
      <c r="AI36" s="36">
        <v>2.0001069411843355</v>
      </c>
      <c r="AJ36" s="36">
        <v>1.7621987767955689E-5</v>
      </c>
      <c r="AK36" s="36">
        <v>2.1295158563410806E-5</v>
      </c>
      <c r="AL36" s="36">
        <v>5.3260924551834399E-5</v>
      </c>
      <c r="AM36" s="36">
        <v>0.36714874157575789</v>
      </c>
      <c r="AN36" s="36">
        <v>0.63139923361961448</v>
      </c>
      <c r="AO36" s="36">
        <v>2.0620079654365444</v>
      </c>
      <c r="AP36" s="36">
        <v>23.792658322000001</v>
      </c>
      <c r="AQ36" s="36">
        <v>12.811431404</v>
      </c>
      <c r="AR36" s="36">
        <v>36.604089725999998</v>
      </c>
      <c r="AS36" s="36">
        <v>0.37933087999999998</v>
      </c>
      <c r="AT36" s="36">
        <v>8.6444878850000002</v>
      </c>
      <c r="AU36" s="36">
        <v>19.091913175999998</v>
      </c>
      <c r="AV36" s="36">
        <v>17.734069204000001</v>
      </c>
      <c r="AW36" s="36">
        <v>39.166844120999997</v>
      </c>
      <c r="AX36" s="36">
        <v>16.083631276999999</v>
      </c>
      <c r="AY36" s="36">
        <v>35.521744720999997</v>
      </c>
      <c r="AZ36" s="36">
        <v>1.8280075714285714E-2</v>
      </c>
      <c r="BA36" s="36">
        <v>3.6560151428571427E-2</v>
      </c>
      <c r="BB36" s="36">
        <v>3.3963894319999999</v>
      </c>
      <c r="BC36" s="36">
        <v>280.00328411300001</v>
      </c>
      <c r="BD36" s="36">
        <v>618.40544637300002</v>
      </c>
      <c r="BE36" s="36">
        <v>0.37179960857142863</v>
      </c>
      <c r="BF36" s="36">
        <v>0.74359921857142863</v>
      </c>
      <c r="BG36" s="36">
        <v>3.7179025719999999</v>
      </c>
      <c r="BH36" s="36">
        <v>28.479477375999998</v>
      </c>
      <c r="BI36" s="36">
        <v>0</v>
      </c>
      <c r="BJ36" s="36">
        <v>0</v>
      </c>
      <c r="BK36" s="36">
        <v>0</v>
      </c>
      <c r="BL36" s="36">
        <v>0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>
        <v>4.6359190119999996</v>
      </c>
      <c r="E37" s="36">
        <v>49</v>
      </c>
      <c r="F37" s="36">
        <v>0</v>
      </c>
      <c r="G37" s="36">
        <v>1</v>
      </c>
      <c r="H37" s="36">
        <v>48</v>
      </c>
      <c r="I37" s="36">
        <v>0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0.03</v>
      </c>
      <c r="V37" s="36">
        <v>7.1999999999999995E-2</v>
      </c>
      <c r="W37" s="36">
        <v>0.03</v>
      </c>
      <c r="X37" s="36">
        <v>7.1999999999999995E-2</v>
      </c>
      <c r="Y37" s="36">
        <v>0.10199999999999999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36">
        <v>0</v>
      </c>
      <c r="AG37" s="36">
        <v>3.2041013477088947E-3</v>
      </c>
      <c r="AH37" s="36">
        <v>5.45065516621743E-3</v>
      </c>
      <c r="AI37" s="36">
        <v>1.7456828032345013E-2</v>
      </c>
      <c r="AJ37" s="36">
        <v>0</v>
      </c>
      <c r="AK37" s="36">
        <v>0</v>
      </c>
      <c r="AL37" s="36">
        <v>0</v>
      </c>
      <c r="AM37" s="36">
        <v>3.2041013477088947E-3</v>
      </c>
      <c r="AN37" s="36">
        <v>5.45065516621743E-3</v>
      </c>
      <c r="AO37" s="36">
        <v>1.7456828032345013E-2</v>
      </c>
      <c r="AP37" s="36">
        <v>8.8460182999999998E-2</v>
      </c>
      <c r="AQ37" s="36">
        <v>4.7632406000000002E-2</v>
      </c>
      <c r="AR37" s="36">
        <v>0.13609258899999999</v>
      </c>
      <c r="AS37" s="36">
        <v>0</v>
      </c>
      <c r="AT37" s="36">
        <v>0</v>
      </c>
      <c r="AU37" s="36">
        <v>0</v>
      </c>
      <c r="AV37" s="36">
        <v>0</v>
      </c>
      <c r="AW37" s="36">
        <v>0</v>
      </c>
      <c r="AX37" s="36">
        <v>0</v>
      </c>
      <c r="AY37" s="36">
        <v>0</v>
      </c>
      <c r="AZ37" s="36">
        <v>0</v>
      </c>
      <c r="BA37" s="36">
        <v>0</v>
      </c>
      <c r="BB37" s="36">
        <v>0</v>
      </c>
      <c r="BC37" s="36">
        <v>0</v>
      </c>
      <c r="BD37" s="36">
        <v>0</v>
      </c>
      <c r="BE37" s="36">
        <v>0</v>
      </c>
      <c r="BF37" s="36">
        <v>0</v>
      </c>
      <c r="BG37" s="36">
        <v>0.1198485</v>
      </c>
      <c r="BH37" s="36">
        <v>2.6504982E-2</v>
      </c>
      <c r="BI37" s="36">
        <v>0</v>
      </c>
      <c r="BJ37" s="36">
        <v>0</v>
      </c>
      <c r="BK37" s="36">
        <v>0</v>
      </c>
      <c r="BL37" s="36">
        <v>0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>
        <v>5.0812516619999997</v>
      </c>
      <c r="E38" s="36">
        <v>46</v>
      </c>
      <c r="F38" s="36">
        <v>0</v>
      </c>
      <c r="G38" s="36">
        <v>0</v>
      </c>
      <c r="H38" s="36">
        <v>46</v>
      </c>
      <c r="I38" s="36">
        <v>0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1.9100179999999999E-3</v>
      </c>
      <c r="P38" s="36">
        <v>2.9165469999999998E-3</v>
      </c>
      <c r="Q38" s="36">
        <v>1.8164589999999999E-3</v>
      </c>
      <c r="R38" s="36">
        <v>9.3559000000000003E-5</v>
      </c>
      <c r="S38" s="36">
        <v>2.7945129999999998E-3</v>
      </c>
      <c r="T38" s="36">
        <v>1.22034E-4</v>
      </c>
      <c r="U38" s="36">
        <v>0</v>
      </c>
      <c r="V38" s="36">
        <v>0</v>
      </c>
      <c r="W38" s="36">
        <v>1.9100179999999999E-3</v>
      </c>
      <c r="X38" s="36">
        <v>2.9165469999999998E-3</v>
      </c>
      <c r="Y38" s="36">
        <v>4.8265649999999997E-3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0</v>
      </c>
      <c r="AF38" s="36">
        <v>0</v>
      </c>
      <c r="AG38" s="36">
        <v>0</v>
      </c>
      <c r="AH38" s="36">
        <v>0</v>
      </c>
      <c r="AI38" s="36">
        <v>0</v>
      </c>
      <c r="AJ38" s="36">
        <v>0</v>
      </c>
      <c r="AK38" s="36">
        <v>0</v>
      </c>
      <c r="AL38" s="36">
        <v>0</v>
      </c>
      <c r="AM38" s="36">
        <v>0</v>
      </c>
      <c r="AN38" s="36">
        <v>0</v>
      </c>
      <c r="AO38" s="36">
        <v>0</v>
      </c>
      <c r="AP38" s="36">
        <v>1.8954163999999999E-2</v>
      </c>
      <c r="AQ38" s="36">
        <v>1.0206088E-2</v>
      </c>
      <c r="AR38" s="36">
        <v>2.9160251999999998E-2</v>
      </c>
      <c r="AS38" s="36">
        <v>3.27969E-3</v>
      </c>
      <c r="AT38" s="36">
        <v>7.9757370000000001E-3</v>
      </c>
      <c r="AU38" s="36">
        <v>1.605065E-2</v>
      </c>
      <c r="AV38" s="36">
        <v>3.4341126E-2</v>
      </c>
      <c r="AW38" s="36">
        <v>6.9109269000000001E-2</v>
      </c>
      <c r="AX38" s="36">
        <v>3.0641462000000001E-2</v>
      </c>
      <c r="AY38" s="36">
        <v>6.1663938000000001E-2</v>
      </c>
      <c r="AZ38" s="36">
        <v>8.0318571428571439E-5</v>
      </c>
      <c r="BA38" s="36">
        <v>1.6063714285714288E-4</v>
      </c>
      <c r="BB38" s="36">
        <v>0</v>
      </c>
      <c r="BC38" s="36">
        <v>0</v>
      </c>
      <c r="BD38" s="36">
        <v>0</v>
      </c>
      <c r="BE38" s="36">
        <v>0</v>
      </c>
      <c r="BF38" s="36">
        <v>0</v>
      </c>
      <c r="BG38" s="36">
        <v>0.23280509499999999</v>
      </c>
      <c r="BH38" s="36">
        <v>1.5583757469999999</v>
      </c>
      <c r="BI38" s="36">
        <v>0</v>
      </c>
      <c r="BJ38" s="36">
        <v>0</v>
      </c>
      <c r="BK38" s="36">
        <v>0</v>
      </c>
      <c r="BL38" s="36">
        <v>0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>
        <v>5.0813931309999996</v>
      </c>
      <c r="E39" s="36">
        <v>2</v>
      </c>
      <c r="F39" s="36">
        <v>0</v>
      </c>
      <c r="G39" s="36">
        <v>0</v>
      </c>
      <c r="H39" s="36">
        <v>2</v>
      </c>
      <c r="I39" s="36">
        <v>0</v>
      </c>
      <c r="J39" s="36">
        <v>0</v>
      </c>
      <c r="K39" s="36">
        <v>0</v>
      </c>
      <c r="L39" s="36">
        <v>0</v>
      </c>
      <c r="M39" s="36">
        <v>0</v>
      </c>
      <c r="N39" s="36">
        <v>0</v>
      </c>
      <c r="O39" s="36">
        <v>9.2410999999999993E-5</v>
      </c>
      <c r="P39" s="36">
        <v>1.4944700000000001E-4</v>
      </c>
      <c r="Q39" s="36">
        <v>8.7726999999999995E-5</v>
      </c>
      <c r="R39" s="36">
        <v>4.6839999999999995E-6</v>
      </c>
      <c r="S39" s="36">
        <v>1.43337E-4</v>
      </c>
      <c r="T39" s="36">
        <v>6.1099999999999999E-6</v>
      </c>
      <c r="U39" s="36">
        <v>0</v>
      </c>
      <c r="V39" s="36">
        <v>0</v>
      </c>
      <c r="W39" s="36">
        <v>9.2410999999999993E-5</v>
      </c>
      <c r="X39" s="36">
        <v>1.4944700000000001E-4</v>
      </c>
      <c r="Y39" s="36">
        <v>2.4185800000000001E-4</v>
      </c>
      <c r="Z39" s="36">
        <v>0</v>
      </c>
      <c r="AA39" s="36">
        <v>0</v>
      </c>
      <c r="AB39" s="36">
        <v>0</v>
      </c>
      <c r="AC39" s="36">
        <v>0</v>
      </c>
      <c r="AD39" s="36">
        <v>0</v>
      </c>
      <c r="AE39" s="36">
        <v>0</v>
      </c>
      <c r="AF39" s="36">
        <v>0</v>
      </c>
      <c r="AG39" s="36">
        <v>0</v>
      </c>
      <c r="AH39" s="36">
        <v>0</v>
      </c>
      <c r="AI39" s="36">
        <v>0</v>
      </c>
      <c r="AJ39" s="36">
        <v>0</v>
      </c>
      <c r="AK39" s="36">
        <v>0</v>
      </c>
      <c r="AL39" s="36">
        <v>0</v>
      </c>
      <c r="AM39" s="36">
        <v>0</v>
      </c>
      <c r="AN39" s="36">
        <v>0</v>
      </c>
      <c r="AO39" s="36">
        <v>0</v>
      </c>
      <c r="AP39" s="36">
        <v>2.5492599999999999E-4</v>
      </c>
      <c r="AQ39" s="36">
        <v>1.37267E-4</v>
      </c>
      <c r="AR39" s="36">
        <v>3.9219299999999999E-4</v>
      </c>
      <c r="AS39" s="36">
        <v>0</v>
      </c>
      <c r="AT39" s="36">
        <v>0</v>
      </c>
      <c r="AU39" s="36">
        <v>0</v>
      </c>
      <c r="AV39" s="36">
        <v>0</v>
      </c>
      <c r="AW39" s="36">
        <v>0</v>
      </c>
      <c r="AX39" s="36">
        <v>0</v>
      </c>
      <c r="AY39" s="36">
        <v>0</v>
      </c>
      <c r="AZ39" s="36">
        <v>0</v>
      </c>
      <c r="BA39" s="36">
        <v>0</v>
      </c>
      <c r="BB39" s="36">
        <v>0.103784662</v>
      </c>
      <c r="BC39" s="36">
        <v>6.4666653329999999</v>
      </c>
      <c r="BD39" s="36">
        <v>13.322010776000001</v>
      </c>
      <c r="BE39" s="36">
        <v>1.1361210000000002E-2</v>
      </c>
      <c r="BF39" s="36">
        <v>2.2722421428571431E-2</v>
      </c>
      <c r="BG39" s="36">
        <v>0.67814508100000004</v>
      </c>
      <c r="BH39" s="36">
        <v>3.0944816739999998</v>
      </c>
      <c r="BI39" s="36">
        <v>0</v>
      </c>
      <c r="BJ39" s="36">
        <v>0</v>
      </c>
      <c r="BK39" s="36">
        <v>0</v>
      </c>
      <c r="BL39" s="36">
        <v>0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>
        <v>5.207007065</v>
      </c>
      <c r="E40" s="36">
        <v>16</v>
      </c>
      <c r="F40" s="36">
        <v>2</v>
      </c>
      <c r="G40" s="36">
        <v>3</v>
      </c>
      <c r="H40" s="36">
        <v>11</v>
      </c>
      <c r="I40" s="36">
        <v>0</v>
      </c>
      <c r="J40" s="36">
        <v>0</v>
      </c>
      <c r="K40" s="36">
        <v>0</v>
      </c>
      <c r="L40" s="36">
        <v>0</v>
      </c>
      <c r="M40" s="36">
        <v>0</v>
      </c>
      <c r="N40" s="36">
        <v>0</v>
      </c>
      <c r="O40" s="36">
        <v>1.1000288E-2</v>
      </c>
      <c r="P40" s="36">
        <v>1.7160771999999998E-2</v>
      </c>
      <c r="Q40" s="36">
        <v>1.019632E-2</v>
      </c>
      <c r="R40" s="36">
        <v>8.0396799999999996E-4</v>
      </c>
      <c r="S40" s="36">
        <v>1.6112117999999998E-2</v>
      </c>
      <c r="T40" s="36">
        <v>1.048654E-3</v>
      </c>
      <c r="U40" s="36">
        <v>8.9499999999999996E-2</v>
      </c>
      <c r="V40" s="36">
        <v>0.2122</v>
      </c>
      <c r="W40" s="36">
        <v>0.10050028799999999</v>
      </c>
      <c r="X40" s="36">
        <v>0.22936077199999999</v>
      </c>
      <c r="Y40" s="36">
        <v>0.32986105999999998</v>
      </c>
      <c r="Z40" s="36">
        <v>0</v>
      </c>
      <c r="AA40" s="36">
        <v>0</v>
      </c>
      <c r="AB40" s="36">
        <v>0</v>
      </c>
      <c r="AC40" s="36">
        <v>0</v>
      </c>
      <c r="AD40" s="36">
        <v>0</v>
      </c>
      <c r="AE40" s="36">
        <v>0</v>
      </c>
      <c r="AF40" s="36">
        <v>0</v>
      </c>
      <c r="AG40" s="36">
        <v>9.814440420565812E-3</v>
      </c>
      <c r="AH40" s="36">
        <v>1.6695829680962532E-2</v>
      </c>
      <c r="AI40" s="36">
        <v>5.3471778843082698E-2</v>
      </c>
      <c r="AJ40" s="36">
        <v>0</v>
      </c>
      <c r="AK40" s="36">
        <v>0</v>
      </c>
      <c r="AL40" s="36">
        <v>0</v>
      </c>
      <c r="AM40" s="36">
        <v>9.814440420565812E-3</v>
      </c>
      <c r="AN40" s="36">
        <v>1.6695829680962532E-2</v>
      </c>
      <c r="AO40" s="36">
        <v>5.3471778843082698E-2</v>
      </c>
      <c r="AP40" s="36">
        <v>0.85434583399999997</v>
      </c>
      <c r="AQ40" s="36">
        <v>0.46003237200000002</v>
      </c>
      <c r="AR40" s="36">
        <v>1.314378206</v>
      </c>
      <c r="AS40" s="36">
        <v>0.15630349800000001</v>
      </c>
      <c r="AT40" s="36">
        <v>0.68100684199999995</v>
      </c>
      <c r="AU40" s="36">
        <v>1.630502957</v>
      </c>
      <c r="AV40" s="36">
        <v>1.1573665980000001</v>
      </c>
      <c r="AW40" s="36">
        <v>2.7710289299999999</v>
      </c>
      <c r="AX40" s="36">
        <v>1.054595798</v>
      </c>
      <c r="AY40" s="36">
        <v>2.5249695920000002</v>
      </c>
      <c r="AZ40" s="36">
        <v>4.8999085714285717E-3</v>
      </c>
      <c r="BA40" s="36">
        <v>9.7998171428571434E-3</v>
      </c>
      <c r="BB40" s="36">
        <v>0.26625991500000001</v>
      </c>
      <c r="BC40" s="36">
        <v>12.042979115</v>
      </c>
      <c r="BD40" s="36">
        <v>28.833943873999999</v>
      </c>
      <c r="BE40" s="36">
        <v>2.914722571428572E-2</v>
      </c>
      <c r="BF40" s="36">
        <v>5.8294452857142867E-2</v>
      </c>
      <c r="BG40" s="36">
        <v>1.2379802049999999</v>
      </c>
      <c r="BH40" s="36">
        <v>16.536555279000002</v>
      </c>
      <c r="BI40" s="36">
        <v>0</v>
      </c>
      <c r="BJ40" s="36">
        <v>0</v>
      </c>
      <c r="BK40" s="36">
        <v>0</v>
      </c>
      <c r="BL40" s="36">
        <v>0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>
        <v>4.9588254049999998</v>
      </c>
      <c r="E41" s="36">
        <v>8</v>
      </c>
      <c r="F41" s="36">
        <v>0</v>
      </c>
      <c r="G41" s="36">
        <v>1</v>
      </c>
      <c r="H41" s="36">
        <v>7</v>
      </c>
      <c r="I41" s="36">
        <v>0</v>
      </c>
      <c r="J41" s="36">
        <v>0</v>
      </c>
      <c r="K41" s="36">
        <v>0</v>
      </c>
      <c r="L41" s="36">
        <v>0</v>
      </c>
      <c r="M41" s="36">
        <v>0</v>
      </c>
      <c r="N41" s="36">
        <v>0</v>
      </c>
      <c r="O41" s="36">
        <v>9.5270000000000004E-6</v>
      </c>
      <c r="P41" s="36">
        <v>1.592E-5</v>
      </c>
      <c r="Q41" s="36">
        <v>8.867E-6</v>
      </c>
      <c r="R41" s="36">
        <v>6.6000000000000003E-7</v>
      </c>
      <c r="S41" s="36">
        <v>1.5058999999999999E-5</v>
      </c>
      <c r="T41" s="36">
        <v>8.6099999999999999E-7</v>
      </c>
      <c r="U41" s="36">
        <v>6.0000000000000001E-3</v>
      </c>
      <c r="V41" s="36">
        <v>1.44E-2</v>
      </c>
      <c r="W41" s="36">
        <v>6.0095269999999998E-3</v>
      </c>
      <c r="X41" s="36">
        <v>1.441592E-2</v>
      </c>
      <c r="Y41" s="36">
        <v>2.0425446999999999E-2</v>
      </c>
      <c r="Z41" s="36">
        <v>0</v>
      </c>
      <c r="AA41" s="36">
        <v>0</v>
      </c>
      <c r="AB41" s="36">
        <v>0</v>
      </c>
      <c r="AC41" s="36">
        <v>0</v>
      </c>
      <c r="AD41" s="36">
        <v>0</v>
      </c>
      <c r="AE41" s="36">
        <v>0</v>
      </c>
      <c r="AF41" s="36">
        <v>0</v>
      </c>
      <c r="AG41" s="36">
        <v>6.2689246348588139E-4</v>
      </c>
      <c r="AH41" s="36">
        <v>1.0664377539759821E-3</v>
      </c>
      <c r="AI41" s="36">
        <v>3.4154830769230777E-3</v>
      </c>
      <c r="AJ41" s="36">
        <v>0</v>
      </c>
      <c r="AK41" s="36">
        <v>0</v>
      </c>
      <c r="AL41" s="36">
        <v>0</v>
      </c>
      <c r="AM41" s="36">
        <v>6.2689246348588139E-4</v>
      </c>
      <c r="AN41" s="36">
        <v>1.0664377539759821E-3</v>
      </c>
      <c r="AO41" s="36">
        <v>3.4154830769230777E-3</v>
      </c>
      <c r="AP41" s="36">
        <v>1.9743256000000001E-2</v>
      </c>
      <c r="AQ41" s="36">
        <v>1.0630984E-2</v>
      </c>
      <c r="AR41" s="36">
        <v>3.037424E-2</v>
      </c>
      <c r="AS41" s="36">
        <v>0</v>
      </c>
      <c r="AT41" s="36">
        <v>0</v>
      </c>
      <c r="AU41" s="36">
        <v>0</v>
      </c>
      <c r="AV41" s="36">
        <v>0</v>
      </c>
      <c r="AW41" s="36">
        <v>0</v>
      </c>
      <c r="AX41" s="36">
        <v>0</v>
      </c>
      <c r="AY41" s="36">
        <v>0</v>
      </c>
      <c r="AZ41" s="36">
        <v>0</v>
      </c>
      <c r="BA41" s="36">
        <v>0</v>
      </c>
      <c r="BB41" s="36">
        <v>0.21994490999999999</v>
      </c>
      <c r="BC41" s="36">
        <v>12.659265343</v>
      </c>
      <c r="BD41" s="36">
        <v>29.305798072999998</v>
      </c>
      <c r="BE41" s="36">
        <v>2.4077165714285715E-2</v>
      </c>
      <c r="BF41" s="36">
        <v>4.815433142857143E-2</v>
      </c>
      <c r="BG41" s="36">
        <v>1.201643402</v>
      </c>
      <c r="BH41" s="36">
        <v>6.745750846</v>
      </c>
      <c r="BI41" s="36">
        <v>0</v>
      </c>
      <c r="BJ41" s="36">
        <v>0</v>
      </c>
      <c r="BK41" s="36">
        <v>0</v>
      </c>
      <c r="BL41" s="36">
        <v>0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>
        <v>5.040774292</v>
      </c>
      <c r="E42" s="36">
        <v>2</v>
      </c>
      <c r="F42" s="36">
        <v>0</v>
      </c>
      <c r="G42" s="36">
        <v>0</v>
      </c>
      <c r="H42" s="36">
        <v>2</v>
      </c>
      <c r="I42" s="36">
        <v>0</v>
      </c>
      <c r="J42" s="36">
        <v>0</v>
      </c>
      <c r="K42" s="36">
        <v>0</v>
      </c>
      <c r="L42" s="36">
        <v>0</v>
      </c>
      <c r="M42" s="36">
        <v>0</v>
      </c>
      <c r="N42" s="36">
        <v>0</v>
      </c>
      <c r="O42" s="36">
        <v>1.1788E-5</v>
      </c>
      <c r="P42" s="36">
        <v>1.8281999999999999E-5</v>
      </c>
      <c r="Q42" s="36">
        <v>1.0430999999999999E-5</v>
      </c>
      <c r="R42" s="36">
        <v>1.3570000000000001E-6</v>
      </c>
      <c r="S42" s="36">
        <v>1.6512E-5</v>
      </c>
      <c r="T42" s="36">
        <v>1.77E-6</v>
      </c>
      <c r="U42" s="36">
        <v>0</v>
      </c>
      <c r="V42" s="36">
        <v>0</v>
      </c>
      <c r="W42" s="36">
        <v>1.1788E-5</v>
      </c>
      <c r="X42" s="36">
        <v>1.8281999999999999E-5</v>
      </c>
      <c r="Y42" s="36">
        <v>3.0069999999999998E-5</v>
      </c>
      <c r="Z42" s="36">
        <v>0</v>
      </c>
      <c r="AA42" s="36">
        <v>0</v>
      </c>
      <c r="AB42" s="36">
        <v>0</v>
      </c>
      <c r="AC42" s="36">
        <v>0</v>
      </c>
      <c r="AD42" s="36">
        <v>0</v>
      </c>
      <c r="AE42" s="36">
        <v>0</v>
      </c>
      <c r="AF42" s="36">
        <v>0</v>
      </c>
      <c r="AG42" s="36">
        <v>0</v>
      </c>
      <c r="AH42" s="36">
        <v>0</v>
      </c>
      <c r="AI42" s="36">
        <v>0</v>
      </c>
      <c r="AJ42" s="36">
        <v>0</v>
      </c>
      <c r="AK42" s="36">
        <v>0</v>
      </c>
      <c r="AL42" s="36">
        <v>0</v>
      </c>
      <c r="AM42" s="36">
        <v>0</v>
      </c>
      <c r="AN42" s="36">
        <v>0</v>
      </c>
      <c r="AO42" s="36">
        <v>0</v>
      </c>
      <c r="AP42" s="36">
        <v>1.5625E-5</v>
      </c>
      <c r="AQ42" s="36">
        <v>8.4130000000000006E-6</v>
      </c>
      <c r="AR42" s="36">
        <v>2.4038000000000003E-5</v>
      </c>
      <c r="AS42" s="36">
        <v>0</v>
      </c>
      <c r="AT42" s="36">
        <v>0</v>
      </c>
      <c r="AU42" s="36">
        <v>0</v>
      </c>
      <c r="AV42" s="36">
        <v>0</v>
      </c>
      <c r="AW42" s="36">
        <v>0</v>
      </c>
      <c r="AX42" s="36">
        <v>0</v>
      </c>
      <c r="AY42" s="36">
        <v>0</v>
      </c>
      <c r="AZ42" s="36">
        <v>0</v>
      </c>
      <c r="BA42" s="36">
        <v>0</v>
      </c>
      <c r="BB42" s="36">
        <v>5.3076216000000002E-2</v>
      </c>
      <c r="BC42" s="36">
        <v>3.021429946</v>
      </c>
      <c r="BD42" s="36">
        <v>7.2947949870000004</v>
      </c>
      <c r="BE42" s="36">
        <v>5.8102042857142858E-3</v>
      </c>
      <c r="BF42" s="36">
        <v>1.1620408571428572E-2</v>
      </c>
      <c r="BG42" s="36">
        <v>0.94490222700000004</v>
      </c>
      <c r="BH42" s="36">
        <v>5.97845169</v>
      </c>
      <c r="BI42" s="36">
        <v>0</v>
      </c>
      <c r="BJ42" s="36">
        <v>0</v>
      </c>
      <c r="BK42" s="36">
        <v>0</v>
      </c>
      <c r="BL42" s="36">
        <v>0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>
        <v>5.140464047</v>
      </c>
      <c r="E43" s="36">
        <v>0</v>
      </c>
      <c r="F43" s="36" t="s">
        <v>339</v>
      </c>
      <c r="G43" s="36" t="s">
        <v>339</v>
      </c>
      <c r="H43" s="36" t="s">
        <v>339</v>
      </c>
      <c r="I43" s="36">
        <v>2.7713546169591636E-5</v>
      </c>
      <c r="J43" s="36">
        <v>1.8561916288710036E-2</v>
      </c>
      <c r="K43" s="36">
        <v>2.7713546169591636E-5</v>
      </c>
      <c r="L43" s="36">
        <v>0</v>
      </c>
      <c r="M43" s="36">
        <v>3.5896298348810692E-3</v>
      </c>
      <c r="N43" s="36">
        <v>1.4999999999998556E-2</v>
      </c>
      <c r="O43" s="36">
        <v>3.6880000000000001E-6</v>
      </c>
      <c r="P43" s="36">
        <v>5.7419999999999994E-6</v>
      </c>
      <c r="Q43" s="36">
        <v>3.1609999999999999E-6</v>
      </c>
      <c r="R43" s="36">
        <v>5.2699999999999999E-7</v>
      </c>
      <c r="S43" s="36">
        <v>5.0529999999999997E-6</v>
      </c>
      <c r="T43" s="36">
        <v>6.8899999999999999E-7</v>
      </c>
      <c r="U43" s="36" t="s">
        <v>339</v>
      </c>
      <c r="V43" s="36" t="s">
        <v>339</v>
      </c>
      <c r="W43" s="36">
        <v>3.1401546169591636E-5</v>
      </c>
      <c r="X43" s="36">
        <v>1.8567658288710036E-2</v>
      </c>
      <c r="Y43" s="36">
        <v>1.8599059834879628E-2</v>
      </c>
      <c r="Z43" s="36">
        <v>3.7065017974098994E-5</v>
      </c>
      <c r="AA43" s="36">
        <v>7.9319138464571833E-6</v>
      </c>
      <c r="AB43" s="36">
        <v>7.9319100000000001E-6</v>
      </c>
      <c r="AC43" s="36">
        <v>2.0327716890634048E-7</v>
      </c>
      <c r="AD43" s="36">
        <v>4.0661104311241782E-5</v>
      </c>
      <c r="AE43" s="36">
        <v>3.6594993880117603E-4</v>
      </c>
      <c r="AF43" s="36">
        <v>4.066110431124178E-4</v>
      </c>
      <c r="AG43" s="36" t="s">
        <v>339</v>
      </c>
      <c r="AH43" s="36" t="s">
        <v>339</v>
      </c>
      <c r="AI43" s="36" t="s">
        <v>339</v>
      </c>
      <c r="AJ43" s="36">
        <v>4.5469873720611227E-7</v>
      </c>
      <c r="AK43" s="36">
        <v>5.4947726867649081E-7</v>
      </c>
      <c r="AL43" s="36">
        <v>1.3742873650262779E-6</v>
      </c>
      <c r="AM43" s="36">
        <v>6.5797590611245277E-7</v>
      </c>
      <c r="AN43" s="36">
        <v>4.1210581579918271E-5</v>
      </c>
      <c r="AO43" s="36">
        <v>3.6732422616620228E-4</v>
      </c>
      <c r="AP43" s="36">
        <v>9.3639551000000001E-2</v>
      </c>
      <c r="AQ43" s="36">
        <v>5.0421296999999997E-2</v>
      </c>
      <c r="AR43" s="36">
        <v>0.14406084799999999</v>
      </c>
      <c r="AS43" s="36">
        <v>2.3799888000000002E-2</v>
      </c>
      <c r="AT43" s="36">
        <v>0.211685921</v>
      </c>
      <c r="AU43" s="36">
        <v>0.46950543700000003</v>
      </c>
      <c r="AV43" s="36">
        <v>0.65429828000000001</v>
      </c>
      <c r="AW43" s="36">
        <v>1.4511905089999999</v>
      </c>
      <c r="AX43" s="36">
        <v>0.58818090199999995</v>
      </c>
      <c r="AY43" s="36">
        <v>1.3045465190000001</v>
      </c>
      <c r="AZ43" s="36">
        <v>7.8606571428571431E-4</v>
      </c>
      <c r="BA43" s="36">
        <v>1.5721328571428571E-3</v>
      </c>
      <c r="BB43" s="36">
        <v>0.22853372599999999</v>
      </c>
      <c r="BC43" s="36">
        <v>8.3934221470000008</v>
      </c>
      <c r="BD43" s="36">
        <v>18.616057747999999</v>
      </c>
      <c r="BE43" s="36">
        <v>2.5017374285714288E-2</v>
      </c>
      <c r="BF43" s="36">
        <v>5.0034750000000003E-2</v>
      </c>
      <c r="BG43" s="36">
        <v>0.59106483399999998</v>
      </c>
      <c r="BH43" s="36">
        <v>5.5080924759999998</v>
      </c>
      <c r="BI43" s="36">
        <v>0</v>
      </c>
      <c r="BJ43" s="36">
        <v>0</v>
      </c>
      <c r="BK43" s="36">
        <v>0</v>
      </c>
      <c r="BL43" s="36">
        <v>0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>
        <v>5.1362345600000001</v>
      </c>
      <c r="E44" s="36">
        <v>11</v>
      </c>
      <c r="F44" s="36">
        <v>0</v>
      </c>
      <c r="G44" s="36">
        <v>10</v>
      </c>
      <c r="H44" s="36">
        <v>1</v>
      </c>
      <c r="I44" s="36">
        <v>0</v>
      </c>
      <c r="J44" s="36">
        <v>0</v>
      </c>
      <c r="K44" s="36">
        <v>0</v>
      </c>
      <c r="L44" s="36">
        <v>0</v>
      </c>
      <c r="M44" s="36">
        <v>0</v>
      </c>
      <c r="N44" s="36">
        <v>0</v>
      </c>
      <c r="O44" s="36">
        <v>4.8140000000000005E-4</v>
      </c>
      <c r="P44" s="36">
        <v>7.1314499999999999E-4</v>
      </c>
      <c r="Q44" s="36">
        <v>4.4926700000000005E-4</v>
      </c>
      <c r="R44" s="36">
        <v>3.2132999999999999E-5</v>
      </c>
      <c r="S44" s="36">
        <v>6.7123200000000001E-4</v>
      </c>
      <c r="T44" s="36">
        <v>4.1912999999999997E-5</v>
      </c>
      <c r="U44" s="36">
        <v>0.14700000000000002</v>
      </c>
      <c r="V44" s="36">
        <v>0.35279999999999989</v>
      </c>
      <c r="W44" s="36">
        <v>0.14748140000000001</v>
      </c>
      <c r="X44" s="36">
        <v>0.35351314499999992</v>
      </c>
      <c r="Y44" s="36">
        <v>0.50099454499999996</v>
      </c>
      <c r="Z44" s="36">
        <v>0</v>
      </c>
      <c r="AA44" s="36">
        <v>0</v>
      </c>
      <c r="AB44" s="36">
        <v>0</v>
      </c>
      <c r="AC44" s="36">
        <v>0</v>
      </c>
      <c r="AD44" s="36">
        <v>0</v>
      </c>
      <c r="AE44" s="36">
        <v>0</v>
      </c>
      <c r="AF44" s="36">
        <v>0</v>
      </c>
      <c r="AG44" s="36">
        <v>1.3493803683640303E-2</v>
      </c>
      <c r="AH44" s="36">
        <v>2.2954976381365108E-2</v>
      </c>
      <c r="AI44" s="36">
        <v>7.3517964897074739E-2</v>
      </c>
      <c r="AJ44" s="36">
        <v>0</v>
      </c>
      <c r="AK44" s="36">
        <v>0</v>
      </c>
      <c r="AL44" s="36">
        <v>0</v>
      </c>
      <c r="AM44" s="36">
        <v>1.3493803683640303E-2</v>
      </c>
      <c r="AN44" s="36">
        <v>2.2954976381365108E-2</v>
      </c>
      <c r="AO44" s="36">
        <v>7.3517964897074739E-2</v>
      </c>
      <c r="AP44" s="36">
        <v>0.57370609299999997</v>
      </c>
      <c r="AQ44" s="36">
        <v>0.30891866499999998</v>
      </c>
      <c r="AR44" s="36">
        <v>0.88262475799999995</v>
      </c>
      <c r="AS44" s="36">
        <v>1.070751E-3</v>
      </c>
      <c r="AT44" s="36">
        <v>2.9380809999999999E-3</v>
      </c>
      <c r="AU44" s="36">
        <v>5.8932730000000001E-3</v>
      </c>
      <c r="AV44" s="36">
        <v>1.1369738000000001E-2</v>
      </c>
      <c r="AW44" s="36">
        <v>2.280569E-2</v>
      </c>
      <c r="AX44" s="36">
        <v>1.0166264E-2</v>
      </c>
      <c r="AY44" s="36">
        <v>2.0391734000000002E-2</v>
      </c>
      <c r="AZ44" s="36">
        <v>9.7914285714285728E-6</v>
      </c>
      <c r="BA44" s="36">
        <v>1.9582857142857146E-5</v>
      </c>
      <c r="BB44" s="36">
        <v>0.15627998600000001</v>
      </c>
      <c r="BC44" s="36">
        <v>9.1683036080000004</v>
      </c>
      <c r="BD44" s="36">
        <v>18.39</v>
      </c>
      <c r="BE44" s="36">
        <v>1.7107824285714286E-2</v>
      </c>
      <c r="BF44" s="36">
        <v>3.421565E-2</v>
      </c>
      <c r="BG44" s="36">
        <v>2.1580300819999998</v>
      </c>
      <c r="BH44" s="36">
        <v>7.1322653699999998</v>
      </c>
      <c r="BI44" s="36">
        <v>0</v>
      </c>
      <c r="BJ44" s="36">
        <v>0</v>
      </c>
      <c r="BK44" s="36">
        <v>0</v>
      </c>
      <c r="BL44" s="36">
        <v>0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>
        <v>5.3543663490000002</v>
      </c>
      <c r="E45" s="36">
        <v>3</v>
      </c>
      <c r="F45" s="36">
        <v>0</v>
      </c>
      <c r="G45" s="36">
        <v>1</v>
      </c>
      <c r="H45" s="36">
        <v>2</v>
      </c>
      <c r="I45" s="36">
        <v>2.6862663200893E-4</v>
      </c>
      <c r="J45" s="36">
        <v>0.15913840307930308</v>
      </c>
      <c r="K45" s="36">
        <v>2.6862663200893E-4</v>
      </c>
      <c r="L45" s="36">
        <v>0</v>
      </c>
      <c r="M45" s="36">
        <v>7.6967029711317206E-2</v>
      </c>
      <c r="N45" s="36">
        <v>8.2439999999994809E-2</v>
      </c>
      <c r="O45" s="36">
        <v>4.1287909999999997E-3</v>
      </c>
      <c r="P45" s="36">
        <v>6.98572E-3</v>
      </c>
      <c r="Q45" s="36">
        <v>3.6569409999999999E-3</v>
      </c>
      <c r="R45" s="36">
        <v>4.7185E-4</v>
      </c>
      <c r="S45" s="36">
        <v>6.3702630000000001E-3</v>
      </c>
      <c r="T45" s="36">
        <v>6.1545700000000003E-4</v>
      </c>
      <c r="U45" s="36">
        <v>0</v>
      </c>
      <c r="V45" s="36">
        <v>0</v>
      </c>
      <c r="W45" s="36">
        <v>4.3974176320089294E-3</v>
      </c>
      <c r="X45" s="36">
        <v>0.16612412307930308</v>
      </c>
      <c r="Y45" s="36">
        <v>0.17052154071131201</v>
      </c>
      <c r="Z45" s="36">
        <v>2.8333163498954283E-4</v>
      </c>
      <c r="AA45" s="36">
        <v>6.0632969887762156E-5</v>
      </c>
      <c r="AB45" s="36">
        <v>6.0633E-5</v>
      </c>
      <c r="AC45" s="36">
        <v>2.6093314224129929E-6</v>
      </c>
      <c r="AD45" s="36">
        <v>1.3790253495162999E-3</v>
      </c>
      <c r="AE45" s="36">
        <v>1.2411228145646698E-2</v>
      </c>
      <c r="AF45" s="36">
        <v>1.3790253495162996E-2</v>
      </c>
      <c r="AG45" s="36">
        <v>0</v>
      </c>
      <c r="AH45" s="36">
        <v>0</v>
      </c>
      <c r="AI45" s="36">
        <v>0</v>
      </c>
      <c r="AJ45" s="36">
        <v>3.475801986283031E-6</v>
      </c>
      <c r="AK45" s="36">
        <v>4.2003067649105534E-6</v>
      </c>
      <c r="AL45" s="36">
        <v>1.0505309036995921E-5</v>
      </c>
      <c r="AM45" s="36">
        <v>6.0851334086960235E-6</v>
      </c>
      <c r="AN45" s="36">
        <v>1.3832256562812104E-3</v>
      </c>
      <c r="AO45" s="36">
        <v>1.2421733454683694E-2</v>
      </c>
      <c r="AP45" s="36">
        <v>1.4115449840000001</v>
      </c>
      <c r="AQ45" s="36">
        <v>0.76006268399999999</v>
      </c>
      <c r="AR45" s="36">
        <v>2.171607668</v>
      </c>
      <c r="AS45" s="36">
        <v>0.180527629</v>
      </c>
      <c r="AT45" s="36">
        <v>2.6314911310000002</v>
      </c>
      <c r="AU45" s="36">
        <v>5.4841668940000003</v>
      </c>
      <c r="AV45" s="36">
        <v>4.1676161250000003</v>
      </c>
      <c r="AW45" s="36">
        <v>8.6855327419999995</v>
      </c>
      <c r="AX45" s="36">
        <v>3.803745342</v>
      </c>
      <c r="AY45" s="36">
        <v>7.9272067579999996</v>
      </c>
      <c r="AZ45" s="36">
        <v>2.0621457142857144E-3</v>
      </c>
      <c r="BA45" s="36">
        <v>4.1242928571428574E-3</v>
      </c>
      <c r="BB45" s="36">
        <v>0.36508790800000002</v>
      </c>
      <c r="BC45" s="36">
        <v>26.134884198000002</v>
      </c>
      <c r="BD45" s="36">
        <v>54.466482900000003</v>
      </c>
      <c r="BE45" s="36">
        <v>3.9965834285714284E-2</v>
      </c>
      <c r="BF45" s="36">
        <v>7.993167000000001E-2</v>
      </c>
      <c r="BG45" s="36">
        <v>0.98546950300000002</v>
      </c>
      <c r="BH45" s="36">
        <v>7.7061297700000004</v>
      </c>
      <c r="BI45" s="36">
        <v>0</v>
      </c>
      <c r="BJ45" s="36">
        <v>0</v>
      </c>
      <c r="BK45" s="36">
        <v>0</v>
      </c>
      <c r="BL45" s="36">
        <v>0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>
        <v>5.3542948199999998</v>
      </c>
      <c r="E46" s="36">
        <v>6</v>
      </c>
      <c r="F46" s="36">
        <v>0</v>
      </c>
      <c r="G46" s="36">
        <v>2</v>
      </c>
      <c r="H46" s="36">
        <v>4</v>
      </c>
      <c r="I46" s="36">
        <v>6.6285250635712833E-2</v>
      </c>
      <c r="J46" s="36">
        <v>6.5935423868945389</v>
      </c>
      <c r="K46" s="36">
        <v>6.6285250635712833E-2</v>
      </c>
      <c r="L46" s="36">
        <v>0</v>
      </c>
      <c r="M46" s="36">
        <v>2.726487637515381</v>
      </c>
      <c r="N46" s="36">
        <v>3.9333400000148706</v>
      </c>
      <c r="O46" s="36">
        <v>3.7261128000000004E-2</v>
      </c>
      <c r="P46" s="36">
        <v>6.2892407999999997E-2</v>
      </c>
      <c r="Q46" s="36">
        <v>3.2363466E-2</v>
      </c>
      <c r="R46" s="36">
        <v>4.8976620000000005E-3</v>
      </c>
      <c r="S46" s="36">
        <v>5.6504153000000001E-2</v>
      </c>
      <c r="T46" s="36">
        <v>6.3882549999999998E-3</v>
      </c>
      <c r="U46" s="36">
        <v>4.6800000000000001E-2</v>
      </c>
      <c r="V46" s="36">
        <v>0.1116</v>
      </c>
      <c r="W46" s="36">
        <v>0.15034637863571285</v>
      </c>
      <c r="X46" s="36">
        <v>6.7680347948945387</v>
      </c>
      <c r="Y46" s="36">
        <v>6.9183811735302516</v>
      </c>
      <c r="Z46" s="36">
        <v>2.4663574383748069E-2</v>
      </c>
      <c r="AA46" s="36">
        <v>5.2780049181220829E-3</v>
      </c>
      <c r="AB46" s="36">
        <v>5.2780049999999997E-3</v>
      </c>
      <c r="AC46" s="36">
        <v>8.0610116088286458E-4</v>
      </c>
      <c r="AD46" s="36">
        <v>9.678275378195246E-2</v>
      </c>
      <c r="AE46" s="36">
        <v>0.87104478403757191</v>
      </c>
      <c r="AF46" s="36">
        <v>0.96782753781952469</v>
      </c>
      <c r="AG46" s="36">
        <v>4.5441576604640073E-3</v>
      </c>
      <c r="AH46" s="36">
        <v>7.7302911925134846E-3</v>
      </c>
      <c r="AI46" s="36">
        <v>2.4757824494941832E-2</v>
      </c>
      <c r="AJ46" s="36">
        <v>3.0256296509668658E-4</v>
      </c>
      <c r="AK46" s="36">
        <v>3.656299392530754E-4</v>
      </c>
      <c r="AL46" s="36">
        <v>9.1447023277439103E-4</v>
      </c>
      <c r="AM46" s="36">
        <v>5.6528217864435584E-3</v>
      </c>
      <c r="AN46" s="36">
        <v>0.10487867491371902</v>
      </c>
      <c r="AO46" s="36">
        <v>0.89671707876528806</v>
      </c>
      <c r="AP46" s="36">
        <v>89.898662791000007</v>
      </c>
      <c r="AQ46" s="36">
        <v>48.406972271999997</v>
      </c>
      <c r="AR46" s="36">
        <v>138.30563506300001</v>
      </c>
      <c r="AS46" s="36">
        <v>3.0248002280000001</v>
      </c>
      <c r="AT46" s="36">
        <v>490.41054038800002</v>
      </c>
      <c r="AU46" s="36">
        <v>1049.6530600470001</v>
      </c>
      <c r="AV46" s="36">
        <v>336.47814781599999</v>
      </c>
      <c r="AW46" s="36">
        <v>720.18296591900003</v>
      </c>
      <c r="AX46" s="36">
        <v>314.64480752399999</v>
      </c>
      <c r="AY46" s="36">
        <v>673.45184869900004</v>
      </c>
      <c r="AZ46" s="36">
        <v>9.2849878571428582E-2</v>
      </c>
      <c r="BA46" s="36">
        <v>0.18569975857142859</v>
      </c>
      <c r="BB46" s="36">
        <v>1.4786322089999999</v>
      </c>
      <c r="BC46" s="36">
        <v>125.63543004100001</v>
      </c>
      <c r="BD46" s="36">
        <v>268.904525358</v>
      </c>
      <c r="BE46" s="36">
        <v>0.16186449999999999</v>
      </c>
      <c r="BF46" s="36">
        <v>0.32372899999999999</v>
      </c>
      <c r="BG46" s="36">
        <v>2.5678386999999998</v>
      </c>
      <c r="BH46" s="36">
        <v>17.619144551000002</v>
      </c>
      <c r="BI46" s="36">
        <v>0</v>
      </c>
      <c r="BJ46" s="36">
        <v>0</v>
      </c>
      <c r="BK46" s="36">
        <v>0</v>
      </c>
      <c r="BL46" s="36">
        <v>0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>
        <v>5.2534058330000004</v>
      </c>
      <c r="E47" s="36">
        <v>6</v>
      </c>
      <c r="F47" s="36">
        <v>0</v>
      </c>
      <c r="G47" s="36">
        <v>4</v>
      </c>
      <c r="H47" s="36">
        <v>2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2.3701061999999998E-2</v>
      </c>
      <c r="P47" s="36">
        <v>3.6386087999999997E-2</v>
      </c>
      <c r="Q47" s="36">
        <v>2.1211413999999998E-2</v>
      </c>
      <c r="R47" s="36">
        <v>2.4896480000000001E-3</v>
      </c>
      <c r="S47" s="36">
        <v>3.3138721999999995E-2</v>
      </c>
      <c r="T47" s="36">
        <v>3.2473659999999998E-3</v>
      </c>
      <c r="U47" s="36">
        <v>1.2E-2</v>
      </c>
      <c r="V47" s="36">
        <v>2.8799999999999999E-2</v>
      </c>
      <c r="W47" s="36">
        <v>3.5701061999999999E-2</v>
      </c>
      <c r="X47" s="36">
        <v>6.5186088000000003E-2</v>
      </c>
      <c r="Y47" s="36">
        <v>0.10088715000000001</v>
      </c>
      <c r="Z47" s="36">
        <v>0</v>
      </c>
      <c r="AA47" s="36">
        <v>0</v>
      </c>
      <c r="AB47" s="36">
        <v>0</v>
      </c>
      <c r="AC47" s="36">
        <v>0</v>
      </c>
      <c r="AD47" s="36">
        <v>0</v>
      </c>
      <c r="AE47" s="36">
        <v>0</v>
      </c>
      <c r="AF47" s="36">
        <v>0</v>
      </c>
      <c r="AG47" s="36">
        <v>1.2721553378571022E-3</v>
      </c>
      <c r="AH47" s="36">
        <v>2.1641263218718518E-3</v>
      </c>
      <c r="AI47" s="36">
        <v>6.9310532200490393E-3</v>
      </c>
      <c r="AJ47" s="36">
        <v>0</v>
      </c>
      <c r="AK47" s="36">
        <v>0</v>
      </c>
      <c r="AL47" s="36">
        <v>0</v>
      </c>
      <c r="AM47" s="36">
        <v>1.2721553378571022E-3</v>
      </c>
      <c r="AN47" s="36">
        <v>2.1641263218718518E-3</v>
      </c>
      <c r="AO47" s="36">
        <v>6.9310532200490393E-3</v>
      </c>
      <c r="AP47" s="36">
        <v>2.1379187580000001</v>
      </c>
      <c r="AQ47" s="36">
        <v>1.1511870239999999</v>
      </c>
      <c r="AR47" s="36">
        <v>3.289105782</v>
      </c>
      <c r="AS47" s="36">
        <v>0.24528149299999999</v>
      </c>
      <c r="AT47" s="36">
        <v>7.7293030749999998</v>
      </c>
      <c r="AU47" s="36">
        <v>18.284372866999998</v>
      </c>
      <c r="AV47" s="36">
        <v>9.7160660120000006</v>
      </c>
      <c r="AW47" s="36">
        <v>22.984242178999999</v>
      </c>
      <c r="AX47" s="36">
        <v>8.9102565800000004</v>
      </c>
      <c r="AY47" s="36">
        <v>21.078026318999999</v>
      </c>
      <c r="AZ47" s="36">
        <v>8.8346899999999992E-3</v>
      </c>
      <c r="BA47" s="36">
        <v>1.766938142857143E-2</v>
      </c>
      <c r="BB47" s="36">
        <v>0.82215611</v>
      </c>
      <c r="BC47" s="36">
        <v>37.138662734999997</v>
      </c>
      <c r="BD47" s="36">
        <v>87.854901092000006</v>
      </c>
      <c r="BE47" s="36">
        <v>9.0000668571428577E-2</v>
      </c>
      <c r="BF47" s="36">
        <v>0.18000133714285715</v>
      </c>
      <c r="BG47" s="36">
        <v>3.2587214329999998</v>
      </c>
      <c r="BH47" s="36">
        <v>18.819028848999999</v>
      </c>
      <c r="BI47" s="36">
        <v>0</v>
      </c>
      <c r="BJ47" s="36">
        <v>0</v>
      </c>
      <c r="BK47" s="36">
        <v>0</v>
      </c>
      <c r="BL47" s="36">
        <v>0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>
        <v>5.2230171990000001</v>
      </c>
      <c r="E48" s="36">
        <v>13</v>
      </c>
      <c r="F48" s="36">
        <v>0</v>
      </c>
      <c r="G48" s="36">
        <v>0</v>
      </c>
      <c r="H48" s="36">
        <v>13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0</v>
      </c>
      <c r="O48" s="36">
        <v>9.4225943000000006E-2</v>
      </c>
      <c r="P48" s="36">
        <v>0.146905011</v>
      </c>
      <c r="Q48" s="36">
        <v>8.9605390000000007E-2</v>
      </c>
      <c r="R48" s="36">
        <v>4.6205530000000003E-3</v>
      </c>
      <c r="S48" s="36">
        <v>0.14087820100000001</v>
      </c>
      <c r="T48" s="36">
        <v>6.0268100000000005E-3</v>
      </c>
      <c r="U48" s="36">
        <v>0</v>
      </c>
      <c r="V48" s="36">
        <v>0</v>
      </c>
      <c r="W48" s="36">
        <v>9.4225943000000006E-2</v>
      </c>
      <c r="X48" s="36">
        <v>0.146905011</v>
      </c>
      <c r="Y48" s="36">
        <v>0.24113095400000001</v>
      </c>
      <c r="Z48" s="36">
        <v>0</v>
      </c>
      <c r="AA48" s="36">
        <v>0</v>
      </c>
      <c r="AB48" s="36">
        <v>0</v>
      </c>
      <c r="AC48" s="36">
        <v>0</v>
      </c>
      <c r="AD48" s="36">
        <v>0</v>
      </c>
      <c r="AE48" s="36">
        <v>0</v>
      </c>
      <c r="AF48" s="36">
        <v>0</v>
      </c>
      <c r="AG48" s="36">
        <v>0</v>
      </c>
      <c r="AH48" s="36">
        <v>0</v>
      </c>
      <c r="AI48" s="36">
        <v>0</v>
      </c>
      <c r="AJ48" s="36">
        <v>0</v>
      </c>
      <c r="AK48" s="36">
        <v>0</v>
      </c>
      <c r="AL48" s="36">
        <v>0</v>
      </c>
      <c r="AM48" s="36">
        <v>0</v>
      </c>
      <c r="AN48" s="36">
        <v>0</v>
      </c>
      <c r="AO48" s="36">
        <v>0</v>
      </c>
      <c r="AP48" s="36">
        <v>1.3603979479999999</v>
      </c>
      <c r="AQ48" s="36">
        <v>0.73252197200000002</v>
      </c>
      <c r="AR48" s="36">
        <v>2.0929199199999999</v>
      </c>
      <c r="AS48" s="36">
        <v>5.9990528000000001E-2</v>
      </c>
      <c r="AT48" s="36">
        <v>2.2819527220000002</v>
      </c>
      <c r="AU48" s="36">
        <v>4.9179775230000002</v>
      </c>
      <c r="AV48" s="36">
        <v>5.1951787149999999</v>
      </c>
      <c r="AW48" s="36">
        <v>11.196451135</v>
      </c>
      <c r="AX48" s="36">
        <v>4.7013139199999996</v>
      </c>
      <c r="AY48" s="36">
        <v>10.132092554</v>
      </c>
      <c r="AZ48" s="36">
        <v>5.5847400000000004E-3</v>
      </c>
      <c r="BA48" s="36">
        <v>1.1169481428571429E-2</v>
      </c>
      <c r="BB48" s="36">
        <v>0.77379333800000005</v>
      </c>
      <c r="BC48" s="36">
        <v>73.126485056999996</v>
      </c>
      <c r="BD48" s="36">
        <v>157.59941312399999</v>
      </c>
      <c r="BE48" s="36">
        <v>8.4706440000000008E-2</v>
      </c>
      <c r="BF48" s="36">
        <v>0.16941288142857144</v>
      </c>
      <c r="BG48" s="36">
        <v>0.36175217399999998</v>
      </c>
      <c r="BH48" s="36">
        <v>5.224818086</v>
      </c>
      <c r="BI48" s="36">
        <v>0</v>
      </c>
      <c r="BJ48" s="36">
        <v>0</v>
      </c>
      <c r="BK48" s="36">
        <v>0</v>
      </c>
      <c r="BL48" s="36">
        <v>0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>
        <v>5.0959686470000003</v>
      </c>
      <c r="E49" s="36">
        <v>57</v>
      </c>
      <c r="F49" s="36">
        <v>3</v>
      </c>
      <c r="G49" s="36">
        <v>6</v>
      </c>
      <c r="H49" s="36">
        <v>48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3.6412530000000001E-3</v>
      </c>
      <c r="P49" s="36">
        <v>5.3993820000000003E-3</v>
      </c>
      <c r="Q49" s="36">
        <v>2.7673340000000002E-3</v>
      </c>
      <c r="R49" s="36">
        <v>8.7391900000000002E-4</v>
      </c>
      <c r="S49" s="36">
        <v>4.2594870000000002E-3</v>
      </c>
      <c r="T49" s="36">
        <v>1.1398949999999999E-3</v>
      </c>
      <c r="U49" s="36">
        <v>0.53385000000000005</v>
      </c>
      <c r="V49" s="36">
        <v>1.2698999999999998</v>
      </c>
      <c r="W49" s="36">
        <v>0.537491253</v>
      </c>
      <c r="X49" s="36">
        <v>1.2752993819999998</v>
      </c>
      <c r="Y49" s="36">
        <v>1.8127906349999998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36">
        <v>0</v>
      </c>
      <c r="AG49" s="36">
        <v>5.1988418713450293E-2</v>
      </c>
      <c r="AH49" s="36">
        <v>8.8440068615984399E-2</v>
      </c>
      <c r="AI49" s="36">
        <v>0.28324724678362573</v>
      </c>
      <c r="AJ49" s="36">
        <v>0</v>
      </c>
      <c r="AK49" s="36">
        <v>0</v>
      </c>
      <c r="AL49" s="36">
        <v>0</v>
      </c>
      <c r="AM49" s="36">
        <v>5.1988418713450293E-2</v>
      </c>
      <c r="AN49" s="36">
        <v>8.8440068615984399E-2</v>
      </c>
      <c r="AO49" s="36">
        <v>0.28324724678362573</v>
      </c>
      <c r="AP49" s="36">
        <v>1.684542548</v>
      </c>
      <c r="AQ49" s="36">
        <v>0.90706137200000003</v>
      </c>
      <c r="AR49" s="36">
        <v>2.5916039199999998</v>
      </c>
      <c r="AS49" s="36">
        <v>2.9595499999999998E-4</v>
      </c>
      <c r="AT49" s="36">
        <v>3.9155599999999999E-4</v>
      </c>
      <c r="AU49" s="36">
        <v>8.1992100000000004E-4</v>
      </c>
      <c r="AV49" s="36">
        <v>4.9281330000000003E-3</v>
      </c>
      <c r="AW49" s="36">
        <v>1.0319544999999999E-2</v>
      </c>
      <c r="AX49" s="36">
        <v>4.2911440000000002E-3</v>
      </c>
      <c r="AY49" s="36">
        <v>8.9856859999999997E-3</v>
      </c>
      <c r="AZ49" s="36">
        <v>1.6094285714285715E-5</v>
      </c>
      <c r="BA49" s="36">
        <v>3.218857142857143E-5</v>
      </c>
      <c r="BB49" s="36">
        <v>8.1290848999999998E-2</v>
      </c>
      <c r="BC49" s="36">
        <v>3.1163917630000002</v>
      </c>
      <c r="BD49" s="36">
        <v>6.525746324</v>
      </c>
      <c r="BE49" s="36">
        <v>8.8988328571428573E-3</v>
      </c>
      <c r="BF49" s="36">
        <v>1.7797667142857142E-2</v>
      </c>
      <c r="BG49" s="36">
        <v>9.0055299000000005E-2</v>
      </c>
      <c r="BH49" s="36">
        <v>0.40619158300000002</v>
      </c>
      <c r="BI49" s="36">
        <v>0</v>
      </c>
      <c r="BJ49" s="36">
        <v>0</v>
      </c>
      <c r="BK49" s="36">
        <v>0</v>
      </c>
      <c r="BL49" s="36">
        <v>0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>
        <v>4.6685732519999998</v>
      </c>
      <c r="E50" s="36">
        <v>40</v>
      </c>
      <c r="F50" s="36">
        <v>0</v>
      </c>
      <c r="G50" s="36">
        <v>0</v>
      </c>
      <c r="H50" s="36">
        <v>40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0</v>
      </c>
      <c r="P50" s="36">
        <v>0</v>
      </c>
      <c r="Q50" s="36">
        <v>0</v>
      </c>
      <c r="R50" s="36">
        <v>0</v>
      </c>
      <c r="S50" s="36">
        <v>0</v>
      </c>
      <c r="T50" s="36">
        <v>0</v>
      </c>
      <c r="U50" s="36">
        <v>0</v>
      </c>
      <c r="V50" s="36">
        <v>0</v>
      </c>
      <c r="W50" s="36">
        <v>0</v>
      </c>
      <c r="X50" s="36">
        <v>0</v>
      </c>
      <c r="Y50" s="36">
        <v>0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36">
        <v>0</v>
      </c>
      <c r="AG50" s="36">
        <v>0</v>
      </c>
      <c r="AH50" s="36">
        <v>0</v>
      </c>
      <c r="AI50" s="36">
        <v>0</v>
      </c>
      <c r="AJ50" s="36">
        <v>0</v>
      </c>
      <c r="AK50" s="36">
        <v>0</v>
      </c>
      <c r="AL50" s="36">
        <v>0</v>
      </c>
      <c r="AM50" s="36">
        <v>0</v>
      </c>
      <c r="AN50" s="36">
        <v>0</v>
      </c>
      <c r="AO50" s="36">
        <v>0</v>
      </c>
      <c r="AP50" s="36">
        <v>0</v>
      </c>
      <c r="AQ50" s="36">
        <v>0</v>
      </c>
      <c r="AR50" s="36">
        <v>0</v>
      </c>
      <c r="AS50" s="36">
        <v>0</v>
      </c>
      <c r="AT50" s="36">
        <v>0</v>
      </c>
      <c r="AU50" s="36">
        <v>0</v>
      </c>
      <c r="AV50" s="36">
        <v>0</v>
      </c>
      <c r="AW50" s="36">
        <v>0</v>
      </c>
      <c r="AX50" s="36">
        <v>0</v>
      </c>
      <c r="AY50" s="36">
        <v>0</v>
      </c>
      <c r="AZ50" s="36">
        <v>0</v>
      </c>
      <c r="BA50" s="36">
        <v>0</v>
      </c>
      <c r="BB50" s="36">
        <v>0</v>
      </c>
      <c r="BC50" s="36">
        <v>0</v>
      </c>
      <c r="BD50" s="36">
        <v>0</v>
      </c>
      <c r="BE50" s="36">
        <v>0</v>
      </c>
      <c r="BF50" s="36">
        <v>0</v>
      </c>
      <c r="BG50" s="36">
        <v>3.0619018000000001E-2</v>
      </c>
      <c r="BH50" s="36">
        <v>0.110946249</v>
      </c>
      <c r="BI50" s="36">
        <v>0</v>
      </c>
      <c r="BJ50" s="36">
        <v>0</v>
      </c>
      <c r="BK50" s="36">
        <v>0</v>
      </c>
      <c r="BL50" s="36">
        <v>0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>
        <v>4.9750544919999999</v>
      </c>
      <c r="E51" s="36">
        <v>55</v>
      </c>
      <c r="F51" s="36">
        <v>0</v>
      </c>
      <c r="G51" s="36">
        <v>1</v>
      </c>
      <c r="H51" s="36">
        <v>54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4.2851999999999996E-5</v>
      </c>
      <c r="P51" s="36">
        <v>7.1833000000000002E-5</v>
      </c>
      <c r="Q51" s="36">
        <v>4.1471999999999999E-5</v>
      </c>
      <c r="R51" s="36">
        <v>1.3799999999999999E-6</v>
      </c>
      <c r="S51" s="36">
        <v>7.0031999999999996E-5</v>
      </c>
      <c r="T51" s="36">
        <v>1.801E-6</v>
      </c>
      <c r="U51" s="36">
        <v>0</v>
      </c>
      <c r="V51" s="36">
        <v>0</v>
      </c>
      <c r="W51" s="36">
        <v>4.2851999999999996E-5</v>
      </c>
      <c r="X51" s="36">
        <v>7.1833000000000002E-5</v>
      </c>
      <c r="Y51" s="36">
        <v>1.14685E-4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0</v>
      </c>
      <c r="AF51" s="36">
        <v>0</v>
      </c>
      <c r="AG51" s="36">
        <v>0</v>
      </c>
      <c r="AH51" s="36">
        <v>0</v>
      </c>
      <c r="AI51" s="36">
        <v>0</v>
      </c>
      <c r="AJ51" s="36">
        <v>0</v>
      </c>
      <c r="AK51" s="36">
        <v>0</v>
      </c>
      <c r="AL51" s="36">
        <v>0</v>
      </c>
      <c r="AM51" s="36">
        <v>0</v>
      </c>
      <c r="AN51" s="36">
        <v>0</v>
      </c>
      <c r="AO51" s="36">
        <v>0</v>
      </c>
      <c r="AP51" s="36">
        <v>6.6937E-5</v>
      </c>
      <c r="AQ51" s="36">
        <v>3.6043E-5</v>
      </c>
      <c r="AR51" s="36">
        <v>1.0297999999999999E-4</v>
      </c>
      <c r="AS51" s="36">
        <v>0</v>
      </c>
      <c r="AT51" s="36">
        <v>0</v>
      </c>
      <c r="AU51" s="36">
        <v>0</v>
      </c>
      <c r="AV51" s="36">
        <v>0</v>
      </c>
      <c r="AW51" s="36">
        <v>0</v>
      </c>
      <c r="AX51" s="36">
        <v>0</v>
      </c>
      <c r="AY51" s="36">
        <v>0</v>
      </c>
      <c r="AZ51" s="36">
        <v>0</v>
      </c>
      <c r="BA51" s="36">
        <v>0</v>
      </c>
      <c r="BB51" s="36">
        <v>1.4923466999999999E-2</v>
      </c>
      <c r="BC51" s="36">
        <v>0.83465235000000004</v>
      </c>
      <c r="BD51" s="36">
        <v>1.7823453499999999</v>
      </c>
      <c r="BE51" s="36">
        <v>1.6336571428571429E-3</v>
      </c>
      <c r="BF51" s="36">
        <v>3.2673157142857146E-3</v>
      </c>
      <c r="BG51" s="36">
        <v>0.117248542</v>
      </c>
      <c r="BH51" s="36">
        <v>0.69557343299999996</v>
      </c>
      <c r="BI51" s="36">
        <v>0</v>
      </c>
      <c r="BJ51" s="36">
        <v>0</v>
      </c>
      <c r="BK51" s="36">
        <v>0</v>
      </c>
      <c r="BL51" s="36">
        <v>0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>
        <v>5.081794886</v>
      </c>
      <c r="E52" s="36">
        <v>23</v>
      </c>
      <c r="F52" s="36">
        <v>0</v>
      </c>
      <c r="G52" s="36">
        <v>3</v>
      </c>
      <c r="H52" s="36">
        <v>20</v>
      </c>
      <c r="I52" s="36">
        <v>1.703580039156044E-4</v>
      </c>
      <c r="J52" s="36">
        <v>5.6756415141557083E-2</v>
      </c>
      <c r="K52" s="36">
        <v>1.703580039156044E-4</v>
      </c>
      <c r="L52" s="36">
        <v>0</v>
      </c>
      <c r="M52" s="36">
        <v>3.7926773145473741E-2</v>
      </c>
      <c r="N52" s="36">
        <v>1.8999999999998948E-2</v>
      </c>
      <c r="O52" s="36">
        <v>4.8435739999999998E-3</v>
      </c>
      <c r="P52" s="36">
        <v>8.30556E-3</v>
      </c>
      <c r="Q52" s="36">
        <v>4.6953860000000002E-3</v>
      </c>
      <c r="R52" s="36">
        <v>1.48188E-4</v>
      </c>
      <c r="S52" s="36">
        <v>8.1122710000000008E-3</v>
      </c>
      <c r="T52" s="36">
        <v>1.93289E-4</v>
      </c>
      <c r="U52" s="36">
        <v>0.255</v>
      </c>
      <c r="V52" s="36">
        <v>0.61199999999999999</v>
      </c>
      <c r="W52" s="36">
        <v>0.26001393200391559</v>
      </c>
      <c r="X52" s="36">
        <v>0.67706197514155708</v>
      </c>
      <c r="Y52" s="36">
        <v>0.93707590714547262</v>
      </c>
      <c r="Z52" s="36">
        <v>1.6894227851292604E-4</v>
      </c>
      <c r="AA52" s="36">
        <v>3.6153647601766169E-5</v>
      </c>
      <c r="AB52" s="36">
        <v>3.6153599999999999E-5</v>
      </c>
      <c r="AC52" s="36">
        <v>1.7030084601084124E-6</v>
      </c>
      <c r="AD52" s="36">
        <v>2.9182855801004789E-4</v>
      </c>
      <c r="AE52" s="36">
        <v>2.6264570220904306E-3</v>
      </c>
      <c r="AF52" s="36">
        <v>2.918285580100479E-3</v>
      </c>
      <c r="AG52" s="36">
        <v>2.5801333152489826E-2</v>
      </c>
      <c r="AH52" s="36">
        <v>4.3891923064005682E-2</v>
      </c>
      <c r="AI52" s="36">
        <v>0.1405727806239101</v>
      </c>
      <c r="AJ52" s="36">
        <v>2.0725142198354388E-6</v>
      </c>
      <c r="AK52" s="36">
        <v>2.5045142192514001E-6</v>
      </c>
      <c r="AL52" s="36">
        <v>6.2639938779202041E-6</v>
      </c>
      <c r="AM52" s="36">
        <v>2.5805108675169771E-2</v>
      </c>
      <c r="AN52" s="36">
        <v>4.4186256136234982E-2</v>
      </c>
      <c r="AO52" s="36">
        <v>0.14320550163987847</v>
      </c>
      <c r="AP52" s="36">
        <v>1.0651041779999999</v>
      </c>
      <c r="AQ52" s="36">
        <v>0.573517634</v>
      </c>
      <c r="AR52" s="36">
        <v>1.6386218119999998</v>
      </c>
      <c r="AS52" s="36">
        <v>8.8913389999999998E-3</v>
      </c>
      <c r="AT52" s="36">
        <v>0.135013728</v>
      </c>
      <c r="AU52" s="36">
        <v>0.29695979</v>
      </c>
      <c r="AV52" s="36">
        <v>0.39146314599999998</v>
      </c>
      <c r="AW52" s="36">
        <v>0.86101476899999996</v>
      </c>
      <c r="AX52" s="36">
        <v>0.35242631600000002</v>
      </c>
      <c r="AY52" s="36">
        <v>0.77515409999999996</v>
      </c>
      <c r="AZ52" s="36">
        <v>1.7819714285714286E-4</v>
      </c>
      <c r="BA52" s="36">
        <v>3.5639428571428573E-4</v>
      </c>
      <c r="BB52" s="36">
        <v>0.31332876900000001</v>
      </c>
      <c r="BC52" s="36">
        <v>15.941851935000001</v>
      </c>
      <c r="BD52" s="36">
        <v>35.063760385000002</v>
      </c>
      <c r="BE52" s="36">
        <v>3.429981E-2</v>
      </c>
      <c r="BF52" s="36">
        <v>6.859962E-2</v>
      </c>
      <c r="BG52" s="36">
        <v>0.208877376</v>
      </c>
      <c r="BH52" s="36">
        <v>2.5369617600000001</v>
      </c>
      <c r="BI52" s="36">
        <v>0</v>
      </c>
      <c r="BJ52" s="36">
        <v>0</v>
      </c>
      <c r="BK52" s="36">
        <v>0</v>
      </c>
      <c r="BL52" s="36">
        <v>0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>
        <v>5.2838970009999997</v>
      </c>
      <c r="E53" s="36">
        <v>3</v>
      </c>
      <c r="F53" s="36">
        <v>0</v>
      </c>
      <c r="G53" s="36">
        <v>2</v>
      </c>
      <c r="H53" s="36">
        <v>1</v>
      </c>
      <c r="I53" s="36">
        <v>2.8560863257111242E-3</v>
      </c>
      <c r="J53" s="36">
        <v>0.47003224722071746</v>
      </c>
      <c r="K53" s="36">
        <v>2.8560863257111242E-3</v>
      </c>
      <c r="L53" s="36">
        <v>0</v>
      </c>
      <c r="M53" s="36">
        <v>0.21662133354542132</v>
      </c>
      <c r="N53" s="36">
        <v>0.25626700000100727</v>
      </c>
      <c r="O53" s="36">
        <v>1.3813211000000001E-2</v>
      </c>
      <c r="P53" s="36">
        <v>2.2002288999999998E-2</v>
      </c>
      <c r="Q53" s="36">
        <v>1.2501786000000001E-2</v>
      </c>
      <c r="R53" s="36">
        <v>1.3114250000000002E-3</v>
      </c>
      <c r="S53" s="36">
        <v>2.0291734999999998E-2</v>
      </c>
      <c r="T53" s="36">
        <v>1.710554E-3</v>
      </c>
      <c r="U53" s="36">
        <v>4.8000000000000001E-2</v>
      </c>
      <c r="V53" s="36">
        <v>0.11519999999999998</v>
      </c>
      <c r="W53" s="36">
        <v>6.4669297325711125E-2</v>
      </c>
      <c r="X53" s="36">
        <v>0.60723453622071744</v>
      </c>
      <c r="Y53" s="36">
        <v>0.67190383354642857</v>
      </c>
      <c r="Z53" s="36">
        <v>1.3403243929834042E-3</v>
      </c>
      <c r="AA53" s="36">
        <v>2.8682942009844849E-4</v>
      </c>
      <c r="AB53" s="36">
        <v>2.86829E-4</v>
      </c>
      <c r="AC53" s="36">
        <v>1.6212704125726136E-5</v>
      </c>
      <c r="AD53" s="36">
        <v>2.855406786066726E-3</v>
      </c>
      <c r="AE53" s="36">
        <v>2.5698661074600528E-2</v>
      </c>
      <c r="AF53" s="36">
        <v>2.8554067860667259E-2</v>
      </c>
      <c r="AG53" s="36">
        <v>5.4361321036632488E-3</v>
      </c>
      <c r="AH53" s="36">
        <v>9.2476730039328832E-3</v>
      </c>
      <c r="AI53" s="36">
        <v>2.9617547323406664E-2</v>
      </c>
      <c r="AJ53" s="36">
        <v>1.6442544619655963E-5</v>
      </c>
      <c r="AK53" s="36">
        <v>1.9869869362764976E-5</v>
      </c>
      <c r="AL53" s="36">
        <v>4.9696160272005391E-5</v>
      </c>
      <c r="AM53" s="36">
        <v>5.4687873524086311E-3</v>
      </c>
      <c r="AN53" s="36">
        <v>1.2122949659362375E-2</v>
      </c>
      <c r="AO53" s="36">
        <v>5.5365904558279194E-2</v>
      </c>
      <c r="AP53" s="36">
        <v>3.3133778469999999</v>
      </c>
      <c r="AQ53" s="36">
        <v>1.784126533</v>
      </c>
      <c r="AR53" s="36">
        <v>5.0975043800000002</v>
      </c>
      <c r="AS53" s="36">
        <v>0.33964195400000002</v>
      </c>
      <c r="AT53" s="36">
        <v>15.923484216</v>
      </c>
      <c r="AU53" s="36">
        <v>37.028848042</v>
      </c>
      <c r="AV53" s="36">
        <v>13.919356781999999</v>
      </c>
      <c r="AW53" s="36">
        <v>32.368402551999999</v>
      </c>
      <c r="AX53" s="36">
        <v>12.906451948999999</v>
      </c>
      <c r="AY53" s="36">
        <v>30.012969617</v>
      </c>
      <c r="AZ53" s="36">
        <v>9.5325200000000009E-3</v>
      </c>
      <c r="BA53" s="36">
        <v>1.9065040000000002E-2</v>
      </c>
      <c r="BB53" s="36">
        <v>0</v>
      </c>
      <c r="BC53" s="36">
        <v>0</v>
      </c>
      <c r="BD53" s="36">
        <v>0</v>
      </c>
      <c r="BE53" s="36">
        <v>0</v>
      </c>
      <c r="BF53" s="36">
        <v>0</v>
      </c>
      <c r="BG53" s="36">
        <v>0.65493221899999998</v>
      </c>
      <c r="BH53" s="36">
        <v>4.7040233870000003</v>
      </c>
      <c r="BI53" s="36">
        <v>0</v>
      </c>
      <c r="BJ53" s="36">
        <v>0</v>
      </c>
      <c r="BK53" s="36">
        <v>0</v>
      </c>
      <c r="BL53" s="36">
        <v>0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>
        <v>5.287566344</v>
      </c>
      <c r="E54" s="36">
        <v>31</v>
      </c>
      <c r="F54" s="36">
        <v>1</v>
      </c>
      <c r="G54" s="36">
        <v>4</v>
      </c>
      <c r="H54" s="36">
        <v>26</v>
      </c>
      <c r="I54" s="36">
        <v>5.4110128169317408E-3</v>
      </c>
      <c r="J54" s="36">
        <v>1.8909237079144354</v>
      </c>
      <c r="K54" s="36">
        <v>5.4110128169317408E-3</v>
      </c>
      <c r="L54" s="36">
        <v>0</v>
      </c>
      <c r="M54" s="36">
        <v>0.83981472073130914</v>
      </c>
      <c r="N54" s="36">
        <v>1.0565200000000581</v>
      </c>
      <c r="O54" s="36">
        <v>0.10778692099999999</v>
      </c>
      <c r="P54" s="36">
        <v>0.1750698</v>
      </c>
      <c r="Q54" s="36">
        <v>0.100032524</v>
      </c>
      <c r="R54" s="36">
        <v>7.7543969999999997E-3</v>
      </c>
      <c r="S54" s="36">
        <v>0.16495536799999999</v>
      </c>
      <c r="T54" s="36">
        <v>1.0114432E-2</v>
      </c>
      <c r="U54" s="36">
        <v>0.15190000000000001</v>
      </c>
      <c r="V54" s="36">
        <v>0.36220000000000002</v>
      </c>
      <c r="W54" s="36">
        <v>0.26509793381693175</v>
      </c>
      <c r="X54" s="36">
        <v>2.4281935079144357</v>
      </c>
      <c r="Y54" s="36">
        <v>2.6932914417313674</v>
      </c>
      <c r="Z54" s="36">
        <v>4.1490994123822064E-3</v>
      </c>
      <c r="AA54" s="36">
        <v>8.8790727424979232E-4</v>
      </c>
      <c r="AB54" s="36">
        <v>8.8790699999999995E-4</v>
      </c>
      <c r="AC54" s="36">
        <v>5.1848469722436148E-5</v>
      </c>
      <c r="AD54" s="36">
        <v>1.5862429013797644E-2</v>
      </c>
      <c r="AE54" s="36">
        <v>0.14276186112417877</v>
      </c>
      <c r="AF54" s="36">
        <v>0.15862429013797644</v>
      </c>
      <c r="AG54" s="36">
        <v>1.5802270816144416E-2</v>
      </c>
      <c r="AH54" s="36">
        <v>2.6882023917119233E-2</v>
      </c>
      <c r="AI54" s="36">
        <v>8.6095130653476459E-2</v>
      </c>
      <c r="AJ54" s="36">
        <v>5.0899492260561796E-5</v>
      </c>
      <c r="AK54" s="36">
        <v>6.1509108549988195E-5</v>
      </c>
      <c r="AL54" s="36">
        <v>1.5383928605069744E-4</v>
      </c>
      <c r="AM54" s="36">
        <v>1.5905018778127413E-2</v>
      </c>
      <c r="AN54" s="36">
        <v>4.2805962039466863E-2</v>
      </c>
      <c r="AO54" s="36">
        <v>0.22901083106370593</v>
      </c>
      <c r="AP54" s="36">
        <v>19.746908103999999</v>
      </c>
      <c r="AQ54" s="36">
        <v>10.632950517999999</v>
      </c>
      <c r="AR54" s="36">
        <v>30.379858622</v>
      </c>
      <c r="AS54" s="36">
        <v>0.848248118</v>
      </c>
      <c r="AT54" s="36">
        <v>72.793252933999995</v>
      </c>
      <c r="AU54" s="36">
        <v>165.506144492</v>
      </c>
      <c r="AV54" s="36">
        <v>69.942046345999998</v>
      </c>
      <c r="AW54" s="36">
        <v>159.023507838</v>
      </c>
      <c r="AX54" s="36">
        <v>64.647874092999999</v>
      </c>
      <c r="AY54" s="36">
        <v>146.98643019100001</v>
      </c>
      <c r="AZ54" s="36">
        <v>2.6915607142857147E-2</v>
      </c>
      <c r="BA54" s="36">
        <v>5.3831214285714295E-2</v>
      </c>
      <c r="BB54" s="36">
        <v>1.683409699</v>
      </c>
      <c r="BC54" s="36">
        <v>121.327398371</v>
      </c>
      <c r="BD54" s="36">
        <v>275.85564755299998</v>
      </c>
      <c r="BE54" s="36">
        <v>0.18428130142857144</v>
      </c>
      <c r="BF54" s="36">
        <v>0.3685626042857143</v>
      </c>
      <c r="BG54" s="36">
        <v>1.0387488810000001</v>
      </c>
      <c r="BH54" s="36">
        <v>14.669074822000001</v>
      </c>
      <c r="BI54" s="36">
        <v>0</v>
      </c>
      <c r="BJ54" s="36">
        <v>0</v>
      </c>
      <c r="BK54" s="36">
        <v>0</v>
      </c>
      <c r="BL54" s="36">
        <v>0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>
        <v>5.0229205229999998</v>
      </c>
      <c r="E55" s="36">
        <v>4</v>
      </c>
      <c r="F55" s="36">
        <v>0</v>
      </c>
      <c r="G55" s="36">
        <v>2</v>
      </c>
      <c r="H55" s="36">
        <v>2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1.6748E-5</v>
      </c>
      <c r="P55" s="36">
        <v>2.7505000000000002E-5</v>
      </c>
      <c r="Q55" s="36">
        <v>1.3406E-5</v>
      </c>
      <c r="R55" s="36">
        <v>3.3420000000000004E-6</v>
      </c>
      <c r="S55" s="36">
        <v>2.3146000000000002E-5</v>
      </c>
      <c r="T55" s="36">
        <v>4.3590000000000001E-6</v>
      </c>
      <c r="U55" s="36">
        <v>3.0000000000000001E-3</v>
      </c>
      <c r="V55" s="36">
        <v>7.1999999999999998E-3</v>
      </c>
      <c r="W55" s="36">
        <v>3.0167480000000001E-3</v>
      </c>
      <c r="X55" s="36">
        <v>7.2275049999999995E-3</v>
      </c>
      <c r="Y55" s="36">
        <v>1.0244253E-2</v>
      </c>
      <c r="Z55" s="36">
        <v>0</v>
      </c>
      <c r="AA55" s="36">
        <v>0</v>
      </c>
      <c r="AB55" s="36">
        <v>0</v>
      </c>
      <c r="AC55" s="36">
        <v>0</v>
      </c>
      <c r="AD55" s="36">
        <v>0</v>
      </c>
      <c r="AE55" s="36">
        <v>0</v>
      </c>
      <c r="AF55" s="36">
        <v>0</v>
      </c>
      <c r="AG55" s="36">
        <v>2.7215413446004725E-4</v>
      </c>
      <c r="AH55" s="36">
        <v>4.6297484942628729E-4</v>
      </c>
      <c r="AI55" s="36">
        <v>1.4827708015409471E-3</v>
      </c>
      <c r="AJ55" s="36">
        <v>0</v>
      </c>
      <c r="AK55" s="36">
        <v>0</v>
      </c>
      <c r="AL55" s="36">
        <v>0</v>
      </c>
      <c r="AM55" s="36">
        <v>2.7215413446004725E-4</v>
      </c>
      <c r="AN55" s="36">
        <v>4.6297484942628729E-4</v>
      </c>
      <c r="AO55" s="36">
        <v>1.4827708015409471E-3</v>
      </c>
      <c r="AP55" s="36">
        <v>8.0230830000000003E-3</v>
      </c>
      <c r="AQ55" s="36">
        <v>4.3201209999999997E-3</v>
      </c>
      <c r="AR55" s="36">
        <v>1.2343204E-2</v>
      </c>
      <c r="AS55" s="36">
        <v>0</v>
      </c>
      <c r="AT55" s="36">
        <v>0</v>
      </c>
      <c r="AU55" s="36">
        <v>0</v>
      </c>
      <c r="AV55" s="36">
        <v>0</v>
      </c>
      <c r="AW55" s="36">
        <v>0</v>
      </c>
      <c r="AX55" s="36">
        <v>0</v>
      </c>
      <c r="AY55" s="36">
        <v>0</v>
      </c>
      <c r="AZ55" s="36">
        <v>0</v>
      </c>
      <c r="BA55" s="36">
        <v>0</v>
      </c>
      <c r="BB55" s="36">
        <v>0.18845638300000001</v>
      </c>
      <c r="BC55" s="36">
        <v>4.3395243460000001</v>
      </c>
      <c r="BD55" s="36">
        <v>8.7562894179999997</v>
      </c>
      <c r="BE55" s="36">
        <v>2.0630145714285716E-2</v>
      </c>
      <c r="BF55" s="36">
        <v>4.1260291428571433E-2</v>
      </c>
      <c r="BG55" s="36">
        <v>1.3175231489999999</v>
      </c>
      <c r="BH55" s="36">
        <v>3.7424289210000001</v>
      </c>
      <c r="BI55" s="36">
        <v>0</v>
      </c>
      <c r="BJ55" s="36">
        <v>0</v>
      </c>
      <c r="BK55" s="36">
        <v>0</v>
      </c>
      <c r="BL55" s="36">
        <v>0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>
        <v>5.405708819</v>
      </c>
      <c r="E56" s="36">
        <v>318</v>
      </c>
      <c r="F56" s="36">
        <v>1</v>
      </c>
      <c r="G56" s="36">
        <v>20</v>
      </c>
      <c r="H56" s="36">
        <v>297</v>
      </c>
      <c r="I56" s="36">
        <v>3.3483850969328894E-3</v>
      </c>
      <c r="J56" s="36">
        <v>9.8469078266976737</v>
      </c>
      <c r="K56" s="36">
        <v>3.3483850969328894E-3</v>
      </c>
      <c r="L56" s="36">
        <v>0</v>
      </c>
      <c r="M56" s="36">
        <v>0.40155821179039974</v>
      </c>
      <c r="N56" s="36">
        <v>9.4486980000042067</v>
      </c>
      <c r="O56" s="36">
        <v>0.25995462899999999</v>
      </c>
      <c r="P56" s="36">
        <v>0.415780547</v>
      </c>
      <c r="Q56" s="36">
        <v>0.19035454700000001</v>
      </c>
      <c r="R56" s="36">
        <v>6.9600081999999994E-2</v>
      </c>
      <c r="S56" s="36">
        <v>0.32499783100000001</v>
      </c>
      <c r="T56" s="36">
        <v>9.0782715999999999E-2</v>
      </c>
      <c r="U56" s="36">
        <v>3.8465999999999996</v>
      </c>
      <c r="V56" s="36">
        <v>9.0936000000000003</v>
      </c>
      <c r="W56" s="36">
        <v>4.1099030140969326</v>
      </c>
      <c r="X56" s="36">
        <v>19.356288373697673</v>
      </c>
      <c r="Y56" s="36">
        <v>23.466191387794606</v>
      </c>
      <c r="Z56" s="36">
        <v>3.3212803525287126E-3</v>
      </c>
      <c r="AA56" s="36">
        <v>7.1075399544114439E-4</v>
      </c>
      <c r="AB56" s="36">
        <v>7.1075399999999996E-4</v>
      </c>
      <c r="AC56" s="36">
        <v>5.2610330535515773E-5</v>
      </c>
      <c r="AD56" s="36">
        <v>0.19229402441309595</v>
      </c>
      <c r="AE56" s="36">
        <v>1.730646219717864</v>
      </c>
      <c r="AF56" s="36">
        <v>1.9229402441309595</v>
      </c>
      <c r="AG56" s="36">
        <v>0.37304671142152834</v>
      </c>
      <c r="AH56" s="36">
        <v>0.63460819874007146</v>
      </c>
      <c r="AI56" s="36">
        <v>2.0324613932621203</v>
      </c>
      <c r="AJ56" s="36">
        <v>4.2605332262800379E-5</v>
      </c>
      <c r="AK56" s="36">
        <v>5.1486093290393207E-5</v>
      </c>
      <c r="AL56" s="36">
        <v>1.2877090922065092E-4</v>
      </c>
      <c r="AM56" s="36">
        <v>0.37314192708432664</v>
      </c>
      <c r="AN56" s="36">
        <v>0.82695370924645784</v>
      </c>
      <c r="AO56" s="36">
        <v>3.7632363838892049</v>
      </c>
      <c r="AP56" s="36">
        <v>81.792790765999996</v>
      </c>
      <c r="AQ56" s="36">
        <v>44.042271950999996</v>
      </c>
      <c r="AR56" s="36">
        <v>125.835062717</v>
      </c>
      <c r="AS56" s="36">
        <v>1.5298254309999999</v>
      </c>
      <c r="AT56" s="36">
        <v>224.11450246000001</v>
      </c>
      <c r="AU56" s="36">
        <v>459.95760739899998</v>
      </c>
      <c r="AV56" s="36">
        <v>250.00529233699999</v>
      </c>
      <c r="AW56" s="36">
        <v>513.094131963</v>
      </c>
      <c r="AX56" s="36">
        <v>230.212077894</v>
      </c>
      <c r="AY56" s="36">
        <v>472.47186317799998</v>
      </c>
      <c r="AZ56" s="36">
        <v>2.7803398571428571E-2</v>
      </c>
      <c r="BA56" s="36">
        <v>5.5606798571428577E-2</v>
      </c>
      <c r="BB56" s="36">
        <v>7.6864009439999998</v>
      </c>
      <c r="BC56" s="36">
        <v>632.11370213800001</v>
      </c>
      <c r="BD56" s="36">
        <v>1297.3078620419999</v>
      </c>
      <c r="BE56" s="36">
        <v>0.34730330285714289</v>
      </c>
      <c r="BF56" s="36">
        <v>0.69460660571428579</v>
      </c>
      <c r="BG56" s="36">
        <v>5.7202194960000003</v>
      </c>
      <c r="BH56" s="36">
        <v>33.123301726000001</v>
      </c>
      <c r="BI56" s="36">
        <v>0</v>
      </c>
      <c r="BJ56" s="36">
        <v>0</v>
      </c>
      <c r="BK56" s="36">
        <v>0</v>
      </c>
      <c r="BL56" s="36">
        <v>0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>
        <v>6.5363901999999996</v>
      </c>
      <c r="E57" s="36">
        <v>22</v>
      </c>
      <c r="F57" s="36">
        <v>13</v>
      </c>
      <c r="G57" s="36">
        <v>9</v>
      </c>
      <c r="H57" s="36">
        <v>0</v>
      </c>
      <c r="I57" s="36">
        <v>302.00957341970116</v>
      </c>
      <c r="J57" s="36">
        <v>1278.2062079656321</v>
      </c>
      <c r="K57" s="36">
        <v>120.06829491964781</v>
      </c>
      <c r="L57" s="36">
        <v>181.94127850005336</v>
      </c>
      <c r="M57" s="36">
        <v>858.47350138545164</v>
      </c>
      <c r="N57" s="36">
        <v>721.7422799998817</v>
      </c>
      <c r="O57" s="36">
        <v>8.9605931319999996</v>
      </c>
      <c r="P57" s="36">
        <v>16.061975229000002</v>
      </c>
      <c r="Q57" s="36">
        <v>8.2684241289999996</v>
      </c>
      <c r="R57" s="36">
        <v>0.69216900300000006</v>
      </c>
      <c r="S57" s="36">
        <v>15.159146094</v>
      </c>
      <c r="T57" s="36">
        <v>0.90282913499999995</v>
      </c>
      <c r="U57" s="36">
        <v>4.3752999999999993</v>
      </c>
      <c r="V57" s="36">
        <v>10.373300000000002</v>
      </c>
      <c r="W57" s="36">
        <v>315.34546655170112</v>
      </c>
      <c r="X57" s="36">
        <v>1304.641483194632</v>
      </c>
      <c r="Y57" s="36">
        <v>1619.986949746333</v>
      </c>
      <c r="Z57" s="36">
        <v>21.255791027115862</v>
      </c>
      <c r="AA57" s="36">
        <v>10.245291275069844</v>
      </c>
      <c r="AB57" s="36">
        <v>88.66884166286502</v>
      </c>
      <c r="AC57" s="36">
        <v>2.8231401668867013</v>
      </c>
      <c r="AD57" s="36">
        <v>35.613101631639445</v>
      </c>
      <c r="AE57" s="36">
        <v>331.05057619466442</v>
      </c>
      <c r="AF57" s="36">
        <v>366.66367782630414</v>
      </c>
      <c r="AG57" s="36">
        <v>0.4493109022733055</v>
      </c>
      <c r="AH57" s="36">
        <v>0.76434498317757715</v>
      </c>
      <c r="AI57" s="36">
        <v>2.4479697434200789</v>
      </c>
      <c r="AJ57" s="36">
        <v>2.0773878988669128</v>
      </c>
      <c r="AK57" s="36">
        <v>1.1950419762034481</v>
      </c>
      <c r="AL57" s="36">
        <v>3.028273481674427</v>
      </c>
      <c r="AM57" s="36">
        <v>5.3498389680269192</v>
      </c>
      <c r="AN57" s="36">
        <v>37.572488591020473</v>
      </c>
      <c r="AO57" s="36">
        <v>336.52681941975891</v>
      </c>
      <c r="AP57" s="36">
        <v>14261.090046288</v>
      </c>
      <c r="AQ57" s="36">
        <v>7679.0484864629998</v>
      </c>
      <c r="AR57" s="36">
        <v>21940.138532751</v>
      </c>
      <c r="AS57" s="36">
        <v>331.964144272</v>
      </c>
      <c r="AT57" s="36">
        <v>49903.644830129</v>
      </c>
      <c r="AU57" s="36">
        <v>110889.126265905</v>
      </c>
      <c r="AV57" s="36">
        <v>29378.440498337</v>
      </c>
      <c r="AW57" s="36">
        <v>65280.794799752002</v>
      </c>
      <c r="AX57" s="36">
        <v>28500.963585441001</v>
      </c>
      <c r="AY57" s="36">
        <v>63330.984349619997</v>
      </c>
      <c r="AZ57" s="36">
        <v>9.8404373614285721</v>
      </c>
      <c r="BA57" s="36">
        <v>19.680874724285715</v>
      </c>
      <c r="BB57" s="36">
        <v>99.582094386999998</v>
      </c>
      <c r="BC57" s="36">
        <v>5037.2625011150003</v>
      </c>
      <c r="BD57" s="36">
        <v>11193.123055882001</v>
      </c>
      <c r="BE57" s="36">
        <v>4.4995298314285721</v>
      </c>
      <c r="BF57" s="36">
        <v>8.9990596628571442</v>
      </c>
      <c r="BG57" s="36">
        <v>35.664870987</v>
      </c>
      <c r="BH57" s="36">
        <v>225.174953757</v>
      </c>
      <c r="BI57" s="36">
        <v>1.9200000000000002</v>
      </c>
      <c r="BJ57" s="36">
        <v>3.6399999999999979</v>
      </c>
      <c r="BK57" s="36">
        <v>2.4300000000000006</v>
      </c>
      <c r="BL57" s="36">
        <v>3.169999999999999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>
        <v>5.5790386109999996</v>
      </c>
      <c r="E58" s="36">
        <v>61</v>
      </c>
      <c r="F58" s="36">
        <v>6</v>
      </c>
      <c r="G58" s="36">
        <v>15</v>
      </c>
      <c r="H58" s="36">
        <v>40</v>
      </c>
      <c r="I58" s="36">
        <v>0.30250530555197713</v>
      </c>
      <c r="J58" s="36">
        <v>13.941470210214865</v>
      </c>
      <c r="K58" s="36">
        <v>4.6696805565615722E-2</v>
      </c>
      <c r="L58" s="36">
        <v>0.2558084999863614</v>
      </c>
      <c r="M58" s="36">
        <v>2.8868495157759999</v>
      </c>
      <c r="N58" s="36">
        <v>11.357125999990842</v>
      </c>
      <c r="O58" s="36">
        <v>0.43212378600000001</v>
      </c>
      <c r="P58" s="36">
        <v>0.79124355800000001</v>
      </c>
      <c r="Q58" s="36">
        <v>0.41671225200000001</v>
      </c>
      <c r="R58" s="36">
        <v>1.5411534000000001E-2</v>
      </c>
      <c r="S58" s="36">
        <v>0.77114155699999998</v>
      </c>
      <c r="T58" s="36">
        <v>2.0102001000000001E-2</v>
      </c>
      <c r="U58" s="36">
        <v>4.0146999999999995</v>
      </c>
      <c r="V58" s="36">
        <v>9.5263000000000009</v>
      </c>
      <c r="W58" s="36">
        <v>4.7493290915519761</v>
      </c>
      <c r="X58" s="36">
        <v>24.259013768214864</v>
      </c>
      <c r="Y58" s="36">
        <v>29.008342859766842</v>
      </c>
      <c r="Z58" s="36">
        <v>7.4706061305236993E-2</v>
      </c>
      <c r="AA58" s="36">
        <v>2.3349549413237369E-2</v>
      </c>
      <c r="AB58" s="36">
        <v>2.3349549000000001E-2</v>
      </c>
      <c r="AC58" s="36">
        <v>6.421760735664362E-4</v>
      </c>
      <c r="AD58" s="36">
        <v>0.37088535675211687</v>
      </c>
      <c r="AE58" s="36">
        <v>3.337968210769052</v>
      </c>
      <c r="AF58" s="36">
        <v>3.7088535675211691</v>
      </c>
      <c r="AG58" s="36">
        <v>0.44116315790874783</v>
      </c>
      <c r="AH58" s="36">
        <v>0.7504844525344212</v>
      </c>
      <c r="AI58" s="36">
        <v>2.4035785844683488</v>
      </c>
      <c r="AJ58" s="36">
        <v>1.3996618989777607E-3</v>
      </c>
      <c r="AK58" s="36">
        <v>1.6914108933648033E-3</v>
      </c>
      <c r="AL58" s="36">
        <v>4.2303562901118263E-3</v>
      </c>
      <c r="AM58" s="36">
        <v>0.44320499588129203</v>
      </c>
      <c r="AN58" s="36">
        <v>1.1230612201799028</v>
      </c>
      <c r="AO58" s="36">
        <v>5.7457771515275127</v>
      </c>
      <c r="AP58" s="36">
        <v>317.51327920699998</v>
      </c>
      <c r="AQ58" s="36">
        <v>170.96868880299999</v>
      </c>
      <c r="AR58" s="36">
        <v>488.48196800999995</v>
      </c>
      <c r="AS58" s="36">
        <v>6.1625163030000003</v>
      </c>
      <c r="AT58" s="36">
        <v>1178.5923683410001</v>
      </c>
      <c r="AU58" s="36">
        <v>2688.908474333</v>
      </c>
      <c r="AV58" s="36">
        <v>856.89647458299999</v>
      </c>
      <c r="AW58" s="36">
        <v>1954.9729440179999</v>
      </c>
      <c r="AX58" s="36">
        <v>799.68292027300004</v>
      </c>
      <c r="AY58" s="36">
        <v>1824.442647738</v>
      </c>
      <c r="AZ58" s="36">
        <v>0.1056946842857143</v>
      </c>
      <c r="BA58" s="36">
        <v>0.21138937000000002</v>
      </c>
      <c r="BB58" s="36">
        <v>5.9751032750000004</v>
      </c>
      <c r="BC58" s="36">
        <v>504.14742321599999</v>
      </c>
      <c r="BD58" s="36">
        <v>1150.1909523700001</v>
      </c>
      <c r="BE58" s="36">
        <v>0.26997981428571433</v>
      </c>
      <c r="BF58" s="36">
        <v>0.53995963000000002</v>
      </c>
      <c r="BG58" s="36">
        <v>5.5635453840000002</v>
      </c>
      <c r="BH58" s="36">
        <v>33.528171276000002</v>
      </c>
      <c r="BI58" s="36">
        <v>0.03</v>
      </c>
      <c r="BJ58" s="36">
        <v>0.03</v>
      </c>
      <c r="BK58" s="36">
        <v>0.12</v>
      </c>
      <c r="BL58" s="36">
        <v>0.12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>
        <v>5.4248538599999998</v>
      </c>
      <c r="E59" s="36">
        <v>58</v>
      </c>
      <c r="F59" s="36">
        <v>1</v>
      </c>
      <c r="G59" s="36">
        <v>16</v>
      </c>
      <c r="H59" s="36">
        <v>41</v>
      </c>
      <c r="I59" s="36">
        <v>5.5866862943087453E-3</v>
      </c>
      <c r="J59" s="36">
        <v>3.9182539734957111</v>
      </c>
      <c r="K59" s="36">
        <v>5.5866862943087453E-3</v>
      </c>
      <c r="L59" s="36">
        <v>0</v>
      </c>
      <c r="M59" s="36">
        <v>0.55131815978331344</v>
      </c>
      <c r="N59" s="36">
        <v>3.3725225000067063</v>
      </c>
      <c r="O59" s="36">
        <v>0.13243279099999999</v>
      </c>
      <c r="P59" s="36">
        <v>0.22200904700000004</v>
      </c>
      <c r="Q59" s="36">
        <v>0.125497261</v>
      </c>
      <c r="R59" s="36">
        <v>6.9355300000000005E-3</v>
      </c>
      <c r="S59" s="36">
        <v>0.21296270300000003</v>
      </c>
      <c r="T59" s="36">
        <v>9.0463439999999996E-3</v>
      </c>
      <c r="U59" s="36">
        <v>0.17704999999999996</v>
      </c>
      <c r="V59" s="36">
        <v>0.41870000000000007</v>
      </c>
      <c r="W59" s="36">
        <v>0.31506947729430868</v>
      </c>
      <c r="X59" s="36">
        <v>4.5589630204957112</v>
      </c>
      <c r="Y59" s="36">
        <v>4.8740324977900196</v>
      </c>
      <c r="Z59" s="36">
        <v>4.324881868702158E-3</v>
      </c>
      <c r="AA59" s="36">
        <v>9.2552471990226188E-4</v>
      </c>
      <c r="AB59" s="36">
        <v>9.2552430000000005E-4</v>
      </c>
      <c r="AC59" s="36">
        <v>6.9017725867386631E-5</v>
      </c>
      <c r="AD59" s="36">
        <v>5.8719896394476723E-2</v>
      </c>
      <c r="AE59" s="36">
        <v>0.5284790675502905</v>
      </c>
      <c r="AF59" s="36">
        <v>0.58719896394476723</v>
      </c>
      <c r="AG59" s="36">
        <v>1.8502532707361546E-2</v>
      </c>
      <c r="AH59" s="36">
        <v>3.1475572881488605E-2</v>
      </c>
      <c r="AI59" s="36">
        <v>0.10080690233665944</v>
      </c>
      <c r="AJ59" s="36">
        <v>5.3055913451309485E-5</v>
      </c>
      <c r="AK59" s="36">
        <v>6.4115019517079879E-5</v>
      </c>
      <c r="AL59" s="36">
        <v>1.6035688144656085E-4</v>
      </c>
      <c r="AM59" s="36">
        <v>1.8624606346680245E-2</v>
      </c>
      <c r="AN59" s="36">
        <v>9.025958429548242E-2</v>
      </c>
      <c r="AO59" s="36">
        <v>0.62944632676839651</v>
      </c>
      <c r="AP59" s="36">
        <v>102.316890214</v>
      </c>
      <c r="AQ59" s="36">
        <v>55.093710115</v>
      </c>
      <c r="AR59" s="36">
        <v>157.410600329</v>
      </c>
      <c r="AS59" s="36">
        <v>3.242039492</v>
      </c>
      <c r="AT59" s="36">
        <v>453.22274759999999</v>
      </c>
      <c r="AU59" s="36">
        <v>1023.925641297</v>
      </c>
      <c r="AV59" s="36">
        <v>343.642739205</v>
      </c>
      <c r="AW59" s="36">
        <v>776.36132339000005</v>
      </c>
      <c r="AX59" s="36">
        <v>320.117712832</v>
      </c>
      <c r="AY59" s="36">
        <v>723.213334143</v>
      </c>
      <c r="AZ59" s="36">
        <v>3.4865634285714285E-2</v>
      </c>
      <c r="BA59" s="36">
        <v>6.9731269999999998E-2</v>
      </c>
      <c r="BB59" s="36">
        <v>2.801575149</v>
      </c>
      <c r="BC59" s="36">
        <v>226.29352594100001</v>
      </c>
      <c r="BD59" s="36">
        <v>511.24473539100001</v>
      </c>
      <c r="BE59" s="36">
        <v>0.12658672142857144</v>
      </c>
      <c r="BF59" s="36">
        <v>0.25317344428571431</v>
      </c>
      <c r="BG59" s="36">
        <v>5.155126009</v>
      </c>
      <c r="BH59" s="36">
        <v>33.232611691000002</v>
      </c>
      <c r="BI59" s="36">
        <v>0</v>
      </c>
      <c r="BJ59" s="36">
        <v>0</v>
      </c>
      <c r="BK59" s="36">
        <v>0</v>
      </c>
      <c r="BL59" s="36">
        <v>0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>
        <v>5.2652706990000002</v>
      </c>
      <c r="E60" s="36">
        <v>18</v>
      </c>
      <c r="F60" s="36">
        <v>0</v>
      </c>
      <c r="G60" s="36">
        <v>4</v>
      </c>
      <c r="H60" s="36">
        <v>14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7.1849879999999998E-3</v>
      </c>
      <c r="P60" s="36">
        <v>1.1547344999999999E-2</v>
      </c>
      <c r="Q60" s="36">
        <v>6.9293589999999995E-3</v>
      </c>
      <c r="R60" s="36">
        <v>2.55629E-4</v>
      </c>
      <c r="S60" s="36">
        <v>1.1213915999999999E-2</v>
      </c>
      <c r="T60" s="36">
        <v>3.33429E-4</v>
      </c>
      <c r="U60" s="36">
        <v>8.5199999999999998E-2</v>
      </c>
      <c r="V60" s="36">
        <v>0.20159999999999997</v>
      </c>
      <c r="W60" s="36">
        <v>9.2384988000000001E-2</v>
      </c>
      <c r="X60" s="36">
        <v>0.21314734499999996</v>
      </c>
      <c r="Y60" s="36">
        <v>0.30553233299999993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G60" s="36">
        <v>8.7424944096232988E-3</v>
      </c>
      <c r="AH60" s="36">
        <v>1.4872289340508601E-2</v>
      </c>
      <c r="AI60" s="36">
        <v>4.7631521266223491E-2</v>
      </c>
      <c r="AJ60" s="36">
        <v>0</v>
      </c>
      <c r="AK60" s="36">
        <v>0</v>
      </c>
      <c r="AL60" s="36">
        <v>0</v>
      </c>
      <c r="AM60" s="36">
        <v>8.7424944096232988E-3</v>
      </c>
      <c r="AN60" s="36">
        <v>1.4872289340508601E-2</v>
      </c>
      <c r="AO60" s="36">
        <v>4.7631521266223491E-2</v>
      </c>
      <c r="AP60" s="36">
        <v>2.764016093</v>
      </c>
      <c r="AQ60" s="36">
        <v>1.488316357</v>
      </c>
      <c r="AR60" s="36">
        <v>4.2523324499999999</v>
      </c>
      <c r="AS60" s="36">
        <v>0.26621103499999998</v>
      </c>
      <c r="AT60" s="36">
        <v>4.5710400480000004</v>
      </c>
      <c r="AU60" s="36">
        <v>9.7622833549999992</v>
      </c>
      <c r="AV60" s="36">
        <v>6.5787566130000004</v>
      </c>
      <c r="AW60" s="36">
        <v>14.050125466000001</v>
      </c>
      <c r="AX60" s="36">
        <v>6.0190822089999996</v>
      </c>
      <c r="AY60" s="36">
        <v>12.854839478000001</v>
      </c>
      <c r="AZ60" s="36">
        <v>3.2178514285714291E-3</v>
      </c>
      <c r="BA60" s="36">
        <v>6.435704285714286E-3</v>
      </c>
      <c r="BB60" s="36">
        <v>0.24413653399999999</v>
      </c>
      <c r="BC60" s="36">
        <v>12.765605153999999</v>
      </c>
      <c r="BD60" s="36">
        <v>27.263260308</v>
      </c>
      <c r="BE60" s="36">
        <v>1.1031095714285715E-2</v>
      </c>
      <c r="BF60" s="36">
        <v>2.206219142857143E-2</v>
      </c>
      <c r="BG60" s="36">
        <v>1.8706685970000001</v>
      </c>
      <c r="BH60" s="36">
        <v>11.261636483</v>
      </c>
      <c r="BI60" s="36">
        <v>0</v>
      </c>
      <c r="BJ60" s="36">
        <v>0</v>
      </c>
      <c r="BK60" s="36">
        <v>0</v>
      </c>
      <c r="BL60" s="36">
        <v>0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>
        <v>5.3592802199999996</v>
      </c>
      <c r="E61" s="36">
        <v>8</v>
      </c>
      <c r="F61" s="36">
        <v>0</v>
      </c>
      <c r="G61" s="36">
        <v>1</v>
      </c>
      <c r="H61" s="36">
        <v>7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6.5609200000000005E-4</v>
      </c>
      <c r="P61" s="36">
        <v>1.1381469999999999E-3</v>
      </c>
      <c r="Q61" s="36">
        <v>5.9285000000000002E-4</v>
      </c>
      <c r="R61" s="36">
        <v>6.3242000000000002E-5</v>
      </c>
      <c r="S61" s="36">
        <v>1.0556579999999999E-3</v>
      </c>
      <c r="T61" s="36">
        <v>8.2489000000000003E-5</v>
      </c>
      <c r="U61" s="36">
        <v>1.32E-2</v>
      </c>
      <c r="V61" s="36">
        <v>3.1199999999999999E-2</v>
      </c>
      <c r="W61" s="36">
        <v>1.3856092E-2</v>
      </c>
      <c r="X61" s="36">
        <v>3.2338146999999998E-2</v>
      </c>
      <c r="Y61" s="36">
        <v>4.6194238999999998E-2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  <c r="AG61" s="36">
        <v>1.5318276722298906E-3</v>
      </c>
      <c r="AH61" s="36">
        <v>2.6058677642531473E-3</v>
      </c>
      <c r="AI61" s="36">
        <v>8.3458197314594043E-3</v>
      </c>
      <c r="AJ61" s="36">
        <v>0</v>
      </c>
      <c r="AK61" s="36">
        <v>0</v>
      </c>
      <c r="AL61" s="36">
        <v>0</v>
      </c>
      <c r="AM61" s="36">
        <v>1.5318276722298906E-3</v>
      </c>
      <c r="AN61" s="36">
        <v>2.6058677642531473E-3</v>
      </c>
      <c r="AO61" s="36">
        <v>8.3458197314594043E-3</v>
      </c>
      <c r="AP61" s="36">
        <v>1.8786996810000001</v>
      </c>
      <c r="AQ61" s="36">
        <v>1.0116075200000001</v>
      </c>
      <c r="AR61" s="36">
        <v>2.8903072010000002</v>
      </c>
      <c r="AS61" s="36">
        <v>0.33717549499999999</v>
      </c>
      <c r="AT61" s="36">
        <v>6.1554860820000004</v>
      </c>
      <c r="AU61" s="36">
        <v>13.985589152999999</v>
      </c>
      <c r="AV61" s="36">
        <v>5.2322813989999997</v>
      </c>
      <c r="AW61" s="36">
        <v>11.888019402999999</v>
      </c>
      <c r="AX61" s="36">
        <v>4.8553936440000003</v>
      </c>
      <c r="AY61" s="36">
        <v>11.031710540000001</v>
      </c>
      <c r="AZ61" s="36">
        <v>4.4902200000000005E-3</v>
      </c>
      <c r="BA61" s="36">
        <v>8.980440000000001E-3</v>
      </c>
      <c r="BB61" s="36">
        <v>0.26127327500000003</v>
      </c>
      <c r="BC61" s="36">
        <v>9.1987345549999997</v>
      </c>
      <c r="BD61" s="36">
        <v>20.900010251000001</v>
      </c>
      <c r="BE61" s="36">
        <v>1.1805404285714288E-2</v>
      </c>
      <c r="BF61" s="36">
        <v>2.3610808571428575E-2</v>
      </c>
      <c r="BG61" s="36">
        <v>2.2253576349999999</v>
      </c>
      <c r="BH61" s="36">
        <v>6.140342972</v>
      </c>
      <c r="BI61" s="36">
        <v>0</v>
      </c>
      <c r="BJ61" s="36">
        <v>0</v>
      </c>
      <c r="BK61" s="36">
        <v>0</v>
      </c>
      <c r="BL61" s="36">
        <v>0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>
        <v>5.9174433400000002</v>
      </c>
      <c r="E62" s="36">
        <v>35</v>
      </c>
      <c r="F62" s="36">
        <v>15</v>
      </c>
      <c r="G62" s="36">
        <v>15</v>
      </c>
      <c r="H62" s="36">
        <v>5</v>
      </c>
      <c r="I62" s="36">
        <v>7.5822391224013552</v>
      </c>
      <c r="J62" s="36">
        <v>71.85709811917917</v>
      </c>
      <c r="K62" s="36">
        <v>0.20273412245312758</v>
      </c>
      <c r="L62" s="36">
        <v>7.3795049999482281</v>
      </c>
      <c r="M62" s="36">
        <v>6.3599527415550368</v>
      </c>
      <c r="N62" s="36">
        <v>73.079384500025498</v>
      </c>
      <c r="O62" s="36">
        <v>0.551584729</v>
      </c>
      <c r="P62" s="36">
        <v>0.96122359599999996</v>
      </c>
      <c r="Q62" s="36">
        <v>0.451850894</v>
      </c>
      <c r="R62" s="36">
        <v>9.9733834999999993E-2</v>
      </c>
      <c r="S62" s="36">
        <v>0.83113598399999999</v>
      </c>
      <c r="T62" s="36">
        <v>0.13008761200000002</v>
      </c>
      <c r="U62" s="36">
        <v>3.5692000000000004</v>
      </c>
      <c r="V62" s="36">
        <v>8.4755000000000003</v>
      </c>
      <c r="W62" s="36">
        <v>11.703023851401356</v>
      </c>
      <c r="X62" s="36">
        <v>81.293821715179163</v>
      </c>
      <c r="Y62" s="36">
        <v>92.996845566580518</v>
      </c>
      <c r="Z62" s="36">
        <v>0.96453180637467684</v>
      </c>
      <c r="AA62" s="36">
        <v>0.45146597707950364</v>
      </c>
      <c r="AB62" s="36">
        <v>1.1166100590030006</v>
      </c>
      <c r="AC62" s="36">
        <v>5.0473663399916872E-2</v>
      </c>
      <c r="AD62" s="36">
        <v>0.94761558587915151</v>
      </c>
      <c r="AE62" s="36">
        <v>8.5285402729123625</v>
      </c>
      <c r="AF62" s="36">
        <v>9.4761558587915129</v>
      </c>
      <c r="AG62" s="36">
        <v>0.3630838299220891</v>
      </c>
      <c r="AH62" s="36">
        <v>0.6176598486030942</v>
      </c>
      <c r="AI62" s="36">
        <v>1.9781808664720726</v>
      </c>
      <c r="AJ62" s="36">
        <v>3.8140345678737045E-2</v>
      </c>
      <c r="AK62" s="36">
        <v>3.5173637955222978E-2</v>
      </c>
      <c r="AL62" s="36">
        <v>8.8298933498178536E-2</v>
      </c>
      <c r="AM62" s="36">
        <v>0.45169783900074301</v>
      </c>
      <c r="AN62" s="36">
        <v>1.6004490724374687</v>
      </c>
      <c r="AO62" s="36">
        <v>10.595020072882614</v>
      </c>
      <c r="AP62" s="36">
        <v>1110.0263147420001</v>
      </c>
      <c r="AQ62" s="36">
        <v>597.70647716899998</v>
      </c>
      <c r="AR62" s="36">
        <v>1707.732791911</v>
      </c>
      <c r="AS62" s="36">
        <v>63.273959982999997</v>
      </c>
      <c r="AT62" s="36">
        <v>4348.3620526129998</v>
      </c>
      <c r="AU62" s="36">
        <v>9574.6988777669994</v>
      </c>
      <c r="AV62" s="36">
        <v>2455.827651778</v>
      </c>
      <c r="AW62" s="36">
        <v>5407.5097650480002</v>
      </c>
      <c r="AX62" s="36">
        <v>2368.8841248540002</v>
      </c>
      <c r="AY62" s="36">
        <v>5216.0680038520004</v>
      </c>
      <c r="AZ62" s="36">
        <v>0.76939041857142865</v>
      </c>
      <c r="BA62" s="36">
        <v>1.5387808371428573</v>
      </c>
      <c r="BB62" s="36">
        <v>4.2783651599999999</v>
      </c>
      <c r="BC62" s="36">
        <v>243.374512401</v>
      </c>
      <c r="BD62" s="36">
        <v>535.88860416199998</v>
      </c>
      <c r="BE62" s="36">
        <v>0.19331418714285717</v>
      </c>
      <c r="BF62" s="36">
        <v>0.38662837428571434</v>
      </c>
      <c r="BG62" s="36">
        <v>10.874958530000001</v>
      </c>
      <c r="BH62" s="36">
        <v>44.529351921</v>
      </c>
      <c r="BI62" s="36">
        <v>0.18</v>
      </c>
      <c r="BJ62" s="36">
        <v>0.18</v>
      </c>
      <c r="BK62" s="36">
        <v>0.54000000000000026</v>
      </c>
      <c r="BL62" s="36">
        <v>0.54000000000000026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>
        <v>6.9916872899999998</v>
      </c>
      <c r="E63" s="36">
        <v>28</v>
      </c>
      <c r="F63" s="36">
        <v>22</v>
      </c>
      <c r="G63" s="36">
        <v>6</v>
      </c>
      <c r="H63" s="36">
        <v>0</v>
      </c>
      <c r="I63" s="36">
        <v>447.29733424807591</v>
      </c>
      <c r="J63" s="36">
        <v>728.04507929346119</v>
      </c>
      <c r="K63" s="36">
        <v>243.92610374807532</v>
      </c>
      <c r="L63" s="36">
        <v>203.37123050000062</v>
      </c>
      <c r="M63" s="36">
        <v>665.32121404157169</v>
      </c>
      <c r="N63" s="36">
        <v>510.02119949996535</v>
      </c>
      <c r="O63" s="36">
        <v>1.701167798</v>
      </c>
      <c r="P63" s="36">
        <v>2.7097161819999998</v>
      </c>
      <c r="Q63" s="36">
        <v>1.4833317269999999</v>
      </c>
      <c r="R63" s="36">
        <v>0.21783607100000002</v>
      </c>
      <c r="S63" s="36">
        <v>2.4255821759999998</v>
      </c>
      <c r="T63" s="36">
        <v>0.28413400599999999</v>
      </c>
      <c r="U63" s="36">
        <v>2.2587999999999999</v>
      </c>
      <c r="V63" s="36">
        <v>5.3363000000000023</v>
      </c>
      <c r="W63" s="36">
        <v>451.25730204607589</v>
      </c>
      <c r="X63" s="36">
        <v>736.0910954754612</v>
      </c>
      <c r="Y63" s="36">
        <v>1187.3483975215372</v>
      </c>
      <c r="Z63" s="36">
        <v>16.645694779927059</v>
      </c>
      <c r="AA63" s="36">
        <v>8.916333025946356</v>
      </c>
      <c r="AB63" s="36">
        <v>8.9163330260000002</v>
      </c>
      <c r="AC63" s="36">
        <v>2.579032631855807</v>
      </c>
      <c r="AD63" s="36">
        <v>3.5500044409350018</v>
      </c>
      <c r="AE63" s="36">
        <v>49.046666915422222</v>
      </c>
      <c r="AF63" s="36">
        <v>52.596671356357227</v>
      </c>
      <c r="AG63" s="36">
        <v>0.24647989683257912</v>
      </c>
      <c r="AH63" s="36">
        <v>0.4192991348416289</v>
      </c>
      <c r="AI63" s="36">
        <v>1.3428904723981905</v>
      </c>
      <c r="AJ63" s="36">
        <v>0.51114874525306087</v>
      </c>
      <c r="AK63" s="36">
        <v>0.61767245439452412</v>
      </c>
      <c r="AL63" s="36">
        <v>1.5448490741824252</v>
      </c>
      <c r="AM63" s="36">
        <v>3.3366612739414472</v>
      </c>
      <c r="AN63" s="36">
        <v>4.5869760301711553</v>
      </c>
      <c r="AO63" s="36">
        <v>51.934406462002833</v>
      </c>
      <c r="AP63" s="36">
        <v>1026.8504116199999</v>
      </c>
      <c r="AQ63" s="36">
        <v>552.91945241099995</v>
      </c>
      <c r="AR63" s="36">
        <v>1579.769864031</v>
      </c>
      <c r="AS63" s="36">
        <v>572.30063940599996</v>
      </c>
      <c r="AT63" s="36">
        <v>1833.5825153559999</v>
      </c>
      <c r="AU63" s="36">
        <v>4421.8407612020001</v>
      </c>
      <c r="AV63" s="36">
        <v>1695.951453939</v>
      </c>
      <c r="AW63" s="36">
        <v>4089.9317075969998</v>
      </c>
      <c r="AX63" s="36">
        <v>1691.8964481139999</v>
      </c>
      <c r="AY63" s="36">
        <v>4080.1527148919999</v>
      </c>
      <c r="AZ63" s="36">
        <v>5.9883209271428575</v>
      </c>
      <c r="BA63" s="36">
        <v>11.976641855714286</v>
      </c>
      <c r="BB63" s="36">
        <v>4.9334837389999997</v>
      </c>
      <c r="BC63" s="36">
        <v>182.90145756000001</v>
      </c>
      <c r="BD63" s="36">
        <v>441.082478455</v>
      </c>
      <c r="BE63" s="36">
        <v>0.22291514714285715</v>
      </c>
      <c r="BF63" s="36">
        <v>0.4458302942857143</v>
      </c>
      <c r="BG63" s="36">
        <v>10.539299621</v>
      </c>
      <c r="BH63" s="36">
        <v>64.308561353000002</v>
      </c>
      <c r="BI63" s="36">
        <v>2.3600000000000012</v>
      </c>
      <c r="BJ63" s="36">
        <v>3.5000000000000009</v>
      </c>
      <c r="BK63" s="36">
        <v>3.7900000000000018</v>
      </c>
      <c r="BL63" s="36">
        <v>4.8599999999999977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>
        <v>5.3644840470000004</v>
      </c>
      <c r="E64" s="36">
        <v>16</v>
      </c>
      <c r="F64" s="36">
        <v>0</v>
      </c>
      <c r="G64" s="36">
        <v>3</v>
      </c>
      <c r="H64" s="36">
        <v>13</v>
      </c>
      <c r="I64" s="36">
        <v>3.7986793167629116E-5</v>
      </c>
      <c r="J64" s="36">
        <v>0.1054783572971647</v>
      </c>
      <c r="K64" s="36">
        <v>3.7986793167629116E-5</v>
      </c>
      <c r="L64" s="36">
        <v>0</v>
      </c>
      <c r="M64" s="36">
        <v>7.0363440903412518E-3</v>
      </c>
      <c r="N64" s="36">
        <v>9.8479999999991089E-2</v>
      </c>
      <c r="O64" s="36">
        <v>1.5109829999999999E-2</v>
      </c>
      <c r="P64" s="36">
        <v>2.6289160999999998E-2</v>
      </c>
      <c r="Q64" s="36">
        <v>1.4195595E-2</v>
      </c>
      <c r="R64" s="36">
        <v>9.14235E-4</v>
      </c>
      <c r="S64" s="36">
        <v>2.5096678999999997E-2</v>
      </c>
      <c r="T64" s="36">
        <v>1.1924819999999999E-3</v>
      </c>
      <c r="U64" s="36">
        <v>1.32E-2</v>
      </c>
      <c r="V64" s="36">
        <v>3.1199999999999999E-2</v>
      </c>
      <c r="W64" s="36">
        <v>2.8347816793167627E-2</v>
      </c>
      <c r="X64" s="36">
        <v>0.16296751829716472</v>
      </c>
      <c r="Y64" s="36">
        <v>0.19131533509033233</v>
      </c>
      <c r="Z64" s="36">
        <v>6.7416167850862746E-5</v>
      </c>
      <c r="AA64" s="36">
        <v>1.4427059920084625E-5</v>
      </c>
      <c r="AB64" s="36">
        <v>1.4427099999999999E-5</v>
      </c>
      <c r="AC64" s="36">
        <v>2.5283803819348997E-7</v>
      </c>
      <c r="AD64" s="36">
        <v>1.5219618920642407E-3</v>
      </c>
      <c r="AE64" s="36">
        <v>1.3697657028578166E-2</v>
      </c>
      <c r="AF64" s="36">
        <v>1.5219618920642409E-2</v>
      </c>
      <c r="AG64" s="36">
        <v>1.3197509602883106E-3</v>
      </c>
      <c r="AH64" s="36">
        <v>2.2450935876168962E-3</v>
      </c>
      <c r="AI64" s="36">
        <v>7.1903673008811408E-3</v>
      </c>
      <c r="AJ64" s="36">
        <v>8.2703713879082121E-7</v>
      </c>
      <c r="AK64" s="36">
        <v>9.9942680929594491E-7</v>
      </c>
      <c r="AL64" s="36">
        <v>2.4996477826867193E-6</v>
      </c>
      <c r="AM64" s="36">
        <v>1.3208308354652951E-3</v>
      </c>
      <c r="AN64" s="36">
        <v>3.7680549064904329E-3</v>
      </c>
      <c r="AO64" s="36">
        <v>2.0890523977241993E-2</v>
      </c>
      <c r="AP64" s="36">
        <v>25.051121042999998</v>
      </c>
      <c r="AQ64" s="36">
        <v>13.489065177000001</v>
      </c>
      <c r="AR64" s="36">
        <v>38.540186219999995</v>
      </c>
      <c r="AS64" s="36">
        <v>2.3937010330000001</v>
      </c>
      <c r="AT64" s="36">
        <v>94.316064779000001</v>
      </c>
      <c r="AU64" s="36">
        <v>200.904683691</v>
      </c>
      <c r="AV64" s="36">
        <v>81.335636004999998</v>
      </c>
      <c r="AW64" s="36">
        <v>173.254792412</v>
      </c>
      <c r="AX64" s="36">
        <v>75.443299479000004</v>
      </c>
      <c r="AY64" s="36">
        <v>160.70339929799999</v>
      </c>
      <c r="AZ64" s="36">
        <v>3.2550200000000001E-2</v>
      </c>
      <c r="BA64" s="36">
        <v>6.5100401428571431E-2</v>
      </c>
      <c r="BB64" s="36">
        <v>1.191104003</v>
      </c>
      <c r="BC64" s="36">
        <v>52.846553368000002</v>
      </c>
      <c r="BD64" s="36">
        <v>112.569583067</v>
      </c>
      <c r="BE64" s="36">
        <v>5.3818991428571439E-2</v>
      </c>
      <c r="BF64" s="36">
        <v>0.10763798428571431</v>
      </c>
      <c r="BG64" s="36">
        <v>1.5699428310000001</v>
      </c>
      <c r="BH64" s="36">
        <v>10.651963596</v>
      </c>
      <c r="BI64" s="36">
        <v>0</v>
      </c>
      <c r="BJ64" s="36">
        <v>0</v>
      </c>
      <c r="BK64" s="36">
        <v>0</v>
      </c>
      <c r="BL64" s="36">
        <v>0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>
        <v>6.532554545</v>
      </c>
      <c r="E65" s="36">
        <v>5</v>
      </c>
      <c r="F65" s="36">
        <v>3</v>
      </c>
      <c r="G65" s="36">
        <v>2</v>
      </c>
      <c r="H65" s="36">
        <v>0</v>
      </c>
      <c r="I65" s="36">
        <v>60.394012412054636</v>
      </c>
      <c r="J65" s="36">
        <v>209.37765848607972</v>
      </c>
      <c r="K65" s="36">
        <v>27.396832912037411</v>
      </c>
      <c r="L65" s="36">
        <v>32.997179500017225</v>
      </c>
      <c r="M65" s="36">
        <v>152.43902139813946</v>
      </c>
      <c r="N65" s="36">
        <v>117.33264949999489</v>
      </c>
      <c r="O65" s="36">
        <v>0.401826409</v>
      </c>
      <c r="P65" s="36">
        <v>0.69872928900000009</v>
      </c>
      <c r="Q65" s="36">
        <v>0.36969749000000002</v>
      </c>
      <c r="R65" s="36">
        <v>3.2128918999999999E-2</v>
      </c>
      <c r="S65" s="36">
        <v>0.65682200200000007</v>
      </c>
      <c r="T65" s="36">
        <v>4.1907287000000001E-2</v>
      </c>
      <c r="U65" s="36">
        <v>0.20789999999999997</v>
      </c>
      <c r="V65" s="36">
        <v>0.49140000000000006</v>
      </c>
      <c r="W65" s="36">
        <v>61.00373882105464</v>
      </c>
      <c r="X65" s="36">
        <v>210.56778777507972</v>
      </c>
      <c r="Y65" s="36">
        <v>271.57152659613439</v>
      </c>
      <c r="Z65" s="36">
        <v>3.6085443766524055</v>
      </c>
      <c r="AA65" s="36">
        <v>1.7393183895464597</v>
      </c>
      <c r="AB65" s="36">
        <v>1.7393183889999999</v>
      </c>
      <c r="AC65" s="36">
        <v>0.50391979050903735</v>
      </c>
      <c r="AD65" s="36">
        <v>3.6063620930078639</v>
      </c>
      <c r="AE65" s="36">
        <v>35.510750844754966</v>
      </c>
      <c r="AF65" s="36">
        <v>39.11711293776284</v>
      </c>
      <c r="AG65" s="36">
        <v>2.1278755831027483E-2</v>
      </c>
      <c r="AH65" s="36">
        <v>3.6198343252782386E-2</v>
      </c>
      <c r="AI65" s="36">
        <v>0.1159325317690463</v>
      </c>
      <c r="AJ65" s="36">
        <v>9.9707232597439743E-2</v>
      </c>
      <c r="AK65" s="36">
        <v>0.12049001031863876</v>
      </c>
      <c r="AL65" s="36">
        <v>0.30135532119761327</v>
      </c>
      <c r="AM65" s="36">
        <v>0.62490577893750454</v>
      </c>
      <c r="AN65" s="36">
        <v>3.7630504465792849</v>
      </c>
      <c r="AO65" s="36">
        <v>35.928038697721625</v>
      </c>
      <c r="AP65" s="36">
        <v>1368.2994724820001</v>
      </c>
      <c r="AQ65" s="36">
        <v>736.77663902799998</v>
      </c>
      <c r="AR65" s="36">
        <v>2105.0761115099999</v>
      </c>
      <c r="AS65" s="36">
        <v>303.16580664399999</v>
      </c>
      <c r="AT65" s="36">
        <v>3671.830115582</v>
      </c>
      <c r="AU65" s="36">
        <v>8270.4537148390009</v>
      </c>
      <c r="AV65" s="36">
        <v>3074.4876290920001</v>
      </c>
      <c r="AW65" s="36">
        <v>6924.9956650619997</v>
      </c>
      <c r="AX65" s="36">
        <v>3053.3253290560001</v>
      </c>
      <c r="AY65" s="36">
        <v>6877.3295646590004</v>
      </c>
      <c r="AZ65" s="36">
        <v>3.7999274242857144</v>
      </c>
      <c r="BA65" s="36">
        <v>7.5998548500000007</v>
      </c>
      <c r="BB65" s="36">
        <v>5.6645822429999999</v>
      </c>
      <c r="BC65" s="36">
        <v>327.42741463999999</v>
      </c>
      <c r="BD65" s="36">
        <v>737.49960987099996</v>
      </c>
      <c r="BE65" s="36">
        <v>0.2559491928571429</v>
      </c>
      <c r="BF65" s="36">
        <v>0.51189838714285718</v>
      </c>
      <c r="BG65" s="36">
        <v>7.3162772289999998</v>
      </c>
      <c r="BH65" s="36">
        <v>47.493962889000002</v>
      </c>
      <c r="BI65" s="36">
        <v>1.1900000000000002</v>
      </c>
      <c r="BJ65" s="36">
        <v>2.06</v>
      </c>
      <c r="BK65" s="36">
        <v>2.3800000000000008</v>
      </c>
      <c r="BL65" s="36">
        <v>2.9699999999999971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>
        <v>7.3079582859999999</v>
      </c>
      <c r="E66" s="36">
        <v>21</v>
      </c>
      <c r="F66" s="36">
        <v>17</v>
      </c>
      <c r="G66" s="36">
        <v>4</v>
      </c>
      <c r="H66" s="36">
        <v>0</v>
      </c>
      <c r="I66" s="36">
        <v>858.51122136996332</v>
      </c>
      <c r="J66" s="36">
        <v>518.36577497545773</v>
      </c>
      <c r="K66" s="36">
        <v>683.42828336997115</v>
      </c>
      <c r="L66" s="36">
        <v>175.08293799999217</v>
      </c>
      <c r="M66" s="36">
        <v>1056.4441628454344</v>
      </c>
      <c r="N66" s="36">
        <v>320.43283349998666</v>
      </c>
      <c r="O66" s="36">
        <v>2.1615549389999997</v>
      </c>
      <c r="P66" s="36">
        <v>3.7115774209999999</v>
      </c>
      <c r="Q66" s="36">
        <v>1.9469267509999999</v>
      </c>
      <c r="R66" s="36">
        <v>0.214628188</v>
      </c>
      <c r="S66" s="36">
        <v>3.431627609</v>
      </c>
      <c r="T66" s="36">
        <v>0.27994981200000002</v>
      </c>
      <c r="U66" s="36">
        <v>1.3053000000000001</v>
      </c>
      <c r="V66" s="36">
        <v>3.0902000000000003</v>
      </c>
      <c r="W66" s="36">
        <v>861.9780763089633</v>
      </c>
      <c r="X66" s="36">
        <v>525.16755239645772</v>
      </c>
      <c r="Y66" s="36">
        <v>1387.1456287054211</v>
      </c>
      <c r="Z66" s="36">
        <v>22.995645618576798</v>
      </c>
      <c r="AA66" s="36">
        <v>12.837471547912731</v>
      </c>
      <c r="AB66" s="36">
        <v>12.837471549</v>
      </c>
      <c r="AC66" s="36">
        <v>30.678583866892001</v>
      </c>
      <c r="AD66" s="36">
        <v>3.1154870363619915</v>
      </c>
      <c r="AE66" s="36">
        <v>53.973630449817762</v>
      </c>
      <c r="AF66" s="36">
        <v>57.089117486179745</v>
      </c>
      <c r="AG66" s="36">
        <v>0.13584582050163713</v>
      </c>
      <c r="AH66" s="36">
        <v>0.23109403947404938</v>
      </c>
      <c r="AI66" s="36">
        <v>0.74012550480202299</v>
      </c>
      <c r="AJ66" s="36">
        <v>0.73613189458656236</v>
      </c>
      <c r="AK66" s="36">
        <v>0.88930646004010117</v>
      </c>
      <c r="AL66" s="36">
        <v>2.2242278276827423</v>
      </c>
      <c r="AM66" s="36">
        <v>31.550561581980201</v>
      </c>
      <c r="AN66" s="36">
        <v>4.2358875358761425</v>
      </c>
      <c r="AO66" s="36">
        <v>56.937983782302524</v>
      </c>
      <c r="AP66" s="36">
        <v>2611.1353554759999</v>
      </c>
      <c r="AQ66" s="36">
        <v>1405.995960641</v>
      </c>
      <c r="AR66" s="36">
        <v>4017.1313161170001</v>
      </c>
      <c r="AS66" s="36">
        <v>659.17269210799998</v>
      </c>
      <c r="AT66" s="36">
        <v>3515.5644921029998</v>
      </c>
      <c r="AU66" s="36">
        <v>8063.9353684819998</v>
      </c>
      <c r="AV66" s="36">
        <v>3008.1198885379999</v>
      </c>
      <c r="AW66" s="36">
        <v>6899.9685303189999</v>
      </c>
      <c r="AX66" s="36">
        <v>2989.5605555930001</v>
      </c>
      <c r="AY66" s="36">
        <v>6857.3974832829999</v>
      </c>
      <c r="AZ66" s="36">
        <v>10.156421891428572</v>
      </c>
      <c r="BA66" s="36">
        <v>20.312843784285715</v>
      </c>
      <c r="BB66" s="36">
        <v>9.1776128519999993</v>
      </c>
      <c r="BC66" s="36">
        <v>477.81169338500001</v>
      </c>
      <c r="BD66" s="36">
        <v>1095.9954290190001</v>
      </c>
      <c r="BE66" s="36">
        <v>0.41468240857142857</v>
      </c>
      <c r="BF66" s="36">
        <v>0.82936481714285715</v>
      </c>
      <c r="BG66" s="36">
        <v>20.761836867</v>
      </c>
      <c r="BH66" s="36">
        <v>84.921663663999993</v>
      </c>
      <c r="BI66" s="36">
        <v>2.2300000000000013</v>
      </c>
      <c r="BJ66" s="36">
        <v>2.7400000000000007</v>
      </c>
      <c r="BK66" s="36">
        <v>13.439999999999991</v>
      </c>
      <c r="BL66" s="36">
        <v>14.210000000000019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>
        <v>7.2907562889999999</v>
      </c>
      <c r="E67" s="36">
        <v>33</v>
      </c>
      <c r="F67" s="36">
        <v>13</v>
      </c>
      <c r="G67" s="36">
        <v>16</v>
      </c>
      <c r="H67" s="36">
        <v>4</v>
      </c>
      <c r="I67" s="36">
        <v>327.34650402500756</v>
      </c>
      <c r="J67" s="36">
        <v>686.07879483633906</v>
      </c>
      <c r="K67" s="36">
        <v>169.46999852502637</v>
      </c>
      <c r="L67" s="36">
        <v>157.87650549998122</v>
      </c>
      <c r="M67" s="36">
        <v>550.20258936136452</v>
      </c>
      <c r="N67" s="36">
        <v>463.22270949998205</v>
      </c>
      <c r="O67" s="36">
        <v>3.0392136709999997</v>
      </c>
      <c r="P67" s="36">
        <v>5.1724046650000002</v>
      </c>
      <c r="Q67" s="36">
        <v>2.6417851809999999</v>
      </c>
      <c r="R67" s="36">
        <v>0.39742849000000002</v>
      </c>
      <c r="S67" s="36">
        <v>4.654019678</v>
      </c>
      <c r="T67" s="36">
        <v>0.51838498700000002</v>
      </c>
      <c r="U67" s="36">
        <v>4.1651500000000006</v>
      </c>
      <c r="V67" s="36">
        <v>9.8508000000000031</v>
      </c>
      <c r="W67" s="36">
        <v>334.55086769600757</v>
      </c>
      <c r="X67" s="36">
        <v>701.10199950133915</v>
      </c>
      <c r="Y67" s="36">
        <v>1035.6528671973467</v>
      </c>
      <c r="Z67" s="36">
        <v>14.210443715889054</v>
      </c>
      <c r="AA67" s="36">
        <v>7.1687691896132577</v>
      </c>
      <c r="AB67" s="36">
        <v>7.1687691899999999</v>
      </c>
      <c r="AC67" s="36">
        <v>2.8990128707748943</v>
      </c>
      <c r="AD67" s="36">
        <v>5.958651516933541</v>
      </c>
      <c r="AE67" s="36">
        <v>70.237273040145681</v>
      </c>
      <c r="AF67" s="36">
        <v>76.195924557079238</v>
      </c>
      <c r="AG67" s="36">
        <v>0.41183860226473179</v>
      </c>
      <c r="AH67" s="36">
        <v>0.70059900155379651</v>
      </c>
      <c r="AI67" s="36">
        <v>2.2438103157871598</v>
      </c>
      <c r="AJ67" s="36">
        <v>0.41095358454348718</v>
      </c>
      <c r="AK67" s="36">
        <v>0.49661124676066415</v>
      </c>
      <c r="AL67" s="36">
        <v>1.2420651420158151</v>
      </c>
      <c r="AM67" s="36">
        <v>3.7218050575831132</v>
      </c>
      <c r="AN67" s="36">
        <v>7.1558617652480017</v>
      </c>
      <c r="AO67" s="36">
        <v>73.723148497948657</v>
      </c>
      <c r="AP67" s="36">
        <v>2192.261177807</v>
      </c>
      <c r="AQ67" s="36">
        <v>1180.448326511</v>
      </c>
      <c r="AR67" s="36">
        <v>3372.7095043179997</v>
      </c>
      <c r="AS67" s="36">
        <v>408.69773239900002</v>
      </c>
      <c r="AT67" s="36">
        <v>5085.981409682</v>
      </c>
      <c r="AU67" s="36">
        <v>11088.98196379</v>
      </c>
      <c r="AV67" s="36">
        <v>4349.1555159749996</v>
      </c>
      <c r="AW67" s="36">
        <v>9482.4780488899996</v>
      </c>
      <c r="AX67" s="36">
        <v>4321.1161671489999</v>
      </c>
      <c r="AY67" s="36">
        <v>9421.3437645949998</v>
      </c>
      <c r="AZ67" s="36">
        <v>36.074649031428571</v>
      </c>
      <c r="BA67" s="36">
        <v>72.149298064285716</v>
      </c>
      <c r="BB67" s="36">
        <v>11.717160617999999</v>
      </c>
      <c r="BC67" s="36">
        <v>643.46060854899997</v>
      </c>
      <c r="BD67" s="36">
        <v>1402.9392771719999</v>
      </c>
      <c r="BE67" s="36">
        <v>4.2556273428571432</v>
      </c>
      <c r="BF67" s="36">
        <v>8.5112546857142863</v>
      </c>
      <c r="BG67" s="36">
        <v>10.880098553</v>
      </c>
      <c r="BH67" s="36">
        <v>55.155302788999997</v>
      </c>
      <c r="BI67" s="36">
        <v>0.8200000000000004</v>
      </c>
      <c r="BJ67" s="36">
        <v>1.0900000000000005</v>
      </c>
      <c r="BK67" s="36">
        <v>2.1</v>
      </c>
      <c r="BL67" s="36">
        <v>2.599999999999997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>
        <v>6.4973857080000004</v>
      </c>
      <c r="E68" s="36">
        <v>19</v>
      </c>
      <c r="F68" s="36">
        <v>9</v>
      </c>
      <c r="G68" s="36">
        <v>7</v>
      </c>
      <c r="H68" s="36">
        <v>3</v>
      </c>
      <c r="I68" s="36">
        <v>10.366019128885169</v>
      </c>
      <c r="J68" s="36">
        <v>49.507458805196293</v>
      </c>
      <c r="K68" s="36">
        <v>4.0215296288897644</v>
      </c>
      <c r="L68" s="36">
        <v>6.3444894999954045</v>
      </c>
      <c r="M68" s="36">
        <v>31.397651934075544</v>
      </c>
      <c r="N68" s="36">
        <v>28.47582600000592</v>
      </c>
      <c r="O68" s="36">
        <v>0.25872087399999999</v>
      </c>
      <c r="P68" s="36">
        <v>0.44507865000000002</v>
      </c>
      <c r="Q68" s="36">
        <v>0.23828390599999999</v>
      </c>
      <c r="R68" s="36">
        <v>2.0436968E-2</v>
      </c>
      <c r="S68" s="36">
        <v>0.41842173500000002</v>
      </c>
      <c r="T68" s="36">
        <v>2.6656915E-2</v>
      </c>
      <c r="U68" s="36">
        <v>1.8098999999999998</v>
      </c>
      <c r="V68" s="36">
        <v>4.2816999999999998</v>
      </c>
      <c r="W68" s="36">
        <v>12.434640002885168</v>
      </c>
      <c r="X68" s="36">
        <v>54.234237455196293</v>
      </c>
      <c r="Y68" s="36">
        <v>66.668877458081454</v>
      </c>
      <c r="Z68" s="36">
        <v>0.79771133168506703</v>
      </c>
      <c r="AA68" s="36">
        <v>0.38065830182118376</v>
      </c>
      <c r="AB68" s="36">
        <v>0.380658302</v>
      </c>
      <c r="AC68" s="36">
        <v>0.10036657190149453</v>
      </c>
      <c r="AD68" s="36">
        <v>0.96143315984872091</v>
      </c>
      <c r="AE68" s="36">
        <v>8.8301243126961815</v>
      </c>
      <c r="AF68" s="36">
        <v>9.7915574725449019</v>
      </c>
      <c r="AG68" s="36">
        <v>0.18496000949781014</v>
      </c>
      <c r="AH68" s="36">
        <v>0.31464461385834364</v>
      </c>
      <c r="AI68" s="36">
        <v>1.0077131551949654</v>
      </c>
      <c r="AJ68" s="36">
        <v>2.1821339346677068E-2</v>
      </c>
      <c r="AK68" s="36">
        <v>2.6369825689145587E-2</v>
      </c>
      <c r="AL68" s="36">
        <v>6.5953080006071321E-2</v>
      </c>
      <c r="AM68" s="36">
        <v>0.30714792074598174</v>
      </c>
      <c r="AN68" s="36">
        <v>1.3024475993962101</v>
      </c>
      <c r="AO68" s="36">
        <v>9.9037905478972181</v>
      </c>
      <c r="AP68" s="36">
        <v>540.27589492699997</v>
      </c>
      <c r="AQ68" s="36">
        <v>290.91778957600002</v>
      </c>
      <c r="AR68" s="36">
        <v>831.19368450299999</v>
      </c>
      <c r="AS68" s="36">
        <v>60.549197642000003</v>
      </c>
      <c r="AT68" s="36">
        <v>1791.6101364640001</v>
      </c>
      <c r="AU68" s="36">
        <v>4001.8347195840001</v>
      </c>
      <c r="AV68" s="36">
        <v>1237.721898878</v>
      </c>
      <c r="AW68" s="36">
        <v>2764.640792833</v>
      </c>
      <c r="AX68" s="36">
        <v>1214.8162160049999</v>
      </c>
      <c r="AY68" s="36">
        <v>2713.4774537049998</v>
      </c>
      <c r="AZ68" s="36">
        <v>4.0388675600000008</v>
      </c>
      <c r="BA68" s="36">
        <v>8.0777351200000016</v>
      </c>
      <c r="BB68" s="36">
        <v>5.8168246440000004</v>
      </c>
      <c r="BC68" s="36">
        <v>184.98681194599999</v>
      </c>
      <c r="BD68" s="36">
        <v>413.19628173900003</v>
      </c>
      <c r="BE68" s="36">
        <v>2.1126481757142859</v>
      </c>
      <c r="BF68" s="36">
        <v>4.2252963514285717</v>
      </c>
      <c r="BG68" s="36">
        <v>7.9212239569999996</v>
      </c>
      <c r="BH68" s="36">
        <v>33.822182497</v>
      </c>
      <c r="BI68" s="36">
        <v>0.51000000000000012</v>
      </c>
      <c r="BJ68" s="36">
        <v>0.64000000000000012</v>
      </c>
      <c r="BK68" s="36">
        <v>1.8600000000000008</v>
      </c>
      <c r="BL68" s="36">
        <v>2.2599999999999985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>
        <v>5.7813741380000003</v>
      </c>
      <c r="E69" s="36">
        <v>20</v>
      </c>
      <c r="F69" s="36">
        <v>6</v>
      </c>
      <c r="G69" s="36">
        <v>7</v>
      </c>
      <c r="H69" s="36">
        <v>7</v>
      </c>
      <c r="I69" s="36">
        <v>0.30048308535730017</v>
      </c>
      <c r="J69" s="36">
        <v>8.8126901448577613</v>
      </c>
      <c r="K69" s="36">
        <v>2.2369585363426918E-2</v>
      </c>
      <c r="L69" s="36">
        <v>0.27811349999387325</v>
      </c>
      <c r="M69" s="36">
        <v>1.0942617302129094</v>
      </c>
      <c r="N69" s="36">
        <v>8.0189115000021509</v>
      </c>
      <c r="O69" s="36">
        <v>0.22780026999999997</v>
      </c>
      <c r="P69" s="36">
        <v>0.38677050899999993</v>
      </c>
      <c r="Q69" s="36">
        <v>0.20871242599999998</v>
      </c>
      <c r="R69" s="36">
        <v>1.9087844E-2</v>
      </c>
      <c r="S69" s="36">
        <v>0.36187331999999994</v>
      </c>
      <c r="T69" s="36">
        <v>2.4897189E-2</v>
      </c>
      <c r="U69" s="36">
        <v>1.1592</v>
      </c>
      <c r="V69" s="36">
        <v>2.7524999999999999</v>
      </c>
      <c r="W69" s="36">
        <v>1.6874833553573001</v>
      </c>
      <c r="X69" s="36">
        <v>11.951960653857761</v>
      </c>
      <c r="Y69" s="36">
        <v>13.63944400921506</v>
      </c>
      <c r="Z69" s="36">
        <v>5.4757487812477607E-2</v>
      </c>
      <c r="AA69" s="36">
        <v>2.4698422801655705E-2</v>
      </c>
      <c r="AB69" s="36">
        <v>2.4698423000000001E-2</v>
      </c>
      <c r="AC69" s="36">
        <v>2.6073082145616804E-4</v>
      </c>
      <c r="AD69" s="36">
        <v>7.9568612725944468E-2</v>
      </c>
      <c r="AE69" s="36">
        <v>0.71611751453350025</v>
      </c>
      <c r="AF69" s="36">
        <v>0.79568612725944465</v>
      </c>
      <c r="AG69" s="36">
        <v>0.12380245728643219</v>
      </c>
      <c r="AH69" s="36">
        <v>0.21060647906197658</v>
      </c>
      <c r="AI69" s="36">
        <v>0.67450993969849249</v>
      </c>
      <c r="AJ69" s="36">
        <v>1.4158433151908398E-3</v>
      </c>
      <c r="AK69" s="36">
        <v>1.7109652039239752E-3</v>
      </c>
      <c r="AL69" s="36">
        <v>4.2792632121360962E-3</v>
      </c>
      <c r="AM69" s="36">
        <v>0.1254790314230792</v>
      </c>
      <c r="AN69" s="36">
        <v>0.29188605699184506</v>
      </c>
      <c r="AO69" s="36">
        <v>1.3949067174441288</v>
      </c>
      <c r="AP69" s="36">
        <v>143.70999346599999</v>
      </c>
      <c r="AQ69" s="36">
        <v>77.382304173999998</v>
      </c>
      <c r="AR69" s="36">
        <v>221.09229763999997</v>
      </c>
      <c r="AS69" s="36">
        <v>12.535404528999999</v>
      </c>
      <c r="AT69" s="36">
        <v>1059.894564622</v>
      </c>
      <c r="AU69" s="36">
        <v>2482.7606040380001</v>
      </c>
      <c r="AV69" s="36">
        <v>601.582476133</v>
      </c>
      <c r="AW69" s="36">
        <v>1409.182876936</v>
      </c>
      <c r="AX69" s="36">
        <v>579.79543635799996</v>
      </c>
      <c r="AY69" s="36">
        <v>1358.147608111</v>
      </c>
      <c r="AZ69" s="36">
        <v>1.3494103142857143</v>
      </c>
      <c r="BA69" s="36">
        <v>2.6988206300000002</v>
      </c>
      <c r="BB69" s="36">
        <v>1.168786417</v>
      </c>
      <c r="BC69" s="36">
        <v>73.404166816</v>
      </c>
      <c r="BD69" s="36">
        <v>171.946323366</v>
      </c>
      <c r="BE69" s="36">
        <v>0.42449869857142858</v>
      </c>
      <c r="BF69" s="36">
        <v>0.84899739714285716</v>
      </c>
      <c r="BG69" s="36">
        <v>4.1598998920000003</v>
      </c>
      <c r="BH69" s="36">
        <v>26.380952983</v>
      </c>
      <c r="BI69" s="36">
        <v>0.06</v>
      </c>
      <c r="BJ69" s="36">
        <v>0.06</v>
      </c>
      <c r="BK69" s="36">
        <v>0.15</v>
      </c>
      <c r="BL69" s="36">
        <v>0.15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>
        <v>5.2715554300000003</v>
      </c>
      <c r="E70" s="36">
        <v>77</v>
      </c>
      <c r="F70" s="36">
        <v>1</v>
      </c>
      <c r="G70" s="36">
        <v>13</v>
      </c>
      <c r="H70" s="36">
        <v>63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3.3884522E-2</v>
      </c>
      <c r="P70" s="36">
        <v>5.4462688000000002E-2</v>
      </c>
      <c r="Q70" s="36">
        <v>3.0608063000000001E-2</v>
      </c>
      <c r="R70" s="36">
        <v>3.2764589999999998E-3</v>
      </c>
      <c r="S70" s="36">
        <v>5.0189045000000002E-2</v>
      </c>
      <c r="T70" s="36">
        <v>4.2736430000000006E-3</v>
      </c>
      <c r="U70" s="36">
        <v>2.6740499999999998</v>
      </c>
      <c r="V70" s="36">
        <v>6.3362999999999987</v>
      </c>
      <c r="W70" s="36">
        <v>2.707934522</v>
      </c>
      <c r="X70" s="36">
        <v>6.3907626879999988</v>
      </c>
      <c r="Y70" s="36">
        <v>9.0986972099999992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  <c r="AG70" s="36">
        <v>0.26686880371573063</v>
      </c>
      <c r="AH70" s="36">
        <v>0.45398371206813942</v>
      </c>
      <c r="AI70" s="36">
        <v>1.4539748616236357</v>
      </c>
      <c r="AJ70" s="36">
        <v>0</v>
      </c>
      <c r="AK70" s="36">
        <v>0</v>
      </c>
      <c r="AL70" s="36">
        <v>0</v>
      </c>
      <c r="AM70" s="36">
        <v>0.26686880371573063</v>
      </c>
      <c r="AN70" s="36">
        <v>0.45398371206813942</v>
      </c>
      <c r="AO70" s="36">
        <v>1.4539748616236357</v>
      </c>
      <c r="AP70" s="36">
        <v>11.438055881</v>
      </c>
      <c r="AQ70" s="36">
        <v>6.1589531659999999</v>
      </c>
      <c r="AR70" s="36">
        <v>17.597009047</v>
      </c>
      <c r="AS70" s="36">
        <v>9.1788590000000003E-2</v>
      </c>
      <c r="AT70" s="36">
        <v>4.3803496659999999</v>
      </c>
      <c r="AU70" s="36">
        <v>9.5705176870000006</v>
      </c>
      <c r="AV70" s="36">
        <v>5.1514373630000003</v>
      </c>
      <c r="AW70" s="36">
        <v>11.255248133</v>
      </c>
      <c r="AX70" s="36">
        <v>4.737454284</v>
      </c>
      <c r="AY70" s="36">
        <v>10.350746738</v>
      </c>
      <c r="AZ70" s="36">
        <v>5.0920185714285722E-3</v>
      </c>
      <c r="BA70" s="36">
        <v>1.0184037142857144E-2</v>
      </c>
      <c r="BB70" s="36">
        <v>0.71442045300000001</v>
      </c>
      <c r="BC70" s="36">
        <v>45.529692576000002</v>
      </c>
      <c r="BD70" s="36">
        <v>99.476699647999993</v>
      </c>
      <c r="BE70" s="36">
        <v>0.25947473999999998</v>
      </c>
      <c r="BF70" s="36">
        <v>0.51894948142857145</v>
      </c>
      <c r="BG70" s="36">
        <v>1.759950428</v>
      </c>
      <c r="BH70" s="36">
        <v>14.47351628</v>
      </c>
      <c r="BI70" s="36">
        <v>0</v>
      </c>
      <c r="BJ70" s="36">
        <v>0</v>
      </c>
      <c r="BK70" s="36">
        <v>0</v>
      </c>
      <c r="BL70" s="36">
        <v>0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>
        <v>4.9300409030000001</v>
      </c>
      <c r="E71" s="36">
        <v>32</v>
      </c>
      <c r="F71" s="36">
        <v>0</v>
      </c>
      <c r="G71" s="36">
        <v>2</v>
      </c>
      <c r="H71" s="36">
        <v>30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7.9433170000000001E-3</v>
      </c>
      <c r="P71" s="36">
        <v>1.3471307E-2</v>
      </c>
      <c r="Q71" s="36">
        <v>7.201776E-3</v>
      </c>
      <c r="R71" s="36">
        <v>7.4154100000000008E-4</v>
      </c>
      <c r="S71" s="36">
        <v>1.2504080000000001E-2</v>
      </c>
      <c r="T71" s="36">
        <v>9.6722699999999997E-4</v>
      </c>
      <c r="U71" s="36">
        <v>9.3000000000000013E-2</v>
      </c>
      <c r="V71" s="36">
        <v>0.22320000000000001</v>
      </c>
      <c r="W71" s="36">
        <v>0.10094331700000002</v>
      </c>
      <c r="X71" s="36">
        <v>0.236671307</v>
      </c>
      <c r="Y71" s="36">
        <v>0.33761462400000003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  <c r="AG71" s="36">
        <v>9.5931920719715454E-3</v>
      </c>
      <c r="AH71" s="36">
        <v>1.6319453179905616E-2</v>
      </c>
      <c r="AI71" s="36">
        <v>5.226635680591394E-2</v>
      </c>
      <c r="AJ71" s="36">
        <v>0</v>
      </c>
      <c r="AK71" s="36">
        <v>0</v>
      </c>
      <c r="AL71" s="36">
        <v>0</v>
      </c>
      <c r="AM71" s="36">
        <v>9.5931920719715454E-3</v>
      </c>
      <c r="AN71" s="36">
        <v>1.6319453179905616E-2</v>
      </c>
      <c r="AO71" s="36">
        <v>5.226635680591394E-2</v>
      </c>
      <c r="AP71" s="36">
        <v>0.27791178700000002</v>
      </c>
      <c r="AQ71" s="36">
        <v>0.14964480799999999</v>
      </c>
      <c r="AR71" s="36">
        <v>0.42755659499999998</v>
      </c>
      <c r="AS71" s="36">
        <v>0</v>
      </c>
      <c r="AT71" s="36">
        <v>0</v>
      </c>
      <c r="AU71" s="36">
        <v>0</v>
      </c>
      <c r="AV71" s="36">
        <v>0</v>
      </c>
      <c r="AW71" s="36">
        <v>0</v>
      </c>
      <c r="AX71" s="36">
        <v>0</v>
      </c>
      <c r="AY71" s="36">
        <v>0</v>
      </c>
      <c r="AZ71" s="36">
        <v>0</v>
      </c>
      <c r="BA71" s="36">
        <v>0</v>
      </c>
      <c r="BB71" s="36">
        <v>0.31286646400000001</v>
      </c>
      <c r="BC71" s="36">
        <v>14.613486679999999</v>
      </c>
      <c r="BD71" s="36">
        <v>33.492280639999997</v>
      </c>
      <c r="BE71" s="36">
        <v>0.11363188714285714</v>
      </c>
      <c r="BF71" s="36">
        <v>0.22726377571428572</v>
      </c>
      <c r="BG71" s="36">
        <v>0.25340764999999998</v>
      </c>
      <c r="BH71" s="36">
        <v>3.8193130310000001</v>
      </c>
      <c r="BI71" s="36">
        <v>0</v>
      </c>
      <c r="BJ71" s="36">
        <v>0</v>
      </c>
      <c r="BK71" s="36">
        <v>0</v>
      </c>
      <c r="BL71" s="36">
        <v>0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>
        <v>4.8686472240000001</v>
      </c>
      <c r="E72" s="36">
        <v>49</v>
      </c>
      <c r="F72" s="36">
        <v>0</v>
      </c>
      <c r="G72" s="36">
        <v>1</v>
      </c>
      <c r="H72" s="36">
        <v>48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9.2999999999999999E-2</v>
      </c>
      <c r="V72" s="36">
        <v>0.22319999999999998</v>
      </c>
      <c r="W72" s="36">
        <v>9.2999999999999999E-2</v>
      </c>
      <c r="X72" s="36">
        <v>0.22319999999999998</v>
      </c>
      <c r="Y72" s="36">
        <v>0.31619999999999998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1.1001912274444612E-2</v>
      </c>
      <c r="AH72" s="36">
        <v>1.8715896742733364E-2</v>
      </c>
      <c r="AI72" s="36">
        <v>5.9941453081456854E-2</v>
      </c>
      <c r="AJ72" s="36">
        <v>0</v>
      </c>
      <c r="AK72" s="36">
        <v>0</v>
      </c>
      <c r="AL72" s="36">
        <v>0</v>
      </c>
      <c r="AM72" s="36">
        <v>1.1001912274444612E-2</v>
      </c>
      <c r="AN72" s="36">
        <v>1.8715896742733364E-2</v>
      </c>
      <c r="AO72" s="36">
        <v>5.9941453081456854E-2</v>
      </c>
      <c r="AP72" s="36">
        <v>0.15559820799999999</v>
      </c>
      <c r="AQ72" s="36">
        <v>8.3783650000000001E-2</v>
      </c>
      <c r="AR72" s="36">
        <v>0.239381858</v>
      </c>
      <c r="AS72" s="36">
        <v>0</v>
      </c>
      <c r="AT72" s="36">
        <v>0</v>
      </c>
      <c r="AU72" s="36">
        <v>0</v>
      </c>
      <c r="AV72" s="36">
        <v>0</v>
      </c>
      <c r="AW72" s="36">
        <v>0</v>
      </c>
      <c r="AX72" s="36">
        <v>0</v>
      </c>
      <c r="AY72" s="36">
        <v>0</v>
      </c>
      <c r="AZ72" s="36">
        <v>0</v>
      </c>
      <c r="BA72" s="36">
        <v>0</v>
      </c>
      <c r="BB72" s="36">
        <v>0</v>
      </c>
      <c r="BC72" s="36">
        <v>0</v>
      </c>
      <c r="BD72" s="36">
        <v>0</v>
      </c>
      <c r="BE72" s="36">
        <v>0</v>
      </c>
      <c r="BF72" s="36">
        <v>0</v>
      </c>
      <c r="BG72" s="36">
        <v>0.165163108</v>
      </c>
      <c r="BH72" s="36">
        <v>6.5717501999999997E-2</v>
      </c>
      <c r="BI72" s="36">
        <v>0</v>
      </c>
      <c r="BJ72" s="36">
        <v>0</v>
      </c>
      <c r="BK72" s="36">
        <v>0</v>
      </c>
      <c r="BL72" s="36">
        <v>0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>
        <v>5.6817385050000002</v>
      </c>
      <c r="E73" s="36">
        <v>72</v>
      </c>
      <c r="F73" s="36">
        <v>13</v>
      </c>
      <c r="G73" s="36">
        <v>21</v>
      </c>
      <c r="H73" s="36">
        <v>38</v>
      </c>
      <c r="I73" s="36">
        <v>0.47303220863469575</v>
      </c>
      <c r="J73" s="36">
        <v>14.381300517464288</v>
      </c>
      <c r="K73" s="36">
        <v>3.548620865164067E-2</v>
      </c>
      <c r="L73" s="36">
        <v>0.4375459999830551</v>
      </c>
      <c r="M73" s="36">
        <v>1.9217767261090182</v>
      </c>
      <c r="N73" s="36">
        <v>12.932555999989965</v>
      </c>
      <c r="O73" s="36">
        <v>0.125538803</v>
      </c>
      <c r="P73" s="36">
        <v>0.20767530300000001</v>
      </c>
      <c r="Q73" s="36">
        <v>0.11764866500000001</v>
      </c>
      <c r="R73" s="36">
        <v>7.8901379999999997E-3</v>
      </c>
      <c r="S73" s="36">
        <v>0.19738381900000002</v>
      </c>
      <c r="T73" s="36">
        <v>1.0291484E-2</v>
      </c>
      <c r="U73" s="36">
        <v>2.0843500000000001</v>
      </c>
      <c r="V73" s="36">
        <v>4.9321000000000019</v>
      </c>
      <c r="W73" s="36">
        <v>2.6829210116346958</v>
      </c>
      <c r="X73" s="36">
        <v>19.52107582046429</v>
      </c>
      <c r="Y73" s="36">
        <v>22.203996832098987</v>
      </c>
      <c r="Z73" s="36">
        <v>0.10650813878677486</v>
      </c>
      <c r="AA73" s="36">
        <v>2.4777900965859908E-2</v>
      </c>
      <c r="AB73" s="36">
        <v>2.4777901200000001E-2</v>
      </c>
      <c r="AC73" s="36">
        <v>3.9841563113290028E-4</v>
      </c>
      <c r="AD73" s="36">
        <v>0.22542053630804335</v>
      </c>
      <c r="AE73" s="36">
        <v>2.02878482677239</v>
      </c>
      <c r="AF73" s="36">
        <v>2.254205363080434</v>
      </c>
      <c r="AG73" s="36">
        <v>0.21190316970452883</v>
      </c>
      <c r="AH73" s="36">
        <v>0.36047895535942825</v>
      </c>
      <c r="AI73" s="36">
        <v>1.1545069245970876</v>
      </c>
      <c r="AJ73" s="36">
        <v>1.420399422897583E-3</v>
      </c>
      <c r="AK73" s="36">
        <v>1.7164709981469714E-3</v>
      </c>
      <c r="AL73" s="36">
        <v>4.2930336515453974E-3</v>
      </c>
      <c r="AM73" s="36">
        <v>0.21372198475855933</v>
      </c>
      <c r="AN73" s="36">
        <v>0.58761596266561855</v>
      </c>
      <c r="AO73" s="36">
        <v>3.1875847850210226</v>
      </c>
      <c r="AP73" s="36">
        <v>114.860755635</v>
      </c>
      <c r="AQ73" s="36">
        <v>61.848099187999999</v>
      </c>
      <c r="AR73" s="36">
        <v>176.708854823</v>
      </c>
      <c r="AS73" s="36">
        <v>4.5205493780000001</v>
      </c>
      <c r="AT73" s="36">
        <v>866.57731907000004</v>
      </c>
      <c r="AU73" s="36">
        <v>1934.8845456250001</v>
      </c>
      <c r="AV73" s="36">
        <v>551.00410682200004</v>
      </c>
      <c r="AW73" s="36">
        <v>1230.27606124</v>
      </c>
      <c r="AX73" s="36">
        <v>517.20322720900003</v>
      </c>
      <c r="AY73" s="36">
        <v>1154.8058196899999</v>
      </c>
      <c r="AZ73" s="36">
        <v>0.36467619142857149</v>
      </c>
      <c r="BA73" s="36">
        <v>0.72935238285714299</v>
      </c>
      <c r="BB73" s="36">
        <v>3.005120534</v>
      </c>
      <c r="BC73" s="36">
        <v>189.58716688499999</v>
      </c>
      <c r="BD73" s="36">
        <v>423.30819325900001</v>
      </c>
      <c r="BE73" s="36">
        <v>1.0914481357142858</v>
      </c>
      <c r="BF73" s="36">
        <v>2.1828962714285716</v>
      </c>
      <c r="BG73" s="36">
        <v>4.5633460890000004</v>
      </c>
      <c r="BH73" s="36">
        <v>44.965576480000003</v>
      </c>
      <c r="BI73" s="36">
        <v>0</v>
      </c>
      <c r="BJ73" s="36">
        <v>0</v>
      </c>
      <c r="BK73" s="36">
        <v>0.03</v>
      </c>
      <c r="BL73" s="36">
        <v>0.03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>
        <v>4.895021345</v>
      </c>
      <c r="E74" s="36">
        <v>311</v>
      </c>
      <c r="F74" s="36">
        <v>0</v>
      </c>
      <c r="G74" s="36">
        <v>2</v>
      </c>
      <c r="H74" s="36">
        <v>309</v>
      </c>
      <c r="I74" s="36">
        <v>0</v>
      </c>
      <c r="J74" s="36">
        <v>0</v>
      </c>
      <c r="K74" s="36">
        <v>0</v>
      </c>
      <c r="L74" s="36">
        <v>0</v>
      </c>
      <c r="M74" s="36">
        <v>0</v>
      </c>
      <c r="N74" s="36">
        <v>0</v>
      </c>
      <c r="O74" s="36">
        <v>2.8712540000000002E-3</v>
      </c>
      <c r="P74" s="36">
        <v>5.1769100000000007E-3</v>
      </c>
      <c r="Q74" s="36">
        <v>2.6199000000000001E-3</v>
      </c>
      <c r="R74" s="36">
        <v>2.5135399999999997E-4</v>
      </c>
      <c r="S74" s="36">
        <v>4.8490580000000007E-3</v>
      </c>
      <c r="T74" s="36">
        <v>3.27852E-4</v>
      </c>
      <c r="U74" s="36">
        <v>0.11400000000000002</v>
      </c>
      <c r="V74" s="36">
        <v>0.27360000000000001</v>
      </c>
      <c r="W74" s="36">
        <v>0.11687125400000002</v>
      </c>
      <c r="X74" s="36">
        <v>0.27877690999999999</v>
      </c>
      <c r="Y74" s="36">
        <v>0.39564816400000002</v>
      </c>
      <c r="Z74" s="36">
        <v>0</v>
      </c>
      <c r="AA74" s="36">
        <v>0</v>
      </c>
      <c r="AB74" s="36">
        <v>0</v>
      </c>
      <c r="AC74" s="36">
        <v>0</v>
      </c>
      <c r="AD74" s="36">
        <v>0</v>
      </c>
      <c r="AE74" s="36">
        <v>0</v>
      </c>
      <c r="AF74" s="36">
        <v>0</v>
      </c>
      <c r="AG74" s="36">
        <v>1.1221247770193983E-2</v>
      </c>
      <c r="AH74" s="36">
        <v>1.9089019195272526E-2</v>
      </c>
      <c r="AI74" s="36">
        <v>6.1136453368643082E-2</v>
      </c>
      <c r="AJ74" s="36">
        <v>0</v>
      </c>
      <c r="AK74" s="36">
        <v>0</v>
      </c>
      <c r="AL74" s="36">
        <v>0</v>
      </c>
      <c r="AM74" s="36">
        <v>1.1221247770193983E-2</v>
      </c>
      <c r="AN74" s="36">
        <v>1.9089019195272526E-2</v>
      </c>
      <c r="AO74" s="36">
        <v>6.1136453368643082E-2</v>
      </c>
      <c r="AP74" s="36">
        <v>0.53189103100000001</v>
      </c>
      <c r="AQ74" s="36">
        <v>0.28640286300000001</v>
      </c>
      <c r="AR74" s="36">
        <v>0.81829389399999997</v>
      </c>
      <c r="AS74" s="36">
        <v>0</v>
      </c>
      <c r="AT74" s="36">
        <v>0</v>
      </c>
      <c r="AU74" s="36">
        <v>0</v>
      </c>
      <c r="AV74" s="36">
        <v>0</v>
      </c>
      <c r="AW74" s="36">
        <v>0</v>
      </c>
      <c r="AX74" s="36">
        <v>0</v>
      </c>
      <c r="AY74" s="36">
        <v>0</v>
      </c>
      <c r="AZ74" s="36">
        <v>0</v>
      </c>
      <c r="BA74" s="36">
        <v>0</v>
      </c>
      <c r="BB74" s="36">
        <v>1.628980388</v>
      </c>
      <c r="BC74" s="36">
        <v>89.298304457</v>
      </c>
      <c r="BD74" s="36">
        <v>191.21191925400001</v>
      </c>
      <c r="BE74" s="36">
        <v>9.5897588571428577E-2</v>
      </c>
      <c r="BF74" s="36">
        <v>0.19179517857142858</v>
      </c>
      <c r="BG74" s="36">
        <v>1.094367302</v>
      </c>
      <c r="BH74" s="36">
        <v>7.0378219360000003</v>
      </c>
      <c r="BI74" s="36">
        <v>0</v>
      </c>
      <c r="BJ74" s="36">
        <v>0</v>
      </c>
      <c r="BK74" s="36">
        <v>0</v>
      </c>
      <c r="BL74" s="36">
        <v>0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>
        <v>4.8600152589999999</v>
      </c>
      <c r="E75" s="36">
        <v>30</v>
      </c>
      <c r="F75" s="36">
        <v>0</v>
      </c>
      <c r="G75" s="36">
        <v>0</v>
      </c>
      <c r="H75" s="36">
        <v>30</v>
      </c>
      <c r="I75" s="36">
        <v>0</v>
      </c>
      <c r="J75" s="36">
        <v>0</v>
      </c>
      <c r="K75" s="36">
        <v>0</v>
      </c>
      <c r="L75" s="36">
        <v>0</v>
      </c>
      <c r="M75" s="36">
        <v>0</v>
      </c>
      <c r="N75" s="36">
        <v>0</v>
      </c>
      <c r="O75" s="36">
        <v>2.2155107000000004E-2</v>
      </c>
      <c r="P75" s="36">
        <v>3.8200314999999999E-2</v>
      </c>
      <c r="Q75" s="36">
        <v>2.0661005000000003E-2</v>
      </c>
      <c r="R75" s="36">
        <v>1.494102E-3</v>
      </c>
      <c r="S75" s="36">
        <v>3.6251485999999999E-2</v>
      </c>
      <c r="T75" s="36">
        <v>1.948829E-3</v>
      </c>
      <c r="U75" s="36">
        <v>0</v>
      </c>
      <c r="V75" s="36">
        <v>0</v>
      </c>
      <c r="W75" s="36">
        <v>2.2155107000000004E-2</v>
      </c>
      <c r="X75" s="36">
        <v>3.8200314999999999E-2</v>
      </c>
      <c r="Y75" s="36">
        <v>6.0355422000000006E-2</v>
      </c>
      <c r="Z75" s="36">
        <v>0</v>
      </c>
      <c r="AA75" s="36">
        <v>0</v>
      </c>
      <c r="AB75" s="36">
        <v>0</v>
      </c>
      <c r="AC75" s="36">
        <v>0</v>
      </c>
      <c r="AD75" s="36">
        <v>0</v>
      </c>
      <c r="AE75" s="36">
        <v>0</v>
      </c>
      <c r="AF75" s="36">
        <v>0</v>
      </c>
      <c r="AG75" s="36">
        <v>0</v>
      </c>
      <c r="AH75" s="36">
        <v>0</v>
      </c>
      <c r="AI75" s="36">
        <v>0</v>
      </c>
      <c r="AJ75" s="36">
        <v>0</v>
      </c>
      <c r="AK75" s="36">
        <v>0</v>
      </c>
      <c r="AL75" s="36">
        <v>0</v>
      </c>
      <c r="AM75" s="36">
        <v>0</v>
      </c>
      <c r="AN75" s="36">
        <v>0</v>
      </c>
      <c r="AO75" s="36">
        <v>0</v>
      </c>
      <c r="AP75" s="36">
        <v>5.0994270000000001E-2</v>
      </c>
      <c r="AQ75" s="36">
        <v>2.7458453000000001E-2</v>
      </c>
      <c r="AR75" s="36">
        <v>7.8452723000000002E-2</v>
      </c>
      <c r="AS75" s="36">
        <v>0</v>
      </c>
      <c r="AT75" s="36">
        <v>0</v>
      </c>
      <c r="AU75" s="36">
        <v>0</v>
      </c>
      <c r="AV75" s="36">
        <v>0</v>
      </c>
      <c r="AW75" s="36">
        <v>0</v>
      </c>
      <c r="AX75" s="36">
        <v>0</v>
      </c>
      <c r="AY75" s="36">
        <v>0</v>
      </c>
      <c r="AZ75" s="36">
        <v>0</v>
      </c>
      <c r="BA75" s="36">
        <v>0</v>
      </c>
      <c r="BB75" s="36">
        <v>1.196006833</v>
      </c>
      <c r="BC75" s="36">
        <v>93.968445165999995</v>
      </c>
      <c r="BD75" s="36">
        <v>239.11585773900001</v>
      </c>
      <c r="BE75" s="36">
        <v>7.0408564285714292E-2</v>
      </c>
      <c r="BF75" s="36">
        <v>0.14081713000000001</v>
      </c>
      <c r="BG75" s="36">
        <v>3.02250621</v>
      </c>
      <c r="BH75" s="36">
        <v>18.011564612000001</v>
      </c>
      <c r="BI75" s="36">
        <v>0</v>
      </c>
      <c r="BJ75" s="36">
        <v>0</v>
      </c>
      <c r="BK75" s="36">
        <v>0</v>
      </c>
      <c r="BL75" s="36">
        <v>0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>
        <v>4.2399641810000004</v>
      </c>
      <c r="E76" s="36">
        <v>113</v>
      </c>
      <c r="F76" s="36">
        <v>0</v>
      </c>
      <c r="G76" s="36">
        <v>0</v>
      </c>
      <c r="H76" s="36">
        <v>113</v>
      </c>
      <c r="I76" s="36">
        <v>0</v>
      </c>
      <c r="J76" s="36">
        <v>0</v>
      </c>
      <c r="K76" s="36">
        <v>0</v>
      </c>
      <c r="L76" s="36">
        <v>0</v>
      </c>
      <c r="M76" s="36">
        <v>0</v>
      </c>
      <c r="N76" s="36">
        <v>0</v>
      </c>
      <c r="O76" s="36">
        <v>0</v>
      </c>
      <c r="P76" s="36">
        <v>0</v>
      </c>
      <c r="Q76" s="36">
        <v>0</v>
      </c>
      <c r="R76" s="36">
        <v>0</v>
      </c>
      <c r="S76" s="36">
        <v>0</v>
      </c>
      <c r="T76" s="36">
        <v>0</v>
      </c>
      <c r="U76" s="36">
        <v>0</v>
      </c>
      <c r="V76" s="36">
        <v>0</v>
      </c>
      <c r="W76" s="36">
        <v>0</v>
      </c>
      <c r="X76" s="36">
        <v>0</v>
      </c>
      <c r="Y76" s="36">
        <v>0</v>
      </c>
      <c r="Z76" s="36">
        <v>0</v>
      </c>
      <c r="AA76" s="36">
        <v>0</v>
      </c>
      <c r="AB76" s="36">
        <v>0</v>
      </c>
      <c r="AC76" s="36">
        <v>0</v>
      </c>
      <c r="AD76" s="36">
        <v>0</v>
      </c>
      <c r="AE76" s="36">
        <v>0</v>
      </c>
      <c r="AF76" s="36">
        <v>0</v>
      </c>
      <c r="AG76" s="36">
        <v>0</v>
      </c>
      <c r="AH76" s="36">
        <v>0</v>
      </c>
      <c r="AI76" s="36">
        <v>0</v>
      </c>
      <c r="AJ76" s="36">
        <v>0</v>
      </c>
      <c r="AK76" s="36">
        <v>0</v>
      </c>
      <c r="AL76" s="36">
        <v>0</v>
      </c>
      <c r="AM76" s="36">
        <v>0</v>
      </c>
      <c r="AN76" s="36">
        <v>0</v>
      </c>
      <c r="AO76" s="36">
        <v>0</v>
      </c>
      <c r="AP76" s="36">
        <v>0</v>
      </c>
      <c r="AQ76" s="36">
        <v>0</v>
      </c>
      <c r="AR76" s="36">
        <v>0</v>
      </c>
      <c r="AS76" s="36">
        <v>0</v>
      </c>
      <c r="AT76" s="36">
        <v>0</v>
      </c>
      <c r="AU76" s="36">
        <v>0</v>
      </c>
      <c r="AV76" s="36">
        <v>0</v>
      </c>
      <c r="AW76" s="36">
        <v>0</v>
      </c>
      <c r="AX76" s="36">
        <v>0</v>
      </c>
      <c r="AY76" s="36">
        <v>0</v>
      </c>
      <c r="AZ76" s="36">
        <v>0</v>
      </c>
      <c r="BA76" s="36">
        <v>0</v>
      </c>
      <c r="BB76" s="36">
        <v>0</v>
      </c>
      <c r="BC76" s="36">
        <v>0</v>
      </c>
      <c r="BD76" s="36">
        <v>0</v>
      </c>
      <c r="BE76" s="36">
        <v>0</v>
      </c>
      <c r="BF76" s="36">
        <v>0</v>
      </c>
      <c r="BG76" s="36">
        <v>0</v>
      </c>
      <c r="BH76" s="36">
        <v>0</v>
      </c>
      <c r="BI76" s="36">
        <v>0</v>
      </c>
      <c r="BJ76" s="36">
        <v>0</v>
      </c>
      <c r="BK76" s="36">
        <v>0</v>
      </c>
      <c r="BL76" s="36">
        <v>0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>
        <v>4.4483718479999999</v>
      </c>
      <c r="E77" s="36">
        <v>64</v>
      </c>
      <c r="F77" s="36">
        <v>0</v>
      </c>
      <c r="G77" s="36">
        <v>0</v>
      </c>
      <c r="H77" s="36">
        <v>64</v>
      </c>
      <c r="I77" s="36">
        <v>0</v>
      </c>
      <c r="J77" s="36">
        <v>0</v>
      </c>
      <c r="K77" s="36">
        <v>0</v>
      </c>
      <c r="L77" s="36">
        <v>0</v>
      </c>
      <c r="M77" s="36">
        <v>0</v>
      </c>
      <c r="N77" s="36">
        <v>0</v>
      </c>
      <c r="O77" s="36">
        <v>0</v>
      </c>
      <c r="P77" s="36">
        <v>0</v>
      </c>
      <c r="Q77" s="36">
        <v>0</v>
      </c>
      <c r="R77" s="36">
        <v>0</v>
      </c>
      <c r="S77" s="36">
        <v>0</v>
      </c>
      <c r="T77" s="36">
        <v>0</v>
      </c>
      <c r="U77" s="36">
        <v>0</v>
      </c>
      <c r="V77" s="36">
        <v>0</v>
      </c>
      <c r="W77" s="36">
        <v>0</v>
      </c>
      <c r="X77" s="36">
        <v>0</v>
      </c>
      <c r="Y77" s="36">
        <v>0</v>
      </c>
      <c r="Z77" s="36">
        <v>0</v>
      </c>
      <c r="AA77" s="36">
        <v>0</v>
      </c>
      <c r="AB77" s="36">
        <v>0</v>
      </c>
      <c r="AC77" s="36">
        <v>0</v>
      </c>
      <c r="AD77" s="36">
        <v>0</v>
      </c>
      <c r="AE77" s="36">
        <v>0</v>
      </c>
      <c r="AF77" s="36">
        <v>0</v>
      </c>
      <c r="AG77" s="36">
        <v>0</v>
      </c>
      <c r="AH77" s="36">
        <v>0</v>
      </c>
      <c r="AI77" s="36">
        <v>0</v>
      </c>
      <c r="AJ77" s="36">
        <v>0</v>
      </c>
      <c r="AK77" s="36">
        <v>0</v>
      </c>
      <c r="AL77" s="36">
        <v>0</v>
      </c>
      <c r="AM77" s="36">
        <v>0</v>
      </c>
      <c r="AN77" s="36">
        <v>0</v>
      </c>
      <c r="AO77" s="36">
        <v>0</v>
      </c>
      <c r="AP77" s="36">
        <v>0</v>
      </c>
      <c r="AQ77" s="36">
        <v>0</v>
      </c>
      <c r="AR77" s="36">
        <v>0</v>
      </c>
      <c r="AS77" s="36">
        <v>0</v>
      </c>
      <c r="AT77" s="36">
        <v>0</v>
      </c>
      <c r="AU77" s="36">
        <v>0</v>
      </c>
      <c r="AV77" s="36">
        <v>0</v>
      </c>
      <c r="AW77" s="36">
        <v>0</v>
      </c>
      <c r="AX77" s="36">
        <v>0</v>
      </c>
      <c r="AY77" s="36">
        <v>0</v>
      </c>
      <c r="AZ77" s="36">
        <v>0</v>
      </c>
      <c r="BA77" s="36">
        <v>0</v>
      </c>
      <c r="BB77" s="36">
        <v>0</v>
      </c>
      <c r="BC77" s="36">
        <v>0</v>
      </c>
      <c r="BD77" s="36">
        <v>0</v>
      </c>
      <c r="BE77" s="36">
        <v>0</v>
      </c>
      <c r="BF77" s="36">
        <v>0</v>
      </c>
      <c r="BG77" s="36">
        <v>0</v>
      </c>
      <c r="BH77" s="36">
        <v>0</v>
      </c>
      <c r="BI77" s="36">
        <v>0</v>
      </c>
      <c r="BJ77" s="36">
        <v>0</v>
      </c>
      <c r="BK77" s="36">
        <v>0</v>
      </c>
      <c r="BL77" s="36">
        <v>0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>
        <v>4.609864526</v>
      </c>
      <c r="E78" s="36">
        <v>11</v>
      </c>
      <c r="F78" s="36">
        <v>0</v>
      </c>
      <c r="G78" s="36">
        <v>0</v>
      </c>
      <c r="H78" s="36">
        <v>11</v>
      </c>
      <c r="I78" s="36">
        <v>0</v>
      </c>
      <c r="J78" s="36">
        <v>0</v>
      </c>
      <c r="K78" s="36">
        <v>0</v>
      </c>
      <c r="L78" s="36">
        <v>0</v>
      </c>
      <c r="M78" s="36">
        <v>0</v>
      </c>
      <c r="N78" s="36">
        <v>0</v>
      </c>
      <c r="O78" s="36">
        <v>0</v>
      </c>
      <c r="P78" s="36">
        <v>0</v>
      </c>
      <c r="Q78" s="36">
        <v>0</v>
      </c>
      <c r="R78" s="36">
        <v>0</v>
      </c>
      <c r="S78" s="36">
        <v>0</v>
      </c>
      <c r="T78" s="36">
        <v>0</v>
      </c>
      <c r="U78" s="36">
        <v>0</v>
      </c>
      <c r="V78" s="36">
        <v>0</v>
      </c>
      <c r="W78" s="36">
        <v>0</v>
      </c>
      <c r="X78" s="36">
        <v>0</v>
      </c>
      <c r="Y78" s="36">
        <v>0</v>
      </c>
      <c r="Z78" s="36">
        <v>0</v>
      </c>
      <c r="AA78" s="36">
        <v>0</v>
      </c>
      <c r="AB78" s="36">
        <v>0</v>
      </c>
      <c r="AC78" s="36">
        <v>0</v>
      </c>
      <c r="AD78" s="36">
        <v>0</v>
      </c>
      <c r="AE78" s="36">
        <v>0</v>
      </c>
      <c r="AF78" s="36">
        <v>0</v>
      </c>
      <c r="AG78" s="36">
        <v>0</v>
      </c>
      <c r="AH78" s="36">
        <v>0</v>
      </c>
      <c r="AI78" s="36">
        <v>0</v>
      </c>
      <c r="AJ78" s="36">
        <v>0</v>
      </c>
      <c r="AK78" s="36">
        <v>0</v>
      </c>
      <c r="AL78" s="36">
        <v>0</v>
      </c>
      <c r="AM78" s="36">
        <v>0</v>
      </c>
      <c r="AN78" s="36">
        <v>0</v>
      </c>
      <c r="AO78" s="36">
        <v>0</v>
      </c>
      <c r="AP78" s="36">
        <v>0</v>
      </c>
      <c r="AQ78" s="36">
        <v>0</v>
      </c>
      <c r="AR78" s="36">
        <v>0</v>
      </c>
      <c r="AS78" s="36">
        <v>0</v>
      </c>
      <c r="AT78" s="36">
        <v>0</v>
      </c>
      <c r="AU78" s="36">
        <v>0</v>
      </c>
      <c r="AV78" s="36">
        <v>0</v>
      </c>
      <c r="AW78" s="36">
        <v>0</v>
      </c>
      <c r="AX78" s="36">
        <v>0</v>
      </c>
      <c r="AY78" s="36">
        <v>0</v>
      </c>
      <c r="AZ78" s="36">
        <v>0</v>
      </c>
      <c r="BA78" s="36">
        <v>0</v>
      </c>
      <c r="BB78" s="36">
        <v>0.13113697299999999</v>
      </c>
      <c r="BC78" s="36">
        <v>5.6987815060000004</v>
      </c>
      <c r="BD78" s="36">
        <v>14.113432961999999</v>
      </c>
      <c r="BE78" s="36">
        <v>7.7199942857142864E-3</v>
      </c>
      <c r="BF78" s="36">
        <v>1.5439988571428573E-2</v>
      </c>
      <c r="BG78" s="36">
        <v>0.22077327699999999</v>
      </c>
      <c r="BH78" s="36">
        <v>2.913661839</v>
      </c>
      <c r="BI78" s="36">
        <v>0</v>
      </c>
      <c r="BJ78" s="36">
        <v>0</v>
      </c>
      <c r="BK78" s="36">
        <v>0</v>
      </c>
      <c r="BL78" s="36">
        <v>0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>
        <v>4.5983488330000002</v>
      </c>
      <c r="E79" s="36">
        <v>14</v>
      </c>
      <c r="F79" s="36">
        <v>0</v>
      </c>
      <c r="G79" s="36">
        <v>0</v>
      </c>
      <c r="H79" s="36">
        <v>14</v>
      </c>
      <c r="I79" s="36">
        <v>0</v>
      </c>
      <c r="J79" s="36">
        <v>0</v>
      </c>
      <c r="K79" s="36">
        <v>0</v>
      </c>
      <c r="L79" s="36">
        <v>0</v>
      </c>
      <c r="M79" s="36">
        <v>0</v>
      </c>
      <c r="N79" s="36">
        <v>0</v>
      </c>
      <c r="O79" s="36">
        <v>0</v>
      </c>
      <c r="P79" s="36">
        <v>0</v>
      </c>
      <c r="Q79" s="36">
        <v>0</v>
      </c>
      <c r="R79" s="36">
        <v>0</v>
      </c>
      <c r="S79" s="36">
        <v>0</v>
      </c>
      <c r="T79" s="36">
        <v>0</v>
      </c>
      <c r="U79" s="36">
        <v>0</v>
      </c>
      <c r="V79" s="36">
        <v>0</v>
      </c>
      <c r="W79" s="36">
        <v>0</v>
      </c>
      <c r="X79" s="36">
        <v>0</v>
      </c>
      <c r="Y79" s="36">
        <v>0</v>
      </c>
      <c r="Z79" s="36">
        <v>0</v>
      </c>
      <c r="AA79" s="36">
        <v>0</v>
      </c>
      <c r="AB79" s="36">
        <v>0</v>
      </c>
      <c r="AC79" s="36">
        <v>0</v>
      </c>
      <c r="AD79" s="36">
        <v>0</v>
      </c>
      <c r="AE79" s="36">
        <v>0</v>
      </c>
      <c r="AF79" s="36">
        <v>0</v>
      </c>
      <c r="AG79" s="36">
        <v>0</v>
      </c>
      <c r="AH79" s="36">
        <v>0</v>
      </c>
      <c r="AI79" s="36">
        <v>0</v>
      </c>
      <c r="AJ79" s="36">
        <v>0</v>
      </c>
      <c r="AK79" s="36">
        <v>0</v>
      </c>
      <c r="AL79" s="36">
        <v>0</v>
      </c>
      <c r="AM79" s="36">
        <v>0</v>
      </c>
      <c r="AN79" s="36">
        <v>0</v>
      </c>
      <c r="AO79" s="36">
        <v>0</v>
      </c>
      <c r="AP79" s="36">
        <v>0</v>
      </c>
      <c r="AQ79" s="36">
        <v>0</v>
      </c>
      <c r="AR79" s="36">
        <v>0</v>
      </c>
      <c r="AS79" s="36">
        <v>0</v>
      </c>
      <c r="AT79" s="36">
        <v>0</v>
      </c>
      <c r="AU79" s="36">
        <v>0</v>
      </c>
      <c r="AV79" s="36">
        <v>0</v>
      </c>
      <c r="AW79" s="36">
        <v>0</v>
      </c>
      <c r="AX79" s="36">
        <v>0</v>
      </c>
      <c r="AY79" s="36">
        <v>0</v>
      </c>
      <c r="AZ79" s="36">
        <v>0</v>
      </c>
      <c r="BA79" s="36">
        <v>0</v>
      </c>
      <c r="BB79" s="36">
        <v>0</v>
      </c>
      <c r="BC79" s="36">
        <v>0</v>
      </c>
      <c r="BD79" s="36">
        <v>0</v>
      </c>
      <c r="BE79" s="36">
        <v>0</v>
      </c>
      <c r="BF79" s="36">
        <v>0</v>
      </c>
      <c r="BG79" s="36">
        <v>9.7241411999999999E-2</v>
      </c>
      <c r="BH79" s="36">
        <v>8.0627855999999998E-2</v>
      </c>
      <c r="BI79" s="36">
        <v>0</v>
      </c>
      <c r="BJ79" s="36">
        <v>0</v>
      </c>
      <c r="BK79" s="36">
        <v>0</v>
      </c>
      <c r="BL79" s="36">
        <v>0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>
        <v>4.8350459370000003</v>
      </c>
      <c r="E80" s="36">
        <v>11</v>
      </c>
      <c r="F80" s="36">
        <v>0</v>
      </c>
      <c r="G80" s="36">
        <v>1</v>
      </c>
      <c r="H80" s="36">
        <v>10</v>
      </c>
      <c r="I80" s="36">
        <v>0</v>
      </c>
      <c r="J80" s="36">
        <v>0</v>
      </c>
      <c r="K80" s="36">
        <v>0</v>
      </c>
      <c r="L80" s="36">
        <v>0</v>
      </c>
      <c r="M80" s="36">
        <v>0</v>
      </c>
      <c r="N80" s="36">
        <v>0</v>
      </c>
      <c r="O80" s="36">
        <v>1.8273770000000003E-3</v>
      </c>
      <c r="P80" s="36">
        <v>2.9910760000000001E-3</v>
      </c>
      <c r="Q80" s="36">
        <v>1.6393940000000002E-3</v>
      </c>
      <c r="R80" s="36">
        <v>1.8798299999999999E-4</v>
      </c>
      <c r="S80" s="36">
        <v>2.74588E-3</v>
      </c>
      <c r="T80" s="36">
        <v>2.4519599999999999E-4</v>
      </c>
      <c r="U80" s="36">
        <v>1.4999999999999999E-2</v>
      </c>
      <c r="V80" s="36">
        <v>3.5999999999999997E-2</v>
      </c>
      <c r="W80" s="36">
        <v>1.6827377000000001E-2</v>
      </c>
      <c r="X80" s="36">
        <v>3.8991076E-2</v>
      </c>
      <c r="Y80" s="36">
        <v>5.5818453000000004E-2</v>
      </c>
      <c r="Z80" s="36">
        <v>0</v>
      </c>
      <c r="AA80" s="36">
        <v>0</v>
      </c>
      <c r="AB80" s="36">
        <v>0</v>
      </c>
      <c r="AC80" s="36">
        <v>0</v>
      </c>
      <c r="AD80" s="36">
        <v>0</v>
      </c>
      <c r="AE80" s="36">
        <v>0</v>
      </c>
      <c r="AF80" s="36">
        <v>0</v>
      </c>
      <c r="AG80" s="36">
        <v>1.7443320059611677E-3</v>
      </c>
      <c r="AH80" s="36">
        <v>2.9673693894511819E-3</v>
      </c>
      <c r="AI80" s="36">
        <v>9.5036019635125688E-3</v>
      </c>
      <c r="AJ80" s="36">
        <v>0</v>
      </c>
      <c r="AK80" s="36">
        <v>0</v>
      </c>
      <c r="AL80" s="36">
        <v>0</v>
      </c>
      <c r="AM80" s="36">
        <v>1.7443320059611677E-3</v>
      </c>
      <c r="AN80" s="36">
        <v>2.9673693894511819E-3</v>
      </c>
      <c r="AO80" s="36">
        <v>9.5036019635125688E-3</v>
      </c>
      <c r="AP80" s="36">
        <v>6.190582E-2</v>
      </c>
      <c r="AQ80" s="36">
        <v>3.3333902999999998E-2</v>
      </c>
      <c r="AR80" s="36">
        <v>9.5239722999999998E-2</v>
      </c>
      <c r="AS80" s="36">
        <v>0</v>
      </c>
      <c r="AT80" s="36">
        <v>0</v>
      </c>
      <c r="AU80" s="36">
        <v>0</v>
      </c>
      <c r="AV80" s="36">
        <v>0</v>
      </c>
      <c r="AW80" s="36">
        <v>0</v>
      </c>
      <c r="AX80" s="36">
        <v>0</v>
      </c>
      <c r="AY80" s="36">
        <v>0</v>
      </c>
      <c r="AZ80" s="36">
        <v>0</v>
      </c>
      <c r="BA80" s="36">
        <v>0</v>
      </c>
      <c r="BB80" s="36">
        <v>0.22804691799999999</v>
      </c>
      <c r="BC80" s="36">
        <v>6.2442020539999996</v>
      </c>
      <c r="BD80" s="36">
        <v>15.693346955000001</v>
      </c>
      <c r="BE80" s="36">
        <v>1.3425052857142857E-2</v>
      </c>
      <c r="BF80" s="36">
        <v>2.6850107142857148E-2</v>
      </c>
      <c r="BG80" s="36">
        <v>0.57966174599999998</v>
      </c>
      <c r="BH80" s="36">
        <v>4.1680708910000002</v>
      </c>
      <c r="BI80" s="36">
        <v>0</v>
      </c>
      <c r="BJ80" s="36">
        <v>0</v>
      </c>
      <c r="BK80" s="36">
        <v>0</v>
      </c>
      <c r="BL80" s="36">
        <v>0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>
        <v>4.6488816650000002</v>
      </c>
      <c r="E81" s="36">
        <v>11</v>
      </c>
      <c r="F81" s="36">
        <v>0</v>
      </c>
      <c r="G81" s="36">
        <v>0</v>
      </c>
      <c r="H81" s="36">
        <v>11</v>
      </c>
      <c r="I81" s="36">
        <v>0</v>
      </c>
      <c r="J81" s="36">
        <v>0</v>
      </c>
      <c r="K81" s="36">
        <v>0</v>
      </c>
      <c r="L81" s="36">
        <v>0</v>
      </c>
      <c r="M81" s="36">
        <v>0</v>
      </c>
      <c r="N81" s="36">
        <v>0</v>
      </c>
      <c r="O81" s="36">
        <v>0</v>
      </c>
      <c r="P81" s="36">
        <v>0</v>
      </c>
      <c r="Q81" s="36">
        <v>0</v>
      </c>
      <c r="R81" s="36">
        <v>0</v>
      </c>
      <c r="S81" s="36">
        <v>0</v>
      </c>
      <c r="T81" s="36">
        <v>0</v>
      </c>
      <c r="U81" s="36">
        <v>0</v>
      </c>
      <c r="V81" s="36">
        <v>0</v>
      </c>
      <c r="W81" s="36">
        <v>0</v>
      </c>
      <c r="X81" s="36">
        <v>0</v>
      </c>
      <c r="Y81" s="36">
        <v>0</v>
      </c>
      <c r="Z81" s="36">
        <v>0</v>
      </c>
      <c r="AA81" s="36">
        <v>0</v>
      </c>
      <c r="AB81" s="36">
        <v>0</v>
      </c>
      <c r="AC81" s="36">
        <v>0</v>
      </c>
      <c r="AD81" s="36">
        <v>0</v>
      </c>
      <c r="AE81" s="36">
        <v>0</v>
      </c>
      <c r="AF81" s="36">
        <v>0</v>
      </c>
      <c r="AG81" s="36">
        <v>0</v>
      </c>
      <c r="AH81" s="36">
        <v>0</v>
      </c>
      <c r="AI81" s="36">
        <v>0</v>
      </c>
      <c r="AJ81" s="36">
        <v>0</v>
      </c>
      <c r="AK81" s="36">
        <v>0</v>
      </c>
      <c r="AL81" s="36">
        <v>0</v>
      </c>
      <c r="AM81" s="36">
        <v>0</v>
      </c>
      <c r="AN81" s="36">
        <v>0</v>
      </c>
      <c r="AO81" s="36">
        <v>0</v>
      </c>
      <c r="AP81" s="36">
        <v>0</v>
      </c>
      <c r="AQ81" s="36">
        <v>0</v>
      </c>
      <c r="AR81" s="36">
        <v>0</v>
      </c>
      <c r="AS81" s="36">
        <v>0</v>
      </c>
      <c r="AT81" s="36">
        <v>0</v>
      </c>
      <c r="AU81" s="36">
        <v>0</v>
      </c>
      <c r="AV81" s="36">
        <v>0</v>
      </c>
      <c r="AW81" s="36">
        <v>0</v>
      </c>
      <c r="AX81" s="36">
        <v>0</v>
      </c>
      <c r="AY81" s="36">
        <v>0</v>
      </c>
      <c r="AZ81" s="36">
        <v>0</v>
      </c>
      <c r="BA81" s="36">
        <v>0</v>
      </c>
      <c r="BB81" s="36">
        <v>0</v>
      </c>
      <c r="BC81" s="36">
        <v>0</v>
      </c>
      <c r="BD81" s="36">
        <v>0</v>
      </c>
      <c r="BE81" s="36">
        <v>0</v>
      </c>
      <c r="BF81" s="36">
        <v>0</v>
      </c>
      <c r="BG81" s="36">
        <v>0.48208852699999999</v>
      </c>
      <c r="BH81" s="36">
        <v>2.2455135959999999</v>
      </c>
      <c r="BI81" s="36">
        <v>0</v>
      </c>
      <c r="BJ81" s="36">
        <v>0</v>
      </c>
      <c r="BK81" s="36">
        <v>0</v>
      </c>
      <c r="BL81" s="36">
        <v>0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>
        <v>4.9289260309999996</v>
      </c>
      <c r="E82" s="36">
        <v>36</v>
      </c>
      <c r="F82" s="36">
        <v>0</v>
      </c>
      <c r="G82" s="36">
        <v>1</v>
      </c>
      <c r="H82" s="36">
        <v>35</v>
      </c>
      <c r="I82" s="36">
        <v>0</v>
      </c>
      <c r="J82" s="36">
        <v>0</v>
      </c>
      <c r="K82" s="36">
        <v>0</v>
      </c>
      <c r="L82" s="36">
        <v>0</v>
      </c>
      <c r="M82" s="36">
        <v>0</v>
      </c>
      <c r="N82" s="36">
        <v>0</v>
      </c>
      <c r="O82" s="36">
        <v>6.5332019999999992E-3</v>
      </c>
      <c r="P82" s="36">
        <v>1.1421624E-2</v>
      </c>
      <c r="Q82" s="36">
        <v>6.1879739999999989E-3</v>
      </c>
      <c r="R82" s="36">
        <v>3.45228E-4</v>
      </c>
      <c r="S82" s="36">
        <v>1.0971326999999999E-2</v>
      </c>
      <c r="T82" s="36">
        <v>4.50297E-4</v>
      </c>
      <c r="U82" s="36">
        <v>1.4999999999999999E-2</v>
      </c>
      <c r="V82" s="36">
        <v>3.5999999999999997E-2</v>
      </c>
      <c r="W82" s="36">
        <v>2.1533201999999998E-2</v>
      </c>
      <c r="X82" s="36">
        <v>4.7421623999999996E-2</v>
      </c>
      <c r="Y82" s="36">
        <v>6.8954825999999997E-2</v>
      </c>
      <c r="Z82" s="36">
        <v>0</v>
      </c>
      <c r="AA82" s="36">
        <v>0</v>
      </c>
      <c r="AB82" s="36">
        <v>0</v>
      </c>
      <c r="AC82" s="36">
        <v>0</v>
      </c>
      <c r="AD82" s="36">
        <v>0</v>
      </c>
      <c r="AE82" s="36">
        <v>0</v>
      </c>
      <c r="AF82" s="36">
        <v>0</v>
      </c>
      <c r="AG82" s="36">
        <v>1.678153014435937E-3</v>
      </c>
      <c r="AH82" s="36">
        <v>2.8547890360519387E-3</v>
      </c>
      <c r="AI82" s="36">
        <v>9.1430405614095871E-3</v>
      </c>
      <c r="AJ82" s="36">
        <v>0</v>
      </c>
      <c r="AK82" s="36">
        <v>0</v>
      </c>
      <c r="AL82" s="36">
        <v>0</v>
      </c>
      <c r="AM82" s="36">
        <v>1.678153014435937E-3</v>
      </c>
      <c r="AN82" s="36">
        <v>2.8547890360519387E-3</v>
      </c>
      <c r="AO82" s="36">
        <v>9.1430405614095871E-3</v>
      </c>
      <c r="AP82" s="36">
        <v>6.7433420999999993E-2</v>
      </c>
      <c r="AQ82" s="36">
        <v>3.6310304000000002E-2</v>
      </c>
      <c r="AR82" s="36">
        <v>0.10374372499999999</v>
      </c>
      <c r="AS82" s="36">
        <v>0</v>
      </c>
      <c r="AT82" s="36">
        <v>0</v>
      </c>
      <c r="AU82" s="36">
        <v>0</v>
      </c>
      <c r="AV82" s="36">
        <v>0</v>
      </c>
      <c r="AW82" s="36">
        <v>0</v>
      </c>
      <c r="AX82" s="36">
        <v>0</v>
      </c>
      <c r="AY82" s="36">
        <v>0</v>
      </c>
      <c r="AZ82" s="36">
        <v>0</v>
      </c>
      <c r="BA82" s="36">
        <v>0</v>
      </c>
      <c r="BB82" s="36">
        <v>0.32728770600000001</v>
      </c>
      <c r="BC82" s="36">
        <v>20.793496241</v>
      </c>
      <c r="BD82" s="36">
        <v>50.956231729999999</v>
      </c>
      <c r="BE82" s="36">
        <v>1.9267328571428571E-2</v>
      </c>
      <c r="BF82" s="36">
        <v>3.8534658571428571E-2</v>
      </c>
      <c r="BG82" s="36">
        <v>1.2327163670000001</v>
      </c>
      <c r="BH82" s="36">
        <v>6.9596711039999999</v>
      </c>
      <c r="BI82" s="36">
        <v>0</v>
      </c>
      <c r="BJ82" s="36">
        <v>0</v>
      </c>
      <c r="BK82" s="36">
        <v>0</v>
      </c>
      <c r="BL82" s="36">
        <v>0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>
        <v>4.9739935180000003</v>
      </c>
      <c r="E83" s="36">
        <v>45</v>
      </c>
      <c r="F83" s="36">
        <v>0</v>
      </c>
      <c r="G83" s="36">
        <v>0</v>
      </c>
      <c r="H83" s="36">
        <v>45</v>
      </c>
      <c r="I83" s="36">
        <v>0</v>
      </c>
      <c r="J83" s="36">
        <v>0</v>
      </c>
      <c r="K83" s="36">
        <v>0</v>
      </c>
      <c r="L83" s="36">
        <v>0</v>
      </c>
      <c r="M83" s="36">
        <v>0</v>
      </c>
      <c r="N83" s="36">
        <v>0</v>
      </c>
      <c r="O83" s="36">
        <v>5.8454639999999999E-3</v>
      </c>
      <c r="P83" s="36">
        <v>1.0013188000000001E-2</v>
      </c>
      <c r="Q83" s="36">
        <v>5.3444160000000003E-3</v>
      </c>
      <c r="R83" s="36">
        <v>5.0104800000000003E-4</v>
      </c>
      <c r="S83" s="36">
        <v>9.359646000000001E-3</v>
      </c>
      <c r="T83" s="36">
        <v>6.5354200000000001E-4</v>
      </c>
      <c r="U83" s="36">
        <v>0</v>
      </c>
      <c r="V83" s="36">
        <v>0</v>
      </c>
      <c r="W83" s="36">
        <v>5.8454639999999999E-3</v>
      </c>
      <c r="X83" s="36">
        <v>1.0013188000000001E-2</v>
      </c>
      <c r="Y83" s="36">
        <v>1.5858652000000001E-2</v>
      </c>
      <c r="Z83" s="36">
        <v>0</v>
      </c>
      <c r="AA83" s="36">
        <v>0</v>
      </c>
      <c r="AB83" s="36">
        <v>0</v>
      </c>
      <c r="AC83" s="36">
        <v>0</v>
      </c>
      <c r="AD83" s="36">
        <v>0</v>
      </c>
      <c r="AE83" s="36">
        <v>0</v>
      </c>
      <c r="AF83" s="36">
        <v>0</v>
      </c>
      <c r="AG83" s="36">
        <v>0</v>
      </c>
      <c r="AH83" s="36">
        <v>0</v>
      </c>
      <c r="AI83" s="36">
        <v>0</v>
      </c>
      <c r="AJ83" s="36">
        <v>0</v>
      </c>
      <c r="AK83" s="36">
        <v>0</v>
      </c>
      <c r="AL83" s="36">
        <v>0</v>
      </c>
      <c r="AM83" s="36">
        <v>0</v>
      </c>
      <c r="AN83" s="36">
        <v>0</v>
      </c>
      <c r="AO83" s="36">
        <v>0</v>
      </c>
      <c r="AP83" s="36">
        <v>1.2589250999999999E-2</v>
      </c>
      <c r="AQ83" s="36">
        <v>6.7788270000000003E-3</v>
      </c>
      <c r="AR83" s="36">
        <v>1.9368078E-2</v>
      </c>
      <c r="AS83" s="36">
        <v>0</v>
      </c>
      <c r="AT83" s="36">
        <v>0</v>
      </c>
      <c r="AU83" s="36">
        <v>0</v>
      </c>
      <c r="AV83" s="36">
        <v>0</v>
      </c>
      <c r="AW83" s="36">
        <v>0</v>
      </c>
      <c r="AX83" s="36">
        <v>0</v>
      </c>
      <c r="AY83" s="36">
        <v>0</v>
      </c>
      <c r="AZ83" s="36">
        <v>0</v>
      </c>
      <c r="BA83" s="36">
        <v>0</v>
      </c>
      <c r="BB83" s="36">
        <v>0.33559391300000002</v>
      </c>
      <c r="BC83" s="36">
        <v>22.908169661999999</v>
      </c>
      <c r="BD83" s="36">
        <v>52.984087426000002</v>
      </c>
      <c r="BE83" s="36">
        <v>1.9756312857142858E-2</v>
      </c>
      <c r="BF83" s="36">
        <v>3.9512625714285717E-2</v>
      </c>
      <c r="BG83" s="36">
        <v>2.246701431</v>
      </c>
      <c r="BH83" s="36">
        <v>4.7108226540000002</v>
      </c>
      <c r="BI83" s="36">
        <v>0</v>
      </c>
      <c r="BJ83" s="36">
        <v>0</v>
      </c>
      <c r="BK83" s="36">
        <v>0</v>
      </c>
      <c r="BL83" s="36">
        <v>0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>
        <v>5.1533725370000001</v>
      </c>
      <c r="E84" s="36">
        <v>14</v>
      </c>
      <c r="F84" s="36">
        <v>0</v>
      </c>
      <c r="G84" s="36">
        <v>5</v>
      </c>
      <c r="H84" s="36">
        <v>9</v>
      </c>
      <c r="I84" s="36">
        <v>1.6646513854296001E-4</v>
      </c>
      <c r="J84" s="36">
        <v>0.10355320494450121</v>
      </c>
      <c r="K84" s="36">
        <v>1.6646513854296001E-4</v>
      </c>
      <c r="L84" s="36">
        <v>0</v>
      </c>
      <c r="M84" s="36">
        <v>5.884467008304551E-2</v>
      </c>
      <c r="N84" s="36">
        <v>4.4874999999998652E-2</v>
      </c>
      <c r="O84" s="36">
        <v>2.0940324E-2</v>
      </c>
      <c r="P84" s="36">
        <v>3.4026087999999996E-2</v>
      </c>
      <c r="Q84" s="36">
        <v>1.9807108E-2</v>
      </c>
      <c r="R84" s="36">
        <v>1.1332159999999998E-3</v>
      </c>
      <c r="S84" s="36">
        <v>3.2547978999999998E-2</v>
      </c>
      <c r="T84" s="36">
        <v>1.478109E-3</v>
      </c>
      <c r="U84" s="36">
        <v>0.20459999999999998</v>
      </c>
      <c r="V84" s="36">
        <v>0.48359999999999997</v>
      </c>
      <c r="W84" s="36">
        <v>0.22570678913854295</v>
      </c>
      <c r="X84" s="36">
        <v>0.62117929294450125</v>
      </c>
      <c r="Y84" s="36">
        <v>0.84688608208304417</v>
      </c>
      <c r="Z84" s="36">
        <v>1.7279448319968766E-4</v>
      </c>
      <c r="AA84" s="36">
        <v>3.6978019404733148E-5</v>
      </c>
      <c r="AB84" s="36">
        <v>3.6977999999999997E-5</v>
      </c>
      <c r="AC84" s="36">
        <v>1.0893248669531233E-6</v>
      </c>
      <c r="AD84" s="36">
        <v>5.8483882067244413E-4</v>
      </c>
      <c r="AE84" s="36">
        <v>5.2635493860519978E-3</v>
      </c>
      <c r="AF84" s="36">
        <v>5.8483882067244418E-3</v>
      </c>
      <c r="AG84" s="36">
        <v>2.0202363172029933E-2</v>
      </c>
      <c r="AH84" s="36">
        <v>3.4367238499545177E-2</v>
      </c>
      <c r="AI84" s="36">
        <v>0.11006804762692173</v>
      </c>
      <c r="AJ84" s="36">
        <v>2.1197731573363313E-6</v>
      </c>
      <c r="AK84" s="36">
        <v>2.5616239267867733E-6</v>
      </c>
      <c r="AL84" s="36">
        <v>6.4068299040132453E-6</v>
      </c>
      <c r="AM84" s="36">
        <v>2.020557227005422E-2</v>
      </c>
      <c r="AN84" s="36">
        <v>3.4954638944144405E-2</v>
      </c>
      <c r="AO84" s="36">
        <v>0.11533800384287773</v>
      </c>
      <c r="AP84" s="36">
        <v>2.4972621629999998</v>
      </c>
      <c r="AQ84" s="36">
        <v>1.344679626</v>
      </c>
      <c r="AR84" s="36">
        <v>3.8419417889999998</v>
      </c>
      <c r="AS84" s="36">
        <v>0.18025838999999999</v>
      </c>
      <c r="AT84" s="36">
        <v>2.4464364280000002</v>
      </c>
      <c r="AU84" s="36">
        <v>5.1306251290000002</v>
      </c>
      <c r="AV84" s="36">
        <v>5.034210334</v>
      </c>
      <c r="AW84" s="36">
        <v>10.557660827999999</v>
      </c>
      <c r="AX84" s="36">
        <v>4.5641301719999996</v>
      </c>
      <c r="AY84" s="36">
        <v>9.5718166569999994</v>
      </c>
      <c r="AZ84" s="36">
        <v>5.6758600000000005E-3</v>
      </c>
      <c r="BA84" s="36">
        <v>1.1351721428571429E-2</v>
      </c>
      <c r="BB84" s="36">
        <v>0.50947817200000001</v>
      </c>
      <c r="BC84" s="36">
        <v>27.305838196</v>
      </c>
      <c r="BD84" s="36">
        <v>57.265342359000002</v>
      </c>
      <c r="BE84" s="36">
        <v>2.9992827142857146E-2</v>
      </c>
      <c r="BF84" s="36">
        <v>5.998565571428572E-2</v>
      </c>
      <c r="BG84" s="36">
        <v>4.9305400830000004</v>
      </c>
      <c r="BH84" s="36">
        <v>10.881620275</v>
      </c>
      <c r="BI84" s="36">
        <v>0</v>
      </c>
      <c r="BJ84" s="36">
        <v>0</v>
      </c>
      <c r="BK84" s="36">
        <v>0</v>
      </c>
      <c r="BL84" s="36">
        <v>0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>
        <v>4.7067025070000001</v>
      </c>
      <c r="E85" s="36">
        <v>87</v>
      </c>
      <c r="F85" s="36">
        <v>0</v>
      </c>
      <c r="G85" s="36">
        <v>1</v>
      </c>
      <c r="H85" s="36">
        <v>86</v>
      </c>
      <c r="I85" s="36">
        <v>0</v>
      </c>
      <c r="J85" s="36">
        <v>0</v>
      </c>
      <c r="K85" s="36">
        <v>0</v>
      </c>
      <c r="L85" s="36">
        <v>0</v>
      </c>
      <c r="M85" s="36">
        <v>0</v>
      </c>
      <c r="N85" s="36">
        <v>0</v>
      </c>
      <c r="O85" s="36">
        <v>0</v>
      </c>
      <c r="P85" s="36">
        <v>0</v>
      </c>
      <c r="Q85" s="36">
        <v>0</v>
      </c>
      <c r="R85" s="36">
        <v>0</v>
      </c>
      <c r="S85" s="36">
        <v>0</v>
      </c>
      <c r="T85" s="36">
        <v>0</v>
      </c>
      <c r="U85" s="36">
        <v>3.0000000000000001E-3</v>
      </c>
      <c r="V85" s="36">
        <v>7.1999999999999998E-3</v>
      </c>
      <c r="W85" s="36">
        <v>3.0000000000000001E-3</v>
      </c>
      <c r="X85" s="36">
        <v>7.1999999999999998E-3</v>
      </c>
      <c r="Y85" s="36">
        <v>1.0200000000000001E-2</v>
      </c>
      <c r="Z85" s="36">
        <v>0</v>
      </c>
      <c r="AA85" s="36">
        <v>0</v>
      </c>
      <c r="AB85" s="36">
        <v>0</v>
      </c>
      <c r="AC85" s="36">
        <v>0</v>
      </c>
      <c r="AD85" s="36">
        <v>0</v>
      </c>
      <c r="AE85" s="36">
        <v>0</v>
      </c>
      <c r="AF85" s="36">
        <v>0</v>
      </c>
      <c r="AG85" s="36">
        <v>3.0290751861042185E-4</v>
      </c>
      <c r="AH85" s="36">
        <v>5.1529095119933832E-4</v>
      </c>
      <c r="AI85" s="36">
        <v>1.6503237220843673E-3</v>
      </c>
      <c r="AJ85" s="36">
        <v>0</v>
      </c>
      <c r="AK85" s="36">
        <v>0</v>
      </c>
      <c r="AL85" s="36">
        <v>0</v>
      </c>
      <c r="AM85" s="36">
        <v>3.0290751861042185E-4</v>
      </c>
      <c r="AN85" s="36">
        <v>5.1529095119933832E-4</v>
      </c>
      <c r="AO85" s="36">
        <v>1.6503237220843673E-3</v>
      </c>
      <c r="AP85" s="36">
        <v>1.0255274999999999E-2</v>
      </c>
      <c r="AQ85" s="36">
        <v>5.5220709999999999E-3</v>
      </c>
      <c r="AR85" s="36">
        <v>1.5777345999999998E-2</v>
      </c>
      <c r="AS85" s="36">
        <v>0</v>
      </c>
      <c r="AT85" s="36">
        <v>0</v>
      </c>
      <c r="AU85" s="36">
        <v>0</v>
      </c>
      <c r="AV85" s="36">
        <v>0</v>
      </c>
      <c r="AW85" s="36">
        <v>0</v>
      </c>
      <c r="AX85" s="36">
        <v>0</v>
      </c>
      <c r="AY85" s="36">
        <v>0</v>
      </c>
      <c r="AZ85" s="36">
        <v>0</v>
      </c>
      <c r="BA85" s="36">
        <v>0</v>
      </c>
      <c r="BB85" s="36">
        <v>0</v>
      </c>
      <c r="BC85" s="36">
        <v>0</v>
      </c>
      <c r="BD85" s="36">
        <v>0</v>
      </c>
      <c r="BE85" s="36">
        <v>0</v>
      </c>
      <c r="BF85" s="36">
        <v>0</v>
      </c>
      <c r="BG85" s="36">
        <v>0.10926448900000001</v>
      </c>
      <c r="BH85" s="36">
        <v>4.1182767480000004</v>
      </c>
      <c r="BI85" s="36">
        <v>0</v>
      </c>
      <c r="BJ85" s="36">
        <v>0</v>
      </c>
      <c r="BK85" s="36">
        <v>0</v>
      </c>
      <c r="BL85" s="36">
        <v>0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>
        <v>4.5962376819999999</v>
      </c>
      <c r="E86" s="36">
        <v>40</v>
      </c>
      <c r="F86" s="36">
        <v>0</v>
      </c>
      <c r="G86" s="36">
        <v>0</v>
      </c>
      <c r="H86" s="36">
        <v>40</v>
      </c>
      <c r="I86" s="36">
        <v>0</v>
      </c>
      <c r="J86" s="36">
        <v>0</v>
      </c>
      <c r="K86" s="36">
        <v>0</v>
      </c>
      <c r="L86" s="36">
        <v>0</v>
      </c>
      <c r="M86" s="36">
        <v>0</v>
      </c>
      <c r="N86" s="36">
        <v>0</v>
      </c>
      <c r="O86" s="36">
        <v>0</v>
      </c>
      <c r="P86" s="36">
        <v>0</v>
      </c>
      <c r="Q86" s="36">
        <v>0</v>
      </c>
      <c r="R86" s="36">
        <v>0</v>
      </c>
      <c r="S86" s="36">
        <v>0</v>
      </c>
      <c r="T86" s="36">
        <v>0</v>
      </c>
      <c r="U86" s="36">
        <v>0</v>
      </c>
      <c r="V86" s="36">
        <v>0</v>
      </c>
      <c r="W86" s="36">
        <v>0</v>
      </c>
      <c r="X86" s="36">
        <v>0</v>
      </c>
      <c r="Y86" s="36">
        <v>0</v>
      </c>
      <c r="Z86" s="36">
        <v>0</v>
      </c>
      <c r="AA86" s="36">
        <v>0</v>
      </c>
      <c r="AB86" s="36">
        <v>0</v>
      </c>
      <c r="AC86" s="36">
        <v>0</v>
      </c>
      <c r="AD86" s="36">
        <v>0</v>
      </c>
      <c r="AE86" s="36">
        <v>0</v>
      </c>
      <c r="AF86" s="36">
        <v>0</v>
      </c>
      <c r="AG86" s="36">
        <v>0</v>
      </c>
      <c r="AH86" s="36">
        <v>0</v>
      </c>
      <c r="AI86" s="36">
        <v>0</v>
      </c>
      <c r="AJ86" s="36">
        <v>0</v>
      </c>
      <c r="AK86" s="36">
        <v>0</v>
      </c>
      <c r="AL86" s="36">
        <v>0</v>
      </c>
      <c r="AM86" s="36">
        <v>0</v>
      </c>
      <c r="AN86" s="36">
        <v>0</v>
      </c>
      <c r="AO86" s="36">
        <v>0</v>
      </c>
      <c r="AP86" s="36">
        <v>0</v>
      </c>
      <c r="AQ86" s="36">
        <v>0</v>
      </c>
      <c r="AR86" s="36">
        <v>0</v>
      </c>
      <c r="AS86" s="36">
        <v>0</v>
      </c>
      <c r="AT86" s="36">
        <v>0</v>
      </c>
      <c r="AU86" s="36">
        <v>0</v>
      </c>
      <c r="AV86" s="36">
        <v>0</v>
      </c>
      <c r="AW86" s="36">
        <v>0</v>
      </c>
      <c r="AX86" s="36">
        <v>0</v>
      </c>
      <c r="AY86" s="36">
        <v>0</v>
      </c>
      <c r="AZ86" s="36">
        <v>0</v>
      </c>
      <c r="BA86" s="36">
        <v>0</v>
      </c>
      <c r="BB86" s="36">
        <v>9.5016025000000004E-2</v>
      </c>
      <c r="BC86" s="36">
        <v>4.2628933890000003</v>
      </c>
      <c r="BD86" s="36">
        <v>9.8887274959999996</v>
      </c>
      <c r="BE86" s="36">
        <v>6.169871714285715E-2</v>
      </c>
      <c r="BF86" s="36">
        <v>0.12339743571428573</v>
      </c>
      <c r="BG86" s="36">
        <v>0.25037422199999998</v>
      </c>
      <c r="BH86" s="36">
        <v>1.6399715210000001</v>
      </c>
      <c r="BI86" s="36">
        <v>0</v>
      </c>
      <c r="BJ86" s="36">
        <v>0</v>
      </c>
      <c r="BK86" s="36">
        <v>0</v>
      </c>
      <c r="BL86" s="36">
        <v>0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>
        <v>4.6917537600000001</v>
      </c>
      <c r="E87" s="36">
        <v>12</v>
      </c>
      <c r="F87" s="36">
        <v>0</v>
      </c>
      <c r="G87" s="36">
        <v>1</v>
      </c>
      <c r="H87" s="36">
        <v>11</v>
      </c>
      <c r="I87" s="36">
        <v>0</v>
      </c>
      <c r="J87" s="36">
        <v>0</v>
      </c>
      <c r="K87" s="36">
        <v>0</v>
      </c>
      <c r="L87" s="36">
        <v>0</v>
      </c>
      <c r="M87" s="36">
        <v>0</v>
      </c>
      <c r="N87" s="36">
        <v>0</v>
      </c>
      <c r="O87" s="36">
        <v>0</v>
      </c>
      <c r="P87" s="36">
        <v>0</v>
      </c>
      <c r="Q87" s="36">
        <v>0</v>
      </c>
      <c r="R87" s="36">
        <v>0</v>
      </c>
      <c r="S87" s="36">
        <v>0</v>
      </c>
      <c r="T87" s="36">
        <v>0</v>
      </c>
      <c r="U87" s="36">
        <v>8.9999999999999993E-3</v>
      </c>
      <c r="V87" s="36">
        <v>2.1599999999999998E-2</v>
      </c>
      <c r="W87" s="36">
        <v>8.9999999999999993E-3</v>
      </c>
      <c r="X87" s="36">
        <v>2.1599999999999998E-2</v>
      </c>
      <c r="Y87" s="36">
        <v>3.0599999999999995E-2</v>
      </c>
      <c r="Z87" s="36">
        <v>0</v>
      </c>
      <c r="AA87" s="36">
        <v>0</v>
      </c>
      <c r="AB87" s="36">
        <v>0</v>
      </c>
      <c r="AC87" s="36">
        <v>0</v>
      </c>
      <c r="AD87" s="36">
        <v>0</v>
      </c>
      <c r="AE87" s="36">
        <v>0</v>
      </c>
      <c r="AF87" s="36">
        <v>0</v>
      </c>
      <c r="AG87" s="36">
        <v>9.4521523307527599E-4</v>
      </c>
      <c r="AH87" s="36">
        <v>1.6079523505188602E-3</v>
      </c>
      <c r="AI87" s="36">
        <v>5.1497933388239174E-3</v>
      </c>
      <c r="AJ87" s="36">
        <v>0</v>
      </c>
      <c r="AK87" s="36">
        <v>0</v>
      </c>
      <c r="AL87" s="36">
        <v>0</v>
      </c>
      <c r="AM87" s="36">
        <v>9.4521523307527599E-4</v>
      </c>
      <c r="AN87" s="36">
        <v>1.6079523505188602E-3</v>
      </c>
      <c r="AO87" s="36">
        <v>5.1497933388239174E-3</v>
      </c>
      <c r="AP87" s="36">
        <v>2.9860135999999999E-2</v>
      </c>
      <c r="AQ87" s="36">
        <v>1.6078535000000001E-2</v>
      </c>
      <c r="AR87" s="36">
        <v>4.5938671E-2</v>
      </c>
      <c r="AS87" s="36">
        <v>0</v>
      </c>
      <c r="AT87" s="36">
        <v>0</v>
      </c>
      <c r="AU87" s="36">
        <v>0</v>
      </c>
      <c r="AV87" s="36">
        <v>0</v>
      </c>
      <c r="AW87" s="36">
        <v>0</v>
      </c>
      <c r="AX87" s="36">
        <v>0</v>
      </c>
      <c r="AY87" s="36">
        <v>0</v>
      </c>
      <c r="AZ87" s="36">
        <v>0</v>
      </c>
      <c r="BA87" s="36">
        <v>0</v>
      </c>
      <c r="BB87" s="36">
        <v>0.14306627</v>
      </c>
      <c r="BC87" s="36">
        <v>7.792544124</v>
      </c>
      <c r="BD87" s="36">
        <v>18.062049117000001</v>
      </c>
      <c r="BE87" s="36">
        <v>9.2900174285714288E-2</v>
      </c>
      <c r="BF87" s="36">
        <v>0.18580035</v>
      </c>
      <c r="BG87" s="36">
        <v>0.32407761299999999</v>
      </c>
      <c r="BH87" s="36">
        <v>0.87798747099999996</v>
      </c>
      <c r="BI87" s="36">
        <v>0</v>
      </c>
      <c r="BJ87" s="36">
        <v>0</v>
      </c>
      <c r="BK87" s="36">
        <v>0</v>
      </c>
      <c r="BL87" s="36">
        <v>0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>
        <v>4.5385423039999999</v>
      </c>
      <c r="E88" s="36">
        <v>36</v>
      </c>
      <c r="F88" s="36">
        <v>0</v>
      </c>
      <c r="G88" s="36">
        <v>0</v>
      </c>
      <c r="H88" s="36">
        <v>36</v>
      </c>
      <c r="I88" s="36">
        <v>0</v>
      </c>
      <c r="J88" s="36">
        <v>0</v>
      </c>
      <c r="K88" s="36">
        <v>0</v>
      </c>
      <c r="L88" s="36">
        <v>0</v>
      </c>
      <c r="M88" s="36">
        <v>0</v>
      </c>
      <c r="N88" s="36">
        <v>0</v>
      </c>
      <c r="O88" s="36">
        <v>0</v>
      </c>
      <c r="P88" s="36">
        <v>0</v>
      </c>
      <c r="Q88" s="36">
        <v>0</v>
      </c>
      <c r="R88" s="36">
        <v>0</v>
      </c>
      <c r="S88" s="36">
        <v>0</v>
      </c>
      <c r="T88" s="36">
        <v>0</v>
      </c>
      <c r="U88" s="36">
        <v>0</v>
      </c>
      <c r="V88" s="36">
        <v>0</v>
      </c>
      <c r="W88" s="36">
        <v>0</v>
      </c>
      <c r="X88" s="36">
        <v>0</v>
      </c>
      <c r="Y88" s="36">
        <v>0</v>
      </c>
      <c r="Z88" s="36">
        <v>0</v>
      </c>
      <c r="AA88" s="36">
        <v>0</v>
      </c>
      <c r="AB88" s="36">
        <v>0</v>
      </c>
      <c r="AC88" s="36">
        <v>0</v>
      </c>
      <c r="AD88" s="36">
        <v>0</v>
      </c>
      <c r="AE88" s="36">
        <v>0</v>
      </c>
      <c r="AF88" s="36">
        <v>0</v>
      </c>
      <c r="AG88" s="36">
        <v>0</v>
      </c>
      <c r="AH88" s="36">
        <v>0</v>
      </c>
      <c r="AI88" s="36">
        <v>0</v>
      </c>
      <c r="AJ88" s="36">
        <v>0</v>
      </c>
      <c r="AK88" s="36">
        <v>0</v>
      </c>
      <c r="AL88" s="36">
        <v>0</v>
      </c>
      <c r="AM88" s="36">
        <v>0</v>
      </c>
      <c r="AN88" s="36">
        <v>0</v>
      </c>
      <c r="AO88" s="36">
        <v>0</v>
      </c>
      <c r="AP88" s="36">
        <v>0</v>
      </c>
      <c r="AQ88" s="36">
        <v>0</v>
      </c>
      <c r="AR88" s="36">
        <v>0</v>
      </c>
      <c r="AS88" s="36">
        <v>0</v>
      </c>
      <c r="AT88" s="36">
        <v>0</v>
      </c>
      <c r="AU88" s="36">
        <v>0</v>
      </c>
      <c r="AV88" s="36">
        <v>0</v>
      </c>
      <c r="AW88" s="36">
        <v>0</v>
      </c>
      <c r="AX88" s="36">
        <v>0</v>
      </c>
      <c r="AY88" s="36">
        <v>0</v>
      </c>
      <c r="AZ88" s="36">
        <v>0</v>
      </c>
      <c r="BA88" s="36">
        <v>0</v>
      </c>
      <c r="BB88" s="36">
        <v>2.3574735999999999E-2</v>
      </c>
      <c r="BC88" s="36">
        <v>1.1820759940000001</v>
      </c>
      <c r="BD88" s="36">
        <v>2.7594483689999998</v>
      </c>
      <c r="BE88" s="36">
        <v>1.5308270000000001E-2</v>
      </c>
      <c r="BF88" s="36">
        <v>3.0616540000000001E-2</v>
      </c>
      <c r="BG88" s="36">
        <v>6.0254387E-2</v>
      </c>
      <c r="BH88" s="36">
        <v>0.13929635000000001</v>
      </c>
      <c r="BI88" s="36">
        <v>0</v>
      </c>
      <c r="BJ88" s="36">
        <v>0</v>
      </c>
      <c r="BK88" s="36">
        <v>0</v>
      </c>
      <c r="BL88" s="36">
        <v>0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>
        <v>4.5030657080000003</v>
      </c>
      <c r="E89" s="36">
        <v>66</v>
      </c>
      <c r="F89" s="36">
        <v>0</v>
      </c>
      <c r="G89" s="36">
        <v>0</v>
      </c>
      <c r="H89" s="36">
        <v>66</v>
      </c>
      <c r="I89" s="36">
        <v>0</v>
      </c>
      <c r="J89" s="36">
        <v>0</v>
      </c>
      <c r="K89" s="36">
        <v>0</v>
      </c>
      <c r="L89" s="36">
        <v>0</v>
      </c>
      <c r="M89" s="36">
        <v>0</v>
      </c>
      <c r="N89" s="36">
        <v>0</v>
      </c>
      <c r="O89" s="36">
        <v>0</v>
      </c>
      <c r="P89" s="36">
        <v>0</v>
      </c>
      <c r="Q89" s="36">
        <v>0</v>
      </c>
      <c r="R89" s="36">
        <v>0</v>
      </c>
      <c r="S89" s="36">
        <v>0</v>
      </c>
      <c r="T89" s="36">
        <v>0</v>
      </c>
      <c r="U89" s="36">
        <v>0</v>
      </c>
      <c r="V89" s="36">
        <v>0</v>
      </c>
      <c r="W89" s="36">
        <v>0</v>
      </c>
      <c r="X89" s="36">
        <v>0</v>
      </c>
      <c r="Y89" s="36">
        <v>0</v>
      </c>
      <c r="Z89" s="36">
        <v>0</v>
      </c>
      <c r="AA89" s="36">
        <v>0</v>
      </c>
      <c r="AB89" s="36">
        <v>0</v>
      </c>
      <c r="AC89" s="36">
        <v>0</v>
      </c>
      <c r="AD89" s="36">
        <v>0</v>
      </c>
      <c r="AE89" s="36">
        <v>0</v>
      </c>
      <c r="AF89" s="36">
        <v>0</v>
      </c>
      <c r="AG89" s="36">
        <v>0</v>
      </c>
      <c r="AH89" s="36">
        <v>0</v>
      </c>
      <c r="AI89" s="36">
        <v>0</v>
      </c>
      <c r="AJ89" s="36">
        <v>0</v>
      </c>
      <c r="AK89" s="36">
        <v>0</v>
      </c>
      <c r="AL89" s="36">
        <v>0</v>
      </c>
      <c r="AM89" s="36">
        <v>0</v>
      </c>
      <c r="AN89" s="36">
        <v>0</v>
      </c>
      <c r="AO89" s="36">
        <v>0</v>
      </c>
      <c r="AP89" s="36">
        <v>0</v>
      </c>
      <c r="AQ89" s="36">
        <v>0</v>
      </c>
      <c r="AR89" s="36">
        <v>0</v>
      </c>
      <c r="AS89" s="36">
        <v>0</v>
      </c>
      <c r="AT89" s="36">
        <v>0</v>
      </c>
      <c r="AU89" s="36">
        <v>0</v>
      </c>
      <c r="AV89" s="36">
        <v>0</v>
      </c>
      <c r="AW89" s="36">
        <v>0</v>
      </c>
      <c r="AX89" s="36">
        <v>0</v>
      </c>
      <c r="AY89" s="36">
        <v>0</v>
      </c>
      <c r="AZ89" s="36">
        <v>0</v>
      </c>
      <c r="BA89" s="36">
        <v>0</v>
      </c>
      <c r="BB89" s="36">
        <v>0</v>
      </c>
      <c r="BC89" s="36">
        <v>0</v>
      </c>
      <c r="BD89" s="36">
        <v>0</v>
      </c>
      <c r="BE89" s="36">
        <v>0</v>
      </c>
      <c r="BF89" s="36">
        <v>0</v>
      </c>
      <c r="BG89" s="36">
        <v>3.7956377999999999E-2</v>
      </c>
      <c r="BH89" s="36">
        <v>4.4472999999999999E-5</v>
      </c>
      <c r="BI89" s="36">
        <v>0</v>
      </c>
      <c r="BJ89" s="36">
        <v>0</v>
      </c>
      <c r="BK89" s="36">
        <v>0</v>
      </c>
      <c r="BL89" s="36">
        <v>0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>
        <v>4.8341172119999998</v>
      </c>
      <c r="E90" s="36">
        <v>13</v>
      </c>
      <c r="F90" s="36">
        <v>0</v>
      </c>
      <c r="G90" s="36">
        <v>2</v>
      </c>
      <c r="H90" s="36">
        <v>11</v>
      </c>
      <c r="I90" s="36">
        <v>0</v>
      </c>
      <c r="J90" s="36">
        <v>0</v>
      </c>
      <c r="K90" s="36">
        <v>0</v>
      </c>
      <c r="L90" s="36">
        <v>0</v>
      </c>
      <c r="M90" s="36">
        <v>0</v>
      </c>
      <c r="N90" s="36">
        <v>0</v>
      </c>
      <c r="O90" s="36">
        <v>4.842814E-3</v>
      </c>
      <c r="P90" s="36">
        <v>7.7901599999999991E-3</v>
      </c>
      <c r="Q90" s="36">
        <v>4.52069E-3</v>
      </c>
      <c r="R90" s="36">
        <v>3.2212399999999997E-4</v>
      </c>
      <c r="S90" s="36">
        <v>7.3699989999999995E-3</v>
      </c>
      <c r="T90" s="36">
        <v>4.20161E-4</v>
      </c>
      <c r="U90" s="36">
        <v>6.0000000000000001E-3</v>
      </c>
      <c r="V90" s="36">
        <v>1.44E-2</v>
      </c>
      <c r="W90" s="36">
        <v>1.0842813999999999E-2</v>
      </c>
      <c r="X90" s="36">
        <v>2.219016E-2</v>
      </c>
      <c r="Y90" s="36">
        <v>3.3032974E-2</v>
      </c>
      <c r="Z90" s="36">
        <v>0</v>
      </c>
      <c r="AA90" s="36">
        <v>0</v>
      </c>
      <c r="AB90" s="36">
        <v>0</v>
      </c>
      <c r="AC90" s="36">
        <v>0</v>
      </c>
      <c r="AD90" s="36">
        <v>0</v>
      </c>
      <c r="AE90" s="36">
        <v>0</v>
      </c>
      <c r="AF90" s="36">
        <v>0</v>
      </c>
      <c r="AG90" s="36">
        <v>6.9159495941244686E-4</v>
      </c>
      <c r="AH90" s="36">
        <v>1.1765063677361166E-3</v>
      </c>
      <c r="AI90" s="36">
        <v>3.7680001236954004E-3</v>
      </c>
      <c r="AJ90" s="36">
        <v>0</v>
      </c>
      <c r="AK90" s="36">
        <v>0</v>
      </c>
      <c r="AL90" s="36">
        <v>0</v>
      </c>
      <c r="AM90" s="36">
        <v>6.9159495941244686E-4</v>
      </c>
      <c r="AN90" s="36">
        <v>1.1765063677361166E-3</v>
      </c>
      <c r="AO90" s="36">
        <v>3.7680001236954004E-3</v>
      </c>
      <c r="AP90" s="36">
        <v>2.5858471000000001E-2</v>
      </c>
      <c r="AQ90" s="36">
        <v>1.3923792000000001E-2</v>
      </c>
      <c r="AR90" s="36">
        <v>3.9782262999999998E-2</v>
      </c>
      <c r="AS90" s="36">
        <v>0</v>
      </c>
      <c r="AT90" s="36">
        <v>0</v>
      </c>
      <c r="AU90" s="36">
        <v>0</v>
      </c>
      <c r="AV90" s="36">
        <v>0</v>
      </c>
      <c r="AW90" s="36">
        <v>0</v>
      </c>
      <c r="AX90" s="36">
        <v>0</v>
      </c>
      <c r="AY90" s="36">
        <v>0</v>
      </c>
      <c r="AZ90" s="36">
        <v>0</v>
      </c>
      <c r="BA90" s="36">
        <v>0</v>
      </c>
      <c r="BB90" s="36">
        <v>0.27057639100000003</v>
      </c>
      <c r="BC90" s="36">
        <v>14.227808071</v>
      </c>
      <c r="BD90" s="36">
        <v>35.104519660999998</v>
      </c>
      <c r="BE90" s="36">
        <v>0.1756989542857143</v>
      </c>
      <c r="BF90" s="36">
        <v>0.35139791000000004</v>
      </c>
      <c r="BG90" s="36">
        <v>0.48019231899999998</v>
      </c>
      <c r="BH90" s="36">
        <v>7.4178481249999999</v>
      </c>
      <c r="BI90" s="36">
        <v>0</v>
      </c>
      <c r="BJ90" s="36">
        <v>0</v>
      </c>
      <c r="BK90" s="36">
        <v>0</v>
      </c>
      <c r="BL90" s="36">
        <v>0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>
        <v>4.8233728339999997</v>
      </c>
      <c r="E91" s="36">
        <v>93</v>
      </c>
      <c r="F91" s="36">
        <v>0</v>
      </c>
      <c r="G91" s="36">
        <v>2</v>
      </c>
      <c r="H91" s="36">
        <v>91</v>
      </c>
      <c r="I91" s="36">
        <v>0</v>
      </c>
      <c r="J91" s="36">
        <v>0</v>
      </c>
      <c r="K91" s="36">
        <v>0</v>
      </c>
      <c r="L91" s="36">
        <v>0</v>
      </c>
      <c r="M91" s="36">
        <v>0</v>
      </c>
      <c r="N91" s="36">
        <v>0</v>
      </c>
      <c r="O91" s="36">
        <v>9.4483100000000003E-4</v>
      </c>
      <c r="P91" s="36">
        <v>1.4284629999999998E-3</v>
      </c>
      <c r="Q91" s="36">
        <v>8.5734000000000006E-4</v>
      </c>
      <c r="R91" s="36">
        <v>8.7491000000000006E-5</v>
      </c>
      <c r="S91" s="36">
        <v>1.3143439999999998E-3</v>
      </c>
      <c r="T91" s="36">
        <v>1.14119E-4</v>
      </c>
      <c r="U91" s="36">
        <v>6.9000000000000006E-2</v>
      </c>
      <c r="V91" s="36">
        <v>0.1656</v>
      </c>
      <c r="W91" s="36">
        <v>6.9944830999999999E-2</v>
      </c>
      <c r="X91" s="36">
        <v>0.16702846299999999</v>
      </c>
      <c r="Y91" s="36">
        <v>0.236973294</v>
      </c>
      <c r="Z91" s="36">
        <v>0</v>
      </c>
      <c r="AA91" s="36">
        <v>0</v>
      </c>
      <c r="AB91" s="36">
        <v>0</v>
      </c>
      <c r="AC91" s="36">
        <v>0</v>
      </c>
      <c r="AD91" s="36">
        <v>0</v>
      </c>
      <c r="AE91" s="36">
        <v>0</v>
      </c>
      <c r="AF91" s="36">
        <v>0</v>
      </c>
      <c r="AG91" s="36">
        <v>7.0625376902780602E-3</v>
      </c>
      <c r="AH91" s="36">
        <v>1.2014431932886815E-2</v>
      </c>
      <c r="AI91" s="36">
        <v>3.8478653622894259E-2</v>
      </c>
      <c r="AJ91" s="36">
        <v>0</v>
      </c>
      <c r="AK91" s="36">
        <v>0</v>
      </c>
      <c r="AL91" s="36">
        <v>0</v>
      </c>
      <c r="AM91" s="36">
        <v>7.0625376902780602E-3</v>
      </c>
      <c r="AN91" s="36">
        <v>1.2014431932886815E-2</v>
      </c>
      <c r="AO91" s="36">
        <v>3.8478653622894259E-2</v>
      </c>
      <c r="AP91" s="36">
        <v>0.206114676</v>
      </c>
      <c r="AQ91" s="36">
        <v>0.11098482599999999</v>
      </c>
      <c r="AR91" s="36">
        <v>0.31709950199999998</v>
      </c>
      <c r="AS91" s="36">
        <v>0</v>
      </c>
      <c r="AT91" s="36">
        <v>0</v>
      </c>
      <c r="AU91" s="36">
        <v>0</v>
      </c>
      <c r="AV91" s="36">
        <v>0</v>
      </c>
      <c r="AW91" s="36">
        <v>0</v>
      </c>
      <c r="AX91" s="36">
        <v>0</v>
      </c>
      <c r="AY91" s="36">
        <v>0</v>
      </c>
      <c r="AZ91" s="36">
        <v>0</v>
      </c>
      <c r="BA91" s="36">
        <v>0</v>
      </c>
      <c r="BB91" s="36">
        <v>0.220495255</v>
      </c>
      <c r="BC91" s="36">
        <v>14.198485456</v>
      </c>
      <c r="BD91" s="36">
        <v>31.527130402000001</v>
      </c>
      <c r="BE91" s="36">
        <v>0.14317873571428572</v>
      </c>
      <c r="BF91" s="36">
        <v>0.28635747285714286</v>
      </c>
      <c r="BG91" s="36">
        <v>0.67077171099999999</v>
      </c>
      <c r="BH91" s="36">
        <v>6.0093920089999999</v>
      </c>
      <c r="BI91" s="36">
        <v>0</v>
      </c>
      <c r="BJ91" s="36">
        <v>0</v>
      </c>
      <c r="BK91" s="36">
        <v>0</v>
      </c>
      <c r="BL91" s="36">
        <v>0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>
        <v>5.1288680170000003</v>
      </c>
      <c r="E92" s="36">
        <v>49</v>
      </c>
      <c r="F92" s="36">
        <v>0</v>
      </c>
      <c r="G92" s="36">
        <v>4</v>
      </c>
      <c r="H92" s="36">
        <v>45</v>
      </c>
      <c r="I92" s="36">
        <v>0</v>
      </c>
      <c r="J92" s="36">
        <v>0</v>
      </c>
      <c r="K92" s="36">
        <v>0</v>
      </c>
      <c r="L92" s="36">
        <v>0</v>
      </c>
      <c r="M92" s="36">
        <v>0</v>
      </c>
      <c r="N92" s="36">
        <v>0</v>
      </c>
      <c r="O92" s="36">
        <v>1.2406299999999999E-4</v>
      </c>
      <c r="P92" s="36">
        <v>1.7876499999999997E-4</v>
      </c>
      <c r="Q92" s="36">
        <v>1.13559E-4</v>
      </c>
      <c r="R92" s="36">
        <v>1.0504E-5</v>
      </c>
      <c r="S92" s="36">
        <v>1.6506399999999998E-4</v>
      </c>
      <c r="T92" s="36">
        <v>1.3701E-5</v>
      </c>
      <c r="U92" s="36">
        <v>6.6600000000000006E-2</v>
      </c>
      <c r="V92" s="36">
        <v>0.15959999999999999</v>
      </c>
      <c r="W92" s="36">
        <v>6.6724063E-2</v>
      </c>
      <c r="X92" s="36">
        <v>0.15977876499999999</v>
      </c>
      <c r="Y92" s="36">
        <v>0.22650282799999999</v>
      </c>
      <c r="Z92" s="36">
        <v>0</v>
      </c>
      <c r="AA92" s="36">
        <v>0</v>
      </c>
      <c r="AB92" s="36">
        <v>0</v>
      </c>
      <c r="AC92" s="36">
        <v>0</v>
      </c>
      <c r="AD92" s="36">
        <v>0</v>
      </c>
      <c r="AE92" s="36">
        <v>0</v>
      </c>
      <c r="AF92" s="36">
        <v>0</v>
      </c>
      <c r="AG92" s="36">
        <v>6.1611579354517703E-3</v>
      </c>
      <c r="AH92" s="36">
        <v>1.0481050280998414E-2</v>
      </c>
      <c r="AI92" s="36">
        <v>3.3567688062116539E-2</v>
      </c>
      <c r="AJ92" s="36">
        <v>0</v>
      </c>
      <c r="AK92" s="36">
        <v>0</v>
      </c>
      <c r="AL92" s="36">
        <v>0</v>
      </c>
      <c r="AM92" s="36">
        <v>6.1611579354517703E-3</v>
      </c>
      <c r="AN92" s="36">
        <v>1.0481050280998414E-2</v>
      </c>
      <c r="AO92" s="36">
        <v>3.3567688062116539E-2</v>
      </c>
      <c r="AP92" s="36">
        <v>0.337373333</v>
      </c>
      <c r="AQ92" s="36">
        <v>0.181662564</v>
      </c>
      <c r="AR92" s="36">
        <v>0.51903589699999997</v>
      </c>
      <c r="AS92" s="36">
        <v>3.0162349999999999E-3</v>
      </c>
      <c r="AT92" s="36">
        <v>2.655405E-3</v>
      </c>
      <c r="AU92" s="36">
        <v>5.8004320000000003E-3</v>
      </c>
      <c r="AV92" s="36">
        <v>1.3688731000000001E-2</v>
      </c>
      <c r="AW92" s="36">
        <v>2.9901486000000001E-2</v>
      </c>
      <c r="AX92" s="36">
        <v>1.2163948000000001E-2</v>
      </c>
      <c r="AY92" s="36">
        <v>2.657077E-2</v>
      </c>
      <c r="AZ92" s="36">
        <v>7.8542857142857144E-6</v>
      </c>
      <c r="BA92" s="36">
        <v>1.5708571428571429E-5</v>
      </c>
      <c r="BB92" s="36">
        <v>11.100611621000001</v>
      </c>
      <c r="BC92" s="36">
        <v>1151.331968532</v>
      </c>
      <c r="BD92" s="36">
        <v>2514.9544607480002</v>
      </c>
      <c r="BE92" s="36">
        <v>0.46255760571428578</v>
      </c>
      <c r="BF92" s="36">
        <v>0.92511521142857156</v>
      </c>
      <c r="BG92" s="36">
        <v>6.0551953520000001</v>
      </c>
      <c r="BH92" s="36">
        <v>132.501746174</v>
      </c>
      <c r="BI92" s="36">
        <v>0</v>
      </c>
      <c r="BJ92" s="36">
        <v>0</v>
      </c>
      <c r="BK92" s="36">
        <v>0</v>
      </c>
      <c r="BL92" s="36">
        <v>0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>
        <v>4.7348353769999996</v>
      </c>
      <c r="E93" s="36">
        <v>6</v>
      </c>
      <c r="F93" s="36">
        <v>0</v>
      </c>
      <c r="G93" s="36">
        <v>0</v>
      </c>
      <c r="H93" s="36">
        <v>6</v>
      </c>
      <c r="I93" s="36">
        <v>0</v>
      </c>
      <c r="J93" s="36">
        <v>0</v>
      </c>
      <c r="K93" s="36">
        <v>0</v>
      </c>
      <c r="L93" s="36">
        <v>0</v>
      </c>
      <c r="M93" s="36">
        <v>0</v>
      </c>
      <c r="N93" s="36">
        <v>0</v>
      </c>
      <c r="O93" s="36">
        <v>0</v>
      </c>
      <c r="P93" s="36">
        <v>0</v>
      </c>
      <c r="Q93" s="36">
        <v>0</v>
      </c>
      <c r="R93" s="36">
        <v>0</v>
      </c>
      <c r="S93" s="36">
        <v>0</v>
      </c>
      <c r="T93" s="36">
        <v>0</v>
      </c>
      <c r="U93" s="36">
        <v>0</v>
      </c>
      <c r="V93" s="36">
        <v>0</v>
      </c>
      <c r="W93" s="36">
        <v>0</v>
      </c>
      <c r="X93" s="36">
        <v>0</v>
      </c>
      <c r="Y93" s="36">
        <v>0</v>
      </c>
      <c r="Z93" s="36">
        <v>0</v>
      </c>
      <c r="AA93" s="36">
        <v>0</v>
      </c>
      <c r="AB93" s="36">
        <v>0</v>
      </c>
      <c r="AC93" s="36">
        <v>0</v>
      </c>
      <c r="AD93" s="36">
        <v>0</v>
      </c>
      <c r="AE93" s="36">
        <v>0</v>
      </c>
      <c r="AF93" s="36">
        <v>0</v>
      </c>
      <c r="AG93" s="36">
        <v>0</v>
      </c>
      <c r="AH93" s="36">
        <v>0</v>
      </c>
      <c r="AI93" s="36">
        <v>0</v>
      </c>
      <c r="AJ93" s="36">
        <v>0</v>
      </c>
      <c r="AK93" s="36">
        <v>0</v>
      </c>
      <c r="AL93" s="36">
        <v>0</v>
      </c>
      <c r="AM93" s="36">
        <v>0</v>
      </c>
      <c r="AN93" s="36">
        <v>0</v>
      </c>
      <c r="AO93" s="36">
        <v>0</v>
      </c>
      <c r="AP93" s="36">
        <v>0</v>
      </c>
      <c r="AQ93" s="36">
        <v>0</v>
      </c>
      <c r="AR93" s="36">
        <v>0</v>
      </c>
      <c r="AS93" s="36">
        <v>0</v>
      </c>
      <c r="AT93" s="36">
        <v>0</v>
      </c>
      <c r="AU93" s="36">
        <v>0</v>
      </c>
      <c r="AV93" s="36">
        <v>0</v>
      </c>
      <c r="AW93" s="36">
        <v>0</v>
      </c>
      <c r="AX93" s="36">
        <v>0</v>
      </c>
      <c r="AY93" s="36">
        <v>0</v>
      </c>
      <c r="AZ93" s="36">
        <v>0</v>
      </c>
      <c r="BA93" s="36">
        <v>0</v>
      </c>
      <c r="BB93" s="36">
        <v>1.1352360379999999</v>
      </c>
      <c r="BC93" s="36">
        <v>60.343950327999998</v>
      </c>
      <c r="BD93" s="36">
        <v>141.20803445999999</v>
      </c>
      <c r="BE93" s="36">
        <v>4.7304785714285716E-2</v>
      </c>
      <c r="BF93" s="36">
        <v>9.460957285714286E-2</v>
      </c>
      <c r="BG93" s="36">
        <v>1.415328637</v>
      </c>
      <c r="BH93" s="36">
        <v>14.752639906000001</v>
      </c>
      <c r="BI93" s="36">
        <v>0</v>
      </c>
      <c r="BJ93" s="36">
        <v>0</v>
      </c>
      <c r="BK93" s="36">
        <v>0</v>
      </c>
      <c r="BL93" s="36">
        <v>0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>
        <v>4.6338049740000002</v>
      </c>
      <c r="E94" s="36">
        <v>3</v>
      </c>
      <c r="F94" s="36">
        <v>0</v>
      </c>
      <c r="G94" s="36">
        <v>0</v>
      </c>
      <c r="H94" s="36">
        <v>3</v>
      </c>
      <c r="I94" s="36">
        <v>0</v>
      </c>
      <c r="J94" s="36">
        <v>0</v>
      </c>
      <c r="K94" s="36">
        <v>0</v>
      </c>
      <c r="L94" s="36">
        <v>0</v>
      </c>
      <c r="M94" s="36">
        <v>0</v>
      </c>
      <c r="N94" s="36">
        <v>0</v>
      </c>
      <c r="O94" s="36">
        <v>0</v>
      </c>
      <c r="P94" s="36">
        <v>0</v>
      </c>
      <c r="Q94" s="36">
        <v>0</v>
      </c>
      <c r="R94" s="36">
        <v>0</v>
      </c>
      <c r="S94" s="36">
        <v>0</v>
      </c>
      <c r="T94" s="36">
        <v>0</v>
      </c>
      <c r="U94" s="36">
        <v>0</v>
      </c>
      <c r="V94" s="36">
        <v>0</v>
      </c>
      <c r="W94" s="36">
        <v>0</v>
      </c>
      <c r="X94" s="36">
        <v>0</v>
      </c>
      <c r="Y94" s="36">
        <v>0</v>
      </c>
      <c r="Z94" s="36">
        <v>0</v>
      </c>
      <c r="AA94" s="36">
        <v>0</v>
      </c>
      <c r="AB94" s="36">
        <v>0</v>
      </c>
      <c r="AC94" s="36">
        <v>0</v>
      </c>
      <c r="AD94" s="36">
        <v>0</v>
      </c>
      <c r="AE94" s="36">
        <v>0</v>
      </c>
      <c r="AF94" s="36">
        <v>0</v>
      </c>
      <c r="AG94" s="36">
        <v>0</v>
      </c>
      <c r="AH94" s="36">
        <v>0</v>
      </c>
      <c r="AI94" s="36">
        <v>0</v>
      </c>
      <c r="AJ94" s="36">
        <v>0</v>
      </c>
      <c r="AK94" s="36">
        <v>0</v>
      </c>
      <c r="AL94" s="36">
        <v>0</v>
      </c>
      <c r="AM94" s="36">
        <v>0</v>
      </c>
      <c r="AN94" s="36">
        <v>0</v>
      </c>
      <c r="AO94" s="36">
        <v>0</v>
      </c>
      <c r="AP94" s="36">
        <v>0</v>
      </c>
      <c r="AQ94" s="36">
        <v>0</v>
      </c>
      <c r="AR94" s="36">
        <v>0</v>
      </c>
      <c r="AS94" s="36">
        <v>0</v>
      </c>
      <c r="AT94" s="36">
        <v>0</v>
      </c>
      <c r="AU94" s="36">
        <v>0</v>
      </c>
      <c r="AV94" s="36">
        <v>0</v>
      </c>
      <c r="AW94" s="36">
        <v>0</v>
      </c>
      <c r="AX94" s="36">
        <v>0</v>
      </c>
      <c r="AY94" s="36">
        <v>0</v>
      </c>
      <c r="AZ94" s="36">
        <v>0</v>
      </c>
      <c r="BA94" s="36">
        <v>0</v>
      </c>
      <c r="BB94" s="36">
        <v>5.8831010000000003E-2</v>
      </c>
      <c r="BC94" s="36">
        <v>6.2098230860000001</v>
      </c>
      <c r="BD94" s="36">
        <v>13.671328968999999</v>
      </c>
      <c r="BE94" s="36">
        <v>2.4514614285714286E-3</v>
      </c>
      <c r="BF94" s="36">
        <v>4.9029242857142859E-3</v>
      </c>
      <c r="BG94" s="36">
        <v>0.80018435399999999</v>
      </c>
      <c r="BH94" s="36">
        <v>7.2546727510000002</v>
      </c>
      <c r="BI94" s="36">
        <v>0</v>
      </c>
      <c r="BJ94" s="36">
        <v>0</v>
      </c>
      <c r="BK94" s="36">
        <v>0</v>
      </c>
      <c r="BL94" s="36">
        <v>0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>
        <v>5.5595754550000001</v>
      </c>
      <c r="E95" s="36">
        <v>8</v>
      </c>
      <c r="F95" s="36">
        <v>2</v>
      </c>
      <c r="G95" s="36">
        <v>4</v>
      </c>
      <c r="H95" s="36">
        <v>2</v>
      </c>
      <c r="I95" s="36">
        <v>0.29564917970579263</v>
      </c>
      <c r="J95" s="36">
        <v>13.515642775654813</v>
      </c>
      <c r="K95" s="36">
        <v>0.15278717971263422</v>
      </c>
      <c r="L95" s="36">
        <v>0.14286199999315841</v>
      </c>
      <c r="M95" s="36">
        <v>6.6563249553547745</v>
      </c>
      <c r="N95" s="36">
        <v>7.1549670000058301</v>
      </c>
      <c r="O95" s="36">
        <v>0.498135618</v>
      </c>
      <c r="P95" s="36">
        <v>0.86384033999999998</v>
      </c>
      <c r="Q95" s="36">
        <v>0.46469964699999999</v>
      </c>
      <c r="R95" s="36">
        <v>3.3435971000000002E-2</v>
      </c>
      <c r="S95" s="36">
        <v>0.82022820299999999</v>
      </c>
      <c r="T95" s="36">
        <v>4.3612136999999995E-2</v>
      </c>
      <c r="U95" s="36">
        <v>0.15920000000000001</v>
      </c>
      <c r="V95" s="36">
        <v>0.37640000000000001</v>
      </c>
      <c r="W95" s="36">
        <v>0.95298479770579259</v>
      </c>
      <c r="X95" s="36">
        <v>14.755883115654813</v>
      </c>
      <c r="Y95" s="36">
        <v>15.708867913360605</v>
      </c>
      <c r="Z95" s="36">
        <v>6.8418611597355114E-2</v>
      </c>
      <c r="AA95" s="36">
        <v>1.4641582881833988E-2</v>
      </c>
      <c r="AB95" s="36">
        <v>1.4641583E-2</v>
      </c>
      <c r="AC95" s="36">
        <v>2.0935568264251509E-3</v>
      </c>
      <c r="AD95" s="36">
        <v>0.21368439266311529</v>
      </c>
      <c r="AE95" s="36">
        <v>1.9231595339680374</v>
      </c>
      <c r="AF95" s="36">
        <v>2.1368439266311521</v>
      </c>
      <c r="AG95" s="36">
        <v>1.6879422153398188E-2</v>
      </c>
      <c r="AH95" s="36">
        <v>2.8714419295436003E-2</v>
      </c>
      <c r="AI95" s="36">
        <v>9.1963748284031518E-2</v>
      </c>
      <c r="AJ95" s="36">
        <v>8.393324307778879E-4</v>
      </c>
      <c r="AK95" s="36">
        <v>1.0142849623785619E-3</v>
      </c>
      <c r="AL95" s="36">
        <v>2.5368092326921946E-3</v>
      </c>
      <c r="AM95" s="36">
        <v>1.9812311410601226E-2</v>
      </c>
      <c r="AN95" s="36">
        <v>0.24341309692092986</v>
      </c>
      <c r="AO95" s="36">
        <v>2.0176600914847609</v>
      </c>
      <c r="AP95" s="36">
        <v>283.25888799500001</v>
      </c>
      <c r="AQ95" s="36">
        <v>152.524016612</v>
      </c>
      <c r="AR95" s="36">
        <v>435.78290460699998</v>
      </c>
      <c r="AS95" s="36">
        <v>9.9190167840000001</v>
      </c>
      <c r="AT95" s="36">
        <v>1750.712067013</v>
      </c>
      <c r="AU95" s="36">
        <v>4091.656188724</v>
      </c>
      <c r="AV95" s="36">
        <v>974.43973173300003</v>
      </c>
      <c r="AW95" s="36">
        <v>2277.4003983920002</v>
      </c>
      <c r="AX95" s="36">
        <v>924.43544294900005</v>
      </c>
      <c r="AY95" s="36">
        <v>2160.5334609209999</v>
      </c>
      <c r="AZ95" s="36">
        <v>0.10760236142857144</v>
      </c>
      <c r="BA95" s="36">
        <v>0.21520472285714287</v>
      </c>
      <c r="BB95" s="36">
        <v>2.3364312470000002</v>
      </c>
      <c r="BC95" s="36">
        <v>190.39690067999999</v>
      </c>
      <c r="BD95" s="36">
        <v>444.98388493599998</v>
      </c>
      <c r="BE95" s="36">
        <v>9.7358062857142852E-2</v>
      </c>
      <c r="BF95" s="36">
        <v>0.1947161257142857</v>
      </c>
      <c r="BG95" s="36">
        <v>3.1167924760000001</v>
      </c>
      <c r="BH95" s="36">
        <v>55.653017417000001</v>
      </c>
      <c r="BI95" s="36">
        <v>0.03</v>
      </c>
      <c r="BJ95" s="36">
        <v>0.03</v>
      </c>
      <c r="BK95" s="36">
        <v>0.21</v>
      </c>
      <c r="BL95" s="36">
        <v>0.21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>
        <v>5.0244578759999996</v>
      </c>
      <c r="E96" s="36">
        <v>3</v>
      </c>
      <c r="F96" s="36">
        <v>0</v>
      </c>
      <c r="G96" s="36">
        <v>1</v>
      </c>
      <c r="H96" s="36">
        <v>2</v>
      </c>
      <c r="I96" s="36">
        <v>4.6149401066091811E-6</v>
      </c>
      <c r="J96" s="36">
        <v>4.493299414508942E-3</v>
      </c>
      <c r="K96" s="36">
        <v>4.6149401066091811E-6</v>
      </c>
      <c r="L96" s="36">
        <v>0</v>
      </c>
      <c r="M96" s="36">
        <v>4.9791435461599143E-4</v>
      </c>
      <c r="N96" s="36">
        <v>3.9999999999995595E-3</v>
      </c>
      <c r="O96" s="36">
        <v>2.31504E-3</v>
      </c>
      <c r="P96" s="36">
        <v>3.7267250000000002E-3</v>
      </c>
      <c r="Q96" s="36">
        <v>1.9727030000000001E-3</v>
      </c>
      <c r="R96" s="36">
        <v>3.4233700000000001E-4</v>
      </c>
      <c r="S96" s="36">
        <v>3.2801980000000002E-3</v>
      </c>
      <c r="T96" s="36">
        <v>4.46527E-4</v>
      </c>
      <c r="U96" s="36">
        <v>0</v>
      </c>
      <c r="V96" s="36">
        <v>0</v>
      </c>
      <c r="W96" s="36">
        <v>2.3196549401066093E-3</v>
      </c>
      <c r="X96" s="36">
        <v>8.2200244145089422E-3</v>
      </c>
      <c r="Y96" s="36">
        <v>1.0539679354615552E-2</v>
      </c>
      <c r="Z96" s="36">
        <v>6.0554285420228835E-6</v>
      </c>
      <c r="AA96" s="36">
        <v>1.295861707992897E-6</v>
      </c>
      <c r="AB96" s="36">
        <v>1.2958599999999999E-6</v>
      </c>
      <c r="AC96" s="36">
        <v>4.4876179121556261E-8</v>
      </c>
      <c r="AD96" s="36">
        <v>1.4279190874446879E-5</v>
      </c>
      <c r="AE96" s="36">
        <v>1.285127178700219E-4</v>
      </c>
      <c r="AF96" s="36">
        <v>1.4279190874446878E-4</v>
      </c>
      <c r="AG96" s="36">
        <v>6.5316030728774556E-4</v>
      </c>
      <c r="AH96" s="36">
        <v>1.1111232813630614E-3</v>
      </c>
      <c r="AI96" s="36">
        <v>3.5585975362573729E-3</v>
      </c>
      <c r="AJ96" s="36">
        <v>7.4285500667041431E-8</v>
      </c>
      <c r="AK96" s="36">
        <v>8.9769754496346679E-8</v>
      </c>
      <c r="AL96" s="36">
        <v>2.2452146139365584E-7</v>
      </c>
      <c r="AM96" s="36">
        <v>6.5327946896753418E-4</v>
      </c>
      <c r="AN96" s="36">
        <v>1.1254922419920046E-3</v>
      </c>
      <c r="AO96" s="36">
        <v>3.6873347755887885E-3</v>
      </c>
      <c r="AP96" s="36">
        <v>3.113205E-3</v>
      </c>
      <c r="AQ96" s="36">
        <v>1.676341E-3</v>
      </c>
      <c r="AR96" s="36">
        <v>4.7895460000000004E-3</v>
      </c>
      <c r="AS96" s="36">
        <v>0</v>
      </c>
      <c r="AT96" s="36">
        <v>0</v>
      </c>
      <c r="AU96" s="36">
        <v>0</v>
      </c>
      <c r="AV96" s="36">
        <v>0</v>
      </c>
      <c r="AW96" s="36">
        <v>0</v>
      </c>
      <c r="AX96" s="36">
        <v>0</v>
      </c>
      <c r="AY96" s="36">
        <v>0</v>
      </c>
      <c r="AZ96" s="36">
        <v>0</v>
      </c>
      <c r="BA96" s="36">
        <v>0</v>
      </c>
      <c r="BB96" s="36">
        <v>0.30061379399999999</v>
      </c>
      <c r="BC96" s="36">
        <v>18.317908989999999</v>
      </c>
      <c r="BD96" s="36">
        <v>48.15511978</v>
      </c>
      <c r="BE96" s="36">
        <v>1.2526444285714287E-2</v>
      </c>
      <c r="BF96" s="36">
        <v>2.5052888571428573E-2</v>
      </c>
      <c r="BG96" s="36">
        <v>0.53068930599999997</v>
      </c>
      <c r="BH96" s="36">
        <v>4.3729788049999998</v>
      </c>
      <c r="BI96" s="36">
        <v>0</v>
      </c>
      <c r="BJ96" s="36">
        <v>0</v>
      </c>
      <c r="BK96" s="36">
        <v>0</v>
      </c>
      <c r="BL96" s="36">
        <v>0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>
        <v>4.6742118179999999</v>
      </c>
      <c r="E97" s="36">
        <v>3</v>
      </c>
      <c r="F97" s="36">
        <v>0</v>
      </c>
      <c r="G97" s="36">
        <v>1</v>
      </c>
      <c r="H97" s="36">
        <v>2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36">
        <v>0</v>
      </c>
      <c r="O97" s="36">
        <v>0</v>
      </c>
      <c r="P97" s="36">
        <v>0</v>
      </c>
      <c r="Q97" s="36">
        <v>0</v>
      </c>
      <c r="R97" s="36">
        <v>0</v>
      </c>
      <c r="S97" s="36">
        <v>0</v>
      </c>
      <c r="T97" s="36">
        <v>0</v>
      </c>
      <c r="U97" s="36">
        <v>3.0000000000000001E-3</v>
      </c>
      <c r="V97" s="36">
        <v>7.1999999999999998E-3</v>
      </c>
      <c r="W97" s="36">
        <v>3.0000000000000001E-3</v>
      </c>
      <c r="X97" s="36">
        <v>7.1999999999999998E-3</v>
      </c>
      <c r="Y97" s="36">
        <v>1.0200000000000001E-2</v>
      </c>
      <c r="Z97" s="36">
        <v>0</v>
      </c>
      <c r="AA97" s="36">
        <v>0</v>
      </c>
      <c r="AB97" s="36">
        <v>0</v>
      </c>
      <c r="AC97" s="36">
        <v>0</v>
      </c>
      <c r="AD97" s="36">
        <v>0</v>
      </c>
      <c r="AE97" s="36">
        <v>0</v>
      </c>
      <c r="AF97" s="36">
        <v>0</v>
      </c>
      <c r="AG97" s="36">
        <v>3.7701578489595516E-4</v>
      </c>
      <c r="AH97" s="36">
        <v>6.4136018580001567E-4</v>
      </c>
      <c r="AI97" s="36">
        <v>2.0540860004676178E-3</v>
      </c>
      <c r="AJ97" s="36">
        <v>0</v>
      </c>
      <c r="AK97" s="36">
        <v>0</v>
      </c>
      <c r="AL97" s="36">
        <v>0</v>
      </c>
      <c r="AM97" s="36">
        <v>3.7701578489595516E-4</v>
      </c>
      <c r="AN97" s="36">
        <v>6.4136018580001567E-4</v>
      </c>
      <c r="AO97" s="36">
        <v>2.0540860004676178E-3</v>
      </c>
      <c r="AP97" s="36">
        <v>1.1905014E-2</v>
      </c>
      <c r="AQ97" s="36">
        <v>6.410392E-3</v>
      </c>
      <c r="AR97" s="36">
        <v>1.8315405999999999E-2</v>
      </c>
      <c r="AS97" s="36">
        <v>0</v>
      </c>
      <c r="AT97" s="36">
        <v>0</v>
      </c>
      <c r="AU97" s="36">
        <v>0</v>
      </c>
      <c r="AV97" s="36">
        <v>0</v>
      </c>
      <c r="AW97" s="36">
        <v>0</v>
      </c>
      <c r="AX97" s="36">
        <v>0</v>
      </c>
      <c r="AY97" s="36">
        <v>0</v>
      </c>
      <c r="AZ97" s="36">
        <v>0</v>
      </c>
      <c r="BA97" s="36">
        <v>0</v>
      </c>
      <c r="BB97" s="36">
        <v>0.50586028900000002</v>
      </c>
      <c r="BC97" s="36">
        <v>34.159070595000003</v>
      </c>
      <c r="BD97" s="36">
        <v>93.62</v>
      </c>
      <c r="BE97" s="36">
        <v>2.1078975714285714E-2</v>
      </c>
      <c r="BF97" s="36">
        <v>4.2157951428571427E-2</v>
      </c>
      <c r="BG97" s="36">
        <v>0.24395692899999999</v>
      </c>
      <c r="BH97" s="36">
        <v>8.1719876849999995</v>
      </c>
      <c r="BI97" s="36">
        <v>0</v>
      </c>
      <c r="BJ97" s="36">
        <v>0</v>
      </c>
      <c r="BK97" s="36">
        <v>0</v>
      </c>
      <c r="BL97" s="36">
        <v>0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>
        <v>4.9268434059999997</v>
      </c>
      <c r="E98" s="36">
        <v>2</v>
      </c>
      <c r="F98" s="36">
        <v>0</v>
      </c>
      <c r="G98" s="36">
        <v>0</v>
      </c>
      <c r="H98" s="36">
        <v>2</v>
      </c>
      <c r="I98" s="36">
        <v>0</v>
      </c>
      <c r="J98" s="36">
        <v>0</v>
      </c>
      <c r="K98" s="36">
        <v>0</v>
      </c>
      <c r="L98" s="36">
        <v>0</v>
      </c>
      <c r="M98" s="36">
        <v>0</v>
      </c>
      <c r="N98" s="36">
        <v>0</v>
      </c>
      <c r="O98" s="36">
        <v>6.5410000000000006E-6</v>
      </c>
      <c r="P98" s="36">
        <v>1.0510000000000001E-5</v>
      </c>
      <c r="Q98" s="36">
        <v>5.8700000000000005E-6</v>
      </c>
      <c r="R98" s="36">
        <v>6.7100000000000001E-7</v>
      </c>
      <c r="S98" s="36">
        <v>9.6340000000000013E-6</v>
      </c>
      <c r="T98" s="36">
        <v>8.7599999999999996E-7</v>
      </c>
      <c r="U98" s="36">
        <v>0</v>
      </c>
      <c r="V98" s="36">
        <v>0</v>
      </c>
      <c r="W98" s="36">
        <v>6.5410000000000006E-6</v>
      </c>
      <c r="X98" s="36">
        <v>1.0510000000000001E-5</v>
      </c>
      <c r="Y98" s="36">
        <v>1.7051000000000003E-5</v>
      </c>
      <c r="Z98" s="36">
        <v>0</v>
      </c>
      <c r="AA98" s="36">
        <v>0</v>
      </c>
      <c r="AB98" s="36">
        <v>0</v>
      </c>
      <c r="AC98" s="36">
        <v>0</v>
      </c>
      <c r="AD98" s="36">
        <v>0</v>
      </c>
      <c r="AE98" s="36">
        <v>0</v>
      </c>
      <c r="AF98" s="36">
        <v>0</v>
      </c>
      <c r="AG98" s="36">
        <v>0</v>
      </c>
      <c r="AH98" s="36">
        <v>0</v>
      </c>
      <c r="AI98" s="36">
        <v>0</v>
      </c>
      <c r="AJ98" s="36">
        <v>0</v>
      </c>
      <c r="AK98" s="36">
        <v>0</v>
      </c>
      <c r="AL98" s="36">
        <v>0</v>
      </c>
      <c r="AM98" s="36">
        <v>0</v>
      </c>
      <c r="AN98" s="36">
        <v>0</v>
      </c>
      <c r="AO98" s="36">
        <v>0</v>
      </c>
      <c r="AP98" s="36">
        <v>1.3617E-5</v>
      </c>
      <c r="AQ98" s="36">
        <v>7.3320000000000003E-6</v>
      </c>
      <c r="AR98" s="36">
        <v>2.0948999999999999E-5</v>
      </c>
      <c r="AS98" s="36">
        <v>0</v>
      </c>
      <c r="AT98" s="36">
        <v>0</v>
      </c>
      <c r="AU98" s="36">
        <v>0</v>
      </c>
      <c r="AV98" s="36">
        <v>0</v>
      </c>
      <c r="AW98" s="36">
        <v>0</v>
      </c>
      <c r="AX98" s="36">
        <v>0</v>
      </c>
      <c r="AY98" s="36">
        <v>0</v>
      </c>
      <c r="AZ98" s="36">
        <v>0</v>
      </c>
      <c r="BA98" s="36">
        <v>0</v>
      </c>
      <c r="BB98" s="36">
        <v>0</v>
      </c>
      <c r="BC98" s="36">
        <v>0</v>
      </c>
      <c r="BD98" s="36">
        <v>0</v>
      </c>
      <c r="BE98" s="36">
        <v>0</v>
      </c>
      <c r="BF98" s="36">
        <v>0</v>
      </c>
      <c r="BG98" s="36">
        <v>0</v>
      </c>
      <c r="BH98" s="36">
        <v>8.9906480000000004E-3</v>
      </c>
      <c r="BI98" s="36">
        <v>0</v>
      </c>
      <c r="BJ98" s="36">
        <v>0</v>
      </c>
      <c r="BK98" s="36">
        <v>0</v>
      </c>
      <c r="BL98" s="36">
        <v>0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>
        <v>4.4744765299999996</v>
      </c>
      <c r="E99" s="36">
        <v>0</v>
      </c>
      <c r="F99" s="36" t="s">
        <v>339</v>
      </c>
      <c r="G99" s="36" t="s">
        <v>339</v>
      </c>
      <c r="H99" s="36" t="s">
        <v>339</v>
      </c>
      <c r="I99" s="36">
        <v>0</v>
      </c>
      <c r="J99" s="36">
        <v>0</v>
      </c>
      <c r="K99" s="36">
        <v>0</v>
      </c>
      <c r="L99" s="36">
        <v>0</v>
      </c>
      <c r="M99" s="36">
        <v>0</v>
      </c>
      <c r="N99" s="36">
        <v>0</v>
      </c>
      <c r="O99" s="36">
        <v>0</v>
      </c>
      <c r="P99" s="36">
        <v>0</v>
      </c>
      <c r="Q99" s="36">
        <v>0</v>
      </c>
      <c r="R99" s="36">
        <v>0</v>
      </c>
      <c r="S99" s="36">
        <v>0</v>
      </c>
      <c r="T99" s="36">
        <v>0</v>
      </c>
      <c r="U99" s="36" t="s">
        <v>339</v>
      </c>
      <c r="V99" s="36" t="s">
        <v>339</v>
      </c>
      <c r="W99" s="36">
        <v>0</v>
      </c>
      <c r="X99" s="36">
        <v>0</v>
      </c>
      <c r="Y99" s="36">
        <v>0</v>
      </c>
      <c r="Z99" s="36">
        <v>0</v>
      </c>
      <c r="AA99" s="36">
        <v>0</v>
      </c>
      <c r="AB99" s="36">
        <v>0</v>
      </c>
      <c r="AC99" s="36">
        <v>0</v>
      </c>
      <c r="AD99" s="36">
        <v>0</v>
      </c>
      <c r="AE99" s="36">
        <v>0</v>
      </c>
      <c r="AF99" s="36">
        <v>0</v>
      </c>
      <c r="AG99" s="36" t="s">
        <v>339</v>
      </c>
      <c r="AH99" s="36" t="s">
        <v>339</v>
      </c>
      <c r="AI99" s="36" t="s">
        <v>339</v>
      </c>
      <c r="AJ99" s="36">
        <v>0</v>
      </c>
      <c r="AK99" s="36">
        <v>0</v>
      </c>
      <c r="AL99" s="36">
        <v>0</v>
      </c>
      <c r="AM99" s="36">
        <v>0</v>
      </c>
      <c r="AN99" s="36">
        <v>0</v>
      </c>
      <c r="AO99" s="36">
        <v>0</v>
      </c>
      <c r="AP99" s="36">
        <v>0</v>
      </c>
      <c r="AQ99" s="36">
        <v>0</v>
      </c>
      <c r="AR99" s="36">
        <v>0</v>
      </c>
      <c r="AS99" s="36">
        <v>0</v>
      </c>
      <c r="AT99" s="36">
        <v>0</v>
      </c>
      <c r="AU99" s="36">
        <v>0</v>
      </c>
      <c r="AV99" s="36">
        <v>0</v>
      </c>
      <c r="AW99" s="36">
        <v>0</v>
      </c>
      <c r="AX99" s="36">
        <v>0</v>
      </c>
      <c r="AY99" s="36">
        <v>0</v>
      </c>
      <c r="AZ99" s="36">
        <v>0</v>
      </c>
      <c r="BA99" s="36">
        <v>0</v>
      </c>
      <c r="BB99" s="36">
        <v>0</v>
      </c>
      <c r="BC99" s="36">
        <v>0</v>
      </c>
      <c r="BD99" s="36">
        <v>0</v>
      </c>
      <c r="BE99" s="36">
        <v>0</v>
      </c>
      <c r="BF99" s="36">
        <v>0</v>
      </c>
      <c r="BG99" s="36">
        <v>0</v>
      </c>
      <c r="BH99" s="36">
        <v>0</v>
      </c>
      <c r="BI99" s="36">
        <v>0</v>
      </c>
      <c r="BJ99" s="36">
        <v>0</v>
      </c>
      <c r="BK99" s="36">
        <v>0</v>
      </c>
      <c r="BL99" s="36">
        <v>0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>
        <v>4.8414972489999997</v>
      </c>
      <c r="E100" s="36">
        <v>5</v>
      </c>
      <c r="F100" s="36">
        <v>0</v>
      </c>
      <c r="G100" s="36">
        <v>0</v>
      </c>
      <c r="H100" s="36">
        <v>5</v>
      </c>
      <c r="I100" s="36">
        <v>0</v>
      </c>
      <c r="J100" s="36">
        <v>0</v>
      </c>
      <c r="K100" s="36">
        <v>0</v>
      </c>
      <c r="L100" s="36">
        <v>0</v>
      </c>
      <c r="M100" s="36">
        <v>0</v>
      </c>
      <c r="N100" s="36">
        <v>0</v>
      </c>
      <c r="O100" s="36">
        <v>0</v>
      </c>
      <c r="P100" s="36">
        <v>0</v>
      </c>
      <c r="Q100" s="36">
        <v>0</v>
      </c>
      <c r="R100" s="36">
        <v>0</v>
      </c>
      <c r="S100" s="36">
        <v>0</v>
      </c>
      <c r="T100" s="36">
        <v>0</v>
      </c>
      <c r="U100" s="36">
        <v>0</v>
      </c>
      <c r="V100" s="36">
        <v>0</v>
      </c>
      <c r="W100" s="36">
        <v>0</v>
      </c>
      <c r="X100" s="36">
        <v>0</v>
      </c>
      <c r="Y100" s="36">
        <v>0</v>
      </c>
      <c r="Z100" s="36">
        <v>0</v>
      </c>
      <c r="AA100" s="36">
        <v>0</v>
      </c>
      <c r="AB100" s="36">
        <v>0</v>
      </c>
      <c r="AC100" s="36">
        <v>0</v>
      </c>
      <c r="AD100" s="36">
        <v>0</v>
      </c>
      <c r="AE100" s="36">
        <v>0</v>
      </c>
      <c r="AF100" s="36">
        <v>0</v>
      </c>
      <c r="AG100" s="36">
        <v>0</v>
      </c>
      <c r="AH100" s="36">
        <v>0</v>
      </c>
      <c r="AI100" s="36">
        <v>0</v>
      </c>
      <c r="AJ100" s="36">
        <v>0</v>
      </c>
      <c r="AK100" s="36">
        <v>0</v>
      </c>
      <c r="AL100" s="36">
        <v>0</v>
      </c>
      <c r="AM100" s="36">
        <v>0</v>
      </c>
      <c r="AN100" s="36">
        <v>0</v>
      </c>
      <c r="AO100" s="36">
        <v>0</v>
      </c>
      <c r="AP100" s="36">
        <v>0</v>
      </c>
      <c r="AQ100" s="36">
        <v>0</v>
      </c>
      <c r="AR100" s="36">
        <v>0</v>
      </c>
      <c r="AS100" s="36">
        <v>0</v>
      </c>
      <c r="AT100" s="36">
        <v>0</v>
      </c>
      <c r="AU100" s="36">
        <v>0</v>
      </c>
      <c r="AV100" s="36">
        <v>0</v>
      </c>
      <c r="AW100" s="36">
        <v>0</v>
      </c>
      <c r="AX100" s="36">
        <v>0</v>
      </c>
      <c r="AY100" s="36">
        <v>0</v>
      </c>
      <c r="AZ100" s="36">
        <v>0</v>
      </c>
      <c r="BA100" s="36">
        <v>0</v>
      </c>
      <c r="BB100" s="36">
        <v>0</v>
      </c>
      <c r="BC100" s="36">
        <v>0</v>
      </c>
      <c r="BD100" s="36">
        <v>0</v>
      </c>
      <c r="BE100" s="36">
        <v>0</v>
      </c>
      <c r="BF100" s="36">
        <v>0</v>
      </c>
      <c r="BG100" s="36">
        <v>0</v>
      </c>
      <c r="BH100" s="36">
        <v>4.1743410000000002E-2</v>
      </c>
      <c r="BI100" s="36">
        <v>0</v>
      </c>
      <c r="BJ100" s="36">
        <v>0</v>
      </c>
      <c r="BK100" s="36">
        <v>0</v>
      </c>
      <c r="BL100" s="36">
        <v>0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>
        <v>4.8880154989999998</v>
      </c>
      <c r="E101" s="36">
        <v>28</v>
      </c>
      <c r="F101" s="36">
        <v>0</v>
      </c>
      <c r="G101" s="36">
        <v>0</v>
      </c>
      <c r="H101" s="36">
        <v>28</v>
      </c>
      <c r="I101" s="36">
        <v>0</v>
      </c>
      <c r="J101" s="36">
        <v>0</v>
      </c>
      <c r="K101" s="36">
        <v>0</v>
      </c>
      <c r="L101" s="36">
        <v>0</v>
      </c>
      <c r="M101" s="36">
        <v>0</v>
      </c>
      <c r="N101" s="36">
        <v>0</v>
      </c>
      <c r="O101" s="36">
        <v>0</v>
      </c>
      <c r="P101" s="36">
        <v>0</v>
      </c>
      <c r="Q101" s="36">
        <v>0</v>
      </c>
      <c r="R101" s="36">
        <v>0</v>
      </c>
      <c r="S101" s="36">
        <v>0</v>
      </c>
      <c r="T101" s="36">
        <v>0</v>
      </c>
      <c r="U101" s="36">
        <v>0</v>
      </c>
      <c r="V101" s="36">
        <v>0</v>
      </c>
      <c r="W101" s="36">
        <v>0</v>
      </c>
      <c r="X101" s="36">
        <v>0</v>
      </c>
      <c r="Y101" s="36">
        <v>0</v>
      </c>
      <c r="Z101" s="36">
        <v>0</v>
      </c>
      <c r="AA101" s="36">
        <v>0</v>
      </c>
      <c r="AB101" s="36">
        <v>0</v>
      </c>
      <c r="AC101" s="36">
        <v>0</v>
      </c>
      <c r="AD101" s="36">
        <v>0</v>
      </c>
      <c r="AE101" s="36">
        <v>0</v>
      </c>
      <c r="AF101" s="36">
        <v>0</v>
      </c>
      <c r="AG101" s="36">
        <v>0</v>
      </c>
      <c r="AH101" s="36">
        <v>0</v>
      </c>
      <c r="AI101" s="36">
        <v>0</v>
      </c>
      <c r="AJ101" s="36">
        <v>0</v>
      </c>
      <c r="AK101" s="36">
        <v>0</v>
      </c>
      <c r="AL101" s="36">
        <v>0</v>
      </c>
      <c r="AM101" s="36">
        <v>0</v>
      </c>
      <c r="AN101" s="36">
        <v>0</v>
      </c>
      <c r="AO101" s="36">
        <v>0</v>
      </c>
      <c r="AP101" s="36">
        <v>0</v>
      </c>
      <c r="AQ101" s="36">
        <v>0</v>
      </c>
      <c r="AR101" s="36">
        <v>0</v>
      </c>
      <c r="AS101" s="36">
        <v>0</v>
      </c>
      <c r="AT101" s="36">
        <v>0</v>
      </c>
      <c r="AU101" s="36">
        <v>0</v>
      </c>
      <c r="AV101" s="36">
        <v>0</v>
      </c>
      <c r="AW101" s="36">
        <v>0</v>
      </c>
      <c r="AX101" s="36">
        <v>0</v>
      </c>
      <c r="AY101" s="36">
        <v>0</v>
      </c>
      <c r="AZ101" s="36">
        <v>0</v>
      </c>
      <c r="BA101" s="36">
        <v>0</v>
      </c>
      <c r="BB101" s="36">
        <v>0</v>
      </c>
      <c r="BC101" s="36">
        <v>0</v>
      </c>
      <c r="BD101" s="36">
        <v>0</v>
      </c>
      <c r="BE101" s="36">
        <v>0</v>
      </c>
      <c r="BF101" s="36">
        <v>0</v>
      </c>
      <c r="BG101" s="36">
        <v>0</v>
      </c>
      <c r="BH101" s="36">
        <v>0.25052231899999999</v>
      </c>
      <c r="BI101" s="36">
        <v>0</v>
      </c>
      <c r="BJ101" s="36">
        <v>0</v>
      </c>
      <c r="BK101" s="36">
        <v>0</v>
      </c>
      <c r="BL101" s="36">
        <v>0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>
        <v>4.9193602209999998</v>
      </c>
      <c r="E102" s="36">
        <v>7</v>
      </c>
      <c r="F102" s="36">
        <v>0</v>
      </c>
      <c r="G102" s="36">
        <v>3</v>
      </c>
      <c r="H102" s="36">
        <v>4</v>
      </c>
      <c r="I102" s="36">
        <v>0</v>
      </c>
      <c r="J102" s="36">
        <v>0</v>
      </c>
      <c r="K102" s="36">
        <v>0</v>
      </c>
      <c r="L102" s="36">
        <v>0</v>
      </c>
      <c r="M102" s="36">
        <v>0</v>
      </c>
      <c r="N102" s="36">
        <v>0</v>
      </c>
      <c r="O102" s="36">
        <v>0</v>
      </c>
      <c r="P102" s="36">
        <v>0</v>
      </c>
      <c r="Q102" s="36">
        <v>0</v>
      </c>
      <c r="R102" s="36">
        <v>0</v>
      </c>
      <c r="S102" s="36">
        <v>0</v>
      </c>
      <c r="T102" s="36">
        <v>0</v>
      </c>
      <c r="U102" s="36">
        <v>0.11099999999999999</v>
      </c>
      <c r="V102" s="36">
        <v>0.26639999999999997</v>
      </c>
      <c r="W102" s="36">
        <v>0.11099999999999999</v>
      </c>
      <c r="X102" s="36">
        <v>0.26639999999999997</v>
      </c>
      <c r="Y102" s="36">
        <v>0.37739999999999996</v>
      </c>
      <c r="Z102" s="36">
        <v>0</v>
      </c>
      <c r="AA102" s="36">
        <v>0</v>
      </c>
      <c r="AB102" s="36">
        <v>0</v>
      </c>
      <c r="AC102" s="36">
        <v>0</v>
      </c>
      <c r="AD102" s="36">
        <v>0</v>
      </c>
      <c r="AE102" s="36">
        <v>0</v>
      </c>
      <c r="AF102" s="36">
        <v>0</v>
      </c>
      <c r="AG102" s="36">
        <v>1.3012537375383585E-2</v>
      </c>
      <c r="AH102" s="36">
        <v>2.2136270477664029E-2</v>
      </c>
      <c r="AI102" s="36">
        <v>7.0895893286572628E-2</v>
      </c>
      <c r="AJ102" s="36">
        <v>0</v>
      </c>
      <c r="AK102" s="36">
        <v>0</v>
      </c>
      <c r="AL102" s="36">
        <v>0</v>
      </c>
      <c r="AM102" s="36">
        <v>1.3012537375383585E-2</v>
      </c>
      <c r="AN102" s="36">
        <v>2.2136270477664029E-2</v>
      </c>
      <c r="AO102" s="36">
        <v>7.0895893286572628E-2</v>
      </c>
      <c r="AP102" s="36">
        <v>0.46074568999999999</v>
      </c>
      <c r="AQ102" s="36">
        <v>0.24809383300000001</v>
      </c>
      <c r="AR102" s="36">
        <v>0.70883952299999997</v>
      </c>
      <c r="AS102" s="36">
        <v>0</v>
      </c>
      <c r="AT102" s="36">
        <v>0</v>
      </c>
      <c r="AU102" s="36">
        <v>0</v>
      </c>
      <c r="AV102" s="36">
        <v>0</v>
      </c>
      <c r="AW102" s="36">
        <v>0</v>
      </c>
      <c r="AX102" s="36">
        <v>0</v>
      </c>
      <c r="AY102" s="36">
        <v>0</v>
      </c>
      <c r="AZ102" s="36">
        <v>0</v>
      </c>
      <c r="BA102" s="36">
        <v>0</v>
      </c>
      <c r="BB102" s="36">
        <v>0.33952562200000003</v>
      </c>
      <c r="BC102" s="36">
        <v>19.353159279</v>
      </c>
      <c r="BD102" s="36">
        <v>48.823484456000003</v>
      </c>
      <c r="BE102" s="36">
        <v>1.4147882857142859E-2</v>
      </c>
      <c r="BF102" s="36">
        <v>2.8295765714285718E-2</v>
      </c>
      <c r="BG102" s="36">
        <v>0</v>
      </c>
      <c r="BH102" s="36">
        <v>6.9676984009999998</v>
      </c>
      <c r="BI102" s="36">
        <v>0</v>
      </c>
      <c r="BJ102" s="36">
        <v>0</v>
      </c>
      <c r="BK102" s="36">
        <v>0</v>
      </c>
      <c r="BL102" s="36">
        <v>0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>
        <v>4.8743100979999996</v>
      </c>
      <c r="E103" s="36">
        <v>7</v>
      </c>
      <c r="F103" s="36">
        <v>0</v>
      </c>
      <c r="G103" s="36">
        <v>2</v>
      </c>
      <c r="H103" s="36">
        <v>5</v>
      </c>
      <c r="I103" s="36">
        <v>0</v>
      </c>
      <c r="J103" s="36">
        <v>0</v>
      </c>
      <c r="K103" s="36">
        <v>0</v>
      </c>
      <c r="L103" s="36">
        <v>0</v>
      </c>
      <c r="M103" s="36">
        <v>0</v>
      </c>
      <c r="N103" s="36">
        <v>0</v>
      </c>
      <c r="O103" s="36">
        <v>3.3729999999999997E-6</v>
      </c>
      <c r="P103" s="36">
        <v>5.7819999999999999E-6</v>
      </c>
      <c r="Q103" s="36">
        <v>3.1719999999999999E-6</v>
      </c>
      <c r="R103" s="36">
        <v>2.0100000000000001E-7</v>
      </c>
      <c r="S103" s="36">
        <v>5.5199999999999997E-6</v>
      </c>
      <c r="T103" s="36">
        <v>2.6199999999999999E-7</v>
      </c>
      <c r="U103" s="36">
        <v>0</v>
      </c>
      <c r="V103" s="36">
        <v>0</v>
      </c>
      <c r="W103" s="36">
        <v>3.3729999999999997E-6</v>
      </c>
      <c r="X103" s="36">
        <v>5.7819999999999999E-6</v>
      </c>
      <c r="Y103" s="36">
        <v>9.1549999999999996E-6</v>
      </c>
      <c r="Z103" s="36">
        <v>0</v>
      </c>
      <c r="AA103" s="36">
        <v>0</v>
      </c>
      <c r="AB103" s="36">
        <v>0</v>
      </c>
      <c r="AC103" s="36">
        <v>0</v>
      </c>
      <c r="AD103" s="36">
        <v>0</v>
      </c>
      <c r="AE103" s="36">
        <v>0</v>
      </c>
      <c r="AF103" s="36">
        <v>0</v>
      </c>
      <c r="AG103" s="36">
        <v>0</v>
      </c>
      <c r="AH103" s="36">
        <v>0</v>
      </c>
      <c r="AI103" s="36">
        <v>0</v>
      </c>
      <c r="AJ103" s="36">
        <v>0</v>
      </c>
      <c r="AK103" s="36">
        <v>0</v>
      </c>
      <c r="AL103" s="36">
        <v>0</v>
      </c>
      <c r="AM103" s="36">
        <v>0</v>
      </c>
      <c r="AN103" s="36">
        <v>0</v>
      </c>
      <c r="AO103" s="36">
        <v>0</v>
      </c>
      <c r="AP103" s="36">
        <v>9.6090000000000007E-6</v>
      </c>
      <c r="AQ103" s="36">
        <v>5.1739999999999999E-6</v>
      </c>
      <c r="AR103" s="36">
        <v>1.4783000000000001E-5</v>
      </c>
      <c r="AS103" s="36">
        <v>0</v>
      </c>
      <c r="AT103" s="36">
        <v>0</v>
      </c>
      <c r="AU103" s="36">
        <v>0</v>
      </c>
      <c r="AV103" s="36">
        <v>0</v>
      </c>
      <c r="AW103" s="36">
        <v>0</v>
      </c>
      <c r="AX103" s="36">
        <v>0</v>
      </c>
      <c r="AY103" s="36">
        <v>0</v>
      </c>
      <c r="AZ103" s="36">
        <v>0</v>
      </c>
      <c r="BA103" s="36">
        <v>0</v>
      </c>
      <c r="BB103" s="36">
        <v>0.64138796799999997</v>
      </c>
      <c r="BC103" s="36">
        <v>32.235432482</v>
      </c>
      <c r="BD103" s="36">
        <v>80.900488512999999</v>
      </c>
      <c r="BE103" s="36">
        <v>2.6726354285714286E-2</v>
      </c>
      <c r="BF103" s="36">
        <v>5.3452708571428573E-2</v>
      </c>
      <c r="BG103" s="36">
        <v>1.2987127169999999</v>
      </c>
      <c r="BH103" s="36">
        <v>26.192945630000001</v>
      </c>
      <c r="BI103" s="36">
        <v>0</v>
      </c>
      <c r="BJ103" s="36">
        <v>0</v>
      </c>
      <c r="BK103" s="36">
        <v>0</v>
      </c>
      <c r="BL103" s="36">
        <v>0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>
        <v>5.4744129949999998</v>
      </c>
      <c r="E104" s="36">
        <v>7</v>
      </c>
      <c r="F104" s="36">
        <v>0</v>
      </c>
      <c r="G104" s="36">
        <v>1</v>
      </c>
      <c r="H104" s="36">
        <v>6</v>
      </c>
      <c r="I104" s="36">
        <v>6.1189804779371889E-4</v>
      </c>
      <c r="J104" s="36">
        <v>0.19346187753435376</v>
      </c>
      <c r="K104" s="36">
        <v>6.1189804779371889E-4</v>
      </c>
      <c r="L104" s="36">
        <v>0</v>
      </c>
      <c r="M104" s="36">
        <v>8.5253775582144406E-2</v>
      </c>
      <c r="N104" s="36">
        <v>0.10882000000000307</v>
      </c>
      <c r="O104" s="36">
        <v>6.8014578999999992E-2</v>
      </c>
      <c r="P104" s="36">
        <v>0.11458294000000001</v>
      </c>
      <c r="Q104" s="36">
        <v>6.4541675999999992E-2</v>
      </c>
      <c r="R104" s="36">
        <v>3.4729030000000003E-3</v>
      </c>
      <c r="S104" s="36">
        <v>0.110053067</v>
      </c>
      <c r="T104" s="36">
        <v>4.5298730000000002E-3</v>
      </c>
      <c r="U104" s="36">
        <v>3.0000000000000001E-3</v>
      </c>
      <c r="V104" s="36">
        <v>7.1999999999999998E-3</v>
      </c>
      <c r="W104" s="36">
        <v>7.1626477047793707E-2</v>
      </c>
      <c r="X104" s="36">
        <v>0.31524481753435374</v>
      </c>
      <c r="Y104" s="36">
        <v>0.38687129458214742</v>
      </c>
      <c r="Z104" s="36">
        <v>3.9577186381858302E-4</v>
      </c>
      <c r="AA104" s="36">
        <v>8.4695178857176765E-5</v>
      </c>
      <c r="AB104" s="36">
        <v>8.4695200000000002E-5</v>
      </c>
      <c r="AC104" s="36">
        <v>7.5118133667913501E-6</v>
      </c>
      <c r="AD104" s="36">
        <v>1.78350443101617E-3</v>
      </c>
      <c r="AE104" s="36">
        <v>1.6051539879145531E-2</v>
      </c>
      <c r="AF104" s="36">
        <v>1.78350443101617E-2</v>
      </c>
      <c r="AG104" s="36">
        <v>3.4898848940914163E-4</v>
      </c>
      <c r="AH104" s="36">
        <v>5.9368156819026392E-4</v>
      </c>
      <c r="AI104" s="36">
        <v>1.9013855629877374E-3</v>
      </c>
      <c r="AJ104" s="36">
        <v>4.8551736577216765E-6</v>
      </c>
      <c r="AK104" s="36">
        <v>5.8671980854559774E-6</v>
      </c>
      <c r="AL104" s="36">
        <v>1.4674339880101215E-5</v>
      </c>
      <c r="AM104" s="36">
        <v>3.6135547643365468E-4</v>
      </c>
      <c r="AN104" s="36">
        <v>2.3830531972918903E-3</v>
      </c>
      <c r="AO104" s="36">
        <v>1.7967599782013371E-2</v>
      </c>
      <c r="AP104" s="36">
        <v>7.1387753509999996</v>
      </c>
      <c r="AQ104" s="36">
        <v>3.843955958</v>
      </c>
      <c r="AR104" s="36">
        <v>10.982731309</v>
      </c>
      <c r="AS104" s="36">
        <v>0.64588366399999997</v>
      </c>
      <c r="AT104" s="36">
        <v>34.203038550999999</v>
      </c>
      <c r="AU104" s="36">
        <v>84.987710191999994</v>
      </c>
      <c r="AV104" s="36">
        <v>25.685165856000001</v>
      </c>
      <c r="AW104" s="36">
        <v>63.822500118999997</v>
      </c>
      <c r="AX104" s="36">
        <v>23.938888795</v>
      </c>
      <c r="AY104" s="36">
        <v>59.483350879</v>
      </c>
      <c r="AZ104" s="36">
        <v>3.4618442857142864E-3</v>
      </c>
      <c r="BA104" s="36">
        <v>6.9236885714285728E-3</v>
      </c>
      <c r="BB104" s="36">
        <v>0.55693839599999995</v>
      </c>
      <c r="BC104" s="36">
        <v>39.750332043</v>
      </c>
      <c r="BD104" s="36">
        <v>98.771625061999998</v>
      </c>
      <c r="BE104" s="36">
        <v>2.3207377142857144E-2</v>
      </c>
      <c r="BF104" s="36">
        <v>4.6414755714285716E-2</v>
      </c>
      <c r="BG104" s="36">
        <v>0.68402811100000005</v>
      </c>
      <c r="BH104" s="36">
        <v>16.771041293</v>
      </c>
      <c r="BI104" s="36">
        <v>0</v>
      </c>
      <c r="BJ104" s="36">
        <v>0</v>
      </c>
      <c r="BK104" s="36">
        <v>0</v>
      </c>
      <c r="BL104" s="36">
        <v>0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>
        <v>5.4954016440000002</v>
      </c>
      <c r="E105" s="36">
        <v>0</v>
      </c>
      <c r="F105" s="36" t="s">
        <v>339</v>
      </c>
      <c r="G105" s="36" t="s">
        <v>339</v>
      </c>
      <c r="H105" s="36" t="s">
        <v>339</v>
      </c>
      <c r="I105" s="36">
        <v>1.1162373479363441E-2</v>
      </c>
      <c r="J105" s="36">
        <v>1.6901439653104688</v>
      </c>
      <c r="K105" s="36">
        <v>1.1162373479363441E-2</v>
      </c>
      <c r="L105" s="36">
        <v>0</v>
      </c>
      <c r="M105" s="36">
        <v>0.96508833878605871</v>
      </c>
      <c r="N105" s="36">
        <v>0.73621800000377347</v>
      </c>
      <c r="O105" s="36">
        <v>0.10088651400000001</v>
      </c>
      <c r="P105" s="36">
        <v>0.16944858600000001</v>
      </c>
      <c r="Q105" s="36">
        <v>9.5025306000000004E-2</v>
      </c>
      <c r="R105" s="36">
        <v>5.8612079999999997E-3</v>
      </c>
      <c r="S105" s="36">
        <v>0.161803532</v>
      </c>
      <c r="T105" s="36">
        <v>7.6450540000000001E-3</v>
      </c>
      <c r="U105" s="36" t="s">
        <v>339</v>
      </c>
      <c r="V105" s="36" t="s">
        <v>339</v>
      </c>
      <c r="W105" s="36">
        <v>0.11204888747936345</v>
      </c>
      <c r="X105" s="36">
        <v>1.859592551310469</v>
      </c>
      <c r="Y105" s="36">
        <v>1.9716414387898324</v>
      </c>
      <c r="Z105" s="36">
        <v>5.1309279298619196E-3</v>
      </c>
      <c r="AA105" s="36">
        <v>1.0980185769904507E-3</v>
      </c>
      <c r="AB105" s="36">
        <v>1.098019E-3</v>
      </c>
      <c r="AC105" s="36">
        <v>1.3928098985082892E-4</v>
      </c>
      <c r="AD105" s="36">
        <v>2.5383844911713895E-2</v>
      </c>
      <c r="AE105" s="36">
        <v>0.22845460420542507</v>
      </c>
      <c r="AF105" s="36">
        <v>0.25383844911713893</v>
      </c>
      <c r="AG105" s="36" t="s">
        <v>339</v>
      </c>
      <c r="AH105" s="36" t="s">
        <v>339</v>
      </c>
      <c r="AI105" s="36" t="s">
        <v>339</v>
      </c>
      <c r="AJ105" s="36">
        <v>6.2944215545725907E-5</v>
      </c>
      <c r="AK105" s="36">
        <v>7.6064463801895336E-5</v>
      </c>
      <c r="AL105" s="36">
        <v>1.9024341404009736E-4</v>
      </c>
      <c r="AM105" s="36">
        <v>2.0222520539655482E-4</v>
      </c>
      <c r="AN105" s="36">
        <v>2.5459909375515791E-2</v>
      </c>
      <c r="AO105" s="36">
        <v>0.22864484761946516</v>
      </c>
      <c r="AP105" s="36">
        <v>133.02070075500001</v>
      </c>
      <c r="AQ105" s="36">
        <v>71.626531176</v>
      </c>
      <c r="AR105" s="36">
        <v>204.64723193100002</v>
      </c>
      <c r="AS105" s="36">
        <v>11.226009378000001</v>
      </c>
      <c r="AT105" s="36">
        <v>288.92995509799999</v>
      </c>
      <c r="AU105" s="36">
        <v>779.23533345500005</v>
      </c>
      <c r="AV105" s="36">
        <v>165.84241602</v>
      </c>
      <c r="AW105" s="36">
        <v>447.271970485</v>
      </c>
      <c r="AX105" s="36">
        <v>156.73676507600001</v>
      </c>
      <c r="AY105" s="36">
        <v>422.71430581700002</v>
      </c>
      <c r="AZ105" s="36">
        <v>5.2939667142857146E-2</v>
      </c>
      <c r="BA105" s="36">
        <v>0.10587933571428572</v>
      </c>
      <c r="BB105" s="36">
        <v>0.464265082</v>
      </c>
      <c r="BC105" s="36">
        <v>37.675720800000001</v>
      </c>
      <c r="BD105" s="36">
        <v>101.61027731199999</v>
      </c>
      <c r="BE105" s="36">
        <v>1.9345721428571428E-2</v>
      </c>
      <c r="BF105" s="36">
        <v>3.8691442857142856E-2</v>
      </c>
      <c r="BG105" s="36">
        <v>1.0131175910000001</v>
      </c>
      <c r="BH105" s="36">
        <v>24.830100574999999</v>
      </c>
      <c r="BI105" s="36">
        <v>0</v>
      </c>
      <c r="BJ105" s="36">
        <v>0</v>
      </c>
      <c r="BK105" s="36">
        <v>0</v>
      </c>
      <c r="BL105" s="36">
        <v>0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>
        <v>5.4733963470000004</v>
      </c>
      <c r="E106" s="36">
        <v>17</v>
      </c>
      <c r="F106" s="36">
        <v>0</v>
      </c>
      <c r="G106" s="36">
        <v>0</v>
      </c>
      <c r="H106" s="36">
        <v>17</v>
      </c>
      <c r="I106" s="36">
        <v>2.0283722503778416E-5</v>
      </c>
      <c r="J106" s="36">
        <v>0.11057754358490028</v>
      </c>
      <c r="K106" s="36">
        <v>2.0283722503778416E-5</v>
      </c>
      <c r="L106" s="36">
        <v>0</v>
      </c>
      <c r="M106" s="36">
        <v>6.2228273074059906E-3</v>
      </c>
      <c r="N106" s="36">
        <v>0.10437499999999807</v>
      </c>
      <c r="O106" s="36">
        <v>2.96283E-4</v>
      </c>
      <c r="P106" s="36">
        <v>4.372E-4</v>
      </c>
      <c r="Q106" s="36">
        <v>2.81255E-4</v>
      </c>
      <c r="R106" s="36">
        <v>1.5027999999999999E-5</v>
      </c>
      <c r="S106" s="36">
        <v>4.1759700000000002E-4</v>
      </c>
      <c r="T106" s="36">
        <v>1.9603000000000002E-5</v>
      </c>
      <c r="U106" s="36">
        <v>0</v>
      </c>
      <c r="V106" s="36">
        <v>0</v>
      </c>
      <c r="W106" s="36">
        <v>3.1656672250377844E-4</v>
      </c>
      <c r="X106" s="36">
        <v>0.11101474358490028</v>
      </c>
      <c r="Y106" s="36">
        <v>0.11133131030740406</v>
      </c>
      <c r="Z106" s="36">
        <v>2.5473626259273276E-5</v>
      </c>
      <c r="AA106" s="36">
        <v>5.4513560194844806E-6</v>
      </c>
      <c r="AB106" s="36">
        <v>5.4513599999999998E-6</v>
      </c>
      <c r="AC106" s="36">
        <v>9.1296486771294347E-8</v>
      </c>
      <c r="AD106" s="36">
        <v>8.1760341856621985E-4</v>
      </c>
      <c r="AE106" s="36">
        <v>7.3584307670959779E-3</v>
      </c>
      <c r="AF106" s="36">
        <v>8.1760341856621978E-3</v>
      </c>
      <c r="AG106" s="36">
        <v>0</v>
      </c>
      <c r="AH106" s="36">
        <v>0</v>
      </c>
      <c r="AI106" s="36">
        <v>0</v>
      </c>
      <c r="AJ106" s="36">
        <v>3.1250058410343943E-7</v>
      </c>
      <c r="AK106" s="36">
        <v>3.7763898019169085E-7</v>
      </c>
      <c r="AL106" s="36">
        <v>9.4450582144901424E-7</v>
      </c>
      <c r="AM106" s="36">
        <v>4.037970708747338E-7</v>
      </c>
      <c r="AN106" s="36">
        <v>8.179810575464115E-4</v>
      </c>
      <c r="AO106" s="36">
        <v>7.359375272917427E-3</v>
      </c>
      <c r="AP106" s="36">
        <v>0.30873326499999998</v>
      </c>
      <c r="AQ106" s="36">
        <v>0.16624098900000001</v>
      </c>
      <c r="AR106" s="36">
        <v>0.47497425399999998</v>
      </c>
      <c r="AS106" s="36">
        <v>5.5498088000000001E-2</v>
      </c>
      <c r="AT106" s="36">
        <v>8.8208333999999999E-2</v>
      </c>
      <c r="AU106" s="36">
        <v>0.18845521100000001</v>
      </c>
      <c r="AV106" s="36">
        <v>0.19295231800000001</v>
      </c>
      <c r="AW106" s="36">
        <v>0.41223848400000002</v>
      </c>
      <c r="AX106" s="36">
        <v>0.17455251799999999</v>
      </c>
      <c r="AY106" s="36">
        <v>0.37292770600000003</v>
      </c>
      <c r="AZ106" s="36">
        <v>1.9943000000000001E-4</v>
      </c>
      <c r="BA106" s="36">
        <v>3.9886142857142859E-4</v>
      </c>
      <c r="BB106" s="36">
        <v>0.21577853299999999</v>
      </c>
      <c r="BC106" s="36">
        <v>8.6046233050000005</v>
      </c>
      <c r="BD106" s="36">
        <v>18.383592840999999</v>
      </c>
      <c r="BE106" s="36">
        <v>8.9913957142857149E-3</v>
      </c>
      <c r="BF106" s="36">
        <v>1.7982792857142858E-2</v>
      </c>
      <c r="BG106" s="36">
        <v>1.8122134919999999</v>
      </c>
      <c r="BH106" s="36">
        <v>10.300613608999999</v>
      </c>
      <c r="BI106" s="36">
        <v>0</v>
      </c>
      <c r="BJ106" s="36">
        <v>0</v>
      </c>
      <c r="BK106" s="36">
        <v>0</v>
      </c>
      <c r="BL106" s="36">
        <v>0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>
        <v>5.4419632179999997</v>
      </c>
      <c r="E107" s="36">
        <v>5</v>
      </c>
      <c r="F107" s="36">
        <v>0</v>
      </c>
      <c r="G107" s="36">
        <v>1</v>
      </c>
      <c r="H107" s="36">
        <v>4</v>
      </c>
      <c r="I107" s="36">
        <v>1.020690986108139E-3</v>
      </c>
      <c r="J107" s="36">
        <v>0.57403031659349613</v>
      </c>
      <c r="K107" s="36">
        <v>1.020690986108139E-3</v>
      </c>
      <c r="L107" s="36">
        <v>0</v>
      </c>
      <c r="M107" s="36">
        <v>0.13742900757957527</v>
      </c>
      <c r="N107" s="36">
        <v>0.43762200000002893</v>
      </c>
      <c r="O107" s="36">
        <v>1.161317E-3</v>
      </c>
      <c r="P107" s="36">
        <v>1.896064E-3</v>
      </c>
      <c r="Q107" s="36">
        <v>9.8325699999999997E-4</v>
      </c>
      <c r="R107" s="36">
        <v>1.7805999999999999E-4</v>
      </c>
      <c r="S107" s="36">
        <v>1.6638110000000001E-3</v>
      </c>
      <c r="T107" s="36">
        <v>2.3225300000000003E-4</v>
      </c>
      <c r="U107" s="36">
        <v>6.6E-3</v>
      </c>
      <c r="V107" s="36">
        <v>1.5599999999999999E-2</v>
      </c>
      <c r="W107" s="36">
        <v>8.7820079861081392E-3</v>
      </c>
      <c r="X107" s="36">
        <v>0.59152638059349605</v>
      </c>
      <c r="Y107" s="36">
        <v>0.60030838857960422</v>
      </c>
      <c r="Z107" s="36">
        <v>7.8884591772616669E-4</v>
      </c>
      <c r="AA107" s="36">
        <v>1.6881302639339964E-4</v>
      </c>
      <c r="AB107" s="36">
        <v>1.68813E-4</v>
      </c>
      <c r="AC107" s="36">
        <v>5.4584003345196215E-6</v>
      </c>
      <c r="AD107" s="36">
        <v>3.8436797623700517E-3</v>
      </c>
      <c r="AE107" s="36">
        <v>3.4593117861330458E-2</v>
      </c>
      <c r="AF107" s="36">
        <v>3.843679762370051E-2</v>
      </c>
      <c r="AG107" s="36">
        <v>5.1008353419879863E-4</v>
      </c>
      <c r="AH107" s="36">
        <v>8.6772831105082985E-4</v>
      </c>
      <c r="AI107" s="36">
        <v>2.7790758070141441E-3</v>
      </c>
      <c r="AJ107" s="36">
        <v>9.6772477151126578E-6</v>
      </c>
      <c r="AK107" s="36">
        <v>1.1694397207871046E-5</v>
      </c>
      <c r="AL107" s="36">
        <v>2.9248639098550169E-5</v>
      </c>
      <c r="AM107" s="36">
        <v>5.2521918224843092E-4</v>
      </c>
      <c r="AN107" s="36">
        <v>4.7231024706287528E-3</v>
      </c>
      <c r="AO107" s="36">
        <v>3.7401442307443147E-2</v>
      </c>
      <c r="AP107" s="36">
        <v>4.3292746759999998</v>
      </c>
      <c r="AQ107" s="36">
        <v>2.3311479020000001</v>
      </c>
      <c r="AR107" s="36">
        <v>6.6604225780000004</v>
      </c>
      <c r="AS107" s="36">
        <v>0.54546641200000001</v>
      </c>
      <c r="AT107" s="36">
        <v>19.670624611000001</v>
      </c>
      <c r="AU107" s="36">
        <v>34.535076459000003</v>
      </c>
      <c r="AV107" s="36">
        <v>16.231035596000002</v>
      </c>
      <c r="AW107" s="36">
        <v>28.496301789</v>
      </c>
      <c r="AX107" s="36">
        <v>15.079320075</v>
      </c>
      <c r="AY107" s="36">
        <v>26.474272273</v>
      </c>
      <c r="AZ107" s="36">
        <v>5.5454385714285718E-3</v>
      </c>
      <c r="BA107" s="36">
        <v>1.1090877142857144E-2</v>
      </c>
      <c r="BB107" s="36">
        <v>0.26921439800000002</v>
      </c>
      <c r="BC107" s="36">
        <v>10.513818316</v>
      </c>
      <c r="BD107" s="36">
        <v>18.458769184000001</v>
      </c>
      <c r="BE107" s="36">
        <v>1.1218044285714287E-2</v>
      </c>
      <c r="BF107" s="36">
        <v>2.2436090000000002E-2</v>
      </c>
      <c r="BG107" s="36">
        <v>6.5740805819999997</v>
      </c>
      <c r="BH107" s="36">
        <v>7.256040745</v>
      </c>
      <c r="BI107" s="36">
        <v>0</v>
      </c>
      <c r="BJ107" s="36">
        <v>0</v>
      </c>
      <c r="BK107" s="36">
        <v>0</v>
      </c>
      <c r="BL107" s="36">
        <v>0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>
        <v>4.861014097</v>
      </c>
      <c r="E108" s="36">
        <v>0</v>
      </c>
      <c r="F108" s="36" t="s">
        <v>339</v>
      </c>
      <c r="G108" s="36" t="s">
        <v>339</v>
      </c>
      <c r="H108" s="36" t="s">
        <v>339</v>
      </c>
      <c r="I108" s="36">
        <v>0</v>
      </c>
      <c r="J108" s="36">
        <v>0</v>
      </c>
      <c r="K108" s="36">
        <v>0</v>
      </c>
      <c r="L108" s="36">
        <v>0</v>
      </c>
      <c r="M108" s="36">
        <v>0</v>
      </c>
      <c r="N108" s="36">
        <v>0</v>
      </c>
      <c r="O108" s="36">
        <v>7.3179899999999999E-4</v>
      </c>
      <c r="P108" s="36">
        <v>1.1436840000000001E-3</v>
      </c>
      <c r="Q108" s="36">
        <v>6.6517099999999999E-4</v>
      </c>
      <c r="R108" s="36">
        <v>6.6628E-5</v>
      </c>
      <c r="S108" s="36">
        <v>1.056778E-3</v>
      </c>
      <c r="T108" s="36">
        <v>8.6905999999999998E-5</v>
      </c>
      <c r="U108" s="36" t="s">
        <v>339</v>
      </c>
      <c r="V108" s="36" t="s">
        <v>339</v>
      </c>
      <c r="W108" s="36">
        <v>7.3179899999999999E-4</v>
      </c>
      <c r="X108" s="36">
        <v>1.1436840000000001E-3</v>
      </c>
      <c r="Y108" s="36">
        <v>1.8754830000000001E-3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 t="s">
        <v>339</v>
      </c>
      <c r="AH108" s="36" t="s">
        <v>339</v>
      </c>
      <c r="AI108" s="36" t="s">
        <v>339</v>
      </c>
      <c r="AJ108" s="36">
        <v>0</v>
      </c>
      <c r="AK108" s="36">
        <v>0</v>
      </c>
      <c r="AL108" s="36">
        <v>0</v>
      </c>
      <c r="AM108" s="36">
        <v>0</v>
      </c>
      <c r="AN108" s="36">
        <v>0</v>
      </c>
      <c r="AO108" s="36">
        <v>0</v>
      </c>
      <c r="AP108" s="36">
        <v>8.9947499999999995E-4</v>
      </c>
      <c r="AQ108" s="36">
        <v>4.8433299999999999E-4</v>
      </c>
      <c r="AR108" s="36">
        <v>1.3838079999999998E-3</v>
      </c>
      <c r="AS108" s="36">
        <v>0</v>
      </c>
      <c r="AT108" s="36">
        <v>0</v>
      </c>
      <c r="AU108" s="36">
        <v>0</v>
      </c>
      <c r="AV108" s="36">
        <v>0</v>
      </c>
      <c r="AW108" s="36">
        <v>0</v>
      </c>
      <c r="AX108" s="36">
        <v>0</v>
      </c>
      <c r="AY108" s="36">
        <v>0</v>
      </c>
      <c r="AZ108" s="36">
        <v>0</v>
      </c>
      <c r="BA108" s="36">
        <v>0</v>
      </c>
      <c r="BB108" s="36">
        <v>0</v>
      </c>
      <c r="BC108" s="36">
        <v>0</v>
      </c>
      <c r="BD108" s="36">
        <v>0</v>
      </c>
      <c r="BE108" s="36">
        <v>0</v>
      </c>
      <c r="BF108" s="36">
        <v>0</v>
      </c>
      <c r="BG108" s="36">
        <v>0.35555648200000001</v>
      </c>
      <c r="BH108" s="36">
        <v>4.0022074080000003</v>
      </c>
      <c r="BI108" s="36">
        <v>0</v>
      </c>
      <c r="BJ108" s="36">
        <v>0</v>
      </c>
      <c r="BK108" s="36">
        <v>0</v>
      </c>
      <c r="BL108" s="36">
        <v>0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>
        <v>4.7958272580000001</v>
      </c>
      <c r="E109" s="36">
        <v>0</v>
      </c>
      <c r="F109" s="36" t="s">
        <v>339</v>
      </c>
      <c r="G109" s="36" t="s">
        <v>339</v>
      </c>
      <c r="H109" s="36" t="s">
        <v>339</v>
      </c>
      <c r="I109" s="36">
        <v>0</v>
      </c>
      <c r="J109" s="36">
        <v>0</v>
      </c>
      <c r="K109" s="36">
        <v>0</v>
      </c>
      <c r="L109" s="36">
        <v>0</v>
      </c>
      <c r="M109" s="36">
        <v>0</v>
      </c>
      <c r="N109" s="36">
        <v>0</v>
      </c>
      <c r="O109" s="36">
        <v>5.3254099999999998E-4</v>
      </c>
      <c r="P109" s="36">
        <v>8.9180800000000001E-4</v>
      </c>
      <c r="Q109" s="36">
        <v>4.5780700000000002E-4</v>
      </c>
      <c r="R109" s="36">
        <v>7.4733999999999993E-5</v>
      </c>
      <c r="S109" s="36">
        <v>7.9432800000000007E-4</v>
      </c>
      <c r="T109" s="36">
        <v>9.7479999999999995E-5</v>
      </c>
      <c r="U109" s="36" t="s">
        <v>339</v>
      </c>
      <c r="V109" s="36" t="s">
        <v>339</v>
      </c>
      <c r="W109" s="36">
        <v>5.3254099999999998E-4</v>
      </c>
      <c r="X109" s="36">
        <v>8.9180800000000001E-4</v>
      </c>
      <c r="Y109" s="36">
        <v>1.4243490000000001E-3</v>
      </c>
      <c r="Z109" s="36">
        <v>0</v>
      </c>
      <c r="AA109" s="36">
        <v>0</v>
      </c>
      <c r="AB109" s="36">
        <v>0</v>
      </c>
      <c r="AC109" s="36">
        <v>0</v>
      </c>
      <c r="AD109" s="36">
        <v>0</v>
      </c>
      <c r="AE109" s="36">
        <v>0</v>
      </c>
      <c r="AF109" s="36">
        <v>0</v>
      </c>
      <c r="AG109" s="36" t="s">
        <v>339</v>
      </c>
      <c r="AH109" s="36" t="s">
        <v>339</v>
      </c>
      <c r="AI109" s="36" t="s">
        <v>339</v>
      </c>
      <c r="AJ109" s="36">
        <v>0</v>
      </c>
      <c r="AK109" s="36">
        <v>0</v>
      </c>
      <c r="AL109" s="36">
        <v>0</v>
      </c>
      <c r="AM109" s="36">
        <v>0</v>
      </c>
      <c r="AN109" s="36">
        <v>0</v>
      </c>
      <c r="AO109" s="36">
        <v>0</v>
      </c>
      <c r="AP109" s="36">
        <v>1.533017E-3</v>
      </c>
      <c r="AQ109" s="36">
        <v>8.2547100000000004E-4</v>
      </c>
      <c r="AR109" s="36">
        <v>2.3584880000000002E-3</v>
      </c>
      <c r="AS109" s="36">
        <v>0</v>
      </c>
      <c r="AT109" s="36">
        <v>0</v>
      </c>
      <c r="AU109" s="36">
        <v>0</v>
      </c>
      <c r="AV109" s="36">
        <v>0</v>
      </c>
      <c r="AW109" s="36">
        <v>0</v>
      </c>
      <c r="AX109" s="36">
        <v>0</v>
      </c>
      <c r="AY109" s="36">
        <v>0</v>
      </c>
      <c r="AZ109" s="36">
        <v>0</v>
      </c>
      <c r="BA109" s="36">
        <v>0</v>
      </c>
      <c r="BB109" s="36">
        <v>0.16464266999999999</v>
      </c>
      <c r="BC109" s="36">
        <v>7.3861654679999997</v>
      </c>
      <c r="BD109" s="36">
        <v>18.855785152999999</v>
      </c>
      <c r="BE109" s="36">
        <v>6.8605871428571441E-3</v>
      </c>
      <c r="BF109" s="36">
        <v>1.3721174285714288E-2</v>
      </c>
      <c r="BG109" s="36">
        <v>0.26371545200000002</v>
      </c>
      <c r="BH109" s="36">
        <v>8.9266897689999993</v>
      </c>
      <c r="BI109" s="36">
        <v>0</v>
      </c>
      <c r="BJ109" s="36">
        <v>0</v>
      </c>
      <c r="BK109" s="36">
        <v>0</v>
      </c>
      <c r="BL109" s="36">
        <v>0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>
        <v>4.0325546179999998</v>
      </c>
      <c r="E110" s="36">
        <v>1</v>
      </c>
      <c r="F110" s="36">
        <v>0</v>
      </c>
      <c r="G110" s="36">
        <v>0</v>
      </c>
      <c r="H110" s="36">
        <v>1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36">
        <v>0</v>
      </c>
      <c r="W110" s="36">
        <v>0</v>
      </c>
      <c r="X110" s="36">
        <v>0</v>
      </c>
      <c r="Y110" s="36">
        <v>0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0</v>
      </c>
      <c r="AI110" s="36">
        <v>0</v>
      </c>
      <c r="AJ110" s="36">
        <v>0</v>
      </c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0</v>
      </c>
      <c r="AQ110" s="36">
        <v>0</v>
      </c>
      <c r="AR110" s="36">
        <v>0</v>
      </c>
      <c r="AS110" s="36">
        <v>0</v>
      </c>
      <c r="AT110" s="36">
        <v>0</v>
      </c>
      <c r="AU110" s="36">
        <v>0</v>
      </c>
      <c r="AV110" s="36">
        <v>0</v>
      </c>
      <c r="AW110" s="36">
        <v>0</v>
      </c>
      <c r="AX110" s="36">
        <v>0</v>
      </c>
      <c r="AY110" s="36">
        <v>0</v>
      </c>
      <c r="AZ110" s="36">
        <v>0</v>
      </c>
      <c r="BA110" s="36">
        <v>0</v>
      </c>
      <c r="BB110" s="36">
        <v>0</v>
      </c>
      <c r="BC110" s="36">
        <v>0</v>
      </c>
      <c r="BD110" s="36">
        <v>0</v>
      </c>
      <c r="BE110" s="36">
        <v>0</v>
      </c>
      <c r="BF110" s="36">
        <v>0</v>
      </c>
      <c r="BG110" s="36">
        <v>0</v>
      </c>
      <c r="BH110" s="36">
        <v>0</v>
      </c>
      <c r="BI110" s="36">
        <v>0</v>
      </c>
      <c r="BJ110" s="36">
        <v>0</v>
      </c>
      <c r="BK110" s="36">
        <v>0</v>
      </c>
      <c r="BL110" s="36">
        <v>0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>
        <v>4.4807131130000002</v>
      </c>
      <c r="E111" s="36">
        <v>0</v>
      </c>
      <c r="F111" s="36" t="s">
        <v>339</v>
      </c>
      <c r="G111" s="36" t="s">
        <v>339</v>
      </c>
      <c r="H111" s="36" t="s">
        <v>339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0</v>
      </c>
      <c r="P111" s="36">
        <v>0</v>
      </c>
      <c r="Q111" s="36">
        <v>0</v>
      </c>
      <c r="R111" s="36">
        <v>0</v>
      </c>
      <c r="S111" s="36">
        <v>0</v>
      </c>
      <c r="T111" s="36">
        <v>0</v>
      </c>
      <c r="U111" s="36" t="s">
        <v>339</v>
      </c>
      <c r="V111" s="36" t="s">
        <v>339</v>
      </c>
      <c r="W111" s="36">
        <v>0</v>
      </c>
      <c r="X111" s="36">
        <v>0</v>
      </c>
      <c r="Y111" s="36">
        <v>0</v>
      </c>
      <c r="Z111" s="36">
        <v>0</v>
      </c>
      <c r="AA111" s="36">
        <v>0</v>
      </c>
      <c r="AB111" s="36">
        <v>0</v>
      </c>
      <c r="AC111" s="36">
        <v>0</v>
      </c>
      <c r="AD111" s="36">
        <v>0</v>
      </c>
      <c r="AE111" s="36">
        <v>0</v>
      </c>
      <c r="AF111" s="36">
        <v>0</v>
      </c>
      <c r="AG111" s="36" t="s">
        <v>339</v>
      </c>
      <c r="AH111" s="36" t="s">
        <v>339</v>
      </c>
      <c r="AI111" s="36" t="s">
        <v>339</v>
      </c>
      <c r="AJ111" s="36">
        <v>0</v>
      </c>
      <c r="AK111" s="36">
        <v>0</v>
      </c>
      <c r="AL111" s="36">
        <v>0</v>
      </c>
      <c r="AM111" s="36">
        <v>0</v>
      </c>
      <c r="AN111" s="36">
        <v>0</v>
      </c>
      <c r="AO111" s="36">
        <v>0</v>
      </c>
      <c r="AP111" s="36">
        <v>0</v>
      </c>
      <c r="AQ111" s="36">
        <v>0</v>
      </c>
      <c r="AR111" s="36">
        <v>0</v>
      </c>
      <c r="AS111" s="36">
        <v>0</v>
      </c>
      <c r="AT111" s="36">
        <v>0</v>
      </c>
      <c r="AU111" s="36">
        <v>0</v>
      </c>
      <c r="AV111" s="36">
        <v>0</v>
      </c>
      <c r="AW111" s="36">
        <v>0</v>
      </c>
      <c r="AX111" s="36">
        <v>0</v>
      </c>
      <c r="AY111" s="36">
        <v>0</v>
      </c>
      <c r="AZ111" s="36">
        <v>0</v>
      </c>
      <c r="BA111" s="36">
        <v>0</v>
      </c>
      <c r="BB111" s="36">
        <v>0</v>
      </c>
      <c r="BC111" s="36">
        <v>0</v>
      </c>
      <c r="BD111" s="36">
        <v>0</v>
      </c>
      <c r="BE111" s="36">
        <v>0</v>
      </c>
      <c r="BF111" s="36">
        <v>0</v>
      </c>
      <c r="BG111" s="36">
        <v>0</v>
      </c>
      <c r="BH111" s="36">
        <v>0</v>
      </c>
      <c r="BI111" s="36">
        <v>0</v>
      </c>
      <c r="BJ111" s="36">
        <v>0</v>
      </c>
      <c r="BK111" s="36">
        <v>0</v>
      </c>
      <c r="BL111" s="36">
        <v>0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>
        <v>3.935207938</v>
      </c>
      <c r="E112" s="36">
        <v>0</v>
      </c>
      <c r="F112" s="36" t="s">
        <v>339</v>
      </c>
      <c r="G112" s="36" t="s">
        <v>339</v>
      </c>
      <c r="H112" s="36" t="s">
        <v>339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6">
        <v>0</v>
      </c>
      <c r="T112" s="36">
        <v>0</v>
      </c>
      <c r="U112" s="36" t="s">
        <v>339</v>
      </c>
      <c r="V112" s="36" t="s">
        <v>339</v>
      </c>
      <c r="W112" s="36">
        <v>0</v>
      </c>
      <c r="X112" s="36">
        <v>0</v>
      </c>
      <c r="Y112" s="36">
        <v>0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36">
        <v>0</v>
      </c>
      <c r="AG112" s="36" t="s">
        <v>339</v>
      </c>
      <c r="AH112" s="36" t="s">
        <v>339</v>
      </c>
      <c r="AI112" s="36" t="s">
        <v>339</v>
      </c>
      <c r="AJ112" s="36">
        <v>0</v>
      </c>
      <c r="AK112" s="36">
        <v>0</v>
      </c>
      <c r="AL112" s="36">
        <v>0</v>
      </c>
      <c r="AM112" s="36">
        <v>0</v>
      </c>
      <c r="AN112" s="36">
        <v>0</v>
      </c>
      <c r="AO112" s="36">
        <v>0</v>
      </c>
      <c r="AP112" s="36">
        <v>0</v>
      </c>
      <c r="AQ112" s="36">
        <v>0</v>
      </c>
      <c r="AR112" s="36">
        <v>0</v>
      </c>
      <c r="AS112" s="36">
        <v>0</v>
      </c>
      <c r="AT112" s="36">
        <v>0</v>
      </c>
      <c r="AU112" s="36">
        <v>0</v>
      </c>
      <c r="AV112" s="36">
        <v>0</v>
      </c>
      <c r="AW112" s="36">
        <v>0</v>
      </c>
      <c r="AX112" s="36">
        <v>0</v>
      </c>
      <c r="AY112" s="36">
        <v>0</v>
      </c>
      <c r="AZ112" s="36">
        <v>0</v>
      </c>
      <c r="BA112" s="36">
        <v>0</v>
      </c>
      <c r="BB112" s="36">
        <v>0</v>
      </c>
      <c r="BC112" s="36">
        <v>0</v>
      </c>
      <c r="BD112" s="36">
        <v>0</v>
      </c>
      <c r="BE112" s="36">
        <v>0</v>
      </c>
      <c r="BF112" s="36">
        <v>0</v>
      </c>
      <c r="BG112" s="36">
        <v>0</v>
      </c>
      <c r="BH112" s="36">
        <v>0</v>
      </c>
      <c r="BI112" s="36">
        <v>0</v>
      </c>
      <c r="BJ112" s="36">
        <v>0</v>
      </c>
      <c r="BK112" s="36">
        <v>0</v>
      </c>
      <c r="BL112" s="36">
        <v>0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>
        <v>4.3423166980000003</v>
      </c>
      <c r="E113" s="36">
        <v>3</v>
      </c>
      <c r="F113" s="36">
        <v>0</v>
      </c>
      <c r="G113" s="36">
        <v>0</v>
      </c>
      <c r="H113" s="36">
        <v>3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0</v>
      </c>
      <c r="Q113" s="36">
        <v>0</v>
      </c>
      <c r="R113" s="36">
        <v>0</v>
      </c>
      <c r="S113" s="36">
        <v>0</v>
      </c>
      <c r="T113" s="36">
        <v>0</v>
      </c>
      <c r="U113" s="36">
        <v>0</v>
      </c>
      <c r="V113" s="36">
        <v>0</v>
      </c>
      <c r="W113" s="36">
        <v>0</v>
      </c>
      <c r="X113" s="36">
        <v>0</v>
      </c>
      <c r="Y113" s="36">
        <v>0</v>
      </c>
      <c r="Z113" s="36">
        <v>0</v>
      </c>
      <c r="AA113" s="36">
        <v>0</v>
      </c>
      <c r="AB113" s="36">
        <v>0</v>
      </c>
      <c r="AC113" s="36">
        <v>0</v>
      </c>
      <c r="AD113" s="36">
        <v>0</v>
      </c>
      <c r="AE113" s="36">
        <v>0</v>
      </c>
      <c r="AF113" s="36">
        <v>0</v>
      </c>
      <c r="AG113" s="36">
        <v>0</v>
      </c>
      <c r="AH113" s="36">
        <v>0</v>
      </c>
      <c r="AI113" s="36">
        <v>0</v>
      </c>
      <c r="AJ113" s="36">
        <v>0</v>
      </c>
      <c r="AK113" s="36">
        <v>0</v>
      </c>
      <c r="AL113" s="36">
        <v>0</v>
      </c>
      <c r="AM113" s="36">
        <v>0</v>
      </c>
      <c r="AN113" s="36">
        <v>0</v>
      </c>
      <c r="AO113" s="36">
        <v>0</v>
      </c>
      <c r="AP113" s="36">
        <v>0</v>
      </c>
      <c r="AQ113" s="36">
        <v>0</v>
      </c>
      <c r="AR113" s="36">
        <v>0</v>
      </c>
      <c r="AS113" s="36">
        <v>0</v>
      </c>
      <c r="AT113" s="36">
        <v>0</v>
      </c>
      <c r="AU113" s="36">
        <v>0</v>
      </c>
      <c r="AV113" s="36">
        <v>0</v>
      </c>
      <c r="AW113" s="36">
        <v>0</v>
      </c>
      <c r="AX113" s="36">
        <v>0</v>
      </c>
      <c r="AY113" s="36">
        <v>0</v>
      </c>
      <c r="AZ113" s="36">
        <v>0</v>
      </c>
      <c r="BA113" s="36">
        <v>0</v>
      </c>
      <c r="BB113" s="36">
        <v>0</v>
      </c>
      <c r="BC113" s="36">
        <v>0</v>
      </c>
      <c r="BD113" s="36">
        <v>0</v>
      </c>
      <c r="BE113" s="36">
        <v>0</v>
      </c>
      <c r="BF113" s="36">
        <v>0</v>
      </c>
      <c r="BG113" s="36">
        <v>0</v>
      </c>
      <c r="BH113" s="36">
        <v>0</v>
      </c>
      <c r="BI113" s="36">
        <v>0</v>
      </c>
      <c r="BJ113" s="36">
        <v>0</v>
      </c>
      <c r="BK113" s="36">
        <v>0</v>
      </c>
      <c r="BL113" s="36">
        <v>0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>
        <v>4.8747446669999999</v>
      </c>
      <c r="E114" s="36">
        <v>5</v>
      </c>
      <c r="F114" s="36">
        <v>0</v>
      </c>
      <c r="G114" s="36">
        <v>0</v>
      </c>
      <c r="H114" s="36">
        <v>5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1.003746E-3</v>
      </c>
      <c r="P114" s="36">
        <v>1.5822319999999998E-3</v>
      </c>
      <c r="Q114" s="36">
        <v>9.6074700000000008E-4</v>
      </c>
      <c r="R114" s="36">
        <v>4.2998999999999999E-5</v>
      </c>
      <c r="S114" s="36">
        <v>1.5261469999999998E-3</v>
      </c>
      <c r="T114" s="36">
        <v>5.6085000000000003E-5</v>
      </c>
      <c r="U114" s="36">
        <v>0</v>
      </c>
      <c r="V114" s="36">
        <v>0</v>
      </c>
      <c r="W114" s="36">
        <v>1.003746E-3</v>
      </c>
      <c r="X114" s="36">
        <v>1.5822319999999998E-3</v>
      </c>
      <c r="Y114" s="36">
        <v>2.5859780000000001E-3</v>
      </c>
      <c r="Z114" s="36">
        <v>0</v>
      </c>
      <c r="AA114" s="36">
        <v>0</v>
      </c>
      <c r="AB114" s="36">
        <v>0</v>
      </c>
      <c r="AC114" s="36">
        <v>0</v>
      </c>
      <c r="AD114" s="36">
        <v>0</v>
      </c>
      <c r="AE114" s="36">
        <v>0</v>
      </c>
      <c r="AF114" s="36">
        <v>0</v>
      </c>
      <c r="AG114" s="36">
        <v>0</v>
      </c>
      <c r="AH114" s="36">
        <v>0</v>
      </c>
      <c r="AI114" s="36">
        <v>0</v>
      </c>
      <c r="AJ114" s="36">
        <v>0</v>
      </c>
      <c r="AK114" s="36">
        <v>0</v>
      </c>
      <c r="AL114" s="36">
        <v>0</v>
      </c>
      <c r="AM114" s="36">
        <v>0</v>
      </c>
      <c r="AN114" s="36">
        <v>0</v>
      </c>
      <c r="AO114" s="36">
        <v>0</v>
      </c>
      <c r="AP114" s="36">
        <v>1.602378E-3</v>
      </c>
      <c r="AQ114" s="36">
        <v>8.6281800000000001E-4</v>
      </c>
      <c r="AR114" s="36">
        <v>2.4651960000000002E-3</v>
      </c>
      <c r="AS114" s="36">
        <v>0</v>
      </c>
      <c r="AT114" s="36">
        <v>0</v>
      </c>
      <c r="AU114" s="36">
        <v>0</v>
      </c>
      <c r="AV114" s="36">
        <v>0</v>
      </c>
      <c r="AW114" s="36">
        <v>0</v>
      </c>
      <c r="AX114" s="36">
        <v>0</v>
      </c>
      <c r="AY114" s="36">
        <v>0</v>
      </c>
      <c r="AZ114" s="36">
        <v>0</v>
      </c>
      <c r="BA114" s="36">
        <v>0</v>
      </c>
      <c r="BB114" s="36">
        <v>8.5273891000000004E-2</v>
      </c>
      <c r="BC114" s="36">
        <v>5.2032643109999999</v>
      </c>
      <c r="BD114" s="36">
        <v>11.01</v>
      </c>
      <c r="BE114" s="36">
        <v>3.5533242857142861E-3</v>
      </c>
      <c r="BF114" s="36">
        <v>7.1066499999999999E-3</v>
      </c>
      <c r="BG114" s="36">
        <v>0.73300902000000001</v>
      </c>
      <c r="BH114" s="36">
        <v>2.860260647</v>
      </c>
      <c r="BI114" s="36">
        <v>0</v>
      </c>
      <c r="BJ114" s="36">
        <v>0</v>
      </c>
      <c r="BK114" s="36">
        <v>0</v>
      </c>
      <c r="BL114" s="36">
        <v>0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>
        <v>4.9753043019999996</v>
      </c>
      <c r="E115" s="36">
        <v>102</v>
      </c>
      <c r="F115" s="36">
        <v>0</v>
      </c>
      <c r="G115" s="36">
        <v>4</v>
      </c>
      <c r="H115" s="36">
        <v>98</v>
      </c>
      <c r="I115" s="36">
        <v>0</v>
      </c>
      <c r="J115" s="36">
        <v>0</v>
      </c>
      <c r="K115" s="36">
        <v>0</v>
      </c>
      <c r="L115" s="36">
        <v>0</v>
      </c>
      <c r="M115" s="36">
        <v>0</v>
      </c>
      <c r="N115" s="36">
        <v>0</v>
      </c>
      <c r="O115" s="36">
        <v>4.8268679999999998E-3</v>
      </c>
      <c r="P115" s="36">
        <v>7.6090189999999999E-3</v>
      </c>
      <c r="Q115" s="36">
        <v>4.4734609999999998E-3</v>
      </c>
      <c r="R115" s="36">
        <v>3.5340699999999997E-4</v>
      </c>
      <c r="S115" s="36">
        <v>7.1480529999999997E-3</v>
      </c>
      <c r="T115" s="36">
        <v>4.6096599999999999E-4</v>
      </c>
      <c r="U115" s="36">
        <v>1.4999999999999999E-2</v>
      </c>
      <c r="V115" s="36">
        <v>3.5999999999999997E-2</v>
      </c>
      <c r="W115" s="36">
        <v>1.9826867999999997E-2</v>
      </c>
      <c r="X115" s="36">
        <v>4.3609018999999999E-2</v>
      </c>
      <c r="Y115" s="36">
        <v>6.3435886999999996E-2</v>
      </c>
      <c r="Z115" s="36">
        <v>0</v>
      </c>
      <c r="AA115" s="36">
        <v>0</v>
      </c>
      <c r="AB115" s="36">
        <v>0</v>
      </c>
      <c r="AC115" s="36">
        <v>0</v>
      </c>
      <c r="AD115" s="36">
        <v>0</v>
      </c>
      <c r="AE115" s="36">
        <v>0</v>
      </c>
      <c r="AF115" s="36">
        <v>0</v>
      </c>
      <c r="AG115" s="36">
        <v>1.4780632546736133E-3</v>
      </c>
      <c r="AH115" s="36">
        <v>2.5144064562263768E-3</v>
      </c>
      <c r="AI115" s="36">
        <v>8.0528963530493419E-3</v>
      </c>
      <c r="AJ115" s="36">
        <v>0</v>
      </c>
      <c r="AK115" s="36">
        <v>0</v>
      </c>
      <c r="AL115" s="36">
        <v>0</v>
      </c>
      <c r="AM115" s="36">
        <v>1.4780632546736133E-3</v>
      </c>
      <c r="AN115" s="36">
        <v>2.5144064562263768E-3</v>
      </c>
      <c r="AO115" s="36">
        <v>8.0528963530493419E-3</v>
      </c>
      <c r="AP115" s="36">
        <v>7.8511294999999995E-2</v>
      </c>
      <c r="AQ115" s="36">
        <v>4.2275312000000002E-2</v>
      </c>
      <c r="AR115" s="36">
        <v>0.12078660699999999</v>
      </c>
      <c r="AS115" s="36">
        <v>0</v>
      </c>
      <c r="AT115" s="36">
        <v>0</v>
      </c>
      <c r="AU115" s="36">
        <v>0</v>
      </c>
      <c r="AV115" s="36">
        <v>0</v>
      </c>
      <c r="AW115" s="36">
        <v>0</v>
      </c>
      <c r="AX115" s="36">
        <v>0</v>
      </c>
      <c r="AY115" s="36">
        <v>0</v>
      </c>
      <c r="AZ115" s="36">
        <v>0</v>
      </c>
      <c r="BA115" s="36">
        <v>0</v>
      </c>
      <c r="BB115" s="36">
        <v>0.60207060800000001</v>
      </c>
      <c r="BC115" s="36">
        <v>53.145836254000002</v>
      </c>
      <c r="BD115" s="36">
        <v>113.784000369</v>
      </c>
      <c r="BE115" s="36">
        <v>0.39095494000000003</v>
      </c>
      <c r="BF115" s="36">
        <v>0.78190988000000006</v>
      </c>
      <c r="BG115" s="36">
        <v>1.9249842180000001</v>
      </c>
      <c r="BH115" s="36">
        <v>6.7233611010000001</v>
      </c>
      <c r="BI115" s="36">
        <v>0</v>
      </c>
      <c r="BJ115" s="36">
        <v>0</v>
      </c>
      <c r="BK115" s="36">
        <v>0</v>
      </c>
      <c r="BL115" s="36">
        <v>0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>
        <v>4.8645567209999996</v>
      </c>
      <c r="E116" s="36">
        <v>36</v>
      </c>
      <c r="F116" s="36">
        <v>0</v>
      </c>
      <c r="G116" s="36">
        <v>0</v>
      </c>
      <c r="H116" s="36">
        <v>36</v>
      </c>
      <c r="I116" s="36">
        <v>0</v>
      </c>
      <c r="J116" s="36">
        <v>0</v>
      </c>
      <c r="K116" s="36">
        <v>0</v>
      </c>
      <c r="L116" s="36">
        <v>0</v>
      </c>
      <c r="M116" s="36">
        <v>0</v>
      </c>
      <c r="N116" s="36">
        <v>0</v>
      </c>
      <c r="O116" s="36">
        <v>1.4108469999999998E-3</v>
      </c>
      <c r="P116" s="36">
        <v>1.9410839999999998E-3</v>
      </c>
      <c r="Q116" s="36">
        <v>1.3224159999999999E-3</v>
      </c>
      <c r="R116" s="36">
        <v>8.8430999999999994E-5</v>
      </c>
      <c r="S116" s="36">
        <v>1.8257389999999998E-3</v>
      </c>
      <c r="T116" s="36">
        <v>1.15345E-4</v>
      </c>
      <c r="U116" s="36">
        <v>0</v>
      </c>
      <c r="V116" s="36">
        <v>0</v>
      </c>
      <c r="W116" s="36">
        <v>1.4108469999999998E-3</v>
      </c>
      <c r="X116" s="36">
        <v>1.9410839999999998E-3</v>
      </c>
      <c r="Y116" s="36">
        <v>3.3519309999999998E-3</v>
      </c>
      <c r="Z116" s="36">
        <v>0</v>
      </c>
      <c r="AA116" s="36">
        <v>0</v>
      </c>
      <c r="AB116" s="36">
        <v>0</v>
      </c>
      <c r="AC116" s="36">
        <v>0</v>
      </c>
      <c r="AD116" s="36">
        <v>0</v>
      </c>
      <c r="AE116" s="36">
        <v>0</v>
      </c>
      <c r="AF116" s="36">
        <v>0</v>
      </c>
      <c r="AG116" s="36">
        <v>0</v>
      </c>
      <c r="AH116" s="36">
        <v>0</v>
      </c>
      <c r="AI116" s="36">
        <v>0</v>
      </c>
      <c r="AJ116" s="36">
        <v>0</v>
      </c>
      <c r="AK116" s="36">
        <v>0</v>
      </c>
      <c r="AL116" s="36">
        <v>0</v>
      </c>
      <c r="AM116" s="36">
        <v>0</v>
      </c>
      <c r="AN116" s="36">
        <v>0</v>
      </c>
      <c r="AO116" s="36">
        <v>0</v>
      </c>
      <c r="AP116" s="36">
        <v>1.439606E-3</v>
      </c>
      <c r="AQ116" s="36">
        <v>7.7517199999999997E-4</v>
      </c>
      <c r="AR116" s="36">
        <v>2.2147779999999997E-3</v>
      </c>
      <c r="AS116" s="36">
        <v>0</v>
      </c>
      <c r="AT116" s="36">
        <v>0</v>
      </c>
      <c r="AU116" s="36">
        <v>0</v>
      </c>
      <c r="AV116" s="36">
        <v>0</v>
      </c>
      <c r="AW116" s="36">
        <v>0</v>
      </c>
      <c r="AX116" s="36">
        <v>0</v>
      </c>
      <c r="AY116" s="36">
        <v>0</v>
      </c>
      <c r="AZ116" s="36">
        <v>0</v>
      </c>
      <c r="BA116" s="36">
        <v>0</v>
      </c>
      <c r="BB116" s="36">
        <v>0.17549026700000001</v>
      </c>
      <c r="BC116" s="36">
        <v>12.954509892000001</v>
      </c>
      <c r="BD116" s="36">
        <v>28.940174983999999</v>
      </c>
      <c r="BE116" s="36">
        <v>0.11395471857142858</v>
      </c>
      <c r="BF116" s="36">
        <v>0.22790943714285716</v>
      </c>
      <c r="BG116" s="36">
        <v>0.56531147500000001</v>
      </c>
      <c r="BH116" s="36">
        <v>2.0250092409999998</v>
      </c>
      <c r="BI116" s="36">
        <v>0</v>
      </c>
      <c r="BJ116" s="36">
        <v>0</v>
      </c>
      <c r="BK116" s="36">
        <v>0</v>
      </c>
      <c r="BL116" s="36">
        <v>0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>
        <v>4.9263446630000001</v>
      </c>
      <c r="E117" s="36">
        <v>55</v>
      </c>
      <c r="F117" s="36">
        <v>0</v>
      </c>
      <c r="G117" s="36">
        <v>0</v>
      </c>
      <c r="H117" s="36">
        <v>55</v>
      </c>
      <c r="I117" s="36">
        <v>0</v>
      </c>
      <c r="J117" s="36">
        <v>0</v>
      </c>
      <c r="K117" s="36">
        <v>0</v>
      </c>
      <c r="L117" s="36">
        <v>0</v>
      </c>
      <c r="M117" s="36">
        <v>0</v>
      </c>
      <c r="N117" s="36">
        <v>0</v>
      </c>
      <c r="O117" s="36">
        <v>1.2349099999999999E-4</v>
      </c>
      <c r="P117" s="36">
        <v>2.1578799999999999E-4</v>
      </c>
      <c r="Q117" s="36">
        <v>1.16006E-4</v>
      </c>
      <c r="R117" s="36">
        <v>7.4850000000000003E-6</v>
      </c>
      <c r="S117" s="36">
        <v>2.0602399999999999E-4</v>
      </c>
      <c r="T117" s="36">
        <v>9.764E-6</v>
      </c>
      <c r="U117" s="36">
        <v>0</v>
      </c>
      <c r="V117" s="36">
        <v>0</v>
      </c>
      <c r="W117" s="36">
        <v>1.2349099999999999E-4</v>
      </c>
      <c r="X117" s="36">
        <v>2.1578799999999999E-4</v>
      </c>
      <c r="Y117" s="36">
        <v>3.3927899999999995E-4</v>
      </c>
      <c r="Z117" s="36">
        <v>0</v>
      </c>
      <c r="AA117" s="36">
        <v>0</v>
      </c>
      <c r="AB117" s="36">
        <v>0</v>
      </c>
      <c r="AC117" s="36">
        <v>0</v>
      </c>
      <c r="AD117" s="36">
        <v>0</v>
      </c>
      <c r="AE117" s="36">
        <v>0</v>
      </c>
      <c r="AF117" s="36">
        <v>0</v>
      </c>
      <c r="AG117" s="36">
        <v>0</v>
      </c>
      <c r="AH117" s="36">
        <v>0</v>
      </c>
      <c r="AI117" s="36">
        <v>0</v>
      </c>
      <c r="AJ117" s="36">
        <v>0</v>
      </c>
      <c r="AK117" s="36">
        <v>0</v>
      </c>
      <c r="AL117" s="36">
        <v>0</v>
      </c>
      <c r="AM117" s="36">
        <v>0</v>
      </c>
      <c r="AN117" s="36">
        <v>0</v>
      </c>
      <c r="AO117" s="36">
        <v>0</v>
      </c>
      <c r="AP117" s="36">
        <v>1.7188899999999999E-4</v>
      </c>
      <c r="AQ117" s="36">
        <v>9.2554999999999997E-5</v>
      </c>
      <c r="AR117" s="36">
        <v>2.6444399999999996E-4</v>
      </c>
      <c r="AS117" s="36">
        <v>0</v>
      </c>
      <c r="AT117" s="36">
        <v>0</v>
      </c>
      <c r="AU117" s="36">
        <v>0</v>
      </c>
      <c r="AV117" s="36">
        <v>0</v>
      </c>
      <c r="AW117" s="36">
        <v>0</v>
      </c>
      <c r="AX117" s="36">
        <v>0</v>
      </c>
      <c r="AY117" s="36">
        <v>0</v>
      </c>
      <c r="AZ117" s="36">
        <v>0</v>
      </c>
      <c r="BA117" s="36">
        <v>0</v>
      </c>
      <c r="BB117" s="36">
        <v>0.113868024</v>
      </c>
      <c r="BC117" s="36">
        <v>5.6352865850000002</v>
      </c>
      <c r="BD117" s="36">
        <v>13.043387557000001</v>
      </c>
      <c r="BE117" s="36">
        <v>7.3940275714285714E-2</v>
      </c>
      <c r="BF117" s="36">
        <v>0.14788055142857143</v>
      </c>
      <c r="BG117" s="36">
        <v>0.38845760600000001</v>
      </c>
      <c r="BH117" s="36">
        <v>2.415614427</v>
      </c>
      <c r="BI117" s="36">
        <v>0</v>
      </c>
      <c r="BJ117" s="36">
        <v>0</v>
      </c>
      <c r="BK117" s="36">
        <v>0</v>
      </c>
      <c r="BL117" s="36">
        <v>0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>
        <v>4.7673258519999999</v>
      </c>
      <c r="E118" s="36">
        <v>46</v>
      </c>
      <c r="F118" s="36">
        <v>0</v>
      </c>
      <c r="G118" s="36">
        <v>0</v>
      </c>
      <c r="H118" s="36">
        <v>46</v>
      </c>
      <c r="I118" s="36">
        <v>0</v>
      </c>
      <c r="J118" s="36">
        <v>0</v>
      </c>
      <c r="K118" s="36">
        <v>0</v>
      </c>
      <c r="L118" s="36">
        <v>0</v>
      </c>
      <c r="M118" s="36">
        <v>0</v>
      </c>
      <c r="N118" s="36">
        <v>0</v>
      </c>
      <c r="O118" s="36">
        <v>0</v>
      </c>
      <c r="P118" s="36">
        <v>0</v>
      </c>
      <c r="Q118" s="36">
        <v>0</v>
      </c>
      <c r="R118" s="36">
        <v>0</v>
      </c>
      <c r="S118" s="36">
        <v>0</v>
      </c>
      <c r="T118" s="36">
        <v>0</v>
      </c>
      <c r="U118" s="36">
        <v>0</v>
      </c>
      <c r="V118" s="36">
        <v>0</v>
      </c>
      <c r="W118" s="36">
        <v>0</v>
      </c>
      <c r="X118" s="36">
        <v>0</v>
      </c>
      <c r="Y118" s="36">
        <v>0</v>
      </c>
      <c r="Z118" s="36">
        <v>0</v>
      </c>
      <c r="AA118" s="36">
        <v>0</v>
      </c>
      <c r="AB118" s="36">
        <v>0</v>
      </c>
      <c r="AC118" s="36">
        <v>0</v>
      </c>
      <c r="AD118" s="36">
        <v>0</v>
      </c>
      <c r="AE118" s="36">
        <v>0</v>
      </c>
      <c r="AF118" s="36">
        <v>0</v>
      </c>
      <c r="AG118" s="36">
        <v>0</v>
      </c>
      <c r="AH118" s="36">
        <v>0</v>
      </c>
      <c r="AI118" s="36">
        <v>0</v>
      </c>
      <c r="AJ118" s="36">
        <v>0</v>
      </c>
      <c r="AK118" s="36">
        <v>0</v>
      </c>
      <c r="AL118" s="36">
        <v>0</v>
      </c>
      <c r="AM118" s="36">
        <v>0</v>
      </c>
      <c r="AN118" s="36">
        <v>0</v>
      </c>
      <c r="AO118" s="36">
        <v>0</v>
      </c>
      <c r="AP118" s="36">
        <v>0</v>
      </c>
      <c r="AQ118" s="36">
        <v>0</v>
      </c>
      <c r="AR118" s="36">
        <v>0</v>
      </c>
      <c r="AS118" s="36">
        <v>0</v>
      </c>
      <c r="AT118" s="36">
        <v>0</v>
      </c>
      <c r="AU118" s="36">
        <v>0</v>
      </c>
      <c r="AV118" s="36">
        <v>0</v>
      </c>
      <c r="AW118" s="36">
        <v>0</v>
      </c>
      <c r="AX118" s="36">
        <v>0</v>
      </c>
      <c r="AY118" s="36">
        <v>0</v>
      </c>
      <c r="AZ118" s="36">
        <v>0</v>
      </c>
      <c r="BA118" s="36">
        <v>0</v>
      </c>
      <c r="BB118" s="36">
        <v>1.4430139E-2</v>
      </c>
      <c r="BC118" s="36">
        <v>0.29672930400000003</v>
      </c>
      <c r="BD118" s="36">
        <v>0.70240931600000001</v>
      </c>
      <c r="BE118" s="36">
        <v>9.3702200000000003E-3</v>
      </c>
      <c r="BF118" s="36">
        <v>1.8740440000000001E-2</v>
      </c>
      <c r="BG118" s="36">
        <v>0.15324621099999999</v>
      </c>
      <c r="BH118" s="36">
        <v>0.53841982200000005</v>
      </c>
      <c r="BI118" s="36">
        <v>0</v>
      </c>
      <c r="BJ118" s="36">
        <v>0</v>
      </c>
      <c r="BK118" s="36">
        <v>0</v>
      </c>
      <c r="BL118" s="36">
        <v>0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>
        <v>4.5631759570000003</v>
      </c>
      <c r="E119" s="36">
        <v>11</v>
      </c>
      <c r="F119" s="36">
        <v>0</v>
      </c>
      <c r="G119" s="36">
        <v>0</v>
      </c>
      <c r="H119" s="36">
        <v>11</v>
      </c>
      <c r="I119" s="36">
        <v>0</v>
      </c>
      <c r="J119" s="36">
        <v>0</v>
      </c>
      <c r="K119" s="36">
        <v>0</v>
      </c>
      <c r="L119" s="36">
        <v>0</v>
      </c>
      <c r="M119" s="36">
        <v>0</v>
      </c>
      <c r="N119" s="36">
        <v>0</v>
      </c>
      <c r="O119" s="36">
        <v>0</v>
      </c>
      <c r="P119" s="36">
        <v>0</v>
      </c>
      <c r="Q119" s="36">
        <v>0</v>
      </c>
      <c r="R119" s="36">
        <v>0</v>
      </c>
      <c r="S119" s="36">
        <v>0</v>
      </c>
      <c r="T119" s="36">
        <v>0</v>
      </c>
      <c r="U119" s="36">
        <v>0</v>
      </c>
      <c r="V119" s="36">
        <v>0</v>
      </c>
      <c r="W119" s="36">
        <v>0</v>
      </c>
      <c r="X119" s="36">
        <v>0</v>
      </c>
      <c r="Y119" s="36">
        <v>0</v>
      </c>
      <c r="Z119" s="36">
        <v>0</v>
      </c>
      <c r="AA119" s="36">
        <v>0</v>
      </c>
      <c r="AB119" s="36">
        <v>0</v>
      </c>
      <c r="AC119" s="36">
        <v>0</v>
      </c>
      <c r="AD119" s="36">
        <v>0</v>
      </c>
      <c r="AE119" s="36">
        <v>0</v>
      </c>
      <c r="AF119" s="36">
        <v>0</v>
      </c>
      <c r="AG119" s="36">
        <v>0</v>
      </c>
      <c r="AH119" s="36">
        <v>0</v>
      </c>
      <c r="AI119" s="36">
        <v>0</v>
      </c>
      <c r="AJ119" s="36">
        <v>0</v>
      </c>
      <c r="AK119" s="36">
        <v>0</v>
      </c>
      <c r="AL119" s="36">
        <v>0</v>
      </c>
      <c r="AM119" s="36">
        <v>0</v>
      </c>
      <c r="AN119" s="36">
        <v>0</v>
      </c>
      <c r="AO119" s="36">
        <v>0</v>
      </c>
      <c r="AP119" s="36">
        <v>0</v>
      </c>
      <c r="AQ119" s="36">
        <v>0</v>
      </c>
      <c r="AR119" s="36">
        <v>0</v>
      </c>
      <c r="AS119" s="36">
        <v>0</v>
      </c>
      <c r="AT119" s="36">
        <v>0</v>
      </c>
      <c r="AU119" s="36">
        <v>0</v>
      </c>
      <c r="AV119" s="36">
        <v>0</v>
      </c>
      <c r="AW119" s="36">
        <v>0</v>
      </c>
      <c r="AX119" s="36">
        <v>0</v>
      </c>
      <c r="AY119" s="36">
        <v>0</v>
      </c>
      <c r="AZ119" s="36">
        <v>0</v>
      </c>
      <c r="BA119" s="36">
        <v>0</v>
      </c>
      <c r="BB119" s="36">
        <v>0</v>
      </c>
      <c r="BC119" s="36">
        <v>0</v>
      </c>
      <c r="BD119" s="36">
        <v>0</v>
      </c>
      <c r="BE119" s="36">
        <v>0</v>
      </c>
      <c r="BF119" s="36">
        <v>0</v>
      </c>
      <c r="BG119" s="36">
        <v>0</v>
      </c>
      <c r="BH119" s="36">
        <v>4.641435E-2</v>
      </c>
      <c r="BI119" s="36">
        <v>0</v>
      </c>
      <c r="BJ119" s="36">
        <v>0</v>
      </c>
      <c r="BK119" s="36">
        <v>0</v>
      </c>
      <c r="BL119" s="36">
        <v>0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>
        <v>4.5240450069999998</v>
      </c>
      <c r="E120" s="36">
        <v>14</v>
      </c>
      <c r="F120" s="36">
        <v>0</v>
      </c>
      <c r="G120" s="36">
        <v>0</v>
      </c>
      <c r="H120" s="36">
        <v>14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0</v>
      </c>
      <c r="P120" s="36">
        <v>0</v>
      </c>
      <c r="Q120" s="36">
        <v>0</v>
      </c>
      <c r="R120" s="36">
        <v>0</v>
      </c>
      <c r="S120" s="36">
        <v>0</v>
      </c>
      <c r="T120" s="36">
        <v>0</v>
      </c>
      <c r="U120" s="36">
        <v>0</v>
      </c>
      <c r="V120" s="36">
        <v>0</v>
      </c>
      <c r="W120" s="36">
        <v>0</v>
      </c>
      <c r="X120" s="36">
        <v>0</v>
      </c>
      <c r="Y120" s="36">
        <v>0</v>
      </c>
      <c r="Z120" s="36">
        <v>0</v>
      </c>
      <c r="AA120" s="36">
        <v>0</v>
      </c>
      <c r="AB120" s="36">
        <v>0</v>
      </c>
      <c r="AC120" s="36">
        <v>0</v>
      </c>
      <c r="AD120" s="36">
        <v>0</v>
      </c>
      <c r="AE120" s="36">
        <v>0</v>
      </c>
      <c r="AF120" s="36">
        <v>0</v>
      </c>
      <c r="AG120" s="36">
        <v>0</v>
      </c>
      <c r="AH120" s="36">
        <v>0</v>
      </c>
      <c r="AI120" s="36">
        <v>0</v>
      </c>
      <c r="AJ120" s="36">
        <v>0</v>
      </c>
      <c r="AK120" s="36">
        <v>0</v>
      </c>
      <c r="AL120" s="36">
        <v>0</v>
      </c>
      <c r="AM120" s="36">
        <v>0</v>
      </c>
      <c r="AN120" s="36">
        <v>0</v>
      </c>
      <c r="AO120" s="36">
        <v>0</v>
      </c>
      <c r="AP120" s="36">
        <v>0</v>
      </c>
      <c r="AQ120" s="36">
        <v>0</v>
      </c>
      <c r="AR120" s="36">
        <v>0</v>
      </c>
      <c r="AS120" s="36">
        <v>0</v>
      </c>
      <c r="AT120" s="36">
        <v>0</v>
      </c>
      <c r="AU120" s="36">
        <v>0</v>
      </c>
      <c r="AV120" s="36">
        <v>0</v>
      </c>
      <c r="AW120" s="36">
        <v>0</v>
      </c>
      <c r="AX120" s="36">
        <v>0</v>
      </c>
      <c r="AY120" s="36">
        <v>0</v>
      </c>
      <c r="AZ120" s="36">
        <v>0</v>
      </c>
      <c r="BA120" s="36">
        <v>0</v>
      </c>
      <c r="BB120" s="36">
        <v>0</v>
      </c>
      <c r="BC120" s="36">
        <v>0</v>
      </c>
      <c r="BD120" s="36">
        <v>0</v>
      </c>
      <c r="BE120" s="36">
        <v>0</v>
      </c>
      <c r="BF120" s="36">
        <v>0</v>
      </c>
      <c r="BG120" s="36">
        <v>0</v>
      </c>
      <c r="BH120" s="36">
        <v>0</v>
      </c>
      <c r="BI120" s="36">
        <v>0</v>
      </c>
      <c r="BJ120" s="36">
        <v>0</v>
      </c>
      <c r="BK120" s="36">
        <v>0</v>
      </c>
      <c r="BL120" s="36">
        <v>0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>
        <v>4.4906056310000002</v>
      </c>
      <c r="E121" s="36">
        <v>0</v>
      </c>
      <c r="F121" s="36" t="s">
        <v>339</v>
      </c>
      <c r="G121" s="36" t="s">
        <v>339</v>
      </c>
      <c r="H121" s="36" t="s">
        <v>339</v>
      </c>
      <c r="I121" s="36">
        <v>0</v>
      </c>
      <c r="J121" s="36">
        <v>0</v>
      </c>
      <c r="K121" s="36">
        <v>0</v>
      </c>
      <c r="L121" s="36">
        <v>0</v>
      </c>
      <c r="M121" s="36">
        <v>0</v>
      </c>
      <c r="N121" s="36">
        <v>0</v>
      </c>
      <c r="O121" s="36">
        <v>0</v>
      </c>
      <c r="P121" s="36">
        <v>0</v>
      </c>
      <c r="Q121" s="36">
        <v>0</v>
      </c>
      <c r="R121" s="36">
        <v>0</v>
      </c>
      <c r="S121" s="36">
        <v>0</v>
      </c>
      <c r="T121" s="36">
        <v>0</v>
      </c>
      <c r="U121" s="36" t="s">
        <v>339</v>
      </c>
      <c r="V121" s="36" t="s">
        <v>339</v>
      </c>
      <c r="W121" s="36">
        <v>0</v>
      </c>
      <c r="X121" s="36">
        <v>0</v>
      </c>
      <c r="Y121" s="36">
        <v>0</v>
      </c>
      <c r="Z121" s="36">
        <v>0</v>
      </c>
      <c r="AA121" s="36">
        <v>0</v>
      </c>
      <c r="AB121" s="36">
        <v>0</v>
      </c>
      <c r="AC121" s="36">
        <v>0</v>
      </c>
      <c r="AD121" s="36">
        <v>0</v>
      </c>
      <c r="AE121" s="36">
        <v>0</v>
      </c>
      <c r="AF121" s="36">
        <v>0</v>
      </c>
      <c r="AG121" s="36" t="s">
        <v>339</v>
      </c>
      <c r="AH121" s="36" t="s">
        <v>339</v>
      </c>
      <c r="AI121" s="36" t="s">
        <v>339</v>
      </c>
      <c r="AJ121" s="36">
        <v>0</v>
      </c>
      <c r="AK121" s="36">
        <v>0</v>
      </c>
      <c r="AL121" s="36">
        <v>0</v>
      </c>
      <c r="AM121" s="36">
        <v>0</v>
      </c>
      <c r="AN121" s="36">
        <v>0</v>
      </c>
      <c r="AO121" s="36">
        <v>0</v>
      </c>
      <c r="AP121" s="36">
        <v>0</v>
      </c>
      <c r="AQ121" s="36">
        <v>0</v>
      </c>
      <c r="AR121" s="36">
        <v>0</v>
      </c>
      <c r="AS121" s="36">
        <v>0</v>
      </c>
      <c r="AT121" s="36">
        <v>0</v>
      </c>
      <c r="AU121" s="36">
        <v>0</v>
      </c>
      <c r="AV121" s="36">
        <v>0</v>
      </c>
      <c r="AW121" s="36">
        <v>0</v>
      </c>
      <c r="AX121" s="36">
        <v>0</v>
      </c>
      <c r="AY121" s="36">
        <v>0</v>
      </c>
      <c r="AZ121" s="36">
        <v>0</v>
      </c>
      <c r="BA121" s="36">
        <v>0</v>
      </c>
      <c r="BB121" s="36">
        <v>0</v>
      </c>
      <c r="BC121" s="36">
        <v>0</v>
      </c>
      <c r="BD121" s="36">
        <v>0</v>
      </c>
      <c r="BE121" s="36">
        <v>0</v>
      </c>
      <c r="BF121" s="36">
        <v>0</v>
      </c>
      <c r="BG121" s="36">
        <v>0</v>
      </c>
      <c r="BH121" s="36">
        <v>0</v>
      </c>
      <c r="BI121" s="36">
        <v>0</v>
      </c>
      <c r="BJ121" s="36">
        <v>0</v>
      </c>
      <c r="BK121" s="36">
        <v>0</v>
      </c>
      <c r="BL121" s="36">
        <v>0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>
        <v>4.3764505649999998</v>
      </c>
      <c r="E122" s="36">
        <v>0</v>
      </c>
      <c r="F122" s="36" t="s">
        <v>339</v>
      </c>
      <c r="G122" s="36" t="s">
        <v>339</v>
      </c>
      <c r="H122" s="36" t="s">
        <v>339</v>
      </c>
      <c r="I122" s="36">
        <v>0</v>
      </c>
      <c r="J122" s="36">
        <v>0</v>
      </c>
      <c r="K122" s="36">
        <v>0</v>
      </c>
      <c r="L122" s="36">
        <v>0</v>
      </c>
      <c r="M122" s="36">
        <v>0</v>
      </c>
      <c r="N122" s="36">
        <v>0</v>
      </c>
      <c r="O122" s="36">
        <v>0</v>
      </c>
      <c r="P122" s="36">
        <v>0</v>
      </c>
      <c r="Q122" s="36">
        <v>0</v>
      </c>
      <c r="R122" s="36">
        <v>0</v>
      </c>
      <c r="S122" s="36">
        <v>0</v>
      </c>
      <c r="T122" s="36">
        <v>0</v>
      </c>
      <c r="U122" s="36" t="s">
        <v>339</v>
      </c>
      <c r="V122" s="36" t="s">
        <v>339</v>
      </c>
      <c r="W122" s="36">
        <v>0</v>
      </c>
      <c r="X122" s="36">
        <v>0</v>
      </c>
      <c r="Y122" s="36">
        <v>0</v>
      </c>
      <c r="Z122" s="36">
        <v>0</v>
      </c>
      <c r="AA122" s="36">
        <v>0</v>
      </c>
      <c r="AB122" s="36">
        <v>0</v>
      </c>
      <c r="AC122" s="36">
        <v>0</v>
      </c>
      <c r="AD122" s="36">
        <v>0</v>
      </c>
      <c r="AE122" s="36">
        <v>0</v>
      </c>
      <c r="AF122" s="36">
        <v>0</v>
      </c>
      <c r="AG122" s="36" t="s">
        <v>339</v>
      </c>
      <c r="AH122" s="36" t="s">
        <v>339</v>
      </c>
      <c r="AI122" s="36" t="s">
        <v>339</v>
      </c>
      <c r="AJ122" s="36">
        <v>0</v>
      </c>
      <c r="AK122" s="36">
        <v>0</v>
      </c>
      <c r="AL122" s="36">
        <v>0</v>
      </c>
      <c r="AM122" s="36">
        <v>0</v>
      </c>
      <c r="AN122" s="36">
        <v>0</v>
      </c>
      <c r="AO122" s="36">
        <v>0</v>
      </c>
      <c r="AP122" s="36">
        <v>0</v>
      </c>
      <c r="AQ122" s="36">
        <v>0</v>
      </c>
      <c r="AR122" s="36">
        <v>0</v>
      </c>
      <c r="AS122" s="36">
        <v>0</v>
      </c>
      <c r="AT122" s="36">
        <v>0</v>
      </c>
      <c r="AU122" s="36">
        <v>0</v>
      </c>
      <c r="AV122" s="36">
        <v>0</v>
      </c>
      <c r="AW122" s="36">
        <v>0</v>
      </c>
      <c r="AX122" s="36">
        <v>0</v>
      </c>
      <c r="AY122" s="36">
        <v>0</v>
      </c>
      <c r="AZ122" s="36">
        <v>0</v>
      </c>
      <c r="BA122" s="36">
        <v>0</v>
      </c>
      <c r="BB122" s="36">
        <v>0</v>
      </c>
      <c r="BC122" s="36">
        <v>0</v>
      </c>
      <c r="BD122" s="36">
        <v>0</v>
      </c>
      <c r="BE122" s="36">
        <v>0</v>
      </c>
      <c r="BF122" s="36">
        <v>0</v>
      </c>
      <c r="BG122" s="36">
        <v>0</v>
      </c>
      <c r="BH122" s="36">
        <v>0</v>
      </c>
      <c r="BI122" s="36">
        <v>0</v>
      </c>
      <c r="BJ122" s="36">
        <v>0</v>
      </c>
      <c r="BK122" s="36">
        <v>0</v>
      </c>
      <c r="BL122" s="36">
        <v>0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 t="s">
        <v>338</v>
      </c>
      <c r="E123" s="36" t="s">
        <v>338</v>
      </c>
      <c r="F123" s="36" t="s">
        <v>338</v>
      </c>
      <c r="G123" s="36" t="s">
        <v>338</v>
      </c>
      <c r="H123" s="36" t="s">
        <v>338</v>
      </c>
      <c r="I123" s="36" t="s">
        <v>338</v>
      </c>
      <c r="J123" s="36" t="s">
        <v>338</v>
      </c>
      <c r="K123" s="36" t="s">
        <v>338</v>
      </c>
      <c r="L123" s="36" t="s">
        <v>338</v>
      </c>
      <c r="M123" s="36" t="s">
        <v>338</v>
      </c>
      <c r="N123" s="36" t="s">
        <v>338</v>
      </c>
      <c r="O123" s="36" t="s">
        <v>338</v>
      </c>
      <c r="P123" s="36" t="s">
        <v>338</v>
      </c>
      <c r="Q123" s="36" t="s">
        <v>338</v>
      </c>
      <c r="R123" s="36" t="s">
        <v>338</v>
      </c>
      <c r="S123" s="36" t="s">
        <v>338</v>
      </c>
      <c r="T123" s="36" t="s">
        <v>338</v>
      </c>
      <c r="U123" s="36" t="s">
        <v>338</v>
      </c>
      <c r="V123" s="36" t="s">
        <v>338</v>
      </c>
      <c r="W123" s="36" t="s">
        <v>338</v>
      </c>
      <c r="X123" s="36" t="s">
        <v>338</v>
      </c>
      <c r="Y123" s="36" t="s">
        <v>338</v>
      </c>
      <c r="Z123" s="36" t="s">
        <v>338</v>
      </c>
      <c r="AA123" s="36" t="s">
        <v>338</v>
      </c>
      <c r="AB123" s="36" t="s">
        <v>338</v>
      </c>
      <c r="AC123" s="36" t="s">
        <v>338</v>
      </c>
      <c r="AD123" s="36" t="s">
        <v>338</v>
      </c>
      <c r="AE123" s="36" t="s">
        <v>338</v>
      </c>
      <c r="AF123" s="36" t="s">
        <v>338</v>
      </c>
      <c r="AG123" s="36" t="s">
        <v>338</v>
      </c>
      <c r="AH123" s="36" t="s">
        <v>338</v>
      </c>
      <c r="AI123" s="36" t="s">
        <v>338</v>
      </c>
      <c r="AJ123" s="36" t="s">
        <v>338</v>
      </c>
      <c r="AK123" s="36" t="s">
        <v>338</v>
      </c>
      <c r="AL123" s="36" t="s">
        <v>338</v>
      </c>
      <c r="AM123" s="36" t="s">
        <v>338</v>
      </c>
      <c r="AN123" s="36" t="s">
        <v>338</v>
      </c>
      <c r="AO123" s="36" t="s">
        <v>338</v>
      </c>
      <c r="AP123" s="36" t="s">
        <v>338</v>
      </c>
      <c r="AQ123" s="36" t="s">
        <v>338</v>
      </c>
      <c r="AR123" s="36" t="s">
        <v>338</v>
      </c>
      <c r="AS123" s="36" t="s">
        <v>338</v>
      </c>
      <c r="AT123" s="36" t="s">
        <v>338</v>
      </c>
      <c r="AU123" s="36" t="s">
        <v>338</v>
      </c>
      <c r="AV123" s="36" t="s">
        <v>338</v>
      </c>
      <c r="AW123" s="36" t="s">
        <v>338</v>
      </c>
      <c r="AX123" s="36" t="s">
        <v>338</v>
      </c>
      <c r="AY123" s="36" t="s">
        <v>338</v>
      </c>
      <c r="AZ123" s="36" t="s">
        <v>338</v>
      </c>
      <c r="BA123" s="36" t="s">
        <v>338</v>
      </c>
      <c r="BB123" s="36" t="s">
        <v>338</v>
      </c>
      <c r="BC123" s="36" t="s">
        <v>338</v>
      </c>
      <c r="BD123" s="36" t="s">
        <v>338</v>
      </c>
      <c r="BE123" s="36" t="s">
        <v>338</v>
      </c>
      <c r="BF123" s="36" t="s">
        <v>338</v>
      </c>
      <c r="BG123" s="36" t="s">
        <v>338</v>
      </c>
      <c r="BH123" s="36" t="s">
        <v>338</v>
      </c>
      <c r="BI123" s="36" t="s">
        <v>338</v>
      </c>
      <c r="BJ123" s="36" t="s">
        <v>338</v>
      </c>
      <c r="BK123" s="36" t="s">
        <v>338</v>
      </c>
      <c r="BL123" s="36" t="s">
        <v>338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 t="s">
        <v>338</v>
      </c>
      <c r="E124" s="36" t="s">
        <v>338</v>
      </c>
      <c r="F124" s="36" t="s">
        <v>338</v>
      </c>
      <c r="G124" s="36" t="s">
        <v>338</v>
      </c>
      <c r="H124" s="36" t="s">
        <v>338</v>
      </c>
      <c r="I124" s="36" t="s">
        <v>338</v>
      </c>
      <c r="J124" s="36" t="s">
        <v>338</v>
      </c>
      <c r="K124" s="36" t="s">
        <v>338</v>
      </c>
      <c r="L124" s="36" t="s">
        <v>338</v>
      </c>
      <c r="M124" s="36" t="s">
        <v>338</v>
      </c>
      <c r="N124" s="36" t="s">
        <v>338</v>
      </c>
      <c r="O124" s="36" t="s">
        <v>338</v>
      </c>
      <c r="P124" s="36" t="s">
        <v>338</v>
      </c>
      <c r="Q124" s="36" t="s">
        <v>338</v>
      </c>
      <c r="R124" s="36" t="s">
        <v>338</v>
      </c>
      <c r="S124" s="36" t="s">
        <v>338</v>
      </c>
      <c r="T124" s="36" t="s">
        <v>338</v>
      </c>
      <c r="U124" s="36" t="s">
        <v>338</v>
      </c>
      <c r="V124" s="36" t="s">
        <v>338</v>
      </c>
      <c r="W124" s="36" t="s">
        <v>338</v>
      </c>
      <c r="X124" s="36" t="s">
        <v>338</v>
      </c>
      <c r="Y124" s="36" t="s">
        <v>338</v>
      </c>
      <c r="Z124" s="36" t="s">
        <v>338</v>
      </c>
      <c r="AA124" s="36" t="s">
        <v>338</v>
      </c>
      <c r="AB124" s="36" t="s">
        <v>338</v>
      </c>
      <c r="AC124" s="36" t="s">
        <v>338</v>
      </c>
      <c r="AD124" s="36" t="s">
        <v>338</v>
      </c>
      <c r="AE124" s="36" t="s">
        <v>338</v>
      </c>
      <c r="AF124" s="36" t="s">
        <v>338</v>
      </c>
      <c r="AG124" s="36" t="s">
        <v>338</v>
      </c>
      <c r="AH124" s="36" t="s">
        <v>338</v>
      </c>
      <c r="AI124" s="36" t="s">
        <v>338</v>
      </c>
      <c r="AJ124" s="36" t="s">
        <v>338</v>
      </c>
      <c r="AK124" s="36" t="s">
        <v>338</v>
      </c>
      <c r="AL124" s="36" t="s">
        <v>338</v>
      </c>
      <c r="AM124" s="36" t="s">
        <v>338</v>
      </c>
      <c r="AN124" s="36" t="s">
        <v>338</v>
      </c>
      <c r="AO124" s="36" t="s">
        <v>338</v>
      </c>
      <c r="AP124" s="36" t="s">
        <v>338</v>
      </c>
      <c r="AQ124" s="36" t="s">
        <v>338</v>
      </c>
      <c r="AR124" s="36" t="s">
        <v>338</v>
      </c>
      <c r="AS124" s="36" t="s">
        <v>338</v>
      </c>
      <c r="AT124" s="36" t="s">
        <v>338</v>
      </c>
      <c r="AU124" s="36" t="s">
        <v>338</v>
      </c>
      <c r="AV124" s="36" t="s">
        <v>338</v>
      </c>
      <c r="AW124" s="36" t="s">
        <v>338</v>
      </c>
      <c r="AX124" s="36" t="s">
        <v>338</v>
      </c>
      <c r="AY124" s="36" t="s">
        <v>338</v>
      </c>
      <c r="AZ124" s="36" t="s">
        <v>338</v>
      </c>
      <c r="BA124" s="36" t="s">
        <v>338</v>
      </c>
      <c r="BB124" s="36" t="s">
        <v>338</v>
      </c>
      <c r="BC124" s="36" t="s">
        <v>338</v>
      </c>
      <c r="BD124" s="36" t="s">
        <v>338</v>
      </c>
      <c r="BE124" s="36" t="s">
        <v>338</v>
      </c>
      <c r="BF124" s="36" t="s">
        <v>338</v>
      </c>
      <c r="BG124" s="36" t="s">
        <v>338</v>
      </c>
      <c r="BH124" s="36" t="s">
        <v>338</v>
      </c>
      <c r="BI124" s="36" t="s">
        <v>338</v>
      </c>
      <c r="BJ124" s="36" t="s">
        <v>338</v>
      </c>
      <c r="BK124" s="36" t="s">
        <v>338</v>
      </c>
      <c r="BL124" s="36" t="s">
        <v>338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 t="s">
        <v>338</v>
      </c>
      <c r="E125" s="36" t="s">
        <v>338</v>
      </c>
      <c r="F125" s="36" t="s">
        <v>338</v>
      </c>
      <c r="G125" s="36" t="s">
        <v>338</v>
      </c>
      <c r="H125" s="36" t="s">
        <v>338</v>
      </c>
      <c r="I125" s="36" t="s">
        <v>338</v>
      </c>
      <c r="J125" s="36" t="s">
        <v>338</v>
      </c>
      <c r="K125" s="36" t="s">
        <v>338</v>
      </c>
      <c r="L125" s="36" t="s">
        <v>338</v>
      </c>
      <c r="M125" s="36" t="s">
        <v>338</v>
      </c>
      <c r="N125" s="36" t="s">
        <v>338</v>
      </c>
      <c r="O125" s="36" t="s">
        <v>338</v>
      </c>
      <c r="P125" s="36" t="s">
        <v>338</v>
      </c>
      <c r="Q125" s="36" t="s">
        <v>338</v>
      </c>
      <c r="R125" s="36" t="s">
        <v>338</v>
      </c>
      <c r="S125" s="36" t="s">
        <v>338</v>
      </c>
      <c r="T125" s="36" t="s">
        <v>338</v>
      </c>
      <c r="U125" s="36" t="s">
        <v>338</v>
      </c>
      <c r="V125" s="36" t="s">
        <v>338</v>
      </c>
      <c r="W125" s="36" t="s">
        <v>338</v>
      </c>
      <c r="X125" s="36" t="s">
        <v>338</v>
      </c>
      <c r="Y125" s="36" t="s">
        <v>338</v>
      </c>
      <c r="Z125" s="36" t="s">
        <v>338</v>
      </c>
      <c r="AA125" s="36" t="s">
        <v>338</v>
      </c>
      <c r="AB125" s="36" t="s">
        <v>338</v>
      </c>
      <c r="AC125" s="36" t="s">
        <v>338</v>
      </c>
      <c r="AD125" s="36" t="s">
        <v>338</v>
      </c>
      <c r="AE125" s="36" t="s">
        <v>338</v>
      </c>
      <c r="AF125" s="36" t="s">
        <v>338</v>
      </c>
      <c r="AG125" s="36" t="s">
        <v>338</v>
      </c>
      <c r="AH125" s="36" t="s">
        <v>338</v>
      </c>
      <c r="AI125" s="36" t="s">
        <v>338</v>
      </c>
      <c r="AJ125" s="36" t="s">
        <v>338</v>
      </c>
      <c r="AK125" s="36" t="s">
        <v>338</v>
      </c>
      <c r="AL125" s="36" t="s">
        <v>338</v>
      </c>
      <c r="AM125" s="36" t="s">
        <v>338</v>
      </c>
      <c r="AN125" s="36" t="s">
        <v>338</v>
      </c>
      <c r="AO125" s="36" t="s">
        <v>338</v>
      </c>
      <c r="AP125" s="36" t="s">
        <v>338</v>
      </c>
      <c r="AQ125" s="36" t="s">
        <v>338</v>
      </c>
      <c r="AR125" s="36" t="s">
        <v>338</v>
      </c>
      <c r="AS125" s="36" t="s">
        <v>338</v>
      </c>
      <c r="AT125" s="36" t="s">
        <v>338</v>
      </c>
      <c r="AU125" s="36" t="s">
        <v>338</v>
      </c>
      <c r="AV125" s="36" t="s">
        <v>338</v>
      </c>
      <c r="AW125" s="36" t="s">
        <v>338</v>
      </c>
      <c r="AX125" s="36" t="s">
        <v>338</v>
      </c>
      <c r="AY125" s="36" t="s">
        <v>338</v>
      </c>
      <c r="AZ125" s="36" t="s">
        <v>338</v>
      </c>
      <c r="BA125" s="36" t="s">
        <v>338</v>
      </c>
      <c r="BB125" s="36" t="s">
        <v>338</v>
      </c>
      <c r="BC125" s="36" t="s">
        <v>338</v>
      </c>
      <c r="BD125" s="36" t="s">
        <v>338</v>
      </c>
      <c r="BE125" s="36" t="s">
        <v>338</v>
      </c>
      <c r="BF125" s="36" t="s">
        <v>338</v>
      </c>
      <c r="BG125" s="36" t="s">
        <v>338</v>
      </c>
      <c r="BH125" s="36" t="s">
        <v>338</v>
      </c>
      <c r="BI125" s="36" t="s">
        <v>338</v>
      </c>
      <c r="BJ125" s="36" t="s">
        <v>338</v>
      </c>
      <c r="BK125" s="36" t="s">
        <v>338</v>
      </c>
      <c r="BL125" s="36" t="s">
        <v>338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 t="s">
        <v>338</v>
      </c>
      <c r="E126" s="36" t="s">
        <v>338</v>
      </c>
      <c r="F126" s="36" t="s">
        <v>338</v>
      </c>
      <c r="G126" s="36" t="s">
        <v>338</v>
      </c>
      <c r="H126" s="36" t="s">
        <v>338</v>
      </c>
      <c r="I126" s="36" t="s">
        <v>338</v>
      </c>
      <c r="J126" s="36" t="s">
        <v>338</v>
      </c>
      <c r="K126" s="36" t="s">
        <v>338</v>
      </c>
      <c r="L126" s="36" t="s">
        <v>338</v>
      </c>
      <c r="M126" s="36" t="s">
        <v>338</v>
      </c>
      <c r="N126" s="36" t="s">
        <v>338</v>
      </c>
      <c r="O126" s="36" t="s">
        <v>338</v>
      </c>
      <c r="P126" s="36" t="s">
        <v>338</v>
      </c>
      <c r="Q126" s="36" t="s">
        <v>338</v>
      </c>
      <c r="R126" s="36" t="s">
        <v>338</v>
      </c>
      <c r="S126" s="36" t="s">
        <v>338</v>
      </c>
      <c r="T126" s="36" t="s">
        <v>338</v>
      </c>
      <c r="U126" s="36" t="s">
        <v>338</v>
      </c>
      <c r="V126" s="36" t="s">
        <v>338</v>
      </c>
      <c r="W126" s="36" t="s">
        <v>338</v>
      </c>
      <c r="X126" s="36" t="s">
        <v>338</v>
      </c>
      <c r="Y126" s="36" t="s">
        <v>338</v>
      </c>
      <c r="Z126" s="36" t="s">
        <v>338</v>
      </c>
      <c r="AA126" s="36" t="s">
        <v>338</v>
      </c>
      <c r="AB126" s="36" t="s">
        <v>338</v>
      </c>
      <c r="AC126" s="36" t="s">
        <v>338</v>
      </c>
      <c r="AD126" s="36" t="s">
        <v>338</v>
      </c>
      <c r="AE126" s="36" t="s">
        <v>338</v>
      </c>
      <c r="AF126" s="36" t="s">
        <v>338</v>
      </c>
      <c r="AG126" s="36" t="s">
        <v>338</v>
      </c>
      <c r="AH126" s="36" t="s">
        <v>338</v>
      </c>
      <c r="AI126" s="36" t="s">
        <v>338</v>
      </c>
      <c r="AJ126" s="36" t="s">
        <v>338</v>
      </c>
      <c r="AK126" s="36" t="s">
        <v>338</v>
      </c>
      <c r="AL126" s="36" t="s">
        <v>338</v>
      </c>
      <c r="AM126" s="36" t="s">
        <v>338</v>
      </c>
      <c r="AN126" s="36" t="s">
        <v>338</v>
      </c>
      <c r="AO126" s="36" t="s">
        <v>338</v>
      </c>
      <c r="AP126" s="36" t="s">
        <v>338</v>
      </c>
      <c r="AQ126" s="36" t="s">
        <v>338</v>
      </c>
      <c r="AR126" s="36" t="s">
        <v>338</v>
      </c>
      <c r="AS126" s="36" t="s">
        <v>338</v>
      </c>
      <c r="AT126" s="36" t="s">
        <v>338</v>
      </c>
      <c r="AU126" s="36" t="s">
        <v>338</v>
      </c>
      <c r="AV126" s="36" t="s">
        <v>338</v>
      </c>
      <c r="AW126" s="36" t="s">
        <v>338</v>
      </c>
      <c r="AX126" s="36" t="s">
        <v>338</v>
      </c>
      <c r="AY126" s="36" t="s">
        <v>338</v>
      </c>
      <c r="AZ126" s="36" t="s">
        <v>338</v>
      </c>
      <c r="BA126" s="36" t="s">
        <v>338</v>
      </c>
      <c r="BB126" s="36" t="s">
        <v>338</v>
      </c>
      <c r="BC126" s="36" t="s">
        <v>338</v>
      </c>
      <c r="BD126" s="36" t="s">
        <v>338</v>
      </c>
      <c r="BE126" s="36" t="s">
        <v>338</v>
      </c>
      <c r="BF126" s="36" t="s">
        <v>338</v>
      </c>
      <c r="BG126" s="36" t="s">
        <v>338</v>
      </c>
      <c r="BH126" s="36" t="s">
        <v>338</v>
      </c>
      <c r="BI126" s="36" t="s">
        <v>338</v>
      </c>
      <c r="BJ126" s="36" t="s">
        <v>338</v>
      </c>
      <c r="BK126" s="36" t="s">
        <v>338</v>
      </c>
      <c r="BL126" s="36" t="s">
        <v>338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 t="s">
        <v>338</v>
      </c>
      <c r="E127" s="36" t="s">
        <v>338</v>
      </c>
      <c r="F127" s="36" t="s">
        <v>338</v>
      </c>
      <c r="G127" s="36" t="s">
        <v>338</v>
      </c>
      <c r="H127" s="36" t="s">
        <v>338</v>
      </c>
      <c r="I127" s="36" t="s">
        <v>338</v>
      </c>
      <c r="J127" s="36" t="s">
        <v>338</v>
      </c>
      <c r="K127" s="36" t="s">
        <v>338</v>
      </c>
      <c r="L127" s="36" t="s">
        <v>338</v>
      </c>
      <c r="M127" s="36" t="s">
        <v>338</v>
      </c>
      <c r="N127" s="36" t="s">
        <v>338</v>
      </c>
      <c r="O127" s="36" t="s">
        <v>338</v>
      </c>
      <c r="P127" s="36" t="s">
        <v>338</v>
      </c>
      <c r="Q127" s="36" t="s">
        <v>338</v>
      </c>
      <c r="R127" s="36" t="s">
        <v>338</v>
      </c>
      <c r="S127" s="36" t="s">
        <v>338</v>
      </c>
      <c r="T127" s="36" t="s">
        <v>338</v>
      </c>
      <c r="U127" s="36" t="s">
        <v>338</v>
      </c>
      <c r="V127" s="36" t="s">
        <v>338</v>
      </c>
      <c r="W127" s="36" t="s">
        <v>338</v>
      </c>
      <c r="X127" s="36" t="s">
        <v>338</v>
      </c>
      <c r="Y127" s="36" t="s">
        <v>338</v>
      </c>
      <c r="Z127" s="36" t="s">
        <v>338</v>
      </c>
      <c r="AA127" s="36" t="s">
        <v>338</v>
      </c>
      <c r="AB127" s="36" t="s">
        <v>338</v>
      </c>
      <c r="AC127" s="36" t="s">
        <v>338</v>
      </c>
      <c r="AD127" s="36" t="s">
        <v>338</v>
      </c>
      <c r="AE127" s="36" t="s">
        <v>338</v>
      </c>
      <c r="AF127" s="36" t="s">
        <v>338</v>
      </c>
      <c r="AG127" s="36" t="s">
        <v>338</v>
      </c>
      <c r="AH127" s="36" t="s">
        <v>338</v>
      </c>
      <c r="AI127" s="36" t="s">
        <v>338</v>
      </c>
      <c r="AJ127" s="36" t="s">
        <v>338</v>
      </c>
      <c r="AK127" s="36" t="s">
        <v>338</v>
      </c>
      <c r="AL127" s="36" t="s">
        <v>338</v>
      </c>
      <c r="AM127" s="36" t="s">
        <v>338</v>
      </c>
      <c r="AN127" s="36" t="s">
        <v>338</v>
      </c>
      <c r="AO127" s="36" t="s">
        <v>338</v>
      </c>
      <c r="AP127" s="36" t="s">
        <v>338</v>
      </c>
      <c r="AQ127" s="36" t="s">
        <v>338</v>
      </c>
      <c r="AR127" s="36" t="s">
        <v>338</v>
      </c>
      <c r="AS127" s="36" t="s">
        <v>338</v>
      </c>
      <c r="AT127" s="36" t="s">
        <v>338</v>
      </c>
      <c r="AU127" s="36" t="s">
        <v>338</v>
      </c>
      <c r="AV127" s="36" t="s">
        <v>338</v>
      </c>
      <c r="AW127" s="36" t="s">
        <v>338</v>
      </c>
      <c r="AX127" s="36" t="s">
        <v>338</v>
      </c>
      <c r="AY127" s="36" t="s">
        <v>338</v>
      </c>
      <c r="AZ127" s="36" t="s">
        <v>338</v>
      </c>
      <c r="BA127" s="36" t="s">
        <v>338</v>
      </c>
      <c r="BB127" s="36" t="s">
        <v>338</v>
      </c>
      <c r="BC127" s="36" t="s">
        <v>338</v>
      </c>
      <c r="BD127" s="36" t="s">
        <v>338</v>
      </c>
      <c r="BE127" s="36" t="s">
        <v>338</v>
      </c>
      <c r="BF127" s="36" t="s">
        <v>338</v>
      </c>
      <c r="BG127" s="36" t="s">
        <v>338</v>
      </c>
      <c r="BH127" s="36" t="s">
        <v>338</v>
      </c>
      <c r="BI127" s="36" t="s">
        <v>338</v>
      </c>
      <c r="BJ127" s="36" t="s">
        <v>338</v>
      </c>
      <c r="BK127" s="36" t="s">
        <v>338</v>
      </c>
      <c r="BL127" s="36" t="s">
        <v>338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 t="s">
        <v>338</v>
      </c>
      <c r="E128" s="36" t="s">
        <v>338</v>
      </c>
      <c r="F128" s="36" t="s">
        <v>338</v>
      </c>
      <c r="G128" s="36" t="s">
        <v>338</v>
      </c>
      <c r="H128" s="36" t="s">
        <v>338</v>
      </c>
      <c r="I128" s="36" t="s">
        <v>338</v>
      </c>
      <c r="J128" s="36" t="s">
        <v>338</v>
      </c>
      <c r="K128" s="36" t="s">
        <v>338</v>
      </c>
      <c r="L128" s="36" t="s">
        <v>338</v>
      </c>
      <c r="M128" s="36" t="s">
        <v>338</v>
      </c>
      <c r="N128" s="36" t="s">
        <v>338</v>
      </c>
      <c r="O128" s="36" t="s">
        <v>338</v>
      </c>
      <c r="P128" s="36" t="s">
        <v>338</v>
      </c>
      <c r="Q128" s="36" t="s">
        <v>338</v>
      </c>
      <c r="R128" s="36" t="s">
        <v>338</v>
      </c>
      <c r="S128" s="36" t="s">
        <v>338</v>
      </c>
      <c r="T128" s="36" t="s">
        <v>338</v>
      </c>
      <c r="U128" s="36" t="s">
        <v>338</v>
      </c>
      <c r="V128" s="36" t="s">
        <v>338</v>
      </c>
      <c r="W128" s="36" t="s">
        <v>338</v>
      </c>
      <c r="X128" s="36" t="s">
        <v>338</v>
      </c>
      <c r="Y128" s="36" t="s">
        <v>338</v>
      </c>
      <c r="Z128" s="36" t="s">
        <v>338</v>
      </c>
      <c r="AA128" s="36" t="s">
        <v>338</v>
      </c>
      <c r="AB128" s="36" t="s">
        <v>338</v>
      </c>
      <c r="AC128" s="36" t="s">
        <v>338</v>
      </c>
      <c r="AD128" s="36" t="s">
        <v>338</v>
      </c>
      <c r="AE128" s="36" t="s">
        <v>338</v>
      </c>
      <c r="AF128" s="36" t="s">
        <v>338</v>
      </c>
      <c r="AG128" s="36" t="s">
        <v>338</v>
      </c>
      <c r="AH128" s="36" t="s">
        <v>338</v>
      </c>
      <c r="AI128" s="36" t="s">
        <v>338</v>
      </c>
      <c r="AJ128" s="36" t="s">
        <v>338</v>
      </c>
      <c r="AK128" s="36" t="s">
        <v>338</v>
      </c>
      <c r="AL128" s="36" t="s">
        <v>338</v>
      </c>
      <c r="AM128" s="36" t="s">
        <v>338</v>
      </c>
      <c r="AN128" s="36" t="s">
        <v>338</v>
      </c>
      <c r="AO128" s="36" t="s">
        <v>338</v>
      </c>
      <c r="AP128" s="36" t="s">
        <v>338</v>
      </c>
      <c r="AQ128" s="36" t="s">
        <v>338</v>
      </c>
      <c r="AR128" s="36" t="s">
        <v>338</v>
      </c>
      <c r="AS128" s="36" t="s">
        <v>338</v>
      </c>
      <c r="AT128" s="36" t="s">
        <v>338</v>
      </c>
      <c r="AU128" s="36" t="s">
        <v>338</v>
      </c>
      <c r="AV128" s="36" t="s">
        <v>338</v>
      </c>
      <c r="AW128" s="36" t="s">
        <v>338</v>
      </c>
      <c r="AX128" s="36" t="s">
        <v>338</v>
      </c>
      <c r="AY128" s="36" t="s">
        <v>338</v>
      </c>
      <c r="AZ128" s="36" t="s">
        <v>338</v>
      </c>
      <c r="BA128" s="36" t="s">
        <v>338</v>
      </c>
      <c r="BB128" s="36" t="s">
        <v>338</v>
      </c>
      <c r="BC128" s="36" t="s">
        <v>338</v>
      </c>
      <c r="BD128" s="36" t="s">
        <v>338</v>
      </c>
      <c r="BE128" s="36" t="s">
        <v>338</v>
      </c>
      <c r="BF128" s="36" t="s">
        <v>338</v>
      </c>
      <c r="BG128" s="36" t="s">
        <v>338</v>
      </c>
      <c r="BH128" s="36" t="s">
        <v>338</v>
      </c>
      <c r="BI128" s="36" t="s">
        <v>338</v>
      </c>
      <c r="BJ128" s="36" t="s">
        <v>338</v>
      </c>
      <c r="BK128" s="36" t="s">
        <v>338</v>
      </c>
      <c r="BL128" s="36" t="s">
        <v>338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 t="s">
        <v>338</v>
      </c>
      <c r="E129" s="36" t="s">
        <v>338</v>
      </c>
      <c r="F129" s="36" t="s">
        <v>338</v>
      </c>
      <c r="G129" s="36" t="s">
        <v>338</v>
      </c>
      <c r="H129" s="36" t="s">
        <v>338</v>
      </c>
      <c r="I129" s="36" t="s">
        <v>338</v>
      </c>
      <c r="J129" s="36" t="s">
        <v>338</v>
      </c>
      <c r="K129" s="36" t="s">
        <v>338</v>
      </c>
      <c r="L129" s="36" t="s">
        <v>338</v>
      </c>
      <c r="M129" s="36" t="s">
        <v>338</v>
      </c>
      <c r="N129" s="36" t="s">
        <v>338</v>
      </c>
      <c r="O129" s="36" t="s">
        <v>338</v>
      </c>
      <c r="P129" s="36" t="s">
        <v>338</v>
      </c>
      <c r="Q129" s="36" t="s">
        <v>338</v>
      </c>
      <c r="R129" s="36" t="s">
        <v>338</v>
      </c>
      <c r="S129" s="36" t="s">
        <v>338</v>
      </c>
      <c r="T129" s="36" t="s">
        <v>338</v>
      </c>
      <c r="U129" s="36" t="s">
        <v>338</v>
      </c>
      <c r="V129" s="36" t="s">
        <v>338</v>
      </c>
      <c r="W129" s="36" t="s">
        <v>338</v>
      </c>
      <c r="X129" s="36" t="s">
        <v>338</v>
      </c>
      <c r="Y129" s="36" t="s">
        <v>338</v>
      </c>
      <c r="Z129" s="36" t="s">
        <v>338</v>
      </c>
      <c r="AA129" s="36" t="s">
        <v>338</v>
      </c>
      <c r="AB129" s="36" t="s">
        <v>338</v>
      </c>
      <c r="AC129" s="36" t="s">
        <v>338</v>
      </c>
      <c r="AD129" s="36" t="s">
        <v>338</v>
      </c>
      <c r="AE129" s="36" t="s">
        <v>338</v>
      </c>
      <c r="AF129" s="36" t="s">
        <v>338</v>
      </c>
      <c r="AG129" s="36" t="s">
        <v>338</v>
      </c>
      <c r="AH129" s="36" t="s">
        <v>338</v>
      </c>
      <c r="AI129" s="36" t="s">
        <v>338</v>
      </c>
      <c r="AJ129" s="36" t="s">
        <v>338</v>
      </c>
      <c r="AK129" s="36" t="s">
        <v>338</v>
      </c>
      <c r="AL129" s="36" t="s">
        <v>338</v>
      </c>
      <c r="AM129" s="36" t="s">
        <v>338</v>
      </c>
      <c r="AN129" s="36" t="s">
        <v>338</v>
      </c>
      <c r="AO129" s="36" t="s">
        <v>338</v>
      </c>
      <c r="AP129" s="36" t="s">
        <v>338</v>
      </c>
      <c r="AQ129" s="36" t="s">
        <v>338</v>
      </c>
      <c r="AR129" s="36" t="s">
        <v>338</v>
      </c>
      <c r="AS129" s="36" t="s">
        <v>338</v>
      </c>
      <c r="AT129" s="36" t="s">
        <v>338</v>
      </c>
      <c r="AU129" s="36" t="s">
        <v>338</v>
      </c>
      <c r="AV129" s="36" t="s">
        <v>338</v>
      </c>
      <c r="AW129" s="36" t="s">
        <v>338</v>
      </c>
      <c r="AX129" s="36" t="s">
        <v>338</v>
      </c>
      <c r="AY129" s="36" t="s">
        <v>338</v>
      </c>
      <c r="AZ129" s="36" t="s">
        <v>338</v>
      </c>
      <c r="BA129" s="36" t="s">
        <v>338</v>
      </c>
      <c r="BB129" s="36" t="s">
        <v>338</v>
      </c>
      <c r="BC129" s="36" t="s">
        <v>338</v>
      </c>
      <c r="BD129" s="36" t="s">
        <v>338</v>
      </c>
      <c r="BE129" s="36" t="s">
        <v>338</v>
      </c>
      <c r="BF129" s="36" t="s">
        <v>338</v>
      </c>
      <c r="BG129" s="36" t="s">
        <v>338</v>
      </c>
      <c r="BH129" s="36" t="s">
        <v>338</v>
      </c>
      <c r="BI129" s="36" t="s">
        <v>338</v>
      </c>
      <c r="BJ129" s="36" t="s">
        <v>338</v>
      </c>
      <c r="BK129" s="36" t="s">
        <v>338</v>
      </c>
      <c r="BL129" s="36" t="s">
        <v>338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 t="s">
        <v>338</v>
      </c>
      <c r="E130" s="36" t="s">
        <v>338</v>
      </c>
      <c r="F130" s="36" t="s">
        <v>338</v>
      </c>
      <c r="G130" s="36" t="s">
        <v>338</v>
      </c>
      <c r="H130" s="36" t="s">
        <v>338</v>
      </c>
      <c r="I130" s="36" t="s">
        <v>338</v>
      </c>
      <c r="J130" s="36" t="s">
        <v>338</v>
      </c>
      <c r="K130" s="36" t="s">
        <v>338</v>
      </c>
      <c r="L130" s="36" t="s">
        <v>338</v>
      </c>
      <c r="M130" s="36" t="s">
        <v>338</v>
      </c>
      <c r="N130" s="36" t="s">
        <v>338</v>
      </c>
      <c r="O130" s="36" t="s">
        <v>338</v>
      </c>
      <c r="P130" s="36" t="s">
        <v>338</v>
      </c>
      <c r="Q130" s="36" t="s">
        <v>338</v>
      </c>
      <c r="R130" s="36" t="s">
        <v>338</v>
      </c>
      <c r="S130" s="36" t="s">
        <v>338</v>
      </c>
      <c r="T130" s="36" t="s">
        <v>338</v>
      </c>
      <c r="U130" s="36" t="s">
        <v>338</v>
      </c>
      <c r="V130" s="36" t="s">
        <v>338</v>
      </c>
      <c r="W130" s="36" t="s">
        <v>338</v>
      </c>
      <c r="X130" s="36" t="s">
        <v>338</v>
      </c>
      <c r="Y130" s="36" t="s">
        <v>338</v>
      </c>
      <c r="Z130" s="36" t="s">
        <v>338</v>
      </c>
      <c r="AA130" s="36" t="s">
        <v>338</v>
      </c>
      <c r="AB130" s="36" t="s">
        <v>338</v>
      </c>
      <c r="AC130" s="36" t="s">
        <v>338</v>
      </c>
      <c r="AD130" s="36" t="s">
        <v>338</v>
      </c>
      <c r="AE130" s="36" t="s">
        <v>338</v>
      </c>
      <c r="AF130" s="36" t="s">
        <v>338</v>
      </c>
      <c r="AG130" s="36" t="s">
        <v>338</v>
      </c>
      <c r="AH130" s="36" t="s">
        <v>338</v>
      </c>
      <c r="AI130" s="36" t="s">
        <v>338</v>
      </c>
      <c r="AJ130" s="36" t="s">
        <v>338</v>
      </c>
      <c r="AK130" s="36" t="s">
        <v>338</v>
      </c>
      <c r="AL130" s="36" t="s">
        <v>338</v>
      </c>
      <c r="AM130" s="36" t="s">
        <v>338</v>
      </c>
      <c r="AN130" s="36" t="s">
        <v>338</v>
      </c>
      <c r="AO130" s="36" t="s">
        <v>338</v>
      </c>
      <c r="AP130" s="36" t="s">
        <v>338</v>
      </c>
      <c r="AQ130" s="36" t="s">
        <v>338</v>
      </c>
      <c r="AR130" s="36" t="s">
        <v>338</v>
      </c>
      <c r="AS130" s="36" t="s">
        <v>338</v>
      </c>
      <c r="AT130" s="36" t="s">
        <v>338</v>
      </c>
      <c r="AU130" s="36" t="s">
        <v>338</v>
      </c>
      <c r="AV130" s="36" t="s">
        <v>338</v>
      </c>
      <c r="AW130" s="36" t="s">
        <v>338</v>
      </c>
      <c r="AX130" s="36" t="s">
        <v>338</v>
      </c>
      <c r="AY130" s="36" t="s">
        <v>338</v>
      </c>
      <c r="AZ130" s="36" t="s">
        <v>338</v>
      </c>
      <c r="BA130" s="36" t="s">
        <v>338</v>
      </c>
      <c r="BB130" s="36" t="s">
        <v>338</v>
      </c>
      <c r="BC130" s="36" t="s">
        <v>338</v>
      </c>
      <c r="BD130" s="36" t="s">
        <v>338</v>
      </c>
      <c r="BE130" s="36" t="s">
        <v>338</v>
      </c>
      <c r="BF130" s="36" t="s">
        <v>338</v>
      </c>
      <c r="BG130" s="36" t="s">
        <v>338</v>
      </c>
      <c r="BH130" s="36" t="s">
        <v>338</v>
      </c>
      <c r="BI130" s="36" t="s">
        <v>338</v>
      </c>
      <c r="BJ130" s="36" t="s">
        <v>338</v>
      </c>
      <c r="BK130" s="36" t="s">
        <v>338</v>
      </c>
      <c r="BL130" s="36" t="s">
        <v>338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 t="s">
        <v>338</v>
      </c>
      <c r="E131" s="36" t="s">
        <v>338</v>
      </c>
      <c r="F131" s="36" t="s">
        <v>338</v>
      </c>
      <c r="G131" s="36" t="s">
        <v>338</v>
      </c>
      <c r="H131" s="36" t="s">
        <v>338</v>
      </c>
      <c r="I131" s="36" t="s">
        <v>338</v>
      </c>
      <c r="J131" s="36" t="s">
        <v>338</v>
      </c>
      <c r="K131" s="36" t="s">
        <v>338</v>
      </c>
      <c r="L131" s="36" t="s">
        <v>338</v>
      </c>
      <c r="M131" s="36" t="s">
        <v>338</v>
      </c>
      <c r="N131" s="36" t="s">
        <v>338</v>
      </c>
      <c r="O131" s="36" t="s">
        <v>338</v>
      </c>
      <c r="P131" s="36" t="s">
        <v>338</v>
      </c>
      <c r="Q131" s="36" t="s">
        <v>338</v>
      </c>
      <c r="R131" s="36" t="s">
        <v>338</v>
      </c>
      <c r="S131" s="36" t="s">
        <v>338</v>
      </c>
      <c r="T131" s="36" t="s">
        <v>338</v>
      </c>
      <c r="U131" s="36" t="s">
        <v>338</v>
      </c>
      <c r="V131" s="36" t="s">
        <v>338</v>
      </c>
      <c r="W131" s="36" t="s">
        <v>338</v>
      </c>
      <c r="X131" s="36" t="s">
        <v>338</v>
      </c>
      <c r="Y131" s="36" t="s">
        <v>338</v>
      </c>
      <c r="Z131" s="36" t="s">
        <v>338</v>
      </c>
      <c r="AA131" s="36" t="s">
        <v>338</v>
      </c>
      <c r="AB131" s="36" t="s">
        <v>338</v>
      </c>
      <c r="AC131" s="36" t="s">
        <v>338</v>
      </c>
      <c r="AD131" s="36" t="s">
        <v>338</v>
      </c>
      <c r="AE131" s="36" t="s">
        <v>338</v>
      </c>
      <c r="AF131" s="36" t="s">
        <v>338</v>
      </c>
      <c r="AG131" s="36" t="s">
        <v>338</v>
      </c>
      <c r="AH131" s="36" t="s">
        <v>338</v>
      </c>
      <c r="AI131" s="36" t="s">
        <v>338</v>
      </c>
      <c r="AJ131" s="36" t="s">
        <v>338</v>
      </c>
      <c r="AK131" s="36" t="s">
        <v>338</v>
      </c>
      <c r="AL131" s="36" t="s">
        <v>338</v>
      </c>
      <c r="AM131" s="36" t="s">
        <v>338</v>
      </c>
      <c r="AN131" s="36" t="s">
        <v>338</v>
      </c>
      <c r="AO131" s="36" t="s">
        <v>338</v>
      </c>
      <c r="AP131" s="36" t="s">
        <v>338</v>
      </c>
      <c r="AQ131" s="36" t="s">
        <v>338</v>
      </c>
      <c r="AR131" s="36" t="s">
        <v>338</v>
      </c>
      <c r="AS131" s="36" t="s">
        <v>338</v>
      </c>
      <c r="AT131" s="36" t="s">
        <v>338</v>
      </c>
      <c r="AU131" s="36" t="s">
        <v>338</v>
      </c>
      <c r="AV131" s="36" t="s">
        <v>338</v>
      </c>
      <c r="AW131" s="36" t="s">
        <v>338</v>
      </c>
      <c r="AX131" s="36" t="s">
        <v>338</v>
      </c>
      <c r="AY131" s="36" t="s">
        <v>338</v>
      </c>
      <c r="AZ131" s="36" t="s">
        <v>338</v>
      </c>
      <c r="BA131" s="36" t="s">
        <v>338</v>
      </c>
      <c r="BB131" s="36" t="s">
        <v>338</v>
      </c>
      <c r="BC131" s="36" t="s">
        <v>338</v>
      </c>
      <c r="BD131" s="36" t="s">
        <v>338</v>
      </c>
      <c r="BE131" s="36" t="s">
        <v>338</v>
      </c>
      <c r="BF131" s="36" t="s">
        <v>338</v>
      </c>
      <c r="BG131" s="36" t="s">
        <v>338</v>
      </c>
      <c r="BH131" s="36" t="s">
        <v>338</v>
      </c>
      <c r="BI131" s="36" t="s">
        <v>338</v>
      </c>
      <c r="BJ131" s="36" t="s">
        <v>338</v>
      </c>
      <c r="BK131" s="36" t="s">
        <v>338</v>
      </c>
      <c r="BL131" s="36" t="s">
        <v>338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 t="s">
        <v>338</v>
      </c>
      <c r="E132" s="36" t="s">
        <v>338</v>
      </c>
      <c r="F132" s="36" t="s">
        <v>338</v>
      </c>
      <c r="G132" s="36" t="s">
        <v>338</v>
      </c>
      <c r="H132" s="36" t="s">
        <v>338</v>
      </c>
      <c r="I132" s="36" t="s">
        <v>338</v>
      </c>
      <c r="J132" s="36" t="s">
        <v>338</v>
      </c>
      <c r="K132" s="36" t="s">
        <v>338</v>
      </c>
      <c r="L132" s="36" t="s">
        <v>338</v>
      </c>
      <c r="M132" s="36" t="s">
        <v>338</v>
      </c>
      <c r="N132" s="36" t="s">
        <v>338</v>
      </c>
      <c r="O132" s="36" t="s">
        <v>338</v>
      </c>
      <c r="P132" s="36" t="s">
        <v>338</v>
      </c>
      <c r="Q132" s="36" t="s">
        <v>338</v>
      </c>
      <c r="R132" s="36" t="s">
        <v>338</v>
      </c>
      <c r="S132" s="36" t="s">
        <v>338</v>
      </c>
      <c r="T132" s="36" t="s">
        <v>338</v>
      </c>
      <c r="U132" s="36" t="s">
        <v>338</v>
      </c>
      <c r="V132" s="36" t="s">
        <v>338</v>
      </c>
      <c r="W132" s="36" t="s">
        <v>338</v>
      </c>
      <c r="X132" s="36" t="s">
        <v>338</v>
      </c>
      <c r="Y132" s="36" t="s">
        <v>338</v>
      </c>
      <c r="Z132" s="36" t="s">
        <v>338</v>
      </c>
      <c r="AA132" s="36" t="s">
        <v>338</v>
      </c>
      <c r="AB132" s="36" t="s">
        <v>338</v>
      </c>
      <c r="AC132" s="36" t="s">
        <v>338</v>
      </c>
      <c r="AD132" s="36" t="s">
        <v>338</v>
      </c>
      <c r="AE132" s="36" t="s">
        <v>338</v>
      </c>
      <c r="AF132" s="36" t="s">
        <v>338</v>
      </c>
      <c r="AG132" s="36" t="s">
        <v>338</v>
      </c>
      <c r="AH132" s="36" t="s">
        <v>338</v>
      </c>
      <c r="AI132" s="36" t="s">
        <v>338</v>
      </c>
      <c r="AJ132" s="36" t="s">
        <v>338</v>
      </c>
      <c r="AK132" s="36" t="s">
        <v>338</v>
      </c>
      <c r="AL132" s="36" t="s">
        <v>338</v>
      </c>
      <c r="AM132" s="36" t="s">
        <v>338</v>
      </c>
      <c r="AN132" s="36" t="s">
        <v>338</v>
      </c>
      <c r="AO132" s="36" t="s">
        <v>338</v>
      </c>
      <c r="AP132" s="36" t="s">
        <v>338</v>
      </c>
      <c r="AQ132" s="36" t="s">
        <v>338</v>
      </c>
      <c r="AR132" s="36" t="s">
        <v>338</v>
      </c>
      <c r="AS132" s="36" t="s">
        <v>338</v>
      </c>
      <c r="AT132" s="36" t="s">
        <v>338</v>
      </c>
      <c r="AU132" s="36" t="s">
        <v>338</v>
      </c>
      <c r="AV132" s="36" t="s">
        <v>338</v>
      </c>
      <c r="AW132" s="36" t="s">
        <v>338</v>
      </c>
      <c r="AX132" s="36" t="s">
        <v>338</v>
      </c>
      <c r="AY132" s="36" t="s">
        <v>338</v>
      </c>
      <c r="AZ132" s="36" t="s">
        <v>338</v>
      </c>
      <c r="BA132" s="36" t="s">
        <v>338</v>
      </c>
      <c r="BB132" s="36" t="s">
        <v>338</v>
      </c>
      <c r="BC132" s="36" t="s">
        <v>338</v>
      </c>
      <c r="BD132" s="36" t="s">
        <v>338</v>
      </c>
      <c r="BE132" s="36" t="s">
        <v>338</v>
      </c>
      <c r="BF132" s="36" t="s">
        <v>338</v>
      </c>
      <c r="BG132" s="36" t="s">
        <v>338</v>
      </c>
      <c r="BH132" s="36" t="s">
        <v>338</v>
      </c>
      <c r="BI132" s="36" t="s">
        <v>338</v>
      </c>
      <c r="BJ132" s="36" t="s">
        <v>338</v>
      </c>
      <c r="BK132" s="36" t="s">
        <v>338</v>
      </c>
      <c r="BL132" s="36" t="s">
        <v>338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 t="s">
        <v>338</v>
      </c>
      <c r="E133" s="36" t="s">
        <v>338</v>
      </c>
      <c r="F133" s="36" t="s">
        <v>338</v>
      </c>
      <c r="G133" s="36" t="s">
        <v>338</v>
      </c>
      <c r="H133" s="36" t="s">
        <v>338</v>
      </c>
      <c r="I133" s="36" t="s">
        <v>338</v>
      </c>
      <c r="J133" s="36" t="s">
        <v>338</v>
      </c>
      <c r="K133" s="36" t="s">
        <v>338</v>
      </c>
      <c r="L133" s="36" t="s">
        <v>338</v>
      </c>
      <c r="M133" s="36" t="s">
        <v>338</v>
      </c>
      <c r="N133" s="36" t="s">
        <v>338</v>
      </c>
      <c r="O133" s="36" t="s">
        <v>338</v>
      </c>
      <c r="P133" s="36" t="s">
        <v>338</v>
      </c>
      <c r="Q133" s="36" t="s">
        <v>338</v>
      </c>
      <c r="R133" s="36" t="s">
        <v>338</v>
      </c>
      <c r="S133" s="36" t="s">
        <v>338</v>
      </c>
      <c r="T133" s="36" t="s">
        <v>338</v>
      </c>
      <c r="U133" s="36" t="s">
        <v>338</v>
      </c>
      <c r="V133" s="36" t="s">
        <v>338</v>
      </c>
      <c r="W133" s="36" t="s">
        <v>338</v>
      </c>
      <c r="X133" s="36" t="s">
        <v>338</v>
      </c>
      <c r="Y133" s="36" t="s">
        <v>338</v>
      </c>
      <c r="Z133" s="36" t="s">
        <v>338</v>
      </c>
      <c r="AA133" s="36" t="s">
        <v>338</v>
      </c>
      <c r="AB133" s="36" t="s">
        <v>338</v>
      </c>
      <c r="AC133" s="36" t="s">
        <v>338</v>
      </c>
      <c r="AD133" s="36" t="s">
        <v>338</v>
      </c>
      <c r="AE133" s="36" t="s">
        <v>338</v>
      </c>
      <c r="AF133" s="36" t="s">
        <v>338</v>
      </c>
      <c r="AG133" s="36" t="s">
        <v>338</v>
      </c>
      <c r="AH133" s="36" t="s">
        <v>338</v>
      </c>
      <c r="AI133" s="36" t="s">
        <v>338</v>
      </c>
      <c r="AJ133" s="36" t="s">
        <v>338</v>
      </c>
      <c r="AK133" s="36" t="s">
        <v>338</v>
      </c>
      <c r="AL133" s="36" t="s">
        <v>338</v>
      </c>
      <c r="AM133" s="36" t="s">
        <v>338</v>
      </c>
      <c r="AN133" s="36" t="s">
        <v>338</v>
      </c>
      <c r="AO133" s="36" t="s">
        <v>338</v>
      </c>
      <c r="AP133" s="36" t="s">
        <v>338</v>
      </c>
      <c r="AQ133" s="36" t="s">
        <v>338</v>
      </c>
      <c r="AR133" s="36" t="s">
        <v>338</v>
      </c>
      <c r="AS133" s="36" t="s">
        <v>338</v>
      </c>
      <c r="AT133" s="36" t="s">
        <v>338</v>
      </c>
      <c r="AU133" s="36" t="s">
        <v>338</v>
      </c>
      <c r="AV133" s="36" t="s">
        <v>338</v>
      </c>
      <c r="AW133" s="36" t="s">
        <v>338</v>
      </c>
      <c r="AX133" s="36" t="s">
        <v>338</v>
      </c>
      <c r="AY133" s="36" t="s">
        <v>338</v>
      </c>
      <c r="AZ133" s="36" t="s">
        <v>338</v>
      </c>
      <c r="BA133" s="36" t="s">
        <v>338</v>
      </c>
      <c r="BB133" s="36" t="s">
        <v>338</v>
      </c>
      <c r="BC133" s="36" t="s">
        <v>338</v>
      </c>
      <c r="BD133" s="36" t="s">
        <v>338</v>
      </c>
      <c r="BE133" s="36" t="s">
        <v>338</v>
      </c>
      <c r="BF133" s="36" t="s">
        <v>338</v>
      </c>
      <c r="BG133" s="36" t="s">
        <v>338</v>
      </c>
      <c r="BH133" s="36" t="s">
        <v>338</v>
      </c>
      <c r="BI133" s="36" t="s">
        <v>338</v>
      </c>
      <c r="BJ133" s="36" t="s">
        <v>338</v>
      </c>
      <c r="BK133" s="36" t="s">
        <v>338</v>
      </c>
      <c r="BL133" s="36" t="s">
        <v>338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 t="s">
        <v>338</v>
      </c>
      <c r="E134" s="36" t="s">
        <v>338</v>
      </c>
      <c r="F134" s="36" t="s">
        <v>338</v>
      </c>
      <c r="G134" s="36" t="s">
        <v>338</v>
      </c>
      <c r="H134" s="36" t="s">
        <v>338</v>
      </c>
      <c r="I134" s="36" t="s">
        <v>338</v>
      </c>
      <c r="J134" s="36" t="s">
        <v>338</v>
      </c>
      <c r="K134" s="36" t="s">
        <v>338</v>
      </c>
      <c r="L134" s="36" t="s">
        <v>338</v>
      </c>
      <c r="M134" s="36" t="s">
        <v>338</v>
      </c>
      <c r="N134" s="36" t="s">
        <v>338</v>
      </c>
      <c r="O134" s="36" t="s">
        <v>338</v>
      </c>
      <c r="P134" s="36" t="s">
        <v>338</v>
      </c>
      <c r="Q134" s="36" t="s">
        <v>338</v>
      </c>
      <c r="R134" s="36" t="s">
        <v>338</v>
      </c>
      <c r="S134" s="36" t="s">
        <v>338</v>
      </c>
      <c r="T134" s="36" t="s">
        <v>338</v>
      </c>
      <c r="U134" s="36" t="s">
        <v>338</v>
      </c>
      <c r="V134" s="36" t="s">
        <v>338</v>
      </c>
      <c r="W134" s="36" t="s">
        <v>338</v>
      </c>
      <c r="X134" s="36" t="s">
        <v>338</v>
      </c>
      <c r="Y134" s="36" t="s">
        <v>338</v>
      </c>
      <c r="Z134" s="36" t="s">
        <v>338</v>
      </c>
      <c r="AA134" s="36" t="s">
        <v>338</v>
      </c>
      <c r="AB134" s="36" t="s">
        <v>338</v>
      </c>
      <c r="AC134" s="36" t="s">
        <v>338</v>
      </c>
      <c r="AD134" s="36" t="s">
        <v>338</v>
      </c>
      <c r="AE134" s="36" t="s">
        <v>338</v>
      </c>
      <c r="AF134" s="36" t="s">
        <v>338</v>
      </c>
      <c r="AG134" s="36" t="s">
        <v>338</v>
      </c>
      <c r="AH134" s="36" t="s">
        <v>338</v>
      </c>
      <c r="AI134" s="36" t="s">
        <v>338</v>
      </c>
      <c r="AJ134" s="36" t="s">
        <v>338</v>
      </c>
      <c r="AK134" s="36" t="s">
        <v>338</v>
      </c>
      <c r="AL134" s="36" t="s">
        <v>338</v>
      </c>
      <c r="AM134" s="36" t="s">
        <v>338</v>
      </c>
      <c r="AN134" s="36" t="s">
        <v>338</v>
      </c>
      <c r="AO134" s="36" t="s">
        <v>338</v>
      </c>
      <c r="AP134" s="36" t="s">
        <v>338</v>
      </c>
      <c r="AQ134" s="36" t="s">
        <v>338</v>
      </c>
      <c r="AR134" s="36" t="s">
        <v>338</v>
      </c>
      <c r="AS134" s="36" t="s">
        <v>338</v>
      </c>
      <c r="AT134" s="36" t="s">
        <v>338</v>
      </c>
      <c r="AU134" s="36" t="s">
        <v>338</v>
      </c>
      <c r="AV134" s="36" t="s">
        <v>338</v>
      </c>
      <c r="AW134" s="36" t="s">
        <v>338</v>
      </c>
      <c r="AX134" s="36" t="s">
        <v>338</v>
      </c>
      <c r="AY134" s="36" t="s">
        <v>338</v>
      </c>
      <c r="AZ134" s="36" t="s">
        <v>338</v>
      </c>
      <c r="BA134" s="36" t="s">
        <v>338</v>
      </c>
      <c r="BB134" s="36" t="s">
        <v>338</v>
      </c>
      <c r="BC134" s="36" t="s">
        <v>338</v>
      </c>
      <c r="BD134" s="36" t="s">
        <v>338</v>
      </c>
      <c r="BE134" s="36" t="s">
        <v>338</v>
      </c>
      <c r="BF134" s="36" t="s">
        <v>338</v>
      </c>
      <c r="BG134" s="36" t="s">
        <v>338</v>
      </c>
      <c r="BH134" s="36" t="s">
        <v>338</v>
      </c>
      <c r="BI134" s="36" t="s">
        <v>338</v>
      </c>
      <c r="BJ134" s="36" t="s">
        <v>338</v>
      </c>
      <c r="BK134" s="36" t="s">
        <v>338</v>
      </c>
      <c r="BL134" s="36" t="s">
        <v>338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 t="s">
        <v>338</v>
      </c>
      <c r="E135" s="36" t="s">
        <v>338</v>
      </c>
      <c r="F135" s="36" t="s">
        <v>338</v>
      </c>
      <c r="G135" s="36" t="s">
        <v>338</v>
      </c>
      <c r="H135" s="36" t="s">
        <v>338</v>
      </c>
      <c r="I135" s="36" t="s">
        <v>338</v>
      </c>
      <c r="J135" s="36" t="s">
        <v>338</v>
      </c>
      <c r="K135" s="36" t="s">
        <v>338</v>
      </c>
      <c r="L135" s="36" t="s">
        <v>338</v>
      </c>
      <c r="M135" s="36" t="s">
        <v>338</v>
      </c>
      <c r="N135" s="36" t="s">
        <v>338</v>
      </c>
      <c r="O135" s="36" t="s">
        <v>338</v>
      </c>
      <c r="P135" s="36" t="s">
        <v>338</v>
      </c>
      <c r="Q135" s="36" t="s">
        <v>338</v>
      </c>
      <c r="R135" s="36" t="s">
        <v>338</v>
      </c>
      <c r="S135" s="36" t="s">
        <v>338</v>
      </c>
      <c r="T135" s="36" t="s">
        <v>338</v>
      </c>
      <c r="U135" s="36" t="s">
        <v>338</v>
      </c>
      <c r="V135" s="36" t="s">
        <v>338</v>
      </c>
      <c r="W135" s="36" t="s">
        <v>338</v>
      </c>
      <c r="X135" s="36" t="s">
        <v>338</v>
      </c>
      <c r="Y135" s="36" t="s">
        <v>338</v>
      </c>
      <c r="Z135" s="36" t="s">
        <v>338</v>
      </c>
      <c r="AA135" s="36" t="s">
        <v>338</v>
      </c>
      <c r="AB135" s="36" t="s">
        <v>338</v>
      </c>
      <c r="AC135" s="36" t="s">
        <v>338</v>
      </c>
      <c r="AD135" s="36" t="s">
        <v>338</v>
      </c>
      <c r="AE135" s="36" t="s">
        <v>338</v>
      </c>
      <c r="AF135" s="36" t="s">
        <v>338</v>
      </c>
      <c r="AG135" s="36" t="s">
        <v>338</v>
      </c>
      <c r="AH135" s="36" t="s">
        <v>338</v>
      </c>
      <c r="AI135" s="36" t="s">
        <v>338</v>
      </c>
      <c r="AJ135" s="36" t="s">
        <v>338</v>
      </c>
      <c r="AK135" s="36" t="s">
        <v>338</v>
      </c>
      <c r="AL135" s="36" t="s">
        <v>338</v>
      </c>
      <c r="AM135" s="36" t="s">
        <v>338</v>
      </c>
      <c r="AN135" s="36" t="s">
        <v>338</v>
      </c>
      <c r="AO135" s="36" t="s">
        <v>338</v>
      </c>
      <c r="AP135" s="36" t="s">
        <v>338</v>
      </c>
      <c r="AQ135" s="36" t="s">
        <v>338</v>
      </c>
      <c r="AR135" s="36" t="s">
        <v>338</v>
      </c>
      <c r="AS135" s="36" t="s">
        <v>338</v>
      </c>
      <c r="AT135" s="36" t="s">
        <v>338</v>
      </c>
      <c r="AU135" s="36" t="s">
        <v>338</v>
      </c>
      <c r="AV135" s="36" t="s">
        <v>338</v>
      </c>
      <c r="AW135" s="36" t="s">
        <v>338</v>
      </c>
      <c r="AX135" s="36" t="s">
        <v>338</v>
      </c>
      <c r="AY135" s="36" t="s">
        <v>338</v>
      </c>
      <c r="AZ135" s="36" t="s">
        <v>338</v>
      </c>
      <c r="BA135" s="36" t="s">
        <v>338</v>
      </c>
      <c r="BB135" s="36" t="s">
        <v>338</v>
      </c>
      <c r="BC135" s="36" t="s">
        <v>338</v>
      </c>
      <c r="BD135" s="36" t="s">
        <v>338</v>
      </c>
      <c r="BE135" s="36" t="s">
        <v>338</v>
      </c>
      <c r="BF135" s="36" t="s">
        <v>338</v>
      </c>
      <c r="BG135" s="36" t="s">
        <v>338</v>
      </c>
      <c r="BH135" s="36" t="s">
        <v>338</v>
      </c>
      <c r="BI135" s="36" t="s">
        <v>338</v>
      </c>
      <c r="BJ135" s="36" t="s">
        <v>338</v>
      </c>
      <c r="BK135" s="36" t="s">
        <v>338</v>
      </c>
      <c r="BL135" s="36" t="s">
        <v>338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 t="s">
        <v>338</v>
      </c>
      <c r="E136" s="36" t="s">
        <v>338</v>
      </c>
      <c r="F136" s="36" t="s">
        <v>338</v>
      </c>
      <c r="G136" s="36" t="s">
        <v>338</v>
      </c>
      <c r="H136" s="36" t="s">
        <v>338</v>
      </c>
      <c r="I136" s="36" t="s">
        <v>338</v>
      </c>
      <c r="J136" s="36" t="s">
        <v>338</v>
      </c>
      <c r="K136" s="36" t="s">
        <v>338</v>
      </c>
      <c r="L136" s="36" t="s">
        <v>338</v>
      </c>
      <c r="M136" s="36" t="s">
        <v>338</v>
      </c>
      <c r="N136" s="36" t="s">
        <v>338</v>
      </c>
      <c r="O136" s="36" t="s">
        <v>338</v>
      </c>
      <c r="P136" s="36" t="s">
        <v>338</v>
      </c>
      <c r="Q136" s="36" t="s">
        <v>338</v>
      </c>
      <c r="R136" s="36" t="s">
        <v>338</v>
      </c>
      <c r="S136" s="36" t="s">
        <v>338</v>
      </c>
      <c r="T136" s="36" t="s">
        <v>338</v>
      </c>
      <c r="U136" s="36" t="s">
        <v>338</v>
      </c>
      <c r="V136" s="36" t="s">
        <v>338</v>
      </c>
      <c r="W136" s="36" t="s">
        <v>338</v>
      </c>
      <c r="X136" s="36" t="s">
        <v>338</v>
      </c>
      <c r="Y136" s="36" t="s">
        <v>338</v>
      </c>
      <c r="Z136" s="36" t="s">
        <v>338</v>
      </c>
      <c r="AA136" s="36" t="s">
        <v>338</v>
      </c>
      <c r="AB136" s="36" t="s">
        <v>338</v>
      </c>
      <c r="AC136" s="36" t="s">
        <v>338</v>
      </c>
      <c r="AD136" s="36" t="s">
        <v>338</v>
      </c>
      <c r="AE136" s="36" t="s">
        <v>338</v>
      </c>
      <c r="AF136" s="36" t="s">
        <v>338</v>
      </c>
      <c r="AG136" s="36" t="s">
        <v>338</v>
      </c>
      <c r="AH136" s="36" t="s">
        <v>338</v>
      </c>
      <c r="AI136" s="36" t="s">
        <v>338</v>
      </c>
      <c r="AJ136" s="36" t="s">
        <v>338</v>
      </c>
      <c r="AK136" s="36" t="s">
        <v>338</v>
      </c>
      <c r="AL136" s="36" t="s">
        <v>338</v>
      </c>
      <c r="AM136" s="36" t="s">
        <v>338</v>
      </c>
      <c r="AN136" s="36" t="s">
        <v>338</v>
      </c>
      <c r="AO136" s="36" t="s">
        <v>338</v>
      </c>
      <c r="AP136" s="36" t="s">
        <v>338</v>
      </c>
      <c r="AQ136" s="36" t="s">
        <v>338</v>
      </c>
      <c r="AR136" s="36" t="s">
        <v>338</v>
      </c>
      <c r="AS136" s="36" t="s">
        <v>338</v>
      </c>
      <c r="AT136" s="36" t="s">
        <v>338</v>
      </c>
      <c r="AU136" s="36" t="s">
        <v>338</v>
      </c>
      <c r="AV136" s="36" t="s">
        <v>338</v>
      </c>
      <c r="AW136" s="36" t="s">
        <v>338</v>
      </c>
      <c r="AX136" s="36" t="s">
        <v>338</v>
      </c>
      <c r="AY136" s="36" t="s">
        <v>338</v>
      </c>
      <c r="AZ136" s="36" t="s">
        <v>338</v>
      </c>
      <c r="BA136" s="36" t="s">
        <v>338</v>
      </c>
      <c r="BB136" s="36" t="s">
        <v>338</v>
      </c>
      <c r="BC136" s="36" t="s">
        <v>338</v>
      </c>
      <c r="BD136" s="36" t="s">
        <v>338</v>
      </c>
      <c r="BE136" s="36" t="s">
        <v>338</v>
      </c>
      <c r="BF136" s="36" t="s">
        <v>338</v>
      </c>
      <c r="BG136" s="36" t="s">
        <v>338</v>
      </c>
      <c r="BH136" s="36" t="s">
        <v>338</v>
      </c>
      <c r="BI136" s="36" t="s">
        <v>338</v>
      </c>
      <c r="BJ136" s="36" t="s">
        <v>338</v>
      </c>
      <c r="BK136" s="36" t="s">
        <v>338</v>
      </c>
      <c r="BL136" s="36" t="s">
        <v>338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 t="s">
        <v>338</v>
      </c>
      <c r="E137" s="36" t="s">
        <v>338</v>
      </c>
      <c r="F137" s="36" t="s">
        <v>338</v>
      </c>
      <c r="G137" s="36" t="s">
        <v>338</v>
      </c>
      <c r="H137" s="36" t="s">
        <v>338</v>
      </c>
      <c r="I137" s="36" t="s">
        <v>338</v>
      </c>
      <c r="J137" s="36" t="s">
        <v>338</v>
      </c>
      <c r="K137" s="36" t="s">
        <v>338</v>
      </c>
      <c r="L137" s="36" t="s">
        <v>338</v>
      </c>
      <c r="M137" s="36" t="s">
        <v>338</v>
      </c>
      <c r="N137" s="36" t="s">
        <v>338</v>
      </c>
      <c r="O137" s="36" t="s">
        <v>338</v>
      </c>
      <c r="P137" s="36" t="s">
        <v>338</v>
      </c>
      <c r="Q137" s="36" t="s">
        <v>338</v>
      </c>
      <c r="R137" s="36" t="s">
        <v>338</v>
      </c>
      <c r="S137" s="36" t="s">
        <v>338</v>
      </c>
      <c r="T137" s="36" t="s">
        <v>338</v>
      </c>
      <c r="U137" s="36" t="s">
        <v>338</v>
      </c>
      <c r="V137" s="36" t="s">
        <v>338</v>
      </c>
      <c r="W137" s="36" t="s">
        <v>338</v>
      </c>
      <c r="X137" s="36" t="s">
        <v>338</v>
      </c>
      <c r="Y137" s="36" t="s">
        <v>338</v>
      </c>
      <c r="Z137" s="36" t="s">
        <v>338</v>
      </c>
      <c r="AA137" s="36" t="s">
        <v>338</v>
      </c>
      <c r="AB137" s="36" t="s">
        <v>338</v>
      </c>
      <c r="AC137" s="36" t="s">
        <v>338</v>
      </c>
      <c r="AD137" s="36" t="s">
        <v>338</v>
      </c>
      <c r="AE137" s="36" t="s">
        <v>338</v>
      </c>
      <c r="AF137" s="36" t="s">
        <v>338</v>
      </c>
      <c r="AG137" s="36" t="s">
        <v>338</v>
      </c>
      <c r="AH137" s="36" t="s">
        <v>338</v>
      </c>
      <c r="AI137" s="36" t="s">
        <v>338</v>
      </c>
      <c r="AJ137" s="36" t="s">
        <v>338</v>
      </c>
      <c r="AK137" s="36" t="s">
        <v>338</v>
      </c>
      <c r="AL137" s="36" t="s">
        <v>338</v>
      </c>
      <c r="AM137" s="36" t="s">
        <v>338</v>
      </c>
      <c r="AN137" s="36" t="s">
        <v>338</v>
      </c>
      <c r="AO137" s="36" t="s">
        <v>338</v>
      </c>
      <c r="AP137" s="36" t="s">
        <v>338</v>
      </c>
      <c r="AQ137" s="36" t="s">
        <v>338</v>
      </c>
      <c r="AR137" s="36" t="s">
        <v>338</v>
      </c>
      <c r="AS137" s="36" t="s">
        <v>338</v>
      </c>
      <c r="AT137" s="36" t="s">
        <v>338</v>
      </c>
      <c r="AU137" s="36" t="s">
        <v>338</v>
      </c>
      <c r="AV137" s="36" t="s">
        <v>338</v>
      </c>
      <c r="AW137" s="36" t="s">
        <v>338</v>
      </c>
      <c r="AX137" s="36" t="s">
        <v>338</v>
      </c>
      <c r="AY137" s="36" t="s">
        <v>338</v>
      </c>
      <c r="AZ137" s="36" t="s">
        <v>338</v>
      </c>
      <c r="BA137" s="36" t="s">
        <v>338</v>
      </c>
      <c r="BB137" s="36" t="s">
        <v>338</v>
      </c>
      <c r="BC137" s="36" t="s">
        <v>338</v>
      </c>
      <c r="BD137" s="36" t="s">
        <v>338</v>
      </c>
      <c r="BE137" s="36" t="s">
        <v>338</v>
      </c>
      <c r="BF137" s="36" t="s">
        <v>338</v>
      </c>
      <c r="BG137" s="36" t="s">
        <v>338</v>
      </c>
      <c r="BH137" s="36" t="s">
        <v>338</v>
      </c>
      <c r="BI137" s="36" t="s">
        <v>338</v>
      </c>
      <c r="BJ137" s="36" t="s">
        <v>338</v>
      </c>
      <c r="BK137" s="36" t="s">
        <v>338</v>
      </c>
      <c r="BL137" s="36" t="s">
        <v>338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 t="s">
        <v>338</v>
      </c>
      <c r="E138" s="36" t="s">
        <v>338</v>
      </c>
      <c r="F138" s="36" t="s">
        <v>338</v>
      </c>
      <c r="G138" s="36" t="s">
        <v>338</v>
      </c>
      <c r="H138" s="36" t="s">
        <v>338</v>
      </c>
      <c r="I138" s="36" t="s">
        <v>338</v>
      </c>
      <c r="J138" s="36" t="s">
        <v>338</v>
      </c>
      <c r="K138" s="36" t="s">
        <v>338</v>
      </c>
      <c r="L138" s="36" t="s">
        <v>338</v>
      </c>
      <c r="M138" s="36" t="s">
        <v>338</v>
      </c>
      <c r="N138" s="36" t="s">
        <v>338</v>
      </c>
      <c r="O138" s="36" t="s">
        <v>338</v>
      </c>
      <c r="P138" s="36" t="s">
        <v>338</v>
      </c>
      <c r="Q138" s="36" t="s">
        <v>338</v>
      </c>
      <c r="R138" s="36" t="s">
        <v>338</v>
      </c>
      <c r="S138" s="36" t="s">
        <v>338</v>
      </c>
      <c r="T138" s="36" t="s">
        <v>338</v>
      </c>
      <c r="U138" s="36" t="s">
        <v>338</v>
      </c>
      <c r="V138" s="36" t="s">
        <v>338</v>
      </c>
      <c r="W138" s="36" t="s">
        <v>338</v>
      </c>
      <c r="X138" s="36" t="s">
        <v>338</v>
      </c>
      <c r="Y138" s="36" t="s">
        <v>338</v>
      </c>
      <c r="Z138" s="36" t="s">
        <v>338</v>
      </c>
      <c r="AA138" s="36" t="s">
        <v>338</v>
      </c>
      <c r="AB138" s="36" t="s">
        <v>338</v>
      </c>
      <c r="AC138" s="36" t="s">
        <v>338</v>
      </c>
      <c r="AD138" s="36" t="s">
        <v>338</v>
      </c>
      <c r="AE138" s="36" t="s">
        <v>338</v>
      </c>
      <c r="AF138" s="36" t="s">
        <v>338</v>
      </c>
      <c r="AG138" s="36" t="s">
        <v>338</v>
      </c>
      <c r="AH138" s="36" t="s">
        <v>338</v>
      </c>
      <c r="AI138" s="36" t="s">
        <v>338</v>
      </c>
      <c r="AJ138" s="36" t="s">
        <v>338</v>
      </c>
      <c r="AK138" s="36" t="s">
        <v>338</v>
      </c>
      <c r="AL138" s="36" t="s">
        <v>338</v>
      </c>
      <c r="AM138" s="36" t="s">
        <v>338</v>
      </c>
      <c r="AN138" s="36" t="s">
        <v>338</v>
      </c>
      <c r="AO138" s="36" t="s">
        <v>338</v>
      </c>
      <c r="AP138" s="36" t="s">
        <v>338</v>
      </c>
      <c r="AQ138" s="36" t="s">
        <v>338</v>
      </c>
      <c r="AR138" s="36" t="s">
        <v>338</v>
      </c>
      <c r="AS138" s="36" t="s">
        <v>338</v>
      </c>
      <c r="AT138" s="36" t="s">
        <v>338</v>
      </c>
      <c r="AU138" s="36" t="s">
        <v>338</v>
      </c>
      <c r="AV138" s="36" t="s">
        <v>338</v>
      </c>
      <c r="AW138" s="36" t="s">
        <v>338</v>
      </c>
      <c r="AX138" s="36" t="s">
        <v>338</v>
      </c>
      <c r="AY138" s="36" t="s">
        <v>338</v>
      </c>
      <c r="AZ138" s="36" t="s">
        <v>338</v>
      </c>
      <c r="BA138" s="36" t="s">
        <v>338</v>
      </c>
      <c r="BB138" s="36" t="s">
        <v>338</v>
      </c>
      <c r="BC138" s="36" t="s">
        <v>338</v>
      </c>
      <c r="BD138" s="36" t="s">
        <v>338</v>
      </c>
      <c r="BE138" s="36" t="s">
        <v>338</v>
      </c>
      <c r="BF138" s="36" t="s">
        <v>338</v>
      </c>
      <c r="BG138" s="36" t="s">
        <v>338</v>
      </c>
      <c r="BH138" s="36" t="s">
        <v>338</v>
      </c>
      <c r="BI138" s="36" t="s">
        <v>338</v>
      </c>
      <c r="BJ138" s="36" t="s">
        <v>338</v>
      </c>
      <c r="BK138" s="36" t="s">
        <v>338</v>
      </c>
      <c r="BL138" s="36" t="s">
        <v>338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 t="s">
        <v>338</v>
      </c>
      <c r="E139" s="36" t="s">
        <v>338</v>
      </c>
      <c r="F139" s="36" t="s">
        <v>338</v>
      </c>
      <c r="G139" s="36" t="s">
        <v>338</v>
      </c>
      <c r="H139" s="36" t="s">
        <v>338</v>
      </c>
      <c r="I139" s="36" t="s">
        <v>338</v>
      </c>
      <c r="J139" s="36" t="s">
        <v>338</v>
      </c>
      <c r="K139" s="36" t="s">
        <v>338</v>
      </c>
      <c r="L139" s="36" t="s">
        <v>338</v>
      </c>
      <c r="M139" s="36" t="s">
        <v>338</v>
      </c>
      <c r="N139" s="36" t="s">
        <v>338</v>
      </c>
      <c r="O139" s="36" t="s">
        <v>338</v>
      </c>
      <c r="P139" s="36" t="s">
        <v>338</v>
      </c>
      <c r="Q139" s="36" t="s">
        <v>338</v>
      </c>
      <c r="R139" s="36" t="s">
        <v>338</v>
      </c>
      <c r="S139" s="36" t="s">
        <v>338</v>
      </c>
      <c r="T139" s="36" t="s">
        <v>338</v>
      </c>
      <c r="U139" s="36" t="s">
        <v>338</v>
      </c>
      <c r="V139" s="36" t="s">
        <v>338</v>
      </c>
      <c r="W139" s="36" t="s">
        <v>338</v>
      </c>
      <c r="X139" s="36" t="s">
        <v>338</v>
      </c>
      <c r="Y139" s="36" t="s">
        <v>338</v>
      </c>
      <c r="Z139" s="36" t="s">
        <v>338</v>
      </c>
      <c r="AA139" s="36" t="s">
        <v>338</v>
      </c>
      <c r="AB139" s="36" t="s">
        <v>338</v>
      </c>
      <c r="AC139" s="36" t="s">
        <v>338</v>
      </c>
      <c r="AD139" s="36" t="s">
        <v>338</v>
      </c>
      <c r="AE139" s="36" t="s">
        <v>338</v>
      </c>
      <c r="AF139" s="36" t="s">
        <v>338</v>
      </c>
      <c r="AG139" s="36" t="s">
        <v>338</v>
      </c>
      <c r="AH139" s="36" t="s">
        <v>338</v>
      </c>
      <c r="AI139" s="36" t="s">
        <v>338</v>
      </c>
      <c r="AJ139" s="36" t="s">
        <v>338</v>
      </c>
      <c r="AK139" s="36" t="s">
        <v>338</v>
      </c>
      <c r="AL139" s="36" t="s">
        <v>338</v>
      </c>
      <c r="AM139" s="36" t="s">
        <v>338</v>
      </c>
      <c r="AN139" s="36" t="s">
        <v>338</v>
      </c>
      <c r="AO139" s="36" t="s">
        <v>338</v>
      </c>
      <c r="AP139" s="36" t="s">
        <v>338</v>
      </c>
      <c r="AQ139" s="36" t="s">
        <v>338</v>
      </c>
      <c r="AR139" s="36" t="s">
        <v>338</v>
      </c>
      <c r="AS139" s="36" t="s">
        <v>338</v>
      </c>
      <c r="AT139" s="36" t="s">
        <v>338</v>
      </c>
      <c r="AU139" s="36" t="s">
        <v>338</v>
      </c>
      <c r="AV139" s="36" t="s">
        <v>338</v>
      </c>
      <c r="AW139" s="36" t="s">
        <v>338</v>
      </c>
      <c r="AX139" s="36" t="s">
        <v>338</v>
      </c>
      <c r="AY139" s="36" t="s">
        <v>338</v>
      </c>
      <c r="AZ139" s="36" t="s">
        <v>338</v>
      </c>
      <c r="BA139" s="36" t="s">
        <v>338</v>
      </c>
      <c r="BB139" s="36" t="s">
        <v>338</v>
      </c>
      <c r="BC139" s="36" t="s">
        <v>338</v>
      </c>
      <c r="BD139" s="36" t="s">
        <v>338</v>
      </c>
      <c r="BE139" s="36" t="s">
        <v>338</v>
      </c>
      <c r="BF139" s="36" t="s">
        <v>338</v>
      </c>
      <c r="BG139" s="36" t="s">
        <v>338</v>
      </c>
      <c r="BH139" s="36" t="s">
        <v>338</v>
      </c>
      <c r="BI139" s="36" t="s">
        <v>338</v>
      </c>
      <c r="BJ139" s="36" t="s">
        <v>338</v>
      </c>
      <c r="BK139" s="36" t="s">
        <v>338</v>
      </c>
      <c r="BL139" s="36" t="s">
        <v>338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 t="s">
        <v>338</v>
      </c>
      <c r="E140" s="36" t="s">
        <v>338</v>
      </c>
      <c r="F140" s="36" t="s">
        <v>338</v>
      </c>
      <c r="G140" s="36" t="s">
        <v>338</v>
      </c>
      <c r="H140" s="36" t="s">
        <v>338</v>
      </c>
      <c r="I140" s="36" t="s">
        <v>338</v>
      </c>
      <c r="J140" s="36" t="s">
        <v>338</v>
      </c>
      <c r="K140" s="36" t="s">
        <v>338</v>
      </c>
      <c r="L140" s="36" t="s">
        <v>338</v>
      </c>
      <c r="M140" s="36" t="s">
        <v>338</v>
      </c>
      <c r="N140" s="36" t="s">
        <v>338</v>
      </c>
      <c r="O140" s="36" t="s">
        <v>338</v>
      </c>
      <c r="P140" s="36" t="s">
        <v>338</v>
      </c>
      <c r="Q140" s="36" t="s">
        <v>338</v>
      </c>
      <c r="R140" s="36" t="s">
        <v>338</v>
      </c>
      <c r="S140" s="36" t="s">
        <v>338</v>
      </c>
      <c r="T140" s="36" t="s">
        <v>338</v>
      </c>
      <c r="U140" s="36" t="s">
        <v>338</v>
      </c>
      <c r="V140" s="36" t="s">
        <v>338</v>
      </c>
      <c r="W140" s="36" t="s">
        <v>338</v>
      </c>
      <c r="X140" s="36" t="s">
        <v>338</v>
      </c>
      <c r="Y140" s="36" t="s">
        <v>338</v>
      </c>
      <c r="Z140" s="36" t="s">
        <v>338</v>
      </c>
      <c r="AA140" s="36" t="s">
        <v>338</v>
      </c>
      <c r="AB140" s="36" t="s">
        <v>338</v>
      </c>
      <c r="AC140" s="36" t="s">
        <v>338</v>
      </c>
      <c r="AD140" s="36" t="s">
        <v>338</v>
      </c>
      <c r="AE140" s="36" t="s">
        <v>338</v>
      </c>
      <c r="AF140" s="36" t="s">
        <v>338</v>
      </c>
      <c r="AG140" s="36" t="s">
        <v>338</v>
      </c>
      <c r="AH140" s="36" t="s">
        <v>338</v>
      </c>
      <c r="AI140" s="36" t="s">
        <v>338</v>
      </c>
      <c r="AJ140" s="36" t="s">
        <v>338</v>
      </c>
      <c r="AK140" s="36" t="s">
        <v>338</v>
      </c>
      <c r="AL140" s="36" t="s">
        <v>338</v>
      </c>
      <c r="AM140" s="36" t="s">
        <v>338</v>
      </c>
      <c r="AN140" s="36" t="s">
        <v>338</v>
      </c>
      <c r="AO140" s="36" t="s">
        <v>338</v>
      </c>
      <c r="AP140" s="36" t="s">
        <v>338</v>
      </c>
      <c r="AQ140" s="36" t="s">
        <v>338</v>
      </c>
      <c r="AR140" s="36" t="s">
        <v>338</v>
      </c>
      <c r="AS140" s="36" t="s">
        <v>338</v>
      </c>
      <c r="AT140" s="36" t="s">
        <v>338</v>
      </c>
      <c r="AU140" s="36" t="s">
        <v>338</v>
      </c>
      <c r="AV140" s="36" t="s">
        <v>338</v>
      </c>
      <c r="AW140" s="36" t="s">
        <v>338</v>
      </c>
      <c r="AX140" s="36" t="s">
        <v>338</v>
      </c>
      <c r="AY140" s="36" t="s">
        <v>338</v>
      </c>
      <c r="AZ140" s="36" t="s">
        <v>338</v>
      </c>
      <c r="BA140" s="36" t="s">
        <v>338</v>
      </c>
      <c r="BB140" s="36" t="s">
        <v>338</v>
      </c>
      <c r="BC140" s="36" t="s">
        <v>338</v>
      </c>
      <c r="BD140" s="36" t="s">
        <v>338</v>
      </c>
      <c r="BE140" s="36" t="s">
        <v>338</v>
      </c>
      <c r="BF140" s="36" t="s">
        <v>338</v>
      </c>
      <c r="BG140" s="36" t="s">
        <v>338</v>
      </c>
      <c r="BH140" s="36" t="s">
        <v>338</v>
      </c>
      <c r="BI140" s="36" t="s">
        <v>338</v>
      </c>
      <c r="BJ140" s="36" t="s">
        <v>338</v>
      </c>
      <c r="BK140" s="36" t="s">
        <v>338</v>
      </c>
      <c r="BL140" s="36" t="s">
        <v>338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 t="s">
        <v>338</v>
      </c>
      <c r="E141" s="36" t="s">
        <v>338</v>
      </c>
      <c r="F141" s="36" t="s">
        <v>338</v>
      </c>
      <c r="G141" s="36" t="s">
        <v>338</v>
      </c>
      <c r="H141" s="36" t="s">
        <v>338</v>
      </c>
      <c r="I141" s="36" t="s">
        <v>338</v>
      </c>
      <c r="J141" s="36" t="s">
        <v>338</v>
      </c>
      <c r="K141" s="36" t="s">
        <v>338</v>
      </c>
      <c r="L141" s="36" t="s">
        <v>338</v>
      </c>
      <c r="M141" s="36" t="s">
        <v>338</v>
      </c>
      <c r="N141" s="36" t="s">
        <v>338</v>
      </c>
      <c r="O141" s="36" t="s">
        <v>338</v>
      </c>
      <c r="P141" s="36" t="s">
        <v>338</v>
      </c>
      <c r="Q141" s="36" t="s">
        <v>338</v>
      </c>
      <c r="R141" s="36" t="s">
        <v>338</v>
      </c>
      <c r="S141" s="36" t="s">
        <v>338</v>
      </c>
      <c r="T141" s="36" t="s">
        <v>338</v>
      </c>
      <c r="U141" s="36" t="s">
        <v>338</v>
      </c>
      <c r="V141" s="36" t="s">
        <v>338</v>
      </c>
      <c r="W141" s="36" t="s">
        <v>338</v>
      </c>
      <c r="X141" s="36" t="s">
        <v>338</v>
      </c>
      <c r="Y141" s="36" t="s">
        <v>338</v>
      </c>
      <c r="Z141" s="36" t="s">
        <v>338</v>
      </c>
      <c r="AA141" s="36" t="s">
        <v>338</v>
      </c>
      <c r="AB141" s="36" t="s">
        <v>338</v>
      </c>
      <c r="AC141" s="36" t="s">
        <v>338</v>
      </c>
      <c r="AD141" s="36" t="s">
        <v>338</v>
      </c>
      <c r="AE141" s="36" t="s">
        <v>338</v>
      </c>
      <c r="AF141" s="36" t="s">
        <v>338</v>
      </c>
      <c r="AG141" s="36" t="s">
        <v>338</v>
      </c>
      <c r="AH141" s="36" t="s">
        <v>338</v>
      </c>
      <c r="AI141" s="36" t="s">
        <v>338</v>
      </c>
      <c r="AJ141" s="36" t="s">
        <v>338</v>
      </c>
      <c r="AK141" s="36" t="s">
        <v>338</v>
      </c>
      <c r="AL141" s="36" t="s">
        <v>338</v>
      </c>
      <c r="AM141" s="36" t="s">
        <v>338</v>
      </c>
      <c r="AN141" s="36" t="s">
        <v>338</v>
      </c>
      <c r="AO141" s="36" t="s">
        <v>338</v>
      </c>
      <c r="AP141" s="36" t="s">
        <v>338</v>
      </c>
      <c r="AQ141" s="36" t="s">
        <v>338</v>
      </c>
      <c r="AR141" s="36" t="s">
        <v>338</v>
      </c>
      <c r="AS141" s="36" t="s">
        <v>338</v>
      </c>
      <c r="AT141" s="36" t="s">
        <v>338</v>
      </c>
      <c r="AU141" s="36" t="s">
        <v>338</v>
      </c>
      <c r="AV141" s="36" t="s">
        <v>338</v>
      </c>
      <c r="AW141" s="36" t="s">
        <v>338</v>
      </c>
      <c r="AX141" s="36" t="s">
        <v>338</v>
      </c>
      <c r="AY141" s="36" t="s">
        <v>338</v>
      </c>
      <c r="AZ141" s="36" t="s">
        <v>338</v>
      </c>
      <c r="BA141" s="36" t="s">
        <v>338</v>
      </c>
      <c r="BB141" s="36" t="s">
        <v>338</v>
      </c>
      <c r="BC141" s="36" t="s">
        <v>338</v>
      </c>
      <c r="BD141" s="36" t="s">
        <v>338</v>
      </c>
      <c r="BE141" s="36" t="s">
        <v>338</v>
      </c>
      <c r="BF141" s="36" t="s">
        <v>338</v>
      </c>
      <c r="BG141" s="36" t="s">
        <v>338</v>
      </c>
      <c r="BH141" s="36" t="s">
        <v>338</v>
      </c>
      <c r="BI141" s="36" t="s">
        <v>338</v>
      </c>
      <c r="BJ141" s="36" t="s">
        <v>338</v>
      </c>
      <c r="BK141" s="36" t="s">
        <v>338</v>
      </c>
      <c r="BL141" s="36" t="s">
        <v>338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 t="s">
        <v>338</v>
      </c>
      <c r="E142" s="36" t="s">
        <v>338</v>
      </c>
      <c r="F142" s="36" t="s">
        <v>338</v>
      </c>
      <c r="G142" s="36" t="s">
        <v>338</v>
      </c>
      <c r="H142" s="36" t="s">
        <v>338</v>
      </c>
      <c r="I142" s="36" t="s">
        <v>338</v>
      </c>
      <c r="J142" s="36" t="s">
        <v>338</v>
      </c>
      <c r="K142" s="36" t="s">
        <v>338</v>
      </c>
      <c r="L142" s="36" t="s">
        <v>338</v>
      </c>
      <c r="M142" s="36" t="s">
        <v>338</v>
      </c>
      <c r="N142" s="36" t="s">
        <v>338</v>
      </c>
      <c r="O142" s="36" t="s">
        <v>338</v>
      </c>
      <c r="P142" s="36" t="s">
        <v>338</v>
      </c>
      <c r="Q142" s="36" t="s">
        <v>338</v>
      </c>
      <c r="R142" s="36" t="s">
        <v>338</v>
      </c>
      <c r="S142" s="36" t="s">
        <v>338</v>
      </c>
      <c r="T142" s="36" t="s">
        <v>338</v>
      </c>
      <c r="U142" s="36" t="s">
        <v>338</v>
      </c>
      <c r="V142" s="36" t="s">
        <v>338</v>
      </c>
      <c r="W142" s="36" t="s">
        <v>338</v>
      </c>
      <c r="X142" s="36" t="s">
        <v>338</v>
      </c>
      <c r="Y142" s="36" t="s">
        <v>338</v>
      </c>
      <c r="Z142" s="36" t="s">
        <v>338</v>
      </c>
      <c r="AA142" s="36" t="s">
        <v>338</v>
      </c>
      <c r="AB142" s="36" t="s">
        <v>338</v>
      </c>
      <c r="AC142" s="36" t="s">
        <v>338</v>
      </c>
      <c r="AD142" s="36" t="s">
        <v>338</v>
      </c>
      <c r="AE142" s="36" t="s">
        <v>338</v>
      </c>
      <c r="AF142" s="36" t="s">
        <v>338</v>
      </c>
      <c r="AG142" s="36" t="s">
        <v>338</v>
      </c>
      <c r="AH142" s="36" t="s">
        <v>338</v>
      </c>
      <c r="AI142" s="36" t="s">
        <v>338</v>
      </c>
      <c r="AJ142" s="36" t="s">
        <v>338</v>
      </c>
      <c r="AK142" s="36" t="s">
        <v>338</v>
      </c>
      <c r="AL142" s="36" t="s">
        <v>338</v>
      </c>
      <c r="AM142" s="36" t="s">
        <v>338</v>
      </c>
      <c r="AN142" s="36" t="s">
        <v>338</v>
      </c>
      <c r="AO142" s="36" t="s">
        <v>338</v>
      </c>
      <c r="AP142" s="36" t="s">
        <v>338</v>
      </c>
      <c r="AQ142" s="36" t="s">
        <v>338</v>
      </c>
      <c r="AR142" s="36" t="s">
        <v>338</v>
      </c>
      <c r="AS142" s="36" t="s">
        <v>338</v>
      </c>
      <c r="AT142" s="36" t="s">
        <v>338</v>
      </c>
      <c r="AU142" s="36" t="s">
        <v>338</v>
      </c>
      <c r="AV142" s="36" t="s">
        <v>338</v>
      </c>
      <c r="AW142" s="36" t="s">
        <v>338</v>
      </c>
      <c r="AX142" s="36" t="s">
        <v>338</v>
      </c>
      <c r="AY142" s="36" t="s">
        <v>338</v>
      </c>
      <c r="AZ142" s="36" t="s">
        <v>338</v>
      </c>
      <c r="BA142" s="36" t="s">
        <v>338</v>
      </c>
      <c r="BB142" s="36" t="s">
        <v>338</v>
      </c>
      <c r="BC142" s="36" t="s">
        <v>338</v>
      </c>
      <c r="BD142" s="36" t="s">
        <v>338</v>
      </c>
      <c r="BE142" s="36" t="s">
        <v>338</v>
      </c>
      <c r="BF142" s="36" t="s">
        <v>338</v>
      </c>
      <c r="BG142" s="36" t="s">
        <v>338</v>
      </c>
      <c r="BH142" s="36" t="s">
        <v>338</v>
      </c>
      <c r="BI142" s="36" t="s">
        <v>338</v>
      </c>
      <c r="BJ142" s="36" t="s">
        <v>338</v>
      </c>
      <c r="BK142" s="36" t="s">
        <v>338</v>
      </c>
      <c r="BL142" s="36" t="s">
        <v>338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 t="s">
        <v>338</v>
      </c>
      <c r="E143" s="36" t="s">
        <v>338</v>
      </c>
      <c r="F143" s="36" t="s">
        <v>338</v>
      </c>
      <c r="G143" s="36" t="s">
        <v>338</v>
      </c>
      <c r="H143" s="36" t="s">
        <v>338</v>
      </c>
      <c r="I143" s="36" t="s">
        <v>338</v>
      </c>
      <c r="J143" s="36" t="s">
        <v>338</v>
      </c>
      <c r="K143" s="36" t="s">
        <v>338</v>
      </c>
      <c r="L143" s="36" t="s">
        <v>338</v>
      </c>
      <c r="M143" s="36" t="s">
        <v>338</v>
      </c>
      <c r="N143" s="36" t="s">
        <v>338</v>
      </c>
      <c r="O143" s="36" t="s">
        <v>338</v>
      </c>
      <c r="P143" s="36" t="s">
        <v>338</v>
      </c>
      <c r="Q143" s="36" t="s">
        <v>338</v>
      </c>
      <c r="R143" s="36" t="s">
        <v>338</v>
      </c>
      <c r="S143" s="36" t="s">
        <v>338</v>
      </c>
      <c r="T143" s="36" t="s">
        <v>338</v>
      </c>
      <c r="U143" s="36" t="s">
        <v>338</v>
      </c>
      <c r="V143" s="36" t="s">
        <v>338</v>
      </c>
      <c r="W143" s="36" t="s">
        <v>338</v>
      </c>
      <c r="X143" s="36" t="s">
        <v>338</v>
      </c>
      <c r="Y143" s="36" t="s">
        <v>338</v>
      </c>
      <c r="Z143" s="36" t="s">
        <v>338</v>
      </c>
      <c r="AA143" s="36" t="s">
        <v>338</v>
      </c>
      <c r="AB143" s="36" t="s">
        <v>338</v>
      </c>
      <c r="AC143" s="36" t="s">
        <v>338</v>
      </c>
      <c r="AD143" s="36" t="s">
        <v>338</v>
      </c>
      <c r="AE143" s="36" t="s">
        <v>338</v>
      </c>
      <c r="AF143" s="36" t="s">
        <v>338</v>
      </c>
      <c r="AG143" s="36" t="s">
        <v>338</v>
      </c>
      <c r="AH143" s="36" t="s">
        <v>338</v>
      </c>
      <c r="AI143" s="36" t="s">
        <v>338</v>
      </c>
      <c r="AJ143" s="36" t="s">
        <v>338</v>
      </c>
      <c r="AK143" s="36" t="s">
        <v>338</v>
      </c>
      <c r="AL143" s="36" t="s">
        <v>338</v>
      </c>
      <c r="AM143" s="36" t="s">
        <v>338</v>
      </c>
      <c r="AN143" s="36" t="s">
        <v>338</v>
      </c>
      <c r="AO143" s="36" t="s">
        <v>338</v>
      </c>
      <c r="AP143" s="36" t="s">
        <v>338</v>
      </c>
      <c r="AQ143" s="36" t="s">
        <v>338</v>
      </c>
      <c r="AR143" s="36" t="s">
        <v>338</v>
      </c>
      <c r="AS143" s="36" t="s">
        <v>338</v>
      </c>
      <c r="AT143" s="36" t="s">
        <v>338</v>
      </c>
      <c r="AU143" s="36" t="s">
        <v>338</v>
      </c>
      <c r="AV143" s="36" t="s">
        <v>338</v>
      </c>
      <c r="AW143" s="36" t="s">
        <v>338</v>
      </c>
      <c r="AX143" s="36" t="s">
        <v>338</v>
      </c>
      <c r="AY143" s="36" t="s">
        <v>338</v>
      </c>
      <c r="AZ143" s="36" t="s">
        <v>338</v>
      </c>
      <c r="BA143" s="36" t="s">
        <v>338</v>
      </c>
      <c r="BB143" s="36" t="s">
        <v>338</v>
      </c>
      <c r="BC143" s="36" t="s">
        <v>338</v>
      </c>
      <c r="BD143" s="36" t="s">
        <v>338</v>
      </c>
      <c r="BE143" s="36" t="s">
        <v>338</v>
      </c>
      <c r="BF143" s="36" t="s">
        <v>338</v>
      </c>
      <c r="BG143" s="36" t="s">
        <v>338</v>
      </c>
      <c r="BH143" s="36" t="s">
        <v>338</v>
      </c>
      <c r="BI143" s="36" t="s">
        <v>338</v>
      </c>
      <c r="BJ143" s="36" t="s">
        <v>338</v>
      </c>
      <c r="BK143" s="36" t="s">
        <v>338</v>
      </c>
      <c r="BL143" s="36" t="s">
        <v>338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 t="s">
        <v>338</v>
      </c>
      <c r="E144" s="36" t="s">
        <v>338</v>
      </c>
      <c r="F144" s="36" t="s">
        <v>338</v>
      </c>
      <c r="G144" s="36" t="s">
        <v>338</v>
      </c>
      <c r="H144" s="36" t="s">
        <v>338</v>
      </c>
      <c r="I144" s="36" t="s">
        <v>338</v>
      </c>
      <c r="J144" s="36" t="s">
        <v>338</v>
      </c>
      <c r="K144" s="36" t="s">
        <v>338</v>
      </c>
      <c r="L144" s="36" t="s">
        <v>338</v>
      </c>
      <c r="M144" s="36" t="s">
        <v>338</v>
      </c>
      <c r="N144" s="36" t="s">
        <v>338</v>
      </c>
      <c r="O144" s="36" t="s">
        <v>338</v>
      </c>
      <c r="P144" s="36" t="s">
        <v>338</v>
      </c>
      <c r="Q144" s="36" t="s">
        <v>338</v>
      </c>
      <c r="R144" s="36" t="s">
        <v>338</v>
      </c>
      <c r="S144" s="36" t="s">
        <v>338</v>
      </c>
      <c r="T144" s="36" t="s">
        <v>338</v>
      </c>
      <c r="U144" s="36" t="s">
        <v>338</v>
      </c>
      <c r="V144" s="36" t="s">
        <v>338</v>
      </c>
      <c r="W144" s="36" t="s">
        <v>338</v>
      </c>
      <c r="X144" s="36" t="s">
        <v>338</v>
      </c>
      <c r="Y144" s="36" t="s">
        <v>338</v>
      </c>
      <c r="Z144" s="36" t="s">
        <v>338</v>
      </c>
      <c r="AA144" s="36" t="s">
        <v>338</v>
      </c>
      <c r="AB144" s="36" t="s">
        <v>338</v>
      </c>
      <c r="AC144" s="36" t="s">
        <v>338</v>
      </c>
      <c r="AD144" s="36" t="s">
        <v>338</v>
      </c>
      <c r="AE144" s="36" t="s">
        <v>338</v>
      </c>
      <c r="AF144" s="36" t="s">
        <v>338</v>
      </c>
      <c r="AG144" s="36" t="s">
        <v>338</v>
      </c>
      <c r="AH144" s="36" t="s">
        <v>338</v>
      </c>
      <c r="AI144" s="36" t="s">
        <v>338</v>
      </c>
      <c r="AJ144" s="36" t="s">
        <v>338</v>
      </c>
      <c r="AK144" s="36" t="s">
        <v>338</v>
      </c>
      <c r="AL144" s="36" t="s">
        <v>338</v>
      </c>
      <c r="AM144" s="36" t="s">
        <v>338</v>
      </c>
      <c r="AN144" s="36" t="s">
        <v>338</v>
      </c>
      <c r="AO144" s="36" t="s">
        <v>338</v>
      </c>
      <c r="AP144" s="36" t="s">
        <v>338</v>
      </c>
      <c r="AQ144" s="36" t="s">
        <v>338</v>
      </c>
      <c r="AR144" s="36" t="s">
        <v>338</v>
      </c>
      <c r="AS144" s="36" t="s">
        <v>338</v>
      </c>
      <c r="AT144" s="36" t="s">
        <v>338</v>
      </c>
      <c r="AU144" s="36" t="s">
        <v>338</v>
      </c>
      <c r="AV144" s="36" t="s">
        <v>338</v>
      </c>
      <c r="AW144" s="36" t="s">
        <v>338</v>
      </c>
      <c r="AX144" s="36" t="s">
        <v>338</v>
      </c>
      <c r="AY144" s="36" t="s">
        <v>338</v>
      </c>
      <c r="AZ144" s="36" t="s">
        <v>338</v>
      </c>
      <c r="BA144" s="36" t="s">
        <v>338</v>
      </c>
      <c r="BB144" s="36" t="s">
        <v>338</v>
      </c>
      <c r="BC144" s="36" t="s">
        <v>338</v>
      </c>
      <c r="BD144" s="36" t="s">
        <v>338</v>
      </c>
      <c r="BE144" s="36" t="s">
        <v>338</v>
      </c>
      <c r="BF144" s="36" t="s">
        <v>338</v>
      </c>
      <c r="BG144" s="36" t="s">
        <v>338</v>
      </c>
      <c r="BH144" s="36" t="s">
        <v>338</v>
      </c>
      <c r="BI144" s="36" t="s">
        <v>338</v>
      </c>
      <c r="BJ144" s="36" t="s">
        <v>338</v>
      </c>
      <c r="BK144" s="36" t="s">
        <v>338</v>
      </c>
      <c r="BL144" s="36" t="s">
        <v>338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 t="s">
        <v>338</v>
      </c>
      <c r="E145" s="36" t="s">
        <v>338</v>
      </c>
      <c r="F145" s="36" t="s">
        <v>338</v>
      </c>
      <c r="G145" s="36" t="s">
        <v>338</v>
      </c>
      <c r="H145" s="36" t="s">
        <v>338</v>
      </c>
      <c r="I145" s="36" t="s">
        <v>338</v>
      </c>
      <c r="J145" s="36" t="s">
        <v>338</v>
      </c>
      <c r="K145" s="36" t="s">
        <v>338</v>
      </c>
      <c r="L145" s="36" t="s">
        <v>338</v>
      </c>
      <c r="M145" s="36" t="s">
        <v>338</v>
      </c>
      <c r="N145" s="36" t="s">
        <v>338</v>
      </c>
      <c r="O145" s="36" t="s">
        <v>338</v>
      </c>
      <c r="P145" s="36" t="s">
        <v>338</v>
      </c>
      <c r="Q145" s="36" t="s">
        <v>338</v>
      </c>
      <c r="R145" s="36" t="s">
        <v>338</v>
      </c>
      <c r="S145" s="36" t="s">
        <v>338</v>
      </c>
      <c r="T145" s="36" t="s">
        <v>338</v>
      </c>
      <c r="U145" s="36" t="s">
        <v>338</v>
      </c>
      <c r="V145" s="36" t="s">
        <v>338</v>
      </c>
      <c r="W145" s="36" t="s">
        <v>338</v>
      </c>
      <c r="X145" s="36" t="s">
        <v>338</v>
      </c>
      <c r="Y145" s="36" t="s">
        <v>338</v>
      </c>
      <c r="Z145" s="36" t="s">
        <v>338</v>
      </c>
      <c r="AA145" s="36" t="s">
        <v>338</v>
      </c>
      <c r="AB145" s="36" t="s">
        <v>338</v>
      </c>
      <c r="AC145" s="36" t="s">
        <v>338</v>
      </c>
      <c r="AD145" s="36" t="s">
        <v>338</v>
      </c>
      <c r="AE145" s="36" t="s">
        <v>338</v>
      </c>
      <c r="AF145" s="36" t="s">
        <v>338</v>
      </c>
      <c r="AG145" s="36" t="s">
        <v>338</v>
      </c>
      <c r="AH145" s="36" t="s">
        <v>338</v>
      </c>
      <c r="AI145" s="36" t="s">
        <v>338</v>
      </c>
      <c r="AJ145" s="36" t="s">
        <v>338</v>
      </c>
      <c r="AK145" s="36" t="s">
        <v>338</v>
      </c>
      <c r="AL145" s="36" t="s">
        <v>338</v>
      </c>
      <c r="AM145" s="36" t="s">
        <v>338</v>
      </c>
      <c r="AN145" s="36" t="s">
        <v>338</v>
      </c>
      <c r="AO145" s="36" t="s">
        <v>338</v>
      </c>
      <c r="AP145" s="36" t="s">
        <v>338</v>
      </c>
      <c r="AQ145" s="36" t="s">
        <v>338</v>
      </c>
      <c r="AR145" s="36" t="s">
        <v>338</v>
      </c>
      <c r="AS145" s="36" t="s">
        <v>338</v>
      </c>
      <c r="AT145" s="36" t="s">
        <v>338</v>
      </c>
      <c r="AU145" s="36" t="s">
        <v>338</v>
      </c>
      <c r="AV145" s="36" t="s">
        <v>338</v>
      </c>
      <c r="AW145" s="36" t="s">
        <v>338</v>
      </c>
      <c r="AX145" s="36" t="s">
        <v>338</v>
      </c>
      <c r="AY145" s="36" t="s">
        <v>338</v>
      </c>
      <c r="AZ145" s="36" t="s">
        <v>338</v>
      </c>
      <c r="BA145" s="36" t="s">
        <v>338</v>
      </c>
      <c r="BB145" s="36" t="s">
        <v>338</v>
      </c>
      <c r="BC145" s="36" t="s">
        <v>338</v>
      </c>
      <c r="BD145" s="36" t="s">
        <v>338</v>
      </c>
      <c r="BE145" s="36" t="s">
        <v>338</v>
      </c>
      <c r="BF145" s="36" t="s">
        <v>338</v>
      </c>
      <c r="BG145" s="36" t="s">
        <v>338</v>
      </c>
      <c r="BH145" s="36" t="s">
        <v>338</v>
      </c>
      <c r="BI145" s="36" t="s">
        <v>338</v>
      </c>
      <c r="BJ145" s="36" t="s">
        <v>338</v>
      </c>
      <c r="BK145" s="36" t="s">
        <v>338</v>
      </c>
      <c r="BL145" s="36" t="s">
        <v>338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 t="s">
        <v>338</v>
      </c>
      <c r="E146" s="36" t="s">
        <v>338</v>
      </c>
      <c r="F146" s="36" t="s">
        <v>338</v>
      </c>
      <c r="G146" s="36" t="s">
        <v>338</v>
      </c>
      <c r="H146" s="36" t="s">
        <v>338</v>
      </c>
      <c r="I146" s="36" t="s">
        <v>338</v>
      </c>
      <c r="J146" s="36" t="s">
        <v>338</v>
      </c>
      <c r="K146" s="36" t="s">
        <v>338</v>
      </c>
      <c r="L146" s="36" t="s">
        <v>338</v>
      </c>
      <c r="M146" s="36" t="s">
        <v>338</v>
      </c>
      <c r="N146" s="36" t="s">
        <v>338</v>
      </c>
      <c r="O146" s="36" t="s">
        <v>338</v>
      </c>
      <c r="P146" s="36" t="s">
        <v>338</v>
      </c>
      <c r="Q146" s="36" t="s">
        <v>338</v>
      </c>
      <c r="R146" s="36" t="s">
        <v>338</v>
      </c>
      <c r="S146" s="36" t="s">
        <v>338</v>
      </c>
      <c r="T146" s="36" t="s">
        <v>338</v>
      </c>
      <c r="U146" s="36" t="s">
        <v>338</v>
      </c>
      <c r="V146" s="36" t="s">
        <v>338</v>
      </c>
      <c r="W146" s="36" t="s">
        <v>338</v>
      </c>
      <c r="X146" s="36" t="s">
        <v>338</v>
      </c>
      <c r="Y146" s="36" t="s">
        <v>338</v>
      </c>
      <c r="Z146" s="36" t="s">
        <v>338</v>
      </c>
      <c r="AA146" s="36" t="s">
        <v>338</v>
      </c>
      <c r="AB146" s="36" t="s">
        <v>338</v>
      </c>
      <c r="AC146" s="36" t="s">
        <v>338</v>
      </c>
      <c r="AD146" s="36" t="s">
        <v>338</v>
      </c>
      <c r="AE146" s="36" t="s">
        <v>338</v>
      </c>
      <c r="AF146" s="36" t="s">
        <v>338</v>
      </c>
      <c r="AG146" s="36" t="s">
        <v>338</v>
      </c>
      <c r="AH146" s="36" t="s">
        <v>338</v>
      </c>
      <c r="AI146" s="36" t="s">
        <v>338</v>
      </c>
      <c r="AJ146" s="36" t="s">
        <v>338</v>
      </c>
      <c r="AK146" s="36" t="s">
        <v>338</v>
      </c>
      <c r="AL146" s="36" t="s">
        <v>338</v>
      </c>
      <c r="AM146" s="36" t="s">
        <v>338</v>
      </c>
      <c r="AN146" s="36" t="s">
        <v>338</v>
      </c>
      <c r="AO146" s="36" t="s">
        <v>338</v>
      </c>
      <c r="AP146" s="36" t="s">
        <v>338</v>
      </c>
      <c r="AQ146" s="36" t="s">
        <v>338</v>
      </c>
      <c r="AR146" s="36" t="s">
        <v>338</v>
      </c>
      <c r="AS146" s="36" t="s">
        <v>338</v>
      </c>
      <c r="AT146" s="36" t="s">
        <v>338</v>
      </c>
      <c r="AU146" s="36" t="s">
        <v>338</v>
      </c>
      <c r="AV146" s="36" t="s">
        <v>338</v>
      </c>
      <c r="AW146" s="36" t="s">
        <v>338</v>
      </c>
      <c r="AX146" s="36" t="s">
        <v>338</v>
      </c>
      <c r="AY146" s="36" t="s">
        <v>338</v>
      </c>
      <c r="AZ146" s="36" t="s">
        <v>338</v>
      </c>
      <c r="BA146" s="36" t="s">
        <v>338</v>
      </c>
      <c r="BB146" s="36" t="s">
        <v>338</v>
      </c>
      <c r="BC146" s="36" t="s">
        <v>338</v>
      </c>
      <c r="BD146" s="36" t="s">
        <v>338</v>
      </c>
      <c r="BE146" s="36" t="s">
        <v>338</v>
      </c>
      <c r="BF146" s="36" t="s">
        <v>338</v>
      </c>
      <c r="BG146" s="36" t="s">
        <v>338</v>
      </c>
      <c r="BH146" s="36" t="s">
        <v>338</v>
      </c>
      <c r="BI146" s="36" t="s">
        <v>338</v>
      </c>
      <c r="BJ146" s="36" t="s">
        <v>338</v>
      </c>
      <c r="BK146" s="36" t="s">
        <v>338</v>
      </c>
      <c r="BL146" s="36" t="s">
        <v>338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 t="s">
        <v>338</v>
      </c>
      <c r="E147" s="36" t="s">
        <v>338</v>
      </c>
      <c r="F147" s="36" t="s">
        <v>338</v>
      </c>
      <c r="G147" s="36" t="s">
        <v>338</v>
      </c>
      <c r="H147" s="36" t="s">
        <v>338</v>
      </c>
      <c r="I147" s="36" t="s">
        <v>338</v>
      </c>
      <c r="J147" s="36" t="s">
        <v>338</v>
      </c>
      <c r="K147" s="36" t="s">
        <v>338</v>
      </c>
      <c r="L147" s="36" t="s">
        <v>338</v>
      </c>
      <c r="M147" s="36" t="s">
        <v>338</v>
      </c>
      <c r="N147" s="36" t="s">
        <v>338</v>
      </c>
      <c r="O147" s="36" t="s">
        <v>338</v>
      </c>
      <c r="P147" s="36" t="s">
        <v>338</v>
      </c>
      <c r="Q147" s="36" t="s">
        <v>338</v>
      </c>
      <c r="R147" s="36" t="s">
        <v>338</v>
      </c>
      <c r="S147" s="36" t="s">
        <v>338</v>
      </c>
      <c r="T147" s="36" t="s">
        <v>338</v>
      </c>
      <c r="U147" s="36" t="s">
        <v>338</v>
      </c>
      <c r="V147" s="36" t="s">
        <v>338</v>
      </c>
      <c r="W147" s="36" t="s">
        <v>338</v>
      </c>
      <c r="X147" s="36" t="s">
        <v>338</v>
      </c>
      <c r="Y147" s="36" t="s">
        <v>338</v>
      </c>
      <c r="Z147" s="36" t="s">
        <v>338</v>
      </c>
      <c r="AA147" s="36" t="s">
        <v>338</v>
      </c>
      <c r="AB147" s="36" t="s">
        <v>338</v>
      </c>
      <c r="AC147" s="36" t="s">
        <v>338</v>
      </c>
      <c r="AD147" s="36" t="s">
        <v>338</v>
      </c>
      <c r="AE147" s="36" t="s">
        <v>338</v>
      </c>
      <c r="AF147" s="36" t="s">
        <v>338</v>
      </c>
      <c r="AG147" s="36" t="s">
        <v>338</v>
      </c>
      <c r="AH147" s="36" t="s">
        <v>338</v>
      </c>
      <c r="AI147" s="36" t="s">
        <v>338</v>
      </c>
      <c r="AJ147" s="36" t="s">
        <v>338</v>
      </c>
      <c r="AK147" s="36" t="s">
        <v>338</v>
      </c>
      <c r="AL147" s="36" t="s">
        <v>338</v>
      </c>
      <c r="AM147" s="36" t="s">
        <v>338</v>
      </c>
      <c r="AN147" s="36" t="s">
        <v>338</v>
      </c>
      <c r="AO147" s="36" t="s">
        <v>338</v>
      </c>
      <c r="AP147" s="36" t="s">
        <v>338</v>
      </c>
      <c r="AQ147" s="36" t="s">
        <v>338</v>
      </c>
      <c r="AR147" s="36" t="s">
        <v>338</v>
      </c>
      <c r="AS147" s="36" t="s">
        <v>338</v>
      </c>
      <c r="AT147" s="36" t="s">
        <v>338</v>
      </c>
      <c r="AU147" s="36" t="s">
        <v>338</v>
      </c>
      <c r="AV147" s="36" t="s">
        <v>338</v>
      </c>
      <c r="AW147" s="36" t="s">
        <v>338</v>
      </c>
      <c r="AX147" s="36" t="s">
        <v>338</v>
      </c>
      <c r="AY147" s="36" t="s">
        <v>338</v>
      </c>
      <c r="AZ147" s="36" t="s">
        <v>338</v>
      </c>
      <c r="BA147" s="36" t="s">
        <v>338</v>
      </c>
      <c r="BB147" s="36" t="s">
        <v>338</v>
      </c>
      <c r="BC147" s="36" t="s">
        <v>338</v>
      </c>
      <c r="BD147" s="36" t="s">
        <v>338</v>
      </c>
      <c r="BE147" s="36" t="s">
        <v>338</v>
      </c>
      <c r="BF147" s="36" t="s">
        <v>338</v>
      </c>
      <c r="BG147" s="36" t="s">
        <v>338</v>
      </c>
      <c r="BH147" s="36" t="s">
        <v>338</v>
      </c>
      <c r="BI147" s="36" t="s">
        <v>338</v>
      </c>
      <c r="BJ147" s="36" t="s">
        <v>338</v>
      </c>
      <c r="BK147" s="36" t="s">
        <v>338</v>
      </c>
      <c r="BL147" s="36" t="s">
        <v>338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 t="s">
        <v>338</v>
      </c>
      <c r="E148" s="36" t="s">
        <v>338</v>
      </c>
      <c r="F148" s="36" t="s">
        <v>338</v>
      </c>
      <c r="G148" s="36" t="s">
        <v>338</v>
      </c>
      <c r="H148" s="36" t="s">
        <v>338</v>
      </c>
      <c r="I148" s="36" t="s">
        <v>338</v>
      </c>
      <c r="J148" s="36" t="s">
        <v>338</v>
      </c>
      <c r="K148" s="36" t="s">
        <v>338</v>
      </c>
      <c r="L148" s="36" t="s">
        <v>338</v>
      </c>
      <c r="M148" s="36" t="s">
        <v>338</v>
      </c>
      <c r="N148" s="36" t="s">
        <v>338</v>
      </c>
      <c r="O148" s="36" t="s">
        <v>338</v>
      </c>
      <c r="P148" s="36" t="s">
        <v>338</v>
      </c>
      <c r="Q148" s="36" t="s">
        <v>338</v>
      </c>
      <c r="R148" s="36" t="s">
        <v>338</v>
      </c>
      <c r="S148" s="36" t="s">
        <v>338</v>
      </c>
      <c r="T148" s="36" t="s">
        <v>338</v>
      </c>
      <c r="U148" s="36" t="s">
        <v>338</v>
      </c>
      <c r="V148" s="36" t="s">
        <v>338</v>
      </c>
      <c r="W148" s="36" t="s">
        <v>338</v>
      </c>
      <c r="X148" s="36" t="s">
        <v>338</v>
      </c>
      <c r="Y148" s="36" t="s">
        <v>338</v>
      </c>
      <c r="Z148" s="36" t="s">
        <v>338</v>
      </c>
      <c r="AA148" s="36" t="s">
        <v>338</v>
      </c>
      <c r="AB148" s="36" t="s">
        <v>338</v>
      </c>
      <c r="AC148" s="36" t="s">
        <v>338</v>
      </c>
      <c r="AD148" s="36" t="s">
        <v>338</v>
      </c>
      <c r="AE148" s="36" t="s">
        <v>338</v>
      </c>
      <c r="AF148" s="36" t="s">
        <v>338</v>
      </c>
      <c r="AG148" s="36" t="s">
        <v>338</v>
      </c>
      <c r="AH148" s="36" t="s">
        <v>338</v>
      </c>
      <c r="AI148" s="36" t="s">
        <v>338</v>
      </c>
      <c r="AJ148" s="36" t="s">
        <v>338</v>
      </c>
      <c r="AK148" s="36" t="s">
        <v>338</v>
      </c>
      <c r="AL148" s="36" t="s">
        <v>338</v>
      </c>
      <c r="AM148" s="36" t="s">
        <v>338</v>
      </c>
      <c r="AN148" s="36" t="s">
        <v>338</v>
      </c>
      <c r="AO148" s="36" t="s">
        <v>338</v>
      </c>
      <c r="AP148" s="36" t="s">
        <v>338</v>
      </c>
      <c r="AQ148" s="36" t="s">
        <v>338</v>
      </c>
      <c r="AR148" s="36" t="s">
        <v>338</v>
      </c>
      <c r="AS148" s="36" t="s">
        <v>338</v>
      </c>
      <c r="AT148" s="36" t="s">
        <v>338</v>
      </c>
      <c r="AU148" s="36" t="s">
        <v>338</v>
      </c>
      <c r="AV148" s="36" t="s">
        <v>338</v>
      </c>
      <c r="AW148" s="36" t="s">
        <v>338</v>
      </c>
      <c r="AX148" s="36" t="s">
        <v>338</v>
      </c>
      <c r="AY148" s="36" t="s">
        <v>338</v>
      </c>
      <c r="AZ148" s="36" t="s">
        <v>338</v>
      </c>
      <c r="BA148" s="36" t="s">
        <v>338</v>
      </c>
      <c r="BB148" s="36" t="s">
        <v>338</v>
      </c>
      <c r="BC148" s="36" t="s">
        <v>338</v>
      </c>
      <c r="BD148" s="36" t="s">
        <v>338</v>
      </c>
      <c r="BE148" s="36" t="s">
        <v>338</v>
      </c>
      <c r="BF148" s="36" t="s">
        <v>338</v>
      </c>
      <c r="BG148" s="36" t="s">
        <v>338</v>
      </c>
      <c r="BH148" s="36" t="s">
        <v>338</v>
      </c>
      <c r="BI148" s="36" t="s">
        <v>338</v>
      </c>
      <c r="BJ148" s="36" t="s">
        <v>338</v>
      </c>
      <c r="BK148" s="36" t="s">
        <v>338</v>
      </c>
      <c r="BL148" s="36" t="s">
        <v>338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 t="s">
        <v>338</v>
      </c>
      <c r="E149" s="36" t="s">
        <v>338</v>
      </c>
      <c r="F149" s="36" t="s">
        <v>338</v>
      </c>
      <c r="G149" s="36" t="s">
        <v>338</v>
      </c>
      <c r="H149" s="36" t="s">
        <v>338</v>
      </c>
      <c r="I149" s="36" t="s">
        <v>338</v>
      </c>
      <c r="J149" s="36" t="s">
        <v>338</v>
      </c>
      <c r="K149" s="36" t="s">
        <v>338</v>
      </c>
      <c r="L149" s="36" t="s">
        <v>338</v>
      </c>
      <c r="M149" s="36" t="s">
        <v>338</v>
      </c>
      <c r="N149" s="36" t="s">
        <v>338</v>
      </c>
      <c r="O149" s="36" t="s">
        <v>338</v>
      </c>
      <c r="P149" s="36" t="s">
        <v>338</v>
      </c>
      <c r="Q149" s="36" t="s">
        <v>338</v>
      </c>
      <c r="R149" s="36" t="s">
        <v>338</v>
      </c>
      <c r="S149" s="36" t="s">
        <v>338</v>
      </c>
      <c r="T149" s="36" t="s">
        <v>338</v>
      </c>
      <c r="U149" s="36" t="s">
        <v>338</v>
      </c>
      <c r="V149" s="36" t="s">
        <v>338</v>
      </c>
      <c r="W149" s="36" t="s">
        <v>338</v>
      </c>
      <c r="X149" s="36" t="s">
        <v>338</v>
      </c>
      <c r="Y149" s="36" t="s">
        <v>338</v>
      </c>
      <c r="Z149" s="36" t="s">
        <v>338</v>
      </c>
      <c r="AA149" s="36" t="s">
        <v>338</v>
      </c>
      <c r="AB149" s="36" t="s">
        <v>338</v>
      </c>
      <c r="AC149" s="36" t="s">
        <v>338</v>
      </c>
      <c r="AD149" s="36" t="s">
        <v>338</v>
      </c>
      <c r="AE149" s="36" t="s">
        <v>338</v>
      </c>
      <c r="AF149" s="36" t="s">
        <v>338</v>
      </c>
      <c r="AG149" s="36" t="s">
        <v>338</v>
      </c>
      <c r="AH149" s="36" t="s">
        <v>338</v>
      </c>
      <c r="AI149" s="36" t="s">
        <v>338</v>
      </c>
      <c r="AJ149" s="36" t="s">
        <v>338</v>
      </c>
      <c r="AK149" s="36" t="s">
        <v>338</v>
      </c>
      <c r="AL149" s="36" t="s">
        <v>338</v>
      </c>
      <c r="AM149" s="36" t="s">
        <v>338</v>
      </c>
      <c r="AN149" s="36" t="s">
        <v>338</v>
      </c>
      <c r="AO149" s="36" t="s">
        <v>338</v>
      </c>
      <c r="AP149" s="36" t="s">
        <v>338</v>
      </c>
      <c r="AQ149" s="36" t="s">
        <v>338</v>
      </c>
      <c r="AR149" s="36" t="s">
        <v>338</v>
      </c>
      <c r="AS149" s="36" t="s">
        <v>338</v>
      </c>
      <c r="AT149" s="36" t="s">
        <v>338</v>
      </c>
      <c r="AU149" s="36" t="s">
        <v>338</v>
      </c>
      <c r="AV149" s="36" t="s">
        <v>338</v>
      </c>
      <c r="AW149" s="36" t="s">
        <v>338</v>
      </c>
      <c r="AX149" s="36" t="s">
        <v>338</v>
      </c>
      <c r="AY149" s="36" t="s">
        <v>338</v>
      </c>
      <c r="AZ149" s="36" t="s">
        <v>338</v>
      </c>
      <c r="BA149" s="36" t="s">
        <v>338</v>
      </c>
      <c r="BB149" s="36" t="s">
        <v>338</v>
      </c>
      <c r="BC149" s="36" t="s">
        <v>338</v>
      </c>
      <c r="BD149" s="36" t="s">
        <v>338</v>
      </c>
      <c r="BE149" s="36" t="s">
        <v>338</v>
      </c>
      <c r="BF149" s="36" t="s">
        <v>338</v>
      </c>
      <c r="BG149" s="36" t="s">
        <v>338</v>
      </c>
      <c r="BH149" s="36" t="s">
        <v>338</v>
      </c>
      <c r="BI149" s="36" t="s">
        <v>338</v>
      </c>
      <c r="BJ149" s="36" t="s">
        <v>338</v>
      </c>
      <c r="BK149" s="36" t="s">
        <v>338</v>
      </c>
      <c r="BL149" s="36" t="s">
        <v>338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 t="s">
        <v>338</v>
      </c>
      <c r="E150" s="36" t="s">
        <v>338</v>
      </c>
      <c r="F150" s="36" t="s">
        <v>338</v>
      </c>
      <c r="G150" s="36" t="s">
        <v>338</v>
      </c>
      <c r="H150" s="36" t="s">
        <v>338</v>
      </c>
      <c r="I150" s="36" t="s">
        <v>338</v>
      </c>
      <c r="J150" s="36" t="s">
        <v>338</v>
      </c>
      <c r="K150" s="36" t="s">
        <v>338</v>
      </c>
      <c r="L150" s="36" t="s">
        <v>338</v>
      </c>
      <c r="M150" s="36" t="s">
        <v>338</v>
      </c>
      <c r="N150" s="36" t="s">
        <v>338</v>
      </c>
      <c r="O150" s="36" t="s">
        <v>338</v>
      </c>
      <c r="P150" s="36" t="s">
        <v>338</v>
      </c>
      <c r="Q150" s="36" t="s">
        <v>338</v>
      </c>
      <c r="R150" s="36" t="s">
        <v>338</v>
      </c>
      <c r="S150" s="36" t="s">
        <v>338</v>
      </c>
      <c r="T150" s="36" t="s">
        <v>338</v>
      </c>
      <c r="U150" s="36" t="s">
        <v>338</v>
      </c>
      <c r="V150" s="36" t="s">
        <v>338</v>
      </c>
      <c r="W150" s="36" t="s">
        <v>338</v>
      </c>
      <c r="X150" s="36" t="s">
        <v>338</v>
      </c>
      <c r="Y150" s="36" t="s">
        <v>338</v>
      </c>
      <c r="Z150" s="36" t="s">
        <v>338</v>
      </c>
      <c r="AA150" s="36" t="s">
        <v>338</v>
      </c>
      <c r="AB150" s="36" t="s">
        <v>338</v>
      </c>
      <c r="AC150" s="36" t="s">
        <v>338</v>
      </c>
      <c r="AD150" s="36" t="s">
        <v>338</v>
      </c>
      <c r="AE150" s="36" t="s">
        <v>338</v>
      </c>
      <c r="AF150" s="36" t="s">
        <v>338</v>
      </c>
      <c r="AG150" s="36" t="s">
        <v>338</v>
      </c>
      <c r="AH150" s="36" t="s">
        <v>338</v>
      </c>
      <c r="AI150" s="36" t="s">
        <v>338</v>
      </c>
      <c r="AJ150" s="36" t="s">
        <v>338</v>
      </c>
      <c r="AK150" s="36" t="s">
        <v>338</v>
      </c>
      <c r="AL150" s="36" t="s">
        <v>338</v>
      </c>
      <c r="AM150" s="36" t="s">
        <v>338</v>
      </c>
      <c r="AN150" s="36" t="s">
        <v>338</v>
      </c>
      <c r="AO150" s="36" t="s">
        <v>338</v>
      </c>
      <c r="AP150" s="36" t="s">
        <v>338</v>
      </c>
      <c r="AQ150" s="36" t="s">
        <v>338</v>
      </c>
      <c r="AR150" s="36" t="s">
        <v>338</v>
      </c>
      <c r="AS150" s="36" t="s">
        <v>338</v>
      </c>
      <c r="AT150" s="36" t="s">
        <v>338</v>
      </c>
      <c r="AU150" s="36" t="s">
        <v>338</v>
      </c>
      <c r="AV150" s="36" t="s">
        <v>338</v>
      </c>
      <c r="AW150" s="36" t="s">
        <v>338</v>
      </c>
      <c r="AX150" s="36" t="s">
        <v>338</v>
      </c>
      <c r="AY150" s="36" t="s">
        <v>338</v>
      </c>
      <c r="AZ150" s="36" t="s">
        <v>338</v>
      </c>
      <c r="BA150" s="36" t="s">
        <v>338</v>
      </c>
      <c r="BB150" s="36" t="s">
        <v>338</v>
      </c>
      <c r="BC150" s="36" t="s">
        <v>338</v>
      </c>
      <c r="BD150" s="36" t="s">
        <v>338</v>
      </c>
      <c r="BE150" s="36" t="s">
        <v>338</v>
      </c>
      <c r="BF150" s="36" t="s">
        <v>338</v>
      </c>
      <c r="BG150" s="36" t="s">
        <v>338</v>
      </c>
      <c r="BH150" s="36" t="s">
        <v>338</v>
      </c>
      <c r="BI150" s="36" t="s">
        <v>338</v>
      </c>
      <c r="BJ150" s="36" t="s">
        <v>338</v>
      </c>
      <c r="BK150" s="36" t="s">
        <v>338</v>
      </c>
      <c r="BL150" s="36" t="s">
        <v>338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>
        <v>5.0732127900000004</v>
      </c>
      <c r="E151" s="36">
        <v>5</v>
      </c>
      <c r="F151" s="36">
        <v>0</v>
      </c>
      <c r="G151" s="36">
        <v>1</v>
      </c>
      <c r="H151" s="36">
        <v>4</v>
      </c>
      <c r="I151" s="36">
        <v>1.1504757734256098E-6</v>
      </c>
      <c r="J151" s="36">
        <v>2.6647272205160315E-4</v>
      </c>
      <c r="K151" s="36">
        <v>1.1504757734256098E-6</v>
      </c>
      <c r="L151" s="36">
        <v>0</v>
      </c>
      <c r="M151" s="36">
        <v>2.6762319782502875E-4</v>
      </c>
      <c r="N151" s="36">
        <v>0</v>
      </c>
      <c r="O151" s="36">
        <v>6.3112440000000006E-3</v>
      </c>
      <c r="P151" s="36">
        <v>1.0639233E-2</v>
      </c>
      <c r="Q151" s="36">
        <v>4.8222860000000003E-3</v>
      </c>
      <c r="R151" s="36">
        <v>1.4889579999999999E-3</v>
      </c>
      <c r="S151" s="36">
        <v>8.6971129999999994E-3</v>
      </c>
      <c r="T151" s="36">
        <v>1.9421199999999999E-3</v>
      </c>
      <c r="U151" s="36">
        <v>8.9999999999999993E-3</v>
      </c>
      <c r="V151" s="36">
        <v>2.1599999999999998E-2</v>
      </c>
      <c r="W151" s="36">
        <v>1.5312394475773426E-2</v>
      </c>
      <c r="X151" s="36">
        <v>3.2505705722051602E-2</v>
      </c>
      <c r="Y151" s="36">
        <v>4.7818100197825029E-2</v>
      </c>
      <c r="Z151" s="36">
        <v>9.2344232410207343E-7</v>
      </c>
      <c r="AA151" s="36">
        <v>1.9761665735784369E-7</v>
      </c>
      <c r="AB151" s="36">
        <v>1.9761699999999999E-7</v>
      </c>
      <c r="AC151" s="36">
        <v>2.3611696018692524E-8</v>
      </c>
      <c r="AD151" s="36">
        <v>3.4789150839776112E-6</v>
      </c>
      <c r="AE151" s="36">
        <v>3.1310235755798493E-5</v>
      </c>
      <c r="AF151" s="36">
        <v>3.478915083977611E-5</v>
      </c>
      <c r="AG151" s="36">
        <v>9.1367147608651766E-4</v>
      </c>
      <c r="AH151" s="36">
        <v>1.5542917064460301E-3</v>
      </c>
      <c r="AI151" s="36">
        <v>4.9779342490230962E-3</v>
      </c>
      <c r="AJ151" s="36">
        <v>1.1576795763225498E-8</v>
      </c>
      <c r="AK151" s="36">
        <v>1.3989891757977829E-8</v>
      </c>
      <c r="AL151" s="36">
        <v>3.498985777406879E-8</v>
      </c>
      <c r="AM151" s="36">
        <v>9.1370666457829964E-4</v>
      </c>
      <c r="AN151" s="36">
        <v>1.5577846114217659E-3</v>
      </c>
      <c r="AO151" s="36">
        <v>5.0092794746366687E-3</v>
      </c>
      <c r="AP151" s="36">
        <v>6.7896437000000004E-2</v>
      </c>
      <c r="AQ151" s="36">
        <v>3.6559620000000001E-2</v>
      </c>
      <c r="AR151" s="36">
        <v>0.104456057</v>
      </c>
      <c r="AS151" s="36">
        <v>6.7869999999999996E-4</v>
      </c>
      <c r="AT151" s="36">
        <v>1.9328999999999999E-4</v>
      </c>
      <c r="AU151" s="36">
        <v>4.19279E-4</v>
      </c>
      <c r="AV151" s="36">
        <v>1.1662389999999999E-3</v>
      </c>
      <c r="AW151" s="36">
        <v>2.5297649999999998E-3</v>
      </c>
      <c r="AX151" s="36">
        <v>1.030942E-3</v>
      </c>
      <c r="AY151" s="36">
        <v>2.2362829999999999E-3</v>
      </c>
      <c r="AZ151" s="36">
        <v>1.3112857142857143E-5</v>
      </c>
      <c r="BA151" s="36">
        <v>2.6225714285714286E-5</v>
      </c>
      <c r="BB151" s="36">
        <v>5.9929347399999999</v>
      </c>
      <c r="BC151" s="36">
        <v>376.444304461</v>
      </c>
      <c r="BD151" s="36">
        <v>816.56978676000006</v>
      </c>
      <c r="BE151" s="36">
        <v>0.42347907714285715</v>
      </c>
      <c r="BF151" s="36">
        <v>0.8469581542857143</v>
      </c>
      <c r="BG151" s="36">
        <v>5.463114011</v>
      </c>
      <c r="BH151" s="36">
        <v>60.295444594999999</v>
      </c>
      <c r="BI151" s="36">
        <v>0</v>
      </c>
      <c r="BJ151" s="36">
        <v>0</v>
      </c>
      <c r="BK151" s="36">
        <v>0</v>
      </c>
      <c r="BL151" s="36">
        <v>0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>
        <v>5.0378715810000001</v>
      </c>
      <c r="E152" s="36">
        <v>31</v>
      </c>
      <c r="F152" s="36">
        <v>0</v>
      </c>
      <c r="G152" s="36">
        <v>17</v>
      </c>
      <c r="H152" s="36">
        <v>14</v>
      </c>
      <c r="I152" s="36">
        <v>0</v>
      </c>
      <c r="J152" s="36">
        <v>0</v>
      </c>
      <c r="K152" s="36">
        <v>0</v>
      </c>
      <c r="L152" s="36">
        <v>0</v>
      </c>
      <c r="M152" s="36">
        <v>0</v>
      </c>
      <c r="N152" s="36">
        <v>0</v>
      </c>
      <c r="O152" s="36">
        <v>1.2351985000000001E-2</v>
      </c>
      <c r="P152" s="36">
        <v>2.1675176000000001E-2</v>
      </c>
      <c r="Q152" s="36">
        <v>1.1343722000000001E-2</v>
      </c>
      <c r="R152" s="36">
        <v>1.0082630000000001E-3</v>
      </c>
      <c r="S152" s="36">
        <v>2.0360051000000001E-2</v>
      </c>
      <c r="T152" s="36">
        <v>1.3151249999999999E-3</v>
      </c>
      <c r="U152" s="36">
        <v>0.25500000000000006</v>
      </c>
      <c r="V152" s="36">
        <v>0.61199999999999999</v>
      </c>
      <c r="W152" s="36">
        <v>0.26735198500000007</v>
      </c>
      <c r="X152" s="36">
        <v>0.63367517600000001</v>
      </c>
      <c r="Y152" s="36">
        <v>0.90102716100000002</v>
      </c>
      <c r="Z152" s="36">
        <v>0</v>
      </c>
      <c r="AA152" s="36">
        <v>0</v>
      </c>
      <c r="AB152" s="36">
        <v>0</v>
      </c>
      <c r="AC152" s="36">
        <v>0</v>
      </c>
      <c r="AD152" s="36">
        <v>0</v>
      </c>
      <c r="AE152" s="36">
        <v>0</v>
      </c>
      <c r="AF152" s="36">
        <v>0</v>
      </c>
      <c r="AG152" s="36">
        <v>2.8967200871156024E-2</v>
      </c>
      <c r="AH152" s="36">
        <v>4.9277537114150477E-2</v>
      </c>
      <c r="AI152" s="36">
        <v>0.15782130129802249</v>
      </c>
      <c r="AJ152" s="36">
        <v>0</v>
      </c>
      <c r="AK152" s="36">
        <v>0</v>
      </c>
      <c r="AL152" s="36">
        <v>0</v>
      </c>
      <c r="AM152" s="36">
        <v>2.8967200871156024E-2</v>
      </c>
      <c r="AN152" s="36">
        <v>4.9277537114150477E-2</v>
      </c>
      <c r="AO152" s="36">
        <v>0.15782130129802249</v>
      </c>
      <c r="AP152" s="36">
        <v>1.0084898309999999</v>
      </c>
      <c r="AQ152" s="36">
        <v>0.54303298600000005</v>
      </c>
      <c r="AR152" s="36">
        <v>1.5515228169999999</v>
      </c>
      <c r="AS152" s="36">
        <v>7.9519999999999994E-6</v>
      </c>
      <c r="AT152" s="36">
        <v>9.5999999999999999E-8</v>
      </c>
      <c r="AU152" s="36">
        <v>2.3900000000000001E-7</v>
      </c>
      <c r="AV152" s="36">
        <v>9.2699999999999993E-6</v>
      </c>
      <c r="AW152" s="36">
        <v>2.3085E-5</v>
      </c>
      <c r="AX152" s="36">
        <v>7.7060000000000004E-6</v>
      </c>
      <c r="AY152" s="36">
        <v>1.9188999999999999E-5</v>
      </c>
      <c r="AZ152" s="36">
        <v>1.48E-6</v>
      </c>
      <c r="BA152" s="36">
        <v>2.96E-6</v>
      </c>
      <c r="BB152" s="36">
        <v>1.80175405</v>
      </c>
      <c r="BC152" s="36">
        <v>145.998147359</v>
      </c>
      <c r="BD152" s="36">
        <v>363.55784053500003</v>
      </c>
      <c r="BE152" s="36">
        <v>0.12731744428571432</v>
      </c>
      <c r="BF152" s="36">
        <v>0.25463489000000006</v>
      </c>
      <c r="BG152" s="36">
        <v>4.3236573170000003</v>
      </c>
      <c r="BH152" s="36">
        <v>36.270128130000003</v>
      </c>
      <c r="BI152" s="36">
        <v>0</v>
      </c>
      <c r="BJ152" s="36">
        <v>0</v>
      </c>
      <c r="BK152" s="36">
        <v>0</v>
      </c>
      <c r="BL152" s="36">
        <v>0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>
        <v>4.6923662400000001</v>
      </c>
      <c r="E153" s="36">
        <v>0</v>
      </c>
      <c r="F153" s="36" t="s">
        <v>339</v>
      </c>
      <c r="G153" s="36" t="s">
        <v>339</v>
      </c>
      <c r="H153" s="36" t="s">
        <v>339</v>
      </c>
      <c r="I153" s="36">
        <v>0</v>
      </c>
      <c r="J153" s="36">
        <v>0</v>
      </c>
      <c r="K153" s="36">
        <v>0</v>
      </c>
      <c r="L153" s="36">
        <v>0</v>
      </c>
      <c r="M153" s="36">
        <v>0</v>
      </c>
      <c r="N153" s="36">
        <v>0</v>
      </c>
      <c r="O153" s="36">
        <v>0</v>
      </c>
      <c r="P153" s="36">
        <v>0</v>
      </c>
      <c r="Q153" s="36">
        <v>0</v>
      </c>
      <c r="R153" s="36">
        <v>0</v>
      </c>
      <c r="S153" s="36">
        <v>0</v>
      </c>
      <c r="T153" s="36">
        <v>0</v>
      </c>
      <c r="U153" s="36" t="s">
        <v>339</v>
      </c>
      <c r="V153" s="36" t="s">
        <v>339</v>
      </c>
      <c r="W153" s="36">
        <v>0</v>
      </c>
      <c r="X153" s="36">
        <v>0</v>
      </c>
      <c r="Y153" s="36">
        <v>0</v>
      </c>
      <c r="Z153" s="36">
        <v>0</v>
      </c>
      <c r="AA153" s="36">
        <v>0</v>
      </c>
      <c r="AB153" s="36">
        <v>0</v>
      </c>
      <c r="AC153" s="36">
        <v>0</v>
      </c>
      <c r="AD153" s="36">
        <v>0</v>
      </c>
      <c r="AE153" s="36">
        <v>0</v>
      </c>
      <c r="AF153" s="36">
        <v>0</v>
      </c>
      <c r="AG153" s="36" t="s">
        <v>339</v>
      </c>
      <c r="AH153" s="36" t="s">
        <v>339</v>
      </c>
      <c r="AI153" s="36" t="s">
        <v>339</v>
      </c>
      <c r="AJ153" s="36">
        <v>0</v>
      </c>
      <c r="AK153" s="36">
        <v>0</v>
      </c>
      <c r="AL153" s="36">
        <v>0</v>
      </c>
      <c r="AM153" s="36">
        <v>0</v>
      </c>
      <c r="AN153" s="36">
        <v>0</v>
      </c>
      <c r="AO153" s="36">
        <v>0</v>
      </c>
      <c r="AP153" s="36">
        <v>0</v>
      </c>
      <c r="AQ153" s="36">
        <v>0</v>
      </c>
      <c r="AR153" s="36">
        <v>0</v>
      </c>
      <c r="AS153" s="36">
        <v>0</v>
      </c>
      <c r="AT153" s="36">
        <v>0</v>
      </c>
      <c r="AU153" s="36">
        <v>0</v>
      </c>
      <c r="AV153" s="36">
        <v>0</v>
      </c>
      <c r="AW153" s="36">
        <v>0</v>
      </c>
      <c r="AX153" s="36">
        <v>0</v>
      </c>
      <c r="AY153" s="36">
        <v>0</v>
      </c>
      <c r="AZ153" s="36">
        <v>0</v>
      </c>
      <c r="BA153" s="36">
        <v>0</v>
      </c>
      <c r="BB153" s="36">
        <v>6.7268092000000002E-2</v>
      </c>
      <c r="BC153" s="36">
        <v>3.0458813789999999</v>
      </c>
      <c r="BD153" s="36">
        <v>7.7394939410000001</v>
      </c>
      <c r="BE153" s="36">
        <v>4.7533685714285711E-3</v>
      </c>
      <c r="BF153" s="36">
        <v>9.5067371428571423E-3</v>
      </c>
      <c r="BG153" s="36">
        <v>0.29784534600000001</v>
      </c>
      <c r="BH153" s="36">
        <v>5.1460659800000004</v>
      </c>
      <c r="BI153" s="36">
        <v>0</v>
      </c>
      <c r="BJ153" s="36">
        <v>0</v>
      </c>
      <c r="BK153" s="36">
        <v>0</v>
      </c>
      <c r="BL153" s="36">
        <v>0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>
        <v>4.5333292439999999</v>
      </c>
      <c r="E154" s="36">
        <v>4</v>
      </c>
      <c r="F154" s="36">
        <v>0</v>
      </c>
      <c r="G154" s="36">
        <v>0</v>
      </c>
      <c r="H154" s="36">
        <v>4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0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0</v>
      </c>
      <c r="AE154" s="36">
        <v>0</v>
      </c>
      <c r="AF154" s="36">
        <v>0</v>
      </c>
      <c r="AG154" s="36">
        <v>0</v>
      </c>
      <c r="AH154" s="36">
        <v>0</v>
      </c>
      <c r="AI154" s="36">
        <v>0</v>
      </c>
      <c r="AJ154" s="36">
        <v>0</v>
      </c>
      <c r="AK154" s="36">
        <v>0</v>
      </c>
      <c r="AL154" s="36">
        <v>0</v>
      </c>
      <c r="AM154" s="36">
        <v>0</v>
      </c>
      <c r="AN154" s="36">
        <v>0</v>
      </c>
      <c r="AO154" s="36">
        <v>0</v>
      </c>
      <c r="AP154" s="36">
        <v>0</v>
      </c>
      <c r="AQ154" s="36">
        <v>0</v>
      </c>
      <c r="AR154" s="36">
        <v>0</v>
      </c>
      <c r="AS154" s="36">
        <v>0</v>
      </c>
      <c r="AT154" s="36">
        <v>0</v>
      </c>
      <c r="AU154" s="36">
        <v>0</v>
      </c>
      <c r="AV154" s="36">
        <v>0</v>
      </c>
      <c r="AW154" s="36">
        <v>0</v>
      </c>
      <c r="AX154" s="36">
        <v>0</v>
      </c>
      <c r="AY154" s="36">
        <v>0</v>
      </c>
      <c r="AZ154" s="36">
        <v>0</v>
      </c>
      <c r="BA154" s="36">
        <v>0</v>
      </c>
      <c r="BB154" s="36">
        <v>0</v>
      </c>
      <c r="BC154" s="36">
        <v>0</v>
      </c>
      <c r="BD154" s="36">
        <v>0</v>
      </c>
      <c r="BE154" s="36">
        <v>0</v>
      </c>
      <c r="BF154" s="36">
        <v>0</v>
      </c>
      <c r="BG154" s="36">
        <v>0</v>
      </c>
      <c r="BH154" s="36">
        <v>0</v>
      </c>
      <c r="BI154" s="36">
        <v>0</v>
      </c>
      <c r="BJ154" s="36">
        <v>0</v>
      </c>
      <c r="BK154" s="36">
        <v>0</v>
      </c>
      <c r="BL154" s="36">
        <v>0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>
        <v>4.8174803490000002</v>
      </c>
      <c r="E155" s="36">
        <v>2</v>
      </c>
      <c r="F155" s="36">
        <v>0</v>
      </c>
      <c r="G155" s="36">
        <v>0</v>
      </c>
      <c r="H155" s="36">
        <v>2</v>
      </c>
      <c r="I155" s="36">
        <v>0</v>
      </c>
      <c r="J155" s="36">
        <v>0</v>
      </c>
      <c r="K155" s="36">
        <v>0</v>
      </c>
      <c r="L155" s="36">
        <v>0</v>
      </c>
      <c r="M155" s="36">
        <v>0</v>
      </c>
      <c r="N155" s="36">
        <v>0</v>
      </c>
      <c r="O155" s="36">
        <v>0</v>
      </c>
      <c r="P155" s="36">
        <v>0</v>
      </c>
      <c r="Q155" s="36">
        <v>0</v>
      </c>
      <c r="R155" s="36">
        <v>0</v>
      </c>
      <c r="S155" s="36">
        <v>0</v>
      </c>
      <c r="T155" s="36">
        <v>0</v>
      </c>
      <c r="U155" s="36">
        <v>0</v>
      </c>
      <c r="V155" s="36">
        <v>0</v>
      </c>
      <c r="W155" s="36">
        <v>0</v>
      </c>
      <c r="X155" s="36">
        <v>0</v>
      </c>
      <c r="Y155" s="36">
        <v>0</v>
      </c>
      <c r="Z155" s="36">
        <v>0</v>
      </c>
      <c r="AA155" s="36">
        <v>0</v>
      </c>
      <c r="AB155" s="36">
        <v>0</v>
      </c>
      <c r="AC155" s="36">
        <v>0</v>
      </c>
      <c r="AD155" s="36">
        <v>0</v>
      </c>
      <c r="AE155" s="36">
        <v>0</v>
      </c>
      <c r="AF155" s="36">
        <v>0</v>
      </c>
      <c r="AG155" s="36">
        <v>0</v>
      </c>
      <c r="AH155" s="36">
        <v>0</v>
      </c>
      <c r="AI155" s="36">
        <v>0</v>
      </c>
      <c r="AJ155" s="36">
        <v>0</v>
      </c>
      <c r="AK155" s="36">
        <v>0</v>
      </c>
      <c r="AL155" s="36">
        <v>0</v>
      </c>
      <c r="AM155" s="36">
        <v>0</v>
      </c>
      <c r="AN155" s="36">
        <v>0</v>
      </c>
      <c r="AO155" s="36">
        <v>0</v>
      </c>
      <c r="AP155" s="36">
        <v>0</v>
      </c>
      <c r="AQ155" s="36">
        <v>0</v>
      </c>
      <c r="AR155" s="36">
        <v>0</v>
      </c>
      <c r="AS155" s="36">
        <v>0</v>
      </c>
      <c r="AT155" s="36">
        <v>0</v>
      </c>
      <c r="AU155" s="36">
        <v>0</v>
      </c>
      <c r="AV155" s="36">
        <v>0</v>
      </c>
      <c r="AW155" s="36">
        <v>0</v>
      </c>
      <c r="AX155" s="36">
        <v>0</v>
      </c>
      <c r="AY155" s="36">
        <v>0</v>
      </c>
      <c r="AZ155" s="36">
        <v>0</v>
      </c>
      <c r="BA155" s="36">
        <v>0</v>
      </c>
      <c r="BB155" s="36">
        <v>0.33828217999999999</v>
      </c>
      <c r="BC155" s="36">
        <v>17.141654688999999</v>
      </c>
      <c r="BD155" s="36">
        <v>41.09</v>
      </c>
      <c r="BE155" s="36">
        <v>2.3904051428571431E-2</v>
      </c>
      <c r="BF155" s="36">
        <v>4.780810428571429E-2</v>
      </c>
      <c r="BG155" s="36">
        <v>1.6325383739999999</v>
      </c>
      <c r="BH155" s="36">
        <v>17.181797435</v>
      </c>
      <c r="BI155" s="36">
        <v>0</v>
      </c>
      <c r="BJ155" s="36">
        <v>0</v>
      </c>
      <c r="BK155" s="36">
        <v>0</v>
      </c>
      <c r="BL155" s="36">
        <v>0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>
        <v>5.2561520870000003</v>
      </c>
      <c r="E156" s="36">
        <v>10</v>
      </c>
      <c r="F156" s="36">
        <v>0</v>
      </c>
      <c r="G156" s="36">
        <v>0</v>
      </c>
      <c r="H156" s="36">
        <v>10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0</v>
      </c>
      <c r="O156" s="36">
        <v>1.0270000000000001E-6</v>
      </c>
      <c r="P156" s="36">
        <v>1.7069999999999999E-6</v>
      </c>
      <c r="Q156" s="36">
        <v>8.6199999999999996E-7</v>
      </c>
      <c r="R156" s="36">
        <v>1.6500000000000001E-7</v>
      </c>
      <c r="S156" s="36">
        <v>1.4919999999999999E-6</v>
      </c>
      <c r="T156" s="36">
        <v>2.1500000000000001E-7</v>
      </c>
      <c r="U156" s="36">
        <v>0</v>
      </c>
      <c r="V156" s="36">
        <v>0</v>
      </c>
      <c r="W156" s="36">
        <v>1.0270000000000001E-6</v>
      </c>
      <c r="X156" s="36">
        <v>1.7069999999999999E-6</v>
      </c>
      <c r="Y156" s="36">
        <v>2.734E-6</v>
      </c>
      <c r="Z156" s="36">
        <v>0</v>
      </c>
      <c r="AA156" s="36">
        <v>0</v>
      </c>
      <c r="AB156" s="36">
        <v>0</v>
      </c>
      <c r="AC156" s="36">
        <v>0</v>
      </c>
      <c r="AD156" s="36">
        <v>0</v>
      </c>
      <c r="AE156" s="36">
        <v>0</v>
      </c>
      <c r="AF156" s="36">
        <v>0</v>
      </c>
      <c r="AG156" s="36">
        <v>0</v>
      </c>
      <c r="AH156" s="36">
        <v>0</v>
      </c>
      <c r="AI156" s="36">
        <v>0</v>
      </c>
      <c r="AJ156" s="36">
        <v>0</v>
      </c>
      <c r="AK156" s="36">
        <v>0</v>
      </c>
      <c r="AL156" s="36">
        <v>0</v>
      </c>
      <c r="AM156" s="36">
        <v>0</v>
      </c>
      <c r="AN156" s="36">
        <v>0</v>
      </c>
      <c r="AO156" s="36">
        <v>0</v>
      </c>
      <c r="AP156" s="36">
        <v>1.3990000000000001E-6</v>
      </c>
      <c r="AQ156" s="36">
        <v>7.5300000000000003E-7</v>
      </c>
      <c r="AR156" s="36">
        <v>2.1519999999999999E-6</v>
      </c>
      <c r="AS156" s="36">
        <v>0</v>
      </c>
      <c r="AT156" s="36">
        <v>0</v>
      </c>
      <c r="AU156" s="36">
        <v>0</v>
      </c>
      <c r="AV156" s="36">
        <v>0</v>
      </c>
      <c r="AW156" s="36">
        <v>0</v>
      </c>
      <c r="AX156" s="36">
        <v>0</v>
      </c>
      <c r="AY156" s="36">
        <v>0</v>
      </c>
      <c r="AZ156" s="36">
        <v>0</v>
      </c>
      <c r="BA156" s="36">
        <v>0</v>
      </c>
      <c r="BB156" s="36">
        <v>0.473874776</v>
      </c>
      <c r="BC156" s="36">
        <v>29.599419963999999</v>
      </c>
      <c r="BD156" s="36">
        <v>60.883126353999998</v>
      </c>
      <c r="BE156" s="36">
        <v>3.348543857142857E-2</v>
      </c>
      <c r="BF156" s="36">
        <v>6.6970878571428569E-2</v>
      </c>
      <c r="BG156" s="36">
        <v>1.337630206</v>
      </c>
      <c r="BH156" s="36">
        <v>20.231306677999999</v>
      </c>
      <c r="BI156" s="36">
        <v>0</v>
      </c>
      <c r="BJ156" s="36">
        <v>0</v>
      </c>
      <c r="BK156" s="36">
        <v>0</v>
      </c>
      <c r="BL156" s="36">
        <v>0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>
        <v>4.9367117739999999</v>
      </c>
      <c r="E157" s="36">
        <v>0</v>
      </c>
      <c r="F157" s="36" t="s">
        <v>339</v>
      </c>
      <c r="G157" s="36" t="s">
        <v>339</v>
      </c>
      <c r="H157" s="36" t="s">
        <v>339</v>
      </c>
      <c r="I157" s="36">
        <v>0</v>
      </c>
      <c r="J157" s="36">
        <v>0</v>
      </c>
      <c r="K157" s="36">
        <v>0</v>
      </c>
      <c r="L157" s="36">
        <v>0</v>
      </c>
      <c r="M157" s="36">
        <v>0</v>
      </c>
      <c r="N157" s="36">
        <v>0</v>
      </c>
      <c r="O157" s="36">
        <v>3.4552999999999999E-5</v>
      </c>
      <c r="P157" s="36">
        <v>5.5368000000000003E-5</v>
      </c>
      <c r="Q157" s="36">
        <v>2.2983E-5</v>
      </c>
      <c r="R157" s="36">
        <v>1.1569999999999999E-5</v>
      </c>
      <c r="S157" s="36">
        <v>4.0275999999999999E-5</v>
      </c>
      <c r="T157" s="36">
        <v>1.5092000000000001E-5</v>
      </c>
      <c r="U157" s="36" t="s">
        <v>339</v>
      </c>
      <c r="V157" s="36" t="s">
        <v>339</v>
      </c>
      <c r="W157" s="36">
        <v>3.4552999999999999E-5</v>
      </c>
      <c r="X157" s="36">
        <v>5.5368000000000003E-5</v>
      </c>
      <c r="Y157" s="36">
        <v>8.9920999999999995E-5</v>
      </c>
      <c r="Z157" s="36">
        <v>0</v>
      </c>
      <c r="AA157" s="36">
        <v>0</v>
      </c>
      <c r="AB157" s="36">
        <v>0</v>
      </c>
      <c r="AC157" s="36">
        <v>0</v>
      </c>
      <c r="AD157" s="36">
        <v>0</v>
      </c>
      <c r="AE157" s="36">
        <v>0</v>
      </c>
      <c r="AF157" s="36">
        <v>0</v>
      </c>
      <c r="AG157" s="36" t="s">
        <v>339</v>
      </c>
      <c r="AH157" s="36" t="s">
        <v>339</v>
      </c>
      <c r="AI157" s="36" t="s">
        <v>339</v>
      </c>
      <c r="AJ157" s="36">
        <v>0</v>
      </c>
      <c r="AK157" s="36">
        <v>0</v>
      </c>
      <c r="AL157" s="36">
        <v>0</v>
      </c>
      <c r="AM157" s="36">
        <v>0</v>
      </c>
      <c r="AN157" s="36">
        <v>0</v>
      </c>
      <c r="AO157" s="36">
        <v>0</v>
      </c>
      <c r="AP157" s="36">
        <v>5.5532999999999998E-5</v>
      </c>
      <c r="AQ157" s="36">
        <v>2.9901999999999999E-5</v>
      </c>
      <c r="AR157" s="36">
        <v>8.5434999999999998E-5</v>
      </c>
      <c r="AS157" s="36">
        <v>0</v>
      </c>
      <c r="AT157" s="36">
        <v>0</v>
      </c>
      <c r="AU157" s="36">
        <v>0</v>
      </c>
      <c r="AV157" s="36">
        <v>0</v>
      </c>
      <c r="AW157" s="36">
        <v>0</v>
      </c>
      <c r="AX157" s="36">
        <v>0</v>
      </c>
      <c r="AY157" s="36">
        <v>0</v>
      </c>
      <c r="AZ157" s="36">
        <v>0</v>
      </c>
      <c r="BA157" s="36">
        <v>0</v>
      </c>
      <c r="BB157" s="36">
        <v>0.83218577599999999</v>
      </c>
      <c r="BC157" s="36">
        <v>34.603841322999997</v>
      </c>
      <c r="BD157" s="36">
        <v>81.150000000000006</v>
      </c>
      <c r="BE157" s="36">
        <v>5.8804788571428575E-2</v>
      </c>
      <c r="BF157" s="36">
        <v>0.11760957857142858</v>
      </c>
      <c r="BG157" s="36">
        <v>3.7298799840000001</v>
      </c>
      <c r="BH157" s="36">
        <v>23.152484251000001</v>
      </c>
      <c r="BI157" s="36">
        <v>0</v>
      </c>
      <c r="BJ157" s="36">
        <v>0</v>
      </c>
      <c r="BK157" s="36">
        <v>0</v>
      </c>
      <c r="BL157" s="36">
        <v>0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>
        <v>5.1698556790000003</v>
      </c>
      <c r="E158" s="36">
        <v>2</v>
      </c>
      <c r="F158" s="36">
        <v>0</v>
      </c>
      <c r="G158" s="36">
        <v>0</v>
      </c>
      <c r="H158" s="36">
        <v>2</v>
      </c>
      <c r="I158" s="36">
        <v>0</v>
      </c>
      <c r="J158" s="36">
        <v>0</v>
      </c>
      <c r="K158" s="36">
        <v>0</v>
      </c>
      <c r="L158" s="36">
        <v>0</v>
      </c>
      <c r="M158" s="36">
        <v>0</v>
      </c>
      <c r="N158" s="36">
        <v>0</v>
      </c>
      <c r="O158" s="36">
        <v>4.086803E-3</v>
      </c>
      <c r="P158" s="36">
        <v>6.2602330000000005E-3</v>
      </c>
      <c r="Q158" s="36">
        <v>2.57326E-3</v>
      </c>
      <c r="R158" s="36">
        <v>1.513543E-3</v>
      </c>
      <c r="S158" s="36">
        <v>4.2860450000000005E-3</v>
      </c>
      <c r="T158" s="36">
        <v>1.974188E-3</v>
      </c>
      <c r="U158" s="36">
        <v>0</v>
      </c>
      <c r="V158" s="36">
        <v>0</v>
      </c>
      <c r="W158" s="36">
        <v>4.086803E-3</v>
      </c>
      <c r="X158" s="36">
        <v>6.2602330000000005E-3</v>
      </c>
      <c r="Y158" s="36">
        <v>1.0347036E-2</v>
      </c>
      <c r="Z158" s="36">
        <v>0</v>
      </c>
      <c r="AA158" s="36">
        <v>0</v>
      </c>
      <c r="AB158" s="36">
        <v>0</v>
      </c>
      <c r="AC158" s="36">
        <v>0</v>
      </c>
      <c r="AD158" s="36">
        <v>0</v>
      </c>
      <c r="AE158" s="36">
        <v>0</v>
      </c>
      <c r="AF158" s="36">
        <v>0</v>
      </c>
      <c r="AG158" s="36">
        <v>0</v>
      </c>
      <c r="AH158" s="36">
        <v>0</v>
      </c>
      <c r="AI158" s="36">
        <v>0</v>
      </c>
      <c r="AJ158" s="36">
        <v>0</v>
      </c>
      <c r="AK158" s="36">
        <v>0</v>
      </c>
      <c r="AL158" s="36">
        <v>0</v>
      </c>
      <c r="AM158" s="36">
        <v>0</v>
      </c>
      <c r="AN158" s="36">
        <v>0</v>
      </c>
      <c r="AO158" s="36">
        <v>0</v>
      </c>
      <c r="AP158" s="36">
        <v>1.4333014E-2</v>
      </c>
      <c r="AQ158" s="36">
        <v>7.7177770000000003E-3</v>
      </c>
      <c r="AR158" s="36">
        <v>2.2050791E-2</v>
      </c>
      <c r="AS158" s="36">
        <v>2.8945939999999999E-3</v>
      </c>
      <c r="AT158" s="36">
        <v>1.494684E-3</v>
      </c>
      <c r="AU158" s="36">
        <v>3.9294569999999999E-3</v>
      </c>
      <c r="AV158" s="36">
        <v>1.1429883E-2</v>
      </c>
      <c r="AW158" s="36">
        <v>3.0048648000000001E-2</v>
      </c>
      <c r="AX158" s="36">
        <v>1.0062722E-2</v>
      </c>
      <c r="AY158" s="36">
        <v>2.6454442000000002E-2</v>
      </c>
      <c r="AZ158" s="36">
        <v>1.2432857142857143E-5</v>
      </c>
      <c r="BA158" s="36">
        <v>2.4867142857142861E-5</v>
      </c>
      <c r="BB158" s="36">
        <v>0.46980846500000001</v>
      </c>
      <c r="BC158" s="36">
        <v>24.367903657999999</v>
      </c>
      <c r="BD158" s="36">
        <v>64.062117345000004</v>
      </c>
      <c r="BE158" s="36">
        <v>3.3198101428571429E-2</v>
      </c>
      <c r="BF158" s="36">
        <v>6.6396202857142858E-2</v>
      </c>
      <c r="BG158" s="36">
        <v>4.6470389049999996</v>
      </c>
      <c r="BH158" s="36">
        <v>32.574351806999999</v>
      </c>
      <c r="BI158" s="36">
        <v>0</v>
      </c>
      <c r="BJ158" s="36">
        <v>0</v>
      </c>
      <c r="BK158" s="36">
        <v>0</v>
      </c>
      <c r="BL158" s="36">
        <v>0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>
        <v>4.7782139480000003</v>
      </c>
      <c r="E159" s="36">
        <v>0</v>
      </c>
      <c r="F159" s="36" t="s">
        <v>339</v>
      </c>
      <c r="G159" s="36" t="s">
        <v>339</v>
      </c>
      <c r="H159" s="36" t="s">
        <v>339</v>
      </c>
      <c r="I159" s="36">
        <v>0</v>
      </c>
      <c r="J159" s="36">
        <v>0</v>
      </c>
      <c r="K159" s="36">
        <v>0</v>
      </c>
      <c r="L159" s="36">
        <v>0</v>
      </c>
      <c r="M159" s="36">
        <v>0</v>
      </c>
      <c r="N159" s="36">
        <v>0</v>
      </c>
      <c r="O159" s="36">
        <v>0</v>
      </c>
      <c r="P159" s="36">
        <v>0</v>
      </c>
      <c r="Q159" s="36">
        <v>0</v>
      </c>
      <c r="R159" s="36">
        <v>0</v>
      </c>
      <c r="S159" s="36">
        <v>0</v>
      </c>
      <c r="T159" s="36">
        <v>0</v>
      </c>
      <c r="U159" s="36" t="s">
        <v>339</v>
      </c>
      <c r="V159" s="36" t="s">
        <v>339</v>
      </c>
      <c r="W159" s="36">
        <v>0</v>
      </c>
      <c r="X159" s="36">
        <v>0</v>
      </c>
      <c r="Y159" s="36">
        <v>0</v>
      </c>
      <c r="Z159" s="36">
        <v>0</v>
      </c>
      <c r="AA159" s="36">
        <v>0</v>
      </c>
      <c r="AB159" s="36">
        <v>0</v>
      </c>
      <c r="AC159" s="36">
        <v>0</v>
      </c>
      <c r="AD159" s="36">
        <v>0</v>
      </c>
      <c r="AE159" s="36">
        <v>0</v>
      </c>
      <c r="AF159" s="36">
        <v>0</v>
      </c>
      <c r="AG159" s="36" t="s">
        <v>339</v>
      </c>
      <c r="AH159" s="36" t="s">
        <v>339</v>
      </c>
      <c r="AI159" s="36" t="s">
        <v>339</v>
      </c>
      <c r="AJ159" s="36">
        <v>0</v>
      </c>
      <c r="AK159" s="36">
        <v>0</v>
      </c>
      <c r="AL159" s="36">
        <v>0</v>
      </c>
      <c r="AM159" s="36">
        <v>0</v>
      </c>
      <c r="AN159" s="36">
        <v>0</v>
      </c>
      <c r="AO159" s="36">
        <v>0</v>
      </c>
      <c r="AP159" s="36">
        <v>0</v>
      </c>
      <c r="AQ159" s="36">
        <v>0</v>
      </c>
      <c r="AR159" s="36">
        <v>0</v>
      </c>
      <c r="AS159" s="36">
        <v>0</v>
      </c>
      <c r="AT159" s="36">
        <v>0</v>
      </c>
      <c r="AU159" s="36">
        <v>0</v>
      </c>
      <c r="AV159" s="36">
        <v>0</v>
      </c>
      <c r="AW159" s="36">
        <v>0</v>
      </c>
      <c r="AX159" s="36">
        <v>0</v>
      </c>
      <c r="AY159" s="36">
        <v>0</v>
      </c>
      <c r="AZ159" s="36">
        <v>0</v>
      </c>
      <c r="BA159" s="36">
        <v>0</v>
      </c>
      <c r="BB159" s="36">
        <v>0.23326754099999999</v>
      </c>
      <c r="BC159" s="36">
        <v>12.083054226</v>
      </c>
      <c r="BD159" s="36">
        <v>28.562761112</v>
      </c>
      <c r="BE159" s="36">
        <v>1.6483395714285715E-2</v>
      </c>
      <c r="BF159" s="36">
        <v>3.2966792857142858E-2</v>
      </c>
      <c r="BG159" s="36">
        <v>1.6068528049999999</v>
      </c>
      <c r="BH159" s="36">
        <v>9.8236909840000006</v>
      </c>
      <c r="BI159" s="36">
        <v>0</v>
      </c>
      <c r="BJ159" s="36">
        <v>0</v>
      </c>
      <c r="BK159" s="36">
        <v>0</v>
      </c>
      <c r="BL159" s="36">
        <v>0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>
        <v>4.7208260299999996</v>
      </c>
      <c r="E160" s="36">
        <v>0</v>
      </c>
      <c r="F160" s="36" t="s">
        <v>339</v>
      </c>
      <c r="G160" s="36" t="s">
        <v>339</v>
      </c>
      <c r="H160" s="36" t="s">
        <v>339</v>
      </c>
      <c r="I160" s="36">
        <v>0</v>
      </c>
      <c r="J160" s="36">
        <v>0</v>
      </c>
      <c r="K160" s="36">
        <v>0</v>
      </c>
      <c r="L160" s="36">
        <v>0</v>
      </c>
      <c r="M160" s="36">
        <v>0</v>
      </c>
      <c r="N160" s="36">
        <v>0</v>
      </c>
      <c r="O160" s="36">
        <v>0</v>
      </c>
      <c r="P160" s="36">
        <v>0</v>
      </c>
      <c r="Q160" s="36">
        <v>0</v>
      </c>
      <c r="R160" s="36">
        <v>0</v>
      </c>
      <c r="S160" s="36">
        <v>0</v>
      </c>
      <c r="T160" s="36">
        <v>0</v>
      </c>
      <c r="U160" s="36" t="s">
        <v>339</v>
      </c>
      <c r="V160" s="36" t="s">
        <v>339</v>
      </c>
      <c r="W160" s="36">
        <v>0</v>
      </c>
      <c r="X160" s="36">
        <v>0</v>
      </c>
      <c r="Y160" s="36">
        <v>0</v>
      </c>
      <c r="Z160" s="36">
        <v>0</v>
      </c>
      <c r="AA160" s="36">
        <v>0</v>
      </c>
      <c r="AB160" s="36">
        <v>0</v>
      </c>
      <c r="AC160" s="36">
        <v>0</v>
      </c>
      <c r="AD160" s="36">
        <v>0</v>
      </c>
      <c r="AE160" s="36">
        <v>0</v>
      </c>
      <c r="AF160" s="36">
        <v>0</v>
      </c>
      <c r="AG160" s="36" t="s">
        <v>339</v>
      </c>
      <c r="AH160" s="36" t="s">
        <v>339</v>
      </c>
      <c r="AI160" s="36" t="s">
        <v>339</v>
      </c>
      <c r="AJ160" s="36">
        <v>0</v>
      </c>
      <c r="AK160" s="36">
        <v>0</v>
      </c>
      <c r="AL160" s="36">
        <v>0</v>
      </c>
      <c r="AM160" s="36">
        <v>0</v>
      </c>
      <c r="AN160" s="36">
        <v>0</v>
      </c>
      <c r="AO160" s="36">
        <v>0</v>
      </c>
      <c r="AP160" s="36">
        <v>0</v>
      </c>
      <c r="AQ160" s="36">
        <v>0</v>
      </c>
      <c r="AR160" s="36">
        <v>0</v>
      </c>
      <c r="AS160" s="36">
        <v>0</v>
      </c>
      <c r="AT160" s="36">
        <v>0</v>
      </c>
      <c r="AU160" s="36">
        <v>0</v>
      </c>
      <c r="AV160" s="36">
        <v>0</v>
      </c>
      <c r="AW160" s="36">
        <v>0</v>
      </c>
      <c r="AX160" s="36">
        <v>0</v>
      </c>
      <c r="AY160" s="36">
        <v>0</v>
      </c>
      <c r="AZ160" s="36">
        <v>0</v>
      </c>
      <c r="BA160" s="36">
        <v>0</v>
      </c>
      <c r="BB160" s="36">
        <v>0.19514910499999999</v>
      </c>
      <c r="BC160" s="36">
        <v>8.8785128289999999</v>
      </c>
      <c r="BD160" s="36">
        <v>23.123313555999999</v>
      </c>
      <c r="BE160" s="36">
        <v>1.3789831428571429E-2</v>
      </c>
      <c r="BF160" s="36">
        <v>2.7579662857142858E-2</v>
      </c>
      <c r="BG160" s="36">
        <v>0.50757507499999999</v>
      </c>
      <c r="BH160" s="36">
        <v>10.180627985999999</v>
      </c>
      <c r="BI160" s="36">
        <v>0</v>
      </c>
      <c r="BJ160" s="36">
        <v>0</v>
      </c>
      <c r="BK160" s="36">
        <v>0</v>
      </c>
      <c r="BL160" s="36">
        <v>0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>
        <v>4.9646496439999996</v>
      </c>
      <c r="E161" s="36">
        <v>2</v>
      </c>
      <c r="F161" s="36">
        <v>0</v>
      </c>
      <c r="G161" s="36">
        <v>0</v>
      </c>
      <c r="H161" s="36">
        <v>2</v>
      </c>
      <c r="I161" s="36">
        <v>0</v>
      </c>
      <c r="J161" s="36">
        <v>0</v>
      </c>
      <c r="K161" s="36">
        <v>0</v>
      </c>
      <c r="L161" s="36">
        <v>0</v>
      </c>
      <c r="M161" s="36">
        <v>0</v>
      </c>
      <c r="N161" s="36">
        <v>0</v>
      </c>
      <c r="O161" s="36">
        <v>6.5039999999999999E-6</v>
      </c>
      <c r="P161" s="36">
        <v>1.1156E-5</v>
      </c>
      <c r="Q161" s="36">
        <v>5.609E-6</v>
      </c>
      <c r="R161" s="36">
        <v>8.9500000000000001E-7</v>
      </c>
      <c r="S161" s="36">
        <v>9.9879999999999999E-6</v>
      </c>
      <c r="T161" s="36">
        <v>1.1680000000000001E-6</v>
      </c>
      <c r="U161" s="36">
        <v>0</v>
      </c>
      <c r="V161" s="36">
        <v>0</v>
      </c>
      <c r="W161" s="36">
        <v>6.5039999999999999E-6</v>
      </c>
      <c r="X161" s="36">
        <v>1.1156E-5</v>
      </c>
      <c r="Y161" s="36">
        <v>1.766E-5</v>
      </c>
      <c r="Z161" s="36">
        <v>0</v>
      </c>
      <c r="AA161" s="36">
        <v>0</v>
      </c>
      <c r="AB161" s="36">
        <v>0</v>
      </c>
      <c r="AC161" s="36">
        <v>0</v>
      </c>
      <c r="AD161" s="36">
        <v>0</v>
      </c>
      <c r="AE161" s="36">
        <v>0</v>
      </c>
      <c r="AF161" s="36">
        <v>0</v>
      </c>
      <c r="AG161" s="36">
        <v>0</v>
      </c>
      <c r="AH161" s="36">
        <v>0</v>
      </c>
      <c r="AI161" s="36">
        <v>0</v>
      </c>
      <c r="AJ161" s="36">
        <v>0</v>
      </c>
      <c r="AK161" s="36">
        <v>0</v>
      </c>
      <c r="AL161" s="36">
        <v>0</v>
      </c>
      <c r="AM161" s="36">
        <v>0</v>
      </c>
      <c r="AN161" s="36">
        <v>0</v>
      </c>
      <c r="AO161" s="36">
        <v>0</v>
      </c>
      <c r="AP161" s="36">
        <v>1.4667999999999999E-5</v>
      </c>
      <c r="AQ161" s="36">
        <v>7.8979999999999996E-6</v>
      </c>
      <c r="AR161" s="36">
        <v>2.2566E-5</v>
      </c>
      <c r="AS161" s="36">
        <v>0</v>
      </c>
      <c r="AT161" s="36">
        <v>0</v>
      </c>
      <c r="AU161" s="36">
        <v>0</v>
      </c>
      <c r="AV161" s="36">
        <v>0</v>
      </c>
      <c r="AW161" s="36">
        <v>0</v>
      </c>
      <c r="AX161" s="36">
        <v>0</v>
      </c>
      <c r="AY161" s="36">
        <v>0</v>
      </c>
      <c r="AZ161" s="36">
        <v>0</v>
      </c>
      <c r="BA161" s="36">
        <v>0</v>
      </c>
      <c r="BB161" s="36">
        <v>5.525041E-2</v>
      </c>
      <c r="BC161" s="36">
        <v>3.2055001889999999</v>
      </c>
      <c r="BD161" s="36">
        <v>7.3518552589999997</v>
      </c>
      <c r="BE161" s="36">
        <v>3.904161428571429E-3</v>
      </c>
      <c r="BF161" s="36">
        <v>7.8083242857142866E-3</v>
      </c>
      <c r="BG161" s="36">
        <v>0.31795986799999998</v>
      </c>
      <c r="BH161" s="36">
        <v>3.8774244219999998</v>
      </c>
      <c r="BI161" s="36">
        <v>0</v>
      </c>
      <c r="BJ161" s="36">
        <v>0</v>
      </c>
      <c r="BK161" s="36">
        <v>0</v>
      </c>
      <c r="BL161" s="36">
        <v>0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>
        <v>4.7095658609999997</v>
      </c>
      <c r="E162" s="36">
        <v>37</v>
      </c>
      <c r="F162" s="36">
        <v>0</v>
      </c>
      <c r="G162" s="36">
        <v>4</v>
      </c>
      <c r="H162" s="36">
        <v>33</v>
      </c>
      <c r="I162" s="36">
        <v>0</v>
      </c>
      <c r="J162" s="36">
        <v>0</v>
      </c>
      <c r="K162" s="36">
        <v>0</v>
      </c>
      <c r="L162" s="36">
        <v>0</v>
      </c>
      <c r="M162" s="36">
        <v>0</v>
      </c>
      <c r="N162" s="36">
        <v>0</v>
      </c>
      <c r="O162" s="36">
        <v>0</v>
      </c>
      <c r="P162" s="36">
        <v>0</v>
      </c>
      <c r="Q162" s="36">
        <v>0</v>
      </c>
      <c r="R162" s="36">
        <v>0</v>
      </c>
      <c r="S162" s="36">
        <v>0</v>
      </c>
      <c r="T162" s="36">
        <v>0</v>
      </c>
      <c r="U162" s="36">
        <v>1.7999999999999999E-2</v>
      </c>
      <c r="V162" s="36">
        <v>4.3199999999999995E-2</v>
      </c>
      <c r="W162" s="36">
        <v>1.7999999999999999E-2</v>
      </c>
      <c r="X162" s="36">
        <v>4.3199999999999995E-2</v>
      </c>
      <c r="Y162" s="36">
        <v>6.1199999999999991E-2</v>
      </c>
      <c r="Z162" s="36">
        <v>0</v>
      </c>
      <c r="AA162" s="36">
        <v>0</v>
      </c>
      <c r="AB162" s="36">
        <v>0</v>
      </c>
      <c r="AC162" s="36">
        <v>0</v>
      </c>
      <c r="AD162" s="36">
        <v>0</v>
      </c>
      <c r="AE162" s="36">
        <v>0</v>
      </c>
      <c r="AF162" s="36">
        <v>0</v>
      </c>
      <c r="AG162" s="36">
        <v>1.9162634384195039E-3</v>
      </c>
      <c r="AH162" s="36">
        <v>3.2598504469665123E-3</v>
      </c>
      <c r="AI162" s="36">
        <v>1.0440331836906264E-2</v>
      </c>
      <c r="AJ162" s="36">
        <v>0</v>
      </c>
      <c r="AK162" s="36">
        <v>0</v>
      </c>
      <c r="AL162" s="36">
        <v>0</v>
      </c>
      <c r="AM162" s="36">
        <v>1.9162634384195039E-3</v>
      </c>
      <c r="AN162" s="36">
        <v>3.2598504469665123E-3</v>
      </c>
      <c r="AO162" s="36">
        <v>1.0440331836906264E-2</v>
      </c>
      <c r="AP162" s="36">
        <v>6.3654414000000006E-2</v>
      </c>
      <c r="AQ162" s="36">
        <v>3.4275452999999997E-2</v>
      </c>
      <c r="AR162" s="36">
        <v>9.7929867000000004E-2</v>
      </c>
      <c r="AS162" s="36">
        <v>0</v>
      </c>
      <c r="AT162" s="36">
        <v>0</v>
      </c>
      <c r="AU162" s="36">
        <v>0</v>
      </c>
      <c r="AV162" s="36">
        <v>0</v>
      </c>
      <c r="AW162" s="36">
        <v>0</v>
      </c>
      <c r="AX162" s="36">
        <v>0</v>
      </c>
      <c r="AY162" s="36">
        <v>0</v>
      </c>
      <c r="AZ162" s="36">
        <v>0</v>
      </c>
      <c r="BA162" s="36">
        <v>0</v>
      </c>
      <c r="BB162" s="36">
        <v>1.2280097E-2</v>
      </c>
      <c r="BC162" s="36">
        <v>0.240353756</v>
      </c>
      <c r="BD162" s="36">
        <v>0.56506524800000002</v>
      </c>
      <c r="BE162" s="36">
        <v>8.6774857142857145E-4</v>
      </c>
      <c r="BF162" s="36">
        <v>1.7354971428571429E-3</v>
      </c>
      <c r="BG162" s="36">
        <v>8.3295957000000004E-2</v>
      </c>
      <c r="BH162" s="36">
        <v>1.648064414</v>
      </c>
      <c r="BI162" s="36">
        <v>0</v>
      </c>
      <c r="BJ162" s="36">
        <v>0</v>
      </c>
      <c r="BK162" s="36">
        <v>0</v>
      </c>
      <c r="BL162" s="36">
        <v>0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>
        <v>5.0484013709999997</v>
      </c>
      <c r="E163" s="36">
        <v>16</v>
      </c>
      <c r="F163" s="36">
        <v>0</v>
      </c>
      <c r="G163" s="36">
        <v>5</v>
      </c>
      <c r="H163" s="36">
        <v>11</v>
      </c>
      <c r="I163" s="36">
        <v>4.3647955010656548E-4</v>
      </c>
      <c r="J163" s="36">
        <v>0.12255287428032335</v>
      </c>
      <c r="K163" s="36">
        <v>4.3647955010656548E-4</v>
      </c>
      <c r="L163" s="36">
        <v>0</v>
      </c>
      <c r="M163" s="36">
        <v>5.7684353830433521E-2</v>
      </c>
      <c r="N163" s="36">
        <v>6.5304999999996394E-2</v>
      </c>
      <c r="O163" s="36">
        <v>6.6913902999999997E-2</v>
      </c>
      <c r="P163" s="36">
        <v>0.12206855100000001</v>
      </c>
      <c r="Q163" s="36">
        <v>6.3615062999999999E-2</v>
      </c>
      <c r="R163" s="36">
        <v>3.2988399999999999E-3</v>
      </c>
      <c r="S163" s="36">
        <v>0.11776571600000001</v>
      </c>
      <c r="T163" s="36">
        <v>4.3028349999999996E-3</v>
      </c>
      <c r="U163" s="36">
        <v>2.7000000000000003E-2</v>
      </c>
      <c r="V163" s="36">
        <v>6.4799999999999996E-2</v>
      </c>
      <c r="W163" s="36">
        <v>9.4350382550106554E-2</v>
      </c>
      <c r="X163" s="36">
        <v>0.30942142528032335</v>
      </c>
      <c r="Y163" s="36">
        <v>0.40377180783042987</v>
      </c>
      <c r="Z163" s="36">
        <v>5.3769731119156553E-4</v>
      </c>
      <c r="AA163" s="36">
        <v>1.15067224594995E-4</v>
      </c>
      <c r="AB163" s="36">
        <v>1.15067E-4</v>
      </c>
      <c r="AC163" s="36">
        <v>6.8267332844400398E-6</v>
      </c>
      <c r="AD163" s="36">
        <v>3.4642608332876466E-3</v>
      </c>
      <c r="AE163" s="36">
        <v>3.117834749958882E-2</v>
      </c>
      <c r="AF163" s="36">
        <v>3.4642608332876468E-2</v>
      </c>
      <c r="AG163" s="36">
        <v>3.0788345866470629E-3</v>
      </c>
      <c r="AH163" s="36">
        <v>5.2375576876294867E-3</v>
      </c>
      <c r="AI163" s="36">
        <v>1.6774340161732272E-2</v>
      </c>
      <c r="AJ163" s="36">
        <v>6.5962447372821607E-6</v>
      </c>
      <c r="AK163" s="36">
        <v>7.9711823349984762E-6</v>
      </c>
      <c r="AL163" s="36">
        <v>1.9936575708937537E-5</v>
      </c>
      <c r="AM163" s="36">
        <v>3.0922575646687854E-3</v>
      </c>
      <c r="AN163" s="36">
        <v>8.7097897032521309E-3</v>
      </c>
      <c r="AO163" s="36">
        <v>4.7972624237030026E-2</v>
      </c>
      <c r="AP163" s="36">
        <v>0.41659545399999998</v>
      </c>
      <c r="AQ163" s="36">
        <v>0.22432062899999999</v>
      </c>
      <c r="AR163" s="36">
        <v>0.64091608300000003</v>
      </c>
      <c r="AS163" s="36">
        <v>1.8797690000000001E-3</v>
      </c>
      <c r="AT163" s="36">
        <v>4.9090449999999999E-3</v>
      </c>
      <c r="AU163" s="36">
        <v>1.2379414E-2</v>
      </c>
      <c r="AV163" s="36">
        <v>4.2578908999999998E-2</v>
      </c>
      <c r="AW163" s="36">
        <v>0.107373618</v>
      </c>
      <c r="AX163" s="36">
        <v>3.7359675000000002E-2</v>
      </c>
      <c r="AY163" s="36">
        <v>9.4211983999999999E-2</v>
      </c>
      <c r="AZ163" s="36">
        <v>1.4744285714285714E-5</v>
      </c>
      <c r="BA163" s="36">
        <v>2.9488571428571429E-5</v>
      </c>
      <c r="BB163" s="36">
        <v>0.72423835599999997</v>
      </c>
      <c r="BC163" s="36">
        <v>50.095358277000003</v>
      </c>
      <c r="BD163" s="36">
        <v>126.328267634</v>
      </c>
      <c r="BE163" s="36">
        <v>5.1176894285714293E-2</v>
      </c>
      <c r="BF163" s="36">
        <v>0.10235378857142859</v>
      </c>
      <c r="BG163" s="36">
        <v>1.599264179</v>
      </c>
      <c r="BH163" s="36">
        <v>25.230105178999999</v>
      </c>
      <c r="BI163" s="36">
        <v>0</v>
      </c>
      <c r="BJ163" s="36">
        <v>0</v>
      </c>
      <c r="BK163" s="36">
        <v>0</v>
      </c>
      <c r="BL163" s="36">
        <v>0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>
        <v>4.9191838890000001</v>
      </c>
      <c r="E164" s="36">
        <v>1</v>
      </c>
      <c r="F164" s="36">
        <v>0</v>
      </c>
      <c r="G164" s="36">
        <v>0</v>
      </c>
      <c r="H164" s="36">
        <v>1</v>
      </c>
      <c r="I164" s="36">
        <v>0</v>
      </c>
      <c r="J164" s="36">
        <v>0</v>
      </c>
      <c r="K164" s="36">
        <v>0</v>
      </c>
      <c r="L164" s="36">
        <v>0</v>
      </c>
      <c r="M164" s="36">
        <v>0</v>
      </c>
      <c r="N164" s="36">
        <v>0</v>
      </c>
      <c r="O164" s="36">
        <v>1.4245467000000001E-2</v>
      </c>
      <c r="P164" s="36">
        <v>2.2843341999999999E-2</v>
      </c>
      <c r="Q164" s="36">
        <v>1.2030755000000001E-2</v>
      </c>
      <c r="R164" s="36">
        <v>2.2147119999999998E-3</v>
      </c>
      <c r="S164" s="36">
        <v>1.9954586E-2</v>
      </c>
      <c r="T164" s="36">
        <v>2.8887560000000001E-3</v>
      </c>
      <c r="U164" s="36">
        <v>0</v>
      </c>
      <c r="V164" s="36">
        <v>0</v>
      </c>
      <c r="W164" s="36">
        <v>1.4245467000000001E-2</v>
      </c>
      <c r="X164" s="36">
        <v>2.2843341999999999E-2</v>
      </c>
      <c r="Y164" s="36">
        <v>3.7088809E-2</v>
      </c>
      <c r="Z164" s="36">
        <v>0</v>
      </c>
      <c r="AA164" s="36">
        <v>0</v>
      </c>
      <c r="AB164" s="36">
        <v>0</v>
      </c>
      <c r="AC164" s="36">
        <v>0</v>
      </c>
      <c r="AD164" s="36">
        <v>0</v>
      </c>
      <c r="AE164" s="36">
        <v>0</v>
      </c>
      <c r="AF164" s="36">
        <v>0</v>
      </c>
      <c r="AG164" s="36">
        <v>0</v>
      </c>
      <c r="AH164" s="36">
        <v>0</v>
      </c>
      <c r="AI164" s="36">
        <v>0</v>
      </c>
      <c r="AJ164" s="36">
        <v>0</v>
      </c>
      <c r="AK164" s="36">
        <v>0</v>
      </c>
      <c r="AL164" s="36">
        <v>0</v>
      </c>
      <c r="AM164" s="36">
        <v>0</v>
      </c>
      <c r="AN164" s="36">
        <v>0</v>
      </c>
      <c r="AO164" s="36">
        <v>0</v>
      </c>
      <c r="AP164" s="36">
        <v>1.9649059999999999E-2</v>
      </c>
      <c r="AQ164" s="36">
        <v>1.0580262999999999E-2</v>
      </c>
      <c r="AR164" s="36">
        <v>3.0229322999999999E-2</v>
      </c>
      <c r="AS164" s="36">
        <v>0</v>
      </c>
      <c r="AT164" s="36">
        <v>0</v>
      </c>
      <c r="AU164" s="36">
        <v>0</v>
      </c>
      <c r="AV164" s="36">
        <v>0</v>
      </c>
      <c r="AW164" s="36">
        <v>0</v>
      </c>
      <c r="AX164" s="36">
        <v>0</v>
      </c>
      <c r="AY164" s="36">
        <v>0</v>
      </c>
      <c r="AZ164" s="36">
        <v>0</v>
      </c>
      <c r="BA164" s="36">
        <v>0</v>
      </c>
      <c r="BB164" s="36">
        <v>0.34678024099999999</v>
      </c>
      <c r="BC164" s="36">
        <v>15.437575561999999</v>
      </c>
      <c r="BD164" s="36">
        <v>36.029151827</v>
      </c>
      <c r="BE164" s="36">
        <v>2.4504550000000003E-2</v>
      </c>
      <c r="BF164" s="36">
        <v>4.9009101428571435E-2</v>
      </c>
      <c r="BG164" s="36">
        <v>1.1289318269999999</v>
      </c>
      <c r="BH164" s="36">
        <v>7.7639725640000004</v>
      </c>
      <c r="BI164" s="36">
        <v>0</v>
      </c>
      <c r="BJ164" s="36">
        <v>0</v>
      </c>
      <c r="BK164" s="36">
        <v>0</v>
      </c>
      <c r="BL164" s="36">
        <v>0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>
        <v>4.9195659489999999</v>
      </c>
      <c r="E165" s="36">
        <v>8</v>
      </c>
      <c r="F165" s="36">
        <v>0</v>
      </c>
      <c r="G165" s="36">
        <v>0</v>
      </c>
      <c r="H165" s="36">
        <v>8</v>
      </c>
      <c r="I165" s="36">
        <v>0</v>
      </c>
      <c r="J165" s="36">
        <v>0</v>
      </c>
      <c r="K165" s="36">
        <v>0</v>
      </c>
      <c r="L165" s="36">
        <v>0</v>
      </c>
      <c r="M165" s="36">
        <v>0</v>
      </c>
      <c r="N165" s="36">
        <v>0</v>
      </c>
      <c r="O165" s="36">
        <v>1.121262E-3</v>
      </c>
      <c r="P165" s="36">
        <v>2.009341E-3</v>
      </c>
      <c r="Q165" s="36">
        <v>1.0474990000000001E-3</v>
      </c>
      <c r="R165" s="36">
        <v>7.3763000000000005E-5</v>
      </c>
      <c r="S165" s="36">
        <v>1.913129E-3</v>
      </c>
      <c r="T165" s="36">
        <v>9.6212000000000007E-5</v>
      </c>
      <c r="U165" s="36">
        <v>0</v>
      </c>
      <c r="V165" s="36">
        <v>0</v>
      </c>
      <c r="W165" s="36">
        <v>1.121262E-3</v>
      </c>
      <c r="X165" s="36">
        <v>2.009341E-3</v>
      </c>
      <c r="Y165" s="36">
        <v>3.130603E-3</v>
      </c>
      <c r="Z165" s="36">
        <v>0</v>
      </c>
      <c r="AA165" s="36">
        <v>0</v>
      </c>
      <c r="AB165" s="36">
        <v>0</v>
      </c>
      <c r="AC165" s="36">
        <v>0</v>
      </c>
      <c r="AD165" s="36">
        <v>0</v>
      </c>
      <c r="AE165" s="36">
        <v>0</v>
      </c>
      <c r="AF165" s="36">
        <v>0</v>
      </c>
      <c r="AG165" s="36">
        <v>0</v>
      </c>
      <c r="AH165" s="36">
        <v>0</v>
      </c>
      <c r="AI165" s="36">
        <v>0</v>
      </c>
      <c r="AJ165" s="36">
        <v>0</v>
      </c>
      <c r="AK165" s="36">
        <v>0</v>
      </c>
      <c r="AL165" s="36">
        <v>0</v>
      </c>
      <c r="AM165" s="36">
        <v>0</v>
      </c>
      <c r="AN165" s="36">
        <v>0</v>
      </c>
      <c r="AO165" s="36">
        <v>0</v>
      </c>
      <c r="AP165" s="36">
        <v>3.378668E-3</v>
      </c>
      <c r="AQ165" s="36">
        <v>1.819282E-3</v>
      </c>
      <c r="AR165" s="36">
        <v>5.1979499999999998E-3</v>
      </c>
      <c r="AS165" s="36">
        <v>0</v>
      </c>
      <c r="AT165" s="36">
        <v>0</v>
      </c>
      <c r="AU165" s="36">
        <v>0</v>
      </c>
      <c r="AV165" s="36">
        <v>0</v>
      </c>
      <c r="AW165" s="36">
        <v>0</v>
      </c>
      <c r="AX165" s="36">
        <v>0</v>
      </c>
      <c r="AY165" s="36">
        <v>0</v>
      </c>
      <c r="AZ165" s="36">
        <v>0</v>
      </c>
      <c r="BA165" s="36">
        <v>0</v>
      </c>
      <c r="BB165" s="36">
        <v>0.23507787199999999</v>
      </c>
      <c r="BC165" s="36">
        <v>7.9144998529999997</v>
      </c>
      <c r="BD165" s="36">
        <v>19.215990909999999</v>
      </c>
      <c r="BE165" s="36">
        <v>1.6611319999999999E-2</v>
      </c>
      <c r="BF165" s="36">
        <v>3.3222639999999998E-2</v>
      </c>
      <c r="BG165" s="36">
        <v>1.0949833390000001</v>
      </c>
      <c r="BH165" s="36">
        <v>12.14702531</v>
      </c>
      <c r="BI165" s="36">
        <v>0</v>
      </c>
      <c r="BJ165" s="36">
        <v>0</v>
      </c>
      <c r="BK165" s="36">
        <v>0</v>
      </c>
      <c r="BL165" s="36">
        <v>0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>
        <v>4.7164305500000001</v>
      </c>
      <c r="E166" s="36">
        <v>22</v>
      </c>
      <c r="F166" s="36">
        <v>0</v>
      </c>
      <c r="G166" s="36">
        <v>0</v>
      </c>
      <c r="H166" s="36">
        <v>22</v>
      </c>
      <c r="I166" s="36">
        <v>0</v>
      </c>
      <c r="J166" s="36">
        <v>0</v>
      </c>
      <c r="K166" s="36">
        <v>0</v>
      </c>
      <c r="L166" s="36">
        <v>0</v>
      </c>
      <c r="M166" s="36">
        <v>0</v>
      </c>
      <c r="N166" s="36">
        <v>0</v>
      </c>
      <c r="O166" s="36">
        <v>0</v>
      </c>
      <c r="P166" s="36">
        <v>0</v>
      </c>
      <c r="Q166" s="36">
        <v>0</v>
      </c>
      <c r="R166" s="36">
        <v>0</v>
      </c>
      <c r="S166" s="36">
        <v>0</v>
      </c>
      <c r="T166" s="36">
        <v>0</v>
      </c>
      <c r="U166" s="36">
        <v>0</v>
      </c>
      <c r="V166" s="36">
        <v>0</v>
      </c>
      <c r="W166" s="36">
        <v>0</v>
      </c>
      <c r="X166" s="36">
        <v>0</v>
      </c>
      <c r="Y166" s="36">
        <v>0</v>
      </c>
      <c r="Z166" s="36">
        <v>0</v>
      </c>
      <c r="AA166" s="36">
        <v>0</v>
      </c>
      <c r="AB166" s="36">
        <v>0</v>
      </c>
      <c r="AC166" s="36">
        <v>0</v>
      </c>
      <c r="AD166" s="36">
        <v>0</v>
      </c>
      <c r="AE166" s="36">
        <v>0</v>
      </c>
      <c r="AF166" s="36">
        <v>0</v>
      </c>
      <c r="AG166" s="36">
        <v>0</v>
      </c>
      <c r="AH166" s="36">
        <v>0</v>
      </c>
      <c r="AI166" s="36">
        <v>0</v>
      </c>
      <c r="AJ166" s="36">
        <v>0</v>
      </c>
      <c r="AK166" s="36">
        <v>0</v>
      </c>
      <c r="AL166" s="36">
        <v>0</v>
      </c>
      <c r="AM166" s="36">
        <v>0</v>
      </c>
      <c r="AN166" s="36">
        <v>0</v>
      </c>
      <c r="AO166" s="36">
        <v>0</v>
      </c>
      <c r="AP166" s="36">
        <v>0</v>
      </c>
      <c r="AQ166" s="36">
        <v>0</v>
      </c>
      <c r="AR166" s="36">
        <v>0</v>
      </c>
      <c r="AS166" s="36">
        <v>0</v>
      </c>
      <c r="AT166" s="36">
        <v>0</v>
      </c>
      <c r="AU166" s="36">
        <v>0</v>
      </c>
      <c r="AV166" s="36">
        <v>0</v>
      </c>
      <c r="AW166" s="36">
        <v>0</v>
      </c>
      <c r="AX166" s="36">
        <v>0</v>
      </c>
      <c r="AY166" s="36">
        <v>0</v>
      </c>
      <c r="AZ166" s="36">
        <v>0</v>
      </c>
      <c r="BA166" s="36">
        <v>0</v>
      </c>
      <c r="BB166" s="36">
        <v>0</v>
      </c>
      <c r="BC166" s="36">
        <v>0</v>
      </c>
      <c r="BD166" s="36">
        <v>0</v>
      </c>
      <c r="BE166" s="36">
        <v>0</v>
      </c>
      <c r="BF166" s="36">
        <v>0</v>
      </c>
      <c r="BG166" s="36">
        <v>0</v>
      </c>
      <c r="BH166" s="36">
        <v>0</v>
      </c>
      <c r="BI166" s="36">
        <v>0</v>
      </c>
      <c r="BJ166" s="36">
        <v>0</v>
      </c>
      <c r="BK166" s="36">
        <v>0</v>
      </c>
      <c r="BL166" s="36">
        <v>0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>
        <v>4.622695362</v>
      </c>
      <c r="E167" s="36">
        <v>18</v>
      </c>
      <c r="F167" s="36">
        <v>0</v>
      </c>
      <c r="G167" s="36">
        <v>0</v>
      </c>
      <c r="H167" s="36">
        <v>18</v>
      </c>
      <c r="I167" s="36">
        <v>0</v>
      </c>
      <c r="J167" s="36">
        <v>0</v>
      </c>
      <c r="K167" s="36">
        <v>0</v>
      </c>
      <c r="L167" s="36">
        <v>0</v>
      </c>
      <c r="M167" s="36">
        <v>0</v>
      </c>
      <c r="N167" s="36">
        <v>0</v>
      </c>
      <c r="O167" s="36">
        <v>0</v>
      </c>
      <c r="P167" s="36">
        <v>0</v>
      </c>
      <c r="Q167" s="36">
        <v>0</v>
      </c>
      <c r="R167" s="36">
        <v>0</v>
      </c>
      <c r="S167" s="36">
        <v>0</v>
      </c>
      <c r="T167" s="36">
        <v>0</v>
      </c>
      <c r="U167" s="36">
        <v>0</v>
      </c>
      <c r="V167" s="36">
        <v>0</v>
      </c>
      <c r="W167" s="36">
        <v>0</v>
      </c>
      <c r="X167" s="36">
        <v>0</v>
      </c>
      <c r="Y167" s="36">
        <v>0</v>
      </c>
      <c r="Z167" s="36">
        <v>0</v>
      </c>
      <c r="AA167" s="36">
        <v>0</v>
      </c>
      <c r="AB167" s="36">
        <v>0</v>
      </c>
      <c r="AC167" s="36">
        <v>0</v>
      </c>
      <c r="AD167" s="36">
        <v>0</v>
      </c>
      <c r="AE167" s="36">
        <v>0</v>
      </c>
      <c r="AF167" s="36">
        <v>0</v>
      </c>
      <c r="AG167" s="36">
        <v>0</v>
      </c>
      <c r="AH167" s="36">
        <v>0</v>
      </c>
      <c r="AI167" s="36">
        <v>0</v>
      </c>
      <c r="AJ167" s="36">
        <v>0</v>
      </c>
      <c r="AK167" s="36">
        <v>0</v>
      </c>
      <c r="AL167" s="36">
        <v>0</v>
      </c>
      <c r="AM167" s="36">
        <v>0</v>
      </c>
      <c r="AN167" s="36">
        <v>0</v>
      </c>
      <c r="AO167" s="36">
        <v>0</v>
      </c>
      <c r="AP167" s="36">
        <v>0</v>
      </c>
      <c r="AQ167" s="36">
        <v>0</v>
      </c>
      <c r="AR167" s="36">
        <v>0</v>
      </c>
      <c r="AS167" s="36">
        <v>0</v>
      </c>
      <c r="AT167" s="36">
        <v>0</v>
      </c>
      <c r="AU167" s="36">
        <v>0</v>
      </c>
      <c r="AV167" s="36">
        <v>0</v>
      </c>
      <c r="AW167" s="36">
        <v>0</v>
      </c>
      <c r="AX167" s="36">
        <v>0</v>
      </c>
      <c r="AY167" s="36">
        <v>0</v>
      </c>
      <c r="AZ167" s="36">
        <v>0</v>
      </c>
      <c r="BA167" s="36">
        <v>0</v>
      </c>
      <c r="BB167" s="36">
        <v>0</v>
      </c>
      <c r="BC167" s="36">
        <v>0</v>
      </c>
      <c r="BD167" s="36">
        <v>0</v>
      </c>
      <c r="BE167" s="36">
        <v>0</v>
      </c>
      <c r="BF167" s="36">
        <v>0</v>
      </c>
      <c r="BG167" s="36">
        <v>0</v>
      </c>
      <c r="BH167" s="36">
        <v>6.0210623999999997E-2</v>
      </c>
      <c r="BI167" s="36">
        <v>0</v>
      </c>
      <c r="BJ167" s="36">
        <v>0</v>
      </c>
      <c r="BK167" s="36">
        <v>0</v>
      </c>
      <c r="BL167" s="36">
        <v>0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>
        <v>3.9248433949999999</v>
      </c>
      <c r="E168" s="36">
        <v>10</v>
      </c>
      <c r="F168" s="36">
        <v>0</v>
      </c>
      <c r="G168" s="36">
        <v>0</v>
      </c>
      <c r="H168" s="36">
        <v>10</v>
      </c>
      <c r="I168" s="36">
        <v>0</v>
      </c>
      <c r="J168" s="36">
        <v>0</v>
      </c>
      <c r="K168" s="36">
        <v>0</v>
      </c>
      <c r="L168" s="36">
        <v>0</v>
      </c>
      <c r="M168" s="36">
        <v>0</v>
      </c>
      <c r="N168" s="36">
        <v>0</v>
      </c>
      <c r="O168" s="36">
        <v>0</v>
      </c>
      <c r="P168" s="36">
        <v>0</v>
      </c>
      <c r="Q168" s="36">
        <v>0</v>
      </c>
      <c r="R168" s="36">
        <v>0</v>
      </c>
      <c r="S168" s="36">
        <v>0</v>
      </c>
      <c r="T168" s="36">
        <v>0</v>
      </c>
      <c r="U168" s="36">
        <v>0</v>
      </c>
      <c r="V168" s="36">
        <v>0</v>
      </c>
      <c r="W168" s="36">
        <v>0</v>
      </c>
      <c r="X168" s="36">
        <v>0</v>
      </c>
      <c r="Y168" s="36">
        <v>0</v>
      </c>
      <c r="Z168" s="36">
        <v>0</v>
      </c>
      <c r="AA168" s="36">
        <v>0</v>
      </c>
      <c r="AB168" s="36">
        <v>0</v>
      </c>
      <c r="AC168" s="36">
        <v>0</v>
      </c>
      <c r="AD168" s="36">
        <v>0</v>
      </c>
      <c r="AE168" s="36">
        <v>0</v>
      </c>
      <c r="AF168" s="36">
        <v>0</v>
      </c>
      <c r="AG168" s="36">
        <v>0</v>
      </c>
      <c r="AH168" s="36">
        <v>0</v>
      </c>
      <c r="AI168" s="36">
        <v>0</v>
      </c>
      <c r="AJ168" s="36">
        <v>0</v>
      </c>
      <c r="AK168" s="36">
        <v>0</v>
      </c>
      <c r="AL168" s="36">
        <v>0</v>
      </c>
      <c r="AM168" s="36">
        <v>0</v>
      </c>
      <c r="AN168" s="36">
        <v>0</v>
      </c>
      <c r="AO168" s="36">
        <v>0</v>
      </c>
      <c r="AP168" s="36">
        <v>0</v>
      </c>
      <c r="AQ168" s="36">
        <v>0</v>
      </c>
      <c r="AR168" s="36">
        <v>0</v>
      </c>
      <c r="AS168" s="36">
        <v>0</v>
      </c>
      <c r="AT168" s="36">
        <v>0</v>
      </c>
      <c r="AU168" s="36">
        <v>0</v>
      </c>
      <c r="AV168" s="36">
        <v>0</v>
      </c>
      <c r="AW168" s="36">
        <v>0</v>
      </c>
      <c r="AX168" s="36">
        <v>0</v>
      </c>
      <c r="AY168" s="36">
        <v>0</v>
      </c>
      <c r="AZ168" s="36">
        <v>0</v>
      </c>
      <c r="BA168" s="36">
        <v>0</v>
      </c>
      <c r="BB168" s="36">
        <v>0</v>
      </c>
      <c r="BC168" s="36">
        <v>0</v>
      </c>
      <c r="BD168" s="36">
        <v>0</v>
      </c>
      <c r="BE168" s="36">
        <v>0</v>
      </c>
      <c r="BF168" s="36">
        <v>0</v>
      </c>
      <c r="BG168" s="36">
        <v>0</v>
      </c>
      <c r="BH168" s="36">
        <v>0</v>
      </c>
      <c r="BI168" s="36">
        <v>0</v>
      </c>
      <c r="BJ168" s="36">
        <v>0</v>
      </c>
      <c r="BK168" s="36">
        <v>0</v>
      </c>
      <c r="BL168" s="36">
        <v>0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>
        <v>4.8317353140000003</v>
      </c>
      <c r="E169" s="36">
        <v>11</v>
      </c>
      <c r="F169" s="36">
        <v>0</v>
      </c>
      <c r="G169" s="36">
        <v>0</v>
      </c>
      <c r="H169" s="36">
        <v>11</v>
      </c>
      <c r="I169" s="36">
        <v>0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2.5177100000000003E-4</v>
      </c>
      <c r="P169" s="36">
        <v>3.9709899999999999E-4</v>
      </c>
      <c r="Q169" s="36">
        <v>2.15083E-4</v>
      </c>
      <c r="R169" s="36">
        <v>3.6687999999999998E-5</v>
      </c>
      <c r="S169" s="36">
        <v>3.4924499999999998E-4</v>
      </c>
      <c r="T169" s="36">
        <v>4.7854E-5</v>
      </c>
      <c r="U169" s="36">
        <v>0</v>
      </c>
      <c r="V169" s="36">
        <v>0</v>
      </c>
      <c r="W169" s="36">
        <v>2.5177100000000003E-4</v>
      </c>
      <c r="X169" s="36">
        <v>3.9709899999999999E-4</v>
      </c>
      <c r="Y169" s="36">
        <v>6.4886999999999996E-4</v>
      </c>
      <c r="Z169" s="36">
        <v>0</v>
      </c>
      <c r="AA169" s="36">
        <v>0</v>
      </c>
      <c r="AB169" s="36">
        <v>0</v>
      </c>
      <c r="AC169" s="36">
        <v>0</v>
      </c>
      <c r="AD169" s="36">
        <v>0</v>
      </c>
      <c r="AE169" s="36">
        <v>0</v>
      </c>
      <c r="AF169" s="36">
        <v>0</v>
      </c>
      <c r="AG169" s="36">
        <v>0</v>
      </c>
      <c r="AH169" s="36">
        <v>0</v>
      </c>
      <c r="AI169" s="36">
        <v>0</v>
      </c>
      <c r="AJ169" s="36">
        <v>0</v>
      </c>
      <c r="AK169" s="36">
        <v>0</v>
      </c>
      <c r="AL169" s="36">
        <v>0</v>
      </c>
      <c r="AM169" s="36">
        <v>0</v>
      </c>
      <c r="AN169" s="36">
        <v>0</v>
      </c>
      <c r="AO169" s="36">
        <v>0</v>
      </c>
      <c r="AP169" s="36">
        <v>3.16972E-4</v>
      </c>
      <c r="AQ169" s="36">
        <v>1.7067699999999999E-4</v>
      </c>
      <c r="AR169" s="36">
        <v>4.8764899999999999E-4</v>
      </c>
      <c r="AS169" s="36">
        <v>0</v>
      </c>
      <c r="AT169" s="36">
        <v>0</v>
      </c>
      <c r="AU169" s="36">
        <v>0</v>
      </c>
      <c r="AV169" s="36">
        <v>0</v>
      </c>
      <c r="AW169" s="36">
        <v>0</v>
      </c>
      <c r="AX169" s="36">
        <v>0</v>
      </c>
      <c r="AY169" s="36">
        <v>0</v>
      </c>
      <c r="AZ169" s="36">
        <v>0</v>
      </c>
      <c r="BA169" s="36">
        <v>0</v>
      </c>
      <c r="BB169" s="36">
        <v>5.3598257000000003E-2</v>
      </c>
      <c r="BC169" s="36">
        <v>1.0754781309999999</v>
      </c>
      <c r="BD169" s="36">
        <v>2.59136699</v>
      </c>
      <c r="BE169" s="36">
        <v>3.787415714285714E-3</v>
      </c>
      <c r="BF169" s="36">
        <v>7.5748328571428577E-3</v>
      </c>
      <c r="BG169" s="36">
        <v>1.301139437</v>
      </c>
      <c r="BH169" s="36">
        <v>6.0642144069999997</v>
      </c>
      <c r="BI169" s="36">
        <v>0</v>
      </c>
      <c r="BJ169" s="36">
        <v>0</v>
      </c>
      <c r="BK169" s="36">
        <v>0</v>
      </c>
      <c r="BL169" s="36">
        <v>0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 t="s">
        <v>338</v>
      </c>
      <c r="E170" s="36" t="s">
        <v>338</v>
      </c>
      <c r="F170" s="36" t="s">
        <v>338</v>
      </c>
      <c r="G170" s="36" t="s">
        <v>338</v>
      </c>
      <c r="H170" s="36" t="s">
        <v>338</v>
      </c>
      <c r="I170" s="36" t="s">
        <v>338</v>
      </c>
      <c r="J170" s="36" t="s">
        <v>338</v>
      </c>
      <c r="K170" s="36" t="s">
        <v>338</v>
      </c>
      <c r="L170" s="36" t="s">
        <v>338</v>
      </c>
      <c r="M170" s="36" t="s">
        <v>338</v>
      </c>
      <c r="N170" s="36" t="s">
        <v>338</v>
      </c>
      <c r="O170" s="36" t="s">
        <v>338</v>
      </c>
      <c r="P170" s="36" t="s">
        <v>338</v>
      </c>
      <c r="Q170" s="36" t="s">
        <v>338</v>
      </c>
      <c r="R170" s="36" t="s">
        <v>338</v>
      </c>
      <c r="S170" s="36" t="s">
        <v>338</v>
      </c>
      <c r="T170" s="36" t="s">
        <v>338</v>
      </c>
      <c r="U170" s="36" t="s">
        <v>338</v>
      </c>
      <c r="V170" s="36" t="s">
        <v>338</v>
      </c>
      <c r="W170" s="36" t="s">
        <v>338</v>
      </c>
      <c r="X170" s="36" t="s">
        <v>338</v>
      </c>
      <c r="Y170" s="36" t="s">
        <v>338</v>
      </c>
      <c r="Z170" s="36" t="s">
        <v>338</v>
      </c>
      <c r="AA170" s="36" t="s">
        <v>338</v>
      </c>
      <c r="AB170" s="36" t="s">
        <v>338</v>
      </c>
      <c r="AC170" s="36" t="s">
        <v>338</v>
      </c>
      <c r="AD170" s="36" t="s">
        <v>338</v>
      </c>
      <c r="AE170" s="36" t="s">
        <v>338</v>
      </c>
      <c r="AF170" s="36" t="s">
        <v>338</v>
      </c>
      <c r="AG170" s="36" t="s">
        <v>338</v>
      </c>
      <c r="AH170" s="36" t="s">
        <v>338</v>
      </c>
      <c r="AI170" s="36" t="s">
        <v>338</v>
      </c>
      <c r="AJ170" s="36" t="s">
        <v>338</v>
      </c>
      <c r="AK170" s="36" t="s">
        <v>338</v>
      </c>
      <c r="AL170" s="36" t="s">
        <v>338</v>
      </c>
      <c r="AM170" s="36" t="s">
        <v>338</v>
      </c>
      <c r="AN170" s="36" t="s">
        <v>338</v>
      </c>
      <c r="AO170" s="36" t="s">
        <v>338</v>
      </c>
      <c r="AP170" s="36" t="s">
        <v>338</v>
      </c>
      <c r="AQ170" s="36" t="s">
        <v>338</v>
      </c>
      <c r="AR170" s="36" t="s">
        <v>338</v>
      </c>
      <c r="AS170" s="36" t="s">
        <v>338</v>
      </c>
      <c r="AT170" s="36" t="s">
        <v>338</v>
      </c>
      <c r="AU170" s="36" t="s">
        <v>338</v>
      </c>
      <c r="AV170" s="36" t="s">
        <v>338</v>
      </c>
      <c r="AW170" s="36" t="s">
        <v>338</v>
      </c>
      <c r="AX170" s="36" t="s">
        <v>338</v>
      </c>
      <c r="AY170" s="36" t="s">
        <v>338</v>
      </c>
      <c r="AZ170" s="36" t="s">
        <v>338</v>
      </c>
      <c r="BA170" s="36" t="s">
        <v>338</v>
      </c>
      <c r="BB170" s="36" t="s">
        <v>338</v>
      </c>
      <c r="BC170" s="36" t="s">
        <v>338</v>
      </c>
      <c r="BD170" s="36" t="s">
        <v>338</v>
      </c>
      <c r="BE170" s="36" t="s">
        <v>338</v>
      </c>
      <c r="BF170" s="36" t="s">
        <v>338</v>
      </c>
      <c r="BG170" s="36" t="s">
        <v>338</v>
      </c>
      <c r="BH170" s="36" t="s">
        <v>338</v>
      </c>
      <c r="BI170" s="36" t="s">
        <v>338</v>
      </c>
      <c r="BJ170" s="36" t="s">
        <v>338</v>
      </c>
      <c r="BK170" s="36" t="s">
        <v>338</v>
      </c>
      <c r="BL170" s="36" t="s">
        <v>338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 t="s">
        <v>338</v>
      </c>
      <c r="E171" s="36" t="s">
        <v>338</v>
      </c>
      <c r="F171" s="36" t="s">
        <v>338</v>
      </c>
      <c r="G171" s="36" t="s">
        <v>338</v>
      </c>
      <c r="H171" s="36" t="s">
        <v>338</v>
      </c>
      <c r="I171" s="36" t="s">
        <v>338</v>
      </c>
      <c r="J171" s="36" t="s">
        <v>338</v>
      </c>
      <c r="K171" s="36" t="s">
        <v>338</v>
      </c>
      <c r="L171" s="36" t="s">
        <v>338</v>
      </c>
      <c r="M171" s="36" t="s">
        <v>338</v>
      </c>
      <c r="N171" s="36" t="s">
        <v>338</v>
      </c>
      <c r="O171" s="36" t="s">
        <v>338</v>
      </c>
      <c r="P171" s="36" t="s">
        <v>338</v>
      </c>
      <c r="Q171" s="36" t="s">
        <v>338</v>
      </c>
      <c r="R171" s="36" t="s">
        <v>338</v>
      </c>
      <c r="S171" s="36" t="s">
        <v>338</v>
      </c>
      <c r="T171" s="36" t="s">
        <v>338</v>
      </c>
      <c r="U171" s="36" t="s">
        <v>338</v>
      </c>
      <c r="V171" s="36" t="s">
        <v>338</v>
      </c>
      <c r="W171" s="36" t="s">
        <v>338</v>
      </c>
      <c r="X171" s="36" t="s">
        <v>338</v>
      </c>
      <c r="Y171" s="36" t="s">
        <v>338</v>
      </c>
      <c r="Z171" s="36" t="s">
        <v>338</v>
      </c>
      <c r="AA171" s="36" t="s">
        <v>338</v>
      </c>
      <c r="AB171" s="36" t="s">
        <v>338</v>
      </c>
      <c r="AC171" s="36" t="s">
        <v>338</v>
      </c>
      <c r="AD171" s="36" t="s">
        <v>338</v>
      </c>
      <c r="AE171" s="36" t="s">
        <v>338</v>
      </c>
      <c r="AF171" s="36" t="s">
        <v>338</v>
      </c>
      <c r="AG171" s="36" t="s">
        <v>338</v>
      </c>
      <c r="AH171" s="36" t="s">
        <v>338</v>
      </c>
      <c r="AI171" s="36" t="s">
        <v>338</v>
      </c>
      <c r="AJ171" s="36" t="s">
        <v>338</v>
      </c>
      <c r="AK171" s="36" t="s">
        <v>338</v>
      </c>
      <c r="AL171" s="36" t="s">
        <v>338</v>
      </c>
      <c r="AM171" s="36" t="s">
        <v>338</v>
      </c>
      <c r="AN171" s="36" t="s">
        <v>338</v>
      </c>
      <c r="AO171" s="36" t="s">
        <v>338</v>
      </c>
      <c r="AP171" s="36" t="s">
        <v>338</v>
      </c>
      <c r="AQ171" s="36" t="s">
        <v>338</v>
      </c>
      <c r="AR171" s="36" t="s">
        <v>338</v>
      </c>
      <c r="AS171" s="36" t="s">
        <v>338</v>
      </c>
      <c r="AT171" s="36" t="s">
        <v>338</v>
      </c>
      <c r="AU171" s="36" t="s">
        <v>338</v>
      </c>
      <c r="AV171" s="36" t="s">
        <v>338</v>
      </c>
      <c r="AW171" s="36" t="s">
        <v>338</v>
      </c>
      <c r="AX171" s="36" t="s">
        <v>338</v>
      </c>
      <c r="AY171" s="36" t="s">
        <v>338</v>
      </c>
      <c r="AZ171" s="36" t="s">
        <v>338</v>
      </c>
      <c r="BA171" s="36" t="s">
        <v>338</v>
      </c>
      <c r="BB171" s="36" t="s">
        <v>338</v>
      </c>
      <c r="BC171" s="36" t="s">
        <v>338</v>
      </c>
      <c r="BD171" s="36" t="s">
        <v>338</v>
      </c>
      <c r="BE171" s="36" t="s">
        <v>338</v>
      </c>
      <c r="BF171" s="36" t="s">
        <v>338</v>
      </c>
      <c r="BG171" s="36" t="s">
        <v>338</v>
      </c>
      <c r="BH171" s="36" t="s">
        <v>338</v>
      </c>
      <c r="BI171" s="36" t="s">
        <v>338</v>
      </c>
      <c r="BJ171" s="36" t="s">
        <v>338</v>
      </c>
      <c r="BK171" s="36" t="s">
        <v>338</v>
      </c>
      <c r="BL171" s="36" t="s">
        <v>338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 t="s">
        <v>338</v>
      </c>
      <c r="E172" s="36" t="s">
        <v>338</v>
      </c>
      <c r="F172" s="36" t="s">
        <v>338</v>
      </c>
      <c r="G172" s="36" t="s">
        <v>338</v>
      </c>
      <c r="H172" s="36" t="s">
        <v>338</v>
      </c>
      <c r="I172" s="36" t="s">
        <v>338</v>
      </c>
      <c r="J172" s="36" t="s">
        <v>338</v>
      </c>
      <c r="K172" s="36" t="s">
        <v>338</v>
      </c>
      <c r="L172" s="36" t="s">
        <v>338</v>
      </c>
      <c r="M172" s="36" t="s">
        <v>338</v>
      </c>
      <c r="N172" s="36" t="s">
        <v>338</v>
      </c>
      <c r="O172" s="36" t="s">
        <v>338</v>
      </c>
      <c r="P172" s="36" t="s">
        <v>338</v>
      </c>
      <c r="Q172" s="36" t="s">
        <v>338</v>
      </c>
      <c r="R172" s="36" t="s">
        <v>338</v>
      </c>
      <c r="S172" s="36" t="s">
        <v>338</v>
      </c>
      <c r="T172" s="36" t="s">
        <v>338</v>
      </c>
      <c r="U172" s="36" t="s">
        <v>338</v>
      </c>
      <c r="V172" s="36" t="s">
        <v>338</v>
      </c>
      <c r="W172" s="36" t="s">
        <v>338</v>
      </c>
      <c r="X172" s="36" t="s">
        <v>338</v>
      </c>
      <c r="Y172" s="36" t="s">
        <v>338</v>
      </c>
      <c r="Z172" s="36" t="s">
        <v>338</v>
      </c>
      <c r="AA172" s="36" t="s">
        <v>338</v>
      </c>
      <c r="AB172" s="36" t="s">
        <v>338</v>
      </c>
      <c r="AC172" s="36" t="s">
        <v>338</v>
      </c>
      <c r="AD172" s="36" t="s">
        <v>338</v>
      </c>
      <c r="AE172" s="36" t="s">
        <v>338</v>
      </c>
      <c r="AF172" s="36" t="s">
        <v>338</v>
      </c>
      <c r="AG172" s="36" t="s">
        <v>338</v>
      </c>
      <c r="AH172" s="36" t="s">
        <v>338</v>
      </c>
      <c r="AI172" s="36" t="s">
        <v>338</v>
      </c>
      <c r="AJ172" s="36" t="s">
        <v>338</v>
      </c>
      <c r="AK172" s="36" t="s">
        <v>338</v>
      </c>
      <c r="AL172" s="36" t="s">
        <v>338</v>
      </c>
      <c r="AM172" s="36" t="s">
        <v>338</v>
      </c>
      <c r="AN172" s="36" t="s">
        <v>338</v>
      </c>
      <c r="AO172" s="36" t="s">
        <v>338</v>
      </c>
      <c r="AP172" s="36" t="s">
        <v>338</v>
      </c>
      <c r="AQ172" s="36" t="s">
        <v>338</v>
      </c>
      <c r="AR172" s="36" t="s">
        <v>338</v>
      </c>
      <c r="AS172" s="36" t="s">
        <v>338</v>
      </c>
      <c r="AT172" s="36" t="s">
        <v>338</v>
      </c>
      <c r="AU172" s="36" t="s">
        <v>338</v>
      </c>
      <c r="AV172" s="36" t="s">
        <v>338</v>
      </c>
      <c r="AW172" s="36" t="s">
        <v>338</v>
      </c>
      <c r="AX172" s="36" t="s">
        <v>338</v>
      </c>
      <c r="AY172" s="36" t="s">
        <v>338</v>
      </c>
      <c r="AZ172" s="36" t="s">
        <v>338</v>
      </c>
      <c r="BA172" s="36" t="s">
        <v>338</v>
      </c>
      <c r="BB172" s="36" t="s">
        <v>338</v>
      </c>
      <c r="BC172" s="36" t="s">
        <v>338</v>
      </c>
      <c r="BD172" s="36" t="s">
        <v>338</v>
      </c>
      <c r="BE172" s="36" t="s">
        <v>338</v>
      </c>
      <c r="BF172" s="36" t="s">
        <v>338</v>
      </c>
      <c r="BG172" s="36" t="s">
        <v>338</v>
      </c>
      <c r="BH172" s="36" t="s">
        <v>338</v>
      </c>
      <c r="BI172" s="36" t="s">
        <v>338</v>
      </c>
      <c r="BJ172" s="36" t="s">
        <v>338</v>
      </c>
      <c r="BK172" s="36" t="s">
        <v>338</v>
      </c>
      <c r="BL172" s="36" t="s">
        <v>338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 t="s">
        <v>338</v>
      </c>
      <c r="E173" s="36" t="s">
        <v>338</v>
      </c>
      <c r="F173" s="36" t="s">
        <v>338</v>
      </c>
      <c r="G173" s="36" t="s">
        <v>338</v>
      </c>
      <c r="H173" s="36" t="s">
        <v>338</v>
      </c>
      <c r="I173" s="36" t="s">
        <v>338</v>
      </c>
      <c r="J173" s="36" t="s">
        <v>338</v>
      </c>
      <c r="K173" s="36" t="s">
        <v>338</v>
      </c>
      <c r="L173" s="36" t="s">
        <v>338</v>
      </c>
      <c r="M173" s="36" t="s">
        <v>338</v>
      </c>
      <c r="N173" s="36" t="s">
        <v>338</v>
      </c>
      <c r="O173" s="36" t="s">
        <v>338</v>
      </c>
      <c r="P173" s="36" t="s">
        <v>338</v>
      </c>
      <c r="Q173" s="36" t="s">
        <v>338</v>
      </c>
      <c r="R173" s="36" t="s">
        <v>338</v>
      </c>
      <c r="S173" s="36" t="s">
        <v>338</v>
      </c>
      <c r="T173" s="36" t="s">
        <v>338</v>
      </c>
      <c r="U173" s="36" t="s">
        <v>338</v>
      </c>
      <c r="V173" s="36" t="s">
        <v>338</v>
      </c>
      <c r="W173" s="36" t="s">
        <v>338</v>
      </c>
      <c r="X173" s="36" t="s">
        <v>338</v>
      </c>
      <c r="Y173" s="36" t="s">
        <v>338</v>
      </c>
      <c r="Z173" s="36" t="s">
        <v>338</v>
      </c>
      <c r="AA173" s="36" t="s">
        <v>338</v>
      </c>
      <c r="AB173" s="36" t="s">
        <v>338</v>
      </c>
      <c r="AC173" s="36" t="s">
        <v>338</v>
      </c>
      <c r="AD173" s="36" t="s">
        <v>338</v>
      </c>
      <c r="AE173" s="36" t="s">
        <v>338</v>
      </c>
      <c r="AF173" s="36" t="s">
        <v>338</v>
      </c>
      <c r="AG173" s="36" t="s">
        <v>338</v>
      </c>
      <c r="AH173" s="36" t="s">
        <v>338</v>
      </c>
      <c r="AI173" s="36" t="s">
        <v>338</v>
      </c>
      <c r="AJ173" s="36" t="s">
        <v>338</v>
      </c>
      <c r="AK173" s="36" t="s">
        <v>338</v>
      </c>
      <c r="AL173" s="36" t="s">
        <v>338</v>
      </c>
      <c r="AM173" s="36" t="s">
        <v>338</v>
      </c>
      <c r="AN173" s="36" t="s">
        <v>338</v>
      </c>
      <c r="AO173" s="36" t="s">
        <v>338</v>
      </c>
      <c r="AP173" s="36" t="s">
        <v>338</v>
      </c>
      <c r="AQ173" s="36" t="s">
        <v>338</v>
      </c>
      <c r="AR173" s="36" t="s">
        <v>338</v>
      </c>
      <c r="AS173" s="36" t="s">
        <v>338</v>
      </c>
      <c r="AT173" s="36" t="s">
        <v>338</v>
      </c>
      <c r="AU173" s="36" t="s">
        <v>338</v>
      </c>
      <c r="AV173" s="36" t="s">
        <v>338</v>
      </c>
      <c r="AW173" s="36" t="s">
        <v>338</v>
      </c>
      <c r="AX173" s="36" t="s">
        <v>338</v>
      </c>
      <c r="AY173" s="36" t="s">
        <v>338</v>
      </c>
      <c r="AZ173" s="36" t="s">
        <v>338</v>
      </c>
      <c r="BA173" s="36" t="s">
        <v>338</v>
      </c>
      <c r="BB173" s="36" t="s">
        <v>338</v>
      </c>
      <c r="BC173" s="36" t="s">
        <v>338</v>
      </c>
      <c r="BD173" s="36" t="s">
        <v>338</v>
      </c>
      <c r="BE173" s="36" t="s">
        <v>338</v>
      </c>
      <c r="BF173" s="36" t="s">
        <v>338</v>
      </c>
      <c r="BG173" s="36" t="s">
        <v>338</v>
      </c>
      <c r="BH173" s="36" t="s">
        <v>338</v>
      </c>
      <c r="BI173" s="36" t="s">
        <v>338</v>
      </c>
      <c r="BJ173" s="36" t="s">
        <v>338</v>
      </c>
      <c r="BK173" s="36" t="s">
        <v>338</v>
      </c>
      <c r="BL173" s="36" t="s">
        <v>338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 t="s">
        <v>338</v>
      </c>
      <c r="E174" s="36" t="s">
        <v>338</v>
      </c>
      <c r="F174" s="36" t="s">
        <v>338</v>
      </c>
      <c r="G174" s="36" t="s">
        <v>338</v>
      </c>
      <c r="H174" s="36" t="s">
        <v>338</v>
      </c>
      <c r="I174" s="36" t="s">
        <v>338</v>
      </c>
      <c r="J174" s="36" t="s">
        <v>338</v>
      </c>
      <c r="K174" s="36" t="s">
        <v>338</v>
      </c>
      <c r="L174" s="36" t="s">
        <v>338</v>
      </c>
      <c r="M174" s="36" t="s">
        <v>338</v>
      </c>
      <c r="N174" s="36" t="s">
        <v>338</v>
      </c>
      <c r="O174" s="36" t="s">
        <v>338</v>
      </c>
      <c r="P174" s="36" t="s">
        <v>338</v>
      </c>
      <c r="Q174" s="36" t="s">
        <v>338</v>
      </c>
      <c r="R174" s="36" t="s">
        <v>338</v>
      </c>
      <c r="S174" s="36" t="s">
        <v>338</v>
      </c>
      <c r="T174" s="36" t="s">
        <v>338</v>
      </c>
      <c r="U174" s="36" t="s">
        <v>338</v>
      </c>
      <c r="V174" s="36" t="s">
        <v>338</v>
      </c>
      <c r="W174" s="36" t="s">
        <v>338</v>
      </c>
      <c r="X174" s="36" t="s">
        <v>338</v>
      </c>
      <c r="Y174" s="36" t="s">
        <v>338</v>
      </c>
      <c r="Z174" s="36" t="s">
        <v>338</v>
      </c>
      <c r="AA174" s="36" t="s">
        <v>338</v>
      </c>
      <c r="AB174" s="36" t="s">
        <v>338</v>
      </c>
      <c r="AC174" s="36" t="s">
        <v>338</v>
      </c>
      <c r="AD174" s="36" t="s">
        <v>338</v>
      </c>
      <c r="AE174" s="36" t="s">
        <v>338</v>
      </c>
      <c r="AF174" s="36" t="s">
        <v>338</v>
      </c>
      <c r="AG174" s="36" t="s">
        <v>338</v>
      </c>
      <c r="AH174" s="36" t="s">
        <v>338</v>
      </c>
      <c r="AI174" s="36" t="s">
        <v>338</v>
      </c>
      <c r="AJ174" s="36" t="s">
        <v>338</v>
      </c>
      <c r="AK174" s="36" t="s">
        <v>338</v>
      </c>
      <c r="AL174" s="36" t="s">
        <v>338</v>
      </c>
      <c r="AM174" s="36" t="s">
        <v>338</v>
      </c>
      <c r="AN174" s="36" t="s">
        <v>338</v>
      </c>
      <c r="AO174" s="36" t="s">
        <v>338</v>
      </c>
      <c r="AP174" s="36" t="s">
        <v>338</v>
      </c>
      <c r="AQ174" s="36" t="s">
        <v>338</v>
      </c>
      <c r="AR174" s="36" t="s">
        <v>338</v>
      </c>
      <c r="AS174" s="36" t="s">
        <v>338</v>
      </c>
      <c r="AT174" s="36" t="s">
        <v>338</v>
      </c>
      <c r="AU174" s="36" t="s">
        <v>338</v>
      </c>
      <c r="AV174" s="36" t="s">
        <v>338</v>
      </c>
      <c r="AW174" s="36" t="s">
        <v>338</v>
      </c>
      <c r="AX174" s="36" t="s">
        <v>338</v>
      </c>
      <c r="AY174" s="36" t="s">
        <v>338</v>
      </c>
      <c r="AZ174" s="36" t="s">
        <v>338</v>
      </c>
      <c r="BA174" s="36" t="s">
        <v>338</v>
      </c>
      <c r="BB174" s="36" t="s">
        <v>338</v>
      </c>
      <c r="BC174" s="36" t="s">
        <v>338</v>
      </c>
      <c r="BD174" s="36" t="s">
        <v>338</v>
      </c>
      <c r="BE174" s="36" t="s">
        <v>338</v>
      </c>
      <c r="BF174" s="36" t="s">
        <v>338</v>
      </c>
      <c r="BG174" s="36" t="s">
        <v>338</v>
      </c>
      <c r="BH174" s="36" t="s">
        <v>338</v>
      </c>
      <c r="BI174" s="36" t="s">
        <v>338</v>
      </c>
      <c r="BJ174" s="36" t="s">
        <v>338</v>
      </c>
      <c r="BK174" s="36" t="s">
        <v>338</v>
      </c>
      <c r="BL174" s="36" t="s">
        <v>338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 t="s">
        <v>338</v>
      </c>
      <c r="E175" s="36" t="s">
        <v>338</v>
      </c>
      <c r="F175" s="36" t="s">
        <v>338</v>
      </c>
      <c r="G175" s="36" t="s">
        <v>338</v>
      </c>
      <c r="H175" s="36" t="s">
        <v>338</v>
      </c>
      <c r="I175" s="36" t="s">
        <v>338</v>
      </c>
      <c r="J175" s="36" t="s">
        <v>338</v>
      </c>
      <c r="K175" s="36" t="s">
        <v>338</v>
      </c>
      <c r="L175" s="36" t="s">
        <v>338</v>
      </c>
      <c r="M175" s="36" t="s">
        <v>338</v>
      </c>
      <c r="N175" s="36" t="s">
        <v>338</v>
      </c>
      <c r="O175" s="36" t="s">
        <v>338</v>
      </c>
      <c r="P175" s="36" t="s">
        <v>338</v>
      </c>
      <c r="Q175" s="36" t="s">
        <v>338</v>
      </c>
      <c r="R175" s="36" t="s">
        <v>338</v>
      </c>
      <c r="S175" s="36" t="s">
        <v>338</v>
      </c>
      <c r="T175" s="36" t="s">
        <v>338</v>
      </c>
      <c r="U175" s="36" t="s">
        <v>338</v>
      </c>
      <c r="V175" s="36" t="s">
        <v>338</v>
      </c>
      <c r="W175" s="36" t="s">
        <v>338</v>
      </c>
      <c r="X175" s="36" t="s">
        <v>338</v>
      </c>
      <c r="Y175" s="36" t="s">
        <v>338</v>
      </c>
      <c r="Z175" s="36" t="s">
        <v>338</v>
      </c>
      <c r="AA175" s="36" t="s">
        <v>338</v>
      </c>
      <c r="AB175" s="36" t="s">
        <v>338</v>
      </c>
      <c r="AC175" s="36" t="s">
        <v>338</v>
      </c>
      <c r="AD175" s="36" t="s">
        <v>338</v>
      </c>
      <c r="AE175" s="36" t="s">
        <v>338</v>
      </c>
      <c r="AF175" s="36" t="s">
        <v>338</v>
      </c>
      <c r="AG175" s="36" t="s">
        <v>338</v>
      </c>
      <c r="AH175" s="36" t="s">
        <v>338</v>
      </c>
      <c r="AI175" s="36" t="s">
        <v>338</v>
      </c>
      <c r="AJ175" s="36" t="s">
        <v>338</v>
      </c>
      <c r="AK175" s="36" t="s">
        <v>338</v>
      </c>
      <c r="AL175" s="36" t="s">
        <v>338</v>
      </c>
      <c r="AM175" s="36" t="s">
        <v>338</v>
      </c>
      <c r="AN175" s="36" t="s">
        <v>338</v>
      </c>
      <c r="AO175" s="36" t="s">
        <v>338</v>
      </c>
      <c r="AP175" s="36" t="s">
        <v>338</v>
      </c>
      <c r="AQ175" s="36" t="s">
        <v>338</v>
      </c>
      <c r="AR175" s="36" t="s">
        <v>338</v>
      </c>
      <c r="AS175" s="36" t="s">
        <v>338</v>
      </c>
      <c r="AT175" s="36" t="s">
        <v>338</v>
      </c>
      <c r="AU175" s="36" t="s">
        <v>338</v>
      </c>
      <c r="AV175" s="36" t="s">
        <v>338</v>
      </c>
      <c r="AW175" s="36" t="s">
        <v>338</v>
      </c>
      <c r="AX175" s="36" t="s">
        <v>338</v>
      </c>
      <c r="AY175" s="36" t="s">
        <v>338</v>
      </c>
      <c r="AZ175" s="36" t="s">
        <v>338</v>
      </c>
      <c r="BA175" s="36" t="s">
        <v>338</v>
      </c>
      <c r="BB175" s="36" t="s">
        <v>338</v>
      </c>
      <c r="BC175" s="36" t="s">
        <v>338</v>
      </c>
      <c r="BD175" s="36" t="s">
        <v>338</v>
      </c>
      <c r="BE175" s="36" t="s">
        <v>338</v>
      </c>
      <c r="BF175" s="36" t="s">
        <v>338</v>
      </c>
      <c r="BG175" s="36" t="s">
        <v>338</v>
      </c>
      <c r="BH175" s="36" t="s">
        <v>338</v>
      </c>
      <c r="BI175" s="36" t="s">
        <v>338</v>
      </c>
      <c r="BJ175" s="36" t="s">
        <v>338</v>
      </c>
      <c r="BK175" s="36" t="s">
        <v>338</v>
      </c>
      <c r="BL175" s="36" t="s">
        <v>338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 t="s">
        <v>338</v>
      </c>
      <c r="E176" s="36" t="s">
        <v>338</v>
      </c>
      <c r="F176" s="36" t="s">
        <v>338</v>
      </c>
      <c r="G176" s="36" t="s">
        <v>338</v>
      </c>
      <c r="H176" s="36" t="s">
        <v>338</v>
      </c>
      <c r="I176" s="36" t="s">
        <v>338</v>
      </c>
      <c r="J176" s="36" t="s">
        <v>338</v>
      </c>
      <c r="K176" s="36" t="s">
        <v>338</v>
      </c>
      <c r="L176" s="36" t="s">
        <v>338</v>
      </c>
      <c r="M176" s="36" t="s">
        <v>338</v>
      </c>
      <c r="N176" s="36" t="s">
        <v>338</v>
      </c>
      <c r="O176" s="36" t="s">
        <v>338</v>
      </c>
      <c r="P176" s="36" t="s">
        <v>338</v>
      </c>
      <c r="Q176" s="36" t="s">
        <v>338</v>
      </c>
      <c r="R176" s="36" t="s">
        <v>338</v>
      </c>
      <c r="S176" s="36" t="s">
        <v>338</v>
      </c>
      <c r="T176" s="36" t="s">
        <v>338</v>
      </c>
      <c r="U176" s="36" t="s">
        <v>338</v>
      </c>
      <c r="V176" s="36" t="s">
        <v>338</v>
      </c>
      <c r="W176" s="36" t="s">
        <v>338</v>
      </c>
      <c r="X176" s="36" t="s">
        <v>338</v>
      </c>
      <c r="Y176" s="36" t="s">
        <v>338</v>
      </c>
      <c r="Z176" s="36" t="s">
        <v>338</v>
      </c>
      <c r="AA176" s="36" t="s">
        <v>338</v>
      </c>
      <c r="AB176" s="36" t="s">
        <v>338</v>
      </c>
      <c r="AC176" s="36" t="s">
        <v>338</v>
      </c>
      <c r="AD176" s="36" t="s">
        <v>338</v>
      </c>
      <c r="AE176" s="36" t="s">
        <v>338</v>
      </c>
      <c r="AF176" s="36" t="s">
        <v>338</v>
      </c>
      <c r="AG176" s="36" t="s">
        <v>338</v>
      </c>
      <c r="AH176" s="36" t="s">
        <v>338</v>
      </c>
      <c r="AI176" s="36" t="s">
        <v>338</v>
      </c>
      <c r="AJ176" s="36" t="s">
        <v>338</v>
      </c>
      <c r="AK176" s="36" t="s">
        <v>338</v>
      </c>
      <c r="AL176" s="36" t="s">
        <v>338</v>
      </c>
      <c r="AM176" s="36" t="s">
        <v>338</v>
      </c>
      <c r="AN176" s="36" t="s">
        <v>338</v>
      </c>
      <c r="AO176" s="36" t="s">
        <v>338</v>
      </c>
      <c r="AP176" s="36" t="s">
        <v>338</v>
      </c>
      <c r="AQ176" s="36" t="s">
        <v>338</v>
      </c>
      <c r="AR176" s="36" t="s">
        <v>338</v>
      </c>
      <c r="AS176" s="36" t="s">
        <v>338</v>
      </c>
      <c r="AT176" s="36" t="s">
        <v>338</v>
      </c>
      <c r="AU176" s="36" t="s">
        <v>338</v>
      </c>
      <c r="AV176" s="36" t="s">
        <v>338</v>
      </c>
      <c r="AW176" s="36" t="s">
        <v>338</v>
      </c>
      <c r="AX176" s="36" t="s">
        <v>338</v>
      </c>
      <c r="AY176" s="36" t="s">
        <v>338</v>
      </c>
      <c r="AZ176" s="36" t="s">
        <v>338</v>
      </c>
      <c r="BA176" s="36" t="s">
        <v>338</v>
      </c>
      <c r="BB176" s="36" t="s">
        <v>338</v>
      </c>
      <c r="BC176" s="36" t="s">
        <v>338</v>
      </c>
      <c r="BD176" s="36" t="s">
        <v>338</v>
      </c>
      <c r="BE176" s="36" t="s">
        <v>338</v>
      </c>
      <c r="BF176" s="36" t="s">
        <v>338</v>
      </c>
      <c r="BG176" s="36" t="s">
        <v>338</v>
      </c>
      <c r="BH176" s="36" t="s">
        <v>338</v>
      </c>
      <c r="BI176" s="36" t="s">
        <v>338</v>
      </c>
      <c r="BJ176" s="36" t="s">
        <v>338</v>
      </c>
      <c r="BK176" s="36" t="s">
        <v>338</v>
      </c>
      <c r="BL176" s="36" t="s">
        <v>338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 t="s">
        <v>338</v>
      </c>
      <c r="E177" s="36" t="s">
        <v>338</v>
      </c>
      <c r="F177" s="36" t="s">
        <v>338</v>
      </c>
      <c r="G177" s="36" t="s">
        <v>338</v>
      </c>
      <c r="H177" s="36" t="s">
        <v>338</v>
      </c>
      <c r="I177" s="36" t="s">
        <v>338</v>
      </c>
      <c r="J177" s="36" t="s">
        <v>338</v>
      </c>
      <c r="K177" s="36" t="s">
        <v>338</v>
      </c>
      <c r="L177" s="36" t="s">
        <v>338</v>
      </c>
      <c r="M177" s="36" t="s">
        <v>338</v>
      </c>
      <c r="N177" s="36" t="s">
        <v>338</v>
      </c>
      <c r="O177" s="36" t="s">
        <v>338</v>
      </c>
      <c r="P177" s="36" t="s">
        <v>338</v>
      </c>
      <c r="Q177" s="36" t="s">
        <v>338</v>
      </c>
      <c r="R177" s="36" t="s">
        <v>338</v>
      </c>
      <c r="S177" s="36" t="s">
        <v>338</v>
      </c>
      <c r="T177" s="36" t="s">
        <v>338</v>
      </c>
      <c r="U177" s="36" t="s">
        <v>338</v>
      </c>
      <c r="V177" s="36" t="s">
        <v>338</v>
      </c>
      <c r="W177" s="36" t="s">
        <v>338</v>
      </c>
      <c r="X177" s="36" t="s">
        <v>338</v>
      </c>
      <c r="Y177" s="36" t="s">
        <v>338</v>
      </c>
      <c r="Z177" s="36" t="s">
        <v>338</v>
      </c>
      <c r="AA177" s="36" t="s">
        <v>338</v>
      </c>
      <c r="AB177" s="36" t="s">
        <v>338</v>
      </c>
      <c r="AC177" s="36" t="s">
        <v>338</v>
      </c>
      <c r="AD177" s="36" t="s">
        <v>338</v>
      </c>
      <c r="AE177" s="36" t="s">
        <v>338</v>
      </c>
      <c r="AF177" s="36" t="s">
        <v>338</v>
      </c>
      <c r="AG177" s="36" t="s">
        <v>338</v>
      </c>
      <c r="AH177" s="36" t="s">
        <v>338</v>
      </c>
      <c r="AI177" s="36" t="s">
        <v>338</v>
      </c>
      <c r="AJ177" s="36" t="s">
        <v>338</v>
      </c>
      <c r="AK177" s="36" t="s">
        <v>338</v>
      </c>
      <c r="AL177" s="36" t="s">
        <v>338</v>
      </c>
      <c r="AM177" s="36" t="s">
        <v>338</v>
      </c>
      <c r="AN177" s="36" t="s">
        <v>338</v>
      </c>
      <c r="AO177" s="36" t="s">
        <v>338</v>
      </c>
      <c r="AP177" s="36" t="s">
        <v>338</v>
      </c>
      <c r="AQ177" s="36" t="s">
        <v>338</v>
      </c>
      <c r="AR177" s="36" t="s">
        <v>338</v>
      </c>
      <c r="AS177" s="36" t="s">
        <v>338</v>
      </c>
      <c r="AT177" s="36" t="s">
        <v>338</v>
      </c>
      <c r="AU177" s="36" t="s">
        <v>338</v>
      </c>
      <c r="AV177" s="36" t="s">
        <v>338</v>
      </c>
      <c r="AW177" s="36" t="s">
        <v>338</v>
      </c>
      <c r="AX177" s="36" t="s">
        <v>338</v>
      </c>
      <c r="AY177" s="36" t="s">
        <v>338</v>
      </c>
      <c r="AZ177" s="36" t="s">
        <v>338</v>
      </c>
      <c r="BA177" s="36" t="s">
        <v>338</v>
      </c>
      <c r="BB177" s="36" t="s">
        <v>338</v>
      </c>
      <c r="BC177" s="36" t="s">
        <v>338</v>
      </c>
      <c r="BD177" s="36" t="s">
        <v>338</v>
      </c>
      <c r="BE177" s="36" t="s">
        <v>338</v>
      </c>
      <c r="BF177" s="36" t="s">
        <v>338</v>
      </c>
      <c r="BG177" s="36" t="s">
        <v>338</v>
      </c>
      <c r="BH177" s="36" t="s">
        <v>338</v>
      </c>
      <c r="BI177" s="36" t="s">
        <v>338</v>
      </c>
      <c r="BJ177" s="36" t="s">
        <v>338</v>
      </c>
      <c r="BK177" s="36" t="s">
        <v>338</v>
      </c>
      <c r="BL177" s="36" t="s">
        <v>338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 t="s">
        <v>338</v>
      </c>
      <c r="E178" s="36" t="s">
        <v>338</v>
      </c>
      <c r="F178" s="36" t="s">
        <v>338</v>
      </c>
      <c r="G178" s="36" t="s">
        <v>338</v>
      </c>
      <c r="H178" s="36" t="s">
        <v>338</v>
      </c>
      <c r="I178" s="36" t="s">
        <v>338</v>
      </c>
      <c r="J178" s="36" t="s">
        <v>338</v>
      </c>
      <c r="K178" s="36" t="s">
        <v>338</v>
      </c>
      <c r="L178" s="36" t="s">
        <v>338</v>
      </c>
      <c r="M178" s="36" t="s">
        <v>338</v>
      </c>
      <c r="N178" s="36" t="s">
        <v>338</v>
      </c>
      <c r="O178" s="36" t="s">
        <v>338</v>
      </c>
      <c r="P178" s="36" t="s">
        <v>338</v>
      </c>
      <c r="Q178" s="36" t="s">
        <v>338</v>
      </c>
      <c r="R178" s="36" t="s">
        <v>338</v>
      </c>
      <c r="S178" s="36" t="s">
        <v>338</v>
      </c>
      <c r="T178" s="36" t="s">
        <v>338</v>
      </c>
      <c r="U178" s="36" t="s">
        <v>338</v>
      </c>
      <c r="V178" s="36" t="s">
        <v>338</v>
      </c>
      <c r="W178" s="36" t="s">
        <v>338</v>
      </c>
      <c r="X178" s="36" t="s">
        <v>338</v>
      </c>
      <c r="Y178" s="36" t="s">
        <v>338</v>
      </c>
      <c r="Z178" s="36" t="s">
        <v>338</v>
      </c>
      <c r="AA178" s="36" t="s">
        <v>338</v>
      </c>
      <c r="AB178" s="36" t="s">
        <v>338</v>
      </c>
      <c r="AC178" s="36" t="s">
        <v>338</v>
      </c>
      <c r="AD178" s="36" t="s">
        <v>338</v>
      </c>
      <c r="AE178" s="36" t="s">
        <v>338</v>
      </c>
      <c r="AF178" s="36" t="s">
        <v>338</v>
      </c>
      <c r="AG178" s="36" t="s">
        <v>338</v>
      </c>
      <c r="AH178" s="36" t="s">
        <v>338</v>
      </c>
      <c r="AI178" s="36" t="s">
        <v>338</v>
      </c>
      <c r="AJ178" s="36" t="s">
        <v>338</v>
      </c>
      <c r="AK178" s="36" t="s">
        <v>338</v>
      </c>
      <c r="AL178" s="36" t="s">
        <v>338</v>
      </c>
      <c r="AM178" s="36" t="s">
        <v>338</v>
      </c>
      <c r="AN178" s="36" t="s">
        <v>338</v>
      </c>
      <c r="AO178" s="36" t="s">
        <v>338</v>
      </c>
      <c r="AP178" s="36" t="s">
        <v>338</v>
      </c>
      <c r="AQ178" s="36" t="s">
        <v>338</v>
      </c>
      <c r="AR178" s="36" t="s">
        <v>338</v>
      </c>
      <c r="AS178" s="36" t="s">
        <v>338</v>
      </c>
      <c r="AT178" s="36" t="s">
        <v>338</v>
      </c>
      <c r="AU178" s="36" t="s">
        <v>338</v>
      </c>
      <c r="AV178" s="36" t="s">
        <v>338</v>
      </c>
      <c r="AW178" s="36" t="s">
        <v>338</v>
      </c>
      <c r="AX178" s="36" t="s">
        <v>338</v>
      </c>
      <c r="AY178" s="36" t="s">
        <v>338</v>
      </c>
      <c r="AZ178" s="36" t="s">
        <v>338</v>
      </c>
      <c r="BA178" s="36" t="s">
        <v>338</v>
      </c>
      <c r="BB178" s="36" t="s">
        <v>338</v>
      </c>
      <c r="BC178" s="36" t="s">
        <v>338</v>
      </c>
      <c r="BD178" s="36" t="s">
        <v>338</v>
      </c>
      <c r="BE178" s="36" t="s">
        <v>338</v>
      </c>
      <c r="BF178" s="36" t="s">
        <v>338</v>
      </c>
      <c r="BG178" s="36" t="s">
        <v>338</v>
      </c>
      <c r="BH178" s="36" t="s">
        <v>338</v>
      </c>
      <c r="BI178" s="36" t="s">
        <v>338</v>
      </c>
      <c r="BJ178" s="36" t="s">
        <v>338</v>
      </c>
      <c r="BK178" s="36" t="s">
        <v>338</v>
      </c>
      <c r="BL178" s="36" t="s">
        <v>338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 t="s">
        <v>338</v>
      </c>
      <c r="E179" s="36" t="s">
        <v>338</v>
      </c>
      <c r="F179" s="36" t="s">
        <v>338</v>
      </c>
      <c r="G179" s="36" t="s">
        <v>338</v>
      </c>
      <c r="H179" s="36" t="s">
        <v>338</v>
      </c>
      <c r="I179" s="36" t="s">
        <v>338</v>
      </c>
      <c r="J179" s="36" t="s">
        <v>338</v>
      </c>
      <c r="K179" s="36" t="s">
        <v>338</v>
      </c>
      <c r="L179" s="36" t="s">
        <v>338</v>
      </c>
      <c r="M179" s="36" t="s">
        <v>338</v>
      </c>
      <c r="N179" s="36" t="s">
        <v>338</v>
      </c>
      <c r="O179" s="36" t="s">
        <v>338</v>
      </c>
      <c r="P179" s="36" t="s">
        <v>338</v>
      </c>
      <c r="Q179" s="36" t="s">
        <v>338</v>
      </c>
      <c r="R179" s="36" t="s">
        <v>338</v>
      </c>
      <c r="S179" s="36" t="s">
        <v>338</v>
      </c>
      <c r="T179" s="36" t="s">
        <v>338</v>
      </c>
      <c r="U179" s="36" t="s">
        <v>338</v>
      </c>
      <c r="V179" s="36" t="s">
        <v>338</v>
      </c>
      <c r="W179" s="36" t="s">
        <v>338</v>
      </c>
      <c r="X179" s="36" t="s">
        <v>338</v>
      </c>
      <c r="Y179" s="36" t="s">
        <v>338</v>
      </c>
      <c r="Z179" s="36" t="s">
        <v>338</v>
      </c>
      <c r="AA179" s="36" t="s">
        <v>338</v>
      </c>
      <c r="AB179" s="36" t="s">
        <v>338</v>
      </c>
      <c r="AC179" s="36" t="s">
        <v>338</v>
      </c>
      <c r="AD179" s="36" t="s">
        <v>338</v>
      </c>
      <c r="AE179" s="36" t="s">
        <v>338</v>
      </c>
      <c r="AF179" s="36" t="s">
        <v>338</v>
      </c>
      <c r="AG179" s="36" t="s">
        <v>338</v>
      </c>
      <c r="AH179" s="36" t="s">
        <v>338</v>
      </c>
      <c r="AI179" s="36" t="s">
        <v>338</v>
      </c>
      <c r="AJ179" s="36" t="s">
        <v>338</v>
      </c>
      <c r="AK179" s="36" t="s">
        <v>338</v>
      </c>
      <c r="AL179" s="36" t="s">
        <v>338</v>
      </c>
      <c r="AM179" s="36" t="s">
        <v>338</v>
      </c>
      <c r="AN179" s="36" t="s">
        <v>338</v>
      </c>
      <c r="AO179" s="36" t="s">
        <v>338</v>
      </c>
      <c r="AP179" s="36" t="s">
        <v>338</v>
      </c>
      <c r="AQ179" s="36" t="s">
        <v>338</v>
      </c>
      <c r="AR179" s="36" t="s">
        <v>338</v>
      </c>
      <c r="AS179" s="36" t="s">
        <v>338</v>
      </c>
      <c r="AT179" s="36" t="s">
        <v>338</v>
      </c>
      <c r="AU179" s="36" t="s">
        <v>338</v>
      </c>
      <c r="AV179" s="36" t="s">
        <v>338</v>
      </c>
      <c r="AW179" s="36" t="s">
        <v>338</v>
      </c>
      <c r="AX179" s="36" t="s">
        <v>338</v>
      </c>
      <c r="AY179" s="36" t="s">
        <v>338</v>
      </c>
      <c r="AZ179" s="36" t="s">
        <v>338</v>
      </c>
      <c r="BA179" s="36" t="s">
        <v>338</v>
      </c>
      <c r="BB179" s="36" t="s">
        <v>338</v>
      </c>
      <c r="BC179" s="36" t="s">
        <v>338</v>
      </c>
      <c r="BD179" s="36" t="s">
        <v>338</v>
      </c>
      <c r="BE179" s="36" t="s">
        <v>338</v>
      </c>
      <c r="BF179" s="36" t="s">
        <v>338</v>
      </c>
      <c r="BG179" s="36" t="s">
        <v>338</v>
      </c>
      <c r="BH179" s="36" t="s">
        <v>338</v>
      </c>
      <c r="BI179" s="36" t="s">
        <v>338</v>
      </c>
      <c r="BJ179" s="36" t="s">
        <v>338</v>
      </c>
      <c r="BK179" s="36" t="s">
        <v>338</v>
      </c>
      <c r="BL179" s="36" t="s">
        <v>338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 t="s">
        <v>338</v>
      </c>
      <c r="E180" s="36" t="s">
        <v>338</v>
      </c>
      <c r="F180" s="36" t="s">
        <v>338</v>
      </c>
      <c r="G180" s="36" t="s">
        <v>338</v>
      </c>
      <c r="H180" s="36" t="s">
        <v>338</v>
      </c>
      <c r="I180" s="36" t="s">
        <v>338</v>
      </c>
      <c r="J180" s="36" t="s">
        <v>338</v>
      </c>
      <c r="K180" s="36" t="s">
        <v>338</v>
      </c>
      <c r="L180" s="36" t="s">
        <v>338</v>
      </c>
      <c r="M180" s="36" t="s">
        <v>338</v>
      </c>
      <c r="N180" s="36" t="s">
        <v>338</v>
      </c>
      <c r="O180" s="36" t="s">
        <v>338</v>
      </c>
      <c r="P180" s="36" t="s">
        <v>338</v>
      </c>
      <c r="Q180" s="36" t="s">
        <v>338</v>
      </c>
      <c r="R180" s="36" t="s">
        <v>338</v>
      </c>
      <c r="S180" s="36" t="s">
        <v>338</v>
      </c>
      <c r="T180" s="36" t="s">
        <v>338</v>
      </c>
      <c r="U180" s="36" t="s">
        <v>338</v>
      </c>
      <c r="V180" s="36" t="s">
        <v>338</v>
      </c>
      <c r="W180" s="36" t="s">
        <v>338</v>
      </c>
      <c r="X180" s="36" t="s">
        <v>338</v>
      </c>
      <c r="Y180" s="36" t="s">
        <v>338</v>
      </c>
      <c r="Z180" s="36" t="s">
        <v>338</v>
      </c>
      <c r="AA180" s="36" t="s">
        <v>338</v>
      </c>
      <c r="AB180" s="36" t="s">
        <v>338</v>
      </c>
      <c r="AC180" s="36" t="s">
        <v>338</v>
      </c>
      <c r="AD180" s="36" t="s">
        <v>338</v>
      </c>
      <c r="AE180" s="36" t="s">
        <v>338</v>
      </c>
      <c r="AF180" s="36" t="s">
        <v>338</v>
      </c>
      <c r="AG180" s="36" t="s">
        <v>338</v>
      </c>
      <c r="AH180" s="36" t="s">
        <v>338</v>
      </c>
      <c r="AI180" s="36" t="s">
        <v>338</v>
      </c>
      <c r="AJ180" s="36" t="s">
        <v>338</v>
      </c>
      <c r="AK180" s="36" t="s">
        <v>338</v>
      </c>
      <c r="AL180" s="36" t="s">
        <v>338</v>
      </c>
      <c r="AM180" s="36" t="s">
        <v>338</v>
      </c>
      <c r="AN180" s="36" t="s">
        <v>338</v>
      </c>
      <c r="AO180" s="36" t="s">
        <v>338</v>
      </c>
      <c r="AP180" s="36" t="s">
        <v>338</v>
      </c>
      <c r="AQ180" s="36" t="s">
        <v>338</v>
      </c>
      <c r="AR180" s="36" t="s">
        <v>338</v>
      </c>
      <c r="AS180" s="36" t="s">
        <v>338</v>
      </c>
      <c r="AT180" s="36" t="s">
        <v>338</v>
      </c>
      <c r="AU180" s="36" t="s">
        <v>338</v>
      </c>
      <c r="AV180" s="36" t="s">
        <v>338</v>
      </c>
      <c r="AW180" s="36" t="s">
        <v>338</v>
      </c>
      <c r="AX180" s="36" t="s">
        <v>338</v>
      </c>
      <c r="AY180" s="36" t="s">
        <v>338</v>
      </c>
      <c r="AZ180" s="36" t="s">
        <v>338</v>
      </c>
      <c r="BA180" s="36" t="s">
        <v>338</v>
      </c>
      <c r="BB180" s="36" t="s">
        <v>338</v>
      </c>
      <c r="BC180" s="36" t="s">
        <v>338</v>
      </c>
      <c r="BD180" s="36" t="s">
        <v>338</v>
      </c>
      <c r="BE180" s="36" t="s">
        <v>338</v>
      </c>
      <c r="BF180" s="36" t="s">
        <v>338</v>
      </c>
      <c r="BG180" s="36" t="s">
        <v>338</v>
      </c>
      <c r="BH180" s="36" t="s">
        <v>338</v>
      </c>
      <c r="BI180" s="36" t="s">
        <v>338</v>
      </c>
      <c r="BJ180" s="36" t="s">
        <v>338</v>
      </c>
      <c r="BK180" s="36" t="s">
        <v>338</v>
      </c>
      <c r="BL180" s="36" t="s">
        <v>338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 t="s">
        <v>338</v>
      </c>
      <c r="E181" s="36" t="s">
        <v>338</v>
      </c>
      <c r="F181" s="36" t="s">
        <v>338</v>
      </c>
      <c r="G181" s="36" t="s">
        <v>338</v>
      </c>
      <c r="H181" s="36" t="s">
        <v>338</v>
      </c>
      <c r="I181" s="36" t="s">
        <v>338</v>
      </c>
      <c r="J181" s="36" t="s">
        <v>338</v>
      </c>
      <c r="K181" s="36" t="s">
        <v>338</v>
      </c>
      <c r="L181" s="36" t="s">
        <v>338</v>
      </c>
      <c r="M181" s="36" t="s">
        <v>338</v>
      </c>
      <c r="N181" s="36" t="s">
        <v>338</v>
      </c>
      <c r="O181" s="36" t="s">
        <v>338</v>
      </c>
      <c r="P181" s="36" t="s">
        <v>338</v>
      </c>
      <c r="Q181" s="36" t="s">
        <v>338</v>
      </c>
      <c r="R181" s="36" t="s">
        <v>338</v>
      </c>
      <c r="S181" s="36" t="s">
        <v>338</v>
      </c>
      <c r="T181" s="36" t="s">
        <v>338</v>
      </c>
      <c r="U181" s="36" t="s">
        <v>338</v>
      </c>
      <c r="V181" s="36" t="s">
        <v>338</v>
      </c>
      <c r="W181" s="36" t="s">
        <v>338</v>
      </c>
      <c r="X181" s="36" t="s">
        <v>338</v>
      </c>
      <c r="Y181" s="36" t="s">
        <v>338</v>
      </c>
      <c r="Z181" s="36" t="s">
        <v>338</v>
      </c>
      <c r="AA181" s="36" t="s">
        <v>338</v>
      </c>
      <c r="AB181" s="36" t="s">
        <v>338</v>
      </c>
      <c r="AC181" s="36" t="s">
        <v>338</v>
      </c>
      <c r="AD181" s="36" t="s">
        <v>338</v>
      </c>
      <c r="AE181" s="36" t="s">
        <v>338</v>
      </c>
      <c r="AF181" s="36" t="s">
        <v>338</v>
      </c>
      <c r="AG181" s="36" t="s">
        <v>338</v>
      </c>
      <c r="AH181" s="36" t="s">
        <v>338</v>
      </c>
      <c r="AI181" s="36" t="s">
        <v>338</v>
      </c>
      <c r="AJ181" s="36" t="s">
        <v>338</v>
      </c>
      <c r="AK181" s="36" t="s">
        <v>338</v>
      </c>
      <c r="AL181" s="36" t="s">
        <v>338</v>
      </c>
      <c r="AM181" s="36" t="s">
        <v>338</v>
      </c>
      <c r="AN181" s="36" t="s">
        <v>338</v>
      </c>
      <c r="AO181" s="36" t="s">
        <v>338</v>
      </c>
      <c r="AP181" s="36" t="s">
        <v>338</v>
      </c>
      <c r="AQ181" s="36" t="s">
        <v>338</v>
      </c>
      <c r="AR181" s="36" t="s">
        <v>338</v>
      </c>
      <c r="AS181" s="36" t="s">
        <v>338</v>
      </c>
      <c r="AT181" s="36" t="s">
        <v>338</v>
      </c>
      <c r="AU181" s="36" t="s">
        <v>338</v>
      </c>
      <c r="AV181" s="36" t="s">
        <v>338</v>
      </c>
      <c r="AW181" s="36" t="s">
        <v>338</v>
      </c>
      <c r="AX181" s="36" t="s">
        <v>338</v>
      </c>
      <c r="AY181" s="36" t="s">
        <v>338</v>
      </c>
      <c r="AZ181" s="36" t="s">
        <v>338</v>
      </c>
      <c r="BA181" s="36" t="s">
        <v>338</v>
      </c>
      <c r="BB181" s="36" t="s">
        <v>338</v>
      </c>
      <c r="BC181" s="36" t="s">
        <v>338</v>
      </c>
      <c r="BD181" s="36" t="s">
        <v>338</v>
      </c>
      <c r="BE181" s="36" t="s">
        <v>338</v>
      </c>
      <c r="BF181" s="36" t="s">
        <v>338</v>
      </c>
      <c r="BG181" s="36" t="s">
        <v>338</v>
      </c>
      <c r="BH181" s="36" t="s">
        <v>338</v>
      </c>
      <c r="BI181" s="36" t="s">
        <v>338</v>
      </c>
      <c r="BJ181" s="36" t="s">
        <v>338</v>
      </c>
      <c r="BK181" s="36" t="s">
        <v>338</v>
      </c>
      <c r="BL181" s="36" t="s">
        <v>338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 t="s">
        <v>338</v>
      </c>
      <c r="E182" s="36" t="s">
        <v>338</v>
      </c>
      <c r="F182" s="36" t="s">
        <v>338</v>
      </c>
      <c r="G182" s="36" t="s">
        <v>338</v>
      </c>
      <c r="H182" s="36" t="s">
        <v>338</v>
      </c>
      <c r="I182" s="36" t="s">
        <v>338</v>
      </c>
      <c r="J182" s="36" t="s">
        <v>338</v>
      </c>
      <c r="K182" s="36" t="s">
        <v>338</v>
      </c>
      <c r="L182" s="36" t="s">
        <v>338</v>
      </c>
      <c r="M182" s="36" t="s">
        <v>338</v>
      </c>
      <c r="N182" s="36" t="s">
        <v>338</v>
      </c>
      <c r="O182" s="36" t="s">
        <v>338</v>
      </c>
      <c r="P182" s="36" t="s">
        <v>338</v>
      </c>
      <c r="Q182" s="36" t="s">
        <v>338</v>
      </c>
      <c r="R182" s="36" t="s">
        <v>338</v>
      </c>
      <c r="S182" s="36" t="s">
        <v>338</v>
      </c>
      <c r="T182" s="36" t="s">
        <v>338</v>
      </c>
      <c r="U182" s="36" t="s">
        <v>338</v>
      </c>
      <c r="V182" s="36" t="s">
        <v>338</v>
      </c>
      <c r="W182" s="36" t="s">
        <v>338</v>
      </c>
      <c r="X182" s="36" t="s">
        <v>338</v>
      </c>
      <c r="Y182" s="36" t="s">
        <v>338</v>
      </c>
      <c r="Z182" s="36" t="s">
        <v>338</v>
      </c>
      <c r="AA182" s="36" t="s">
        <v>338</v>
      </c>
      <c r="AB182" s="36" t="s">
        <v>338</v>
      </c>
      <c r="AC182" s="36" t="s">
        <v>338</v>
      </c>
      <c r="AD182" s="36" t="s">
        <v>338</v>
      </c>
      <c r="AE182" s="36" t="s">
        <v>338</v>
      </c>
      <c r="AF182" s="36" t="s">
        <v>338</v>
      </c>
      <c r="AG182" s="36" t="s">
        <v>338</v>
      </c>
      <c r="AH182" s="36" t="s">
        <v>338</v>
      </c>
      <c r="AI182" s="36" t="s">
        <v>338</v>
      </c>
      <c r="AJ182" s="36" t="s">
        <v>338</v>
      </c>
      <c r="AK182" s="36" t="s">
        <v>338</v>
      </c>
      <c r="AL182" s="36" t="s">
        <v>338</v>
      </c>
      <c r="AM182" s="36" t="s">
        <v>338</v>
      </c>
      <c r="AN182" s="36" t="s">
        <v>338</v>
      </c>
      <c r="AO182" s="36" t="s">
        <v>338</v>
      </c>
      <c r="AP182" s="36" t="s">
        <v>338</v>
      </c>
      <c r="AQ182" s="36" t="s">
        <v>338</v>
      </c>
      <c r="AR182" s="36" t="s">
        <v>338</v>
      </c>
      <c r="AS182" s="36" t="s">
        <v>338</v>
      </c>
      <c r="AT182" s="36" t="s">
        <v>338</v>
      </c>
      <c r="AU182" s="36" t="s">
        <v>338</v>
      </c>
      <c r="AV182" s="36" t="s">
        <v>338</v>
      </c>
      <c r="AW182" s="36" t="s">
        <v>338</v>
      </c>
      <c r="AX182" s="36" t="s">
        <v>338</v>
      </c>
      <c r="AY182" s="36" t="s">
        <v>338</v>
      </c>
      <c r="AZ182" s="36" t="s">
        <v>338</v>
      </c>
      <c r="BA182" s="36" t="s">
        <v>338</v>
      </c>
      <c r="BB182" s="36" t="s">
        <v>338</v>
      </c>
      <c r="BC182" s="36" t="s">
        <v>338</v>
      </c>
      <c r="BD182" s="36" t="s">
        <v>338</v>
      </c>
      <c r="BE182" s="36" t="s">
        <v>338</v>
      </c>
      <c r="BF182" s="36" t="s">
        <v>338</v>
      </c>
      <c r="BG182" s="36" t="s">
        <v>338</v>
      </c>
      <c r="BH182" s="36" t="s">
        <v>338</v>
      </c>
      <c r="BI182" s="36" t="s">
        <v>338</v>
      </c>
      <c r="BJ182" s="36" t="s">
        <v>338</v>
      </c>
      <c r="BK182" s="36" t="s">
        <v>338</v>
      </c>
      <c r="BL182" s="36" t="s">
        <v>338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7" t="s">
        <v>336</v>
      </c>
      <c r="C184" s="37" t="s">
        <v>1</v>
      </c>
      <c r="D184" s="42"/>
    </row>
    <row r="185" spans="1:64" s="37" customFormat="1" x14ac:dyDescent="0.2">
      <c r="A185" s="7"/>
      <c r="B185" s="37">
        <v>1</v>
      </c>
      <c r="C185" s="7" t="s">
        <v>106</v>
      </c>
      <c r="D185" s="42">
        <f>IF(D4="－","－",MAX(D4:D27))</f>
        <v>6.1882720649999996</v>
      </c>
      <c r="E185" s="42">
        <f>IF(E4="－","－",SUM(E4:E27))</f>
        <v>539</v>
      </c>
      <c r="F185" s="42">
        <f t="shared" ref="F185:BL185" si="0">IF(F4="－","－",SUM(F4:F27))</f>
        <v>86</v>
      </c>
      <c r="G185" s="42">
        <f t="shared" si="0"/>
        <v>120</v>
      </c>
      <c r="H185" s="42">
        <f t="shared" si="0"/>
        <v>333</v>
      </c>
      <c r="I185" s="42">
        <f t="shared" si="0"/>
        <v>145.1015651972173</v>
      </c>
      <c r="J185" s="42">
        <f t="shared" si="0"/>
        <v>1130.7953504004479</v>
      </c>
      <c r="K185" s="42">
        <f t="shared" si="0"/>
        <v>84.244033780886497</v>
      </c>
      <c r="L185" s="42">
        <f t="shared" si="0"/>
        <v>60.857531416330787</v>
      </c>
      <c r="M185" s="42">
        <f t="shared" si="0"/>
        <v>875.66810586183067</v>
      </c>
      <c r="N185" s="42">
        <f t="shared" si="0"/>
        <v>400.22880973583409</v>
      </c>
      <c r="O185" s="42">
        <f t="shared" si="0"/>
        <v>6.0610244830000006</v>
      </c>
      <c r="P185" s="42">
        <f t="shared" si="0"/>
        <v>10.250513817999998</v>
      </c>
      <c r="Q185" s="42">
        <f t="shared" si="0"/>
        <v>5.5137105650000011</v>
      </c>
      <c r="R185" s="42">
        <f t="shared" si="0"/>
        <v>0.54731391800000007</v>
      </c>
      <c r="S185" s="42">
        <f t="shared" si="0"/>
        <v>9.5366260810000014</v>
      </c>
      <c r="T185" s="42">
        <f t="shared" si="0"/>
        <v>0.71388773700000008</v>
      </c>
      <c r="U185" s="42">
        <f t="shared" si="0"/>
        <v>12.356100000000019</v>
      </c>
      <c r="V185" s="42">
        <f t="shared" si="0"/>
        <v>29.259899999999988</v>
      </c>
      <c r="W185" s="42">
        <f t="shared" si="0"/>
        <v>163.51868968021736</v>
      </c>
      <c r="X185" s="42">
        <f t="shared" si="0"/>
        <v>1170.3057642184478</v>
      </c>
      <c r="Y185" s="42">
        <f t="shared" si="0"/>
        <v>1333.8244538986648</v>
      </c>
      <c r="Z185" s="42">
        <f t="shared" si="0"/>
        <v>12.267569905625086</v>
      </c>
      <c r="AA185" s="42">
        <f t="shared" si="0"/>
        <v>5.8281199591185571</v>
      </c>
      <c r="AB185" s="42">
        <f t="shared" si="0"/>
        <v>10.148329274955911</v>
      </c>
      <c r="AC185" s="42">
        <f t="shared" si="0"/>
        <v>1.0907895995485974</v>
      </c>
      <c r="AD185" s="42">
        <f t="shared" si="0"/>
        <v>10.579240129306397</v>
      </c>
      <c r="AE185" s="42">
        <f t="shared" si="0"/>
        <v>95.432651193553781</v>
      </c>
      <c r="AF185" s="42">
        <f t="shared" si="0"/>
        <v>106.01189132286019</v>
      </c>
      <c r="AG185" s="42">
        <f t="shared" si="0"/>
        <v>1.1159979409749865</v>
      </c>
      <c r="AH185" s="42">
        <f t="shared" si="0"/>
        <v>1.89847925591147</v>
      </c>
      <c r="AI185" s="42">
        <f t="shared" si="0"/>
        <v>6.0802646439326873</v>
      </c>
      <c r="AJ185" s="42">
        <f t="shared" si="0"/>
        <v>0.42185339417549478</v>
      </c>
      <c r="AK185" s="42">
        <f t="shared" si="0"/>
        <v>0.43575328269666308</v>
      </c>
      <c r="AL185" s="42">
        <f t="shared" si="0"/>
        <v>1.0920706335498955</v>
      </c>
      <c r="AM185" s="42">
        <f t="shared" si="0"/>
        <v>2.6286409346990784</v>
      </c>
      <c r="AN185" s="42">
        <f t="shared" si="0"/>
        <v>12.913472667914528</v>
      </c>
      <c r="AO185" s="42">
        <f t="shared" si="0"/>
        <v>102.6049864710364</v>
      </c>
      <c r="AP185" s="42">
        <f t="shared" si="0"/>
        <v>8366.5240872890008</v>
      </c>
      <c r="AQ185" s="42">
        <f t="shared" si="0"/>
        <v>4505.0514316119998</v>
      </c>
      <c r="AR185" s="42">
        <f t="shared" si="0"/>
        <v>12871.575518901</v>
      </c>
      <c r="AS185" s="42">
        <f t="shared" si="0"/>
        <v>581.8134163970002</v>
      </c>
      <c r="AT185" s="42">
        <f t="shared" si="0"/>
        <v>27535.242419025999</v>
      </c>
      <c r="AU185" s="42">
        <f t="shared" si="0"/>
        <v>66459.636154980006</v>
      </c>
      <c r="AV185" s="42">
        <f t="shared" si="0"/>
        <v>16284.673347558</v>
      </c>
      <c r="AW185" s="42">
        <f t="shared" si="0"/>
        <v>39425.119519004002</v>
      </c>
      <c r="AX185" s="42">
        <f t="shared" si="0"/>
        <v>15732.455881675995</v>
      </c>
      <c r="AY185" s="42">
        <f t="shared" si="0"/>
        <v>38108.810485075002</v>
      </c>
      <c r="AZ185" s="42">
        <f t="shared" si="0"/>
        <v>17.422371937142863</v>
      </c>
      <c r="BA185" s="42">
        <f t="shared" si="0"/>
        <v>34.844743888571429</v>
      </c>
      <c r="BB185" s="42">
        <f t="shared" si="0"/>
        <v>50.940702520000002</v>
      </c>
      <c r="BC185" s="42">
        <f t="shared" si="0"/>
        <v>2910.4026467000003</v>
      </c>
      <c r="BD185" s="42">
        <f t="shared" si="0"/>
        <v>6866.5337417969995</v>
      </c>
      <c r="BE185" s="42">
        <f t="shared" si="0"/>
        <v>4.3145710614285742</v>
      </c>
      <c r="BF185" s="42">
        <f t="shared" si="0"/>
        <v>8.6291421414285736</v>
      </c>
      <c r="BG185" s="42">
        <f t="shared" si="0"/>
        <v>92.434704391999958</v>
      </c>
      <c r="BH185" s="42">
        <f t="shared" si="0"/>
        <v>683.02884746200004</v>
      </c>
      <c r="BI185" s="42">
        <f t="shared" si="0"/>
        <v>3.7200000000000011</v>
      </c>
      <c r="BJ185" s="42">
        <f t="shared" si="0"/>
        <v>4.1900000000000022</v>
      </c>
      <c r="BK185" s="42">
        <f t="shared" si="0"/>
        <v>8.5500000000000007</v>
      </c>
      <c r="BL185" s="42">
        <f t="shared" si="0"/>
        <v>9.4099999999999984</v>
      </c>
    </row>
    <row r="186" spans="1:64" s="37" customFormat="1" x14ac:dyDescent="0.2">
      <c r="A186" s="7"/>
      <c r="B186" s="37">
        <v>2</v>
      </c>
      <c r="C186" s="7" t="s">
        <v>131</v>
      </c>
      <c r="D186" s="42">
        <f>IF(D28="－","－",MAX(D28:D35))</f>
        <v>6.362463816</v>
      </c>
      <c r="E186" s="42">
        <f>IF(E28="－","－",SUM(E28:E35))</f>
        <v>627</v>
      </c>
      <c r="F186" s="42">
        <f t="shared" ref="F186:BL186" si="1">IF(F28="－","－",SUM(F28:F35))</f>
        <v>49</v>
      </c>
      <c r="G186" s="42">
        <f t="shared" si="1"/>
        <v>143</v>
      </c>
      <c r="H186" s="42">
        <f t="shared" si="1"/>
        <v>435</v>
      </c>
      <c r="I186" s="42">
        <f t="shared" si="1"/>
        <v>238.00475223518225</v>
      </c>
      <c r="J186" s="42">
        <f t="shared" si="1"/>
        <v>2875.2334269073581</v>
      </c>
      <c r="K186" s="42">
        <f t="shared" si="1"/>
        <v>111.69163123476122</v>
      </c>
      <c r="L186" s="42">
        <f t="shared" si="1"/>
        <v>126.31312100042108</v>
      </c>
      <c r="M186" s="42">
        <f t="shared" si="1"/>
        <v>2024.915270642774</v>
      </c>
      <c r="N186" s="42">
        <f t="shared" si="1"/>
        <v>1088.3229084997668</v>
      </c>
      <c r="O186" s="42">
        <f t="shared" si="1"/>
        <v>10.444364107</v>
      </c>
      <c r="P186" s="42">
        <f t="shared" si="1"/>
        <v>18.36259093</v>
      </c>
      <c r="Q186" s="42">
        <f t="shared" si="1"/>
        <v>9.5363963950000006</v>
      </c>
      <c r="R186" s="42">
        <f t="shared" si="1"/>
        <v>0.90796771200000015</v>
      </c>
      <c r="S186" s="42">
        <f t="shared" si="1"/>
        <v>17.178285215999999</v>
      </c>
      <c r="T186" s="42">
        <f t="shared" si="1"/>
        <v>1.1843057140000002</v>
      </c>
      <c r="U186" s="42">
        <f t="shared" si="1"/>
        <v>15.298699999999997</v>
      </c>
      <c r="V186" s="42">
        <f t="shared" si="1"/>
        <v>36.257199999999976</v>
      </c>
      <c r="W186" s="42">
        <f t="shared" si="1"/>
        <v>263.74781634218226</v>
      </c>
      <c r="X186" s="42">
        <f t="shared" si="1"/>
        <v>2929.8532178373584</v>
      </c>
      <c r="Y186" s="42">
        <f t="shared" si="1"/>
        <v>3193.60103417954</v>
      </c>
      <c r="Z186" s="42">
        <f t="shared" si="1"/>
        <v>30.384323660846349</v>
      </c>
      <c r="AA186" s="42">
        <f t="shared" si="1"/>
        <v>14.105009027557459</v>
      </c>
      <c r="AB186" s="42">
        <f t="shared" si="1"/>
        <v>107.19733486826821</v>
      </c>
      <c r="AC186" s="42">
        <f t="shared" si="1"/>
        <v>2.6961196238556426</v>
      </c>
      <c r="AD186" s="42">
        <f t="shared" si="1"/>
        <v>64.685096386175658</v>
      </c>
      <c r="AE186" s="42">
        <f t="shared" si="1"/>
        <v>582.16586747558108</v>
      </c>
      <c r="AF186" s="42">
        <f t="shared" si="1"/>
        <v>646.8509638617569</v>
      </c>
      <c r="AG186" s="42">
        <f t="shared" si="1"/>
        <v>1.6039505754278551</v>
      </c>
      <c r="AH186" s="42">
        <f t="shared" si="1"/>
        <v>2.7285595995784191</v>
      </c>
      <c r="AI186" s="42">
        <f t="shared" si="1"/>
        <v>8.7387652040552108</v>
      </c>
      <c r="AJ186" s="42">
        <f t="shared" si="1"/>
        <v>2.5493707510108172</v>
      </c>
      <c r="AK186" s="42">
        <f t="shared" si="1"/>
        <v>1.5415696168577964</v>
      </c>
      <c r="AL186" s="42">
        <f t="shared" si="1"/>
        <v>3.9016682152875859</v>
      </c>
      <c r="AM186" s="42">
        <f t="shared" si="1"/>
        <v>6.849440950294313</v>
      </c>
      <c r="AN186" s="42">
        <f t="shared" si="1"/>
        <v>68.95522560261189</v>
      </c>
      <c r="AO186" s="42">
        <f t="shared" si="1"/>
        <v>594.80630089492388</v>
      </c>
      <c r="AP186" s="42">
        <f t="shared" si="1"/>
        <v>42761.172786551004</v>
      </c>
      <c r="AQ186" s="42">
        <f t="shared" si="1"/>
        <v>23025.246885062999</v>
      </c>
      <c r="AR186" s="42">
        <f t="shared" si="1"/>
        <v>65786.419671614</v>
      </c>
      <c r="AS186" s="42">
        <f t="shared" si="1"/>
        <v>685.93237933500006</v>
      </c>
      <c r="AT186" s="42">
        <f t="shared" si="1"/>
        <v>162294.21946522201</v>
      </c>
      <c r="AU186" s="42">
        <f t="shared" si="1"/>
        <v>363862.86360894196</v>
      </c>
      <c r="AV186" s="42">
        <f t="shared" si="1"/>
        <v>94995.120058835993</v>
      </c>
      <c r="AW186" s="42">
        <f t="shared" si="1"/>
        <v>212467.90635770804</v>
      </c>
      <c r="AX186" s="42">
        <f t="shared" si="1"/>
        <v>90204.779859512011</v>
      </c>
      <c r="AY186" s="42">
        <f t="shared" si="1"/>
        <v>201883.49356206195</v>
      </c>
      <c r="AZ186" s="42">
        <f t="shared" si="1"/>
        <v>2.0809865771428573</v>
      </c>
      <c r="BA186" s="42">
        <f t="shared" si="1"/>
        <v>4.1619731614285715</v>
      </c>
      <c r="BB186" s="42">
        <f t="shared" si="1"/>
        <v>182.21346378199999</v>
      </c>
      <c r="BC186" s="42">
        <f t="shared" si="1"/>
        <v>23026.646246035998</v>
      </c>
      <c r="BD186" s="42">
        <f t="shared" si="1"/>
        <v>50469.684041469001</v>
      </c>
      <c r="BE186" s="42">
        <f t="shared" si="1"/>
        <v>1.6107979414285714</v>
      </c>
      <c r="BF186" s="42">
        <f t="shared" si="1"/>
        <v>3.2215958900000001</v>
      </c>
      <c r="BG186" s="42">
        <f t="shared" si="1"/>
        <v>119.48454504000001</v>
      </c>
      <c r="BH186" s="42">
        <f t="shared" si="1"/>
        <v>1083.3231206749999</v>
      </c>
      <c r="BI186" s="42">
        <f t="shared" si="1"/>
        <v>5.3699999999999974</v>
      </c>
      <c r="BJ186" s="42">
        <f t="shared" si="1"/>
        <v>5.7299999999999969</v>
      </c>
      <c r="BK186" s="42">
        <f t="shared" si="1"/>
        <v>12.72</v>
      </c>
      <c r="BL186" s="42">
        <f t="shared" si="1"/>
        <v>13.47</v>
      </c>
    </row>
    <row r="187" spans="1:64" s="37" customFormat="1" x14ac:dyDescent="0.2">
      <c r="A187" s="7"/>
      <c r="B187" s="37">
        <v>3</v>
      </c>
      <c r="C187" s="7" t="s">
        <v>140</v>
      </c>
      <c r="D187" s="42">
        <f>IF(D36="－","－",MAX(D36:D55))</f>
        <v>5.3928475669999996</v>
      </c>
      <c r="E187" s="42">
        <f>IF(E36="－","－",SUM(E36:E55))</f>
        <v>776</v>
      </c>
      <c r="F187" s="42">
        <f t="shared" ref="F187:BL187" si="2">IF(F36="－","－",SUM(F36:F55))</f>
        <v>9</v>
      </c>
      <c r="G187" s="42">
        <f t="shared" si="2"/>
        <v>131</v>
      </c>
      <c r="H187" s="42">
        <f t="shared" si="2"/>
        <v>636</v>
      </c>
      <c r="I187" s="42">
        <f t="shared" si="2"/>
        <v>7.6692940195304746E-2</v>
      </c>
      <c r="J187" s="42">
        <f t="shared" si="2"/>
        <v>10.406310088540206</v>
      </c>
      <c r="K187" s="42">
        <f t="shared" si="2"/>
        <v>7.6692940195304746E-2</v>
      </c>
      <c r="L187" s="42">
        <f t="shared" si="2"/>
        <v>0</v>
      </c>
      <c r="M187" s="42">
        <f t="shared" si="2"/>
        <v>4.0958910287194339</v>
      </c>
      <c r="N187" s="42">
        <f t="shared" si="2"/>
        <v>6.3871120000160779</v>
      </c>
      <c r="O187" s="42">
        <f t="shared" si="2"/>
        <v>0.43128997199999997</v>
      </c>
      <c r="P187" s="42">
        <f t="shared" si="2"/>
        <v>0.67983998899999998</v>
      </c>
      <c r="Q187" s="42">
        <f t="shared" si="2"/>
        <v>0.37984627400000004</v>
      </c>
      <c r="R187" s="42">
        <f t="shared" si="2"/>
        <v>5.144369800000001E-2</v>
      </c>
      <c r="S187" s="42">
        <f t="shared" si="2"/>
        <v>0.61273950600000004</v>
      </c>
      <c r="T187" s="42">
        <f t="shared" si="2"/>
        <v>6.7100483000000002E-2</v>
      </c>
      <c r="U187" s="42">
        <f t="shared" si="2"/>
        <v>4.8595999999999986</v>
      </c>
      <c r="V187" s="42">
        <f t="shared" si="2"/>
        <v>11.597599999999991</v>
      </c>
      <c r="W187" s="42">
        <f t="shared" si="2"/>
        <v>5.3675829121953029</v>
      </c>
      <c r="X187" s="42">
        <f t="shared" si="2"/>
        <v>22.6837500775402</v>
      </c>
      <c r="Y187" s="42">
        <f t="shared" si="2"/>
        <v>28.051332989735499</v>
      </c>
      <c r="Z187" s="42">
        <f t="shared" si="2"/>
        <v>3.2047984812059789E-2</v>
      </c>
      <c r="AA187" s="42">
        <f t="shared" si="2"/>
        <v>6.8582687497807911E-3</v>
      </c>
      <c r="AB187" s="42">
        <f t="shared" si="2"/>
        <v>6.8582685099999995E-3</v>
      </c>
      <c r="AC187" s="42">
        <f t="shared" si="2"/>
        <v>9.0156149960905773E-4</v>
      </c>
      <c r="AD187" s="42">
        <f t="shared" si="2"/>
        <v>0.12408407829672739</v>
      </c>
      <c r="AE187" s="42">
        <f t="shared" si="2"/>
        <v>1.1167567046705462</v>
      </c>
      <c r="AF187" s="42">
        <f t="shared" si="2"/>
        <v>1.2408407829672738</v>
      </c>
      <c r="AG187" s="42">
        <f t="shared" si="2"/>
        <v>0.49936409587409319</v>
      </c>
      <c r="AH187" s="42">
        <f t="shared" si="2"/>
        <v>0.84949294470535297</v>
      </c>
      <c r="AI187" s="42">
        <f t="shared" si="2"/>
        <v>2.7206733499347115</v>
      </c>
      <c r="AJ187" s="42">
        <f t="shared" si="2"/>
        <v>3.9353000468818464E-4</v>
      </c>
      <c r="AK187" s="42">
        <f t="shared" si="2"/>
        <v>4.7555837398207784E-4</v>
      </c>
      <c r="AL187" s="42">
        <f t="shared" si="2"/>
        <v>1.1894101939288707E-3</v>
      </c>
      <c r="AM187" s="42">
        <f t="shared" si="2"/>
        <v>0.50065918737839044</v>
      </c>
      <c r="AN187" s="42">
        <f t="shared" si="2"/>
        <v>0.97405258137606243</v>
      </c>
      <c r="AO187" s="42">
        <f t="shared" si="2"/>
        <v>3.8386194647991876</v>
      </c>
      <c r="AP187" s="42">
        <f t="shared" si="2"/>
        <v>146.06832513200001</v>
      </c>
      <c r="AQ187" s="42">
        <f t="shared" si="2"/>
        <v>78.652175069000009</v>
      </c>
      <c r="AR187" s="42">
        <f t="shared" si="2"/>
        <v>224.72050020100005</v>
      </c>
      <c r="AS187" s="42">
        <f t="shared" si="2"/>
        <v>5.2714619510000009</v>
      </c>
      <c r="AT187" s="42">
        <f t="shared" si="2"/>
        <v>601.45352421600001</v>
      </c>
      <c r="AU187" s="42">
        <f t="shared" si="2"/>
        <v>1302.3862150689999</v>
      </c>
      <c r="AV187" s="42">
        <f t="shared" si="2"/>
        <v>459.40624802100001</v>
      </c>
      <c r="AW187" s="42">
        <f t="shared" si="2"/>
        <v>998.79341519800005</v>
      </c>
      <c r="AX187" s="42">
        <f t="shared" si="2"/>
        <v>427.73838257099993</v>
      </c>
      <c r="AY187" s="42">
        <f t="shared" si="2"/>
        <v>929.80603042799999</v>
      </c>
      <c r="AZ187" s="42">
        <f t="shared" si="2"/>
        <v>0.17003003285714285</v>
      </c>
      <c r="BA187" s="42">
        <f t="shared" si="2"/>
        <v>0.34006007285714285</v>
      </c>
      <c r="BB187" s="42">
        <f t="shared" si="2"/>
        <v>10.145347579000001</v>
      </c>
      <c r="BC187" s="42">
        <f t="shared" si="2"/>
        <v>739.35063040099999</v>
      </c>
      <c r="BD187" s="42">
        <f t="shared" si="2"/>
        <v>1630.9771633350001</v>
      </c>
      <c r="BE187" s="42">
        <f t="shared" si="2"/>
        <v>1.1106018028571429</v>
      </c>
      <c r="BF187" s="42">
        <f t="shared" si="2"/>
        <v>2.2212036200000003</v>
      </c>
      <c r="BG187" s="42">
        <f t="shared" si="2"/>
        <v>21.514108291999996</v>
      </c>
      <c r="BH187" s="42">
        <f t="shared" si="2"/>
        <v>151.29427685100001</v>
      </c>
      <c r="BI187" s="42">
        <f t="shared" si="2"/>
        <v>0</v>
      </c>
      <c r="BJ187" s="42">
        <f t="shared" si="2"/>
        <v>0</v>
      </c>
      <c r="BK187" s="42">
        <f t="shared" si="2"/>
        <v>0</v>
      </c>
      <c r="BL187" s="42">
        <f t="shared" si="2"/>
        <v>0</v>
      </c>
    </row>
    <row r="188" spans="1:64" s="37" customFormat="1" x14ac:dyDescent="0.2">
      <c r="A188" s="7"/>
      <c r="B188" s="37">
        <v>4</v>
      </c>
      <c r="C188" s="7" t="s">
        <v>161</v>
      </c>
      <c r="D188" s="42">
        <f>IF(D56="－","－",MAX(D56:D66))</f>
        <v>7.3079582859999999</v>
      </c>
      <c r="E188" s="42">
        <f>IF(E56="－","－",SUM(E56:E66))</f>
        <v>590</v>
      </c>
      <c r="F188" s="42">
        <f t="shared" ref="F188:BL188" si="3">IF(F56="－","－",SUM(F56:F66))</f>
        <v>78</v>
      </c>
      <c r="G188" s="42">
        <f t="shared" si="3"/>
        <v>95</v>
      </c>
      <c r="H188" s="42">
        <f t="shared" si="3"/>
        <v>417</v>
      </c>
      <c r="I188" s="42">
        <f t="shared" si="3"/>
        <v>1676.1058589359327</v>
      </c>
      <c r="J188" s="42">
        <f t="shared" si="3"/>
        <v>2833.6639292075151</v>
      </c>
      <c r="K188" s="42">
        <f t="shared" si="3"/>
        <v>1075.0779189359348</v>
      </c>
      <c r="L188" s="42">
        <f t="shared" si="3"/>
        <v>601.0279399999979</v>
      </c>
      <c r="M188" s="42">
        <f t="shared" si="3"/>
        <v>2742.8846146435926</v>
      </c>
      <c r="N188" s="42">
        <f t="shared" si="3"/>
        <v>1766.8851734998557</v>
      </c>
      <c r="O188" s="42">
        <f t="shared" si="3"/>
        <v>14.624189122999999</v>
      </c>
      <c r="P188" s="42">
        <f t="shared" si="3"/>
        <v>25.611229522000006</v>
      </c>
      <c r="Q188" s="42">
        <f t="shared" si="3"/>
        <v>13.274512854999999</v>
      </c>
      <c r="R188" s="42">
        <f t="shared" si="3"/>
        <v>1.3496762680000001</v>
      </c>
      <c r="S188" s="42">
        <f t="shared" si="3"/>
        <v>23.850782208999991</v>
      </c>
      <c r="T188" s="42">
        <f t="shared" si="3"/>
        <v>1.7604473129999998</v>
      </c>
      <c r="U188" s="42">
        <f t="shared" si="3"/>
        <v>19.866449999999997</v>
      </c>
      <c r="V188" s="42">
        <f t="shared" si="3"/>
        <v>47.069299999999998</v>
      </c>
      <c r="W188" s="42">
        <f t="shared" si="3"/>
        <v>1710.5964980589326</v>
      </c>
      <c r="X188" s="42">
        <f t="shared" si="3"/>
        <v>2906.3444587295148</v>
      </c>
      <c r="Y188" s="42">
        <f t="shared" si="3"/>
        <v>4616.9409567884477</v>
      </c>
      <c r="Z188" s="42">
        <f t="shared" si="3"/>
        <v>65.552627248341125</v>
      </c>
      <c r="AA188" s="42">
        <f t="shared" si="3"/>
        <v>34.214880470743395</v>
      </c>
      <c r="AB188" s="42">
        <f t="shared" si="3"/>
        <v>113.30357494026802</v>
      </c>
      <c r="AC188" s="42">
        <f t="shared" si="3"/>
        <v>36.63591417651147</v>
      </c>
      <c r="AD188" s="42">
        <f t="shared" si="3"/>
        <v>47.455992027275215</v>
      </c>
      <c r="AE188" s="42">
        <f t="shared" si="3"/>
        <v>483.72095583263751</v>
      </c>
      <c r="AF188" s="42">
        <f t="shared" si="3"/>
        <v>531.17694785991296</v>
      </c>
      <c r="AG188" s="42">
        <f t="shared" si="3"/>
        <v>2.0603056804404174</v>
      </c>
      <c r="AH188" s="42">
        <f t="shared" si="3"/>
        <v>3.5048878241974921</v>
      </c>
      <c r="AI188" s="42">
        <f t="shared" si="3"/>
        <v>11.225113707227102</v>
      </c>
      <c r="AJ188" s="42">
        <f t="shared" si="3"/>
        <v>3.4640122671645432</v>
      </c>
      <c r="AK188" s="42">
        <f t="shared" si="3"/>
        <v>2.8594925503449167</v>
      </c>
      <c r="AL188" s="42">
        <f t="shared" si="3"/>
        <v>7.1915266219639484</v>
      </c>
      <c r="AM188" s="42">
        <f t="shared" si="3"/>
        <v>42.160232124116433</v>
      </c>
      <c r="AN188" s="42">
        <f t="shared" si="3"/>
        <v>53.820372401817629</v>
      </c>
      <c r="AO188" s="42">
        <f t="shared" si="3"/>
        <v>502.13759616182853</v>
      </c>
      <c r="AP188" s="42">
        <f t="shared" si="3"/>
        <v>20908.718397612</v>
      </c>
      <c r="AQ188" s="42">
        <f t="shared" si="3"/>
        <v>11258.540675635</v>
      </c>
      <c r="AR188" s="42">
        <f t="shared" si="3"/>
        <v>32167.259073247002</v>
      </c>
      <c r="AS188" s="42">
        <f t="shared" si="3"/>
        <v>1943.8087112019998</v>
      </c>
      <c r="AT188" s="42">
        <f t="shared" si="3"/>
        <v>65233.956215093</v>
      </c>
      <c r="AU188" s="42">
        <f t="shared" si="3"/>
        <v>145617.499267423</v>
      </c>
      <c r="AV188" s="42">
        <f t="shared" si="3"/>
        <v>41156.518301826</v>
      </c>
      <c r="AW188" s="42">
        <f t="shared" si="3"/>
        <v>92046.821804430016</v>
      </c>
      <c r="AX188" s="42">
        <f t="shared" si="3"/>
        <v>40040.960529389005</v>
      </c>
      <c r="AY188" s="42">
        <f t="shared" si="3"/>
        <v>89566.649910680993</v>
      </c>
      <c r="AZ188" s="42">
        <f t="shared" si="3"/>
        <v>30.763120011428569</v>
      </c>
      <c r="BA188" s="42">
        <f t="shared" si="3"/>
        <v>61.526240035714281</v>
      </c>
      <c r="BB188" s="42">
        <f t="shared" si="3"/>
        <v>141.795731561</v>
      </c>
      <c r="BC188" s="42">
        <f t="shared" si="3"/>
        <v>7706.1431234729998</v>
      </c>
      <c r="BD188" s="42">
        <f t="shared" si="3"/>
        <v>17123.065580818002</v>
      </c>
      <c r="BE188" s="42">
        <f t="shared" si="3"/>
        <v>6.406916097142858</v>
      </c>
      <c r="BF188" s="42">
        <f t="shared" si="3"/>
        <v>12.8138322</v>
      </c>
      <c r="BG188" s="42">
        <f t="shared" si="3"/>
        <v>107.26210318599999</v>
      </c>
      <c r="BH188" s="42">
        <f t="shared" si="3"/>
        <v>594.36652132799998</v>
      </c>
      <c r="BI188" s="42">
        <f t="shared" si="3"/>
        <v>7.9100000000000037</v>
      </c>
      <c r="BJ188" s="42">
        <f t="shared" si="3"/>
        <v>12.149999999999999</v>
      </c>
      <c r="BK188" s="42">
        <f t="shared" si="3"/>
        <v>22.699999999999996</v>
      </c>
      <c r="BL188" s="42">
        <f t="shared" si="3"/>
        <v>25.870000000000012</v>
      </c>
    </row>
    <row r="189" spans="1:64" s="37" customFormat="1" x14ac:dyDescent="0.2">
      <c r="A189" s="7"/>
      <c r="B189" s="37">
        <v>5</v>
      </c>
      <c r="C189" s="7" t="s">
        <v>173</v>
      </c>
      <c r="D189" s="42">
        <f>IF(D67="－","－",MAX(D67:D73))</f>
        <v>7.2907562889999999</v>
      </c>
      <c r="E189" s="42">
        <f>IF(E67="－","－",SUM(E67:E73))</f>
        <v>302</v>
      </c>
      <c r="F189" s="42">
        <f t="shared" ref="F189:BL189" si="4">IF(F67="－","－",SUM(F67:F73))</f>
        <v>42</v>
      </c>
      <c r="G189" s="42">
        <f t="shared" si="4"/>
        <v>67</v>
      </c>
      <c r="H189" s="42">
        <f t="shared" si="4"/>
        <v>193</v>
      </c>
      <c r="I189" s="42">
        <f t="shared" si="4"/>
        <v>338.48603844788477</v>
      </c>
      <c r="J189" s="42">
        <f t="shared" si="4"/>
        <v>758.78024430385744</v>
      </c>
      <c r="K189" s="42">
        <f t="shared" si="4"/>
        <v>173.5493839479312</v>
      </c>
      <c r="L189" s="42">
        <f t="shared" si="4"/>
        <v>164.93665449995356</v>
      </c>
      <c r="M189" s="42">
        <f t="shared" si="4"/>
        <v>584.61627975176191</v>
      </c>
      <c r="N189" s="42">
        <f t="shared" si="4"/>
        <v>512.65000299998007</v>
      </c>
      <c r="O189" s="42">
        <f t="shared" si="4"/>
        <v>3.6931014569999996</v>
      </c>
      <c r="P189" s="42">
        <f t="shared" si="4"/>
        <v>6.2798631220000001</v>
      </c>
      <c r="Q189" s="42">
        <f t="shared" si="4"/>
        <v>3.2442400169999996</v>
      </c>
      <c r="R189" s="42">
        <f t="shared" si="4"/>
        <v>0.44886144000000006</v>
      </c>
      <c r="S189" s="42">
        <f t="shared" si="4"/>
        <v>5.6943916769999996</v>
      </c>
      <c r="T189" s="42">
        <f t="shared" si="4"/>
        <v>0.58547144500000003</v>
      </c>
      <c r="U189" s="42">
        <f t="shared" si="4"/>
        <v>12.078650000000001</v>
      </c>
      <c r="V189" s="42">
        <f t="shared" si="4"/>
        <v>28.599800000000002</v>
      </c>
      <c r="W189" s="42">
        <f t="shared" si="4"/>
        <v>354.2577899048847</v>
      </c>
      <c r="X189" s="42">
        <f t="shared" si="4"/>
        <v>793.65990742585757</v>
      </c>
      <c r="Y189" s="42">
        <f t="shared" si="4"/>
        <v>1147.9176973307422</v>
      </c>
      <c r="Z189" s="42">
        <f t="shared" si="4"/>
        <v>15.169420674173374</v>
      </c>
      <c r="AA189" s="42">
        <f t="shared" si="4"/>
        <v>7.5989038152019566</v>
      </c>
      <c r="AB189" s="42">
        <f t="shared" si="4"/>
        <v>7.5989038162</v>
      </c>
      <c r="AC189" s="42">
        <f t="shared" si="4"/>
        <v>3.0000385891289776</v>
      </c>
      <c r="AD189" s="42">
        <f t="shared" si="4"/>
        <v>7.2250738258162492</v>
      </c>
      <c r="AE189" s="42">
        <f t="shared" si="4"/>
        <v>81.812299694147754</v>
      </c>
      <c r="AF189" s="42">
        <f t="shared" si="4"/>
        <v>89.037373519964021</v>
      </c>
      <c r="AG189" s="42">
        <f t="shared" si="4"/>
        <v>1.2199681468156498</v>
      </c>
      <c r="AH189" s="42">
        <f t="shared" si="4"/>
        <v>2.0753481118243235</v>
      </c>
      <c r="AI189" s="42">
        <f t="shared" si="4"/>
        <v>6.6467230067887115</v>
      </c>
      <c r="AJ189" s="42">
        <f t="shared" si="4"/>
        <v>0.43561116662825267</v>
      </c>
      <c r="AK189" s="42">
        <f t="shared" si="4"/>
        <v>0.52640850865188071</v>
      </c>
      <c r="AL189" s="42">
        <f t="shared" si="4"/>
        <v>1.3165905188855678</v>
      </c>
      <c r="AM189" s="42">
        <f t="shared" si="4"/>
        <v>4.6556179025728808</v>
      </c>
      <c r="AN189" s="42">
        <f t="shared" si="4"/>
        <v>9.8268304462924529</v>
      </c>
      <c r="AO189" s="42">
        <f t="shared" si="4"/>
        <v>89.77561321982202</v>
      </c>
      <c r="AP189" s="42">
        <f t="shared" si="4"/>
        <v>3002.9793877109996</v>
      </c>
      <c r="AQ189" s="42">
        <f t="shared" si="4"/>
        <v>1616.9889010730001</v>
      </c>
      <c r="AR189" s="42">
        <f t="shared" si="4"/>
        <v>4619.9682887839999</v>
      </c>
      <c r="AS189" s="42">
        <f t="shared" si="4"/>
        <v>486.39467253800007</v>
      </c>
      <c r="AT189" s="42">
        <f t="shared" si="4"/>
        <v>8808.4437795039994</v>
      </c>
      <c r="AU189" s="42">
        <f t="shared" si="4"/>
        <v>19518.032350724003</v>
      </c>
      <c r="AV189" s="42">
        <f t="shared" si="4"/>
        <v>6744.6154351709993</v>
      </c>
      <c r="AW189" s="42">
        <f t="shared" si="4"/>
        <v>14897.833028032001</v>
      </c>
      <c r="AX189" s="42">
        <f t="shared" si="4"/>
        <v>6637.6685010049996</v>
      </c>
      <c r="AY189" s="42">
        <f t="shared" si="4"/>
        <v>14658.125392839</v>
      </c>
      <c r="AZ189" s="42">
        <f t="shared" si="4"/>
        <v>41.832695115714287</v>
      </c>
      <c r="BA189" s="42">
        <f t="shared" si="4"/>
        <v>83.665390234285724</v>
      </c>
      <c r="BB189" s="42">
        <f t="shared" si="4"/>
        <v>22.735179129999999</v>
      </c>
      <c r="BC189" s="42">
        <f t="shared" si="4"/>
        <v>1151.5819334520002</v>
      </c>
      <c r="BD189" s="42">
        <f t="shared" si="4"/>
        <v>2544.3590558239994</v>
      </c>
      <c r="BE189" s="42">
        <f t="shared" si="4"/>
        <v>8.2573289800000005</v>
      </c>
      <c r="BF189" s="42">
        <f t="shared" si="4"/>
        <v>16.514657962857143</v>
      </c>
      <c r="BG189" s="42">
        <f t="shared" si="4"/>
        <v>29.703089676999998</v>
      </c>
      <c r="BH189" s="42">
        <f t="shared" si="4"/>
        <v>178.68256156200002</v>
      </c>
      <c r="BI189" s="42">
        <f t="shared" si="4"/>
        <v>1.3900000000000006</v>
      </c>
      <c r="BJ189" s="42">
        <f t="shared" si="4"/>
        <v>1.7900000000000007</v>
      </c>
      <c r="BK189" s="42">
        <f t="shared" si="4"/>
        <v>4.1400000000000015</v>
      </c>
      <c r="BL189" s="42">
        <f t="shared" si="4"/>
        <v>5.0399999999999965</v>
      </c>
    </row>
    <row r="190" spans="1:64" s="37" customFormat="1" x14ac:dyDescent="0.2">
      <c r="A190" s="7"/>
      <c r="B190" s="37">
        <v>6</v>
      </c>
      <c r="C190" s="7" t="s">
        <v>181</v>
      </c>
      <c r="D190" s="42">
        <f>IF(D74="－","－",MAX(D74:D84))</f>
        <v>5.1533725370000001</v>
      </c>
      <c r="E190" s="42">
        <f>IF(E74="－","－",SUM(E74:E84))</f>
        <v>660</v>
      </c>
      <c r="F190" s="42">
        <f t="shared" ref="F190:BL190" si="5">IF(F74="－","－",SUM(F74:F84))</f>
        <v>0</v>
      </c>
      <c r="G190" s="42">
        <f t="shared" si="5"/>
        <v>9</v>
      </c>
      <c r="H190" s="42">
        <f t="shared" si="5"/>
        <v>651</v>
      </c>
      <c r="I190" s="42">
        <f t="shared" si="5"/>
        <v>1.6646513854296001E-4</v>
      </c>
      <c r="J190" s="42">
        <f t="shared" si="5"/>
        <v>0.10355320494450121</v>
      </c>
      <c r="K190" s="42">
        <f t="shared" si="5"/>
        <v>1.6646513854296001E-4</v>
      </c>
      <c r="L190" s="42">
        <f t="shared" si="5"/>
        <v>0</v>
      </c>
      <c r="M190" s="42">
        <f t="shared" si="5"/>
        <v>5.884467008304551E-2</v>
      </c>
      <c r="N190" s="42">
        <f t="shared" si="5"/>
        <v>4.4874999999998652E-2</v>
      </c>
      <c r="O190" s="42">
        <f t="shared" si="5"/>
        <v>6.0172728000000009E-2</v>
      </c>
      <c r="P190" s="42">
        <f t="shared" si="5"/>
        <v>0.10182920099999999</v>
      </c>
      <c r="Q190" s="42">
        <f t="shared" si="5"/>
        <v>5.6259797E-2</v>
      </c>
      <c r="R190" s="42">
        <f t="shared" si="5"/>
        <v>3.9129309999999997E-3</v>
      </c>
      <c r="S190" s="42">
        <f t="shared" si="5"/>
        <v>9.6725376000000002E-2</v>
      </c>
      <c r="T190" s="42">
        <f t="shared" si="5"/>
        <v>5.1038250000000002E-3</v>
      </c>
      <c r="U190" s="42">
        <f t="shared" si="5"/>
        <v>0.34860000000000002</v>
      </c>
      <c r="V190" s="42">
        <f t="shared" si="5"/>
        <v>0.82919999999999994</v>
      </c>
      <c r="W190" s="42">
        <f t="shared" si="5"/>
        <v>0.40893919313854299</v>
      </c>
      <c r="X190" s="42">
        <f t="shared" si="5"/>
        <v>1.0345824059445012</v>
      </c>
      <c r="Y190" s="42">
        <f t="shared" si="5"/>
        <v>1.4435215990830441</v>
      </c>
      <c r="Z190" s="42">
        <f t="shared" si="5"/>
        <v>1.7279448319968766E-4</v>
      </c>
      <c r="AA190" s="42">
        <f t="shared" si="5"/>
        <v>3.6978019404733148E-5</v>
      </c>
      <c r="AB190" s="42">
        <f t="shared" si="5"/>
        <v>3.6977999999999997E-5</v>
      </c>
      <c r="AC190" s="42">
        <f t="shared" si="5"/>
        <v>1.0893248669531233E-6</v>
      </c>
      <c r="AD190" s="42">
        <f t="shared" si="5"/>
        <v>5.8483882067244413E-4</v>
      </c>
      <c r="AE190" s="42">
        <f t="shared" si="5"/>
        <v>5.2635493860519978E-3</v>
      </c>
      <c r="AF190" s="42">
        <f t="shared" si="5"/>
        <v>5.8483882067244418E-3</v>
      </c>
      <c r="AG190" s="42">
        <f t="shared" si="5"/>
        <v>3.4846095962621018E-2</v>
      </c>
      <c r="AH190" s="42">
        <f t="shared" si="5"/>
        <v>5.9278416120320823E-2</v>
      </c>
      <c r="AI190" s="42">
        <f t="shared" si="5"/>
        <v>0.18985114352048696</v>
      </c>
      <c r="AJ190" s="42">
        <f t="shared" si="5"/>
        <v>2.1197731573363313E-6</v>
      </c>
      <c r="AK190" s="42">
        <f t="shared" si="5"/>
        <v>2.5616239267867733E-6</v>
      </c>
      <c r="AL190" s="42">
        <f t="shared" si="5"/>
        <v>6.4068299040132453E-6</v>
      </c>
      <c r="AM190" s="42">
        <f t="shared" si="5"/>
        <v>3.4849305060645305E-2</v>
      </c>
      <c r="AN190" s="42">
        <f t="shared" si="5"/>
        <v>5.986581656492005E-2</v>
      </c>
      <c r="AO190" s="42">
        <f t="shared" si="5"/>
        <v>0.19512109973644298</v>
      </c>
      <c r="AP190" s="42">
        <f t="shared" si="5"/>
        <v>3.2220759559999999</v>
      </c>
      <c r="AQ190" s="42">
        <f t="shared" si="5"/>
        <v>1.734963976</v>
      </c>
      <c r="AR190" s="42">
        <f t="shared" si="5"/>
        <v>4.9570399319999998</v>
      </c>
      <c r="AS190" s="42">
        <f t="shared" si="5"/>
        <v>0.18025838999999999</v>
      </c>
      <c r="AT190" s="42">
        <f t="shared" si="5"/>
        <v>2.4464364280000002</v>
      </c>
      <c r="AU190" s="42">
        <f t="shared" si="5"/>
        <v>5.1306251290000002</v>
      </c>
      <c r="AV190" s="42">
        <f t="shared" si="5"/>
        <v>5.034210334</v>
      </c>
      <c r="AW190" s="42">
        <f t="shared" si="5"/>
        <v>10.557660827999999</v>
      </c>
      <c r="AX190" s="42">
        <f t="shared" si="5"/>
        <v>4.5641301719999996</v>
      </c>
      <c r="AY190" s="42">
        <f t="shared" si="5"/>
        <v>9.5718166569999994</v>
      </c>
      <c r="AZ190" s="42">
        <f t="shared" si="5"/>
        <v>5.6758600000000005E-3</v>
      </c>
      <c r="BA190" s="42">
        <f t="shared" si="5"/>
        <v>1.1351721428571429E-2</v>
      </c>
      <c r="BB190" s="42">
        <f t="shared" si="5"/>
        <v>4.3565309029999995</v>
      </c>
      <c r="BC190" s="42">
        <f t="shared" si="5"/>
        <v>266.21723728199999</v>
      </c>
      <c r="BD190" s="42">
        <f t="shared" si="5"/>
        <v>621.34021842499999</v>
      </c>
      <c r="BE190" s="42">
        <f t="shared" si="5"/>
        <v>0.25646766857142861</v>
      </c>
      <c r="BF190" s="42">
        <f t="shared" si="5"/>
        <v>0.5129353442857143</v>
      </c>
      <c r="BG190" s="42">
        <f t="shared" si="5"/>
        <v>13.906596355000001</v>
      </c>
      <c r="BH190" s="42">
        <f t="shared" si="5"/>
        <v>57.009374762999997</v>
      </c>
      <c r="BI190" s="42">
        <f t="shared" si="5"/>
        <v>0</v>
      </c>
      <c r="BJ190" s="42">
        <f t="shared" si="5"/>
        <v>0</v>
      </c>
      <c r="BK190" s="42">
        <f t="shared" si="5"/>
        <v>0</v>
      </c>
      <c r="BL190" s="42">
        <f t="shared" si="5"/>
        <v>0</v>
      </c>
    </row>
    <row r="191" spans="1:64" s="37" customFormat="1" x14ac:dyDescent="0.2">
      <c r="A191" s="7"/>
      <c r="B191" s="37">
        <v>7</v>
      </c>
      <c r="C191" s="7" t="s">
        <v>193</v>
      </c>
      <c r="D191" s="42">
        <f>IF(D85="－","－",MAX(D85:D91))</f>
        <v>4.8341172119999998</v>
      </c>
      <c r="E191" s="42">
        <f>IF(E85="－","－",SUM(E85:E91))</f>
        <v>347</v>
      </c>
      <c r="F191" s="42">
        <f t="shared" ref="F191:BL191" si="6">IF(F85="－","－",SUM(F85:F91))</f>
        <v>0</v>
      </c>
      <c r="G191" s="42">
        <f t="shared" si="6"/>
        <v>6</v>
      </c>
      <c r="H191" s="42">
        <f t="shared" si="6"/>
        <v>341</v>
      </c>
      <c r="I191" s="42">
        <f t="shared" si="6"/>
        <v>0</v>
      </c>
      <c r="J191" s="42">
        <f t="shared" si="6"/>
        <v>0</v>
      </c>
      <c r="K191" s="42">
        <f t="shared" si="6"/>
        <v>0</v>
      </c>
      <c r="L191" s="42">
        <f t="shared" si="6"/>
        <v>0</v>
      </c>
      <c r="M191" s="42">
        <f t="shared" si="6"/>
        <v>0</v>
      </c>
      <c r="N191" s="42">
        <f t="shared" si="6"/>
        <v>0</v>
      </c>
      <c r="O191" s="42">
        <f t="shared" si="6"/>
        <v>5.7876450000000001E-3</v>
      </c>
      <c r="P191" s="42">
        <f t="shared" si="6"/>
        <v>9.2186229999999987E-3</v>
      </c>
      <c r="Q191" s="42">
        <f t="shared" si="6"/>
        <v>5.3780299999999998E-3</v>
      </c>
      <c r="R191" s="42">
        <f t="shared" si="6"/>
        <v>4.09615E-4</v>
      </c>
      <c r="S191" s="42">
        <f t="shared" si="6"/>
        <v>8.6843429999999989E-3</v>
      </c>
      <c r="T191" s="42">
        <f t="shared" si="6"/>
        <v>5.3428000000000004E-4</v>
      </c>
      <c r="U191" s="42">
        <f t="shared" si="6"/>
        <v>8.7000000000000008E-2</v>
      </c>
      <c r="V191" s="42">
        <f t="shared" si="6"/>
        <v>0.20879999999999999</v>
      </c>
      <c r="W191" s="42">
        <f t="shared" si="6"/>
        <v>9.2787645000000002E-2</v>
      </c>
      <c r="X191" s="42">
        <f t="shared" si="6"/>
        <v>0.21801862299999999</v>
      </c>
      <c r="Y191" s="42">
        <f t="shared" si="6"/>
        <v>0.310806268</v>
      </c>
      <c r="Z191" s="42">
        <f t="shared" si="6"/>
        <v>0</v>
      </c>
      <c r="AA191" s="42">
        <f t="shared" si="6"/>
        <v>0</v>
      </c>
      <c r="AB191" s="42">
        <f t="shared" si="6"/>
        <v>0</v>
      </c>
      <c r="AC191" s="42">
        <f t="shared" si="6"/>
        <v>0</v>
      </c>
      <c r="AD191" s="42">
        <f t="shared" si="6"/>
        <v>0</v>
      </c>
      <c r="AE191" s="42">
        <f t="shared" si="6"/>
        <v>0</v>
      </c>
      <c r="AF191" s="42">
        <f t="shared" si="6"/>
        <v>0</v>
      </c>
      <c r="AG191" s="42">
        <f t="shared" si="6"/>
        <v>9.0022554013762055E-3</v>
      </c>
      <c r="AH191" s="42">
        <f t="shared" si="6"/>
        <v>1.5314181602341131E-2</v>
      </c>
      <c r="AI191" s="42">
        <f t="shared" si="6"/>
        <v>4.9046770807497947E-2</v>
      </c>
      <c r="AJ191" s="42">
        <f t="shared" si="6"/>
        <v>0</v>
      </c>
      <c r="AK191" s="42">
        <f t="shared" si="6"/>
        <v>0</v>
      </c>
      <c r="AL191" s="42">
        <f t="shared" si="6"/>
        <v>0</v>
      </c>
      <c r="AM191" s="42">
        <f t="shared" si="6"/>
        <v>9.0022554013762055E-3</v>
      </c>
      <c r="AN191" s="42">
        <f t="shared" si="6"/>
        <v>1.5314181602341131E-2</v>
      </c>
      <c r="AO191" s="42">
        <f t="shared" si="6"/>
        <v>4.9046770807497947E-2</v>
      </c>
      <c r="AP191" s="42">
        <f t="shared" si="6"/>
        <v>0.27208855799999998</v>
      </c>
      <c r="AQ191" s="42">
        <f t="shared" si="6"/>
        <v>0.14650922399999999</v>
      </c>
      <c r="AR191" s="42">
        <f t="shared" si="6"/>
        <v>0.41859778199999997</v>
      </c>
      <c r="AS191" s="42">
        <f t="shared" si="6"/>
        <v>0</v>
      </c>
      <c r="AT191" s="42">
        <f t="shared" si="6"/>
        <v>0</v>
      </c>
      <c r="AU191" s="42">
        <f t="shared" si="6"/>
        <v>0</v>
      </c>
      <c r="AV191" s="42">
        <f t="shared" si="6"/>
        <v>0</v>
      </c>
      <c r="AW191" s="42">
        <f t="shared" si="6"/>
        <v>0</v>
      </c>
      <c r="AX191" s="42">
        <f t="shared" si="6"/>
        <v>0</v>
      </c>
      <c r="AY191" s="42">
        <f t="shared" si="6"/>
        <v>0</v>
      </c>
      <c r="AZ191" s="42">
        <f t="shared" si="6"/>
        <v>0</v>
      </c>
      <c r="BA191" s="42">
        <f t="shared" si="6"/>
        <v>0</v>
      </c>
      <c r="BB191" s="42">
        <f t="shared" si="6"/>
        <v>0.75272867700000001</v>
      </c>
      <c r="BC191" s="42">
        <f t="shared" si="6"/>
        <v>41.663807034000001</v>
      </c>
      <c r="BD191" s="42">
        <f t="shared" si="6"/>
        <v>97.341875044999995</v>
      </c>
      <c r="BE191" s="42">
        <f t="shared" si="6"/>
        <v>0.48878485142857153</v>
      </c>
      <c r="BF191" s="42">
        <f t="shared" si="6"/>
        <v>0.97756970857142866</v>
      </c>
      <c r="BG191" s="42">
        <f t="shared" si="6"/>
        <v>1.9328911189999998</v>
      </c>
      <c r="BH191" s="42">
        <f t="shared" si="6"/>
        <v>20.202816696999999</v>
      </c>
      <c r="BI191" s="42">
        <f t="shared" si="6"/>
        <v>0</v>
      </c>
      <c r="BJ191" s="42">
        <f t="shared" si="6"/>
        <v>0</v>
      </c>
      <c r="BK191" s="42">
        <f t="shared" si="6"/>
        <v>0</v>
      </c>
      <c r="BL191" s="42">
        <f t="shared" si="6"/>
        <v>0</v>
      </c>
    </row>
    <row r="192" spans="1:64" s="37" customFormat="1" x14ac:dyDescent="0.2">
      <c r="A192" s="7"/>
      <c r="B192" s="37">
        <v>8</v>
      </c>
      <c r="C192" s="7" t="s">
        <v>201</v>
      </c>
      <c r="D192" s="42">
        <f>IF(D92="－","－",MAX(D92:D114))</f>
        <v>5.5595754550000001</v>
      </c>
      <c r="E192" s="42">
        <f>IF(E92="－","－",SUM(E92:E114))</f>
        <v>159</v>
      </c>
      <c r="F192" s="42">
        <f t="shared" ref="F192:BL192" si="7">IF(F92="－","－",SUM(F92:F114))</f>
        <v>2</v>
      </c>
      <c r="G192" s="42">
        <f t="shared" si="7"/>
        <v>17</v>
      </c>
      <c r="H192" s="42">
        <f t="shared" si="7"/>
        <v>140</v>
      </c>
      <c r="I192" s="42">
        <f t="shared" si="7"/>
        <v>0.30846904088166832</v>
      </c>
      <c r="J192" s="42">
        <f t="shared" si="7"/>
        <v>16.088349778092542</v>
      </c>
      <c r="K192" s="42">
        <f t="shared" si="7"/>
        <v>0.16560704088850992</v>
      </c>
      <c r="L192" s="42">
        <f t="shared" si="7"/>
        <v>0.14286199999315841</v>
      </c>
      <c r="M192" s="42">
        <f t="shared" si="7"/>
        <v>7.8508168189645744</v>
      </c>
      <c r="N192" s="42">
        <f t="shared" si="7"/>
        <v>8.5460020000096328</v>
      </c>
      <c r="O192" s="42">
        <f t="shared" si="7"/>
        <v>0.67321141399999984</v>
      </c>
      <c r="P192" s="42">
        <f t="shared" si="7"/>
        <v>1.1577446360000001</v>
      </c>
      <c r="Q192" s="42">
        <f t="shared" si="7"/>
        <v>0.62971016999999996</v>
      </c>
      <c r="R192" s="42">
        <f t="shared" si="7"/>
        <v>4.3501244000000001E-2</v>
      </c>
      <c r="S192" s="42">
        <f t="shared" si="7"/>
        <v>1.1010038790000001</v>
      </c>
      <c r="T192" s="42">
        <f t="shared" si="7"/>
        <v>5.6740756999999982E-2</v>
      </c>
      <c r="U192" s="42">
        <f t="shared" si="7"/>
        <v>0.34939999999999999</v>
      </c>
      <c r="V192" s="42">
        <f t="shared" si="7"/>
        <v>0.83239999999999992</v>
      </c>
      <c r="W192" s="42">
        <f t="shared" si="7"/>
        <v>1.3310804548816682</v>
      </c>
      <c r="X192" s="42">
        <f t="shared" si="7"/>
        <v>18.078494414092535</v>
      </c>
      <c r="Y192" s="42">
        <f t="shared" si="7"/>
        <v>19.409574868974204</v>
      </c>
      <c r="Z192" s="42">
        <f t="shared" si="7"/>
        <v>7.4765686363563094E-2</v>
      </c>
      <c r="AA192" s="42">
        <f t="shared" si="7"/>
        <v>1.5999856881802492E-2</v>
      </c>
      <c r="AB192" s="42">
        <f t="shared" si="7"/>
        <v>1.5999857419999999E-2</v>
      </c>
      <c r="AC192" s="42">
        <f t="shared" si="7"/>
        <v>2.2459442026431836E-3</v>
      </c>
      <c r="AD192" s="42">
        <f t="shared" si="7"/>
        <v>0.24552730437765602</v>
      </c>
      <c r="AE192" s="42">
        <f t="shared" si="7"/>
        <v>2.2097457393989046</v>
      </c>
      <c r="AF192" s="42">
        <f t="shared" si="7"/>
        <v>2.4552730437765597</v>
      </c>
      <c r="AG192" s="42">
        <f t="shared" si="7"/>
        <v>3.7942365580025186E-2</v>
      </c>
      <c r="AH192" s="42">
        <f t="shared" si="7"/>
        <v>6.4545633400502622E-2</v>
      </c>
      <c r="AI192" s="42">
        <f t="shared" si="7"/>
        <v>0.20672047453944753</v>
      </c>
      <c r="AJ192" s="42">
        <f t="shared" si="7"/>
        <v>9.1719585378121856E-4</v>
      </c>
      <c r="AK192" s="42">
        <f t="shared" si="7"/>
        <v>1.1083784302084721E-3</v>
      </c>
      <c r="AL192" s="42">
        <f t="shared" si="7"/>
        <v>2.772144652993786E-3</v>
      </c>
      <c r="AM192" s="42">
        <f t="shared" si="7"/>
        <v>4.1105505636449595E-2</v>
      </c>
      <c r="AN192" s="42">
        <f t="shared" si="7"/>
        <v>0.31118131620836714</v>
      </c>
      <c r="AO192" s="42">
        <f t="shared" si="7"/>
        <v>2.4192383585913455</v>
      </c>
      <c r="AP192" s="42">
        <f t="shared" si="7"/>
        <v>428.87356737999994</v>
      </c>
      <c r="AQ192" s="42">
        <f t="shared" si="7"/>
        <v>230.93192089500002</v>
      </c>
      <c r="AR192" s="42">
        <f t="shared" si="7"/>
        <v>659.8054882749999</v>
      </c>
      <c r="AS192" s="42">
        <f t="shared" si="7"/>
        <v>22.394890561</v>
      </c>
      <c r="AT192" s="42">
        <f t="shared" si="7"/>
        <v>2093.606549012</v>
      </c>
      <c r="AU192" s="42">
        <f t="shared" si="7"/>
        <v>4990.6085644729992</v>
      </c>
      <c r="AV192" s="42">
        <f t="shared" si="7"/>
        <v>1182.404990254</v>
      </c>
      <c r="AW192" s="42">
        <f t="shared" si="7"/>
        <v>2817.4333107550005</v>
      </c>
      <c r="AX192" s="42">
        <f t="shared" si="7"/>
        <v>1120.377133361</v>
      </c>
      <c r="AY192" s="42">
        <f t="shared" si="7"/>
        <v>2669.6048883660005</v>
      </c>
      <c r="AZ192" s="42">
        <f t="shared" si="7"/>
        <v>0.16975659571428575</v>
      </c>
      <c r="BA192" s="42">
        <f t="shared" si="7"/>
        <v>0.33951319428571436</v>
      </c>
      <c r="BB192" s="42">
        <f t="shared" si="7"/>
        <v>18.174610559000001</v>
      </c>
      <c r="BC192" s="42">
        <f t="shared" si="7"/>
        <v>1621.4821382149998</v>
      </c>
      <c r="BD192" s="42">
        <f t="shared" si="7"/>
        <v>3653.4068514140004</v>
      </c>
      <c r="BE192" s="42">
        <f t="shared" si="7"/>
        <v>0.75732802285714296</v>
      </c>
      <c r="BF192" s="42">
        <f t="shared" si="7"/>
        <v>1.5146560542857144</v>
      </c>
      <c r="BG192" s="42">
        <f t="shared" si="7"/>
        <v>24.896580501000003</v>
      </c>
      <c r="BH192" s="42">
        <f t="shared" si="7"/>
        <v>331.11589719200009</v>
      </c>
      <c r="BI192" s="42">
        <f t="shared" si="7"/>
        <v>0.03</v>
      </c>
      <c r="BJ192" s="42">
        <f t="shared" si="7"/>
        <v>0.03</v>
      </c>
      <c r="BK192" s="42">
        <f t="shared" si="7"/>
        <v>0.21</v>
      </c>
      <c r="BL192" s="42">
        <f t="shared" si="7"/>
        <v>0.21</v>
      </c>
    </row>
    <row r="193" spans="1:64" s="37" customFormat="1" x14ac:dyDescent="0.2">
      <c r="A193" s="7"/>
      <c r="B193" s="37">
        <v>9</v>
      </c>
      <c r="C193" s="7" t="s">
        <v>225</v>
      </c>
      <c r="D193" s="42">
        <f>IF(D115="－","－",MAX(D115:D122))</f>
        <v>4.9753043019999996</v>
      </c>
      <c r="E193" s="42">
        <f>IF(E115="－","－",SUM(E115:E122))</f>
        <v>264</v>
      </c>
      <c r="F193" s="42">
        <f t="shared" ref="F193:BL193" si="8">IF(F115="－","－",SUM(F115:F122))</f>
        <v>0</v>
      </c>
      <c r="G193" s="42">
        <f t="shared" si="8"/>
        <v>4</v>
      </c>
      <c r="H193" s="42">
        <f t="shared" si="8"/>
        <v>260</v>
      </c>
      <c r="I193" s="42">
        <f t="shared" si="8"/>
        <v>0</v>
      </c>
      <c r="J193" s="42">
        <f t="shared" si="8"/>
        <v>0</v>
      </c>
      <c r="K193" s="42">
        <f t="shared" si="8"/>
        <v>0</v>
      </c>
      <c r="L193" s="42">
        <f t="shared" si="8"/>
        <v>0</v>
      </c>
      <c r="M193" s="42">
        <f t="shared" si="8"/>
        <v>0</v>
      </c>
      <c r="N193" s="42">
        <f t="shared" si="8"/>
        <v>0</v>
      </c>
      <c r="O193" s="42">
        <f t="shared" si="8"/>
        <v>6.3612059999999995E-3</v>
      </c>
      <c r="P193" s="42">
        <f t="shared" si="8"/>
        <v>9.7658909999999988E-3</v>
      </c>
      <c r="Q193" s="42">
        <f t="shared" si="8"/>
        <v>5.9118829999999997E-3</v>
      </c>
      <c r="R193" s="42">
        <f t="shared" si="8"/>
        <v>4.4932299999999995E-4</v>
      </c>
      <c r="S193" s="42">
        <f t="shared" si="8"/>
        <v>9.1798160000000004E-3</v>
      </c>
      <c r="T193" s="42">
        <f t="shared" si="8"/>
        <v>5.8607500000000003E-4</v>
      </c>
      <c r="U193" s="42">
        <f t="shared" si="8"/>
        <v>1.4999999999999999E-2</v>
      </c>
      <c r="V193" s="42">
        <f t="shared" si="8"/>
        <v>3.5999999999999997E-2</v>
      </c>
      <c r="W193" s="42">
        <f t="shared" si="8"/>
        <v>2.1361205999999997E-2</v>
      </c>
      <c r="X193" s="42">
        <f t="shared" si="8"/>
        <v>4.5765891000000003E-2</v>
      </c>
      <c r="Y193" s="42">
        <f t="shared" si="8"/>
        <v>6.7127096999999997E-2</v>
      </c>
      <c r="Z193" s="42">
        <f t="shared" si="8"/>
        <v>0</v>
      </c>
      <c r="AA193" s="42">
        <f t="shared" si="8"/>
        <v>0</v>
      </c>
      <c r="AB193" s="42">
        <f t="shared" si="8"/>
        <v>0</v>
      </c>
      <c r="AC193" s="42">
        <f t="shared" si="8"/>
        <v>0</v>
      </c>
      <c r="AD193" s="42">
        <f t="shared" si="8"/>
        <v>0</v>
      </c>
      <c r="AE193" s="42">
        <f t="shared" si="8"/>
        <v>0</v>
      </c>
      <c r="AF193" s="42">
        <f t="shared" si="8"/>
        <v>0</v>
      </c>
      <c r="AG193" s="42">
        <f t="shared" si="8"/>
        <v>1.4780632546736133E-3</v>
      </c>
      <c r="AH193" s="42">
        <f t="shared" si="8"/>
        <v>2.5144064562263768E-3</v>
      </c>
      <c r="AI193" s="42">
        <f t="shared" si="8"/>
        <v>8.0528963530493419E-3</v>
      </c>
      <c r="AJ193" s="42">
        <f t="shared" si="8"/>
        <v>0</v>
      </c>
      <c r="AK193" s="42">
        <f t="shared" si="8"/>
        <v>0</v>
      </c>
      <c r="AL193" s="42">
        <f t="shared" si="8"/>
        <v>0</v>
      </c>
      <c r="AM193" s="42">
        <f t="shared" si="8"/>
        <v>1.4780632546736133E-3</v>
      </c>
      <c r="AN193" s="42">
        <f t="shared" si="8"/>
        <v>2.5144064562263768E-3</v>
      </c>
      <c r="AO193" s="42">
        <f t="shared" si="8"/>
        <v>8.0528963530493419E-3</v>
      </c>
      <c r="AP193" s="42">
        <f t="shared" si="8"/>
        <v>8.0122789999999985E-2</v>
      </c>
      <c r="AQ193" s="42">
        <f t="shared" si="8"/>
        <v>4.3143039000000001E-2</v>
      </c>
      <c r="AR193" s="42">
        <f t="shared" si="8"/>
        <v>0.12326582899999999</v>
      </c>
      <c r="AS193" s="42">
        <f t="shared" si="8"/>
        <v>0</v>
      </c>
      <c r="AT193" s="42">
        <f t="shared" si="8"/>
        <v>0</v>
      </c>
      <c r="AU193" s="42">
        <f t="shared" si="8"/>
        <v>0</v>
      </c>
      <c r="AV193" s="42">
        <f t="shared" si="8"/>
        <v>0</v>
      </c>
      <c r="AW193" s="42">
        <f t="shared" si="8"/>
        <v>0</v>
      </c>
      <c r="AX193" s="42">
        <f t="shared" si="8"/>
        <v>0</v>
      </c>
      <c r="AY193" s="42">
        <f t="shared" si="8"/>
        <v>0</v>
      </c>
      <c r="AZ193" s="42">
        <f t="shared" si="8"/>
        <v>0</v>
      </c>
      <c r="BA193" s="42">
        <f t="shared" si="8"/>
        <v>0</v>
      </c>
      <c r="BB193" s="42">
        <f t="shared" si="8"/>
        <v>0.90585903800000001</v>
      </c>
      <c r="BC193" s="42">
        <f t="shared" si="8"/>
        <v>72.032362035000006</v>
      </c>
      <c r="BD193" s="42">
        <f t="shared" si="8"/>
        <v>156.46997222599998</v>
      </c>
      <c r="BE193" s="42">
        <f t="shared" si="8"/>
        <v>0.58822015428571428</v>
      </c>
      <c r="BF193" s="42">
        <f t="shared" si="8"/>
        <v>1.1764403085714286</v>
      </c>
      <c r="BG193" s="42">
        <f t="shared" si="8"/>
        <v>3.0319995100000003</v>
      </c>
      <c r="BH193" s="42">
        <f t="shared" si="8"/>
        <v>11.748818940999998</v>
      </c>
      <c r="BI193" s="42">
        <f t="shared" si="8"/>
        <v>0</v>
      </c>
      <c r="BJ193" s="42">
        <f t="shared" si="8"/>
        <v>0</v>
      </c>
      <c r="BK193" s="42">
        <f t="shared" si="8"/>
        <v>0</v>
      </c>
      <c r="BL193" s="42">
        <f t="shared" si="8"/>
        <v>0</v>
      </c>
    </row>
    <row r="194" spans="1:64" s="37" customFormat="1" x14ac:dyDescent="0.2">
      <c r="A194" s="7"/>
      <c r="B194" s="37">
        <v>10</v>
      </c>
      <c r="C194" s="7" t="s">
        <v>3</v>
      </c>
      <c r="D194" s="42" t="str">
        <f>IF(D123="－","－",MAX(D123:D132))</f>
        <v>－</v>
      </c>
      <c r="E194" s="42" t="str">
        <f>IF(E123="－","－",SUM(E123:E132))</f>
        <v>－</v>
      </c>
      <c r="F194" s="42" t="str">
        <f t="shared" ref="F194:BL194" si="9">IF(F123="－","－",SUM(F123:F132))</f>
        <v>－</v>
      </c>
      <c r="G194" s="42" t="str">
        <f t="shared" si="9"/>
        <v>－</v>
      </c>
      <c r="H194" s="42" t="str">
        <f t="shared" si="9"/>
        <v>－</v>
      </c>
      <c r="I194" s="42" t="str">
        <f t="shared" si="9"/>
        <v>－</v>
      </c>
      <c r="J194" s="42" t="str">
        <f t="shared" si="9"/>
        <v>－</v>
      </c>
      <c r="K194" s="42" t="str">
        <f t="shared" si="9"/>
        <v>－</v>
      </c>
      <c r="L194" s="42" t="str">
        <f t="shared" si="9"/>
        <v>－</v>
      </c>
      <c r="M194" s="42" t="str">
        <f t="shared" si="9"/>
        <v>－</v>
      </c>
      <c r="N194" s="42" t="str">
        <f t="shared" si="9"/>
        <v>－</v>
      </c>
      <c r="O194" s="42" t="str">
        <f t="shared" si="9"/>
        <v>－</v>
      </c>
      <c r="P194" s="42" t="str">
        <f t="shared" si="9"/>
        <v>－</v>
      </c>
      <c r="Q194" s="42" t="str">
        <f t="shared" si="9"/>
        <v>－</v>
      </c>
      <c r="R194" s="42" t="str">
        <f t="shared" si="9"/>
        <v>－</v>
      </c>
      <c r="S194" s="42" t="str">
        <f t="shared" si="9"/>
        <v>－</v>
      </c>
      <c r="T194" s="42" t="str">
        <f t="shared" si="9"/>
        <v>－</v>
      </c>
      <c r="U194" s="42" t="str">
        <f t="shared" si="9"/>
        <v>－</v>
      </c>
      <c r="V194" s="42" t="str">
        <f t="shared" si="9"/>
        <v>－</v>
      </c>
      <c r="W194" s="42" t="str">
        <f t="shared" si="9"/>
        <v>－</v>
      </c>
      <c r="X194" s="42" t="str">
        <f t="shared" si="9"/>
        <v>－</v>
      </c>
      <c r="Y194" s="42" t="str">
        <f t="shared" si="9"/>
        <v>－</v>
      </c>
      <c r="Z194" s="42" t="str">
        <f t="shared" si="9"/>
        <v>－</v>
      </c>
      <c r="AA194" s="42" t="str">
        <f t="shared" si="9"/>
        <v>－</v>
      </c>
      <c r="AB194" s="42" t="str">
        <f t="shared" si="9"/>
        <v>－</v>
      </c>
      <c r="AC194" s="42" t="str">
        <f t="shared" si="9"/>
        <v>－</v>
      </c>
      <c r="AD194" s="42" t="str">
        <f t="shared" si="9"/>
        <v>－</v>
      </c>
      <c r="AE194" s="42" t="str">
        <f t="shared" si="9"/>
        <v>－</v>
      </c>
      <c r="AF194" s="42" t="str">
        <f t="shared" si="9"/>
        <v>－</v>
      </c>
      <c r="AG194" s="42" t="str">
        <f t="shared" si="9"/>
        <v>－</v>
      </c>
      <c r="AH194" s="42" t="str">
        <f t="shared" si="9"/>
        <v>－</v>
      </c>
      <c r="AI194" s="42" t="str">
        <f t="shared" si="9"/>
        <v>－</v>
      </c>
      <c r="AJ194" s="42" t="str">
        <f t="shared" si="9"/>
        <v>－</v>
      </c>
      <c r="AK194" s="42" t="str">
        <f t="shared" si="9"/>
        <v>－</v>
      </c>
      <c r="AL194" s="42" t="str">
        <f t="shared" si="9"/>
        <v>－</v>
      </c>
      <c r="AM194" s="42" t="str">
        <f t="shared" si="9"/>
        <v>－</v>
      </c>
      <c r="AN194" s="42" t="str">
        <f t="shared" si="9"/>
        <v>－</v>
      </c>
      <c r="AO194" s="42" t="str">
        <f t="shared" si="9"/>
        <v>－</v>
      </c>
      <c r="AP194" s="42" t="str">
        <f t="shared" si="9"/>
        <v>－</v>
      </c>
      <c r="AQ194" s="42" t="str">
        <f t="shared" si="9"/>
        <v>－</v>
      </c>
      <c r="AR194" s="42" t="str">
        <f t="shared" si="9"/>
        <v>－</v>
      </c>
      <c r="AS194" s="42" t="str">
        <f t="shared" si="9"/>
        <v>－</v>
      </c>
      <c r="AT194" s="42" t="str">
        <f t="shared" si="9"/>
        <v>－</v>
      </c>
      <c r="AU194" s="42" t="str">
        <f t="shared" si="9"/>
        <v>－</v>
      </c>
      <c r="AV194" s="42" t="str">
        <f t="shared" si="9"/>
        <v>－</v>
      </c>
      <c r="AW194" s="42" t="str">
        <f t="shared" si="9"/>
        <v>－</v>
      </c>
      <c r="AX194" s="42" t="str">
        <f t="shared" si="9"/>
        <v>－</v>
      </c>
      <c r="AY194" s="42" t="str">
        <f t="shared" si="9"/>
        <v>－</v>
      </c>
      <c r="AZ194" s="42" t="str">
        <f t="shared" si="9"/>
        <v>－</v>
      </c>
      <c r="BA194" s="42" t="str">
        <f t="shared" si="9"/>
        <v>－</v>
      </c>
      <c r="BB194" s="42" t="str">
        <f t="shared" si="9"/>
        <v>－</v>
      </c>
      <c r="BC194" s="42" t="str">
        <f t="shared" si="9"/>
        <v>－</v>
      </c>
      <c r="BD194" s="42" t="str">
        <f t="shared" si="9"/>
        <v>－</v>
      </c>
      <c r="BE194" s="42" t="str">
        <f t="shared" si="9"/>
        <v>－</v>
      </c>
      <c r="BF194" s="42" t="str">
        <f t="shared" si="9"/>
        <v>－</v>
      </c>
      <c r="BG194" s="42" t="str">
        <f t="shared" si="9"/>
        <v>－</v>
      </c>
      <c r="BH194" s="42" t="str">
        <f t="shared" si="9"/>
        <v>－</v>
      </c>
      <c r="BI194" s="42" t="str">
        <f t="shared" si="9"/>
        <v>－</v>
      </c>
      <c r="BJ194" s="42" t="str">
        <f t="shared" si="9"/>
        <v>－</v>
      </c>
      <c r="BK194" s="42" t="str">
        <f t="shared" si="9"/>
        <v>－</v>
      </c>
      <c r="BL194" s="42" t="str">
        <f t="shared" si="9"/>
        <v>－</v>
      </c>
    </row>
    <row r="195" spans="1:64" s="37" customFormat="1" x14ac:dyDescent="0.2">
      <c r="A195" s="7"/>
      <c r="B195" s="37">
        <v>11</v>
      </c>
      <c r="C195" s="7" t="s">
        <v>14</v>
      </c>
      <c r="D195" s="42" t="str">
        <f>IF(D133="－","－",MAX(D133:D150))</f>
        <v>－</v>
      </c>
      <c r="E195" s="42" t="str">
        <f>IF(E133="－","－",SUM(E133:E150))</f>
        <v>－</v>
      </c>
      <c r="F195" s="42" t="str">
        <f t="shared" ref="F195:BL195" si="10">IF(F133="－","－",SUM(F133:F150))</f>
        <v>－</v>
      </c>
      <c r="G195" s="42" t="str">
        <f t="shared" si="10"/>
        <v>－</v>
      </c>
      <c r="H195" s="42" t="str">
        <f t="shared" si="10"/>
        <v>－</v>
      </c>
      <c r="I195" s="42" t="str">
        <f t="shared" si="10"/>
        <v>－</v>
      </c>
      <c r="J195" s="42" t="str">
        <f t="shared" si="10"/>
        <v>－</v>
      </c>
      <c r="K195" s="42" t="str">
        <f t="shared" si="10"/>
        <v>－</v>
      </c>
      <c r="L195" s="42" t="str">
        <f t="shared" si="10"/>
        <v>－</v>
      </c>
      <c r="M195" s="42" t="str">
        <f t="shared" si="10"/>
        <v>－</v>
      </c>
      <c r="N195" s="42" t="str">
        <f t="shared" si="10"/>
        <v>－</v>
      </c>
      <c r="O195" s="42" t="str">
        <f t="shared" si="10"/>
        <v>－</v>
      </c>
      <c r="P195" s="42" t="str">
        <f t="shared" si="10"/>
        <v>－</v>
      </c>
      <c r="Q195" s="42" t="str">
        <f t="shared" si="10"/>
        <v>－</v>
      </c>
      <c r="R195" s="42" t="str">
        <f t="shared" si="10"/>
        <v>－</v>
      </c>
      <c r="S195" s="42" t="str">
        <f t="shared" si="10"/>
        <v>－</v>
      </c>
      <c r="T195" s="42" t="str">
        <f t="shared" si="10"/>
        <v>－</v>
      </c>
      <c r="U195" s="42" t="str">
        <f t="shared" si="10"/>
        <v>－</v>
      </c>
      <c r="V195" s="42" t="str">
        <f t="shared" si="10"/>
        <v>－</v>
      </c>
      <c r="W195" s="42" t="str">
        <f t="shared" si="10"/>
        <v>－</v>
      </c>
      <c r="X195" s="42" t="str">
        <f t="shared" si="10"/>
        <v>－</v>
      </c>
      <c r="Y195" s="42" t="str">
        <f t="shared" si="10"/>
        <v>－</v>
      </c>
      <c r="Z195" s="42" t="str">
        <f t="shared" si="10"/>
        <v>－</v>
      </c>
      <c r="AA195" s="42" t="str">
        <f t="shared" si="10"/>
        <v>－</v>
      </c>
      <c r="AB195" s="42" t="str">
        <f t="shared" si="10"/>
        <v>－</v>
      </c>
      <c r="AC195" s="42" t="str">
        <f t="shared" si="10"/>
        <v>－</v>
      </c>
      <c r="AD195" s="42" t="str">
        <f t="shared" si="10"/>
        <v>－</v>
      </c>
      <c r="AE195" s="42" t="str">
        <f t="shared" si="10"/>
        <v>－</v>
      </c>
      <c r="AF195" s="42" t="str">
        <f t="shared" si="10"/>
        <v>－</v>
      </c>
      <c r="AG195" s="42" t="str">
        <f t="shared" si="10"/>
        <v>－</v>
      </c>
      <c r="AH195" s="42" t="str">
        <f t="shared" si="10"/>
        <v>－</v>
      </c>
      <c r="AI195" s="42" t="str">
        <f t="shared" si="10"/>
        <v>－</v>
      </c>
      <c r="AJ195" s="42" t="str">
        <f t="shared" si="10"/>
        <v>－</v>
      </c>
      <c r="AK195" s="42" t="str">
        <f t="shared" si="10"/>
        <v>－</v>
      </c>
      <c r="AL195" s="42" t="str">
        <f t="shared" si="10"/>
        <v>－</v>
      </c>
      <c r="AM195" s="42" t="str">
        <f t="shared" si="10"/>
        <v>－</v>
      </c>
      <c r="AN195" s="42" t="str">
        <f t="shared" si="10"/>
        <v>－</v>
      </c>
      <c r="AO195" s="42" t="str">
        <f t="shared" si="10"/>
        <v>－</v>
      </c>
      <c r="AP195" s="42" t="str">
        <f t="shared" si="10"/>
        <v>－</v>
      </c>
      <c r="AQ195" s="42" t="str">
        <f t="shared" si="10"/>
        <v>－</v>
      </c>
      <c r="AR195" s="42" t="str">
        <f t="shared" si="10"/>
        <v>－</v>
      </c>
      <c r="AS195" s="42" t="str">
        <f t="shared" si="10"/>
        <v>－</v>
      </c>
      <c r="AT195" s="42" t="str">
        <f t="shared" si="10"/>
        <v>－</v>
      </c>
      <c r="AU195" s="42" t="str">
        <f t="shared" si="10"/>
        <v>－</v>
      </c>
      <c r="AV195" s="42" t="str">
        <f t="shared" si="10"/>
        <v>－</v>
      </c>
      <c r="AW195" s="42" t="str">
        <f t="shared" si="10"/>
        <v>－</v>
      </c>
      <c r="AX195" s="42" t="str">
        <f t="shared" si="10"/>
        <v>－</v>
      </c>
      <c r="AY195" s="42" t="str">
        <f t="shared" si="10"/>
        <v>－</v>
      </c>
      <c r="AZ195" s="42" t="str">
        <f t="shared" si="10"/>
        <v>－</v>
      </c>
      <c r="BA195" s="42" t="str">
        <f t="shared" si="10"/>
        <v>－</v>
      </c>
      <c r="BB195" s="42" t="str">
        <f t="shared" si="10"/>
        <v>－</v>
      </c>
      <c r="BC195" s="42" t="str">
        <f t="shared" si="10"/>
        <v>－</v>
      </c>
      <c r="BD195" s="42" t="str">
        <f t="shared" si="10"/>
        <v>－</v>
      </c>
      <c r="BE195" s="42" t="str">
        <f t="shared" si="10"/>
        <v>－</v>
      </c>
      <c r="BF195" s="42" t="str">
        <f t="shared" si="10"/>
        <v>－</v>
      </c>
      <c r="BG195" s="42" t="str">
        <f t="shared" si="10"/>
        <v>－</v>
      </c>
      <c r="BH195" s="42" t="str">
        <f t="shared" si="10"/>
        <v>－</v>
      </c>
      <c r="BI195" s="42" t="str">
        <f t="shared" si="10"/>
        <v>－</v>
      </c>
      <c r="BJ195" s="42" t="str">
        <f t="shared" si="10"/>
        <v>－</v>
      </c>
      <c r="BK195" s="42" t="str">
        <f t="shared" si="10"/>
        <v>－</v>
      </c>
      <c r="BL195" s="42" t="str">
        <f t="shared" si="10"/>
        <v>－</v>
      </c>
    </row>
    <row r="196" spans="1:64" s="37" customFormat="1" x14ac:dyDescent="0.2">
      <c r="A196" s="7"/>
      <c r="B196" s="37">
        <v>12</v>
      </c>
      <c r="C196" s="7" t="s">
        <v>235</v>
      </c>
      <c r="D196" s="42">
        <f>IF(D151="－","－",MAX(D151:D169))</f>
        <v>5.2561520870000003</v>
      </c>
      <c r="E196" s="42">
        <f>IF(E151="－","－",SUM(E151:E169))</f>
        <v>179</v>
      </c>
      <c r="F196" s="42">
        <f t="shared" ref="F196:BL196" si="11">IF(F151="－","－",SUM(F151:F169))</f>
        <v>0</v>
      </c>
      <c r="G196" s="42">
        <f t="shared" si="11"/>
        <v>27</v>
      </c>
      <c r="H196" s="42">
        <f t="shared" si="11"/>
        <v>152</v>
      </c>
      <c r="I196" s="42">
        <f t="shared" si="11"/>
        <v>4.3763002587999107E-4</v>
      </c>
      <c r="J196" s="42">
        <f t="shared" si="11"/>
        <v>0.12281934700237496</v>
      </c>
      <c r="K196" s="42">
        <f t="shared" si="11"/>
        <v>4.3763002587999107E-4</v>
      </c>
      <c r="L196" s="42">
        <f t="shared" si="11"/>
        <v>0</v>
      </c>
      <c r="M196" s="42">
        <f t="shared" si="11"/>
        <v>5.795197702825855E-2</v>
      </c>
      <c r="N196" s="42">
        <f t="shared" si="11"/>
        <v>6.5304999999996394E-2</v>
      </c>
      <c r="O196" s="42">
        <f t="shared" si="11"/>
        <v>0.10532451899999999</v>
      </c>
      <c r="P196" s="42">
        <f t="shared" si="11"/>
        <v>0.18596120599999999</v>
      </c>
      <c r="Q196" s="42">
        <f t="shared" si="11"/>
        <v>9.5677122000000003E-2</v>
      </c>
      <c r="R196" s="42">
        <f t="shared" si="11"/>
        <v>9.6473969999999985E-3</v>
      </c>
      <c r="S196" s="42">
        <f t="shared" si="11"/>
        <v>0.17337764100000003</v>
      </c>
      <c r="T196" s="42">
        <f t="shared" si="11"/>
        <v>1.2583565E-2</v>
      </c>
      <c r="U196" s="42">
        <f t="shared" si="11"/>
        <v>0.30900000000000011</v>
      </c>
      <c r="V196" s="42">
        <f t="shared" si="11"/>
        <v>0.74159999999999993</v>
      </c>
      <c r="W196" s="42">
        <f t="shared" si="11"/>
        <v>0.4147621490258801</v>
      </c>
      <c r="X196" s="42">
        <f t="shared" si="11"/>
        <v>1.0503805530023749</v>
      </c>
      <c r="Y196" s="42">
        <f t="shared" si="11"/>
        <v>1.465142702028255</v>
      </c>
      <c r="Z196" s="42">
        <f t="shared" si="11"/>
        <v>5.3862075351566758E-4</v>
      </c>
      <c r="AA196" s="42">
        <f t="shared" si="11"/>
        <v>1.1526484125235284E-4</v>
      </c>
      <c r="AB196" s="42">
        <f t="shared" si="11"/>
        <v>1.15264617E-4</v>
      </c>
      <c r="AC196" s="42">
        <f t="shared" si="11"/>
        <v>6.8503449804587323E-6</v>
      </c>
      <c r="AD196" s="42">
        <f t="shared" si="11"/>
        <v>3.4677397483716243E-3</v>
      </c>
      <c r="AE196" s="42">
        <f t="shared" si="11"/>
        <v>3.120965773534462E-2</v>
      </c>
      <c r="AF196" s="42">
        <f t="shared" si="11"/>
        <v>3.4677397483716246E-2</v>
      </c>
      <c r="AG196" s="42">
        <f t="shared" si="11"/>
        <v>3.4875970372309106E-2</v>
      </c>
      <c r="AH196" s="42">
        <f t="shared" si="11"/>
        <v>5.9329236955192509E-2</v>
      </c>
      <c r="AI196" s="42">
        <f t="shared" si="11"/>
        <v>0.19001390754568412</v>
      </c>
      <c r="AJ196" s="42">
        <f t="shared" si="11"/>
        <v>6.6078215330453863E-6</v>
      </c>
      <c r="AK196" s="42">
        <f t="shared" si="11"/>
        <v>7.9851722267564538E-6</v>
      </c>
      <c r="AL196" s="42">
        <f t="shared" si="11"/>
        <v>1.9971565566711606E-5</v>
      </c>
      <c r="AM196" s="42">
        <f t="shared" si="11"/>
        <v>3.4889428538822612E-2</v>
      </c>
      <c r="AN196" s="42">
        <f t="shared" si="11"/>
        <v>6.2804961875790891E-2</v>
      </c>
      <c r="AO196" s="42">
        <f t="shared" si="11"/>
        <v>0.22124353684659545</v>
      </c>
      <c r="AP196" s="42">
        <f t="shared" si="11"/>
        <v>1.5943854500000001</v>
      </c>
      <c r="AQ196" s="42">
        <f t="shared" si="11"/>
        <v>0.85851524000000012</v>
      </c>
      <c r="AR196" s="42">
        <f t="shared" si="11"/>
        <v>2.4529006899999999</v>
      </c>
      <c r="AS196" s="42">
        <f t="shared" si="11"/>
        <v>5.4610149999999996E-3</v>
      </c>
      <c r="AT196" s="42">
        <f t="shared" si="11"/>
        <v>6.5971149999999998E-3</v>
      </c>
      <c r="AU196" s="42">
        <f t="shared" si="11"/>
        <v>1.6728389E-2</v>
      </c>
      <c r="AV196" s="42">
        <f t="shared" si="11"/>
        <v>5.5184300999999998E-2</v>
      </c>
      <c r="AW196" s="42">
        <f t="shared" si="11"/>
        <v>0.13997511600000001</v>
      </c>
      <c r="AX196" s="42">
        <f t="shared" si="11"/>
        <v>4.8461045000000001E-2</v>
      </c>
      <c r="AY196" s="42">
        <f t="shared" si="11"/>
        <v>0.122921898</v>
      </c>
      <c r="AZ196" s="42">
        <f t="shared" si="11"/>
        <v>4.1770000000000002E-5</v>
      </c>
      <c r="BA196" s="42">
        <f t="shared" si="11"/>
        <v>8.3541428571428568E-5</v>
      </c>
      <c r="BB196" s="42">
        <f t="shared" si="11"/>
        <v>11.831749958</v>
      </c>
      <c r="BC196" s="42">
        <f t="shared" si="11"/>
        <v>730.13148565599988</v>
      </c>
      <c r="BD196" s="42">
        <f t="shared" si="11"/>
        <v>1678.8201374710009</v>
      </c>
      <c r="BE196" s="42">
        <f t="shared" si="11"/>
        <v>0.83606758714285712</v>
      </c>
      <c r="BF196" s="42">
        <f t="shared" si="11"/>
        <v>1.6721351857142857</v>
      </c>
      <c r="BG196" s="42">
        <f t="shared" si="11"/>
        <v>29.071706629999994</v>
      </c>
      <c r="BH196" s="42">
        <f t="shared" si="11"/>
        <v>271.64691476599995</v>
      </c>
      <c r="BI196" s="42">
        <f t="shared" si="11"/>
        <v>0</v>
      </c>
      <c r="BJ196" s="42">
        <f t="shared" si="11"/>
        <v>0</v>
      </c>
      <c r="BK196" s="42">
        <f t="shared" si="11"/>
        <v>0</v>
      </c>
      <c r="BL196" s="42">
        <f t="shared" si="11"/>
        <v>0</v>
      </c>
    </row>
    <row r="197" spans="1:64" s="37" customFormat="1" x14ac:dyDescent="0.2">
      <c r="A197" s="7"/>
      <c r="B197" s="37">
        <v>13</v>
      </c>
      <c r="C197" s="7" t="s">
        <v>255</v>
      </c>
      <c r="D197" s="42" t="str">
        <f>IF(D170="－","－",MAX(D170:D177))</f>
        <v>－</v>
      </c>
      <c r="E197" s="42" t="str">
        <f>IF(E170="－","－",SUM(E170:E177))</f>
        <v>－</v>
      </c>
      <c r="F197" s="42" t="str">
        <f t="shared" ref="F197:BL197" si="12">IF(F170="－","－",SUM(F170:F177))</f>
        <v>－</v>
      </c>
      <c r="G197" s="42" t="str">
        <f t="shared" si="12"/>
        <v>－</v>
      </c>
      <c r="H197" s="42" t="str">
        <f t="shared" si="12"/>
        <v>－</v>
      </c>
      <c r="I197" s="42" t="str">
        <f t="shared" si="12"/>
        <v>－</v>
      </c>
      <c r="J197" s="42" t="str">
        <f t="shared" si="12"/>
        <v>－</v>
      </c>
      <c r="K197" s="42" t="str">
        <f t="shared" si="12"/>
        <v>－</v>
      </c>
      <c r="L197" s="42" t="str">
        <f t="shared" si="12"/>
        <v>－</v>
      </c>
      <c r="M197" s="42" t="str">
        <f t="shared" si="12"/>
        <v>－</v>
      </c>
      <c r="N197" s="42" t="str">
        <f t="shared" si="12"/>
        <v>－</v>
      </c>
      <c r="O197" s="42" t="str">
        <f t="shared" si="12"/>
        <v>－</v>
      </c>
      <c r="P197" s="42" t="str">
        <f t="shared" si="12"/>
        <v>－</v>
      </c>
      <c r="Q197" s="42" t="str">
        <f t="shared" si="12"/>
        <v>－</v>
      </c>
      <c r="R197" s="42" t="str">
        <f t="shared" si="12"/>
        <v>－</v>
      </c>
      <c r="S197" s="42" t="str">
        <f t="shared" si="12"/>
        <v>－</v>
      </c>
      <c r="T197" s="42" t="str">
        <f t="shared" si="12"/>
        <v>－</v>
      </c>
      <c r="U197" s="42" t="str">
        <f t="shared" si="12"/>
        <v>－</v>
      </c>
      <c r="V197" s="42" t="str">
        <f t="shared" si="12"/>
        <v>－</v>
      </c>
      <c r="W197" s="42" t="str">
        <f t="shared" si="12"/>
        <v>－</v>
      </c>
      <c r="X197" s="42" t="str">
        <f t="shared" si="12"/>
        <v>－</v>
      </c>
      <c r="Y197" s="42" t="str">
        <f t="shared" si="12"/>
        <v>－</v>
      </c>
      <c r="Z197" s="42" t="str">
        <f t="shared" si="12"/>
        <v>－</v>
      </c>
      <c r="AA197" s="42" t="str">
        <f t="shared" si="12"/>
        <v>－</v>
      </c>
      <c r="AB197" s="42" t="str">
        <f t="shared" si="12"/>
        <v>－</v>
      </c>
      <c r="AC197" s="42" t="str">
        <f t="shared" si="12"/>
        <v>－</v>
      </c>
      <c r="AD197" s="42" t="str">
        <f t="shared" si="12"/>
        <v>－</v>
      </c>
      <c r="AE197" s="42" t="str">
        <f t="shared" si="12"/>
        <v>－</v>
      </c>
      <c r="AF197" s="42" t="str">
        <f t="shared" si="12"/>
        <v>－</v>
      </c>
      <c r="AG197" s="42" t="str">
        <f t="shared" si="12"/>
        <v>－</v>
      </c>
      <c r="AH197" s="42" t="str">
        <f t="shared" si="12"/>
        <v>－</v>
      </c>
      <c r="AI197" s="42" t="str">
        <f t="shared" si="12"/>
        <v>－</v>
      </c>
      <c r="AJ197" s="42" t="str">
        <f t="shared" si="12"/>
        <v>－</v>
      </c>
      <c r="AK197" s="42" t="str">
        <f t="shared" si="12"/>
        <v>－</v>
      </c>
      <c r="AL197" s="42" t="str">
        <f t="shared" si="12"/>
        <v>－</v>
      </c>
      <c r="AM197" s="42" t="str">
        <f t="shared" si="12"/>
        <v>－</v>
      </c>
      <c r="AN197" s="42" t="str">
        <f t="shared" si="12"/>
        <v>－</v>
      </c>
      <c r="AO197" s="42" t="str">
        <f t="shared" si="12"/>
        <v>－</v>
      </c>
      <c r="AP197" s="42" t="str">
        <f t="shared" si="12"/>
        <v>－</v>
      </c>
      <c r="AQ197" s="42" t="str">
        <f t="shared" si="12"/>
        <v>－</v>
      </c>
      <c r="AR197" s="42" t="str">
        <f t="shared" si="12"/>
        <v>－</v>
      </c>
      <c r="AS197" s="42" t="str">
        <f t="shared" si="12"/>
        <v>－</v>
      </c>
      <c r="AT197" s="42" t="str">
        <f t="shared" si="12"/>
        <v>－</v>
      </c>
      <c r="AU197" s="42" t="str">
        <f t="shared" si="12"/>
        <v>－</v>
      </c>
      <c r="AV197" s="42" t="str">
        <f t="shared" si="12"/>
        <v>－</v>
      </c>
      <c r="AW197" s="42" t="str">
        <f t="shared" si="12"/>
        <v>－</v>
      </c>
      <c r="AX197" s="42" t="str">
        <f t="shared" si="12"/>
        <v>－</v>
      </c>
      <c r="AY197" s="42" t="str">
        <f t="shared" si="12"/>
        <v>－</v>
      </c>
      <c r="AZ197" s="42" t="str">
        <f t="shared" si="12"/>
        <v>－</v>
      </c>
      <c r="BA197" s="42" t="str">
        <f t="shared" si="12"/>
        <v>－</v>
      </c>
      <c r="BB197" s="42" t="str">
        <f t="shared" si="12"/>
        <v>－</v>
      </c>
      <c r="BC197" s="42" t="str">
        <f t="shared" si="12"/>
        <v>－</v>
      </c>
      <c r="BD197" s="42" t="str">
        <f t="shared" si="12"/>
        <v>－</v>
      </c>
      <c r="BE197" s="42" t="str">
        <f t="shared" si="12"/>
        <v>－</v>
      </c>
      <c r="BF197" s="42" t="str">
        <f t="shared" si="12"/>
        <v>－</v>
      </c>
      <c r="BG197" s="42" t="str">
        <f t="shared" si="12"/>
        <v>－</v>
      </c>
      <c r="BH197" s="42" t="str">
        <f t="shared" si="12"/>
        <v>－</v>
      </c>
      <c r="BI197" s="42" t="str">
        <f t="shared" si="12"/>
        <v>－</v>
      </c>
      <c r="BJ197" s="42" t="str">
        <f t="shared" si="12"/>
        <v>－</v>
      </c>
      <c r="BK197" s="42" t="str">
        <f t="shared" si="12"/>
        <v>－</v>
      </c>
      <c r="BL197" s="42" t="str">
        <f t="shared" si="12"/>
        <v>－</v>
      </c>
    </row>
    <row r="198" spans="1:64" s="37" customFormat="1" x14ac:dyDescent="0.2">
      <c r="A198" s="7"/>
      <c r="B198" s="37">
        <v>14</v>
      </c>
      <c r="C198" s="7" t="s">
        <v>264</v>
      </c>
      <c r="D198" s="42" t="str">
        <f>IF(D178="－","－",MAX(D178:D182))</f>
        <v>－</v>
      </c>
      <c r="E198" s="42" t="str">
        <f>IF(E178="－","－",SUM(E178:E182))</f>
        <v>－</v>
      </c>
      <c r="F198" s="42" t="str">
        <f t="shared" ref="F198:BL198" si="13">IF(F178="－","－",SUM(F178:F182))</f>
        <v>－</v>
      </c>
      <c r="G198" s="42" t="str">
        <f t="shared" si="13"/>
        <v>－</v>
      </c>
      <c r="H198" s="42" t="str">
        <f t="shared" si="13"/>
        <v>－</v>
      </c>
      <c r="I198" s="42" t="str">
        <f t="shared" si="13"/>
        <v>－</v>
      </c>
      <c r="J198" s="42" t="str">
        <f t="shared" si="13"/>
        <v>－</v>
      </c>
      <c r="K198" s="42" t="str">
        <f t="shared" si="13"/>
        <v>－</v>
      </c>
      <c r="L198" s="42" t="str">
        <f t="shared" si="13"/>
        <v>－</v>
      </c>
      <c r="M198" s="42" t="str">
        <f t="shared" si="13"/>
        <v>－</v>
      </c>
      <c r="N198" s="42" t="str">
        <f t="shared" si="13"/>
        <v>－</v>
      </c>
      <c r="O198" s="42" t="str">
        <f t="shared" si="13"/>
        <v>－</v>
      </c>
      <c r="P198" s="42" t="str">
        <f t="shared" si="13"/>
        <v>－</v>
      </c>
      <c r="Q198" s="42" t="str">
        <f t="shared" si="13"/>
        <v>－</v>
      </c>
      <c r="R198" s="42" t="str">
        <f t="shared" si="13"/>
        <v>－</v>
      </c>
      <c r="S198" s="42" t="str">
        <f t="shared" si="13"/>
        <v>－</v>
      </c>
      <c r="T198" s="42" t="str">
        <f t="shared" si="13"/>
        <v>－</v>
      </c>
      <c r="U198" s="42" t="str">
        <f t="shared" si="13"/>
        <v>－</v>
      </c>
      <c r="V198" s="42" t="str">
        <f t="shared" si="13"/>
        <v>－</v>
      </c>
      <c r="W198" s="42" t="str">
        <f t="shared" si="13"/>
        <v>－</v>
      </c>
      <c r="X198" s="42" t="str">
        <f t="shared" si="13"/>
        <v>－</v>
      </c>
      <c r="Y198" s="42" t="str">
        <f t="shared" si="13"/>
        <v>－</v>
      </c>
      <c r="Z198" s="42" t="str">
        <f t="shared" si="13"/>
        <v>－</v>
      </c>
      <c r="AA198" s="42" t="str">
        <f t="shared" si="13"/>
        <v>－</v>
      </c>
      <c r="AB198" s="42" t="str">
        <f t="shared" si="13"/>
        <v>－</v>
      </c>
      <c r="AC198" s="42" t="str">
        <f t="shared" si="13"/>
        <v>－</v>
      </c>
      <c r="AD198" s="42" t="str">
        <f t="shared" si="13"/>
        <v>－</v>
      </c>
      <c r="AE198" s="42" t="str">
        <f t="shared" si="13"/>
        <v>－</v>
      </c>
      <c r="AF198" s="42" t="str">
        <f t="shared" si="13"/>
        <v>－</v>
      </c>
      <c r="AG198" s="42" t="str">
        <f t="shared" si="13"/>
        <v>－</v>
      </c>
      <c r="AH198" s="42" t="str">
        <f t="shared" si="13"/>
        <v>－</v>
      </c>
      <c r="AI198" s="42" t="str">
        <f t="shared" si="13"/>
        <v>－</v>
      </c>
      <c r="AJ198" s="42" t="str">
        <f t="shared" si="13"/>
        <v>－</v>
      </c>
      <c r="AK198" s="42" t="str">
        <f t="shared" si="13"/>
        <v>－</v>
      </c>
      <c r="AL198" s="42" t="str">
        <f t="shared" si="13"/>
        <v>－</v>
      </c>
      <c r="AM198" s="42" t="str">
        <f t="shared" si="13"/>
        <v>－</v>
      </c>
      <c r="AN198" s="42" t="str">
        <f t="shared" si="13"/>
        <v>－</v>
      </c>
      <c r="AO198" s="42" t="str">
        <f t="shared" si="13"/>
        <v>－</v>
      </c>
      <c r="AP198" s="42" t="str">
        <f t="shared" si="13"/>
        <v>－</v>
      </c>
      <c r="AQ198" s="42" t="str">
        <f t="shared" si="13"/>
        <v>－</v>
      </c>
      <c r="AR198" s="42" t="str">
        <f t="shared" si="13"/>
        <v>－</v>
      </c>
      <c r="AS198" s="42" t="str">
        <f t="shared" si="13"/>
        <v>－</v>
      </c>
      <c r="AT198" s="42" t="str">
        <f t="shared" si="13"/>
        <v>－</v>
      </c>
      <c r="AU198" s="42" t="str">
        <f t="shared" si="13"/>
        <v>－</v>
      </c>
      <c r="AV198" s="42" t="str">
        <f t="shared" si="13"/>
        <v>－</v>
      </c>
      <c r="AW198" s="42" t="str">
        <f t="shared" si="13"/>
        <v>－</v>
      </c>
      <c r="AX198" s="42" t="str">
        <f t="shared" si="13"/>
        <v>－</v>
      </c>
      <c r="AY198" s="42" t="str">
        <f t="shared" si="13"/>
        <v>－</v>
      </c>
      <c r="AZ198" s="42" t="str">
        <f t="shared" si="13"/>
        <v>－</v>
      </c>
      <c r="BA198" s="42" t="str">
        <f t="shared" si="13"/>
        <v>－</v>
      </c>
      <c r="BB198" s="42" t="str">
        <f t="shared" si="13"/>
        <v>－</v>
      </c>
      <c r="BC198" s="42" t="str">
        <f t="shared" si="13"/>
        <v>－</v>
      </c>
      <c r="BD198" s="42" t="str">
        <f t="shared" si="13"/>
        <v>－</v>
      </c>
      <c r="BE198" s="42" t="str">
        <f t="shared" si="13"/>
        <v>－</v>
      </c>
      <c r="BF198" s="42" t="str">
        <f t="shared" si="13"/>
        <v>－</v>
      </c>
      <c r="BG198" s="42" t="str">
        <f t="shared" si="13"/>
        <v>－</v>
      </c>
      <c r="BH198" s="42" t="str">
        <f t="shared" si="13"/>
        <v>－</v>
      </c>
      <c r="BI198" s="42" t="str">
        <f t="shared" si="13"/>
        <v>－</v>
      </c>
      <c r="BJ198" s="42" t="str">
        <f t="shared" si="13"/>
        <v>－</v>
      </c>
      <c r="BK198" s="42" t="str">
        <f t="shared" si="13"/>
        <v>－</v>
      </c>
      <c r="BL198" s="42" t="str">
        <f t="shared" si="13"/>
        <v>－</v>
      </c>
    </row>
    <row r="199" spans="1:64" s="37" customFormat="1" x14ac:dyDescent="0.2">
      <c r="A199" s="7"/>
      <c r="B199" s="7"/>
      <c r="C199" s="7" t="s">
        <v>337</v>
      </c>
      <c r="D199" s="52">
        <f>MAX(D185:D198)</f>
        <v>7.3079582859999999</v>
      </c>
      <c r="E199" s="42">
        <f>SUM(E185:E198)</f>
        <v>4443</v>
      </c>
      <c r="F199" s="42">
        <f t="shared" ref="F199:AY199" si="14">SUM(F185:F198)</f>
        <v>266</v>
      </c>
      <c r="G199" s="42">
        <f t="shared" si="14"/>
        <v>619</v>
      </c>
      <c r="H199" s="42">
        <f t="shared" si="14"/>
        <v>3558</v>
      </c>
      <c r="I199" s="42">
        <f t="shared" si="14"/>
        <v>2398.0839808924584</v>
      </c>
      <c r="J199" s="42">
        <f t="shared" si="14"/>
        <v>7625.1939832377575</v>
      </c>
      <c r="K199" s="42">
        <f t="shared" si="14"/>
        <v>1444.8058719757619</v>
      </c>
      <c r="L199" s="42">
        <f t="shared" si="14"/>
        <v>953.27810891669651</v>
      </c>
      <c r="M199" s="42">
        <f t="shared" si="14"/>
        <v>6240.1477753947547</v>
      </c>
      <c r="N199" s="42">
        <f t="shared" si="14"/>
        <v>3783.1301887354625</v>
      </c>
      <c r="O199" s="42">
        <f t="shared" si="14"/>
        <v>36.104826653999993</v>
      </c>
      <c r="P199" s="42">
        <f t="shared" si="14"/>
        <v>62.648556938000006</v>
      </c>
      <c r="Q199" s="42">
        <f t="shared" si="14"/>
        <v>32.741643108000005</v>
      </c>
      <c r="R199" s="42">
        <f t="shared" si="14"/>
        <v>3.3631835460000006</v>
      </c>
      <c r="S199" s="42">
        <f t="shared" si="14"/>
        <v>58.26179574399999</v>
      </c>
      <c r="T199" s="42">
        <f t="shared" si="14"/>
        <v>4.386761194</v>
      </c>
      <c r="U199" s="42">
        <f t="shared" si="14"/>
        <v>65.568500000000014</v>
      </c>
      <c r="V199" s="42">
        <f t="shared" si="14"/>
        <v>155.43179999999995</v>
      </c>
      <c r="W199" s="42">
        <f t="shared" si="14"/>
        <v>2499.7573075464588</v>
      </c>
      <c r="X199" s="42">
        <f t="shared" si="14"/>
        <v>7843.274340175758</v>
      </c>
      <c r="Y199" s="42">
        <f t="shared" si="14"/>
        <v>10343.031647722217</v>
      </c>
      <c r="Z199" s="42">
        <f t="shared" si="14"/>
        <v>123.48146657539829</v>
      </c>
      <c r="AA199" s="42">
        <f t="shared" si="14"/>
        <v>61.769923641113614</v>
      </c>
      <c r="AB199" s="42">
        <f t="shared" si="14"/>
        <v>238.27115326823915</v>
      </c>
      <c r="AC199" s="42">
        <f t="shared" si="14"/>
        <v>43.426017434416785</v>
      </c>
      <c r="AD199" s="42">
        <f t="shared" si="14"/>
        <v>130.31906632981696</v>
      </c>
      <c r="AE199" s="42">
        <f t="shared" si="14"/>
        <v>1246.4947498471108</v>
      </c>
      <c r="AF199" s="42">
        <f t="shared" si="14"/>
        <v>1376.8138161769282</v>
      </c>
      <c r="AG199" s="42">
        <f t="shared" si="14"/>
        <v>6.6177311901040072</v>
      </c>
      <c r="AH199" s="42">
        <f t="shared" si="14"/>
        <v>11.257749610751642</v>
      </c>
      <c r="AI199" s="42">
        <f t="shared" si="14"/>
        <v>36.055225104704583</v>
      </c>
      <c r="AJ199" s="42">
        <f t="shared" si="14"/>
        <v>6.8721670324322668</v>
      </c>
      <c r="AK199" s="42">
        <f t="shared" si="14"/>
        <v>5.3648184421516012</v>
      </c>
      <c r="AL199" s="42">
        <f t="shared" si="14"/>
        <v>13.505843922929392</v>
      </c>
      <c r="AM199" s="42">
        <f t="shared" si="14"/>
        <v>56.915915656953068</v>
      </c>
      <c r="AN199" s="42">
        <f t="shared" si="14"/>
        <v>146.94163438272022</v>
      </c>
      <c r="AO199" s="42">
        <f t="shared" si="14"/>
        <v>1296.055818874745</v>
      </c>
      <c r="AP199" s="42">
        <f t="shared" si="14"/>
        <v>75619.505224428998</v>
      </c>
      <c r="AQ199" s="42">
        <f t="shared" si="14"/>
        <v>40718.195120825992</v>
      </c>
      <c r="AR199" s="42">
        <f t="shared" si="14"/>
        <v>116337.70034525498</v>
      </c>
      <c r="AS199" s="42">
        <f t="shared" si="14"/>
        <v>3725.8012513890003</v>
      </c>
      <c r="AT199" s="42">
        <f t="shared" si="14"/>
        <v>266569.37498561601</v>
      </c>
      <c r="AU199" s="42">
        <f t="shared" si="14"/>
        <v>601756.1735151289</v>
      </c>
      <c r="AV199" s="42">
        <f t="shared" si="14"/>
        <v>160827.82777630098</v>
      </c>
      <c r="AW199" s="42">
        <f t="shared" si="14"/>
        <v>362664.60507107101</v>
      </c>
      <c r="AX199" s="42">
        <f t="shared" si="14"/>
        <v>154168.592878731</v>
      </c>
      <c r="AY199" s="42">
        <f t="shared" si="14"/>
        <v>347826.18500800594</v>
      </c>
      <c r="AZ199" s="52">
        <f>MAX(AZ185:AZ198)</f>
        <v>41.832695115714287</v>
      </c>
      <c r="BA199" s="52">
        <f>MAX(BA185:BA198)</f>
        <v>83.665390234285724</v>
      </c>
      <c r="BB199" s="42">
        <f t="shared" ref="BB199:BD199" si="15">SUM(BB185:BB198)</f>
        <v>443.85190370699996</v>
      </c>
      <c r="BC199" s="42">
        <f t="shared" si="15"/>
        <v>38265.651610283989</v>
      </c>
      <c r="BD199" s="42">
        <f t="shared" si="15"/>
        <v>84841.998637823999</v>
      </c>
      <c r="BE199" s="52">
        <f>MAX(BE185:BE198)</f>
        <v>8.2573289800000005</v>
      </c>
      <c r="BF199" s="52">
        <f>MAX(BF185:BF198)</f>
        <v>16.514657962857143</v>
      </c>
      <c r="BG199" s="42">
        <f t="shared" ref="BG199:BL199" si="16">SUM(BG185:BG198)</f>
        <v>443.23832470199989</v>
      </c>
      <c r="BH199" s="42">
        <f t="shared" si="16"/>
        <v>3382.4191502369995</v>
      </c>
      <c r="BI199" s="42">
        <f t="shared" si="16"/>
        <v>18.420000000000002</v>
      </c>
      <c r="BJ199" s="42">
        <f t="shared" si="16"/>
        <v>23.889999999999997</v>
      </c>
      <c r="BK199" s="42">
        <f t="shared" si="16"/>
        <v>48.32</v>
      </c>
      <c r="BL199" s="42">
        <f t="shared" si="16"/>
        <v>54.000000000000014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326</v>
      </c>
      <c r="C202" s="7" t="s">
        <v>368</v>
      </c>
      <c r="D202" s="42" t="s">
        <v>330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石狩低地南部深さ3km30_3</v>
      </c>
      <c r="C203" s="7" t="str">
        <f ca="1">LEFT(RIGHT(CELL("filename",A2),4),3)</f>
        <v>PT3</v>
      </c>
      <c r="D203" s="42" t="str">
        <f ca="1">RIGHT(CELL("filename",A2),LEN(CELL("filename",A2))-FIND("]",CELL("filename",A2)))</f>
        <v>石狩低地南部深さ3km30_3（PT3）</v>
      </c>
    </row>
    <row r="204" spans="1:64" s="37" customFormat="1" x14ac:dyDescent="0.2">
      <c r="A204" s="7" t="s">
        <v>331</v>
      </c>
      <c r="B204" s="37">
        <f ca="1">VLOOKUP(B203,$B$207:$C$260,2,0)</f>
        <v>35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369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7"/>
  <dimension ref="A1:BL442"/>
  <sheetViews>
    <sheetView workbookViewId="0">
      <pane xSplit="3" ySplit="3" topLeftCell="D4" activePane="bottomRight" state="frozen"/>
      <selection activeCell="I167" sqref="I167"/>
      <selection pane="topRight" activeCell="I167" sqref="I167"/>
      <selection pane="bottomLeft" activeCell="I167" sqref="I167"/>
      <selection pane="bottomRight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269</v>
      </c>
      <c r="B1" s="1" t="s">
        <v>1</v>
      </c>
      <c r="C1" s="2" t="s">
        <v>2</v>
      </c>
      <c r="D1" s="164" t="s">
        <v>327</v>
      </c>
      <c r="E1" s="9" t="s">
        <v>328</v>
      </c>
      <c r="F1" s="10"/>
      <c r="G1" s="10"/>
      <c r="H1" s="11"/>
      <c r="I1" s="9" t="s">
        <v>33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34</v>
      </c>
      <c r="AA1" s="10"/>
      <c r="AB1" s="11"/>
      <c r="AC1" s="12" t="s">
        <v>35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89"/>
      <c r="E2" s="12" t="s">
        <v>329</v>
      </c>
      <c r="F2" s="13"/>
      <c r="G2" s="13"/>
      <c r="H2" s="14"/>
      <c r="I2" s="12" t="s">
        <v>38</v>
      </c>
      <c r="J2" s="14"/>
      <c r="O2" s="12" t="s">
        <v>347</v>
      </c>
      <c r="P2" s="13"/>
      <c r="Q2" s="15"/>
      <c r="R2" s="15"/>
      <c r="S2" s="15"/>
      <c r="T2" s="15"/>
      <c r="U2" s="12" t="s">
        <v>40</v>
      </c>
      <c r="V2" s="14"/>
      <c r="W2" s="12" t="s">
        <v>32</v>
      </c>
      <c r="X2" s="14"/>
      <c r="Y2" s="13"/>
      <c r="Z2" s="16"/>
      <c r="AA2" s="15"/>
      <c r="AB2" s="17"/>
      <c r="AC2" s="12" t="s">
        <v>350</v>
      </c>
      <c r="AD2" s="13"/>
      <c r="AE2" s="14"/>
      <c r="AF2" s="13"/>
      <c r="AG2" s="12" t="s">
        <v>351</v>
      </c>
      <c r="AH2" s="13"/>
      <c r="AI2" s="14"/>
      <c r="AJ2" s="12" t="s">
        <v>352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353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354</v>
      </c>
      <c r="Q3" s="45" t="s">
        <v>355</v>
      </c>
      <c r="R3" s="46" t="s">
        <v>356</v>
      </c>
      <c r="S3" s="46" t="s">
        <v>357</v>
      </c>
      <c r="T3" s="47" t="s">
        <v>358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359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360</v>
      </c>
      <c r="AI3" s="26" t="s">
        <v>361</v>
      </c>
      <c r="AJ3" s="27" t="s">
        <v>362</v>
      </c>
      <c r="AK3" s="27" t="s">
        <v>363</v>
      </c>
      <c r="AL3" s="27" t="s">
        <v>364</v>
      </c>
      <c r="AM3" s="28" t="s">
        <v>365</v>
      </c>
      <c r="AN3" s="28" t="s">
        <v>366</v>
      </c>
      <c r="AO3" s="28" t="s">
        <v>367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>
        <v>6.0398481720000001</v>
      </c>
      <c r="E4" s="36">
        <v>191</v>
      </c>
      <c r="F4" s="36">
        <v>88</v>
      </c>
      <c r="G4" s="36">
        <v>68</v>
      </c>
      <c r="H4" s="36">
        <v>35</v>
      </c>
      <c r="I4" s="36">
        <v>6.1187126911913836</v>
      </c>
      <c r="J4" s="36">
        <v>60.587917023235001</v>
      </c>
      <c r="K4" s="36">
        <v>2.0346716912021172</v>
      </c>
      <c r="L4" s="36">
        <v>4.0840409999892664</v>
      </c>
      <c r="M4" s="36">
        <v>35.301572214410044</v>
      </c>
      <c r="N4" s="36">
        <v>31.405057500016344</v>
      </c>
      <c r="O4" s="36">
        <v>5.8371230000000003E-2</v>
      </c>
      <c r="P4" s="36">
        <v>9.2997669999999991E-2</v>
      </c>
      <c r="Q4" s="36">
        <v>4.8514118000000002E-2</v>
      </c>
      <c r="R4" s="36">
        <v>9.8571120000000012E-3</v>
      </c>
      <c r="S4" s="36">
        <v>8.0140566999999996E-2</v>
      </c>
      <c r="T4" s="36">
        <v>1.2857103E-2</v>
      </c>
      <c r="U4" s="36">
        <v>15.653950000000018</v>
      </c>
      <c r="V4" s="36">
        <v>37.155099999999969</v>
      </c>
      <c r="W4" s="36">
        <v>21.831033921191402</v>
      </c>
      <c r="X4" s="36">
        <v>97.836014693234972</v>
      </c>
      <c r="Y4" s="36">
        <v>119.66704861442638</v>
      </c>
      <c r="Z4" s="36">
        <v>6.7580076090012015E-2</v>
      </c>
      <c r="AA4" s="36">
        <v>3.154743004520999E-2</v>
      </c>
      <c r="AB4" s="36">
        <v>3.1547430000000001E-2</v>
      </c>
      <c r="AC4" s="36">
        <v>6.9882951243227326E-2</v>
      </c>
      <c r="AD4" s="36">
        <v>0.95196023660290718</v>
      </c>
      <c r="AE4" s="36">
        <v>8.5676421294261651</v>
      </c>
      <c r="AF4" s="36">
        <v>9.519602366029071</v>
      </c>
      <c r="AG4" s="36">
        <v>2.4435865503724576</v>
      </c>
      <c r="AH4" s="36">
        <v>4.156905855806003</v>
      </c>
      <c r="AI4" s="36">
        <v>13.313333619270594</v>
      </c>
      <c r="AJ4" s="36">
        <v>3.2198656089643708E-3</v>
      </c>
      <c r="AK4" s="36">
        <v>3.89102234653877E-3</v>
      </c>
      <c r="AL4" s="36">
        <v>9.7317635373037545E-3</v>
      </c>
      <c r="AM4" s="36">
        <v>2.5166893672246498</v>
      </c>
      <c r="AN4" s="36">
        <v>5.1127571147554489</v>
      </c>
      <c r="AO4" s="36">
        <v>21.890707512234062</v>
      </c>
      <c r="AP4" s="36">
        <v>661.43804600099998</v>
      </c>
      <c r="AQ4" s="36">
        <v>356.15894784599999</v>
      </c>
      <c r="AR4" s="36">
        <v>1017.596993847</v>
      </c>
      <c r="AS4" s="36">
        <v>45.901602052000001</v>
      </c>
      <c r="AT4" s="36">
        <v>2721.5113987690002</v>
      </c>
      <c r="AU4" s="36">
        <v>5255.6650164920002</v>
      </c>
      <c r="AV4" s="36">
        <v>1561.1307763299999</v>
      </c>
      <c r="AW4" s="36">
        <v>3014.7881838899998</v>
      </c>
      <c r="AX4" s="36">
        <v>1509.4570901070001</v>
      </c>
      <c r="AY4" s="36">
        <v>2914.998197678</v>
      </c>
      <c r="AZ4" s="36">
        <v>0.88679060571428581</v>
      </c>
      <c r="BA4" s="36">
        <v>1.7735812114285716</v>
      </c>
      <c r="BB4" s="36">
        <v>0.83652045900000005</v>
      </c>
      <c r="BC4" s="36">
        <v>38.696222761999998</v>
      </c>
      <c r="BD4" s="36">
        <v>74.728470487999999</v>
      </c>
      <c r="BE4" s="36">
        <v>7.0851534285714279E-2</v>
      </c>
      <c r="BF4" s="36">
        <v>0.14170306999999999</v>
      </c>
      <c r="BG4" s="36">
        <v>8.5672367900000008</v>
      </c>
      <c r="BH4" s="36">
        <v>17.16750377</v>
      </c>
      <c r="BI4" s="36">
        <v>0.60000000000000031</v>
      </c>
      <c r="BJ4" s="36">
        <v>0.62000000000000033</v>
      </c>
      <c r="BK4" s="36">
        <v>0.24</v>
      </c>
      <c r="BL4" s="36">
        <v>0.24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>
        <v>5.9320486969999999</v>
      </c>
      <c r="E5" s="36">
        <v>19</v>
      </c>
      <c r="F5" s="36">
        <v>9</v>
      </c>
      <c r="G5" s="36">
        <v>7</v>
      </c>
      <c r="H5" s="36">
        <v>3</v>
      </c>
      <c r="I5" s="36">
        <v>67.050270389600428</v>
      </c>
      <c r="J5" s="36">
        <v>573.01355042137754</v>
      </c>
      <c r="K5" s="36">
        <v>40.093876889581708</v>
      </c>
      <c r="L5" s="36">
        <v>26.956393500018727</v>
      </c>
      <c r="M5" s="36">
        <v>463.21874231096666</v>
      </c>
      <c r="N5" s="36">
        <v>176.84507850001128</v>
      </c>
      <c r="O5" s="36">
        <v>2.7309569090000001</v>
      </c>
      <c r="P5" s="36">
        <v>4.8482286620000004</v>
      </c>
      <c r="Q5" s="36">
        <v>2.5240587880000001</v>
      </c>
      <c r="R5" s="36">
        <v>0.20689812100000002</v>
      </c>
      <c r="S5" s="36">
        <v>4.5783615450000008</v>
      </c>
      <c r="T5" s="36">
        <v>0.26986711699999999</v>
      </c>
      <c r="U5" s="36">
        <v>1.0106999999999999</v>
      </c>
      <c r="V5" s="36">
        <v>2.3899999999999997</v>
      </c>
      <c r="W5" s="36">
        <v>70.791927298600427</v>
      </c>
      <c r="X5" s="36">
        <v>580.25177908337753</v>
      </c>
      <c r="Y5" s="36">
        <v>651.04370638197793</v>
      </c>
      <c r="Z5" s="36">
        <v>0.67315989349248984</v>
      </c>
      <c r="AA5" s="36">
        <v>0.3234074416292671</v>
      </c>
      <c r="AB5" s="36">
        <v>0.32340744199999999</v>
      </c>
      <c r="AC5" s="36">
        <v>0.83909234446912473</v>
      </c>
      <c r="AD5" s="36">
        <v>9.0806536782166862</v>
      </c>
      <c r="AE5" s="36">
        <v>81.725883103950196</v>
      </c>
      <c r="AF5" s="36">
        <v>90.806536782166887</v>
      </c>
      <c r="AG5" s="36">
        <v>0.19520892080546531</v>
      </c>
      <c r="AH5" s="36">
        <v>0.33207954343918245</v>
      </c>
      <c r="AI5" s="36">
        <v>1.063552051284949</v>
      </c>
      <c r="AJ5" s="36">
        <v>3.2330684535427888E-2</v>
      </c>
      <c r="AK5" s="36">
        <v>3.9069772007863462E-2</v>
      </c>
      <c r="AL5" s="36">
        <v>9.7716679261715497E-2</v>
      </c>
      <c r="AM5" s="36">
        <v>1.0666319498100179</v>
      </c>
      <c r="AN5" s="36">
        <v>9.4518029936637316</v>
      </c>
      <c r="AO5" s="36">
        <v>82.887151834496862</v>
      </c>
      <c r="AP5" s="36">
        <v>5242.164867898</v>
      </c>
      <c r="AQ5" s="36">
        <v>2822.704159637</v>
      </c>
      <c r="AR5" s="36">
        <v>8064.869027535</v>
      </c>
      <c r="AS5" s="36">
        <v>242.07108331399999</v>
      </c>
      <c r="AT5" s="36">
        <v>16478.340101669</v>
      </c>
      <c r="AU5" s="36">
        <v>39085.070273669</v>
      </c>
      <c r="AV5" s="36">
        <v>9724.2786632179996</v>
      </c>
      <c r="AW5" s="36">
        <v>23065.072851247998</v>
      </c>
      <c r="AX5" s="36">
        <v>9415.8121674640006</v>
      </c>
      <c r="AY5" s="36">
        <v>22333.419384379999</v>
      </c>
      <c r="AZ5" s="36">
        <v>6.7429388214285719</v>
      </c>
      <c r="BA5" s="36">
        <v>13.485877642857144</v>
      </c>
      <c r="BB5" s="36">
        <v>18.875222484999998</v>
      </c>
      <c r="BC5" s="36">
        <v>1306.9290883450001</v>
      </c>
      <c r="BD5" s="36">
        <v>3099.9126699369999</v>
      </c>
      <c r="BE5" s="36">
        <v>1.5986919100000003</v>
      </c>
      <c r="BF5" s="36">
        <v>3.1973838200000007</v>
      </c>
      <c r="BG5" s="36">
        <v>21.824481605999999</v>
      </c>
      <c r="BH5" s="36">
        <v>173.757776995</v>
      </c>
      <c r="BI5" s="36">
        <v>1.6200000000000012</v>
      </c>
      <c r="BJ5" s="36">
        <v>1.6200000000000012</v>
      </c>
      <c r="BK5" s="36">
        <v>2.2799999999999998</v>
      </c>
      <c r="BL5" s="36">
        <v>2.2799999999999998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>
        <v>5.7414320229999998</v>
      </c>
      <c r="E6" s="36">
        <v>8</v>
      </c>
      <c r="F6" s="36">
        <v>2</v>
      </c>
      <c r="G6" s="36">
        <v>2</v>
      </c>
      <c r="H6" s="36">
        <v>4</v>
      </c>
      <c r="I6" s="36">
        <v>5.531467708635585</v>
      </c>
      <c r="J6" s="36">
        <v>75.582433868643491</v>
      </c>
      <c r="K6" s="36">
        <v>2.8417475021433218</v>
      </c>
      <c r="L6" s="36">
        <v>2.6897202064922627</v>
      </c>
      <c r="M6" s="36">
        <v>57.384042407307362</v>
      </c>
      <c r="N6" s="36">
        <v>23.729859169971725</v>
      </c>
      <c r="O6" s="36">
        <v>0.27615182999999999</v>
      </c>
      <c r="P6" s="36">
        <v>0.40162386899999997</v>
      </c>
      <c r="Q6" s="36">
        <v>0.24742272500000001</v>
      </c>
      <c r="R6" s="36">
        <v>2.8729104999999998E-2</v>
      </c>
      <c r="S6" s="36">
        <v>0.36415112299999997</v>
      </c>
      <c r="T6" s="36">
        <v>3.7472746000000001E-2</v>
      </c>
      <c r="U6" s="36">
        <v>7.4499999999999997E-2</v>
      </c>
      <c r="V6" s="36">
        <v>0.17620000000000002</v>
      </c>
      <c r="W6" s="36">
        <v>5.8821195386355845</v>
      </c>
      <c r="X6" s="36">
        <v>76.160257737643491</v>
      </c>
      <c r="Y6" s="36">
        <v>82.042377276279069</v>
      </c>
      <c r="Z6" s="36">
        <v>7.0237663983536106E-2</v>
      </c>
      <c r="AA6" s="36">
        <v>3.2264291263581296E-2</v>
      </c>
      <c r="AB6" s="36">
        <v>3.2264291E-2</v>
      </c>
      <c r="AC6" s="36">
        <v>2.8601006160161865E-2</v>
      </c>
      <c r="AD6" s="36">
        <v>0.58374717320531455</v>
      </c>
      <c r="AE6" s="36">
        <v>5.2537245588478312</v>
      </c>
      <c r="AF6" s="36">
        <v>5.8374717320531495</v>
      </c>
      <c r="AG6" s="36">
        <v>1.3981515748049867E-2</v>
      </c>
      <c r="AH6" s="36">
        <v>2.3784647479441152E-2</v>
      </c>
      <c r="AI6" s="36">
        <v>7.6175154765237188E-2</v>
      </c>
      <c r="AJ6" s="36">
        <v>3.2930314853361329E-3</v>
      </c>
      <c r="AK6" s="36">
        <v>3.9794391263006119E-3</v>
      </c>
      <c r="AL6" s="36">
        <v>9.9529010987823002E-3</v>
      </c>
      <c r="AM6" s="36">
        <v>4.5875553393547867E-2</v>
      </c>
      <c r="AN6" s="36">
        <v>0.61151125981105636</v>
      </c>
      <c r="AO6" s="36">
        <v>5.3398526147118508</v>
      </c>
      <c r="AP6" s="36">
        <v>751.02601628900004</v>
      </c>
      <c r="AQ6" s="36">
        <v>404.39862415499999</v>
      </c>
      <c r="AR6" s="36">
        <v>1155.424640444</v>
      </c>
      <c r="AS6" s="36">
        <v>44.799021406000001</v>
      </c>
      <c r="AT6" s="36">
        <v>1463.680216147</v>
      </c>
      <c r="AU6" s="36">
        <v>3306.8876985050001</v>
      </c>
      <c r="AV6" s="36">
        <v>850.30845458099998</v>
      </c>
      <c r="AW6" s="36">
        <v>1921.0989787030001</v>
      </c>
      <c r="AX6" s="36">
        <v>811.88300666800001</v>
      </c>
      <c r="AY6" s="36">
        <v>1834.2844958610001</v>
      </c>
      <c r="AZ6" s="36">
        <v>0.92323570571428581</v>
      </c>
      <c r="BA6" s="36">
        <v>1.8464714114285716</v>
      </c>
      <c r="BB6" s="36">
        <v>4.1313831839999997</v>
      </c>
      <c r="BC6" s="36">
        <v>196.24766816299999</v>
      </c>
      <c r="BD6" s="36">
        <v>443.38168443500001</v>
      </c>
      <c r="BE6" s="36">
        <v>0.34991952428571432</v>
      </c>
      <c r="BF6" s="36">
        <v>0.69983904857142865</v>
      </c>
      <c r="BG6" s="36">
        <v>9.2238703470000001</v>
      </c>
      <c r="BH6" s="36">
        <v>68.931353836</v>
      </c>
      <c r="BI6" s="36">
        <v>0.75000000000000044</v>
      </c>
      <c r="BJ6" s="36">
        <v>0.75000000000000044</v>
      </c>
      <c r="BK6" s="36">
        <v>1.0800000000000007</v>
      </c>
      <c r="BL6" s="36">
        <v>1.0800000000000007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>
        <v>5.0044310440000004</v>
      </c>
      <c r="E7" s="36">
        <v>38</v>
      </c>
      <c r="F7" s="36">
        <v>0</v>
      </c>
      <c r="G7" s="36">
        <v>8</v>
      </c>
      <c r="H7" s="36">
        <v>30</v>
      </c>
      <c r="I7" s="36">
        <v>0</v>
      </c>
      <c r="J7" s="36">
        <v>0</v>
      </c>
      <c r="K7" s="36">
        <v>0</v>
      </c>
      <c r="L7" s="36">
        <v>0</v>
      </c>
      <c r="M7" s="36">
        <v>0</v>
      </c>
      <c r="N7" s="36">
        <v>0</v>
      </c>
      <c r="O7" s="36">
        <v>1.20693E-4</v>
      </c>
      <c r="P7" s="36">
        <v>1.9450700000000001E-4</v>
      </c>
      <c r="Q7" s="36">
        <v>1.1137E-4</v>
      </c>
      <c r="R7" s="36">
        <v>9.3230000000000004E-6</v>
      </c>
      <c r="S7" s="36">
        <v>1.8234600000000001E-4</v>
      </c>
      <c r="T7" s="36">
        <v>1.2161000000000001E-5</v>
      </c>
      <c r="U7" s="36">
        <v>6.3E-2</v>
      </c>
      <c r="V7" s="36">
        <v>0.1512</v>
      </c>
      <c r="W7" s="36">
        <v>6.3120693000000005E-2</v>
      </c>
      <c r="X7" s="36">
        <v>0.15139450700000001</v>
      </c>
      <c r="Y7" s="36">
        <v>0.21451520000000002</v>
      </c>
      <c r="Z7" s="36">
        <v>0</v>
      </c>
      <c r="AA7" s="36">
        <v>0</v>
      </c>
      <c r="AB7" s="36">
        <v>0</v>
      </c>
      <c r="AC7" s="36">
        <v>0</v>
      </c>
      <c r="AD7" s="36">
        <v>0</v>
      </c>
      <c r="AE7" s="36">
        <v>0</v>
      </c>
      <c r="AF7" s="36">
        <v>0</v>
      </c>
      <c r="AG7" s="36">
        <v>1.1143741000429282E-2</v>
      </c>
      <c r="AH7" s="36">
        <v>1.8957168598431422E-2</v>
      </c>
      <c r="AI7" s="36">
        <v>6.0714175105787117E-2</v>
      </c>
      <c r="AJ7" s="36">
        <v>0</v>
      </c>
      <c r="AK7" s="36">
        <v>0</v>
      </c>
      <c r="AL7" s="36">
        <v>0</v>
      </c>
      <c r="AM7" s="36">
        <v>1.1143741000429282E-2</v>
      </c>
      <c r="AN7" s="36">
        <v>1.8957168598431422E-2</v>
      </c>
      <c r="AO7" s="36">
        <v>6.0714175105787117E-2</v>
      </c>
      <c r="AP7" s="36">
        <v>0.16478173800000001</v>
      </c>
      <c r="AQ7" s="36">
        <v>8.8728628000000004E-2</v>
      </c>
      <c r="AR7" s="36">
        <v>0.25351036599999999</v>
      </c>
      <c r="AS7" s="36">
        <v>0</v>
      </c>
      <c r="AT7" s="36">
        <v>0</v>
      </c>
      <c r="AU7" s="36">
        <v>0</v>
      </c>
      <c r="AV7" s="36">
        <v>0</v>
      </c>
      <c r="AW7" s="36">
        <v>0</v>
      </c>
      <c r="AX7" s="36">
        <v>0</v>
      </c>
      <c r="AY7" s="36">
        <v>0</v>
      </c>
      <c r="AZ7" s="36">
        <v>0</v>
      </c>
      <c r="BA7" s="36">
        <v>0</v>
      </c>
      <c r="BB7" s="36">
        <v>1.066690191</v>
      </c>
      <c r="BC7" s="36">
        <v>43.380541133000001</v>
      </c>
      <c r="BD7" s="36">
        <v>92.439042356000002</v>
      </c>
      <c r="BE7" s="36">
        <v>9.0346430000000019E-2</v>
      </c>
      <c r="BF7" s="36">
        <v>0.18069286000000004</v>
      </c>
      <c r="BG7" s="36">
        <v>3.2429988189999999</v>
      </c>
      <c r="BH7" s="36">
        <v>12.429151339000001</v>
      </c>
      <c r="BI7" s="36">
        <v>0</v>
      </c>
      <c r="BJ7" s="36">
        <v>0</v>
      </c>
      <c r="BK7" s="36">
        <v>0</v>
      </c>
      <c r="BL7" s="36">
        <v>0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>
        <v>4.9914794630000001</v>
      </c>
      <c r="E8" s="36">
        <v>56</v>
      </c>
      <c r="F8" s="36">
        <v>0</v>
      </c>
      <c r="G8" s="36">
        <v>0</v>
      </c>
      <c r="H8" s="36">
        <v>56</v>
      </c>
      <c r="I8" s="36">
        <v>0</v>
      </c>
      <c r="J8" s="36">
        <v>0</v>
      </c>
      <c r="K8" s="36">
        <v>0</v>
      </c>
      <c r="L8" s="36">
        <v>0</v>
      </c>
      <c r="M8" s="36">
        <v>0</v>
      </c>
      <c r="N8" s="36">
        <v>0</v>
      </c>
      <c r="O8" s="36">
        <v>1.1111349999999999E-3</v>
      </c>
      <c r="P8" s="36">
        <v>1.7307799999999999E-3</v>
      </c>
      <c r="Q8" s="36">
        <v>1.0233569999999999E-3</v>
      </c>
      <c r="R8" s="36">
        <v>8.7777999999999999E-5</v>
      </c>
      <c r="S8" s="36">
        <v>1.616286E-3</v>
      </c>
      <c r="T8" s="36">
        <v>1.1449400000000001E-4</v>
      </c>
      <c r="U8" s="36">
        <v>0</v>
      </c>
      <c r="V8" s="36">
        <v>0</v>
      </c>
      <c r="W8" s="36">
        <v>1.1111349999999999E-3</v>
      </c>
      <c r="X8" s="36">
        <v>1.7307799999999999E-3</v>
      </c>
      <c r="Y8" s="36">
        <v>2.8419149999999995E-3</v>
      </c>
      <c r="Z8" s="36">
        <v>0</v>
      </c>
      <c r="AA8" s="36">
        <v>0</v>
      </c>
      <c r="AB8" s="36">
        <v>0</v>
      </c>
      <c r="AC8" s="36">
        <v>0</v>
      </c>
      <c r="AD8" s="36">
        <v>0</v>
      </c>
      <c r="AE8" s="36">
        <v>0</v>
      </c>
      <c r="AF8" s="36">
        <v>0</v>
      </c>
      <c r="AG8" s="36">
        <v>0</v>
      </c>
      <c r="AH8" s="36">
        <v>0</v>
      </c>
      <c r="AI8" s="36">
        <v>0</v>
      </c>
      <c r="AJ8" s="36">
        <v>0</v>
      </c>
      <c r="AK8" s="36">
        <v>0</v>
      </c>
      <c r="AL8" s="36">
        <v>0</v>
      </c>
      <c r="AM8" s="36">
        <v>0</v>
      </c>
      <c r="AN8" s="36">
        <v>0</v>
      </c>
      <c r="AO8" s="36">
        <v>0</v>
      </c>
      <c r="AP8" s="36">
        <v>2.4397049999999999E-3</v>
      </c>
      <c r="AQ8" s="36">
        <v>1.313687E-3</v>
      </c>
      <c r="AR8" s="36">
        <v>3.7533919999999999E-3</v>
      </c>
      <c r="AS8" s="36">
        <v>0</v>
      </c>
      <c r="AT8" s="36">
        <v>0</v>
      </c>
      <c r="AU8" s="36">
        <v>0</v>
      </c>
      <c r="AV8" s="36">
        <v>0</v>
      </c>
      <c r="AW8" s="36">
        <v>0</v>
      </c>
      <c r="AX8" s="36">
        <v>0</v>
      </c>
      <c r="AY8" s="36">
        <v>0</v>
      </c>
      <c r="AZ8" s="36">
        <v>0</v>
      </c>
      <c r="BA8" s="36">
        <v>0</v>
      </c>
      <c r="BB8" s="36">
        <v>0.88805942900000001</v>
      </c>
      <c r="BC8" s="36">
        <v>46.686947580000002</v>
      </c>
      <c r="BD8" s="36">
        <v>97.784335968999997</v>
      </c>
      <c r="BE8" s="36">
        <v>7.5216777142857141E-2</v>
      </c>
      <c r="BF8" s="36">
        <v>0.15043355571428571</v>
      </c>
      <c r="BG8" s="36">
        <v>0.70224366900000001</v>
      </c>
      <c r="BH8" s="36">
        <v>6.115330149</v>
      </c>
      <c r="BI8" s="36">
        <v>0</v>
      </c>
      <c r="BJ8" s="36">
        <v>0</v>
      </c>
      <c r="BK8" s="36">
        <v>0</v>
      </c>
      <c r="BL8" s="36">
        <v>0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>
        <v>5.7623912300000004</v>
      </c>
      <c r="E9" s="36">
        <v>40</v>
      </c>
      <c r="F9" s="36">
        <v>16</v>
      </c>
      <c r="G9" s="36">
        <v>11</v>
      </c>
      <c r="H9" s="36">
        <v>13</v>
      </c>
      <c r="I9" s="36">
        <v>0.14569263902527796</v>
      </c>
      <c r="J9" s="36">
        <v>5.5391531728486747</v>
      </c>
      <c r="K9" s="36">
        <v>5.2005139029939314E-2</v>
      </c>
      <c r="L9" s="36">
        <v>9.3687499995338652E-2</v>
      </c>
      <c r="M9" s="36">
        <v>2.4389003118736645</v>
      </c>
      <c r="N9" s="36">
        <v>3.2459455000002873</v>
      </c>
      <c r="O9" s="36">
        <v>0.101871086</v>
      </c>
      <c r="P9" s="36">
        <v>0.18103439199999999</v>
      </c>
      <c r="Q9" s="36">
        <v>9.4745332000000002E-2</v>
      </c>
      <c r="R9" s="36">
        <v>7.1257539999999998E-3</v>
      </c>
      <c r="S9" s="36">
        <v>0.17173992999999999</v>
      </c>
      <c r="T9" s="36">
        <v>9.2944619999999999E-3</v>
      </c>
      <c r="U9" s="36">
        <v>1.5796000000000003</v>
      </c>
      <c r="V9" s="36">
        <v>3.7336000000000014</v>
      </c>
      <c r="W9" s="36">
        <v>1.8271637250252784</v>
      </c>
      <c r="X9" s="36">
        <v>9.4537875648486764</v>
      </c>
      <c r="Y9" s="36">
        <v>11.280951289873954</v>
      </c>
      <c r="Z9" s="36">
        <v>3.2781567448667758E-3</v>
      </c>
      <c r="AA9" s="36">
        <v>1.2468168704734422E-3</v>
      </c>
      <c r="AB9" s="36">
        <v>1.2468170000000001E-3</v>
      </c>
      <c r="AC9" s="36">
        <v>1.0723591776788696E-3</v>
      </c>
      <c r="AD9" s="36">
        <v>0.10230621527954091</v>
      </c>
      <c r="AE9" s="36">
        <v>0.92075593751586793</v>
      </c>
      <c r="AF9" s="36">
        <v>1.0230621527954091</v>
      </c>
      <c r="AG9" s="36">
        <v>0.26774475723704</v>
      </c>
      <c r="AH9" s="36">
        <v>0.45547383989749324</v>
      </c>
      <c r="AI9" s="36">
        <v>1.45874729805008</v>
      </c>
      <c r="AJ9" s="36">
        <v>1.2725547373320823E-4</v>
      </c>
      <c r="AK9" s="36">
        <v>1.5378092000027988E-4</v>
      </c>
      <c r="AL9" s="36">
        <v>3.8461859550177168E-4</v>
      </c>
      <c r="AM9" s="36">
        <v>0.26894437188845211</v>
      </c>
      <c r="AN9" s="36">
        <v>0.5579338360970344</v>
      </c>
      <c r="AO9" s="36">
        <v>2.3798878541614497</v>
      </c>
      <c r="AP9" s="36">
        <v>38.708757042999999</v>
      </c>
      <c r="AQ9" s="36">
        <v>20.843176869000001</v>
      </c>
      <c r="AR9" s="36">
        <v>59.551933911999996</v>
      </c>
      <c r="AS9" s="36">
        <v>2.6550336739999998</v>
      </c>
      <c r="AT9" s="36">
        <v>144.90291497300001</v>
      </c>
      <c r="AU9" s="36">
        <v>298.35458474299998</v>
      </c>
      <c r="AV9" s="36">
        <v>103.873510741</v>
      </c>
      <c r="AW9" s="36">
        <v>213.87518787100001</v>
      </c>
      <c r="AX9" s="36">
        <v>97.038777687999996</v>
      </c>
      <c r="AY9" s="36">
        <v>199.80249690900001</v>
      </c>
      <c r="AZ9" s="36">
        <v>0.15195535714285716</v>
      </c>
      <c r="BA9" s="36">
        <v>0.30391071428571431</v>
      </c>
      <c r="BB9" s="36">
        <v>2.2130304129999998</v>
      </c>
      <c r="BC9" s="36">
        <v>108.669316487</v>
      </c>
      <c r="BD9" s="36">
        <v>223.74973478499999</v>
      </c>
      <c r="BE9" s="36">
        <v>0.18743905142857145</v>
      </c>
      <c r="BF9" s="36">
        <v>0.37487810428571428</v>
      </c>
      <c r="BG9" s="36">
        <v>5.6209966400000004</v>
      </c>
      <c r="BH9" s="36">
        <v>18.684583061000001</v>
      </c>
      <c r="BI9" s="36">
        <v>0.03</v>
      </c>
      <c r="BJ9" s="36">
        <v>0.03</v>
      </c>
      <c r="BK9" s="36">
        <v>0.03</v>
      </c>
      <c r="BL9" s="36">
        <v>0.03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>
        <v>5.4566356520000001</v>
      </c>
      <c r="E10" s="36">
        <v>0</v>
      </c>
      <c r="F10" s="36" t="s">
        <v>339</v>
      </c>
      <c r="G10" s="36" t="s">
        <v>339</v>
      </c>
      <c r="H10" s="36" t="s">
        <v>339</v>
      </c>
      <c r="I10" s="36">
        <v>1.257291030497191E-2</v>
      </c>
      <c r="J10" s="36">
        <v>2.4112670596107946</v>
      </c>
      <c r="K10" s="36">
        <v>1.257291030497191E-2</v>
      </c>
      <c r="L10" s="36">
        <v>0</v>
      </c>
      <c r="M10" s="36">
        <v>1.0387224699156801</v>
      </c>
      <c r="N10" s="36">
        <v>1.3851175000000862</v>
      </c>
      <c r="O10" s="36">
        <v>0.185472314</v>
      </c>
      <c r="P10" s="36">
        <v>0.300093891</v>
      </c>
      <c r="Q10" s="36">
        <v>0.16828077299999999</v>
      </c>
      <c r="R10" s="36">
        <v>1.7191540999999998E-2</v>
      </c>
      <c r="S10" s="36">
        <v>0.27767014099999998</v>
      </c>
      <c r="T10" s="36">
        <v>2.2423749999999999E-2</v>
      </c>
      <c r="U10" s="36" t="s">
        <v>339</v>
      </c>
      <c r="V10" s="36" t="s">
        <v>339</v>
      </c>
      <c r="W10" s="36">
        <v>0.1980452243049719</v>
      </c>
      <c r="X10" s="36">
        <v>2.7113609506107945</v>
      </c>
      <c r="Y10" s="36">
        <v>2.9094061749157665</v>
      </c>
      <c r="Z10" s="36">
        <v>7.2402151491543043E-4</v>
      </c>
      <c r="AA10" s="36">
        <v>1.5494060419190211E-4</v>
      </c>
      <c r="AB10" s="36">
        <v>1.5494099999999999E-4</v>
      </c>
      <c r="AC10" s="36">
        <v>2.1154110360489505E-4</v>
      </c>
      <c r="AD10" s="36">
        <v>4.3678954350366471E-2</v>
      </c>
      <c r="AE10" s="36">
        <v>0.39311058915329827</v>
      </c>
      <c r="AF10" s="36">
        <v>0.43678954350366472</v>
      </c>
      <c r="AG10" s="36" t="s">
        <v>339</v>
      </c>
      <c r="AH10" s="36" t="s">
        <v>339</v>
      </c>
      <c r="AI10" s="36" t="s">
        <v>339</v>
      </c>
      <c r="AJ10" s="36">
        <v>1.5813940903553871E-5</v>
      </c>
      <c r="AK10" s="36">
        <v>1.9110237930476856E-5</v>
      </c>
      <c r="AL10" s="36">
        <v>4.7796260241591183E-5</v>
      </c>
      <c r="AM10" s="36">
        <v>2.2735504450844892E-4</v>
      </c>
      <c r="AN10" s="36">
        <v>4.3698064588296948E-2</v>
      </c>
      <c r="AO10" s="36">
        <v>0.39315838541353987</v>
      </c>
      <c r="AP10" s="36">
        <v>73.58274093</v>
      </c>
      <c r="AQ10" s="36">
        <v>39.621475885000002</v>
      </c>
      <c r="AR10" s="36">
        <v>113.204216815</v>
      </c>
      <c r="AS10" s="36">
        <v>3.2420818809999998</v>
      </c>
      <c r="AT10" s="36">
        <v>208.21144223499999</v>
      </c>
      <c r="AU10" s="36">
        <v>458.95253766600001</v>
      </c>
      <c r="AV10" s="36">
        <v>146.20436946000001</v>
      </c>
      <c r="AW10" s="36">
        <v>322.27271307199999</v>
      </c>
      <c r="AX10" s="36">
        <v>136.61082207000001</v>
      </c>
      <c r="AY10" s="36">
        <v>301.12602260699998</v>
      </c>
      <c r="AZ10" s="36">
        <v>6.7351900000000006E-2</v>
      </c>
      <c r="BA10" s="36">
        <v>0.13470380142857144</v>
      </c>
      <c r="BB10" s="36">
        <v>4.2996481150000001</v>
      </c>
      <c r="BC10" s="36">
        <v>264.53171153800002</v>
      </c>
      <c r="BD10" s="36">
        <v>583.09715835199995</v>
      </c>
      <c r="BE10" s="36">
        <v>0.36417121142857145</v>
      </c>
      <c r="BF10" s="36">
        <v>0.72834242428571427</v>
      </c>
      <c r="BG10" s="36">
        <v>2.6118262809999999</v>
      </c>
      <c r="BH10" s="36">
        <v>29.883121868</v>
      </c>
      <c r="BI10" s="36">
        <v>0</v>
      </c>
      <c r="BJ10" s="36">
        <v>0</v>
      </c>
      <c r="BK10" s="36">
        <v>0</v>
      </c>
      <c r="BL10" s="36">
        <v>0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>
        <v>5.5575533750000004</v>
      </c>
      <c r="E11" s="36">
        <v>8</v>
      </c>
      <c r="F11" s="36">
        <v>0</v>
      </c>
      <c r="G11" s="36">
        <v>0</v>
      </c>
      <c r="H11" s="36">
        <v>8</v>
      </c>
      <c r="I11" s="36">
        <v>0.18002801269030089</v>
      </c>
      <c r="J11" s="36">
        <v>7.2601798769804784</v>
      </c>
      <c r="K11" s="36">
        <v>7.1728012693271101E-2</v>
      </c>
      <c r="L11" s="36">
        <v>0.10829999999702977</v>
      </c>
      <c r="M11" s="36">
        <v>3.2236103896725563</v>
      </c>
      <c r="N11" s="36">
        <v>4.2165974999982234</v>
      </c>
      <c r="O11" s="36">
        <v>8.5940477000000001E-2</v>
      </c>
      <c r="P11" s="36">
        <v>0.132517677</v>
      </c>
      <c r="Q11" s="36">
        <v>6.9762532000000002E-2</v>
      </c>
      <c r="R11" s="36">
        <v>1.6177944999999999E-2</v>
      </c>
      <c r="S11" s="36">
        <v>0.111416009</v>
      </c>
      <c r="T11" s="36">
        <v>2.1101668000000001E-2</v>
      </c>
      <c r="U11" s="36">
        <v>0</v>
      </c>
      <c r="V11" s="36">
        <v>0</v>
      </c>
      <c r="W11" s="36">
        <v>0.2659684896903009</v>
      </c>
      <c r="X11" s="36">
        <v>7.3926975539804785</v>
      </c>
      <c r="Y11" s="36">
        <v>7.6586660436707792</v>
      </c>
      <c r="Z11" s="36">
        <v>3.9823852622058722E-3</v>
      </c>
      <c r="AA11" s="36">
        <v>8.9241324321918318E-4</v>
      </c>
      <c r="AB11" s="36">
        <v>8.92413E-4</v>
      </c>
      <c r="AC11" s="36">
        <v>1.056509929750512E-3</v>
      </c>
      <c r="AD11" s="36">
        <v>6.553580694944848E-2</v>
      </c>
      <c r="AE11" s="36">
        <v>0.58982226254503634</v>
      </c>
      <c r="AF11" s="36">
        <v>0.65535806949448461</v>
      </c>
      <c r="AG11" s="36">
        <v>0</v>
      </c>
      <c r="AH11" s="36">
        <v>0</v>
      </c>
      <c r="AI11" s="36">
        <v>0</v>
      </c>
      <c r="AJ11" s="36">
        <v>9.1083486253429877E-5</v>
      </c>
      <c r="AK11" s="36">
        <v>1.1006915382145876E-4</v>
      </c>
      <c r="AL11" s="36">
        <v>2.7529191105633187E-4</v>
      </c>
      <c r="AM11" s="36">
        <v>1.1475934160039419E-3</v>
      </c>
      <c r="AN11" s="36">
        <v>6.564587610326994E-2</v>
      </c>
      <c r="AO11" s="36">
        <v>0.59009755445609269</v>
      </c>
      <c r="AP11" s="36">
        <v>47.538188431999998</v>
      </c>
      <c r="AQ11" s="36">
        <v>25.597486077999999</v>
      </c>
      <c r="AR11" s="36">
        <v>73.135674510000001</v>
      </c>
      <c r="AS11" s="36">
        <v>2.0564110549999999</v>
      </c>
      <c r="AT11" s="36">
        <v>125.417828142</v>
      </c>
      <c r="AU11" s="36">
        <v>275.52173421200001</v>
      </c>
      <c r="AV11" s="36">
        <v>92.051660795999993</v>
      </c>
      <c r="AW11" s="36">
        <v>202.22191370600001</v>
      </c>
      <c r="AX11" s="36">
        <v>85.883815897000005</v>
      </c>
      <c r="AY11" s="36">
        <v>188.67220272599999</v>
      </c>
      <c r="AZ11" s="36">
        <v>0.13740282000000001</v>
      </c>
      <c r="BA11" s="36">
        <v>0.27480564142857145</v>
      </c>
      <c r="BB11" s="36">
        <v>1.6826097520000001</v>
      </c>
      <c r="BC11" s="36">
        <v>85.209834169999993</v>
      </c>
      <c r="BD11" s="36">
        <v>187.191578983</v>
      </c>
      <c r="BE11" s="36">
        <v>0.14251353</v>
      </c>
      <c r="BF11" s="36">
        <v>0.28502706</v>
      </c>
      <c r="BG11" s="36">
        <v>2.1259079939999999</v>
      </c>
      <c r="BH11" s="36">
        <v>19.101261575999999</v>
      </c>
      <c r="BI11" s="36">
        <v>0.03</v>
      </c>
      <c r="BJ11" s="36">
        <v>0.03</v>
      </c>
      <c r="BK11" s="36">
        <v>0</v>
      </c>
      <c r="BL11" s="36">
        <v>0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>
        <v>4.9402364580000002</v>
      </c>
      <c r="E12" s="36">
        <v>115</v>
      </c>
      <c r="F12" s="36">
        <v>0</v>
      </c>
      <c r="G12" s="36">
        <v>7</v>
      </c>
      <c r="H12" s="36">
        <v>108</v>
      </c>
      <c r="I12" s="36">
        <v>0</v>
      </c>
      <c r="J12" s="36">
        <v>0</v>
      </c>
      <c r="K12" s="36">
        <v>0</v>
      </c>
      <c r="L12" s="36">
        <v>0</v>
      </c>
      <c r="M12" s="36">
        <v>0</v>
      </c>
      <c r="N12" s="36">
        <v>0</v>
      </c>
      <c r="O12" s="36">
        <v>1.44413E-4</v>
      </c>
      <c r="P12" s="36">
        <v>2.36865E-4</v>
      </c>
      <c r="Q12" s="36">
        <v>1.3140600000000001E-4</v>
      </c>
      <c r="R12" s="36">
        <v>1.3006999999999999E-5</v>
      </c>
      <c r="S12" s="36">
        <v>2.1989899999999999E-4</v>
      </c>
      <c r="T12" s="36">
        <v>1.6966E-5</v>
      </c>
      <c r="U12" s="36">
        <v>0.16200000000000003</v>
      </c>
      <c r="V12" s="36">
        <v>0.38879999999999992</v>
      </c>
      <c r="W12" s="36">
        <v>0.16214441300000004</v>
      </c>
      <c r="X12" s="36">
        <v>0.3890368649999999</v>
      </c>
      <c r="Y12" s="36">
        <v>0.55118127799999994</v>
      </c>
      <c r="Z12" s="36">
        <v>0</v>
      </c>
      <c r="AA12" s="36">
        <v>0</v>
      </c>
      <c r="AB12" s="36">
        <v>0</v>
      </c>
      <c r="AC12" s="36">
        <v>0</v>
      </c>
      <c r="AD12" s="36">
        <v>0</v>
      </c>
      <c r="AE12" s="36">
        <v>0</v>
      </c>
      <c r="AF12" s="36">
        <v>0</v>
      </c>
      <c r="AG12" s="36">
        <v>2.8449020076923074E-2</v>
      </c>
      <c r="AH12" s="36">
        <v>4.8396034153846142E-2</v>
      </c>
      <c r="AI12" s="36">
        <v>0.15499810938461539</v>
      </c>
      <c r="AJ12" s="36">
        <v>0</v>
      </c>
      <c r="AK12" s="36">
        <v>0</v>
      </c>
      <c r="AL12" s="36">
        <v>0</v>
      </c>
      <c r="AM12" s="36">
        <v>2.8449020076923074E-2</v>
      </c>
      <c r="AN12" s="36">
        <v>4.8396034153846142E-2</v>
      </c>
      <c r="AO12" s="36">
        <v>0.15499810938461539</v>
      </c>
      <c r="AP12" s="36">
        <v>0.62732134100000003</v>
      </c>
      <c r="AQ12" s="36">
        <v>0.33778841399999998</v>
      </c>
      <c r="AR12" s="36">
        <v>0.96510975500000007</v>
      </c>
      <c r="AS12" s="36">
        <v>0</v>
      </c>
      <c r="AT12" s="36">
        <v>0</v>
      </c>
      <c r="AU12" s="36">
        <v>0</v>
      </c>
      <c r="AV12" s="36">
        <v>0</v>
      </c>
      <c r="AW12" s="36">
        <v>0</v>
      </c>
      <c r="AX12" s="36">
        <v>0</v>
      </c>
      <c r="AY12" s="36">
        <v>0</v>
      </c>
      <c r="AZ12" s="36">
        <v>0</v>
      </c>
      <c r="BA12" s="36">
        <v>0</v>
      </c>
      <c r="BB12" s="36">
        <v>0.43452405599999999</v>
      </c>
      <c r="BC12" s="36">
        <v>16.696065912000002</v>
      </c>
      <c r="BD12" s="36">
        <v>34.095476626999996</v>
      </c>
      <c r="BE12" s="36">
        <v>3.6803278571428573E-2</v>
      </c>
      <c r="BF12" s="36">
        <v>7.3606558571428574E-2</v>
      </c>
      <c r="BG12" s="36">
        <v>0.44813668299999998</v>
      </c>
      <c r="BH12" s="36">
        <v>2.3208883830000002</v>
      </c>
      <c r="BI12" s="36">
        <v>0</v>
      </c>
      <c r="BJ12" s="36">
        <v>0</v>
      </c>
      <c r="BK12" s="36">
        <v>0</v>
      </c>
      <c r="BL12" s="36">
        <v>0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>
        <v>5.3444606099999996</v>
      </c>
      <c r="E13" s="36">
        <v>1</v>
      </c>
      <c r="F13" s="36">
        <v>0</v>
      </c>
      <c r="G13" s="36">
        <v>0</v>
      </c>
      <c r="H13" s="36">
        <v>1</v>
      </c>
      <c r="I13" s="36">
        <v>2.658618151796778E-2</v>
      </c>
      <c r="J13" s="36">
        <v>7.5940052212445543</v>
      </c>
      <c r="K13" s="36">
        <v>2.658618151796778E-2</v>
      </c>
      <c r="L13" s="36">
        <v>0</v>
      </c>
      <c r="M13" s="36">
        <v>3.0429424027464238</v>
      </c>
      <c r="N13" s="36">
        <v>4.5776490000160983</v>
      </c>
      <c r="O13" s="36">
        <v>0.165082959</v>
      </c>
      <c r="P13" s="36">
        <v>0.26845034700000003</v>
      </c>
      <c r="Q13" s="36">
        <v>0.143953364</v>
      </c>
      <c r="R13" s="36">
        <v>2.1129595000000001E-2</v>
      </c>
      <c r="S13" s="36">
        <v>0.24089000500000002</v>
      </c>
      <c r="T13" s="36">
        <v>2.7560342000000002E-2</v>
      </c>
      <c r="U13" s="36">
        <v>0</v>
      </c>
      <c r="V13" s="36">
        <v>0</v>
      </c>
      <c r="W13" s="36">
        <v>0.1916691405179678</v>
      </c>
      <c r="X13" s="36">
        <v>7.8624555682445543</v>
      </c>
      <c r="Y13" s="36">
        <v>8.0541247087625223</v>
      </c>
      <c r="Z13" s="36">
        <v>1.779718625838451E-3</v>
      </c>
      <c r="AA13" s="36">
        <v>3.8085978592942841E-4</v>
      </c>
      <c r="AB13" s="36">
        <v>3.8086000000000001E-4</v>
      </c>
      <c r="AC13" s="36">
        <v>3.2439260732351424E-4</v>
      </c>
      <c r="AD13" s="36">
        <v>5.8124234622474798E-2</v>
      </c>
      <c r="AE13" s="36">
        <v>0.52311811160227317</v>
      </c>
      <c r="AF13" s="36">
        <v>0.58124234622474791</v>
      </c>
      <c r="AG13" s="36">
        <v>0</v>
      </c>
      <c r="AH13" s="36">
        <v>0</v>
      </c>
      <c r="AI13" s="36">
        <v>0</v>
      </c>
      <c r="AJ13" s="36">
        <v>3.8872199950481482E-5</v>
      </c>
      <c r="AK13" s="36">
        <v>4.6974817628654886E-5</v>
      </c>
      <c r="AL13" s="36">
        <v>1.1748784166626276E-4</v>
      </c>
      <c r="AM13" s="36">
        <v>3.6326480727399572E-4</v>
      </c>
      <c r="AN13" s="36">
        <v>5.8171209440103455E-2</v>
      </c>
      <c r="AO13" s="36">
        <v>0.52323559944393938</v>
      </c>
      <c r="AP13" s="36">
        <v>91.678403392999996</v>
      </c>
      <c r="AQ13" s="36">
        <v>49.365294134000003</v>
      </c>
      <c r="AR13" s="36">
        <v>141.04369752700001</v>
      </c>
      <c r="AS13" s="36">
        <v>5.1916441510000002</v>
      </c>
      <c r="AT13" s="36">
        <v>285.46438302899998</v>
      </c>
      <c r="AU13" s="36">
        <v>634.99179036600003</v>
      </c>
      <c r="AV13" s="36">
        <v>243.681787103</v>
      </c>
      <c r="AW13" s="36">
        <v>542.04987897199999</v>
      </c>
      <c r="AX13" s="36">
        <v>226.137357708</v>
      </c>
      <c r="AY13" s="36">
        <v>503.023754193</v>
      </c>
      <c r="AZ13" s="36">
        <v>7.2870802857142869E-2</v>
      </c>
      <c r="BA13" s="36">
        <v>0.14574160571428574</v>
      </c>
      <c r="BB13" s="36">
        <v>3.5362531060000002</v>
      </c>
      <c r="BC13" s="36">
        <v>202.16028027999999</v>
      </c>
      <c r="BD13" s="36">
        <v>449.68873858699999</v>
      </c>
      <c r="BE13" s="36">
        <v>0.29951325000000001</v>
      </c>
      <c r="BF13" s="36">
        <v>0.59902650000000002</v>
      </c>
      <c r="BG13" s="36">
        <v>10.766473231000001</v>
      </c>
      <c r="BH13" s="36">
        <v>54.142942210000001</v>
      </c>
      <c r="BI13" s="36">
        <v>0</v>
      </c>
      <c r="BJ13" s="36">
        <v>0</v>
      </c>
      <c r="BK13" s="36">
        <v>0</v>
      </c>
      <c r="BL13" s="36">
        <v>0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>
        <v>6.0365474490000004</v>
      </c>
      <c r="E14" s="36">
        <v>0</v>
      </c>
      <c r="F14" s="36" t="s">
        <v>339</v>
      </c>
      <c r="G14" s="36" t="s">
        <v>339</v>
      </c>
      <c r="H14" s="36" t="s">
        <v>339</v>
      </c>
      <c r="I14" s="36">
        <v>55.4739772610857</v>
      </c>
      <c r="J14" s="36">
        <v>295.62123594788534</v>
      </c>
      <c r="K14" s="36">
        <v>29.316790760933934</v>
      </c>
      <c r="L14" s="36">
        <v>26.157186500151766</v>
      </c>
      <c r="M14" s="36">
        <v>222.21285970905149</v>
      </c>
      <c r="N14" s="36">
        <v>128.8823534999195</v>
      </c>
      <c r="O14" s="36">
        <v>0.57032263599999999</v>
      </c>
      <c r="P14" s="36">
        <v>0.90661174999999994</v>
      </c>
      <c r="Q14" s="36">
        <v>0.46296939200000004</v>
      </c>
      <c r="R14" s="36">
        <v>0.107353244</v>
      </c>
      <c r="S14" s="36">
        <v>0.76658577899999991</v>
      </c>
      <c r="T14" s="36">
        <v>0.140025971</v>
      </c>
      <c r="U14" s="36" t="s">
        <v>339</v>
      </c>
      <c r="V14" s="36" t="s">
        <v>339</v>
      </c>
      <c r="W14" s="36">
        <v>56.0442998970857</v>
      </c>
      <c r="X14" s="36">
        <v>296.52784769788536</v>
      </c>
      <c r="Y14" s="36">
        <v>352.57214759497106</v>
      </c>
      <c r="Z14" s="36">
        <v>0.42177163960913172</v>
      </c>
      <c r="AA14" s="36">
        <v>0.20329393029160145</v>
      </c>
      <c r="AB14" s="36">
        <v>0.20329393000000001</v>
      </c>
      <c r="AC14" s="36">
        <v>0.2442870462545505</v>
      </c>
      <c r="AD14" s="36">
        <v>1.9327664100160176</v>
      </c>
      <c r="AE14" s="36">
        <v>17.394928558807113</v>
      </c>
      <c r="AF14" s="36">
        <v>19.327694968823131</v>
      </c>
      <c r="AG14" s="36" t="s">
        <v>339</v>
      </c>
      <c r="AH14" s="36" t="s">
        <v>339</v>
      </c>
      <c r="AI14" s="36" t="s">
        <v>339</v>
      </c>
      <c r="AJ14" s="36">
        <v>2.0749049139958481E-2</v>
      </c>
      <c r="AK14" s="36">
        <v>2.5074030580167335E-2</v>
      </c>
      <c r="AL14" s="36">
        <v>6.2712190987639319E-2</v>
      </c>
      <c r="AM14" s="36">
        <v>0.26503609539450901</v>
      </c>
      <c r="AN14" s="36">
        <v>1.9578404405961849</v>
      </c>
      <c r="AO14" s="36">
        <v>17.457640749794752</v>
      </c>
      <c r="AP14" s="36">
        <v>872.64088229399999</v>
      </c>
      <c r="AQ14" s="36">
        <v>469.88355200400002</v>
      </c>
      <c r="AR14" s="36">
        <v>1342.524434298</v>
      </c>
      <c r="AS14" s="36">
        <v>90.553798627000006</v>
      </c>
      <c r="AT14" s="36">
        <v>2527.008941652</v>
      </c>
      <c r="AU14" s="36">
        <v>7025.9947465320001</v>
      </c>
      <c r="AV14" s="36">
        <v>1745.3103744780001</v>
      </c>
      <c r="AW14" s="36">
        <v>4852.5912671030001</v>
      </c>
      <c r="AX14" s="36">
        <v>1714.9095534640001</v>
      </c>
      <c r="AY14" s="36">
        <v>4768.0660383969998</v>
      </c>
      <c r="AZ14" s="36">
        <v>3.5037856614285716</v>
      </c>
      <c r="BA14" s="36">
        <v>7.0075713228571432</v>
      </c>
      <c r="BB14" s="36">
        <v>2.9003955889999999</v>
      </c>
      <c r="BC14" s="36">
        <v>129.66629914999999</v>
      </c>
      <c r="BD14" s="36">
        <v>360.51900000000001</v>
      </c>
      <c r="BE14" s="36">
        <v>0.24565744571428574</v>
      </c>
      <c r="BF14" s="36">
        <v>0.49131489285714286</v>
      </c>
      <c r="BG14" s="36">
        <v>1.5569573830000001</v>
      </c>
      <c r="BH14" s="36">
        <v>48.620269252999996</v>
      </c>
      <c r="BI14" s="36">
        <v>0.06</v>
      </c>
      <c r="BJ14" s="36">
        <v>0.08</v>
      </c>
      <c r="BK14" s="36">
        <v>0.72000000000000031</v>
      </c>
      <c r="BL14" s="36">
        <v>0.8300000000000004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>
        <v>5.6354984850000003</v>
      </c>
      <c r="E15" s="36">
        <v>2</v>
      </c>
      <c r="F15" s="36">
        <v>0</v>
      </c>
      <c r="G15" s="36">
        <v>1</v>
      </c>
      <c r="H15" s="36">
        <v>1</v>
      </c>
      <c r="I15" s="36">
        <v>0.71998185186661301</v>
      </c>
      <c r="J15" s="36">
        <v>13.202076632169238</v>
      </c>
      <c r="K15" s="36">
        <v>0.19986635187570562</v>
      </c>
      <c r="L15" s="36">
        <v>0.52011549999090745</v>
      </c>
      <c r="M15" s="36">
        <v>6.200261484035134</v>
      </c>
      <c r="N15" s="36">
        <v>7.7217970000007163</v>
      </c>
      <c r="O15" s="36">
        <v>5.9099892000000001E-2</v>
      </c>
      <c r="P15" s="36">
        <v>9.7743438999999988E-2</v>
      </c>
      <c r="Q15" s="36">
        <v>4.6017108000000001E-2</v>
      </c>
      <c r="R15" s="36">
        <v>1.3082784E-2</v>
      </c>
      <c r="S15" s="36">
        <v>8.0678937999999992E-2</v>
      </c>
      <c r="T15" s="36">
        <v>1.7064500999999999E-2</v>
      </c>
      <c r="U15" s="36">
        <v>0</v>
      </c>
      <c r="V15" s="36">
        <v>0</v>
      </c>
      <c r="W15" s="36">
        <v>0.779081743866613</v>
      </c>
      <c r="X15" s="36">
        <v>13.299820071169238</v>
      </c>
      <c r="Y15" s="36">
        <v>14.07890181503585</v>
      </c>
      <c r="Z15" s="36">
        <v>1.1720124573566916E-2</v>
      </c>
      <c r="AA15" s="36">
        <v>4.6621942457716614E-3</v>
      </c>
      <c r="AB15" s="36">
        <v>4.6621939999999997E-3</v>
      </c>
      <c r="AC15" s="36">
        <v>3.0900793963962751E-3</v>
      </c>
      <c r="AD15" s="36">
        <v>0.20273151336945439</v>
      </c>
      <c r="AE15" s="36">
        <v>1.8245836203250889</v>
      </c>
      <c r="AF15" s="36">
        <v>2.0273151336945436</v>
      </c>
      <c r="AG15" s="36">
        <v>0</v>
      </c>
      <c r="AH15" s="36">
        <v>0</v>
      </c>
      <c r="AI15" s="36">
        <v>0</v>
      </c>
      <c r="AJ15" s="36">
        <v>4.7584345277342887E-4</v>
      </c>
      <c r="AK15" s="36">
        <v>5.7502944100039127E-4</v>
      </c>
      <c r="AL15" s="36">
        <v>1.4381954274258265E-3</v>
      </c>
      <c r="AM15" s="36">
        <v>3.5659228491697042E-3</v>
      </c>
      <c r="AN15" s="36">
        <v>0.20330654281045477</v>
      </c>
      <c r="AO15" s="36">
        <v>1.8260218157525148</v>
      </c>
      <c r="AP15" s="36">
        <v>132.44265280100001</v>
      </c>
      <c r="AQ15" s="36">
        <v>71.315274584999997</v>
      </c>
      <c r="AR15" s="36">
        <v>203.75792738600001</v>
      </c>
      <c r="AS15" s="36">
        <v>9.1348659780000006</v>
      </c>
      <c r="AT15" s="36">
        <v>776.70443137999996</v>
      </c>
      <c r="AU15" s="36">
        <v>1754.79871344</v>
      </c>
      <c r="AV15" s="36">
        <v>419.43732295799998</v>
      </c>
      <c r="AW15" s="36">
        <v>947.62955502600005</v>
      </c>
      <c r="AX15" s="36">
        <v>400.596659843</v>
      </c>
      <c r="AY15" s="36">
        <v>905.06307792200005</v>
      </c>
      <c r="AZ15" s="36">
        <v>0.25821424571428575</v>
      </c>
      <c r="BA15" s="36">
        <v>0.51642849285714287</v>
      </c>
      <c r="BB15" s="36">
        <v>2.1202539809999998</v>
      </c>
      <c r="BC15" s="36">
        <v>59.067164202000001</v>
      </c>
      <c r="BD15" s="36">
        <v>133.44971338100001</v>
      </c>
      <c r="BE15" s="36">
        <v>0.17958108142857143</v>
      </c>
      <c r="BF15" s="36">
        <v>0.35916216428571429</v>
      </c>
      <c r="BG15" s="36">
        <v>3.3030860610000001</v>
      </c>
      <c r="BH15" s="36">
        <v>18.155410479</v>
      </c>
      <c r="BI15" s="36">
        <v>0.12</v>
      </c>
      <c r="BJ15" s="36">
        <v>0.12</v>
      </c>
      <c r="BK15" s="36">
        <v>0.21</v>
      </c>
      <c r="BL15" s="36">
        <v>0.21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>
        <v>4.9296256510000003</v>
      </c>
      <c r="E16" s="36">
        <v>45</v>
      </c>
      <c r="F16" s="36">
        <v>0</v>
      </c>
      <c r="G16" s="36">
        <v>9</v>
      </c>
      <c r="H16" s="36">
        <v>36</v>
      </c>
      <c r="I16" s="36">
        <v>0</v>
      </c>
      <c r="J16" s="36">
        <v>0</v>
      </c>
      <c r="K16" s="36">
        <v>0</v>
      </c>
      <c r="L16" s="36">
        <v>0</v>
      </c>
      <c r="M16" s="36">
        <v>0</v>
      </c>
      <c r="N16" s="36">
        <v>0</v>
      </c>
      <c r="O16" s="36">
        <v>7.8125000000000002E-5</v>
      </c>
      <c r="P16" s="36">
        <v>1.09041E-4</v>
      </c>
      <c r="Q16" s="36">
        <v>7.3833999999999998E-5</v>
      </c>
      <c r="R16" s="36">
        <v>4.2910000000000001E-6</v>
      </c>
      <c r="S16" s="36">
        <v>1.0344400000000001E-4</v>
      </c>
      <c r="T16" s="36">
        <v>5.5969999999999999E-6</v>
      </c>
      <c r="U16" s="36">
        <v>0.105</v>
      </c>
      <c r="V16" s="36">
        <v>0.252</v>
      </c>
      <c r="W16" s="36">
        <v>0.10507812499999999</v>
      </c>
      <c r="X16" s="36">
        <v>0.25210904099999998</v>
      </c>
      <c r="Y16" s="36">
        <v>0.357187166</v>
      </c>
      <c r="Z16" s="36">
        <v>0</v>
      </c>
      <c r="AA16" s="36">
        <v>0</v>
      </c>
      <c r="AB16" s="36">
        <v>0</v>
      </c>
      <c r="AC16" s="36">
        <v>0</v>
      </c>
      <c r="AD16" s="36">
        <v>0</v>
      </c>
      <c r="AE16" s="36">
        <v>0</v>
      </c>
      <c r="AF16" s="36">
        <v>0</v>
      </c>
      <c r="AG16" s="36">
        <v>1.7578335957798598E-2</v>
      </c>
      <c r="AH16" s="36">
        <v>2.9903376112117158E-2</v>
      </c>
      <c r="AI16" s="36">
        <v>9.577162349421306E-2</v>
      </c>
      <c r="AJ16" s="36">
        <v>0</v>
      </c>
      <c r="AK16" s="36">
        <v>0</v>
      </c>
      <c r="AL16" s="36">
        <v>0</v>
      </c>
      <c r="AM16" s="36">
        <v>1.7578335957798598E-2</v>
      </c>
      <c r="AN16" s="36">
        <v>2.9903376112117158E-2</v>
      </c>
      <c r="AO16" s="36">
        <v>9.577162349421306E-2</v>
      </c>
      <c r="AP16" s="36">
        <v>0.30651526499999998</v>
      </c>
      <c r="AQ16" s="36">
        <v>0.165046681</v>
      </c>
      <c r="AR16" s="36">
        <v>0.47156194600000001</v>
      </c>
      <c r="AS16" s="36">
        <v>0</v>
      </c>
      <c r="AT16" s="36">
        <v>0</v>
      </c>
      <c r="AU16" s="36">
        <v>0</v>
      </c>
      <c r="AV16" s="36">
        <v>0</v>
      </c>
      <c r="AW16" s="36">
        <v>0</v>
      </c>
      <c r="AX16" s="36">
        <v>0</v>
      </c>
      <c r="AY16" s="36">
        <v>0</v>
      </c>
      <c r="AZ16" s="36">
        <v>0</v>
      </c>
      <c r="BA16" s="36">
        <v>0</v>
      </c>
      <c r="BB16" s="36">
        <v>0.270181911</v>
      </c>
      <c r="BC16" s="36">
        <v>16.504011148</v>
      </c>
      <c r="BD16" s="36">
        <v>33.498910832999997</v>
      </c>
      <c r="BE16" s="36">
        <v>2.2883842857142858E-2</v>
      </c>
      <c r="BF16" s="36">
        <v>4.5767685714285716E-2</v>
      </c>
      <c r="BG16" s="36">
        <v>0.38819018</v>
      </c>
      <c r="BH16" s="36">
        <v>1.2514862019999999</v>
      </c>
      <c r="BI16" s="36">
        <v>0</v>
      </c>
      <c r="BJ16" s="36">
        <v>0</v>
      </c>
      <c r="BK16" s="36">
        <v>0</v>
      </c>
      <c r="BL16" s="36">
        <v>0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>
        <v>6.3962399650000004</v>
      </c>
      <c r="E17" s="36">
        <v>3</v>
      </c>
      <c r="F17" s="36">
        <v>2</v>
      </c>
      <c r="G17" s="36">
        <v>1</v>
      </c>
      <c r="H17" s="36">
        <v>0</v>
      </c>
      <c r="I17" s="36">
        <v>131.39380220069074</v>
      </c>
      <c r="J17" s="36">
        <v>403.37276768253673</v>
      </c>
      <c r="K17" s="36">
        <v>98.55264920067269</v>
      </c>
      <c r="L17" s="36">
        <v>32.841153000018068</v>
      </c>
      <c r="M17" s="36">
        <v>402.81410738321642</v>
      </c>
      <c r="N17" s="36">
        <v>131.95246250001102</v>
      </c>
      <c r="O17" s="36">
        <v>0.32236648800000001</v>
      </c>
      <c r="P17" s="36">
        <v>0.48179655399999999</v>
      </c>
      <c r="Q17" s="36">
        <v>0.27886965899999999</v>
      </c>
      <c r="R17" s="36">
        <v>4.3496829000000001E-2</v>
      </c>
      <c r="S17" s="36">
        <v>0.42506155899999998</v>
      </c>
      <c r="T17" s="36">
        <v>5.6734995000000003E-2</v>
      </c>
      <c r="U17" s="36">
        <v>9.4399999999999998E-2</v>
      </c>
      <c r="V17" s="36">
        <v>0.22419999999999998</v>
      </c>
      <c r="W17" s="36">
        <v>131.81056868869075</v>
      </c>
      <c r="X17" s="36">
        <v>404.07876423653676</v>
      </c>
      <c r="Y17" s="36">
        <v>535.88933292522756</v>
      </c>
      <c r="Z17" s="36">
        <v>0.65215924804977865</v>
      </c>
      <c r="AA17" s="36">
        <v>0.31434075755999324</v>
      </c>
      <c r="AB17" s="36">
        <v>0.314340758</v>
      </c>
      <c r="AC17" s="36">
        <v>1.231546643664392</v>
      </c>
      <c r="AD17" s="36">
        <v>3.3232089995812046</v>
      </c>
      <c r="AE17" s="36">
        <v>39.805790025844075</v>
      </c>
      <c r="AF17" s="36">
        <v>43.12899902542528</v>
      </c>
      <c r="AG17" s="36">
        <v>1.9589125570620699E-2</v>
      </c>
      <c r="AH17" s="36">
        <v>3.332402970634326E-2</v>
      </c>
      <c r="AI17" s="36">
        <v>0.10672696000545071</v>
      </c>
      <c r="AJ17" s="36">
        <v>3.2082979605728541E-2</v>
      </c>
      <c r="AK17" s="36">
        <v>3.877041374862978E-2</v>
      </c>
      <c r="AL17" s="36">
        <v>9.696795989381142E-2</v>
      </c>
      <c r="AM17" s="36">
        <v>1.2832187488407412</v>
      </c>
      <c r="AN17" s="36">
        <v>3.3953034430361777</v>
      </c>
      <c r="AO17" s="36">
        <v>40.009484945743338</v>
      </c>
      <c r="AP17" s="36">
        <v>908.63916152700006</v>
      </c>
      <c r="AQ17" s="36">
        <v>489.26724082200002</v>
      </c>
      <c r="AR17" s="36">
        <v>1397.906402349</v>
      </c>
      <c r="AS17" s="36">
        <v>183.17986335800001</v>
      </c>
      <c r="AT17" s="36">
        <v>1958.3440269800001</v>
      </c>
      <c r="AU17" s="36">
        <v>5040.5845594310003</v>
      </c>
      <c r="AV17" s="36">
        <v>1502.0814913409999</v>
      </c>
      <c r="AW17" s="36">
        <v>3866.2097506629998</v>
      </c>
      <c r="AX17" s="36">
        <v>1484.7070635560001</v>
      </c>
      <c r="AY17" s="36">
        <v>3821.4896855369998</v>
      </c>
      <c r="AZ17" s="36">
        <v>9.580177862857143</v>
      </c>
      <c r="BA17" s="36">
        <v>19.160355725714286</v>
      </c>
      <c r="BB17" s="36">
        <v>3.5542975700000001</v>
      </c>
      <c r="BC17" s="36">
        <v>142.69610863700001</v>
      </c>
      <c r="BD17" s="36">
        <v>367.28572302700002</v>
      </c>
      <c r="BE17" s="36">
        <v>0.30104157714285718</v>
      </c>
      <c r="BF17" s="36">
        <v>0.60208315571428572</v>
      </c>
      <c r="BG17" s="36">
        <v>4.4486893439999999</v>
      </c>
      <c r="BH17" s="36">
        <v>25.698254859999999</v>
      </c>
      <c r="BI17" s="36">
        <v>0.03</v>
      </c>
      <c r="BJ17" s="36">
        <v>0.32999999999999996</v>
      </c>
      <c r="BK17" s="36">
        <v>1.5600000000000005</v>
      </c>
      <c r="BL17" s="36">
        <v>1.9700000000000002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>
        <v>6.3302573080000002</v>
      </c>
      <c r="E18" s="36">
        <v>1</v>
      </c>
      <c r="F18" s="36">
        <v>1</v>
      </c>
      <c r="G18" s="36">
        <v>0</v>
      </c>
      <c r="H18" s="36">
        <v>0</v>
      </c>
      <c r="I18" s="36">
        <v>62.199734873391357</v>
      </c>
      <c r="J18" s="36">
        <v>288.2539977343269</v>
      </c>
      <c r="K18" s="36">
        <v>46.333313873379012</v>
      </c>
      <c r="L18" s="36">
        <v>15.866421000012346</v>
      </c>
      <c r="M18" s="36">
        <v>279.43057310772207</v>
      </c>
      <c r="N18" s="36">
        <v>71.023159499996225</v>
      </c>
      <c r="O18" s="36">
        <v>1.0164384630000001</v>
      </c>
      <c r="P18" s="36">
        <v>1.7276956529999998</v>
      </c>
      <c r="Q18" s="36">
        <v>0.93377767099999998</v>
      </c>
      <c r="R18" s="36">
        <v>8.2660791999999997E-2</v>
      </c>
      <c r="S18" s="36">
        <v>1.6198772269999999</v>
      </c>
      <c r="T18" s="36">
        <v>0.10781842599999999</v>
      </c>
      <c r="U18" s="36">
        <v>0</v>
      </c>
      <c r="V18" s="36">
        <v>0</v>
      </c>
      <c r="W18" s="36">
        <v>63.216173336391357</v>
      </c>
      <c r="X18" s="36">
        <v>289.98169338732691</v>
      </c>
      <c r="Y18" s="36">
        <v>353.19786672371828</v>
      </c>
      <c r="Z18" s="36">
        <v>0.40250255249767819</v>
      </c>
      <c r="AA18" s="36">
        <v>0.19400493046681488</v>
      </c>
      <c r="AB18" s="36">
        <v>0.19400492999999999</v>
      </c>
      <c r="AC18" s="36">
        <v>0.92108744426589295</v>
      </c>
      <c r="AD18" s="36">
        <v>5.7050317683293255</v>
      </c>
      <c r="AE18" s="36">
        <v>52.026651437667866</v>
      </c>
      <c r="AF18" s="36">
        <v>57.731683205997207</v>
      </c>
      <c r="AG18" s="36">
        <v>0</v>
      </c>
      <c r="AH18" s="36">
        <v>0</v>
      </c>
      <c r="AI18" s="36">
        <v>0</v>
      </c>
      <c r="AJ18" s="36">
        <v>1.9800980212421417E-2</v>
      </c>
      <c r="AK18" s="36">
        <v>2.3928336411831005E-2</v>
      </c>
      <c r="AL18" s="36">
        <v>5.9846716636859712E-2</v>
      </c>
      <c r="AM18" s="36">
        <v>0.94088842447831433</v>
      </c>
      <c r="AN18" s="36">
        <v>5.728960104741156</v>
      </c>
      <c r="AO18" s="36">
        <v>52.086498154304728</v>
      </c>
      <c r="AP18" s="36">
        <v>1390.6398270879999</v>
      </c>
      <c r="AQ18" s="36">
        <v>748.80606074000002</v>
      </c>
      <c r="AR18" s="36">
        <v>2139.4458878280002</v>
      </c>
      <c r="AS18" s="36">
        <v>153.012729729</v>
      </c>
      <c r="AT18" s="36">
        <v>3473.569250647</v>
      </c>
      <c r="AU18" s="36">
        <v>9097.5584620219997</v>
      </c>
      <c r="AV18" s="36">
        <v>2292.6085538729999</v>
      </c>
      <c r="AW18" s="36">
        <v>6004.5269992849999</v>
      </c>
      <c r="AX18" s="36">
        <v>2245.217479594</v>
      </c>
      <c r="AY18" s="36">
        <v>5880.4059475009999</v>
      </c>
      <c r="AZ18" s="36">
        <v>3.645837838571429</v>
      </c>
      <c r="BA18" s="36">
        <v>7.291675678571429</v>
      </c>
      <c r="BB18" s="36">
        <v>5.284832121</v>
      </c>
      <c r="BC18" s="36">
        <v>308.76726874500002</v>
      </c>
      <c r="BD18" s="36">
        <v>808.68641903399998</v>
      </c>
      <c r="BE18" s="36">
        <v>0.44761423857142857</v>
      </c>
      <c r="BF18" s="36">
        <v>0.89522847857142851</v>
      </c>
      <c r="BG18" s="36">
        <v>8.9123507499999999</v>
      </c>
      <c r="BH18" s="36">
        <v>83.818829539999996</v>
      </c>
      <c r="BI18" s="36">
        <v>1.35</v>
      </c>
      <c r="BJ18" s="36">
        <v>2.4900000000000002</v>
      </c>
      <c r="BK18" s="36">
        <v>5.0700000000000029</v>
      </c>
      <c r="BL18" s="36">
        <v>7.209999999999984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>
        <v>6.2816148250000001</v>
      </c>
      <c r="E19" s="36">
        <v>6</v>
      </c>
      <c r="F19" s="36">
        <v>1</v>
      </c>
      <c r="G19" s="36">
        <v>4</v>
      </c>
      <c r="H19" s="36">
        <v>1</v>
      </c>
      <c r="I19" s="36">
        <v>28.946578270189299</v>
      </c>
      <c r="J19" s="36">
        <v>196.51520333136915</v>
      </c>
      <c r="K19" s="36">
        <v>19.878648270165698</v>
      </c>
      <c r="L19" s="36">
        <v>9.0679300000235994</v>
      </c>
      <c r="M19" s="36">
        <v>175.20337360155605</v>
      </c>
      <c r="N19" s="36">
        <v>50.258408000002383</v>
      </c>
      <c r="O19" s="36">
        <v>2.186785252</v>
      </c>
      <c r="P19" s="36">
        <v>3.7133331299999996</v>
      </c>
      <c r="Q19" s="36">
        <v>2.033700273</v>
      </c>
      <c r="R19" s="36">
        <v>0.15308497900000001</v>
      </c>
      <c r="S19" s="36">
        <v>3.5136570699999998</v>
      </c>
      <c r="T19" s="36">
        <v>0.19967605999999999</v>
      </c>
      <c r="U19" s="36">
        <v>0.38799999999999996</v>
      </c>
      <c r="V19" s="36">
        <v>0.92119999999999991</v>
      </c>
      <c r="W19" s="36">
        <v>31.521363522189301</v>
      </c>
      <c r="X19" s="36">
        <v>201.14973646136914</v>
      </c>
      <c r="Y19" s="36">
        <v>232.67109998355843</v>
      </c>
      <c r="Z19" s="36">
        <v>0.23748321641889167</v>
      </c>
      <c r="AA19" s="36">
        <v>0.11414321120361888</v>
      </c>
      <c r="AB19" s="36">
        <v>0.11414321099999999</v>
      </c>
      <c r="AC19" s="36">
        <v>0.34828730053313178</v>
      </c>
      <c r="AD19" s="36">
        <v>2.8684213252892734</v>
      </c>
      <c r="AE19" s="36">
        <v>25.902592498457313</v>
      </c>
      <c r="AF19" s="36">
        <v>28.771013823746593</v>
      </c>
      <c r="AG19" s="36">
        <v>7.4989441919616956E-2</v>
      </c>
      <c r="AH19" s="36">
        <v>0.12756824602417599</v>
      </c>
      <c r="AI19" s="36">
        <v>0.40856316632067169</v>
      </c>
      <c r="AJ19" s="36">
        <v>1.1649944669748283E-2</v>
      </c>
      <c r="AK19" s="36">
        <v>1.4078287350401916E-2</v>
      </c>
      <c r="AL19" s="36">
        <v>3.5210942344291396E-2</v>
      </c>
      <c r="AM19" s="36">
        <v>0.43492668712249699</v>
      </c>
      <c r="AN19" s="36">
        <v>3.010067858663851</v>
      </c>
      <c r="AO19" s="36">
        <v>26.346366607122278</v>
      </c>
      <c r="AP19" s="36">
        <v>1234.078404378</v>
      </c>
      <c r="AQ19" s="36">
        <v>664.50375620299997</v>
      </c>
      <c r="AR19" s="36">
        <v>1898.5821605809999</v>
      </c>
      <c r="AS19" s="36">
        <v>99.637034482000004</v>
      </c>
      <c r="AT19" s="36">
        <v>4157.7722490899996</v>
      </c>
      <c r="AU19" s="36">
        <v>9793.2382021289995</v>
      </c>
      <c r="AV19" s="36">
        <v>2660.2614795549998</v>
      </c>
      <c r="AW19" s="36">
        <v>6265.9936111050001</v>
      </c>
      <c r="AX19" s="36">
        <v>2599.918971694</v>
      </c>
      <c r="AY19" s="36">
        <v>6123.8625568309999</v>
      </c>
      <c r="AZ19" s="36">
        <v>1.87564642</v>
      </c>
      <c r="BA19" s="36">
        <v>3.7512928414285716</v>
      </c>
      <c r="BB19" s="36">
        <v>4.272163183</v>
      </c>
      <c r="BC19" s="36">
        <v>235.55987206699999</v>
      </c>
      <c r="BD19" s="36">
        <v>554.83893773199998</v>
      </c>
      <c r="BE19" s="36">
        <v>0.36184329571428575</v>
      </c>
      <c r="BF19" s="36">
        <v>0.7236865914285715</v>
      </c>
      <c r="BG19" s="36">
        <v>4.1663496779999996</v>
      </c>
      <c r="BH19" s="36">
        <v>44.870347658</v>
      </c>
      <c r="BI19" s="36">
        <v>0.39</v>
      </c>
      <c r="BJ19" s="36">
        <v>0.4900000000000001</v>
      </c>
      <c r="BK19" s="36">
        <v>1.3800000000000003</v>
      </c>
      <c r="BL19" s="36">
        <v>1.6600000000000001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>
        <v>5.7373165180000001</v>
      </c>
      <c r="E20" s="36">
        <v>0</v>
      </c>
      <c r="F20" s="36" t="s">
        <v>339</v>
      </c>
      <c r="G20" s="36" t="s">
        <v>339</v>
      </c>
      <c r="H20" s="36" t="s">
        <v>339</v>
      </c>
      <c r="I20" s="36">
        <v>0.76013669778719317</v>
      </c>
      <c r="J20" s="36">
        <v>11.982034326144891</v>
      </c>
      <c r="K20" s="36">
        <v>0.40635769779253894</v>
      </c>
      <c r="L20" s="36">
        <v>0.35377899999465423</v>
      </c>
      <c r="M20" s="36">
        <v>9.1378560239335282</v>
      </c>
      <c r="N20" s="36">
        <v>3.6043149999985564</v>
      </c>
      <c r="O20" s="36">
        <v>0.145709378</v>
      </c>
      <c r="P20" s="36">
        <v>0.22308439099999999</v>
      </c>
      <c r="Q20" s="36">
        <v>0.13801184999999999</v>
      </c>
      <c r="R20" s="36">
        <v>7.6975279999999995E-3</v>
      </c>
      <c r="S20" s="36">
        <v>0.213044136</v>
      </c>
      <c r="T20" s="36">
        <v>1.0040255E-2</v>
      </c>
      <c r="U20" s="36" t="s">
        <v>339</v>
      </c>
      <c r="V20" s="36" t="s">
        <v>339</v>
      </c>
      <c r="W20" s="36">
        <v>0.90584607578719312</v>
      </c>
      <c r="X20" s="36">
        <v>12.205118717144892</v>
      </c>
      <c r="Y20" s="36">
        <v>13.110964792932085</v>
      </c>
      <c r="Z20" s="36">
        <v>1.048715374912057E-2</v>
      </c>
      <c r="AA20" s="36">
        <v>4.7443361052588399E-3</v>
      </c>
      <c r="AB20" s="36">
        <v>4.744336E-3</v>
      </c>
      <c r="AC20" s="36">
        <v>3.043021328718518E-3</v>
      </c>
      <c r="AD20" s="36">
        <v>6.9747085322200683E-2</v>
      </c>
      <c r="AE20" s="36">
        <v>0.62772376789980611</v>
      </c>
      <c r="AF20" s="36">
        <v>0.69747085322200697</v>
      </c>
      <c r="AG20" s="36" t="s">
        <v>339</v>
      </c>
      <c r="AH20" s="36" t="s">
        <v>339</v>
      </c>
      <c r="AI20" s="36" t="s">
        <v>339</v>
      </c>
      <c r="AJ20" s="36">
        <v>4.8422721643238552E-4</v>
      </c>
      <c r="AK20" s="36">
        <v>5.8516073719755814E-4</v>
      </c>
      <c r="AL20" s="36">
        <v>1.4635346236925653E-3</v>
      </c>
      <c r="AM20" s="36">
        <v>3.5272485451509038E-3</v>
      </c>
      <c r="AN20" s="36">
        <v>7.0332246059398237E-2</v>
      </c>
      <c r="AO20" s="36">
        <v>0.62918730252349864</v>
      </c>
      <c r="AP20" s="36">
        <v>66.791310895999999</v>
      </c>
      <c r="AQ20" s="36">
        <v>35.964552021000003</v>
      </c>
      <c r="AR20" s="36">
        <v>102.755862917</v>
      </c>
      <c r="AS20" s="36">
        <v>4.4230581840000003</v>
      </c>
      <c r="AT20" s="36">
        <v>217.55283721399999</v>
      </c>
      <c r="AU20" s="36">
        <v>501.64951998100003</v>
      </c>
      <c r="AV20" s="36">
        <v>129.14771474</v>
      </c>
      <c r="AW20" s="36">
        <v>297.79841042499999</v>
      </c>
      <c r="AX20" s="36">
        <v>122.19322386</v>
      </c>
      <c r="AY20" s="36">
        <v>281.762227876</v>
      </c>
      <c r="AZ20" s="36">
        <v>9.347654714285715E-2</v>
      </c>
      <c r="BA20" s="36">
        <v>0.18695309571428573</v>
      </c>
      <c r="BB20" s="36">
        <v>0.61443702</v>
      </c>
      <c r="BC20" s="36">
        <v>35.992427481</v>
      </c>
      <c r="BD20" s="36">
        <v>82.994017454000002</v>
      </c>
      <c r="BE20" s="36">
        <v>5.204153142857143E-2</v>
      </c>
      <c r="BF20" s="36">
        <v>0.10408306285714286</v>
      </c>
      <c r="BG20" s="36">
        <v>2.3519152060000001</v>
      </c>
      <c r="BH20" s="36">
        <v>16.644136438</v>
      </c>
      <c r="BI20" s="36">
        <v>0.09</v>
      </c>
      <c r="BJ20" s="36">
        <v>0.09</v>
      </c>
      <c r="BK20" s="36">
        <v>0.21</v>
      </c>
      <c r="BL20" s="36">
        <v>0.21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>
        <v>5.6277196570000001</v>
      </c>
      <c r="E21" s="36">
        <v>3</v>
      </c>
      <c r="F21" s="36">
        <v>0</v>
      </c>
      <c r="G21" s="36">
        <v>0</v>
      </c>
      <c r="H21" s="36">
        <v>3</v>
      </c>
      <c r="I21" s="36">
        <v>4.9334592504886804E-3</v>
      </c>
      <c r="J21" s="36">
        <v>1.464033143117482</v>
      </c>
      <c r="K21" s="36">
        <v>4.9334592504886804E-3</v>
      </c>
      <c r="L21" s="36">
        <v>0</v>
      </c>
      <c r="M21" s="36">
        <v>0.50599860236715688</v>
      </c>
      <c r="N21" s="36">
        <v>0.96296800000081362</v>
      </c>
      <c r="O21" s="36">
        <v>9.5408105999999993E-2</v>
      </c>
      <c r="P21" s="36">
        <v>0.14725544699999998</v>
      </c>
      <c r="Q21" s="36">
        <v>8.3399859999999992E-2</v>
      </c>
      <c r="R21" s="36">
        <v>1.2008246E-2</v>
      </c>
      <c r="S21" s="36">
        <v>0.13159251699999999</v>
      </c>
      <c r="T21" s="36">
        <v>1.5662929999999999E-2</v>
      </c>
      <c r="U21" s="36">
        <v>0</v>
      </c>
      <c r="V21" s="36">
        <v>0</v>
      </c>
      <c r="W21" s="36">
        <v>0.10034156525048868</v>
      </c>
      <c r="X21" s="36">
        <v>1.611288590117482</v>
      </c>
      <c r="Y21" s="36">
        <v>1.7116301553679707</v>
      </c>
      <c r="Z21" s="36">
        <v>2.644651138535869E-4</v>
      </c>
      <c r="AA21" s="36">
        <v>6.1717712124724592E-5</v>
      </c>
      <c r="AB21" s="36">
        <v>6.17177E-5</v>
      </c>
      <c r="AC21" s="36">
        <v>4.7436645780200918E-5</v>
      </c>
      <c r="AD21" s="36">
        <v>2.0084107367996495E-2</v>
      </c>
      <c r="AE21" s="36">
        <v>0.18075696631196841</v>
      </c>
      <c r="AF21" s="36">
        <v>0.20084107367996487</v>
      </c>
      <c r="AG21" s="36">
        <v>0</v>
      </c>
      <c r="AH21" s="36">
        <v>0</v>
      </c>
      <c r="AI21" s="36">
        <v>0</v>
      </c>
      <c r="AJ21" s="36">
        <v>6.2991723333613113E-6</v>
      </c>
      <c r="AK21" s="36">
        <v>7.6121874230951882E-6</v>
      </c>
      <c r="AL21" s="36">
        <v>1.9038700219518734E-5</v>
      </c>
      <c r="AM21" s="36">
        <v>5.3735818113562233E-5</v>
      </c>
      <c r="AN21" s="36">
        <v>2.009171955541959E-2</v>
      </c>
      <c r="AO21" s="36">
        <v>0.18077600501218793</v>
      </c>
      <c r="AP21" s="36">
        <v>26.332952213999999</v>
      </c>
      <c r="AQ21" s="36">
        <v>14.179281960999999</v>
      </c>
      <c r="AR21" s="36">
        <v>40.512234174999996</v>
      </c>
      <c r="AS21" s="36">
        <v>3.3242293790000002</v>
      </c>
      <c r="AT21" s="36">
        <v>79.236707613999997</v>
      </c>
      <c r="AU21" s="36">
        <v>187.043513507</v>
      </c>
      <c r="AV21" s="36">
        <v>53.473439894000002</v>
      </c>
      <c r="AW21" s="36">
        <v>126.227608117</v>
      </c>
      <c r="AX21" s="36">
        <v>50.052109455</v>
      </c>
      <c r="AY21" s="36">
        <v>118.15133027100001</v>
      </c>
      <c r="AZ21" s="36">
        <v>9.5593204285714287E-2</v>
      </c>
      <c r="BA21" s="36">
        <v>0.19118640857142857</v>
      </c>
      <c r="BB21" s="36">
        <v>0.53952604599999998</v>
      </c>
      <c r="BC21" s="36">
        <v>14.483901851000001</v>
      </c>
      <c r="BD21" s="36">
        <v>34.190212756999998</v>
      </c>
      <c r="BE21" s="36">
        <v>4.5696728571428577E-2</v>
      </c>
      <c r="BF21" s="36">
        <v>9.1393457142857154E-2</v>
      </c>
      <c r="BG21" s="36">
        <v>1.042608274</v>
      </c>
      <c r="BH21" s="36">
        <v>16.026174506</v>
      </c>
      <c r="BI21" s="36">
        <v>0.06</v>
      </c>
      <c r="BJ21" s="36">
        <v>0.06</v>
      </c>
      <c r="BK21" s="36">
        <v>0.03</v>
      </c>
      <c r="BL21" s="36">
        <v>0.03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>
        <v>5.5660562799999997</v>
      </c>
      <c r="E22" s="36">
        <v>2</v>
      </c>
      <c r="F22" s="36">
        <v>0</v>
      </c>
      <c r="G22" s="36">
        <v>1</v>
      </c>
      <c r="H22" s="36">
        <v>1</v>
      </c>
      <c r="I22" s="36">
        <v>1.9592594669327619E-2</v>
      </c>
      <c r="J22" s="36">
        <v>3.4035013986225269</v>
      </c>
      <c r="K22" s="36">
        <v>1.9592594669327619E-2</v>
      </c>
      <c r="L22" s="36">
        <v>0</v>
      </c>
      <c r="M22" s="36">
        <v>1.3341019932829459</v>
      </c>
      <c r="N22" s="36">
        <v>2.0889920000089086</v>
      </c>
      <c r="O22" s="36">
        <v>0.13428338000000001</v>
      </c>
      <c r="P22" s="36">
        <v>0.23041601</v>
      </c>
      <c r="Q22" s="36">
        <v>0.12005587000000001</v>
      </c>
      <c r="R22" s="36">
        <v>1.4227510000000001E-2</v>
      </c>
      <c r="S22" s="36">
        <v>0.21185838800000001</v>
      </c>
      <c r="T22" s="36">
        <v>1.8557621999999999E-2</v>
      </c>
      <c r="U22" s="36">
        <v>6.6E-3</v>
      </c>
      <c r="V22" s="36">
        <v>1.5599999999999999E-2</v>
      </c>
      <c r="W22" s="36">
        <v>0.16047597466932761</v>
      </c>
      <c r="X22" s="36">
        <v>3.6495174086225268</v>
      </c>
      <c r="Y22" s="36">
        <v>3.8099933832918547</v>
      </c>
      <c r="Z22" s="36">
        <v>9.2203810929501729E-4</v>
      </c>
      <c r="AA22" s="36">
        <v>1.973161553891337E-4</v>
      </c>
      <c r="AB22" s="36">
        <v>1.9731600000000001E-4</v>
      </c>
      <c r="AC22" s="36">
        <v>3.7727248037334869E-4</v>
      </c>
      <c r="AD22" s="36">
        <v>6.5412954324934547E-2</v>
      </c>
      <c r="AE22" s="36">
        <v>0.58871658892441081</v>
      </c>
      <c r="AF22" s="36">
        <v>0.65412954324934547</v>
      </c>
      <c r="AG22" s="36">
        <v>1.4065955018750117E-3</v>
      </c>
      <c r="AH22" s="36">
        <v>2.3928291296264567E-3</v>
      </c>
      <c r="AI22" s="36">
        <v>7.663520320560409E-3</v>
      </c>
      <c r="AJ22" s="36">
        <v>2.0138914576041618E-5</v>
      </c>
      <c r="AK22" s="36">
        <v>2.4336719832000388E-5</v>
      </c>
      <c r="AL22" s="36">
        <v>6.0868116804653434E-5</v>
      </c>
      <c r="AM22" s="36">
        <v>1.804006896824402E-3</v>
      </c>
      <c r="AN22" s="36">
        <v>6.7830120174393008E-2</v>
      </c>
      <c r="AO22" s="36">
        <v>0.59644097736177581</v>
      </c>
      <c r="AP22" s="36">
        <v>71.840805051999993</v>
      </c>
      <c r="AQ22" s="36">
        <v>38.683510411999997</v>
      </c>
      <c r="AR22" s="36">
        <v>110.52431546399998</v>
      </c>
      <c r="AS22" s="36">
        <v>7.6692607749999997</v>
      </c>
      <c r="AT22" s="36">
        <v>322.842735409</v>
      </c>
      <c r="AU22" s="36">
        <v>824.401985072</v>
      </c>
      <c r="AV22" s="36">
        <v>201.53546611100001</v>
      </c>
      <c r="AW22" s="36">
        <v>514.63520811199999</v>
      </c>
      <c r="AX22" s="36">
        <v>189.32654178000001</v>
      </c>
      <c r="AY22" s="36">
        <v>483.45884776600002</v>
      </c>
      <c r="AZ22" s="36">
        <v>0.37764842714285718</v>
      </c>
      <c r="BA22" s="36">
        <v>0.75529685428571436</v>
      </c>
      <c r="BB22" s="36">
        <v>1.126960352</v>
      </c>
      <c r="BC22" s="36">
        <v>54.291386514000003</v>
      </c>
      <c r="BD22" s="36">
        <v>138.63693342100001</v>
      </c>
      <c r="BE22" s="36">
        <v>9.5451187142857163E-2</v>
      </c>
      <c r="BF22" s="36">
        <v>0.19090237428571433</v>
      </c>
      <c r="BG22" s="36">
        <v>2.9575840470000001</v>
      </c>
      <c r="BH22" s="36">
        <v>26.582937369</v>
      </c>
      <c r="BI22" s="36">
        <v>0.06</v>
      </c>
      <c r="BJ22" s="36">
        <v>0.06</v>
      </c>
      <c r="BK22" s="36">
        <v>0.09</v>
      </c>
      <c r="BL22" s="36">
        <v>0.09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>
        <v>5.3620073609999999</v>
      </c>
      <c r="E23" s="36">
        <v>0</v>
      </c>
      <c r="F23" s="36" t="s">
        <v>339</v>
      </c>
      <c r="G23" s="36" t="s">
        <v>339</v>
      </c>
      <c r="H23" s="36" t="s">
        <v>339</v>
      </c>
      <c r="I23" s="36">
        <v>5.6804194339760153E-2</v>
      </c>
      <c r="J23" s="36">
        <v>4.2180570805726507</v>
      </c>
      <c r="K23" s="36">
        <v>5.6804194339760153E-2</v>
      </c>
      <c r="L23" s="36">
        <v>0</v>
      </c>
      <c r="M23" s="36">
        <v>2.4126862748890039</v>
      </c>
      <c r="N23" s="36">
        <v>1.8621750000234063</v>
      </c>
      <c r="O23" s="36">
        <v>6.0252184E-2</v>
      </c>
      <c r="P23" s="36">
        <v>9.2271786999999994E-2</v>
      </c>
      <c r="Q23" s="36">
        <v>5.3846076E-2</v>
      </c>
      <c r="R23" s="36">
        <v>6.4061079999999998E-3</v>
      </c>
      <c r="S23" s="36">
        <v>8.3915992999999994E-2</v>
      </c>
      <c r="T23" s="36">
        <v>8.3557939999999997E-3</v>
      </c>
      <c r="U23" s="36" t="s">
        <v>339</v>
      </c>
      <c r="V23" s="36" t="s">
        <v>339</v>
      </c>
      <c r="W23" s="36">
        <v>0.11705637833976015</v>
      </c>
      <c r="X23" s="36">
        <v>4.3103288675726503</v>
      </c>
      <c r="Y23" s="36">
        <v>4.4273852459124106</v>
      </c>
      <c r="Z23" s="36">
        <v>2.2493068365150469E-3</v>
      </c>
      <c r="AA23" s="36">
        <v>4.8135166301421995E-4</v>
      </c>
      <c r="AB23" s="36">
        <v>4.81352E-4</v>
      </c>
      <c r="AC23" s="36">
        <v>6.2826408853388477E-4</v>
      </c>
      <c r="AD23" s="36">
        <v>3.5733012278445109E-2</v>
      </c>
      <c r="AE23" s="36">
        <v>0.32159711050600603</v>
      </c>
      <c r="AF23" s="36">
        <v>0.35733012278445103</v>
      </c>
      <c r="AG23" s="36" t="s">
        <v>339</v>
      </c>
      <c r="AH23" s="36" t="s">
        <v>339</v>
      </c>
      <c r="AI23" s="36" t="s">
        <v>339</v>
      </c>
      <c r="AJ23" s="36">
        <v>4.9128843119742439E-5</v>
      </c>
      <c r="AK23" s="36">
        <v>5.9369380914741075E-5</v>
      </c>
      <c r="AL23" s="36">
        <v>1.4848765310544274E-4</v>
      </c>
      <c r="AM23" s="36">
        <v>6.7739293165362726E-4</v>
      </c>
      <c r="AN23" s="36">
        <v>3.579238165935985E-2</v>
      </c>
      <c r="AO23" s="36">
        <v>0.32174559815911147</v>
      </c>
      <c r="AP23" s="36">
        <v>48.104243218999997</v>
      </c>
      <c r="AQ23" s="36">
        <v>25.902284810000001</v>
      </c>
      <c r="AR23" s="36">
        <v>74.006528028999995</v>
      </c>
      <c r="AS23" s="36">
        <v>5.1975557710000002</v>
      </c>
      <c r="AT23" s="36">
        <v>179.02410752099999</v>
      </c>
      <c r="AU23" s="36">
        <v>450.83591527300001</v>
      </c>
      <c r="AV23" s="36">
        <v>110.76886485199999</v>
      </c>
      <c r="AW23" s="36">
        <v>278.948926271</v>
      </c>
      <c r="AX23" s="36">
        <v>104.026783866</v>
      </c>
      <c r="AY23" s="36">
        <v>261.97036235399997</v>
      </c>
      <c r="AZ23" s="36">
        <v>7.1352348571428567E-2</v>
      </c>
      <c r="BA23" s="36">
        <v>0.14270469714285713</v>
      </c>
      <c r="BB23" s="36">
        <v>0.49291363700000002</v>
      </c>
      <c r="BC23" s="36">
        <v>26.750441486</v>
      </c>
      <c r="BD23" s="36">
        <v>67.365562874999995</v>
      </c>
      <c r="BE23" s="36">
        <v>4.1748754285714285E-2</v>
      </c>
      <c r="BF23" s="36">
        <v>8.3497510000000011E-2</v>
      </c>
      <c r="BG23" s="36">
        <v>1.755213635</v>
      </c>
      <c r="BH23" s="36">
        <v>21.101133673</v>
      </c>
      <c r="BI23" s="36">
        <v>0</v>
      </c>
      <c r="BJ23" s="36">
        <v>0</v>
      </c>
      <c r="BK23" s="36">
        <v>0</v>
      </c>
      <c r="BL23" s="36">
        <v>0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>
        <v>5.2817107810000001</v>
      </c>
      <c r="E24" s="36">
        <v>0</v>
      </c>
      <c r="F24" s="36" t="s">
        <v>339</v>
      </c>
      <c r="G24" s="36" t="s">
        <v>339</v>
      </c>
      <c r="H24" s="36" t="s">
        <v>339</v>
      </c>
      <c r="I24" s="36">
        <v>3.2244651653822063E-3</v>
      </c>
      <c r="J24" s="36">
        <v>0.9274624230169346</v>
      </c>
      <c r="K24" s="36">
        <v>3.2244651653822063E-3</v>
      </c>
      <c r="L24" s="36">
        <v>0</v>
      </c>
      <c r="M24" s="36">
        <v>0.38557688818227132</v>
      </c>
      <c r="N24" s="36">
        <v>0.5451100000000455</v>
      </c>
      <c r="O24" s="36">
        <v>6.8574599999999999E-2</v>
      </c>
      <c r="P24" s="36">
        <v>0.10485154700000002</v>
      </c>
      <c r="Q24" s="36">
        <v>6.1132100999999994E-2</v>
      </c>
      <c r="R24" s="36">
        <v>7.442499E-3</v>
      </c>
      <c r="S24" s="36">
        <v>9.514394000000001E-2</v>
      </c>
      <c r="T24" s="36">
        <v>9.707607E-3</v>
      </c>
      <c r="U24" s="36" t="s">
        <v>339</v>
      </c>
      <c r="V24" s="36" t="s">
        <v>339</v>
      </c>
      <c r="W24" s="36">
        <v>7.1799065165382203E-2</v>
      </c>
      <c r="X24" s="36">
        <v>1.0323139700169346</v>
      </c>
      <c r="Y24" s="36">
        <v>1.1041130351823167</v>
      </c>
      <c r="Z24" s="36">
        <v>2.3238539949681068E-4</v>
      </c>
      <c r="AA24" s="36">
        <v>4.9730475492317476E-5</v>
      </c>
      <c r="AB24" s="36">
        <v>4.9730500000000001E-5</v>
      </c>
      <c r="AC24" s="36">
        <v>3.1168339612080751E-5</v>
      </c>
      <c r="AD24" s="36">
        <v>1.0165713907721355E-2</v>
      </c>
      <c r="AE24" s="36">
        <v>9.1491425169492185E-2</v>
      </c>
      <c r="AF24" s="36">
        <v>0.10165713907721353</v>
      </c>
      <c r="AG24" s="36" t="s">
        <v>339</v>
      </c>
      <c r="AH24" s="36" t="s">
        <v>339</v>
      </c>
      <c r="AI24" s="36" t="s">
        <v>339</v>
      </c>
      <c r="AJ24" s="36">
        <v>5.0757074506050247E-6</v>
      </c>
      <c r="AK24" s="36">
        <v>6.133700488583263E-6</v>
      </c>
      <c r="AL24" s="36">
        <v>1.534088407809715E-5</v>
      </c>
      <c r="AM24" s="36">
        <v>3.6244047062685774E-5</v>
      </c>
      <c r="AN24" s="36">
        <v>1.0171847608209938E-2</v>
      </c>
      <c r="AO24" s="36">
        <v>9.1506766053570276E-2</v>
      </c>
      <c r="AP24" s="36">
        <v>10.326696849999999</v>
      </c>
      <c r="AQ24" s="36">
        <v>5.5605290729999997</v>
      </c>
      <c r="AR24" s="36">
        <v>15.887225922999999</v>
      </c>
      <c r="AS24" s="36">
        <v>1.368707085</v>
      </c>
      <c r="AT24" s="36">
        <v>11.599086196</v>
      </c>
      <c r="AU24" s="36">
        <v>29.304717291999999</v>
      </c>
      <c r="AV24" s="36">
        <v>11.119331924999999</v>
      </c>
      <c r="AW24" s="36">
        <v>28.092633593999999</v>
      </c>
      <c r="AX24" s="36">
        <v>10.280465757</v>
      </c>
      <c r="AY24" s="36">
        <v>25.973265267999999</v>
      </c>
      <c r="AZ24" s="36">
        <v>1.2849012857142858E-2</v>
      </c>
      <c r="BA24" s="36">
        <v>2.5698027142857145E-2</v>
      </c>
      <c r="BB24" s="36">
        <v>0.29416935100000002</v>
      </c>
      <c r="BC24" s="36">
        <v>20.423690628999999</v>
      </c>
      <c r="BD24" s="36">
        <v>51.599795864000001</v>
      </c>
      <c r="BE24" s="36">
        <v>2.4915528571428574E-2</v>
      </c>
      <c r="BF24" s="36">
        <v>4.9831058571428576E-2</v>
      </c>
      <c r="BG24" s="36">
        <v>2.126170798</v>
      </c>
      <c r="BH24" s="36">
        <v>12.877700341000001</v>
      </c>
      <c r="BI24" s="36">
        <v>0</v>
      </c>
      <c r="BJ24" s="36">
        <v>0</v>
      </c>
      <c r="BK24" s="36">
        <v>0</v>
      </c>
      <c r="BL24" s="36">
        <v>0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>
        <v>5.3786842640000003</v>
      </c>
      <c r="E25" s="36">
        <v>1</v>
      </c>
      <c r="F25" s="36">
        <v>0</v>
      </c>
      <c r="G25" s="36">
        <v>0</v>
      </c>
      <c r="H25" s="36">
        <v>1</v>
      </c>
      <c r="I25" s="36">
        <v>7.3304375113649931E-4</v>
      </c>
      <c r="J25" s="36">
        <v>0.13706794675099282</v>
      </c>
      <c r="K25" s="36">
        <v>7.3304375113649931E-4</v>
      </c>
      <c r="L25" s="36">
        <v>0</v>
      </c>
      <c r="M25" s="36">
        <v>6.4007990502134099E-2</v>
      </c>
      <c r="N25" s="36">
        <v>7.3792999999995224E-2</v>
      </c>
      <c r="O25" s="36">
        <v>3.736594E-2</v>
      </c>
      <c r="P25" s="36">
        <v>6.0974245000000003E-2</v>
      </c>
      <c r="Q25" s="36">
        <v>3.5174204000000001E-2</v>
      </c>
      <c r="R25" s="36">
        <v>2.1917360000000001E-3</v>
      </c>
      <c r="S25" s="36">
        <v>5.8115460000000001E-2</v>
      </c>
      <c r="T25" s="36">
        <v>2.858785E-3</v>
      </c>
      <c r="U25" s="36">
        <v>0</v>
      </c>
      <c r="V25" s="36">
        <v>0</v>
      </c>
      <c r="W25" s="36">
        <v>3.8098983751136496E-2</v>
      </c>
      <c r="X25" s="36">
        <v>0.19804219175099283</v>
      </c>
      <c r="Y25" s="36">
        <v>0.23614117550212932</v>
      </c>
      <c r="Z25" s="36">
        <v>4.4604774179387103E-5</v>
      </c>
      <c r="AA25" s="36">
        <v>9.5454216743888396E-6</v>
      </c>
      <c r="AB25" s="36">
        <v>9.5454199999999998E-6</v>
      </c>
      <c r="AC25" s="36">
        <v>1.2216650920902415E-5</v>
      </c>
      <c r="AD25" s="36">
        <v>3.504809280206714E-3</v>
      </c>
      <c r="AE25" s="36">
        <v>3.1543283521860428E-2</v>
      </c>
      <c r="AF25" s="36">
        <v>3.5048092802067145E-2</v>
      </c>
      <c r="AG25" s="36">
        <v>0</v>
      </c>
      <c r="AH25" s="36">
        <v>0</v>
      </c>
      <c r="AI25" s="36">
        <v>0</v>
      </c>
      <c r="AJ25" s="36">
        <v>9.7424637623095922E-7</v>
      </c>
      <c r="AK25" s="36">
        <v>1.1773207049543532E-6</v>
      </c>
      <c r="AL25" s="36">
        <v>2.9445748926061488E-6</v>
      </c>
      <c r="AM25" s="36">
        <v>1.3190897297133376E-5</v>
      </c>
      <c r="AN25" s="36">
        <v>3.5059866009116685E-3</v>
      </c>
      <c r="AO25" s="36">
        <v>3.1546228096753032E-2</v>
      </c>
      <c r="AP25" s="36">
        <v>9.3836920280000005</v>
      </c>
      <c r="AQ25" s="36">
        <v>5.0527572459999996</v>
      </c>
      <c r="AR25" s="36">
        <v>14.436449274000001</v>
      </c>
      <c r="AS25" s="36">
        <v>1.3329044759999999</v>
      </c>
      <c r="AT25" s="36">
        <v>16.707299591000002</v>
      </c>
      <c r="AU25" s="36">
        <v>42.217031294999998</v>
      </c>
      <c r="AV25" s="36">
        <v>12.313776848</v>
      </c>
      <c r="AW25" s="36">
        <v>31.115208039999999</v>
      </c>
      <c r="AX25" s="36">
        <v>11.479050933</v>
      </c>
      <c r="AY25" s="36">
        <v>29.005971302999999</v>
      </c>
      <c r="AZ25" s="36">
        <v>4.8565741428571438E-2</v>
      </c>
      <c r="BA25" s="36">
        <v>9.7131484285714303E-2</v>
      </c>
      <c r="BB25" s="36">
        <v>0.19779803700000001</v>
      </c>
      <c r="BC25" s="36">
        <v>9.9287793180000001</v>
      </c>
      <c r="BD25" s="36">
        <v>25.088649720999999</v>
      </c>
      <c r="BE25" s="36">
        <v>1.6753080000000004E-2</v>
      </c>
      <c r="BF25" s="36">
        <v>3.3506160000000007E-2</v>
      </c>
      <c r="BG25" s="36">
        <v>0.76299018299999999</v>
      </c>
      <c r="BH25" s="36">
        <v>9.8973040559999994</v>
      </c>
      <c r="BI25" s="36">
        <v>0</v>
      </c>
      <c r="BJ25" s="36">
        <v>0</v>
      </c>
      <c r="BK25" s="36">
        <v>0</v>
      </c>
      <c r="BL25" s="36">
        <v>0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>
        <v>5.2857846620000002</v>
      </c>
      <c r="E26" s="36">
        <v>0</v>
      </c>
      <c r="F26" s="36" t="s">
        <v>339</v>
      </c>
      <c r="G26" s="36" t="s">
        <v>339</v>
      </c>
      <c r="H26" s="36" t="s">
        <v>339</v>
      </c>
      <c r="I26" s="36">
        <v>6.2756924994183619E-3</v>
      </c>
      <c r="J26" s="36">
        <v>1.2559304715916135</v>
      </c>
      <c r="K26" s="36">
        <v>6.2756924994183619E-3</v>
      </c>
      <c r="L26" s="36">
        <v>0</v>
      </c>
      <c r="M26" s="36">
        <v>0.62827316408597667</v>
      </c>
      <c r="N26" s="36">
        <v>0.63393300000505504</v>
      </c>
      <c r="O26" s="36">
        <v>2.796682E-2</v>
      </c>
      <c r="P26" s="36">
        <v>4.0628425000000003E-2</v>
      </c>
      <c r="Q26" s="36">
        <v>2.4795147E-2</v>
      </c>
      <c r="R26" s="36">
        <v>3.1716729999999999E-3</v>
      </c>
      <c r="S26" s="36">
        <v>3.6491459000000004E-2</v>
      </c>
      <c r="T26" s="36">
        <v>4.1369659999999997E-3</v>
      </c>
      <c r="U26" s="36" t="s">
        <v>339</v>
      </c>
      <c r="V26" s="36" t="s">
        <v>339</v>
      </c>
      <c r="W26" s="36">
        <v>3.4242512499418364E-2</v>
      </c>
      <c r="X26" s="36">
        <v>1.2965588965916135</v>
      </c>
      <c r="Y26" s="36">
        <v>1.3308014090910318</v>
      </c>
      <c r="Z26" s="36">
        <v>3.5939063506477053E-4</v>
      </c>
      <c r="AA26" s="36">
        <v>7.6909595903860875E-5</v>
      </c>
      <c r="AB26" s="36">
        <v>7.6909600000000006E-5</v>
      </c>
      <c r="AC26" s="36">
        <v>6.585919300403152E-5</v>
      </c>
      <c r="AD26" s="36">
        <v>8.9355006659198721E-3</v>
      </c>
      <c r="AE26" s="36">
        <v>8.0419505993278823E-2</v>
      </c>
      <c r="AF26" s="36">
        <v>8.9355006659198696E-2</v>
      </c>
      <c r="AG26" s="36" t="s">
        <v>339</v>
      </c>
      <c r="AH26" s="36" t="s">
        <v>339</v>
      </c>
      <c r="AI26" s="36" t="s">
        <v>339</v>
      </c>
      <c r="AJ26" s="36">
        <v>7.8497225996733572E-6</v>
      </c>
      <c r="AK26" s="36">
        <v>9.4859382289891188E-6</v>
      </c>
      <c r="AL26" s="36">
        <v>2.3725103469557328E-5</v>
      </c>
      <c r="AM26" s="36">
        <v>7.370891560370488E-5</v>
      </c>
      <c r="AN26" s="36">
        <v>8.9449866041488614E-3</v>
      </c>
      <c r="AO26" s="36">
        <v>8.0443231096748377E-2</v>
      </c>
      <c r="AP26" s="36">
        <v>10.196419161</v>
      </c>
      <c r="AQ26" s="36">
        <v>5.4903795479999999</v>
      </c>
      <c r="AR26" s="36">
        <v>15.686798709</v>
      </c>
      <c r="AS26" s="36">
        <v>1.000321249</v>
      </c>
      <c r="AT26" s="36">
        <v>49.932117845000001</v>
      </c>
      <c r="AU26" s="36">
        <v>131.157523027</v>
      </c>
      <c r="AV26" s="36">
        <v>35.644834115000002</v>
      </c>
      <c r="AW26" s="36">
        <v>93.628877625000001</v>
      </c>
      <c r="AX26" s="36">
        <v>33.278569615000002</v>
      </c>
      <c r="AY26" s="36">
        <v>87.413371372</v>
      </c>
      <c r="AZ26" s="36">
        <v>1.3231844285714287E-2</v>
      </c>
      <c r="BA26" s="36">
        <v>2.6463690000000002E-2</v>
      </c>
      <c r="BB26" s="36">
        <v>0.33010987800000002</v>
      </c>
      <c r="BC26" s="36">
        <v>13.726907664000001</v>
      </c>
      <c r="BD26" s="36">
        <v>36.056696287000001</v>
      </c>
      <c r="BE26" s="36">
        <v>2.7959615714285714E-2</v>
      </c>
      <c r="BF26" s="36">
        <v>5.5919232857142863E-2</v>
      </c>
      <c r="BG26" s="36">
        <v>3.369336761</v>
      </c>
      <c r="BH26" s="36">
        <v>11.350830644</v>
      </c>
      <c r="BI26" s="36">
        <v>0</v>
      </c>
      <c r="BJ26" s="36">
        <v>0</v>
      </c>
      <c r="BK26" s="36">
        <v>0</v>
      </c>
      <c r="BL26" s="36">
        <v>0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>
        <v>5.2431227089999997</v>
      </c>
      <c r="E27" s="36">
        <v>0</v>
      </c>
      <c r="F27" s="36" t="s">
        <v>339</v>
      </c>
      <c r="G27" s="36" t="s">
        <v>339</v>
      </c>
      <c r="H27" s="36" t="s">
        <v>339</v>
      </c>
      <c r="I27" s="36">
        <v>3.5690767991929985E-5</v>
      </c>
      <c r="J27" s="36">
        <v>1.145528203002708E-2</v>
      </c>
      <c r="K27" s="36">
        <v>3.5690767991929985E-5</v>
      </c>
      <c r="L27" s="36">
        <v>0</v>
      </c>
      <c r="M27" s="36">
        <v>9.1009727980193404E-3</v>
      </c>
      <c r="N27" s="36">
        <v>2.3899999999996702E-3</v>
      </c>
      <c r="O27" s="36">
        <v>1.2189696E-2</v>
      </c>
      <c r="P27" s="36">
        <v>2.0448462000000001E-2</v>
      </c>
      <c r="Q27" s="36">
        <v>1.1301109E-2</v>
      </c>
      <c r="R27" s="36">
        <v>8.8858699999999993E-4</v>
      </c>
      <c r="S27" s="36">
        <v>1.9289435000000001E-2</v>
      </c>
      <c r="T27" s="36">
        <v>1.159027E-3</v>
      </c>
      <c r="U27" s="36" t="s">
        <v>339</v>
      </c>
      <c r="V27" s="36" t="s">
        <v>339</v>
      </c>
      <c r="W27" s="36">
        <v>1.222538676799193E-2</v>
      </c>
      <c r="X27" s="36">
        <v>3.1903744030027083E-2</v>
      </c>
      <c r="Y27" s="36">
        <v>4.4129130798019015E-2</v>
      </c>
      <c r="Z27" s="36">
        <v>3.6684776727379398E-6</v>
      </c>
      <c r="AA27" s="36">
        <v>7.8505422196591896E-7</v>
      </c>
      <c r="AB27" s="36">
        <v>7.8505400000000001E-7</v>
      </c>
      <c r="AC27" s="36">
        <v>6.022125426525797E-7</v>
      </c>
      <c r="AD27" s="36">
        <v>1.9673205996693964E-4</v>
      </c>
      <c r="AE27" s="36">
        <v>1.7705885397024568E-3</v>
      </c>
      <c r="AF27" s="36">
        <v>1.9673205996693964E-3</v>
      </c>
      <c r="AG27" s="36" t="s">
        <v>339</v>
      </c>
      <c r="AH27" s="36" t="s">
        <v>339</v>
      </c>
      <c r="AI27" s="36" t="s">
        <v>339</v>
      </c>
      <c r="AJ27" s="36">
        <v>8.012596770447153E-8</v>
      </c>
      <c r="AK27" s="36">
        <v>9.682762295501242E-8</v>
      </c>
      <c r="AL27" s="36">
        <v>2.4217376477305637E-7</v>
      </c>
      <c r="AM27" s="36">
        <v>6.8233851035705123E-7</v>
      </c>
      <c r="AN27" s="36">
        <v>1.9682888758989467E-4</v>
      </c>
      <c r="AO27" s="36">
        <v>1.7708307134672299E-3</v>
      </c>
      <c r="AP27" s="36">
        <v>0.81565723400000001</v>
      </c>
      <c r="AQ27" s="36">
        <v>0.43920004899999998</v>
      </c>
      <c r="AR27" s="36">
        <v>1.254857283</v>
      </c>
      <c r="AS27" s="36">
        <v>0.19194439099999999</v>
      </c>
      <c r="AT27" s="36">
        <v>0.60530380299999997</v>
      </c>
      <c r="AU27" s="36">
        <v>1.4485721709999999</v>
      </c>
      <c r="AV27" s="36">
        <v>1.2030241660000001</v>
      </c>
      <c r="AW27" s="36">
        <v>2.8789961650000002</v>
      </c>
      <c r="AX27" s="36">
        <v>1.0917207499999999</v>
      </c>
      <c r="AY27" s="36">
        <v>2.6126323500000002</v>
      </c>
      <c r="AZ27" s="36">
        <v>4.4230285714285719E-3</v>
      </c>
      <c r="BA27" s="36">
        <v>8.8460571428571437E-3</v>
      </c>
      <c r="BB27" s="36">
        <v>0.31754672099999998</v>
      </c>
      <c r="BC27" s="36">
        <v>14.804076931000001</v>
      </c>
      <c r="BD27" s="36">
        <v>35.428116834000001</v>
      </c>
      <c r="BE27" s="36">
        <v>2.6895542857142858E-2</v>
      </c>
      <c r="BF27" s="36">
        <v>5.3791087142857144E-2</v>
      </c>
      <c r="BG27" s="36">
        <v>1.4460192940000001</v>
      </c>
      <c r="BH27" s="36">
        <v>9.7684542469999993</v>
      </c>
      <c r="BI27" s="36">
        <v>0</v>
      </c>
      <c r="BJ27" s="36">
        <v>0</v>
      </c>
      <c r="BK27" s="36">
        <v>0</v>
      </c>
      <c r="BL27" s="36">
        <v>0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162">
        <v>5.8699683680000003</v>
      </c>
      <c r="E28" s="36">
        <v>519</v>
      </c>
      <c r="F28" s="36">
        <v>29</v>
      </c>
      <c r="G28" s="36">
        <v>135</v>
      </c>
      <c r="H28" s="36">
        <v>355</v>
      </c>
      <c r="I28" s="36">
        <v>265.41400490590786</v>
      </c>
      <c r="J28" s="36">
        <v>3090.7488326553516</v>
      </c>
      <c r="K28" s="36">
        <v>190.82541440579996</v>
      </c>
      <c r="L28" s="36">
        <v>74.588590500107927</v>
      </c>
      <c r="M28" s="36">
        <v>2706.7362440615284</v>
      </c>
      <c r="N28" s="36">
        <v>649.42659349973098</v>
      </c>
      <c r="O28" s="36">
        <v>8.9329070179999999</v>
      </c>
      <c r="P28" s="36">
        <v>15.932266443</v>
      </c>
      <c r="Q28" s="36">
        <v>8.3764578180000004</v>
      </c>
      <c r="R28" s="36">
        <v>0.55644919999999998</v>
      </c>
      <c r="S28" s="36">
        <v>15.206463139</v>
      </c>
      <c r="T28" s="36">
        <v>0.72580330400000004</v>
      </c>
      <c r="U28" s="36">
        <v>22.012700000000006</v>
      </c>
      <c r="V28" s="36">
        <v>52.20709999999989</v>
      </c>
      <c r="W28" s="36">
        <v>296.35961192390783</v>
      </c>
      <c r="X28" s="36">
        <v>3158.8881990983518</v>
      </c>
      <c r="Y28" s="36">
        <v>3455.2478110222596</v>
      </c>
      <c r="Z28" s="36">
        <v>3.3517621712636636</v>
      </c>
      <c r="AA28" s="36">
        <v>1.5616451955679493</v>
      </c>
      <c r="AB28" s="36">
        <v>6.0364061622127956</v>
      </c>
      <c r="AC28" s="36">
        <v>5.9494092755471577</v>
      </c>
      <c r="AD28" s="36">
        <v>97.591150523207915</v>
      </c>
      <c r="AE28" s="36">
        <v>878.32035470887172</v>
      </c>
      <c r="AF28" s="36">
        <v>975.91150523208057</v>
      </c>
      <c r="AG28" s="36">
        <v>3.8268168169298078</v>
      </c>
      <c r="AH28" s="36">
        <v>6.5099872288001288</v>
      </c>
      <c r="AI28" s="36">
        <v>20.849553692238246</v>
      </c>
      <c r="AJ28" s="36">
        <v>0.30258612063725154</v>
      </c>
      <c r="AK28" s="36">
        <v>0.23645639696584175</v>
      </c>
      <c r="AL28" s="36">
        <v>0.59526444432640535</v>
      </c>
      <c r="AM28" s="36">
        <v>10.078812213114217</v>
      </c>
      <c r="AN28" s="36">
        <v>104.33759414897388</v>
      </c>
      <c r="AO28" s="36">
        <v>899.76517284543638</v>
      </c>
      <c r="AP28" s="36">
        <v>34255.389594934</v>
      </c>
      <c r="AQ28" s="36">
        <v>18445.209781886999</v>
      </c>
      <c r="AR28" s="36">
        <v>52700.599376821003</v>
      </c>
      <c r="AS28" s="36">
        <v>246.72242345999999</v>
      </c>
      <c r="AT28" s="36">
        <v>137426.199274037</v>
      </c>
      <c r="AU28" s="36">
        <v>290510.20925569499</v>
      </c>
      <c r="AV28" s="36">
        <v>79236.182529315003</v>
      </c>
      <c r="AW28" s="36">
        <v>167500.229860216</v>
      </c>
      <c r="AX28" s="36">
        <v>74918.956067944004</v>
      </c>
      <c r="AY28" s="36">
        <v>158373.88881811599</v>
      </c>
      <c r="AZ28" s="36">
        <v>1.1525077085714286</v>
      </c>
      <c r="BA28" s="36">
        <v>2.3050154171428572</v>
      </c>
      <c r="BB28" s="36">
        <v>112.949405001</v>
      </c>
      <c r="BC28" s="36">
        <v>18066.547044254999</v>
      </c>
      <c r="BD28" s="36">
        <v>38191.526725474003</v>
      </c>
      <c r="BE28" s="36">
        <v>0.99849191000000015</v>
      </c>
      <c r="BF28" s="36">
        <v>1.9969838214285713</v>
      </c>
      <c r="BG28" s="36">
        <v>45.331509676000003</v>
      </c>
      <c r="BH28" s="36">
        <v>659.81155314</v>
      </c>
      <c r="BI28" s="36">
        <v>3.7199999999999904</v>
      </c>
      <c r="BJ28" s="36">
        <v>3.7199999999999904</v>
      </c>
      <c r="BK28" s="36">
        <v>6.2400000000000073</v>
      </c>
      <c r="BL28" s="36">
        <v>6.2400000000000073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162">
        <v>5.9622771500000002</v>
      </c>
      <c r="E29" s="36">
        <v>2</v>
      </c>
      <c r="F29" s="36">
        <v>1</v>
      </c>
      <c r="G29" s="36">
        <v>0</v>
      </c>
      <c r="H29" s="36">
        <v>1</v>
      </c>
      <c r="I29" s="36">
        <v>55.92906814993465</v>
      </c>
      <c r="J29" s="36">
        <v>507.50823885846182</v>
      </c>
      <c r="K29" s="36">
        <v>24.587505650001916</v>
      </c>
      <c r="L29" s="36">
        <v>31.341562499932738</v>
      </c>
      <c r="M29" s="36">
        <v>319.92818950833453</v>
      </c>
      <c r="N29" s="36">
        <v>243.50911750006196</v>
      </c>
      <c r="O29" s="36">
        <v>1.8013149719999999</v>
      </c>
      <c r="P29" s="36">
        <v>3.068162348</v>
      </c>
      <c r="Q29" s="36">
        <v>1.5142727389999999</v>
      </c>
      <c r="R29" s="36">
        <v>0.28704223299999998</v>
      </c>
      <c r="S29" s="36">
        <v>2.6937594360000001</v>
      </c>
      <c r="T29" s="36">
        <v>0.37440291200000003</v>
      </c>
      <c r="U29" s="36">
        <v>6.4899999999999999E-2</v>
      </c>
      <c r="V29" s="36">
        <v>0.15340000000000001</v>
      </c>
      <c r="W29" s="36">
        <v>57.795283121934652</v>
      </c>
      <c r="X29" s="36">
        <v>510.72980120646179</v>
      </c>
      <c r="Y29" s="36">
        <v>568.52508432839647</v>
      </c>
      <c r="Z29" s="36">
        <v>0.6199988361884361</v>
      </c>
      <c r="AA29" s="36">
        <v>0.28606577940851263</v>
      </c>
      <c r="AB29" s="36">
        <v>0.40369864449328607</v>
      </c>
      <c r="AC29" s="36">
        <v>0.47803539237445369</v>
      </c>
      <c r="AD29" s="36">
        <v>7.7584486306645601</v>
      </c>
      <c r="AE29" s="36">
        <v>69.826037675981013</v>
      </c>
      <c r="AF29" s="36">
        <v>77.584486306645573</v>
      </c>
      <c r="AG29" s="36">
        <v>1.2546309418055117E-2</v>
      </c>
      <c r="AH29" s="36">
        <v>2.1343147056001811E-2</v>
      </c>
      <c r="AI29" s="36">
        <v>6.8355754760438231E-2</v>
      </c>
      <c r="AJ29" s="36">
        <v>3.3284389308293638E-2</v>
      </c>
      <c r="AK29" s="36">
        <v>3.6761233877411273E-2</v>
      </c>
      <c r="AL29" s="36">
        <v>9.2046446458233067E-2</v>
      </c>
      <c r="AM29" s="36">
        <v>0.5238660911008024</v>
      </c>
      <c r="AN29" s="36">
        <v>7.8165530115979731</v>
      </c>
      <c r="AO29" s="36">
        <v>69.986439877199672</v>
      </c>
      <c r="AP29" s="36">
        <v>8208.1009408409991</v>
      </c>
      <c r="AQ29" s="36">
        <v>4419.7466604519996</v>
      </c>
      <c r="AR29" s="36">
        <v>12627.847601292999</v>
      </c>
      <c r="AS29" s="36">
        <v>207.06493512500001</v>
      </c>
      <c r="AT29" s="36">
        <v>28249.779237195999</v>
      </c>
      <c r="AU29" s="36">
        <v>67072.358683811006</v>
      </c>
      <c r="AV29" s="36">
        <v>16248.294846523</v>
      </c>
      <c r="AW29" s="36">
        <v>38577.698282022997</v>
      </c>
      <c r="AX29" s="36">
        <v>15711.409356132999</v>
      </c>
      <c r="AY29" s="36">
        <v>37302.991818613002</v>
      </c>
      <c r="AZ29" s="36">
        <v>0.31576886714285712</v>
      </c>
      <c r="BA29" s="36">
        <v>0.63153773571428573</v>
      </c>
      <c r="BB29" s="36">
        <v>20.547075511999999</v>
      </c>
      <c r="BC29" s="36">
        <v>1862.72715137</v>
      </c>
      <c r="BD29" s="36">
        <v>4422.6010609770001</v>
      </c>
      <c r="BE29" s="36">
        <v>0.18163963428571431</v>
      </c>
      <c r="BF29" s="36">
        <v>0.36327926999999999</v>
      </c>
      <c r="BG29" s="36">
        <v>19.870864954000002</v>
      </c>
      <c r="BH29" s="36">
        <v>106.240628734</v>
      </c>
      <c r="BI29" s="36">
        <v>0.54000000000000026</v>
      </c>
      <c r="BJ29" s="36">
        <v>0.54000000000000026</v>
      </c>
      <c r="BK29" s="36">
        <v>1.0800000000000007</v>
      </c>
      <c r="BL29" s="36">
        <v>1.0800000000000007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162">
        <v>6.5130228949999998</v>
      </c>
      <c r="E30" s="36">
        <v>16</v>
      </c>
      <c r="F30" s="36">
        <v>10</v>
      </c>
      <c r="G30" s="36">
        <v>6</v>
      </c>
      <c r="H30" s="36">
        <v>0</v>
      </c>
      <c r="I30" s="36">
        <v>72.942649486326459</v>
      </c>
      <c r="J30" s="36">
        <v>406.356197818841</v>
      </c>
      <c r="K30" s="36">
        <v>27.72680598620844</v>
      </c>
      <c r="L30" s="36">
        <v>45.215843500118019</v>
      </c>
      <c r="M30" s="36">
        <v>272.60770430517516</v>
      </c>
      <c r="N30" s="36">
        <v>206.69114299999225</v>
      </c>
      <c r="O30" s="36">
        <v>0.39964353900000005</v>
      </c>
      <c r="P30" s="36">
        <v>0.68012025699999989</v>
      </c>
      <c r="Q30" s="36">
        <v>0.37208273400000003</v>
      </c>
      <c r="R30" s="36">
        <v>2.7560805000000001E-2</v>
      </c>
      <c r="S30" s="36">
        <v>0.64417138099999993</v>
      </c>
      <c r="T30" s="36">
        <v>3.5948876000000005E-2</v>
      </c>
      <c r="U30" s="36">
        <v>5.3329000000000004</v>
      </c>
      <c r="V30" s="36">
        <v>12.664899999999999</v>
      </c>
      <c r="W30" s="36">
        <v>78.67519302532645</v>
      </c>
      <c r="X30" s="36">
        <v>419.70121807584098</v>
      </c>
      <c r="Y30" s="36">
        <v>498.37641110116743</v>
      </c>
      <c r="Z30" s="36">
        <v>0.69926904952009938</v>
      </c>
      <c r="AA30" s="36">
        <v>0.33704296662714062</v>
      </c>
      <c r="AB30" s="36">
        <v>0.33704296700000003</v>
      </c>
      <c r="AC30" s="36">
        <v>0.92626888300409915</v>
      </c>
      <c r="AD30" s="36">
        <v>17.376878977217494</v>
      </c>
      <c r="AE30" s="36">
        <v>159.14487591166284</v>
      </c>
      <c r="AF30" s="36">
        <v>176.52175488888028</v>
      </c>
      <c r="AG30" s="36">
        <v>1.0108451470031448</v>
      </c>
      <c r="AH30" s="36">
        <v>1.719598640878913</v>
      </c>
      <c r="AI30" s="36">
        <v>5.5073632147067881</v>
      </c>
      <c r="AJ30" s="36">
        <v>3.3693813692246929E-2</v>
      </c>
      <c r="AK30" s="36">
        <v>4.0717034203386862E-2</v>
      </c>
      <c r="AL30" s="36">
        <v>0.10183661606573656</v>
      </c>
      <c r="AM30" s="36">
        <v>1.9708078436994909</v>
      </c>
      <c r="AN30" s="36">
        <v>19.137194652299794</v>
      </c>
      <c r="AO30" s="36">
        <v>164.75407574243536</v>
      </c>
      <c r="AP30" s="36">
        <v>7730.6683658889997</v>
      </c>
      <c r="AQ30" s="36">
        <v>4162.6675816320003</v>
      </c>
      <c r="AR30" s="36">
        <v>11893.335947521</v>
      </c>
      <c r="AS30" s="36">
        <v>205.434117649</v>
      </c>
      <c r="AT30" s="36">
        <v>26138.501578448999</v>
      </c>
      <c r="AU30" s="36">
        <v>60699.439494097001</v>
      </c>
      <c r="AV30" s="36">
        <v>15064.986434027</v>
      </c>
      <c r="AW30" s="36">
        <v>34984.263722508003</v>
      </c>
      <c r="AX30" s="36">
        <v>14594.061695086</v>
      </c>
      <c r="AY30" s="36">
        <v>33890.671283329</v>
      </c>
      <c r="AZ30" s="36">
        <v>0.80506109142857152</v>
      </c>
      <c r="BA30" s="36">
        <v>1.6101221842857143</v>
      </c>
      <c r="BB30" s="36">
        <v>41.026594742999997</v>
      </c>
      <c r="BC30" s="36">
        <v>3397.9869690270002</v>
      </c>
      <c r="BD30" s="36">
        <v>7890.8847857689998</v>
      </c>
      <c r="BE30" s="36">
        <v>0.36268206000000003</v>
      </c>
      <c r="BF30" s="36">
        <v>0.72536412142857143</v>
      </c>
      <c r="BG30" s="36">
        <v>19.692342612000001</v>
      </c>
      <c r="BH30" s="36">
        <v>91.872157401999999</v>
      </c>
      <c r="BI30" s="36">
        <v>0.96000000000000041</v>
      </c>
      <c r="BJ30" s="36">
        <v>2.0000000000000004</v>
      </c>
      <c r="BK30" s="36">
        <v>1.8900000000000001</v>
      </c>
      <c r="BL30" s="36">
        <v>2.9499999999999971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162">
        <v>6.1698611220000004</v>
      </c>
      <c r="E31" s="36">
        <v>10</v>
      </c>
      <c r="F31" s="36">
        <v>7</v>
      </c>
      <c r="G31" s="36">
        <v>3</v>
      </c>
      <c r="H31" s="36">
        <v>0</v>
      </c>
      <c r="I31" s="36">
        <v>73.582880777226435</v>
      </c>
      <c r="J31" s="36">
        <v>400.99875191788118</v>
      </c>
      <c r="K31" s="36">
        <v>5.9180502771661363</v>
      </c>
      <c r="L31" s="36">
        <v>67.664830500060305</v>
      </c>
      <c r="M31" s="36">
        <v>86.845298195190665</v>
      </c>
      <c r="N31" s="36">
        <v>387.73633449991695</v>
      </c>
      <c r="O31" s="36">
        <v>0.29349932000000001</v>
      </c>
      <c r="P31" s="36">
        <v>0.45828233800000001</v>
      </c>
      <c r="Q31" s="36">
        <v>0.21828361600000001</v>
      </c>
      <c r="R31" s="36">
        <v>7.5215703999999994E-2</v>
      </c>
      <c r="S31" s="36">
        <v>0.36017489800000002</v>
      </c>
      <c r="T31" s="36">
        <v>9.8107440000000004E-2</v>
      </c>
      <c r="U31" s="36">
        <v>0.71760000000000013</v>
      </c>
      <c r="V31" s="36">
        <v>1.7042999999999999</v>
      </c>
      <c r="W31" s="36">
        <v>74.593980097226435</v>
      </c>
      <c r="X31" s="36">
        <v>403.16133425588117</v>
      </c>
      <c r="Y31" s="36">
        <v>477.75531435310762</v>
      </c>
      <c r="Z31" s="36">
        <v>0.76185867509315952</v>
      </c>
      <c r="AA31" s="36">
        <v>0.36721588139490291</v>
      </c>
      <c r="AB31" s="36">
        <v>1.2869843029893757</v>
      </c>
      <c r="AC31" s="36">
        <v>0.2072318541032945</v>
      </c>
      <c r="AD31" s="36">
        <v>7.6742335576129195</v>
      </c>
      <c r="AE31" s="36">
        <v>69.068102018516285</v>
      </c>
      <c r="AF31" s="36">
        <v>76.742335576129193</v>
      </c>
      <c r="AG31" s="36">
        <v>0.14062598169501342</v>
      </c>
      <c r="AH31" s="36">
        <v>0.23922580794094234</v>
      </c>
      <c r="AI31" s="36">
        <v>0.76616914164869376</v>
      </c>
      <c r="AJ31" s="36">
        <v>6.6274642768586495E-2</v>
      </c>
      <c r="AK31" s="36">
        <v>5.3763626314774257E-2</v>
      </c>
      <c r="AL31" s="36">
        <v>0.13525527890814221</v>
      </c>
      <c r="AM31" s="36">
        <v>0.41413247856689439</v>
      </c>
      <c r="AN31" s="36">
        <v>7.9672229918686357</v>
      </c>
      <c r="AO31" s="36">
        <v>69.969526439073121</v>
      </c>
      <c r="AP31" s="36">
        <v>5577.533375817</v>
      </c>
      <c r="AQ31" s="36">
        <v>3003.2872023629998</v>
      </c>
      <c r="AR31" s="36">
        <v>8580.8205781799988</v>
      </c>
      <c r="AS31" s="36">
        <v>158.07237176999999</v>
      </c>
      <c r="AT31" s="36">
        <v>18892.303346459001</v>
      </c>
      <c r="AU31" s="36">
        <v>45915.306474937002</v>
      </c>
      <c r="AV31" s="36">
        <v>10924.219693816</v>
      </c>
      <c r="AW31" s="36">
        <v>26549.906914084</v>
      </c>
      <c r="AX31" s="36">
        <v>10591.449273300001</v>
      </c>
      <c r="AY31" s="36">
        <v>25741.151329143999</v>
      </c>
      <c r="AZ31" s="36">
        <v>0.35488212857142859</v>
      </c>
      <c r="BA31" s="36">
        <v>0.70976425714285718</v>
      </c>
      <c r="BB31" s="36">
        <v>16.587660134</v>
      </c>
      <c r="BC31" s="36">
        <v>1339.582214064</v>
      </c>
      <c r="BD31" s="36">
        <v>3255.6817863420001</v>
      </c>
      <c r="BE31" s="36">
        <v>0.14663773000000002</v>
      </c>
      <c r="BF31" s="36">
        <v>0.29327546142857147</v>
      </c>
      <c r="BG31" s="36">
        <v>8.8910870800000001</v>
      </c>
      <c r="BH31" s="36">
        <v>53.961929945000001</v>
      </c>
      <c r="BI31" s="36">
        <v>0.78000000000000014</v>
      </c>
      <c r="BJ31" s="36">
        <v>0.93000000000000027</v>
      </c>
      <c r="BK31" s="36">
        <v>3.5399999999999987</v>
      </c>
      <c r="BL31" s="36">
        <v>4.1699999999999955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162">
        <v>6.0740891799999996</v>
      </c>
      <c r="E32" s="36">
        <v>18</v>
      </c>
      <c r="F32" s="36">
        <v>6</v>
      </c>
      <c r="G32" s="36">
        <v>11</v>
      </c>
      <c r="H32" s="36">
        <v>1</v>
      </c>
      <c r="I32" s="36">
        <v>13.854003558883672</v>
      </c>
      <c r="J32" s="36">
        <v>135.0027564912082</v>
      </c>
      <c r="K32" s="36">
        <v>7.9198960589415197</v>
      </c>
      <c r="L32" s="36">
        <v>5.9341074999421535</v>
      </c>
      <c r="M32" s="36">
        <v>95.771234550091933</v>
      </c>
      <c r="N32" s="36">
        <v>53.085525499999946</v>
      </c>
      <c r="O32" s="36">
        <v>0.24914205</v>
      </c>
      <c r="P32" s="36">
        <v>0.455039095</v>
      </c>
      <c r="Q32" s="36">
        <v>0.232563931</v>
      </c>
      <c r="R32" s="36">
        <v>1.6578118999999999E-2</v>
      </c>
      <c r="S32" s="36">
        <v>0.433415461</v>
      </c>
      <c r="T32" s="36">
        <v>2.1623633999999999E-2</v>
      </c>
      <c r="U32" s="36">
        <v>0.6339999999999999</v>
      </c>
      <c r="V32" s="36">
        <v>1.5056</v>
      </c>
      <c r="W32" s="36">
        <v>14.737145608883672</v>
      </c>
      <c r="X32" s="36">
        <v>136.96339558620818</v>
      </c>
      <c r="Y32" s="36">
        <v>151.70054119509186</v>
      </c>
      <c r="Z32" s="36">
        <v>0.16866406057384092</v>
      </c>
      <c r="AA32" s="36">
        <v>7.7886437483080551E-2</v>
      </c>
      <c r="AB32" s="36">
        <v>7.7886437000000003E-2</v>
      </c>
      <c r="AC32" s="36">
        <v>0.18527193359916716</v>
      </c>
      <c r="AD32" s="36">
        <v>2.8335629980938766</v>
      </c>
      <c r="AE32" s="36">
        <v>25.502066982844891</v>
      </c>
      <c r="AF32" s="36">
        <v>28.335629980938762</v>
      </c>
      <c r="AG32" s="36">
        <v>0.12988750374976163</v>
      </c>
      <c r="AH32" s="36">
        <v>0.22095805235591631</v>
      </c>
      <c r="AI32" s="36">
        <v>0.70766295146421865</v>
      </c>
      <c r="AJ32" s="36">
        <v>7.7862209391469182E-3</v>
      </c>
      <c r="AK32" s="36">
        <v>9.4092001015079352E-3</v>
      </c>
      <c r="AL32" s="36">
        <v>2.353317516783306E-2</v>
      </c>
      <c r="AM32" s="36">
        <v>0.32294565828807575</v>
      </c>
      <c r="AN32" s="36">
        <v>3.0639302505513011</v>
      </c>
      <c r="AO32" s="36">
        <v>26.233263109476944</v>
      </c>
      <c r="AP32" s="36">
        <v>2858.1212180930002</v>
      </c>
      <c r="AQ32" s="36">
        <v>1538.988348204</v>
      </c>
      <c r="AR32" s="36">
        <v>4397.1095662970001</v>
      </c>
      <c r="AS32" s="36">
        <v>67.289128684999994</v>
      </c>
      <c r="AT32" s="36">
        <v>10354.911517922999</v>
      </c>
      <c r="AU32" s="36">
        <v>26370.020518048001</v>
      </c>
      <c r="AV32" s="36">
        <v>6029.0041595330003</v>
      </c>
      <c r="AW32" s="36">
        <v>15353.580097241</v>
      </c>
      <c r="AX32" s="36">
        <v>5821.9926783970004</v>
      </c>
      <c r="AY32" s="36">
        <v>14826.400604151</v>
      </c>
      <c r="AZ32" s="36">
        <v>0.14250477</v>
      </c>
      <c r="BA32" s="36">
        <v>0.28500954142857143</v>
      </c>
      <c r="BB32" s="36">
        <v>11.275749441</v>
      </c>
      <c r="BC32" s="36">
        <v>897.227240983</v>
      </c>
      <c r="BD32" s="36">
        <v>2284.8964680300001</v>
      </c>
      <c r="BE32" s="36">
        <v>9.9679538571428569E-2</v>
      </c>
      <c r="BF32" s="36">
        <v>0.19935907714285714</v>
      </c>
      <c r="BG32" s="36">
        <v>5.2314868419999998</v>
      </c>
      <c r="BH32" s="36">
        <v>41.623114377</v>
      </c>
      <c r="BI32" s="36">
        <v>0.87000000000000044</v>
      </c>
      <c r="BJ32" s="36">
        <v>0.97000000000000053</v>
      </c>
      <c r="BK32" s="36">
        <v>0.90000000000000036</v>
      </c>
      <c r="BL32" s="36">
        <v>1.0600000000000005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162">
        <v>5.7429382149999997</v>
      </c>
      <c r="E33" s="36">
        <v>24</v>
      </c>
      <c r="F33" s="36">
        <v>1</v>
      </c>
      <c r="G33" s="36">
        <v>2</v>
      </c>
      <c r="H33" s="36">
        <v>21</v>
      </c>
      <c r="I33" s="36">
        <v>3.2109467944739016</v>
      </c>
      <c r="J33" s="36">
        <v>60.075537748310055</v>
      </c>
      <c r="K33" s="36">
        <v>0.68717829445322132</v>
      </c>
      <c r="L33" s="36">
        <v>2.5237685000206804</v>
      </c>
      <c r="M33" s="36">
        <v>22.476888542778163</v>
      </c>
      <c r="N33" s="36">
        <v>40.80959600000579</v>
      </c>
      <c r="O33" s="36">
        <v>0.92475478599999994</v>
      </c>
      <c r="P33" s="36">
        <v>1.646715851</v>
      </c>
      <c r="Q33" s="36">
        <v>0.79269964299999995</v>
      </c>
      <c r="R33" s="36">
        <v>0.13205514300000001</v>
      </c>
      <c r="S33" s="36">
        <v>1.474470011</v>
      </c>
      <c r="T33" s="36">
        <v>0.17224583999999998</v>
      </c>
      <c r="U33" s="36">
        <v>4.1450000000000001E-2</v>
      </c>
      <c r="V33" s="36">
        <v>9.8299999999999998E-2</v>
      </c>
      <c r="W33" s="36">
        <v>4.1771515804739021</v>
      </c>
      <c r="X33" s="36">
        <v>61.82055359931006</v>
      </c>
      <c r="Y33" s="36">
        <v>65.997705179783964</v>
      </c>
      <c r="Z33" s="36">
        <v>5.4178448192609467E-2</v>
      </c>
      <c r="AA33" s="36">
        <v>2.2862166771357828E-2</v>
      </c>
      <c r="AB33" s="36">
        <v>2.2862166569999998E-2</v>
      </c>
      <c r="AC33" s="36">
        <v>3.3454573124246149E-2</v>
      </c>
      <c r="AD33" s="36">
        <v>0.9436488175703911</v>
      </c>
      <c r="AE33" s="36">
        <v>8.4928393581335211</v>
      </c>
      <c r="AF33" s="36">
        <v>9.4364881757039125</v>
      </c>
      <c r="AG33" s="36">
        <v>8.5340131782654215E-3</v>
      </c>
      <c r="AH33" s="36">
        <v>1.4517631613600947E-2</v>
      </c>
      <c r="AI33" s="36">
        <v>4.6495658005721953E-2</v>
      </c>
      <c r="AJ33" s="36">
        <v>2.2855054934606224E-3</v>
      </c>
      <c r="AK33" s="36">
        <v>2.7619019215262769E-3</v>
      </c>
      <c r="AL33" s="36">
        <v>6.907741467336438E-3</v>
      </c>
      <c r="AM33" s="36">
        <v>4.4274091795972192E-2</v>
      </c>
      <c r="AN33" s="36">
        <v>0.96092835110551833</v>
      </c>
      <c r="AO33" s="36">
        <v>8.5462427576065796</v>
      </c>
      <c r="AP33" s="36">
        <v>886.45768164699996</v>
      </c>
      <c r="AQ33" s="36">
        <v>477.32336704099998</v>
      </c>
      <c r="AR33" s="36">
        <v>1363.7810486879998</v>
      </c>
      <c r="AS33" s="36">
        <v>32.048965887000001</v>
      </c>
      <c r="AT33" s="36">
        <v>4124.3224642550003</v>
      </c>
      <c r="AU33" s="36">
        <v>10645.302202323999</v>
      </c>
      <c r="AV33" s="36">
        <v>2424.3043276980002</v>
      </c>
      <c r="AW33" s="36">
        <v>6257.3798296360001</v>
      </c>
      <c r="AX33" s="36">
        <v>2300.9901710690001</v>
      </c>
      <c r="AY33" s="36">
        <v>5939.0932566250003</v>
      </c>
      <c r="AZ33" s="36">
        <v>7.0590680000000003E-2</v>
      </c>
      <c r="BA33" s="36">
        <v>0.14118136000000001</v>
      </c>
      <c r="BB33" s="36">
        <v>8.2261547129999997</v>
      </c>
      <c r="BC33" s="36">
        <v>634.57400418199995</v>
      </c>
      <c r="BD33" s="36">
        <v>1637.90103776</v>
      </c>
      <c r="BE33" s="36">
        <v>7.2720602857142852E-2</v>
      </c>
      <c r="BF33" s="36">
        <v>0.14544120714285713</v>
      </c>
      <c r="BG33" s="36">
        <v>9.2536469530000005</v>
      </c>
      <c r="BH33" s="36">
        <v>70.959124388000006</v>
      </c>
      <c r="BI33" s="36">
        <v>0.03</v>
      </c>
      <c r="BJ33" s="36">
        <v>0.03</v>
      </c>
      <c r="BK33" s="36">
        <v>0.21</v>
      </c>
      <c r="BL33" s="36">
        <v>0.21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162">
        <v>5.7927795890000002</v>
      </c>
      <c r="E34" s="36">
        <v>38</v>
      </c>
      <c r="F34" s="36">
        <v>7</v>
      </c>
      <c r="G34" s="36">
        <v>17</v>
      </c>
      <c r="H34" s="36">
        <v>14</v>
      </c>
      <c r="I34" s="36">
        <v>8.2047879126730869</v>
      </c>
      <c r="J34" s="36">
        <v>91.155464096684483</v>
      </c>
      <c r="K34" s="36">
        <v>3.3279149126703302</v>
      </c>
      <c r="L34" s="36">
        <v>4.8768730000027567</v>
      </c>
      <c r="M34" s="36">
        <v>60.122312009358836</v>
      </c>
      <c r="N34" s="36">
        <v>39.23793999999873</v>
      </c>
      <c r="O34" s="36">
        <v>0.78331772499999996</v>
      </c>
      <c r="P34" s="36">
        <v>1.3341660609999999</v>
      </c>
      <c r="Q34" s="36">
        <v>0.71493258500000001</v>
      </c>
      <c r="R34" s="36">
        <v>6.8385139999999997E-2</v>
      </c>
      <c r="S34" s="36">
        <v>1.244968053</v>
      </c>
      <c r="T34" s="36">
        <v>8.9198007999999995E-2</v>
      </c>
      <c r="U34" s="36">
        <v>0.60150000000000015</v>
      </c>
      <c r="V34" s="36">
        <v>1.4240999999999997</v>
      </c>
      <c r="W34" s="36">
        <v>9.5896056376730865</v>
      </c>
      <c r="X34" s="36">
        <v>93.913730157684483</v>
      </c>
      <c r="Y34" s="36">
        <v>103.50333579535757</v>
      </c>
      <c r="Z34" s="36">
        <v>0.10205255181295128</v>
      </c>
      <c r="AA34" s="36">
        <v>4.8923046830798761E-2</v>
      </c>
      <c r="AB34" s="36">
        <v>4.8923046999999997E-2</v>
      </c>
      <c r="AC34" s="36">
        <v>5.0794636087849232E-2</v>
      </c>
      <c r="AD34" s="36">
        <v>1.1296388678377665</v>
      </c>
      <c r="AE34" s="36">
        <v>10.166749810539899</v>
      </c>
      <c r="AF34" s="36">
        <v>11.296388678377667</v>
      </c>
      <c r="AG34" s="36">
        <v>0.12095655861399862</v>
      </c>
      <c r="AH34" s="36">
        <v>0.20576518017094017</v>
      </c>
      <c r="AI34" s="36">
        <v>0.65900469865557854</v>
      </c>
      <c r="AJ34" s="36">
        <v>4.9932953593254678E-3</v>
      </c>
      <c r="AK34" s="36">
        <v>6.0341101997140982E-3</v>
      </c>
      <c r="AL34" s="36">
        <v>1.5091800661049024E-2</v>
      </c>
      <c r="AM34" s="36">
        <v>0.17674449006117332</v>
      </c>
      <c r="AN34" s="36">
        <v>1.3414381582084207</v>
      </c>
      <c r="AO34" s="36">
        <v>10.840846309856527</v>
      </c>
      <c r="AP34" s="36">
        <v>1021.611664666</v>
      </c>
      <c r="AQ34" s="36">
        <v>550.09858866599996</v>
      </c>
      <c r="AR34" s="36">
        <v>1571.7102533319999</v>
      </c>
      <c r="AS34" s="36">
        <v>55.11236512</v>
      </c>
      <c r="AT34" s="36">
        <v>4301.8546864050004</v>
      </c>
      <c r="AU34" s="36">
        <v>10687.65685016</v>
      </c>
      <c r="AV34" s="36">
        <v>2461.1707804960001</v>
      </c>
      <c r="AW34" s="36">
        <v>6114.6065288350001</v>
      </c>
      <c r="AX34" s="36">
        <v>2383.1390738489999</v>
      </c>
      <c r="AY34" s="36">
        <v>5920.7422156780003</v>
      </c>
      <c r="AZ34" s="36">
        <v>0.14753227142857142</v>
      </c>
      <c r="BA34" s="36">
        <v>0.29506454285714284</v>
      </c>
      <c r="BB34" s="36">
        <v>5.150878262</v>
      </c>
      <c r="BC34" s="36">
        <v>295.61834924300001</v>
      </c>
      <c r="BD34" s="36">
        <v>734.44309620900003</v>
      </c>
      <c r="BE34" s="36">
        <v>4.5534637142857146E-2</v>
      </c>
      <c r="BF34" s="36">
        <v>9.1069275714285719E-2</v>
      </c>
      <c r="BG34" s="36">
        <v>14.318642198999999</v>
      </c>
      <c r="BH34" s="36">
        <v>69.536661338000002</v>
      </c>
      <c r="BI34" s="36">
        <v>0.18</v>
      </c>
      <c r="BJ34" s="36">
        <v>0.18</v>
      </c>
      <c r="BK34" s="36">
        <v>1.5300000000000011</v>
      </c>
      <c r="BL34" s="36">
        <v>1.5300000000000011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162">
        <v>5.854881636</v>
      </c>
      <c r="E35" s="36">
        <v>0</v>
      </c>
      <c r="F35" s="36" t="s">
        <v>339</v>
      </c>
      <c r="G35" s="36" t="s">
        <v>339</v>
      </c>
      <c r="H35" s="36" t="s">
        <v>339</v>
      </c>
      <c r="I35" s="36">
        <v>6.6960146874295861</v>
      </c>
      <c r="J35" s="36">
        <v>63.97074206179466</v>
      </c>
      <c r="K35" s="36">
        <v>3.3131161874302952</v>
      </c>
      <c r="L35" s="36">
        <v>3.3828984999992908</v>
      </c>
      <c r="M35" s="36">
        <v>48.059681749231352</v>
      </c>
      <c r="N35" s="36">
        <v>22.6070749999929</v>
      </c>
      <c r="O35" s="36">
        <v>0.402828407</v>
      </c>
      <c r="P35" s="36">
        <v>0.65951999000000006</v>
      </c>
      <c r="Q35" s="36">
        <v>0.36350543200000002</v>
      </c>
      <c r="R35" s="36">
        <v>3.9322974999999996E-2</v>
      </c>
      <c r="S35" s="36">
        <v>0.60822915200000005</v>
      </c>
      <c r="T35" s="36">
        <v>5.1290837999999998E-2</v>
      </c>
      <c r="U35" s="36" t="s">
        <v>339</v>
      </c>
      <c r="V35" s="36" t="s">
        <v>339</v>
      </c>
      <c r="W35" s="36">
        <v>7.0988430944295864</v>
      </c>
      <c r="X35" s="36">
        <v>64.630262051794659</v>
      </c>
      <c r="Y35" s="36">
        <v>71.729105146224242</v>
      </c>
      <c r="Z35" s="36">
        <v>6.9905375436127751E-2</v>
      </c>
      <c r="AA35" s="36">
        <v>3.3694390960213573E-2</v>
      </c>
      <c r="AB35" s="36">
        <v>3.3694390999999997E-2</v>
      </c>
      <c r="AC35" s="36">
        <v>3.2479453704999973E-2</v>
      </c>
      <c r="AD35" s="36">
        <v>0.38969798545923962</v>
      </c>
      <c r="AE35" s="36">
        <v>3.5072818691331551</v>
      </c>
      <c r="AF35" s="36">
        <v>3.8969798545923959</v>
      </c>
      <c r="AG35" s="36" t="s">
        <v>339</v>
      </c>
      <c r="AH35" s="36" t="s">
        <v>339</v>
      </c>
      <c r="AI35" s="36" t="s">
        <v>339</v>
      </c>
      <c r="AJ35" s="36">
        <v>3.4389936455156496E-3</v>
      </c>
      <c r="AK35" s="36">
        <v>4.1558259526691971E-3</v>
      </c>
      <c r="AL35" s="36">
        <v>1.0394058905763663E-2</v>
      </c>
      <c r="AM35" s="36">
        <v>3.5918447350515623E-2</v>
      </c>
      <c r="AN35" s="36">
        <v>0.39385381141190884</v>
      </c>
      <c r="AO35" s="36">
        <v>3.5176759280389187</v>
      </c>
      <c r="AP35" s="36">
        <v>198.93201884800001</v>
      </c>
      <c r="AQ35" s="36">
        <v>107.11724091799999</v>
      </c>
      <c r="AR35" s="36">
        <v>306.04925976599998</v>
      </c>
      <c r="AS35" s="36">
        <v>20.133694813999998</v>
      </c>
      <c r="AT35" s="36">
        <v>681.41322218400001</v>
      </c>
      <c r="AU35" s="36">
        <v>1943.901093278</v>
      </c>
      <c r="AV35" s="36">
        <v>383.19913978</v>
      </c>
      <c r="AW35" s="36">
        <v>1093.1710781530001</v>
      </c>
      <c r="AX35" s="36">
        <v>370.09774512000001</v>
      </c>
      <c r="AY35" s="36">
        <v>1055.7960836929999</v>
      </c>
      <c r="AZ35" s="36">
        <v>4.2115592857142857E-2</v>
      </c>
      <c r="BA35" s="36">
        <v>8.4231185714285714E-2</v>
      </c>
      <c r="BB35" s="36">
        <v>0.60076724000000004</v>
      </c>
      <c r="BC35" s="36">
        <v>31.535894152000001</v>
      </c>
      <c r="BD35" s="36">
        <v>89.963999999999999</v>
      </c>
      <c r="BE35" s="36">
        <v>5.3108842857142865E-3</v>
      </c>
      <c r="BF35" s="36">
        <v>1.0621768571428573E-2</v>
      </c>
      <c r="BG35" s="36">
        <v>3.1621254940000001</v>
      </c>
      <c r="BH35" s="36">
        <v>33.823059301999997</v>
      </c>
      <c r="BI35" s="36">
        <v>0.30000000000000004</v>
      </c>
      <c r="BJ35" s="36">
        <v>0.30000000000000004</v>
      </c>
      <c r="BK35" s="36">
        <v>0.27</v>
      </c>
      <c r="BL35" s="36">
        <v>0.27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>
        <v>5.4868371639999998</v>
      </c>
      <c r="E36" s="36">
        <v>401</v>
      </c>
      <c r="F36" s="36">
        <v>8</v>
      </c>
      <c r="G36" s="36">
        <v>92</v>
      </c>
      <c r="H36" s="36">
        <v>301</v>
      </c>
      <c r="I36" s="36">
        <v>5.9339614481831848E-3</v>
      </c>
      <c r="J36" s="36">
        <v>2.8904849638621934</v>
      </c>
      <c r="K36" s="36">
        <v>5.9339614481831848E-3</v>
      </c>
      <c r="L36" s="36">
        <v>0</v>
      </c>
      <c r="M36" s="36">
        <v>0.70340592529595158</v>
      </c>
      <c r="N36" s="36">
        <v>2.193013000014425</v>
      </c>
      <c r="O36" s="36">
        <v>0.17838288499999999</v>
      </c>
      <c r="P36" s="36">
        <v>0.27128465899999998</v>
      </c>
      <c r="Q36" s="36">
        <v>0.13995037199999999</v>
      </c>
      <c r="R36" s="36">
        <v>3.8432512999999995E-2</v>
      </c>
      <c r="S36" s="36">
        <v>0.221155295</v>
      </c>
      <c r="T36" s="36">
        <v>5.0129364000000003E-2</v>
      </c>
      <c r="U36" s="36">
        <v>4.4329499999999982</v>
      </c>
      <c r="V36" s="36">
        <v>10.56209999999999</v>
      </c>
      <c r="W36" s="36">
        <v>4.6172668464481816</v>
      </c>
      <c r="X36" s="36">
        <v>13.723869622862184</v>
      </c>
      <c r="Y36" s="36">
        <v>18.341136469310364</v>
      </c>
      <c r="Z36" s="36">
        <v>4.8432248223136836E-4</v>
      </c>
      <c r="AA36" s="36">
        <v>1.0364501119751282E-4</v>
      </c>
      <c r="AB36" s="36">
        <v>1.03645E-4</v>
      </c>
      <c r="AC36" s="36">
        <v>1.1068295693515846E-4</v>
      </c>
      <c r="AD36" s="36">
        <v>2.3691225050587215E-2</v>
      </c>
      <c r="AE36" s="36">
        <v>0.2132210254552849</v>
      </c>
      <c r="AF36" s="36">
        <v>0.23691225050587211</v>
      </c>
      <c r="AG36" s="36">
        <v>0.81481129483588632</v>
      </c>
      <c r="AH36" s="36">
        <v>1.3861157659277166</v>
      </c>
      <c r="AI36" s="36">
        <v>4.4393167097955182</v>
      </c>
      <c r="AJ36" s="36">
        <v>1.0651066651037207E-5</v>
      </c>
      <c r="AK36" s="36">
        <v>1.2871201375802961E-5</v>
      </c>
      <c r="AL36" s="36">
        <v>3.2191922090027784E-5</v>
      </c>
      <c r="AM36" s="36">
        <v>0.81493262885947249</v>
      </c>
      <c r="AN36" s="36">
        <v>1.4098198621796796</v>
      </c>
      <c r="AO36" s="36">
        <v>4.6525699271728929</v>
      </c>
      <c r="AP36" s="36">
        <v>45.487947550000001</v>
      </c>
      <c r="AQ36" s="36">
        <v>24.493510219000001</v>
      </c>
      <c r="AR36" s="36">
        <v>69.981457769000002</v>
      </c>
      <c r="AS36" s="36">
        <v>0.870907451</v>
      </c>
      <c r="AT36" s="36">
        <v>30.673450495000001</v>
      </c>
      <c r="AU36" s="36">
        <v>67.744308449000002</v>
      </c>
      <c r="AV36" s="36">
        <v>44.624419383999999</v>
      </c>
      <c r="AW36" s="36">
        <v>98.555929712999998</v>
      </c>
      <c r="AX36" s="36">
        <v>40.806519000000002</v>
      </c>
      <c r="AY36" s="36">
        <v>90.123848644999995</v>
      </c>
      <c r="AZ36" s="36">
        <v>4.2374438571428572E-2</v>
      </c>
      <c r="BA36" s="36">
        <v>8.4748878571428571E-2</v>
      </c>
      <c r="BB36" s="36">
        <v>3.4989627649999999</v>
      </c>
      <c r="BC36" s="36">
        <v>285.777744563</v>
      </c>
      <c r="BD36" s="36">
        <v>631.15871747699998</v>
      </c>
      <c r="BE36" s="36">
        <v>0.38302821714285717</v>
      </c>
      <c r="BF36" s="36">
        <v>0.76605643428571435</v>
      </c>
      <c r="BG36" s="36">
        <v>4.1441591139999998</v>
      </c>
      <c r="BH36" s="36">
        <v>29.221826237999998</v>
      </c>
      <c r="BI36" s="36">
        <v>0</v>
      </c>
      <c r="BJ36" s="36">
        <v>0</v>
      </c>
      <c r="BK36" s="36">
        <v>0</v>
      </c>
      <c r="BL36" s="36">
        <v>0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>
        <v>4.6003546880000004</v>
      </c>
      <c r="E37" s="36">
        <v>49</v>
      </c>
      <c r="F37" s="36">
        <v>0</v>
      </c>
      <c r="G37" s="36">
        <v>0</v>
      </c>
      <c r="H37" s="36">
        <v>49</v>
      </c>
      <c r="I37" s="36">
        <v>0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36">
        <v>0</v>
      </c>
      <c r="AG37" s="36">
        <v>0</v>
      </c>
      <c r="AH37" s="36">
        <v>0</v>
      </c>
      <c r="AI37" s="36">
        <v>0</v>
      </c>
      <c r="AJ37" s="36">
        <v>0</v>
      </c>
      <c r="AK37" s="36">
        <v>0</v>
      </c>
      <c r="AL37" s="36">
        <v>0</v>
      </c>
      <c r="AM37" s="36">
        <v>0</v>
      </c>
      <c r="AN37" s="36">
        <v>0</v>
      </c>
      <c r="AO37" s="36">
        <v>0</v>
      </c>
      <c r="AP37" s="36">
        <v>0</v>
      </c>
      <c r="AQ37" s="36">
        <v>0</v>
      </c>
      <c r="AR37" s="36">
        <v>0</v>
      </c>
      <c r="AS37" s="36">
        <v>0</v>
      </c>
      <c r="AT37" s="36">
        <v>0</v>
      </c>
      <c r="AU37" s="36">
        <v>0</v>
      </c>
      <c r="AV37" s="36">
        <v>0</v>
      </c>
      <c r="AW37" s="36">
        <v>0</v>
      </c>
      <c r="AX37" s="36">
        <v>0</v>
      </c>
      <c r="AY37" s="36">
        <v>0</v>
      </c>
      <c r="AZ37" s="36">
        <v>0</v>
      </c>
      <c r="BA37" s="36">
        <v>0</v>
      </c>
      <c r="BB37" s="36">
        <v>0</v>
      </c>
      <c r="BC37" s="36">
        <v>0</v>
      </c>
      <c r="BD37" s="36">
        <v>0</v>
      </c>
      <c r="BE37" s="36">
        <v>0</v>
      </c>
      <c r="BF37" s="36">
        <v>0</v>
      </c>
      <c r="BG37" s="36">
        <v>2.9549731999999999E-2</v>
      </c>
      <c r="BH37" s="36">
        <v>0</v>
      </c>
      <c r="BI37" s="36">
        <v>0</v>
      </c>
      <c r="BJ37" s="36">
        <v>0</v>
      </c>
      <c r="BK37" s="36">
        <v>0</v>
      </c>
      <c r="BL37" s="36">
        <v>0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>
        <v>5.056798304</v>
      </c>
      <c r="E38" s="36">
        <v>46</v>
      </c>
      <c r="F38" s="36">
        <v>0</v>
      </c>
      <c r="G38" s="36">
        <v>0</v>
      </c>
      <c r="H38" s="36">
        <v>46</v>
      </c>
      <c r="I38" s="36">
        <v>0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1.742043E-3</v>
      </c>
      <c r="P38" s="36">
        <v>2.6610549999999998E-3</v>
      </c>
      <c r="Q38" s="36">
        <v>1.6567769999999999E-3</v>
      </c>
      <c r="R38" s="36">
        <v>8.5266000000000007E-5</v>
      </c>
      <c r="S38" s="36">
        <v>2.549838E-3</v>
      </c>
      <c r="T38" s="36">
        <v>1.11217E-4</v>
      </c>
      <c r="U38" s="36">
        <v>0</v>
      </c>
      <c r="V38" s="36">
        <v>0</v>
      </c>
      <c r="W38" s="36">
        <v>1.742043E-3</v>
      </c>
      <c r="X38" s="36">
        <v>2.6610549999999998E-3</v>
      </c>
      <c r="Y38" s="36">
        <v>4.4030979999999994E-3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0</v>
      </c>
      <c r="AF38" s="36">
        <v>0</v>
      </c>
      <c r="AG38" s="36">
        <v>0</v>
      </c>
      <c r="AH38" s="36">
        <v>0</v>
      </c>
      <c r="AI38" s="36">
        <v>0</v>
      </c>
      <c r="AJ38" s="36">
        <v>0</v>
      </c>
      <c r="AK38" s="36">
        <v>0</v>
      </c>
      <c r="AL38" s="36">
        <v>0</v>
      </c>
      <c r="AM38" s="36">
        <v>0</v>
      </c>
      <c r="AN38" s="36">
        <v>0</v>
      </c>
      <c r="AO38" s="36">
        <v>0</v>
      </c>
      <c r="AP38" s="36">
        <v>3.2607180000000001E-3</v>
      </c>
      <c r="AQ38" s="36">
        <v>1.7557709999999999E-3</v>
      </c>
      <c r="AR38" s="36">
        <v>5.0164889999999998E-3</v>
      </c>
      <c r="AS38" s="36">
        <v>2.0139100000000001E-4</v>
      </c>
      <c r="AT38" s="36">
        <v>8.9295999999999993E-5</v>
      </c>
      <c r="AU38" s="36">
        <v>1.7970200000000001E-4</v>
      </c>
      <c r="AV38" s="36">
        <v>1.3128409999999999E-3</v>
      </c>
      <c r="AW38" s="36">
        <v>2.6420060000000001E-3</v>
      </c>
      <c r="AX38" s="36">
        <v>1.139117E-3</v>
      </c>
      <c r="AY38" s="36">
        <v>2.2923990000000001E-3</v>
      </c>
      <c r="AZ38" s="36">
        <v>8.8100000000000004E-6</v>
      </c>
      <c r="BA38" s="36">
        <v>1.7620000000000001E-5</v>
      </c>
      <c r="BB38" s="36">
        <v>0</v>
      </c>
      <c r="BC38" s="36">
        <v>0</v>
      </c>
      <c r="BD38" s="36">
        <v>0</v>
      </c>
      <c r="BE38" s="36">
        <v>0</v>
      </c>
      <c r="BF38" s="36">
        <v>0</v>
      </c>
      <c r="BG38" s="36">
        <v>0.23280509499999999</v>
      </c>
      <c r="BH38" s="36">
        <v>1.4947878029999999</v>
      </c>
      <c r="BI38" s="36">
        <v>0</v>
      </c>
      <c r="BJ38" s="36">
        <v>0</v>
      </c>
      <c r="BK38" s="36">
        <v>0</v>
      </c>
      <c r="BL38" s="36">
        <v>0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>
        <v>5.0570463600000002</v>
      </c>
      <c r="E39" s="36">
        <v>2</v>
      </c>
      <c r="F39" s="36">
        <v>0</v>
      </c>
      <c r="G39" s="36">
        <v>0</v>
      </c>
      <c r="H39" s="36">
        <v>2</v>
      </c>
      <c r="I39" s="36">
        <v>0</v>
      </c>
      <c r="J39" s="36">
        <v>0</v>
      </c>
      <c r="K39" s="36">
        <v>0</v>
      </c>
      <c r="L39" s="36">
        <v>0</v>
      </c>
      <c r="M39" s="36">
        <v>0</v>
      </c>
      <c r="N39" s="36">
        <v>0</v>
      </c>
      <c r="O39" s="36">
        <v>8.4754000000000009E-5</v>
      </c>
      <c r="P39" s="36">
        <v>1.3711500000000002E-4</v>
      </c>
      <c r="Q39" s="36">
        <v>8.0445000000000007E-5</v>
      </c>
      <c r="R39" s="36">
        <v>4.3089999999999997E-6</v>
      </c>
      <c r="S39" s="36">
        <v>1.3149400000000001E-4</v>
      </c>
      <c r="T39" s="36">
        <v>5.6210000000000001E-6</v>
      </c>
      <c r="U39" s="36">
        <v>0</v>
      </c>
      <c r="V39" s="36">
        <v>0</v>
      </c>
      <c r="W39" s="36">
        <v>8.4754000000000009E-5</v>
      </c>
      <c r="X39" s="36">
        <v>1.3711500000000002E-4</v>
      </c>
      <c r="Y39" s="36">
        <v>2.2186900000000003E-4</v>
      </c>
      <c r="Z39" s="36">
        <v>0</v>
      </c>
      <c r="AA39" s="36">
        <v>0</v>
      </c>
      <c r="AB39" s="36">
        <v>0</v>
      </c>
      <c r="AC39" s="36">
        <v>0</v>
      </c>
      <c r="AD39" s="36">
        <v>0</v>
      </c>
      <c r="AE39" s="36">
        <v>0</v>
      </c>
      <c r="AF39" s="36">
        <v>0</v>
      </c>
      <c r="AG39" s="36">
        <v>0</v>
      </c>
      <c r="AH39" s="36">
        <v>0</v>
      </c>
      <c r="AI39" s="36">
        <v>0</v>
      </c>
      <c r="AJ39" s="36">
        <v>0</v>
      </c>
      <c r="AK39" s="36">
        <v>0</v>
      </c>
      <c r="AL39" s="36">
        <v>0</v>
      </c>
      <c r="AM39" s="36">
        <v>0</v>
      </c>
      <c r="AN39" s="36">
        <v>0</v>
      </c>
      <c r="AO39" s="36">
        <v>0</v>
      </c>
      <c r="AP39" s="36">
        <v>2.33842E-4</v>
      </c>
      <c r="AQ39" s="36">
        <v>1.2591499999999999E-4</v>
      </c>
      <c r="AR39" s="36">
        <v>3.5975699999999999E-4</v>
      </c>
      <c r="AS39" s="36">
        <v>0</v>
      </c>
      <c r="AT39" s="36">
        <v>0</v>
      </c>
      <c r="AU39" s="36">
        <v>0</v>
      </c>
      <c r="AV39" s="36">
        <v>0</v>
      </c>
      <c r="AW39" s="36">
        <v>0</v>
      </c>
      <c r="AX39" s="36">
        <v>0</v>
      </c>
      <c r="AY39" s="36">
        <v>0</v>
      </c>
      <c r="AZ39" s="36">
        <v>0</v>
      </c>
      <c r="BA39" s="36">
        <v>0</v>
      </c>
      <c r="BB39" s="36">
        <v>7.1401481000000003E-2</v>
      </c>
      <c r="BC39" s="36">
        <v>4.4174331760000003</v>
      </c>
      <c r="BD39" s="36">
        <v>9.1003769880000007</v>
      </c>
      <c r="BE39" s="36">
        <v>7.8162528571428577E-3</v>
      </c>
      <c r="BF39" s="36">
        <v>1.5632507142857143E-2</v>
      </c>
      <c r="BG39" s="36">
        <v>0.49527000999999998</v>
      </c>
      <c r="BH39" s="36">
        <v>1.9627799180000001</v>
      </c>
      <c r="BI39" s="36">
        <v>0</v>
      </c>
      <c r="BJ39" s="36">
        <v>0</v>
      </c>
      <c r="BK39" s="36">
        <v>0</v>
      </c>
      <c r="BL39" s="36">
        <v>0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>
        <v>5.212537169</v>
      </c>
      <c r="E40" s="36">
        <v>16</v>
      </c>
      <c r="F40" s="36">
        <v>2</v>
      </c>
      <c r="G40" s="36">
        <v>3</v>
      </c>
      <c r="H40" s="36">
        <v>11</v>
      </c>
      <c r="I40" s="36">
        <v>0</v>
      </c>
      <c r="J40" s="36">
        <v>0</v>
      </c>
      <c r="K40" s="36">
        <v>0</v>
      </c>
      <c r="L40" s="36">
        <v>0</v>
      </c>
      <c r="M40" s="36">
        <v>0</v>
      </c>
      <c r="N40" s="36">
        <v>0</v>
      </c>
      <c r="O40" s="36">
        <v>1.1232830000000001E-2</v>
      </c>
      <c r="P40" s="36">
        <v>1.7525010000000001E-2</v>
      </c>
      <c r="Q40" s="36">
        <v>1.0411606E-2</v>
      </c>
      <c r="R40" s="36">
        <v>8.2122399999999996E-4</v>
      </c>
      <c r="S40" s="36">
        <v>1.6453848E-2</v>
      </c>
      <c r="T40" s="36">
        <v>1.0711620000000001E-3</v>
      </c>
      <c r="U40" s="36">
        <v>8.9499999999999996E-2</v>
      </c>
      <c r="V40" s="36">
        <v>0.2122</v>
      </c>
      <c r="W40" s="36">
        <v>0.10073283</v>
      </c>
      <c r="X40" s="36">
        <v>0.22972501000000001</v>
      </c>
      <c r="Y40" s="36">
        <v>0.33045784</v>
      </c>
      <c r="Z40" s="36">
        <v>0</v>
      </c>
      <c r="AA40" s="36">
        <v>0</v>
      </c>
      <c r="AB40" s="36">
        <v>0</v>
      </c>
      <c r="AC40" s="36">
        <v>0</v>
      </c>
      <c r="AD40" s="36">
        <v>0</v>
      </c>
      <c r="AE40" s="36">
        <v>0</v>
      </c>
      <c r="AF40" s="36">
        <v>0</v>
      </c>
      <c r="AG40" s="36">
        <v>1.7658557574881668E-2</v>
      </c>
      <c r="AH40" s="36">
        <v>3.003984506991364E-2</v>
      </c>
      <c r="AI40" s="36">
        <v>9.6208692994182873E-2</v>
      </c>
      <c r="AJ40" s="36">
        <v>0</v>
      </c>
      <c r="AK40" s="36">
        <v>0</v>
      </c>
      <c r="AL40" s="36">
        <v>0</v>
      </c>
      <c r="AM40" s="36">
        <v>1.7658557574881668E-2</v>
      </c>
      <c r="AN40" s="36">
        <v>3.003984506991364E-2</v>
      </c>
      <c r="AO40" s="36">
        <v>9.6208692994182873E-2</v>
      </c>
      <c r="AP40" s="36">
        <v>0.90338987199999998</v>
      </c>
      <c r="AQ40" s="36">
        <v>0.4864407</v>
      </c>
      <c r="AR40" s="36">
        <v>1.3898305719999999</v>
      </c>
      <c r="AS40" s="36">
        <v>0.16721172300000001</v>
      </c>
      <c r="AT40" s="36">
        <v>0.757408356</v>
      </c>
      <c r="AU40" s="36">
        <v>1.813427543</v>
      </c>
      <c r="AV40" s="36">
        <v>1.253381292</v>
      </c>
      <c r="AW40" s="36">
        <v>3.00091244</v>
      </c>
      <c r="AX40" s="36">
        <v>1.142828212</v>
      </c>
      <c r="AY40" s="36">
        <v>2.7362203510000001</v>
      </c>
      <c r="AZ40" s="36">
        <v>5.2194800000000003E-3</v>
      </c>
      <c r="BA40" s="36">
        <v>1.0438960000000001E-2</v>
      </c>
      <c r="BB40" s="36">
        <v>0.27027278199999999</v>
      </c>
      <c r="BC40" s="36">
        <v>12.207240878</v>
      </c>
      <c r="BD40" s="36">
        <v>29.227228160999999</v>
      </c>
      <c r="BE40" s="36">
        <v>2.9586511428571431E-2</v>
      </c>
      <c r="BF40" s="36">
        <v>5.9173022857142862E-2</v>
      </c>
      <c r="BG40" s="36">
        <v>1.273547572</v>
      </c>
      <c r="BH40" s="36">
        <v>16.438408012</v>
      </c>
      <c r="BI40" s="36">
        <v>0</v>
      </c>
      <c r="BJ40" s="36">
        <v>0</v>
      </c>
      <c r="BK40" s="36">
        <v>0</v>
      </c>
      <c r="BL40" s="36">
        <v>0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>
        <v>4.9868023480000003</v>
      </c>
      <c r="E41" s="36">
        <v>8</v>
      </c>
      <c r="F41" s="36">
        <v>0</v>
      </c>
      <c r="G41" s="36">
        <v>1</v>
      </c>
      <c r="H41" s="36">
        <v>7</v>
      </c>
      <c r="I41" s="36">
        <v>0</v>
      </c>
      <c r="J41" s="36">
        <v>0</v>
      </c>
      <c r="K41" s="36">
        <v>0</v>
      </c>
      <c r="L41" s="36">
        <v>0</v>
      </c>
      <c r="M41" s="36">
        <v>0</v>
      </c>
      <c r="N41" s="36">
        <v>0</v>
      </c>
      <c r="O41" s="36">
        <v>2.6719999999999998E-5</v>
      </c>
      <c r="P41" s="36">
        <v>4.4775000000000004E-5</v>
      </c>
      <c r="Q41" s="36">
        <v>2.5063999999999999E-5</v>
      </c>
      <c r="R41" s="36">
        <v>1.6559999999999999E-6</v>
      </c>
      <c r="S41" s="36">
        <v>4.2615000000000004E-5</v>
      </c>
      <c r="T41" s="36">
        <v>2.1599999999999996E-6</v>
      </c>
      <c r="U41" s="36">
        <v>6.0000000000000001E-3</v>
      </c>
      <c r="V41" s="36">
        <v>1.44E-2</v>
      </c>
      <c r="W41" s="36">
        <v>6.0267200000000002E-3</v>
      </c>
      <c r="X41" s="36">
        <v>1.4444775E-2</v>
      </c>
      <c r="Y41" s="36">
        <v>2.0471494999999999E-2</v>
      </c>
      <c r="Z41" s="36">
        <v>0</v>
      </c>
      <c r="AA41" s="36">
        <v>0</v>
      </c>
      <c r="AB41" s="36">
        <v>0</v>
      </c>
      <c r="AC41" s="36">
        <v>0</v>
      </c>
      <c r="AD41" s="36">
        <v>0</v>
      </c>
      <c r="AE41" s="36">
        <v>0</v>
      </c>
      <c r="AF41" s="36">
        <v>0</v>
      </c>
      <c r="AG41" s="36">
        <v>1.1279315157416425E-3</v>
      </c>
      <c r="AH41" s="36">
        <v>1.918780049767392E-3</v>
      </c>
      <c r="AI41" s="36">
        <v>6.1452820512820526E-3</v>
      </c>
      <c r="AJ41" s="36">
        <v>0</v>
      </c>
      <c r="AK41" s="36">
        <v>0</v>
      </c>
      <c r="AL41" s="36">
        <v>0</v>
      </c>
      <c r="AM41" s="36">
        <v>1.1279315157416425E-3</v>
      </c>
      <c r="AN41" s="36">
        <v>1.918780049767392E-3</v>
      </c>
      <c r="AO41" s="36">
        <v>6.1452820512820526E-3</v>
      </c>
      <c r="AP41" s="36">
        <v>1.9778924E-2</v>
      </c>
      <c r="AQ41" s="36">
        <v>1.065019E-2</v>
      </c>
      <c r="AR41" s="36">
        <v>3.0429114E-2</v>
      </c>
      <c r="AS41" s="36">
        <v>0</v>
      </c>
      <c r="AT41" s="36">
        <v>0</v>
      </c>
      <c r="AU41" s="36">
        <v>0</v>
      </c>
      <c r="AV41" s="36">
        <v>0</v>
      </c>
      <c r="AW41" s="36">
        <v>0</v>
      </c>
      <c r="AX41" s="36">
        <v>0</v>
      </c>
      <c r="AY41" s="36">
        <v>0</v>
      </c>
      <c r="AZ41" s="36">
        <v>0</v>
      </c>
      <c r="BA41" s="36">
        <v>0</v>
      </c>
      <c r="BB41" s="36">
        <v>0.21994490999999999</v>
      </c>
      <c r="BC41" s="36">
        <v>12.659265343</v>
      </c>
      <c r="BD41" s="36">
        <v>29.305798072999998</v>
      </c>
      <c r="BE41" s="36">
        <v>2.4077165714285715E-2</v>
      </c>
      <c r="BF41" s="36">
        <v>4.815433142857143E-2</v>
      </c>
      <c r="BG41" s="36">
        <v>1.209656252</v>
      </c>
      <c r="BH41" s="36">
        <v>6.7651017759999998</v>
      </c>
      <c r="BI41" s="36">
        <v>0</v>
      </c>
      <c r="BJ41" s="36">
        <v>0</v>
      </c>
      <c r="BK41" s="36">
        <v>0</v>
      </c>
      <c r="BL41" s="36">
        <v>0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>
        <v>5.0706087599999998</v>
      </c>
      <c r="E42" s="36">
        <v>2</v>
      </c>
      <c r="F42" s="36">
        <v>0</v>
      </c>
      <c r="G42" s="36">
        <v>0</v>
      </c>
      <c r="H42" s="36">
        <v>2</v>
      </c>
      <c r="I42" s="36">
        <v>0</v>
      </c>
      <c r="J42" s="36">
        <v>0</v>
      </c>
      <c r="K42" s="36">
        <v>0</v>
      </c>
      <c r="L42" s="36">
        <v>0</v>
      </c>
      <c r="M42" s="36">
        <v>0</v>
      </c>
      <c r="N42" s="36">
        <v>0</v>
      </c>
      <c r="O42" s="36">
        <v>1.2785999999999999E-5</v>
      </c>
      <c r="P42" s="36">
        <v>1.9878000000000002E-5</v>
      </c>
      <c r="Q42" s="36">
        <v>1.1294999999999999E-5</v>
      </c>
      <c r="R42" s="36">
        <v>1.491E-6</v>
      </c>
      <c r="S42" s="36">
        <v>1.7934000000000001E-5</v>
      </c>
      <c r="T42" s="36">
        <v>1.9439999999999999E-6</v>
      </c>
      <c r="U42" s="36">
        <v>0</v>
      </c>
      <c r="V42" s="36">
        <v>0</v>
      </c>
      <c r="W42" s="36">
        <v>1.2785999999999999E-5</v>
      </c>
      <c r="X42" s="36">
        <v>1.9878000000000002E-5</v>
      </c>
      <c r="Y42" s="36">
        <v>3.2663999999999998E-5</v>
      </c>
      <c r="Z42" s="36">
        <v>0</v>
      </c>
      <c r="AA42" s="36">
        <v>0</v>
      </c>
      <c r="AB42" s="36">
        <v>0</v>
      </c>
      <c r="AC42" s="36">
        <v>0</v>
      </c>
      <c r="AD42" s="36">
        <v>0</v>
      </c>
      <c r="AE42" s="36">
        <v>0</v>
      </c>
      <c r="AF42" s="36">
        <v>0</v>
      </c>
      <c r="AG42" s="36">
        <v>0</v>
      </c>
      <c r="AH42" s="36">
        <v>0</v>
      </c>
      <c r="AI42" s="36">
        <v>0</v>
      </c>
      <c r="AJ42" s="36">
        <v>0</v>
      </c>
      <c r="AK42" s="36">
        <v>0</v>
      </c>
      <c r="AL42" s="36">
        <v>0</v>
      </c>
      <c r="AM42" s="36">
        <v>0</v>
      </c>
      <c r="AN42" s="36">
        <v>0</v>
      </c>
      <c r="AO42" s="36">
        <v>0</v>
      </c>
      <c r="AP42" s="36">
        <v>1.0859899999999999E-4</v>
      </c>
      <c r="AQ42" s="36">
        <v>5.8476000000000001E-5</v>
      </c>
      <c r="AR42" s="36">
        <v>1.6707499999999998E-4</v>
      </c>
      <c r="AS42" s="36">
        <v>6.6537000000000003E-5</v>
      </c>
      <c r="AT42" s="36">
        <v>3.591E-6</v>
      </c>
      <c r="AU42" s="36">
        <v>8.6710000000000005E-6</v>
      </c>
      <c r="AV42" s="36">
        <v>1.086E-4</v>
      </c>
      <c r="AW42" s="36">
        <v>2.6219900000000001E-4</v>
      </c>
      <c r="AX42" s="36">
        <v>9.2607000000000003E-5</v>
      </c>
      <c r="AY42" s="36">
        <v>2.2358600000000001E-4</v>
      </c>
      <c r="AZ42" s="36">
        <v>4.8571428571428574E-7</v>
      </c>
      <c r="BA42" s="36">
        <v>9.7285714285714292E-7</v>
      </c>
      <c r="BB42" s="36">
        <v>6.5427663999999996E-2</v>
      </c>
      <c r="BC42" s="36">
        <v>4.038380364</v>
      </c>
      <c r="BD42" s="36">
        <v>9.7500711110000005</v>
      </c>
      <c r="BE42" s="36">
        <v>7.1623057142857138E-3</v>
      </c>
      <c r="BF42" s="36">
        <v>1.4324611428571428E-2</v>
      </c>
      <c r="BG42" s="36">
        <v>0.974718855</v>
      </c>
      <c r="BH42" s="36">
        <v>6.1230776850000002</v>
      </c>
      <c r="BI42" s="36">
        <v>0</v>
      </c>
      <c r="BJ42" s="36">
        <v>0</v>
      </c>
      <c r="BK42" s="36">
        <v>0</v>
      </c>
      <c r="BL42" s="36">
        <v>0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>
        <v>5.1584378729999996</v>
      </c>
      <c r="E43" s="36">
        <v>0</v>
      </c>
      <c r="F43" s="36" t="s">
        <v>339</v>
      </c>
      <c r="G43" s="36" t="s">
        <v>339</v>
      </c>
      <c r="H43" s="36" t="s">
        <v>339</v>
      </c>
      <c r="I43" s="36">
        <v>3.020086720247105E-5</v>
      </c>
      <c r="J43" s="36">
        <v>2.2596876652712691E-2</v>
      </c>
      <c r="K43" s="36">
        <v>3.020086720247105E-5</v>
      </c>
      <c r="L43" s="36">
        <v>0</v>
      </c>
      <c r="M43" s="36">
        <v>6.7120775199148016E-3</v>
      </c>
      <c r="N43" s="36">
        <v>1.5915000000000359E-2</v>
      </c>
      <c r="O43" s="36">
        <v>4.369E-6</v>
      </c>
      <c r="P43" s="36">
        <v>6.8050000000000001E-6</v>
      </c>
      <c r="Q43" s="36">
        <v>3.7440000000000001E-6</v>
      </c>
      <c r="R43" s="36">
        <v>6.2500000000000005E-7</v>
      </c>
      <c r="S43" s="36">
        <v>5.9889999999999997E-6</v>
      </c>
      <c r="T43" s="36">
        <v>8.16E-7</v>
      </c>
      <c r="U43" s="36" t="s">
        <v>339</v>
      </c>
      <c r="V43" s="36" t="s">
        <v>339</v>
      </c>
      <c r="W43" s="36">
        <v>3.4569867202471048E-5</v>
      </c>
      <c r="X43" s="36">
        <v>2.260368165271269E-2</v>
      </c>
      <c r="Y43" s="36">
        <v>2.2638251519915161E-2</v>
      </c>
      <c r="Z43" s="36">
        <v>4.2996449495596599E-6</v>
      </c>
      <c r="AA43" s="36">
        <v>9.2012401920576704E-7</v>
      </c>
      <c r="AB43" s="36">
        <v>9.2012400000000001E-7</v>
      </c>
      <c r="AC43" s="36">
        <v>2.9907583883473958E-7</v>
      </c>
      <c r="AD43" s="36">
        <v>4.3773649303268977E-5</v>
      </c>
      <c r="AE43" s="36">
        <v>3.9396284372942073E-4</v>
      </c>
      <c r="AF43" s="36">
        <v>4.3773649303268975E-4</v>
      </c>
      <c r="AG43" s="36" t="s">
        <v>339</v>
      </c>
      <c r="AH43" s="36" t="s">
        <v>339</v>
      </c>
      <c r="AI43" s="36" t="s">
        <v>339</v>
      </c>
      <c r="AJ43" s="36">
        <v>9.3911789390423005E-8</v>
      </c>
      <c r="AK43" s="36">
        <v>1.134869954727418E-7</v>
      </c>
      <c r="AL43" s="36">
        <v>2.8384021116769511E-7</v>
      </c>
      <c r="AM43" s="36">
        <v>3.9298762822516258E-7</v>
      </c>
      <c r="AN43" s="36">
        <v>4.3887136298741718E-5</v>
      </c>
      <c r="AO43" s="36">
        <v>3.9424668394058841E-4</v>
      </c>
      <c r="AP43" s="36">
        <v>0.18612452500000001</v>
      </c>
      <c r="AQ43" s="36">
        <v>0.100220898</v>
      </c>
      <c r="AR43" s="36">
        <v>0.28634542299999999</v>
      </c>
      <c r="AS43" s="36">
        <v>4.2863030000000003E-2</v>
      </c>
      <c r="AT43" s="36">
        <v>0.37474320700000002</v>
      </c>
      <c r="AU43" s="36">
        <v>0.83115576199999996</v>
      </c>
      <c r="AV43" s="36">
        <v>1.008586207</v>
      </c>
      <c r="AW43" s="36">
        <v>2.2369778070000002</v>
      </c>
      <c r="AX43" s="36">
        <v>0.90962776899999997</v>
      </c>
      <c r="AY43" s="36">
        <v>2.0174945069999999</v>
      </c>
      <c r="AZ43" s="36">
        <v>1.5906171428571429E-3</v>
      </c>
      <c r="BA43" s="36">
        <v>3.1812357142857149E-3</v>
      </c>
      <c r="BB43" s="36">
        <v>0.23392886500000001</v>
      </c>
      <c r="BC43" s="36">
        <v>8.5886529839999994</v>
      </c>
      <c r="BD43" s="36">
        <v>19.049066889999999</v>
      </c>
      <c r="BE43" s="36">
        <v>2.5607975714285712E-2</v>
      </c>
      <c r="BF43" s="36">
        <v>5.1215952857142866E-2</v>
      </c>
      <c r="BG43" s="36">
        <v>0.60694853500000001</v>
      </c>
      <c r="BH43" s="36">
        <v>5.6650442830000003</v>
      </c>
      <c r="BI43" s="36">
        <v>0</v>
      </c>
      <c r="BJ43" s="36">
        <v>0</v>
      </c>
      <c r="BK43" s="36">
        <v>0</v>
      </c>
      <c r="BL43" s="36">
        <v>0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>
        <v>5.1893158220000002</v>
      </c>
      <c r="E44" s="36">
        <v>11</v>
      </c>
      <c r="F44" s="36">
        <v>0</v>
      </c>
      <c r="G44" s="36">
        <v>10</v>
      </c>
      <c r="H44" s="36">
        <v>1</v>
      </c>
      <c r="I44" s="36">
        <v>9.5167222693531237E-5</v>
      </c>
      <c r="J44" s="36">
        <v>4.810977020959744E-2</v>
      </c>
      <c r="K44" s="36">
        <v>9.5167222693531237E-5</v>
      </c>
      <c r="L44" s="36">
        <v>0</v>
      </c>
      <c r="M44" s="36">
        <v>1.5204937432293356E-2</v>
      </c>
      <c r="N44" s="36">
        <v>3.2999999999997615E-2</v>
      </c>
      <c r="O44" s="36">
        <v>6.3417499999999995E-4</v>
      </c>
      <c r="P44" s="36">
        <v>9.4117199999999989E-4</v>
      </c>
      <c r="Q44" s="36">
        <v>5.9175799999999995E-4</v>
      </c>
      <c r="R44" s="36">
        <v>4.2416999999999997E-5</v>
      </c>
      <c r="S44" s="36">
        <v>8.8584699999999994E-4</v>
      </c>
      <c r="T44" s="36">
        <v>5.5325000000000003E-5</v>
      </c>
      <c r="U44" s="36">
        <v>0.14700000000000002</v>
      </c>
      <c r="V44" s="36">
        <v>0.35279999999999989</v>
      </c>
      <c r="W44" s="36">
        <v>0.14772934222269354</v>
      </c>
      <c r="X44" s="36">
        <v>0.40185094220959733</v>
      </c>
      <c r="Y44" s="36">
        <v>0.5495802844322909</v>
      </c>
      <c r="Z44" s="36">
        <v>1.0841384866546983E-5</v>
      </c>
      <c r="AA44" s="36">
        <v>2.3200563614410539E-6</v>
      </c>
      <c r="AB44" s="36">
        <v>2.3200600000000002E-6</v>
      </c>
      <c r="AC44" s="36">
        <v>1.0422927093915955E-6</v>
      </c>
      <c r="AD44" s="36">
        <v>2.6322792675895267E-4</v>
      </c>
      <c r="AE44" s="36">
        <v>2.3690513408305735E-3</v>
      </c>
      <c r="AF44" s="36">
        <v>2.632279267589526E-3</v>
      </c>
      <c r="AG44" s="36">
        <v>2.4278624052004323E-2</v>
      </c>
      <c r="AH44" s="36">
        <v>4.1301567352834946E-2</v>
      </c>
      <c r="AI44" s="36">
        <v>0.13227664138678213</v>
      </c>
      <c r="AJ44" s="36">
        <v>2.3679524291632959E-7</v>
      </c>
      <c r="AK44" s="36">
        <v>2.861534300990838E-7</v>
      </c>
      <c r="AL44" s="36">
        <v>7.1569301563889509E-7</v>
      </c>
      <c r="AM44" s="36">
        <v>2.4279903139956632E-2</v>
      </c>
      <c r="AN44" s="36">
        <v>4.1565081433023995E-2</v>
      </c>
      <c r="AO44" s="36">
        <v>0.13464640842062833</v>
      </c>
      <c r="AP44" s="36">
        <v>0.62633779499999997</v>
      </c>
      <c r="AQ44" s="36">
        <v>0.33725881200000002</v>
      </c>
      <c r="AR44" s="36">
        <v>0.96359660699999994</v>
      </c>
      <c r="AS44" s="36">
        <v>5.2433599999999999E-3</v>
      </c>
      <c r="AT44" s="36">
        <v>2.7858997E-2</v>
      </c>
      <c r="AU44" s="36">
        <v>5.5880236E-2</v>
      </c>
      <c r="AV44" s="36">
        <v>6.4899032999999995E-2</v>
      </c>
      <c r="AW44" s="36">
        <v>0.13017601500000001</v>
      </c>
      <c r="AX44" s="36">
        <v>5.8687847000000001E-2</v>
      </c>
      <c r="AY44" s="36">
        <v>0.117717471</v>
      </c>
      <c r="AZ44" s="36">
        <v>1.0041857142857144E-4</v>
      </c>
      <c r="BA44" s="36">
        <v>2.0083857142857143E-4</v>
      </c>
      <c r="BB44" s="36">
        <v>0.15627998600000001</v>
      </c>
      <c r="BC44" s="36">
        <v>9.1683036080000004</v>
      </c>
      <c r="BD44" s="36">
        <v>18.39</v>
      </c>
      <c r="BE44" s="36">
        <v>1.7107824285714286E-2</v>
      </c>
      <c r="BF44" s="36">
        <v>3.421565E-2</v>
      </c>
      <c r="BG44" s="36">
        <v>2.5188249389999999</v>
      </c>
      <c r="BH44" s="36">
        <v>7.9139742699999998</v>
      </c>
      <c r="BI44" s="36">
        <v>0</v>
      </c>
      <c r="BJ44" s="36">
        <v>0</v>
      </c>
      <c r="BK44" s="36">
        <v>0</v>
      </c>
      <c r="BL44" s="36">
        <v>0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>
        <v>5.4111611809999998</v>
      </c>
      <c r="E45" s="36">
        <v>3</v>
      </c>
      <c r="F45" s="36">
        <v>0</v>
      </c>
      <c r="G45" s="36">
        <v>1</v>
      </c>
      <c r="H45" s="36">
        <v>2</v>
      </c>
      <c r="I45" s="36">
        <v>1.3236210061763967E-3</v>
      </c>
      <c r="J45" s="36">
        <v>0.32059423007209226</v>
      </c>
      <c r="K45" s="36">
        <v>1.3236210061763967E-3</v>
      </c>
      <c r="L45" s="36">
        <v>0</v>
      </c>
      <c r="M45" s="36">
        <v>0.13824785107827661</v>
      </c>
      <c r="N45" s="36">
        <v>0.18366999999999206</v>
      </c>
      <c r="O45" s="36">
        <v>5.1860019999999995E-3</v>
      </c>
      <c r="P45" s="36">
        <v>8.769233999999999E-3</v>
      </c>
      <c r="Q45" s="36">
        <v>4.5937419999999996E-3</v>
      </c>
      <c r="R45" s="36">
        <v>5.9226000000000005E-4</v>
      </c>
      <c r="S45" s="36">
        <v>7.9967189999999994E-3</v>
      </c>
      <c r="T45" s="36">
        <v>7.7251500000000009E-4</v>
      </c>
      <c r="U45" s="36">
        <v>0</v>
      </c>
      <c r="V45" s="36">
        <v>0</v>
      </c>
      <c r="W45" s="36">
        <v>6.5096230061763962E-3</v>
      </c>
      <c r="X45" s="36">
        <v>0.32936346407209227</v>
      </c>
      <c r="Y45" s="36">
        <v>0.33587308707826868</v>
      </c>
      <c r="Z45" s="36">
        <v>1.036221129807393E-4</v>
      </c>
      <c r="AA45" s="36">
        <v>2.2175132177878204E-5</v>
      </c>
      <c r="AB45" s="36">
        <v>2.2175100000000001E-5</v>
      </c>
      <c r="AC45" s="36">
        <v>1.7888556911308626E-5</v>
      </c>
      <c r="AD45" s="36">
        <v>3.1213742003351782E-3</v>
      </c>
      <c r="AE45" s="36">
        <v>2.8092367803016605E-2</v>
      </c>
      <c r="AF45" s="36">
        <v>3.1213742003351783E-2</v>
      </c>
      <c r="AG45" s="36">
        <v>0</v>
      </c>
      <c r="AH45" s="36">
        <v>0</v>
      </c>
      <c r="AI45" s="36">
        <v>0</v>
      </c>
      <c r="AJ45" s="36">
        <v>2.2632855146823403E-6</v>
      </c>
      <c r="AK45" s="36">
        <v>2.7350503555038202E-6</v>
      </c>
      <c r="AL45" s="36">
        <v>6.8405835155530734E-6</v>
      </c>
      <c r="AM45" s="36">
        <v>2.0151842425990966E-5</v>
      </c>
      <c r="AN45" s="36">
        <v>3.1241092506906821E-3</v>
      </c>
      <c r="AO45" s="36">
        <v>2.8099208386532157E-2</v>
      </c>
      <c r="AP45" s="36">
        <v>3.1181894109999999</v>
      </c>
      <c r="AQ45" s="36">
        <v>1.679025067</v>
      </c>
      <c r="AR45" s="36">
        <v>4.7972144779999999</v>
      </c>
      <c r="AS45" s="36">
        <v>0.35985699399999999</v>
      </c>
      <c r="AT45" s="36">
        <v>11.320145262</v>
      </c>
      <c r="AU45" s="36">
        <v>23.591782297000002</v>
      </c>
      <c r="AV45" s="36">
        <v>12.944301059000001</v>
      </c>
      <c r="AW45" s="36">
        <v>26.976609002</v>
      </c>
      <c r="AX45" s="36">
        <v>11.910705585000001</v>
      </c>
      <c r="AY45" s="36">
        <v>24.822541289</v>
      </c>
      <c r="AZ45" s="36">
        <v>5.154162857142857E-3</v>
      </c>
      <c r="BA45" s="36">
        <v>1.0308325714285714E-2</v>
      </c>
      <c r="BB45" s="36">
        <v>0.38643496700000002</v>
      </c>
      <c r="BC45" s="36">
        <v>27.691931442000001</v>
      </c>
      <c r="BD45" s="36">
        <v>57.711451826999998</v>
      </c>
      <c r="BE45" s="36">
        <v>4.2302677142857147E-2</v>
      </c>
      <c r="BF45" s="36">
        <v>8.4605355714285721E-2</v>
      </c>
      <c r="BG45" s="36">
        <v>1.2147044279999999</v>
      </c>
      <c r="BH45" s="36">
        <v>8.3096606449999992</v>
      </c>
      <c r="BI45" s="36">
        <v>0</v>
      </c>
      <c r="BJ45" s="36">
        <v>0</v>
      </c>
      <c r="BK45" s="36">
        <v>0</v>
      </c>
      <c r="BL45" s="36">
        <v>0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>
        <v>5.4096581429999997</v>
      </c>
      <c r="E46" s="36">
        <v>6</v>
      </c>
      <c r="F46" s="36">
        <v>0</v>
      </c>
      <c r="G46" s="36">
        <v>2</v>
      </c>
      <c r="H46" s="36">
        <v>4</v>
      </c>
      <c r="I46" s="36">
        <v>6.9992978708039194E-2</v>
      </c>
      <c r="J46" s="36">
        <v>9.5404699681919922</v>
      </c>
      <c r="K46" s="36">
        <v>6.9992978708039194E-2</v>
      </c>
      <c r="L46" s="36">
        <v>0</v>
      </c>
      <c r="M46" s="36">
        <v>4.4688534469007983</v>
      </c>
      <c r="N46" s="36">
        <v>5.141609499999233</v>
      </c>
      <c r="O46" s="36">
        <v>4.3993641999999999E-2</v>
      </c>
      <c r="P46" s="36">
        <v>7.4235132999999995E-2</v>
      </c>
      <c r="Q46" s="36">
        <v>3.8204071999999999E-2</v>
      </c>
      <c r="R46" s="36">
        <v>5.78957E-3</v>
      </c>
      <c r="S46" s="36">
        <v>6.6683519999999996E-2</v>
      </c>
      <c r="T46" s="36">
        <v>7.5516130000000004E-3</v>
      </c>
      <c r="U46" s="36">
        <v>4.6800000000000001E-2</v>
      </c>
      <c r="V46" s="36">
        <v>0.1116</v>
      </c>
      <c r="W46" s="36">
        <v>0.1607866207080392</v>
      </c>
      <c r="X46" s="36">
        <v>9.7263051011919917</v>
      </c>
      <c r="Y46" s="36">
        <v>9.8870917219000312</v>
      </c>
      <c r="Z46" s="36">
        <v>2.8195453745411513E-3</v>
      </c>
      <c r="AA46" s="36">
        <v>6.0338271015180625E-4</v>
      </c>
      <c r="AB46" s="36">
        <v>6.0338299999999998E-4</v>
      </c>
      <c r="AC46" s="36">
        <v>1.2048287856962576E-3</v>
      </c>
      <c r="AD46" s="36">
        <v>0.18651456820991358</v>
      </c>
      <c r="AE46" s="36">
        <v>1.678631113889222</v>
      </c>
      <c r="AF46" s="36">
        <v>1.8651456820991357</v>
      </c>
      <c r="AG46" s="36">
        <v>8.1760412451530422E-3</v>
      </c>
      <c r="AH46" s="36">
        <v>1.3908667865317819E-2</v>
      </c>
      <c r="AI46" s="36">
        <v>4.4545328163247612E-2</v>
      </c>
      <c r="AJ46" s="36">
        <v>6.1583848717995917E-5</v>
      </c>
      <c r="AK46" s="36">
        <v>7.4420538741875407E-5</v>
      </c>
      <c r="AL46" s="36">
        <v>1.8613182368354414E-4</v>
      </c>
      <c r="AM46" s="36">
        <v>9.4424538795672957E-3</v>
      </c>
      <c r="AN46" s="36">
        <v>0.20049765661397329</v>
      </c>
      <c r="AO46" s="36">
        <v>1.7233625738761531</v>
      </c>
      <c r="AP46" s="36">
        <v>129.55904830099999</v>
      </c>
      <c r="AQ46" s="36">
        <v>69.762564468999997</v>
      </c>
      <c r="AR46" s="36">
        <v>199.32161277</v>
      </c>
      <c r="AS46" s="36">
        <v>4.1884077</v>
      </c>
      <c r="AT46" s="36">
        <v>760.13039063400004</v>
      </c>
      <c r="AU46" s="36">
        <v>1626.949514447</v>
      </c>
      <c r="AV46" s="36">
        <v>472.12143416399999</v>
      </c>
      <c r="AW46" s="36">
        <v>1010.507864885</v>
      </c>
      <c r="AX46" s="36">
        <v>443.53400317299997</v>
      </c>
      <c r="AY46" s="36">
        <v>949.32059024900002</v>
      </c>
      <c r="AZ46" s="36">
        <v>0.12857025428571428</v>
      </c>
      <c r="BA46" s="36">
        <v>0.25714050857142856</v>
      </c>
      <c r="BB46" s="36">
        <v>1.4821451029999999</v>
      </c>
      <c r="BC46" s="36">
        <v>125.699856482</v>
      </c>
      <c r="BD46" s="36">
        <v>269.042420865</v>
      </c>
      <c r="BE46" s="36">
        <v>0.16224905285714286</v>
      </c>
      <c r="BF46" s="36">
        <v>0.32449810571428572</v>
      </c>
      <c r="BG46" s="36">
        <v>2.6046701830000001</v>
      </c>
      <c r="BH46" s="36">
        <v>17.976396613999999</v>
      </c>
      <c r="BI46" s="36">
        <v>0</v>
      </c>
      <c r="BJ46" s="36">
        <v>0</v>
      </c>
      <c r="BK46" s="36">
        <v>0</v>
      </c>
      <c r="BL46" s="36">
        <v>0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>
        <v>5.3084804209999996</v>
      </c>
      <c r="E47" s="36">
        <v>6</v>
      </c>
      <c r="F47" s="36">
        <v>0</v>
      </c>
      <c r="G47" s="36">
        <v>4</v>
      </c>
      <c r="H47" s="36">
        <v>2</v>
      </c>
      <c r="I47" s="36">
        <v>3.4759626484461996E-4</v>
      </c>
      <c r="J47" s="36">
        <v>0.31430461872584048</v>
      </c>
      <c r="K47" s="36">
        <v>3.4759626484461996E-4</v>
      </c>
      <c r="L47" s="36">
        <v>0</v>
      </c>
      <c r="M47" s="36">
        <v>0.10381221499069673</v>
      </c>
      <c r="N47" s="36">
        <v>0.21083999999998837</v>
      </c>
      <c r="O47" s="36">
        <v>2.8831275E-2</v>
      </c>
      <c r="P47" s="36">
        <v>4.4260886999999999E-2</v>
      </c>
      <c r="Q47" s="36">
        <v>2.5803169000000001E-2</v>
      </c>
      <c r="R47" s="36">
        <v>3.028106E-3</v>
      </c>
      <c r="S47" s="36">
        <v>4.0311183E-2</v>
      </c>
      <c r="T47" s="36">
        <v>3.9497040000000001E-3</v>
      </c>
      <c r="U47" s="36">
        <v>1.2E-2</v>
      </c>
      <c r="V47" s="36">
        <v>2.8799999999999999E-2</v>
      </c>
      <c r="W47" s="36">
        <v>4.1178871264844624E-2</v>
      </c>
      <c r="X47" s="36">
        <v>0.38736550572584044</v>
      </c>
      <c r="Y47" s="36">
        <v>0.42854437699068504</v>
      </c>
      <c r="Z47" s="36">
        <v>4.2223781213677209E-5</v>
      </c>
      <c r="AA47" s="36">
        <v>9.0358891797269211E-6</v>
      </c>
      <c r="AB47" s="36">
        <v>9.0358900000000003E-6</v>
      </c>
      <c r="AC47" s="36">
        <v>4.2512816908006644E-6</v>
      </c>
      <c r="AD47" s="36">
        <v>3.5991785577077222E-3</v>
      </c>
      <c r="AE47" s="36">
        <v>3.2392607019369503E-2</v>
      </c>
      <c r="AF47" s="36">
        <v>3.5991785577077218E-2</v>
      </c>
      <c r="AG47" s="36">
        <v>2.2889158540989525E-3</v>
      </c>
      <c r="AH47" s="36">
        <v>3.8937878897315516E-3</v>
      </c>
      <c r="AI47" s="36">
        <v>1.2470644998194294E-2</v>
      </c>
      <c r="AJ47" s="36">
        <v>9.2224156595744638E-7</v>
      </c>
      <c r="AK47" s="36">
        <v>1.114475883165957E-6</v>
      </c>
      <c r="AL47" s="36">
        <v>2.7873948790468074E-6</v>
      </c>
      <c r="AM47" s="36">
        <v>2.2940893773557105E-3</v>
      </c>
      <c r="AN47" s="36">
        <v>7.4940809233224395E-3</v>
      </c>
      <c r="AO47" s="36">
        <v>4.4866039412442847E-2</v>
      </c>
      <c r="AP47" s="36">
        <v>4.7130811059999997</v>
      </c>
      <c r="AQ47" s="36">
        <v>2.5378129029999998</v>
      </c>
      <c r="AR47" s="36">
        <v>7.2508940089999996</v>
      </c>
      <c r="AS47" s="36">
        <v>0.48188376399999999</v>
      </c>
      <c r="AT47" s="36">
        <v>20.623997932999998</v>
      </c>
      <c r="AU47" s="36">
        <v>48.787952099000002</v>
      </c>
      <c r="AV47" s="36">
        <v>21.302210735999999</v>
      </c>
      <c r="AW47" s="36">
        <v>50.392326470999997</v>
      </c>
      <c r="AX47" s="36">
        <v>19.645649441</v>
      </c>
      <c r="AY47" s="36">
        <v>46.473579321999999</v>
      </c>
      <c r="AZ47" s="36">
        <v>1.712605E-2</v>
      </c>
      <c r="BA47" s="36">
        <v>3.4252100000000001E-2</v>
      </c>
      <c r="BB47" s="36">
        <v>0.84206487600000002</v>
      </c>
      <c r="BC47" s="36">
        <v>38.117206250999999</v>
      </c>
      <c r="BD47" s="36">
        <v>90.169735216999996</v>
      </c>
      <c r="BE47" s="36">
        <v>9.2180062857142864E-2</v>
      </c>
      <c r="BF47" s="36">
        <v>0.18436012571428573</v>
      </c>
      <c r="BG47" s="36">
        <v>3.2871585169999999</v>
      </c>
      <c r="BH47" s="36">
        <v>19.663603231</v>
      </c>
      <c r="BI47" s="36">
        <v>0</v>
      </c>
      <c r="BJ47" s="36">
        <v>0</v>
      </c>
      <c r="BK47" s="36">
        <v>0</v>
      </c>
      <c r="BL47" s="36">
        <v>0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>
        <v>5.2626493940000003</v>
      </c>
      <c r="E48" s="36">
        <v>13</v>
      </c>
      <c r="F48" s="36">
        <v>0</v>
      </c>
      <c r="G48" s="36">
        <v>1</v>
      </c>
      <c r="H48" s="36">
        <v>12</v>
      </c>
      <c r="I48" s="36">
        <v>5.4898130556815773E-4</v>
      </c>
      <c r="J48" s="36">
        <v>0.23783994172932071</v>
      </c>
      <c r="K48" s="36">
        <v>5.4898130556815773E-4</v>
      </c>
      <c r="L48" s="36">
        <v>0</v>
      </c>
      <c r="M48" s="36">
        <v>0.12102892303488821</v>
      </c>
      <c r="N48" s="36">
        <v>0.11736000000000066</v>
      </c>
      <c r="O48" s="36">
        <v>0.113318524</v>
      </c>
      <c r="P48" s="36">
        <v>0.17668920599999999</v>
      </c>
      <c r="Q48" s="36">
        <v>0.10775944700000001</v>
      </c>
      <c r="R48" s="36">
        <v>5.5590769999999999E-3</v>
      </c>
      <c r="S48" s="36">
        <v>0.16943823499999999</v>
      </c>
      <c r="T48" s="36">
        <v>7.2509710000000002E-3</v>
      </c>
      <c r="U48" s="36">
        <v>3.9000000000000007E-2</v>
      </c>
      <c r="V48" s="36">
        <v>9.3600000000000003E-2</v>
      </c>
      <c r="W48" s="36">
        <v>0.15286750530556817</v>
      </c>
      <c r="X48" s="36">
        <v>0.50812914772932072</v>
      </c>
      <c r="Y48" s="36">
        <v>0.66099665303488886</v>
      </c>
      <c r="Z48" s="36">
        <v>6.1984938079700461E-5</v>
      </c>
      <c r="AA48" s="36">
        <v>1.3264776749055897E-5</v>
      </c>
      <c r="AB48" s="36">
        <v>1.32648E-5</v>
      </c>
      <c r="AC48" s="36">
        <v>8.4401634397353027E-6</v>
      </c>
      <c r="AD48" s="36">
        <v>4.6308015593834097E-3</v>
      </c>
      <c r="AE48" s="36">
        <v>4.1677214034450669E-2</v>
      </c>
      <c r="AF48" s="36">
        <v>4.630801559383408E-2</v>
      </c>
      <c r="AG48" s="36">
        <v>6.8834231884057949E-3</v>
      </c>
      <c r="AH48" s="36">
        <v>1.170973140096618E-2</v>
      </c>
      <c r="AI48" s="36">
        <v>3.7502788405797093E-2</v>
      </c>
      <c r="AJ48" s="36">
        <v>1.3538622010795104E-6</v>
      </c>
      <c r="AK48" s="36">
        <v>1.6360645929753224E-6</v>
      </c>
      <c r="AL48" s="36">
        <v>4.0919306887954691E-6</v>
      </c>
      <c r="AM48" s="36">
        <v>6.8932172140466095E-3</v>
      </c>
      <c r="AN48" s="36">
        <v>1.6342169024942566E-2</v>
      </c>
      <c r="AO48" s="36">
        <v>7.9184094370936556E-2</v>
      </c>
      <c r="AP48" s="36">
        <v>2.7454704649999999</v>
      </c>
      <c r="AQ48" s="36">
        <v>1.47833025</v>
      </c>
      <c r="AR48" s="36">
        <v>4.2238007149999994</v>
      </c>
      <c r="AS48" s="36">
        <v>0.10526623</v>
      </c>
      <c r="AT48" s="36">
        <v>4.7949501589999999</v>
      </c>
      <c r="AU48" s="36">
        <v>10.333893806000001</v>
      </c>
      <c r="AV48" s="36">
        <v>9.1187449360000006</v>
      </c>
      <c r="AW48" s="36">
        <v>19.652371493</v>
      </c>
      <c r="AX48" s="36">
        <v>8.2853101139999996</v>
      </c>
      <c r="AY48" s="36">
        <v>17.856184534</v>
      </c>
      <c r="AZ48" s="36">
        <v>9.6539771428571439E-3</v>
      </c>
      <c r="BA48" s="36">
        <v>1.9307955714285716E-2</v>
      </c>
      <c r="BB48" s="36">
        <v>0.79069502599999997</v>
      </c>
      <c r="BC48" s="36">
        <v>74.432886819000004</v>
      </c>
      <c r="BD48" s="36">
        <v>160.414920403</v>
      </c>
      <c r="BE48" s="36">
        <v>8.6556652857142855E-2</v>
      </c>
      <c r="BF48" s="36">
        <v>0.17311330571428571</v>
      </c>
      <c r="BG48" s="36">
        <v>0.38321725400000001</v>
      </c>
      <c r="BH48" s="36">
        <v>5.3175833609999996</v>
      </c>
      <c r="BI48" s="36">
        <v>0</v>
      </c>
      <c r="BJ48" s="36">
        <v>0</v>
      </c>
      <c r="BK48" s="36">
        <v>0</v>
      </c>
      <c r="BL48" s="36">
        <v>0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>
        <v>5.1522706439999997</v>
      </c>
      <c r="E49" s="36">
        <v>57</v>
      </c>
      <c r="F49" s="36">
        <v>3</v>
      </c>
      <c r="G49" s="36">
        <v>8</v>
      </c>
      <c r="H49" s="36">
        <v>46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4.5371259999999998E-3</v>
      </c>
      <c r="P49" s="36">
        <v>6.7276000000000002E-3</v>
      </c>
      <c r="Q49" s="36">
        <v>3.4496169999999999E-3</v>
      </c>
      <c r="R49" s="36">
        <v>1.087509E-3</v>
      </c>
      <c r="S49" s="36">
        <v>5.3091099999999997E-3</v>
      </c>
      <c r="T49" s="36">
        <v>1.4184900000000001E-3</v>
      </c>
      <c r="U49" s="36">
        <v>0.53685000000000005</v>
      </c>
      <c r="V49" s="36">
        <v>1.2771000000000001</v>
      </c>
      <c r="W49" s="36">
        <v>0.54138712600000005</v>
      </c>
      <c r="X49" s="36">
        <v>1.2838276000000002</v>
      </c>
      <c r="Y49" s="36">
        <v>1.8252147260000002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36">
        <v>0</v>
      </c>
      <c r="AG49" s="36">
        <v>9.4068725213675208E-2</v>
      </c>
      <c r="AH49" s="36">
        <v>0.16002495783475781</v>
      </c>
      <c r="AI49" s="36">
        <v>0.51251236495726493</v>
      </c>
      <c r="AJ49" s="36">
        <v>0</v>
      </c>
      <c r="AK49" s="36">
        <v>0</v>
      </c>
      <c r="AL49" s="36">
        <v>0</v>
      </c>
      <c r="AM49" s="36">
        <v>9.4068725213675208E-2</v>
      </c>
      <c r="AN49" s="36">
        <v>0.16002495783475781</v>
      </c>
      <c r="AO49" s="36">
        <v>0.51251236495726493</v>
      </c>
      <c r="AP49" s="36">
        <v>1.6983484630000001</v>
      </c>
      <c r="AQ49" s="36">
        <v>0.91449532600000005</v>
      </c>
      <c r="AR49" s="36">
        <v>2.6128437890000002</v>
      </c>
      <c r="AS49" s="36">
        <v>8.0261600000000003E-4</v>
      </c>
      <c r="AT49" s="36">
        <v>1.9515260000000001E-3</v>
      </c>
      <c r="AU49" s="36">
        <v>4.0865099999999998E-3</v>
      </c>
      <c r="AV49" s="36">
        <v>1.5834214999999999E-2</v>
      </c>
      <c r="AW49" s="36">
        <v>3.3156958E-2</v>
      </c>
      <c r="AX49" s="36">
        <v>1.3925890999999999E-2</v>
      </c>
      <c r="AY49" s="36">
        <v>2.9160914999999999E-2</v>
      </c>
      <c r="AZ49" s="36">
        <v>4.3647142857142854E-5</v>
      </c>
      <c r="BA49" s="36">
        <v>8.7294285714285708E-5</v>
      </c>
      <c r="BB49" s="36">
        <v>9.3683678000000006E-2</v>
      </c>
      <c r="BC49" s="36">
        <v>3.6267427849999998</v>
      </c>
      <c r="BD49" s="36">
        <v>7.5944249619999997</v>
      </c>
      <c r="BE49" s="36">
        <v>1.0255464285714286E-2</v>
      </c>
      <c r="BF49" s="36">
        <v>2.0510930000000004E-2</v>
      </c>
      <c r="BG49" s="36">
        <v>9.2778086999999995E-2</v>
      </c>
      <c r="BH49" s="36">
        <v>0.530082261</v>
      </c>
      <c r="BI49" s="36">
        <v>0</v>
      </c>
      <c r="BJ49" s="36">
        <v>0</v>
      </c>
      <c r="BK49" s="36">
        <v>0</v>
      </c>
      <c r="BL49" s="36">
        <v>0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>
        <v>4.7371614940000004</v>
      </c>
      <c r="E50" s="36">
        <v>40</v>
      </c>
      <c r="F50" s="36">
        <v>0</v>
      </c>
      <c r="G50" s="36">
        <v>2</v>
      </c>
      <c r="H50" s="36">
        <v>38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0</v>
      </c>
      <c r="P50" s="36">
        <v>0</v>
      </c>
      <c r="Q50" s="36">
        <v>0</v>
      </c>
      <c r="R50" s="36">
        <v>0</v>
      </c>
      <c r="S50" s="36">
        <v>0</v>
      </c>
      <c r="T50" s="36">
        <v>0</v>
      </c>
      <c r="U50" s="36">
        <v>4.4999999999999998E-2</v>
      </c>
      <c r="V50" s="36">
        <v>0.10799999999999998</v>
      </c>
      <c r="W50" s="36">
        <v>4.4999999999999998E-2</v>
      </c>
      <c r="X50" s="36">
        <v>0.10799999999999998</v>
      </c>
      <c r="Y50" s="36">
        <v>0.15299999999999997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36">
        <v>0</v>
      </c>
      <c r="AG50" s="36">
        <v>8.5459212880143118E-3</v>
      </c>
      <c r="AH50" s="36">
        <v>1.453788908765653E-2</v>
      </c>
      <c r="AI50" s="36">
        <v>4.6560536672629702E-2</v>
      </c>
      <c r="AJ50" s="36">
        <v>0</v>
      </c>
      <c r="AK50" s="36">
        <v>0</v>
      </c>
      <c r="AL50" s="36">
        <v>0</v>
      </c>
      <c r="AM50" s="36">
        <v>8.5459212880143118E-3</v>
      </c>
      <c r="AN50" s="36">
        <v>1.453788908765653E-2</v>
      </c>
      <c r="AO50" s="36">
        <v>4.6560536672629702E-2</v>
      </c>
      <c r="AP50" s="36">
        <v>0.12660757</v>
      </c>
      <c r="AQ50" s="36">
        <v>6.8173306000000003E-2</v>
      </c>
      <c r="AR50" s="36">
        <v>0.19478087599999999</v>
      </c>
      <c r="AS50" s="36">
        <v>0</v>
      </c>
      <c r="AT50" s="36">
        <v>0</v>
      </c>
      <c r="AU50" s="36">
        <v>0</v>
      </c>
      <c r="AV50" s="36">
        <v>0</v>
      </c>
      <c r="AW50" s="36">
        <v>0</v>
      </c>
      <c r="AX50" s="36">
        <v>0</v>
      </c>
      <c r="AY50" s="36">
        <v>0</v>
      </c>
      <c r="AZ50" s="36">
        <v>0</v>
      </c>
      <c r="BA50" s="36">
        <v>0</v>
      </c>
      <c r="BB50" s="36">
        <v>0</v>
      </c>
      <c r="BC50" s="36">
        <v>0</v>
      </c>
      <c r="BD50" s="36">
        <v>0</v>
      </c>
      <c r="BE50" s="36">
        <v>0</v>
      </c>
      <c r="BF50" s="36">
        <v>0</v>
      </c>
      <c r="BG50" s="36">
        <v>7.6058065999999994E-2</v>
      </c>
      <c r="BH50" s="36">
        <v>0.290313353</v>
      </c>
      <c r="BI50" s="36">
        <v>0</v>
      </c>
      <c r="BJ50" s="36">
        <v>0</v>
      </c>
      <c r="BK50" s="36">
        <v>0</v>
      </c>
      <c r="BL50" s="36">
        <v>0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>
        <v>5.0563923270000002</v>
      </c>
      <c r="E51" s="36">
        <v>55</v>
      </c>
      <c r="F51" s="36">
        <v>0</v>
      </c>
      <c r="G51" s="36">
        <v>4</v>
      </c>
      <c r="H51" s="36">
        <v>51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1.2937679999999998E-3</v>
      </c>
      <c r="P51" s="36">
        <v>2.2543389999999997E-3</v>
      </c>
      <c r="Q51" s="36">
        <v>1.2509909999999999E-3</v>
      </c>
      <c r="R51" s="36">
        <v>4.2777000000000001E-5</v>
      </c>
      <c r="S51" s="36">
        <v>2.1985419999999999E-3</v>
      </c>
      <c r="T51" s="36">
        <v>5.5797000000000001E-5</v>
      </c>
      <c r="U51" s="36">
        <v>3.9E-2</v>
      </c>
      <c r="V51" s="36">
        <v>9.3599999999999989E-2</v>
      </c>
      <c r="W51" s="36">
        <v>4.0293768000000001E-2</v>
      </c>
      <c r="X51" s="36">
        <v>9.5854338999999983E-2</v>
      </c>
      <c r="Y51" s="36">
        <v>0.13614810699999999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0</v>
      </c>
      <c r="AF51" s="36">
        <v>0</v>
      </c>
      <c r="AG51" s="36">
        <v>6.6857792907801406E-3</v>
      </c>
      <c r="AH51" s="36">
        <v>1.1373509598108747E-2</v>
      </c>
      <c r="AI51" s="36">
        <v>3.6425969929078011E-2</v>
      </c>
      <c r="AJ51" s="36">
        <v>0</v>
      </c>
      <c r="AK51" s="36">
        <v>0</v>
      </c>
      <c r="AL51" s="36">
        <v>0</v>
      </c>
      <c r="AM51" s="36">
        <v>6.6857792907801406E-3</v>
      </c>
      <c r="AN51" s="36">
        <v>1.1373509598108747E-2</v>
      </c>
      <c r="AO51" s="36">
        <v>3.6425969929078011E-2</v>
      </c>
      <c r="AP51" s="36">
        <v>0.12555671400000001</v>
      </c>
      <c r="AQ51" s="36">
        <v>6.7607460999999994E-2</v>
      </c>
      <c r="AR51" s="36">
        <v>0.19316417499999999</v>
      </c>
      <c r="AS51" s="36">
        <v>0</v>
      </c>
      <c r="AT51" s="36">
        <v>0</v>
      </c>
      <c r="AU51" s="36">
        <v>0</v>
      </c>
      <c r="AV51" s="36">
        <v>0</v>
      </c>
      <c r="AW51" s="36">
        <v>0</v>
      </c>
      <c r="AX51" s="36">
        <v>0</v>
      </c>
      <c r="AY51" s="36">
        <v>0</v>
      </c>
      <c r="AZ51" s="36">
        <v>0</v>
      </c>
      <c r="BA51" s="36">
        <v>0</v>
      </c>
      <c r="BB51" s="36">
        <v>3.9503253000000002E-2</v>
      </c>
      <c r="BC51" s="36">
        <v>1.5231741990000001</v>
      </c>
      <c r="BD51" s="36">
        <v>3.2526386020000002</v>
      </c>
      <c r="BE51" s="36">
        <v>4.3243842857142861E-3</v>
      </c>
      <c r="BF51" s="36">
        <v>8.6487685714285722E-3</v>
      </c>
      <c r="BG51" s="36">
        <v>0.20981092500000001</v>
      </c>
      <c r="BH51" s="36">
        <v>1.3465153519999999</v>
      </c>
      <c r="BI51" s="36">
        <v>0</v>
      </c>
      <c r="BJ51" s="36">
        <v>0</v>
      </c>
      <c r="BK51" s="36">
        <v>0</v>
      </c>
      <c r="BL51" s="36">
        <v>0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>
        <v>5.1643731930000003</v>
      </c>
      <c r="E52" s="36">
        <v>23</v>
      </c>
      <c r="F52" s="36">
        <v>0</v>
      </c>
      <c r="G52" s="36">
        <v>3</v>
      </c>
      <c r="H52" s="36">
        <v>20</v>
      </c>
      <c r="I52" s="36">
        <v>8.0065033835389457E-4</v>
      </c>
      <c r="J52" s="36">
        <v>0.12545292085671553</v>
      </c>
      <c r="K52" s="36">
        <v>8.0065033835389457E-4</v>
      </c>
      <c r="L52" s="36">
        <v>0</v>
      </c>
      <c r="M52" s="36">
        <v>8.9718571195070457E-2</v>
      </c>
      <c r="N52" s="36">
        <v>3.6534999999998957E-2</v>
      </c>
      <c r="O52" s="36">
        <v>6.6608270000000002E-3</v>
      </c>
      <c r="P52" s="36">
        <v>1.1417819000000001E-2</v>
      </c>
      <c r="Q52" s="36">
        <v>6.4567640000000003E-3</v>
      </c>
      <c r="R52" s="36">
        <v>2.0406300000000001E-4</v>
      </c>
      <c r="S52" s="36">
        <v>1.1151651E-2</v>
      </c>
      <c r="T52" s="36">
        <v>2.66168E-4</v>
      </c>
      <c r="U52" s="36">
        <v>0.255</v>
      </c>
      <c r="V52" s="36">
        <v>0.61199999999999988</v>
      </c>
      <c r="W52" s="36">
        <v>0.2624614773383539</v>
      </c>
      <c r="X52" s="36">
        <v>0.74887073985671537</v>
      </c>
      <c r="Y52" s="36">
        <v>1.0113322171950694</v>
      </c>
      <c r="Z52" s="36">
        <v>5.6879151507303179E-5</v>
      </c>
      <c r="AA52" s="36">
        <v>1.2172138422562878E-5</v>
      </c>
      <c r="AB52" s="36">
        <v>1.21721E-5</v>
      </c>
      <c r="AC52" s="36">
        <v>1.1686894799279364E-5</v>
      </c>
      <c r="AD52" s="36">
        <v>9.4813538557346315E-4</v>
      </c>
      <c r="AE52" s="36">
        <v>8.5332184701611673E-3</v>
      </c>
      <c r="AF52" s="36">
        <v>9.4813538557346321E-3</v>
      </c>
      <c r="AG52" s="36">
        <v>4.642285320997222E-2</v>
      </c>
      <c r="AH52" s="36">
        <v>7.8972210058343553E-2</v>
      </c>
      <c r="AI52" s="36">
        <v>0.25292451059226245</v>
      </c>
      <c r="AJ52" s="36">
        <v>1.2423365672878541E-6</v>
      </c>
      <c r="AK52" s="36">
        <v>1.5012922797294283E-6</v>
      </c>
      <c r="AL52" s="36">
        <v>3.7548541656932125E-6</v>
      </c>
      <c r="AM52" s="36">
        <v>4.6435782441338787E-2</v>
      </c>
      <c r="AN52" s="36">
        <v>7.9921846736196747E-2</v>
      </c>
      <c r="AO52" s="36">
        <v>0.2614614839165893</v>
      </c>
      <c r="AP52" s="36">
        <v>2.0534219710000001</v>
      </c>
      <c r="AQ52" s="36">
        <v>1.1056887529999999</v>
      </c>
      <c r="AR52" s="36">
        <v>3.159110724</v>
      </c>
      <c r="AS52" s="36">
        <v>6.6644622000000001E-2</v>
      </c>
      <c r="AT52" s="36">
        <v>2.7963775470000001</v>
      </c>
      <c r="AU52" s="36">
        <v>6.1505722589999996</v>
      </c>
      <c r="AV52" s="36">
        <v>3.831502741</v>
      </c>
      <c r="AW52" s="36">
        <v>8.4273078550000005</v>
      </c>
      <c r="AX52" s="36">
        <v>3.5101352110000001</v>
      </c>
      <c r="AY52" s="36">
        <v>7.7204668869999997</v>
      </c>
      <c r="AZ52" s="36">
        <v>1.4561685714285714E-3</v>
      </c>
      <c r="BA52" s="36">
        <v>2.9123385714285716E-3</v>
      </c>
      <c r="BB52" s="36">
        <v>0.36275567600000003</v>
      </c>
      <c r="BC52" s="36">
        <v>18.787560130999999</v>
      </c>
      <c r="BD52" s="36">
        <v>41.322834342999997</v>
      </c>
      <c r="BE52" s="36">
        <v>3.9710527142857145E-2</v>
      </c>
      <c r="BF52" s="36">
        <v>7.9421055714285718E-2</v>
      </c>
      <c r="BG52" s="36">
        <v>0.208877376</v>
      </c>
      <c r="BH52" s="36">
        <v>2.8744425979999999</v>
      </c>
      <c r="BI52" s="36">
        <v>0</v>
      </c>
      <c r="BJ52" s="36">
        <v>0</v>
      </c>
      <c r="BK52" s="36">
        <v>0</v>
      </c>
      <c r="BL52" s="36">
        <v>0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>
        <v>5.3598813889999999</v>
      </c>
      <c r="E53" s="36">
        <v>3</v>
      </c>
      <c r="F53" s="36">
        <v>0</v>
      </c>
      <c r="G53" s="36">
        <v>2</v>
      </c>
      <c r="H53" s="36">
        <v>1</v>
      </c>
      <c r="I53" s="36">
        <v>5.6383685740510848E-3</v>
      </c>
      <c r="J53" s="36">
        <v>0.86473443962041252</v>
      </c>
      <c r="K53" s="36">
        <v>5.6383685740510848E-3</v>
      </c>
      <c r="L53" s="36">
        <v>0</v>
      </c>
      <c r="M53" s="36">
        <v>0.39482130819359929</v>
      </c>
      <c r="N53" s="36">
        <v>0.47555150000086432</v>
      </c>
      <c r="O53" s="36">
        <v>1.8118559999999999E-2</v>
      </c>
      <c r="P53" s="36">
        <v>2.8852605E-2</v>
      </c>
      <c r="Q53" s="36">
        <v>1.6396891E-2</v>
      </c>
      <c r="R53" s="36">
        <v>1.7216689999999999E-3</v>
      </c>
      <c r="S53" s="36">
        <v>2.6606950000000001E-2</v>
      </c>
      <c r="T53" s="36">
        <v>2.245655E-3</v>
      </c>
      <c r="U53" s="36">
        <v>4.8000000000000001E-2</v>
      </c>
      <c r="V53" s="36">
        <v>0.11519999999999998</v>
      </c>
      <c r="W53" s="36">
        <v>7.1756928574051082E-2</v>
      </c>
      <c r="X53" s="36">
        <v>1.0087870446204126</v>
      </c>
      <c r="Y53" s="36">
        <v>1.0805439731944637</v>
      </c>
      <c r="Z53" s="36">
        <v>2.6449493198203711E-4</v>
      </c>
      <c r="AA53" s="36">
        <v>5.6601915444155941E-5</v>
      </c>
      <c r="AB53" s="36">
        <v>5.6601899999999998E-5</v>
      </c>
      <c r="AC53" s="36">
        <v>4.4806768913182817E-5</v>
      </c>
      <c r="AD53" s="36">
        <v>7.8034423180126933E-3</v>
      </c>
      <c r="AE53" s="36">
        <v>7.023098086211424E-2</v>
      </c>
      <c r="AF53" s="36">
        <v>7.8034423180126919E-2</v>
      </c>
      <c r="AG53" s="36">
        <v>9.7809195046971321E-3</v>
      </c>
      <c r="AH53" s="36">
        <v>1.663880559419742E-2</v>
      </c>
      <c r="AI53" s="36">
        <v>5.328914764628092E-2</v>
      </c>
      <c r="AJ53" s="36">
        <v>5.7770319129789436E-6</v>
      </c>
      <c r="AK53" s="36">
        <v>6.9812107596895466E-6</v>
      </c>
      <c r="AL53" s="36">
        <v>1.7460576235912511E-5</v>
      </c>
      <c r="AM53" s="36">
        <v>9.8315033055232943E-3</v>
      </c>
      <c r="AN53" s="36">
        <v>2.4449229122969804E-2</v>
      </c>
      <c r="AO53" s="36">
        <v>0.12353758908463108</v>
      </c>
      <c r="AP53" s="36">
        <v>5.8379004109999997</v>
      </c>
      <c r="AQ53" s="36">
        <v>3.1434848369999999</v>
      </c>
      <c r="AR53" s="36">
        <v>8.9813852479999987</v>
      </c>
      <c r="AS53" s="36">
        <v>0.56275297999999996</v>
      </c>
      <c r="AT53" s="36">
        <v>34.303325117999997</v>
      </c>
      <c r="AU53" s="36">
        <v>79.769766207000004</v>
      </c>
      <c r="AV53" s="36">
        <v>24.998614562</v>
      </c>
      <c r="AW53" s="36">
        <v>58.132371491000001</v>
      </c>
      <c r="AX53" s="36">
        <v>23.329386363000001</v>
      </c>
      <c r="AY53" s="36">
        <v>54.250708627999998</v>
      </c>
      <c r="AZ53" s="36">
        <v>1.5794438571428572E-2</v>
      </c>
      <c r="BA53" s="36">
        <v>3.1588877142857144E-2</v>
      </c>
      <c r="BB53" s="36">
        <v>0</v>
      </c>
      <c r="BC53" s="36">
        <v>0</v>
      </c>
      <c r="BD53" s="36">
        <v>0</v>
      </c>
      <c r="BE53" s="36">
        <v>0</v>
      </c>
      <c r="BF53" s="36">
        <v>0</v>
      </c>
      <c r="BG53" s="36">
        <v>0.75740040399999997</v>
      </c>
      <c r="BH53" s="36">
        <v>5.4600114729999998</v>
      </c>
      <c r="BI53" s="36">
        <v>0</v>
      </c>
      <c r="BJ53" s="36">
        <v>0</v>
      </c>
      <c r="BK53" s="36">
        <v>0</v>
      </c>
      <c r="BL53" s="36">
        <v>0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>
        <v>5.3635207569999999</v>
      </c>
      <c r="E54" s="36">
        <v>31</v>
      </c>
      <c r="F54" s="36">
        <v>1</v>
      </c>
      <c r="G54" s="36">
        <v>4</v>
      </c>
      <c r="H54" s="36">
        <v>26</v>
      </c>
      <c r="I54" s="36">
        <v>1.7446216235936743E-2</v>
      </c>
      <c r="J54" s="36">
        <v>3.9121273137215882</v>
      </c>
      <c r="K54" s="36">
        <v>1.7446216235936743E-2</v>
      </c>
      <c r="L54" s="36">
        <v>0</v>
      </c>
      <c r="M54" s="36">
        <v>1.9006745299520857</v>
      </c>
      <c r="N54" s="36">
        <v>2.0288990000054392</v>
      </c>
      <c r="O54" s="36">
        <v>0.14449241200000001</v>
      </c>
      <c r="P54" s="36">
        <v>0.23485868300000001</v>
      </c>
      <c r="Q54" s="36">
        <v>0.134150401</v>
      </c>
      <c r="R54" s="36">
        <v>1.0342011E-2</v>
      </c>
      <c r="S54" s="36">
        <v>0.22136910300000001</v>
      </c>
      <c r="T54" s="36">
        <v>1.3489580000000001E-2</v>
      </c>
      <c r="U54" s="36">
        <v>0.15190000000000001</v>
      </c>
      <c r="V54" s="36">
        <v>0.36220000000000002</v>
      </c>
      <c r="W54" s="36">
        <v>0.31383862823593678</v>
      </c>
      <c r="X54" s="36">
        <v>4.5091859967215875</v>
      </c>
      <c r="Y54" s="36">
        <v>4.8230246249575242</v>
      </c>
      <c r="Z54" s="36">
        <v>1.1628703813683406E-3</v>
      </c>
      <c r="AA54" s="36">
        <v>2.4885426161282484E-4</v>
      </c>
      <c r="AB54" s="36">
        <v>2.4885400000000001E-4</v>
      </c>
      <c r="AC54" s="36">
        <v>2.1698032760202458E-4</v>
      </c>
      <c r="AD54" s="36">
        <v>4.3548432785483128E-2</v>
      </c>
      <c r="AE54" s="36">
        <v>0.39193589506934812</v>
      </c>
      <c r="AF54" s="36">
        <v>0.43548432785483132</v>
      </c>
      <c r="AG54" s="36">
        <v>2.8432116051774991E-2</v>
      </c>
      <c r="AH54" s="36">
        <v>4.8367277881180441E-2</v>
      </c>
      <c r="AI54" s="36">
        <v>0.15490601159242923</v>
      </c>
      <c r="AJ54" s="36">
        <v>2.5399103204529614E-5</v>
      </c>
      <c r="AK54" s="36">
        <v>3.0693355212312349E-5</v>
      </c>
      <c r="AL54" s="36">
        <v>7.6766579189245802E-5</v>
      </c>
      <c r="AM54" s="36">
        <v>2.8674495482581545E-2</v>
      </c>
      <c r="AN54" s="36">
        <v>9.1946404021875885E-2</v>
      </c>
      <c r="AO54" s="36">
        <v>0.54691867324096655</v>
      </c>
      <c r="AP54" s="36">
        <v>46.157436519000001</v>
      </c>
      <c r="AQ54" s="36">
        <v>24.854004279000002</v>
      </c>
      <c r="AR54" s="36">
        <v>71.011440797999995</v>
      </c>
      <c r="AS54" s="36">
        <v>1.792388748</v>
      </c>
      <c r="AT54" s="36">
        <v>194.99822878200001</v>
      </c>
      <c r="AU54" s="36">
        <v>443.35709324099997</v>
      </c>
      <c r="AV54" s="36">
        <v>155.70193749200001</v>
      </c>
      <c r="AW54" s="36">
        <v>354.01120743400003</v>
      </c>
      <c r="AX54" s="36">
        <v>144.76562642299999</v>
      </c>
      <c r="AY54" s="36">
        <v>329.14589908400001</v>
      </c>
      <c r="AZ54" s="36">
        <v>5.6642001428571433E-2</v>
      </c>
      <c r="BA54" s="36">
        <v>0.11328400285714287</v>
      </c>
      <c r="BB54" s="36">
        <v>1.927290071</v>
      </c>
      <c r="BC54" s="36">
        <v>138.56614825899999</v>
      </c>
      <c r="BD54" s="36">
        <v>315.05047557400002</v>
      </c>
      <c r="BE54" s="36">
        <v>0.21097866000000001</v>
      </c>
      <c r="BF54" s="36">
        <v>0.42195732142857145</v>
      </c>
      <c r="BG54" s="36">
        <v>1.2081366200000001</v>
      </c>
      <c r="BH54" s="36">
        <v>15.615093603</v>
      </c>
      <c r="BI54" s="36">
        <v>0</v>
      </c>
      <c r="BJ54" s="36">
        <v>0</v>
      </c>
      <c r="BK54" s="36">
        <v>0</v>
      </c>
      <c r="BL54" s="36">
        <v>0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>
        <v>5.1011012239999998</v>
      </c>
      <c r="E55" s="36">
        <v>4</v>
      </c>
      <c r="F55" s="36">
        <v>0</v>
      </c>
      <c r="G55" s="36">
        <v>2</v>
      </c>
      <c r="H55" s="36">
        <v>2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4.4972000000000002E-5</v>
      </c>
      <c r="P55" s="36">
        <v>7.3586999999999999E-5</v>
      </c>
      <c r="Q55" s="36">
        <v>3.5998000000000003E-5</v>
      </c>
      <c r="R55" s="36">
        <v>8.9739999999999991E-6</v>
      </c>
      <c r="S55" s="36">
        <v>6.1880999999999999E-5</v>
      </c>
      <c r="T55" s="36">
        <v>1.1705999999999999E-5</v>
      </c>
      <c r="U55" s="36">
        <v>3.0000000000000001E-3</v>
      </c>
      <c r="V55" s="36">
        <v>7.1999999999999998E-3</v>
      </c>
      <c r="W55" s="36">
        <v>3.044972E-3</v>
      </c>
      <c r="X55" s="36">
        <v>7.2735869999999998E-3</v>
      </c>
      <c r="Y55" s="36">
        <v>1.0318559E-2</v>
      </c>
      <c r="Z55" s="36">
        <v>0</v>
      </c>
      <c r="AA55" s="36">
        <v>0</v>
      </c>
      <c r="AB55" s="36">
        <v>0</v>
      </c>
      <c r="AC55" s="36">
        <v>0</v>
      </c>
      <c r="AD55" s="36">
        <v>0</v>
      </c>
      <c r="AE55" s="36">
        <v>0</v>
      </c>
      <c r="AF55" s="36">
        <v>0</v>
      </c>
      <c r="AG55" s="36">
        <v>4.8967126465349411E-4</v>
      </c>
      <c r="AH55" s="36">
        <v>8.3300399044502452E-4</v>
      </c>
      <c r="AI55" s="36">
        <v>2.6678641315604165E-3</v>
      </c>
      <c r="AJ55" s="36">
        <v>0</v>
      </c>
      <c r="AK55" s="36">
        <v>0</v>
      </c>
      <c r="AL55" s="36">
        <v>0</v>
      </c>
      <c r="AM55" s="36">
        <v>4.8967126465349411E-4</v>
      </c>
      <c r="AN55" s="36">
        <v>8.3300399044502452E-4</v>
      </c>
      <c r="AO55" s="36">
        <v>2.6678641315604165E-3</v>
      </c>
      <c r="AP55" s="36">
        <v>2.3991016E-2</v>
      </c>
      <c r="AQ55" s="36">
        <v>1.2918239E-2</v>
      </c>
      <c r="AR55" s="36">
        <v>3.6909255000000002E-2</v>
      </c>
      <c r="AS55" s="36">
        <v>5.4422949999999998E-3</v>
      </c>
      <c r="AT55" s="36">
        <v>1.9091961000000001E-2</v>
      </c>
      <c r="AU55" s="36">
        <v>3.8523745999999998E-2</v>
      </c>
      <c r="AV55" s="36">
        <v>9.6879434E-2</v>
      </c>
      <c r="AW55" s="36">
        <v>0.19548325999999999</v>
      </c>
      <c r="AX55" s="36">
        <v>8.6119031999999998E-2</v>
      </c>
      <c r="AY55" s="36">
        <v>0.17377092799999999</v>
      </c>
      <c r="AZ55" s="36">
        <v>3.9840000000000005E-5</v>
      </c>
      <c r="BA55" s="36">
        <v>7.9681428571428574E-5</v>
      </c>
      <c r="BB55" s="36">
        <v>0.19589289500000001</v>
      </c>
      <c r="BC55" s="36">
        <v>4.5104220079999999</v>
      </c>
      <c r="BD55" s="36">
        <v>9.1011266099999997</v>
      </c>
      <c r="BE55" s="36">
        <v>2.1444212857142861E-2</v>
      </c>
      <c r="BF55" s="36">
        <v>4.288842714285715E-2</v>
      </c>
      <c r="BG55" s="36">
        <v>1.3842636269999999</v>
      </c>
      <c r="BH55" s="36">
        <v>4.1177118740000003</v>
      </c>
      <c r="BI55" s="36">
        <v>0</v>
      </c>
      <c r="BJ55" s="36">
        <v>0</v>
      </c>
      <c r="BK55" s="36">
        <v>0</v>
      </c>
      <c r="BL55" s="36">
        <v>0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>
        <v>5.1937694509999996</v>
      </c>
      <c r="E56" s="36">
        <v>318</v>
      </c>
      <c r="F56" s="36">
        <v>0</v>
      </c>
      <c r="G56" s="36">
        <v>10</v>
      </c>
      <c r="H56" s="36">
        <v>308</v>
      </c>
      <c r="I56" s="36">
        <v>1.5309022561904204E-4</v>
      </c>
      <c r="J56" s="36">
        <v>1.1589470610011663</v>
      </c>
      <c r="K56" s="36">
        <v>1.5309022561904204E-4</v>
      </c>
      <c r="L56" s="36">
        <v>0</v>
      </c>
      <c r="M56" s="36">
        <v>3.9830151226816685E-2</v>
      </c>
      <c r="N56" s="36">
        <v>1.1192699999999687</v>
      </c>
      <c r="O56" s="36">
        <v>0.11279864100000001</v>
      </c>
      <c r="P56" s="36">
        <v>0.18078823399999999</v>
      </c>
      <c r="Q56" s="36">
        <v>8.2985724000000011E-2</v>
      </c>
      <c r="R56" s="36">
        <v>2.9812916999999998E-2</v>
      </c>
      <c r="S56" s="36">
        <v>0.14190182000000001</v>
      </c>
      <c r="T56" s="36">
        <v>3.8886413999999994E-2</v>
      </c>
      <c r="U56" s="36">
        <v>1.8899999999999997</v>
      </c>
      <c r="V56" s="36">
        <v>4.4711999999999996</v>
      </c>
      <c r="W56" s="36">
        <v>2.0029517312256186</v>
      </c>
      <c r="X56" s="36">
        <v>5.8109352950011655</v>
      </c>
      <c r="Y56" s="36">
        <v>7.8138870262267837</v>
      </c>
      <c r="Z56" s="36">
        <v>3.0799928468446557E-5</v>
      </c>
      <c r="AA56" s="36">
        <v>6.5911846922475611E-6</v>
      </c>
      <c r="AB56" s="36">
        <v>6.59118E-6</v>
      </c>
      <c r="AC56" s="36">
        <v>3.7631879794886122E-6</v>
      </c>
      <c r="AD56" s="36">
        <v>3.4823879806133377E-2</v>
      </c>
      <c r="AE56" s="36">
        <v>0.3134149182552004</v>
      </c>
      <c r="AF56" s="36">
        <v>0.34823879806133373</v>
      </c>
      <c r="AG56" s="36">
        <v>0.30883972453068703</v>
      </c>
      <c r="AH56" s="36">
        <v>0.52538251989128371</v>
      </c>
      <c r="AI56" s="36">
        <v>1.6826440164085708</v>
      </c>
      <c r="AJ56" s="36">
        <v>6.5891297096552861E-7</v>
      </c>
      <c r="AK56" s="36">
        <v>7.962584233382902E-7</v>
      </c>
      <c r="AL56" s="36">
        <v>1.9915071157089636E-6</v>
      </c>
      <c r="AM56" s="36">
        <v>0.30884414663163751</v>
      </c>
      <c r="AN56" s="36">
        <v>0.56020719595584034</v>
      </c>
      <c r="AO56" s="36">
        <v>1.9960609261708868</v>
      </c>
      <c r="AP56" s="36">
        <v>11.849763006</v>
      </c>
      <c r="AQ56" s="36">
        <v>6.3806416180000003</v>
      </c>
      <c r="AR56" s="36">
        <v>18.230404624000002</v>
      </c>
      <c r="AS56" s="36">
        <v>9.6157180999999994E-2</v>
      </c>
      <c r="AT56" s="36">
        <v>4.8058494469999999</v>
      </c>
      <c r="AU56" s="36">
        <v>9.8632038049999995</v>
      </c>
      <c r="AV56" s="36">
        <v>11.921991565000001</v>
      </c>
      <c r="AW56" s="36">
        <v>24.467897684</v>
      </c>
      <c r="AX56" s="36">
        <v>10.760046401</v>
      </c>
      <c r="AY56" s="36">
        <v>22.083199186000002</v>
      </c>
      <c r="AZ56" s="36">
        <v>1.6000185714285715E-3</v>
      </c>
      <c r="BA56" s="36">
        <v>3.2000385714285717E-3</v>
      </c>
      <c r="BB56" s="36">
        <v>5.8673021150000002</v>
      </c>
      <c r="BC56" s="36">
        <v>480.23125434799999</v>
      </c>
      <c r="BD56" s="36">
        <v>985.59448997200002</v>
      </c>
      <c r="BE56" s="36">
        <v>0.26510891285714289</v>
      </c>
      <c r="BF56" s="36">
        <v>0.53021782714285715</v>
      </c>
      <c r="BG56" s="36">
        <v>4.2814963410000004</v>
      </c>
      <c r="BH56" s="36">
        <v>25.529872032</v>
      </c>
      <c r="BI56" s="36">
        <v>0</v>
      </c>
      <c r="BJ56" s="36">
        <v>0</v>
      </c>
      <c r="BK56" s="36">
        <v>0</v>
      </c>
      <c r="BL56" s="36">
        <v>0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>
        <v>6.7636151509999998</v>
      </c>
      <c r="E57" s="36">
        <v>22</v>
      </c>
      <c r="F57" s="36">
        <v>13</v>
      </c>
      <c r="G57" s="36">
        <v>9</v>
      </c>
      <c r="H57" s="36">
        <v>0</v>
      </c>
      <c r="I57" s="36">
        <v>634.91874369951722</v>
      </c>
      <c r="J57" s="36">
        <v>2098.9412422235878</v>
      </c>
      <c r="K57" s="36">
        <v>319.29556569951137</v>
      </c>
      <c r="L57" s="36">
        <v>315.62317800000585</v>
      </c>
      <c r="M57" s="36">
        <v>1665.5421344231859</v>
      </c>
      <c r="N57" s="36">
        <v>1068.317851499919</v>
      </c>
      <c r="O57" s="36">
        <v>12.524106339000001</v>
      </c>
      <c r="P57" s="36">
        <v>22.422088077999998</v>
      </c>
      <c r="Q57" s="36">
        <v>11.542740335000001</v>
      </c>
      <c r="R57" s="36">
        <v>0.98136600400000007</v>
      </c>
      <c r="S57" s="36">
        <v>21.142045463999999</v>
      </c>
      <c r="T57" s="36">
        <v>1.2800426140000001</v>
      </c>
      <c r="U57" s="36">
        <v>4.605999999999999</v>
      </c>
      <c r="V57" s="36">
        <v>10.911600000000002</v>
      </c>
      <c r="W57" s="36">
        <v>652.04885003851723</v>
      </c>
      <c r="X57" s="36">
        <v>2132.2749303015876</v>
      </c>
      <c r="Y57" s="36">
        <v>2784.3237803401048</v>
      </c>
      <c r="Z57" s="36">
        <v>4.0433818977555323</v>
      </c>
      <c r="AA57" s="36">
        <v>1.9906652146637294</v>
      </c>
      <c r="AB57" s="36">
        <v>15.897250108288615</v>
      </c>
      <c r="AC57" s="36">
        <v>10.535164239763798</v>
      </c>
      <c r="AD57" s="36">
        <v>69.824332891118999</v>
      </c>
      <c r="AE57" s="36">
        <v>700.96586810246549</v>
      </c>
      <c r="AF57" s="36">
        <v>770.79020099358445</v>
      </c>
      <c r="AG57" s="36">
        <v>0.83799620969374999</v>
      </c>
      <c r="AH57" s="36">
        <v>1.4255567705135055</v>
      </c>
      <c r="AI57" s="36">
        <v>4.5656345217797414</v>
      </c>
      <c r="AJ57" s="36">
        <v>0.66407802514075309</v>
      </c>
      <c r="AK57" s="36">
        <v>0.39333485773101817</v>
      </c>
      <c r="AL57" s="36">
        <v>0.99601116020929636</v>
      </c>
      <c r="AM57" s="36">
        <v>12.037238474598302</v>
      </c>
      <c r="AN57" s="36">
        <v>71.643224519363528</v>
      </c>
      <c r="AO57" s="36">
        <v>706.52751378445453</v>
      </c>
      <c r="AP57" s="36">
        <v>18329.442196807999</v>
      </c>
      <c r="AQ57" s="36">
        <v>9869.6996444350007</v>
      </c>
      <c r="AR57" s="36">
        <v>28199.141841242999</v>
      </c>
      <c r="AS57" s="36">
        <v>477.73332149300001</v>
      </c>
      <c r="AT57" s="36">
        <v>57962.655040092002</v>
      </c>
      <c r="AU57" s="36">
        <v>128796.76815844599</v>
      </c>
      <c r="AV57" s="36">
        <v>36474.836326318</v>
      </c>
      <c r="AW57" s="36">
        <v>81049.445279702995</v>
      </c>
      <c r="AX57" s="36">
        <v>35597.303208593999</v>
      </c>
      <c r="AY57" s="36">
        <v>79099.509938805</v>
      </c>
      <c r="AZ57" s="36">
        <v>14.21113203857143</v>
      </c>
      <c r="BA57" s="36">
        <v>28.42226407857143</v>
      </c>
      <c r="BB57" s="36">
        <v>131.544387699</v>
      </c>
      <c r="BC57" s="36">
        <v>6370.8738075279998</v>
      </c>
      <c r="BD57" s="36">
        <v>14156.49362831</v>
      </c>
      <c r="BE57" s="36">
        <v>5.9437180971428578</v>
      </c>
      <c r="BF57" s="36">
        <v>11.887436194285716</v>
      </c>
      <c r="BG57" s="36">
        <v>40.628864622999998</v>
      </c>
      <c r="BH57" s="36">
        <v>242.37292996799999</v>
      </c>
      <c r="BI57" s="36">
        <v>3.5900000000000016</v>
      </c>
      <c r="BJ57" s="36">
        <v>5.6899999999999906</v>
      </c>
      <c r="BK57" s="36">
        <v>3.3500000000000019</v>
      </c>
      <c r="BL57" s="36">
        <v>4.22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>
        <v>5.4508961810000001</v>
      </c>
      <c r="E58" s="36">
        <v>61</v>
      </c>
      <c r="F58" s="36">
        <v>1</v>
      </c>
      <c r="G58" s="36">
        <v>13</v>
      </c>
      <c r="H58" s="36">
        <v>47</v>
      </c>
      <c r="I58" s="36">
        <v>2.2038234393928258E-2</v>
      </c>
      <c r="J58" s="36">
        <v>5.5301097374530928</v>
      </c>
      <c r="K58" s="36">
        <v>7.2762343944210344E-3</v>
      </c>
      <c r="L58" s="36">
        <v>1.4761999999507225E-2</v>
      </c>
      <c r="M58" s="36">
        <v>0.76696497184048817</v>
      </c>
      <c r="N58" s="36">
        <v>4.7851830000065334</v>
      </c>
      <c r="O58" s="36">
        <v>0.24704267800000002</v>
      </c>
      <c r="P58" s="36">
        <v>0.45240213600000001</v>
      </c>
      <c r="Q58" s="36">
        <v>0.238279924</v>
      </c>
      <c r="R58" s="36">
        <v>8.7627540000000011E-3</v>
      </c>
      <c r="S58" s="36">
        <v>0.44097245699999998</v>
      </c>
      <c r="T58" s="36">
        <v>1.1429679E-2</v>
      </c>
      <c r="U58" s="36">
        <v>0.93610000000000015</v>
      </c>
      <c r="V58" s="36">
        <v>2.2126000000000001</v>
      </c>
      <c r="W58" s="36">
        <v>1.2051809123939283</v>
      </c>
      <c r="X58" s="36">
        <v>8.1951118734530937</v>
      </c>
      <c r="Y58" s="36">
        <v>9.4002927858470215</v>
      </c>
      <c r="Z58" s="36">
        <v>1.0454979619990846E-3</v>
      </c>
      <c r="AA58" s="36">
        <v>2.2373656386780413E-4</v>
      </c>
      <c r="AB58" s="36">
        <v>2.23737E-4</v>
      </c>
      <c r="AC58" s="36">
        <v>1.3309000322996338E-4</v>
      </c>
      <c r="AD58" s="36">
        <v>0.17592914584830011</v>
      </c>
      <c r="AE58" s="36">
        <v>1.5833623126347007</v>
      </c>
      <c r="AF58" s="36">
        <v>1.7592914584830008</v>
      </c>
      <c r="AG58" s="36">
        <v>0.17276336796386618</v>
      </c>
      <c r="AH58" s="36">
        <v>0.293896304122439</v>
      </c>
      <c r="AI58" s="36">
        <v>0.94126248752727115</v>
      </c>
      <c r="AJ58" s="36">
        <v>2.2366740308247683E-5</v>
      </c>
      <c r="AK58" s="36">
        <v>2.702891908010994E-5</v>
      </c>
      <c r="AL58" s="36">
        <v>6.7601526213421028E-5</v>
      </c>
      <c r="AM58" s="36">
        <v>0.17291882470740441</v>
      </c>
      <c r="AN58" s="36">
        <v>0.46985247888981924</v>
      </c>
      <c r="AO58" s="36">
        <v>2.5246924016881853</v>
      </c>
      <c r="AP58" s="36">
        <v>97.524765556000006</v>
      </c>
      <c r="AQ58" s="36">
        <v>52.513335298999998</v>
      </c>
      <c r="AR58" s="36">
        <v>150.03810085500001</v>
      </c>
      <c r="AS58" s="36">
        <v>2.2073460690000002</v>
      </c>
      <c r="AT58" s="36">
        <v>271.188190733</v>
      </c>
      <c r="AU58" s="36">
        <v>618.70434917800003</v>
      </c>
      <c r="AV58" s="36">
        <v>271.02282165000003</v>
      </c>
      <c r="AW58" s="36">
        <v>618.32706663299996</v>
      </c>
      <c r="AX58" s="36">
        <v>250.28584271700001</v>
      </c>
      <c r="AY58" s="36">
        <v>571.01652918100001</v>
      </c>
      <c r="AZ58" s="36">
        <v>3.8515307142857141E-2</v>
      </c>
      <c r="BA58" s="36">
        <v>7.7030615714285711E-2</v>
      </c>
      <c r="BB58" s="36">
        <v>4.8359135809999998</v>
      </c>
      <c r="BC58" s="36">
        <v>417.79949617800003</v>
      </c>
      <c r="BD58" s="36">
        <v>953.19182104200002</v>
      </c>
      <c r="BE58" s="36">
        <v>0.21850652428571432</v>
      </c>
      <c r="BF58" s="36">
        <v>0.43701305000000001</v>
      </c>
      <c r="BG58" s="36">
        <v>4.6311328510000003</v>
      </c>
      <c r="BH58" s="36">
        <v>29.720230873999999</v>
      </c>
      <c r="BI58" s="36">
        <v>0</v>
      </c>
      <c r="BJ58" s="36">
        <v>0</v>
      </c>
      <c r="BK58" s="36">
        <v>0</v>
      </c>
      <c r="BL58" s="36">
        <v>0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>
        <v>5.355855912</v>
      </c>
      <c r="E59" s="36">
        <v>58</v>
      </c>
      <c r="F59" s="36">
        <v>1</v>
      </c>
      <c r="G59" s="36">
        <v>15</v>
      </c>
      <c r="H59" s="36">
        <v>42</v>
      </c>
      <c r="I59" s="36">
        <v>1.9708975401008977E-3</v>
      </c>
      <c r="J59" s="36">
        <v>2.4675681133111667</v>
      </c>
      <c r="K59" s="36">
        <v>1.9708975401008977E-3</v>
      </c>
      <c r="L59" s="36">
        <v>0</v>
      </c>
      <c r="M59" s="36">
        <v>0.25883801084672731</v>
      </c>
      <c r="N59" s="36">
        <v>2.2107010000045402</v>
      </c>
      <c r="O59" s="36">
        <v>9.6952623000000002E-2</v>
      </c>
      <c r="P59" s="36">
        <v>0.16164179299999998</v>
      </c>
      <c r="Q59" s="36">
        <v>9.1783294000000001E-2</v>
      </c>
      <c r="R59" s="36">
        <v>5.1693290000000003E-3</v>
      </c>
      <c r="S59" s="36">
        <v>0.15489918999999999</v>
      </c>
      <c r="T59" s="36">
        <v>6.7426029999999998E-3</v>
      </c>
      <c r="U59" s="36">
        <v>0.16385</v>
      </c>
      <c r="V59" s="36">
        <v>0.38750000000000001</v>
      </c>
      <c r="W59" s="36">
        <v>0.26277352054010089</v>
      </c>
      <c r="X59" s="36">
        <v>3.0167099063111666</v>
      </c>
      <c r="Y59" s="36">
        <v>3.2794834268512676</v>
      </c>
      <c r="Z59" s="36">
        <v>2.1488215324575396E-4</v>
      </c>
      <c r="AA59" s="36">
        <v>4.5984780794591341E-5</v>
      </c>
      <c r="AB59" s="36">
        <v>4.5984822999999997E-5</v>
      </c>
      <c r="AC59" s="36">
        <v>3.1129672742920195E-5</v>
      </c>
      <c r="AD59" s="36">
        <v>3.3359657081017492E-2</v>
      </c>
      <c r="AE59" s="36">
        <v>0.30023691372915745</v>
      </c>
      <c r="AF59" s="36">
        <v>0.33359657081017491</v>
      </c>
      <c r="AG59" s="36">
        <v>3.0809467432805597E-2</v>
      </c>
      <c r="AH59" s="36">
        <v>5.2411507816726752E-2</v>
      </c>
      <c r="AI59" s="36">
        <v>0.16785847773735463</v>
      </c>
      <c r="AJ59" s="36">
        <v>4.6934076415047113E-6</v>
      </c>
      <c r="AK59" s="36">
        <v>5.6717131599826034E-6</v>
      </c>
      <c r="AL59" s="36">
        <v>1.4185416173069152E-5</v>
      </c>
      <c r="AM59" s="36">
        <v>3.0845290513190023E-2</v>
      </c>
      <c r="AN59" s="36">
        <v>8.5776836610904239E-2</v>
      </c>
      <c r="AO59" s="36">
        <v>0.46810957688268517</v>
      </c>
      <c r="AP59" s="36">
        <v>54.595879936999999</v>
      </c>
      <c r="AQ59" s="36">
        <v>29.397781504000001</v>
      </c>
      <c r="AR59" s="36">
        <v>83.993661441</v>
      </c>
      <c r="AS59" s="36">
        <v>1.871412903</v>
      </c>
      <c r="AT59" s="36">
        <v>183.675309744</v>
      </c>
      <c r="AU59" s="36">
        <v>414.96120906599998</v>
      </c>
      <c r="AV59" s="36">
        <v>174.53827955700001</v>
      </c>
      <c r="AW59" s="36">
        <v>394.31873349699998</v>
      </c>
      <c r="AX59" s="36">
        <v>161.43377072499999</v>
      </c>
      <c r="AY59" s="36">
        <v>364.71288807000002</v>
      </c>
      <c r="AZ59" s="36">
        <v>2.1006000000000004E-2</v>
      </c>
      <c r="BA59" s="36">
        <v>4.2012000000000008E-2</v>
      </c>
      <c r="BB59" s="36">
        <v>2.5787473830000001</v>
      </c>
      <c r="BC59" s="36">
        <v>205.025504786</v>
      </c>
      <c r="BD59" s="36">
        <v>463.195796288</v>
      </c>
      <c r="BE59" s="36">
        <v>0.1165184442857143</v>
      </c>
      <c r="BF59" s="36">
        <v>0.2330368885714286</v>
      </c>
      <c r="BG59" s="36">
        <v>5.2766061860000004</v>
      </c>
      <c r="BH59" s="36">
        <v>32.952379219000001</v>
      </c>
      <c r="BI59" s="36">
        <v>0</v>
      </c>
      <c r="BJ59" s="36">
        <v>0</v>
      </c>
      <c r="BK59" s="36">
        <v>0</v>
      </c>
      <c r="BL59" s="36">
        <v>0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>
        <v>5.2252788600000004</v>
      </c>
      <c r="E60" s="36">
        <v>18</v>
      </c>
      <c r="F60" s="36">
        <v>0</v>
      </c>
      <c r="G60" s="36">
        <v>3</v>
      </c>
      <c r="H60" s="36">
        <v>15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6.2123180000000005E-3</v>
      </c>
      <c r="P60" s="36">
        <v>9.9891570000000002E-3</v>
      </c>
      <c r="Q60" s="36">
        <v>5.9909580000000002E-3</v>
      </c>
      <c r="R60" s="36">
        <v>2.2136000000000001E-4</v>
      </c>
      <c r="S60" s="36">
        <v>9.700427000000001E-3</v>
      </c>
      <c r="T60" s="36">
        <v>2.8872999999999995E-4</v>
      </c>
      <c r="U60" s="36">
        <v>7.8600000000000003E-2</v>
      </c>
      <c r="V60" s="36">
        <v>0.18599999999999997</v>
      </c>
      <c r="W60" s="36">
        <v>8.4812317999999998E-2</v>
      </c>
      <c r="X60" s="36">
        <v>0.19598915699999997</v>
      </c>
      <c r="Y60" s="36">
        <v>0.28080147499999997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G60" s="36">
        <v>1.4512283000949667E-2</v>
      </c>
      <c r="AH60" s="36">
        <v>2.4687561886672996E-2</v>
      </c>
      <c r="AI60" s="36">
        <v>7.9066921177587846E-2</v>
      </c>
      <c r="AJ60" s="36">
        <v>0</v>
      </c>
      <c r="AK60" s="36">
        <v>0</v>
      </c>
      <c r="AL60" s="36">
        <v>0</v>
      </c>
      <c r="AM60" s="36">
        <v>1.4512283000949667E-2</v>
      </c>
      <c r="AN60" s="36">
        <v>2.4687561886672996E-2</v>
      </c>
      <c r="AO60" s="36">
        <v>7.9066921177587846E-2</v>
      </c>
      <c r="AP60" s="36">
        <v>1.697820031</v>
      </c>
      <c r="AQ60" s="36">
        <v>0.91421078600000005</v>
      </c>
      <c r="AR60" s="36">
        <v>2.6120308169999999</v>
      </c>
      <c r="AS60" s="36">
        <v>0.16449830300000001</v>
      </c>
      <c r="AT60" s="36">
        <v>2.1584068080000001</v>
      </c>
      <c r="AU60" s="36">
        <v>4.6096683980000002</v>
      </c>
      <c r="AV60" s="36">
        <v>3.6944872900000001</v>
      </c>
      <c r="AW60" s="36">
        <v>7.8902462890000002</v>
      </c>
      <c r="AX60" s="36">
        <v>3.366331797</v>
      </c>
      <c r="AY60" s="36">
        <v>7.1894108389999998</v>
      </c>
      <c r="AZ60" s="36">
        <v>2.0294785714285715E-3</v>
      </c>
      <c r="BA60" s="36">
        <v>4.058957142857143E-3</v>
      </c>
      <c r="BB60" s="36">
        <v>0.24399326700000001</v>
      </c>
      <c r="BC60" s="36">
        <v>12.756824174</v>
      </c>
      <c r="BD60" s="36">
        <v>27.244506937000001</v>
      </c>
      <c r="BE60" s="36">
        <v>1.102462142857143E-2</v>
      </c>
      <c r="BF60" s="36">
        <v>2.2049244285714288E-2</v>
      </c>
      <c r="BG60" s="36">
        <v>1.808942702</v>
      </c>
      <c r="BH60" s="36">
        <v>11.153368619</v>
      </c>
      <c r="BI60" s="36">
        <v>0</v>
      </c>
      <c r="BJ60" s="36">
        <v>0</v>
      </c>
      <c r="BK60" s="36">
        <v>0</v>
      </c>
      <c r="BL60" s="36">
        <v>0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>
        <v>5.3083703099999999</v>
      </c>
      <c r="E61" s="36">
        <v>8</v>
      </c>
      <c r="F61" s="36">
        <v>0</v>
      </c>
      <c r="G61" s="36">
        <v>1</v>
      </c>
      <c r="H61" s="36">
        <v>7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6.0487300000000002E-4</v>
      </c>
      <c r="P61" s="36">
        <v>1.048411E-3</v>
      </c>
      <c r="Q61" s="36">
        <v>5.46321E-4</v>
      </c>
      <c r="R61" s="36">
        <v>5.8551999999999998E-5</v>
      </c>
      <c r="S61" s="36">
        <v>9.7203899999999995E-4</v>
      </c>
      <c r="T61" s="36">
        <v>7.6372000000000007E-5</v>
      </c>
      <c r="U61" s="36">
        <v>1.32E-2</v>
      </c>
      <c r="V61" s="36">
        <v>3.1199999999999999E-2</v>
      </c>
      <c r="W61" s="36">
        <v>1.3804873E-2</v>
      </c>
      <c r="X61" s="36">
        <v>3.2248410999999998E-2</v>
      </c>
      <c r="Y61" s="36">
        <v>4.6053284E-2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  <c r="AG61" s="36">
        <v>2.7561293345045377E-3</v>
      </c>
      <c r="AH61" s="36">
        <v>4.6885878334100182E-3</v>
      </c>
      <c r="AI61" s="36">
        <v>1.5016152925921275E-2</v>
      </c>
      <c r="AJ61" s="36">
        <v>0</v>
      </c>
      <c r="AK61" s="36">
        <v>0</v>
      </c>
      <c r="AL61" s="36">
        <v>0</v>
      </c>
      <c r="AM61" s="36">
        <v>2.7561293345045377E-3</v>
      </c>
      <c r="AN61" s="36">
        <v>4.6885878334100182E-3</v>
      </c>
      <c r="AO61" s="36">
        <v>1.5016152925921275E-2</v>
      </c>
      <c r="AP61" s="36">
        <v>1.6461102540000001</v>
      </c>
      <c r="AQ61" s="36">
        <v>0.88636705999999998</v>
      </c>
      <c r="AR61" s="36">
        <v>2.5324773140000003</v>
      </c>
      <c r="AS61" s="36">
        <v>0.29992463800000002</v>
      </c>
      <c r="AT61" s="36">
        <v>5.2736534559999999</v>
      </c>
      <c r="AU61" s="36">
        <v>11.982018899</v>
      </c>
      <c r="AV61" s="36">
        <v>4.5942174409999996</v>
      </c>
      <c r="AW61" s="36">
        <v>10.438304426</v>
      </c>
      <c r="AX61" s="36">
        <v>4.2597044730000002</v>
      </c>
      <c r="AY61" s="36">
        <v>9.678273313</v>
      </c>
      <c r="AZ61" s="36">
        <v>4.0051885714285718E-3</v>
      </c>
      <c r="BA61" s="36">
        <v>8.0103785714285714E-3</v>
      </c>
      <c r="BB61" s="36">
        <v>0.26127327500000003</v>
      </c>
      <c r="BC61" s="36">
        <v>9.1987345549999997</v>
      </c>
      <c r="BD61" s="36">
        <v>20.900010251000001</v>
      </c>
      <c r="BE61" s="36">
        <v>1.1805404285714288E-2</v>
      </c>
      <c r="BF61" s="36">
        <v>2.3610808571428575E-2</v>
      </c>
      <c r="BG61" s="36">
        <v>2.127458254</v>
      </c>
      <c r="BH61" s="36">
        <v>5.8116645499999997</v>
      </c>
      <c r="BI61" s="36">
        <v>0</v>
      </c>
      <c r="BJ61" s="36">
        <v>0</v>
      </c>
      <c r="BK61" s="36">
        <v>0</v>
      </c>
      <c r="BL61" s="36">
        <v>0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>
        <v>5.9749955870000004</v>
      </c>
      <c r="E62" s="36">
        <v>35</v>
      </c>
      <c r="F62" s="36">
        <v>16</v>
      </c>
      <c r="G62" s="36">
        <v>12</v>
      </c>
      <c r="H62" s="36">
        <v>7</v>
      </c>
      <c r="I62" s="36">
        <v>7.7679517272241263</v>
      </c>
      <c r="J62" s="36">
        <v>71.405411828998211</v>
      </c>
      <c r="K62" s="36">
        <v>0.26868722729443001</v>
      </c>
      <c r="L62" s="36">
        <v>7.499264499929696</v>
      </c>
      <c r="M62" s="36">
        <v>7.0326660561775611</v>
      </c>
      <c r="N62" s="36">
        <v>72.14069750004478</v>
      </c>
      <c r="O62" s="36">
        <v>0.55832422599999998</v>
      </c>
      <c r="P62" s="36">
        <v>0.97256610900000007</v>
      </c>
      <c r="Q62" s="36">
        <v>0.456987121</v>
      </c>
      <c r="R62" s="36">
        <v>0.101337105</v>
      </c>
      <c r="S62" s="36">
        <v>0.84038727700000004</v>
      </c>
      <c r="T62" s="36">
        <v>0.132178832</v>
      </c>
      <c r="U62" s="36">
        <v>3.4902000000000011</v>
      </c>
      <c r="V62" s="36">
        <v>8.2877999999999972</v>
      </c>
      <c r="W62" s="36">
        <v>11.816475953224128</v>
      </c>
      <c r="X62" s="36">
        <v>80.6657779379982</v>
      </c>
      <c r="Y62" s="36">
        <v>92.482253891222328</v>
      </c>
      <c r="Z62" s="36">
        <v>0.10557303521768084</v>
      </c>
      <c r="AA62" s="36">
        <v>4.6174376662446323E-2</v>
      </c>
      <c r="AB62" s="36">
        <v>4.6174377000000003E-2</v>
      </c>
      <c r="AC62" s="36">
        <v>5.2758360136553238E-2</v>
      </c>
      <c r="AD62" s="36">
        <v>1.3503437204255753</v>
      </c>
      <c r="AE62" s="36">
        <v>12.153093483830178</v>
      </c>
      <c r="AF62" s="36">
        <v>13.50343720425575</v>
      </c>
      <c r="AG62" s="36">
        <v>0.6388106577904582</v>
      </c>
      <c r="AH62" s="36">
        <v>1.0867123833676757</v>
      </c>
      <c r="AI62" s="36">
        <v>3.4804166872721489</v>
      </c>
      <c r="AJ62" s="36">
        <v>4.71275433696883E-3</v>
      </c>
      <c r="AK62" s="36">
        <v>5.6950925240029319E-3</v>
      </c>
      <c r="AL62" s="36">
        <v>1.4243889865079887E-2</v>
      </c>
      <c r="AM62" s="36">
        <v>0.69628177226398025</v>
      </c>
      <c r="AN62" s="36">
        <v>2.4427511963172539</v>
      </c>
      <c r="AO62" s="36">
        <v>15.647754060967406</v>
      </c>
      <c r="AP62" s="36">
        <v>1075.691375006</v>
      </c>
      <c r="AQ62" s="36">
        <v>579.21843269600004</v>
      </c>
      <c r="AR62" s="36">
        <v>1654.9098077020001</v>
      </c>
      <c r="AS62" s="36">
        <v>60.777426255999998</v>
      </c>
      <c r="AT62" s="36">
        <v>4159.5261094560001</v>
      </c>
      <c r="AU62" s="36">
        <v>9158.8992568640006</v>
      </c>
      <c r="AV62" s="36">
        <v>2375.596726584</v>
      </c>
      <c r="AW62" s="36">
        <v>5230.8485440820004</v>
      </c>
      <c r="AX62" s="36">
        <v>2292.0999409699998</v>
      </c>
      <c r="AY62" s="36">
        <v>5046.9961946599997</v>
      </c>
      <c r="AZ62" s="36">
        <v>0.72902243285714285</v>
      </c>
      <c r="BA62" s="36">
        <v>1.4580448671428572</v>
      </c>
      <c r="BB62" s="36">
        <v>4.1428690809999997</v>
      </c>
      <c r="BC62" s="36">
        <v>236.699222359</v>
      </c>
      <c r="BD62" s="36">
        <v>521.19022088700001</v>
      </c>
      <c r="BE62" s="36">
        <v>0.18719191571428573</v>
      </c>
      <c r="BF62" s="36">
        <v>0.37438383142857146</v>
      </c>
      <c r="BG62" s="36">
        <v>10.748053520999999</v>
      </c>
      <c r="BH62" s="36">
        <v>44.259085751999997</v>
      </c>
      <c r="BI62" s="36">
        <v>0.24</v>
      </c>
      <c r="BJ62" s="36">
        <v>0.24</v>
      </c>
      <c r="BK62" s="36">
        <v>0.54000000000000026</v>
      </c>
      <c r="BL62" s="36">
        <v>0.54000000000000026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>
        <v>6.9368906160000003</v>
      </c>
      <c r="E63" s="36">
        <v>28</v>
      </c>
      <c r="F63" s="36">
        <v>22</v>
      </c>
      <c r="G63" s="36">
        <v>6</v>
      </c>
      <c r="H63" s="36">
        <v>0</v>
      </c>
      <c r="I63" s="36">
        <v>648.76713378223997</v>
      </c>
      <c r="J63" s="36">
        <v>835.43750953834694</v>
      </c>
      <c r="K63" s="36">
        <v>402.54368228228464</v>
      </c>
      <c r="L63" s="36">
        <v>246.22345149995533</v>
      </c>
      <c r="M63" s="36">
        <v>909.77992232063025</v>
      </c>
      <c r="N63" s="36">
        <v>574.42472099995655</v>
      </c>
      <c r="O63" s="36">
        <v>2.1839476439999999</v>
      </c>
      <c r="P63" s="36">
        <v>3.4792214159999997</v>
      </c>
      <c r="Q63" s="36">
        <v>1.934428799</v>
      </c>
      <c r="R63" s="36">
        <v>0.24951884499999999</v>
      </c>
      <c r="S63" s="36">
        <v>3.1537620519999998</v>
      </c>
      <c r="T63" s="36">
        <v>0.32545936399999997</v>
      </c>
      <c r="U63" s="36">
        <v>2.3157999999999999</v>
      </c>
      <c r="V63" s="36">
        <v>5.4693000000000014</v>
      </c>
      <c r="W63" s="36">
        <v>653.26688142623993</v>
      </c>
      <c r="X63" s="36">
        <v>844.38603095434689</v>
      </c>
      <c r="Y63" s="36">
        <v>1497.6529123805867</v>
      </c>
      <c r="Z63" s="36">
        <v>2.3789880454332897</v>
      </c>
      <c r="AA63" s="36">
        <v>1.2802298237963667</v>
      </c>
      <c r="AB63" s="36">
        <v>1.2802298240000001</v>
      </c>
      <c r="AC63" s="36">
        <v>6.1086893634362935</v>
      </c>
      <c r="AD63" s="36">
        <v>5.2636744233678883</v>
      </c>
      <c r="AE63" s="36">
        <v>75.287877286726527</v>
      </c>
      <c r="AF63" s="36">
        <v>80.551551710094429</v>
      </c>
      <c r="AG63" s="36">
        <v>0.45457116704374062</v>
      </c>
      <c r="AH63" s="36">
        <v>0.77329347956866235</v>
      </c>
      <c r="AI63" s="36">
        <v>2.4766291169969312</v>
      </c>
      <c r="AJ63" s="36">
        <v>0.13066667227000109</v>
      </c>
      <c r="AK63" s="36">
        <v>0.15790201781537819</v>
      </c>
      <c r="AL63" s="36">
        <v>0.39492579650931958</v>
      </c>
      <c r="AM63" s="36">
        <v>6.6939272027500349</v>
      </c>
      <c r="AN63" s="36">
        <v>6.1948699207519295</v>
      </c>
      <c r="AO63" s="36">
        <v>78.159432200232771</v>
      </c>
      <c r="AP63" s="36">
        <v>1149.4176788550001</v>
      </c>
      <c r="AQ63" s="36">
        <v>618.91721169100003</v>
      </c>
      <c r="AR63" s="36">
        <v>1768.3348905460002</v>
      </c>
      <c r="AS63" s="36">
        <v>618.41557319799995</v>
      </c>
      <c r="AT63" s="36">
        <v>1841.9169252859999</v>
      </c>
      <c r="AU63" s="36">
        <v>4441.939902225</v>
      </c>
      <c r="AV63" s="36">
        <v>1736.947176015</v>
      </c>
      <c r="AW63" s="36">
        <v>4188.7963910199996</v>
      </c>
      <c r="AX63" s="36">
        <v>1734.088981286</v>
      </c>
      <c r="AY63" s="36">
        <v>4181.9036104380002</v>
      </c>
      <c r="AZ63" s="36">
        <v>5.8909171300000009</v>
      </c>
      <c r="BA63" s="36">
        <v>11.781834261428573</v>
      </c>
      <c r="BB63" s="36">
        <v>5.5385847549999996</v>
      </c>
      <c r="BC63" s="36">
        <v>195.06371612300001</v>
      </c>
      <c r="BD63" s="36">
        <v>470.41280322</v>
      </c>
      <c r="BE63" s="36">
        <v>0.25025610714285718</v>
      </c>
      <c r="BF63" s="36">
        <v>0.50051221428571435</v>
      </c>
      <c r="BG63" s="36">
        <v>9.8688974510000005</v>
      </c>
      <c r="BH63" s="36">
        <v>63.207339689000001</v>
      </c>
      <c r="BI63" s="36">
        <v>2.2200000000000011</v>
      </c>
      <c r="BJ63" s="36">
        <v>3.3600000000000008</v>
      </c>
      <c r="BK63" s="36">
        <v>4.5</v>
      </c>
      <c r="BL63" s="36">
        <v>5.6299999999999963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>
        <v>5.3603149090000004</v>
      </c>
      <c r="E64" s="36">
        <v>16</v>
      </c>
      <c r="F64" s="36">
        <v>0</v>
      </c>
      <c r="G64" s="36">
        <v>3</v>
      </c>
      <c r="H64" s="36">
        <v>13</v>
      </c>
      <c r="I64" s="36">
        <v>2.3004042273845159E-5</v>
      </c>
      <c r="J64" s="36">
        <v>4.5862234374448765E-2</v>
      </c>
      <c r="K64" s="36">
        <v>2.3004042273845159E-5</v>
      </c>
      <c r="L64" s="36">
        <v>0</v>
      </c>
      <c r="M64" s="36">
        <v>4.2052384167222262E-3</v>
      </c>
      <c r="N64" s="36">
        <v>4.1680000000000383E-2</v>
      </c>
      <c r="O64" s="36">
        <v>1.2942305000000001E-2</v>
      </c>
      <c r="P64" s="36">
        <v>2.2494377999999999E-2</v>
      </c>
      <c r="Q64" s="36">
        <v>1.2140440000000001E-2</v>
      </c>
      <c r="R64" s="36">
        <v>8.0186499999999991E-4</v>
      </c>
      <c r="S64" s="36">
        <v>2.1448466999999999E-2</v>
      </c>
      <c r="T64" s="36">
        <v>1.0459110000000001E-3</v>
      </c>
      <c r="U64" s="36">
        <v>1.32E-2</v>
      </c>
      <c r="V64" s="36">
        <v>3.1199999999999999E-2</v>
      </c>
      <c r="W64" s="36">
        <v>2.6165309042273849E-2</v>
      </c>
      <c r="X64" s="36">
        <v>9.9556612374448766E-2</v>
      </c>
      <c r="Y64" s="36">
        <v>0.12572192141672262</v>
      </c>
      <c r="Z64" s="36">
        <v>3.235561970165101E-6</v>
      </c>
      <c r="AA64" s="36">
        <v>6.9241026161533152E-7</v>
      </c>
      <c r="AB64" s="36">
        <v>6.9240999999999999E-7</v>
      </c>
      <c r="AC64" s="36">
        <v>2.1953436818246087E-7</v>
      </c>
      <c r="AD64" s="36">
        <v>1.0209114623730814E-3</v>
      </c>
      <c r="AE64" s="36">
        <v>9.1882031613577317E-3</v>
      </c>
      <c r="AF64" s="36">
        <v>1.0209114623730814E-2</v>
      </c>
      <c r="AG64" s="36">
        <v>2.374551917185407E-3</v>
      </c>
      <c r="AH64" s="36">
        <v>4.039467629234946E-3</v>
      </c>
      <c r="AI64" s="36">
        <v>1.2937213893630839E-2</v>
      </c>
      <c r="AJ64" s="36">
        <v>7.0670324969050698E-8</v>
      </c>
      <c r="AK64" s="36">
        <v>8.5401022617909276E-8</v>
      </c>
      <c r="AL64" s="36">
        <v>2.1359490744141416E-7</v>
      </c>
      <c r="AM64" s="36">
        <v>2.3748421218785587E-3</v>
      </c>
      <c r="AN64" s="36">
        <v>5.0604644926306452E-3</v>
      </c>
      <c r="AO64" s="36">
        <v>2.2125630649896012E-2</v>
      </c>
      <c r="AP64" s="36">
        <v>19.120163524999999</v>
      </c>
      <c r="AQ64" s="36">
        <v>10.295472667</v>
      </c>
      <c r="AR64" s="36">
        <v>29.415636192000001</v>
      </c>
      <c r="AS64" s="36">
        <v>1.895299222</v>
      </c>
      <c r="AT64" s="36">
        <v>58.563801965000003</v>
      </c>
      <c r="AU64" s="36">
        <v>124.748017606</v>
      </c>
      <c r="AV64" s="36">
        <v>54.563820231999998</v>
      </c>
      <c r="AW64" s="36">
        <v>116.22757025</v>
      </c>
      <c r="AX64" s="36">
        <v>50.486424317999997</v>
      </c>
      <c r="AY64" s="36">
        <v>107.54222127600001</v>
      </c>
      <c r="AZ64" s="36">
        <v>2.6225937142857144E-2</v>
      </c>
      <c r="BA64" s="36">
        <v>5.2451874285714288E-2</v>
      </c>
      <c r="BB64" s="36">
        <v>1.1823380670000001</v>
      </c>
      <c r="BC64" s="36">
        <v>51.359844604999999</v>
      </c>
      <c r="BD64" s="36">
        <v>109.402712667</v>
      </c>
      <c r="BE64" s="36">
        <v>5.3422910000000004E-2</v>
      </c>
      <c r="BF64" s="36">
        <v>0.10684582142857144</v>
      </c>
      <c r="BG64" s="36">
        <v>1.541250649</v>
      </c>
      <c r="BH64" s="36">
        <v>10.663752394999999</v>
      </c>
      <c r="BI64" s="36">
        <v>0</v>
      </c>
      <c r="BJ64" s="36">
        <v>0</v>
      </c>
      <c r="BK64" s="36">
        <v>0</v>
      </c>
      <c r="BL64" s="36">
        <v>0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>
        <v>6.7639700889999999</v>
      </c>
      <c r="E65" s="36">
        <v>5</v>
      </c>
      <c r="F65" s="36">
        <v>3</v>
      </c>
      <c r="G65" s="36">
        <v>2</v>
      </c>
      <c r="H65" s="36">
        <v>0</v>
      </c>
      <c r="I65" s="36">
        <v>157.88142043970873</v>
      </c>
      <c r="J65" s="36">
        <v>366.02679323088756</v>
      </c>
      <c r="K65" s="36">
        <v>92.294890939728461</v>
      </c>
      <c r="L65" s="36">
        <v>65.586529499980273</v>
      </c>
      <c r="M65" s="36">
        <v>336.33550317060417</v>
      </c>
      <c r="N65" s="36">
        <v>187.57271049999218</v>
      </c>
      <c r="O65" s="36">
        <v>0.701218915</v>
      </c>
      <c r="P65" s="36">
        <v>1.2174246879999999</v>
      </c>
      <c r="Q65" s="36">
        <v>0.64426612699999997</v>
      </c>
      <c r="R65" s="36">
        <v>5.6952787999999997E-2</v>
      </c>
      <c r="S65" s="36">
        <v>1.1431384419999999</v>
      </c>
      <c r="T65" s="36">
        <v>7.4286246E-2</v>
      </c>
      <c r="U65" s="36">
        <v>0.22920000000000001</v>
      </c>
      <c r="V65" s="36">
        <v>0.54110000000000003</v>
      </c>
      <c r="W65" s="36">
        <v>158.81183935470872</v>
      </c>
      <c r="X65" s="36">
        <v>367.78531791888753</v>
      </c>
      <c r="Y65" s="36">
        <v>526.59715727359628</v>
      </c>
      <c r="Z65" s="36">
        <v>0.7901769539059188</v>
      </c>
      <c r="AA65" s="36">
        <v>0.39322298027663494</v>
      </c>
      <c r="AB65" s="36">
        <v>0.39322298</v>
      </c>
      <c r="AC65" s="36">
        <v>2.0150228631018519</v>
      </c>
      <c r="AD65" s="36">
        <v>7.6005573004634623</v>
      </c>
      <c r="AE65" s="36">
        <v>92.767099390999022</v>
      </c>
      <c r="AF65" s="36">
        <v>100.36765669146249</v>
      </c>
      <c r="AG65" s="36">
        <v>4.2172785165599705E-2</v>
      </c>
      <c r="AH65" s="36">
        <v>7.1742209247227087E-2</v>
      </c>
      <c r="AI65" s="36">
        <v>0.22976896745395703</v>
      </c>
      <c r="AJ65" s="36">
        <v>4.0134106130602316E-2</v>
      </c>
      <c r="AK65" s="36">
        <v>4.8499652819661308E-2</v>
      </c>
      <c r="AL65" s="36">
        <v>0.12130157856896501</v>
      </c>
      <c r="AM65" s="36">
        <v>2.0973297543980536</v>
      </c>
      <c r="AN65" s="36">
        <v>7.7207991625303505</v>
      </c>
      <c r="AO65" s="36">
        <v>93.118169937021946</v>
      </c>
      <c r="AP65" s="36">
        <v>1637.2560626889999</v>
      </c>
      <c r="AQ65" s="36">
        <v>881.59941837099996</v>
      </c>
      <c r="AR65" s="36">
        <v>2518.8554810599999</v>
      </c>
      <c r="AS65" s="36">
        <v>500.30454211400001</v>
      </c>
      <c r="AT65" s="36">
        <v>3738.3583976199998</v>
      </c>
      <c r="AU65" s="36">
        <v>8420.3024442189999</v>
      </c>
      <c r="AV65" s="36">
        <v>3336.0133371050001</v>
      </c>
      <c r="AW65" s="36">
        <v>7514.0578480280001</v>
      </c>
      <c r="AX65" s="36">
        <v>3322.9998249330001</v>
      </c>
      <c r="AY65" s="36">
        <v>7484.746129702</v>
      </c>
      <c r="AZ65" s="36">
        <v>6.2157669900000005</v>
      </c>
      <c r="BA65" s="36">
        <v>12.431533981428572</v>
      </c>
      <c r="BB65" s="36">
        <v>6.6122039160000003</v>
      </c>
      <c r="BC65" s="36">
        <v>420.16250939899999</v>
      </c>
      <c r="BD65" s="36">
        <v>946.37673239699996</v>
      </c>
      <c r="BE65" s="36">
        <v>0.29876665000000002</v>
      </c>
      <c r="BF65" s="36">
        <v>0.59753330000000004</v>
      </c>
      <c r="BG65" s="36">
        <v>7.8208334549999998</v>
      </c>
      <c r="BH65" s="36">
        <v>52.185518371999997</v>
      </c>
      <c r="BI65" s="36">
        <v>1.7400000000000007</v>
      </c>
      <c r="BJ65" s="36">
        <v>2.9</v>
      </c>
      <c r="BK65" s="36">
        <v>3.4600000000000022</v>
      </c>
      <c r="BL65" s="36">
        <v>4.2799999999999976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>
        <v>6.8416242819999997</v>
      </c>
      <c r="E66" s="36">
        <v>21</v>
      </c>
      <c r="F66" s="36">
        <v>16</v>
      </c>
      <c r="G66" s="36">
        <v>5</v>
      </c>
      <c r="H66" s="36">
        <v>0</v>
      </c>
      <c r="I66" s="36">
        <v>275.10287086459135</v>
      </c>
      <c r="J66" s="36">
        <v>401.11764153278926</v>
      </c>
      <c r="K66" s="36">
        <v>202.9377908645873</v>
      </c>
      <c r="L66" s="36">
        <v>72.165080000004053</v>
      </c>
      <c r="M66" s="36">
        <v>495.23115139739389</v>
      </c>
      <c r="N66" s="36">
        <v>180.98936099998679</v>
      </c>
      <c r="O66" s="36">
        <v>1.12958727</v>
      </c>
      <c r="P66" s="36">
        <v>1.933185446</v>
      </c>
      <c r="Q66" s="36">
        <v>1.0218803890000001</v>
      </c>
      <c r="R66" s="36">
        <v>0.107706881</v>
      </c>
      <c r="S66" s="36">
        <v>1.7926982069999999</v>
      </c>
      <c r="T66" s="36">
        <v>0.14048723900000001</v>
      </c>
      <c r="U66" s="36">
        <v>1.1091000000000002</v>
      </c>
      <c r="V66" s="36">
        <v>2.6270999999999995</v>
      </c>
      <c r="W66" s="36">
        <v>277.34155813459137</v>
      </c>
      <c r="X66" s="36">
        <v>405.67792697878923</v>
      </c>
      <c r="Y66" s="36">
        <v>683.0194851133806</v>
      </c>
      <c r="Z66" s="36">
        <v>1.0742311095761921</v>
      </c>
      <c r="AA66" s="36">
        <v>0.58735499067028651</v>
      </c>
      <c r="AB66" s="36">
        <v>0.58735499099999999</v>
      </c>
      <c r="AC66" s="36">
        <v>6.5734789486101102</v>
      </c>
      <c r="AD66" s="36">
        <v>6.5459642921932755</v>
      </c>
      <c r="AE66" s="36">
        <v>101.355149117446</v>
      </c>
      <c r="AF66" s="36">
        <v>107.90111340963928</v>
      </c>
      <c r="AG66" s="36">
        <v>0.20775801906146513</v>
      </c>
      <c r="AH66" s="36">
        <v>0.35342743472525107</v>
      </c>
      <c r="AI66" s="36">
        <v>1.1319230004038445</v>
      </c>
      <c r="AJ66" s="36">
        <v>5.9948225066669691E-2</v>
      </c>
      <c r="AK66" s="36">
        <v>7.244366325028942E-2</v>
      </c>
      <c r="AL66" s="36">
        <v>0.1811874972023767</v>
      </c>
      <c r="AM66" s="36">
        <v>6.8411851927382452</v>
      </c>
      <c r="AN66" s="36">
        <v>6.9718353901688159</v>
      </c>
      <c r="AO66" s="36">
        <v>102.66825961505222</v>
      </c>
      <c r="AP66" s="36">
        <v>1772.0852453120001</v>
      </c>
      <c r="AQ66" s="36">
        <v>954.19974747499998</v>
      </c>
      <c r="AR66" s="36">
        <v>2726.2849927870002</v>
      </c>
      <c r="AS66" s="36">
        <v>273.256583922</v>
      </c>
      <c r="AT66" s="36">
        <v>3430.7088561679998</v>
      </c>
      <c r="AU66" s="36">
        <v>7869.2951150130002</v>
      </c>
      <c r="AV66" s="36">
        <v>2784.8846120759999</v>
      </c>
      <c r="AW66" s="36">
        <v>6387.9156735440001</v>
      </c>
      <c r="AX66" s="36">
        <v>2760.9171439339998</v>
      </c>
      <c r="AY66" s="36">
        <v>6332.9395482359996</v>
      </c>
      <c r="AZ66" s="36">
        <v>3.8300642171428576</v>
      </c>
      <c r="BA66" s="36">
        <v>7.6601284357142871</v>
      </c>
      <c r="BB66" s="36">
        <v>9.1377286390000005</v>
      </c>
      <c r="BC66" s="36">
        <v>479.09301244300002</v>
      </c>
      <c r="BD66" s="36">
        <v>1098.9344944490001</v>
      </c>
      <c r="BE66" s="36">
        <v>0.4128802757142857</v>
      </c>
      <c r="BF66" s="36">
        <v>0.82576055142857141</v>
      </c>
      <c r="BG66" s="36">
        <v>19.950512238000002</v>
      </c>
      <c r="BH66" s="36">
        <v>79.411431258999997</v>
      </c>
      <c r="BI66" s="36">
        <v>1.7500000000000004</v>
      </c>
      <c r="BJ66" s="36">
        <v>2.2000000000000002</v>
      </c>
      <c r="BK66" s="36">
        <v>11.309999999999979</v>
      </c>
      <c r="BL66" s="36">
        <v>12.2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>
        <v>6.8364162449999997</v>
      </c>
      <c r="E67" s="36">
        <v>33</v>
      </c>
      <c r="F67" s="36">
        <v>10</v>
      </c>
      <c r="G67" s="36">
        <v>9</v>
      </c>
      <c r="H67" s="36">
        <v>14</v>
      </c>
      <c r="I67" s="36">
        <v>55.602501468787558</v>
      </c>
      <c r="J67" s="36">
        <v>218.80060385212258</v>
      </c>
      <c r="K67" s="36">
        <v>18.420394968750834</v>
      </c>
      <c r="L67" s="36">
        <v>37.182106500036724</v>
      </c>
      <c r="M67" s="36">
        <v>116.13793282093478</v>
      </c>
      <c r="N67" s="36">
        <v>158.26517249997536</v>
      </c>
      <c r="O67" s="36">
        <v>1.216813111</v>
      </c>
      <c r="P67" s="36">
        <v>2.0845740510000001</v>
      </c>
      <c r="Q67" s="36">
        <v>1.063021183</v>
      </c>
      <c r="R67" s="36">
        <v>0.15379192800000002</v>
      </c>
      <c r="S67" s="36">
        <v>1.8839758830000002</v>
      </c>
      <c r="T67" s="36">
        <v>0.20059816799999999</v>
      </c>
      <c r="U67" s="36">
        <v>3.4290500000000002</v>
      </c>
      <c r="V67" s="36">
        <v>8.1099000000000014</v>
      </c>
      <c r="W67" s="36">
        <v>60.248364579787562</v>
      </c>
      <c r="X67" s="36">
        <v>228.99507790312259</v>
      </c>
      <c r="Y67" s="36">
        <v>289.24344248291015</v>
      </c>
      <c r="Z67" s="36">
        <v>0.38895728367598292</v>
      </c>
      <c r="AA67" s="36">
        <v>0.18691917684076867</v>
      </c>
      <c r="AB67" s="36">
        <v>0.18691917650000001</v>
      </c>
      <c r="AC67" s="36">
        <v>0.35198956808092341</v>
      </c>
      <c r="AD67" s="36">
        <v>2.6225405469275036</v>
      </c>
      <c r="AE67" s="36">
        <v>25.797766899580225</v>
      </c>
      <c r="AF67" s="36">
        <v>28.420307446507735</v>
      </c>
      <c r="AG67" s="36">
        <v>0.61004305317179419</v>
      </c>
      <c r="AH67" s="36">
        <v>1.0377743893037421</v>
      </c>
      <c r="AI67" s="36">
        <v>3.3236828414187407</v>
      </c>
      <c r="AJ67" s="36">
        <v>1.9077770747420127E-2</v>
      </c>
      <c r="AK67" s="36">
        <v>2.3054388035986591E-2</v>
      </c>
      <c r="AL67" s="36">
        <v>5.7660900627580274E-2</v>
      </c>
      <c r="AM67" s="36">
        <v>0.98111039200013772</v>
      </c>
      <c r="AN67" s="36">
        <v>3.6833693242672325</v>
      </c>
      <c r="AO67" s="36">
        <v>29.179110641626547</v>
      </c>
      <c r="AP67" s="36">
        <v>1332.3896971869999</v>
      </c>
      <c r="AQ67" s="36">
        <v>717.44060617699995</v>
      </c>
      <c r="AR67" s="36">
        <v>2049.830303364</v>
      </c>
      <c r="AS67" s="36">
        <v>140.840829066</v>
      </c>
      <c r="AT67" s="36">
        <v>4151.4357446100003</v>
      </c>
      <c r="AU67" s="36">
        <v>9051.3889823070003</v>
      </c>
      <c r="AV67" s="36">
        <v>3188.9107395890001</v>
      </c>
      <c r="AW67" s="36">
        <v>6952.7925540830001</v>
      </c>
      <c r="AX67" s="36">
        <v>3149.1855625759999</v>
      </c>
      <c r="AY67" s="36">
        <v>6866.1796202309997</v>
      </c>
      <c r="AZ67" s="36">
        <v>11.910743445714287</v>
      </c>
      <c r="BA67" s="36">
        <v>23.821486891428574</v>
      </c>
      <c r="BB67" s="36">
        <v>6.7544938029999999</v>
      </c>
      <c r="BC67" s="36">
        <v>373.42251892899998</v>
      </c>
      <c r="BD67" s="36">
        <v>814.17434389300001</v>
      </c>
      <c r="BE67" s="36">
        <v>2.4532059814285714</v>
      </c>
      <c r="BF67" s="36">
        <v>4.9064119628571428</v>
      </c>
      <c r="BG67" s="36">
        <v>8.1960449440000005</v>
      </c>
      <c r="BH67" s="36">
        <v>43.175904127999999</v>
      </c>
      <c r="BI67" s="36">
        <v>0.03</v>
      </c>
      <c r="BJ67" s="36">
        <v>0.15</v>
      </c>
      <c r="BK67" s="36">
        <v>1.3900000000000003</v>
      </c>
      <c r="BL67" s="36">
        <v>1.7100000000000002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>
        <v>6.0475544360000004</v>
      </c>
      <c r="E68" s="36">
        <v>19</v>
      </c>
      <c r="F68" s="36">
        <v>6</v>
      </c>
      <c r="G68" s="36">
        <v>10</v>
      </c>
      <c r="H68" s="36">
        <v>3</v>
      </c>
      <c r="I68" s="36">
        <v>0.7296543806727811</v>
      </c>
      <c r="J68" s="36">
        <v>7.4817307350247164</v>
      </c>
      <c r="K68" s="36">
        <v>6.6043380674883745E-2</v>
      </c>
      <c r="L68" s="36">
        <v>0.6636109999978973</v>
      </c>
      <c r="M68" s="36">
        <v>2.0655726156971181</v>
      </c>
      <c r="N68" s="36">
        <v>6.1458125000003792</v>
      </c>
      <c r="O68" s="36">
        <v>7.6431496000000002E-2</v>
      </c>
      <c r="P68" s="36">
        <v>0.13170341700000002</v>
      </c>
      <c r="Q68" s="36">
        <v>7.0203201000000007E-2</v>
      </c>
      <c r="R68" s="36">
        <v>6.228295E-3</v>
      </c>
      <c r="S68" s="36">
        <v>0.12357955300000001</v>
      </c>
      <c r="T68" s="36">
        <v>8.1238639999999997E-3</v>
      </c>
      <c r="U68" s="36">
        <v>1.3834999999999997</v>
      </c>
      <c r="V68" s="36">
        <v>3.2850000000000006</v>
      </c>
      <c r="W68" s="36">
        <v>2.1895858766727807</v>
      </c>
      <c r="X68" s="36">
        <v>10.898434152024716</v>
      </c>
      <c r="Y68" s="36">
        <v>13.088020028697496</v>
      </c>
      <c r="Z68" s="36">
        <v>1.1340128819840253E-2</v>
      </c>
      <c r="AA68" s="36">
        <v>5.3436967083230289E-3</v>
      </c>
      <c r="AB68" s="36">
        <v>5.3436969999999997E-3</v>
      </c>
      <c r="AC68" s="36">
        <v>1.0177287092334973E-3</v>
      </c>
      <c r="AD68" s="36">
        <v>0.21037295231545494</v>
      </c>
      <c r="AE68" s="36">
        <v>1.8933565708390938</v>
      </c>
      <c r="AF68" s="36">
        <v>2.1037295231545485</v>
      </c>
      <c r="AG68" s="36">
        <v>0.25504305796515997</v>
      </c>
      <c r="AH68" s="36">
        <v>0.43386635148096175</v>
      </c>
      <c r="AI68" s="36">
        <v>1.3895449364998373</v>
      </c>
      <c r="AJ68" s="36">
        <v>5.454005627231332E-4</v>
      </c>
      <c r="AK68" s="36">
        <v>6.5908520726196032E-4</v>
      </c>
      <c r="AL68" s="36">
        <v>1.6484257392440354E-3</v>
      </c>
      <c r="AM68" s="36">
        <v>0.25660618723711659</v>
      </c>
      <c r="AN68" s="36">
        <v>0.64489838900367868</v>
      </c>
      <c r="AO68" s="36">
        <v>3.2845499330781753</v>
      </c>
      <c r="AP68" s="36">
        <v>175.638818636</v>
      </c>
      <c r="AQ68" s="36">
        <v>94.574748495999998</v>
      </c>
      <c r="AR68" s="36">
        <v>270.21356713199998</v>
      </c>
      <c r="AS68" s="36">
        <v>14.881264693</v>
      </c>
      <c r="AT68" s="36">
        <v>872.85149064999996</v>
      </c>
      <c r="AU68" s="36">
        <v>1949.647040522</v>
      </c>
      <c r="AV68" s="36">
        <v>493.94476380399999</v>
      </c>
      <c r="AW68" s="36">
        <v>1103.301028007</v>
      </c>
      <c r="AX68" s="36">
        <v>474.23927868499999</v>
      </c>
      <c r="AY68" s="36">
        <v>1059.285819055</v>
      </c>
      <c r="AZ68" s="36">
        <v>1.0264839342857144</v>
      </c>
      <c r="BA68" s="36">
        <v>2.0529678685714288</v>
      </c>
      <c r="BB68" s="36">
        <v>2.7919889360000001</v>
      </c>
      <c r="BC68" s="36">
        <v>88.366683065000004</v>
      </c>
      <c r="BD68" s="36">
        <v>197.380475332</v>
      </c>
      <c r="BE68" s="36">
        <v>1.0140395642857143</v>
      </c>
      <c r="BF68" s="36">
        <v>2.0280791300000001</v>
      </c>
      <c r="BG68" s="36">
        <v>6.287305505</v>
      </c>
      <c r="BH68" s="36">
        <v>25.504772315</v>
      </c>
      <c r="BI68" s="36">
        <v>0.09</v>
      </c>
      <c r="BJ68" s="36">
        <v>0.09</v>
      </c>
      <c r="BK68" s="36">
        <v>0.45000000000000018</v>
      </c>
      <c r="BL68" s="36">
        <v>0.45000000000000018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>
        <v>5.4232025009999996</v>
      </c>
      <c r="E69" s="36">
        <v>20</v>
      </c>
      <c r="F69" s="36">
        <v>3</v>
      </c>
      <c r="G69" s="36">
        <v>4</v>
      </c>
      <c r="H69" s="36">
        <v>13</v>
      </c>
      <c r="I69" s="36">
        <v>3.1649942830135758E-4</v>
      </c>
      <c r="J69" s="36">
        <v>0.49472719971675005</v>
      </c>
      <c r="K69" s="36">
        <v>3.1649942830135758E-4</v>
      </c>
      <c r="L69" s="36">
        <v>0</v>
      </c>
      <c r="M69" s="36">
        <v>3.2419699144059642E-2</v>
      </c>
      <c r="N69" s="36">
        <v>0.4626240000009918</v>
      </c>
      <c r="O69" s="36">
        <v>7.0727404000000008E-2</v>
      </c>
      <c r="P69" s="36">
        <v>0.120204092</v>
      </c>
      <c r="Q69" s="36">
        <v>6.5008060000000006E-2</v>
      </c>
      <c r="R69" s="36">
        <v>5.7193439999999995E-3</v>
      </c>
      <c r="S69" s="36">
        <v>0.112744077</v>
      </c>
      <c r="T69" s="36">
        <v>7.4600150000000004E-3</v>
      </c>
      <c r="U69" s="36">
        <v>0.25355</v>
      </c>
      <c r="V69" s="36">
        <v>0.59930000000000005</v>
      </c>
      <c r="W69" s="36">
        <v>0.32459390342830136</v>
      </c>
      <c r="X69" s="36">
        <v>1.2142312917167501</v>
      </c>
      <c r="Y69" s="36">
        <v>1.5388251951450516</v>
      </c>
      <c r="Z69" s="36">
        <v>3.8153610039367992E-5</v>
      </c>
      <c r="AA69" s="36">
        <v>8.1648725484247501E-6</v>
      </c>
      <c r="AB69" s="36">
        <v>8.16487E-6</v>
      </c>
      <c r="AC69" s="36">
        <v>5.3913404997269152E-6</v>
      </c>
      <c r="AD69" s="36">
        <v>1.2962143178984765E-2</v>
      </c>
      <c r="AE69" s="36">
        <v>0.11665928861086287</v>
      </c>
      <c r="AF69" s="36">
        <v>0.12962143178984767</v>
      </c>
      <c r="AG69" s="36">
        <v>4.8565298380255986E-2</v>
      </c>
      <c r="AH69" s="36">
        <v>8.2616829428481448E-2</v>
      </c>
      <c r="AI69" s="36">
        <v>0.26459714289932568</v>
      </c>
      <c r="AJ69" s="36">
        <v>8.3334154074905458E-7</v>
      </c>
      <c r="AK69" s="36">
        <v>1.0070453164198796E-6</v>
      </c>
      <c r="AL69" s="36">
        <v>2.5187022889923304E-6</v>
      </c>
      <c r="AM69" s="36">
        <v>4.8571523062296458E-2</v>
      </c>
      <c r="AN69" s="36">
        <v>9.5579979652782629E-2</v>
      </c>
      <c r="AO69" s="36">
        <v>0.38125895021247758</v>
      </c>
      <c r="AP69" s="36">
        <v>9.3239451310000003</v>
      </c>
      <c r="AQ69" s="36">
        <v>5.0205858399999999</v>
      </c>
      <c r="AR69" s="36">
        <v>14.344530971000001</v>
      </c>
      <c r="AS69" s="36">
        <v>0.99362150100000002</v>
      </c>
      <c r="AT69" s="36">
        <v>130.39367976400001</v>
      </c>
      <c r="AU69" s="36">
        <v>305.441976909</v>
      </c>
      <c r="AV69" s="36">
        <v>88.113419359999995</v>
      </c>
      <c r="AW69" s="36">
        <v>206.40215883299999</v>
      </c>
      <c r="AX69" s="36">
        <v>82.509239191000006</v>
      </c>
      <c r="AY69" s="36">
        <v>193.27459105099999</v>
      </c>
      <c r="AZ69" s="36">
        <v>0.10961203142857144</v>
      </c>
      <c r="BA69" s="36">
        <v>0.21922406428571431</v>
      </c>
      <c r="BB69" s="36">
        <v>0.54694148799999998</v>
      </c>
      <c r="BC69" s="36">
        <v>34.401860161000002</v>
      </c>
      <c r="BD69" s="36">
        <v>80.584980775999995</v>
      </c>
      <c r="BE69" s="36">
        <v>0.19864702857142857</v>
      </c>
      <c r="BF69" s="36">
        <v>0.39729405857142863</v>
      </c>
      <c r="BG69" s="36">
        <v>2.6986821669999999</v>
      </c>
      <c r="BH69" s="36">
        <v>16.246161433000001</v>
      </c>
      <c r="BI69" s="36">
        <v>0</v>
      </c>
      <c r="BJ69" s="36">
        <v>0</v>
      </c>
      <c r="BK69" s="36">
        <v>0</v>
      </c>
      <c r="BL69" s="36">
        <v>0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>
        <v>4.9513877669999999</v>
      </c>
      <c r="E70" s="36">
        <v>77</v>
      </c>
      <c r="F70" s="36">
        <v>0</v>
      </c>
      <c r="G70" s="36">
        <v>6</v>
      </c>
      <c r="H70" s="36">
        <v>71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4.6427700000000001E-3</v>
      </c>
      <c r="P70" s="36">
        <v>7.52347E-3</v>
      </c>
      <c r="Q70" s="36">
        <v>4.3124629999999999E-3</v>
      </c>
      <c r="R70" s="36">
        <v>3.3030700000000001E-4</v>
      </c>
      <c r="S70" s="36">
        <v>7.0926349999999999E-3</v>
      </c>
      <c r="T70" s="36">
        <v>4.3083499999999996E-4</v>
      </c>
      <c r="U70" s="36">
        <v>0.44100000000000006</v>
      </c>
      <c r="V70" s="36">
        <v>1.0584</v>
      </c>
      <c r="W70" s="36">
        <v>0.44564277000000008</v>
      </c>
      <c r="X70" s="36">
        <v>1.06592347</v>
      </c>
      <c r="Y70" s="36">
        <v>1.5115662400000001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  <c r="AG70" s="36">
        <v>7.9903046277252143E-2</v>
      </c>
      <c r="AH70" s="36">
        <v>0.13592702125325656</v>
      </c>
      <c r="AI70" s="36">
        <v>0.43533383833813244</v>
      </c>
      <c r="AJ70" s="36">
        <v>0</v>
      </c>
      <c r="AK70" s="36">
        <v>0</v>
      </c>
      <c r="AL70" s="36">
        <v>0</v>
      </c>
      <c r="AM70" s="36">
        <v>7.9903046277252143E-2</v>
      </c>
      <c r="AN70" s="36">
        <v>0.13592702125325656</v>
      </c>
      <c r="AO70" s="36">
        <v>0.43533383833813244</v>
      </c>
      <c r="AP70" s="36">
        <v>1.7364411479999999</v>
      </c>
      <c r="AQ70" s="36">
        <v>0.93500677200000004</v>
      </c>
      <c r="AR70" s="36">
        <v>2.6714479199999999</v>
      </c>
      <c r="AS70" s="36">
        <v>0</v>
      </c>
      <c r="AT70" s="36">
        <v>0</v>
      </c>
      <c r="AU70" s="36">
        <v>0</v>
      </c>
      <c r="AV70" s="36">
        <v>0</v>
      </c>
      <c r="AW70" s="36">
        <v>0</v>
      </c>
      <c r="AX70" s="36">
        <v>0</v>
      </c>
      <c r="AY70" s="36">
        <v>0</v>
      </c>
      <c r="AZ70" s="36">
        <v>0</v>
      </c>
      <c r="BA70" s="36">
        <v>0</v>
      </c>
      <c r="BB70" s="36">
        <v>0.35392351500000002</v>
      </c>
      <c r="BC70" s="36">
        <v>22.454411296</v>
      </c>
      <c r="BD70" s="36">
        <v>49.060088084</v>
      </c>
      <c r="BE70" s="36">
        <v>0.12854364857142858</v>
      </c>
      <c r="BF70" s="36">
        <v>0.25708729857142859</v>
      </c>
      <c r="BG70" s="36">
        <v>0.69982769600000005</v>
      </c>
      <c r="BH70" s="36">
        <v>5.6520163840000004</v>
      </c>
      <c r="BI70" s="36">
        <v>0</v>
      </c>
      <c r="BJ70" s="36">
        <v>0</v>
      </c>
      <c r="BK70" s="36">
        <v>0</v>
      </c>
      <c r="BL70" s="36">
        <v>0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>
        <v>4.6399667850000004</v>
      </c>
      <c r="E71" s="36">
        <v>32</v>
      </c>
      <c r="F71" s="36">
        <v>0</v>
      </c>
      <c r="G71" s="36">
        <v>0</v>
      </c>
      <c r="H71" s="36">
        <v>32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  <c r="AG71" s="36">
        <v>0</v>
      </c>
      <c r="AH71" s="36">
        <v>0</v>
      </c>
      <c r="AI71" s="36">
        <v>0</v>
      </c>
      <c r="AJ71" s="36">
        <v>0</v>
      </c>
      <c r="AK71" s="36">
        <v>0</v>
      </c>
      <c r="AL71" s="36">
        <v>0</v>
      </c>
      <c r="AM71" s="36">
        <v>0</v>
      </c>
      <c r="AN71" s="36">
        <v>0</v>
      </c>
      <c r="AO71" s="36">
        <v>0</v>
      </c>
      <c r="AP71" s="36">
        <v>0</v>
      </c>
      <c r="AQ71" s="36">
        <v>0</v>
      </c>
      <c r="AR71" s="36">
        <v>0</v>
      </c>
      <c r="AS71" s="36">
        <v>0</v>
      </c>
      <c r="AT71" s="36">
        <v>0</v>
      </c>
      <c r="AU71" s="36">
        <v>0</v>
      </c>
      <c r="AV71" s="36">
        <v>0</v>
      </c>
      <c r="AW71" s="36">
        <v>0</v>
      </c>
      <c r="AX71" s="36">
        <v>0</v>
      </c>
      <c r="AY71" s="36">
        <v>0</v>
      </c>
      <c r="AZ71" s="36">
        <v>0</v>
      </c>
      <c r="BA71" s="36">
        <v>0</v>
      </c>
      <c r="BB71" s="36">
        <v>0.13165927899999999</v>
      </c>
      <c r="BC71" s="36">
        <v>6.1955453829999998</v>
      </c>
      <c r="BD71" s="36">
        <v>14.199413817</v>
      </c>
      <c r="BE71" s="36">
        <v>4.7818140000000009E-2</v>
      </c>
      <c r="BF71" s="36">
        <v>9.5636280000000018E-2</v>
      </c>
      <c r="BG71" s="36">
        <v>4.8244350999999998E-2</v>
      </c>
      <c r="BH71" s="36">
        <v>0.88080824199999996</v>
      </c>
      <c r="BI71" s="36">
        <v>0</v>
      </c>
      <c r="BJ71" s="36">
        <v>0</v>
      </c>
      <c r="BK71" s="36">
        <v>0</v>
      </c>
      <c r="BL71" s="36">
        <v>0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>
        <v>4.6768955410000004</v>
      </c>
      <c r="E72" s="36">
        <v>49</v>
      </c>
      <c r="F72" s="36">
        <v>0</v>
      </c>
      <c r="G72" s="36">
        <v>0</v>
      </c>
      <c r="H72" s="36">
        <v>49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0</v>
      </c>
      <c r="AH72" s="36">
        <v>0</v>
      </c>
      <c r="AI72" s="36">
        <v>0</v>
      </c>
      <c r="AJ72" s="36">
        <v>0</v>
      </c>
      <c r="AK72" s="36">
        <v>0</v>
      </c>
      <c r="AL72" s="36">
        <v>0</v>
      </c>
      <c r="AM72" s="36">
        <v>0</v>
      </c>
      <c r="AN72" s="36">
        <v>0</v>
      </c>
      <c r="AO72" s="36">
        <v>0</v>
      </c>
      <c r="AP72" s="36">
        <v>0</v>
      </c>
      <c r="AQ72" s="36">
        <v>0</v>
      </c>
      <c r="AR72" s="36">
        <v>0</v>
      </c>
      <c r="AS72" s="36">
        <v>0</v>
      </c>
      <c r="AT72" s="36">
        <v>0</v>
      </c>
      <c r="AU72" s="36">
        <v>0</v>
      </c>
      <c r="AV72" s="36">
        <v>0</v>
      </c>
      <c r="AW72" s="36">
        <v>0</v>
      </c>
      <c r="AX72" s="36">
        <v>0</v>
      </c>
      <c r="AY72" s="36">
        <v>0</v>
      </c>
      <c r="AZ72" s="36">
        <v>0</v>
      </c>
      <c r="BA72" s="36">
        <v>0</v>
      </c>
      <c r="BB72" s="36">
        <v>0</v>
      </c>
      <c r="BC72" s="36">
        <v>0</v>
      </c>
      <c r="BD72" s="36">
        <v>0</v>
      </c>
      <c r="BE72" s="36">
        <v>0</v>
      </c>
      <c r="BF72" s="36">
        <v>0</v>
      </c>
      <c r="BG72" s="36">
        <v>0.103743776</v>
      </c>
      <c r="BH72" s="36">
        <v>1.9536246E-2</v>
      </c>
      <c r="BI72" s="36">
        <v>0</v>
      </c>
      <c r="BJ72" s="36">
        <v>0</v>
      </c>
      <c r="BK72" s="36">
        <v>0</v>
      </c>
      <c r="BL72" s="36">
        <v>0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>
        <v>5.2606712670000002</v>
      </c>
      <c r="E73" s="36">
        <v>72</v>
      </c>
      <c r="F73" s="36">
        <v>0</v>
      </c>
      <c r="G73" s="36">
        <v>13</v>
      </c>
      <c r="H73" s="36">
        <v>59</v>
      </c>
      <c r="I73" s="36">
        <v>1.7789747027589651E-4</v>
      </c>
      <c r="J73" s="36">
        <v>1.1873556039328663</v>
      </c>
      <c r="K73" s="36">
        <v>1.7789747027589651E-4</v>
      </c>
      <c r="L73" s="36">
        <v>0</v>
      </c>
      <c r="M73" s="36">
        <v>4.3703501403147271E-2</v>
      </c>
      <c r="N73" s="36">
        <v>1.143829999999995</v>
      </c>
      <c r="O73" s="36">
        <v>1.9705067999999999E-2</v>
      </c>
      <c r="P73" s="36">
        <v>3.2037615999999998E-2</v>
      </c>
      <c r="Q73" s="36">
        <v>1.8512485999999998E-2</v>
      </c>
      <c r="R73" s="36">
        <v>1.192582E-3</v>
      </c>
      <c r="S73" s="36">
        <v>3.0482073999999998E-2</v>
      </c>
      <c r="T73" s="36">
        <v>1.5555419999999998E-3</v>
      </c>
      <c r="U73" s="36">
        <v>0.10500000000000004</v>
      </c>
      <c r="V73" s="36">
        <v>0.25200000000000006</v>
      </c>
      <c r="W73" s="36">
        <v>0.12488296547027594</v>
      </c>
      <c r="X73" s="36">
        <v>1.4713932199328663</v>
      </c>
      <c r="Y73" s="36">
        <v>1.5962761854031422</v>
      </c>
      <c r="Z73" s="36">
        <v>3.4493993068778872E-5</v>
      </c>
      <c r="AA73" s="36">
        <v>7.3817145167186792E-6</v>
      </c>
      <c r="AB73" s="36">
        <v>7.3817099999999998E-6</v>
      </c>
      <c r="AC73" s="36">
        <v>2.5616025917415303E-6</v>
      </c>
      <c r="AD73" s="36">
        <v>3.4320122569913639E-2</v>
      </c>
      <c r="AE73" s="36">
        <v>0.30888110312922279</v>
      </c>
      <c r="AF73" s="36">
        <v>0.34320122569913641</v>
      </c>
      <c r="AG73" s="36">
        <v>1.9398936310625364E-2</v>
      </c>
      <c r="AH73" s="36">
        <v>3.3000489356006378E-2</v>
      </c>
      <c r="AI73" s="36">
        <v>0.10569075645099343</v>
      </c>
      <c r="AJ73" s="36">
        <v>7.5340888278229823E-7</v>
      </c>
      <c r="AK73" s="36">
        <v>9.1045129716330938E-7</v>
      </c>
      <c r="AL73" s="36">
        <v>2.2771127860795789E-6</v>
      </c>
      <c r="AM73" s="36">
        <v>1.9402251322099887E-2</v>
      </c>
      <c r="AN73" s="36">
        <v>6.7321522377217169E-2</v>
      </c>
      <c r="AO73" s="36">
        <v>0.4145741366930023</v>
      </c>
      <c r="AP73" s="36">
        <v>1.5687319399999999</v>
      </c>
      <c r="AQ73" s="36">
        <v>0.844701814</v>
      </c>
      <c r="AR73" s="36">
        <v>2.4134337539999997</v>
      </c>
      <c r="AS73" s="36">
        <v>3.6919807999999998E-2</v>
      </c>
      <c r="AT73" s="36">
        <v>0.72170309700000002</v>
      </c>
      <c r="AU73" s="36">
        <v>1.611410937</v>
      </c>
      <c r="AV73" s="36">
        <v>2.4069090399999999</v>
      </c>
      <c r="AW73" s="36">
        <v>5.3741206950000002</v>
      </c>
      <c r="AX73" s="36">
        <v>2.1568518170000002</v>
      </c>
      <c r="AY73" s="36">
        <v>4.8157956100000003</v>
      </c>
      <c r="AZ73" s="36">
        <v>2.9551657142857148E-3</v>
      </c>
      <c r="BA73" s="36">
        <v>5.9103328571428575E-3</v>
      </c>
      <c r="BB73" s="36">
        <v>2.1051685440000001</v>
      </c>
      <c r="BC73" s="36">
        <v>138.00338436300001</v>
      </c>
      <c r="BD73" s="36">
        <v>308.13247678300002</v>
      </c>
      <c r="BE73" s="36">
        <v>0.76458905857142867</v>
      </c>
      <c r="BF73" s="36">
        <v>1.5291781185714286</v>
      </c>
      <c r="BG73" s="36">
        <v>2.1886519299999998</v>
      </c>
      <c r="BH73" s="36">
        <v>25.348659477999998</v>
      </c>
      <c r="BI73" s="36">
        <v>0</v>
      </c>
      <c r="BJ73" s="36">
        <v>0</v>
      </c>
      <c r="BK73" s="36">
        <v>0</v>
      </c>
      <c r="BL73" s="36">
        <v>0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>
        <v>4.6105106679999999</v>
      </c>
      <c r="E74" s="36">
        <v>311</v>
      </c>
      <c r="F74" s="36">
        <v>0</v>
      </c>
      <c r="G74" s="36">
        <v>0</v>
      </c>
      <c r="H74" s="36">
        <v>311</v>
      </c>
      <c r="I74" s="36">
        <v>0</v>
      </c>
      <c r="J74" s="36">
        <v>0</v>
      </c>
      <c r="K74" s="36">
        <v>0</v>
      </c>
      <c r="L74" s="36">
        <v>0</v>
      </c>
      <c r="M74" s="36">
        <v>0</v>
      </c>
      <c r="N74" s="36">
        <v>0</v>
      </c>
      <c r="O74" s="36">
        <v>0</v>
      </c>
      <c r="P74" s="36">
        <v>0</v>
      </c>
      <c r="Q74" s="36">
        <v>0</v>
      </c>
      <c r="R74" s="36">
        <v>0</v>
      </c>
      <c r="S74" s="36">
        <v>0</v>
      </c>
      <c r="T74" s="36">
        <v>0</v>
      </c>
      <c r="U74" s="36">
        <v>0</v>
      </c>
      <c r="V74" s="36">
        <v>0</v>
      </c>
      <c r="W74" s="36">
        <v>0</v>
      </c>
      <c r="X74" s="36">
        <v>0</v>
      </c>
      <c r="Y74" s="36">
        <v>0</v>
      </c>
      <c r="Z74" s="36">
        <v>0</v>
      </c>
      <c r="AA74" s="36">
        <v>0</v>
      </c>
      <c r="AB74" s="36">
        <v>0</v>
      </c>
      <c r="AC74" s="36">
        <v>0</v>
      </c>
      <c r="AD74" s="36">
        <v>0</v>
      </c>
      <c r="AE74" s="36">
        <v>0</v>
      </c>
      <c r="AF74" s="36">
        <v>0</v>
      </c>
      <c r="AG74" s="36">
        <v>0</v>
      </c>
      <c r="AH74" s="36">
        <v>0</v>
      </c>
      <c r="AI74" s="36">
        <v>0</v>
      </c>
      <c r="AJ74" s="36">
        <v>0</v>
      </c>
      <c r="AK74" s="36">
        <v>0</v>
      </c>
      <c r="AL74" s="36">
        <v>0</v>
      </c>
      <c r="AM74" s="36">
        <v>0</v>
      </c>
      <c r="AN74" s="36">
        <v>0</v>
      </c>
      <c r="AO74" s="36">
        <v>0</v>
      </c>
      <c r="AP74" s="36">
        <v>0</v>
      </c>
      <c r="AQ74" s="36">
        <v>0</v>
      </c>
      <c r="AR74" s="36">
        <v>0</v>
      </c>
      <c r="AS74" s="36">
        <v>0</v>
      </c>
      <c r="AT74" s="36">
        <v>0</v>
      </c>
      <c r="AU74" s="36">
        <v>0</v>
      </c>
      <c r="AV74" s="36">
        <v>0</v>
      </c>
      <c r="AW74" s="36">
        <v>0</v>
      </c>
      <c r="AX74" s="36">
        <v>0</v>
      </c>
      <c r="AY74" s="36">
        <v>0</v>
      </c>
      <c r="AZ74" s="36">
        <v>0</v>
      </c>
      <c r="BA74" s="36">
        <v>0</v>
      </c>
      <c r="BB74" s="36">
        <v>0.36312305900000003</v>
      </c>
      <c r="BC74" s="36">
        <v>15.811886481</v>
      </c>
      <c r="BD74" s="36">
        <v>33.857542754999997</v>
      </c>
      <c r="BE74" s="36">
        <v>2.1376945714285715E-2</v>
      </c>
      <c r="BF74" s="36">
        <v>4.2753891428571431E-2</v>
      </c>
      <c r="BG74" s="36">
        <v>0.17664070500000001</v>
      </c>
      <c r="BH74" s="36">
        <v>1.774992627</v>
      </c>
      <c r="BI74" s="36">
        <v>0</v>
      </c>
      <c r="BJ74" s="36">
        <v>0</v>
      </c>
      <c r="BK74" s="36">
        <v>0</v>
      </c>
      <c r="BL74" s="36">
        <v>0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>
        <v>4.5785143509999999</v>
      </c>
      <c r="E75" s="36">
        <v>30</v>
      </c>
      <c r="F75" s="36">
        <v>0</v>
      </c>
      <c r="G75" s="36">
        <v>0</v>
      </c>
      <c r="H75" s="36">
        <v>30</v>
      </c>
      <c r="I75" s="36">
        <v>0</v>
      </c>
      <c r="J75" s="36">
        <v>0</v>
      </c>
      <c r="K75" s="36">
        <v>0</v>
      </c>
      <c r="L75" s="36">
        <v>0</v>
      </c>
      <c r="M75" s="36">
        <v>0</v>
      </c>
      <c r="N75" s="36">
        <v>0</v>
      </c>
      <c r="O75" s="36">
        <v>0</v>
      </c>
      <c r="P75" s="36">
        <v>0</v>
      </c>
      <c r="Q75" s="36">
        <v>0</v>
      </c>
      <c r="R75" s="36">
        <v>0</v>
      </c>
      <c r="S75" s="36">
        <v>0</v>
      </c>
      <c r="T75" s="36">
        <v>0</v>
      </c>
      <c r="U75" s="36">
        <v>0</v>
      </c>
      <c r="V75" s="36">
        <v>0</v>
      </c>
      <c r="W75" s="36">
        <v>0</v>
      </c>
      <c r="X75" s="36">
        <v>0</v>
      </c>
      <c r="Y75" s="36">
        <v>0</v>
      </c>
      <c r="Z75" s="36">
        <v>0</v>
      </c>
      <c r="AA75" s="36">
        <v>0</v>
      </c>
      <c r="AB75" s="36">
        <v>0</v>
      </c>
      <c r="AC75" s="36">
        <v>0</v>
      </c>
      <c r="AD75" s="36">
        <v>0</v>
      </c>
      <c r="AE75" s="36">
        <v>0</v>
      </c>
      <c r="AF75" s="36">
        <v>0</v>
      </c>
      <c r="AG75" s="36">
        <v>0</v>
      </c>
      <c r="AH75" s="36">
        <v>0</v>
      </c>
      <c r="AI75" s="36">
        <v>0</v>
      </c>
      <c r="AJ75" s="36">
        <v>0</v>
      </c>
      <c r="AK75" s="36">
        <v>0</v>
      </c>
      <c r="AL75" s="36">
        <v>0</v>
      </c>
      <c r="AM75" s="36">
        <v>0</v>
      </c>
      <c r="AN75" s="36">
        <v>0</v>
      </c>
      <c r="AO75" s="36">
        <v>0</v>
      </c>
      <c r="AP75" s="36">
        <v>0</v>
      </c>
      <c r="AQ75" s="36">
        <v>0</v>
      </c>
      <c r="AR75" s="36">
        <v>0</v>
      </c>
      <c r="AS75" s="36">
        <v>0</v>
      </c>
      <c r="AT75" s="36">
        <v>0</v>
      </c>
      <c r="AU75" s="36">
        <v>0</v>
      </c>
      <c r="AV75" s="36">
        <v>0</v>
      </c>
      <c r="AW75" s="36">
        <v>0</v>
      </c>
      <c r="AX75" s="36">
        <v>0</v>
      </c>
      <c r="AY75" s="36">
        <v>0</v>
      </c>
      <c r="AZ75" s="36">
        <v>0</v>
      </c>
      <c r="BA75" s="36">
        <v>0</v>
      </c>
      <c r="BB75" s="36">
        <v>0.82273233999999995</v>
      </c>
      <c r="BC75" s="36">
        <v>69.954972534999996</v>
      </c>
      <c r="BD75" s="36">
        <v>178.01021642200001</v>
      </c>
      <c r="BE75" s="36">
        <v>4.8434007142857151E-2</v>
      </c>
      <c r="BF75" s="36">
        <v>9.6868014285714302E-2</v>
      </c>
      <c r="BG75" s="36">
        <v>2.073819989</v>
      </c>
      <c r="BH75" s="36">
        <v>12.709524861</v>
      </c>
      <c r="BI75" s="36">
        <v>0</v>
      </c>
      <c r="BJ75" s="36">
        <v>0</v>
      </c>
      <c r="BK75" s="36">
        <v>0</v>
      </c>
      <c r="BL75" s="36">
        <v>0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>
        <v>4.0269937779999996</v>
      </c>
      <c r="E76" s="36">
        <v>113</v>
      </c>
      <c r="F76" s="36">
        <v>0</v>
      </c>
      <c r="G76" s="36">
        <v>0</v>
      </c>
      <c r="H76" s="36">
        <v>113</v>
      </c>
      <c r="I76" s="36">
        <v>0</v>
      </c>
      <c r="J76" s="36">
        <v>0</v>
      </c>
      <c r="K76" s="36">
        <v>0</v>
      </c>
      <c r="L76" s="36">
        <v>0</v>
      </c>
      <c r="M76" s="36">
        <v>0</v>
      </c>
      <c r="N76" s="36">
        <v>0</v>
      </c>
      <c r="O76" s="36">
        <v>0</v>
      </c>
      <c r="P76" s="36">
        <v>0</v>
      </c>
      <c r="Q76" s="36">
        <v>0</v>
      </c>
      <c r="R76" s="36">
        <v>0</v>
      </c>
      <c r="S76" s="36">
        <v>0</v>
      </c>
      <c r="T76" s="36">
        <v>0</v>
      </c>
      <c r="U76" s="36">
        <v>0</v>
      </c>
      <c r="V76" s="36">
        <v>0</v>
      </c>
      <c r="W76" s="36">
        <v>0</v>
      </c>
      <c r="X76" s="36">
        <v>0</v>
      </c>
      <c r="Y76" s="36">
        <v>0</v>
      </c>
      <c r="Z76" s="36">
        <v>0</v>
      </c>
      <c r="AA76" s="36">
        <v>0</v>
      </c>
      <c r="AB76" s="36">
        <v>0</v>
      </c>
      <c r="AC76" s="36">
        <v>0</v>
      </c>
      <c r="AD76" s="36">
        <v>0</v>
      </c>
      <c r="AE76" s="36">
        <v>0</v>
      </c>
      <c r="AF76" s="36">
        <v>0</v>
      </c>
      <c r="AG76" s="36">
        <v>0</v>
      </c>
      <c r="AH76" s="36">
        <v>0</v>
      </c>
      <c r="AI76" s="36">
        <v>0</v>
      </c>
      <c r="AJ76" s="36">
        <v>0</v>
      </c>
      <c r="AK76" s="36">
        <v>0</v>
      </c>
      <c r="AL76" s="36">
        <v>0</v>
      </c>
      <c r="AM76" s="36">
        <v>0</v>
      </c>
      <c r="AN76" s="36">
        <v>0</v>
      </c>
      <c r="AO76" s="36">
        <v>0</v>
      </c>
      <c r="AP76" s="36">
        <v>0</v>
      </c>
      <c r="AQ76" s="36">
        <v>0</v>
      </c>
      <c r="AR76" s="36">
        <v>0</v>
      </c>
      <c r="AS76" s="36">
        <v>0</v>
      </c>
      <c r="AT76" s="36">
        <v>0</v>
      </c>
      <c r="AU76" s="36">
        <v>0</v>
      </c>
      <c r="AV76" s="36">
        <v>0</v>
      </c>
      <c r="AW76" s="36">
        <v>0</v>
      </c>
      <c r="AX76" s="36">
        <v>0</v>
      </c>
      <c r="AY76" s="36">
        <v>0</v>
      </c>
      <c r="AZ76" s="36">
        <v>0</v>
      </c>
      <c r="BA76" s="36">
        <v>0</v>
      </c>
      <c r="BB76" s="36">
        <v>0</v>
      </c>
      <c r="BC76" s="36">
        <v>0</v>
      </c>
      <c r="BD76" s="36">
        <v>0</v>
      </c>
      <c r="BE76" s="36">
        <v>0</v>
      </c>
      <c r="BF76" s="36">
        <v>0</v>
      </c>
      <c r="BG76" s="36">
        <v>0</v>
      </c>
      <c r="BH76" s="36">
        <v>0</v>
      </c>
      <c r="BI76" s="36">
        <v>0</v>
      </c>
      <c r="BJ76" s="36">
        <v>0</v>
      </c>
      <c r="BK76" s="36">
        <v>0</v>
      </c>
      <c r="BL76" s="36">
        <v>0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>
        <v>4.1886265710000004</v>
      </c>
      <c r="E77" s="36">
        <v>64</v>
      </c>
      <c r="F77" s="36">
        <v>0</v>
      </c>
      <c r="G77" s="36">
        <v>0</v>
      </c>
      <c r="H77" s="36">
        <v>64</v>
      </c>
      <c r="I77" s="36">
        <v>0</v>
      </c>
      <c r="J77" s="36">
        <v>0</v>
      </c>
      <c r="K77" s="36">
        <v>0</v>
      </c>
      <c r="L77" s="36">
        <v>0</v>
      </c>
      <c r="M77" s="36">
        <v>0</v>
      </c>
      <c r="N77" s="36">
        <v>0</v>
      </c>
      <c r="O77" s="36">
        <v>0</v>
      </c>
      <c r="P77" s="36">
        <v>0</v>
      </c>
      <c r="Q77" s="36">
        <v>0</v>
      </c>
      <c r="R77" s="36">
        <v>0</v>
      </c>
      <c r="S77" s="36">
        <v>0</v>
      </c>
      <c r="T77" s="36">
        <v>0</v>
      </c>
      <c r="U77" s="36">
        <v>0</v>
      </c>
      <c r="V77" s="36">
        <v>0</v>
      </c>
      <c r="W77" s="36">
        <v>0</v>
      </c>
      <c r="X77" s="36">
        <v>0</v>
      </c>
      <c r="Y77" s="36">
        <v>0</v>
      </c>
      <c r="Z77" s="36">
        <v>0</v>
      </c>
      <c r="AA77" s="36">
        <v>0</v>
      </c>
      <c r="AB77" s="36">
        <v>0</v>
      </c>
      <c r="AC77" s="36">
        <v>0</v>
      </c>
      <c r="AD77" s="36">
        <v>0</v>
      </c>
      <c r="AE77" s="36">
        <v>0</v>
      </c>
      <c r="AF77" s="36">
        <v>0</v>
      </c>
      <c r="AG77" s="36">
        <v>0</v>
      </c>
      <c r="AH77" s="36">
        <v>0</v>
      </c>
      <c r="AI77" s="36">
        <v>0</v>
      </c>
      <c r="AJ77" s="36">
        <v>0</v>
      </c>
      <c r="AK77" s="36">
        <v>0</v>
      </c>
      <c r="AL77" s="36">
        <v>0</v>
      </c>
      <c r="AM77" s="36">
        <v>0</v>
      </c>
      <c r="AN77" s="36">
        <v>0</v>
      </c>
      <c r="AO77" s="36">
        <v>0</v>
      </c>
      <c r="AP77" s="36">
        <v>0</v>
      </c>
      <c r="AQ77" s="36">
        <v>0</v>
      </c>
      <c r="AR77" s="36">
        <v>0</v>
      </c>
      <c r="AS77" s="36">
        <v>0</v>
      </c>
      <c r="AT77" s="36">
        <v>0</v>
      </c>
      <c r="AU77" s="36">
        <v>0</v>
      </c>
      <c r="AV77" s="36">
        <v>0</v>
      </c>
      <c r="AW77" s="36">
        <v>0</v>
      </c>
      <c r="AX77" s="36">
        <v>0</v>
      </c>
      <c r="AY77" s="36">
        <v>0</v>
      </c>
      <c r="AZ77" s="36">
        <v>0</v>
      </c>
      <c r="BA77" s="36">
        <v>0</v>
      </c>
      <c r="BB77" s="36">
        <v>0</v>
      </c>
      <c r="BC77" s="36">
        <v>0</v>
      </c>
      <c r="BD77" s="36">
        <v>0</v>
      </c>
      <c r="BE77" s="36">
        <v>0</v>
      </c>
      <c r="BF77" s="36">
        <v>0</v>
      </c>
      <c r="BG77" s="36">
        <v>0</v>
      </c>
      <c r="BH77" s="36">
        <v>0</v>
      </c>
      <c r="BI77" s="36">
        <v>0</v>
      </c>
      <c r="BJ77" s="36">
        <v>0</v>
      </c>
      <c r="BK77" s="36">
        <v>0</v>
      </c>
      <c r="BL77" s="36">
        <v>0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>
        <v>4.3134207619999998</v>
      </c>
      <c r="E78" s="36">
        <v>11</v>
      </c>
      <c r="F78" s="36">
        <v>0</v>
      </c>
      <c r="G78" s="36">
        <v>0</v>
      </c>
      <c r="H78" s="36">
        <v>11</v>
      </c>
      <c r="I78" s="36">
        <v>0</v>
      </c>
      <c r="J78" s="36">
        <v>0</v>
      </c>
      <c r="K78" s="36">
        <v>0</v>
      </c>
      <c r="L78" s="36">
        <v>0</v>
      </c>
      <c r="M78" s="36">
        <v>0</v>
      </c>
      <c r="N78" s="36">
        <v>0</v>
      </c>
      <c r="O78" s="36">
        <v>0</v>
      </c>
      <c r="P78" s="36">
        <v>0</v>
      </c>
      <c r="Q78" s="36">
        <v>0</v>
      </c>
      <c r="R78" s="36">
        <v>0</v>
      </c>
      <c r="S78" s="36">
        <v>0</v>
      </c>
      <c r="T78" s="36">
        <v>0</v>
      </c>
      <c r="U78" s="36">
        <v>0</v>
      </c>
      <c r="V78" s="36">
        <v>0</v>
      </c>
      <c r="W78" s="36">
        <v>0</v>
      </c>
      <c r="X78" s="36">
        <v>0</v>
      </c>
      <c r="Y78" s="36">
        <v>0</v>
      </c>
      <c r="Z78" s="36">
        <v>0</v>
      </c>
      <c r="AA78" s="36">
        <v>0</v>
      </c>
      <c r="AB78" s="36">
        <v>0</v>
      </c>
      <c r="AC78" s="36">
        <v>0</v>
      </c>
      <c r="AD78" s="36">
        <v>0</v>
      </c>
      <c r="AE78" s="36">
        <v>0</v>
      </c>
      <c r="AF78" s="36">
        <v>0</v>
      </c>
      <c r="AG78" s="36">
        <v>0</v>
      </c>
      <c r="AH78" s="36">
        <v>0</v>
      </c>
      <c r="AI78" s="36">
        <v>0</v>
      </c>
      <c r="AJ78" s="36">
        <v>0</v>
      </c>
      <c r="AK78" s="36">
        <v>0</v>
      </c>
      <c r="AL78" s="36">
        <v>0</v>
      </c>
      <c r="AM78" s="36">
        <v>0</v>
      </c>
      <c r="AN78" s="36">
        <v>0</v>
      </c>
      <c r="AO78" s="36">
        <v>0</v>
      </c>
      <c r="AP78" s="36">
        <v>0</v>
      </c>
      <c r="AQ78" s="36">
        <v>0</v>
      </c>
      <c r="AR78" s="36">
        <v>0</v>
      </c>
      <c r="AS78" s="36">
        <v>0</v>
      </c>
      <c r="AT78" s="36">
        <v>0</v>
      </c>
      <c r="AU78" s="36">
        <v>0</v>
      </c>
      <c r="AV78" s="36">
        <v>0</v>
      </c>
      <c r="AW78" s="36">
        <v>0</v>
      </c>
      <c r="AX78" s="36">
        <v>0</v>
      </c>
      <c r="AY78" s="36">
        <v>0</v>
      </c>
      <c r="AZ78" s="36">
        <v>0</v>
      </c>
      <c r="BA78" s="36">
        <v>0</v>
      </c>
      <c r="BB78" s="36">
        <v>0</v>
      </c>
      <c r="BC78" s="36">
        <v>0</v>
      </c>
      <c r="BD78" s="36">
        <v>0</v>
      </c>
      <c r="BE78" s="36">
        <v>0</v>
      </c>
      <c r="BF78" s="36">
        <v>0</v>
      </c>
      <c r="BG78" s="36">
        <v>0</v>
      </c>
      <c r="BH78" s="36">
        <v>0</v>
      </c>
      <c r="BI78" s="36">
        <v>0</v>
      </c>
      <c r="BJ78" s="36">
        <v>0</v>
      </c>
      <c r="BK78" s="36">
        <v>0</v>
      </c>
      <c r="BL78" s="36">
        <v>0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>
        <v>4.319642033</v>
      </c>
      <c r="E79" s="36">
        <v>14</v>
      </c>
      <c r="F79" s="36">
        <v>0</v>
      </c>
      <c r="G79" s="36">
        <v>0</v>
      </c>
      <c r="H79" s="36">
        <v>14</v>
      </c>
      <c r="I79" s="36">
        <v>0</v>
      </c>
      <c r="J79" s="36">
        <v>0</v>
      </c>
      <c r="K79" s="36">
        <v>0</v>
      </c>
      <c r="L79" s="36">
        <v>0</v>
      </c>
      <c r="M79" s="36">
        <v>0</v>
      </c>
      <c r="N79" s="36">
        <v>0</v>
      </c>
      <c r="O79" s="36">
        <v>0</v>
      </c>
      <c r="P79" s="36">
        <v>0</v>
      </c>
      <c r="Q79" s="36">
        <v>0</v>
      </c>
      <c r="R79" s="36">
        <v>0</v>
      </c>
      <c r="S79" s="36">
        <v>0</v>
      </c>
      <c r="T79" s="36">
        <v>0</v>
      </c>
      <c r="U79" s="36">
        <v>0</v>
      </c>
      <c r="V79" s="36">
        <v>0</v>
      </c>
      <c r="W79" s="36">
        <v>0</v>
      </c>
      <c r="X79" s="36">
        <v>0</v>
      </c>
      <c r="Y79" s="36">
        <v>0</v>
      </c>
      <c r="Z79" s="36">
        <v>0</v>
      </c>
      <c r="AA79" s="36">
        <v>0</v>
      </c>
      <c r="AB79" s="36">
        <v>0</v>
      </c>
      <c r="AC79" s="36">
        <v>0</v>
      </c>
      <c r="AD79" s="36">
        <v>0</v>
      </c>
      <c r="AE79" s="36">
        <v>0</v>
      </c>
      <c r="AF79" s="36">
        <v>0</v>
      </c>
      <c r="AG79" s="36">
        <v>0</v>
      </c>
      <c r="AH79" s="36">
        <v>0</v>
      </c>
      <c r="AI79" s="36">
        <v>0</v>
      </c>
      <c r="AJ79" s="36">
        <v>0</v>
      </c>
      <c r="AK79" s="36">
        <v>0</v>
      </c>
      <c r="AL79" s="36">
        <v>0</v>
      </c>
      <c r="AM79" s="36">
        <v>0</v>
      </c>
      <c r="AN79" s="36">
        <v>0</v>
      </c>
      <c r="AO79" s="36">
        <v>0</v>
      </c>
      <c r="AP79" s="36">
        <v>0</v>
      </c>
      <c r="AQ79" s="36">
        <v>0</v>
      </c>
      <c r="AR79" s="36">
        <v>0</v>
      </c>
      <c r="AS79" s="36">
        <v>0</v>
      </c>
      <c r="AT79" s="36">
        <v>0</v>
      </c>
      <c r="AU79" s="36">
        <v>0</v>
      </c>
      <c r="AV79" s="36">
        <v>0</v>
      </c>
      <c r="AW79" s="36">
        <v>0</v>
      </c>
      <c r="AX79" s="36">
        <v>0</v>
      </c>
      <c r="AY79" s="36">
        <v>0</v>
      </c>
      <c r="AZ79" s="36">
        <v>0</v>
      </c>
      <c r="BA79" s="36">
        <v>0</v>
      </c>
      <c r="BB79" s="36">
        <v>0</v>
      </c>
      <c r="BC79" s="36">
        <v>0</v>
      </c>
      <c r="BD79" s="36">
        <v>0</v>
      </c>
      <c r="BE79" s="36">
        <v>0</v>
      </c>
      <c r="BF79" s="36">
        <v>0</v>
      </c>
      <c r="BG79" s="36">
        <v>0</v>
      </c>
      <c r="BH79" s="36">
        <v>0</v>
      </c>
      <c r="BI79" s="36">
        <v>0</v>
      </c>
      <c r="BJ79" s="36">
        <v>0</v>
      </c>
      <c r="BK79" s="36">
        <v>0</v>
      </c>
      <c r="BL79" s="36">
        <v>0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>
        <v>4.5520266810000001</v>
      </c>
      <c r="E80" s="36">
        <v>11</v>
      </c>
      <c r="F80" s="36">
        <v>0</v>
      </c>
      <c r="G80" s="36">
        <v>0</v>
      </c>
      <c r="H80" s="36">
        <v>11</v>
      </c>
      <c r="I80" s="36">
        <v>0</v>
      </c>
      <c r="J80" s="36">
        <v>0</v>
      </c>
      <c r="K80" s="36">
        <v>0</v>
      </c>
      <c r="L80" s="36">
        <v>0</v>
      </c>
      <c r="M80" s="36">
        <v>0</v>
      </c>
      <c r="N80" s="36">
        <v>0</v>
      </c>
      <c r="O80" s="36">
        <v>0</v>
      </c>
      <c r="P80" s="36">
        <v>0</v>
      </c>
      <c r="Q80" s="36">
        <v>0</v>
      </c>
      <c r="R80" s="36">
        <v>0</v>
      </c>
      <c r="S80" s="36">
        <v>0</v>
      </c>
      <c r="T80" s="36">
        <v>0</v>
      </c>
      <c r="U80" s="36">
        <v>0</v>
      </c>
      <c r="V80" s="36">
        <v>0</v>
      </c>
      <c r="W80" s="36">
        <v>0</v>
      </c>
      <c r="X80" s="36">
        <v>0</v>
      </c>
      <c r="Y80" s="36">
        <v>0</v>
      </c>
      <c r="Z80" s="36">
        <v>0</v>
      </c>
      <c r="AA80" s="36">
        <v>0</v>
      </c>
      <c r="AB80" s="36">
        <v>0</v>
      </c>
      <c r="AC80" s="36">
        <v>0</v>
      </c>
      <c r="AD80" s="36">
        <v>0</v>
      </c>
      <c r="AE80" s="36">
        <v>0</v>
      </c>
      <c r="AF80" s="36">
        <v>0</v>
      </c>
      <c r="AG80" s="36">
        <v>0</v>
      </c>
      <c r="AH80" s="36">
        <v>0</v>
      </c>
      <c r="AI80" s="36">
        <v>0</v>
      </c>
      <c r="AJ80" s="36">
        <v>0</v>
      </c>
      <c r="AK80" s="36">
        <v>0</v>
      </c>
      <c r="AL80" s="36">
        <v>0</v>
      </c>
      <c r="AM80" s="36">
        <v>0</v>
      </c>
      <c r="AN80" s="36">
        <v>0</v>
      </c>
      <c r="AO80" s="36">
        <v>0</v>
      </c>
      <c r="AP80" s="36">
        <v>0</v>
      </c>
      <c r="AQ80" s="36">
        <v>0</v>
      </c>
      <c r="AR80" s="36">
        <v>0</v>
      </c>
      <c r="AS80" s="36">
        <v>0</v>
      </c>
      <c r="AT80" s="36">
        <v>0</v>
      </c>
      <c r="AU80" s="36">
        <v>0</v>
      </c>
      <c r="AV80" s="36">
        <v>0</v>
      </c>
      <c r="AW80" s="36">
        <v>0</v>
      </c>
      <c r="AX80" s="36">
        <v>0</v>
      </c>
      <c r="AY80" s="36">
        <v>0</v>
      </c>
      <c r="AZ80" s="36">
        <v>0</v>
      </c>
      <c r="BA80" s="36">
        <v>0</v>
      </c>
      <c r="BB80" s="36">
        <v>4.1871634999999997E-2</v>
      </c>
      <c r="BC80" s="36">
        <v>1.633095942</v>
      </c>
      <c r="BD80" s="36">
        <v>4.1044061359999997</v>
      </c>
      <c r="BE80" s="36">
        <v>2.4649700000000004E-3</v>
      </c>
      <c r="BF80" s="36">
        <v>4.9299400000000007E-3</v>
      </c>
      <c r="BG80" s="36">
        <v>0.14263476</v>
      </c>
      <c r="BH80" s="36">
        <v>2.2656719010000002</v>
      </c>
      <c r="BI80" s="36">
        <v>0</v>
      </c>
      <c r="BJ80" s="36">
        <v>0</v>
      </c>
      <c r="BK80" s="36">
        <v>0</v>
      </c>
      <c r="BL80" s="36">
        <v>0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>
        <v>4.3409702860000001</v>
      </c>
      <c r="E81" s="36">
        <v>11</v>
      </c>
      <c r="F81" s="36">
        <v>0</v>
      </c>
      <c r="G81" s="36">
        <v>0</v>
      </c>
      <c r="H81" s="36">
        <v>11</v>
      </c>
      <c r="I81" s="36">
        <v>0</v>
      </c>
      <c r="J81" s="36">
        <v>0</v>
      </c>
      <c r="K81" s="36">
        <v>0</v>
      </c>
      <c r="L81" s="36">
        <v>0</v>
      </c>
      <c r="M81" s="36">
        <v>0</v>
      </c>
      <c r="N81" s="36">
        <v>0</v>
      </c>
      <c r="O81" s="36">
        <v>0</v>
      </c>
      <c r="P81" s="36">
        <v>0</v>
      </c>
      <c r="Q81" s="36">
        <v>0</v>
      </c>
      <c r="R81" s="36">
        <v>0</v>
      </c>
      <c r="S81" s="36">
        <v>0</v>
      </c>
      <c r="T81" s="36">
        <v>0</v>
      </c>
      <c r="U81" s="36">
        <v>0</v>
      </c>
      <c r="V81" s="36">
        <v>0</v>
      </c>
      <c r="W81" s="36">
        <v>0</v>
      </c>
      <c r="X81" s="36">
        <v>0</v>
      </c>
      <c r="Y81" s="36">
        <v>0</v>
      </c>
      <c r="Z81" s="36">
        <v>0</v>
      </c>
      <c r="AA81" s="36">
        <v>0</v>
      </c>
      <c r="AB81" s="36">
        <v>0</v>
      </c>
      <c r="AC81" s="36">
        <v>0</v>
      </c>
      <c r="AD81" s="36">
        <v>0</v>
      </c>
      <c r="AE81" s="36">
        <v>0</v>
      </c>
      <c r="AF81" s="36">
        <v>0</v>
      </c>
      <c r="AG81" s="36">
        <v>0</v>
      </c>
      <c r="AH81" s="36">
        <v>0</v>
      </c>
      <c r="AI81" s="36">
        <v>0</v>
      </c>
      <c r="AJ81" s="36">
        <v>0</v>
      </c>
      <c r="AK81" s="36">
        <v>0</v>
      </c>
      <c r="AL81" s="36">
        <v>0</v>
      </c>
      <c r="AM81" s="36">
        <v>0</v>
      </c>
      <c r="AN81" s="36">
        <v>0</v>
      </c>
      <c r="AO81" s="36">
        <v>0</v>
      </c>
      <c r="AP81" s="36">
        <v>0</v>
      </c>
      <c r="AQ81" s="36">
        <v>0</v>
      </c>
      <c r="AR81" s="36">
        <v>0</v>
      </c>
      <c r="AS81" s="36">
        <v>0</v>
      </c>
      <c r="AT81" s="36">
        <v>0</v>
      </c>
      <c r="AU81" s="36">
        <v>0</v>
      </c>
      <c r="AV81" s="36">
        <v>0</v>
      </c>
      <c r="AW81" s="36">
        <v>0</v>
      </c>
      <c r="AX81" s="36">
        <v>0</v>
      </c>
      <c r="AY81" s="36">
        <v>0</v>
      </c>
      <c r="AZ81" s="36">
        <v>0</v>
      </c>
      <c r="BA81" s="36">
        <v>0</v>
      </c>
      <c r="BB81" s="36">
        <v>0</v>
      </c>
      <c r="BC81" s="36">
        <v>0</v>
      </c>
      <c r="BD81" s="36">
        <v>0</v>
      </c>
      <c r="BE81" s="36">
        <v>0</v>
      </c>
      <c r="BF81" s="36">
        <v>0</v>
      </c>
      <c r="BG81" s="36">
        <v>0</v>
      </c>
      <c r="BH81" s="36">
        <v>0</v>
      </c>
      <c r="BI81" s="36">
        <v>0</v>
      </c>
      <c r="BJ81" s="36">
        <v>0</v>
      </c>
      <c r="BK81" s="36">
        <v>0</v>
      </c>
      <c r="BL81" s="36">
        <v>0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>
        <v>4.6412685720000004</v>
      </c>
      <c r="E82" s="36">
        <v>36</v>
      </c>
      <c r="F82" s="36">
        <v>0</v>
      </c>
      <c r="G82" s="36">
        <v>0</v>
      </c>
      <c r="H82" s="36">
        <v>36</v>
      </c>
      <c r="I82" s="36">
        <v>0</v>
      </c>
      <c r="J82" s="36">
        <v>0</v>
      </c>
      <c r="K82" s="36">
        <v>0</v>
      </c>
      <c r="L82" s="36">
        <v>0</v>
      </c>
      <c r="M82" s="36">
        <v>0</v>
      </c>
      <c r="N82" s="36">
        <v>0</v>
      </c>
      <c r="O82" s="36">
        <v>0</v>
      </c>
      <c r="P82" s="36">
        <v>0</v>
      </c>
      <c r="Q82" s="36">
        <v>0</v>
      </c>
      <c r="R82" s="36">
        <v>0</v>
      </c>
      <c r="S82" s="36">
        <v>0</v>
      </c>
      <c r="T82" s="36">
        <v>0</v>
      </c>
      <c r="U82" s="36">
        <v>0</v>
      </c>
      <c r="V82" s="36">
        <v>0</v>
      </c>
      <c r="W82" s="36">
        <v>0</v>
      </c>
      <c r="X82" s="36">
        <v>0</v>
      </c>
      <c r="Y82" s="36">
        <v>0</v>
      </c>
      <c r="Z82" s="36">
        <v>0</v>
      </c>
      <c r="AA82" s="36">
        <v>0</v>
      </c>
      <c r="AB82" s="36">
        <v>0</v>
      </c>
      <c r="AC82" s="36">
        <v>0</v>
      </c>
      <c r="AD82" s="36">
        <v>0</v>
      </c>
      <c r="AE82" s="36">
        <v>0</v>
      </c>
      <c r="AF82" s="36">
        <v>0</v>
      </c>
      <c r="AG82" s="36">
        <v>0</v>
      </c>
      <c r="AH82" s="36">
        <v>0</v>
      </c>
      <c r="AI82" s="36">
        <v>0</v>
      </c>
      <c r="AJ82" s="36">
        <v>0</v>
      </c>
      <c r="AK82" s="36">
        <v>0</v>
      </c>
      <c r="AL82" s="36">
        <v>0</v>
      </c>
      <c r="AM82" s="36">
        <v>0</v>
      </c>
      <c r="AN82" s="36">
        <v>0</v>
      </c>
      <c r="AO82" s="36">
        <v>0</v>
      </c>
      <c r="AP82" s="36">
        <v>0</v>
      </c>
      <c r="AQ82" s="36">
        <v>0</v>
      </c>
      <c r="AR82" s="36">
        <v>0</v>
      </c>
      <c r="AS82" s="36">
        <v>0</v>
      </c>
      <c r="AT82" s="36">
        <v>0</v>
      </c>
      <c r="AU82" s="36">
        <v>0</v>
      </c>
      <c r="AV82" s="36">
        <v>0</v>
      </c>
      <c r="AW82" s="36">
        <v>0</v>
      </c>
      <c r="AX82" s="36">
        <v>0</v>
      </c>
      <c r="AY82" s="36">
        <v>0</v>
      </c>
      <c r="AZ82" s="36">
        <v>0</v>
      </c>
      <c r="BA82" s="36">
        <v>0</v>
      </c>
      <c r="BB82" s="36">
        <v>8.9515819999999996E-3</v>
      </c>
      <c r="BC82" s="36">
        <v>0.58503260599999996</v>
      </c>
      <c r="BD82" s="36">
        <v>1.433672179</v>
      </c>
      <c r="BE82" s="36">
        <v>5.269757142857144E-4</v>
      </c>
      <c r="BF82" s="36">
        <v>1.0539528571428571E-3</v>
      </c>
      <c r="BG82" s="36">
        <v>6.0270572000000001E-2</v>
      </c>
      <c r="BH82" s="36">
        <v>1.028652503</v>
      </c>
      <c r="BI82" s="36">
        <v>0</v>
      </c>
      <c r="BJ82" s="36">
        <v>0</v>
      </c>
      <c r="BK82" s="36">
        <v>0</v>
      </c>
      <c r="BL82" s="36">
        <v>0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>
        <v>4.7919671040000003</v>
      </c>
      <c r="E83" s="36">
        <v>45</v>
      </c>
      <c r="F83" s="36">
        <v>0</v>
      </c>
      <c r="G83" s="36">
        <v>0</v>
      </c>
      <c r="H83" s="36">
        <v>45</v>
      </c>
      <c r="I83" s="36">
        <v>0</v>
      </c>
      <c r="J83" s="36">
        <v>0</v>
      </c>
      <c r="K83" s="36">
        <v>0</v>
      </c>
      <c r="L83" s="36">
        <v>0</v>
      </c>
      <c r="M83" s="36">
        <v>0</v>
      </c>
      <c r="N83" s="36">
        <v>0</v>
      </c>
      <c r="O83" s="36">
        <v>3.1522999999999996E-5</v>
      </c>
      <c r="P83" s="36">
        <v>4.2539999999999996E-5</v>
      </c>
      <c r="Q83" s="36">
        <v>3.0577999999999998E-5</v>
      </c>
      <c r="R83" s="36">
        <v>9.4500000000000006E-7</v>
      </c>
      <c r="S83" s="36">
        <v>4.1307999999999998E-5</v>
      </c>
      <c r="T83" s="36">
        <v>1.232E-6</v>
      </c>
      <c r="U83" s="36">
        <v>0</v>
      </c>
      <c r="V83" s="36">
        <v>0</v>
      </c>
      <c r="W83" s="36">
        <v>3.1522999999999996E-5</v>
      </c>
      <c r="X83" s="36">
        <v>4.2539999999999996E-5</v>
      </c>
      <c r="Y83" s="36">
        <v>7.4062999999999999E-5</v>
      </c>
      <c r="Z83" s="36">
        <v>0</v>
      </c>
      <c r="AA83" s="36">
        <v>0</v>
      </c>
      <c r="AB83" s="36">
        <v>0</v>
      </c>
      <c r="AC83" s="36">
        <v>0</v>
      </c>
      <c r="AD83" s="36">
        <v>0</v>
      </c>
      <c r="AE83" s="36">
        <v>0</v>
      </c>
      <c r="AF83" s="36">
        <v>0</v>
      </c>
      <c r="AG83" s="36">
        <v>0</v>
      </c>
      <c r="AH83" s="36">
        <v>0</v>
      </c>
      <c r="AI83" s="36">
        <v>0</v>
      </c>
      <c r="AJ83" s="36">
        <v>0</v>
      </c>
      <c r="AK83" s="36">
        <v>0</v>
      </c>
      <c r="AL83" s="36">
        <v>0</v>
      </c>
      <c r="AM83" s="36">
        <v>0</v>
      </c>
      <c r="AN83" s="36">
        <v>0</v>
      </c>
      <c r="AO83" s="36">
        <v>0</v>
      </c>
      <c r="AP83" s="36">
        <v>6.1222000000000004E-5</v>
      </c>
      <c r="AQ83" s="36">
        <v>3.2966000000000003E-5</v>
      </c>
      <c r="AR83" s="36">
        <v>9.4188000000000014E-5</v>
      </c>
      <c r="AS83" s="36">
        <v>0</v>
      </c>
      <c r="AT83" s="36">
        <v>0</v>
      </c>
      <c r="AU83" s="36">
        <v>0</v>
      </c>
      <c r="AV83" s="36">
        <v>0</v>
      </c>
      <c r="AW83" s="36">
        <v>0</v>
      </c>
      <c r="AX83" s="36">
        <v>0</v>
      </c>
      <c r="AY83" s="36">
        <v>0</v>
      </c>
      <c r="AZ83" s="36">
        <v>0</v>
      </c>
      <c r="BA83" s="36">
        <v>0</v>
      </c>
      <c r="BB83" s="36">
        <v>0.17304431000000001</v>
      </c>
      <c r="BC83" s="36">
        <v>12.84557656</v>
      </c>
      <c r="BD83" s="36">
        <v>29.71041168</v>
      </c>
      <c r="BE83" s="36">
        <v>1.0187065714285714E-2</v>
      </c>
      <c r="BF83" s="36">
        <v>2.0374132857142856E-2</v>
      </c>
      <c r="BG83" s="36">
        <v>1.4095147480000001</v>
      </c>
      <c r="BH83" s="36">
        <v>3.1928641569999998</v>
      </c>
      <c r="BI83" s="36">
        <v>0</v>
      </c>
      <c r="BJ83" s="36">
        <v>0</v>
      </c>
      <c r="BK83" s="36">
        <v>0</v>
      </c>
      <c r="BL83" s="36">
        <v>0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>
        <v>5.0936431640000004</v>
      </c>
      <c r="E84" s="36">
        <v>14</v>
      </c>
      <c r="F84" s="36">
        <v>0</v>
      </c>
      <c r="G84" s="36">
        <v>2</v>
      </c>
      <c r="H84" s="36">
        <v>12</v>
      </c>
      <c r="I84" s="36">
        <v>0</v>
      </c>
      <c r="J84" s="36">
        <v>0</v>
      </c>
      <c r="K84" s="36">
        <v>0</v>
      </c>
      <c r="L84" s="36">
        <v>0</v>
      </c>
      <c r="M84" s="36">
        <v>0</v>
      </c>
      <c r="N84" s="36">
        <v>0</v>
      </c>
      <c r="O84" s="36">
        <v>1.4433117999999998E-2</v>
      </c>
      <c r="P84" s="36">
        <v>2.3424298E-2</v>
      </c>
      <c r="Q84" s="36">
        <v>1.3654873999999999E-2</v>
      </c>
      <c r="R84" s="36">
        <v>7.7824399999999998E-4</v>
      </c>
      <c r="S84" s="36">
        <v>2.2409196999999999E-2</v>
      </c>
      <c r="T84" s="36">
        <v>1.015101E-3</v>
      </c>
      <c r="U84" s="36">
        <v>3.9599999999999996E-2</v>
      </c>
      <c r="V84" s="36">
        <v>9.3600000000000003E-2</v>
      </c>
      <c r="W84" s="36">
        <v>5.4033117999999991E-2</v>
      </c>
      <c r="X84" s="36">
        <v>0.117024298</v>
      </c>
      <c r="Y84" s="36">
        <v>0.17105741599999999</v>
      </c>
      <c r="Z84" s="36">
        <v>0</v>
      </c>
      <c r="AA84" s="36">
        <v>0</v>
      </c>
      <c r="AB84" s="36">
        <v>0</v>
      </c>
      <c r="AC84" s="36">
        <v>0</v>
      </c>
      <c r="AD84" s="36">
        <v>0</v>
      </c>
      <c r="AE84" s="36">
        <v>0</v>
      </c>
      <c r="AF84" s="36">
        <v>0</v>
      </c>
      <c r="AG84" s="36">
        <v>7.0352804301423892E-3</v>
      </c>
      <c r="AH84" s="36">
        <v>1.196806326047211E-2</v>
      </c>
      <c r="AI84" s="36">
        <v>3.8330148550430952E-2</v>
      </c>
      <c r="AJ84" s="36">
        <v>0</v>
      </c>
      <c r="AK84" s="36">
        <v>0</v>
      </c>
      <c r="AL84" s="36">
        <v>0</v>
      </c>
      <c r="AM84" s="36">
        <v>7.0352804301423892E-3</v>
      </c>
      <c r="AN84" s="36">
        <v>1.196806326047211E-2</v>
      </c>
      <c r="AO84" s="36">
        <v>3.8330148550430952E-2</v>
      </c>
      <c r="AP84" s="36">
        <v>0.29120953799999999</v>
      </c>
      <c r="AQ84" s="36">
        <v>0.15680513600000001</v>
      </c>
      <c r="AR84" s="36">
        <v>0.448014674</v>
      </c>
      <c r="AS84" s="36">
        <v>2.1551552000000002E-2</v>
      </c>
      <c r="AT84" s="36">
        <v>0.116558166</v>
      </c>
      <c r="AU84" s="36">
        <v>0.24444381600000001</v>
      </c>
      <c r="AV84" s="36">
        <v>0.31278917699999997</v>
      </c>
      <c r="AW84" s="36">
        <v>0.65597617600000002</v>
      </c>
      <c r="AX84" s="36">
        <v>0.28211687800000002</v>
      </c>
      <c r="AY84" s="36">
        <v>0.59165074799999995</v>
      </c>
      <c r="AZ84" s="36">
        <v>5.0284571428571426E-4</v>
      </c>
      <c r="BA84" s="36">
        <v>1.0056928571428572E-3</v>
      </c>
      <c r="BB84" s="36">
        <v>0.40406452599999998</v>
      </c>
      <c r="BC84" s="36">
        <v>21.624935578999999</v>
      </c>
      <c r="BD84" s="36">
        <v>45.351449406</v>
      </c>
      <c r="BE84" s="36">
        <v>2.3787157142857146E-2</v>
      </c>
      <c r="BF84" s="36">
        <v>4.757431571428572E-2</v>
      </c>
      <c r="BG84" s="36">
        <v>3.249589716</v>
      </c>
      <c r="BH84" s="36">
        <v>8.0069991149999993</v>
      </c>
      <c r="BI84" s="36">
        <v>0</v>
      </c>
      <c r="BJ84" s="36">
        <v>0</v>
      </c>
      <c r="BK84" s="36">
        <v>0</v>
      </c>
      <c r="BL84" s="36">
        <v>0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>
        <v>4.4244007029999999</v>
      </c>
      <c r="E85" s="36">
        <v>87</v>
      </c>
      <c r="F85" s="36">
        <v>0</v>
      </c>
      <c r="G85" s="36">
        <v>0</v>
      </c>
      <c r="H85" s="36">
        <v>87</v>
      </c>
      <c r="I85" s="36">
        <v>0</v>
      </c>
      <c r="J85" s="36">
        <v>0</v>
      </c>
      <c r="K85" s="36">
        <v>0</v>
      </c>
      <c r="L85" s="36">
        <v>0</v>
      </c>
      <c r="M85" s="36">
        <v>0</v>
      </c>
      <c r="N85" s="36">
        <v>0</v>
      </c>
      <c r="O85" s="36">
        <v>0</v>
      </c>
      <c r="P85" s="36">
        <v>0</v>
      </c>
      <c r="Q85" s="36">
        <v>0</v>
      </c>
      <c r="R85" s="36">
        <v>0</v>
      </c>
      <c r="S85" s="36">
        <v>0</v>
      </c>
      <c r="T85" s="36">
        <v>0</v>
      </c>
      <c r="U85" s="36">
        <v>0</v>
      </c>
      <c r="V85" s="36">
        <v>0</v>
      </c>
      <c r="W85" s="36">
        <v>0</v>
      </c>
      <c r="X85" s="36">
        <v>0</v>
      </c>
      <c r="Y85" s="36">
        <v>0</v>
      </c>
      <c r="Z85" s="36">
        <v>0</v>
      </c>
      <c r="AA85" s="36">
        <v>0</v>
      </c>
      <c r="AB85" s="36">
        <v>0</v>
      </c>
      <c r="AC85" s="36">
        <v>0</v>
      </c>
      <c r="AD85" s="36">
        <v>0</v>
      </c>
      <c r="AE85" s="36">
        <v>0</v>
      </c>
      <c r="AF85" s="36">
        <v>0</v>
      </c>
      <c r="AG85" s="36">
        <v>0</v>
      </c>
      <c r="AH85" s="36">
        <v>0</v>
      </c>
      <c r="AI85" s="36">
        <v>0</v>
      </c>
      <c r="AJ85" s="36">
        <v>0</v>
      </c>
      <c r="AK85" s="36">
        <v>0</v>
      </c>
      <c r="AL85" s="36">
        <v>0</v>
      </c>
      <c r="AM85" s="36">
        <v>0</v>
      </c>
      <c r="AN85" s="36">
        <v>0</v>
      </c>
      <c r="AO85" s="36">
        <v>0</v>
      </c>
      <c r="AP85" s="36">
        <v>0</v>
      </c>
      <c r="AQ85" s="36">
        <v>0</v>
      </c>
      <c r="AR85" s="36">
        <v>0</v>
      </c>
      <c r="AS85" s="36">
        <v>0</v>
      </c>
      <c r="AT85" s="36">
        <v>0</v>
      </c>
      <c r="AU85" s="36">
        <v>0</v>
      </c>
      <c r="AV85" s="36">
        <v>0</v>
      </c>
      <c r="AW85" s="36">
        <v>0</v>
      </c>
      <c r="AX85" s="36">
        <v>0</v>
      </c>
      <c r="AY85" s="36">
        <v>0</v>
      </c>
      <c r="AZ85" s="36">
        <v>0</v>
      </c>
      <c r="BA85" s="36">
        <v>0</v>
      </c>
      <c r="BB85" s="36">
        <v>0</v>
      </c>
      <c r="BC85" s="36">
        <v>0</v>
      </c>
      <c r="BD85" s="36">
        <v>0</v>
      </c>
      <c r="BE85" s="36">
        <v>0</v>
      </c>
      <c r="BF85" s="36">
        <v>0</v>
      </c>
      <c r="BG85" s="36">
        <v>0</v>
      </c>
      <c r="BH85" s="36">
        <v>0</v>
      </c>
      <c r="BI85" s="36">
        <v>0</v>
      </c>
      <c r="BJ85" s="36">
        <v>0</v>
      </c>
      <c r="BK85" s="36">
        <v>0</v>
      </c>
      <c r="BL85" s="36">
        <v>0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>
        <v>4.3329094890000004</v>
      </c>
      <c r="E86" s="36">
        <v>40</v>
      </c>
      <c r="F86" s="36">
        <v>0</v>
      </c>
      <c r="G86" s="36">
        <v>0</v>
      </c>
      <c r="H86" s="36">
        <v>40</v>
      </c>
      <c r="I86" s="36">
        <v>0</v>
      </c>
      <c r="J86" s="36">
        <v>0</v>
      </c>
      <c r="K86" s="36">
        <v>0</v>
      </c>
      <c r="L86" s="36">
        <v>0</v>
      </c>
      <c r="M86" s="36">
        <v>0</v>
      </c>
      <c r="N86" s="36">
        <v>0</v>
      </c>
      <c r="O86" s="36">
        <v>0</v>
      </c>
      <c r="P86" s="36">
        <v>0</v>
      </c>
      <c r="Q86" s="36">
        <v>0</v>
      </c>
      <c r="R86" s="36">
        <v>0</v>
      </c>
      <c r="S86" s="36">
        <v>0</v>
      </c>
      <c r="T86" s="36">
        <v>0</v>
      </c>
      <c r="U86" s="36">
        <v>0</v>
      </c>
      <c r="V86" s="36">
        <v>0</v>
      </c>
      <c r="W86" s="36">
        <v>0</v>
      </c>
      <c r="X86" s="36">
        <v>0</v>
      </c>
      <c r="Y86" s="36">
        <v>0</v>
      </c>
      <c r="Z86" s="36">
        <v>0</v>
      </c>
      <c r="AA86" s="36">
        <v>0</v>
      </c>
      <c r="AB86" s="36">
        <v>0</v>
      </c>
      <c r="AC86" s="36">
        <v>0</v>
      </c>
      <c r="AD86" s="36">
        <v>0</v>
      </c>
      <c r="AE86" s="36">
        <v>0</v>
      </c>
      <c r="AF86" s="36">
        <v>0</v>
      </c>
      <c r="AG86" s="36">
        <v>0</v>
      </c>
      <c r="AH86" s="36">
        <v>0</v>
      </c>
      <c r="AI86" s="36">
        <v>0</v>
      </c>
      <c r="AJ86" s="36">
        <v>0</v>
      </c>
      <c r="AK86" s="36">
        <v>0</v>
      </c>
      <c r="AL86" s="36">
        <v>0</v>
      </c>
      <c r="AM86" s="36">
        <v>0</v>
      </c>
      <c r="AN86" s="36">
        <v>0</v>
      </c>
      <c r="AO86" s="36">
        <v>0</v>
      </c>
      <c r="AP86" s="36">
        <v>0</v>
      </c>
      <c r="AQ86" s="36">
        <v>0</v>
      </c>
      <c r="AR86" s="36">
        <v>0</v>
      </c>
      <c r="AS86" s="36">
        <v>0</v>
      </c>
      <c r="AT86" s="36">
        <v>0</v>
      </c>
      <c r="AU86" s="36">
        <v>0</v>
      </c>
      <c r="AV86" s="36">
        <v>0</v>
      </c>
      <c r="AW86" s="36">
        <v>0</v>
      </c>
      <c r="AX86" s="36">
        <v>0</v>
      </c>
      <c r="AY86" s="36">
        <v>0</v>
      </c>
      <c r="AZ86" s="36">
        <v>0</v>
      </c>
      <c r="BA86" s="36">
        <v>0</v>
      </c>
      <c r="BB86" s="36">
        <v>0</v>
      </c>
      <c r="BC86" s="36">
        <v>0</v>
      </c>
      <c r="BD86" s="36">
        <v>0</v>
      </c>
      <c r="BE86" s="36">
        <v>0</v>
      </c>
      <c r="BF86" s="36">
        <v>0</v>
      </c>
      <c r="BG86" s="36">
        <v>0</v>
      </c>
      <c r="BH86" s="36">
        <v>0</v>
      </c>
      <c r="BI86" s="36">
        <v>0</v>
      </c>
      <c r="BJ86" s="36">
        <v>0</v>
      </c>
      <c r="BK86" s="36">
        <v>0</v>
      </c>
      <c r="BL86" s="36">
        <v>0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>
        <v>4.4042172429999997</v>
      </c>
      <c r="E87" s="36">
        <v>12</v>
      </c>
      <c r="F87" s="36">
        <v>0</v>
      </c>
      <c r="G87" s="36">
        <v>0</v>
      </c>
      <c r="H87" s="36">
        <v>12</v>
      </c>
      <c r="I87" s="36">
        <v>0</v>
      </c>
      <c r="J87" s="36">
        <v>0</v>
      </c>
      <c r="K87" s="36">
        <v>0</v>
      </c>
      <c r="L87" s="36">
        <v>0</v>
      </c>
      <c r="M87" s="36">
        <v>0</v>
      </c>
      <c r="N87" s="36">
        <v>0</v>
      </c>
      <c r="O87" s="36">
        <v>0</v>
      </c>
      <c r="P87" s="36">
        <v>0</v>
      </c>
      <c r="Q87" s="36">
        <v>0</v>
      </c>
      <c r="R87" s="36">
        <v>0</v>
      </c>
      <c r="S87" s="36">
        <v>0</v>
      </c>
      <c r="T87" s="36">
        <v>0</v>
      </c>
      <c r="U87" s="36">
        <v>0</v>
      </c>
      <c r="V87" s="36">
        <v>0</v>
      </c>
      <c r="W87" s="36">
        <v>0</v>
      </c>
      <c r="X87" s="36">
        <v>0</v>
      </c>
      <c r="Y87" s="36">
        <v>0</v>
      </c>
      <c r="Z87" s="36">
        <v>0</v>
      </c>
      <c r="AA87" s="36">
        <v>0</v>
      </c>
      <c r="AB87" s="36">
        <v>0</v>
      </c>
      <c r="AC87" s="36">
        <v>0</v>
      </c>
      <c r="AD87" s="36">
        <v>0</v>
      </c>
      <c r="AE87" s="36">
        <v>0</v>
      </c>
      <c r="AF87" s="36">
        <v>0</v>
      </c>
      <c r="AG87" s="36">
        <v>0</v>
      </c>
      <c r="AH87" s="36">
        <v>0</v>
      </c>
      <c r="AI87" s="36">
        <v>0</v>
      </c>
      <c r="AJ87" s="36">
        <v>0</v>
      </c>
      <c r="AK87" s="36">
        <v>0</v>
      </c>
      <c r="AL87" s="36">
        <v>0</v>
      </c>
      <c r="AM87" s="36">
        <v>0</v>
      </c>
      <c r="AN87" s="36">
        <v>0</v>
      </c>
      <c r="AO87" s="36">
        <v>0</v>
      </c>
      <c r="AP87" s="36">
        <v>0</v>
      </c>
      <c r="AQ87" s="36">
        <v>0</v>
      </c>
      <c r="AR87" s="36">
        <v>0</v>
      </c>
      <c r="AS87" s="36">
        <v>0</v>
      </c>
      <c r="AT87" s="36">
        <v>0</v>
      </c>
      <c r="AU87" s="36">
        <v>0</v>
      </c>
      <c r="AV87" s="36">
        <v>0</v>
      </c>
      <c r="AW87" s="36">
        <v>0</v>
      </c>
      <c r="AX87" s="36">
        <v>0</v>
      </c>
      <c r="AY87" s="36">
        <v>0</v>
      </c>
      <c r="AZ87" s="36">
        <v>0</v>
      </c>
      <c r="BA87" s="36">
        <v>0</v>
      </c>
      <c r="BB87" s="36">
        <v>0</v>
      </c>
      <c r="BC87" s="36">
        <v>0</v>
      </c>
      <c r="BD87" s="36">
        <v>0</v>
      </c>
      <c r="BE87" s="36">
        <v>0</v>
      </c>
      <c r="BF87" s="36">
        <v>0</v>
      </c>
      <c r="BG87" s="36">
        <v>0</v>
      </c>
      <c r="BH87" s="36">
        <v>0</v>
      </c>
      <c r="BI87" s="36">
        <v>0</v>
      </c>
      <c r="BJ87" s="36">
        <v>0</v>
      </c>
      <c r="BK87" s="36">
        <v>0</v>
      </c>
      <c r="BL87" s="36">
        <v>0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>
        <v>4.2345847780000003</v>
      </c>
      <c r="E88" s="36">
        <v>36</v>
      </c>
      <c r="F88" s="36">
        <v>0</v>
      </c>
      <c r="G88" s="36">
        <v>0</v>
      </c>
      <c r="H88" s="36">
        <v>36</v>
      </c>
      <c r="I88" s="36">
        <v>0</v>
      </c>
      <c r="J88" s="36">
        <v>0</v>
      </c>
      <c r="K88" s="36">
        <v>0</v>
      </c>
      <c r="L88" s="36">
        <v>0</v>
      </c>
      <c r="M88" s="36">
        <v>0</v>
      </c>
      <c r="N88" s="36">
        <v>0</v>
      </c>
      <c r="O88" s="36">
        <v>0</v>
      </c>
      <c r="P88" s="36">
        <v>0</v>
      </c>
      <c r="Q88" s="36">
        <v>0</v>
      </c>
      <c r="R88" s="36">
        <v>0</v>
      </c>
      <c r="S88" s="36">
        <v>0</v>
      </c>
      <c r="T88" s="36">
        <v>0</v>
      </c>
      <c r="U88" s="36">
        <v>0</v>
      </c>
      <c r="V88" s="36">
        <v>0</v>
      </c>
      <c r="W88" s="36">
        <v>0</v>
      </c>
      <c r="X88" s="36">
        <v>0</v>
      </c>
      <c r="Y88" s="36">
        <v>0</v>
      </c>
      <c r="Z88" s="36">
        <v>0</v>
      </c>
      <c r="AA88" s="36">
        <v>0</v>
      </c>
      <c r="AB88" s="36">
        <v>0</v>
      </c>
      <c r="AC88" s="36">
        <v>0</v>
      </c>
      <c r="AD88" s="36">
        <v>0</v>
      </c>
      <c r="AE88" s="36">
        <v>0</v>
      </c>
      <c r="AF88" s="36">
        <v>0</v>
      </c>
      <c r="AG88" s="36">
        <v>0</v>
      </c>
      <c r="AH88" s="36">
        <v>0</v>
      </c>
      <c r="AI88" s="36">
        <v>0</v>
      </c>
      <c r="AJ88" s="36">
        <v>0</v>
      </c>
      <c r="AK88" s="36">
        <v>0</v>
      </c>
      <c r="AL88" s="36">
        <v>0</v>
      </c>
      <c r="AM88" s="36">
        <v>0</v>
      </c>
      <c r="AN88" s="36">
        <v>0</v>
      </c>
      <c r="AO88" s="36">
        <v>0</v>
      </c>
      <c r="AP88" s="36">
        <v>0</v>
      </c>
      <c r="AQ88" s="36">
        <v>0</v>
      </c>
      <c r="AR88" s="36">
        <v>0</v>
      </c>
      <c r="AS88" s="36">
        <v>0</v>
      </c>
      <c r="AT88" s="36">
        <v>0</v>
      </c>
      <c r="AU88" s="36">
        <v>0</v>
      </c>
      <c r="AV88" s="36">
        <v>0</v>
      </c>
      <c r="AW88" s="36">
        <v>0</v>
      </c>
      <c r="AX88" s="36">
        <v>0</v>
      </c>
      <c r="AY88" s="36">
        <v>0</v>
      </c>
      <c r="AZ88" s="36">
        <v>0</v>
      </c>
      <c r="BA88" s="36">
        <v>0</v>
      </c>
      <c r="BB88" s="36">
        <v>0</v>
      </c>
      <c r="BC88" s="36">
        <v>0</v>
      </c>
      <c r="BD88" s="36">
        <v>0</v>
      </c>
      <c r="BE88" s="36">
        <v>0</v>
      </c>
      <c r="BF88" s="36">
        <v>0</v>
      </c>
      <c r="BG88" s="36">
        <v>0</v>
      </c>
      <c r="BH88" s="36">
        <v>0</v>
      </c>
      <c r="BI88" s="36">
        <v>0</v>
      </c>
      <c r="BJ88" s="36">
        <v>0</v>
      </c>
      <c r="BK88" s="36">
        <v>0</v>
      </c>
      <c r="BL88" s="36">
        <v>0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>
        <v>4.2239960910000001</v>
      </c>
      <c r="E89" s="36">
        <v>66</v>
      </c>
      <c r="F89" s="36">
        <v>0</v>
      </c>
      <c r="G89" s="36">
        <v>0</v>
      </c>
      <c r="H89" s="36">
        <v>66</v>
      </c>
      <c r="I89" s="36">
        <v>0</v>
      </c>
      <c r="J89" s="36">
        <v>0</v>
      </c>
      <c r="K89" s="36">
        <v>0</v>
      </c>
      <c r="L89" s="36">
        <v>0</v>
      </c>
      <c r="M89" s="36">
        <v>0</v>
      </c>
      <c r="N89" s="36">
        <v>0</v>
      </c>
      <c r="O89" s="36">
        <v>0</v>
      </c>
      <c r="P89" s="36">
        <v>0</v>
      </c>
      <c r="Q89" s="36">
        <v>0</v>
      </c>
      <c r="R89" s="36">
        <v>0</v>
      </c>
      <c r="S89" s="36">
        <v>0</v>
      </c>
      <c r="T89" s="36">
        <v>0</v>
      </c>
      <c r="U89" s="36">
        <v>0</v>
      </c>
      <c r="V89" s="36">
        <v>0</v>
      </c>
      <c r="W89" s="36">
        <v>0</v>
      </c>
      <c r="X89" s="36">
        <v>0</v>
      </c>
      <c r="Y89" s="36">
        <v>0</v>
      </c>
      <c r="Z89" s="36">
        <v>0</v>
      </c>
      <c r="AA89" s="36">
        <v>0</v>
      </c>
      <c r="AB89" s="36">
        <v>0</v>
      </c>
      <c r="AC89" s="36">
        <v>0</v>
      </c>
      <c r="AD89" s="36">
        <v>0</v>
      </c>
      <c r="AE89" s="36">
        <v>0</v>
      </c>
      <c r="AF89" s="36">
        <v>0</v>
      </c>
      <c r="AG89" s="36">
        <v>0</v>
      </c>
      <c r="AH89" s="36">
        <v>0</v>
      </c>
      <c r="AI89" s="36">
        <v>0</v>
      </c>
      <c r="AJ89" s="36">
        <v>0</v>
      </c>
      <c r="AK89" s="36">
        <v>0</v>
      </c>
      <c r="AL89" s="36">
        <v>0</v>
      </c>
      <c r="AM89" s="36">
        <v>0</v>
      </c>
      <c r="AN89" s="36">
        <v>0</v>
      </c>
      <c r="AO89" s="36">
        <v>0</v>
      </c>
      <c r="AP89" s="36">
        <v>0</v>
      </c>
      <c r="AQ89" s="36">
        <v>0</v>
      </c>
      <c r="AR89" s="36">
        <v>0</v>
      </c>
      <c r="AS89" s="36">
        <v>0</v>
      </c>
      <c r="AT89" s="36">
        <v>0</v>
      </c>
      <c r="AU89" s="36">
        <v>0</v>
      </c>
      <c r="AV89" s="36">
        <v>0</v>
      </c>
      <c r="AW89" s="36">
        <v>0</v>
      </c>
      <c r="AX89" s="36">
        <v>0</v>
      </c>
      <c r="AY89" s="36">
        <v>0</v>
      </c>
      <c r="AZ89" s="36">
        <v>0</v>
      </c>
      <c r="BA89" s="36">
        <v>0</v>
      </c>
      <c r="BB89" s="36">
        <v>0</v>
      </c>
      <c r="BC89" s="36">
        <v>0</v>
      </c>
      <c r="BD89" s="36">
        <v>0</v>
      </c>
      <c r="BE89" s="36">
        <v>0</v>
      </c>
      <c r="BF89" s="36">
        <v>0</v>
      </c>
      <c r="BG89" s="36">
        <v>0</v>
      </c>
      <c r="BH89" s="36">
        <v>0</v>
      </c>
      <c r="BI89" s="36">
        <v>0</v>
      </c>
      <c r="BJ89" s="36">
        <v>0</v>
      </c>
      <c r="BK89" s="36">
        <v>0</v>
      </c>
      <c r="BL89" s="36">
        <v>0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>
        <v>4.6631288260000003</v>
      </c>
      <c r="E90" s="36">
        <v>13</v>
      </c>
      <c r="F90" s="36">
        <v>0</v>
      </c>
      <c r="G90" s="36">
        <v>2</v>
      </c>
      <c r="H90" s="36">
        <v>11</v>
      </c>
      <c r="I90" s="36">
        <v>0</v>
      </c>
      <c r="J90" s="36">
        <v>0</v>
      </c>
      <c r="K90" s="36">
        <v>0</v>
      </c>
      <c r="L90" s="36">
        <v>0</v>
      </c>
      <c r="M90" s="36">
        <v>0</v>
      </c>
      <c r="N90" s="36">
        <v>0</v>
      </c>
      <c r="O90" s="36">
        <v>0</v>
      </c>
      <c r="P90" s="36">
        <v>0</v>
      </c>
      <c r="Q90" s="36">
        <v>0</v>
      </c>
      <c r="R90" s="36">
        <v>0</v>
      </c>
      <c r="S90" s="36">
        <v>0</v>
      </c>
      <c r="T90" s="36">
        <v>0</v>
      </c>
      <c r="U90" s="36">
        <v>6.0000000000000001E-3</v>
      </c>
      <c r="V90" s="36">
        <v>1.44E-2</v>
      </c>
      <c r="W90" s="36">
        <v>6.0000000000000001E-3</v>
      </c>
      <c r="X90" s="36">
        <v>1.44E-2</v>
      </c>
      <c r="Y90" s="36">
        <v>2.0400000000000001E-2</v>
      </c>
      <c r="Z90" s="36">
        <v>0</v>
      </c>
      <c r="AA90" s="36">
        <v>0</v>
      </c>
      <c r="AB90" s="36">
        <v>0</v>
      </c>
      <c r="AC90" s="36">
        <v>0</v>
      </c>
      <c r="AD90" s="36">
        <v>0</v>
      </c>
      <c r="AE90" s="36">
        <v>0</v>
      </c>
      <c r="AF90" s="36">
        <v>0</v>
      </c>
      <c r="AG90" s="36">
        <v>1.2443469913670921E-3</v>
      </c>
      <c r="AH90" s="36">
        <v>2.1168201692221794E-3</v>
      </c>
      <c r="AI90" s="36">
        <v>6.7795456771034667E-3</v>
      </c>
      <c r="AJ90" s="36">
        <v>0</v>
      </c>
      <c r="AK90" s="36">
        <v>0</v>
      </c>
      <c r="AL90" s="36">
        <v>0</v>
      </c>
      <c r="AM90" s="36">
        <v>1.2443469913670921E-3</v>
      </c>
      <c r="AN90" s="36">
        <v>2.1168201692221794E-3</v>
      </c>
      <c r="AO90" s="36">
        <v>6.7795456771034667E-3</v>
      </c>
      <c r="AP90" s="36">
        <v>1.9452771000000001E-2</v>
      </c>
      <c r="AQ90" s="36">
        <v>1.0474569E-2</v>
      </c>
      <c r="AR90" s="36">
        <v>2.992734E-2</v>
      </c>
      <c r="AS90" s="36">
        <v>0</v>
      </c>
      <c r="AT90" s="36">
        <v>0</v>
      </c>
      <c r="AU90" s="36">
        <v>0</v>
      </c>
      <c r="AV90" s="36">
        <v>0</v>
      </c>
      <c r="AW90" s="36">
        <v>0</v>
      </c>
      <c r="AX90" s="36">
        <v>0</v>
      </c>
      <c r="AY90" s="36">
        <v>0</v>
      </c>
      <c r="AZ90" s="36">
        <v>0</v>
      </c>
      <c r="BA90" s="36">
        <v>0</v>
      </c>
      <c r="BB90" s="36">
        <v>0.27057639100000003</v>
      </c>
      <c r="BC90" s="36">
        <v>14.227808071</v>
      </c>
      <c r="BD90" s="36">
        <v>35.104519660999998</v>
      </c>
      <c r="BE90" s="36">
        <v>0.1756989542857143</v>
      </c>
      <c r="BF90" s="36">
        <v>0.35139791000000004</v>
      </c>
      <c r="BG90" s="36">
        <v>0.48019231899999998</v>
      </c>
      <c r="BH90" s="36">
        <v>7.320122639</v>
      </c>
      <c r="BI90" s="36">
        <v>0</v>
      </c>
      <c r="BJ90" s="36">
        <v>0</v>
      </c>
      <c r="BK90" s="36">
        <v>0</v>
      </c>
      <c r="BL90" s="36">
        <v>0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>
        <v>4.6559627360000002</v>
      </c>
      <c r="E91" s="36">
        <v>93</v>
      </c>
      <c r="F91" s="36">
        <v>0</v>
      </c>
      <c r="G91" s="36">
        <v>0</v>
      </c>
      <c r="H91" s="36">
        <v>93</v>
      </c>
      <c r="I91" s="36">
        <v>0</v>
      </c>
      <c r="J91" s="36">
        <v>0</v>
      </c>
      <c r="K91" s="36">
        <v>0</v>
      </c>
      <c r="L91" s="36">
        <v>0</v>
      </c>
      <c r="M91" s="36">
        <v>0</v>
      </c>
      <c r="N91" s="36">
        <v>0</v>
      </c>
      <c r="O91" s="36">
        <v>0</v>
      </c>
      <c r="P91" s="36">
        <v>0</v>
      </c>
      <c r="Q91" s="36">
        <v>0</v>
      </c>
      <c r="R91" s="36">
        <v>0</v>
      </c>
      <c r="S91" s="36">
        <v>0</v>
      </c>
      <c r="T91" s="36">
        <v>0</v>
      </c>
      <c r="U91" s="36">
        <v>0</v>
      </c>
      <c r="V91" s="36">
        <v>0</v>
      </c>
      <c r="W91" s="36">
        <v>0</v>
      </c>
      <c r="X91" s="36">
        <v>0</v>
      </c>
      <c r="Y91" s="36">
        <v>0</v>
      </c>
      <c r="Z91" s="36">
        <v>0</v>
      </c>
      <c r="AA91" s="36">
        <v>0</v>
      </c>
      <c r="AB91" s="36">
        <v>0</v>
      </c>
      <c r="AC91" s="36">
        <v>0</v>
      </c>
      <c r="AD91" s="36">
        <v>0</v>
      </c>
      <c r="AE91" s="36">
        <v>0</v>
      </c>
      <c r="AF91" s="36">
        <v>0</v>
      </c>
      <c r="AG91" s="36">
        <v>0</v>
      </c>
      <c r="AH91" s="36">
        <v>0</v>
      </c>
      <c r="AI91" s="36">
        <v>0</v>
      </c>
      <c r="AJ91" s="36">
        <v>0</v>
      </c>
      <c r="AK91" s="36">
        <v>0</v>
      </c>
      <c r="AL91" s="36">
        <v>0</v>
      </c>
      <c r="AM91" s="36">
        <v>0</v>
      </c>
      <c r="AN91" s="36">
        <v>0</v>
      </c>
      <c r="AO91" s="36">
        <v>0</v>
      </c>
      <c r="AP91" s="36">
        <v>0</v>
      </c>
      <c r="AQ91" s="36">
        <v>0</v>
      </c>
      <c r="AR91" s="36">
        <v>0</v>
      </c>
      <c r="AS91" s="36">
        <v>0</v>
      </c>
      <c r="AT91" s="36">
        <v>0</v>
      </c>
      <c r="AU91" s="36">
        <v>0</v>
      </c>
      <c r="AV91" s="36">
        <v>0</v>
      </c>
      <c r="AW91" s="36">
        <v>0</v>
      </c>
      <c r="AX91" s="36">
        <v>0</v>
      </c>
      <c r="AY91" s="36">
        <v>0</v>
      </c>
      <c r="AZ91" s="36">
        <v>0</v>
      </c>
      <c r="BA91" s="36">
        <v>0</v>
      </c>
      <c r="BB91" s="36">
        <v>9.9725332E-2</v>
      </c>
      <c r="BC91" s="36">
        <v>6.38063717</v>
      </c>
      <c r="BD91" s="36">
        <v>14.167932258</v>
      </c>
      <c r="BE91" s="36">
        <v>6.4756708571428581E-2</v>
      </c>
      <c r="BF91" s="36">
        <v>0.12951341857142859</v>
      </c>
      <c r="BG91" s="36">
        <v>0.50107006899999995</v>
      </c>
      <c r="BH91" s="36">
        <v>4.5775379430000003</v>
      </c>
      <c r="BI91" s="36">
        <v>0</v>
      </c>
      <c r="BJ91" s="36">
        <v>0</v>
      </c>
      <c r="BK91" s="36">
        <v>0</v>
      </c>
      <c r="BL91" s="36">
        <v>0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>
        <v>5.2557238679999996</v>
      </c>
      <c r="E92" s="36">
        <v>49</v>
      </c>
      <c r="F92" s="36">
        <v>0</v>
      </c>
      <c r="G92" s="36">
        <v>5</v>
      </c>
      <c r="H92" s="36">
        <v>44</v>
      </c>
      <c r="I92" s="36">
        <v>0</v>
      </c>
      <c r="J92" s="36">
        <v>0</v>
      </c>
      <c r="K92" s="36">
        <v>0</v>
      </c>
      <c r="L92" s="36">
        <v>0</v>
      </c>
      <c r="M92" s="36">
        <v>0</v>
      </c>
      <c r="N92" s="36">
        <v>0</v>
      </c>
      <c r="O92" s="36">
        <v>2.1624399999999998E-4</v>
      </c>
      <c r="P92" s="36">
        <v>3.1180100000000001E-4</v>
      </c>
      <c r="Q92" s="36">
        <v>1.9720499999999999E-4</v>
      </c>
      <c r="R92" s="36">
        <v>1.9039000000000002E-5</v>
      </c>
      <c r="S92" s="36">
        <v>2.8696700000000001E-4</v>
      </c>
      <c r="T92" s="36">
        <v>2.4834E-5</v>
      </c>
      <c r="U92" s="36">
        <v>6.9599999999999995E-2</v>
      </c>
      <c r="V92" s="36">
        <v>0.1668</v>
      </c>
      <c r="W92" s="36">
        <v>6.9816244E-2</v>
      </c>
      <c r="X92" s="36">
        <v>0.167111801</v>
      </c>
      <c r="Y92" s="36">
        <v>0.236928045</v>
      </c>
      <c r="Z92" s="36">
        <v>0</v>
      </c>
      <c r="AA92" s="36">
        <v>0</v>
      </c>
      <c r="AB92" s="36">
        <v>0</v>
      </c>
      <c r="AC92" s="36">
        <v>0</v>
      </c>
      <c r="AD92" s="36">
        <v>0</v>
      </c>
      <c r="AE92" s="36">
        <v>0</v>
      </c>
      <c r="AF92" s="36">
        <v>0</v>
      </c>
      <c r="AG92" s="36">
        <v>1.1494197133638482E-2</v>
      </c>
      <c r="AH92" s="36">
        <v>1.9553346848028681E-2</v>
      </c>
      <c r="AI92" s="36">
        <v>6.2623556797064828E-2</v>
      </c>
      <c r="AJ92" s="36">
        <v>0</v>
      </c>
      <c r="AK92" s="36">
        <v>0</v>
      </c>
      <c r="AL92" s="36">
        <v>0</v>
      </c>
      <c r="AM92" s="36">
        <v>1.1494197133638482E-2</v>
      </c>
      <c r="AN92" s="36">
        <v>1.9553346848028681E-2</v>
      </c>
      <c r="AO92" s="36">
        <v>6.2623556797064828E-2</v>
      </c>
      <c r="AP92" s="36">
        <v>0.61142644400000001</v>
      </c>
      <c r="AQ92" s="36">
        <v>0.32922962300000003</v>
      </c>
      <c r="AR92" s="36">
        <v>0.94065606700000004</v>
      </c>
      <c r="AS92" s="36">
        <v>2.3239294000000001E-2</v>
      </c>
      <c r="AT92" s="36">
        <v>7.0988340999999996E-2</v>
      </c>
      <c r="AU92" s="36">
        <v>0.15506600200000001</v>
      </c>
      <c r="AV92" s="36">
        <v>0.14881103000000001</v>
      </c>
      <c r="AW92" s="36">
        <v>0.325060864</v>
      </c>
      <c r="AX92" s="36">
        <v>0.134997752</v>
      </c>
      <c r="AY92" s="36">
        <v>0.29488732099999998</v>
      </c>
      <c r="AZ92" s="36">
        <v>6.0518571428571432E-5</v>
      </c>
      <c r="BA92" s="36">
        <v>1.2103714285714286E-4</v>
      </c>
      <c r="BB92" s="36">
        <v>12.850884778999999</v>
      </c>
      <c r="BC92" s="36">
        <v>1293.233792898</v>
      </c>
      <c r="BD92" s="36">
        <v>2824.922945886</v>
      </c>
      <c r="BE92" s="36">
        <v>0.5354907185714286</v>
      </c>
      <c r="BF92" s="36">
        <v>1.0709814385714287</v>
      </c>
      <c r="BG92" s="36">
        <v>8.5778631510000007</v>
      </c>
      <c r="BH92" s="36">
        <v>164.57596128399999</v>
      </c>
      <c r="BI92" s="36">
        <v>0</v>
      </c>
      <c r="BJ92" s="36">
        <v>0</v>
      </c>
      <c r="BK92" s="36">
        <v>0</v>
      </c>
      <c r="BL92" s="36">
        <v>0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>
        <v>4.8650730849999997</v>
      </c>
      <c r="E93" s="36">
        <v>6</v>
      </c>
      <c r="F93" s="36">
        <v>0</v>
      </c>
      <c r="G93" s="36">
        <v>0</v>
      </c>
      <c r="H93" s="36">
        <v>6</v>
      </c>
      <c r="I93" s="36">
        <v>0</v>
      </c>
      <c r="J93" s="36">
        <v>0</v>
      </c>
      <c r="K93" s="36">
        <v>0</v>
      </c>
      <c r="L93" s="36">
        <v>0</v>
      </c>
      <c r="M93" s="36">
        <v>0</v>
      </c>
      <c r="N93" s="36">
        <v>0</v>
      </c>
      <c r="O93" s="36">
        <v>2.2005675999999998E-2</v>
      </c>
      <c r="P93" s="36">
        <v>3.7794677000000006E-2</v>
      </c>
      <c r="Q93" s="36">
        <v>2.0062106E-2</v>
      </c>
      <c r="R93" s="36">
        <v>1.9435699999999999E-3</v>
      </c>
      <c r="S93" s="36">
        <v>3.5259586000000002E-2</v>
      </c>
      <c r="T93" s="36">
        <v>2.5350910000000002E-3</v>
      </c>
      <c r="U93" s="36">
        <v>0</v>
      </c>
      <c r="V93" s="36">
        <v>0</v>
      </c>
      <c r="W93" s="36">
        <v>2.2005675999999998E-2</v>
      </c>
      <c r="X93" s="36">
        <v>3.7794677000000006E-2</v>
      </c>
      <c r="Y93" s="36">
        <v>5.9800353000000001E-2</v>
      </c>
      <c r="Z93" s="36">
        <v>0</v>
      </c>
      <c r="AA93" s="36">
        <v>0</v>
      </c>
      <c r="AB93" s="36">
        <v>0</v>
      </c>
      <c r="AC93" s="36">
        <v>0</v>
      </c>
      <c r="AD93" s="36">
        <v>0</v>
      </c>
      <c r="AE93" s="36">
        <v>0</v>
      </c>
      <c r="AF93" s="36">
        <v>0</v>
      </c>
      <c r="AG93" s="36">
        <v>0</v>
      </c>
      <c r="AH93" s="36">
        <v>0</v>
      </c>
      <c r="AI93" s="36">
        <v>0</v>
      </c>
      <c r="AJ93" s="36">
        <v>0</v>
      </c>
      <c r="AK93" s="36">
        <v>0</v>
      </c>
      <c r="AL93" s="36">
        <v>0</v>
      </c>
      <c r="AM93" s="36">
        <v>0</v>
      </c>
      <c r="AN93" s="36">
        <v>0</v>
      </c>
      <c r="AO93" s="36">
        <v>0</v>
      </c>
      <c r="AP93" s="36">
        <v>3.2467245999999998E-2</v>
      </c>
      <c r="AQ93" s="36">
        <v>1.7482363000000001E-2</v>
      </c>
      <c r="AR93" s="36">
        <v>4.9949608999999999E-2</v>
      </c>
      <c r="AS93" s="36">
        <v>0</v>
      </c>
      <c r="AT93" s="36">
        <v>0</v>
      </c>
      <c r="AU93" s="36">
        <v>0</v>
      </c>
      <c r="AV93" s="36">
        <v>0</v>
      </c>
      <c r="AW93" s="36">
        <v>0</v>
      </c>
      <c r="AX93" s="36">
        <v>0</v>
      </c>
      <c r="AY93" s="36">
        <v>0</v>
      </c>
      <c r="AZ93" s="36">
        <v>0</v>
      </c>
      <c r="BA93" s="36">
        <v>0</v>
      </c>
      <c r="BB93" s="36">
        <v>1.1505266730000001</v>
      </c>
      <c r="BC93" s="36">
        <v>60.662827114000002</v>
      </c>
      <c r="BD93" s="36">
        <v>141.954223001</v>
      </c>
      <c r="BE93" s="36">
        <v>4.7941940000000002E-2</v>
      </c>
      <c r="BF93" s="36">
        <v>9.5883880000000005E-2</v>
      </c>
      <c r="BG93" s="36">
        <v>1.483910404</v>
      </c>
      <c r="BH93" s="36">
        <v>15.236360608</v>
      </c>
      <c r="BI93" s="36">
        <v>0</v>
      </c>
      <c r="BJ93" s="36">
        <v>0</v>
      </c>
      <c r="BK93" s="36">
        <v>0</v>
      </c>
      <c r="BL93" s="36">
        <v>0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>
        <v>4.7722750290000002</v>
      </c>
      <c r="E94" s="36">
        <v>3</v>
      </c>
      <c r="F94" s="36">
        <v>0</v>
      </c>
      <c r="G94" s="36">
        <v>0</v>
      </c>
      <c r="H94" s="36">
        <v>3</v>
      </c>
      <c r="I94" s="36">
        <v>0</v>
      </c>
      <c r="J94" s="36">
        <v>0</v>
      </c>
      <c r="K94" s="36">
        <v>0</v>
      </c>
      <c r="L94" s="36">
        <v>0</v>
      </c>
      <c r="M94" s="36">
        <v>0</v>
      </c>
      <c r="N94" s="36">
        <v>0</v>
      </c>
      <c r="O94" s="36">
        <v>6.4370000000000004E-6</v>
      </c>
      <c r="P94" s="36">
        <v>9.4949999999999997E-6</v>
      </c>
      <c r="Q94" s="36">
        <v>6.0270000000000001E-6</v>
      </c>
      <c r="R94" s="36">
        <v>4.0999999999999999E-7</v>
      </c>
      <c r="S94" s="36">
        <v>8.9599999999999989E-6</v>
      </c>
      <c r="T94" s="36">
        <v>5.3499999999999996E-7</v>
      </c>
      <c r="U94" s="36">
        <v>0</v>
      </c>
      <c r="V94" s="36">
        <v>0</v>
      </c>
      <c r="W94" s="36">
        <v>6.4370000000000004E-6</v>
      </c>
      <c r="X94" s="36">
        <v>9.4949999999999997E-6</v>
      </c>
      <c r="Y94" s="36">
        <v>1.5931999999999999E-5</v>
      </c>
      <c r="Z94" s="36">
        <v>0</v>
      </c>
      <c r="AA94" s="36">
        <v>0</v>
      </c>
      <c r="AB94" s="36">
        <v>0</v>
      </c>
      <c r="AC94" s="36">
        <v>0</v>
      </c>
      <c r="AD94" s="36">
        <v>0</v>
      </c>
      <c r="AE94" s="36">
        <v>0</v>
      </c>
      <c r="AF94" s="36">
        <v>0</v>
      </c>
      <c r="AG94" s="36">
        <v>0</v>
      </c>
      <c r="AH94" s="36">
        <v>0</v>
      </c>
      <c r="AI94" s="36">
        <v>0</v>
      </c>
      <c r="AJ94" s="36">
        <v>0</v>
      </c>
      <c r="AK94" s="36">
        <v>0</v>
      </c>
      <c r="AL94" s="36">
        <v>0</v>
      </c>
      <c r="AM94" s="36">
        <v>0</v>
      </c>
      <c r="AN94" s="36">
        <v>0</v>
      </c>
      <c r="AO94" s="36">
        <v>0</v>
      </c>
      <c r="AP94" s="36">
        <v>1.7082E-5</v>
      </c>
      <c r="AQ94" s="36">
        <v>9.1980000000000007E-6</v>
      </c>
      <c r="AR94" s="36">
        <v>2.6279999999999999E-5</v>
      </c>
      <c r="AS94" s="36">
        <v>0</v>
      </c>
      <c r="AT94" s="36">
        <v>0</v>
      </c>
      <c r="AU94" s="36">
        <v>0</v>
      </c>
      <c r="AV94" s="36">
        <v>0</v>
      </c>
      <c r="AW94" s="36">
        <v>0</v>
      </c>
      <c r="AX94" s="36">
        <v>0</v>
      </c>
      <c r="AY94" s="36">
        <v>0</v>
      </c>
      <c r="AZ94" s="36">
        <v>0</v>
      </c>
      <c r="BA94" s="36">
        <v>0</v>
      </c>
      <c r="BB94" s="36">
        <v>0.10729503999999999</v>
      </c>
      <c r="BC94" s="36">
        <v>8.9391605950000006</v>
      </c>
      <c r="BD94" s="36">
        <v>19.680142818</v>
      </c>
      <c r="BE94" s="36">
        <v>4.4709371428571431E-3</v>
      </c>
      <c r="BF94" s="36">
        <v>8.9418742857142863E-3</v>
      </c>
      <c r="BG94" s="36">
        <v>1.0055451259999999</v>
      </c>
      <c r="BH94" s="36">
        <v>8.9629616090000006</v>
      </c>
      <c r="BI94" s="36">
        <v>0</v>
      </c>
      <c r="BJ94" s="36">
        <v>0</v>
      </c>
      <c r="BK94" s="36">
        <v>0</v>
      </c>
      <c r="BL94" s="36">
        <v>0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>
        <v>5.6352057379999998</v>
      </c>
      <c r="E95" s="36">
        <v>8</v>
      </c>
      <c r="F95" s="36">
        <v>3</v>
      </c>
      <c r="G95" s="36">
        <v>5</v>
      </c>
      <c r="H95" s="36">
        <v>0</v>
      </c>
      <c r="I95" s="36">
        <v>1.048850676338422</v>
      </c>
      <c r="J95" s="36">
        <v>24.403318163835625</v>
      </c>
      <c r="K95" s="36">
        <v>0.39972617634109409</v>
      </c>
      <c r="L95" s="36">
        <v>0.64912449999732791</v>
      </c>
      <c r="M95" s="36">
        <v>14.200919840167202</v>
      </c>
      <c r="N95" s="36">
        <v>11.251249000006844</v>
      </c>
      <c r="O95" s="36">
        <v>0.69470288800000002</v>
      </c>
      <c r="P95" s="36">
        <v>1.2045705840000001</v>
      </c>
      <c r="Q95" s="36">
        <v>0.64812075899999999</v>
      </c>
      <c r="R95" s="36">
        <v>4.6582129E-2</v>
      </c>
      <c r="S95" s="36">
        <v>1.143811285</v>
      </c>
      <c r="T95" s="36">
        <v>6.0759299000000003E-2</v>
      </c>
      <c r="U95" s="36">
        <v>0.1724</v>
      </c>
      <c r="V95" s="36">
        <v>0.40760000000000002</v>
      </c>
      <c r="W95" s="36">
        <v>1.9159535643384222</v>
      </c>
      <c r="X95" s="36">
        <v>26.015488747835622</v>
      </c>
      <c r="Y95" s="36">
        <v>27.931442312174045</v>
      </c>
      <c r="Z95" s="36">
        <v>1.9325168296185097E-2</v>
      </c>
      <c r="AA95" s="36">
        <v>7.4018225270472372E-3</v>
      </c>
      <c r="AB95" s="36">
        <v>7.4018230000000001E-3</v>
      </c>
      <c r="AC95" s="36">
        <v>8.743683260712615E-3</v>
      </c>
      <c r="AD95" s="36">
        <v>0.53752897238662578</v>
      </c>
      <c r="AE95" s="36">
        <v>4.837760751479629</v>
      </c>
      <c r="AF95" s="36">
        <v>5.3752897238662571</v>
      </c>
      <c r="AG95" s="36">
        <v>3.2887789418134861E-2</v>
      </c>
      <c r="AH95" s="36">
        <v>5.5947044067631721E-2</v>
      </c>
      <c r="AI95" s="36">
        <v>0.17918174924363131</v>
      </c>
      <c r="AJ95" s="36">
        <v>7.5546170159790013E-4</v>
      </c>
      <c r="AK95" s="36">
        <v>9.129320105670933E-4</v>
      </c>
      <c r="AL95" s="36">
        <v>2.2833172521811219E-3</v>
      </c>
      <c r="AM95" s="36">
        <v>4.2386934380445371E-2</v>
      </c>
      <c r="AN95" s="36">
        <v>0.5943889484648246</v>
      </c>
      <c r="AO95" s="36">
        <v>5.0192258179754417</v>
      </c>
      <c r="AP95" s="36">
        <v>475.38091745899999</v>
      </c>
      <c r="AQ95" s="36">
        <v>255.97434017</v>
      </c>
      <c r="AR95" s="36">
        <v>731.35525762899999</v>
      </c>
      <c r="AS95" s="36">
        <v>16.058590276</v>
      </c>
      <c r="AT95" s="36">
        <v>2798.2797645999999</v>
      </c>
      <c r="AU95" s="36">
        <v>6539.9667554380003</v>
      </c>
      <c r="AV95" s="36">
        <v>1528.0017708830001</v>
      </c>
      <c r="AW95" s="36">
        <v>3571.151430333</v>
      </c>
      <c r="AX95" s="36">
        <v>1459.809196274</v>
      </c>
      <c r="AY95" s="36">
        <v>3411.7759538169998</v>
      </c>
      <c r="AZ95" s="36">
        <v>0.17421352428571429</v>
      </c>
      <c r="BA95" s="36">
        <v>0.34842705000000002</v>
      </c>
      <c r="BB95" s="36">
        <v>3.077621792</v>
      </c>
      <c r="BC95" s="36">
        <v>258.32831565100003</v>
      </c>
      <c r="BD95" s="36">
        <v>603.74899526399997</v>
      </c>
      <c r="BE95" s="36">
        <v>0.12824314571428572</v>
      </c>
      <c r="BF95" s="36">
        <v>0.25648629285714286</v>
      </c>
      <c r="BG95" s="36">
        <v>3.608519196</v>
      </c>
      <c r="BH95" s="36">
        <v>62.03767199</v>
      </c>
      <c r="BI95" s="36">
        <v>0.15</v>
      </c>
      <c r="BJ95" s="36">
        <v>0.15</v>
      </c>
      <c r="BK95" s="36">
        <v>0.54000000000000026</v>
      </c>
      <c r="BL95" s="36">
        <v>0.54000000000000026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>
        <v>5.1484395489999999</v>
      </c>
      <c r="E96" s="36">
        <v>3</v>
      </c>
      <c r="F96" s="36">
        <v>0</v>
      </c>
      <c r="G96" s="36">
        <v>1</v>
      </c>
      <c r="H96" s="36">
        <v>2</v>
      </c>
      <c r="I96" s="36">
        <v>3.1114684493774392E-5</v>
      </c>
      <c r="J96" s="36">
        <v>1.7111996438470521E-2</v>
      </c>
      <c r="K96" s="36">
        <v>3.1114684493774392E-5</v>
      </c>
      <c r="L96" s="36">
        <v>0</v>
      </c>
      <c r="M96" s="36">
        <v>3.3831111229567501E-3</v>
      </c>
      <c r="N96" s="36">
        <v>1.3760000000007544E-2</v>
      </c>
      <c r="O96" s="36">
        <v>3.612671E-3</v>
      </c>
      <c r="P96" s="36">
        <v>5.814123E-3</v>
      </c>
      <c r="Q96" s="36">
        <v>3.0784340000000001E-3</v>
      </c>
      <c r="R96" s="36">
        <v>5.3423700000000001E-4</v>
      </c>
      <c r="S96" s="36">
        <v>5.1172930000000002E-3</v>
      </c>
      <c r="T96" s="36">
        <v>6.9683000000000006E-4</v>
      </c>
      <c r="U96" s="36">
        <v>0</v>
      </c>
      <c r="V96" s="36">
        <v>0</v>
      </c>
      <c r="W96" s="36">
        <v>3.6437856844937742E-3</v>
      </c>
      <c r="X96" s="36">
        <v>2.2926119438470522E-2</v>
      </c>
      <c r="Y96" s="36">
        <v>2.6569905122964296E-2</v>
      </c>
      <c r="Z96" s="36">
        <v>3.6778776251979317E-6</v>
      </c>
      <c r="AA96" s="36">
        <v>7.8706581179235731E-7</v>
      </c>
      <c r="AB96" s="36">
        <v>7.8706599999999996E-7</v>
      </c>
      <c r="AC96" s="36">
        <v>5.0097753554853937E-7</v>
      </c>
      <c r="AD96" s="36">
        <v>6.2171333990196636E-5</v>
      </c>
      <c r="AE96" s="36">
        <v>5.5954200591176978E-4</v>
      </c>
      <c r="AF96" s="36">
        <v>6.2171333990196647E-4</v>
      </c>
      <c r="AG96" s="36">
        <v>1.1751937347033302E-3</v>
      </c>
      <c r="AH96" s="36">
        <v>1.9991801463918719E-3</v>
      </c>
      <c r="AI96" s="36">
        <v>6.4027796580388334E-3</v>
      </c>
      <c r="AJ96" s="36">
        <v>8.0331321026690623E-8</v>
      </c>
      <c r="AK96" s="36">
        <v>9.7075780632554952E-8</v>
      </c>
      <c r="AL96" s="36">
        <v>2.4279442731948424E-7</v>
      </c>
      <c r="AM96" s="36">
        <v>1.1757750435599055E-3</v>
      </c>
      <c r="AN96" s="36">
        <v>2.0614485561627014E-3</v>
      </c>
      <c r="AO96" s="36">
        <v>6.9625644583779225E-3</v>
      </c>
      <c r="AP96" s="36">
        <v>0.45399139199999999</v>
      </c>
      <c r="AQ96" s="36">
        <v>0.244456903</v>
      </c>
      <c r="AR96" s="36">
        <v>0.69844829499999994</v>
      </c>
      <c r="AS96" s="36">
        <v>6.6324041E-2</v>
      </c>
      <c r="AT96" s="36">
        <v>1.3423940780000001</v>
      </c>
      <c r="AU96" s="36">
        <v>3.528958883</v>
      </c>
      <c r="AV96" s="36">
        <v>2.2150041919999999</v>
      </c>
      <c r="AW96" s="36">
        <v>5.8229240180000001</v>
      </c>
      <c r="AX96" s="36">
        <v>2.0170412990000002</v>
      </c>
      <c r="AY96" s="36">
        <v>5.3025083500000001</v>
      </c>
      <c r="AZ96" s="36">
        <v>7.7408428571428575E-4</v>
      </c>
      <c r="BA96" s="36">
        <v>1.5481685714285715E-3</v>
      </c>
      <c r="BB96" s="36">
        <v>0.42251589699999997</v>
      </c>
      <c r="BC96" s="36">
        <v>26.323287164</v>
      </c>
      <c r="BD96" s="36">
        <v>69.200095222000002</v>
      </c>
      <c r="BE96" s="36">
        <v>1.7606051428571429E-2</v>
      </c>
      <c r="BF96" s="36">
        <v>3.5212102857142859E-2</v>
      </c>
      <c r="BG96" s="36">
        <v>1.164118411</v>
      </c>
      <c r="BH96" s="36">
        <v>12.516881120000001</v>
      </c>
      <c r="BI96" s="36">
        <v>0</v>
      </c>
      <c r="BJ96" s="36">
        <v>0</v>
      </c>
      <c r="BK96" s="36">
        <v>0</v>
      </c>
      <c r="BL96" s="36">
        <v>0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>
        <v>4.7900248809999999</v>
      </c>
      <c r="E97" s="36">
        <v>3</v>
      </c>
      <c r="F97" s="36">
        <v>0</v>
      </c>
      <c r="G97" s="36">
        <v>1</v>
      </c>
      <c r="H97" s="36">
        <v>2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36">
        <v>0</v>
      </c>
      <c r="O97" s="36">
        <v>8.3150000000000009E-6</v>
      </c>
      <c r="P97" s="36">
        <v>1.1653E-5</v>
      </c>
      <c r="Q97" s="36">
        <v>7.2810000000000003E-6</v>
      </c>
      <c r="R97" s="36">
        <v>1.034E-6</v>
      </c>
      <c r="S97" s="36">
        <v>1.0304E-5</v>
      </c>
      <c r="T97" s="36">
        <v>1.3490000000000001E-6</v>
      </c>
      <c r="U97" s="36">
        <v>3.0000000000000001E-3</v>
      </c>
      <c r="V97" s="36">
        <v>7.1999999999999998E-3</v>
      </c>
      <c r="W97" s="36">
        <v>3.0083150000000001E-3</v>
      </c>
      <c r="X97" s="36">
        <v>7.2116530000000002E-3</v>
      </c>
      <c r="Y97" s="36">
        <v>1.0219967999999999E-2</v>
      </c>
      <c r="Z97" s="36">
        <v>0</v>
      </c>
      <c r="AA97" s="36">
        <v>0</v>
      </c>
      <c r="AB97" s="36">
        <v>0</v>
      </c>
      <c r="AC97" s="36">
        <v>0</v>
      </c>
      <c r="AD97" s="36">
        <v>0</v>
      </c>
      <c r="AE97" s="36">
        <v>0</v>
      </c>
      <c r="AF97" s="36">
        <v>0</v>
      </c>
      <c r="AG97" s="36">
        <v>6.7834279479385873E-4</v>
      </c>
      <c r="AH97" s="36">
        <v>1.1539624555113918E-3</v>
      </c>
      <c r="AI97" s="36">
        <v>3.695798675083782E-3</v>
      </c>
      <c r="AJ97" s="36">
        <v>0</v>
      </c>
      <c r="AK97" s="36">
        <v>0</v>
      </c>
      <c r="AL97" s="36">
        <v>0</v>
      </c>
      <c r="AM97" s="36">
        <v>6.7834279479385873E-4</v>
      </c>
      <c r="AN97" s="36">
        <v>1.1539624555113918E-3</v>
      </c>
      <c r="AO97" s="36">
        <v>3.695798675083782E-3</v>
      </c>
      <c r="AP97" s="36">
        <v>1.191863E-2</v>
      </c>
      <c r="AQ97" s="36">
        <v>6.4177230000000002E-3</v>
      </c>
      <c r="AR97" s="36">
        <v>1.8336353E-2</v>
      </c>
      <c r="AS97" s="36">
        <v>0</v>
      </c>
      <c r="AT97" s="36">
        <v>0</v>
      </c>
      <c r="AU97" s="36">
        <v>0</v>
      </c>
      <c r="AV97" s="36">
        <v>0</v>
      </c>
      <c r="AW97" s="36">
        <v>0</v>
      </c>
      <c r="AX97" s="36">
        <v>0</v>
      </c>
      <c r="AY97" s="36">
        <v>0</v>
      </c>
      <c r="AZ97" s="36">
        <v>0</v>
      </c>
      <c r="BA97" s="36">
        <v>0</v>
      </c>
      <c r="BB97" s="36">
        <v>0.50586028900000002</v>
      </c>
      <c r="BC97" s="36">
        <v>34.159070595000003</v>
      </c>
      <c r="BD97" s="36">
        <v>93.62</v>
      </c>
      <c r="BE97" s="36">
        <v>2.1078975714285714E-2</v>
      </c>
      <c r="BF97" s="36">
        <v>4.2157951428571427E-2</v>
      </c>
      <c r="BG97" s="36">
        <v>0.25294344200000002</v>
      </c>
      <c r="BH97" s="36">
        <v>10.895846164</v>
      </c>
      <c r="BI97" s="36">
        <v>0</v>
      </c>
      <c r="BJ97" s="36">
        <v>0</v>
      </c>
      <c r="BK97" s="36">
        <v>0</v>
      </c>
      <c r="BL97" s="36">
        <v>0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>
        <v>5.0350265590000003</v>
      </c>
      <c r="E98" s="36">
        <v>2</v>
      </c>
      <c r="F98" s="36">
        <v>0</v>
      </c>
      <c r="G98" s="36">
        <v>0</v>
      </c>
      <c r="H98" s="36">
        <v>2</v>
      </c>
      <c r="I98" s="36">
        <v>0</v>
      </c>
      <c r="J98" s="36">
        <v>0</v>
      </c>
      <c r="K98" s="36">
        <v>0</v>
      </c>
      <c r="L98" s="36">
        <v>0</v>
      </c>
      <c r="M98" s="36">
        <v>0</v>
      </c>
      <c r="N98" s="36">
        <v>0</v>
      </c>
      <c r="O98" s="36">
        <v>9.713E-6</v>
      </c>
      <c r="P98" s="36">
        <v>1.5605000000000001E-5</v>
      </c>
      <c r="Q98" s="36">
        <v>8.7159999999999992E-6</v>
      </c>
      <c r="R98" s="36">
        <v>9.9699999999999994E-7</v>
      </c>
      <c r="S98" s="36">
        <v>1.4304999999999999E-5</v>
      </c>
      <c r="T98" s="36">
        <v>1.3E-6</v>
      </c>
      <c r="U98" s="36">
        <v>0</v>
      </c>
      <c r="V98" s="36">
        <v>0</v>
      </c>
      <c r="W98" s="36">
        <v>9.713E-6</v>
      </c>
      <c r="X98" s="36">
        <v>1.5605000000000001E-5</v>
      </c>
      <c r="Y98" s="36">
        <v>2.5318000000000001E-5</v>
      </c>
      <c r="Z98" s="36">
        <v>0</v>
      </c>
      <c r="AA98" s="36">
        <v>0</v>
      </c>
      <c r="AB98" s="36">
        <v>0</v>
      </c>
      <c r="AC98" s="36">
        <v>0</v>
      </c>
      <c r="AD98" s="36">
        <v>0</v>
      </c>
      <c r="AE98" s="36">
        <v>0</v>
      </c>
      <c r="AF98" s="36">
        <v>0</v>
      </c>
      <c r="AG98" s="36">
        <v>0</v>
      </c>
      <c r="AH98" s="36">
        <v>0</v>
      </c>
      <c r="AI98" s="36">
        <v>0</v>
      </c>
      <c r="AJ98" s="36">
        <v>0</v>
      </c>
      <c r="AK98" s="36">
        <v>0</v>
      </c>
      <c r="AL98" s="36">
        <v>0</v>
      </c>
      <c r="AM98" s="36">
        <v>0</v>
      </c>
      <c r="AN98" s="36">
        <v>0</v>
      </c>
      <c r="AO98" s="36">
        <v>0</v>
      </c>
      <c r="AP98" s="36">
        <v>2.022E-5</v>
      </c>
      <c r="AQ98" s="36">
        <v>1.0886999999999999E-5</v>
      </c>
      <c r="AR98" s="36">
        <v>3.1106999999999999E-5</v>
      </c>
      <c r="AS98" s="36">
        <v>0</v>
      </c>
      <c r="AT98" s="36">
        <v>0</v>
      </c>
      <c r="AU98" s="36">
        <v>0</v>
      </c>
      <c r="AV98" s="36">
        <v>0</v>
      </c>
      <c r="AW98" s="36">
        <v>0</v>
      </c>
      <c r="AX98" s="36">
        <v>0</v>
      </c>
      <c r="AY98" s="36">
        <v>0</v>
      </c>
      <c r="AZ98" s="36">
        <v>0</v>
      </c>
      <c r="BA98" s="36">
        <v>0</v>
      </c>
      <c r="BB98" s="36">
        <v>0.217045396</v>
      </c>
      <c r="BC98" s="36">
        <v>15.784256474999999</v>
      </c>
      <c r="BD98" s="36">
        <v>39.665369398000003</v>
      </c>
      <c r="BE98" s="36">
        <v>9.0441857142857154E-3</v>
      </c>
      <c r="BF98" s="36">
        <v>1.8088371428571431E-2</v>
      </c>
      <c r="BG98" s="36">
        <v>0.45677087500000002</v>
      </c>
      <c r="BH98" s="36">
        <v>4.3949619289999999</v>
      </c>
      <c r="BI98" s="36">
        <v>0</v>
      </c>
      <c r="BJ98" s="36">
        <v>0</v>
      </c>
      <c r="BK98" s="36">
        <v>0</v>
      </c>
      <c r="BL98" s="36">
        <v>0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>
        <v>4.598175371</v>
      </c>
      <c r="E99" s="36">
        <v>0</v>
      </c>
      <c r="F99" s="36" t="s">
        <v>339</v>
      </c>
      <c r="G99" s="36" t="s">
        <v>339</v>
      </c>
      <c r="H99" s="36" t="s">
        <v>339</v>
      </c>
      <c r="I99" s="36">
        <v>0</v>
      </c>
      <c r="J99" s="36">
        <v>0</v>
      </c>
      <c r="K99" s="36">
        <v>0</v>
      </c>
      <c r="L99" s="36">
        <v>0</v>
      </c>
      <c r="M99" s="36">
        <v>0</v>
      </c>
      <c r="N99" s="36">
        <v>0</v>
      </c>
      <c r="O99" s="36">
        <v>0</v>
      </c>
      <c r="P99" s="36">
        <v>0</v>
      </c>
      <c r="Q99" s="36">
        <v>0</v>
      </c>
      <c r="R99" s="36">
        <v>0</v>
      </c>
      <c r="S99" s="36">
        <v>0</v>
      </c>
      <c r="T99" s="36">
        <v>0</v>
      </c>
      <c r="U99" s="36" t="s">
        <v>339</v>
      </c>
      <c r="V99" s="36" t="s">
        <v>339</v>
      </c>
      <c r="W99" s="36">
        <v>0</v>
      </c>
      <c r="X99" s="36">
        <v>0</v>
      </c>
      <c r="Y99" s="36">
        <v>0</v>
      </c>
      <c r="Z99" s="36">
        <v>0</v>
      </c>
      <c r="AA99" s="36">
        <v>0</v>
      </c>
      <c r="AB99" s="36">
        <v>0</v>
      </c>
      <c r="AC99" s="36">
        <v>0</v>
      </c>
      <c r="AD99" s="36">
        <v>0</v>
      </c>
      <c r="AE99" s="36">
        <v>0</v>
      </c>
      <c r="AF99" s="36">
        <v>0</v>
      </c>
      <c r="AG99" s="36" t="s">
        <v>339</v>
      </c>
      <c r="AH99" s="36" t="s">
        <v>339</v>
      </c>
      <c r="AI99" s="36" t="s">
        <v>339</v>
      </c>
      <c r="AJ99" s="36">
        <v>0</v>
      </c>
      <c r="AK99" s="36">
        <v>0</v>
      </c>
      <c r="AL99" s="36">
        <v>0</v>
      </c>
      <c r="AM99" s="36">
        <v>0</v>
      </c>
      <c r="AN99" s="36">
        <v>0</v>
      </c>
      <c r="AO99" s="36">
        <v>0</v>
      </c>
      <c r="AP99" s="36">
        <v>0</v>
      </c>
      <c r="AQ99" s="36">
        <v>0</v>
      </c>
      <c r="AR99" s="36">
        <v>0</v>
      </c>
      <c r="AS99" s="36">
        <v>0</v>
      </c>
      <c r="AT99" s="36">
        <v>0</v>
      </c>
      <c r="AU99" s="36">
        <v>0</v>
      </c>
      <c r="AV99" s="36">
        <v>0</v>
      </c>
      <c r="AW99" s="36">
        <v>0</v>
      </c>
      <c r="AX99" s="36">
        <v>0</v>
      </c>
      <c r="AY99" s="36">
        <v>0</v>
      </c>
      <c r="AZ99" s="36">
        <v>0</v>
      </c>
      <c r="BA99" s="36">
        <v>0</v>
      </c>
      <c r="BB99" s="36">
        <v>0.183423952</v>
      </c>
      <c r="BC99" s="36">
        <v>11.572266682</v>
      </c>
      <c r="BD99" s="36">
        <v>28.131359777</v>
      </c>
      <c r="BE99" s="36">
        <v>7.6431942857142872E-3</v>
      </c>
      <c r="BF99" s="36">
        <v>1.5286390000000002E-2</v>
      </c>
      <c r="BG99" s="36">
        <v>0.27672915799999998</v>
      </c>
      <c r="BH99" s="36">
        <v>3.4892077110000002</v>
      </c>
      <c r="BI99" s="36">
        <v>0</v>
      </c>
      <c r="BJ99" s="36">
        <v>0</v>
      </c>
      <c r="BK99" s="36">
        <v>0</v>
      </c>
      <c r="BL99" s="36">
        <v>0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>
        <v>4.9502220929999998</v>
      </c>
      <c r="E100" s="36">
        <v>5</v>
      </c>
      <c r="F100" s="36">
        <v>0</v>
      </c>
      <c r="G100" s="36">
        <v>0</v>
      </c>
      <c r="H100" s="36">
        <v>5</v>
      </c>
      <c r="I100" s="36">
        <v>0</v>
      </c>
      <c r="J100" s="36">
        <v>0</v>
      </c>
      <c r="K100" s="36">
        <v>0</v>
      </c>
      <c r="L100" s="36">
        <v>0</v>
      </c>
      <c r="M100" s="36">
        <v>0</v>
      </c>
      <c r="N100" s="36">
        <v>0</v>
      </c>
      <c r="O100" s="36">
        <v>0</v>
      </c>
      <c r="P100" s="36">
        <v>0</v>
      </c>
      <c r="Q100" s="36">
        <v>0</v>
      </c>
      <c r="R100" s="36">
        <v>0</v>
      </c>
      <c r="S100" s="36">
        <v>0</v>
      </c>
      <c r="T100" s="36">
        <v>0</v>
      </c>
      <c r="U100" s="36">
        <v>0</v>
      </c>
      <c r="V100" s="36">
        <v>0</v>
      </c>
      <c r="W100" s="36">
        <v>0</v>
      </c>
      <c r="X100" s="36">
        <v>0</v>
      </c>
      <c r="Y100" s="36">
        <v>0</v>
      </c>
      <c r="Z100" s="36">
        <v>0</v>
      </c>
      <c r="AA100" s="36">
        <v>0</v>
      </c>
      <c r="AB100" s="36">
        <v>0</v>
      </c>
      <c r="AC100" s="36">
        <v>0</v>
      </c>
      <c r="AD100" s="36">
        <v>0</v>
      </c>
      <c r="AE100" s="36">
        <v>0</v>
      </c>
      <c r="AF100" s="36">
        <v>0</v>
      </c>
      <c r="AG100" s="36">
        <v>0</v>
      </c>
      <c r="AH100" s="36">
        <v>0</v>
      </c>
      <c r="AI100" s="36">
        <v>0</v>
      </c>
      <c r="AJ100" s="36">
        <v>0</v>
      </c>
      <c r="AK100" s="36">
        <v>0</v>
      </c>
      <c r="AL100" s="36">
        <v>0</v>
      </c>
      <c r="AM100" s="36">
        <v>0</v>
      </c>
      <c r="AN100" s="36">
        <v>0</v>
      </c>
      <c r="AO100" s="36">
        <v>0</v>
      </c>
      <c r="AP100" s="36">
        <v>0</v>
      </c>
      <c r="AQ100" s="36">
        <v>0</v>
      </c>
      <c r="AR100" s="36">
        <v>0</v>
      </c>
      <c r="AS100" s="36">
        <v>0</v>
      </c>
      <c r="AT100" s="36">
        <v>0</v>
      </c>
      <c r="AU100" s="36">
        <v>0</v>
      </c>
      <c r="AV100" s="36">
        <v>0</v>
      </c>
      <c r="AW100" s="36">
        <v>0</v>
      </c>
      <c r="AX100" s="36">
        <v>0</v>
      </c>
      <c r="AY100" s="36">
        <v>0</v>
      </c>
      <c r="AZ100" s="36">
        <v>0</v>
      </c>
      <c r="BA100" s="36">
        <v>0</v>
      </c>
      <c r="BB100" s="36">
        <v>0</v>
      </c>
      <c r="BC100" s="36">
        <v>0</v>
      </c>
      <c r="BD100" s="36">
        <v>0</v>
      </c>
      <c r="BE100" s="36">
        <v>0</v>
      </c>
      <c r="BF100" s="36">
        <v>0</v>
      </c>
      <c r="BG100" s="36">
        <v>0</v>
      </c>
      <c r="BH100" s="36">
        <v>4.1743410000000002E-2</v>
      </c>
      <c r="BI100" s="36">
        <v>0</v>
      </c>
      <c r="BJ100" s="36">
        <v>0</v>
      </c>
      <c r="BK100" s="36">
        <v>0</v>
      </c>
      <c r="BL100" s="36">
        <v>0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>
        <v>4.917471591</v>
      </c>
      <c r="E101" s="36">
        <v>28</v>
      </c>
      <c r="F101" s="36">
        <v>0</v>
      </c>
      <c r="G101" s="36">
        <v>0</v>
      </c>
      <c r="H101" s="36">
        <v>28</v>
      </c>
      <c r="I101" s="36">
        <v>0</v>
      </c>
      <c r="J101" s="36">
        <v>0</v>
      </c>
      <c r="K101" s="36">
        <v>0</v>
      </c>
      <c r="L101" s="36">
        <v>0</v>
      </c>
      <c r="M101" s="36">
        <v>0</v>
      </c>
      <c r="N101" s="36">
        <v>0</v>
      </c>
      <c r="O101" s="36">
        <v>0</v>
      </c>
      <c r="P101" s="36">
        <v>0</v>
      </c>
      <c r="Q101" s="36">
        <v>0</v>
      </c>
      <c r="R101" s="36">
        <v>0</v>
      </c>
      <c r="S101" s="36">
        <v>0</v>
      </c>
      <c r="T101" s="36">
        <v>0</v>
      </c>
      <c r="U101" s="36">
        <v>0</v>
      </c>
      <c r="V101" s="36">
        <v>0</v>
      </c>
      <c r="W101" s="36">
        <v>0</v>
      </c>
      <c r="X101" s="36">
        <v>0</v>
      </c>
      <c r="Y101" s="36">
        <v>0</v>
      </c>
      <c r="Z101" s="36">
        <v>0</v>
      </c>
      <c r="AA101" s="36">
        <v>0</v>
      </c>
      <c r="AB101" s="36">
        <v>0</v>
      </c>
      <c r="AC101" s="36">
        <v>0</v>
      </c>
      <c r="AD101" s="36">
        <v>0</v>
      </c>
      <c r="AE101" s="36">
        <v>0</v>
      </c>
      <c r="AF101" s="36">
        <v>0</v>
      </c>
      <c r="AG101" s="36">
        <v>0</v>
      </c>
      <c r="AH101" s="36">
        <v>0</v>
      </c>
      <c r="AI101" s="36">
        <v>0</v>
      </c>
      <c r="AJ101" s="36">
        <v>0</v>
      </c>
      <c r="AK101" s="36">
        <v>0</v>
      </c>
      <c r="AL101" s="36">
        <v>0</v>
      </c>
      <c r="AM101" s="36">
        <v>0</v>
      </c>
      <c r="AN101" s="36">
        <v>0</v>
      </c>
      <c r="AO101" s="36">
        <v>0</v>
      </c>
      <c r="AP101" s="36">
        <v>0</v>
      </c>
      <c r="AQ101" s="36">
        <v>0</v>
      </c>
      <c r="AR101" s="36">
        <v>0</v>
      </c>
      <c r="AS101" s="36">
        <v>0</v>
      </c>
      <c r="AT101" s="36">
        <v>0</v>
      </c>
      <c r="AU101" s="36">
        <v>0</v>
      </c>
      <c r="AV101" s="36">
        <v>0</v>
      </c>
      <c r="AW101" s="36">
        <v>0</v>
      </c>
      <c r="AX101" s="36">
        <v>0</v>
      </c>
      <c r="AY101" s="36">
        <v>0</v>
      </c>
      <c r="AZ101" s="36">
        <v>0</v>
      </c>
      <c r="BA101" s="36">
        <v>0</v>
      </c>
      <c r="BB101" s="36">
        <v>0</v>
      </c>
      <c r="BC101" s="36">
        <v>0</v>
      </c>
      <c r="BD101" s="36">
        <v>0</v>
      </c>
      <c r="BE101" s="36">
        <v>0</v>
      </c>
      <c r="BF101" s="36">
        <v>0</v>
      </c>
      <c r="BG101" s="36">
        <v>2.1727410000000002E-3</v>
      </c>
      <c r="BH101" s="36">
        <v>0.891003985</v>
      </c>
      <c r="BI101" s="36">
        <v>0</v>
      </c>
      <c r="BJ101" s="36">
        <v>0</v>
      </c>
      <c r="BK101" s="36">
        <v>0</v>
      </c>
      <c r="BL101" s="36">
        <v>0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>
        <v>4.9440829900000001</v>
      </c>
      <c r="E102" s="36">
        <v>7</v>
      </c>
      <c r="F102" s="36">
        <v>0</v>
      </c>
      <c r="G102" s="36">
        <v>3</v>
      </c>
      <c r="H102" s="36">
        <v>4</v>
      </c>
      <c r="I102" s="36">
        <v>0</v>
      </c>
      <c r="J102" s="36">
        <v>0</v>
      </c>
      <c r="K102" s="36">
        <v>0</v>
      </c>
      <c r="L102" s="36">
        <v>0</v>
      </c>
      <c r="M102" s="36">
        <v>0</v>
      </c>
      <c r="N102" s="36">
        <v>0</v>
      </c>
      <c r="O102" s="36">
        <v>0</v>
      </c>
      <c r="P102" s="36">
        <v>0</v>
      </c>
      <c r="Q102" s="36">
        <v>0</v>
      </c>
      <c r="R102" s="36">
        <v>0</v>
      </c>
      <c r="S102" s="36">
        <v>0</v>
      </c>
      <c r="T102" s="36">
        <v>0</v>
      </c>
      <c r="U102" s="36">
        <v>0.11099999999999999</v>
      </c>
      <c r="V102" s="36">
        <v>0.26639999999999997</v>
      </c>
      <c r="W102" s="36">
        <v>0.11099999999999999</v>
      </c>
      <c r="X102" s="36">
        <v>0.26639999999999997</v>
      </c>
      <c r="Y102" s="36">
        <v>0.37739999999999996</v>
      </c>
      <c r="Z102" s="36">
        <v>0</v>
      </c>
      <c r="AA102" s="36">
        <v>0</v>
      </c>
      <c r="AB102" s="36">
        <v>0</v>
      </c>
      <c r="AC102" s="36">
        <v>0</v>
      </c>
      <c r="AD102" s="36">
        <v>0</v>
      </c>
      <c r="AE102" s="36">
        <v>0</v>
      </c>
      <c r="AF102" s="36">
        <v>0</v>
      </c>
      <c r="AG102" s="36">
        <v>2.3412709292830312E-2</v>
      </c>
      <c r="AH102" s="36">
        <v>3.9828516957918232E-2</v>
      </c>
      <c r="AI102" s="36">
        <v>0.12755889890576516</v>
      </c>
      <c r="AJ102" s="36">
        <v>0</v>
      </c>
      <c r="AK102" s="36">
        <v>0</v>
      </c>
      <c r="AL102" s="36">
        <v>0</v>
      </c>
      <c r="AM102" s="36">
        <v>2.3412709292830312E-2</v>
      </c>
      <c r="AN102" s="36">
        <v>3.9828516957918232E-2</v>
      </c>
      <c r="AO102" s="36">
        <v>0.12755889890576516</v>
      </c>
      <c r="AP102" s="36">
        <v>0.46074568999999999</v>
      </c>
      <c r="AQ102" s="36">
        <v>0.24809383300000001</v>
      </c>
      <c r="AR102" s="36">
        <v>0.70883952299999997</v>
      </c>
      <c r="AS102" s="36">
        <v>0</v>
      </c>
      <c r="AT102" s="36">
        <v>0</v>
      </c>
      <c r="AU102" s="36">
        <v>0</v>
      </c>
      <c r="AV102" s="36">
        <v>0</v>
      </c>
      <c r="AW102" s="36">
        <v>0</v>
      </c>
      <c r="AX102" s="36">
        <v>0</v>
      </c>
      <c r="AY102" s="36">
        <v>0</v>
      </c>
      <c r="AZ102" s="36">
        <v>0</v>
      </c>
      <c r="BA102" s="36">
        <v>0</v>
      </c>
      <c r="BB102" s="36">
        <v>0.34844899699999998</v>
      </c>
      <c r="BC102" s="36">
        <v>19.855083541999999</v>
      </c>
      <c r="BD102" s="36">
        <v>50.08972172</v>
      </c>
      <c r="BE102" s="36">
        <v>1.4519715714285715E-2</v>
      </c>
      <c r="BF102" s="36">
        <v>2.9039432857142857E-2</v>
      </c>
      <c r="BG102" s="36">
        <v>0</v>
      </c>
      <c r="BH102" s="36">
        <v>9.4097188930000009</v>
      </c>
      <c r="BI102" s="36">
        <v>0</v>
      </c>
      <c r="BJ102" s="36">
        <v>0</v>
      </c>
      <c r="BK102" s="36">
        <v>0</v>
      </c>
      <c r="BL102" s="36">
        <v>0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>
        <v>4.954683867</v>
      </c>
      <c r="E103" s="36">
        <v>7</v>
      </c>
      <c r="F103" s="36">
        <v>0</v>
      </c>
      <c r="G103" s="36">
        <v>2</v>
      </c>
      <c r="H103" s="36">
        <v>5</v>
      </c>
      <c r="I103" s="36">
        <v>0</v>
      </c>
      <c r="J103" s="36">
        <v>0</v>
      </c>
      <c r="K103" s="36">
        <v>0</v>
      </c>
      <c r="L103" s="36">
        <v>0</v>
      </c>
      <c r="M103" s="36">
        <v>0</v>
      </c>
      <c r="N103" s="36">
        <v>0</v>
      </c>
      <c r="O103" s="36">
        <v>1.6143139999999999E-3</v>
      </c>
      <c r="P103" s="36">
        <v>2.890353E-3</v>
      </c>
      <c r="Q103" s="36">
        <v>1.535603E-3</v>
      </c>
      <c r="R103" s="36">
        <v>7.8710999999999999E-5</v>
      </c>
      <c r="S103" s="36">
        <v>2.7876860000000002E-3</v>
      </c>
      <c r="T103" s="36">
        <v>1.02667E-4</v>
      </c>
      <c r="U103" s="36">
        <v>0</v>
      </c>
      <c r="V103" s="36">
        <v>0</v>
      </c>
      <c r="W103" s="36">
        <v>1.6143139999999999E-3</v>
      </c>
      <c r="X103" s="36">
        <v>2.890353E-3</v>
      </c>
      <c r="Y103" s="36">
        <v>4.5046670000000004E-3</v>
      </c>
      <c r="Z103" s="36">
        <v>0</v>
      </c>
      <c r="AA103" s="36">
        <v>0</v>
      </c>
      <c r="AB103" s="36">
        <v>0</v>
      </c>
      <c r="AC103" s="36">
        <v>0</v>
      </c>
      <c r="AD103" s="36">
        <v>0</v>
      </c>
      <c r="AE103" s="36">
        <v>0</v>
      </c>
      <c r="AF103" s="36">
        <v>0</v>
      </c>
      <c r="AG103" s="36">
        <v>0</v>
      </c>
      <c r="AH103" s="36">
        <v>0</v>
      </c>
      <c r="AI103" s="36">
        <v>0</v>
      </c>
      <c r="AJ103" s="36">
        <v>0</v>
      </c>
      <c r="AK103" s="36">
        <v>0</v>
      </c>
      <c r="AL103" s="36">
        <v>0</v>
      </c>
      <c r="AM103" s="36">
        <v>0</v>
      </c>
      <c r="AN103" s="36">
        <v>0</v>
      </c>
      <c r="AO103" s="36">
        <v>0</v>
      </c>
      <c r="AP103" s="36">
        <v>4.6940530000000001E-3</v>
      </c>
      <c r="AQ103" s="36">
        <v>2.5275670000000001E-3</v>
      </c>
      <c r="AR103" s="36">
        <v>7.2216199999999998E-3</v>
      </c>
      <c r="AS103" s="36">
        <v>0</v>
      </c>
      <c r="AT103" s="36">
        <v>0</v>
      </c>
      <c r="AU103" s="36">
        <v>0</v>
      </c>
      <c r="AV103" s="36">
        <v>0</v>
      </c>
      <c r="AW103" s="36">
        <v>0</v>
      </c>
      <c r="AX103" s="36">
        <v>0</v>
      </c>
      <c r="AY103" s="36">
        <v>0</v>
      </c>
      <c r="AZ103" s="36">
        <v>0</v>
      </c>
      <c r="BA103" s="36">
        <v>0</v>
      </c>
      <c r="BB103" s="36">
        <v>0.66578722899999998</v>
      </c>
      <c r="BC103" s="36">
        <v>33.231372145000002</v>
      </c>
      <c r="BD103" s="36">
        <v>83.399974299999997</v>
      </c>
      <c r="BE103" s="36">
        <v>2.7743060000000003E-2</v>
      </c>
      <c r="BF103" s="36">
        <v>5.5486121428571435E-2</v>
      </c>
      <c r="BG103" s="36">
        <v>1.2987127169999999</v>
      </c>
      <c r="BH103" s="36">
        <v>27.392133062999999</v>
      </c>
      <c r="BI103" s="36">
        <v>0</v>
      </c>
      <c r="BJ103" s="36">
        <v>0</v>
      </c>
      <c r="BK103" s="36">
        <v>0</v>
      </c>
      <c r="BL103" s="36">
        <v>0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>
        <v>5.553948772</v>
      </c>
      <c r="E104" s="36">
        <v>7</v>
      </c>
      <c r="F104" s="36">
        <v>0</v>
      </c>
      <c r="G104" s="36">
        <v>2</v>
      </c>
      <c r="H104" s="36">
        <v>5</v>
      </c>
      <c r="I104" s="36">
        <v>2.4748037528387252E-3</v>
      </c>
      <c r="J104" s="36">
        <v>0.52809991029863557</v>
      </c>
      <c r="K104" s="36">
        <v>2.4748037528387252E-3</v>
      </c>
      <c r="L104" s="36">
        <v>0</v>
      </c>
      <c r="M104" s="36">
        <v>0.2314157140513261</v>
      </c>
      <c r="N104" s="36">
        <v>0.29915900000014811</v>
      </c>
      <c r="O104" s="36">
        <v>9.0501445999999999E-2</v>
      </c>
      <c r="P104" s="36">
        <v>0.152423532</v>
      </c>
      <c r="Q104" s="36">
        <v>8.5872771000000001E-2</v>
      </c>
      <c r="R104" s="36">
        <v>4.6286750000000005E-3</v>
      </c>
      <c r="S104" s="36">
        <v>0.146386129</v>
      </c>
      <c r="T104" s="36">
        <v>6.0374029999999993E-3</v>
      </c>
      <c r="U104" s="36">
        <v>3.0000000000000001E-3</v>
      </c>
      <c r="V104" s="36">
        <v>7.1999999999999998E-3</v>
      </c>
      <c r="W104" s="36">
        <v>9.5976249752838722E-2</v>
      </c>
      <c r="X104" s="36">
        <v>0.68772344229863558</v>
      </c>
      <c r="Y104" s="36">
        <v>0.78369969205147427</v>
      </c>
      <c r="Z104" s="36">
        <v>1.4989386547880647E-4</v>
      </c>
      <c r="AA104" s="36">
        <v>3.2077287212464577E-5</v>
      </c>
      <c r="AB104" s="36">
        <v>3.2077299999999999E-5</v>
      </c>
      <c r="AC104" s="36">
        <v>3.8674693480589681E-5</v>
      </c>
      <c r="AD104" s="36">
        <v>6.0752753590523909E-3</v>
      </c>
      <c r="AE104" s="36">
        <v>5.4677478231471503E-2</v>
      </c>
      <c r="AF104" s="36">
        <v>6.0752753590523893E-2</v>
      </c>
      <c r="AG104" s="36">
        <v>6.2791489571720552E-4</v>
      </c>
      <c r="AH104" s="36">
        <v>1.0681770639786945E-3</v>
      </c>
      <c r="AI104" s="36">
        <v>3.4210535697696029E-3</v>
      </c>
      <c r="AJ104" s="36">
        <v>3.2739463831107745E-6</v>
      </c>
      <c r="AK104" s="36">
        <v>3.9563758796398972E-6</v>
      </c>
      <c r="AL104" s="36">
        <v>9.8952180420133651E-6</v>
      </c>
      <c r="AM104" s="36">
        <v>6.6986353558090605E-4</v>
      </c>
      <c r="AN104" s="36">
        <v>7.1474087989107258E-3</v>
      </c>
      <c r="AO104" s="36">
        <v>5.8108427019283114E-2</v>
      </c>
      <c r="AP104" s="36">
        <v>11.527355661</v>
      </c>
      <c r="AQ104" s="36">
        <v>6.2070376630000004</v>
      </c>
      <c r="AR104" s="36">
        <v>17.734393323999999</v>
      </c>
      <c r="AS104" s="36">
        <v>0.97189809299999996</v>
      </c>
      <c r="AT104" s="36">
        <v>64.020730673000003</v>
      </c>
      <c r="AU104" s="36">
        <v>159.07871157700001</v>
      </c>
      <c r="AV104" s="36">
        <v>41.720939682000001</v>
      </c>
      <c r="AW104" s="36">
        <v>103.66819092199999</v>
      </c>
      <c r="AX104" s="36">
        <v>39.135872620999997</v>
      </c>
      <c r="AY104" s="36">
        <v>97.244816287999996</v>
      </c>
      <c r="AZ104" s="36">
        <v>5.3769671428571435E-3</v>
      </c>
      <c r="BA104" s="36">
        <v>1.0753934285714287E-2</v>
      </c>
      <c r="BB104" s="36">
        <v>0.56341635000000001</v>
      </c>
      <c r="BC104" s="36">
        <v>40.408181177000003</v>
      </c>
      <c r="BD104" s="36">
        <v>100.406248588</v>
      </c>
      <c r="BE104" s="36">
        <v>2.3477311428571433E-2</v>
      </c>
      <c r="BF104" s="36">
        <v>4.6954622857142865E-2</v>
      </c>
      <c r="BG104" s="36">
        <v>0.68402811100000005</v>
      </c>
      <c r="BH104" s="36">
        <v>18.498923010999999</v>
      </c>
      <c r="BI104" s="36">
        <v>0</v>
      </c>
      <c r="BJ104" s="36">
        <v>0</v>
      </c>
      <c r="BK104" s="36">
        <v>0</v>
      </c>
      <c r="BL104" s="36">
        <v>0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>
        <v>5.5825270319999998</v>
      </c>
      <c r="E105" s="36">
        <v>0</v>
      </c>
      <c r="F105" s="36" t="s">
        <v>339</v>
      </c>
      <c r="G105" s="36" t="s">
        <v>339</v>
      </c>
      <c r="H105" s="36" t="s">
        <v>339</v>
      </c>
      <c r="I105" s="36">
        <v>3.464115208431133E-2</v>
      </c>
      <c r="J105" s="36">
        <v>3.3274390176471953</v>
      </c>
      <c r="K105" s="36">
        <v>3.464115208431133E-2</v>
      </c>
      <c r="L105" s="36">
        <v>0</v>
      </c>
      <c r="M105" s="36">
        <v>2.2001176697304778</v>
      </c>
      <c r="N105" s="36">
        <v>1.1619625000010292</v>
      </c>
      <c r="O105" s="36">
        <v>0.14098607900000001</v>
      </c>
      <c r="P105" s="36">
        <v>0.23694650299999998</v>
      </c>
      <c r="Q105" s="36">
        <v>0.13279804000000001</v>
      </c>
      <c r="R105" s="36">
        <v>8.1880390000000011E-3</v>
      </c>
      <c r="S105" s="36">
        <v>0.22626645299999998</v>
      </c>
      <c r="T105" s="36">
        <v>1.068005E-2</v>
      </c>
      <c r="U105" s="36" t="s">
        <v>339</v>
      </c>
      <c r="V105" s="36" t="s">
        <v>339</v>
      </c>
      <c r="W105" s="36">
        <v>0.17562723108431133</v>
      </c>
      <c r="X105" s="36">
        <v>3.5643855206471953</v>
      </c>
      <c r="Y105" s="36">
        <v>3.7400127517315065</v>
      </c>
      <c r="Z105" s="36">
        <v>1.3173145317500491E-3</v>
      </c>
      <c r="AA105" s="36">
        <v>2.8190530979451057E-4</v>
      </c>
      <c r="AB105" s="36">
        <v>2.8190499999999999E-4</v>
      </c>
      <c r="AC105" s="36">
        <v>7.2703373072874214E-4</v>
      </c>
      <c r="AD105" s="36">
        <v>6.3133909888630269E-2</v>
      </c>
      <c r="AE105" s="36">
        <v>0.56820518899767247</v>
      </c>
      <c r="AF105" s="36">
        <v>0.63133909888630257</v>
      </c>
      <c r="AG105" s="36" t="s">
        <v>339</v>
      </c>
      <c r="AH105" s="36" t="s">
        <v>339</v>
      </c>
      <c r="AI105" s="36" t="s">
        <v>339</v>
      </c>
      <c r="AJ105" s="36">
        <v>2.8772429572697409E-5</v>
      </c>
      <c r="AK105" s="36">
        <v>3.4769826087291798E-5</v>
      </c>
      <c r="AL105" s="36">
        <v>8.6962164587848028E-5</v>
      </c>
      <c r="AM105" s="36">
        <v>7.5580616030143958E-4</v>
      </c>
      <c r="AN105" s="36">
        <v>6.3168679714717554E-2</v>
      </c>
      <c r="AO105" s="36">
        <v>0.56829215116226028</v>
      </c>
      <c r="AP105" s="36">
        <v>199.405117279</v>
      </c>
      <c r="AQ105" s="36">
        <v>107.37198622699999</v>
      </c>
      <c r="AR105" s="36">
        <v>306.777103506</v>
      </c>
      <c r="AS105" s="36">
        <v>16.970290468000002</v>
      </c>
      <c r="AT105" s="36">
        <v>508.126125747</v>
      </c>
      <c r="AU105" s="36">
        <v>1370.400763394</v>
      </c>
      <c r="AV105" s="36">
        <v>277.84410981799999</v>
      </c>
      <c r="AW105" s="36">
        <v>749.33714467000004</v>
      </c>
      <c r="AX105" s="36">
        <v>264.25227448999999</v>
      </c>
      <c r="AY105" s="36">
        <v>712.68037666199996</v>
      </c>
      <c r="AZ105" s="36">
        <v>8.0168962857142867E-2</v>
      </c>
      <c r="BA105" s="36">
        <v>0.16033792714285716</v>
      </c>
      <c r="BB105" s="36">
        <v>0.52803314999999995</v>
      </c>
      <c r="BC105" s="36">
        <v>48.050094895000001</v>
      </c>
      <c r="BD105" s="36">
        <v>129.58964986999999</v>
      </c>
      <c r="BE105" s="36">
        <v>2.2002908571428573E-2</v>
      </c>
      <c r="BF105" s="36">
        <v>4.4005817142857145E-2</v>
      </c>
      <c r="BG105" s="36">
        <v>1.1123534470000001</v>
      </c>
      <c r="BH105" s="36">
        <v>29.309559685</v>
      </c>
      <c r="BI105" s="36">
        <v>0.21</v>
      </c>
      <c r="BJ105" s="36">
        <v>0.21</v>
      </c>
      <c r="BK105" s="36">
        <v>0.03</v>
      </c>
      <c r="BL105" s="36">
        <v>0.03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>
        <v>5.4268011730000003</v>
      </c>
      <c r="E106" s="36">
        <v>17</v>
      </c>
      <c r="F106" s="36">
        <v>0</v>
      </c>
      <c r="G106" s="36">
        <v>4</v>
      </c>
      <c r="H106" s="36">
        <v>13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36">
        <v>0</v>
      </c>
      <c r="O106" s="36">
        <v>3.2113400000000005E-4</v>
      </c>
      <c r="P106" s="36">
        <v>4.5473299999999997E-4</v>
      </c>
      <c r="Q106" s="36">
        <v>3.0642400000000002E-4</v>
      </c>
      <c r="R106" s="36">
        <v>1.471E-5</v>
      </c>
      <c r="S106" s="36">
        <v>4.3554599999999998E-4</v>
      </c>
      <c r="T106" s="36">
        <v>1.9186999999999998E-5</v>
      </c>
      <c r="U106" s="36">
        <v>1.9799999999999998E-2</v>
      </c>
      <c r="V106" s="36">
        <v>4.6799999999999994E-2</v>
      </c>
      <c r="W106" s="36">
        <v>2.0121133999999999E-2</v>
      </c>
      <c r="X106" s="36">
        <v>4.7254732999999993E-2</v>
      </c>
      <c r="Y106" s="36">
        <v>6.7375866999999992E-2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3.6805682940912296E-3</v>
      </c>
      <c r="AH106" s="36">
        <v>6.2611966382241611E-3</v>
      </c>
      <c r="AI106" s="36">
        <v>2.0052751395393597E-2</v>
      </c>
      <c r="AJ106" s="36">
        <v>0</v>
      </c>
      <c r="AK106" s="36">
        <v>0</v>
      </c>
      <c r="AL106" s="36">
        <v>0</v>
      </c>
      <c r="AM106" s="36">
        <v>3.6805682940912296E-3</v>
      </c>
      <c r="AN106" s="36">
        <v>6.2611966382241611E-3</v>
      </c>
      <c r="AO106" s="36">
        <v>2.0052751395393597E-2</v>
      </c>
      <c r="AP106" s="36">
        <v>7.9921687000000005E-2</v>
      </c>
      <c r="AQ106" s="36">
        <v>4.3034754000000001E-2</v>
      </c>
      <c r="AR106" s="36">
        <v>0.122956441</v>
      </c>
      <c r="AS106" s="36">
        <v>4.8027859999999999E-3</v>
      </c>
      <c r="AT106" s="36">
        <v>1.407471E-3</v>
      </c>
      <c r="AU106" s="36">
        <v>3.0070330000000001E-3</v>
      </c>
      <c r="AV106" s="36">
        <v>7.5289129999999999E-3</v>
      </c>
      <c r="AW106" s="36">
        <v>1.6085360999999999E-2</v>
      </c>
      <c r="AX106" s="36">
        <v>6.6670729999999999E-3</v>
      </c>
      <c r="AY106" s="36">
        <v>1.4244059E-2</v>
      </c>
      <c r="AZ106" s="36">
        <v>1.2514285714285715E-5</v>
      </c>
      <c r="BA106" s="36">
        <v>2.5028571428571431E-5</v>
      </c>
      <c r="BB106" s="36">
        <v>0.21377826899999999</v>
      </c>
      <c r="BC106" s="36">
        <v>8.601065062</v>
      </c>
      <c r="BD106" s="36">
        <v>18.375990732000002</v>
      </c>
      <c r="BE106" s="36">
        <v>8.9080457142857138E-3</v>
      </c>
      <c r="BF106" s="36">
        <v>1.7816092857142859E-2</v>
      </c>
      <c r="BG106" s="36">
        <v>1.6570175030000001</v>
      </c>
      <c r="BH106" s="36">
        <v>9.5312406079999992</v>
      </c>
      <c r="BI106" s="36">
        <v>0</v>
      </c>
      <c r="BJ106" s="36">
        <v>0</v>
      </c>
      <c r="BK106" s="36">
        <v>0</v>
      </c>
      <c r="BL106" s="36">
        <v>0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>
        <v>5.4504158020000002</v>
      </c>
      <c r="E107" s="36">
        <v>5</v>
      </c>
      <c r="F107" s="36">
        <v>0</v>
      </c>
      <c r="G107" s="36">
        <v>1</v>
      </c>
      <c r="H107" s="36">
        <v>4</v>
      </c>
      <c r="I107" s="36">
        <v>6.3967579376915059E-4</v>
      </c>
      <c r="J107" s="36">
        <v>0.27510661867857528</v>
      </c>
      <c r="K107" s="36">
        <v>6.3967579376915059E-4</v>
      </c>
      <c r="L107" s="36">
        <v>0</v>
      </c>
      <c r="M107" s="36">
        <v>6.2858294472324466E-2</v>
      </c>
      <c r="N107" s="36">
        <v>0.21288800000001995</v>
      </c>
      <c r="O107" s="36">
        <v>7.3892300000000005E-4</v>
      </c>
      <c r="P107" s="36">
        <v>1.2050590000000001E-3</v>
      </c>
      <c r="Q107" s="36">
        <v>6.2448600000000005E-4</v>
      </c>
      <c r="R107" s="36">
        <v>1.14437E-4</v>
      </c>
      <c r="S107" s="36">
        <v>1.0557930000000002E-3</v>
      </c>
      <c r="T107" s="36">
        <v>1.49266E-4</v>
      </c>
      <c r="U107" s="36">
        <v>6.6E-3</v>
      </c>
      <c r="V107" s="36">
        <v>1.5599999999999999E-2</v>
      </c>
      <c r="W107" s="36">
        <v>7.978598793769151E-3</v>
      </c>
      <c r="X107" s="36">
        <v>0.29191167767857529</v>
      </c>
      <c r="Y107" s="36">
        <v>0.29989027647234445</v>
      </c>
      <c r="Z107" s="36">
        <v>5.9213815123521053E-5</v>
      </c>
      <c r="AA107" s="36">
        <v>1.2671756436433503E-5</v>
      </c>
      <c r="AB107" s="36">
        <v>1.26718E-5</v>
      </c>
      <c r="AC107" s="36">
        <v>3.8656107800636973E-6</v>
      </c>
      <c r="AD107" s="36">
        <v>3.1533555794932559E-3</v>
      </c>
      <c r="AE107" s="36">
        <v>2.8380200215439303E-2</v>
      </c>
      <c r="AF107" s="36">
        <v>3.1533555794932562E-2</v>
      </c>
      <c r="AG107" s="36">
        <v>9.1776393463798977E-4</v>
      </c>
      <c r="AH107" s="36">
        <v>1.5612535899588791E-3</v>
      </c>
      <c r="AI107" s="36">
        <v>5.0002310921655998E-3</v>
      </c>
      <c r="AJ107" s="36">
        <v>1.2933380857336241E-6</v>
      </c>
      <c r="AK107" s="36">
        <v>1.562924681055477E-6</v>
      </c>
      <c r="AL107" s="36">
        <v>3.9090018170103146E-6</v>
      </c>
      <c r="AM107" s="36">
        <v>9.2292288350378712E-4</v>
      </c>
      <c r="AN107" s="36">
        <v>4.7161720941331911E-3</v>
      </c>
      <c r="AO107" s="36">
        <v>3.338434030942191E-2</v>
      </c>
      <c r="AP107" s="36">
        <v>1.6003048419999999</v>
      </c>
      <c r="AQ107" s="36">
        <v>0.86170260700000001</v>
      </c>
      <c r="AR107" s="36">
        <v>2.4620074489999997</v>
      </c>
      <c r="AS107" s="36">
        <v>0.22416923799999999</v>
      </c>
      <c r="AT107" s="36">
        <v>5.0870925189999996</v>
      </c>
      <c r="AU107" s="36">
        <v>8.9312430379999999</v>
      </c>
      <c r="AV107" s="36">
        <v>6.0336325300000002</v>
      </c>
      <c r="AW107" s="36">
        <v>10.593052578</v>
      </c>
      <c r="AX107" s="36">
        <v>5.5491033610000002</v>
      </c>
      <c r="AY107" s="36">
        <v>9.7423804609999998</v>
      </c>
      <c r="AZ107" s="36">
        <v>2.1477071428571432E-3</v>
      </c>
      <c r="BA107" s="36">
        <v>4.2954157142857143E-3</v>
      </c>
      <c r="BB107" s="36">
        <v>0.26919140699999999</v>
      </c>
      <c r="BC107" s="36">
        <v>10.513203988000001</v>
      </c>
      <c r="BD107" s="36">
        <v>18.457690628999998</v>
      </c>
      <c r="BE107" s="36">
        <v>1.1217087142857143E-2</v>
      </c>
      <c r="BF107" s="36">
        <v>2.2434174285714287E-2</v>
      </c>
      <c r="BG107" s="36">
        <v>6.0110359979999997</v>
      </c>
      <c r="BH107" s="36">
        <v>6.4319990889999996</v>
      </c>
      <c r="BI107" s="36">
        <v>0</v>
      </c>
      <c r="BJ107" s="36">
        <v>0</v>
      </c>
      <c r="BK107" s="36">
        <v>0</v>
      </c>
      <c r="BL107" s="36">
        <v>0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>
        <v>4.9907075970000001</v>
      </c>
      <c r="E108" s="36">
        <v>0</v>
      </c>
      <c r="F108" s="36" t="s">
        <v>339</v>
      </c>
      <c r="G108" s="36" t="s">
        <v>339</v>
      </c>
      <c r="H108" s="36" t="s">
        <v>339</v>
      </c>
      <c r="I108" s="36">
        <v>0</v>
      </c>
      <c r="J108" s="36">
        <v>0</v>
      </c>
      <c r="K108" s="36">
        <v>0</v>
      </c>
      <c r="L108" s="36">
        <v>0</v>
      </c>
      <c r="M108" s="36">
        <v>0</v>
      </c>
      <c r="N108" s="36">
        <v>0</v>
      </c>
      <c r="O108" s="36">
        <v>1.690626E-3</v>
      </c>
      <c r="P108" s="36">
        <v>2.632573E-3</v>
      </c>
      <c r="Q108" s="36">
        <v>1.537007E-3</v>
      </c>
      <c r="R108" s="36">
        <v>1.5361899999999999E-4</v>
      </c>
      <c r="S108" s="36">
        <v>2.4321999999999998E-3</v>
      </c>
      <c r="T108" s="36">
        <v>2.00373E-4</v>
      </c>
      <c r="U108" s="36" t="s">
        <v>339</v>
      </c>
      <c r="V108" s="36" t="s">
        <v>339</v>
      </c>
      <c r="W108" s="36">
        <v>1.690626E-3</v>
      </c>
      <c r="X108" s="36">
        <v>2.632573E-3</v>
      </c>
      <c r="Y108" s="36">
        <v>4.3231989999999998E-3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 t="s">
        <v>339</v>
      </c>
      <c r="AH108" s="36" t="s">
        <v>339</v>
      </c>
      <c r="AI108" s="36" t="s">
        <v>339</v>
      </c>
      <c r="AJ108" s="36">
        <v>0</v>
      </c>
      <c r="AK108" s="36">
        <v>0</v>
      </c>
      <c r="AL108" s="36">
        <v>0</v>
      </c>
      <c r="AM108" s="36">
        <v>0</v>
      </c>
      <c r="AN108" s="36">
        <v>0</v>
      </c>
      <c r="AO108" s="36">
        <v>0</v>
      </c>
      <c r="AP108" s="36">
        <v>2.0746739999999999E-3</v>
      </c>
      <c r="AQ108" s="36">
        <v>1.1171320000000001E-3</v>
      </c>
      <c r="AR108" s="36">
        <v>3.1918060000000002E-3</v>
      </c>
      <c r="AS108" s="36">
        <v>0</v>
      </c>
      <c r="AT108" s="36">
        <v>0</v>
      </c>
      <c r="AU108" s="36">
        <v>0</v>
      </c>
      <c r="AV108" s="36">
        <v>0</v>
      </c>
      <c r="AW108" s="36">
        <v>0</v>
      </c>
      <c r="AX108" s="36">
        <v>0</v>
      </c>
      <c r="AY108" s="36">
        <v>0</v>
      </c>
      <c r="AZ108" s="36">
        <v>0</v>
      </c>
      <c r="BA108" s="36">
        <v>0</v>
      </c>
      <c r="BB108" s="36">
        <v>0.104063616</v>
      </c>
      <c r="BC108" s="36">
        <v>5.4150003900000003</v>
      </c>
      <c r="BD108" s="36">
        <v>12.568358227999999</v>
      </c>
      <c r="BE108" s="36">
        <v>4.3362842857142857E-3</v>
      </c>
      <c r="BF108" s="36">
        <v>8.672570000000001E-3</v>
      </c>
      <c r="BG108" s="36">
        <v>0.59085379599999999</v>
      </c>
      <c r="BH108" s="36">
        <v>5.0452722110000003</v>
      </c>
      <c r="BI108" s="36">
        <v>0</v>
      </c>
      <c r="BJ108" s="36">
        <v>0</v>
      </c>
      <c r="BK108" s="36">
        <v>0</v>
      </c>
      <c r="BL108" s="36">
        <v>0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>
        <v>4.9255117940000002</v>
      </c>
      <c r="E109" s="36">
        <v>0</v>
      </c>
      <c r="F109" s="36" t="s">
        <v>339</v>
      </c>
      <c r="G109" s="36" t="s">
        <v>339</v>
      </c>
      <c r="H109" s="36" t="s">
        <v>339</v>
      </c>
      <c r="I109" s="36">
        <v>0</v>
      </c>
      <c r="J109" s="36">
        <v>0</v>
      </c>
      <c r="K109" s="36">
        <v>0</v>
      </c>
      <c r="L109" s="36">
        <v>0</v>
      </c>
      <c r="M109" s="36">
        <v>0</v>
      </c>
      <c r="N109" s="36">
        <v>0</v>
      </c>
      <c r="O109" s="36">
        <v>2.3346180000000001E-3</v>
      </c>
      <c r="P109" s="36">
        <v>3.9359619999999994E-3</v>
      </c>
      <c r="Q109" s="36">
        <v>2.0798610000000001E-3</v>
      </c>
      <c r="R109" s="36">
        <v>2.5475699999999999E-4</v>
      </c>
      <c r="S109" s="36">
        <v>3.6036689999999999E-3</v>
      </c>
      <c r="T109" s="36">
        <v>3.32293E-4</v>
      </c>
      <c r="U109" s="36" t="s">
        <v>339</v>
      </c>
      <c r="V109" s="36" t="s">
        <v>339</v>
      </c>
      <c r="W109" s="36">
        <v>2.3346180000000001E-3</v>
      </c>
      <c r="X109" s="36">
        <v>3.9359619999999994E-3</v>
      </c>
      <c r="Y109" s="36">
        <v>6.2705799999999996E-3</v>
      </c>
      <c r="Z109" s="36">
        <v>0</v>
      </c>
      <c r="AA109" s="36">
        <v>0</v>
      </c>
      <c r="AB109" s="36">
        <v>0</v>
      </c>
      <c r="AC109" s="36">
        <v>0</v>
      </c>
      <c r="AD109" s="36">
        <v>0</v>
      </c>
      <c r="AE109" s="36">
        <v>0</v>
      </c>
      <c r="AF109" s="36">
        <v>0</v>
      </c>
      <c r="AG109" s="36" t="s">
        <v>339</v>
      </c>
      <c r="AH109" s="36" t="s">
        <v>339</v>
      </c>
      <c r="AI109" s="36" t="s">
        <v>339</v>
      </c>
      <c r="AJ109" s="36">
        <v>0</v>
      </c>
      <c r="AK109" s="36">
        <v>0</v>
      </c>
      <c r="AL109" s="36">
        <v>0</v>
      </c>
      <c r="AM109" s="36">
        <v>0</v>
      </c>
      <c r="AN109" s="36">
        <v>0</v>
      </c>
      <c r="AO109" s="36">
        <v>0</v>
      </c>
      <c r="AP109" s="36">
        <v>6.7413350000000002E-3</v>
      </c>
      <c r="AQ109" s="36">
        <v>3.6299489999999999E-3</v>
      </c>
      <c r="AR109" s="36">
        <v>1.0371284E-2</v>
      </c>
      <c r="AS109" s="36">
        <v>0</v>
      </c>
      <c r="AT109" s="36">
        <v>0</v>
      </c>
      <c r="AU109" s="36">
        <v>0</v>
      </c>
      <c r="AV109" s="36">
        <v>0</v>
      </c>
      <c r="AW109" s="36">
        <v>0</v>
      </c>
      <c r="AX109" s="36">
        <v>0</v>
      </c>
      <c r="AY109" s="36">
        <v>0</v>
      </c>
      <c r="AZ109" s="36">
        <v>0</v>
      </c>
      <c r="BA109" s="36">
        <v>0</v>
      </c>
      <c r="BB109" s="36">
        <v>0.16464266999999999</v>
      </c>
      <c r="BC109" s="36">
        <v>7.3861654679999997</v>
      </c>
      <c r="BD109" s="36">
        <v>18.855785152999999</v>
      </c>
      <c r="BE109" s="36">
        <v>6.8605871428571441E-3</v>
      </c>
      <c r="BF109" s="36">
        <v>1.3721174285714288E-2</v>
      </c>
      <c r="BG109" s="36">
        <v>0.26883864200000002</v>
      </c>
      <c r="BH109" s="36">
        <v>8.9636094610000008</v>
      </c>
      <c r="BI109" s="36">
        <v>0</v>
      </c>
      <c r="BJ109" s="36">
        <v>0</v>
      </c>
      <c r="BK109" s="36">
        <v>0</v>
      </c>
      <c r="BL109" s="36">
        <v>0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>
        <v>4.1301393959999997</v>
      </c>
      <c r="E110" s="36">
        <v>1</v>
      </c>
      <c r="F110" s="36">
        <v>0</v>
      </c>
      <c r="G110" s="36">
        <v>0</v>
      </c>
      <c r="H110" s="36">
        <v>1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36">
        <v>0</v>
      </c>
      <c r="W110" s="36">
        <v>0</v>
      </c>
      <c r="X110" s="36">
        <v>0</v>
      </c>
      <c r="Y110" s="36">
        <v>0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0</v>
      </c>
      <c r="AI110" s="36">
        <v>0</v>
      </c>
      <c r="AJ110" s="36">
        <v>0</v>
      </c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0</v>
      </c>
      <c r="AQ110" s="36">
        <v>0</v>
      </c>
      <c r="AR110" s="36">
        <v>0</v>
      </c>
      <c r="AS110" s="36">
        <v>0</v>
      </c>
      <c r="AT110" s="36">
        <v>0</v>
      </c>
      <c r="AU110" s="36">
        <v>0</v>
      </c>
      <c r="AV110" s="36">
        <v>0</v>
      </c>
      <c r="AW110" s="36">
        <v>0</v>
      </c>
      <c r="AX110" s="36">
        <v>0</v>
      </c>
      <c r="AY110" s="36">
        <v>0</v>
      </c>
      <c r="AZ110" s="36">
        <v>0</v>
      </c>
      <c r="BA110" s="36">
        <v>0</v>
      </c>
      <c r="BB110" s="36">
        <v>0</v>
      </c>
      <c r="BC110" s="36">
        <v>0</v>
      </c>
      <c r="BD110" s="36">
        <v>0</v>
      </c>
      <c r="BE110" s="36">
        <v>0</v>
      </c>
      <c r="BF110" s="36">
        <v>0</v>
      </c>
      <c r="BG110" s="36">
        <v>0</v>
      </c>
      <c r="BH110" s="36">
        <v>0</v>
      </c>
      <c r="BI110" s="36">
        <v>0</v>
      </c>
      <c r="BJ110" s="36">
        <v>0</v>
      </c>
      <c r="BK110" s="36">
        <v>0</v>
      </c>
      <c r="BL110" s="36">
        <v>0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>
        <v>4.6246644449999996</v>
      </c>
      <c r="E111" s="36">
        <v>0</v>
      </c>
      <c r="F111" s="36" t="s">
        <v>339</v>
      </c>
      <c r="G111" s="36" t="s">
        <v>339</v>
      </c>
      <c r="H111" s="36" t="s">
        <v>339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0</v>
      </c>
      <c r="P111" s="36">
        <v>0</v>
      </c>
      <c r="Q111" s="36">
        <v>0</v>
      </c>
      <c r="R111" s="36">
        <v>0</v>
      </c>
      <c r="S111" s="36">
        <v>0</v>
      </c>
      <c r="T111" s="36">
        <v>0</v>
      </c>
      <c r="U111" s="36" t="s">
        <v>339</v>
      </c>
      <c r="V111" s="36" t="s">
        <v>339</v>
      </c>
      <c r="W111" s="36">
        <v>0</v>
      </c>
      <c r="X111" s="36">
        <v>0</v>
      </c>
      <c r="Y111" s="36">
        <v>0</v>
      </c>
      <c r="Z111" s="36">
        <v>0</v>
      </c>
      <c r="AA111" s="36">
        <v>0</v>
      </c>
      <c r="AB111" s="36">
        <v>0</v>
      </c>
      <c r="AC111" s="36">
        <v>0</v>
      </c>
      <c r="AD111" s="36">
        <v>0</v>
      </c>
      <c r="AE111" s="36">
        <v>0</v>
      </c>
      <c r="AF111" s="36">
        <v>0</v>
      </c>
      <c r="AG111" s="36" t="s">
        <v>339</v>
      </c>
      <c r="AH111" s="36" t="s">
        <v>339</v>
      </c>
      <c r="AI111" s="36" t="s">
        <v>339</v>
      </c>
      <c r="AJ111" s="36">
        <v>0</v>
      </c>
      <c r="AK111" s="36">
        <v>0</v>
      </c>
      <c r="AL111" s="36">
        <v>0</v>
      </c>
      <c r="AM111" s="36">
        <v>0</v>
      </c>
      <c r="AN111" s="36">
        <v>0</v>
      </c>
      <c r="AO111" s="36">
        <v>0</v>
      </c>
      <c r="AP111" s="36">
        <v>0</v>
      </c>
      <c r="AQ111" s="36">
        <v>0</v>
      </c>
      <c r="AR111" s="36">
        <v>0</v>
      </c>
      <c r="AS111" s="36">
        <v>0</v>
      </c>
      <c r="AT111" s="36">
        <v>0</v>
      </c>
      <c r="AU111" s="36">
        <v>0</v>
      </c>
      <c r="AV111" s="36">
        <v>0</v>
      </c>
      <c r="AW111" s="36">
        <v>0</v>
      </c>
      <c r="AX111" s="36">
        <v>0</v>
      </c>
      <c r="AY111" s="36">
        <v>0</v>
      </c>
      <c r="AZ111" s="36">
        <v>0</v>
      </c>
      <c r="BA111" s="36">
        <v>0</v>
      </c>
      <c r="BB111" s="36">
        <v>0</v>
      </c>
      <c r="BC111" s="36">
        <v>0</v>
      </c>
      <c r="BD111" s="36">
        <v>0</v>
      </c>
      <c r="BE111" s="36">
        <v>0</v>
      </c>
      <c r="BF111" s="36">
        <v>0</v>
      </c>
      <c r="BG111" s="36">
        <v>1.226526E-2</v>
      </c>
      <c r="BH111" s="36">
        <v>2.4148744E-2</v>
      </c>
      <c r="BI111" s="36">
        <v>0</v>
      </c>
      <c r="BJ111" s="36">
        <v>0</v>
      </c>
      <c r="BK111" s="36">
        <v>0</v>
      </c>
      <c r="BL111" s="36">
        <v>0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>
        <v>4.0764217540000001</v>
      </c>
      <c r="E112" s="36">
        <v>0</v>
      </c>
      <c r="F112" s="36" t="s">
        <v>339</v>
      </c>
      <c r="G112" s="36" t="s">
        <v>339</v>
      </c>
      <c r="H112" s="36" t="s">
        <v>339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6">
        <v>0</v>
      </c>
      <c r="T112" s="36">
        <v>0</v>
      </c>
      <c r="U112" s="36" t="s">
        <v>339</v>
      </c>
      <c r="V112" s="36" t="s">
        <v>339</v>
      </c>
      <c r="W112" s="36">
        <v>0</v>
      </c>
      <c r="X112" s="36">
        <v>0</v>
      </c>
      <c r="Y112" s="36">
        <v>0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36">
        <v>0</v>
      </c>
      <c r="AG112" s="36" t="s">
        <v>339</v>
      </c>
      <c r="AH112" s="36" t="s">
        <v>339</v>
      </c>
      <c r="AI112" s="36" t="s">
        <v>339</v>
      </c>
      <c r="AJ112" s="36">
        <v>0</v>
      </c>
      <c r="AK112" s="36">
        <v>0</v>
      </c>
      <c r="AL112" s="36">
        <v>0</v>
      </c>
      <c r="AM112" s="36">
        <v>0</v>
      </c>
      <c r="AN112" s="36">
        <v>0</v>
      </c>
      <c r="AO112" s="36">
        <v>0</v>
      </c>
      <c r="AP112" s="36">
        <v>0</v>
      </c>
      <c r="AQ112" s="36">
        <v>0</v>
      </c>
      <c r="AR112" s="36">
        <v>0</v>
      </c>
      <c r="AS112" s="36">
        <v>0</v>
      </c>
      <c r="AT112" s="36">
        <v>0</v>
      </c>
      <c r="AU112" s="36">
        <v>0</v>
      </c>
      <c r="AV112" s="36">
        <v>0</v>
      </c>
      <c r="AW112" s="36">
        <v>0</v>
      </c>
      <c r="AX112" s="36">
        <v>0</v>
      </c>
      <c r="AY112" s="36">
        <v>0</v>
      </c>
      <c r="AZ112" s="36">
        <v>0</v>
      </c>
      <c r="BA112" s="36">
        <v>0</v>
      </c>
      <c r="BB112" s="36">
        <v>0</v>
      </c>
      <c r="BC112" s="36">
        <v>0</v>
      </c>
      <c r="BD112" s="36">
        <v>0</v>
      </c>
      <c r="BE112" s="36">
        <v>0</v>
      </c>
      <c r="BF112" s="36">
        <v>0</v>
      </c>
      <c r="BG112" s="36">
        <v>0</v>
      </c>
      <c r="BH112" s="36">
        <v>0</v>
      </c>
      <c r="BI112" s="36">
        <v>0</v>
      </c>
      <c r="BJ112" s="36">
        <v>0</v>
      </c>
      <c r="BK112" s="36">
        <v>0</v>
      </c>
      <c r="BL112" s="36">
        <v>0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>
        <v>4.4994068619999998</v>
      </c>
      <c r="E113" s="36">
        <v>3</v>
      </c>
      <c r="F113" s="36">
        <v>0</v>
      </c>
      <c r="G113" s="36">
        <v>0</v>
      </c>
      <c r="H113" s="36">
        <v>3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0</v>
      </c>
      <c r="Q113" s="36">
        <v>0</v>
      </c>
      <c r="R113" s="36">
        <v>0</v>
      </c>
      <c r="S113" s="36">
        <v>0</v>
      </c>
      <c r="T113" s="36">
        <v>0</v>
      </c>
      <c r="U113" s="36">
        <v>0</v>
      </c>
      <c r="V113" s="36">
        <v>0</v>
      </c>
      <c r="W113" s="36">
        <v>0</v>
      </c>
      <c r="X113" s="36">
        <v>0</v>
      </c>
      <c r="Y113" s="36">
        <v>0</v>
      </c>
      <c r="Z113" s="36">
        <v>0</v>
      </c>
      <c r="AA113" s="36">
        <v>0</v>
      </c>
      <c r="AB113" s="36">
        <v>0</v>
      </c>
      <c r="AC113" s="36">
        <v>0</v>
      </c>
      <c r="AD113" s="36">
        <v>0</v>
      </c>
      <c r="AE113" s="36">
        <v>0</v>
      </c>
      <c r="AF113" s="36">
        <v>0</v>
      </c>
      <c r="AG113" s="36">
        <v>0</v>
      </c>
      <c r="AH113" s="36">
        <v>0</v>
      </c>
      <c r="AI113" s="36">
        <v>0</v>
      </c>
      <c r="AJ113" s="36">
        <v>0</v>
      </c>
      <c r="AK113" s="36">
        <v>0</v>
      </c>
      <c r="AL113" s="36">
        <v>0</v>
      </c>
      <c r="AM113" s="36">
        <v>0</v>
      </c>
      <c r="AN113" s="36">
        <v>0</v>
      </c>
      <c r="AO113" s="36">
        <v>0</v>
      </c>
      <c r="AP113" s="36">
        <v>0</v>
      </c>
      <c r="AQ113" s="36">
        <v>0</v>
      </c>
      <c r="AR113" s="36">
        <v>0</v>
      </c>
      <c r="AS113" s="36">
        <v>0</v>
      </c>
      <c r="AT113" s="36">
        <v>0</v>
      </c>
      <c r="AU113" s="36">
        <v>0</v>
      </c>
      <c r="AV113" s="36">
        <v>0</v>
      </c>
      <c r="AW113" s="36">
        <v>0</v>
      </c>
      <c r="AX113" s="36">
        <v>0</v>
      </c>
      <c r="AY113" s="36">
        <v>0</v>
      </c>
      <c r="AZ113" s="36">
        <v>0</v>
      </c>
      <c r="BA113" s="36">
        <v>0</v>
      </c>
      <c r="BB113" s="36">
        <v>0</v>
      </c>
      <c r="BC113" s="36">
        <v>0</v>
      </c>
      <c r="BD113" s="36">
        <v>0</v>
      </c>
      <c r="BE113" s="36">
        <v>0</v>
      </c>
      <c r="BF113" s="36">
        <v>0</v>
      </c>
      <c r="BG113" s="36">
        <v>0</v>
      </c>
      <c r="BH113" s="36">
        <v>0</v>
      </c>
      <c r="BI113" s="36">
        <v>0</v>
      </c>
      <c r="BJ113" s="36">
        <v>0</v>
      </c>
      <c r="BK113" s="36">
        <v>0</v>
      </c>
      <c r="BL113" s="36">
        <v>0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>
        <v>5.0044782650000004</v>
      </c>
      <c r="E114" s="36">
        <v>5</v>
      </c>
      <c r="F114" s="36">
        <v>0</v>
      </c>
      <c r="G114" s="36">
        <v>0</v>
      </c>
      <c r="H114" s="36">
        <v>5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1.889061E-3</v>
      </c>
      <c r="P114" s="36">
        <v>2.9800849999999999E-3</v>
      </c>
      <c r="Q114" s="36">
        <v>1.8032429999999999E-3</v>
      </c>
      <c r="R114" s="36">
        <v>8.5818000000000011E-5</v>
      </c>
      <c r="S114" s="36">
        <v>2.8681480000000001E-3</v>
      </c>
      <c r="T114" s="36">
        <v>1.11937E-4</v>
      </c>
      <c r="U114" s="36">
        <v>0</v>
      </c>
      <c r="V114" s="36">
        <v>0</v>
      </c>
      <c r="W114" s="36">
        <v>1.889061E-3</v>
      </c>
      <c r="X114" s="36">
        <v>2.9800849999999999E-3</v>
      </c>
      <c r="Y114" s="36">
        <v>4.8691459999999995E-3</v>
      </c>
      <c r="Z114" s="36">
        <v>0</v>
      </c>
      <c r="AA114" s="36">
        <v>0</v>
      </c>
      <c r="AB114" s="36">
        <v>0</v>
      </c>
      <c r="AC114" s="36">
        <v>0</v>
      </c>
      <c r="AD114" s="36">
        <v>0</v>
      </c>
      <c r="AE114" s="36">
        <v>0</v>
      </c>
      <c r="AF114" s="36">
        <v>0</v>
      </c>
      <c r="AG114" s="36">
        <v>0</v>
      </c>
      <c r="AH114" s="36">
        <v>0</v>
      </c>
      <c r="AI114" s="36">
        <v>0</v>
      </c>
      <c r="AJ114" s="36">
        <v>0</v>
      </c>
      <c r="AK114" s="36">
        <v>0</v>
      </c>
      <c r="AL114" s="36">
        <v>0</v>
      </c>
      <c r="AM114" s="36">
        <v>0</v>
      </c>
      <c r="AN114" s="36">
        <v>0</v>
      </c>
      <c r="AO114" s="36">
        <v>0</v>
      </c>
      <c r="AP114" s="36">
        <v>3.016726E-3</v>
      </c>
      <c r="AQ114" s="36">
        <v>1.624391E-3</v>
      </c>
      <c r="AR114" s="36">
        <v>4.6411170000000002E-3</v>
      </c>
      <c r="AS114" s="36">
        <v>0</v>
      </c>
      <c r="AT114" s="36">
        <v>0</v>
      </c>
      <c r="AU114" s="36">
        <v>0</v>
      </c>
      <c r="AV114" s="36">
        <v>0</v>
      </c>
      <c r="AW114" s="36">
        <v>0</v>
      </c>
      <c r="AX114" s="36">
        <v>0</v>
      </c>
      <c r="AY114" s="36">
        <v>0</v>
      </c>
      <c r="AZ114" s="36">
        <v>0</v>
      </c>
      <c r="BA114" s="36">
        <v>0</v>
      </c>
      <c r="BB114" s="36">
        <v>8.5273891000000004E-2</v>
      </c>
      <c r="BC114" s="36">
        <v>5.2032643109999999</v>
      </c>
      <c r="BD114" s="36">
        <v>11.01</v>
      </c>
      <c r="BE114" s="36">
        <v>3.5533242857142861E-3</v>
      </c>
      <c r="BF114" s="36">
        <v>7.1066499999999999E-3</v>
      </c>
      <c r="BG114" s="36">
        <v>0.78936980400000001</v>
      </c>
      <c r="BH114" s="36">
        <v>2.9983665190000002</v>
      </c>
      <c r="BI114" s="36">
        <v>0</v>
      </c>
      <c r="BJ114" s="36">
        <v>0</v>
      </c>
      <c r="BK114" s="36">
        <v>0</v>
      </c>
      <c r="BL114" s="36">
        <v>0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>
        <v>5.0959584070000004</v>
      </c>
      <c r="E115" s="36">
        <v>102</v>
      </c>
      <c r="F115" s="36">
        <v>0</v>
      </c>
      <c r="G115" s="36">
        <v>5</v>
      </c>
      <c r="H115" s="36">
        <v>97</v>
      </c>
      <c r="I115" s="36">
        <v>0</v>
      </c>
      <c r="J115" s="36">
        <v>0</v>
      </c>
      <c r="K115" s="36">
        <v>0</v>
      </c>
      <c r="L115" s="36">
        <v>0</v>
      </c>
      <c r="M115" s="36">
        <v>0</v>
      </c>
      <c r="N115" s="36">
        <v>0</v>
      </c>
      <c r="O115" s="36">
        <v>8.3545249999999998E-3</v>
      </c>
      <c r="P115" s="36">
        <v>1.3254365000000001E-2</v>
      </c>
      <c r="Q115" s="36">
        <v>7.7531779999999995E-3</v>
      </c>
      <c r="R115" s="36">
        <v>6.0134700000000001E-4</v>
      </c>
      <c r="S115" s="36">
        <v>1.2469999000000001E-2</v>
      </c>
      <c r="T115" s="36">
        <v>7.843660000000001E-4</v>
      </c>
      <c r="U115" s="36">
        <v>2.1000000000000001E-2</v>
      </c>
      <c r="V115" s="36">
        <v>5.04E-2</v>
      </c>
      <c r="W115" s="36">
        <v>2.9354524999999999E-2</v>
      </c>
      <c r="X115" s="36">
        <v>6.3654365000000004E-2</v>
      </c>
      <c r="Y115" s="36">
        <v>9.3008890000000011E-2</v>
      </c>
      <c r="Z115" s="36">
        <v>0</v>
      </c>
      <c r="AA115" s="36">
        <v>0</v>
      </c>
      <c r="AB115" s="36">
        <v>0</v>
      </c>
      <c r="AC115" s="36">
        <v>0</v>
      </c>
      <c r="AD115" s="36">
        <v>0</v>
      </c>
      <c r="AE115" s="36">
        <v>0</v>
      </c>
      <c r="AF115" s="36">
        <v>0</v>
      </c>
      <c r="AG115" s="36">
        <v>3.7231517589316394E-3</v>
      </c>
      <c r="AH115" s="36">
        <v>6.3336374749641683E-3</v>
      </c>
      <c r="AI115" s="36">
        <v>2.0284757859006866E-2</v>
      </c>
      <c r="AJ115" s="36">
        <v>0</v>
      </c>
      <c r="AK115" s="36">
        <v>0</v>
      </c>
      <c r="AL115" s="36">
        <v>0</v>
      </c>
      <c r="AM115" s="36">
        <v>3.7231517589316394E-3</v>
      </c>
      <c r="AN115" s="36">
        <v>6.3336374749641683E-3</v>
      </c>
      <c r="AO115" s="36">
        <v>2.0284757859006866E-2</v>
      </c>
      <c r="AP115" s="36">
        <v>0.114637081</v>
      </c>
      <c r="AQ115" s="36">
        <v>6.1727658999999997E-2</v>
      </c>
      <c r="AR115" s="36">
        <v>0.17636473999999999</v>
      </c>
      <c r="AS115" s="36">
        <v>0</v>
      </c>
      <c r="AT115" s="36">
        <v>0</v>
      </c>
      <c r="AU115" s="36">
        <v>0</v>
      </c>
      <c r="AV115" s="36">
        <v>0</v>
      </c>
      <c r="AW115" s="36">
        <v>0</v>
      </c>
      <c r="AX115" s="36">
        <v>0</v>
      </c>
      <c r="AY115" s="36">
        <v>0</v>
      </c>
      <c r="AZ115" s="36">
        <v>0</v>
      </c>
      <c r="BA115" s="36">
        <v>0</v>
      </c>
      <c r="BB115" s="36">
        <v>0.62263944699999996</v>
      </c>
      <c r="BC115" s="36">
        <v>56.365560072000001</v>
      </c>
      <c r="BD115" s="36">
        <v>120.67735424200001</v>
      </c>
      <c r="BE115" s="36">
        <v>0.40431132857142854</v>
      </c>
      <c r="BF115" s="36">
        <v>0.80862265857142868</v>
      </c>
      <c r="BG115" s="36">
        <v>2.6044575509999999</v>
      </c>
      <c r="BH115" s="36">
        <v>9.2984373009999999</v>
      </c>
      <c r="BI115" s="36">
        <v>0</v>
      </c>
      <c r="BJ115" s="36">
        <v>0</v>
      </c>
      <c r="BK115" s="36">
        <v>0</v>
      </c>
      <c r="BL115" s="36">
        <v>0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>
        <v>4.9874709629999998</v>
      </c>
      <c r="E116" s="36">
        <v>36</v>
      </c>
      <c r="F116" s="36">
        <v>0</v>
      </c>
      <c r="G116" s="36">
        <v>0</v>
      </c>
      <c r="H116" s="36">
        <v>36</v>
      </c>
      <c r="I116" s="36">
        <v>0</v>
      </c>
      <c r="J116" s="36">
        <v>0</v>
      </c>
      <c r="K116" s="36">
        <v>0</v>
      </c>
      <c r="L116" s="36">
        <v>0</v>
      </c>
      <c r="M116" s="36">
        <v>0</v>
      </c>
      <c r="N116" s="36">
        <v>0</v>
      </c>
      <c r="O116" s="36">
        <v>2.6698970000000001E-3</v>
      </c>
      <c r="P116" s="36">
        <v>3.638882E-3</v>
      </c>
      <c r="Q116" s="36">
        <v>2.5256079999999999E-3</v>
      </c>
      <c r="R116" s="36">
        <v>1.44289E-4</v>
      </c>
      <c r="S116" s="36">
        <v>3.450678E-3</v>
      </c>
      <c r="T116" s="36">
        <v>1.88204E-4</v>
      </c>
      <c r="U116" s="36">
        <v>0</v>
      </c>
      <c r="V116" s="36">
        <v>0</v>
      </c>
      <c r="W116" s="36">
        <v>2.6698970000000001E-3</v>
      </c>
      <c r="X116" s="36">
        <v>3.638882E-3</v>
      </c>
      <c r="Y116" s="36">
        <v>6.3087790000000005E-3</v>
      </c>
      <c r="Z116" s="36">
        <v>0</v>
      </c>
      <c r="AA116" s="36">
        <v>0</v>
      </c>
      <c r="AB116" s="36">
        <v>0</v>
      </c>
      <c r="AC116" s="36">
        <v>0</v>
      </c>
      <c r="AD116" s="36">
        <v>0</v>
      </c>
      <c r="AE116" s="36">
        <v>0</v>
      </c>
      <c r="AF116" s="36">
        <v>0</v>
      </c>
      <c r="AG116" s="36">
        <v>0</v>
      </c>
      <c r="AH116" s="36">
        <v>0</v>
      </c>
      <c r="AI116" s="36">
        <v>0</v>
      </c>
      <c r="AJ116" s="36">
        <v>0</v>
      </c>
      <c r="AK116" s="36">
        <v>0</v>
      </c>
      <c r="AL116" s="36">
        <v>0</v>
      </c>
      <c r="AM116" s="36">
        <v>0</v>
      </c>
      <c r="AN116" s="36">
        <v>0</v>
      </c>
      <c r="AO116" s="36">
        <v>0</v>
      </c>
      <c r="AP116" s="36">
        <v>2.7138750000000001E-3</v>
      </c>
      <c r="AQ116" s="36">
        <v>1.461317E-3</v>
      </c>
      <c r="AR116" s="36">
        <v>4.1751920000000003E-3</v>
      </c>
      <c r="AS116" s="36">
        <v>0</v>
      </c>
      <c r="AT116" s="36">
        <v>0</v>
      </c>
      <c r="AU116" s="36">
        <v>0</v>
      </c>
      <c r="AV116" s="36">
        <v>0</v>
      </c>
      <c r="AW116" s="36">
        <v>0</v>
      </c>
      <c r="AX116" s="36">
        <v>0</v>
      </c>
      <c r="AY116" s="36">
        <v>0</v>
      </c>
      <c r="AZ116" s="36">
        <v>0</v>
      </c>
      <c r="BA116" s="36">
        <v>0</v>
      </c>
      <c r="BB116" s="36">
        <v>0.177500414</v>
      </c>
      <c r="BC116" s="36">
        <v>13.52872399</v>
      </c>
      <c r="BD116" s="36">
        <v>30.222960408999999</v>
      </c>
      <c r="BE116" s="36">
        <v>0.11526000857142858</v>
      </c>
      <c r="BF116" s="36">
        <v>0.23052001857142859</v>
      </c>
      <c r="BG116" s="36">
        <v>0.72105239099999996</v>
      </c>
      <c r="BH116" s="36">
        <v>2.686444351</v>
      </c>
      <c r="BI116" s="36">
        <v>0</v>
      </c>
      <c r="BJ116" s="36">
        <v>0</v>
      </c>
      <c r="BK116" s="36">
        <v>0</v>
      </c>
      <c r="BL116" s="36">
        <v>0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>
        <v>5.0494211330000001</v>
      </c>
      <c r="E117" s="36">
        <v>55</v>
      </c>
      <c r="F117" s="36">
        <v>0</v>
      </c>
      <c r="G117" s="36">
        <v>0</v>
      </c>
      <c r="H117" s="36">
        <v>55</v>
      </c>
      <c r="I117" s="36">
        <v>0</v>
      </c>
      <c r="J117" s="36">
        <v>0</v>
      </c>
      <c r="K117" s="36">
        <v>0</v>
      </c>
      <c r="L117" s="36">
        <v>0</v>
      </c>
      <c r="M117" s="36">
        <v>0</v>
      </c>
      <c r="N117" s="36">
        <v>0</v>
      </c>
      <c r="O117" s="36">
        <v>1.025165E-3</v>
      </c>
      <c r="P117" s="36">
        <v>1.7905990000000001E-3</v>
      </c>
      <c r="Q117" s="36">
        <v>9.6300399999999994E-4</v>
      </c>
      <c r="R117" s="36">
        <v>6.2161000000000003E-5</v>
      </c>
      <c r="S117" s="36">
        <v>1.7095190000000001E-3</v>
      </c>
      <c r="T117" s="36">
        <v>8.1080000000000003E-5</v>
      </c>
      <c r="U117" s="36">
        <v>0</v>
      </c>
      <c r="V117" s="36">
        <v>0</v>
      </c>
      <c r="W117" s="36">
        <v>1.025165E-3</v>
      </c>
      <c r="X117" s="36">
        <v>1.7905990000000001E-3</v>
      </c>
      <c r="Y117" s="36">
        <v>2.8157640000000001E-3</v>
      </c>
      <c r="Z117" s="36">
        <v>0</v>
      </c>
      <c r="AA117" s="36">
        <v>0</v>
      </c>
      <c r="AB117" s="36">
        <v>0</v>
      </c>
      <c r="AC117" s="36">
        <v>0</v>
      </c>
      <c r="AD117" s="36">
        <v>0</v>
      </c>
      <c r="AE117" s="36">
        <v>0</v>
      </c>
      <c r="AF117" s="36">
        <v>0</v>
      </c>
      <c r="AG117" s="36">
        <v>0</v>
      </c>
      <c r="AH117" s="36">
        <v>0</v>
      </c>
      <c r="AI117" s="36">
        <v>0</v>
      </c>
      <c r="AJ117" s="36">
        <v>0</v>
      </c>
      <c r="AK117" s="36">
        <v>0</v>
      </c>
      <c r="AL117" s="36">
        <v>0</v>
      </c>
      <c r="AM117" s="36">
        <v>0</v>
      </c>
      <c r="AN117" s="36">
        <v>0</v>
      </c>
      <c r="AO117" s="36">
        <v>0</v>
      </c>
      <c r="AP117" s="36">
        <v>3.0555000000000001E-3</v>
      </c>
      <c r="AQ117" s="36">
        <v>1.645269E-3</v>
      </c>
      <c r="AR117" s="36">
        <v>4.7007690000000005E-3</v>
      </c>
      <c r="AS117" s="36">
        <v>8.5263299999999999E-4</v>
      </c>
      <c r="AT117" s="36">
        <v>1.165665E-3</v>
      </c>
      <c r="AU117" s="36">
        <v>2.6980390000000002E-3</v>
      </c>
      <c r="AV117" s="36">
        <v>1.5173532999999999E-2</v>
      </c>
      <c r="AW117" s="36">
        <v>3.5120534000000002E-2</v>
      </c>
      <c r="AX117" s="36">
        <v>1.3202157000000001E-2</v>
      </c>
      <c r="AY117" s="36">
        <v>3.0557602999999999E-2</v>
      </c>
      <c r="AZ117" s="36">
        <v>2.0119571428571428E-4</v>
      </c>
      <c r="BA117" s="36">
        <v>4.0239142857142855E-4</v>
      </c>
      <c r="BB117" s="36">
        <v>0.16706510799999999</v>
      </c>
      <c r="BC117" s="36">
        <v>7.7172835759999998</v>
      </c>
      <c r="BD117" s="36">
        <v>17.862360513999999</v>
      </c>
      <c r="BE117" s="36">
        <v>0.10848383571428573</v>
      </c>
      <c r="BF117" s="36">
        <v>0.21696767285714288</v>
      </c>
      <c r="BG117" s="36">
        <v>1.1739443409999999</v>
      </c>
      <c r="BH117" s="36">
        <v>6.1549447129999999</v>
      </c>
      <c r="BI117" s="36">
        <v>0</v>
      </c>
      <c r="BJ117" s="36">
        <v>0</v>
      </c>
      <c r="BK117" s="36">
        <v>0</v>
      </c>
      <c r="BL117" s="36">
        <v>0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>
        <v>4.9030557950000002</v>
      </c>
      <c r="E118" s="36">
        <v>46</v>
      </c>
      <c r="F118" s="36">
        <v>0</v>
      </c>
      <c r="G118" s="36">
        <v>0</v>
      </c>
      <c r="H118" s="36">
        <v>46</v>
      </c>
      <c r="I118" s="36">
        <v>0</v>
      </c>
      <c r="J118" s="36">
        <v>0</v>
      </c>
      <c r="K118" s="36">
        <v>0</v>
      </c>
      <c r="L118" s="36">
        <v>0</v>
      </c>
      <c r="M118" s="36">
        <v>0</v>
      </c>
      <c r="N118" s="36">
        <v>0</v>
      </c>
      <c r="O118" s="36">
        <v>4.68686E-4</v>
      </c>
      <c r="P118" s="36">
        <v>6.6534299999999999E-4</v>
      </c>
      <c r="Q118" s="36">
        <v>4.2303300000000001E-4</v>
      </c>
      <c r="R118" s="36">
        <v>4.5652999999999998E-5</v>
      </c>
      <c r="S118" s="36">
        <v>6.0579500000000001E-4</v>
      </c>
      <c r="T118" s="36">
        <v>5.9548E-5</v>
      </c>
      <c r="U118" s="36">
        <v>0</v>
      </c>
      <c r="V118" s="36">
        <v>0</v>
      </c>
      <c r="W118" s="36">
        <v>4.68686E-4</v>
      </c>
      <c r="X118" s="36">
        <v>6.6534299999999999E-4</v>
      </c>
      <c r="Y118" s="36">
        <v>1.1340289999999999E-3</v>
      </c>
      <c r="Z118" s="36">
        <v>0</v>
      </c>
      <c r="AA118" s="36">
        <v>0</v>
      </c>
      <c r="AB118" s="36">
        <v>0</v>
      </c>
      <c r="AC118" s="36">
        <v>0</v>
      </c>
      <c r="AD118" s="36">
        <v>0</v>
      </c>
      <c r="AE118" s="36">
        <v>0</v>
      </c>
      <c r="AF118" s="36">
        <v>0</v>
      </c>
      <c r="AG118" s="36">
        <v>0</v>
      </c>
      <c r="AH118" s="36">
        <v>0</v>
      </c>
      <c r="AI118" s="36">
        <v>0</v>
      </c>
      <c r="AJ118" s="36">
        <v>0</v>
      </c>
      <c r="AK118" s="36">
        <v>0</v>
      </c>
      <c r="AL118" s="36">
        <v>0</v>
      </c>
      <c r="AM118" s="36">
        <v>0</v>
      </c>
      <c r="AN118" s="36">
        <v>0</v>
      </c>
      <c r="AO118" s="36">
        <v>0</v>
      </c>
      <c r="AP118" s="36">
        <v>8.6706200000000004E-4</v>
      </c>
      <c r="AQ118" s="36">
        <v>4.6687900000000001E-4</v>
      </c>
      <c r="AR118" s="36">
        <v>1.3339409999999999E-3</v>
      </c>
      <c r="AS118" s="36">
        <v>0</v>
      </c>
      <c r="AT118" s="36">
        <v>0</v>
      </c>
      <c r="AU118" s="36">
        <v>0</v>
      </c>
      <c r="AV118" s="36">
        <v>0</v>
      </c>
      <c r="AW118" s="36">
        <v>0</v>
      </c>
      <c r="AX118" s="36">
        <v>0</v>
      </c>
      <c r="AY118" s="36">
        <v>0</v>
      </c>
      <c r="AZ118" s="36">
        <v>0</v>
      </c>
      <c r="BA118" s="36">
        <v>0</v>
      </c>
      <c r="BB118" s="36">
        <v>1.7917059999999999E-2</v>
      </c>
      <c r="BC118" s="36">
        <v>0.435238664</v>
      </c>
      <c r="BD118" s="36">
        <v>1.0302848010000001</v>
      </c>
      <c r="BE118" s="36">
        <v>1.1634454285714288E-2</v>
      </c>
      <c r="BF118" s="36">
        <v>2.3268908571428576E-2</v>
      </c>
      <c r="BG118" s="36">
        <v>0.31684855099999998</v>
      </c>
      <c r="BH118" s="36">
        <v>1.300413311</v>
      </c>
      <c r="BI118" s="36">
        <v>0</v>
      </c>
      <c r="BJ118" s="36">
        <v>0</v>
      </c>
      <c r="BK118" s="36">
        <v>0</v>
      </c>
      <c r="BL118" s="36">
        <v>0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>
        <v>4.7128632069999998</v>
      </c>
      <c r="E119" s="36">
        <v>11</v>
      </c>
      <c r="F119" s="36">
        <v>0</v>
      </c>
      <c r="G119" s="36">
        <v>0</v>
      </c>
      <c r="H119" s="36">
        <v>11</v>
      </c>
      <c r="I119" s="36">
        <v>0</v>
      </c>
      <c r="J119" s="36">
        <v>0</v>
      </c>
      <c r="K119" s="36">
        <v>0</v>
      </c>
      <c r="L119" s="36">
        <v>0</v>
      </c>
      <c r="M119" s="36">
        <v>0</v>
      </c>
      <c r="N119" s="36">
        <v>0</v>
      </c>
      <c r="O119" s="36">
        <v>0</v>
      </c>
      <c r="P119" s="36">
        <v>0</v>
      </c>
      <c r="Q119" s="36">
        <v>0</v>
      </c>
      <c r="R119" s="36">
        <v>0</v>
      </c>
      <c r="S119" s="36">
        <v>0</v>
      </c>
      <c r="T119" s="36">
        <v>0</v>
      </c>
      <c r="U119" s="36">
        <v>0</v>
      </c>
      <c r="V119" s="36">
        <v>0</v>
      </c>
      <c r="W119" s="36">
        <v>0</v>
      </c>
      <c r="X119" s="36">
        <v>0</v>
      </c>
      <c r="Y119" s="36">
        <v>0</v>
      </c>
      <c r="Z119" s="36">
        <v>0</v>
      </c>
      <c r="AA119" s="36">
        <v>0</v>
      </c>
      <c r="AB119" s="36">
        <v>0</v>
      </c>
      <c r="AC119" s="36">
        <v>0</v>
      </c>
      <c r="AD119" s="36">
        <v>0</v>
      </c>
      <c r="AE119" s="36">
        <v>0</v>
      </c>
      <c r="AF119" s="36">
        <v>0</v>
      </c>
      <c r="AG119" s="36">
        <v>0</v>
      </c>
      <c r="AH119" s="36">
        <v>0</v>
      </c>
      <c r="AI119" s="36">
        <v>0</v>
      </c>
      <c r="AJ119" s="36">
        <v>0</v>
      </c>
      <c r="AK119" s="36">
        <v>0</v>
      </c>
      <c r="AL119" s="36">
        <v>0</v>
      </c>
      <c r="AM119" s="36">
        <v>0</v>
      </c>
      <c r="AN119" s="36">
        <v>0</v>
      </c>
      <c r="AO119" s="36">
        <v>0</v>
      </c>
      <c r="AP119" s="36">
        <v>0</v>
      </c>
      <c r="AQ119" s="36">
        <v>0</v>
      </c>
      <c r="AR119" s="36">
        <v>0</v>
      </c>
      <c r="AS119" s="36">
        <v>0</v>
      </c>
      <c r="AT119" s="36">
        <v>0</v>
      </c>
      <c r="AU119" s="36">
        <v>0</v>
      </c>
      <c r="AV119" s="36">
        <v>0</v>
      </c>
      <c r="AW119" s="36">
        <v>0</v>
      </c>
      <c r="AX119" s="36">
        <v>0</v>
      </c>
      <c r="AY119" s="36">
        <v>0</v>
      </c>
      <c r="AZ119" s="36">
        <v>0</v>
      </c>
      <c r="BA119" s="36">
        <v>0</v>
      </c>
      <c r="BB119" s="36">
        <v>0.16265960400000001</v>
      </c>
      <c r="BC119" s="36">
        <v>7.4784453590000002</v>
      </c>
      <c r="BD119" s="36">
        <v>16.489028998999999</v>
      </c>
      <c r="BE119" s="36">
        <v>0.10562311857142859</v>
      </c>
      <c r="BF119" s="36">
        <v>0.2112462385714286</v>
      </c>
      <c r="BG119" s="36">
        <v>0.14476465399999999</v>
      </c>
      <c r="BH119" s="36">
        <v>1.4088650030000001</v>
      </c>
      <c r="BI119" s="36">
        <v>0</v>
      </c>
      <c r="BJ119" s="36">
        <v>0</v>
      </c>
      <c r="BK119" s="36">
        <v>0</v>
      </c>
      <c r="BL119" s="36">
        <v>0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>
        <v>4.672718186</v>
      </c>
      <c r="E120" s="36">
        <v>14</v>
      </c>
      <c r="F120" s="36">
        <v>0</v>
      </c>
      <c r="G120" s="36">
        <v>0</v>
      </c>
      <c r="H120" s="36">
        <v>14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0</v>
      </c>
      <c r="P120" s="36">
        <v>0</v>
      </c>
      <c r="Q120" s="36">
        <v>0</v>
      </c>
      <c r="R120" s="36">
        <v>0</v>
      </c>
      <c r="S120" s="36">
        <v>0</v>
      </c>
      <c r="T120" s="36">
        <v>0</v>
      </c>
      <c r="U120" s="36">
        <v>0</v>
      </c>
      <c r="V120" s="36">
        <v>0</v>
      </c>
      <c r="W120" s="36">
        <v>0</v>
      </c>
      <c r="X120" s="36">
        <v>0</v>
      </c>
      <c r="Y120" s="36">
        <v>0</v>
      </c>
      <c r="Z120" s="36">
        <v>0</v>
      </c>
      <c r="AA120" s="36">
        <v>0</v>
      </c>
      <c r="AB120" s="36">
        <v>0</v>
      </c>
      <c r="AC120" s="36">
        <v>0</v>
      </c>
      <c r="AD120" s="36">
        <v>0</v>
      </c>
      <c r="AE120" s="36">
        <v>0</v>
      </c>
      <c r="AF120" s="36">
        <v>0</v>
      </c>
      <c r="AG120" s="36">
        <v>0</v>
      </c>
      <c r="AH120" s="36">
        <v>0</v>
      </c>
      <c r="AI120" s="36">
        <v>0</v>
      </c>
      <c r="AJ120" s="36">
        <v>0</v>
      </c>
      <c r="AK120" s="36">
        <v>0</v>
      </c>
      <c r="AL120" s="36">
        <v>0</v>
      </c>
      <c r="AM120" s="36">
        <v>0</v>
      </c>
      <c r="AN120" s="36">
        <v>0</v>
      </c>
      <c r="AO120" s="36">
        <v>0</v>
      </c>
      <c r="AP120" s="36">
        <v>0</v>
      </c>
      <c r="AQ120" s="36">
        <v>0</v>
      </c>
      <c r="AR120" s="36">
        <v>0</v>
      </c>
      <c r="AS120" s="36">
        <v>0</v>
      </c>
      <c r="AT120" s="36">
        <v>0</v>
      </c>
      <c r="AU120" s="36">
        <v>0</v>
      </c>
      <c r="AV120" s="36">
        <v>0</v>
      </c>
      <c r="AW120" s="36">
        <v>0</v>
      </c>
      <c r="AX120" s="36">
        <v>0</v>
      </c>
      <c r="AY120" s="36">
        <v>0</v>
      </c>
      <c r="AZ120" s="36">
        <v>0</v>
      </c>
      <c r="BA120" s="36">
        <v>0</v>
      </c>
      <c r="BB120" s="36">
        <v>6.1868237E-2</v>
      </c>
      <c r="BC120" s="36">
        <v>2.5176315109999998</v>
      </c>
      <c r="BD120" s="36">
        <v>5.5659832539999998</v>
      </c>
      <c r="BE120" s="36">
        <v>4.0174180000000004E-2</v>
      </c>
      <c r="BF120" s="36">
        <v>8.0348360000000008E-2</v>
      </c>
      <c r="BG120" s="36">
        <v>9.8313317999999997E-2</v>
      </c>
      <c r="BH120" s="36">
        <v>0.40555408700000001</v>
      </c>
      <c r="BI120" s="36">
        <v>0</v>
      </c>
      <c r="BJ120" s="36">
        <v>0</v>
      </c>
      <c r="BK120" s="36">
        <v>0</v>
      </c>
      <c r="BL120" s="36">
        <v>0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>
        <v>4.6456185049999998</v>
      </c>
      <c r="E121" s="36">
        <v>0</v>
      </c>
      <c r="F121" s="36" t="s">
        <v>339</v>
      </c>
      <c r="G121" s="36" t="s">
        <v>339</v>
      </c>
      <c r="H121" s="36" t="s">
        <v>339</v>
      </c>
      <c r="I121" s="36">
        <v>0</v>
      </c>
      <c r="J121" s="36">
        <v>0</v>
      </c>
      <c r="K121" s="36">
        <v>0</v>
      </c>
      <c r="L121" s="36">
        <v>0</v>
      </c>
      <c r="M121" s="36">
        <v>0</v>
      </c>
      <c r="N121" s="36">
        <v>0</v>
      </c>
      <c r="O121" s="36">
        <v>0</v>
      </c>
      <c r="P121" s="36">
        <v>0</v>
      </c>
      <c r="Q121" s="36">
        <v>0</v>
      </c>
      <c r="R121" s="36">
        <v>0</v>
      </c>
      <c r="S121" s="36">
        <v>0</v>
      </c>
      <c r="T121" s="36">
        <v>0</v>
      </c>
      <c r="U121" s="36" t="s">
        <v>339</v>
      </c>
      <c r="V121" s="36" t="s">
        <v>339</v>
      </c>
      <c r="W121" s="36">
        <v>0</v>
      </c>
      <c r="X121" s="36">
        <v>0</v>
      </c>
      <c r="Y121" s="36">
        <v>0</v>
      </c>
      <c r="Z121" s="36">
        <v>0</v>
      </c>
      <c r="AA121" s="36">
        <v>0</v>
      </c>
      <c r="AB121" s="36">
        <v>0</v>
      </c>
      <c r="AC121" s="36">
        <v>0</v>
      </c>
      <c r="AD121" s="36">
        <v>0</v>
      </c>
      <c r="AE121" s="36">
        <v>0</v>
      </c>
      <c r="AF121" s="36">
        <v>0</v>
      </c>
      <c r="AG121" s="36" t="s">
        <v>339</v>
      </c>
      <c r="AH121" s="36" t="s">
        <v>339</v>
      </c>
      <c r="AI121" s="36" t="s">
        <v>339</v>
      </c>
      <c r="AJ121" s="36">
        <v>0</v>
      </c>
      <c r="AK121" s="36">
        <v>0</v>
      </c>
      <c r="AL121" s="36">
        <v>0</v>
      </c>
      <c r="AM121" s="36">
        <v>0</v>
      </c>
      <c r="AN121" s="36">
        <v>0</v>
      </c>
      <c r="AO121" s="36">
        <v>0</v>
      </c>
      <c r="AP121" s="36">
        <v>0</v>
      </c>
      <c r="AQ121" s="36">
        <v>0</v>
      </c>
      <c r="AR121" s="36">
        <v>0</v>
      </c>
      <c r="AS121" s="36">
        <v>0</v>
      </c>
      <c r="AT121" s="36">
        <v>0</v>
      </c>
      <c r="AU121" s="36">
        <v>0</v>
      </c>
      <c r="AV121" s="36">
        <v>0</v>
      </c>
      <c r="AW121" s="36">
        <v>0</v>
      </c>
      <c r="AX121" s="36">
        <v>0</v>
      </c>
      <c r="AY121" s="36">
        <v>0</v>
      </c>
      <c r="AZ121" s="36">
        <v>0</v>
      </c>
      <c r="BA121" s="36">
        <v>0</v>
      </c>
      <c r="BB121" s="36">
        <v>2.4188945999999999E-2</v>
      </c>
      <c r="BC121" s="36">
        <v>1.538608523</v>
      </c>
      <c r="BD121" s="36">
        <v>3.5396274480000001</v>
      </c>
      <c r="BE121" s="36">
        <v>1.5707107142857144E-2</v>
      </c>
      <c r="BF121" s="36">
        <v>3.1414214285714288E-2</v>
      </c>
      <c r="BG121" s="36">
        <v>0.55377077299999999</v>
      </c>
      <c r="BH121" s="36">
        <v>1.908664267</v>
      </c>
      <c r="BI121" s="36">
        <v>0</v>
      </c>
      <c r="BJ121" s="36">
        <v>0</v>
      </c>
      <c r="BK121" s="36">
        <v>0</v>
      </c>
      <c r="BL121" s="36">
        <v>0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>
        <v>4.5375094000000002</v>
      </c>
      <c r="E122" s="36">
        <v>0</v>
      </c>
      <c r="F122" s="36" t="s">
        <v>339</v>
      </c>
      <c r="G122" s="36" t="s">
        <v>339</v>
      </c>
      <c r="H122" s="36" t="s">
        <v>339</v>
      </c>
      <c r="I122" s="36">
        <v>0</v>
      </c>
      <c r="J122" s="36">
        <v>0</v>
      </c>
      <c r="K122" s="36">
        <v>0</v>
      </c>
      <c r="L122" s="36">
        <v>0</v>
      </c>
      <c r="M122" s="36">
        <v>0</v>
      </c>
      <c r="N122" s="36">
        <v>0</v>
      </c>
      <c r="O122" s="36">
        <v>0</v>
      </c>
      <c r="P122" s="36">
        <v>0</v>
      </c>
      <c r="Q122" s="36">
        <v>0</v>
      </c>
      <c r="R122" s="36">
        <v>0</v>
      </c>
      <c r="S122" s="36">
        <v>0</v>
      </c>
      <c r="T122" s="36">
        <v>0</v>
      </c>
      <c r="U122" s="36" t="s">
        <v>339</v>
      </c>
      <c r="V122" s="36" t="s">
        <v>339</v>
      </c>
      <c r="W122" s="36">
        <v>0</v>
      </c>
      <c r="X122" s="36">
        <v>0</v>
      </c>
      <c r="Y122" s="36">
        <v>0</v>
      </c>
      <c r="Z122" s="36">
        <v>0</v>
      </c>
      <c r="AA122" s="36">
        <v>0</v>
      </c>
      <c r="AB122" s="36">
        <v>0</v>
      </c>
      <c r="AC122" s="36">
        <v>0</v>
      </c>
      <c r="AD122" s="36">
        <v>0</v>
      </c>
      <c r="AE122" s="36">
        <v>0</v>
      </c>
      <c r="AF122" s="36">
        <v>0</v>
      </c>
      <c r="AG122" s="36" t="s">
        <v>339</v>
      </c>
      <c r="AH122" s="36" t="s">
        <v>339</v>
      </c>
      <c r="AI122" s="36" t="s">
        <v>339</v>
      </c>
      <c r="AJ122" s="36">
        <v>0</v>
      </c>
      <c r="AK122" s="36">
        <v>0</v>
      </c>
      <c r="AL122" s="36">
        <v>0</v>
      </c>
      <c r="AM122" s="36">
        <v>0</v>
      </c>
      <c r="AN122" s="36">
        <v>0</v>
      </c>
      <c r="AO122" s="36">
        <v>0</v>
      </c>
      <c r="AP122" s="36">
        <v>0</v>
      </c>
      <c r="AQ122" s="36">
        <v>0</v>
      </c>
      <c r="AR122" s="36">
        <v>0</v>
      </c>
      <c r="AS122" s="36">
        <v>0</v>
      </c>
      <c r="AT122" s="36">
        <v>0</v>
      </c>
      <c r="AU122" s="36">
        <v>0</v>
      </c>
      <c r="AV122" s="36">
        <v>0</v>
      </c>
      <c r="AW122" s="36">
        <v>0</v>
      </c>
      <c r="AX122" s="36">
        <v>0</v>
      </c>
      <c r="AY122" s="36">
        <v>0</v>
      </c>
      <c r="AZ122" s="36">
        <v>0</v>
      </c>
      <c r="BA122" s="36">
        <v>0</v>
      </c>
      <c r="BB122" s="36">
        <v>4.4638309999999997E-3</v>
      </c>
      <c r="BC122" s="36">
        <v>0.239817009</v>
      </c>
      <c r="BD122" s="36">
        <v>0.54971138799999997</v>
      </c>
      <c r="BE122" s="36">
        <v>2.8985914285714286E-3</v>
      </c>
      <c r="BF122" s="36">
        <v>5.7971828571428572E-3</v>
      </c>
      <c r="BG122" s="36">
        <v>0.219667904</v>
      </c>
      <c r="BH122" s="36">
        <v>0.73917018999999995</v>
      </c>
      <c r="BI122" s="36">
        <v>0</v>
      </c>
      <c r="BJ122" s="36">
        <v>0</v>
      </c>
      <c r="BK122" s="36">
        <v>0</v>
      </c>
      <c r="BL122" s="36">
        <v>0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 t="s">
        <v>338</v>
      </c>
      <c r="E123" s="36" t="s">
        <v>338</v>
      </c>
      <c r="F123" s="36" t="s">
        <v>338</v>
      </c>
      <c r="G123" s="36" t="s">
        <v>338</v>
      </c>
      <c r="H123" s="36" t="s">
        <v>338</v>
      </c>
      <c r="I123" s="36" t="s">
        <v>338</v>
      </c>
      <c r="J123" s="36" t="s">
        <v>338</v>
      </c>
      <c r="K123" s="36" t="s">
        <v>338</v>
      </c>
      <c r="L123" s="36" t="s">
        <v>338</v>
      </c>
      <c r="M123" s="36" t="s">
        <v>338</v>
      </c>
      <c r="N123" s="36" t="s">
        <v>338</v>
      </c>
      <c r="O123" s="36" t="s">
        <v>338</v>
      </c>
      <c r="P123" s="36" t="s">
        <v>338</v>
      </c>
      <c r="Q123" s="36" t="s">
        <v>338</v>
      </c>
      <c r="R123" s="36" t="s">
        <v>338</v>
      </c>
      <c r="S123" s="36" t="s">
        <v>338</v>
      </c>
      <c r="T123" s="36" t="s">
        <v>338</v>
      </c>
      <c r="U123" s="36" t="s">
        <v>338</v>
      </c>
      <c r="V123" s="36" t="s">
        <v>338</v>
      </c>
      <c r="W123" s="36" t="s">
        <v>338</v>
      </c>
      <c r="X123" s="36" t="s">
        <v>338</v>
      </c>
      <c r="Y123" s="36" t="s">
        <v>338</v>
      </c>
      <c r="Z123" s="36" t="s">
        <v>338</v>
      </c>
      <c r="AA123" s="36" t="s">
        <v>338</v>
      </c>
      <c r="AB123" s="36" t="s">
        <v>338</v>
      </c>
      <c r="AC123" s="36" t="s">
        <v>338</v>
      </c>
      <c r="AD123" s="36" t="s">
        <v>338</v>
      </c>
      <c r="AE123" s="36" t="s">
        <v>338</v>
      </c>
      <c r="AF123" s="36" t="s">
        <v>338</v>
      </c>
      <c r="AG123" s="36" t="s">
        <v>338</v>
      </c>
      <c r="AH123" s="36" t="s">
        <v>338</v>
      </c>
      <c r="AI123" s="36" t="s">
        <v>338</v>
      </c>
      <c r="AJ123" s="36" t="s">
        <v>338</v>
      </c>
      <c r="AK123" s="36" t="s">
        <v>338</v>
      </c>
      <c r="AL123" s="36" t="s">
        <v>338</v>
      </c>
      <c r="AM123" s="36" t="s">
        <v>338</v>
      </c>
      <c r="AN123" s="36" t="s">
        <v>338</v>
      </c>
      <c r="AO123" s="36" t="s">
        <v>338</v>
      </c>
      <c r="AP123" s="36" t="s">
        <v>338</v>
      </c>
      <c r="AQ123" s="36" t="s">
        <v>338</v>
      </c>
      <c r="AR123" s="36" t="s">
        <v>338</v>
      </c>
      <c r="AS123" s="36" t="s">
        <v>338</v>
      </c>
      <c r="AT123" s="36" t="s">
        <v>338</v>
      </c>
      <c r="AU123" s="36" t="s">
        <v>338</v>
      </c>
      <c r="AV123" s="36" t="s">
        <v>338</v>
      </c>
      <c r="AW123" s="36" t="s">
        <v>338</v>
      </c>
      <c r="AX123" s="36" t="s">
        <v>338</v>
      </c>
      <c r="AY123" s="36" t="s">
        <v>338</v>
      </c>
      <c r="AZ123" s="36" t="s">
        <v>338</v>
      </c>
      <c r="BA123" s="36" t="s">
        <v>338</v>
      </c>
      <c r="BB123" s="36" t="s">
        <v>338</v>
      </c>
      <c r="BC123" s="36" t="s">
        <v>338</v>
      </c>
      <c r="BD123" s="36" t="s">
        <v>338</v>
      </c>
      <c r="BE123" s="36" t="s">
        <v>338</v>
      </c>
      <c r="BF123" s="36" t="s">
        <v>338</v>
      </c>
      <c r="BG123" s="36" t="s">
        <v>338</v>
      </c>
      <c r="BH123" s="36" t="s">
        <v>338</v>
      </c>
      <c r="BI123" s="36" t="s">
        <v>338</v>
      </c>
      <c r="BJ123" s="36" t="s">
        <v>338</v>
      </c>
      <c r="BK123" s="36" t="s">
        <v>338</v>
      </c>
      <c r="BL123" s="36" t="s">
        <v>338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 t="s">
        <v>338</v>
      </c>
      <c r="E124" s="36" t="s">
        <v>338</v>
      </c>
      <c r="F124" s="36" t="s">
        <v>338</v>
      </c>
      <c r="G124" s="36" t="s">
        <v>338</v>
      </c>
      <c r="H124" s="36" t="s">
        <v>338</v>
      </c>
      <c r="I124" s="36" t="s">
        <v>338</v>
      </c>
      <c r="J124" s="36" t="s">
        <v>338</v>
      </c>
      <c r="K124" s="36" t="s">
        <v>338</v>
      </c>
      <c r="L124" s="36" t="s">
        <v>338</v>
      </c>
      <c r="M124" s="36" t="s">
        <v>338</v>
      </c>
      <c r="N124" s="36" t="s">
        <v>338</v>
      </c>
      <c r="O124" s="36" t="s">
        <v>338</v>
      </c>
      <c r="P124" s="36" t="s">
        <v>338</v>
      </c>
      <c r="Q124" s="36" t="s">
        <v>338</v>
      </c>
      <c r="R124" s="36" t="s">
        <v>338</v>
      </c>
      <c r="S124" s="36" t="s">
        <v>338</v>
      </c>
      <c r="T124" s="36" t="s">
        <v>338</v>
      </c>
      <c r="U124" s="36" t="s">
        <v>338</v>
      </c>
      <c r="V124" s="36" t="s">
        <v>338</v>
      </c>
      <c r="W124" s="36" t="s">
        <v>338</v>
      </c>
      <c r="X124" s="36" t="s">
        <v>338</v>
      </c>
      <c r="Y124" s="36" t="s">
        <v>338</v>
      </c>
      <c r="Z124" s="36" t="s">
        <v>338</v>
      </c>
      <c r="AA124" s="36" t="s">
        <v>338</v>
      </c>
      <c r="AB124" s="36" t="s">
        <v>338</v>
      </c>
      <c r="AC124" s="36" t="s">
        <v>338</v>
      </c>
      <c r="AD124" s="36" t="s">
        <v>338</v>
      </c>
      <c r="AE124" s="36" t="s">
        <v>338</v>
      </c>
      <c r="AF124" s="36" t="s">
        <v>338</v>
      </c>
      <c r="AG124" s="36" t="s">
        <v>338</v>
      </c>
      <c r="AH124" s="36" t="s">
        <v>338</v>
      </c>
      <c r="AI124" s="36" t="s">
        <v>338</v>
      </c>
      <c r="AJ124" s="36" t="s">
        <v>338</v>
      </c>
      <c r="AK124" s="36" t="s">
        <v>338</v>
      </c>
      <c r="AL124" s="36" t="s">
        <v>338</v>
      </c>
      <c r="AM124" s="36" t="s">
        <v>338</v>
      </c>
      <c r="AN124" s="36" t="s">
        <v>338</v>
      </c>
      <c r="AO124" s="36" t="s">
        <v>338</v>
      </c>
      <c r="AP124" s="36" t="s">
        <v>338</v>
      </c>
      <c r="AQ124" s="36" t="s">
        <v>338</v>
      </c>
      <c r="AR124" s="36" t="s">
        <v>338</v>
      </c>
      <c r="AS124" s="36" t="s">
        <v>338</v>
      </c>
      <c r="AT124" s="36" t="s">
        <v>338</v>
      </c>
      <c r="AU124" s="36" t="s">
        <v>338</v>
      </c>
      <c r="AV124" s="36" t="s">
        <v>338</v>
      </c>
      <c r="AW124" s="36" t="s">
        <v>338</v>
      </c>
      <c r="AX124" s="36" t="s">
        <v>338</v>
      </c>
      <c r="AY124" s="36" t="s">
        <v>338</v>
      </c>
      <c r="AZ124" s="36" t="s">
        <v>338</v>
      </c>
      <c r="BA124" s="36" t="s">
        <v>338</v>
      </c>
      <c r="BB124" s="36" t="s">
        <v>338</v>
      </c>
      <c r="BC124" s="36" t="s">
        <v>338</v>
      </c>
      <c r="BD124" s="36" t="s">
        <v>338</v>
      </c>
      <c r="BE124" s="36" t="s">
        <v>338</v>
      </c>
      <c r="BF124" s="36" t="s">
        <v>338</v>
      </c>
      <c r="BG124" s="36" t="s">
        <v>338</v>
      </c>
      <c r="BH124" s="36" t="s">
        <v>338</v>
      </c>
      <c r="BI124" s="36" t="s">
        <v>338</v>
      </c>
      <c r="BJ124" s="36" t="s">
        <v>338</v>
      </c>
      <c r="BK124" s="36" t="s">
        <v>338</v>
      </c>
      <c r="BL124" s="36" t="s">
        <v>338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 t="s">
        <v>338</v>
      </c>
      <c r="E125" s="36" t="s">
        <v>338</v>
      </c>
      <c r="F125" s="36" t="s">
        <v>338</v>
      </c>
      <c r="G125" s="36" t="s">
        <v>338</v>
      </c>
      <c r="H125" s="36" t="s">
        <v>338</v>
      </c>
      <c r="I125" s="36" t="s">
        <v>338</v>
      </c>
      <c r="J125" s="36" t="s">
        <v>338</v>
      </c>
      <c r="K125" s="36" t="s">
        <v>338</v>
      </c>
      <c r="L125" s="36" t="s">
        <v>338</v>
      </c>
      <c r="M125" s="36" t="s">
        <v>338</v>
      </c>
      <c r="N125" s="36" t="s">
        <v>338</v>
      </c>
      <c r="O125" s="36" t="s">
        <v>338</v>
      </c>
      <c r="P125" s="36" t="s">
        <v>338</v>
      </c>
      <c r="Q125" s="36" t="s">
        <v>338</v>
      </c>
      <c r="R125" s="36" t="s">
        <v>338</v>
      </c>
      <c r="S125" s="36" t="s">
        <v>338</v>
      </c>
      <c r="T125" s="36" t="s">
        <v>338</v>
      </c>
      <c r="U125" s="36" t="s">
        <v>338</v>
      </c>
      <c r="V125" s="36" t="s">
        <v>338</v>
      </c>
      <c r="W125" s="36" t="s">
        <v>338</v>
      </c>
      <c r="X125" s="36" t="s">
        <v>338</v>
      </c>
      <c r="Y125" s="36" t="s">
        <v>338</v>
      </c>
      <c r="Z125" s="36" t="s">
        <v>338</v>
      </c>
      <c r="AA125" s="36" t="s">
        <v>338</v>
      </c>
      <c r="AB125" s="36" t="s">
        <v>338</v>
      </c>
      <c r="AC125" s="36" t="s">
        <v>338</v>
      </c>
      <c r="AD125" s="36" t="s">
        <v>338</v>
      </c>
      <c r="AE125" s="36" t="s">
        <v>338</v>
      </c>
      <c r="AF125" s="36" t="s">
        <v>338</v>
      </c>
      <c r="AG125" s="36" t="s">
        <v>338</v>
      </c>
      <c r="AH125" s="36" t="s">
        <v>338</v>
      </c>
      <c r="AI125" s="36" t="s">
        <v>338</v>
      </c>
      <c r="AJ125" s="36" t="s">
        <v>338</v>
      </c>
      <c r="AK125" s="36" t="s">
        <v>338</v>
      </c>
      <c r="AL125" s="36" t="s">
        <v>338</v>
      </c>
      <c r="AM125" s="36" t="s">
        <v>338</v>
      </c>
      <c r="AN125" s="36" t="s">
        <v>338</v>
      </c>
      <c r="AO125" s="36" t="s">
        <v>338</v>
      </c>
      <c r="AP125" s="36" t="s">
        <v>338</v>
      </c>
      <c r="AQ125" s="36" t="s">
        <v>338</v>
      </c>
      <c r="AR125" s="36" t="s">
        <v>338</v>
      </c>
      <c r="AS125" s="36" t="s">
        <v>338</v>
      </c>
      <c r="AT125" s="36" t="s">
        <v>338</v>
      </c>
      <c r="AU125" s="36" t="s">
        <v>338</v>
      </c>
      <c r="AV125" s="36" t="s">
        <v>338</v>
      </c>
      <c r="AW125" s="36" t="s">
        <v>338</v>
      </c>
      <c r="AX125" s="36" t="s">
        <v>338</v>
      </c>
      <c r="AY125" s="36" t="s">
        <v>338</v>
      </c>
      <c r="AZ125" s="36" t="s">
        <v>338</v>
      </c>
      <c r="BA125" s="36" t="s">
        <v>338</v>
      </c>
      <c r="BB125" s="36" t="s">
        <v>338</v>
      </c>
      <c r="BC125" s="36" t="s">
        <v>338</v>
      </c>
      <c r="BD125" s="36" t="s">
        <v>338</v>
      </c>
      <c r="BE125" s="36" t="s">
        <v>338</v>
      </c>
      <c r="BF125" s="36" t="s">
        <v>338</v>
      </c>
      <c r="BG125" s="36" t="s">
        <v>338</v>
      </c>
      <c r="BH125" s="36" t="s">
        <v>338</v>
      </c>
      <c r="BI125" s="36" t="s">
        <v>338</v>
      </c>
      <c r="BJ125" s="36" t="s">
        <v>338</v>
      </c>
      <c r="BK125" s="36" t="s">
        <v>338</v>
      </c>
      <c r="BL125" s="36" t="s">
        <v>338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 t="s">
        <v>338</v>
      </c>
      <c r="E126" s="36" t="s">
        <v>338</v>
      </c>
      <c r="F126" s="36" t="s">
        <v>338</v>
      </c>
      <c r="G126" s="36" t="s">
        <v>338</v>
      </c>
      <c r="H126" s="36" t="s">
        <v>338</v>
      </c>
      <c r="I126" s="36" t="s">
        <v>338</v>
      </c>
      <c r="J126" s="36" t="s">
        <v>338</v>
      </c>
      <c r="K126" s="36" t="s">
        <v>338</v>
      </c>
      <c r="L126" s="36" t="s">
        <v>338</v>
      </c>
      <c r="M126" s="36" t="s">
        <v>338</v>
      </c>
      <c r="N126" s="36" t="s">
        <v>338</v>
      </c>
      <c r="O126" s="36" t="s">
        <v>338</v>
      </c>
      <c r="P126" s="36" t="s">
        <v>338</v>
      </c>
      <c r="Q126" s="36" t="s">
        <v>338</v>
      </c>
      <c r="R126" s="36" t="s">
        <v>338</v>
      </c>
      <c r="S126" s="36" t="s">
        <v>338</v>
      </c>
      <c r="T126" s="36" t="s">
        <v>338</v>
      </c>
      <c r="U126" s="36" t="s">
        <v>338</v>
      </c>
      <c r="V126" s="36" t="s">
        <v>338</v>
      </c>
      <c r="W126" s="36" t="s">
        <v>338</v>
      </c>
      <c r="X126" s="36" t="s">
        <v>338</v>
      </c>
      <c r="Y126" s="36" t="s">
        <v>338</v>
      </c>
      <c r="Z126" s="36" t="s">
        <v>338</v>
      </c>
      <c r="AA126" s="36" t="s">
        <v>338</v>
      </c>
      <c r="AB126" s="36" t="s">
        <v>338</v>
      </c>
      <c r="AC126" s="36" t="s">
        <v>338</v>
      </c>
      <c r="AD126" s="36" t="s">
        <v>338</v>
      </c>
      <c r="AE126" s="36" t="s">
        <v>338</v>
      </c>
      <c r="AF126" s="36" t="s">
        <v>338</v>
      </c>
      <c r="AG126" s="36" t="s">
        <v>338</v>
      </c>
      <c r="AH126" s="36" t="s">
        <v>338</v>
      </c>
      <c r="AI126" s="36" t="s">
        <v>338</v>
      </c>
      <c r="AJ126" s="36" t="s">
        <v>338</v>
      </c>
      <c r="AK126" s="36" t="s">
        <v>338</v>
      </c>
      <c r="AL126" s="36" t="s">
        <v>338</v>
      </c>
      <c r="AM126" s="36" t="s">
        <v>338</v>
      </c>
      <c r="AN126" s="36" t="s">
        <v>338</v>
      </c>
      <c r="AO126" s="36" t="s">
        <v>338</v>
      </c>
      <c r="AP126" s="36" t="s">
        <v>338</v>
      </c>
      <c r="AQ126" s="36" t="s">
        <v>338</v>
      </c>
      <c r="AR126" s="36" t="s">
        <v>338</v>
      </c>
      <c r="AS126" s="36" t="s">
        <v>338</v>
      </c>
      <c r="AT126" s="36" t="s">
        <v>338</v>
      </c>
      <c r="AU126" s="36" t="s">
        <v>338</v>
      </c>
      <c r="AV126" s="36" t="s">
        <v>338</v>
      </c>
      <c r="AW126" s="36" t="s">
        <v>338</v>
      </c>
      <c r="AX126" s="36" t="s">
        <v>338</v>
      </c>
      <c r="AY126" s="36" t="s">
        <v>338</v>
      </c>
      <c r="AZ126" s="36" t="s">
        <v>338</v>
      </c>
      <c r="BA126" s="36" t="s">
        <v>338</v>
      </c>
      <c r="BB126" s="36" t="s">
        <v>338</v>
      </c>
      <c r="BC126" s="36" t="s">
        <v>338</v>
      </c>
      <c r="BD126" s="36" t="s">
        <v>338</v>
      </c>
      <c r="BE126" s="36" t="s">
        <v>338</v>
      </c>
      <c r="BF126" s="36" t="s">
        <v>338</v>
      </c>
      <c r="BG126" s="36" t="s">
        <v>338</v>
      </c>
      <c r="BH126" s="36" t="s">
        <v>338</v>
      </c>
      <c r="BI126" s="36" t="s">
        <v>338</v>
      </c>
      <c r="BJ126" s="36" t="s">
        <v>338</v>
      </c>
      <c r="BK126" s="36" t="s">
        <v>338</v>
      </c>
      <c r="BL126" s="36" t="s">
        <v>338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 t="s">
        <v>338</v>
      </c>
      <c r="E127" s="36" t="s">
        <v>338</v>
      </c>
      <c r="F127" s="36" t="s">
        <v>338</v>
      </c>
      <c r="G127" s="36" t="s">
        <v>338</v>
      </c>
      <c r="H127" s="36" t="s">
        <v>338</v>
      </c>
      <c r="I127" s="36" t="s">
        <v>338</v>
      </c>
      <c r="J127" s="36" t="s">
        <v>338</v>
      </c>
      <c r="K127" s="36" t="s">
        <v>338</v>
      </c>
      <c r="L127" s="36" t="s">
        <v>338</v>
      </c>
      <c r="M127" s="36" t="s">
        <v>338</v>
      </c>
      <c r="N127" s="36" t="s">
        <v>338</v>
      </c>
      <c r="O127" s="36" t="s">
        <v>338</v>
      </c>
      <c r="P127" s="36" t="s">
        <v>338</v>
      </c>
      <c r="Q127" s="36" t="s">
        <v>338</v>
      </c>
      <c r="R127" s="36" t="s">
        <v>338</v>
      </c>
      <c r="S127" s="36" t="s">
        <v>338</v>
      </c>
      <c r="T127" s="36" t="s">
        <v>338</v>
      </c>
      <c r="U127" s="36" t="s">
        <v>338</v>
      </c>
      <c r="V127" s="36" t="s">
        <v>338</v>
      </c>
      <c r="W127" s="36" t="s">
        <v>338</v>
      </c>
      <c r="X127" s="36" t="s">
        <v>338</v>
      </c>
      <c r="Y127" s="36" t="s">
        <v>338</v>
      </c>
      <c r="Z127" s="36" t="s">
        <v>338</v>
      </c>
      <c r="AA127" s="36" t="s">
        <v>338</v>
      </c>
      <c r="AB127" s="36" t="s">
        <v>338</v>
      </c>
      <c r="AC127" s="36" t="s">
        <v>338</v>
      </c>
      <c r="AD127" s="36" t="s">
        <v>338</v>
      </c>
      <c r="AE127" s="36" t="s">
        <v>338</v>
      </c>
      <c r="AF127" s="36" t="s">
        <v>338</v>
      </c>
      <c r="AG127" s="36" t="s">
        <v>338</v>
      </c>
      <c r="AH127" s="36" t="s">
        <v>338</v>
      </c>
      <c r="AI127" s="36" t="s">
        <v>338</v>
      </c>
      <c r="AJ127" s="36" t="s">
        <v>338</v>
      </c>
      <c r="AK127" s="36" t="s">
        <v>338</v>
      </c>
      <c r="AL127" s="36" t="s">
        <v>338</v>
      </c>
      <c r="AM127" s="36" t="s">
        <v>338</v>
      </c>
      <c r="AN127" s="36" t="s">
        <v>338</v>
      </c>
      <c r="AO127" s="36" t="s">
        <v>338</v>
      </c>
      <c r="AP127" s="36" t="s">
        <v>338</v>
      </c>
      <c r="AQ127" s="36" t="s">
        <v>338</v>
      </c>
      <c r="AR127" s="36" t="s">
        <v>338</v>
      </c>
      <c r="AS127" s="36" t="s">
        <v>338</v>
      </c>
      <c r="AT127" s="36" t="s">
        <v>338</v>
      </c>
      <c r="AU127" s="36" t="s">
        <v>338</v>
      </c>
      <c r="AV127" s="36" t="s">
        <v>338</v>
      </c>
      <c r="AW127" s="36" t="s">
        <v>338</v>
      </c>
      <c r="AX127" s="36" t="s">
        <v>338</v>
      </c>
      <c r="AY127" s="36" t="s">
        <v>338</v>
      </c>
      <c r="AZ127" s="36" t="s">
        <v>338</v>
      </c>
      <c r="BA127" s="36" t="s">
        <v>338</v>
      </c>
      <c r="BB127" s="36" t="s">
        <v>338</v>
      </c>
      <c r="BC127" s="36" t="s">
        <v>338</v>
      </c>
      <c r="BD127" s="36" t="s">
        <v>338</v>
      </c>
      <c r="BE127" s="36" t="s">
        <v>338</v>
      </c>
      <c r="BF127" s="36" t="s">
        <v>338</v>
      </c>
      <c r="BG127" s="36" t="s">
        <v>338</v>
      </c>
      <c r="BH127" s="36" t="s">
        <v>338</v>
      </c>
      <c r="BI127" s="36" t="s">
        <v>338</v>
      </c>
      <c r="BJ127" s="36" t="s">
        <v>338</v>
      </c>
      <c r="BK127" s="36" t="s">
        <v>338</v>
      </c>
      <c r="BL127" s="36" t="s">
        <v>338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 t="s">
        <v>338</v>
      </c>
      <c r="E128" s="36" t="s">
        <v>338</v>
      </c>
      <c r="F128" s="36" t="s">
        <v>338</v>
      </c>
      <c r="G128" s="36" t="s">
        <v>338</v>
      </c>
      <c r="H128" s="36" t="s">
        <v>338</v>
      </c>
      <c r="I128" s="36" t="s">
        <v>338</v>
      </c>
      <c r="J128" s="36" t="s">
        <v>338</v>
      </c>
      <c r="K128" s="36" t="s">
        <v>338</v>
      </c>
      <c r="L128" s="36" t="s">
        <v>338</v>
      </c>
      <c r="M128" s="36" t="s">
        <v>338</v>
      </c>
      <c r="N128" s="36" t="s">
        <v>338</v>
      </c>
      <c r="O128" s="36" t="s">
        <v>338</v>
      </c>
      <c r="P128" s="36" t="s">
        <v>338</v>
      </c>
      <c r="Q128" s="36" t="s">
        <v>338</v>
      </c>
      <c r="R128" s="36" t="s">
        <v>338</v>
      </c>
      <c r="S128" s="36" t="s">
        <v>338</v>
      </c>
      <c r="T128" s="36" t="s">
        <v>338</v>
      </c>
      <c r="U128" s="36" t="s">
        <v>338</v>
      </c>
      <c r="V128" s="36" t="s">
        <v>338</v>
      </c>
      <c r="W128" s="36" t="s">
        <v>338</v>
      </c>
      <c r="X128" s="36" t="s">
        <v>338</v>
      </c>
      <c r="Y128" s="36" t="s">
        <v>338</v>
      </c>
      <c r="Z128" s="36" t="s">
        <v>338</v>
      </c>
      <c r="AA128" s="36" t="s">
        <v>338</v>
      </c>
      <c r="AB128" s="36" t="s">
        <v>338</v>
      </c>
      <c r="AC128" s="36" t="s">
        <v>338</v>
      </c>
      <c r="AD128" s="36" t="s">
        <v>338</v>
      </c>
      <c r="AE128" s="36" t="s">
        <v>338</v>
      </c>
      <c r="AF128" s="36" t="s">
        <v>338</v>
      </c>
      <c r="AG128" s="36" t="s">
        <v>338</v>
      </c>
      <c r="AH128" s="36" t="s">
        <v>338</v>
      </c>
      <c r="AI128" s="36" t="s">
        <v>338</v>
      </c>
      <c r="AJ128" s="36" t="s">
        <v>338</v>
      </c>
      <c r="AK128" s="36" t="s">
        <v>338</v>
      </c>
      <c r="AL128" s="36" t="s">
        <v>338</v>
      </c>
      <c r="AM128" s="36" t="s">
        <v>338</v>
      </c>
      <c r="AN128" s="36" t="s">
        <v>338</v>
      </c>
      <c r="AO128" s="36" t="s">
        <v>338</v>
      </c>
      <c r="AP128" s="36" t="s">
        <v>338</v>
      </c>
      <c r="AQ128" s="36" t="s">
        <v>338</v>
      </c>
      <c r="AR128" s="36" t="s">
        <v>338</v>
      </c>
      <c r="AS128" s="36" t="s">
        <v>338</v>
      </c>
      <c r="AT128" s="36" t="s">
        <v>338</v>
      </c>
      <c r="AU128" s="36" t="s">
        <v>338</v>
      </c>
      <c r="AV128" s="36" t="s">
        <v>338</v>
      </c>
      <c r="AW128" s="36" t="s">
        <v>338</v>
      </c>
      <c r="AX128" s="36" t="s">
        <v>338</v>
      </c>
      <c r="AY128" s="36" t="s">
        <v>338</v>
      </c>
      <c r="AZ128" s="36" t="s">
        <v>338</v>
      </c>
      <c r="BA128" s="36" t="s">
        <v>338</v>
      </c>
      <c r="BB128" s="36" t="s">
        <v>338</v>
      </c>
      <c r="BC128" s="36" t="s">
        <v>338</v>
      </c>
      <c r="BD128" s="36" t="s">
        <v>338</v>
      </c>
      <c r="BE128" s="36" t="s">
        <v>338</v>
      </c>
      <c r="BF128" s="36" t="s">
        <v>338</v>
      </c>
      <c r="BG128" s="36" t="s">
        <v>338</v>
      </c>
      <c r="BH128" s="36" t="s">
        <v>338</v>
      </c>
      <c r="BI128" s="36" t="s">
        <v>338</v>
      </c>
      <c r="BJ128" s="36" t="s">
        <v>338</v>
      </c>
      <c r="BK128" s="36" t="s">
        <v>338</v>
      </c>
      <c r="BL128" s="36" t="s">
        <v>338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 t="s">
        <v>338</v>
      </c>
      <c r="E129" s="36" t="s">
        <v>338</v>
      </c>
      <c r="F129" s="36" t="s">
        <v>338</v>
      </c>
      <c r="G129" s="36" t="s">
        <v>338</v>
      </c>
      <c r="H129" s="36" t="s">
        <v>338</v>
      </c>
      <c r="I129" s="36" t="s">
        <v>338</v>
      </c>
      <c r="J129" s="36" t="s">
        <v>338</v>
      </c>
      <c r="K129" s="36" t="s">
        <v>338</v>
      </c>
      <c r="L129" s="36" t="s">
        <v>338</v>
      </c>
      <c r="M129" s="36" t="s">
        <v>338</v>
      </c>
      <c r="N129" s="36" t="s">
        <v>338</v>
      </c>
      <c r="O129" s="36" t="s">
        <v>338</v>
      </c>
      <c r="P129" s="36" t="s">
        <v>338</v>
      </c>
      <c r="Q129" s="36" t="s">
        <v>338</v>
      </c>
      <c r="R129" s="36" t="s">
        <v>338</v>
      </c>
      <c r="S129" s="36" t="s">
        <v>338</v>
      </c>
      <c r="T129" s="36" t="s">
        <v>338</v>
      </c>
      <c r="U129" s="36" t="s">
        <v>338</v>
      </c>
      <c r="V129" s="36" t="s">
        <v>338</v>
      </c>
      <c r="W129" s="36" t="s">
        <v>338</v>
      </c>
      <c r="X129" s="36" t="s">
        <v>338</v>
      </c>
      <c r="Y129" s="36" t="s">
        <v>338</v>
      </c>
      <c r="Z129" s="36" t="s">
        <v>338</v>
      </c>
      <c r="AA129" s="36" t="s">
        <v>338</v>
      </c>
      <c r="AB129" s="36" t="s">
        <v>338</v>
      </c>
      <c r="AC129" s="36" t="s">
        <v>338</v>
      </c>
      <c r="AD129" s="36" t="s">
        <v>338</v>
      </c>
      <c r="AE129" s="36" t="s">
        <v>338</v>
      </c>
      <c r="AF129" s="36" t="s">
        <v>338</v>
      </c>
      <c r="AG129" s="36" t="s">
        <v>338</v>
      </c>
      <c r="AH129" s="36" t="s">
        <v>338</v>
      </c>
      <c r="AI129" s="36" t="s">
        <v>338</v>
      </c>
      <c r="AJ129" s="36" t="s">
        <v>338</v>
      </c>
      <c r="AK129" s="36" t="s">
        <v>338</v>
      </c>
      <c r="AL129" s="36" t="s">
        <v>338</v>
      </c>
      <c r="AM129" s="36" t="s">
        <v>338</v>
      </c>
      <c r="AN129" s="36" t="s">
        <v>338</v>
      </c>
      <c r="AO129" s="36" t="s">
        <v>338</v>
      </c>
      <c r="AP129" s="36" t="s">
        <v>338</v>
      </c>
      <c r="AQ129" s="36" t="s">
        <v>338</v>
      </c>
      <c r="AR129" s="36" t="s">
        <v>338</v>
      </c>
      <c r="AS129" s="36" t="s">
        <v>338</v>
      </c>
      <c r="AT129" s="36" t="s">
        <v>338</v>
      </c>
      <c r="AU129" s="36" t="s">
        <v>338</v>
      </c>
      <c r="AV129" s="36" t="s">
        <v>338</v>
      </c>
      <c r="AW129" s="36" t="s">
        <v>338</v>
      </c>
      <c r="AX129" s="36" t="s">
        <v>338</v>
      </c>
      <c r="AY129" s="36" t="s">
        <v>338</v>
      </c>
      <c r="AZ129" s="36" t="s">
        <v>338</v>
      </c>
      <c r="BA129" s="36" t="s">
        <v>338</v>
      </c>
      <c r="BB129" s="36" t="s">
        <v>338</v>
      </c>
      <c r="BC129" s="36" t="s">
        <v>338</v>
      </c>
      <c r="BD129" s="36" t="s">
        <v>338</v>
      </c>
      <c r="BE129" s="36" t="s">
        <v>338</v>
      </c>
      <c r="BF129" s="36" t="s">
        <v>338</v>
      </c>
      <c r="BG129" s="36" t="s">
        <v>338</v>
      </c>
      <c r="BH129" s="36" t="s">
        <v>338</v>
      </c>
      <c r="BI129" s="36" t="s">
        <v>338</v>
      </c>
      <c r="BJ129" s="36" t="s">
        <v>338</v>
      </c>
      <c r="BK129" s="36" t="s">
        <v>338</v>
      </c>
      <c r="BL129" s="36" t="s">
        <v>338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 t="s">
        <v>338</v>
      </c>
      <c r="E130" s="36" t="s">
        <v>338</v>
      </c>
      <c r="F130" s="36" t="s">
        <v>338</v>
      </c>
      <c r="G130" s="36" t="s">
        <v>338</v>
      </c>
      <c r="H130" s="36" t="s">
        <v>338</v>
      </c>
      <c r="I130" s="36" t="s">
        <v>338</v>
      </c>
      <c r="J130" s="36" t="s">
        <v>338</v>
      </c>
      <c r="K130" s="36" t="s">
        <v>338</v>
      </c>
      <c r="L130" s="36" t="s">
        <v>338</v>
      </c>
      <c r="M130" s="36" t="s">
        <v>338</v>
      </c>
      <c r="N130" s="36" t="s">
        <v>338</v>
      </c>
      <c r="O130" s="36" t="s">
        <v>338</v>
      </c>
      <c r="P130" s="36" t="s">
        <v>338</v>
      </c>
      <c r="Q130" s="36" t="s">
        <v>338</v>
      </c>
      <c r="R130" s="36" t="s">
        <v>338</v>
      </c>
      <c r="S130" s="36" t="s">
        <v>338</v>
      </c>
      <c r="T130" s="36" t="s">
        <v>338</v>
      </c>
      <c r="U130" s="36" t="s">
        <v>338</v>
      </c>
      <c r="V130" s="36" t="s">
        <v>338</v>
      </c>
      <c r="W130" s="36" t="s">
        <v>338</v>
      </c>
      <c r="X130" s="36" t="s">
        <v>338</v>
      </c>
      <c r="Y130" s="36" t="s">
        <v>338</v>
      </c>
      <c r="Z130" s="36" t="s">
        <v>338</v>
      </c>
      <c r="AA130" s="36" t="s">
        <v>338</v>
      </c>
      <c r="AB130" s="36" t="s">
        <v>338</v>
      </c>
      <c r="AC130" s="36" t="s">
        <v>338</v>
      </c>
      <c r="AD130" s="36" t="s">
        <v>338</v>
      </c>
      <c r="AE130" s="36" t="s">
        <v>338</v>
      </c>
      <c r="AF130" s="36" t="s">
        <v>338</v>
      </c>
      <c r="AG130" s="36" t="s">
        <v>338</v>
      </c>
      <c r="AH130" s="36" t="s">
        <v>338</v>
      </c>
      <c r="AI130" s="36" t="s">
        <v>338</v>
      </c>
      <c r="AJ130" s="36" t="s">
        <v>338</v>
      </c>
      <c r="AK130" s="36" t="s">
        <v>338</v>
      </c>
      <c r="AL130" s="36" t="s">
        <v>338</v>
      </c>
      <c r="AM130" s="36" t="s">
        <v>338</v>
      </c>
      <c r="AN130" s="36" t="s">
        <v>338</v>
      </c>
      <c r="AO130" s="36" t="s">
        <v>338</v>
      </c>
      <c r="AP130" s="36" t="s">
        <v>338</v>
      </c>
      <c r="AQ130" s="36" t="s">
        <v>338</v>
      </c>
      <c r="AR130" s="36" t="s">
        <v>338</v>
      </c>
      <c r="AS130" s="36" t="s">
        <v>338</v>
      </c>
      <c r="AT130" s="36" t="s">
        <v>338</v>
      </c>
      <c r="AU130" s="36" t="s">
        <v>338</v>
      </c>
      <c r="AV130" s="36" t="s">
        <v>338</v>
      </c>
      <c r="AW130" s="36" t="s">
        <v>338</v>
      </c>
      <c r="AX130" s="36" t="s">
        <v>338</v>
      </c>
      <c r="AY130" s="36" t="s">
        <v>338</v>
      </c>
      <c r="AZ130" s="36" t="s">
        <v>338</v>
      </c>
      <c r="BA130" s="36" t="s">
        <v>338</v>
      </c>
      <c r="BB130" s="36" t="s">
        <v>338</v>
      </c>
      <c r="BC130" s="36" t="s">
        <v>338</v>
      </c>
      <c r="BD130" s="36" t="s">
        <v>338</v>
      </c>
      <c r="BE130" s="36" t="s">
        <v>338</v>
      </c>
      <c r="BF130" s="36" t="s">
        <v>338</v>
      </c>
      <c r="BG130" s="36" t="s">
        <v>338</v>
      </c>
      <c r="BH130" s="36" t="s">
        <v>338</v>
      </c>
      <c r="BI130" s="36" t="s">
        <v>338</v>
      </c>
      <c r="BJ130" s="36" t="s">
        <v>338</v>
      </c>
      <c r="BK130" s="36" t="s">
        <v>338</v>
      </c>
      <c r="BL130" s="36" t="s">
        <v>338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 t="s">
        <v>338</v>
      </c>
      <c r="E131" s="36" t="s">
        <v>338</v>
      </c>
      <c r="F131" s="36" t="s">
        <v>338</v>
      </c>
      <c r="G131" s="36" t="s">
        <v>338</v>
      </c>
      <c r="H131" s="36" t="s">
        <v>338</v>
      </c>
      <c r="I131" s="36" t="s">
        <v>338</v>
      </c>
      <c r="J131" s="36" t="s">
        <v>338</v>
      </c>
      <c r="K131" s="36" t="s">
        <v>338</v>
      </c>
      <c r="L131" s="36" t="s">
        <v>338</v>
      </c>
      <c r="M131" s="36" t="s">
        <v>338</v>
      </c>
      <c r="N131" s="36" t="s">
        <v>338</v>
      </c>
      <c r="O131" s="36" t="s">
        <v>338</v>
      </c>
      <c r="P131" s="36" t="s">
        <v>338</v>
      </c>
      <c r="Q131" s="36" t="s">
        <v>338</v>
      </c>
      <c r="R131" s="36" t="s">
        <v>338</v>
      </c>
      <c r="S131" s="36" t="s">
        <v>338</v>
      </c>
      <c r="T131" s="36" t="s">
        <v>338</v>
      </c>
      <c r="U131" s="36" t="s">
        <v>338</v>
      </c>
      <c r="V131" s="36" t="s">
        <v>338</v>
      </c>
      <c r="W131" s="36" t="s">
        <v>338</v>
      </c>
      <c r="X131" s="36" t="s">
        <v>338</v>
      </c>
      <c r="Y131" s="36" t="s">
        <v>338</v>
      </c>
      <c r="Z131" s="36" t="s">
        <v>338</v>
      </c>
      <c r="AA131" s="36" t="s">
        <v>338</v>
      </c>
      <c r="AB131" s="36" t="s">
        <v>338</v>
      </c>
      <c r="AC131" s="36" t="s">
        <v>338</v>
      </c>
      <c r="AD131" s="36" t="s">
        <v>338</v>
      </c>
      <c r="AE131" s="36" t="s">
        <v>338</v>
      </c>
      <c r="AF131" s="36" t="s">
        <v>338</v>
      </c>
      <c r="AG131" s="36" t="s">
        <v>338</v>
      </c>
      <c r="AH131" s="36" t="s">
        <v>338</v>
      </c>
      <c r="AI131" s="36" t="s">
        <v>338</v>
      </c>
      <c r="AJ131" s="36" t="s">
        <v>338</v>
      </c>
      <c r="AK131" s="36" t="s">
        <v>338</v>
      </c>
      <c r="AL131" s="36" t="s">
        <v>338</v>
      </c>
      <c r="AM131" s="36" t="s">
        <v>338</v>
      </c>
      <c r="AN131" s="36" t="s">
        <v>338</v>
      </c>
      <c r="AO131" s="36" t="s">
        <v>338</v>
      </c>
      <c r="AP131" s="36" t="s">
        <v>338</v>
      </c>
      <c r="AQ131" s="36" t="s">
        <v>338</v>
      </c>
      <c r="AR131" s="36" t="s">
        <v>338</v>
      </c>
      <c r="AS131" s="36" t="s">
        <v>338</v>
      </c>
      <c r="AT131" s="36" t="s">
        <v>338</v>
      </c>
      <c r="AU131" s="36" t="s">
        <v>338</v>
      </c>
      <c r="AV131" s="36" t="s">
        <v>338</v>
      </c>
      <c r="AW131" s="36" t="s">
        <v>338</v>
      </c>
      <c r="AX131" s="36" t="s">
        <v>338</v>
      </c>
      <c r="AY131" s="36" t="s">
        <v>338</v>
      </c>
      <c r="AZ131" s="36" t="s">
        <v>338</v>
      </c>
      <c r="BA131" s="36" t="s">
        <v>338</v>
      </c>
      <c r="BB131" s="36" t="s">
        <v>338</v>
      </c>
      <c r="BC131" s="36" t="s">
        <v>338</v>
      </c>
      <c r="BD131" s="36" t="s">
        <v>338</v>
      </c>
      <c r="BE131" s="36" t="s">
        <v>338</v>
      </c>
      <c r="BF131" s="36" t="s">
        <v>338</v>
      </c>
      <c r="BG131" s="36" t="s">
        <v>338</v>
      </c>
      <c r="BH131" s="36" t="s">
        <v>338</v>
      </c>
      <c r="BI131" s="36" t="s">
        <v>338</v>
      </c>
      <c r="BJ131" s="36" t="s">
        <v>338</v>
      </c>
      <c r="BK131" s="36" t="s">
        <v>338</v>
      </c>
      <c r="BL131" s="36" t="s">
        <v>338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 t="s">
        <v>338</v>
      </c>
      <c r="E132" s="36" t="s">
        <v>338</v>
      </c>
      <c r="F132" s="36" t="s">
        <v>338</v>
      </c>
      <c r="G132" s="36" t="s">
        <v>338</v>
      </c>
      <c r="H132" s="36" t="s">
        <v>338</v>
      </c>
      <c r="I132" s="36" t="s">
        <v>338</v>
      </c>
      <c r="J132" s="36" t="s">
        <v>338</v>
      </c>
      <c r="K132" s="36" t="s">
        <v>338</v>
      </c>
      <c r="L132" s="36" t="s">
        <v>338</v>
      </c>
      <c r="M132" s="36" t="s">
        <v>338</v>
      </c>
      <c r="N132" s="36" t="s">
        <v>338</v>
      </c>
      <c r="O132" s="36" t="s">
        <v>338</v>
      </c>
      <c r="P132" s="36" t="s">
        <v>338</v>
      </c>
      <c r="Q132" s="36" t="s">
        <v>338</v>
      </c>
      <c r="R132" s="36" t="s">
        <v>338</v>
      </c>
      <c r="S132" s="36" t="s">
        <v>338</v>
      </c>
      <c r="T132" s="36" t="s">
        <v>338</v>
      </c>
      <c r="U132" s="36" t="s">
        <v>338</v>
      </c>
      <c r="V132" s="36" t="s">
        <v>338</v>
      </c>
      <c r="W132" s="36" t="s">
        <v>338</v>
      </c>
      <c r="X132" s="36" t="s">
        <v>338</v>
      </c>
      <c r="Y132" s="36" t="s">
        <v>338</v>
      </c>
      <c r="Z132" s="36" t="s">
        <v>338</v>
      </c>
      <c r="AA132" s="36" t="s">
        <v>338</v>
      </c>
      <c r="AB132" s="36" t="s">
        <v>338</v>
      </c>
      <c r="AC132" s="36" t="s">
        <v>338</v>
      </c>
      <c r="AD132" s="36" t="s">
        <v>338</v>
      </c>
      <c r="AE132" s="36" t="s">
        <v>338</v>
      </c>
      <c r="AF132" s="36" t="s">
        <v>338</v>
      </c>
      <c r="AG132" s="36" t="s">
        <v>338</v>
      </c>
      <c r="AH132" s="36" t="s">
        <v>338</v>
      </c>
      <c r="AI132" s="36" t="s">
        <v>338</v>
      </c>
      <c r="AJ132" s="36" t="s">
        <v>338</v>
      </c>
      <c r="AK132" s="36" t="s">
        <v>338</v>
      </c>
      <c r="AL132" s="36" t="s">
        <v>338</v>
      </c>
      <c r="AM132" s="36" t="s">
        <v>338</v>
      </c>
      <c r="AN132" s="36" t="s">
        <v>338</v>
      </c>
      <c r="AO132" s="36" t="s">
        <v>338</v>
      </c>
      <c r="AP132" s="36" t="s">
        <v>338</v>
      </c>
      <c r="AQ132" s="36" t="s">
        <v>338</v>
      </c>
      <c r="AR132" s="36" t="s">
        <v>338</v>
      </c>
      <c r="AS132" s="36" t="s">
        <v>338</v>
      </c>
      <c r="AT132" s="36" t="s">
        <v>338</v>
      </c>
      <c r="AU132" s="36" t="s">
        <v>338</v>
      </c>
      <c r="AV132" s="36" t="s">
        <v>338</v>
      </c>
      <c r="AW132" s="36" t="s">
        <v>338</v>
      </c>
      <c r="AX132" s="36" t="s">
        <v>338</v>
      </c>
      <c r="AY132" s="36" t="s">
        <v>338</v>
      </c>
      <c r="AZ132" s="36" t="s">
        <v>338</v>
      </c>
      <c r="BA132" s="36" t="s">
        <v>338</v>
      </c>
      <c r="BB132" s="36" t="s">
        <v>338</v>
      </c>
      <c r="BC132" s="36" t="s">
        <v>338</v>
      </c>
      <c r="BD132" s="36" t="s">
        <v>338</v>
      </c>
      <c r="BE132" s="36" t="s">
        <v>338</v>
      </c>
      <c r="BF132" s="36" t="s">
        <v>338</v>
      </c>
      <c r="BG132" s="36" t="s">
        <v>338</v>
      </c>
      <c r="BH132" s="36" t="s">
        <v>338</v>
      </c>
      <c r="BI132" s="36" t="s">
        <v>338</v>
      </c>
      <c r="BJ132" s="36" t="s">
        <v>338</v>
      </c>
      <c r="BK132" s="36" t="s">
        <v>338</v>
      </c>
      <c r="BL132" s="36" t="s">
        <v>338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 t="s">
        <v>338</v>
      </c>
      <c r="E133" s="36" t="s">
        <v>338</v>
      </c>
      <c r="F133" s="36" t="s">
        <v>338</v>
      </c>
      <c r="G133" s="36" t="s">
        <v>338</v>
      </c>
      <c r="H133" s="36" t="s">
        <v>338</v>
      </c>
      <c r="I133" s="36" t="s">
        <v>338</v>
      </c>
      <c r="J133" s="36" t="s">
        <v>338</v>
      </c>
      <c r="K133" s="36" t="s">
        <v>338</v>
      </c>
      <c r="L133" s="36" t="s">
        <v>338</v>
      </c>
      <c r="M133" s="36" t="s">
        <v>338</v>
      </c>
      <c r="N133" s="36" t="s">
        <v>338</v>
      </c>
      <c r="O133" s="36" t="s">
        <v>338</v>
      </c>
      <c r="P133" s="36" t="s">
        <v>338</v>
      </c>
      <c r="Q133" s="36" t="s">
        <v>338</v>
      </c>
      <c r="R133" s="36" t="s">
        <v>338</v>
      </c>
      <c r="S133" s="36" t="s">
        <v>338</v>
      </c>
      <c r="T133" s="36" t="s">
        <v>338</v>
      </c>
      <c r="U133" s="36" t="s">
        <v>338</v>
      </c>
      <c r="V133" s="36" t="s">
        <v>338</v>
      </c>
      <c r="W133" s="36" t="s">
        <v>338</v>
      </c>
      <c r="X133" s="36" t="s">
        <v>338</v>
      </c>
      <c r="Y133" s="36" t="s">
        <v>338</v>
      </c>
      <c r="Z133" s="36" t="s">
        <v>338</v>
      </c>
      <c r="AA133" s="36" t="s">
        <v>338</v>
      </c>
      <c r="AB133" s="36" t="s">
        <v>338</v>
      </c>
      <c r="AC133" s="36" t="s">
        <v>338</v>
      </c>
      <c r="AD133" s="36" t="s">
        <v>338</v>
      </c>
      <c r="AE133" s="36" t="s">
        <v>338</v>
      </c>
      <c r="AF133" s="36" t="s">
        <v>338</v>
      </c>
      <c r="AG133" s="36" t="s">
        <v>338</v>
      </c>
      <c r="AH133" s="36" t="s">
        <v>338</v>
      </c>
      <c r="AI133" s="36" t="s">
        <v>338</v>
      </c>
      <c r="AJ133" s="36" t="s">
        <v>338</v>
      </c>
      <c r="AK133" s="36" t="s">
        <v>338</v>
      </c>
      <c r="AL133" s="36" t="s">
        <v>338</v>
      </c>
      <c r="AM133" s="36" t="s">
        <v>338</v>
      </c>
      <c r="AN133" s="36" t="s">
        <v>338</v>
      </c>
      <c r="AO133" s="36" t="s">
        <v>338</v>
      </c>
      <c r="AP133" s="36" t="s">
        <v>338</v>
      </c>
      <c r="AQ133" s="36" t="s">
        <v>338</v>
      </c>
      <c r="AR133" s="36" t="s">
        <v>338</v>
      </c>
      <c r="AS133" s="36" t="s">
        <v>338</v>
      </c>
      <c r="AT133" s="36" t="s">
        <v>338</v>
      </c>
      <c r="AU133" s="36" t="s">
        <v>338</v>
      </c>
      <c r="AV133" s="36" t="s">
        <v>338</v>
      </c>
      <c r="AW133" s="36" t="s">
        <v>338</v>
      </c>
      <c r="AX133" s="36" t="s">
        <v>338</v>
      </c>
      <c r="AY133" s="36" t="s">
        <v>338</v>
      </c>
      <c r="AZ133" s="36" t="s">
        <v>338</v>
      </c>
      <c r="BA133" s="36" t="s">
        <v>338</v>
      </c>
      <c r="BB133" s="36" t="s">
        <v>338</v>
      </c>
      <c r="BC133" s="36" t="s">
        <v>338</v>
      </c>
      <c r="BD133" s="36" t="s">
        <v>338</v>
      </c>
      <c r="BE133" s="36" t="s">
        <v>338</v>
      </c>
      <c r="BF133" s="36" t="s">
        <v>338</v>
      </c>
      <c r="BG133" s="36" t="s">
        <v>338</v>
      </c>
      <c r="BH133" s="36" t="s">
        <v>338</v>
      </c>
      <c r="BI133" s="36" t="s">
        <v>338</v>
      </c>
      <c r="BJ133" s="36" t="s">
        <v>338</v>
      </c>
      <c r="BK133" s="36" t="s">
        <v>338</v>
      </c>
      <c r="BL133" s="36" t="s">
        <v>338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 t="s">
        <v>338</v>
      </c>
      <c r="E134" s="36" t="s">
        <v>338</v>
      </c>
      <c r="F134" s="36" t="s">
        <v>338</v>
      </c>
      <c r="G134" s="36" t="s">
        <v>338</v>
      </c>
      <c r="H134" s="36" t="s">
        <v>338</v>
      </c>
      <c r="I134" s="36" t="s">
        <v>338</v>
      </c>
      <c r="J134" s="36" t="s">
        <v>338</v>
      </c>
      <c r="K134" s="36" t="s">
        <v>338</v>
      </c>
      <c r="L134" s="36" t="s">
        <v>338</v>
      </c>
      <c r="M134" s="36" t="s">
        <v>338</v>
      </c>
      <c r="N134" s="36" t="s">
        <v>338</v>
      </c>
      <c r="O134" s="36" t="s">
        <v>338</v>
      </c>
      <c r="P134" s="36" t="s">
        <v>338</v>
      </c>
      <c r="Q134" s="36" t="s">
        <v>338</v>
      </c>
      <c r="R134" s="36" t="s">
        <v>338</v>
      </c>
      <c r="S134" s="36" t="s">
        <v>338</v>
      </c>
      <c r="T134" s="36" t="s">
        <v>338</v>
      </c>
      <c r="U134" s="36" t="s">
        <v>338</v>
      </c>
      <c r="V134" s="36" t="s">
        <v>338</v>
      </c>
      <c r="W134" s="36" t="s">
        <v>338</v>
      </c>
      <c r="X134" s="36" t="s">
        <v>338</v>
      </c>
      <c r="Y134" s="36" t="s">
        <v>338</v>
      </c>
      <c r="Z134" s="36" t="s">
        <v>338</v>
      </c>
      <c r="AA134" s="36" t="s">
        <v>338</v>
      </c>
      <c r="AB134" s="36" t="s">
        <v>338</v>
      </c>
      <c r="AC134" s="36" t="s">
        <v>338</v>
      </c>
      <c r="AD134" s="36" t="s">
        <v>338</v>
      </c>
      <c r="AE134" s="36" t="s">
        <v>338</v>
      </c>
      <c r="AF134" s="36" t="s">
        <v>338</v>
      </c>
      <c r="AG134" s="36" t="s">
        <v>338</v>
      </c>
      <c r="AH134" s="36" t="s">
        <v>338</v>
      </c>
      <c r="AI134" s="36" t="s">
        <v>338</v>
      </c>
      <c r="AJ134" s="36" t="s">
        <v>338</v>
      </c>
      <c r="AK134" s="36" t="s">
        <v>338</v>
      </c>
      <c r="AL134" s="36" t="s">
        <v>338</v>
      </c>
      <c r="AM134" s="36" t="s">
        <v>338</v>
      </c>
      <c r="AN134" s="36" t="s">
        <v>338</v>
      </c>
      <c r="AO134" s="36" t="s">
        <v>338</v>
      </c>
      <c r="AP134" s="36" t="s">
        <v>338</v>
      </c>
      <c r="AQ134" s="36" t="s">
        <v>338</v>
      </c>
      <c r="AR134" s="36" t="s">
        <v>338</v>
      </c>
      <c r="AS134" s="36" t="s">
        <v>338</v>
      </c>
      <c r="AT134" s="36" t="s">
        <v>338</v>
      </c>
      <c r="AU134" s="36" t="s">
        <v>338</v>
      </c>
      <c r="AV134" s="36" t="s">
        <v>338</v>
      </c>
      <c r="AW134" s="36" t="s">
        <v>338</v>
      </c>
      <c r="AX134" s="36" t="s">
        <v>338</v>
      </c>
      <c r="AY134" s="36" t="s">
        <v>338</v>
      </c>
      <c r="AZ134" s="36" t="s">
        <v>338</v>
      </c>
      <c r="BA134" s="36" t="s">
        <v>338</v>
      </c>
      <c r="BB134" s="36" t="s">
        <v>338</v>
      </c>
      <c r="BC134" s="36" t="s">
        <v>338</v>
      </c>
      <c r="BD134" s="36" t="s">
        <v>338</v>
      </c>
      <c r="BE134" s="36" t="s">
        <v>338</v>
      </c>
      <c r="BF134" s="36" t="s">
        <v>338</v>
      </c>
      <c r="BG134" s="36" t="s">
        <v>338</v>
      </c>
      <c r="BH134" s="36" t="s">
        <v>338</v>
      </c>
      <c r="BI134" s="36" t="s">
        <v>338</v>
      </c>
      <c r="BJ134" s="36" t="s">
        <v>338</v>
      </c>
      <c r="BK134" s="36" t="s">
        <v>338</v>
      </c>
      <c r="BL134" s="36" t="s">
        <v>338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 t="s">
        <v>338</v>
      </c>
      <c r="E135" s="36" t="s">
        <v>338</v>
      </c>
      <c r="F135" s="36" t="s">
        <v>338</v>
      </c>
      <c r="G135" s="36" t="s">
        <v>338</v>
      </c>
      <c r="H135" s="36" t="s">
        <v>338</v>
      </c>
      <c r="I135" s="36" t="s">
        <v>338</v>
      </c>
      <c r="J135" s="36" t="s">
        <v>338</v>
      </c>
      <c r="K135" s="36" t="s">
        <v>338</v>
      </c>
      <c r="L135" s="36" t="s">
        <v>338</v>
      </c>
      <c r="M135" s="36" t="s">
        <v>338</v>
      </c>
      <c r="N135" s="36" t="s">
        <v>338</v>
      </c>
      <c r="O135" s="36" t="s">
        <v>338</v>
      </c>
      <c r="P135" s="36" t="s">
        <v>338</v>
      </c>
      <c r="Q135" s="36" t="s">
        <v>338</v>
      </c>
      <c r="R135" s="36" t="s">
        <v>338</v>
      </c>
      <c r="S135" s="36" t="s">
        <v>338</v>
      </c>
      <c r="T135" s="36" t="s">
        <v>338</v>
      </c>
      <c r="U135" s="36" t="s">
        <v>338</v>
      </c>
      <c r="V135" s="36" t="s">
        <v>338</v>
      </c>
      <c r="W135" s="36" t="s">
        <v>338</v>
      </c>
      <c r="X135" s="36" t="s">
        <v>338</v>
      </c>
      <c r="Y135" s="36" t="s">
        <v>338</v>
      </c>
      <c r="Z135" s="36" t="s">
        <v>338</v>
      </c>
      <c r="AA135" s="36" t="s">
        <v>338</v>
      </c>
      <c r="AB135" s="36" t="s">
        <v>338</v>
      </c>
      <c r="AC135" s="36" t="s">
        <v>338</v>
      </c>
      <c r="AD135" s="36" t="s">
        <v>338</v>
      </c>
      <c r="AE135" s="36" t="s">
        <v>338</v>
      </c>
      <c r="AF135" s="36" t="s">
        <v>338</v>
      </c>
      <c r="AG135" s="36" t="s">
        <v>338</v>
      </c>
      <c r="AH135" s="36" t="s">
        <v>338</v>
      </c>
      <c r="AI135" s="36" t="s">
        <v>338</v>
      </c>
      <c r="AJ135" s="36" t="s">
        <v>338</v>
      </c>
      <c r="AK135" s="36" t="s">
        <v>338</v>
      </c>
      <c r="AL135" s="36" t="s">
        <v>338</v>
      </c>
      <c r="AM135" s="36" t="s">
        <v>338</v>
      </c>
      <c r="AN135" s="36" t="s">
        <v>338</v>
      </c>
      <c r="AO135" s="36" t="s">
        <v>338</v>
      </c>
      <c r="AP135" s="36" t="s">
        <v>338</v>
      </c>
      <c r="AQ135" s="36" t="s">
        <v>338</v>
      </c>
      <c r="AR135" s="36" t="s">
        <v>338</v>
      </c>
      <c r="AS135" s="36" t="s">
        <v>338</v>
      </c>
      <c r="AT135" s="36" t="s">
        <v>338</v>
      </c>
      <c r="AU135" s="36" t="s">
        <v>338</v>
      </c>
      <c r="AV135" s="36" t="s">
        <v>338</v>
      </c>
      <c r="AW135" s="36" t="s">
        <v>338</v>
      </c>
      <c r="AX135" s="36" t="s">
        <v>338</v>
      </c>
      <c r="AY135" s="36" t="s">
        <v>338</v>
      </c>
      <c r="AZ135" s="36" t="s">
        <v>338</v>
      </c>
      <c r="BA135" s="36" t="s">
        <v>338</v>
      </c>
      <c r="BB135" s="36" t="s">
        <v>338</v>
      </c>
      <c r="BC135" s="36" t="s">
        <v>338</v>
      </c>
      <c r="BD135" s="36" t="s">
        <v>338</v>
      </c>
      <c r="BE135" s="36" t="s">
        <v>338</v>
      </c>
      <c r="BF135" s="36" t="s">
        <v>338</v>
      </c>
      <c r="BG135" s="36" t="s">
        <v>338</v>
      </c>
      <c r="BH135" s="36" t="s">
        <v>338</v>
      </c>
      <c r="BI135" s="36" t="s">
        <v>338</v>
      </c>
      <c r="BJ135" s="36" t="s">
        <v>338</v>
      </c>
      <c r="BK135" s="36" t="s">
        <v>338</v>
      </c>
      <c r="BL135" s="36" t="s">
        <v>338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 t="s">
        <v>338</v>
      </c>
      <c r="E136" s="36" t="s">
        <v>338</v>
      </c>
      <c r="F136" s="36" t="s">
        <v>338</v>
      </c>
      <c r="G136" s="36" t="s">
        <v>338</v>
      </c>
      <c r="H136" s="36" t="s">
        <v>338</v>
      </c>
      <c r="I136" s="36" t="s">
        <v>338</v>
      </c>
      <c r="J136" s="36" t="s">
        <v>338</v>
      </c>
      <c r="K136" s="36" t="s">
        <v>338</v>
      </c>
      <c r="L136" s="36" t="s">
        <v>338</v>
      </c>
      <c r="M136" s="36" t="s">
        <v>338</v>
      </c>
      <c r="N136" s="36" t="s">
        <v>338</v>
      </c>
      <c r="O136" s="36" t="s">
        <v>338</v>
      </c>
      <c r="P136" s="36" t="s">
        <v>338</v>
      </c>
      <c r="Q136" s="36" t="s">
        <v>338</v>
      </c>
      <c r="R136" s="36" t="s">
        <v>338</v>
      </c>
      <c r="S136" s="36" t="s">
        <v>338</v>
      </c>
      <c r="T136" s="36" t="s">
        <v>338</v>
      </c>
      <c r="U136" s="36" t="s">
        <v>338</v>
      </c>
      <c r="V136" s="36" t="s">
        <v>338</v>
      </c>
      <c r="W136" s="36" t="s">
        <v>338</v>
      </c>
      <c r="X136" s="36" t="s">
        <v>338</v>
      </c>
      <c r="Y136" s="36" t="s">
        <v>338</v>
      </c>
      <c r="Z136" s="36" t="s">
        <v>338</v>
      </c>
      <c r="AA136" s="36" t="s">
        <v>338</v>
      </c>
      <c r="AB136" s="36" t="s">
        <v>338</v>
      </c>
      <c r="AC136" s="36" t="s">
        <v>338</v>
      </c>
      <c r="AD136" s="36" t="s">
        <v>338</v>
      </c>
      <c r="AE136" s="36" t="s">
        <v>338</v>
      </c>
      <c r="AF136" s="36" t="s">
        <v>338</v>
      </c>
      <c r="AG136" s="36" t="s">
        <v>338</v>
      </c>
      <c r="AH136" s="36" t="s">
        <v>338</v>
      </c>
      <c r="AI136" s="36" t="s">
        <v>338</v>
      </c>
      <c r="AJ136" s="36" t="s">
        <v>338</v>
      </c>
      <c r="AK136" s="36" t="s">
        <v>338</v>
      </c>
      <c r="AL136" s="36" t="s">
        <v>338</v>
      </c>
      <c r="AM136" s="36" t="s">
        <v>338</v>
      </c>
      <c r="AN136" s="36" t="s">
        <v>338</v>
      </c>
      <c r="AO136" s="36" t="s">
        <v>338</v>
      </c>
      <c r="AP136" s="36" t="s">
        <v>338</v>
      </c>
      <c r="AQ136" s="36" t="s">
        <v>338</v>
      </c>
      <c r="AR136" s="36" t="s">
        <v>338</v>
      </c>
      <c r="AS136" s="36" t="s">
        <v>338</v>
      </c>
      <c r="AT136" s="36" t="s">
        <v>338</v>
      </c>
      <c r="AU136" s="36" t="s">
        <v>338</v>
      </c>
      <c r="AV136" s="36" t="s">
        <v>338</v>
      </c>
      <c r="AW136" s="36" t="s">
        <v>338</v>
      </c>
      <c r="AX136" s="36" t="s">
        <v>338</v>
      </c>
      <c r="AY136" s="36" t="s">
        <v>338</v>
      </c>
      <c r="AZ136" s="36" t="s">
        <v>338</v>
      </c>
      <c r="BA136" s="36" t="s">
        <v>338</v>
      </c>
      <c r="BB136" s="36" t="s">
        <v>338</v>
      </c>
      <c r="BC136" s="36" t="s">
        <v>338</v>
      </c>
      <c r="BD136" s="36" t="s">
        <v>338</v>
      </c>
      <c r="BE136" s="36" t="s">
        <v>338</v>
      </c>
      <c r="BF136" s="36" t="s">
        <v>338</v>
      </c>
      <c r="BG136" s="36" t="s">
        <v>338</v>
      </c>
      <c r="BH136" s="36" t="s">
        <v>338</v>
      </c>
      <c r="BI136" s="36" t="s">
        <v>338</v>
      </c>
      <c r="BJ136" s="36" t="s">
        <v>338</v>
      </c>
      <c r="BK136" s="36" t="s">
        <v>338</v>
      </c>
      <c r="BL136" s="36" t="s">
        <v>338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 t="s">
        <v>338</v>
      </c>
      <c r="E137" s="36" t="s">
        <v>338</v>
      </c>
      <c r="F137" s="36" t="s">
        <v>338</v>
      </c>
      <c r="G137" s="36" t="s">
        <v>338</v>
      </c>
      <c r="H137" s="36" t="s">
        <v>338</v>
      </c>
      <c r="I137" s="36" t="s">
        <v>338</v>
      </c>
      <c r="J137" s="36" t="s">
        <v>338</v>
      </c>
      <c r="K137" s="36" t="s">
        <v>338</v>
      </c>
      <c r="L137" s="36" t="s">
        <v>338</v>
      </c>
      <c r="M137" s="36" t="s">
        <v>338</v>
      </c>
      <c r="N137" s="36" t="s">
        <v>338</v>
      </c>
      <c r="O137" s="36" t="s">
        <v>338</v>
      </c>
      <c r="P137" s="36" t="s">
        <v>338</v>
      </c>
      <c r="Q137" s="36" t="s">
        <v>338</v>
      </c>
      <c r="R137" s="36" t="s">
        <v>338</v>
      </c>
      <c r="S137" s="36" t="s">
        <v>338</v>
      </c>
      <c r="T137" s="36" t="s">
        <v>338</v>
      </c>
      <c r="U137" s="36" t="s">
        <v>338</v>
      </c>
      <c r="V137" s="36" t="s">
        <v>338</v>
      </c>
      <c r="W137" s="36" t="s">
        <v>338</v>
      </c>
      <c r="X137" s="36" t="s">
        <v>338</v>
      </c>
      <c r="Y137" s="36" t="s">
        <v>338</v>
      </c>
      <c r="Z137" s="36" t="s">
        <v>338</v>
      </c>
      <c r="AA137" s="36" t="s">
        <v>338</v>
      </c>
      <c r="AB137" s="36" t="s">
        <v>338</v>
      </c>
      <c r="AC137" s="36" t="s">
        <v>338</v>
      </c>
      <c r="AD137" s="36" t="s">
        <v>338</v>
      </c>
      <c r="AE137" s="36" t="s">
        <v>338</v>
      </c>
      <c r="AF137" s="36" t="s">
        <v>338</v>
      </c>
      <c r="AG137" s="36" t="s">
        <v>338</v>
      </c>
      <c r="AH137" s="36" t="s">
        <v>338</v>
      </c>
      <c r="AI137" s="36" t="s">
        <v>338</v>
      </c>
      <c r="AJ137" s="36" t="s">
        <v>338</v>
      </c>
      <c r="AK137" s="36" t="s">
        <v>338</v>
      </c>
      <c r="AL137" s="36" t="s">
        <v>338</v>
      </c>
      <c r="AM137" s="36" t="s">
        <v>338</v>
      </c>
      <c r="AN137" s="36" t="s">
        <v>338</v>
      </c>
      <c r="AO137" s="36" t="s">
        <v>338</v>
      </c>
      <c r="AP137" s="36" t="s">
        <v>338</v>
      </c>
      <c r="AQ137" s="36" t="s">
        <v>338</v>
      </c>
      <c r="AR137" s="36" t="s">
        <v>338</v>
      </c>
      <c r="AS137" s="36" t="s">
        <v>338</v>
      </c>
      <c r="AT137" s="36" t="s">
        <v>338</v>
      </c>
      <c r="AU137" s="36" t="s">
        <v>338</v>
      </c>
      <c r="AV137" s="36" t="s">
        <v>338</v>
      </c>
      <c r="AW137" s="36" t="s">
        <v>338</v>
      </c>
      <c r="AX137" s="36" t="s">
        <v>338</v>
      </c>
      <c r="AY137" s="36" t="s">
        <v>338</v>
      </c>
      <c r="AZ137" s="36" t="s">
        <v>338</v>
      </c>
      <c r="BA137" s="36" t="s">
        <v>338</v>
      </c>
      <c r="BB137" s="36" t="s">
        <v>338</v>
      </c>
      <c r="BC137" s="36" t="s">
        <v>338</v>
      </c>
      <c r="BD137" s="36" t="s">
        <v>338</v>
      </c>
      <c r="BE137" s="36" t="s">
        <v>338</v>
      </c>
      <c r="BF137" s="36" t="s">
        <v>338</v>
      </c>
      <c r="BG137" s="36" t="s">
        <v>338</v>
      </c>
      <c r="BH137" s="36" t="s">
        <v>338</v>
      </c>
      <c r="BI137" s="36" t="s">
        <v>338</v>
      </c>
      <c r="BJ137" s="36" t="s">
        <v>338</v>
      </c>
      <c r="BK137" s="36" t="s">
        <v>338</v>
      </c>
      <c r="BL137" s="36" t="s">
        <v>338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 t="s">
        <v>338</v>
      </c>
      <c r="E138" s="36" t="s">
        <v>338</v>
      </c>
      <c r="F138" s="36" t="s">
        <v>338</v>
      </c>
      <c r="G138" s="36" t="s">
        <v>338</v>
      </c>
      <c r="H138" s="36" t="s">
        <v>338</v>
      </c>
      <c r="I138" s="36" t="s">
        <v>338</v>
      </c>
      <c r="J138" s="36" t="s">
        <v>338</v>
      </c>
      <c r="K138" s="36" t="s">
        <v>338</v>
      </c>
      <c r="L138" s="36" t="s">
        <v>338</v>
      </c>
      <c r="M138" s="36" t="s">
        <v>338</v>
      </c>
      <c r="N138" s="36" t="s">
        <v>338</v>
      </c>
      <c r="O138" s="36" t="s">
        <v>338</v>
      </c>
      <c r="P138" s="36" t="s">
        <v>338</v>
      </c>
      <c r="Q138" s="36" t="s">
        <v>338</v>
      </c>
      <c r="R138" s="36" t="s">
        <v>338</v>
      </c>
      <c r="S138" s="36" t="s">
        <v>338</v>
      </c>
      <c r="T138" s="36" t="s">
        <v>338</v>
      </c>
      <c r="U138" s="36" t="s">
        <v>338</v>
      </c>
      <c r="V138" s="36" t="s">
        <v>338</v>
      </c>
      <c r="W138" s="36" t="s">
        <v>338</v>
      </c>
      <c r="X138" s="36" t="s">
        <v>338</v>
      </c>
      <c r="Y138" s="36" t="s">
        <v>338</v>
      </c>
      <c r="Z138" s="36" t="s">
        <v>338</v>
      </c>
      <c r="AA138" s="36" t="s">
        <v>338</v>
      </c>
      <c r="AB138" s="36" t="s">
        <v>338</v>
      </c>
      <c r="AC138" s="36" t="s">
        <v>338</v>
      </c>
      <c r="AD138" s="36" t="s">
        <v>338</v>
      </c>
      <c r="AE138" s="36" t="s">
        <v>338</v>
      </c>
      <c r="AF138" s="36" t="s">
        <v>338</v>
      </c>
      <c r="AG138" s="36" t="s">
        <v>338</v>
      </c>
      <c r="AH138" s="36" t="s">
        <v>338</v>
      </c>
      <c r="AI138" s="36" t="s">
        <v>338</v>
      </c>
      <c r="AJ138" s="36" t="s">
        <v>338</v>
      </c>
      <c r="AK138" s="36" t="s">
        <v>338</v>
      </c>
      <c r="AL138" s="36" t="s">
        <v>338</v>
      </c>
      <c r="AM138" s="36" t="s">
        <v>338</v>
      </c>
      <c r="AN138" s="36" t="s">
        <v>338</v>
      </c>
      <c r="AO138" s="36" t="s">
        <v>338</v>
      </c>
      <c r="AP138" s="36" t="s">
        <v>338</v>
      </c>
      <c r="AQ138" s="36" t="s">
        <v>338</v>
      </c>
      <c r="AR138" s="36" t="s">
        <v>338</v>
      </c>
      <c r="AS138" s="36" t="s">
        <v>338</v>
      </c>
      <c r="AT138" s="36" t="s">
        <v>338</v>
      </c>
      <c r="AU138" s="36" t="s">
        <v>338</v>
      </c>
      <c r="AV138" s="36" t="s">
        <v>338</v>
      </c>
      <c r="AW138" s="36" t="s">
        <v>338</v>
      </c>
      <c r="AX138" s="36" t="s">
        <v>338</v>
      </c>
      <c r="AY138" s="36" t="s">
        <v>338</v>
      </c>
      <c r="AZ138" s="36" t="s">
        <v>338</v>
      </c>
      <c r="BA138" s="36" t="s">
        <v>338</v>
      </c>
      <c r="BB138" s="36" t="s">
        <v>338</v>
      </c>
      <c r="BC138" s="36" t="s">
        <v>338</v>
      </c>
      <c r="BD138" s="36" t="s">
        <v>338</v>
      </c>
      <c r="BE138" s="36" t="s">
        <v>338</v>
      </c>
      <c r="BF138" s="36" t="s">
        <v>338</v>
      </c>
      <c r="BG138" s="36" t="s">
        <v>338</v>
      </c>
      <c r="BH138" s="36" t="s">
        <v>338</v>
      </c>
      <c r="BI138" s="36" t="s">
        <v>338</v>
      </c>
      <c r="BJ138" s="36" t="s">
        <v>338</v>
      </c>
      <c r="BK138" s="36" t="s">
        <v>338</v>
      </c>
      <c r="BL138" s="36" t="s">
        <v>338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 t="s">
        <v>338</v>
      </c>
      <c r="E139" s="36" t="s">
        <v>338</v>
      </c>
      <c r="F139" s="36" t="s">
        <v>338</v>
      </c>
      <c r="G139" s="36" t="s">
        <v>338</v>
      </c>
      <c r="H139" s="36" t="s">
        <v>338</v>
      </c>
      <c r="I139" s="36" t="s">
        <v>338</v>
      </c>
      <c r="J139" s="36" t="s">
        <v>338</v>
      </c>
      <c r="K139" s="36" t="s">
        <v>338</v>
      </c>
      <c r="L139" s="36" t="s">
        <v>338</v>
      </c>
      <c r="M139" s="36" t="s">
        <v>338</v>
      </c>
      <c r="N139" s="36" t="s">
        <v>338</v>
      </c>
      <c r="O139" s="36" t="s">
        <v>338</v>
      </c>
      <c r="P139" s="36" t="s">
        <v>338</v>
      </c>
      <c r="Q139" s="36" t="s">
        <v>338</v>
      </c>
      <c r="R139" s="36" t="s">
        <v>338</v>
      </c>
      <c r="S139" s="36" t="s">
        <v>338</v>
      </c>
      <c r="T139" s="36" t="s">
        <v>338</v>
      </c>
      <c r="U139" s="36" t="s">
        <v>338</v>
      </c>
      <c r="V139" s="36" t="s">
        <v>338</v>
      </c>
      <c r="W139" s="36" t="s">
        <v>338</v>
      </c>
      <c r="X139" s="36" t="s">
        <v>338</v>
      </c>
      <c r="Y139" s="36" t="s">
        <v>338</v>
      </c>
      <c r="Z139" s="36" t="s">
        <v>338</v>
      </c>
      <c r="AA139" s="36" t="s">
        <v>338</v>
      </c>
      <c r="AB139" s="36" t="s">
        <v>338</v>
      </c>
      <c r="AC139" s="36" t="s">
        <v>338</v>
      </c>
      <c r="AD139" s="36" t="s">
        <v>338</v>
      </c>
      <c r="AE139" s="36" t="s">
        <v>338</v>
      </c>
      <c r="AF139" s="36" t="s">
        <v>338</v>
      </c>
      <c r="AG139" s="36" t="s">
        <v>338</v>
      </c>
      <c r="AH139" s="36" t="s">
        <v>338</v>
      </c>
      <c r="AI139" s="36" t="s">
        <v>338</v>
      </c>
      <c r="AJ139" s="36" t="s">
        <v>338</v>
      </c>
      <c r="AK139" s="36" t="s">
        <v>338</v>
      </c>
      <c r="AL139" s="36" t="s">
        <v>338</v>
      </c>
      <c r="AM139" s="36" t="s">
        <v>338</v>
      </c>
      <c r="AN139" s="36" t="s">
        <v>338</v>
      </c>
      <c r="AO139" s="36" t="s">
        <v>338</v>
      </c>
      <c r="AP139" s="36" t="s">
        <v>338</v>
      </c>
      <c r="AQ139" s="36" t="s">
        <v>338</v>
      </c>
      <c r="AR139" s="36" t="s">
        <v>338</v>
      </c>
      <c r="AS139" s="36" t="s">
        <v>338</v>
      </c>
      <c r="AT139" s="36" t="s">
        <v>338</v>
      </c>
      <c r="AU139" s="36" t="s">
        <v>338</v>
      </c>
      <c r="AV139" s="36" t="s">
        <v>338</v>
      </c>
      <c r="AW139" s="36" t="s">
        <v>338</v>
      </c>
      <c r="AX139" s="36" t="s">
        <v>338</v>
      </c>
      <c r="AY139" s="36" t="s">
        <v>338</v>
      </c>
      <c r="AZ139" s="36" t="s">
        <v>338</v>
      </c>
      <c r="BA139" s="36" t="s">
        <v>338</v>
      </c>
      <c r="BB139" s="36" t="s">
        <v>338</v>
      </c>
      <c r="BC139" s="36" t="s">
        <v>338</v>
      </c>
      <c r="BD139" s="36" t="s">
        <v>338</v>
      </c>
      <c r="BE139" s="36" t="s">
        <v>338</v>
      </c>
      <c r="BF139" s="36" t="s">
        <v>338</v>
      </c>
      <c r="BG139" s="36" t="s">
        <v>338</v>
      </c>
      <c r="BH139" s="36" t="s">
        <v>338</v>
      </c>
      <c r="BI139" s="36" t="s">
        <v>338</v>
      </c>
      <c r="BJ139" s="36" t="s">
        <v>338</v>
      </c>
      <c r="BK139" s="36" t="s">
        <v>338</v>
      </c>
      <c r="BL139" s="36" t="s">
        <v>338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 t="s">
        <v>338</v>
      </c>
      <c r="E140" s="36" t="s">
        <v>338</v>
      </c>
      <c r="F140" s="36" t="s">
        <v>338</v>
      </c>
      <c r="G140" s="36" t="s">
        <v>338</v>
      </c>
      <c r="H140" s="36" t="s">
        <v>338</v>
      </c>
      <c r="I140" s="36" t="s">
        <v>338</v>
      </c>
      <c r="J140" s="36" t="s">
        <v>338</v>
      </c>
      <c r="K140" s="36" t="s">
        <v>338</v>
      </c>
      <c r="L140" s="36" t="s">
        <v>338</v>
      </c>
      <c r="M140" s="36" t="s">
        <v>338</v>
      </c>
      <c r="N140" s="36" t="s">
        <v>338</v>
      </c>
      <c r="O140" s="36" t="s">
        <v>338</v>
      </c>
      <c r="P140" s="36" t="s">
        <v>338</v>
      </c>
      <c r="Q140" s="36" t="s">
        <v>338</v>
      </c>
      <c r="R140" s="36" t="s">
        <v>338</v>
      </c>
      <c r="S140" s="36" t="s">
        <v>338</v>
      </c>
      <c r="T140" s="36" t="s">
        <v>338</v>
      </c>
      <c r="U140" s="36" t="s">
        <v>338</v>
      </c>
      <c r="V140" s="36" t="s">
        <v>338</v>
      </c>
      <c r="W140" s="36" t="s">
        <v>338</v>
      </c>
      <c r="X140" s="36" t="s">
        <v>338</v>
      </c>
      <c r="Y140" s="36" t="s">
        <v>338</v>
      </c>
      <c r="Z140" s="36" t="s">
        <v>338</v>
      </c>
      <c r="AA140" s="36" t="s">
        <v>338</v>
      </c>
      <c r="AB140" s="36" t="s">
        <v>338</v>
      </c>
      <c r="AC140" s="36" t="s">
        <v>338</v>
      </c>
      <c r="AD140" s="36" t="s">
        <v>338</v>
      </c>
      <c r="AE140" s="36" t="s">
        <v>338</v>
      </c>
      <c r="AF140" s="36" t="s">
        <v>338</v>
      </c>
      <c r="AG140" s="36" t="s">
        <v>338</v>
      </c>
      <c r="AH140" s="36" t="s">
        <v>338</v>
      </c>
      <c r="AI140" s="36" t="s">
        <v>338</v>
      </c>
      <c r="AJ140" s="36" t="s">
        <v>338</v>
      </c>
      <c r="AK140" s="36" t="s">
        <v>338</v>
      </c>
      <c r="AL140" s="36" t="s">
        <v>338</v>
      </c>
      <c r="AM140" s="36" t="s">
        <v>338</v>
      </c>
      <c r="AN140" s="36" t="s">
        <v>338</v>
      </c>
      <c r="AO140" s="36" t="s">
        <v>338</v>
      </c>
      <c r="AP140" s="36" t="s">
        <v>338</v>
      </c>
      <c r="AQ140" s="36" t="s">
        <v>338</v>
      </c>
      <c r="AR140" s="36" t="s">
        <v>338</v>
      </c>
      <c r="AS140" s="36" t="s">
        <v>338</v>
      </c>
      <c r="AT140" s="36" t="s">
        <v>338</v>
      </c>
      <c r="AU140" s="36" t="s">
        <v>338</v>
      </c>
      <c r="AV140" s="36" t="s">
        <v>338</v>
      </c>
      <c r="AW140" s="36" t="s">
        <v>338</v>
      </c>
      <c r="AX140" s="36" t="s">
        <v>338</v>
      </c>
      <c r="AY140" s="36" t="s">
        <v>338</v>
      </c>
      <c r="AZ140" s="36" t="s">
        <v>338</v>
      </c>
      <c r="BA140" s="36" t="s">
        <v>338</v>
      </c>
      <c r="BB140" s="36" t="s">
        <v>338</v>
      </c>
      <c r="BC140" s="36" t="s">
        <v>338</v>
      </c>
      <c r="BD140" s="36" t="s">
        <v>338</v>
      </c>
      <c r="BE140" s="36" t="s">
        <v>338</v>
      </c>
      <c r="BF140" s="36" t="s">
        <v>338</v>
      </c>
      <c r="BG140" s="36" t="s">
        <v>338</v>
      </c>
      <c r="BH140" s="36" t="s">
        <v>338</v>
      </c>
      <c r="BI140" s="36" t="s">
        <v>338</v>
      </c>
      <c r="BJ140" s="36" t="s">
        <v>338</v>
      </c>
      <c r="BK140" s="36" t="s">
        <v>338</v>
      </c>
      <c r="BL140" s="36" t="s">
        <v>338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 t="s">
        <v>338</v>
      </c>
      <c r="E141" s="36" t="s">
        <v>338</v>
      </c>
      <c r="F141" s="36" t="s">
        <v>338</v>
      </c>
      <c r="G141" s="36" t="s">
        <v>338</v>
      </c>
      <c r="H141" s="36" t="s">
        <v>338</v>
      </c>
      <c r="I141" s="36" t="s">
        <v>338</v>
      </c>
      <c r="J141" s="36" t="s">
        <v>338</v>
      </c>
      <c r="K141" s="36" t="s">
        <v>338</v>
      </c>
      <c r="L141" s="36" t="s">
        <v>338</v>
      </c>
      <c r="M141" s="36" t="s">
        <v>338</v>
      </c>
      <c r="N141" s="36" t="s">
        <v>338</v>
      </c>
      <c r="O141" s="36" t="s">
        <v>338</v>
      </c>
      <c r="P141" s="36" t="s">
        <v>338</v>
      </c>
      <c r="Q141" s="36" t="s">
        <v>338</v>
      </c>
      <c r="R141" s="36" t="s">
        <v>338</v>
      </c>
      <c r="S141" s="36" t="s">
        <v>338</v>
      </c>
      <c r="T141" s="36" t="s">
        <v>338</v>
      </c>
      <c r="U141" s="36" t="s">
        <v>338</v>
      </c>
      <c r="V141" s="36" t="s">
        <v>338</v>
      </c>
      <c r="W141" s="36" t="s">
        <v>338</v>
      </c>
      <c r="X141" s="36" t="s">
        <v>338</v>
      </c>
      <c r="Y141" s="36" t="s">
        <v>338</v>
      </c>
      <c r="Z141" s="36" t="s">
        <v>338</v>
      </c>
      <c r="AA141" s="36" t="s">
        <v>338</v>
      </c>
      <c r="AB141" s="36" t="s">
        <v>338</v>
      </c>
      <c r="AC141" s="36" t="s">
        <v>338</v>
      </c>
      <c r="AD141" s="36" t="s">
        <v>338</v>
      </c>
      <c r="AE141" s="36" t="s">
        <v>338</v>
      </c>
      <c r="AF141" s="36" t="s">
        <v>338</v>
      </c>
      <c r="AG141" s="36" t="s">
        <v>338</v>
      </c>
      <c r="AH141" s="36" t="s">
        <v>338</v>
      </c>
      <c r="AI141" s="36" t="s">
        <v>338</v>
      </c>
      <c r="AJ141" s="36" t="s">
        <v>338</v>
      </c>
      <c r="AK141" s="36" t="s">
        <v>338</v>
      </c>
      <c r="AL141" s="36" t="s">
        <v>338</v>
      </c>
      <c r="AM141" s="36" t="s">
        <v>338</v>
      </c>
      <c r="AN141" s="36" t="s">
        <v>338</v>
      </c>
      <c r="AO141" s="36" t="s">
        <v>338</v>
      </c>
      <c r="AP141" s="36" t="s">
        <v>338</v>
      </c>
      <c r="AQ141" s="36" t="s">
        <v>338</v>
      </c>
      <c r="AR141" s="36" t="s">
        <v>338</v>
      </c>
      <c r="AS141" s="36" t="s">
        <v>338</v>
      </c>
      <c r="AT141" s="36" t="s">
        <v>338</v>
      </c>
      <c r="AU141" s="36" t="s">
        <v>338</v>
      </c>
      <c r="AV141" s="36" t="s">
        <v>338</v>
      </c>
      <c r="AW141" s="36" t="s">
        <v>338</v>
      </c>
      <c r="AX141" s="36" t="s">
        <v>338</v>
      </c>
      <c r="AY141" s="36" t="s">
        <v>338</v>
      </c>
      <c r="AZ141" s="36" t="s">
        <v>338</v>
      </c>
      <c r="BA141" s="36" t="s">
        <v>338</v>
      </c>
      <c r="BB141" s="36" t="s">
        <v>338</v>
      </c>
      <c r="BC141" s="36" t="s">
        <v>338</v>
      </c>
      <c r="BD141" s="36" t="s">
        <v>338</v>
      </c>
      <c r="BE141" s="36" t="s">
        <v>338</v>
      </c>
      <c r="BF141" s="36" t="s">
        <v>338</v>
      </c>
      <c r="BG141" s="36" t="s">
        <v>338</v>
      </c>
      <c r="BH141" s="36" t="s">
        <v>338</v>
      </c>
      <c r="BI141" s="36" t="s">
        <v>338</v>
      </c>
      <c r="BJ141" s="36" t="s">
        <v>338</v>
      </c>
      <c r="BK141" s="36" t="s">
        <v>338</v>
      </c>
      <c r="BL141" s="36" t="s">
        <v>338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 t="s">
        <v>338</v>
      </c>
      <c r="E142" s="36" t="s">
        <v>338</v>
      </c>
      <c r="F142" s="36" t="s">
        <v>338</v>
      </c>
      <c r="G142" s="36" t="s">
        <v>338</v>
      </c>
      <c r="H142" s="36" t="s">
        <v>338</v>
      </c>
      <c r="I142" s="36" t="s">
        <v>338</v>
      </c>
      <c r="J142" s="36" t="s">
        <v>338</v>
      </c>
      <c r="K142" s="36" t="s">
        <v>338</v>
      </c>
      <c r="L142" s="36" t="s">
        <v>338</v>
      </c>
      <c r="M142" s="36" t="s">
        <v>338</v>
      </c>
      <c r="N142" s="36" t="s">
        <v>338</v>
      </c>
      <c r="O142" s="36" t="s">
        <v>338</v>
      </c>
      <c r="P142" s="36" t="s">
        <v>338</v>
      </c>
      <c r="Q142" s="36" t="s">
        <v>338</v>
      </c>
      <c r="R142" s="36" t="s">
        <v>338</v>
      </c>
      <c r="S142" s="36" t="s">
        <v>338</v>
      </c>
      <c r="T142" s="36" t="s">
        <v>338</v>
      </c>
      <c r="U142" s="36" t="s">
        <v>338</v>
      </c>
      <c r="V142" s="36" t="s">
        <v>338</v>
      </c>
      <c r="W142" s="36" t="s">
        <v>338</v>
      </c>
      <c r="X142" s="36" t="s">
        <v>338</v>
      </c>
      <c r="Y142" s="36" t="s">
        <v>338</v>
      </c>
      <c r="Z142" s="36" t="s">
        <v>338</v>
      </c>
      <c r="AA142" s="36" t="s">
        <v>338</v>
      </c>
      <c r="AB142" s="36" t="s">
        <v>338</v>
      </c>
      <c r="AC142" s="36" t="s">
        <v>338</v>
      </c>
      <c r="AD142" s="36" t="s">
        <v>338</v>
      </c>
      <c r="AE142" s="36" t="s">
        <v>338</v>
      </c>
      <c r="AF142" s="36" t="s">
        <v>338</v>
      </c>
      <c r="AG142" s="36" t="s">
        <v>338</v>
      </c>
      <c r="AH142" s="36" t="s">
        <v>338</v>
      </c>
      <c r="AI142" s="36" t="s">
        <v>338</v>
      </c>
      <c r="AJ142" s="36" t="s">
        <v>338</v>
      </c>
      <c r="AK142" s="36" t="s">
        <v>338</v>
      </c>
      <c r="AL142" s="36" t="s">
        <v>338</v>
      </c>
      <c r="AM142" s="36" t="s">
        <v>338</v>
      </c>
      <c r="AN142" s="36" t="s">
        <v>338</v>
      </c>
      <c r="AO142" s="36" t="s">
        <v>338</v>
      </c>
      <c r="AP142" s="36" t="s">
        <v>338</v>
      </c>
      <c r="AQ142" s="36" t="s">
        <v>338</v>
      </c>
      <c r="AR142" s="36" t="s">
        <v>338</v>
      </c>
      <c r="AS142" s="36" t="s">
        <v>338</v>
      </c>
      <c r="AT142" s="36" t="s">
        <v>338</v>
      </c>
      <c r="AU142" s="36" t="s">
        <v>338</v>
      </c>
      <c r="AV142" s="36" t="s">
        <v>338</v>
      </c>
      <c r="AW142" s="36" t="s">
        <v>338</v>
      </c>
      <c r="AX142" s="36" t="s">
        <v>338</v>
      </c>
      <c r="AY142" s="36" t="s">
        <v>338</v>
      </c>
      <c r="AZ142" s="36" t="s">
        <v>338</v>
      </c>
      <c r="BA142" s="36" t="s">
        <v>338</v>
      </c>
      <c r="BB142" s="36" t="s">
        <v>338</v>
      </c>
      <c r="BC142" s="36" t="s">
        <v>338</v>
      </c>
      <c r="BD142" s="36" t="s">
        <v>338</v>
      </c>
      <c r="BE142" s="36" t="s">
        <v>338</v>
      </c>
      <c r="BF142" s="36" t="s">
        <v>338</v>
      </c>
      <c r="BG142" s="36" t="s">
        <v>338</v>
      </c>
      <c r="BH142" s="36" t="s">
        <v>338</v>
      </c>
      <c r="BI142" s="36" t="s">
        <v>338</v>
      </c>
      <c r="BJ142" s="36" t="s">
        <v>338</v>
      </c>
      <c r="BK142" s="36" t="s">
        <v>338</v>
      </c>
      <c r="BL142" s="36" t="s">
        <v>338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 t="s">
        <v>338</v>
      </c>
      <c r="E143" s="36" t="s">
        <v>338</v>
      </c>
      <c r="F143" s="36" t="s">
        <v>338</v>
      </c>
      <c r="G143" s="36" t="s">
        <v>338</v>
      </c>
      <c r="H143" s="36" t="s">
        <v>338</v>
      </c>
      <c r="I143" s="36" t="s">
        <v>338</v>
      </c>
      <c r="J143" s="36" t="s">
        <v>338</v>
      </c>
      <c r="K143" s="36" t="s">
        <v>338</v>
      </c>
      <c r="L143" s="36" t="s">
        <v>338</v>
      </c>
      <c r="M143" s="36" t="s">
        <v>338</v>
      </c>
      <c r="N143" s="36" t="s">
        <v>338</v>
      </c>
      <c r="O143" s="36" t="s">
        <v>338</v>
      </c>
      <c r="P143" s="36" t="s">
        <v>338</v>
      </c>
      <c r="Q143" s="36" t="s">
        <v>338</v>
      </c>
      <c r="R143" s="36" t="s">
        <v>338</v>
      </c>
      <c r="S143" s="36" t="s">
        <v>338</v>
      </c>
      <c r="T143" s="36" t="s">
        <v>338</v>
      </c>
      <c r="U143" s="36" t="s">
        <v>338</v>
      </c>
      <c r="V143" s="36" t="s">
        <v>338</v>
      </c>
      <c r="W143" s="36" t="s">
        <v>338</v>
      </c>
      <c r="X143" s="36" t="s">
        <v>338</v>
      </c>
      <c r="Y143" s="36" t="s">
        <v>338</v>
      </c>
      <c r="Z143" s="36" t="s">
        <v>338</v>
      </c>
      <c r="AA143" s="36" t="s">
        <v>338</v>
      </c>
      <c r="AB143" s="36" t="s">
        <v>338</v>
      </c>
      <c r="AC143" s="36" t="s">
        <v>338</v>
      </c>
      <c r="AD143" s="36" t="s">
        <v>338</v>
      </c>
      <c r="AE143" s="36" t="s">
        <v>338</v>
      </c>
      <c r="AF143" s="36" t="s">
        <v>338</v>
      </c>
      <c r="AG143" s="36" t="s">
        <v>338</v>
      </c>
      <c r="AH143" s="36" t="s">
        <v>338</v>
      </c>
      <c r="AI143" s="36" t="s">
        <v>338</v>
      </c>
      <c r="AJ143" s="36" t="s">
        <v>338</v>
      </c>
      <c r="AK143" s="36" t="s">
        <v>338</v>
      </c>
      <c r="AL143" s="36" t="s">
        <v>338</v>
      </c>
      <c r="AM143" s="36" t="s">
        <v>338</v>
      </c>
      <c r="AN143" s="36" t="s">
        <v>338</v>
      </c>
      <c r="AO143" s="36" t="s">
        <v>338</v>
      </c>
      <c r="AP143" s="36" t="s">
        <v>338</v>
      </c>
      <c r="AQ143" s="36" t="s">
        <v>338</v>
      </c>
      <c r="AR143" s="36" t="s">
        <v>338</v>
      </c>
      <c r="AS143" s="36" t="s">
        <v>338</v>
      </c>
      <c r="AT143" s="36" t="s">
        <v>338</v>
      </c>
      <c r="AU143" s="36" t="s">
        <v>338</v>
      </c>
      <c r="AV143" s="36" t="s">
        <v>338</v>
      </c>
      <c r="AW143" s="36" t="s">
        <v>338</v>
      </c>
      <c r="AX143" s="36" t="s">
        <v>338</v>
      </c>
      <c r="AY143" s="36" t="s">
        <v>338</v>
      </c>
      <c r="AZ143" s="36" t="s">
        <v>338</v>
      </c>
      <c r="BA143" s="36" t="s">
        <v>338</v>
      </c>
      <c r="BB143" s="36" t="s">
        <v>338</v>
      </c>
      <c r="BC143" s="36" t="s">
        <v>338</v>
      </c>
      <c r="BD143" s="36" t="s">
        <v>338</v>
      </c>
      <c r="BE143" s="36" t="s">
        <v>338</v>
      </c>
      <c r="BF143" s="36" t="s">
        <v>338</v>
      </c>
      <c r="BG143" s="36" t="s">
        <v>338</v>
      </c>
      <c r="BH143" s="36" t="s">
        <v>338</v>
      </c>
      <c r="BI143" s="36" t="s">
        <v>338</v>
      </c>
      <c r="BJ143" s="36" t="s">
        <v>338</v>
      </c>
      <c r="BK143" s="36" t="s">
        <v>338</v>
      </c>
      <c r="BL143" s="36" t="s">
        <v>338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 t="s">
        <v>338</v>
      </c>
      <c r="E144" s="36" t="s">
        <v>338</v>
      </c>
      <c r="F144" s="36" t="s">
        <v>338</v>
      </c>
      <c r="G144" s="36" t="s">
        <v>338</v>
      </c>
      <c r="H144" s="36" t="s">
        <v>338</v>
      </c>
      <c r="I144" s="36" t="s">
        <v>338</v>
      </c>
      <c r="J144" s="36" t="s">
        <v>338</v>
      </c>
      <c r="K144" s="36" t="s">
        <v>338</v>
      </c>
      <c r="L144" s="36" t="s">
        <v>338</v>
      </c>
      <c r="M144" s="36" t="s">
        <v>338</v>
      </c>
      <c r="N144" s="36" t="s">
        <v>338</v>
      </c>
      <c r="O144" s="36" t="s">
        <v>338</v>
      </c>
      <c r="P144" s="36" t="s">
        <v>338</v>
      </c>
      <c r="Q144" s="36" t="s">
        <v>338</v>
      </c>
      <c r="R144" s="36" t="s">
        <v>338</v>
      </c>
      <c r="S144" s="36" t="s">
        <v>338</v>
      </c>
      <c r="T144" s="36" t="s">
        <v>338</v>
      </c>
      <c r="U144" s="36" t="s">
        <v>338</v>
      </c>
      <c r="V144" s="36" t="s">
        <v>338</v>
      </c>
      <c r="W144" s="36" t="s">
        <v>338</v>
      </c>
      <c r="X144" s="36" t="s">
        <v>338</v>
      </c>
      <c r="Y144" s="36" t="s">
        <v>338</v>
      </c>
      <c r="Z144" s="36" t="s">
        <v>338</v>
      </c>
      <c r="AA144" s="36" t="s">
        <v>338</v>
      </c>
      <c r="AB144" s="36" t="s">
        <v>338</v>
      </c>
      <c r="AC144" s="36" t="s">
        <v>338</v>
      </c>
      <c r="AD144" s="36" t="s">
        <v>338</v>
      </c>
      <c r="AE144" s="36" t="s">
        <v>338</v>
      </c>
      <c r="AF144" s="36" t="s">
        <v>338</v>
      </c>
      <c r="AG144" s="36" t="s">
        <v>338</v>
      </c>
      <c r="AH144" s="36" t="s">
        <v>338</v>
      </c>
      <c r="AI144" s="36" t="s">
        <v>338</v>
      </c>
      <c r="AJ144" s="36" t="s">
        <v>338</v>
      </c>
      <c r="AK144" s="36" t="s">
        <v>338</v>
      </c>
      <c r="AL144" s="36" t="s">
        <v>338</v>
      </c>
      <c r="AM144" s="36" t="s">
        <v>338</v>
      </c>
      <c r="AN144" s="36" t="s">
        <v>338</v>
      </c>
      <c r="AO144" s="36" t="s">
        <v>338</v>
      </c>
      <c r="AP144" s="36" t="s">
        <v>338</v>
      </c>
      <c r="AQ144" s="36" t="s">
        <v>338</v>
      </c>
      <c r="AR144" s="36" t="s">
        <v>338</v>
      </c>
      <c r="AS144" s="36" t="s">
        <v>338</v>
      </c>
      <c r="AT144" s="36" t="s">
        <v>338</v>
      </c>
      <c r="AU144" s="36" t="s">
        <v>338</v>
      </c>
      <c r="AV144" s="36" t="s">
        <v>338</v>
      </c>
      <c r="AW144" s="36" t="s">
        <v>338</v>
      </c>
      <c r="AX144" s="36" t="s">
        <v>338</v>
      </c>
      <c r="AY144" s="36" t="s">
        <v>338</v>
      </c>
      <c r="AZ144" s="36" t="s">
        <v>338</v>
      </c>
      <c r="BA144" s="36" t="s">
        <v>338</v>
      </c>
      <c r="BB144" s="36" t="s">
        <v>338</v>
      </c>
      <c r="BC144" s="36" t="s">
        <v>338</v>
      </c>
      <c r="BD144" s="36" t="s">
        <v>338</v>
      </c>
      <c r="BE144" s="36" t="s">
        <v>338</v>
      </c>
      <c r="BF144" s="36" t="s">
        <v>338</v>
      </c>
      <c r="BG144" s="36" t="s">
        <v>338</v>
      </c>
      <c r="BH144" s="36" t="s">
        <v>338</v>
      </c>
      <c r="BI144" s="36" t="s">
        <v>338</v>
      </c>
      <c r="BJ144" s="36" t="s">
        <v>338</v>
      </c>
      <c r="BK144" s="36" t="s">
        <v>338</v>
      </c>
      <c r="BL144" s="36" t="s">
        <v>338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 t="s">
        <v>338</v>
      </c>
      <c r="E145" s="36" t="s">
        <v>338</v>
      </c>
      <c r="F145" s="36" t="s">
        <v>338</v>
      </c>
      <c r="G145" s="36" t="s">
        <v>338</v>
      </c>
      <c r="H145" s="36" t="s">
        <v>338</v>
      </c>
      <c r="I145" s="36" t="s">
        <v>338</v>
      </c>
      <c r="J145" s="36" t="s">
        <v>338</v>
      </c>
      <c r="K145" s="36" t="s">
        <v>338</v>
      </c>
      <c r="L145" s="36" t="s">
        <v>338</v>
      </c>
      <c r="M145" s="36" t="s">
        <v>338</v>
      </c>
      <c r="N145" s="36" t="s">
        <v>338</v>
      </c>
      <c r="O145" s="36" t="s">
        <v>338</v>
      </c>
      <c r="P145" s="36" t="s">
        <v>338</v>
      </c>
      <c r="Q145" s="36" t="s">
        <v>338</v>
      </c>
      <c r="R145" s="36" t="s">
        <v>338</v>
      </c>
      <c r="S145" s="36" t="s">
        <v>338</v>
      </c>
      <c r="T145" s="36" t="s">
        <v>338</v>
      </c>
      <c r="U145" s="36" t="s">
        <v>338</v>
      </c>
      <c r="V145" s="36" t="s">
        <v>338</v>
      </c>
      <c r="W145" s="36" t="s">
        <v>338</v>
      </c>
      <c r="X145" s="36" t="s">
        <v>338</v>
      </c>
      <c r="Y145" s="36" t="s">
        <v>338</v>
      </c>
      <c r="Z145" s="36" t="s">
        <v>338</v>
      </c>
      <c r="AA145" s="36" t="s">
        <v>338</v>
      </c>
      <c r="AB145" s="36" t="s">
        <v>338</v>
      </c>
      <c r="AC145" s="36" t="s">
        <v>338</v>
      </c>
      <c r="AD145" s="36" t="s">
        <v>338</v>
      </c>
      <c r="AE145" s="36" t="s">
        <v>338</v>
      </c>
      <c r="AF145" s="36" t="s">
        <v>338</v>
      </c>
      <c r="AG145" s="36" t="s">
        <v>338</v>
      </c>
      <c r="AH145" s="36" t="s">
        <v>338</v>
      </c>
      <c r="AI145" s="36" t="s">
        <v>338</v>
      </c>
      <c r="AJ145" s="36" t="s">
        <v>338</v>
      </c>
      <c r="AK145" s="36" t="s">
        <v>338</v>
      </c>
      <c r="AL145" s="36" t="s">
        <v>338</v>
      </c>
      <c r="AM145" s="36" t="s">
        <v>338</v>
      </c>
      <c r="AN145" s="36" t="s">
        <v>338</v>
      </c>
      <c r="AO145" s="36" t="s">
        <v>338</v>
      </c>
      <c r="AP145" s="36" t="s">
        <v>338</v>
      </c>
      <c r="AQ145" s="36" t="s">
        <v>338</v>
      </c>
      <c r="AR145" s="36" t="s">
        <v>338</v>
      </c>
      <c r="AS145" s="36" t="s">
        <v>338</v>
      </c>
      <c r="AT145" s="36" t="s">
        <v>338</v>
      </c>
      <c r="AU145" s="36" t="s">
        <v>338</v>
      </c>
      <c r="AV145" s="36" t="s">
        <v>338</v>
      </c>
      <c r="AW145" s="36" t="s">
        <v>338</v>
      </c>
      <c r="AX145" s="36" t="s">
        <v>338</v>
      </c>
      <c r="AY145" s="36" t="s">
        <v>338</v>
      </c>
      <c r="AZ145" s="36" t="s">
        <v>338</v>
      </c>
      <c r="BA145" s="36" t="s">
        <v>338</v>
      </c>
      <c r="BB145" s="36" t="s">
        <v>338</v>
      </c>
      <c r="BC145" s="36" t="s">
        <v>338</v>
      </c>
      <c r="BD145" s="36" t="s">
        <v>338</v>
      </c>
      <c r="BE145" s="36" t="s">
        <v>338</v>
      </c>
      <c r="BF145" s="36" t="s">
        <v>338</v>
      </c>
      <c r="BG145" s="36" t="s">
        <v>338</v>
      </c>
      <c r="BH145" s="36" t="s">
        <v>338</v>
      </c>
      <c r="BI145" s="36" t="s">
        <v>338</v>
      </c>
      <c r="BJ145" s="36" t="s">
        <v>338</v>
      </c>
      <c r="BK145" s="36" t="s">
        <v>338</v>
      </c>
      <c r="BL145" s="36" t="s">
        <v>338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 t="s">
        <v>338</v>
      </c>
      <c r="E146" s="36" t="s">
        <v>338</v>
      </c>
      <c r="F146" s="36" t="s">
        <v>338</v>
      </c>
      <c r="G146" s="36" t="s">
        <v>338</v>
      </c>
      <c r="H146" s="36" t="s">
        <v>338</v>
      </c>
      <c r="I146" s="36" t="s">
        <v>338</v>
      </c>
      <c r="J146" s="36" t="s">
        <v>338</v>
      </c>
      <c r="K146" s="36" t="s">
        <v>338</v>
      </c>
      <c r="L146" s="36" t="s">
        <v>338</v>
      </c>
      <c r="M146" s="36" t="s">
        <v>338</v>
      </c>
      <c r="N146" s="36" t="s">
        <v>338</v>
      </c>
      <c r="O146" s="36" t="s">
        <v>338</v>
      </c>
      <c r="P146" s="36" t="s">
        <v>338</v>
      </c>
      <c r="Q146" s="36" t="s">
        <v>338</v>
      </c>
      <c r="R146" s="36" t="s">
        <v>338</v>
      </c>
      <c r="S146" s="36" t="s">
        <v>338</v>
      </c>
      <c r="T146" s="36" t="s">
        <v>338</v>
      </c>
      <c r="U146" s="36" t="s">
        <v>338</v>
      </c>
      <c r="V146" s="36" t="s">
        <v>338</v>
      </c>
      <c r="W146" s="36" t="s">
        <v>338</v>
      </c>
      <c r="X146" s="36" t="s">
        <v>338</v>
      </c>
      <c r="Y146" s="36" t="s">
        <v>338</v>
      </c>
      <c r="Z146" s="36" t="s">
        <v>338</v>
      </c>
      <c r="AA146" s="36" t="s">
        <v>338</v>
      </c>
      <c r="AB146" s="36" t="s">
        <v>338</v>
      </c>
      <c r="AC146" s="36" t="s">
        <v>338</v>
      </c>
      <c r="AD146" s="36" t="s">
        <v>338</v>
      </c>
      <c r="AE146" s="36" t="s">
        <v>338</v>
      </c>
      <c r="AF146" s="36" t="s">
        <v>338</v>
      </c>
      <c r="AG146" s="36" t="s">
        <v>338</v>
      </c>
      <c r="AH146" s="36" t="s">
        <v>338</v>
      </c>
      <c r="AI146" s="36" t="s">
        <v>338</v>
      </c>
      <c r="AJ146" s="36" t="s">
        <v>338</v>
      </c>
      <c r="AK146" s="36" t="s">
        <v>338</v>
      </c>
      <c r="AL146" s="36" t="s">
        <v>338</v>
      </c>
      <c r="AM146" s="36" t="s">
        <v>338</v>
      </c>
      <c r="AN146" s="36" t="s">
        <v>338</v>
      </c>
      <c r="AO146" s="36" t="s">
        <v>338</v>
      </c>
      <c r="AP146" s="36" t="s">
        <v>338</v>
      </c>
      <c r="AQ146" s="36" t="s">
        <v>338</v>
      </c>
      <c r="AR146" s="36" t="s">
        <v>338</v>
      </c>
      <c r="AS146" s="36" t="s">
        <v>338</v>
      </c>
      <c r="AT146" s="36" t="s">
        <v>338</v>
      </c>
      <c r="AU146" s="36" t="s">
        <v>338</v>
      </c>
      <c r="AV146" s="36" t="s">
        <v>338</v>
      </c>
      <c r="AW146" s="36" t="s">
        <v>338</v>
      </c>
      <c r="AX146" s="36" t="s">
        <v>338</v>
      </c>
      <c r="AY146" s="36" t="s">
        <v>338</v>
      </c>
      <c r="AZ146" s="36" t="s">
        <v>338</v>
      </c>
      <c r="BA146" s="36" t="s">
        <v>338</v>
      </c>
      <c r="BB146" s="36" t="s">
        <v>338</v>
      </c>
      <c r="BC146" s="36" t="s">
        <v>338</v>
      </c>
      <c r="BD146" s="36" t="s">
        <v>338</v>
      </c>
      <c r="BE146" s="36" t="s">
        <v>338</v>
      </c>
      <c r="BF146" s="36" t="s">
        <v>338</v>
      </c>
      <c r="BG146" s="36" t="s">
        <v>338</v>
      </c>
      <c r="BH146" s="36" t="s">
        <v>338</v>
      </c>
      <c r="BI146" s="36" t="s">
        <v>338</v>
      </c>
      <c r="BJ146" s="36" t="s">
        <v>338</v>
      </c>
      <c r="BK146" s="36" t="s">
        <v>338</v>
      </c>
      <c r="BL146" s="36" t="s">
        <v>338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 t="s">
        <v>338</v>
      </c>
      <c r="E147" s="36" t="s">
        <v>338</v>
      </c>
      <c r="F147" s="36" t="s">
        <v>338</v>
      </c>
      <c r="G147" s="36" t="s">
        <v>338</v>
      </c>
      <c r="H147" s="36" t="s">
        <v>338</v>
      </c>
      <c r="I147" s="36" t="s">
        <v>338</v>
      </c>
      <c r="J147" s="36" t="s">
        <v>338</v>
      </c>
      <c r="K147" s="36" t="s">
        <v>338</v>
      </c>
      <c r="L147" s="36" t="s">
        <v>338</v>
      </c>
      <c r="M147" s="36" t="s">
        <v>338</v>
      </c>
      <c r="N147" s="36" t="s">
        <v>338</v>
      </c>
      <c r="O147" s="36" t="s">
        <v>338</v>
      </c>
      <c r="P147" s="36" t="s">
        <v>338</v>
      </c>
      <c r="Q147" s="36" t="s">
        <v>338</v>
      </c>
      <c r="R147" s="36" t="s">
        <v>338</v>
      </c>
      <c r="S147" s="36" t="s">
        <v>338</v>
      </c>
      <c r="T147" s="36" t="s">
        <v>338</v>
      </c>
      <c r="U147" s="36" t="s">
        <v>338</v>
      </c>
      <c r="V147" s="36" t="s">
        <v>338</v>
      </c>
      <c r="W147" s="36" t="s">
        <v>338</v>
      </c>
      <c r="X147" s="36" t="s">
        <v>338</v>
      </c>
      <c r="Y147" s="36" t="s">
        <v>338</v>
      </c>
      <c r="Z147" s="36" t="s">
        <v>338</v>
      </c>
      <c r="AA147" s="36" t="s">
        <v>338</v>
      </c>
      <c r="AB147" s="36" t="s">
        <v>338</v>
      </c>
      <c r="AC147" s="36" t="s">
        <v>338</v>
      </c>
      <c r="AD147" s="36" t="s">
        <v>338</v>
      </c>
      <c r="AE147" s="36" t="s">
        <v>338</v>
      </c>
      <c r="AF147" s="36" t="s">
        <v>338</v>
      </c>
      <c r="AG147" s="36" t="s">
        <v>338</v>
      </c>
      <c r="AH147" s="36" t="s">
        <v>338</v>
      </c>
      <c r="AI147" s="36" t="s">
        <v>338</v>
      </c>
      <c r="AJ147" s="36" t="s">
        <v>338</v>
      </c>
      <c r="AK147" s="36" t="s">
        <v>338</v>
      </c>
      <c r="AL147" s="36" t="s">
        <v>338</v>
      </c>
      <c r="AM147" s="36" t="s">
        <v>338</v>
      </c>
      <c r="AN147" s="36" t="s">
        <v>338</v>
      </c>
      <c r="AO147" s="36" t="s">
        <v>338</v>
      </c>
      <c r="AP147" s="36" t="s">
        <v>338</v>
      </c>
      <c r="AQ147" s="36" t="s">
        <v>338</v>
      </c>
      <c r="AR147" s="36" t="s">
        <v>338</v>
      </c>
      <c r="AS147" s="36" t="s">
        <v>338</v>
      </c>
      <c r="AT147" s="36" t="s">
        <v>338</v>
      </c>
      <c r="AU147" s="36" t="s">
        <v>338</v>
      </c>
      <c r="AV147" s="36" t="s">
        <v>338</v>
      </c>
      <c r="AW147" s="36" t="s">
        <v>338</v>
      </c>
      <c r="AX147" s="36" t="s">
        <v>338</v>
      </c>
      <c r="AY147" s="36" t="s">
        <v>338</v>
      </c>
      <c r="AZ147" s="36" t="s">
        <v>338</v>
      </c>
      <c r="BA147" s="36" t="s">
        <v>338</v>
      </c>
      <c r="BB147" s="36" t="s">
        <v>338</v>
      </c>
      <c r="BC147" s="36" t="s">
        <v>338</v>
      </c>
      <c r="BD147" s="36" t="s">
        <v>338</v>
      </c>
      <c r="BE147" s="36" t="s">
        <v>338</v>
      </c>
      <c r="BF147" s="36" t="s">
        <v>338</v>
      </c>
      <c r="BG147" s="36" t="s">
        <v>338</v>
      </c>
      <c r="BH147" s="36" t="s">
        <v>338</v>
      </c>
      <c r="BI147" s="36" t="s">
        <v>338</v>
      </c>
      <c r="BJ147" s="36" t="s">
        <v>338</v>
      </c>
      <c r="BK147" s="36" t="s">
        <v>338</v>
      </c>
      <c r="BL147" s="36" t="s">
        <v>338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 t="s">
        <v>338</v>
      </c>
      <c r="E148" s="36" t="s">
        <v>338</v>
      </c>
      <c r="F148" s="36" t="s">
        <v>338</v>
      </c>
      <c r="G148" s="36" t="s">
        <v>338</v>
      </c>
      <c r="H148" s="36" t="s">
        <v>338</v>
      </c>
      <c r="I148" s="36" t="s">
        <v>338</v>
      </c>
      <c r="J148" s="36" t="s">
        <v>338</v>
      </c>
      <c r="K148" s="36" t="s">
        <v>338</v>
      </c>
      <c r="L148" s="36" t="s">
        <v>338</v>
      </c>
      <c r="M148" s="36" t="s">
        <v>338</v>
      </c>
      <c r="N148" s="36" t="s">
        <v>338</v>
      </c>
      <c r="O148" s="36" t="s">
        <v>338</v>
      </c>
      <c r="P148" s="36" t="s">
        <v>338</v>
      </c>
      <c r="Q148" s="36" t="s">
        <v>338</v>
      </c>
      <c r="R148" s="36" t="s">
        <v>338</v>
      </c>
      <c r="S148" s="36" t="s">
        <v>338</v>
      </c>
      <c r="T148" s="36" t="s">
        <v>338</v>
      </c>
      <c r="U148" s="36" t="s">
        <v>338</v>
      </c>
      <c r="V148" s="36" t="s">
        <v>338</v>
      </c>
      <c r="W148" s="36" t="s">
        <v>338</v>
      </c>
      <c r="X148" s="36" t="s">
        <v>338</v>
      </c>
      <c r="Y148" s="36" t="s">
        <v>338</v>
      </c>
      <c r="Z148" s="36" t="s">
        <v>338</v>
      </c>
      <c r="AA148" s="36" t="s">
        <v>338</v>
      </c>
      <c r="AB148" s="36" t="s">
        <v>338</v>
      </c>
      <c r="AC148" s="36" t="s">
        <v>338</v>
      </c>
      <c r="AD148" s="36" t="s">
        <v>338</v>
      </c>
      <c r="AE148" s="36" t="s">
        <v>338</v>
      </c>
      <c r="AF148" s="36" t="s">
        <v>338</v>
      </c>
      <c r="AG148" s="36" t="s">
        <v>338</v>
      </c>
      <c r="AH148" s="36" t="s">
        <v>338</v>
      </c>
      <c r="AI148" s="36" t="s">
        <v>338</v>
      </c>
      <c r="AJ148" s="36" t="s">
        <v>338</v>
      </c>
      <c r="AK148" s="36" t="s">
        <v>338</v>
      </c>
      <c r="AL148" s="36" t="s">
        <v>338</v>
      </c>
      <c r="AM148" s="36" t="s">
        <v>338</v>
      </c>
      <c r="AN148" s="36" t="s">
        <v>338</v>
      </c>
      <c r="AO148" s="36" t="s">
        <v>338</v>
      </c>
      <c r="AP148" s="36" t="s">
        <v>338</v>
      </c>
      <c r="AQ148" s="36" t="s">
        <v>338</v>
      </c>
      <c r="AR148" s="36" t="s">
        <v>338</v>
      </c>
      <c r="AS148" s="36" t="s">
        <v>338</v>
      </c>
      <c r="AT148" s="36" t="s">
        <v>338</v>
      </c>
      <c r="AU148" s="36" t="s">
        <v>338</v>
      </c>
      <c r="AV148" s="36" t="s">
        <v>338</v>
      </c>
      <c r="AW148" s="36" t="s">
        <v>338</v>
      </c>
      <c r="AX148" s="36" t="s">
        <v>338</v>
      </c>
      <c r="AY148" s="36" t="s">
        <v>338</v>
      </c>
      <c r="AZ148" s="36" t="s">
        <v>338</v>
      </c>
      <c r="BA148" s="36" t="s">
        <v>338</v>
      </c>
      <c r="BB148" s="36" t="s">
        <v>338</v>
      </c>
      <c r="BC148" s="36" t="s">
        <v>338</v>
      </c>
      <c r="BD148" s="36" t="s">
        <v>338</v>
      </c>
      <c r="BE148" s="36" t="s">
        <v>338</v>
      </c>
      <c r="BF148" s="36" t="s">
        <v>338</v>
      </c>
      <c r="BG148" s="36" t="s">
        <v>338</v>
      </c>
      <c r="BH148" s="36" t="s">
        <v>338</v>
      </c>
      <c r="BI148" s="36" t="s">
        <v>338</v>
      </c>
      <c r="BJ148" s="36" t="s">
        <v>338</v>
      </c>
      <c r="BK148" s="36" t="s">
        <v>338</v>
      </c>
      <c r="BL148" s="36" t="s">
        <v>338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 t="s">
        <v>338</v>
      </c>
      <c r="E149" s="36" t="s">
        <v>338</v>
      </c>
      <c r="F149" s="36" t="s">
        <v>338</v>
      </c>
      <c r="G149" s="36" t="s">
        <v>338</v>
      </c>
      <c r="H149" s="36" t="s">
        <v>338</v>
      </c>
      <c r="I149" s="36" t="s">
        <v>338</v>
      </c>
      <c r="J149" s="36" t="s">
        <v>338</v>
      </c>
      <c r="K149" s="36" t="s">
        <v>338</v>
      </c>
      <c r="L149" s="36" t="s">
        <v>338</v>
      </c>
      <c r="M149" s="36" t="s">
        <v>338</v>
      </c>
      <c r="N149" s="36" t="s">
        <v>338</v>
      </c>
      <c r="O149" s="36" t="s">
        <v>338</v>
      </c>
      <c r="P149" s="36" t="s">
        <v>338</v>
      </c>
      <c r="Q149" s="36" t="s">
        <v>338</v>
      </c>
      <c r="R149" s="36" t="s">
        <v>338</v>
      </c>
      <c r="S149" s="36" t="s">
        <v>338</v>
      </c>
      <c r="T149" s="36" t="s">
        <v>338</v>
      </c>
      <c r="U149" s="36" t="s">
        <v>338</v>
      </c>
      <c r="V149" s="36" t="s">
        <v>338</v>
      </c>
      <c r="W149" s="36" t="s">
        <v>338</v>
      </c>
      <c r="X149" s="36" t="s">
        <v>338</v>
      </c>
      <c r="Y149" s="36" t="s">
        <v>338</v>
      </c>
      <c r="Z149" s="36" t="s">
        <v>338</v>
      </c>
      <c r="AA149" s="36" t="s">
        <v>338</v>
      </c>
      <c r="AB149" s="36" t="s">
        <v>338</v>
      </c>
      <c r="AC149" s="36" t="s">
        <v>338</v>
      </c>
      <c r="AD149" s="36" t="s">
        <v>338</v>
      </c>
      <c r="AE149" s="36" t="s">
        <v>338</v>
      </c>
      <c r="AF149" s="36" t="s">
        <v>338</v>
      </c>
      <c r="AG149" s="36" t="s">
        <v>338</v>
      </c>
      <c r="AH149" s="36" t="s">
        <v>338</v>
      </c>
      <c r="AI149" s="36" t="s">
        <v>338</v>
      </c>
      <c r="AJ149" s="36" t="s">
        <v>338</v>
      </c>
      <c r="AK149" s="36" t="s">
        <v>338</v>
      </c>
      <c r="AL149" s="36" t="s">
        <v>338</v>
      </c>
      <c r="AM149" s="36" t="s">
        <v>338</v>
      </c>
      <c r="AN149" s="36" t="s">
        <v>338</v>
      </c>
      <c r="AO149" s="36" t="s">
        <v>338</v>
      </c>
      <c r="AP149" s="36" t="s">
        <v>338</v>
      </c>
      <c r="AQ149" s="36" t="s">
        <v>338</v>
      </c>
      <c r="AR149" s="36" t="s">
        <v>338</v>
      </c>
      <c r="AS149" s="36" t="s">
        <v>338</v>
      </c>
      <c r="AT149" s="36" t="s">
        <v>338</v>
      </c>
      <c r="AU149" s="36" t="s">
        <v>338</v>
      </c>
      <c r="AV149" s="36" t="s">
        <v>338</v>
      </c>
      <c r="AW149" s="36" t="s">
        <v>338</v>
      </c>
      <c r="AX149" s="36" t="s">
        <v>338</v>
      </c>
      <c r="AY149" s="36" t="s">
        <v>338</v>
      </c>
      <c r="AZ149" s="36" t="s">
        <v>338</v>
      </c>
      <c r="BA149" s="36" t="s">
        <v>338</v>
      </c>
      <c r="BB149" s="36" t="s">
        <v>338</v>
      </c>
      <c r="BC149" s="36" t="s">
        <v>338</v>
      </c>
      <c r="BD149" s="36" t="s">
        <v>338</v>
      </c>
      <c r="BE149" s="36" t="s">
        <v>338</v>
      </c>
      <c r="BF149" s="36" t="s">
        <v>338</v>
      </c>
      <c r="BG149" s="36" t="s">
        <v>338</v>
      </c>
      <c r="BH149" s="36" t="s">
        <v>338</v>
      </c>
      <c r="BI149" s="36" t="s">
        <v>338</v>
      </c>
      <c r="BJ149" s="36" t="s">
        <v>338</v>
      </c>
      <c r="BK149" s="36" t="s">
        <v>338</v>
      </c>
      <c r="BL149" s="36" t="s">
        <v>338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 t="s">
        <v>338</v>
      </c>
      <c r="E150" s="36" t="s">
        <v>338</v>
      </c>
      <c r="F150" s="36" t="s">
        <v>338</v>
      </c>
      <c r="G150" s="36" t="s">
        <v>338</v>
      </c>
      <c r="H150" s="36" t="s">
        <v>338</v>
      </c>
      <c r="I150" s="36" t="s">
        <v>338</v>
      </c>
      <c r="J150" s="36" t="s">
        <v>338</v>
      </c>
      <c r="K150" s="36" t="s">
        <v>338</v>
      </c>
      <c r="L150" s="36" t="s">
        <v>338</v>
      </c>
      <c r="M150" s="36" t="s">
        <v>338</v>
      </c>
      <c r="N150" s="36" t="s">
        <v>338</v>
      </c>
      <c r="O150" s="36" t="s">
        <v>338</v>
      </c>
      <c r="P150" s="36" t="s">
        <v>338</v>
      </c>
      <c r="Q150" s="36" t="s">
        <v>338</v>
      </c>
      <c r="R150" s="36" t="s">
        <v>338</v>
      </c>
      <c r="S150" s="36" t="s">
        <v>338</v>
      </c>
      <c r="T150" s="36" t="s">
        <v>338</v>
      </c>
      <c r="U150" s="36" t="s">
        <v>338</v>
      </c>
      <c r="V150" s="36" t="s">
        <v>338</v>
      </c>
      <c r="W150" s="36" t="s">
        <v>338</v>
      </c>
      <c r="X150" s="36" t="s">
        <v>338</v>
      </c>
      <c r="Y150" s="36" t="s">
        <v>338</v>
      </c>
      <c r="Z150" s="36" t="s">
        <v>338</v>
      </c>
      <c r="AA150" s="36" t="s">
        <v>338</v>
      </c>
      <c r="AB150" s="36" t="s">
        <v>338</v>
      </c>
      <c r="AC150" s="36" t="s">
        <v>338</v>
      </c>
      <c r="AD150" s="36" t="s">
        <v>338</v>
      </c>
      <c r="AE150" s="36" t="s">
        <v>338</v>
      </c>
      <c r="AF150" s="36" t="s">
        <v>338</v>
      </c>
      <c r="AG150" s="36" t="s">
        <v>338</v>
      </c>
      <c r="AH150" s="36" t="s">
        <v>338</v>
      </c>
      <c r="AI150" s="36" t="s">
        <v>338</v>
      </c>
      <c r="AJ150" s="36" t="s">
        <v>338</v>
      </c>
      <c r="AK150" s="36" t="s">
        <v>338</v>
      </c>
      <c r="AL150" s="36" t="s">
        <v>338</v>
      </c>
      <c r="AM150" s="36" t="s">
        <v>338</v>
      </c>
      <c r="AN150" s="36" t="s">
        <v>338</v>
      </c>
      <c r="AO150" s="36" t="s">
        <v>338</v>
      </c>
      <c r="AP150" s="36" t="s">
        <v>338</v>
      </c>
      <c r="AQ150" s="36" t="s">
        <v>338</v>
      </c>
      <c r="AR150" s="36" t="s">
        <v>338</v>
      </c>
      <c r="AS150" s="36" t="s">
        <v>338</v>
      </c>
      <c r="AT150" s="36" t="s">
        <v>338</v>
      </c>
      <c r="AU150" s="36" t="s">
        <v>338</v>
      </c>
      <c r="AV150" s="36" t="s">
        <v>338</v>
      </c>
      <c r="AW150" s="36" t="s">
        <v>338</v>
      </c>
      <c r="AX150" s="36" t="s">
        <v>338</v>
      </c>
      <c r="AY150" s="36" t="s">
        <v>338</v>
      </c>
      <c r="AZ150" s="36" t="s">
        <v>338</v>
      </c>
      <c r="BA150" s="36" t="s">
        <v>338</v>
      </c>
      <c r="BB150" s="36" t="s">
        <v>338</v>
      </c>
      <c r="BC150" s="36" t="s">
        <v>338</v>
      </c>
      <c r="BD150" s="36" t="s">
        <v>338</v>
      </c>
      <c r="BE150" s="36" t="s">
        <v>338</v>
      </c>
      <c r="BF150" s="36" t="s">
        <v>338</v>
      </c>
      <c r="BG150" s="36" t="s">
        <v>338</v>
      </c>
      <c r="BH150" s="36" t="s">
        <v>338</v>
      </c>
      <c r="BI150" s="36" t="s">
        <v>338</v>
      </c>
      <c r="BJ150" s="36" t="s">
        <v>338</v>
      </c>
      <c r="BK150" s="36" t="s">
        <v>338</v>
      </c>
      <c r="BL150" s="36" t="s">
        <v>338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>
        <v>4.8430214979999997</v>
      </c>
      <c r="E151" s="36">
        <v>5</v>
      </c>
      <c r="F151" s="36">
        <v>0</v>
      </c>
      <c r="G151" s="36">
        <v>0</v>
      </c>
      <c r="H151" s="36">
        <v>5</v>
      </c>
      <c r="I151" s="36">
        <v>0</v>
      </c>
      <c r="J151" s="36">
        <v>0</v>
      </c>
      <c r="K151" s="36">
        <v>0</v>
      </c>
      <c r="L151" s="36">
        <v>0</v>
      </c>
      <c r="M151" s="36">
        <v>0</v>
      </c>
      <c r="N151" s="36">
        <v>0</v>
      </c>
      <c r="O151" s="36">
        <v>9.7009199999999998E-4</v>
      </c>
      <c r="P151" s="36">
        <v>1.6272139999999999E-3</v>
      </c>
      <c r="Q151" s="36">
        <v>6.3659299999999997E-4</v>
      </c>
      <c r="R151" s="36">
        <v>3.3349900000000001E-4</v>
      </c>
      <c r="S151" s="36">
        <v>1.1922159999999998E-3</v>
      </c>
      <c r="T151" s="36">
        <v>4.3499799999999997E-4</v>
      </c>
      <c r="U151" s="36">
        <v>0</v>
      </c>
      <c r="V151" s="36">
        <v>0</v>
      </c>
      <c r="W151" s="36">
        <v>9.7009199999999998E-4</v>
      </c>
      <c r="X151" s="36">
        <v>1.6272139999999999E-3</v>
      </c>
      <c r="Y151" s="36">
        <v>2.5973059999999997E-3</v>
      </c>
      <c r="Z151" s="36">
        <v>0</v>
      </c>
      <c r="AA151" s="36">
        <v>0</v>
      </c>
      <c r="AB151" s="36">
        <v>0</v>
      </c>
      <c r="AC151" s="36">
        <v>0</v>
      </c>
      <c r="AD151" s="36">
        <v>0</v>
      </c>
      <c r="AE151" s="36">
        <v>0</v>
      </c>
      <c r="AF151" s="36">
        <v>0</v>
      </c>
      <c r="AG151" s="36">
        <v>0</v>
      </c>
      <c r="AH151" s="36">
        <v>0</v>
      </c>
      <c r="AI151" s="36">
        <v>0</v>
      </c>
      <c r="AJ151" s="36">
        <v>0</v>
      </c>
      <c r="AK151" s="36">
        <v>0</v>
      </c>
      <c r="AL151" s="36">
        <v>0</v>
      </c>
      <c r="AM151" s="36">
        <v>0</v>
      </c>
      <c r="AN151" s="36">
        <v>0</v>
      </c>
      <c r="AO151" s="36">
        <v>0</v>
      </c>
      <c r="AP151" s="36">
        <v>3.2866060000000001E-3</v>
      </c>
      <c r="AQ151" s="36">
        <v>1.7697100000000001E-3</v>
      </c>
      <c r="AR151" s="36">
        <v>5.0563159999999999E-3</v>
      </c>
      <c r="AS151" s="36">
        <v>0</v>
      </c>
      <c r="AT151" s="36">
        <v>0</v>
      </c>
      <c r="AU151" s="36">
        <v>0</v>
      </c>
      <c r="AV151" s="36">
        <v>0</v>
      </c>
      <c r="AW151" s="36">
        <v>0</v>
      </c>
      <c r="AX151" s="36">
        <v>0</v>
      </c>
      <c r="AY151" s="36">
        <v>0</v>
      </c>
      <c r="AZ151" s="36">
        <v>0</v>
      </c>
      <c r="BA151" s="36">
        <v>0</v>
      </c>
      <c r="BB151" s="36">
        <v>0.60434613500000001</v>
      </c>
      <c r="BC151" s="36">
        <v>34.007014319</v>
      </c>
      <c r="BD151" s="36">
        <v>73.766823145999993</v>
      </c>
      <c r="BE151" s="36">
        <v>4.2704942857142859E-2</v>
      </c>
      <c r="BF151" s="36">
        <v>8.5409887142857147E-2</v>
      </c>
      <c r="BG151" s="36">
        <v>0.26716188600000002</v>
      </c>
      <c r="BH151" s="36">
        <v>4.0762127890000004</v>
      </c>
      <c r="BI151" s="36">
        <v>0</v>
      </c>
      <c r="BJ151" s="36">
        <v>0</v>
      </c>
      <c r="BK151" s="36">
        <v>0</v>
      </c>
      <c r="BL151" s="36">
        <v>0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>
        <v>4.8460809390000001</v>
      </c>
      <c r="E152" s="36">
        <v>31</v>
      </c>
      <c r="F152" s="36">
        <v>0</v>
      </c>
      <c r="G152" s="36">
        <v>0</v>
      </c>
      <c r="H152" s="36">
        <v>31</v>
      </c>
      <c r="I152" s="36">
        <v>0</v>
      </c>
      <c r="J152" s="36">
        <v>0</v>
      </c>
      <c r="K152" s="36">
        <v>0</v>
      </c>
      <c r="L152" s="36">
        <v>0</v>
      </c>
      <c r="M152" s="36">
        <v>0</v>
      </c>
      <c r="N152" s="36">
        <v>0</v>
      </c>
      <c r="O152" s="36">
        <v>1.216094E-3</v>
      </c>
      <c r="P152" s="36">
        <v>1.8252370000000002E-3</v>
      </c>
      <c r="Q152" s="36">
        <v>1.0032929999999999E-3</v>
      </c>
      <c r="R152" s="36">
        <v>2.1280100000000001E-4</v>
      </c>
      <c r="S152" s="36">
        <v>1.5476700000000001E-3</v>
      </c>
      <c r="T152" s="36">
        <v>2.7756699999999999E-4</v>
      </c>
      <c r="U152" s="36">
        <v>0</v>
      </c>
      <c r="V152" s="36">
        <v>0</v>
      </c>
      <c r="W152" s="36">
        <v>1.216094E-3</v>
      </c>
      <c r="X152" s="36">
        <v>1.8252370000000002E-3</v>
      </c>
      <c r="Y152" s="36">
        <v>3.0413310000000004E-3</v>
      </c>
      <c r="Z152" s="36">
        <v>0</v>
      </c>
      <c r="AA152" s="36">
        <v>0</v>
      </c>
      <c r="AB152" s="36">
        <v>0</v>
      </c>
      <c r="AC152" s="36">
        <v>0</v>
      </c>
      <c r="AD152" s="36">
        <v>0</v>
      </c>
      <c r="AE152" s="36">
        <v>0</v>
      </c>
      <c r="AF152" s="36">
        <v>0</v>
      </c>
      <c r="AG152" s="36">
        <v>0</v>
      </c>
      <c r="AH152" s="36">
        <v>0</v>
      </c>
      <c r="AI152" s="36">
        <v>0</v>
      </c>
      <c r="AJ152" s="36">
        <v>0</v>
      </c>
      <c r="AK152" s="36">
        <v>0</v>
      </c>
      <c r="AL152" s="36">
        <v>0</v>
      </c>
      <c r="AM152" s="36">
        <v>0</v>
      </c>
      <c r="AN152" s="36">
        <v>0</v>
      </c>
      <c r="AO152" s="36">
        <v>0</v>
      </c>
      <c r="AP152" s="36">
        <v>2.421355E-3</v>
      </c>
      <c r="AQ152" s="36">
        <v>1.303806E-3</v>
      </c>
      <c r="AR152" s="36">
        <v>3.7251610000000003E-3</v>
      </c>
      <c r="AS152" s="36">
        <v>0</v>
      </c>
      <c r="AT152" s="36">
        <v>0</v>
      </c>
      <c r="AU152" s="36">
        <v>0</v>
      </c>
      <c r="AV152" s="36">
        <v>0</v>
      </c>
      <c r="AW152" s="36">
        <v>0</v>
      </c>
      <c r="AX152" s="36">
        <v>0</v>
      </c>
      <c r="AY152" s="36">
        <v>0</v>
      </c>
      <c r="AZ152" s="36">
        <v>0</v>
      </c>
      <c r="BA152" s="36">
        <v>0</v>
      </c>
      <c r="BB152" s="36">
        <v>9.1592740000000002E-3</v>
      </c>
      <c r="BC152" s="36">
        <v>0.67381352699999997</v>
      </c>
      <c r="BD152" s="36">
        <v>1.6778993120000001</v>
      </c>
      <c r="BE152" s="36">
        <v>6.4722142857142858E-4</v>
      </c>
      <c r="BF152" s="36">
        <v>1.2944442857142858E-3</v>
      </c>
      <c r="BG152" s="36">
        <v>0.754001747</v>
      </c>
      <c r="BH152" s="36">
        <v>5.3170169300000003</v>
      </c>
      <c r="BI152" s="36">
        <v>0</v>
      </c>
      <c r="BJ152" s="36">
        <v>0</v>
      </c>
      <c r="BK152" s="36">
        <v>0</v>
      </c>
      <c r="BL152" s="36">
        <v>0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>
        <v>4.5633256869999999</v>
      </c>
      <c r="E153" s="36">
        <v>0</v>
      </c>
      <c r="F153" s="36" t="s">
        <v>339</v>
      </c>
      <c r="G153" s="36" t="s">
        <v>339</v>
      </c>
      <c r="H153" s="36" t="s">
        <v>339</v>
      </c>
      <c r="I153" s="36">
        <v>0</v>
      </c>
      <c r="J153" s="36">
        <v>0</v>
      </c>
      <c r="K153" s="36">
        <v>0</v>
      </c>
      <c r="L153" s="36">
        <v>0</v>
      </c>
      <c r="M153" s="36">
        <v>0</v>
      </c>
      <c r="N153" s="36">
        <v>0</v>
      </c>
      <c r="O153" s="36">
        <v>0</v>
      </c>
      <c r="P153" s="36">
        <v>0</v>
      </c>
      <c r="Q153" s="36">
        <v>0</v>
      </c>
      <c r="R153" s="36">
        <v>0</v>
      </c>
      <c r="S153" s="36">
        <v>0</v>
      </c>
      <c r="T153" s="36">
        <v>0</v>
      </c>
      <c r="U153" s="36" t="s">
        <v>339</v>
      </c>
      <c r="V153" s="36" t="s">
        <v>339</v>
      </c>
      <c r="W153" s="36">
        <v>0</v>
      </c>
      <c r="X153" s="36">
        <v>0</v>
      </c>
      <c r="Y153" s="36">
        <v>0</v>
      </c>
      <c r="Z153" s="36">
        <v>0</v>
      </c>
      <c r="AA153" s="36">
        <v>0</v>
      </c>
      <c r="AB153" s="36">
        <v>0</v>
      </c>
      <c r="AC153" s="36">
        <v>0</v>
      </c>
      <c r="AD153" s="36">
        <v>0</v>
      </c>
      <c r="AE153" s="36">
        <v>0</v>
      </c>
      <c r="AF153" s="36">
        <v>0</v>
      </c>
      <c r="AG153" s="36" t="s">
        <v>339</v>
      </c>
      <c r="AH153" s="36" t="s">
        <v>339</v>
      </c>
      <c r="AI153" s="36" t="s">
        <v>339</v>
      </c>
      <c r="AJ153" s="36">
        <v>0</v>
      </c>
      <c r="AK153" s="36">
        <v>0</v>
      </c>
      <c r="AL153" s="36">
        <v>0</v>
      </c>
      <c r="AM153" s="36">
        <v>0</v>
      </c>
      <c r="AN153" s="36">
        <v>0</v>
      </c>
      <c r="AO153" s="36">
        <v>0</v>
      </c>
      <c r="AP153" s="36">
        <v>0</v>
      </c>
      <c r="AQ153" s="36">
        <v>0</v>
      </c>
      <c r="AR153" s="36">
        <v>0</v>
      </c>
      <c r="AS153" s="36">
        <v>0</v>
      </c>
      <c r="AT153" s="36">
        <v>0</v>
      </c>
      <c r="AU153" s="36">
        <v>0</v>
      </c>
      <c r="AV153" s="36">
        <v>0</v>
      </c>
      <c r="AW153" s="36">
        <v>0</v>
      </c>
      <c r="AX153" s="36">
        <v>0</v>
      </c>
      <c r="AY153" s="36">
        <v>0</v>
      </c>
      <c r="AZ153" s="36">
        <v>0</v>
      </c>
      <c r="BA153" s="36">
        <v>0</v>
      </c>
      <c r="BB153" s="36">
        <v>0</v>
      </c>
      <c r="BC153" s="36">
        <v>0</v>
      </c>
      <c r="BD153" s="36">
        <v>0</v>
      </c>
      <c r="BE153" s="36">
        <v>0</v>
      </c>
      <c r="BF153" s="36">
        <v>0</v>
      </c>
      <c r="BG153" s="36">
        <v>0.147933168</v>
      </c>
      <c r="BH153" s="36">
        <v>1.8069342799999999</v>
      </c>
      <c r="BI153" s="36">
        <v>0</v>
      </c>
      <c r="BJ153" s="36">
        <v>0</v>
      </c>
      <c r="BK153" s="36">
        <v>0</v>
      </c>
      <c r="BL153" s="36">
        <v>0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>
        <v>4.4084356910000002</v>
      </c>
      <c r="E154" s="36">
        <v>4</v>
      </c>
      <c r="F154" s="36">
        <v>0</v>
      </c>
      <c r="G154" s="36">
        <v>0</v>
      </c>
      <c r="H154" s="36">
        <v>4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0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0</v>
      </c>
      <c r="AE154" s="36">
        <v>0</v>
      </c>
      <c r="AF154" s="36">
        <v>0</v>
      </c>
      <c r="AG154" s="36">
        <v>0</v>
      </c>
      <c r="AH154" s="36">
        <v>0</v>
      </c>
      <c r="AI154" s="36">
        <v>0</v>
      </c>
      <c r="AJ154" s="36">
        <v>0</v>
      </c>
      <c r="AK154" s="36">
        <v>0</v>
      </c>
      <c r="AL154" s="36">
        <v>0</v>
      </c>
      <c r="AM154" s="36">
        <v>0</v>
      </c>
      <c r="AN154" s="36">
        <v>0</v>
      </c>
      <c r="AO154" s="36">
        <v>0</v>
      </c>
      <c r="AP154" s="36">
        <v>0</v>
      </c>
      <c r="AQ154" s="36">
        <v>0</v>
      </c>
      <c r="AR154" s="36">
        <v>0</v>
      </c>
      <c r="AS154" s="36">
        <v>0</v>
      </c>
      <c r="AT154" s="36">
        <v>0</v>
      </c>
      <c r="AU154" s="36">
        <v>0</v>
      </c>
      <c r="AV154" s="36">
        <v>0</v>
      </c>
      <c r="AW154" s="36">
        <v>0</v>
      </c>
      <c r="AX154" s="36">
        <v>0</v>
      </c>
      <c r="AY154" s="36">
        <v>0</v>
      </c>
      <c r="AZ154" s="36">
        <v>0</v>
      </c>
      <c r="BA154" s="36">
        <v>0</v>
      </c>
      <c r="BB154" s="36">
        <v>0</v>
      </c>
      <c r="BC154" s="36">
        <v>0</v>
      </c>
      <c r="BD154" s="36">
        <v>0</v>
      </c>
      <c r="BE154" s="36">
        <v>0</v>
      </c>
      <c r="BF154" s="36">
        <v>0</v>
      </c>
      <c r="BG154" s="36">
        <v>0</v>
      </c>
      <c r="BH154" s="36">
        <v>0</v>
      </c>
      <c r="BI154" s="36">
        <v>0</v>
      </c>
      <c r="BJ154" s="36">
        <v>0</v>
      </c>
      <c r="BK154" s="36">
        <v>0</v>
      </c>
      <c r="BL154" s="36">
        <v>0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>
        <v>4.5960285890000003</v>
      </c>
      <c r="E155" s="36">
        <v>2</v>
      </c>
      <c r="F155" s="36">
        <v>0</v>
      </c>
      <c r="G155" s="36">
        <v>0</v>
      </c>
      <c r="H155" s="36">
        <v>2</v>
      </c>
      <c r="I155" s="36">
        <v>0</v>
      </c>
      <c r="J155" s="36">
        <v>0</v>
      </c>
      <c r="K155" s="36">
        <v>0</v>
      </c>
      <c r="L155" s="36">
        <v>0</v>
      </c>
      <c r="M155" s="36">
        <v>0</v>
      </c>
      <c r="N155" s="36">
        <v>0</v>
      </c>
      <c r="O155" s="36">
        <v>0</v>
      </c>
      <c r="P155" s="36">
        <v>0</v>
      </c>
      <c r="Q155" s="36">
        <v>0</v>
      </c>
      <c r="R155" s="36">
        <v>0</v>
      </c>
      <c r="S155" s="36">
        <v>0</v>
      </c>
      <c r="T155" s="36">
        <v>0</v>
      </c>
      <c r="U155" s="36">
        <v>0</v>
      </c>
      <c r="V155" s="36">
        <v>0</v>
      </c>
      <c r="W155" s="36">
        <v>0</v>
      </c>
      <c r="X155" s="36">
        <v>0</v>
      </c>
      <c r="Y155" s="36">
        <v>0</v>
      </c>
      <c r="Z155" s="36">
        <v>0</v>
      </c>
      <c r="AA155" s="36">
        <v>0</v>
      </c>
      <c r="AB155" s="36">
        <v>0</v>
      </c>
      <c r="AC155" s="36">
        <v>0</v>
      </c>
      <c r="AD155" s="36">
        <v>0</v>
      </c>
      <c r="AE155" s="36">
        <v>0</v>
      </c>
      <c r="AF155" s="36">
        <v>0</v>
      </c>
      <c r="AG155" s="36">
        <v>0</v>
      </c>
      <c r="AH155" s="36">
        <v>0</v>
      </c>
      <c r="AI155" s="36">
        <v>0</v>
      </c>
      <c r="AJ155" s="36">
        <v>0</v>
      </c>
      <c r="AK155" s="36">
        <v>0</v>
      </c>
      <c r="AL155" s="36">
        <v>0</v>
      </c>
      <c r="AM155" s="36">
        <v>0</v>
      </c>
      <c r="AN155" s="36">
        <v>0</v>
      </c>
      <c r="AO155" s="36">
        <v>0</v>
      </c>
      <c r="AP155" s="36">
        <v>0</v>
      </c>
      <c r="AQ155" s="36">
        <v>0</v>
      </c>
      <c r="AR155" s="36">
        <v>0</v>
      </c>
      <c r="AS155" s="36">
        <v>0</v>
      </c>
      <c r="AT155" s="36">
        <v>0</v>
      </c>
      <c r="AU155" s="36">
        <v>0</v>
      </c>
      <c r="AV155" s="36">
        <v>0</v>
      </c>
      <c r="AW155" s="36">
        <v>0</v>
      </c>
      <c r="AX155" s="36">
        <v>0</v>
      </c>
      <c r="AY155" s="36">
        <v>0</v>
      </c>
      <c r="AZ155" s="36">
        <v>0</v>
      </c>
      <c r="BA155" s="36">
        <v>0</v>
      </c>
      <c r="BB155" s="36">
        <v>1.9447590000000001E-2</v>
      </c>
      <c r="BC155" s="36">
        <v>0.37036575199999999</v>
      </c>
      <c r="BD155" s="36">
        <v>0.88779811799999997</v>
      </c>
      <c r="BE155" s="36">
        <v>1.3742257142857143E-3</v>
      </c>
      <c r="BF155" s="36">
        <v>2.7484514285714286E-3</v>
      </c>
      <c r="BG155" s="36">
        <v>0.74088702100000003</v>
      </c>
      <c r="BH155" s="36">
        <v>5.5804610309999996</v>
      </c>
      <c r="BI155" s="36">
        <v>0</v>
      </c>
      <c r="BJ155" s="36">
        <v>0</v>
      </c>
      <c r="BK155" s="36">
        <v>0</v>
      </c>
      <c r="BL155" s="36">
        <v>0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>
        <v>5.2126196550000001</v>
      </c>
      <c r="E156" s="36">
        <v>10</v>
      </c>
      <c r="F156" s="36">
        <v>0</v>
      </c>
      <c r="G156" s="36">
        <v>0</v>
      </c>
      <c r="H156" s="36">
        <v>10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0</v>
      </c>
      <c r="O156" s="36">
        <v>0</v>
      </c>
      <c r="P156" s="36">
        <v>0</v>
      </c>
      <c r="Q156" s="36">
        <v>0</v>
      </c>
      <c r="R156" s="36">
        <v>0</v>
      </c>
      <c r="S156" s="36">
        <v>0</v>
      </c>
      <c r="T156" s="36">
        <v>0</v>
      </c>
      <c r="U156" s="36">
        <v>0</v>
      </c>
      <c r="V156" s="36">
        <v>0</v>
      </c>
      <c r="W156" s="36">
        <v>0</v>
      </c>
      <c r="X156" s="36">
        <v>0</v>
      </c>
      <c r="Y156" s="36">
        <v>0</v>
      </c>
      <c r="Z156" s="36">
        <v>0</v>
      </c>
      <c r="AA156" s="36">
        <v>0</v>
      </c>
      <c r="AB156" s="36">
        <v>0</v>
      </c>
      <c r="AC156" s="36">
        <v>0</v>
      </c>
      <c r="AD156" s="36">
        <v>0</v>
      </c>
      <c r="AE156" s="36">
        <v>0</v>
      </c>
      <c r="AF156" s="36">
        <v>0</v>
      </c>
      <c r="AG156" s="36">
        <v>0</v>
      </c>
      <c r="AH156" s="36">
        <v>0</v>
      </c>
      <c r="AI156" s="36">
        <v>0</v>
      </c>
      <c r="AJ156" s="36">
        <v>0</v>
      </c>
      <c r="AK156" s="36">
        <v>0</v>
      </c>
      <c r="AL156" s="36">
        <v>0</v>
      </c>
      <c r="AM156" s="36">
        <v>0</v>
      </c>
      <c r="AN156" s="36">
        <v>0</v>
      </c>
      <c r="AO156" s="36">
        <v>0</v>
      </c>
      <c r="AP156" s="36">
        <v>0</v>
      </c>
      <c r="AQ156" s="36">
        <v>0</v>
      </c>
      <c r="AR156" s="36">
        <v>0</v>
      </c>
      <c r="AS156" s="36">
        <v>0</v>
      </c>
      <c r="AT156" s="36">
        <v>0</v>
      </c>
      <c r="AU156" s="36">
        <v>0</v>
      </c>
      <c r="AV156" s="36">
        <v>0</v>
      </c>
      <c r="AW156" s="36">
        <v>0</v>
      </c>
      <c r="AX156" s="36">
        <v>0</v>
      </c>
      <c r="AY156" s="36">
        <v>0</v>
      </c>
      <c r="AZ156" s="36">
        <v>0</v>
      </c>
      <c r="BA156" s="36">
        <v>0</v>
      </c>
      <c r="BB156" s="36">
        <v>0.26431642</v>
      </c>
      <c r="BC156" s="36">
        <v>18.124716458000002</v>
      </c>
      <c r="BD156" s="36">
        <v>37.280777919999998</v>
      </c>
      <c r="BE156" s="36">
        <v>1.8677405714285715E-2</v>
      </c>
      <c r="BF156" s="36">
        <v>3.735481142857143E-2</v>
      </c>
      <c r="BG156" s="36">
        <v>0.69300482100000005</v>
      </c>
      <c r="BH156" s="36">
        <v>10.667045459000001</v>
      </c>
      <c r="BI156" s="36">
        <v>0</v>
      </c>
      <c r="BJ156" s="36">
        <v>0</v>
      </c>
      <c r="BK156" s="36">
        <v>0</v>
      </c>
      <c r="BL156" s="36">
        <v>0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>
        <v>4.7108338840000004</v>
      </c>
      <c r="E157" s="36">
        <v>0</v>
      </c>
      <c r="F157" s="36" t="s">
        <v>339</v>
      </c>
      <c r="G157" s="36" t="s">
        <v>339</v>
      </c>
      <c r="H157" s="36" t="s">
        <v>339</v>
      </c>
      <c r="I157" s="36">
        <v>0</v>
      </c>
      <c r="J157" s="36">
        <v>0</v>
      </c>
      <c r="K157" s="36">
        <v>0</v>
      </c>
      <c r="L157" s="36">
        <v>0</v>
      </c>
      <c r="M157" s="36">
        <v>0</v>
      </c>
      <c r="N157" s="36">
        <v>0</v>
      </c>
      <c r="O157" s="36">
        <v>0</v>
      </c>
      <c r="P157" s="36">
        <v>0</v>
      </c>
      <c r="Q157" s="36">
        <v>0</v>
      </c>
      <c r="R157" s="36">
        <v>0</v>
      </c>
      <c r="S157" s="36">
        <v>0</v>
      </c>
      <c r="T157" s="36">
        <v>0</v>
      </c>
      <c r="U157" s="36" t="s">
        <v>339</v>
      </c>
      <c r="V157" s="36" t="s">
        <v>339</v>
      </c>
      <c r="W157" s="36">
        <v>0</v>
      </c>
      <c r="X157" s="36">
        <v>0</v>
      </c>
      <c r="Y157" s="36">
        <v>0</v>
      </c>
      <c r="Z157" s="36">
        <v>0</v>
      </c>
      <c r="AA157" s="36">
        <v>0</v>
      </c>
      <c r="AB157" s="36">
        <v>0</v>
      </c>
      <c r="AC157" s="36">
        <v>0</v>
      </c>
      <c r="AD157" s="36">
        <v>0</v>
      </c>
      <c r="AE157" s="36">
        <v>0</v>
      </c>
      <c r="AF157" s="36">
        <v>0</v>
      </c>
      <c r="AG157" s="36" t="s">
        <v>339</v>
      </c>
      <c r="AH157" s="36" t="s">
        <v>339</v>
      </c>
      <c r="AI157" s="36" t="s">
        <v>339</v>
      </c>
      <c r="AJ157" s="36">
        <v>0</v>
      </c>
      <c r="AK157" s="36">
        <v>0</v>
      </c>
      <c r="AL157" s="36">
        <v>0</v>
      </c>
      <c r="AM157" s="36">
        <v>0</v>
      </c>
      <c r="AN157" s="36">
        <v>0</v>
      </c>
      <c r="AO157" s="36">
        <v>0</v>
      </c>
      <c r="AP157" s="36">
        <v>0</v>
      </c>
      <c r="AQ157" s="36">
        <v>0</v>
      </c>
      <c r="AR157" s="36">
        <v>0</v>
      </c>
      <c r="AS157" s="36">
        <v>0</v>
      </c>
      <c r="AT157" s="36">
        <v>0</v>
      </c>
      <c r="AU157" s="36">
        <v>0</v>
      </c>
      <c r="AV157" s="36">
        <v>0</v>
      </c>
      <c r="AW157" s="36">
        <v>0</v>
      </c>
      <c r="AX157" s="36">
        <v>0</v>
      </c>
      <c r="AY157" s="36">
        <v>0</v>
      </c>
      <c r="AZ157" s="36">
        <v>0</v>
      </c>
      <c r="BA157" s="36">
        <v>0</v>
      </c>
      <c r="BB157" s="36">
        <v>0.75955592900000002</v>
      </c>
      <c r="BC157" s="36">
        <v>30.060664226</v>
      </c>
      <c r="BD157" s="36">
        <v>70.495725581000002</v>
      </c>
      <c r="BE157" s="36">
        <v>5.3672541428571433E-2</v>
      </c>
      <c r="BF157" s="36">
        <v>0.10734508428571429</v>
      </c>
      <c r="BG157" s="36">
        <v>3.1896764809999998</v>
      </c>
      <c r="BH157" s="36">
        <v>17.489154622000001</v>
      </c>
      <c r="BI157" s="36">
        <v>0</v>
      </c>
      <c r="BJ157" s="36">
        <v>0</v>
      </c>
      <c r="BK157" s="36">
        <v>0</v>
      </c>
      <c r="BL157" s="36">
        <v>0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>
        <v>4.946201265</v>
      </c>
      <c r="E158" s="36">
        <v>2</v>
      </c>
      <c r="F158" s="36">
        <v>0</v>
      </c>
      <c r="G158" s="36">
        <v>0</v>
      </c>
      <c r="H158" s="36">
        <v>2</v>
      </c>
      <c r="I158" s="36">
        <v>0</v>
      </c>
      <c r="J158" s="36">
        <v>0</v>
      </c>
      <c r="K158" s="36">
        <v>0</v>
      </c>
      <c r="L158" s="36">
        <v>0</v>
      </c>
      <c r="M158" s="36">
        <v>0</v>
      </c>
      <c r="N158" s="36">
        <v>0</v>
      </c>
      <c r="O158" s="36">
        <v>1.6030619999999999E-3</v>
      </c>
      <c r="P158" s="36">
        <v>2.4346719999999997E-3</v>
      </c>
      <c r="Q158" s="36">
        <v>9.8743099999999999E-4</v>
      </c>
      <c r="R158" s="36">
        <v>6.1563099999999995E-4</v>
      </c>
      <c r="S158" s="36">
        <v>1.631675E-3</v>
      </c>
      <c r="T158" s="36">
        <v>8.0299699999999996E-4</v>
      </c>
      <c r="U158" s="36">
        <v>0</v>
      </c>
      <c r="V158" s="36">
        <v>0</v>
      </c>
      <c r="W158" s="36">
        <v>1.6030619999999999E-3</v>
      </c>
      <c r="X158" s="36">
        <v>2.4346719999999997E-3</v>
      </c>
      <c r="Y158" s="36">
        <v>4.0377339999999994E-3</v>
      </c>
      <c r="Z158" s="36">
        <v>0</v>
      </c>
      <c r="AA158" s="36">
        <v>0</v>
      </c>
      <c r="AB158" s="36">
        <v>0</v>
      </c>
      <c r="AC158" s="36">
        <v>0</v>
      </c>
      <c r="AD158" s="36">
        <v>0</v>
      </c>
      <c r="AE158" s="36">
        <v>0</v>
      </c>
      <c r="AF158" s="36">
        <v>0</v>
      </c>
      <c r="AG158" s="36">
        <v>0</v>
      </c>
      <c r="AH158" s="36">
        <v>0</v>
      </c>
      <c r="AI158" s="36">
        <v>0</v>
      </c>
      <c r="AJ158" s="36">
        <v>0</v>
      </c>
      <c r="AK158" s="36">
        <v>0</v>
      </c>
      <c r="AL158" s="36">
        <v>0</v>
      </c>
      <c r="AM158" s="36">
        <v>0</v>
      </c>
      <c r="AN158" s="36">
        <v>0</v>
      </c>
      <c r="AO158" s="36">
        <v>0</v>
      </c>
      <c r="AP158" s="36">
        <v>2.3492560000000001E-3</v>
      </c>
      <c r="AQ158" s="36">
        <v>1.264984E-3</v>
      </c>
      <c r="AR158" s="36">
        <v>3.6142400000000003E-3</v>
      </c>
      <c r="AS158" s="36">
        <v>0</v>
      </c>
      <c r="AT158" s="36">
        <v>0</v>
      </c>
      <c r="AU158" s="36">
        <v>0</v>
      </c>
      <c r="AV158" s="36">
        <v>0</v>
      </c>
      <c r="AW158" s="36">
        <v>0</v>
      </c>
      <c r="AX158" s="36">
        <v>0</v>
      </c>
      <c r="AY158" s="36">
        <v>0</v>
      </c>
      <c r="AZ158" s="36">
        <v>0</v>
      </c>
      <c r="BA158" s="36">
        <v>0</v>
      </c>
      <c r="BB158" s="36">
        <v>0.13565239800000001</v>
      </c>
      <c r="BC158" s="36">
        <v>4.5335660139999998</v>
      </c>
      <c r="BD158" s="36">
        <v>11.918540146</v>
      </c>
      <c r="BE158" s="36">
        <v>9.585612857142857E-3</v>
      </c>
      <c r="BF158" s="36">
        <v>1.9171225714285714E-2</v>
      </c>
      <c r="BG158" s="36">
        <v>1.2708469259999999</v>
      </c>
      <c r="BH158" s="36">
        <v>8.0658992709999993</v>
      </c>
      <c r="BI158" s="36">
        <v>0</v>
      </c>
      <c r="BJ158" s="36">
        <v>0</v>
      </c>
      <c r="BK158" s="36">
        <v>0</v>
      </c>
      <c r="BL158" s="36">
        <v>0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>
        <v>4.3358494419999998</v>
      </c>
      <c r="E159" s="36">
        <v>0</v>
      </c>
      <c r="F159" s="36" t="s">
        <v>339</v>
      </c>
      <c r="G159" s="36" t="s">
        <v>339</v>
      </c>
      <c r="H159" s="36" t="s">
        <v>339</v>
      </c>
      <c r="I159" s="36">
        <v>0</v>
      </c>
      <c r="J159" s="36">
        <v>0</v>
      </c>
      <c r="K159" s="36">
        <v>0</v>
      </c>
      <c r="L159" s="36">
        <v>0</v>
      </c>
      <c r="M159" s="36">
        <v>0</v>
      </c>
      <c r="N159" s="36">
        <v>0</v>
      </c>
      <c r="O159" s="36">
        <v>0</v>
      </c>
      <c r="P159" s="36">
        <v>0</v>
      </c>
      <c r="Q159" s="36">
        <v>0</v>
      </c>
      <c r="R159" s="36">
        <v>0</v>
      </c>
      <c r="S159" s="36">
        <v>0</v>
      </c>
      <c r="T159" s="36">
        <v>0</v>
      </c>
      <c r="U159" s="36" t="s">
        <v>339</v>
      </c>
      <c r="V159" s="36" t="s">
        <v>339</v>
      </c>
      <c r="W159" s="36">
        <v>0</v>
      </c>
      <c r="X159" s="36">
        <v>0</v>
      </c>
      <c r="Y159" s="36">
        <v>0</v>
      </c>
      <c r="Z159" s="36">
        <v>0</v>
      </c>
      <c r="AA159" s="36">
        <v>0</v>
      </c>
      <c r="AB159" s="36">
        <v>0</v>
      </c>
      <c r="AC159" s="36">
        <v>0</v>
      </c>
      <c r="AD159" s="36">
        <v>0</v>
      </c>
      <c r="AE159" s="36">
        <v>0</v>
      </c>
      <c r="AF159" s="36">
        <v>0</v>
      </c>
      <c r="AG159" s="36" t="s">
        <v>339</v>
      </c>
      <c r="AH159" s="36" t="s">
        <v>339</v>
      </c>
      <c r="AI159" s="36" t="s">
        <v>339</v>
      </c>
      <c r="AJ159" s="36">
        <v>0</v>
      </c>
      <c r="AK159" s="36">
        <v>0</v>
      </c>
      <c r="AL159" s="36">
        <v>0</v>
      </c>
      <c r="AM159" s="36">
        <v>0</v>
      </c>
      <c r="AN159" s="36">
        <v>0</v>
      </c>
      <c r="AO159" s="36">
        <v>0</v>
      </c>
      <c r="AP159" s="36">
        <v>0</v>
      </c>
      <c r="AQ159" s="36">
        <v>0</v>
      </c>
      <c r="AR159" s="36">
        <v>0</v>
      </c>
      <c r="AS159" s="36">
        <v>0</v>
      </c>
      <c r="AT159" s="36">
        <v>0</v>
      </c>
      <c r="AU159" s="36">
        <v>0</v>
      </c>
      <c r="AV159" s="36">
        <v>0</v>
      </c>
      <c r="AW159" s="36">
        <v>0</v>
      </c>
      <c r="AX159" s="36">
        <v>0</v>
      </c>
      <c r="AY159" s="36">
        <v>0</v>
      </c>
      <c r="AZ159" s="36">
        <v>0</v>
      </c>
      <c r="BA159" s="36">
        <v>0</v>
      </c>
      <c r="BB159" s="36">
        <v>0</v>
      </c>
      <c r="BC159" s="36">
        <v>0</v>
      </c>
      <c r="BD159" s="36">
        <v>0</v>
      </c>
      <c r="BE159" s="36">
        <v>0</v>
      </c>
      <c r="BF159" s="36">
        <v>0</v>
      </c>
      <c r="BG159" s="36">
        <v>0</v>
      </c>
      <c r="BH159" s="36">
        <v>0</v>
      </c>
      <c r="BI159" s="36">
        <v>0</v>
      </c>
      <c r="BJ159" s="36">
        <v>0</v>
      </c>
      <c r="BK159" s="36">
        <v>0</v>
      </c>
      <c r="BL159" s="36">
        <v>0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>
        <v>4.3052625689999999</v>
      </c>
      <c r="E160" s="36">
        <v>0</v>
      </c>
      <c r="F160" s="36" t="s">
        <v>339</v>
      </c>
      <c r="G160" s="36" t="s">
        <v>339</v>
      </c>
      <c r="H160" s="36" t="s">
        <v>339</v>
      </c>
      <c r="I160" s="36">
        <v>0</v>
      </c>
      <c r="J160" s="36">
        <v>0</v>
      </c>
      <c r="K160" s="36">
        <v>0</v>
      </c>
      <c r="L160" s="36">
        <v>0</v>
      </c>
      <c r="M160" s="36">
        <v>0</v>
      </c>
      <c r="N160" s="36">
        <v>0</v>
      </c>
      <c r="O160" s="36">
        <v>0</v>
      </c>
      <c r="P160" s="36">
        <v>0</v>
      </c>
      <c r="Q160" s="36">
        <v>0</v>
      </c>
      <c r="R160" s="36">
        <v>0</v>
      </c>
      <c r="S160" s="36">
        <v>0</v>
      </c>
      <c r="T160" s="36">
        <v>0</v>
      </c>
      <c r="U160" s="36" t="s">
        <v>339</v>
      </c>
      <c r="V160" s="36" t="s">
        <v>339</v>
      </c>
      <c r="W160" s="36">
        <v>0</v>
      </c>
      <c r="X160" s="36">
        <v>0</v>
      </c>
      <c r="Y160" s="36">
        <v>0</v>
      </c>
      <c r="Z160" s="36">
        <v>0</v>
      </c>
      <c r="AA160" s="36">
        <v>0</v>
      </c>
      <c r="AB160" s="36">
        <v>0</v>
      </c>
      <c r="AC160" s="36">
        <v>0</v>
      </c>
      <c r="AD160" s="36">
        <v>0</v>
      </c>
      <c r="AE160" s="36">
        <v>0</v>
      </c>
      <c r="AF160" s="36">
        <v>0</v>
      </c>
      <c r="AG160" s="36" t="s">
        <v>339</v>
      </c>
      <c r="AH160" s="36" t="s">
        <v>339</v>
      </c>
      <c r="AI160" s="36" t="s">
        <v>339</v>
      </c>
      <c r="AJ160" s="36">
        <v>0</v>
      </c>
      <c r="AK160" s="36">
        <v>0</v>
      </c>
      <c r="AL160" s="36">
        <v>0</v>
      </c>
      <c r="AM160" s="36">
        <v>0</v>
      </c>
      <c r="AN160" s="36">
        <v>0</v>
      </c>
      <c r="AO160" s="36">
        <v>0</v>
      </c>
      <c r="AP160" s="36">
        <v>0</v>
      </c>
      <c r="AQ160" s="36">
        <v>0</v>
      </c>
      <c r="AR160" s="36">
        <v>0</v>
      </c>
      <c r="AS160" s="36">
        <v>0</v>
      </c>
      <c r="AT160" s="36">
        <v>0</v>
      </c>
      <c r="AU160" s="36">
        <v>0</v>
      </c>
      <c r="AV160" s="36">
        <v>0</v>
      </c>
      <c r="AW160" s="36">
        <v>0</v>
      </c>
      <c r="AX160" s="36">
        <v>0</v>
      </c>
      <c r="AY160" s="36">
        <v>0</v>
      </c>
      <c r="AZ160" s="36">
        <v>0</v>
      </c>
      <c r="BA160" s="36">
        <v>0</v>
      </c>
      <c r="BB160" s="36">
        <v>0</v>
      </c>
      <c r="BC160" s="36">
        <v>0</v>
      </c>
      <c r="BD160" s="36">
        <v>0</v>
      </c>
      <c r="BE160" s="36">
        <v>0</v>
      </c>
      <c r="BF160" s="36">
        <v>0</v>
      </c>
      <c r="BG160" s="36">
        <v>0</v>
      </c>
      <c r="BH160" s="36">
        <v>0</v>
      </c>
      <c r="BI160" s="36">
        <v>0</v>
      </c>
      <c r="BJ160" s="36">
        <v>0</v>
      </c>
      <c r="BK160" s="36">
        <v>0</v>
      </c>
      <c r="BL160" s="36">
        <v>0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>
        <v>4.7354965819999997</v>
      </c>
      <c r="E161" s="36">
        <v>2</v>
      </c>
      <c r="F161" s="36">
        <v>0</v>
      </c>
      <c r="G161" s="36">
        <v>0</v>
      </c>
      <c r="H161" s="36">
        <v>2</v>
      </c>
      <c r="I161" s="36">
        <v>0</v>
      </c>
      <c r="J161" s="36">
        <v>0</v>
      </c>
      <c r="K161" s="36">
        <v>0</v>
      </c>
      <c r="L161" s="36">
        <v>0</v>
      </c>
      <c r="M161" s="36">
        <v>0</v>
      </c>
      <c r="N161" s="36">
        <v>0</v>
      </c>
      <c r="O161" s="36">
        <v>0</v>
      </c>
      <c r="P161" s="36">
        <v>0</v>
      </c>
      <c r="Q161" s="36">
        <v>0</v>
      </c>
      <c r="R161" s="36">
        <v>0</v>
      </c>
      <c r="S161" s="36">
        <v>0</v>
      </c>
      <c r="T161" s="36">
        <v>0</v>
      </c>
      <c r="U161" s="36">
        <v>0</v>
      </c>
      <c r="V161" s="36">
        <v>0</v>
      </c>
      <c r="W161" s="36">
        <v>0</v>
      </c>
      <c r="X161" s="36">
        <v>0</v>
      </c>
      <c r="Y161" s="36">
        <v>0</v>
      </c>
      <c r="Z161" s="36">
        <v>0</v>
      </c>
      <c r="AA161" s="36">
        <v>0</v>
      </c>
      <c r="AB161" s="36">
        <v>0</v>
      </c>
      <c r="AC161" s="36">
        <v>0</v>
      </c>
      <c r="AD161" s="36">
        <v>0</v>
      </c>
      <c r="AE161" s="36">
        <v>0</v>
      </c>
      <c r="AF161" s="36">
        <v>0</v>
      </c>
      <c r="AG161" s="36">
        <v>0</v>
      </c>
      <c r="AH161" s="36">
        <v>0</v>
      </c>
      <c r="AI161" s="36">
        <v>0</v>
      </c>
      <c r="AJ161" s="36">
        <v>0</v>
      </c>
      <c r="AK161" s="36">
        <v>0</v>
      </c>
      <c r="AL161" s="36">
        <v>0</v>
      </c>
      <c r="AM161" s="36">
        <v>0</v>
      </c>
      <c r="AN161" s="36">
        <v>0</v>
      </c>
      <c r="AO161" s="36">
        <v>0</v>
      </c>
      <c r="AP161" s="36">
        <v>0</v>
      </c>
      <c r="AQ161" s="36">
        <v>0</v>
      </c>
      <c r="AR161" s="36">
        <v>0</v>
      </c>
      <c r="AS161" s="36">
        <v>0</v>
      </c>
      <c r="AT161" s="36">
        <v>0</v>
      </c>
      <c r="AU161" s="36">
        <v>0</v>
      </c>
      <c r="AV161" s="36">
        <v>0</v>
      </c>
      <c r="AW161" s="36">
        <v>0</v>
      </c>
      <c r="AX161" s="36">
        <v>0</v>
      </c>
      <c r="AY161" s="36">
        <v>0</v>
      </c>
      <c r="AZ161" s="36">
        <v>0</v>
      </c>
      <c r="BA161" s="36">
        <v>0</v>
      </c>
      <c r="BB161" s="36">
        <v>0</v>
      </c>
      <c r="BC161" s="36">
        <v>0</v>
      </c>
      <c r="BD161" s="36">
        <v>0</v>
      </c>
      <c r="BE161" s="36">
        <v>0</v>
      </c>
      <c r="BF161" s="36">
        <v>0</v>
      </c>
      <c r="BG161" s="36">
        <v>0.11565905899999999</v>
      </c>
      <c r="BH161" s="36">
        <v>0.78353052300000003</v>
      </c>
      <c r="BI161" s="36">
        <v>0</v>
      </c>
      <c r="BJ161" s="36">
        <v>0</v>
      </c>
      <c r="BK161" s="36">
        <v>0</v>
      </c>
      <c r="BL161" s="36">
        <v>0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>
        <v>4.4635151759999996</v>
      </c>
      <c r="E162" s="36">
        <v>37</v>
      </c>
      <c r="F162" s="36">
        <v>0</v>
      </c>
      <c r="G162" s="36">
        <v>0</v>
      </c>
      <c r="H162" s="36">
        <v>37</v>
      </c>
      <c r="I162" s="36">
        <v>0</v>
      </c>
      <c r="J162" s="36">
        <v>0</v>
      </c>
      <c r="K162" s="36">
        <v>0</v>
      </c>
      <c r="L162" s="36">
        <v>0</v>
      </c>
      <c r="M162" s="36">
        <v>0</v>
      </c>
      <c r="N162" s="36">
        <v>0</v>
      </c>
      <c r="O162" s="36">
        <v>0</v>
      </c>
      <c r="P162" s="36">
        <v>0</v>
      </c>
      <c r="Q162" s="36">
        <v>0</v>
      </c>
      <c r="R162" s="36">
        <v>0</v>
      </c>
      <c r="S162" s="36">
        <v>0</v>
      </c>
      <c r="T162" s="36">
        <v>0</v>
      </c>
      <c r="U162" s="36">
        <v>0</v>
      </c>
      <c r="V162" s="36">
        <v>0</v>
      </c>
      <c r="W162" s="36">
        <v>0</v>
      </c>
      <c r="X162" s="36">
        <v>0</v>
      </c>
      <c r="Y162" s="36">
        <v>0</v>
      </c>
      <c r="Z162" s="36">
        <v>0</v>
      </c>
      <c r="AA162" s="36">
        <v>0</v>
      </c>
      <c r="AB162" s="36">
        <v>0</v>
      </c>
      <c r="AC162" s="36">
        <v>0</v>
      </c>
      <c r="AD162" s="36">
        <v>0</v>
      </c>
      <c r="AE162" s="36">
        <v>0</v>
      </c>
      <c r="AF162" s="36">
        <v>0</v>
      </c>
      <c r="AG162" s="36">
        <v>0</v>
      </c>
      <c r="AH162" s="36">
        <v>0</v>
      </c>
      <c r="AI162" s="36">
        <v>0</v>
      </c>
      <c r="AJ162" s="36">
        <v>0</v>
      </c>
      <c r="AK162" s="36">
        <v>0</v>
      </c>
      <c r="AL162" s="36">
        <v>0</v>
      </c>
      <c r="AM162" s="36">
        <v>0</v>
      </c>
      <c r="AN162" s="36">
        <v>0</v>
      </c>
      <c r="AO162" s="36">
        <v>0</v>
      </c>
      <c r="AP162" s="36">
        <v>0</v>
      </c>
      <c r="AQ162" s="36">
        <v>0</v>
      </c>
      <c r="AR162" s="36">
        <v>0</v>
      </c>
      <c r="AS162" s="36">
        <v>0</v>
      </c>
      <c r="AT162" s="36">
        <v>0</v>
      </c>
      <c r="AU162" s="36">
        <v>0</v>
      </c>
      <c r="AV162" s="36">
        <v>0</v>
      </c>
      <c r="AW162" s="36">
        <v>0</v>
      </c>
      <c r="AX162" s="36">
        <v>0</v>
      </c>
      <c r="AY162" s="36">
        <v>0</v>
      </c>
      <c r="AZ162" s="36">
        <v>0</v>
      </c>
      <c r="BA162" s="36">
        <v>0</v>
      </c>
      <c r="BB162" s="36">
        <v>0</v>
      </c>
      <c r="BC162" s="36">
        <v>0</v>
      </c>
      <c r="BD162" s="36">
        <v>0</v>
      </c>
      <c r="BE162" s="36">
        <v>0</v>
      </c>
      <c r="BF162" s="36">
        <v>0</v>
      </c>
      <c r="BG162" s="36">
        <v>0</v>
      </c>
      <c r="BH162" s="36">
        <v>0</v>
      </c>
      <c r="BI162" s="36">
        <v>0</v>
      </c>
      <c r="BJ162" s="36">
        <v>0</v>
      </c>
      <c r="BK162" s="36">
        <v>0</v>
      </c>
      <c r="BL162" s="36">
        <v>0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>
        <v>4.7994849679999998</v>
      </c>
      <c r="E163" s="36">
        <v>16</v>
      </c>
      <c r="F163" s="36">
        <v>0</v>
      </c>
      <c r="G163" s="36">
        <v>2</v>
      </c>
      <c r="H163" s="36">
        <v>14</v>
      </c>
      <c r="I163" s="36">
        <v>0</v>
      </c>
      <c r="J163" s="36">
        <v>0</v>
      </c>
      <c r="K163" s="36">
        <v>0</v>
      </c>
      <c r="L163" s="36">
        <v>0</v>
      </c>
      <c r="M163" s="36">
        <v>0</v>
      </c>
      <c r="N163" s="36">
        <v>0</v>
      </c>
      <c r="O163" s="36">
        <v>1.901537E-3</v>
      </c>
      <c r="P163" s="36">
        <v>3.5231910000000002E-3</v>
      </c>
      <c r="Q163" s="36">
        <v>1.8449110000000001E-3</v>
      </c>
      <c r="R163" s="36">
        <v>5.6625999999999996E-5</v>
      </c>
      <c r="S163" s="36">
        <v>3.4493310000000004E-3</v>
      </c>
      <c r="T163" s="36">
        <v>7.3860000000000001E-5</v>
      </c>
      <c r="U163" s="36">
        <v>9.0000000000000011E-3</v>
      </c>
      <c r="V163" s="36">
        <v>2.1600000000000001E-2</v>
      </c>
      <c r="W163" s="36">
        <v>1.0901537000000001E-2</v>
      </c>
      <c r="X163" s="36">
        <v>2.5123191000000003E-2</v>
      </c>
      <c r="Y163" s="36">
        <v>3.6024728000000006E-2</v>
      </c>
      <c r="Z163" s="36">
        <v>0</v>
      </c>
      <c r="AA163" s="36">
        <v>0</v>
      </c>
      <c r="AB163" s="36">
        <v>0</v>
      </c>
      <c r="AC163" s="36">
        <v>0</v>
      </c>
      <c r="AD163" s="36">
        <v>0</v>
      </c>
      <c r="AE163" s="36">
        <v>0</v>
      </c>
      <c r="AF163" s="36">
        <v>0</v>
      </c>
      <c r="AG163" s="36">
        <v>1.8465232685067608E-3</v>
      </c>
      <c r="AH163" s="36">
        <v>3.1412119970000074E-3</v>
      </c>
      <c r="AI163" s="36">
        <v>1.0060368152554077E-2</v>
      </c>
      <c r="AJ163" s="36">
        <v>0</v>
      </c>
      <c r="AK163" s="36">
        <v>0</v>
      </c>
      <c r="AL163" s="36">
        <v>0</v>
      </c>
      <c r="AM163" s="36">
        <v>1.8465232685067608E-3</v>
      </c>
      <c r="AN163" s="36">
        <v>3.1412119970000074E-3</v>
      </c>
      <c r="AO163" s="36">
        <v>1.0060368152554077E-2</v>
      </c>
      <c r="AP163" s="36">
        <v>4.5045676E-2</v>
      </c>
      <c r="AQ163" s="36">
        <v>2.4255364000000001E-2</v>
      </c>
      <c r="AR163" s="36">
        <v>6.9301040000000008E-2</v>
      </c>
      <c r="AS163" s="36">
        <v>0</v>
      </c>
      <c r="AT163" s="36">
        <v>0</v>
      </c>
      <c r="AU163" s="36">
        <v>0</v>
      </c>
      <c r="AV163" s="36">
        <v>0</v>
      </c>
      <c r="AW163" s="36">
        <v>0</v>
      </c>
      <c r="AX163" s="36">
        <v>0</v>
      </c>
      <c r="AY163" s="36">
        <v>0</v>
      </c>
      <c r="AZ163" s="36">
        <v>0</v>
      </c>
      <c r="BA163" s="36">
        <v>0</v>
      </c>
      <c r="BB163" s="36">
        <v>0.43778926000000001</v>
      </c>
      <c r="BC163" s="36">
        <v>29.934659537999998</v>
      </c>
      <c r="BD163" s="36">
        <v>75.487905701000003</v>
      </c>
      <c r="BE163" s="36">
        <v>3.0935525714285716E-2</v>
      </c>
      <c r="BF163" s="36">
        <v>6.1871052857142859E-2</v>
      </c>
      <c r="BG163" s="36">
        <v>1.212037941</v>
      </c>
      <c r="BH163" s="36">
        <v>13.681564705</v>
      </c>
      <c r="BI163" s="36">
        <v>0</v>
      </c>
      <c r="BJ163" s="36">
        <v>0</v>
      </c>
      <c r="BK163" s="36">
        <v>0</v>
      </c>
      <c r="BL163" s="36">
        <v>0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>
        <v>4.6869835359999996</v>
      </c>
      <c r="E164" s="36">
        <v>1</v>
      </c>
      <c r="F164" s="36">
        <v>0</v>
      </c>
      <c r="G164" s="36">
        <v>0</v>
      </c>
      <c r="H164" s="36">
        <v>1</v>
      </c>
      <c r="I164" s="36">
        <v>0</v>
      </c>
      <c r="J164" s="36">
        <v>0</v>
      </c>
      <c r="K164" s="36">
        <v>0</v>
      </c>
      <c r="L164" s="36">
        <v>0</v>
      </c>
      <c r="M164" s="36">
        <v>0</v>
      </c>
      <c r="N164" s="36">
        <v>0</v>
      </c>
      <c r="O164" s="36">
        <v>0</v>
      </c>
      <c r="P164" s="36">
        <v>0</v>
      </c>
      <c r="Q164" s="36">
        <v>0</v>
      </c>
      <c r="R164" s="36">
        <v>0</v>
      </c>
      <c r="S164" s="36">
        <v>0</v>
      </c>
      <c r="T164" s="36">
        <v>0</v>
      </c>
      <c r="U164" s="36">
        <v>0</v>
      </c>
      <c r="V164" s="36">
        <v>0</v>
      </c>
      <c r="W164" s="36">
        <v>0</v>
      </c>
      <c r="X164" s="36">
        <v>0</v>
      </c>
      <c r="Y164" s="36">
        <v>0</v>
      </c>
      <c r="Z164" s="36">
        <v>0</v>
      </c>
      <c r="AA164" s="36">
        <v>0</v>
      </c>
      <c r="AB164" s="36">
        <v>0</v>
      </c>
      <c r="AC164" s="36">
        <v>0</v>
      </c>
      <c r="AD164" s="36">
        <v>0</v>
      </c>
      <c r="AE164" s="36">
        <v>0</v>
      </c>
      <c r="AF164" s="36">
        <v>0</v>
      </c>
      <c r="AG164" s="36">
        <v>0</v>
      </c>
      <c r="AH164" s="36">
        <v>0</v>
      </c>
      <c r="AI164" s="36">
        <v>0</v>
      </c>
      <c r="AJ164" s="36">
        <v>0</v>
      </c>
      <c r="AK164" s="36">
        <v>0</v>
      </c>
      <c r="AL164" s="36">
        <v>0</v>
      </c>
      <c r="AM164" s="36">
        <v>0</v>
      </c>
      <c r="AN164" s="36">
        <v>0</v>
      </c>
      <c r="AO164" s="36">
        <v>0</v>
      </c>
      <c r="AP164" s="36">
        <v>0</v>
      </c>
      <c r="AQ164" s="36">
        <v>0</v>
      </c>
      <c r="AR164" s="36">
        <v>0</v>
      </c>
      <c r="AS164" s="36">
        <v>0</v>
      </c>
      <c r="AT164" s="36">
        <v>0</v>
      </c>
      <c r="AU164" s="36">
        <v>0</v>
      </c>
      <c r="AV164" s="36">
        <v>0</v>
      </c>
      <c r="AW164" s="36">
        <v>0</v>
      </c>
      <c r="AX164" s="36">
        <v>0</v>
      </c>
      <c r="AY164" s="36">
        <v>0</v>
      </c>
      <c r="AZ164" s="36">
        <v>0</v>
      </c>
      <c r="BA164" s="36">
        <v>0</v>
      </c>
      <c r="BB164" s="36">
        <v>0.330461432</v>
      </c>
      <c r="BC164" s="36">
        <v>15.289556436</v>
      </c>
      <c r="BD164" s="36">
        <v>35.683695796000002</v>
      </c>
      <c r="BE164" s="36">
        <v>2.335141428571429E-2</v>
      </c>
      <c r="BF164" s="36">
        <v>4.670282857142858E-2</v>
      </c>
      <c r="BG164" s="36">
        <v>1.026470948</v>
      </c>
      <c r="BH164" s="36">
        <v>7.0319846730000002</v>
      </c>
      <c r="BI164" s="36">
        <v>0</v>
      </c>
      <c r="BJ164" s="36">
        <v>0</v>
      </c>
      <c r="BK164" s="36">
        <v>0</v>
      </c>
      <c r="BL164" s="36">
        <v>0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>
        <v>4.6995411279999999</v>
      </c>
      <c r="E165" s="36">
        <v>8</v>
      </c>
      <c r="F165" s="36">
        <v>0</v>
      </c>
      <c r="G165" s="36">
        <v>0</v>
      </c>
      <c r="H165" s="36">
        <v>8</v>
      </c>
      <c r="I165" s="36">
        <v>0</v>
      </c>
      <c r="J165" s="36">
        <v>0</v>
      </c>
      <c r="K165" s="36">
        <v>0</v>
      </c>
      <c r="L165" s="36">
        <v>0</v>
      </c>
      <c r="M165" s="36">
        <v>0</v>
      </c>
      <c r="N165" s="36">
        <v>0</v>
      </c>
      <c r="O165" s="36">
        <v>0</v>
      </c>
      <c r="P165" s="36">
        <v>0</v>
      </c>
      <c r="Q165" s="36">
        <v>0</v>
      </c>
      <c r="R165" s="36">
        <v>0</v>
      </c>
      <c r="S165" s="36">
        <v>0</v>
      </c>
      <c r="T165" s="36">
        <v>0</v>
      </c>
      <c r="U165" s="36">
        <v>0</v>
      </c>
      <c r="V165" s="36">
        <v>0</v>
      </c>
      <c r="W165" s="36">
        <v>0</v>
      </c>
      <c r="X165" s="36">
        <v>0</v>
      </c>
      <c r="Y165" s="36">
        <v>0</v>
      </c>
      <c r="Z165" s="36">
        <v>0</v>
      </c>
      <c r="AA165" s="36">
        <v>0</v>
      </c>
      <c r="AB165" s="36">
        <v>0</v>
      </c>
      <c r="AC165" s="36">
        <v>0</v>
      </c>
      <c r="AD165" s="36">
        <v>0</v>
      </c>
      <c r="AE165" s="36">
        <v>0</v>
      </c>
      <c r="AF165" s="36">
        <v>0</v>
      </c>
      <c r="AG165" s="36">
        <v>0</v>
      </c>
      <c r="AH165" s="36">
        <v>0</v>
      </c>
      <c r="AI165" s="36">
        <v>0</v>
      </c>
      <c r="AJ165" s="36">
        <v>0</v>
      </c>
      <c r="AK165" s="36">
        <v>0</v>
      </c>
      <c r="AL165" s="36">
        <v>0</v>
      </c>
      <c r="AM165" s="36">
        <v>0</v>
      </c>
      <c r="AN165" s="36">
        <v>0</v>
      </c>
      <c r="AO165" s="36">
        <v>0</v>
      </c>
      <c r="AP165" s="36">
        <v>0</v>
      </c>
      <c r="AQ165" s="36">
        <v>0</v>
      </c>
      <c r="AR165" s="36">
        <v>0</v>
      </c>
      <c r="AS165" s="36">
        <v>0</v>
      </c>
      <c r="AT165" s="36">
        <v>0</v>
      </c>
      <c r="AU165" s="36">
        <v>0</v>
      </c>
      <c r="AV165" s="36">
        <v>0</v>
      </c>
      <c r="AW165" s="36">
        <v>0</v>
      </c>
      <c r="AX165" s="36">
        <v>0</v>
      </c>
      <c r="AY165" s="36">
        <v>0</v>
      </c>
      <c r="AZ165" s="36">
        <v>0</v>
      </c>
      <c r="BA165" s="36">
        <v>0</v>
      </c>
      <c r="BB165" s="36">
        <v>0.112454128</v>
      </c>
      <c r="BC165" s="36">
        <v>4.9435673539999998</v>
      </c>
      <c r="BD165" s="36">
        <v>12.002722485</v>
      </c>
      <c r="BE165" s="36">
        <v>7.9463514285714291E-3</v>
      </c>
      <c r="BF165" s="36">
        <v>1.5892704285714286E-2</v>
      </c>
      <c r="BG165" s="36">
        <v>0.780212142</v>
      </c>
      <c r="BH165" s="36">
        <v>8.8551284649999999</v>
      </c>
      <c r="BI165" s="36">
        <v>0</v>
      </c>
      <c r="BJ165" s="36">
        <v>0</v>
      </c>
      <c r="BK165" s="36">
        <v>0</v>
      </c>
      <c r="BL165" s="36">
        <v>0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>
        <v>4.5800210520000002</v>
      </c>
      <c r="E166" s="36">
        <v>22</v>
      </c>
      <c r="F166" s="36">
        <v>0</v>
      </c>
      <c r="G166" s="36">
        <v>0</v>
      </c>
      <c r="H166" s="36">
        <v>22</v>
      </c>
      <c r="I166" s="36">
        <v>0</v>
      </c>
      <c r="J166" s="36">
        <v>0</v>
      </c>
      <c r="K166" s="36">
        <v>0</v>
      </c>
      <c r="L166" s="36">
        <v>0</v>
      </c>
      <c r="M166" s="36">
        <v>0</v>
      </c>
      <c r="N166" s="36">
        <v>0</v>
      </c>
      <c r="O166" s="36">
        <v>0</v>
      </c>
      <c r="P166" s="36">
        <v>0</v>
      </c>
      <c r="Q166" s="36">
        <v>0</v>
      </c>
      <c r="R166" s="36">
        <v>0</v>
      </c>
      <c r="S166" s="36">
        <v>0</v>
      </c>
      <c r="T166" s="36">
        <v>0</v>
      </c>
      <c r="U166" s="36">
        <v>0</v>
      </c>
      <c r="V166" s="36">
        <v>0</v>
      </c>
      <c r="W166" s="36">
        <v>0</v>
      </c>
      <c r="X166" s="36">
        <v>0</v>
      </c>
      <c r="Y166" s="36">
        <v>0</v>
      </c>
      <c r="Z166" s="36">
        <v>0</v>
      </c>
      <c r="AA166" s="36">
        <v>0</v>
      </c>
      <c r="AB166" s="36">
        <v>0</v>
      </c>
      <c r="AC166" s="36">
        <v>0</v>
      </c>
      <c r="AD166" s="36">
        <v>0</v>
      </c>
      <c r="AE166" s="36">
        <v>0</v>
      </c>
      <c r="AF166" s="36">
        <v>0</v>
      </c>
      <c r="AG166" s="36">
        <v>0</v>
      </c>
      <c r="AH166" s="36">
        <v>0</v>
      </c>
      <c r="AI166" s="36">
        <v>0</v>
      </c>
      <c r="AJ166" s="36">
        <v>0</v>
      </c>
      <c r="AK166" s="36">
        <v>0</v>
      </c>
      <c r="AL166" s="36">
        <v>0</v>
      </c>
      <c r="AM166" s="36">
        <v>0</v>
      </c>
      <c r="AN166" s="36">
        <v>0</v>
      </c>
      <c r="AO166" s="36">
        <v>0</v>
      </c>
      <c r="AP166" s="36">
        <v>0</v>
      </c>
      <c r="AQ166" s="36">
        <v>0</v>
      </c>
      <c r="AR166" s="36">
        <v>0</v>
      </c>
      <c r="AS166" s="36">
        <v>0</v>
      </c>
      <c r="AT166" s="36">
        <v>0</v>
      </c>
      <c r="AU166" s="36">
        <v>0</v>
      </c>
      <c r="AV166" s="36">
        <v>0</v>
      </c>
      <c r="AW166" s="36">
        <v>0</v>
      </c>
      <c r="AX166" s="36">
        <v>0</v>
      </c>
      <c r="AY166" s="36">
        <v>0</v>
      </c>
      <c r="AZ166" s="36">
        <v>0</v>
      </c>
      <c r="BA166" s="36">
        <v>0</v>
      </c>
      <c r="BB166" s="36">
        <v>0</v>
      </c>
      <c r="BC166" s="36">
        <v>0</v>
      </c>
      <c r="BD166" s="36">
        <v>0</v>
      </c>
      <c r="BE166" s="36">
        <v>0</v>
      </c>
      <c r="BF166" s="36">
        <v>0</v>
      </c>
      <c r="BG166" s="36">
        <v>0</v>
      </c>
      <c r="BH166" s="36">
        <v>0</v>
      </c>
      <c r="BI166" s="36">
        <v>0</v>
      </c>
      <c r="BJ166" s="36">
        <v>0</v>
      </c>
      <c r="BK166" s="36">
        <v>0</v>
      </c>
      <c r="BL166" s="36">
        <v>0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>
        <v>4.5737469170000002</v>
      </c>
      <c r="E167" s="36">
        <v>18</v>
      </c>
      <c r="F167" s="36">
        <v>0</v>
      </c>
      <c r="G167" s="36">
        <v>0</v>
      </c>
      <c r="H167" s="36">
        <v>18</v>
      </c>
      <c r="I167" s="36">
        <v>0</v>
      </c>
      <c r="J167" s="36">
        <v>0</v>
      </c>
      <c r="K167" s="36">
        <v>0</v>
      </c>
      <c r="L167" s="36">
        <v>0</v>
      </c>
      <c r="M167" s="36">
        <v>0</v>
      </c>
      <c r="N167" s="36">
        <v>0</v>
      </c>
      <c r="O167" s="36">
        <v>0</v>
      </c>
      <c r="P167" s="36">
        <v>0</v>
      </c>
      <c r="Q167" s="36">
        <v>0</v>
      </c>
      <c r="R167" s="36">
        <v>0</v>
      </c>
      <c r="S167" s="36">
        <v>0</v>
      </c>
      <c r="T167" s="36">
        <v>0</v>
      </c>
      <c r="U167" s="36">
        <v>0</v>
      </c>
      <c r="V167" s="36">
        <v>0</v>
      </c>
      <c r="W167" s="36">
        <v>0</v>
      </c>
      <c r="X167" s="36">
        <v>0</v>
      </c>
      <c r="Y167" s="36">
        <v>0</v>
      </c>
      <c r="Z167" s="36">
        <v>0</v>
      </c>
      <c r="AA167" s="36">
        <v>0</v>
      </c>
      <c r="AB167" s="36">
        <v>0</v>
      </c>
      <c r="AC167" s="36">
        <v>0</v>
      </c>
      <c r="AD167" s="36">
        <v>0</v>
      </c>
      <c r="AE167" s="36">
        <v>0</v>
      </c>
      <c r="AF167" s="36">
        <v>0</v>
      </c>
      <c r="AG167" s="36">
        <v>0</v>
      </c>
      <c r="AH167" s="36">
        <v>0</v>
      </c>
      <c r="AI167" s="36">
        <v>0</v>
      </c>
      <c r="AJ167" s="36">
        <v>0</v>
      </c>
      <c r="AK167" s="36">
        <v>0</v>
      </c>
      <c r="AL167" s="36">
        <v>0</v>
      </c>
      <c r="AM167" s="36">
        <v>0</v>
      </c>
      <c r="AN167" s="36">
        <v>0</v>
      </c>
      <c r="AO167" s="36">
        <v>0</v>
      </c>
      <c r="AP167" s="36">
        <v>0</v>
      </c>
      <c r="AQ167" s="36">
        <v>0</v>
      </c>
      <c r="AR167" s="36">
        <v>0</v>
      </c>
      <c r="AS167" s="36">
        <v>0</v>
      </c>
      <c r="AT167" s="36">
        <v>0</v>
      </c>
      <c r="AU167" s="36">
        <v>0</v>
      </c>
      <c r="AV167" s="36">
        <v>0</v>
      </c>
      <c r="AW167" s="36">
        <v>0</v>
      </c>
      <c r="AX167" s="36">
        <v>0</v>
      </c>
      <c r="AY167" s="36">
        <v>0</v>
      </c>
      <c r="AZ167" s="36">
        <v>0</v>
      </c>
      <c r="BA167" s="36">
        <v>0</v>
      </c>
      <c r="BB167" s="36">
        <v>0</v>
      </c>
      <c r="BC167" s="36">
        <v>0</v>
      </c>
      <c r="BD167" s="36">
        <v>0</v>
      </c>
      <c r="BE167" s="36">
        <v>0</v>
      </c>
      <c r="BF167" s="36">
        <v>0</v>
      </c>
      <c r="BG167" s="36">
        <v>0</v>
      </c>
      <c r="BH167" s="36">
        <v>6.0210623999999997E-2</v>
      </c>
      <c r="BI167" s="36">
        <v>0</v>
      </c>
      <c r="BJ167" s="36">
        <v>0</v>
      </c>
      <c r="BK167" s="36">
        <v>0</v>
      </c>
      <c r="BL167" s="36">
        <v>0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>
        <v>3.9540249699999999</v>
      </c>
      <c r="E168" s="36">
        <v>10</v>
      </c>
      <c r="F168" s="36">
        <v>0</v>
      </c>
      <c r="G168" s="36">
        <v>0</v>
      </c>
      <c r="H168" s="36">
        <v>10</v>
      </c>
      <c r="I168" s="36">
        <v>0</v>
      </c>
      <c r="J168" s="36">
        <v>0</v>
      </c>
      <c r="K168" s="36">
        <v>0</v>
      </c>
      <c r="L168" s="36">
        <v>0</v>
      </c>
      <c r="M168" s="36">
        <v>0</v>
      </c>
      <c r="N168" s="36">
        <v>0</v>
      </c>
      <c r="O168" s="36">
        <v>0</v>
      </c>
      <c r="P168" s="36">
        <v>0</v>
      </c>
      <c r="Q168" s="36">
        <v>0</v>
      </c>
      <c r="R168" s="36">
        <v>0</v>
      </c>
      <c r="S168" s="36">
        <v>0</v>
      </c>
      <c r="T168" s="36">
        <v>0</v>
      </c>
      <c r="U168" s="36">
        <v>0</v>
      </c>
      <c r="V168" s="36">
        <v>0</v>
      </c>
      <c r="W168" s="36">
        <v>0</v>
      </c>
      <c r="X168" s="36">
        <v>0</v>
      </c>
      <c r="Y168" s="36">
        <v>0</v>
      </c>
      <c r="Z168" s="36">
        <v>0</v>
      </c>
      <c r="AA168" s="36">
        <v>0</v>
      </c>
      <c r="AB168" s="36">
        <v>0</v>
      </c>
      <c r="AC168" s="36">
        <v>0</v>
      </c>
      <c r="AD168" s="36">
        <v>0</v>
      </c>
      <c r="AE168" s="36">
        <v>0</v>
      </c>
      <c r="AF168" s="36">
        <v>0</v>
      </c>
      <c r="AG168" s="36">
        <v>0</v>
      </c>
      <c r="AH168" s="36">
        <v>0</v>
      </c>
      <c r="AI168" s="36">
        <v>0</v>
      </c>
      <c r="AJ168" s="36">
        <v>0</v>
      </c>
      <c r="AK168" s="36">
        <v>0</v>
      </c>
      <c r="AL168" s="36">
        <v>0</v>
      </c>
      <c r="AM168" s="36">
        <v>0</v>
      </c>
      <c r="AN168" s="36">
        <v>0</v>
      </c>
      <c r="AO168" s="36">
        <v>0</v>
      </c>
      <c r="AP168" s="36">
        <v>0</v>
      </c>
      <c r="AQ168" s="36">
        <v>0</v>
      </c>
      <c r="AR168" s="36">
        <v>0</v>
      </c>
      <c r="AS168" s="36">
        <v>0</v>
      </c>
      <c r="AT168" s="36">
        <v>0</v>
      </c>
      <c r="AU168" s="36">
        <v>0</v>
      </c>
      <c r="AV168" s="36">
        <v>0</v>
      </c>
      <c r="AW168" s="36">
        <v>0</v>
      </c>
      <c r="AX168" s="36">
        <v>0</v>
      </c>
      <c r="AY168" s="36">
        <v>0</v>
      </c>
      <c r="AZ168" s="36">
        <v>0</v>
      </c>
      <c r="BA168" s="36">
        <v>0</v>
      </c>
      <c r="BB168" s="36">
        <v>0</v>
      </c>
      <c r="BC168" s="36">
        <v>0</v>
      </c>
      <c r="BD168" s="36">
        <v>0</v>
      </c>
      <c r="BE168" s="36">
        <v>0</v>
      </c>
      <c r="BF168" s="36">
        <v>0</v>
      </c>
      <c r="BG168" s="36">
        <v>0</v>
      </c>
      <c r="BH168" s="36">
        <v>0</v>
      </c>
      <c r="BI168" s="36">
        <v>0</v>
      </c>
      <c r="BJ168" s="36">
        <v>0</v>
      </c>
      <c r="BK168" s="36">
        <v>0</v>
      </c>
      <c r="BL168" s="36">
        <v>0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>
        <v>4.6049872389999997</v>
      </c>
      <c r="E169" s="36">
        <v>11</v>
      </c>
      <c r="F169" s="36">
        <v>0</v>
      </c>
      <c r="G169" s="36">
        <v>0</v>
      </c>
      <c r="H169" s="36">
        <v>11</v>
      </c>
      <c r="I169" s="36">
        <v>0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0</v>
      </c>
      <c r="P169" s="36">
        <v>0</v>
      </c>
      <c r="Q169" s="36">
        <v>0</v>
      </c>
      <c r="R169" s="36">
        <v>0</v>
      </c>
      <c r="S169" s="36">
        <v>0</v>
      </c>
      <c r="T169" s="36">
        <v>0</v>
      </c>
      <c r="U169" s="36">
        <v>0</v>
      </c>
      <c r="V169" s="36">
        <v>0</v>
      </c>
      <c r="W169" s="36">
        <v>0</v>
      </c>
      <c r="X169" s="36">
        <v>0</v>
      </c>
      <c r="Y169" s="36">
        <v>0</v>
      </c>
      <c r="Z169" s="36">
        <v>0</v>
      </c>
      <c r="AA169" s="36">
        <v>0</v>
      </c>
      <c r="AB169" s="36">
        <v>0</v>
      </c>
      <c r="AC169" s="36">
        <v>0</v>
      </c>
      <c r="AD169" s="36">
        <v>0</v>
      </c>
      <c r="AE169" s="36">
        <v>0</v>
      </c>
      <c r="AF169" s="36">
        <v>0</v>
      </c>
      <c r="AG169" s="36">
        <v>0</v>
      </c>
      <c r="AH169" s="36">
        <v>0</v>
      </c>
      <c r="AI169" s="36">
        <v>0</v>
      </c>
      <c r="AJ169" s="36">
        <v>0</v>
      </c>
      <c r="AK169" s="36">
        <v>0</v>
      </c>
      <c r="AL169" s="36">
        <v>0</v>
      </c>
      <c r="AM169" s="36">
        <v>0</v>
      </c>
      <c r="AN169" s="36">
        <v>0</v>
      </c>
      <c r="AO169" s="36">
        <v>0</v>
      </c>
      <c r="AP169" s="36">
        <v>0</v>
      </c>
      <c r="AQ169" s="36">
        <v>0</v>
      </c>
      <c r="AR169" s="36">
        <v>0</v>
      </c>
      <c r="AS169" s="36">
        <v>0</v>
      </c>
      <c r="AT169" s="36">
        <v>0</v>
      </c>
      <c r="AU169" s="36">
        <v>0</v>
      </c>
      <c r="AV169" s="36">
        <v>0</v>
      </c>
      <c r="AW169" s="36">
        <v>0</v>
      </c>
      <c r="AX169" s="36">
        <v>0</v>
      </c>
      <c r="AY169" s="36">
        <v>0</v>
      </c>
      <c r="AZ169" s="36">
        <v>0</v>
      </c>
      <c r="BA169" s="36">
        <v>0</v>
      </c>
      <c r="BB169" s="36">
        <v>3.3632513000000003E-2</v>
      </c>
      <c r="BC169" s="36">
        <v>0.62099376100000003</v>
      </c>
      <c r="BD169" s="36">
        <v>1.4962858729999999</v>
      </c>
      <c r="BE169" s="36">
        <v>2.3765757142857145E-3</v>
      </c>
      <c r="BF169" s="36">
        <v>4.7531514285714289E-3</v>
      </c>
      <c r="BG169" s="36">
        <v>0.48897387199999998</v>
      </c>
      <c r="BH169" s="36">
        <v>2.1974611130000001</v>
      </c>
      <c r="BI169" s="36">
        <v>0</v>
      </c>
      <c r="BJ169" s="36">
        <v>0</v>
      </c>
      <c r="BK169" s="36">
        <v>0</v>
      </c>
      <c r="BL169" s="36">
        <v>0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 t="s">
        <v>338</v>
      </c>
      <c r="E170" s="36" t="s">
        <v>338</v>
      </c>
      <c r="F170" s="36" t="s">
        <v>338</v>
      </c>
      <c r="G170" s="36" t="s">
        <v>338</v>
      </c>
      <c r="H170" s="36" t="s">
        <v>338</v>
      </c>
      <c r="I170" s="36" t="s">
        <v>338</v>
      </c>
      <c r="J170" s="36" t="s">
        <v>338</v>
      </c>
      <c r="K170" s="36" t="s">
        <v>338</v>
      </c>
      <c r="L170" s="36" t="s">
        <v>338</v>
      </c>
      <c r="M170" s="36" t="s">
        <v>338</v>
      </c>
      <c r="N170" s="36" t="s">
        <v>338</v>
      </c>
      <c r="O170" s="36" t="s">
        <v>338</v>
      </c>
      <c r="P170" s="36" t="s">
        <v>338</v>
      </c>
      <c r="Q170" s="36" t="s">
        <v>338</v>
      </c>
      <c r="R170" s="36" t="s">
        <v>338</v>
      </c>
      <c r="S170" s="36" t="s">
        <v>338</v>
      </c>
      <c r="T170" s="36" t="s">
        <v>338</v>
      </c>
      <c r="U170" s="36" t="s">
        <v>338</v>
      </c>
      <c r="V170" s="36" t="s">
        <v>338</v>
      </c>
      <c r="W170" s="36" t="s">
        <v>338</v>
      </c>
      <c r="X170" s="36" t="s">
        <v>338</v>
      </c>
      <c r="Y170" s="36" t="s">
        <v>338</v>
      </c>
      <c r="Z170" s="36" t="s">
        <v>338</v>
      </c>
      <c r="AA170" s="36" t="s">
        <v>338</v>
      </c>
      <c r="AB170" s="36" t="s">
        <v>338</v>
      </c>
      <c r="AC170" s="36" t="s">
        <v>338</v>
      </c>
      <c r="AD170" s="36" t="s">
        <v>338</v>
      </c>
      <c r="AE170" s="36" t="s">
        <v>338</v>
      </c>
      <c r="AF170" s="36" t="s">
        <v>338</v>
      </c>
      <c r="AG170" s="36" t="s">
        <v>338</v>
      </c>
      <c r="AH170" s="36" t="s">
        <v>338</v>
      </c>
      <c r="AI170" s="36" t="s">
        <v>338</v>
      </c>
      <c r="AJ170" s="36" t="s">
        <v>338</v>
      </c>
      <c r="AK170" s="36" t="s">
        <v>338</v>
      </c>
      <c r="AL170" s="36" t="s">
        <v>338</v>
      </c>
      <c r="AM170" s="36" t="s">
        <v>338</v>
      </c>
      <c r="AN170" s="36" t="s">
        <v>338</v>
      </c>
      <c r="AO170" s="36" t="s">
        <v>338</v>
      </c>
      <c r="AP170" s="36" t="s">
        <v>338</v>
      </c>
      <c r="AQ170" s="36" t="s">
        <v>338</v>
      </c>
      <c r="AR170" s="36" t="s">
        <v>338</v>
      </c>
      <c r="AS170" s="36" t="s">
        <v>338</v>
      </c>
      <c r="AT170" s="36" t="s">
        <v>338</v>
      </c>
      <c r="AU170" s="36" t="s">
        <v>338</v>
      </c>
      <c r="AV170" s="36" t="s">
        <v>338</v>
      </c>
      <c r="AW170" s="36" t="s">
        <v>338</v>
      </c>
      <c r="AX170" s="36" t="s">
        <v>338</v>
      </c>
      <c r="AY170" s="36" t="s">
        <v>338</v>
      </c>
      <c r="AZ170" s="36" t="s">
        <v>338</v>
      </c>
      <c r="BA170" s="36" t="s">
        <v>338</v>
      </c>
      <c r="BB170" s="36" t="s">
        <v>338</v>
      </c>
      <c r="BC170" s="36" t="s">
        <v>338</v>
      </c>
      <c r="BD170" s="36" t="s">
        <v>338</v>
      </c>
      <c r="BE170" s="36" t="s">
        <v>338</v>
      </c>
      <c r="BF170" s="36" t="s">
        <v>338</v>
      </c>
      <c r="BG170" s="36" t="s">
        <v>338</v>
      </c>
      <c r="BH170" s="36" t="s">
        <v>338</v>
      </c>
      <c r="BI170" s="36" t="s">
        <v>338</v>
      </c>
      <c r="BJ170" s="36" t="s">
        <v>338</v>
      </c>
      <c r="BK170" s="36" t="s">
        <v>338</v>
      </c>
      <c r="BL170" s="36" t="s">
        <v>338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 t="s">
        <v>338</v>
      </c>
      <c r="E171" s="36" t="s">
        <v>338</v>
      </c>
      <c r="F171" s="36" t="s">
        <v>338</v>
      </c>
      <c r="G171" s="36" t="s">
        <v>338</v>
      </c>
      <c r="H171" s="36" t="s">
        <v>338</v>
      </c>
      <c r="I171" s="36" t="s">
        <v>338</v>
      </c>
      <c r="J171" s="36" t="s">
        <v>338</v>
      </c>
      <c r="K171" s="36" t="s">
        <v>338</v>
      </c>
      <c r="L171" s="36" t="s">
        <v>338</v>
      </c>
      <c r="M171" s="36" t="s">
        <v>338</v>
      </c>
      <c r="N171" s="36" t="s">
        <v>338</v>
      </c>
      <c r="O171" s="36" t="s">
        <v>338</v>
      </c>
      <c r="P171" s="36" t="s">
        <v>338</v>
      </c>
      <c r="Q171" s="36" t="s">
        <v>338</v>
      </c>
      <c r="R171" s="36" t="s">
        <v>338</v>
      </c>
      <c r="S171" s="36" t="s">
        <v>338</v>
      </c>
      <c r="T171" s="36" t="s">
        <v>338</v>
      </c>
      <c r="U171" s="36" t="s">
        <v>338</v>
      </c>
      <c r="V171" s="36" t="s">
        <v>338</v>
      </c>
      <c r="W171" s="36" t="s">
        <v>338</v>
      </c>
      <c r="X171" s="36" t="s">
        <v>338</v>
      </c>
      <c r="Y171" s="36" t="s">
        <v>338</v>
      </c>
      <c r="Z171" s="36" t="s">
        <v>338</v>
      </c>
      <c r="AA171" s="36" t="s">
        <v>338</v>
      </c>
      <c r="AB171" s="36" t="s">
        <v>338</v>
      </c>
      <c r="AC171" s="36" t="s">
        <v>338</v>
      </c>
      <c r="AD171" s="36" t="s">
        <v>338</v>
      </c>
      <c r="AE171" s="36" t="s">
        <v>338</v>
      </c>
      <c r="AF171" s="36" t="s">
        <v>338</v>
      </c>
      <c r="AG171" s="36" t="s">
        <v>338</v>
      </c>
      <c r="AH171" s="36" t="s">
        <v>338</v>
      </c>
      <c r="AI171" s="36" t="s">
        <v>338</v>
      </c>
      <c r="AJ171" s="36" t="s">
        <v>338</v>
      </c>
      <c r="AK171" s="36" t="s">
        <v>338</v>
      </c>
      <c r="AL171" s="36" t="s">
        <v>338</v>
      </c>
      <c r="AM171" s="36" t="s">
        <v>338</v>
      </c>
      <c r="AN171" s="36" t="s">
        <v>338</v>
      </c>
      <c r="AO171" s="36" t="s">
        <v>338</v>
      </c>
      <c r="AP171" s="36" t="s">
        <v>338</v>
      </c>
      <c r="AQ171" s="36" t="s">
        <v>338</v>
      </c>
      <c r="AR171" s="36" t="s">
        <v>338</v>
      </c>
      <c r="AS171" s="36" t="s">
        <v>338</v>
      </c>
      <c r="AT171" s="36" t="s">
        <v>338</v>
      </c>
      <c r="AU171" s="36" t="s">
        <v>338</v>
      </c>
      <c r="AV171" s="36" t="s">
        <v>338</v>
      </c>
      <c r="AW171" s="36" t="s">
        <v>338</v>
      </c>
      <c r="AX171" s="36" t="s">
        <v>338</v>
      </c>
      <c r="AY171" s="36" t="s">
        <v>338</v>
      </c>
      <c r="AZ171" s="36" t="s">
        <v>338</v>
      </c>
      <c r="BA171" s="36" t="s">
        <v>338</v>
      </c>
      <c r="BB171" s="36" t="s">
        <v>338</v>
      </c>
      <c r="BC171" s="36" t="s">
        <v>338</v>
      </c>
      <c r="BD171" s="36" t="s">
        <v>338</v>
      </c>
      <c r="BE171" s="36" t="s">
        <v>338</v>
      </c>
      <c r="BF171" s="36" t="s">
        <v>338</v>
      </c>
      <c r="BG171" s="36" t="s">
        <v>338</v>
      </c>
      <c r="BH171" s="36" t="s">
        <v>338</v>
      </c>
      <c r="BI171" s="36" t="s">
        <v>338</v>
      </c>
      <c r="BJ171" s="36" t="s">
        <v>338</v>
      </c>
      <c r="BK171" s="36" t="s">
        <v>338</v>
      </c>
      <c r="BL171" s="36" t="s">
        <v>338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 t="s">
        <v>338</v>
      </c>
      <c r="E172" s="36" t="s">
        <v>338</v>
      </c>
      <c r="F172" s="36" t="s">
        <v>338</v>
      </c>
      <c r="G172" s="36" t="s">
        <v>338</v>
      </c>
      <c r="H172" s="36" t="s">
        <v>338</v>
      </c>
      <c r="I172" s="36" t="s">
        <v>338</v>
      </c>
      <c r="J172" s="36" t="s">
        <v>338</v>
      </c>
      <c r="K172" s="36" t="s">
        <v>338</v>
      </c>
      <c r="L172" s="36" t="s">
        <v>338</v>
      </c>
      <c r="M172" s="36" t="s">
        <v>338</v>
      </c>
      <c r="N172" s="36" t="s">
        <v>338</v>
      </c>
      <c r="O172" s="36" t="s">
        <v>338</v>
      </c>
      <c r="P172" s="36" t="s">
        <v>338</v>
      </c>
      <c r="Q172" s="36" t="s">
        <v>338</v>
      </c>
      <c r="R172" s="36" t="s">
        <v>338</v>
      </c>
      <c r="S172" s="36" t="s">
        <v>338</v>
      </c>
      <c r="T172" s="36" t="s">
        <v>338</v>
      </c>
      <c r="U172" s="36" t="s">
        <v>338</v>
      </c>
      <c r="V172" s="36" t="s">
        <v>338</v>
      </c>
      <c r="W172" s="36" t="s">
        <v>338</v>
      </c>
      <c r="X172" s="36" t="s">
        <v>338</v>
      </c>
      <c r="Y172" s="36" t="s">
        <v>338</v>
      </c>
      <c r="Z172" s="36" t="s">
        <v>338</v>
      </c>
      <c r="AA172" s="36" t="s">
        <v>338</v>
      </c>
      <c r="AB172" s="36" t="s">
        <v>338</v>
      </c>
      <c r="AC172" s="36" t="s">
        <v>338</v>
      </c>
      <c r="AD172" s="36" t="s">
        <v>338</v>
      </c>
      <c r="AE172" s="36" t="s">
        <v>338</v>
      </c>
      <c r="AF172" s="36" t="s">
        <v>338</v>
      </c>
      <c r="AG172" s="36" t="s">
        <v>338</v>
      </c>
      <c r="AH172" s="36" t="s">
        <v>338</v>
      </c>
      <c r="AI172" s="36" t="s">
        <v>338</v>
      </c>
      <c r="AJ172" s="36" t="s">
        <v>338</v>
      </c>
      <c r="AK172" s="36" t="s">
        <v>338</v>
      </c>
      <c r="AL172" s="36" t="s">
        <v>338</v>
      </c>
      <c r="AM172" s="36" t="s">
        <v>338</v>
      </c>
      <c r="AN172" s="36" t="s">
        <v>338</v>
      </c>
      <c r="AO172" s="36" t="s">
        <v>338</v>
      </c>
      <c r="AP172" s="36" t="s">
        <v>338</v>
      </c>
      <c r="AQ172" s="36" t="s">
        <v>338</v>
      </c>
      <c r="AR172" s="36" t="s">
        <v>338</v>
      </c>
      <c r="AS172" s="36" t="s">
        <v>338</v>
      </c>
      <c r="AT172" s="36" t="s">
        <v>338</v>
      </c>
      <c r="AU172" s="36" t="s">
        <v>338</v>
      </c>
      <c r="AV172" s="36" t="s">
        <v>338</v>
      </c>
      <c r="AW172" s="36" t="s">
        <v>338</v>
      </c>
      <c r="AX172" s="36" t="s">
        <v>338</v>
      </c>
      <c r="AY172" s="36" t="s">
        <v>338</v>
      </c>
      <c r="AZ172" s="36" t="s">
        <v>338</v>
      </c>
      <c r="BA172" s="36" t="s">
        <v>338</v>
      </c>
      <c r="BB172" s="36" t="s">
        <v>338</v>
      </c>
      <c r="BC172" s="36" t="s">
        <v>338</v>
      </c>
      <c r="BD172" s="36" t="s">
        <v>338</v>
      </c>
      <c r="BE172" s="36" t="s">
        <v>338</v>
      </c>
      <c r="BF172" s="36" t="s">
        <v>338</v>
      </c>
      <c r="BG172" s="36" t="s">
        <v>338</v>
      </c>
      <c r="BH172" s="36" t="s">
        <v>338</v>
      </c>
      <c r="BI172" s="36" t="s">
        <v>338</v>
      </c>
      <c r="BJ172" s="36" t="s">
        <v>338</v>
      </c>
      <c r="BK172" s="36" t="s">
        <v>338</v>
      </c>
      <c r="BL172" s="36" t="s">
        <v>338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 t="s">
        <v>338</v>
      </c>
      <c r="E173" s="36" t="s">
        <v>338</v>
      </c>
      <c r="F173" s="36" t="s">
        <v>338</v>
      </c>
      <c r="G173" s="36" t="s">
        <v>338</v>
      </c>
      <c r="H173" s="36" t="s">
        <v>338</v>
      </c>
      <c r="I173" s="36" t="s">
        <v>338</v>
      </c>
      <c r="J173" s="36" t="s">
        <v>338</v>
      </c>
      <c r="K173" s="36" t="s">
        <v>338</v>
      </c>
      <c r="L173" s="36" t="s">
        <v>338</v>
      </c>
      <c r="M173" s="36" t="s">
        <v>338</v>
      </c>
      <c r="N173" s="36" t="s">
        <v>338</v>
      </c>
      <c r="O173" s="36" t="s">
        <v>338</v>
      </c>
      <c r="P173" s="36" t="s">
        <v>338</v>
      </c>
      <c r="Q173" s="36" t="s">
        <v>338</v>
      </c>
      <c r="R173" s="36" t="s">
        <v>338</v>
      </c>
      <c r="S173" s="36" t="s">
        <v>338</v>
      </c>
      <c r="T173" s="36" t="s">
        <v>338</v>
      </c>
      <c r="U173" s="36" t="s">
        <v>338</v>
      </c>
      <c r="V173" s="36" t="s">
        <v>338</v>
      </c>
      <c r="W173" s="36" t="s">
        <v>338</v>
      </c>
      <c r="X173" s="36" t="s">
        <v>338</v>
      </c>
      <c r="Y173" s="36" t="s">
        <v>338</v>
      </c>
      <c r="Z173" s="36" t="s">
        <v>338</v>
      </c>
      <c r="AA173" s="36" t="s">
        <v>338</v>
      </c>
      <c r="AB173" s="36" t="s">
        <v>338</v>
      </c>
      <c r="AC173" s="36" t="s">
        <v>338</v>
      </c>
      <c r="AD173" s="36" t="s">
        <v>338</v>
      </c>
      <c r="AE173" s="36" t="s">
        <v>338</v>
      </c>
      <c r="AF173" s="36" t="s">
        <v>338</v>
      </c>
      <c r="AG173" s="36" t="s">
        <v>338</v>
      </c>
      <c r="AH173" s="36" t="s">
        <v>338</v>
      </c>
      <c r="AI173" s="36" t="s">
        <v>338</v>
      </c>
      <c r="AJ173" s="36" t="s">
        <v>338</v>
      </c>
      <c r="AK173" s="36" t="s">
        <v>338</v>
      </c>
      <c r="AL173" s="36" t="s">
        <v>338</v>
      </c>
      <c r="AM173" s="36" t="s">
        <v>338</v>
      </c>
      <c r="AN173" s="36" t="s">
        <v>338</v>
      </c>
      <c r="AO173" s="36" t="s">
        <v>338</v>
      </c>
      <c r="AP173" s="36" t="s">
        <v>338</v>
      </c>
      <c r="AQ173" s="36" t="s">
        <v>338</v>
      </c>
      <c r="AR173" s="36" t="s">
        <v>338</v>
      </c>
      <c r="AS173" s="36" t="s">
        <v>338</v>
      </c>
      <c r="AT173" s="36" t="s">
        <v>338</v>
      </c>
      <c r="AU173" s="36" t="s">
        <v>338</v>
      </c>
      <c r="AV173" s="36" t="s">
        <v>338</v>
      </c>
      <c r="AW173" s="36" t="s">
        <v>338</v>
      </c>
      <c r="AX173" s="36" t="s">
        <v>338</v>
      </c>
      <c r="AY173" s="36" t="s">
        <v>338</v>
      </c>
      <c r="AZ173" s="36" t="s">
        <v>338</v>
      </c>
      <c r="BA173" s="36" t="s">
        <v>338</v>
      </c>
      <c r="BB173" s="36" t="s">
        <v>338</v>
      </c>
      <c r="BC173" s="36" t="s">
        <v>338</v>
      </c>
      <c r="BD173" s="36" t="s">
        <v>338</v>
      </c>
      <c r="BE173" s="36" t="s">
        <v>338</v>
      </c>
      <c r="BF173" s="36" t="s">
        <v>338</v>
      </c>
      <c r="BG173" s="36" t="s">
        <v>338</v>
      </c>
      <c r="BH173" s="36" t="s">
        <v>338</v>
      </c>
      <c r="BI173" s="36" t="s">
        <v>338</v>
      </c>
      <c r="BJ173" s="36" t="s">
        <v>338</v>
      </c>
      <c r="BK173" s="36" t="s">
        <v>338</v>
      </c>
      <c r="BL173" s="36" t="s">
        <v>338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 t="s">
        <v>338</v>
      </c>
      <c r="E174" s="36" t="s">
        <v>338</v>
      </c>
      <c r="F174" s="36" t="s">
        <v>338</v>
      </c>
      <c r="G174" s="36" t="s">
        <v>338</v>
      </c>
      <c r="H174" s="36" t="s">
        <v>338</v>
      </c>
      <c r="I174" s="36" t="s">
        <v>338</v>
      </c>
      <c r="J174" s="36" t="s">
        <v>338</v>
      </c>
      <c r="K174" s="36" t="s">
        <v>338</v>
      </c>
      <c r="L174" s="36" t="s">
        <v>338</v>
      </c>
      <c r="M174" s="36" t="s">
        <v>338</v>
      </c>
      <c r="N174" s="36" t="s">
        <v>338</v>
      </c>
      <c r="O174" s="36" t="s">
        <v>338</v>
      </c>
      <c r="P174" s="36" t="s">
        <v>338</v>
      </c>
      <c r="Q174" s="36" t="s">
        <v>338</v>
      </c>
      <c r="R174" s="36" t="s">
        <v>338</v>
      </c>
      <c r="S174" s="36" t="s">
        <v>338</v>
      </c>
      <c r="T174" s="36" t="s">
        <v>338</v>
      </c>
      <c r="U174" s="36" t="s">
        <v>338</v>
      </c>
      <c r="V174" s="36" t="s">
        <v>338</v>
      </c>
      <c r="W174" s="36" t="s">
        <v>338</v>
      </c>
      <c r="X174" s="36" t="s">
        <v>338</v>
      </c>
      <c r="Y174" s="36" t="s">
        <v>338</v>
      </c>
      <c r="Z174" s="36" t="s">
        <v>338</v>
      </c>
      <c r="AA174" s="36" t="s">
        <v>338</v>
      </c>
      <c r="AB174" s="36" t="s">
        <v>338</v>
      </c>
      <c r="AC174" s="36" t="s">
        <v>338</v>
      </c>
      <c r="AD174" s="36" t="s">
        <v>338</v>
      </c>
      <c r="AE174" s="36" t="s">
        <v>338</v>
      </c>
      <c r="AF174" s="36" t="s">
        <v>338</v>
      </c>
      <c r="AG174" s="36" t="s">
        <v>338</v>
      </c>
      <c r="AH174" s="36" t="s">
        <v>338</v>
      </c>
      <c r="AI174" s="36" t="s">
        <v>338</v>
      </c>
      <c r="AJ174" s="36" t="s">
        <v>338</v>
      </c>
      <c r="AK174" s="36" t="s">
        <v>338</v>
      </c>
      <c r="AL174" s="36" t="s">
        <v>338</v>
      </c>
      <c r="AM174" s="36" t="s">
        <v>338</v>
      </c>
      <c r="AN174" s="36" t="s">
        <v>338</v>
      </c>
      <c r="AO174" s="36" t="s">
        <v>338</v>
      </c>
      <c r="AP174" s="36" t="s">
        <v>338</v>
      </c>
      <c r="AQ174" s="36" t="s">
        <v>338</v>
      </c>
      <c r="AR174" s="36" t="s">
        <v>338</v>
      </c>
      <c r="AS174" s="36" t="s">
        <v>338</v>
      </c>
      <c r="AT174" s="36" t="s">
        <v>338</v>
      </c>
      <c r="AU174" s="36" t="s">
        <v>338</v>
      </c>
      <c r="AV174" s="36" t="s">
        <v>338</v>
      </c>
      <c r="AW174" s="36" t="s">
        <v>338</v>
      </c>
      <c r="AX174" s="36" t="s">
        <v>338</v>
      </c>
      <c r="AY174" s="36" t="s">
        <v>338</v>
      </c>
      <c r="AZ174" s="36" t="s">
        <v>338</v>
      </c>
      <c r="BA174" s="36" t="s">
        <v>338</v>
      </c>
      <c r="BB174" s="36" t="s">
        <v>338</v>
      </c>
      <c r="BC174" s="36" t="s">
        <v>338</v>
      </c>
      <c r="BD174" s="36" t="s">
        <v>338</v>
      </c>
      <c r="BE174" s="36" t="s">
        <v>338</v>
      </c>
      <c r="BF174" s="36" t="s">
        <v>338</v>
      </c>
      <c r="BG174" s="36" t="s">
        <v>338</v>
      </c>
      <c r="BH174" s="36" t="s">
        <v>338</v>
      </c>
      <c r="BI174" s="36" t="s">
        <v>338</v>
      </c>
      <c r="BJ174" s="36" t="s">
        <v>338</v>
      </c>
      <c r="BK174" s="36" t="s">
        <v>338</v>
      </c>
      <c r="BL174" s="36" t="s">
        <v>338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 t="s">
        <v>338</v>
      </c>
      <c r="E175" s="36" t="s">
        <v>338</v>
      </c>
      <c r="F175" s="36" t="s">
        <v>338</v>
      </c>
      <c r="G175" s="36" t="s">
        <v>338</v>
      </c>
      <c r="H175" s="36" t="s">
        <v>338</v>
      </c>
      <c r="I175" s="36" t="s">
        <v>338</v>
      </c>
      <c r="J175" s="36" t="s">
        <v>338</v>
      </c>
      <c r="K175" s="36" t="s">
        <v>338</v>
      </c>
      <c r="L175" s="36" t="s">
        <v>338</v>
      </c>
      <c r="M175" s="36" t="s">
        <v>338</v>
      </c>
      <c r="N175" s="36" t="s">
        <v>338</v>
      </c>
      <c r="O175" s="36" t="s">
        <v>338</v>
      </c>
      <c r="P175" s="36" t="s">
        <v>338</v>
      </c>
      <c r="Q175" s="36" t="s">
        <v>338</v>
      </c>
      <c r="R175" s="36" t="s">
        <v>338</v>
      </c>
      <c r="S175" s="36" t="s">
        <v>338</v>
      </c>
      <c r="T175" s="36" t="s">
        <v>338</v>
      </c>
      <c r="U175" s="36" t="s">
        <v>338</v>
      </c>
      <c r="V175" s="36" t="s">
        <v>338</v>
      </c>
      <c r="W175" s="36" t="s">
        <v>338</v>
      </c>
      <c r="X175" s="36" t="s">
        <v>338</v>
      </c>
      <c r="Y175" s="36" t="s">
        <v>338</v>
      </c>
      <c r="Z175" s="36" t="s">
        <v>338</v>
      </c>
      <c r="AA175" s="36" t="s">
        <v>338</v>
      </c>
      <c r="AB175" s="36" t="s">
        <v>338</v>
      </c>
      <c r="AC175" s="36" t="s">
        <v>338</v>
      </c>
      <c r="AD175" s="36" t="s">
        <v>338</v>
      </c>
      <c r="AE175" s="36" t="s">
        <v>338</v>
      </c>
      <c r="AF175" s="36" t="s">
        <v>338</v>
      </c>
      <c r="AG175" s="36" t="s">
        <v>338</v>
      </c>
      <c r="AH175" s="36" t="s">
        <v>338</v>
      </c>
      <c r="AI175" s="36" t="s">
        <v>338</v>
      </c>
      <c r="AJ175" s="36" t="s">
        <v>338</v>
      </c>
      <c r="AK175" s="36" t="s">
        <v>338</v>
      </c>
      <c r="AL175" s="36" t="s">
        <v>338</v>
      </c>
      <c r="AM175" s="36" t="s">
        <v>338</v>
      </c>
      <c r="AN175" s="36" t="s">
        <v>338</v>
      </c>
      <c r="AO175" s="36" t="s">
        <v>338</v>
      </c>
      <c r="AP175" s="36" t="s">
        <v>338</v>
      </c>
      <c r="AQ175" s="36" t="s">
        <v>338</v>
      </c>
      <c r="AR175" s="36" t="s">
        <v>338</v>
      </c>
      <c r="AS175" s="36" t="s">
        <v>338</v>
      </c>
      <c r="AT175" s="36" t="s">
        <v>338</v>
      </c>
      <c r="AU175" s="36" t="s">
        <v>338</v>
      </c>
      <c r="AV175" s="36" t="s">
        <v>338</v>
      </c>
      <c r="AW175" s="36" t="s">
        <v>338</v>
      </c>
      <c r="AX175" s="36" t="s">
        <v>338</v>
      </c>
      <c r="AY175" s="36" t="s">
        <v>338</v>
      </c>
      <c r="AZ175" s="36" t="s">
        <v>338</v>
      </c>
      <c r="BA175" s="36" t="s">
        <v>338</v>
      </c>
      <c r="BB175" s="36" t="s">
        <v>338</v>
      </c>
      <c r="BC175" s="36" t="s">
        <v>338</v>
      </c>
      <c r="BD175" s="36" t="s">
        <v>338</v>
      </c>
      <c r="BE175" s="36" t="s">
        <v>338</v>
      </c>
      <c r="BF175" s="36" t="s">
        <v>338</v>
      </c>
      <c r="BG175" s="36" t="s">
        <v>338</v>
      </c>
      <c r="BH175" s="36" t="s">
        <v>338</v>
      </c>
      <c r="BI175" s="36" t="s">
        <v>338</v>
      </c>
      <c r="BJ175" s="36" t="s">
        <v>338</v>
      </c>
      <c r="BK175" s="36" t="s">
        <v>338</v>
      </c>
      <c r="BL175" s="36" t="s">
        <v>338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 t="s">
        <v>338</v>
      </c>
      <c r="E176" s="36" t="s">
        <v>338</v>
      </c>
      <c r="F176" s="36" t="s">
        <v>338</v>
      </c>
      <c r="G176" s="36" t="s">
        <v>338</v>
      </c>
      <c r="H176" s="36" t="s">
        <v>338</v>
      </c>
      <c r="I176" s="36" t="s">
        <v>338</v>
      </c>
      <c r="J176" s="36" t="s">
        <v>338</v>
      </c>
      <c r="K176" s="36" t="s">
        <v>338</v>
      </c>
      <c r="L176" s="36" t="s">
        <v>338</v>
      </c>
      <c r="M176" s="36" t="s">
        <v>338</v>
      </c>
      <c r="N176" s="36" t="s">
        <v>338</v>
      </c>
      <c r="O176" s="36" t="s">
        <v>338</v>
      </c>
      <c r="P176" s="36" t="s">
        <v>338</v>
      </c>
      <c r="Q176" s="36" t="s">
        <v>338</v>
      </c>
      <c r="R176" s="36" t="s">
        <v>338</v>
      </c>
      <c r="S176" s="36" t="s">
        <v>338</v>
      </c>
      <c r="T176" s="36" t="s">
        <v>338</v>
      </c>
      <c r="U176" s="36" t="s">
        <v>338</v>
      </c>
      <c r="V176" s="36" t="s">
        <v>338</v>
      </c>
      <c r="W176" s="36" t="s">
        <v>338</v>
      </c>
      <c r="X176" s="36" t="s">
        <v>338</v>
      </c>
      <c r="Y176" s="36" t="s">
        <v>338</v>
      </c>
      <c r="Z176" s="36" t="s">
        <v>338</v>
      </c>
      <c r="AA176" s="36" t="s">
        <v>338</v>
      </c>
      <c r="AB176" s="36" t="s">
        <v>338</v>
      </c>
      <c r="AC176" s="36" t="s">
        <v>338</v>
      </c>
      <c r="AD176" s="36" t="s">
        <v>338</v>
      </c>
      <c r="AE176" s="36" t="s">
        <v>338</v>
      </c>
      <c r="AF176" s="36" t="s">
        <v>338</v>
      </c>
      <c r="AG176" s="36" t="s">
        <v>338</v>
      </c>
      <c r="AH176" s="36" t="s">
        <v>338</v>
      </c>
      <c r="AI176" s="36" t="s">
        <v>338</v>
      </c>
      <c r="AJ176" s="36" t="s">
        <v>338</v>
      </c>
      <c r="AK176" s="36" t="s">
        <v>338</v>
      </c>
      <c r="AL176" s="36" t="s">
        <v>338</v>
      </c>
      <c r="AM176" s="36" t="s">
        <v>338</v>
      </c>
      <c r="AN176" s="36" t="s">
        <v>338</v>
      </c>
      <c r="AO176" s="36" t="s">
        <v>338</v>
      </c>
      <c r="AP176" s="36" t="s">
        <v>338</v>
      </c>
      <c r="AQ176" s="36" t="s">
        <v>338</v>
      </c>
      <c r="AR176" s="36" t="s">
        <v>338</v>
      </c>
      <c r="AS176" s="36" t="s">
        <v>338</v>
      </c>
      <c r="AT176" s="36" t="s">
        <v>338</v>
      </c>
      <c r="AU176" s="36" t="s">
        <v>338</v>
      </c>
      <c r="AV176" s="36" t="s">
        <v>338</v>
      </c>
      <c r="AW176" s="36" t="s">
        <v>338</v>
      </c>
      <c r="AX176" s="36" t="s">
        <v>338</v>
      </c>
      <c r="AY176" s="36" t="s">
        <v>338</v>
      </c>
      <c r="AZ176" s="36" t="s">
        <v>338</v>
      </c>
      <c r="BA176" s="36" t="s">
        <v>338</v>
      </c>
      <c r="BB176" s="36" t="s">
        <v>338</v>
      </c>
      <c r="BC176" s="36" t="s">
        <v>338</v>
      </c>
      <c r="BD176" s="36" t="s">
        <v>338</v>
      </c>
      <c r="BE176" s="36" t="s">
        <v>338</v>
      </c>
      <c r="BF176" s="36" t="s">
        <v>338</v>
      </c>
      <c r="BG176" s="36" t="s">
        <v>338</v>
      </c>
      <c r="BH176" s="36" t="s">
        <v>338</v>
      </c>
      <c r="BI176" s="36" t="s">
        <v>338</v>
      </c>
      <c r="BJ176" s="36" t="s">
        <v>338</v>
      </c>
      <c r="BK176" s="36" t="s">
        <v>338</v>
      </c>
      <c r="BL176" s="36" t="s">
        <v>338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 t="s">
        <v>338</v>
      </c>
      <c r="E177" s="36" t="s">
        <v>338</v>
      </c>
      <c r="F177" s="36" t="s">
        <v>338</v>
      </c>
      <c r="G177" s="36" t="s">
        <v>338</v>
      </c>
      <c r="H177" s="36" t="s">
        <v>338</v>
      </c>
      <c r="I177" s="36" t="s">
        <v>338</v>
      </c>
      <c r="J177" s="36" t="s">
        <v>338</v>
      </c>
      <c r="K177" s="36" t="s">
        <v>338</v>
      </c>
      <c r="L177" s="36" t="s">
        <v>338</v>
      </c>
      <c r="M177" s="36" t="s">
        <v>338</v>
      </c>
      <c r="N177" s="36" t="s">
        <v>338</v>
      </c>
      <c r="O177" s="36" t="s">
        <v>338</v>
      </c>
      <c r="P177" s="36" t="s">
        <v>338</v>
      </c>
      <c r="Q177" s="36" t="s">
        <v>338</v>
      </c>
      <c r="R177" s="36" t="s">
        <v>338</v>
      </c>
      <c r="S177" s="36" t="s">
        <v>338</v>
      </c>
      <c r="T177" s="36" t="s">
        <v>338</v>
      </c>
      <c r="U177" s="36" t="s">
        <v>338</v>
      </c>
      <c r="V177" s="36" t="s">
        <v>338</v>
      </c>
      <c r="W177" s="36" t="s">
        <v>338</v>
      </c>
      <c r="X177" s="36" t="s">
        <v>338</v>
      </c>
      <c r="Y177" s="36" t="s">
        <v>338</v>
      </c>
      <c r="Z177" s="36" t="s">
        <v>338</v>
      </c>
      <c r="AA177" s="36" t="s">
        <v>338</v>
      </c>
      <c r="AB177" s="36" t="s">
        <v>338</v>
      </c>
      <c r="AC177" s="36" t="s">
        <v>338</v>
      </c>
      <c r="AD177" s="36" t="s">
        <v>338</v>
      </c>
      <c r="AE177" s="36" t="s">
        <v>338</v>
      </c>
      <c r="AF177" s="36" t="s">
        <v>338</v>
      </c>
      <c r="AG177" s="36" t="s">
        <v>338</v>
      </c>
      <c r="AH177" s="36" t="s">
        <v>338</v>
      </c>
      <c r="AI177" s="36" t="s">
        <v>338</v>
      </c>
      <c r="AJ177" s="36" t="s">
        <v>338</v>
      </c>
      <c r="AK177" s="36" t="s">
        <v>338</v>
      </c>
      <c r="AL177" s="36" t="s">
        <v>338</v>
      </c>
      <c r="AM177" s="36" t="s">
        <v>338</v>
      </c>
      <c r="AN177" s="36" t="s">
        <v>338</v>
      </c>
      <c r="AO177" s="36" t="s">
        <v>338</v>
      </c>
      <c r="AP177" s="36" t="s">
        <v>338</v>
      </c>
      <c r="AQ177" s="36" t="s">
        <v>338</v>
      </c>
      <c r="AR177" s="36" t="s">
        <v>338</v>
      </c>
      <c r="AS177" s="36" t="s">
        <v>338</v>
      </c>
      <c r="AT177" s="36" t="s">
        <v>338</v>
      </c>
      <c r="AU177" s="36" t="s">
        <v>338</v>
      </c>
      <c r="AV177" s="36" t="s">
        <v>338</v>
      </c>
      <c r="AW177" s="36" t="s">
        <v>338</v>
      </c>
      <c r="AX177" s="36" t="s">
        <v>338</v>
      </c>
      <c r="AY177" s="36" t="s">
        <v>338</v>
      </c>
      <c r="AZ177" s="36" t="s">
        <v>338</v>
      </c>
      <c r="BA177" s="36" t="s">
        <v>338</v>
      </c>
      <c r="BB177" s="36" t="s">
        <v>338</v>
      </c>
      <c r="BC177" s="36" t="s">
        <v>338</v>
      </c>
      <c r="BD177" s="36" t="s">
        <v>338</v>
      </c>
      <c r="BE177" s="36" t="s">
        <v>338</v>
      </c>
      <c r="BF177" s="36" t="s">
        <v>338</v>
      </c>
      <c r="BG177" s="36" t="s">
        <v>338</v>
      </c>
      <c r="BH177" s="36" t="s">
        <v>338</v>
      </c>
      <c r="BI177" s="36" t="s">
        <v>338</v>
      </c>
      <c r="BJ177" s="36" t="s">
        <v>338</v>
      </c>
      <c r="BK177" s="36" t="s">
        <v>338</v>
      </c>
      <c r="BL177" s="36" t="s">
        <v>338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 t="s">
        <v>338</v>
      </c>
      <c r="E178" s="36" t="s">
        <v>338</v>
      </c>
      <c r="F178" s="36" t="s">
        <v>338</v>
      </c>
      <c r="G178" s="36" t="s">
        <v>338</v>
      </c>
      <c r="H178" s="36" t="s">
        <v>338</v>
      </c>
      <c r="I178" s="36" t="s">
        <v>338</v>
      </c>
      <c r="J178" s="36" t="s">
        <v>338</v>
      </c>
      <c r="K178" s="36" t="s">
        <v>338</v>
      </c>
      <c r="L178" s="36" t="s">
        <v>338</v>
      </c>
      <c r="M178" s="36" t="s">
        <v>338</v>
      </c>
      <c r="N178" s="36" t="s">
        <v>338</v>
      </c>
      <c r="O178" s="36" t="s">
        <v>338</v>
      </c>
      <c r="P178" s="36" t="s">
        <v>338</v>
      </c>
      <c r="Q178" s="36" t="s">
        <v>338</v>
      </c>
      <c r="R178" s="36" t="s">
        <v>338</v>
      </c>
      <c r="S178" s="36" t="s">
        <v>338</v>
      </c>
      <c r="T178" s="36" t="s">
        <v>338</v>
      </c>
      <c r="U178" s="36" t="s">
        <v>338</v>
      </c>
      <c r="V178" s="36" t="s">
        <v>338</v>
      </c>
      <c r="W178" s="36" t="s">
        <v>338</v>
      </c>
      <c r="X178" s="36" t="s">
        <v>338</v>
      </c>
      <c r="Y178" s="36" t="s">
        <v>338</v>
      </c>
      <c r="Z178" s="36" t="s">
        <v>338</v>
      </c>
      <c r="AA178" s="36" t="s">
        <v>338</v>
      </c>
      <c r="AB178" s="36" t="s">
        <v>338</v>
      </c>
      <c r="AC178" s="36" t="s">
        <v>338</v>
      </c>
      <c r="AD178" s="36" t="s">
        <v>338</v>
      </c>
      <c r="AE178" s="36" t="s">
        <v>338</v>
      </c>
      <c r="AF178" s="36" t="s">
        <v>338</v>
      </c>
      <c r="AG178" s="36" t="s">
        <v>338</v>
      </c>
      <c r="AH178" s="36" t="s">
        <v>338</v>
      </c>
      <c r="AI178" s="36" t="s">
        <v>338</v>
      </c>
      <c r="AJ178" s="36" t="s">
        <v>338</v>
      </c>
      <c r="AK178" s="36" t="s">
        <v>338</v>
      </c>
      <c r="AL178" s="36" t="s">
        <v>338</v>
      </c>
      <c r="AM178" s="36" t="s">
        <v>338</v>
      </c>
      <c r="AN178" s="36" t="s">
        <v>338</v>
      </c>
      <c r="AO178" s="36" t="s">
        <v>338</v>
      </c>
      <c r="AP178" s="36" t="s">
        <v>338</v>
      </c>
      <c r="AQ178" s="36" t="s">
        <v>338</v>
      </c>
      <c r="AR178" s="36" t="s">
        <v>338</v>
      </c>
      <c r="AS178" s="36" t="s">
        <v>338</v>
      </c>
      <c r="AT178" s="36" t="s">
        <v>338</v>
      </c>
      <c r="AU178" s="36" t="s">
        <v>338</v>
      </c>
      <c r="AV178" s="36" t="s">
        <v>338</v>
      </c>
      <c r="AW178" s="36" t="s">
        <v>338</v>
      </c>
      <c r="AX178" s="36" t="s">
        <v>338</v>
      </c>
      <c r="AY178" s="36" t="s">
        <v>338</v>
      </c>
      <c r="AZ178" s="36" t="s">
        <v>338</v>
      </c>
      <c r="BA178" s="36" t="s">
        <v>338</v>
      </c>
      <c r="BB178" s="36" t="s">
        <v>338</v>
      </c>
      <c r="BC178" s="36" t="s">
        <v>338</v>
      </c>
      <c r="BD178" s="36" t="s">
        <v>338</v>
      </c>
      <c r="BE178" s="36" t="s">
        <v>338</v>
      </c>
      <c r="BF178" s="36" t="s">
        <v>338</v>
      </c>
      <c r="BG178" s="36" t="s">
        <v>338</v>
      </c>
      <c r="BH178" s="36" t="s">
        <v>338</v>
      </c>
      <c r="BI178" s="36" t="s">
        <v>338</v>
      </c>
      <c r="BJ178" s="36" t="s">
        <v>338</v>
      </c>
      <c r="BK178" s="36" t="s">
        <v>338</v>
      </c>
      <c r="BL178" s="36" t="s">
        <v>338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 t="s">
        <v>338</v>
      </c>
      <c r="E179" s="36" t="s">
        <v>338</v>
      </c>
      <c r="F179" s="36" t="s">
        <v>338</v>
      </c>
      <c r="G179" s="36" t="s">
        <v>338</v>
      </c>
      <c r="H179" s="36" t="s">
        <v>338</v>
      </c>
      <c r="I179" s="36" t="s">
        <v>338</v>
      </c>
      <c r="J179" s="36" t="s">
        <v>338</v>
      </c>
      <c r="K179" s="36" t="s">
        <v>338</v>
      </c>
      <c r="L179" s="36" t="s">
        <v>338</v>
      </c>
      <c r="M179" s="36" t="s">
        <v>338</v>
      </c>
      <c r="N179" s="36" t="s">
        <v>338</v>
      </c>
      <c r="O179" s="36" t="s">
        <v>338</v>
      </c>
      <c r="P179" s="36" t="s">
        <v>338</v>
      </c>
      <c r="Q179" s="36" t="s">
        <v>338</v>
      </c>
      <c r="R179" s="36" t="s">
        <v>338</v>
      </c>
      <c r="S179" s="36" t="s">
        <v>338</v>
      </c>
      <c r="T179" s="36" t="s">
        <v>338</v>
      </c>
      <c r="U179" s="36" t="s">
        <v>338</v>
      </c>
      <c r="V179" s="36" t="s">
        <v>338</v>
      </c>
      <c r="W179" s="36" t="s">
        <v>338</v>
      </c>
      <c r="X179" s="36" t="s">
        <v>338</v>
      </c>
      <c r="Y179" s="36" t="s">
        <v>338</v>
      </c>
      <c r="Z179" s="36" t="s">
        <v>338</v>
      </c>
      <c r="AA179" s="36" t="s">
        <v>338</v>
      </c>
      <c r="AB179" s="36" t="s">
        <v>338</v>
      </c>
      <c r="AC179" s="36" t="s">
        <v>338</v>
      </c>
      <c r="AD179" s="36" t="s">
        <v>338</v>
      </c>
      <c r="AE179" s="36" t="s">
        <v>338</v>
      </c>
      <c r="AF179" s="36" t="s">
        <v>338</v>
      </c>
      <c r="AG179" s="36" t="s">
        <v>338</v>
      </c>
      <c r="AH179" s="36" t="s">
        <v>338</v>
      </c>
      <c r="AI179" s="36" t="s">
        <v>338</v>
      </c>
      <c r="AJ179" s="36" t="s">
        <v>338</v>
      </c>
      <c r="AK179" s="36" t="s">
        <v>338</v>
      </c>
      <c r="AL179" s="36" t="s">
        <v>338</v>
      </c>
      <c r="AM179" s="36" t="s">
        <v>338</v>
      </c>
      <c r="AN179" s="36" t="s">
        <v>338</v>
      </c>
      <c r="AO179" s="36" t="s">
        <v>338</v>
      </c>
      <c r="AP179" s="36" t="s">
        <v>338</v>
      </c>
      <c r="AQ179" s="36" t="s">
        <v>338</v>
      </c>
      <c r="AR179" s="36" t="s">
        <v>338</v>
      </c>
      <c r="AS179" s="36" t="s">
        <v>338</v>
      </c>
      <c r="AT179" s="36" t="s">
        <v>338</v>
      </c>
      <c r="AU179" s="36" t="s">
        <v>338</v>
      </c>
      <c r="AV179" s="36" t="s">
        <v>338</v>
      </c>
      <c r="AW179" s="36" t="s">
        <v>338</v>
      </c>
      <c r="AX179" s="36" t="s">
        <v>338</v>
      </c>
      <c r="AY179" s="36" t="s">
        <v>338</v>
      </c>
      <c r="AZ179" s="36" t="s">
        <v>338</v>
      </c>
      <c r="BA179" s="36" t="s">
        <v>338</v>
      </c>
      <c r="BB179" s="36" t="s">
        <v>338</v>
      </c>
      <c r="BC179" s="36" t="s">
        <v>338</v>
      </c>
      <c r="BD179" s="36" t="s">
        <v>338</v>
      </c>
      <c r="BE179" s="36" t="s">
        <v>338</v>
      </c>
      <c r="BF179" s="36" t="s">
        <v>338</v>
      </c>
      <c r="BG179" s="36" t="s">
        <v>338</v>
      </c>
      <c r="BH179" s="36" t="s">
        <v>338</v>
      </c>
      <c r="BI179" s="36" t="s">
        <v>338</v>
      </c>
      <c r="BJ179" s="36" t="s">
        <v>338</v>
      </c>
      <c r="BK179" s="36" t="s">
        <v>338</v>
      </c>
      <c r="BL179" s="36" t="s">
        <v>338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 t="s">
        <v>338</v>
      </c>
      <c r="E180" s="36" t="s">
        <v>338</v>
      </c>
      <c r="F180" s="36" t="s">
        <v>338</v>
      </c>
      <c r="G180" s="36" t="s">
        <v>338</v>
      </c>
      <c r="H180" s="36" t="s">
        <v>338</v>
      </c>
      <c r="I180" s="36" t="s">
        <v>338</v>
      </c>
      <c r="J180" s="36" t="s">
        <v>338</v>
      </c>
      <c r="K180" s="36" t="s">
        <v>338</v>
      </c>
      <c r="L180" s="36" t="s">
        <v>338</v>
      </c>
      <c r="M180" s="36" t="s">
        <v>338</v>
      </c>
      <c r="N180" s="36" t="s">
        <v>338</v>
      </c>
      <c r="O180" s="36" t="s">
        <v>338</v>
      </c>
      <c r="P180" s="36" t="s">
        <v>338</v>
      </c>
      <c r="Q180" s="36" t="s">
        <v>338</v>
      </c>
      <c r="R180" s="36" t="s">
        <v>338</v>
      </c>
      <c r="S180" s="36" t="s">
        <v>338</v>
      </c>
      <c r="T180" s="36" t="s">
        <v>338</v>
      </c>
      <c r="U180" s="36" t="s">
        <v>338</v>
      </c>
      <c r="V180" s="36" t="s">
        <v>338</v>
      </c>
      <c r="W180" s="36" t="s">
        <v>338</v>
      </c>
      <c r="X180" s="36" t="s">
        <v>338</v>
      </c>
      <c r="Y180" s="36" t="s">
        <v>338</v>
      </c>
      <c r="Z180" s="36" t="s">
        <v>338</v>
      </c>
      <c r="AA180" s="36" t="s">
        <v>338</v>
      </c>
      <c r="AB180" s="36" t="s">
        <v>338</v>
      </c>
      <c r="AC180" s="36" t="s">
        <v>338</v>
      </c>
      <c r="AD180" s="36" t="s">
        <v>338</v>
      </c>
      <c r="AE180" s="36" t="s">
        <v>338</v>
      </c>
      <c r="AF180" s="36" t="s">
        <v>338</v>
      </c>
      <c r="AG180" s="36" t="s">
        <v>338</v>
      </c>
      <c r="AH180" s="36" t="s">
        <v>338</v>
      </c>
      <c r="AI180" s="36" t="s">
        <v>338</v>
      </c>
      <c r="AJ180" s="36" t="s">
        <v>338</v>
      </c>
      <c r="AK180" s="36" t="s">
        <v>338</v>
      </c>
      <c r="AL180" s="36" t="s">
        <v>338</v>
      </c>
      <c r="AM180" s="36" t="s">
        <v>338</v>
      </c>
      <c r="AN180" s="36" t="s">
        <v>338</v>
      </c>
      <c r="AO180" s="36" t="s">
        <v>338</v>
      </c>
      <c r="AP180" s="36" t="s">
        <v>338</v>
      </c>
      <c r="AQ180" s="36" t="s">
        <v>338</v>
      </c>
      <c r="AR180" s="36" t="s">
        <v>338</v>
      </c>
      <c r="AS180" s="36" t="s">
        <v>338</v>
      </c>
      <c r="AT180" s="36" t="s">
        <v>338</v>
      </c>
      <c r="AU180" s="36" t="s">
        <v>338</v>
      </c>
      <c r="AV180" s="36" t="s">
        <v>338</v>
      </c>
      <c r="AW180" s="36" t="s">
        <v>338</v>
      </c>
      <c r="AX180" s="36" t="s">
        <v>338</v>
      </c>
      <c r="AY180" s="36" t="s">
        <v>338</v>
      </c>
      <c r="AZ180" s="36" t="s">
        <v>338</v>
      </c>
      <c r="BA180" s="36" t="s">
        <v>338</v>
      </c>
      <c r="BB180" s="36" t="s">
        <v>338</v>
      </c>
      <c r="BC180" s="36" t="s">
        <v>338</v>
      </c>
      <c r="BD180" s="36" t="s">
        <v>338</v>
      </c>
      <c r="BE180" s="36" t="s">
        <v>338</v>
      </c>
      <c r="BF180" s="36" t="s">
        <v>338</v>
      </c>
      <c r="BG180" s="36" t="s">
        <v>338</v>
      </c>
      <c r="BH180" s="36" t="s">
        <v>338</v>
      </c>
      <c r="BI180" s="36" t="s">
        <v>338</v>
      </c>
      <c r="BJ180" s="36" t="s">
        <v>338</v>
      </c>
      <c r="BK180" s="36" t="s">
        <v>338</v>
      </c>
      <c r="BL180" s="36" t="s">
        <v>338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 t="s">
        <v>338</v>
      </c>
      <c r="E181" s="36" t="s">
        <v>338</v>
      </c>
      <c r="F181" s="36" t="s">
        <v>338</v>
      </c>
      <c r="G181" s="36" t="s">
        <v>338</v>
      </c>
      <c r="H181" s="36" t="s">
        <v>338</v>
      </c>
      <c r="I181" s="36" t="s">
        <v>338</v>
      </c>
      <c r="J181" s="36" t="s">
        <v>338</v>
      </c>
      <c r="K181" s="36" t="s">
        <v>338</v>
      </c>
      <c r="L181" s="36" t="s">
        <v>338</v>
      </c>
      <c r="M181" s="36" t="s">
        <v>338</v>
      </c>
      <c r="N181" s="36" t="s">
        <v>338</v>
      </c>
      <c r="O181" s="36" t="s">
        <v>338</v>
      </c>
      <c r="P181" s="36" t="s">
        <v>338</v>
      </c>
      <c r="Q181" s="36" t="s">
        <v>338</v>
      </c>
      <c r="R181" s="36" t="s">
        <v>338</v>
      </c>
      <c r="S181" s="36" t="s">
        <v>338</v>
      </c>
      <c r="T181" s="36" t="s">
        <v>338</v>
      </c>
      <c r="U181" s="36" t="s">
        <v>338</v>
      </c>
      <c r="V181" s="36" t="s">
        <v>338</v>
      </c>
      <c r="W181" s="36" t="s">
        <v>338</v>
      </c>
      <c r="X181" s="36" t="s">
        <v>338</v>
      </c>
      <c r="Y181" s="36" t="s">
        <v>338</v>
      </c>
      <c r="Z181" s="36" t="s">
        <v>338</v>
      </c>
      <c r="AA181" s="36" t="s">
        <v>338</v>
      </c>
      <c r="AB181" s="36" t="s">
        <v>338</v>
      </c>
      <c r="AC181" s="36" t="s">
        <v>338</v>
      </c>
      <c r="AD181" s="36" t="s">
        <v>338</v>
      </c>
      <c r="AE181" s="36" t="s">
        <v>338</v>
      </c>
      <c r="AF181" s="36" t="s">
        <v>338</v>
      </c>
      <c r="AG181" s="36" t="s">
        <v>338</v>
      </c>
      <c r="AH181" s="36" t="s">
        <v>338</v>
      </c>
      <c r="AI181" s="36" t="s">
        <v>338</v>
      </c>
      <c r="AJ181" s="36" t="s">
        <v>338</v>
      </c>
      <c r="AK181" s="36" t="s">
        <v>338</v>
      </c>
      <c r="AL181" s="36" t="s">
        <v>338</v>
      </c>
      <c r="AM181" s="36" t="s">
        <v>338</v>
      </c>
      <c r="AN181" s="36" t="s">
        <v>338</v>
      </c>
      <c r="AO181" s="36" t="s">
        <v>338</v>
      </c>
      <c r="AP181" s="36" t="s">
        <v>338</v>
      </c>
      <c r="AQ181" s="36" t="s">
        <v>338</v>
      </c>
      <c r="AR181" s="36" t="s">
        <v>338</v>
      </c>
      <c r="AS181" s="36" t="s">
        <v>338</v>
      </c>
      <c r="AT181" s="36" t="s">
        <v>338</v>
      </c>
      <c r="AU181" s="36" t="s">
        <v>338</v>
      </c>
      <c r="AV181" s="36" t="s">
        <v>338</v>
      </c>
      <c r="AW181" s="36" t="s">
        <v>338</v>
      </c>
      <c r="AX181" s="36" t="s">
        <v>338</v>
      </c>
      <c r="AY181" s="36" t="s">
        <v>338</v>
      </c>
      <c r="AZ181" s="36" t="s">
        <v>338</v>
      </c>
      <c r="BA181" s="36" t="s">
        <v>338</v>
      </c>
      <c r="BB181" s="36" t="s">
        <v>338</v>
      </c>
      <c r="BC181" s="36" t="s">
        <v>338</v>
      </c>
      <c r="BD181" s="36" t="s">
        <v>338</v>
      </c>
      <c r="BE181" s="36" t="s">
        <v>338</v>
      </c>
      <c r="BF181" s="36" t="s">
        <v>338</v>
      </c>
      <c r="BG181" s="36" t="s">
        <v>338</v>
      </c>
      <c r="BH181" s="36" t="s">
        <v>338</v>
      </c>
      <c r="BI181" s="36" t="s">
        <v>338</v>
      </c>
      <c r="BJ181" s="36" t="s">
        <v>338</v>
      </c>
      <c r="BK181" s="36" t="s">
        <v>338</v>
      </c>
      <c r="BL181" s="36" t="s">
        <v>338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 t="s">
        <v>338</v>
      </c>
      <c r="E182" s="36" t="s">
        <v>338</v>
      </c>
      <c r="F182" s="36" t="s">
        <v>338</v>
      </c>
      <c r="G182" s="36" t="s">
        <v>338</v>
      </c>
      <c r="H182" s="36" t="s">
        <v>338</v>
      </c>
      <c r="I182" s="36" t="s">
        <v>338</v>
      </c>
      <c r="J182" s="36" t="s">
        <v>338</v>
      </c>
      <c r="K182" s="36" t="s">
        <v>338</v>
      </c>
      <c r="L182" s="36" t="s">
        <v>338</v>
      </c>
      <c r="M182" s="36" t="s">
        <v>338</v>
      </c>
      <c r="N182" s="36" t="s">
        <v>338</v>
      </c>
      <c r="O182" s="36" t="s">
        <v>338</v>
      </c>
      <c r="P182" s="36" t="s">
        <v>338</v>
      </c>
      <c r="Q182" s="36" t="s">
        <v>338</v>
      </c>
      <c r="R182" s="36" t="s">
        <v>338</v>
      </c>
      <c r="S182" s="36" t="s">
        <v>338</v>
      </c>
      <c r="T182" s="36" t="s">
        <v>338</v>
      </c>
      <c r="U182" s="36" t="s">
        <v>338</v>
      </c>
      <c r="V182" s="36" t="s">
        <v>338</v>
      </c>
      <c r="W182" s="36" t="s">
        <v>338</v>
      </c>
      <c r="X182" s="36" t="s">
        <v>338</v>
      </c>
      <c r="Y182" s="36" t="s">
        <v>338</v>
      </c>
      <c r="Z182" s="36" t="s">
        <v>338</v>
      </c>
      <c r="AA182" s="36" t="s">
        <v>338</v>
      </c>
      <c r="AB182" s="36" t="s">
        <v>338</v>
      </c>
      <c r="AC182" s="36" t="s">
        <v>338</v>
      </c>
      <c r="AD182" s="36" t="s">
        <v>338</v>
      </c>
      <c r="AE182" s="36" t="s">
        <v>338</v>
      </c>
      <c r="AF182" s="36" t="s">
        <v>338</v>
      </c>
      <c r="AG182" s="36" t="s">
        <v>338</v>
      </c>
      <c r="AH182" s="36" t="s">
        <v>338</v>
      </c>
      <c r="AI182" s="36" t="s">
        <v>338</v>
      </c>
      <c r="AJ182" s="36" t="s">
        <v>338</v>
      </c>
      <c r="AK182" s="36" t="s">
        <v>338</v>
      </c>
      <c r="AL182" s="36" t="s">
        <v>338</v>
      </c>
      <c r="AM182" s="36" t="s">
        <v>338</v>
      </c>
      <c r="AN182" s="36" t="s">
        <v>338</v>
      </c>
      <c r="AO182" s="36" t="s">
        <v>338</v>
      </c>
      <c r="AP182" s="36" t="s">
        <v>338</v>
      </c>
      <c r="AQ182" s="36" t="s">
        <v>338</v>
      </c>
      <c r="AR182" s="36" t="s">
        <v>338</v>
      </c>
      <c r="AS182" s="36" t="s">
        <v>338</v>
      </c>
      <c r="AT182" s="36" t="s">
        <v>338</v>
      </c>
      <c r="AU182" s="36" t="s">
        <v>338</v>
      </c>
      <c r="AV182" s="36" t="s">
        <v>338</v>
      </c>
      <c r="AW182" s="36" t="s">
        <v>338</v>
      </c>
      <c r="AX182" s="36" t="s">
        <v>338</v>
      </c>
      <c r="AY182" s="36" t="s">
        <v>338</v>
      </c>
      <c r="AZ182" s="36" t="s">
        <v>338</v>
      </c>
      <c r="BA182" s="36" t="s">
        <v>338</v>
      </c>
      <c r="BB182" s="36" t="s">
        <v>338</v>
      </c>
      <c r="BC182" s="36" t="s">
        <v>338</v>
      </c>
      <c r="BD182" s="36" t="s">
        <v>338</v>
      </c>
      <c r="BE182" s="36" t="s">
        <v>338</v>
      </c>
      <c r="BF182" s="36" t="s">
        <v>338</v>
      </c>
      <c r="BG182" s="36" t="s">
        <v>338</v>
      </c>
      <c r="BH182" s="36" t="s">
        <v>338</v>
      </c>
      <c r="BI182" s="36" t="s">
        <v>338</v>
      </c>
      <c r="BJ182" s="36" t="s">
        <v>338</v>
      </c>
      <c r="BK182" s="36" t="s">
        <v>338</v>
      </c>
      <c r="BL182" s="36" t="s">
        <v>338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7" t="s">
        <v>336</v>
      </c>
      <c r="C184" s="37" t="s">
        <v>1</v>
      </c>
      <c r="D184" s="42"/>
    </row>
    <row r="185" spans="1:64" s="37" customFormat="1" x14ac:dyDescent="0.2">
      <c r="A185" s="7"/>
      <c r="B185" s="37">
        <v>1</v>
      </c>
      <c r="C185" s="7" t="s">
        <v>106</v>
      </c>
      <c r="D185" s="42">
        <f>IF(D4="－","－",MAX(D4:D27))</f>
        <v>6.3962399650000004</v>
      </c>
      <c r="E185" s="42">
        <f>IF(E4="－","－",SUM(E4:E27))</f>
        <v>539</v>
      </c>
      <c r="F185" s="42">
        <f t="shared" ref="F185:BL185" si="0">IF(F4="－","－",SUM(F4:F27))</f>
        <v>119</v>
      </c>
      <c r="G185" s="42">
        <f t="shared" si="0"/>
        <v>119</v>
      </c>
      <c r="H185" s="42">
        <f t="shared" si="0"/>
        <v>301</v>
      </c>
      <c r="I185" s="42">
        <f t="shared" si="0"/>
        <v>358.65114082842035</v>
      </c>
      <c r="J185" s="42">
        <f t="shared" si="0"/>
        <v>1952.3533300440752</v>
      </c>
      <c r="K185" s="42">
        <f t="shared" si="0"/>
        <v>239.91241362173633</v>
      </c>
      <c r="L185" s="42">
        <f t="shared" si="0"/>
        <v>118.73872720668398</v>
      </c>
      <c r="M185" s="42">
        <f t="shared" si="0"/>
        <v>1665.9873097025145</v>
      </c>
      <c r="N185" s="42">
        <f t="shared" si="0"/>
        <v>645.0171611699808</v>
      </c>
      <c r="O185" s="42">
        <f t="shared" si="0"/>
        <v>8.3420640059999993</v>
      </c>
      <c r="P185" s="42">
        <f t="shared" si="0"/>
        <v>14.074328540999998</v>
      </c>
      <c r="Q185" s="42">
        <f t="shared" si="0"/>
        <v>7.5811279189999983</v>
      </c>
      <c r="R185" s="42">
        <f t="shared" si="0"/>
        <v>0.76093608700000004</v>
      </c>
      <c r="S185" s="42">
        <f t="shared" si="0"/>
        <v>13.081803195999997</v>
      </c>
      <c r="T185" s="42">
        <f t="shared" si="0"/>
        <v>0.99252534500000011</v>
      </c>
      <c r="U185" s="42">
        <f t="shared" si="0"/>
        <v>19.137750000000015</v>
      </c>
      <c r="V185" s="42">
        <f t="shared" si="0"/>
        <v>45.407899999999984</v>
      </c>
      <c r="W185" s="42">
        <f t="shared" si="0"/>
        <v>386.13095483442038</v>
      </c>
      <c r="X185" s="42">
        <f t="shared" si="0"/>
        <v>2011.8355585850752</v>
      </c>
      <c r="Y185" s="42">
        <f t="shared" si="0"/>
        <v>2397.9665134194952</v>
      </c>
      <c r="Z185" s="42">
        <f t="shared" si="0"/>
        <v>2.5609417099581102</v>
      </c>
      <c r="AA185" s="42">
        <f t="shared" si="0"/>
        <v>1.2259609093927522</v>
      </c>
      <c r="AB185" s="42">
        <f t="shared" si="0"/>
        <v>1.2259609092739998</v>
      </c>
      <c r="AC185" s="42">
        <f t="shared" si="0"/>
        <v>3.6927454597447213</v>
      </c>
      <c r="AD185" s="42">
        <f t="shared" si="0"/>
        <v>25.131946231019402</v>
      </c>
      <c r="AE185" s="42">
        <f t="shared" si="0"/>
        <v>236.85262207100868</v>
      </c>
      <c r="AF185" s="42">
        <f t="shared" si="0"/>
        <v>261.98456830202804</v>
      </c>
      <c r="AG185" s="42">
        <f t="shared" si="0"/>
        <v>3.0736780041902767</v>
      </c>
      <c r="AH185" s="42">
        <f t="shared" si="0"/>
        <v>5.2287855703466617</v>
      </c>
      <c r="AI185" s="42">
        <f t="shared" si="0"/>
        <v>16.746245678002154</v>
      </c>
      <c r="AJ185" s="42">
        <f t="shared" si="0"/>
        <v>0.12444917776005496</v>
      </c>
      <c r="AK185" s="42">
        <f t="shared" si="0"/>
        <v>0.15038963895452703</v>
      </c>
      <c r="AL185" s="42">
        <f t="shared" si="0"/>
        <v>0.37613672562632239</v>
      </c>
      <c r="AM185" s="42">
        <f t="shared" si="0"/>
        <v>6.8908726416950516</v>
      </c>
      <c r="AN185" s="42">
        <f t="shared" si="0"/>
        <v>30.511121440320586</v>
      </c>
      <c r="AO185" s="42">
        <f t="shared" si="0"/>
        <v>253.9750044746371</v>
      </c>
      <c r="AP185" s="42">
        <f t="shared" si="0"/>
        <v>11689.470782776998</v>
      </c>
      <c r="AQ185" s="42">
        <f t="shared" si="0"/>
        <v>6294.3304214880009</v>
      </c>
      <c r="AR185" s="42">
        <f t="shared" si="0"/>
        <v>17983.801204265001</v>
      </c>
      <c r="AS185" s="42">
        <f t="shared" si="0"/>
        <v>905.94315101699976</v>
      </c>
      <c r="AT185" s="42">
        <f t="shared" si="0"/>
        <v>35198.427379906003</v>
      </c>
      <c r="AU185" s="42">
        <f t="shared" si="0"/>
        <v>84195.677096825006</v>
      </c>
      <c r="AV185" s="42">
        <f t="shared" si="0"/>
        <v>21896.434897085001</v>
      </c>
      <c r="AW185" s="42">
        <f t="shared" si="0"/>
        <v>52591.656758992991</v>
      </c>
      <c r="AX185" s="42">
        <f t="shared" si="0"/>
        <v>21249.901231768996</v>
      </c>
      <c r="AY185" s="42">
        <f t="shared" si="0"/>
        <v>51064.561869102006</v>
      </c>
      <c r="AZ185" s="42">
        <f t="shared" si="0"/>
        <v>28.563348195714276</v>
      </c>
      <c r="BA185" s="42">
        <f t="shared" si="0"/>
        <v>57.126696404285703</v>
      </c>
      <c r="BB185" s="42">
        <f t="shared" si="0"/>
        <v>60.279526586999978</v>
      </c>
      <c r="BC185" s="42">
        <f t="shared" si="0"/>
        <v>3391.8700121929996</v>
      </c>
      <c r="BD185" s="42">
        <f t="shared" si="0"/>
        <v>8015.7075797390016</v>
      </c>
      <c r="BE185" s="42">
        <f t="shared" si="0"/>
        <v>5.1055499471428583</v>
      </c>
      <c r="BF185" s="42">
        <f t="shared" si="0"/>
        <v>10.211099912857144</v>
      </c>
      <c r="BG185" s="42">
        <f t="shared" si="0"/>
        <v>103.72163365400002</v>
      </c>
      <c r="BH185" s="42">
        <f t="shared" si="0"/>
        <v>749.19718245300021</v>
      </c>
      <c r="BI185" s="42">
        <f t="shared" si="0"/>
        <v>5.19</v>
      </c>
      <c r="BJ185" s="42">
        <f t="shared" si="0"/>
        <v>6.7700000000000014</v>
      </c>
      <c r="BK185" s="42">
        <f t="shared" si="0"/>
        <v>12.900000000000006</v>
      </c>
      <c r="BL185" s="42">
        <f t="shared" si="0"/>
        <v>15.839999999999984</v>
      </c>
    </row>
    <row r="186" spans="1:64" s="37" customFormat="1" x14ac:dyDescent="0.2">
      <c r="A186" s="7"/>
      <c r="B186" s="37">
        <v>2</v>
      </c>
      <c r="C186" s="7" t="s">
        <v>131</v>
      </c>
      <c r="D186" s="42">
        <f>IF(D28="－","－",MAX(D28:D35))</f>
        <v>6.5130228949999998</v>
      </c>
      <c r="E186" s="42">
        <f>IF(E28="－","－",SUM(E28:E35))</f>
        <v>627</v>
      </c>
      <c r="F186" s="42">
        <f t="shared" ref="F186:BL186" si="1">IF(F28="－","－",SUM(F28:F35))</f>
        <v>61</v>
      </c>
      <c r="G186" s="42">
        <f t="shared" si="1"/>
        <v>174</v>
      </c>
      <c r="H186" s="42">
        <f t="shared" si="1"/>
        <v>392</v>
      </c>
      <c r="I186" s="42">
        <f t="shared" si="1"/>
        <v>499.83435627285564</v>
      </c>
      <c r="J186" s="42">
        <f t="shared" si="1"/>
        <v>4755.8165216485322</v>
      </c>
      <c r="K186" s="42">
        <f t="shared" si="1"/>
        <v>264.30588177267185</v>
      </c>
      <c r="L186" s="42">
        <f t="shared" si="1"/>
        <v>235.52847450018385</v>
      </c>
      <c r="M186" s="42">
        <f t="shared" si="1"/>
        <v>3612.5475529216883</v>
      </c>
      <c r="N186" s="42">
        <f t="shared" si="1"/>
        <v>1643.1033249996992</v>
      </c>
      <c r="O186" s="42">
        <f t="shared" si="1"/>
        <v>13.787407816999998</v>
      </c>
      <c r="P186" s="42">
        <f t="shared" si="1"/>
        <v>24.234272383</v>
      </c>
      <c r="Q186" s="42">
        <f t="shared" si="1"/>
        <v>12.584798498000001</v>
      </c>
      <c r="R186" s="42">
        <f t="shared" si="1"/>
        <v>1.2026093189999998</v>
      </c>
      <c r="S186" s="42">
        <f t="shared" si="1"/>
        <v>22.665651531000002</v>
      </c>
      <c r="T186" s="42">
        <f t="shared" si="1"/>
        <v>1.568620852</v>
      </c>
      <c r="U186" s="42">
        <f t="shared" si="1"/>
        <v>29.40505000000001</v>
      </c>
      <c r="V186" s="42">
        <f t="shared" si="1"/>
        <v>69.757699999999886</v>
      </c>
      <c r="W186" s="42">
        <f t="shared" si="1"/>
        <v>543.02681408985575</v>
      </c>
      <c r="X186" s="42">
        <f t="shared" si="1"/>
        <v>4849.808494031533</v>
      </c>
      <c r="Y186" s="42">
        <f t="shared" si="1"/>
        <v>5392.83530812139</v>
      </c>
      <c r="Z186" s="42">
        <f t="shared" si="1"/>
        <v>5.8276891680808882</v>
      </c>
      <c r="AA186" s="42">
        <f t="shared" si="1"/>
        <v>2.7353358650439561</v>
      </c>
      <c r="AB186" s="42">
        <f t="shared" si="1"/>
        <v>8.2474981182654581</v>
      </c>
      <c r="AC186" s="42">
        <f t="shared" si="1"/>
        <v>7.8629460015452679</v>
      </c>
      <c r="AD186" s="42">
        <f t="shared" si="1"/>
        <v>135.69726035766416</v>
      </c>
      <c r="AE186" s="42">
        <f t="shared" si="1"/>
        <v>1224.0283083356833</v>
      </c>
      <c r="AF186" s="42">
        <f t="shared" si="1"/>
        <v>1359.7255686933486</v>
      </c>
      <c r="AG186" s="42">
        <f t="shared" si="1"/>
        <v>5.250212330588047</v>
      </c>
      <c r="AH186" s="42">
        <f t="shared" si="1"/>
        <v>8.9313956888164423</v>
      </c>
      <c r="AI186" s="42">
        <f t="shared" si="1"/>
        <v>28.604605111479685</v>
      </c>
      <c r="AJ186" s="42">
        <f t="shared" si="1"/>
        <v>0.45434298184382732</v>
      </c>
      <c r="AK186" s="42">
        <f t="shared" si="1"/>
        <v>0.39005932953683164</v>
      </c>
      <c r="AL186" s="42">
        <f t="shared" si="1"/>
        <v>0.98032956196049914</v>
      </c>
      <c r="AM186" s="42">
        <f t="shared" si="1"/>
        <v>13.567501313977141</v>
      </c>
      <c r="AN186" s="42">
        <f t="shared" si="1"/>
        <v>145.01871537601741</v>
      </c>
      <c r="AO186" s="42">
        <f t="shared" si="1"/>
        <v>1253.6132430091234</v>
      </c>
      <c r="AP186" s="42">
        <f t="shared" si="1"/>
        <v>60736.814860734994</v>
      </c>
      <c r="AQ186" s="42">
        <f t="shared" si="1"/>
        <v>32704.438771162993</v>
      </c>
      <c r="AR186" s="42">
        <f t="shared" si="1"/>
        <v>93441.253631897998</v>
      </c>
      <c r="AS186" s="42">
        <f t="shared" si="1"/>
        <v>991.8780025100001</v>
      </c>
      <c r="AT186" s="42">
        <f t="shared" si="1"/>
        <v>230169.28532690799</v>
      </c>
      <c r="AU186" s="42">
        <f t="shared" si="1"/>
        <v>513844.19457235007</v>
      </c>
      <c r="AV186" s="42">
        <f t="shared" si="1"/>
        <v>132771.361911188</v>
      </c>
      <c r="AW186" s="42">
        <f t="shared" si="1"/>
        <v>296430.83631269605</v>
      </c>
      <c r="AX186" s="42">
        <f t="shared" si="1"/>
        <v>126692.09606089799</v>
      </c>
      <c r="AY186" s="42">
        <f t="shared" si="1"/>
        <v>283050.73540934891</v>
      </c>
      <c r="AZ186" s="42">
        <f t="shared" si="1"/>
        <v>3.0309631100000001</v>
      </c>
      <c r="BA186" s="42">
        <f t="shared" si="1"/>
        <v>6.061926224285715</v>
      </c>
      <c r="BB186" s="42">
        <f t="shared" si="1"/>
        <v>216.36428504599999</v>
      </c>
      <c r="BC186" s="42">
        <f t="shared" si="1"/>
        <v>26525.798867275997</v>
      </c>
      <c r="BD186" s="42">
        <f t="shared" si="1"/>
        <v>58507.898960560997</v>
      </c>
      <c r="BE186" s="42">
        <f t="shared" si="1"/>
        <v>1.9126969971428576</v>
      </c>
      <c r="BF186" s="42">
        <f t="shared" si="1"/>
        <v>3.8253940028571427</v>
      </c>
      <c r="BG186" s="42">
        <f t="shared" si="1"/>
        <v>125.75170581</v>
      </c>
      <c r="BH186" s="42">
        <f t="shared" si="1"/>
        <v>1127.8282286259998</v>
      </c>
      <c r="BI186" s="42">
        <f t="shared" si="1"/>
        <v>7.3799999999999919</v>
      </c>
      <c r="BJ186" s="42">
        <f t="shared" si="1"/>
        <v>8.669999999999991</v>
      </c>
      <c r="BK186" s="42">
        <f t="shared" si="1"/>
        <v>15.660000000000009</v>
      </c>
      <c r="BL186" s="42">
        <f t="shared" si="1"/>
        <v>17.510000000000002</v>
      </c>
    </row>
    <row r="187" spans="1:64" s="37" customFormat="1" x14ac:dyDescent="0.2">
      <c r="A187" s="7"/>
      <c r="B187" s="37">
        <v>3</v>
      </c>
      <c r="C187" s="7" t="s">
        <v>140</v>
      </c>
      <c r="D187" s="42">
        <f>IF(D36="－","－",MAX(D36:D55))</f>
        <v>5.4868371639999998</v>
      </c>
      <c r="E187" s="42">
        <f>IF(E36="－","－",SUM(E36:E55))</f>
        <v>776</v>
      </c>
      <c r="F187" s="42">
        <f t="shared" ref="F187:BL187" si="2">IF(F36="－","－",SUM(F36:F55))</f>
        <v>14</v>
      </c>
      <c r="G187" s="42">
        <f t="shared" si="2"/>
        <v>139</v>
      </c>
      <c r="H187" s="42">
        <f t="shared" si="2"/>
        <v>623</v>
      </c>
      <c r="I187" s="42">
        <f t="shared" si="2"/>
        <v>0.10215774197104929</v>
      </c>
      <c r="J187" s="42">
        <f t="shared" si="2"/>
        <v>18.276715043642469</v>
      </c>
      <c r="K187" s="42">
        <f t="shared" si="2"/>
        <v>0.10215774197104929</v>
      </c>
      <c r="L187" s="42">
        <f t="shared" si="2"/>
        <v>0</v>
      </c>
      <c r="M187" s="42">
        <f t="shared" si="2"/>
        <v>7.9424797855935747</v>
      </c>
      <c r="N187" s="42">
        <f t="shared" si="2"/>
        <v>10.43639300001994</v>
      </c>
      <c r="O187" s="42">
        <f t="shared" si="2"/>
        <v>0.55859766999999994</v>
      </c>
      <c r="P187" s="42">
        <f t="shared" si="2"/>
        <v>0.88075956200000016</v>
      </c>
      <c r="Q187" s="42">
        <f t="shared" si="2"/>
        <v>0.49083215300000005</v>
      </c>
      <c r="R187" s="42">
        <f t="shared" si="2"/>
        <v>6.7765516999999997E-2</v>
      </c>
      <c r="S187" s="42">
        <f t="shared" si="2"/>
        <v>0.79236975400000009</v>
      </c>
      <c r="T187" s="42">
        <f t="shared" si="2"/>
        <v>8.8389807999999986E-2</v>
      </c>
      <c r="U187" s="42">
        <f t="shared" si="2"/>
        <v>5.8519999999999985</v>
      </c>
      <c r="V187" s="42">
        <f t="shared" si="2"/>
        <v>13.95079999999999</v>
      </c>
      <c r="W187" s="42">
        <f t="shared" si="2"/>
        <v>6.5127554119710496</v>
      </c>
      <c r="X187" s="42">
        <f t="shared" si="2"/>
        <v>33.10827460564245</v>
      </c>
      <c r="Y187" s="42">
        <f t="shared" si="2"/>
        <v>39.621030017613499</v>
      </c>
      <c r="Z187" s="42">
        <f t="shared" si="2"/>
        <v>5.0110841837204241E-3</v>
      </c>
      <c r="AA187" s="42">
        <f t="shared" si="2"/>
        <v>1.0723720153161707E-3</v>
      </c>
      <c r="AB187" s="42">
        <f t="shared" si="2"/>
        <v>1.0723719739999999E-3</v>
      </c>
      <c r="AC187" s="42">
        <f t="shared" si="2"/>
        <v>1.6209071045359736E-3</v>
      </c>
      <c r="AD187" s="42">
        <f t="shared" si="2"/>
        <v>0.27416415964305862</v>
      </c>
      <c r="AE187" s="42">
        <f t="shared" si="2"/>
        <v>2.4674774367875267</v>
      </c>
      <c r="AF187" s="42">
        <f t="shared" si="2"/>
        <v>2.7416415964305862</v>
      </c>
      <c r="AG187" s="42">
        <f t="shared" si="2"/>
        <v>1.0696507740897396</v>
      </c>
      <c r="AH187" s="42">
        <f t="shared" si="2"/>
        <v>1.8196357996009376</v>
      </c>
      <c r="AI187" s="42">
        <f t="shared" si="2"/>
        <v>5.8277524933165106</v>
      </c>
      <c r="AJ187" s="42">
        <f t="shared" si="2"/>
        <v>1.0952348336785559E-4</v>
      </c>
      <c r="AK187" s="42">
        <f t="shared" si="2"/>
        <v>1.3235282962662662E-4</v>
      </c>
      <c r="AL187" s="42">
        <f t="shared" si="2"/>
        <v>3.310251976746254E-4</v>
      </c>
      <c r="AM187" s="42">
        <f t="shared" si="2"/>
        <v>1.0713812046776434</v>
      </c>
      <c r="AN187" s="42">
        <f t="shared" si="2"/>
        <v>2.0939323120736231</v>
      </c>
      <c r="AO187" s="42">
        <f t="shared" si="2"/>
        <v>8.2955609553017116</v>
      </c>
      <c r="AP187" s="42">
        <f t="shared" si="2"/>
        <v>243.386233772</v>
      </c>
      <c r="AQ187" s="42">
        <f t="shared" si="2"/>
        <v>131.05412587099997</v>
      </c>
      <c r="AR187" s="42">
        <f t="shared" si="2"/>
        <v>374.44035964299991</v>
      </c>
      <c r="AS187" s="42">
        <f t="shared" si="2"/>
        <v>8.649939440999999</v>
      </c>
      <c r="AT187" s="42">
        <f t="shared" si="2"/>
        <v>1060.822012864</v>
      </c>
      <c r="AU187" s="42">
        <f t="shared" si="2"/>
        <v>2309.4281449750001</v>
      </c>
      <c r="AV187" s="42">
        <f t="shared" si="2"/>
        <v>747.08416669600012</v>
      </c>
      <c r="AW187" s="42">
        <f t="shared" si="2"/>
        <v>1632.2555990289998</v>
      </c>
      <c r="AX187" s="42">
        <f t="shared" si="2"/>
        <v>697.99975578500005</v>
      </c>
      <c r="AY187" s="42">
        <f t="shared" si="2"/>
        <v>1524.790698795</v>
      </c>
      <c r="AZ187" s="42">
        <f t="shared" si="2"/>
        <v>0.28377479000000005</v>
      </c>
      <c r="BA187" s="42">
        <f t="shared" si="2"/>
        <v>0.56754959000000005</v>
      </c>
      <c r="BB187" s="42">
        <f t="shared" si="2"/>
        <v>10.636683998000001</v>
      </c>
      <c r="BC187" s="42">
        <f t="shared" si="2"/>
        <v>769.81294929199987</v>
      </c>
      <c r="BD187" s="42">
        <f t="shared" si="2"/>
        <v>1699.6412871029997</v>
      </c>
      <c r="BE187" s="42">
        <f t="shared" si="2"/>
        <v>1.1643879471428573</v>
      </c>
      <c r="BF187" s="42">
        <f t="shared" si="2"/>
        <v>2.3287759057142856</v>
      </c>
      <c r="BG187" s="42">
        <f t="shared" si="2"/>
        <v>22.912555591</v>
      </c>
      <c r="BH187" s="42">
        <f t="shared" si="2"/>
        <v>157.08641435000001</v>
      </c>
      <c r="BI187" s="42">
        <f t="shared" si="2"/>
        <v>0</v>
      </c>
      <c r="BJ187" s="42">
        <f t="shared" si="2"/>
        <v>0</v>
      </c>
      <c r="BK187" s="42">
        <f t="shared" si="2"/>
        <v>0</v>
      </c>
      <c r="BL187" s="42">
        <f t="shared" si="2"/>
        <v>0</v>
      </c>
    </row>
    <row r="188" spans="1:64" s="37" customFormat="1" x14ac:dyDescent="0.2">
      <c r="A188" s="7"/>
      <c r="B188" s="37">
        <v>4</v>
      </c>
      <c r="C188" s="7" t="s">
        <v>161</v>
      </c>
      <c r="D188" s="42">
        <f>IF(D56="－","－",MAX(D56:D66))</f>
        <v>6.9368906160000003</v>
      </c>
      <c r="E188" s="42">
        <f>IF(E56="－","－",SUM(E56:E66))</f>
        <v>590</v>
      </c>
      <c r="F188" s="42">
        <f t="shared" ref="F188:BL188" si="3">IF(F56="－","－",SUM(F56:F66))</f>
        <v>72</v>
      </c>
      <c r="G188" s="42">
        <f t="shared" si="3"/>
        <v>79</v>
      </c>
      <c r="H188" s="42">
        <f t="shared" si="3"/>
        <v>439</v>
      </c>
      <c r="I188" s="42">
        <f t="shared" si="3"/>
        <v>1724.4623057394833</v>
      </c>
      <c r="J188" s="42">
        <f t="shared" si="3"/>
        <v>3782.1310855007496</v>
      </c>
      <c r="K188" s="42">
        <f t="shared" si="3"/>
        <v>1017.3500402396087</v>
      </c>
      <c r="L188" s="42">
        <f t="shared" si="3"/>
        <v>707.11226549987487</v>
      </c>
      <c r="M188" s="42">
        <f t="shared" si="3"/>
        <v>3414.9912157403223</v>
      </c>
      <c r="N188" s="42">
        <f t="shared" si="3"/>
        <v>2091.6021754999101</v>
      </c>
      <c r="O188" s="42">
        <f t="shared" si="3"/>
        <v>17.573737831999999</v>
      </c>
      <c r="P188" s="42">
        <f t="shared" si="3"/>
        <v>30.852849845999998</v>
      </c>
      <c r="Q188" s="42">
        <f t="shared" si="3"/>
        <v>16.032029432000002</v>
      </c>
      <c r="R188" s="42">
        <f t="shared" si="3"/>
        <v>1.5417084000000001</v>
      </c>
      <c r="S188" s="42">
        <f t="shared" si="3"/>
        <v>28.841925842000002</v>
      </c>
      <c r="T188" s="42">
        <f t="shared" si="3"/>
        <v>2.010924004</v>
      </c>
      <c r="U188" s="42">
        <f t="shared" si="3"/>
        <v>14.845249999999998</v>
      </c>
      <c r="V188" s="42">
        <f t="shared" si="3"/>
        <v>35.15659999999999</v>
      </c>
      <c r="W188" s="42">
        <f t="shared" si="3"/>
        <v>1756.8812935714834</v>
      </c>
      <c r="X188" s="42">
        <f t="shared" si="3"/>
        <v>3848.1405353467489</v>
      </c>
      <c r="Y188" s="42">
        <f t="shared" si="3"/>
        <v>5605.0218289182321</v>
      </c>
      <c r="Z188" s="42">
        <f t="shared" si="3"/>
        <v>8.3936454574942978</v>
      </c>
      <c r="AA188" s="42">
        <f t="shared" si="3"/>
        <v>4.2979243910090803</v>
      </c>
      <c r="AB188" s="42">
        <f t="shared" si="3"/>
        <v>18.204509285701619</v>
      </c>
      <c r="AC188" s="42">
        <f t="shared" si="3"/>
        <v>25.285281977446925</v>
      </c>
      <c r="AD188" s="42">
        <f t="shared" si="3"/>
        <v>90.830006221767036</v>
      </c>
      <c r="AE188" s="42">
        <f t="shared" si="3"/>
        <v>984.73528972924737</v>
      </c>
      <c r="AF188" s="42">
        <f t="shared" si="3"/>
        <v>1075.5652959510146</v>
      </c>
      <c r="AG188" s="42">
        <f t="shared" si="3"/>
        <v>2.7133643629350117</v>
      </c>
      <c r="AH188" s="42">
        <f t="shared" si="3"/>
        <v>4.6158382266020883</v>
      </c>
      <c r="AI188" s="42">
        <f t="shared" si="3"/>
        <v>14.783157563576959</v>
      </c>
      <c r="AJ188" s="42">
        <f t="shared" si="3"/>
        <v>0.89956757267624066</v>
      </c>
      <c r="AK188" s="42">
        <f t="shared" si="3"/>
        <v>0.67790886643203596</v>
      </c>
      <c r="AL188" s="42">
        <f t="shared" si="3"/>
        <v>1.7077539143994471</v>
      </c>
      <c r="AM188" s="42">
        <f t="shared" si="3"/>
        <v>28.898213913058179</v>
      </c>
      <c r="AN188" s="42">
        <f t="shared" si="3"/>
        <v>96.123753314801178</v>
      </c>
      <c r="AO188" s="42">
        <f t="shared" si="3"/>
        <v>1001.2262012072242</v>
      </c>
      <c r="AP188" s="42">
        <f t="shared" si="3"/>
        <v>24150.327060979002</v>
      </c>
      <c r="AQ188" s="42">
        <f t="shared" si="3"/>
        <v>13004.022263601999</v>
      </c>
      <c r="AR188" s="42">
        <f t="shared" si="3"/>
        <v>37154.349324580995</v>
      </c>
      <c r="AS188" s="42">
        <f t="shared" si="3"/>
        <v>1937.0220852990001</v>
      </c>
      <c r="AT188" s="42">
        <f t="shared" si="3"/>
        <v>71658.830540775001</v>
      </c>
      <c r="AU188" s="42">
        <f t="shared" si="3"/>
        <v>159872.07334371901</v>
      </c>
      <c r="AV188" s="42">
        <f t="shared" si="3"/>
        <v>47228.613795833</v>
      </c>
      <c r="AW188" s="42">
        <f t="shared" si="3"/>
        <v>105542.73355515601</v>
      </c>
      <c r="AX188" s="42">
        <f t="shared" si="3"/>
        <v>46188.001220147999</v>
      </c>
      <c r="AY188" s="42">
        <f t="shared" si="3"/>
        <v>103228.317943706</v>
      </c>
      <c r="AZ188" s="42">
        <f t="shared" si="3"/>
        <v>30.970284738571433</v>
      </c>
      <c r="BA188" s="42">
        <f t="shared" si="3"/>
        <v>61.940569488571427</v>
      </c>
      <c r="BB188" s="42">
        <f t="shared" si="3"/>
        <v>171.94534177799997</v>
      </c>
      <c r="BC188" s="42">
        <f t="shared" si="3"/>
        <v>8878.2639264979989</v>
      </c>
      <c r="BD188" s="42">
        <f t="shared" si="3"/>
        <v>19752.937216419999</v>
      </c>
      <c r="BE188" s="42">
        <f t="shared" si="3"/>
        <v>7.7691998628571435</v>
      </c>
      <c r="BF188" s="42">
        <f t="shared" si="3"/>
        <v>15.538399731428573</v>
      </c>
      <c r="BG188" s="42">
        <f t="shared" si="3"/>
        <v>108.68404827099999</v>
      </c>
      <c r="BH188" s="42">
        <f t="shared" si="3"/>
        <v>597.26757272899999</v>
      </c>
      <c r="BI188" s="42">
        <f t="shared" si="3"/>
        <v>9.5400000000000027</v>
      </c>
      <c r="BJ188" s="42">
        <f t="shared" si="3"/>
        <v>14.389999999999993</v>
      </c>
      <c r="BK188" s="42">
        <f t="shared" si="3"/>
        <v>23.159999999999982</v>
      </c>
      <c r="BL188" s="42">
        <f t="shared" si="3"/>
        <v>26.869999999999994</v>
      </c>
    </row>
    <row r="189" spans="1:64" s="37" customFormat="1" x14ac:dyDescent="0.2">
      <c r="A189" s="7"/>
      <c r="B189" s="37">
        <v>5</v>
      </c>
      <c r="C189" s="7" t="s">
        <v>173</v>
      </c>
      <c r="D189" s="42">
        <f>IF(D67="－","－",MAX(D67:D73))</f>
        <v>6.8364162449999997</v>
      </c>
      <c r="E189" s="42">
        <f>IF(E67="－","－",SUM(E67:E73))</f>
        <v>302</v>
      </c>
      <c r="F189" s="42">
        <f t="shared" ref="F189:BL189" si="4">IF(F67="－","－",SUM(F67:F73))</f>
        <v>19</v>
      </c>
      <c r="G189" s="42">
        <f t="shared" si="4"/>
        <v>42</v>
      </c>
      <c r="H189" s="42">
        <f t="shared" si="4"/>
        <v>241</v>
      </c>
      <c r="I189" s="42">
        <f t="shared" si="4"/>
        <v>56.332650246358916</v>
      </c>
      <c r="J189" s="42">
        <f t="shared" si="4"/>
        <v>227.96441739079691</v>
      </c>
      <c r="K189" s="42">
        <f t="shared" si="4"/>
        <v>18.486932746324296</v>
      </c>
      <c r="L189" s="42">
        <f t="shared" si="4"/>
        <v>37.845717500034624</v>
      </c>
      <c r="M189" s="42">
        <f t="shared" si="4"/>
        <v>118.2796286371791</v>
      </c>
      <c r="N189" s="42">
        <f t="shared" si="4"/>
        <v>166.01743899997675</v>
      </c>
      <c r="O189" s="42">
        <f t="shared" si="4"/>
        <v>1.3883198490000002</v>
      </c>
      <c r="P189" s="42">
        <f t="shared" si="4"/>
        <v>2.3760426460000006</v>
      </c>
      <c r="Q189" s="42">
        <f t="shared" si="4"/>
        <v>1.2210573930000002</v>
      </c>
      <c r="R189" s="42">
        <f t="shared" si="4"/>
        <v>0.167262456</v>
      </c>
      <c r="S189" s="42">
        <f t="shared" si="4"/>
        <v>2.1578742219999998</v>
      </c>
      <c r="T189" s="42">
        <f t="shared" si="4"/>
        <v>0.21816842399999997</v>
      </c>
      <c r="U189" s="42">
        <f t="shared" si="4"/>
        <v>5.6120999999999999</v>
      </c>
      <c r="V189" s="42">
        <f t="shared" si="4"/>
        <v>13.304600000000002</v>
      </c>
      <c r="W189" s="42">
        <f t="shared" si="4"/>
        <v>63.33307009535892</v>
      </c>
      <c r="X189" s="42">
        <f t="shared" si="4"/>
        <v>243.64506003679693</v>
      </c>
      <c r="Y189" s="42">
        <f t="shared" si="4"/>
        <v>306.97813013215585</v>
      </c>
      <c r="Z189" s="42">
        <f t="shared" si="4"/>
        <v>0.40037006009893134</v>
      </c>
      <c r="AA189" s="42">
        <f t="shared" si="4"/>
        <v>0.19227842013615684</v>
      </c>
      <c r="AB189" s="42">
        <f t="shared" si="4"/>
        <v>0.19227842008000001</v>
      </c>
      <c r="AC189" s="42">
        <f t="shared" si="4"/>
        <v>0.35301524973324838</v>
      </c>
      <c r="AD189" s="42">
        <f t="shared" si="4"/>
        <v>2.8801957649918566</v>
      </c>
      <c r="AE189" s="42">
        <f t="shared" si="4"/>
        <v>28.116663862159402</v>
      </c>
      <c r="AF189" s="42">
        <f t="shared" si="4"/>
        <v>30.996859627151267</v>
      </c>
      <c r="AG189" s="42">
        <f t="shared" si="4"/>
        <v>1.0129533921050875</v>
      </c>
      <c r="AH189" s="42">
        <f t="shared" si="4"/>
        <v>1.7231850808224483</v>
      </c>
      <c r="AI189" s="42">
        <f t="shared" si="4"/>
        <v>5.5188495156070294</v>
      </c>
      <c r="AJ189" s="42">
        <f t="shared" si="4"/>
        <v>1.962475806056679E-2</v>
      </c>
      <c r="AK189" s="42">
        <f t="shared" si="4"/>
        <v>2.3715390739862136E-2</v>
      </c>
      <c r="AL189" s="42">
        <f t="shared" si="4"/>
        <v>5.9314122181899381E-2</v>
      </c>
      <c r="AM189" s="42">
        <f t="shared" si="4"/>
        <v>1.385593399898903</v>
      </c>
      <c r="AN189" s="42">
        <f t="shared" si="4"/>
        <v>4.6270962365541672</v>
      </c>
      <c r="AO189" s="42">
        <f t="shared" si="4"/>
        <v>33.694827499948339</v>
      </c>
      <c r="AP189" s="42">
        <f t="shared" si="4"/>
        <v>1520.6576340419999</v>
      </c>
      <c r="AQ189" s="42">
        <f t="shared" si="4"/>
        <v>818.81564909899987</v>
      </c>
      <c r="AR189" s="42">
        <f t="shared" si="4"/>
        <v>2339.4732831409997</v>
      </c>
      <c r="AS189" s="42">
        <f t="shared" si="4"/>
        <v>156.75263506799999</v>
      </c>
      <c r="AT189" s="42">
        <f t="shared" si="4"/>
        <v>5155.4026181210002</v>
      </c>
      <c r="AU189" s="42">
        <f t="shared" si="4"/>
        <v>11308.089410675</v>
      </c>
      <c r="AV189" s="42">
        <f t="shared" si="4"/>
        <v>3773.3758317930001</v>
      </c>
      <c r="AW189" s="42">
        <f t="shared" si="4"/>
        <v>8267.8698616180009</v>
      </c>
      <c r="AX189" s="42">
        <f t="shared" si="4"/>
        <v>3708.0909322689999</v>
      </c>
      <c r="AY189" s="42">
        <f t="shared" si="4"/>
        <v>8123.5558259469999</v>
      </c>
      <c r="AZ189" s="42">
        <f t="shared" si="4"/>
        <v>13.049794577142858</v>
      </c>
      <c r="BA189" s="42">
        <f t="shared" si="4"/>
        <v>26.099589157142862</v>
      </c>
      <c r="BB189" s="42">
        <f t="shared" si="4"/>
        <v>12.684175565</v>
      </c>
      <c r="BC189" s="42">
        <f t="shared" si="4"/>
        <v>662.84440319700002</v>
      </c>
      <c r="BD189" s="42">
        <f t="shared" si="4"/>
        <v>1463.5317786850001</v>
      </c>
      <c r="BE189" s="42">
        <f t="shared" si="4"/>
        <v>4.6068434214285716</v>
      </c>
      <c r="BF189" s="42">
        <f t="shared" si="4"/>
        <v>9.2136868485714274</v>
      </c>
      <c r="BG189" s="42">
        <f t="shared" si="4"/>
        <v>20.222500369000002</v>
      </c>
      <c r="BH189" s="42">
        <f t="shared" si="4"/>
        <v>116.827858226</v>
      </c>
      <c r="BI189" s="42">
        <f t="shared" si="4"/>
        <v>0.12</v>
      </c>
      <c r="BJ189" s="42">
        <f t="shared" si="4"/>
        <v>0.24</v>
      </c>
      <c r="BK189" s="42">
        <f t="shared" si="4"/>
        <v>1.8400000000000005</v>
      </c>
      <c r="BL189" s="42">
        <f t="shared" si="4"/>
        <v>2.16</v>
      </c>
    </row>
    <row r="190" spans="1:64" s="37" customFormat="1" x14ac:dyDescent="0.2">
      <c r="A190" s="7"/>
      <c r="B190" s="37">
        <v>6</v>
      </c>
      <c r="C190" s="7" t="s">
        <v>181</v>
      </c>
      <c r="D190" s="42">
        <f>IF(D74="－","－",MAX(D74:D84))</f>
        <v>5.0936431640000004</v>
      </c>
      <c r="E190" s="42">
        <f>IF(E74="－","－",SUM(E74:E84))</f>
        <v>660</v>
      </c>
      <c r="F190" s="42">
        <f t="shared" ref="F190:BL190" si="5">IF(F74="－","－",SUM(F74:F84))</f>
        <v>0</v>
      </c>
      <c r="G190" s="42">
        <f t="shared" si="5"/>
        <v>2</v>
      </c>
      <c r="H190" s="42">
        <f t="shared" si="5"/>
        <v>658</v>
      </c>
      <c r="I190" s="42">
        <f t="shared" si="5"/>
        <v>0</v>
      </c>
      <c r="J190" s="42">
        <f t="shared" si="5"/>
        <v>0</v>
      </c>
      <c r="K190" s="42">
        <f t="shared" si="5"/>
        <v>0</v>
      </c>
      <c r="L190" s="42">
        <f t="shared" si="5"/>
        <v>0</v>
      </c>
      <c r="M190" s="42">
        <f t="shared" si="5"/>
        <v>0</v>
      </c>
      <c r="N190" s="42">
        <f t="shared" si="5"/>
        <v>0</v>
      </c>
      <c r="O190" s="42">
        <f t="shared" si="5"/>
        <v>1.4464640999999999E-2</v>
      </c>
      <c r="P190" s="42">
        <f t="shared" si="5"/>
        <v>2.3466838E-2</v>
      </c>
      <c r="Q190" s="42">
        <f t="shared" si="5"/>
        <v>1.3685451999999999E-2</v>
      </c>
      <c r="R190" s="42">
        <f t="shared" si="5"/>
        <v>7.7918900000000001E-4</v>
      </c>
      <c r="S190" s="42">
        <f t="shared" si="5"/>
        <v>2.2450504999999999E-2</v>
      </c>
      <c r="T190" s="42">
        <f t="shared" si="5"/>
        <v>1.0163330000000001E-3</v>
      </c>
      <c r="U190" s="42">
        <f t="shared" si="5"/>
        <v>3.9599999999999996E-2</v>
      </c>
      <c r="V190" s="42">
        <f t="shared" si="5"/>
        <v>9.3600000000000003E-2</v>
      </c>
      <c r="W190" s="42">
        <f t="shared" si="5"/>
        <v>5.406464099999999E-2</v>
      </c>
      <c r="X190" s="42">
        <f t="shared" si="5"/>
        <v>0.11706683799999999</v>
      </c>
      <c r="Y190" s="42">
        <f t="shared" si="5"/>
        <v>0.171131479</v>
      </c>
      <c r="Z190" s="42">
        <f t="shared" si="5"/>
        <v>0</v>
      </c>
      <c r="AA190" s="42">
        <f t="shared" si="5"/>
        <v>0</v>
      </c>
      <c r="AB190" s="42">
        <f t="shared" si="5"/>
        <v>0</v>
      </c>
      <c r="AC190" s="42">
        <f t="shared" si="5"/>
        <v>0</v>
      </c>
      <c r="AD190" s="42">
        <f t="shared" si="5"/>
        <v>0</v>
      </c>
      <c r="AE190" s="42">
        <f t="shared" si="5"/>
        <v>0</v>
      </c>
      <c r="AF190" s="42">
        <f t="shared" si="5"/>
        <v>0</v>
      </c>
      <c r="AG190" s="42">
        <f t="shared" si="5"/>
        <v>7.0352804301423892E-3</v>
      </c>
      <c r="AH190" s="42">
        <f t="shared" si="5"/>
        <v>1.196806326047211E-2</v>
      </c>
      <c r="AI190" s="42">
        <f t="shared" si="5"/>
        <v>3.8330148550430952E-2</v>
      </c>
      <c r="AJ190" s="42">
        <f t="shared" si="5"/>
        <v>0</v>
      </c>
      <c r="AK190" s="42">
        <f t="shared" si="5"/>
        <v>0</v>
      </c>
      <c r="AL190" s="42">
        <f t="shared" si="5"/>
        <v>0</v>
      </c>
      <c r="AM190" s="42">
        <f t="shared" si="5"/>
        <v>7.0352804301423892E-3</v>
      </c>
      <c r="AN190" s="42">
        <f t="shared" si="5"/>
        <v>1.196806326047211E-2</v>
      </c>
      <c r="AO190" s="42">
        <f t="shared" si="5"/>
        <v>3.8330148550430952E-2</v>
      </c>
      <c r="AP190" s="42">
        <f t="shared" si="5"/>
        <v>0.29127076000000002</v>
      </c>
      <c r="AQ190" s="42">
        <f t="shared" si="5"/>
        <v>0.15683810200000001</v>
      </c>
      <c r="AR190" s="42">
        <f t="shared" si="5"/>
        <v>0.448108862</v>
      </c>
      <c r="AS190" s="42">
        <f t="shared" si="5"/>
        <v>2.1551552000000002E-2</v>
      </c>
      <c r="AT190" s="42">
        <f t="shared" si="5"/>
        <v>0.116558166</v>
      </c>
      <c r="AU190" s="42">
        <f t="shared" si="5"/>
        <v>0.24444381600000001</v>
      </c>
      <c r="AV190" s="42">
        <f t="shared" si="5"/>
        <v>0.31278917699999997</v>
      </c>
      <c r="AW190" s="42">
        <f t="shared" si="5"/>
        <v>0.65597617600000002</v>
      </c>
      <c r="AX190" s="42">
        <f t="shared" si="5"/>
        <v>0.28211687800000002</v>
      </c>
      <c r="AY190" s="42">
        <f t="shared" si="5"/>
        <v>0.59165074799999995</v>
      </c>
      <c r="AZ190" s="42">
        <f t="shared" si="5"/>
        <v>5.0284571428571426E-4</v>
      </c>
      <c r="BA190" s="42">
        <f t="shared" si="5"/>
        <v>1.0056928571428572E-3</v>
      </c>
      <c r="BB190" s="42">
        <f t="shared" si="5"/>
        <v>1.8137874519999999</v>
      </c>
      <c r="BC190" s="42">
        <f t="shared" si="5"/>
        <v>122.45549970299999</v>
      </c>
      <c r="BD190" s="42">
        <f t="shared" si="5"/>
        <v>292.46769857800001</v>
      </c>
      <c r="BE190" s="42">
        <f t="shared" si="5"/>
        <v>0.10677712142857143</v>
      </c>
      <c r="BF190" s="42">
        <f t="shared" si="5"/>
        <v>0.21355424714285715</v>
      </c>
      <c r="BG190" s="42">
        <f t="shared" si="5"/>
        <v>7.1124704899999998</v>
      </c>
      <c r="BH190" s="42">
        <f t="shared" si="5"/>
        <v>28.978705163999997</v>
      </c>
      <c r="BI190" s="42">
        <f t="shared" si="5"/>
        <v>0</v>
      </c>
      <c r="BJ190" s="42">
        <f t="shared" si="5"/>
        <v>0</v>
      </c>
      <c r="BK190" s="42">
        <f t="shared" si="5"/>
        <v>0</v>
      </c>
      <c r="BL190" s="42">
        <f t="shared" si="5"/>
        <v>0</v>
      </c>
    </row>
    <row r="191" spans="1:64" s="37" customFormat="1" x14ac:dyDescent="0.2">
      <c r="A191" s="7"/>
      <c r="B191" s="37">
        <v>7</v>
      </c>
      <c r="C191" s="7" t="s">
        <v>193</v>
      </c>
      <c r="D191" s="42">
        <f>IF(D85="－","－",MAX(D85:D91))</f>
        <v>4.6631288260000003</v>
      </c>
      <c r="E191" s="42">
        <f>IF(E85="－","－",SUM(E85:E91))</f>
        <v>347</v>
      </c>
      <c r="F191" s="42">
        <f t="shared" ref="F191:BL191" si="6">IF(F85="－","－",SUM(F85:F91))</f>
        <v>0</v>
      </c>
      <c r="G191" s="42">
        <f t="shared" si="6"/>
        <v>2</v>
      </c>
      <c r="H191" s="42">
        <f t="shared" si="6"/>
        <v>345</v>
      </c>
      <c r="I191" s="42">
        <f t="shared" si="6"/>
        <v>0</v>
      </c>
      <c r="J191" s="42">
        <f t="shared" si="6"/>
        <v>0</v>
      </c>
      <c r="K191" s="42">
        <f t="shared" si="6"/>
        <v>0</v>
      </c>
      <c r="L191" s="42">
        <f t="shared" si="6"/>
        <v>0</v>
      </c>
      <c r="M191" s="42">
        <f t="shared" si="6"/>
        <v>0</v>
      </c>
      <c r="N191" s="42">
        <f t="shared" si="6"/>
        <v>0</v>
      </c>
      <c r="O191" s="42">
        <f t="shared" si="6"/>
        <v>0</v>
      </c>
      <c r="P191" s="42">
        <f t="shared" si="6"/>
        <v>0</v>
      </c>
      <c r="Q191" s="42">
        <f t="shared" si="6"/>
        <v>0</v>
      </c>
      <c r="R191" s="42">
        <f t="shared" si="6"/>
        <v>0</v>
      </c>
      <c r="S191" s="42">
        <f t="shared" si="6"/>
        <v>0</v>
      </c>
      <c r="T191" s="42">
        <f t="shared" si="6"/>
        <v>0</v>
      </c>
      <c r="U191" s="42">
        <f t="shared" si="6"/>
        <v>6.0000000000000001E-3</v>
      </c>
      <c r="V191" s="42">
        <f t="shared" si="6"/>
        <v>1.44E-2</v>
      </c>
      <c r="W191" s="42">
        <f t="shared" si="6"/>
        <v>6.0000000000000001E-3</v>
      </c>
      <c r="X191" s="42">
        <f t="shared" si="6"/>
        <v>1.44E-2</v>
      </c>
      <c r="Y191" s="42">
        <f t="shared" si="6"/>
        <v>2.0400000000000001E-2</v>
      </c>
      <c r="Z191" s="42">
        <f t="shared" si="6"/>
        <v>0</v>
      </c>
      <c r="AA191" s="42">
        <f t="shared" si="6"/>
        <v>0</v>
      </c>
      <c r="AB191" s="42">
        <f t="shared" si="6"/>
        <v>0</v>
      </c>
      <c r="AC191" s="42">
        <f t="shared" si="6"/>
        <v>0</v>
      </c>
      <c r="AD191" s="42">
        <f t="shared" si="6"/>
        <v>0</v>
      </c>
      <c r="AE191" s="42">
        <f t="shared" si="6"/>
        <v>0</v>
      </c>
      <c r="AF191" s="42">
        <f t="shared" si="6"/>
        <v>0</v>
      </c>
      <c r="AG191" s="42">
        <f t="shared" si="6"/>
        <v>1.2443469913670921E-3</v>
      </c>
      <c r="AH191" s="42">
        <f t="shared" si="6"/>
        <v>2.1168201692221794E-3</v>
      </c>
      <c r="AI191" s="42">
        <f t="shared" si="6"/>
        <v>6.7795456771034667E-3</v>
      </c>
      <c r="AJ191" s="42">
        <f t="shared" si="6"/>
        <v>0</v>
      </c>
      <c r="AK191" s="42">
        <f t="shared" si="6"/>
        <v>0</v>
      </c>
      <c r="AL191" s="42">
        <f t="shared" si="6"/>
        <v>0</v>
      </c>
      <c r="AM191" s="42">
        <f t="shared" si="6"/>
        <v>1.2443469913670921E-3</v>
      </c>
      <c r="AN191" s="42">
        <f t="shared" si="6"/>
        <v>2.1168201692221794E-3</v>
      </c>
      <c r="AO191" s="42">
        <f t="shared" si="6"/>
        <v>6.7795456771034667E-3</v>
      </c>
      <c r="AP191" s="42">
        <f t="shared" si="6"/>
        <v>1.9452771000000001E-2</v>
      </c>
      <c r="AQ191" s="42">
        <f t="shared" si="6"/>
        <v>1.0474569E-2</v>
      </c>
      <c r="AR191" s="42">
        <f t="shared" si="6"/>
        <v>2.992734E-2</v>
      </c>
      <c r="AS191" s="42">
        <f t="shared" si="6"/>
        <v>0</v>
      </c>
      <c r="AT191" s="42">
        <f t="shared" si="6"/>
        <v>0</v>
      </c>
      <c r="AU191" s="42">
        <f t="shared" si="6"/>
        <v>0</v>
      </c>
      <c r="AV191" s="42">
        <f t="shared" si="6"/>
        <v>0</v>
      </c>
      <c r="AW191" s="42">
        <f t="shared" si="6"/>
        <v>0</v>
      </c>
      <c r="AX191" s="42">
        <f t="shared" si="6"/>
        <v>0</v>
      </c>
      <c r="AY191" s="42">
        <f t="shared" si="6"/>
        <v>0</v>
      </c>
      <c r="AZ191" s="42">
        <f t="shared" si="6"/>
        <v>0</v>
      </c>
      <c r="BA191" s="42">
        <f t="shared" si="6"/>
        <v>0</v>
      </c>
      <c r="BB191" s="42">
        <f t="shared" si="6"/>
        <v>0.37030172300000003</v>
      </c>
      <c r="BC191" s="42">
        <f t="shared" si="6"/>
        <v>20.608445240999998</v>
      </c>
      <c r="BD191" s="42">
        <f t="shared" si="6"/>
        <v>49.272451918999998</v>
      </c>
      <c r="BE191" s="42">
        <f t="shared" si="6"/>
        <v>0.24045566285714287</v>
      </c>
      <c r="BF191" s="42">
        <f t="shared" si="6"/>
        <v>0.4809113285714286</v>
      </c>
      <c r="BG191" s="42">
        <f t="shared" si="6"/>
        <v>0.98126238799999999</v>
      </c>
      <c r="BH191" s="42">
        <f t="shared" si="6"/>
        <v>11.897660582</v>
      </c>
      <c r="BI191" s="42">
        <f t="shared" si="6"/>
        <v>0</v>
      </c>
      <c r="BJ191" s="42">
        <f t="shared" si="6"/>
        <v>0</v>
      </c>
      <c r="BK191" s="42">
        <f t="shared" si="6"/>
        <v>0</v>
      </c>
      <c r="BL191" s="42">
        <f t="shared" si="6"/>
        <v>0</v>
      </c>
    </row>
    <row r="192" spans="1:64" s="37" customFormat="1" x14ac:dyDescent="0.2">
      <c r="A192" s="7"/>
      <c r="B192" s="37">
        <v>8</v>
      </c>
      <c r="C192" s="7" t="s">
        <v>201</v>
      </c>
      <c r="D192" s="42">
        <f>IF(D92="－","－",MAX(D92:D114))</f>
        <v>5.6352057379999998</v>
      </c>
      <c r="E192" s="42">
        <f>IF(E92="－","－",SUM(E92:E114))</f>
        <v>159</v>
      </c>
      <c r="F192" s="42">
        <f t="shared" ref="F192:BL192" si="7">IF(F92="－","－",SUM(F92:F114))</f>
        <v>3</v>
      </c>
      <c r="G192" s="42">
        <f t="shared" si="7"/>
        <v>24</v>
      </c>
      <c r="H192" s="42">
        <f t="shared" si="7"/>
        <v>132</v>
      </c>
      <c r="I192" s="42">
        <f t="shared" si="7"/>
        <v>1.0866374226538351</v>
      </c>
      <c r="J192" s="42">
        <f t="shared" si="7"/>
        <v>28.551075706898498</v>
      </c>
      <c r="K192" s="42">
        <f t="shared" si="7"/>
        <v>0.4375129226565071</v>
      </c>
      <c r="L192" s="42">
        <f t="shared" si="7"/>
        <v>0.64912449999732791</v>
      </c>
      <c r="M192" s="42">
        <f t="shared" si="7"/>
        <v>16.698694629544288</v>
      </c>
      <c r="N192" s="42">
        <f t="shared" si="7"/>
        <v>12.93901850000805</v>
      </c>
      <c r="O192" s="42">
        <f t="shared" si="7"/>
        <v>0.960638145</v>
      </c>
      <c r="P192" s="42">
        <f t="shared" si="7"/>
        <v>1.6519967379999998</v>
      </c>
      <c r="Q192" s="42">
        <f t="shared" si="7"/>
        <v>0.89803796300000005</v>
      </c>
      <c r="R192" s="42">
        <f t="shared" si="7"/>
        <v>6.2600182000000004E-2</v>
      </c>
      <c r="S192" s="42">
        <f t="shared" si="7"/>
        <v>1.5703443240000001</v>
      </c>
      <c r="T192" s="42">
        <f t="shared" si="7"/>
        <v>8.1652413999999993E-2</v>
      </c>
      <c r="U192" s="42">
        <f t="shared" si="7"/>
        <v>0.38539999999999996</v>
      </c>
      <c r="V192" s="42">
        <f t="shared" si="7"/>
        <v>0.91759999999999986</v>
      </c>
      <c r="W192" s="42">
        <f t="shared" si="7"/>
        <v>2.4326755676538347</v>
      </c>
      <c r="X192" s="42">
        <f t="shared" si="7"/>
        <v>31.120672444898499</v>
      </c>
      <c r="Y192" s="42">
        <f t="shared" si="7"/>
        <v>33.553348012552334</v>
      </c>
      <c r="Z192" s="42">
        <f t="shared" si="7"/>
        <v>2.0855268386162671E-2</v>
      </c>
      <c r="AA192" s="42">
        <f t="shared" si="7"/>
        <v>7.7292639463024376E-3</v>
      </c>
      <c r="AB192" s="42">
        <f t="shared" si="7"/>
        <v>7.7292641659999998E-3</v>
      </c>
      <c r="AC192" s="42">
        <f t="shared" si="7"/>
        <v>9.5137582732375582E-3</v>
      </c>
      <c r="AD192" s="42">
        <f t="shared" si="7"/>
        <v>0.60995368454779186</v>
      </c>
      <c r="AE192" s="42">
        <f t="shared" si="7"/>
        <v>5.489583160930124</v>
      </c>
      <c r="AF192" s="42">
        <f t="shared" si="7"/>
        <v>6.0995368454779175</v>
      </c>
      <c r="AG192" s="42">
        <f t="shared" si="7"/>
        <v>7.4874479498547267E-2</v>
      </c>
      <c r="AH192" s="42">
        <f t="shared" si="7"/>
        <v>0.12737267776764363</v>
      </c>
      <c r="AI192" s="42">
        <f t="shared" si="7"/>
        <v>0.40793681933691273</v>
      </c>
      <c r="AJ192" s="42">
        <f t="shared" si="7"/>
        <v>7.888817469604687E-4</v>
      </c>
      <c r="AK192" s="42">
        <f t="shared" si="7"/>
        <v>9.5331821299571295E-4</v>
      </c>
      <c r="AL192" s="42">
        <f t="shared" si="7"/>
        <v>2.3843264310553134E-3</v>
      </c>
      <c r="AM192" s="42">
        <f t="shared" si="7"/>
        <v>8.5177119518745292E-2</v>
      </c>
      <c r="AN192" s="42">
        <f t="shared" si="7"/>
        <v>0.73827968052843118</v>
      </c>
      <c r="AO192" s="42">
        <f t="shared" si="7"/>
        <v>5.8999043066980921</v>
      </c>
      <c r="AP192" s="42">
        <f t="shared" si="7"/>
        <v>689.58073042000012</v>
      </c>
      <c r="AQ192" s="42">
        <f t="shared" si="7"/>
        <v>371.31270099</v>
      </c>
      <c r="AR192" s="42">
        <f t="shared" si="7"/>
        <v>1060.8934314100002</v>
      </c>
      <c r="AS192" s="42">
        <f t="shared" si="7"/>
        <v>34.319314196000008</v>
      </c>
      <c r="AT192" s="42">
        <f t="shared" si="7"/>
        <v>3376.9285034290001</v>
      </c>
      <c r="AU192" s="42">
        <f t="shared" si="7"/>
        <v>8082.0645053650005</v>
      </c>
      <c r="AV192" s="42">
        <f t="shared" si="7"/>
        <v>1855.9717970480001</v>
      </c>
      <c r="AW192" s="42">
        <f t="shared" si="7"/>
        <v>4440.9138887460003</v>
      </c>
      <c r="AX192" s="42">
        <f t="shared" si="7"/>
        <v>1770.9051528700002</v>
      </c>
      <c r="AY192" s="42">
        <f t="shared" si="7"/>
        <v>4237.0551669579991</v>
      </c>
      <c r="AZ192" s="42">
        <f t="shared" si="7"/>
        <v>0.26275427857142869</v>
      </c>
      <c r="BA192" s="42">
        <f t="shared" si="7"/>
        <v>0.5255085614285715</v>
      </c>
      <c r="BB192" s="42">
        <f t="shared" si="7"/>
        <v>21.457809396999995</v>
      </c>
      <c r="BC192" s="42">
        <f t="shared" si="7"/>
        <v>1887.666408152</v>
      </c>
      <c r="BD192" s="42">
        <f t="shared" si="7"/>
        <v>4263.6765505860012</v>
      </c>
      <c r="BE192" s="42">
        <f t="shared" si="7"/>
        <v>0.89413747285714307</v>
      </c>
      <c r="BF192" s="42">
        <f t="shared" si="7"/>
        <v>1.7882749571428576</v>
      </c>
      <c r="BG192" s="42">
        <f t="shared" si="7"/>
        <v>29.253047781999996</v>
      </c>
      <c r="BH192" s="42">
        <f t="shared" si="7"/>
        <v>400.64757109399994</v>
      </c>
      <c r="BI192" s="42">
        <f t="shared" si="7"/>
        <v>0.36</v>
      </c>
      <c r="BJ192" s="42">
        <f t="shared" si="7"/>
        <v>0.36</v>
      </c>
      <c r="BK192" s="42">
        <f t="shared" si="7"/>
        <v>0.57000000000000028</v>
      </c>
      <c r="BL192" s="42">
        <f t="shared" si="7"/>
        <v>0.57000000000000028</v>
      </c>
    </row>
    <row r="193" spans="1:64" s="37" customFormat="1" x14ac:dyDescent="0.2">
      <c r="A193" s="7"/>
      <c r="B193" s="37">
        <v>9</v>
      </c>
      <c r="C193" s="7" t="s">
        <v>225</v>
      </c>
      <c r="D193" s="42">
        <f>IF(D115="－","－",MAX(D115:D122))</f>
        <v>5.0959584070000004</v>
      </c>
      <c r="E193" s="42">
        <f>IF(E115="－","－",SUM(E115:E122))</f>
        <v>264</v>
      </c>
      <c r="F193" s="42">
        <f t="shared" ref="F193:BL193" si="8">IF(F115="－","－",SUM(F115:F122))</f>
        <v>0</v>
      </c>
      <c r="G193" s="42">
        <f t="shared" si="8"/>
        <v>5</v>
      </c>
      <c r="H193" s="42">
        <f t="shared" si="8"/>
        <v>259</v>
      </c>
      <c r="I193" s="42">
        <f t="shared" si="8"/>
        <v>0</v>
      </c>
      <c r="J193" s="42">
        <f t="shared" si="8"/>
        <v>0</v>
      </c>
      <c r="K193" s="42">
        <f t="shared" si="8"/>
        <v>0</v>
      </c>
      <c r="L193" s="42">
        <f t="shared" si="8"/>
        <v>0</v>
      </c>
      <c r="M193" s="42">
        <f t="shared" si="8"/>
        <v>0</v>
      </c>
      <c r="N193" s="42">
        <f t="shared" si="8"/>
        <v>0</v>
      </c>
      <c r="O193" s="42">
        <f t="shared" si="8"/>
        <v>1.2518272999999998E-2</v>
      </c>
      <c r="P193" s="42">
        <f t="shared" si="8"/>
        <v>1.9349188999999999E-2</v>
      </c>
      <c r="Q193" s="42">
        <f t="shared" si="8"/>
        <v>1.1664823E-2</v>
      </c>
      <c r="R193" s="42">
        <f t="shared" si="8"/>
        <v>8.5345000000000006E-4</v>
      </c>
      <c r="S193" s="42">
        <f t="shared" si="8"/>
        <v>1.8235991E-2</v>
      </c>
      <c r="T193" s="42">
        <f t="shared" si="8"/>
        <v>1.1131980000000001E-3</v>
      </c>
      <c r="U193" s="42">
        <f t="shared" si="8"/>
        <v>2.1000000000000001E-2</v>
      </c>
      <c r="V193" s="42">
        <f t="shared" si="8"/>
        <v>5.04E-2</v>
      </c>
      <c r="W193" s="42">
        <f t="shared" si="8"/>
        <v>3.3518273000000001E-2</v>
      </c>
      <c r="X193" s="42">
        <f t="shared" si="8"/>
        <v>6.9749189000000003E-2</v>
      </c>
      <c r="Y193" s="42">
        <f t="shared" si="8"/>
        <v>0.103267462</v>
      </c>
      <c r="Z193" s="42">
        <f t="shared" si="8"/>
        <v>0</v>
      </c>
      <c r="AA193" s="42">
        <f t="shared" si="8"/>
        <v>0</v>
      </c>
      <c r="AB193" s="42">
        <f t="shared" si="8"/>
        <v>0</v>
      </c>
      <c r="AC193" s="42">
        <f t="shared" si="8"/>
        <v>0</v>
      </c>
      <c r="AD193" s="42">
        <f t="shared" si="8"/>
        <v>0</v>
      </c>
      <c r="AE193" s="42">
        <f t="shared" si="8"/>
        <v>0</v>
      </c>
      <c r="AF193" s="42">
        <f t="shared" si="8"/>
        <v>0</v>
      </c>
      <c r="AG193" s="42">
        <f t="shared" si="8"/>
        <v>3.7231517589316394E-3</v>
      </c>
      <c r="AH193" s="42">
        <f t="shared" si="8"/>
        <v>6.3336374749641683E-3</v>
      </c>
      <c r="AI193" s="42">
        <f t="shared" si="8"/>
        <v>2.0284757859006866E-2</v>
      </c>
      <c r="AJ193" s="42">
        <f t="shared" si="8"/>
        <v>0</v>
      </c>
      <c r="AK193" s="42">
        <f t="shared" si="8"/>
        <v>0</v>
      </c>
      <c r="AL193" s="42">
        <f t="shared" si="8"/>
        <v>0</v>
      </c>
      <c r="AM193" s="42">
        <f t="shared" si="8"/>
        <v>3.7231517589316394E-3</v>
      </c>
      <c r="AN193" s="42">
        <f t="shared" si="8"/>
        <v>6.3336374749641683E-3</v>
      </c>
      <c r="AO193" s="42">
        <f t="shared" si="8"/>
        <v>2.0284757859006866E-2</v>
      </c>
      <c r="AP193" s="42">
        <f t="shared" si="8"/>
        <v>0.12127351800000001</v>
      </c>
      <c r="AQ193" s="42">
        <f t="shared" si="8"/>
        <v>6.5301124000000002E-2</v>
      </c>
      <c r="AR193" s="42">
        <f t="shared" si="8"/>
        <v>0.18657464199999998</v>
      </c>
      <c r="AS193" s="42">
        <f t="shared" si="8"/>
        <v>8.5263299999999999E-4</v>
      </c>
      <c r="AT193" s="42">
        <f t="shared" si="8"/>
        <v>1.165665E-3</v>
      </c>
      <c r="AU193" s="42">
        <f t="shared" si="8"/>
        <v>2.6980390000000002E-3</v>
      </c>
      <c r="AV193" s="42">
        <f t="shared" si="8"/>
        <v>1.5173532999999999E-2</v>
      </c>
      <c r="AW193" s="42">
        <f t="shared" si="8"/>
        <v>3.5120534000000002E-2</v>
      </c>
      <c r="AX193" s="42">
        <f t="shared" si="8"/>
        <v>1.3202157000000001E-2</v>
      </c>
      <c r="AY193" s="42">
        <f t="shared" si="8"/>
        <v>3.0557602999999999E-2</v>
      </c>
      <c r="AZ193" s="42">
        <f t="shared" si="8"/>
        <v>2.0119571428571428E-4</v>
      </c>
      <c r="BA193" s="42">
        <f t="shared" si="8"/>
        <v>4.0239142857142855E-4</v>
      </c>
      <c r="BB193" s="42">
        <f t="shared" si="8"/>
        <v>1.238302647</v>
      </c>
      <c r="BC193" s="42">
        <f t="shared" si="8"/>
        <v>89.821308704000003</v>
      </c>
      <c r="BD193" s="42">
        <f t="shared" si="8"/>
        <v>195.93731105499998</v>
      </c>
      <c r="BE193" s="42">
        <f t="shared" si="8"/>
        <v>0.80409262428571437</v>
      </c>
      <c r="BF193" s="42">
        <f t="shared" si="8"/>
        <v>1.6081852542857147</v>
      </c>
      <c r="BG193" s="42">
        <f t="shared" si="8"/>
        <v>5.8328194829999997</v>
      </c>
      <c r="BH193" s="42">
        <f t="shared" si="8"/>
        <v>23.902493222999997</v>
      </c>
      <c r="BI193" s="42">
        <f t="shared" si="8"/>
        <v>0</v>
      </c>
      <c r="BJ193" s="42">
        <f t="shared" si="8"/>
        <v>0</v>
      </c>
      <c r="BK193" s="42">
        <f t="shared" si="8"/>
        <v>0</v>
      </c>
      <c r="BL193" s="42">
        <f t="shared" si="8"/>
        <v>0</v>
      </c>
    </row>
    <row r="194" spans="1:64" s="37" customFormat="1" x14ac:dyDescent="0.2">
      <c r="A194" s="7"/>
      <c r="B194" s="37">
        <v>10</v>
      </c>
      <c r="C194" s="7" t="s">
        <v>3</v>
      </c>
      <c r="D194" s="42" t="str">
        <f>IF(D123="－","－",MAX(D123:D132))</f>
        <v>－</v>
      </c>
      <c r="E194" s="42" t="str">
        <f>IF(E123="－","－",SUM(E123:E132))</f>
        <v>－</v>
      </c>
      <c r="F194" s="42" t="str">
        <f t="shared" ref="F194:BL194" si="9">IF(F123="－","－",SUM(F123:F132))</f>
        <v>－</v>
      </c>
      <c r="G194" s="42" t="str">
        <f t="shared" si="9"/>
        <v>－</v>
      </c>
      <c r="H194" s="42" t="str">
        <f t="shared" si="9"/>
        <v>－</v>
      </c>
      <c r="I194" s="42" t="str">
        <f t="shared" si="9"/>
        <v>－</v>
      </c>
      <c r="J194" s="42" t="str">
        <f t="shared" si="9"/>
        <v>－</v>
      </c>
      <c r="K194" s="42" t="str">
        <f t="shared" si="9"/>
        <v>－</v>
      </c>
      <c r="L194" s="42" t="str">
        <f t="shared" si="9"/>
        <v>－</v>
      </c>
      <c r="M194" s="42" t="str">
        <f t="shared" si="9"/>
        <v>－</v>
      </c>
      <c r="N194" s="42" t="str">
        <f t="shared" si="9"/>
        <v>－</v>
      </c>
      <c r="O194" s="42" t="str">
        <f t="shared" si="9"/>
        <v>－</v>
      </c>
      <c r="P194" s="42" t="str">
        <f t="shared" si="9"/>
        <v>－</v>
      </c>
      <c r="Q194" s="42" t="str">
        <f t="shared" si="9"/>
        <v>－</v>
      </c>
      <c r="R194" s="42" t="str">
        <f t="shared" si="9"/>
        <v>－</v>
      </c>
      <c r="S194" s="42" t="str">
        <f t="shared" si="9"/>
        <v>－</v>
      </c>
      <c r="T194" s="42" t="str">
        <f t="shared" si="9"/>
        <v>－</v>
      </c>
      <c r="U194" s="42" t="str">
        <f t="shared" si="9"/>
        <v>－</v>
      </c>
      <c r="V194" s="42" t="str">
        <f t="shared" si="9"/>
        <v>－</v>
      </c>
      <c r="W194" s="42" t="str">
        <f t="shared" si="9"/>
        <v>－</v>
      </c>
      <c r="X194" s="42" t="str">
        <f t="shared" si="9"/>
        <v>－</v>
      </c>
      <c r="Y194" s="42" t="str">
        <f t="shared" si="9"/>
        <v>－</v>
      </c>
      <c r="Z194" s="42" t="str">
        <f t="shared" si="9"/>
        <v>－</v>
      </c>
      <c r="AA194" s="42" t="str">
        <f t="shared" si="9"/>
        <v>－</v>
      </c>
      <c r="AB194" s="42" t="str">
        <f t="shared" si="9"/>
        <v>－</v>
      </c>
      <c r="AC194" s="42" t="str">
        <f t="shared" si="9"/>
        <v>－</v>
      </c>
      <c r="AD194" s="42" t="str">
        <f t="shared" si="9"/>
        <v>－</v>
      </c>
      <c r="AE194" s="42" t="str">
        <f t="shared" si="9"/>
        <v>－</v>
      </c>
      <c r="AF194" s="42" t="str">
        <f t="shared" si="9"/>
        <v>－</v>
      </c>
      <c r="AG194" s="42" t="str">
        <f t="shared" si="9"/>
        <v>－</v>
      </c>
      <c r="AH194" s="42" t="str">
        <f t="shared" si="9"/>
        <v>－</v>
      </c>
      <c r="AI194" s="42" t="str">
        <f t="shared" si="9"/>
        <v>－</v>
      </c>
      <c r="AJ194" s="42" t="str">
        <f t="shared" si="9"/>
        <v>－</v>
      </c>
      <c r="AK194" s="42" t="str">
        <f t="shared" si="9"/>
        <v>－</v>
      </c>
      <c r="AL194" s="42" t="str">
        <f t="shared" si="9"/>
        <v>－</v>
      </c>
      <c r="AM194" s="42" t="str">
        <f t="shared" si="9"/>
        <v>－</v>
      </c>
      <c r="AN194" s="42" t="str">
        <f t="shared" si="9"/>
        <v>－</v>
      </c>
      <c r="AO194" s="42" t="str">
        <f t="shared" si="9"/>
        <v>－</v>
      </c>
      <c r="AP194" s="42" t="str">
        <f t="shared" si="9"/>
        <v>－</v>
      </c>
      <c r="AQ194" s="42" t="str">
        <f t="shared" si="9"/>
        <v>－</v>
      </c>
      <c r="AR194" s="42" t="str">
        <f t="shared" si="9"/>
        <v>－</v>
      </c>
      <c r="AS194" s="42" t="str">
        <f t="shared" si="9"/>
        <v>－</v>
      </c>
      <c r="AT194" s="42" t="str">
        <f t="shared" si="9"/>
        <v>－</v>
      </c>
      <c r="AU194" s="42" t="str">
        <f t="shared" si="9"/>
        <v>－</v>
      </c>
      <c r="AV194" s="42" t="str">
        <f t="shared" si="9"/>
        <v>－</v>
      </c>
      <c r="AW194" s="42" t="str">
        <f t="shared" si="9"/>
        <v>－</v>
      </c>
      <c r="AX194" s="42" t="str">
        <f t="shared" si="9"/>
        <v>－</v>
      </c>
      <c r="AY194" s="42" t="str">
        <f t="shared" si="9"/>
        <v>－</v>
      </c>
      <c r="AZ194" s="42" t="str">
        <f t="shared" si="9"/>
        <v>－</v>
      </c>
      <c r="BA194" s="42" t="str">
        <f t="shared" si="9"/>
        <v>－</v>
      </c>
      <c r="BB194" s="42" t="str">
        <f t="shared" si="9"/>
        <v>－</v>
      </c>
      <c r="BC194" s="42" t="str">
        <f t="shared" si="9"/>
        <v>－</v>
      </c>
      <c r="BD194" s="42" t="str">
        <f t="shared" si="9"/>
        <v>－</v>
      </c>
      <c r="BE194" s="42" t="str">
        <f t="shared" si="9"/>
        <v>－</v>
      </c>
      <c r="BF194" s="42" t="str">
        <f t="shared" si="9"/>
        <v>－</v>
      </c>
      <c r="BG194" s="42" t="str">
        <f t="shared" si="9"/>
        <v>－</v>
      </c>
      <c r="BH194" s="42" t="str">
        <f t="shared" si="9"/>
        <v>－</v>
      </c>
      <c r="BI194" s="42" t="str">
        <f t="shared" si="9"/>
        <v>－</v>
      </c>
      <c r="BJ194" s="42" t="str">
        <f t="shared" si="9"/>
        <v>－</v>
      </c>
      <c r="BK194" s="42" t="str">
        <f t="shared" si="9"/>
        <v>－</v>
      </c>
      <c r="BL194" s="42" t="str">
        <f t="shared" si="9"/>
        <v>－</v>
      </c>
    </row>
    <row r="195" spans="1:64" s="37" customFormat="1" x14ac:dyDescent="0.2">
      <c r="A195" s="7"/>
      <c r="B195" s="37">
        <v>11</v>
      </c>
      <c r="C195" s="7" t="s">
        <v>14</v>
      </c>
      <c r="D195" s="42" t="str">
        <f>IF(D133="－","－",MAX(D133:D150))</f>
        <v>－</v>
      </c>
      <c r="E195" s="42" t="str">
        <f>IF(E133="－","－",SUM(E133:E150))</f>
        <v>－</v>
      </c>
      <c r="F195" s="42" t="str">
        <f t="shared" ref="F195:BL195" si="10">IF(F133="－","－",SUM(F133:F150))</f>
        <v>－</v>
      </c>
      <c r="G195" s="42" t="str">
        <f t="shared" si="10"/>
        <v>－</v>
      </c>
      <c r="H195" s="42" t="str">
        <f t="shared" si="10"/>
        <v>－</v>
      </c>
      <c r="I195" s="42" t="str">
        <f t="shared" si="10"/>
        <v>－</v>
      </c>
      <c r="J195" s="42" t="str">
        <f t="shared" si="10"/>
        <v>－</v>
      </c>
      <c r="K195" s="42" t="str">
        <f t="shared" si="10"/>
        <v>－</v>
      </c>
      <c r="L195" s="42" t="str">
        <f t="shared" si="10"/>
        <v>－</v>
      </c>
      <c r="M195" s="42" t="str">
        <f t="shared" si="10"/>
        <v>－</v>
      </c>
      <c r="N195" s="42" t="str">
        <f t="shared" si="10"/>
        <v>－</v>
      </c>
      <c r="O195" s="42" t="str">
        <f t="shared" si="10"/>
        <v>－</v>
      </c>
      <c r="P195" s="42" t="str">
        <f t="shared" si="10"/>
        <v>－</v>
      </c>
      <c r="Q195" s="42" t="str">
        <f t="shared" si="10"/>
        <v>－</v>
      </c>
      <c r="R195" s="42" t="str">
        <f t="shared" si="10"/>
        <v>－</v>
      </c>
      <c r="S195" s="42" t="str">
        <f t="shared" si="10"/>
        <v>－</v>
      </c>
      <c r="T195" s="42" t="str">
        <f t="shared" si="10"/>
        <v>－</v>
      </c>
      <c r="U195" s="42" t="str">
        <f t="shared" si="10"/>
        <v>－</v>
      </c>
      <c r="V195" s="42" t="str">
        <f t="shared" si="10"/>
        <v>－</v>
      </c>
      <c r="W195" s="42" t="str">
        <f t="shared" si="10"/>
        <v>－</v>
      </c>
      <c r="X195" s="42" t="str">
        <f t="shared" si="10"/>
        <v>－</v>
      </c>
      <c r="Y195" s="42" t="str">
        <f t="shared" si="10"/>
        <v>－</v>
      </c>
      <c r="Z195" s="42" t="str">
        <f t="shared" si="10"/>
        <v>－</v>
      </c>
      <c r="AA195" s="42" t="str">
        <f t="shared" si="10"/>
        <v>－</v>
      </c>
      <c r="AB195" s="42" t="str">
        <f t="shared" si="10"/>
        <v>－</v>
      </c>
      <c r="AC195" s="42" t="str">
        <f t="shared" si="10"/>
        <v>－</v>
      </c>
      <c r="AD195" s="42" t="str">
        <f t="shared" si="10"/>
        <v>－</v>
      </c>
      <c r="AE195" s="42" t="str">
        <f t="shared" si="10"/>
        <v>－</v>
      </c>
      <c r="AF195" s="42" t="str">
        <f t="shared" si="10"/>
        <v>－</v>
      </c>
      <c r="AG195" s="42" t="str">
        <f t="shared" si="10"/>
        <v>－</v>
      </c>
      <c r="AH195" s="42" t="str">
        <f t="shared" si="10"/>
        <v>－</v>
      </c>
      <c r="AI195" s="42" t="str">
        <f t="shared" si="10"/>
        <v>－</v>
      </c>
      <c r="AJ195" s="42" t="str">
        <f t="shared" si="10"/>
        <v>－</v>
      </c>
      <c r="AK195" s="42" t="str">
        <f t="shared" si="10"/>
        <v>－</v>
      </c>
      <c r="AL195" s="42" t="str">
        <f t="shared" si="10"/>
        <v>－</v>
      </c>
      <c r="AM195" s="42" t="str">
        <f t="shared" si="10"/>
        <v>－</v>
      </c>
      <c r="AN195" s="42" t="str">
        <f t="shared" si="10"/>
        <v>－</v>
      </c>
      <c r="AO195" s="42" t="str">
        <f t="shared" si="10"/>
        <v>－</v>
      </c>
      <c r="AP195" s="42" t="str">
        <f t="shared" si="10"/>
        <v>－</v>
      </c>
      <c r="AQ195" s="42" t="str">
        <f t="shared" si="10"/>
        <v>－</v>
      </c>
      <c r="AR195" s="42" t="str">
        <f t="shared" si="10"/>
        <v>－</v>
      </c>
      <c r="AS195" s="42" t="str">
        <f t="shared" si="10"/>
        <v>－</v>
      </c>
      <c r="AT195" s="42" t="str">
        <f t="shared" si="10"/>
        <v>－</v>
      </c>
      <c r="AU195" s="42" t="str">
        <f t="shared" si="10"/>
        <v>－</v>
      </c>
      <c r="AV195" s="42" t="str">
        <f t="shared" si="10"/>
        <v>－</v>
      </c>
      <c r="AW195" s="42" t="str">
        <f t="shared" si="10"/>
        <v>－</v>
      </c>
      <c r="AX195" s="42" t="str">
        <f t="shared" si="10"/>
        <v>－</v>
      </c>
      <c r="AY195" s="42" t="str">
        <f t="shared" si="10"/>
        <v>－</v>
      </c>
      <c r="AZ195" s="42" t="str">
        <f t="shared" si="10"/>
        <v>－</v>
      </c>
      <c r="BA195" s="42" t="str">
        <f t="shared" si="10"/>
        <v>－</v>
      </c>
      <c r="BB195" s="42" t="str">
        <f t="shared" si="10"/>
        <v>－</v>
      </c>
      <c r="BC195" s="42" t="str">
        <f t="shared" si="10"/>
        <v>－</v>
      </c>
      <c r="BD195" s="42" t="str">
        <f t="shared" si="10"/>
        <v>－</v>
      </c>
      <c r="BE195" s="42" t="str">
        <f t="shared" si="10"/>
        <v>－</v>
      </c>
      <c r="BF195" s="42" t="str">
        <f t="shared" si="10"/>
        <v>－</v>
      </c>
      <c r="BG195" s="42" t="str">
        <f t="shared" si="10"/>
        <v>－</v>
      </c>
      <c r="BH195" s="42" t="str">
        <f t="shared" si="10"/>
        <v>－</v>
      </c>
      <c r="BI195" s="42" t="str">
        <f t="shared" si="10"/>
        <v>－</v>
      </c>
      <c r="BJ195" s="42" t="str">
        <f t="shared" si="10"/>
        <v>－</v>
      </c>
      <c r="BK195" s="42" t="str">
        <f t="shared" si="10"/>
        <v>－</v>
      </c>
      <c r="BL195" s="42" t="str">
        <f t="shared" si="10"/>
        <v>－</v>
      </c>
    </row>
    <row r="196" spans="1:64" s="37" customFormat="1" x14ac:dyDescent="0.2">
      <c r="A196" s="7"/>
      <c r="B196" s="37">
        <v>12</v>
      </c>
      <c r="C196" s="7" t="s">
        <v>235</v>
      </c>
      <c r="D196" s="42">
        <f>IF(D151="－","－",MAX(D151:D169))</f>
        <v>5.2126196550000001</v>
      </c>
      <c r="E196" s="42">
        <f>IF(E151="－","－",SUM(E151:E169))</f>
        <v>179</v>
      </c>
      <c r="F196" s="42">
        <f t="shared" ref="F196:BL196" si="11">IF(F151="－","－",SUM(F151:F169))</f>
        <v>0</v>
      </c>
      <c r="G196" s="42">
        <f t="shared" si="11"/>
        <v>2</v>
      </c>
      <c r="H196" s="42">
        <f t="shared" si="11"/>
        <v>177</v>
      </c>
      <c r="I196" s="42">
        <f t="shared" si="11"/>
        <v>0</v>
      </c>
      <c r="J196" s="42">
        <f t="shared" si="11"/>
        <v>0</v>
      </c>
      <c r="K196" s="42">
        <f t="shared" si="11"/>
        <v>0</v>
      </c>
      <c r="L196" s="42">
        <f t="shared" si="11"/>
        <v>0</v>
      </c>
      <c r="M196" s="42">
        <f t="shared" si="11"/>
        <v>0</v>
      </c>
      <c r="N196" s="42">
        <f t="shared" si="11"/>
        <v>0</v>
      </c>
      <c r="O196" s="42">
        <f t="shared" si="11"/>
        <v>5.6907850000000003E-3</v>
      </c>
      <c r="P196" s="42">
        <f t="shared" si="11"/>
        <v>9.4103139999999995E-3</v>
      </c>
      <c r="Q196" s="42">
        <f t="shared" si="11"/>
        <v>4.472228E-3</v>
      </c>
      <c r="R196" s="42">
        <f t="shared" si="11"/>
        <v>1.2185569999999999E-3</v>
      </c>
      <c r="S196" s="42">
        <f t="shared" si="11"/>
        <v>7.8208919999999994E-3</v>
      </c>
      <c r="T196" s="42">
        <f t="shared" si="11"/>
        <v>1.5894219999999998E-3</v>
      </c>
      <c r="U196" s="42">
        <f t="shared" si="11"/>
        <v>9.0000000000000011E-3</v>
      </c>
      <c r="V196" s="42">
        <f t="shared" si="11"/>
        <v>2.1600000000000001E-2</v>
      </c>
      <c r="W196" s="42">
        <f t="shared" si="11"/>
        <v>1.4690785000000001E-2</v>
      </c>
      <c r="X196" s="42">
        <f t="shared" si="11"/>
        <v>3.1010314000000004E-2</v>
      </c>
      <c r="Y196" s="42">
        <f t="shared" si="11"/>
        <v>4.5701099000000009E-2</v>
      </c>
      <c r="Z196" s="42">
        <f t="shared" si="11"/>
        <v>0</v>
      </c>
      <c r="AA196" s="42">
        <f t="shared" si="11"/>
        <v>0</v>
      </c>
      <c r="AB196" s="42">
        <f t="shared" si="11"/>
        <v>0</v>
      </c>
      <c r="AC196" s="42">
        <f t="shared" si="11"/>
        <v>0</v>
      </c>
      <c r="AD196" s="42">
        <f t="shared" si="11"/>
        <v>0</v>
      </c>
      <c r="AE196" s="42">
        <f t="shared" si="11"/>
        <v>0</v>
      </c>
      <c r="AF196" s="42">
        <f t="shared" si="11"/>
        <v>0</v>
      </c>
      <c r="AG196" s="42">
        <f t="shared" si="11"/>
        <v>1.8465232685067608E-3</v>
      </c>
      <c r="AH196" s="42">
        <f t="shared" si="11"/>
        <v>3.1412119970000074E-3</v>
      </c>
      <c r="AI196" s="42">
        <f t="shared" si="11"/>
        <v>1.0060368152554077E-2</v>
      </c>
      <c r="AJ196" s="42">
        <f t="shared" si="11"/>
        <v>0</v>
      </c>
      <c r="AK196" s="42">
        <f t="shared" si="11"/>
        <v>0</v>
      </c>
      <c r="AL196" s="42">
        <f t="shared" si="11"/>
        <v>0</v>
      </c>
      <c r="AM196" s="42">
        <f t="shared" si="11"/>
        <v>1.8465232685067608E-3</v>
      </c>
      <c r="AN196" s="42">
        <f t="shared" si="11"/>
        <v>3.1412119970000074E-3</v>
      </c>
      <c r="AO196" s="42">
        <f t="shared" si="11"/>
        <v>1.0060368152554077E-2</v>
      </c>
      <c r="AP196" s="42">
        <f t="shared" si="11"/>
        <v>5.3102892999999998E-2</v>
      </c>
      <c r="AQ196" s="42">
        <f t="shared" si="11"/>
        <v>2.8593864000000004E-2</v>
      </c>
      <c r="AR196" s="42">
        <f t="shared" si="11"/>
        <v>8.1696757000000009E-2</v>
      </c>
      <c r="AS196" s="42">
        <f t="shared" si="11"/>
        <v>0</v>
      </c>
      <c r="AT196" s="42">
        <f t="shared" si="11"/>
        <v>0</v>
      </c>
      <c r="AU196" s="42">
        <f t="shared" si="11"/>
        <v>0</v>
      </c>
      <c r="AV196" s="42">
        <f t="shared" si="11"/>
        <v>0</v>
      </c>
      <c r="AW196" s="42">
        <f t="shared" si="11"/>
        <v>0</v>
      </c>
      <c r="AX196" s="42">
        <f t="shared" si="11"/>
        <v>0</v>
      </c>
      <c r="AY196" s="42">
        <f t="shared" si="11"/>
        <v>0</v>
      </c>
      <c r="AZ196" s="42">
        <f t="shared" si="11"/>
        <v>0</v>
      </c>
      <c r="BA196" s="42">
        <f t="shared" si="11"/>
        <v>0</v>
      </c>
      <c r="BB196" s="42">
        <f t="shared" si="11"/>
        <v>2.7068150790000001</v>
      </c>
      <c r="BC196" s="42">
        <f t="shared" si="11"/>
        <v>138.558917385</v>
      </c>
      <c r="BD196" s="42">
        <f t="shared" si="11"/>
        <v>320.69817407799997</v>
      </c>
      <c r="BE196" s="42">
        <f t="shared" si="11"/>
        <v>0.19127181714285715</v>
      </c>
      <c r="BF196" s="42">
        <f t="shared" si="11"/>
        <v>0.38254364142857145</v>
      </c>
      <c r="BG196" s="42">
        <f t="shared" si="11"/>
        <v>10.686866012000001</v>
      </c>
      <c r="BH196" s="42">
        <f t="shared" si="11"/>
        <v>85.61260448500002</v>
      </c>
      <c r="BI196" s="42">
        <f t="shared" si="11"/>
        <v>0</v>
      </c>
      <c r="BJ196" s="42">
        <f t="shared" si="11"/>
        <v>0</v>
      </c>
      <c r="BK196" s="42">
        <f t="shared" si="11"/>
        <v>0</v>
      </c>
      <c r="BL196" s="42">
        <f t="shared" si="11"/>
        <v>0</v>
      </c>
    </row>
    <row r="197" spans="1:64" s="37" customFormat="1" x14ac:dyDescent="0.2">
      <c r="A197" s="7"/>
      <c r="B197" s="37">
        <v>13</v>
      </c>
      <c r="C197" s="7" t="s">
        <v>255</v>
      </c>
      <c r="D197" s="42" t="str">
        <f>IF(D170="－","－",MAX(D170:D177))</f>
        <v>－</v>
      </c>
      <c r="E197" s="42" t="str">
        <f>IF(E170="－","－",SUM(E170:E177))</f>
        <v>－</v>
      </c>
      <c r="F197" s="42" t="str">
        <f t="shared" ref="F197:BL197" si="12">IF(F170="－","－",SUM(F170:F177))</f>
        <v>－</v>
      </c>
      <c r="G197" s="42" t="str">
        <f t="shared" si="12"/>
        <v>－</v>
      </c>
      <c r="H197" s="42" t="str">
        <f t="shared" si="12"/>
        <v>－</v>
      </c>
      <c r="I197" s="42" t="str">
        <f t="shared" si="12"/>
        <v>－</v>
      </c>
      <c r="J197" s="42" t="str">
        <f t="shared" si="12"/>
        <v>－</v>
      </c>
      <c r="K197" s="42" t="str">
        <f t="shared" si="12"/>
        <v>－</v>
      </c>
      <c r="L197" s="42" t="str">
        <f t="shared" si="12"/>
        <v>－</v>
      </c>
      <c r="M197" s="42" t="str">
        <f t="shared" si="12"/>
        <v>－</v>
      </c>
      <c r="N197" s="42" t="str">
        <f t="shared" si="12"/>
        <v>－</v>
      </c>
      <c r="O197" s="42" t="str">
        <f t="shared" si="12"/>
        <v>－</v>
      </c>
      <c r="P197" s="42" t="str">
        <f t="shared" si="12"/>
        <v>－</v>
      </c>
      <c r="Q197" s="42" t="str">
        <f t="shared" si="12"/>
        <v>－</v>
      </c>
      <c r="R197" s="42" t="str">
        <f t="shared" si="12"/>
        <v>－</v>
      </c>
      <c r="S197" s="42" t="str">
        <f t="shared" si="12"/>
        <v>－</v>
      </c>
      <c r="T197" s="42" t="str">
        <f t="shared" si="12"/>
        <v>－</v>
      </c>
      <c r="U197" s="42" t="str">
        <f t="shared" si="12"/>
        <v>－</v>
      </c>
      <c r="V197" s="42" t="str">
        <f t="shared" si="12"/>
        <v>－</v>
      </c>
      <c r="W197" s="42" t="str">
        <f t="shared" si="12"/>
        <v>－</v>
      </c>
      <c r="X197" s="42" t="str">
        <f t="shared" si="12"/>
        <v>－</v>
      </c>
      <c r="Y197" s="42" t="str">
        <f t="shared" si="12"/>
        <v>－</v>
      </c>
      <c r="Z197" s="42" t="str">
        <f t="shared" si="12"/>
        <v>－</v>
      </c>
      <c r="AA197" s="42" t="str">
        <f t="shared" si="12"/>
        <v>－</v>
      </c>
      <c r="AB197" s="42" t="str">
        <f t="shared" si="12"/>
        <v>－</v>
      </c>
      <c r="AC197" s="42" t="str">
        <f t="shared" si="12"/>
        <v>－</v>
      </c>
      <c r="AD197" s="42" t="str">
        <f t="shared" si="12"/>
        <v>－</v>
      </c>
      <c r="AE197" s="42" t="str">
        <f t="shared" si="12"/>
        <v>－</v>
      </c>
      <c r="AF197" s="42" t="str">
        <f t="shared" si="12"/>
        <v>－</v>
      </c>
      <c r="AG197" s="42" t="str">
        <f t="shared" si="12"/>
        <v>－</v>
      </c>
      <c r="AH197" s="42" t="str">
        <f t="shared" si="12"/>
        <v>－</v>
      </c>
      <c r="AI197" s="42" t="str">
        <f t="shared" si="12"/>
        <v>－</v>
      </c>
      <c r="AJ197" s="42" t="str">
        <f t="shared" si="12"/>
        <v>－</v>
      </c>
      <c r="AK197" s="42" t="str">
        <f t="shared" si="12"/>
        <v>－</v>
      </c>
      <c r="AL197" s="42" t="str">
        <f t="shared" si="12"/>
        <v>－</v>
      </c>
      <c r="AM197" s="42" t="str">
        <f t="shared" si="12"/>
        <v>－</v>
      </c>
      <c r="AN197" s="42" t="str">
        <f t="shared" si="12"/>
        <v>－</v>
      </c>
      <c r="AO197" s="42" t="str">
        <f t="shared" si="12"/>
        <v>－</v>
      </c>
      <c r="AP197" s="42" t="str">
        <f t="shared" si="12"/>
        <v>－</v>
      </c>
      <c r="AQ197" s="42" t="str">
        <f t="shared" si="12"/>
        <v>－</v>
      </c>
      <c r="AR197" s="42" t="str">
        <f t="shared" si="12"/>
        <v>－</v>
      </c>
      <c r="AS197" s="42" t="str">
        <f t="shared" si="12"/>
        <v>－</v>
      </c>
      <c r="AT197" s="42" t="str">
        <f t="shared" si="12"/>
        <v>－</v>
      </c>
      <c r="AU197" s="42" t="str">
        <f t="shared" si="12"/>
        <v>－</v>
      </c>
      <c r="AV197" s="42" t="str">
        <f t="shared" si="12"/>
        <v>－</v>
      </c>
      <c r="AW197" s="42" t="str">
        <f t="shared" si="12"/>
        <v>－</v>
      </c>
      <c r="AX197" s="42" t="str">
        <f t="shared" si="12"/>
        <v>－</v>
      </c>
      <c r="AY197" s="42" t="str">
        <f t="shared" si="12"/>
        <v>－</v>
      </c>
      <c r="AZ197" s="42" t="str">
        <f t="shared" si="12"/>
        <v>－</v>
      </c>
      <c r="BA197" s="42" t="str">
        <f t="shared" si="12"/>
        <v>－</v>
      </c>
      <c r="BB197" s="42" t="str">
        <f t="shared" si="12"/>
        <v>－</v>
      </c>
      <c r="BC197" s="42" t="str">
        <f t="shared" si="12"/>
        <v>－</v>
      </c>
      <c r="BD197" s="42" t="str">
        <f t="shared" si="12"/>
        <v>－</v>
      </c>
      <c r="BE197" s="42" t="str">
        <f t="shared" si="12"/>
        <v>－</v>
      </c>
      <c r="BF197" s="42" t="str">
        <f t="shared" si="12"/>
        <v>－</v>
      </c>
      <c r="BG197" s="42" t="str">
        <f t="shared" si="12"/>
        <v>－</v>
      </c>
      <c r="BH197" s="42" t="str">
        <f t="shared" si="12"/>
        <v>－</v>
      </c>
      <c r="BI197" s="42" t="str">
        <f t="shared" si="12"/>
        <v>－</v>
      </c>
      <c r="BJ197" s="42" t="str">
        <f t="shared" si="12"/>
        <v>－</v>
      </c>
      <c r="BK197" s="42" t="str">
        <f t="shared" si="12"/>
        <v>－</v>
      </c>
      <c r="BL197" s="42" t="str">
        <f t="shared" si="12"/>
        <v>－</v>
      </c>
    </row>
    <row r="198" spans="1:64" s="37" customFormat="1" x14ac:dyDescent="0.2">
      <c r="A198" s="7"/>
      <c r="B198" s="37">
        <v>14</v>
      </c>
      <c r="C198" s="7" t="s">
        <v>264</v>
      </c>
      <c r="D198" s="42" t="str">
        <f>IF(D178="－","－",MAX(D178:D182))</f>
        <v>－</v>
      </c>
      <c r="E198" s="42" t="str">
        <f>IF(E178="－","－",SUM(E178:E182))</f>
        <v>－</v>
      </c>
      <c r="F198" s="42" t="str">
        <f t="shared" ref="F198:BL198" si="13">IF(F178="－","－",SUM(F178:F182))</f>
        <v>－</v>
      </c>
      <c r="G198" s="42" t="str">
        <f t="shared" si="13"/>
        <v>－</v>
      </c>
      <c r="H198" s="42" t="str">
        <f t="shared" si="13"/>
        <v>－</v>
      </c>
      <c r="I198" s="42" t="str">
        <f t="shared" si="13"/>
        <v>－</v>
      </c>
      <c r="J198" s="42" t="str">
        <f t="shared" si="13"/>
        <v>－</v>
      </c>
      <c r="K198" s="42" t="str">
        <f t="shared" si="13"/>
        <v>－</v>
      </c>
      <c r="L198" s="42" t="str">
        <f t="shared" si="13"/>
        <v>－</v>
      </c>
      <c r="M198" s="42" t="str">
        <f t="shared" si="13"/>
        <v>－</v>
      </c>
      <c r="N198" s="42" t="str">
        <f t="shared" si="13"/>
        <v>－</v>
      </c>
      <c r="O198" s="42" t="str">
        <f t="shared" si="13"/>
        <v>－</v>
      </c>
      <c r="P198" s="42" t="str">
        <f t="shared" si="13"/>
        <v>－</v>
      </c>
      <c r="Q198" s="42" t="str">
        <f t="shared" si="13"/>
        <v>－</v>
      </c>
      <c r="R198" s="42" t="str">
        <f t="shared" si="13"/>
        <v>－</v>
      </c>
      <c r="S198" s="42" t="str">
        <f t="shared" si="13"/>
        <v>－</v>
      </c>
      <c r="T198" s="42" t="str">
        <f t="shared" si="13"/>
        <v>－</v>
      </c>
      <c r="U198" s="42" t="str">
        <f t="shared" si="13"/>
        <v>－</v>
      </c>
      <c r="V198" s="42" t="str">
        <f t="shared" si="13"/>
        <v>－</v>
      </c>
      <c r="W198" s="42" t="str">
        <f t="shared" si="13"/>
        <v>－</v>
      </c>
      <c r="X198" s="42" t="str">
        <f t="shared" si="13"/>
        <v>－</v>
      </c>
      <c r="Y198" s="42" t="str">
        <f t="shared" si="13"/>
        <v>－</v>
      </c>
      <c r="Z198" s="42" t="str">
        <f t="shared" si="13"/>
        <v>－</v>
      </c>
      <c r="AA198" s="42" t="str">
        <f t="shared" si="13"/>
        <v>－</v>
      </c>
      <c r="AB198" s="42" t="str">
        <f t="shared" si="13"/>
        <v>－</v>
      </c>
      <c r="AC198" s="42" t="str">
        <f t="shared" si="13"/>
        <v>－</v>
      </c>
      <c r="AD198" s="42" t="str">
        <f t="shared" si="13"/>
        <v>－</v>
      </c>
      <c r="AE198" s="42" t="str">
        <f t="shared" si="13"/>
        <v>－</v>
      </c>
      <c r="AF198" s="42" t="str">
        <f t="shared" si="13"/>
        <v>－</v>
      </c>
      <c r="AG198" s="42" t="str">
        <f t="shared" si="13"/>
        <v>－</v>
      </c>
      <c r="AH198" s="42" t="str">
        <f t="shared" si="13"/>
        <v>－</v>
      </c>
      <c r="AI198" s="42" t="str">
        <f t="shared" si="13"/>
        <v>－</v>
      </c>
      <c r="AJ198" s="42" t="str">
        <f t="shared" si="13"/>
        <v>－</v>
      </c>
      <c r="AK198" s="42" t="str">
        <f t="shared" si="13"/>
        <v>－</v>
      </c>
      <c r="AL198" s="42" t="str">
        <f t="shared" si="13"/>
        <v>－</v>
      </c>
      <c r="AM198" s="42" t="str">
        <f t="shared" si="13"/>
        <v>－</v>
      </c>
      <c r="AN198" s="42" t="str">
        <f t="shared" si="13"/>
        <v>－</v>
      </c>
      <c r="AO198" s="42" t="str">
        <f t="shared" si="13"/>
        <v>－</v>
      </c>
      <c r="AP198" s="42" t="str">
        <f t="shared" si="13"/>
        <v>－</v>
      </c>
      <c r="AQ198" s="42" t="str">
        <f t="shared" si="13"/>
        <v>－</v>
      </c>
      <c r="AR198" s="42" t="str">
        <f t="shared" si="13"/>
        <v>－</v>
      </c>
      <c r="AS198" s="42" t="str">
        <f t="shared" si="13"/>
        <v>－</v>
      </c>
      <c r="AT198" s="42" t="str">
        <f t="shared" si="13"/>
        <v>－</v>
      </c>
      <c r="AU198" s="42" t="str">
        <f t="shared" si="13"/>
        <v>－</v>
      </c>
      <c r="AV198" s="42" t="str">
        <f t="shared" si="13"/>
        <v>－</v>
      </c>
      <c r="AW198" s="42" t="str">
        <f t="shared" si="13"/>
        <v>－</v>
      </c>
      <c r="AX198" s="42" t="str">
        <f t="shared" si="13"/>
        <v>－</v>
      </c>
      <c r="AY198" s="42" t="str">
        <f t="shared" si="13"/>
        <v>－</v>
      </c>
      <c r="AZ198" s="42" t="str">
        <f t="shared" si="13"/>
        <v>－</v>
      </c>
      <c r="BA198" s="42" t="str">
        <f t="shared" si="13"/>
        <v>－</v>
      </c>
      <c r="BB198" s="42" t="str">
        <f t="shared" si="13"/>
        <v>－</v>
      </c>
      <c r="BC198" s="42" t="str">
        <f t="shared" si="13"/>
        <v>－</v>
      </c>
      <c r="BD198" s="42" t="str">
        <f t="shared" si="13"/>
        <v>－</v>
      </c>
      <c r="BE198" s="42" t="str">
        <f t="shared" si="13"/>
        <v>－</v>
      </c>
      <c r="BF198" s="42" t="str">
        <f t="shared" si="13"/>
        <v>－</v>
      </c>
      <c r="BG198" s="42" t="str">
        <f t="shared" si="13"/>
        <v>－</v>
      </c>
      <c r="BH198" s="42" t="str">
        <f t="shared" si="13"/>
        <v>－</v>
      </c>
      <c r="BI198" s="42" t="str">
        <f t="shared" si="13"/>
        <v>－</v>
      </c>
      <c r="BJ198" s="42" t="str">
        <f t="shared" si="13"/>
        <v>－</v>
      </c>
      <c r="BK198" s="42" t="str">
        <f t="shared" si="13"/>
        <v>－</v>
      </c>
      <c r="BL198" s="42" t="str">
        <f t="shared" si="13"/>
        <v>－</v>
      </c>
    </row>
    <row r="199" spans="1:64" s="37" customFormat="1" x14ac:dyDescent="0.2">
      <c r="A199" s="7"/>
      <c r="B199" s="7"/>
      <c r="C199" s="7" t="s">
        <v>337</v>
      </c>
      <c r="D199" s="52">
        <f>MAX(D185:D198)</f>
        <v>6.9368906160000003</v>
      </c>
      <c r="E199" s="42">
        <f>SUM(E185:E198)</f>
        <v>4443</v>
      </c>
      <c r="F199" s="42">
        <f t="shared" ref="F199:AY199" si="14">SUM(F185:F198)</f>
        <v>288</v>
      </c>
      <c r="G199" s="42">
        <f t="shared" si="14"/>
        <v>588</v>
      </c>
      <c r="H199" s="42">
        <f t="shared" si="14"/>
        <v>3567</v>
      </c>
      <c r="I199" s="42">
        <f t="shared" si="14"/>
        <v>2640.469248251743</v>
      </c>
      <c r="J199" s="42">
        <f t="shared" si="14"/>
        <v>10765.093145334695</v>
      </c>
      <c r="K199" s="42">
        <f t="shared" si="14"/>
        <v>1540.5949390449687</v>
      </c>
      <c r="L199" s="42">
        <f t="shared" si="14"/>
        <v>1099.8743092067746</v>
      </c>
      <c r="M199" s="42">
        <f t="shared" si="14"/>
        <v>8836.4468814168413</v>
      </c>
      <c r="N199" s="42">
        <f t="shared" si="14"/>
        <v>4569.1155121695947</v>
      </c>
      <c r="O199" s="42">
        <f t="shared" si="14"/>
        <v>42.643439017999988</v>
      </c>
      <c r="P199" s="42">
        <f t="shared" si="14"/>
        <v>74.122476056999986</v>
      </c>
      <c r="Q199" s="42">
        <f t="shared" si="14"/>
        <v>38.837705860999996</v>
      </c>
      <c r="R199" s="42">
        <f t="shared" si="14"/>
        <v>3.8057331570000001</v>
      </c>
      <c r="S199" s="42">
        <f t="shared" si="14"/>
        <v>69.158476257000004</v>
      </c>
      <c r="T199" s="42">
        <f t="shared" si="14"/>
        <v>4.9639997999999999</v>
      </c>
      <c r="U199" s="42">
        <f t="shared" si="14"/>
        <v>75.313150000000022</v>
      </c>
      <c r="V199" s="42">
        <f t="shared" si="14"/>
        <v>178.67519999999985</v>
      </c>
      <c r="W199" s="42">
        <f t="shared" si="14"/>
        <v>2758.4258372697432</v>
      </c>
      <c r="X199" s="42">
        <f t="shared" si="14"/>
        <v>11017.890821391695</v>
      </c>
      <c r="Y199" s="42">
        <f t="shared" si="14"/>
        <v>13776.316658661439</v>
      </c>
      <c r="Z199" s="42">
        <f t="shared" si="14"/>
        <v>17.208512748202114</v>
      </c>
      <c r="AA199" s="42">
        <f t="shared" si="14"/>
        <v>8.4603012215435651</v>
      </c>
      <c r="AB199" s="42">
        <f t="shared" si="14"/>
        <v>27.879048369461078</v>
      </c>
      <c r="AC199" s="42">
        <f t="shared" si="14"/>
        <v>37.205123353847931</v>
      </c>
      <c r="AD199" s="42">
        <f t="shared" si="14"/>
        <v>255.42352641963333</v>
      </c>
      <c r="AE199" s="42">
        <f t="shared" si="14"/>
        <v>2481.6899445958165</v>
      </c>
      <c r="AF199" s="42">
        <f t="shared" si="14"/>
        <v>2737.1134710154511</v>
      </c>
      <c r="AG199" s="42">
        <f t="shared" si="14"/>
        <v>13.208582645855657</v>
      </c>
      <c r="AH199" s="42">
        <f t="shared" si="14"/>
        <v>22.469772776857873</v>
      </c>
      <c r="AI199" s="42">
        <f t="shared" si="14"/>
        <v>71.964002001558342</v>
      </c>
      <c r="AJ199" s="42">
        <f t="shared" si="14"/>
        <v>1.4988828955710183</v>
      </c>
      <c r="AK199" s="42">
        <f t="shared" si="14"/>
        <v>1.2431588967058791</v>
      </c>
      <c r="AL199" s="42">
        <f t="shared" si="14"/>
        <v>3.1262496757968981</v>
      </c>
      <c r="AM199" s="42">
        <f t="shared" si="14"/>
        <v>51.912588895274617</v>
      </c>
      <c r="AN199" s="42">
        <f t="shared" si="14"/>
        <v>279.13645809319706</v>
      </c>
      <c r="AO199" s="42">
        <f t="shared" si="14"/>
        <v>2556.7801962731714</v>
      </c>
      <c r="AP199" s="42">
        <f t="shared" si="14"/>
        <v>99030.722402667001</v>
      </c>
      <c r="AQ199" s="42">
        <f t="shared" si="14"/>
        <v>53324.235139871984</v>
      </c>
      <c r="AR199" s="42">
        <f t="shared" si="14"/>
        <v>152354.95754253899</v>
      </c>
      <c r="AS199" s="42">
        <f t="shared" si="14"/>
        <v>4034.5875317159998</v>
      </c>
      <c r="AT199" s="42">
        <f t="shared" si="14"/>
        <v>346619.81410583394</v>
      </c>
      <c r="AU199" s="42">
        <f t="shared" si="14"/>
        <v>779611.77421576413</v>
      </c>
      <c r="AV199" s="42">
        <f t="shared" si="14"/>
        <v>208273.170362353</v>
      </c>
      <c r="AW199" s="42">
        <f t="shared" si="14"/>
        <v>468906.95707294811</v>
      </c>
      <c r="AX199" s="42">
        <f t="shared" si="14"/>
        <v>200307.28967277394</v>
      </c>
      <c r="AY199" s="42">
        <f t="shared" si="14"/>
        <v>451229.63912220794</v>
      </c>
      <c r="AZ199" s="52">
        <f>MAX(AZ185:AZ198)</f>
        <v>30.970284738571433</v>
      </c>
      <c r="BA199" s="52">
        <f>MAX(BA185:BA198)</f>
        <v>61.940569488571427</v>
      </c>
      <c r="BB199" s="42">
        <f t="shared" ref="BB199:BD199" si="15">SUM(BB185:BB198)</f>
        <v>499.49702927199996</v>
      </c>
      <c r="BC199" s="42">
        <f t="shared" si="15"/>
        <v>42487.700737640997</v>
      </c>
      <c r="BD199" s="42">
        <f t="shared" si="15"/>
        <v>94561.76900872399</v>
      </c>
      <c r="BE199" s="52">
        <f>MAX(BE185:BE198)</f>
        <v>7.7691998628571435</v>
      </c>
      <c r="BF199" s="52">
        <f>MAX(BF185:BF198)</f>
        <v>15.538399731428573</v>
      </c>
      <c r="BG199" s="42">
        <f t="shared" ref="BG199:BL199" si="16">SUM(BG185:BG198)</f>
        <v>435.15890985000004</v>
      </c>
      <c r="BH199" s="42">
        <f t="shared" si="16"/>
        <v>3299.2462909320002</v>
      </c>
      <c r="BI199" s="42">
        <f t="shared" si="16"/>
        <v>22.589999999999996</v>
      </c>
      <c r="BJ199" s="42">
        <f t="shared" si="16"/>
        <v>30.429999999999982</v>
      </c>
      <c r="BK199" s="42">
        <f t="shared" si="16"/>
        <v>54.13</v>
      </c>
      <c r="BL199" s="42">
        <f t="shared" si="16"/>
        <v>62.949999999999982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326</v>
      </c>
      <c r="C202" s="7" t="s">
        <v>368</v>
      </c>
      <c r="D202" s="42" t="s">
        <v>330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石狩低地南部深さ3km30_5</v>
      </c>
      <c r="C203" s="7" t="str">
        <f ca="1">LEFT(RIGHT(CELL("filename",A2),4),3)</f>
        <v>PT1</v>
      </c>
      <c r="D203" s="42" t="str">
        <f ca="1">RIGHT(CELL("filename",A2),LEN(CELL("filename",A2))-FIND("]",CELL("filename",A2)))</f>
        <v>石狩低地南部深さ3km30_5（PT1）</v>
      </c>
    </row>
    <row r="204" spans="1:64" s="37" customFormat="1" x14ac:dyDescent="0.2">
      <c r="A204" s="7" t="s">
        <v>331</v>
      </c>
      <c r="B204" s="37">
        <f ca="1">VLOOKUP(B203,$B$207:$C$260,2,0)</f>
        <v>36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369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8"/>
  <dimension ref="A1:BL442"/>
  <sheetViews>
    <sheetView workbookViewId="0">
      <pane xSplit="3" ySplit="3" topLeftCell="D4" activePane="bottomRight" state="frozen"/>
      <selection activeCell="I167" sqref="I167"/>
      <selection pane="topRight" activeCell="I167" sqref="I167"/>
      <selection pane="bottomLeft" activeCell="I167" sqref="I167"/>
      <selection pane="bottomRight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269</v>
      </c>
      <c r="B1" s="1" t="s">
        <v>1</v>
      </c>
      <c r="C1" s="2" t="s">
        <v>2</v>
      </c>
      <c r="D1" s="164" t="s">
        <v>327</v>
      </c>
      <c r="E1" s="9" t="s">
        <v>328</v>
      </c>
      <c r="F1" s="10"/>
      <c r="G1" s="10"/>
      <c r="H1" s="11"/>
      <c r="I1" s="9" t="s">
        <v>33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34</v>
      </c>
      <c r="AA1" s="10"/>
      <c r="AB1" s="11"/>
      <c r="AC1" s="12" t="s">
        <v>35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89"/>
      <c r="E2" s="12" t="s">
        <v>329</v>
      </c>
      <c r="F2" s="13"/>
      <c r="G2" s="13"/>
      <c r="H2" s="14"/>
      <c r="I2" s="12" t="s">
        <v>38</v>
      </c>
      <c r="J2" s="14"/>
      <c r="O2" s="12" t="s">
        <v>347</v>
      </c>
      <c r="P2" s="13"/>
      <c r="Q2" s="15"/>
      <c r="R2" s="15"/>
      <c r="S2" s="15"/>
      <c r="T2" s="15"/>
      <c r="U2" s="12" t="s">
        <v>40</v>
      </c>
      <c r="V2" s="14"/>
      <c r="W2" s="12" t="s">
        <v>32</v>
      </c>
      <c r="X2" s="14"/>
      <c r="Y2" s="13"/>
      <c r="Z2" s="16"/>
      <c r="AA2" s="15"/>
      <c r="AB2" s="17"/>
      <c r="AC2" s="12" t="s">
        <v>350</v>
      </c>
      <c r="AD2" s="13"/>
      <c r="AE2" s="14"/>
      <c r="AF2" s="13"/>
      <c r="AG2" s="12" t="s">
        <v>351</v>
      </c>
      <c r="AH2" s="13"/>
      <c r="AI2" s="14"/>
      <c r="AJ2" s="12" t="s">
        <v>352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353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354</v>
      </c>
      <c r="Q3" s="45" t="s">
        <v>355</v>
      </c>
      <c r="R3" s="46" t="s">
        <v>356</v>
      </c>
      <c r="S3" s="46" t="s">
        <v>357</v>
      </c>
      <c r="T3" s="47" t="s">
        <v>358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359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360</v>
      </c>
      <c r="AI3" s="26" t="s">
        <v>361</v>
      </c>
      <c r="AJ3" s="27" t="s">
        <v>362</v>
      </c>
      <c r="AK3" s="27" t="s">
        <v>363</v>
      </c>
      <c r="AL3" s="27" t="s">
        <v>364</v>
      </c>
      <c r="AM3" s="28" t="s">
        <v>365</v>
      </c>
      <c r="AN3" s="28" t="s">
        <v>366</v>
      </c>
      <c r="AO3" s="28" t="s">
        <v>367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>
        <v>6.0398481720000001</v>
      </c>
      <c r="E4" s="36">
        <v>191</v>
      </c>
      <c r="F4" s="36">
        <v>88</v>
      </c>
      <c r="G4" s="36">
        <v>68</v>
      </c>
      <c r="H4" s="36">
        <v>35</v>
      </c>
      <c r="I4" s="36">
        <v>4.3240146239003847</v>
      </c>
      <c r="J4" s="36">
        <v>33.387275007497678</v>
      </c>
      <c r="K4" s="36">
        <v>0.23997362391111843</v>
      </c>
      <c r="L4" s="36">
        <v>4.0840409999892664</v>
      </c>
      <c r="M4" s="36">
        <v>6.306232131381714</v>
      </c>
      <c r="N4" s="36">
        <v>31.405057500016344</v>
      </c>
      <c r="O4" s="36">
        <v>5.8371230000000003E-2</v>
      </c>
      <c r="P4" s="36">
        <v>9.2997669999999991E-2</v>
      </c>
      <c r="Q4" s="36">
        <v>4.8514118000000002E-2</v>
      </c>
      <c r="R4" s="36">
        <v>9.8571120000000012E-3</v>
      </c>
      <c r="S4" s="36">
        <v>8.0140566999999996E-2</v>
      </c>
      <c r="T4" s="36">
        <v>1.2857103E-2</v>
      </c>
      <c r="U4" s="36">
        <v>15.653950000000018</v>
      </c>
      <c r="V4" s="36">
        <v>37.155099999999969</v>
      </c>
      <c r="W4" s="36">
        <v>20.036335853900404</v>
      </c>
      <c r="X4" s="36">
        <v>70.635372677497656</v>
      </c>
      <c r="Y4" s="36">
        <v>90.671708531398053</v>
      </c>
      <c r="Z4" s="36">
        <v>1.8476233257592827E-2</v>
      </c>
      <c r="AA4" s="36">
        <v>8.720469404033428E-3</v>
      </c>
      <c r="AB4" s="36">
        <v>8.7204689999999998E-3</v>
      </c>
      <c r="AC4" s="36">
        <v>1.8325122192392962E-2</v>
      </c>
      <c r="AD4" s="36">
        <v>0.36794928122672188</v>
      </c>
      <c r="AE4" s="36">
        <v>3.3115435310404973</v>
      </c>
      <c r="AF4" s="36">
        <v>3.679492812267219</v>
      </c>
      <c r="AG4" s="36">
        <v>0.93370728187915819</v>
      </c>
      <c r="AH4" s="36">
        <v>1.5883756059553495</v>
      </c>
      <c r="AI4" s="36">
        <v>5.0870948461002383</v>
      </c>
      <c r="AJ4" s="36">
        <v>3.4185370202678743E-4</v>
      </c>
      <c r="AK4" s="36">
        <v>4.1311053415964583E-4</v>
      </c>
      <c r="AL4" s="36">
        <v>1.0332230645725131E-3</v>
      </c>
      <c r="AM4" s="36">
        <v>0.95237425777357787</v>
      </c>
      <c r="AN4" s="36">
        <v>1.9567379977162309</v>
      </c>
      <c r="AO4" s="36">
        <v>8.3996716002053073</v>
      </c>
      <c r="AP4" s="36">
        <v>640.62065572899996</v>
      </c>
      <c r="AQ4" s="36">
        <v>344.94958385400002</v>
      </c>
      <c r="AR4" s="36">
        <v>985.57023958299999</v>
      </c>
      <c r="AS4" s="36">
        <v>45.901602052000001</v>
      </c>
      <c r="AT4" s="36">
        <v>2721.5113987690002</v>
      </c>
      <c r="AU4" s="36">
        <v>5255.6650164920002</v>
      </c>
      <c r="AV4" s="36">
        <v>1561.1307763299999</v>
      </c>
      <c r="AW4" s="36">
        <v>3014.7881838899998</v>
      </c>
      <c r="AX4" s="36">
        <v>1509.4570901070001</v>
      </c>
      <c r="AY4" s="36">
        <v>2914.998197678</v>
      </c>
      <c r="AZ4" s="36">
        <v>0.620753424</v>
      </c>
      <c r="BA4" s="36">
        <v>1.241506848</v>
      </c>
      <c r="BB4" s="36">
        <v>0.83652045900000005</v>
      </c>
      <c r="BC4" s="36">
        <v>38.696222761999998</v>
      </c>
      <c r="BD4" s="36">
        <v>74.728470487999999</v>
      </c>
      <c r="BE4" s="36">
        <v>4.9596073999999997E-2</v>
      </c>
      <c r="BF4" s="36">
        <v>9.9192148999999993E-2</v>
      </c>
      <c r="BG4" s="36">
        <v>8.5672367900000008</v>
      </c>
      <c r="BH4" s="36">
        <v>17.16750377</v>
      </c>
      <c r="BI4" s="36">
        <v>0.60000000000000031</v>
      </c>
      <c r="BJ4" s="36">
        <v>0.62000000000000033</v>
      </c>
      <c r="BK4" s="36">
        <v>0.24</v>
      </c>
      <c r="BL4" s="36">
        <v>0.24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>
        <v>5.9320486969999999</v>
      </c>
      <c r="E5" s="36">
        <v>19</v>
      </c>
      <c r="F5" s="36">
        <v>9</v>
      </c>
      <c r="G5" s="36">
        <v>7</v>
      </c>
      <c r="H5" s="36">
        <v>3</v>
      </c>
      <c r="I5" s="36">
        <v>31.004513812915722</v>
      </c>
      <c r="J5" s="36">
        <v>223.15798476893781</v>
      </c>
      <c r="K5" s="36">
        <v>4.0481203128969936</v>
      </c>
      <c r="L5" s="36">
        <v>26.956393500018727</v>
      </c>
      <c r="M5" s="36">
        <v>77.317420081842229</v>
      </c>
      <c r="N5" s="36">
        <v>176.84507850001128</v>
      </c>
      <c r="O5" s="36">
        <v>2.7309569090000001</v>
      </c>
      <c r="P5" s="36">
        <v>4.8482286620000004</v>
      </c>
      <c r="Q5" s="36">
        <v>2.5240587880000001</v>
      </c>
      <c r="R5" s="36">
        <v>0.20689812100000002</v>
      </c>
      <c r="S5" s="36">
        <v>4.5783615450000008</v>
      </c>
      <c r="T5" s="36">
        <v>0.26986711699999999</v>
      </c>
      <c r="U5" s="36">
        <v>1.0106999999999999</v>
      </c>
      <c r="V5" s="36">
        <v>2.3899999999999997</v>
      </c>
      <c r="W5" s="36">
        <v>34.746170721915725</v>
      </c>
      <c r="X5" s="36">
        <v>230.39621343093779</v>
      </c>
      <c r="Y5" s="36">
        <v>265.14238415285354</v>
      </c>
      <c r="Z5" s="36">
        <v>0.12380331407736599</v>
      </c>
      <c r="AA5" s="36">
        <v>5.9560981354040088E-2</v>
      </c>
      <c r="AB5" s="36">
        <v>5.9560980999999999E-2</v>
      </c>
      <c r="AC5" s="36">
        <v>0.19922277682262934</v>
      </c>
      <c r="AD5" s="36">
        <v>2.9967939728535398</v>
      </c>
      <c r="AE5" s="36">
        <v>26.97114575568186</v>
      </c>
      <c r="AF5" s="36">
        <v>29.967939728535399</v>
      </c>
      <c r="AG5" s="36">
        <v>7.7024092081571183E-2</v>
      </c>
      <c r="AH5" s="36">
        <v>0.13102948997784522</v>
      </c>
      <c r="AI5" s="36">
        <v>0.41964850168580159</v>
      </c>
      <c r="AJ5" s="36">
        <v>2.4816249121745728E-3</v>
      </c>
      <c r="AK5" s="36">
        <v>2.9989009546049711E-3</v>
      </c>
      <c r="AL5" s="36">
        <v>7.5004953358777339E-3</v>
      </c>
      <c r="AM5" s="36">
        <v>0.2787284938163751</v>
      </c>
      <c r="AN5" s="36">
        <v>3.13082236378599</v>
      </c>
      <c r="AO5" s="36">
        <v>27.398294752703542</v>
      </c>
      <c r="AP5" s="36">
        <v>4910.1472006109998</v>
      </c>
      <c r="AQ5" s="36">
        <v>2643.9254157139999</v>
      </c>
      <c r="AR5" s="36">
        <v>7554.0726163250001</v>
      </c>
      <c r="AS5" s="36">
        <v>242.07108331399999</v>
      </c>
      <c r="AT5" s="36">
        <v>16478.340101669</v>
      </c>
      <c r="AU5" s="36">
        <v>39085.070273669</v>
      </c>
      <c r="AV5" s="36">
        <v>9724.2786632179996</v>
      </c>
      <c r="AW5" s="36">
        <v>23065.072851247998</v>
      </c>
      <c r="AX5" s="36">
        <v>9415.8121674640006</v>
      </c>
      <c r="AY5" s="36">
        <v>22333.419384379999</v>
      </c>
      <c r="AZ5" s="36">
        <v>4.720057175</v>
      </c>
      <c r="BA5" s="36">
        <v>9.44011435</v>
      </c>
      <c r="BB5" s="36">
        <v>18.875222484999998</v>
      </c>
      <c r="BC5" s="36">
        <v>1306.9290883450001</v>
      </c>
      <c r="BD5" s="36">
        <v>3099.9126699369999</v>
      </c>
      <c r="BE5" s="36">
        <v>1.1190843370000001</v>
      </c>
      <c r="BF5" s="36">
        <v>2.2381686740000002</v>
      </c>
      <c r="BG5" s="36">
        <v>21.824481605999999</v>
      </c>
      <c r="BH5" s="36">
        <v>173.757776995</v>
      </c>
      <c r="BI5" s="36">
        <v>1.6200000000000012</v>
      </c>
      <c r="BJ5" s="36">
        <v>1.6200000000000012</v>
      </c>
      <c r="BK5" s="36">
        <v>2.2799999999999998</v>
      </c>
      <c r="BL5" s="36">
        <v>2.2799999999999998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>
        <v>5.7414320229999998</v>
      </c>
      <c r="E6" s="36">
        <v>8</v>
      </c>
      <c r="F6" s="36">
        <v>2</v>
      </c>
      <c r="G6" s="36">
        <v>2</v>
      </c>
      <c r="H6" s="36">
        <v>4</v>
      </c>
      <c r="I6" s="36">
        <v>3.1086198129478149</v>
      </c>
      <c r="J6" s="36">
        <v>31.908552182631773</v>
      </c>
      <c r="K6" s="36">
        <v>0.41889960645555224</v>
      </c>
      <c r="L6" s="36">
        <v>2.6897202064922627</v>
      </c>
      <c r="M6" s="36">
        <v>11.287312825607859</v>
      </c>
      <c r="N6" s="36">
        <v>23.729859169971725</v>
      </c>
      <c r="O6" s="36">
        <v>0.27615182999999999</v>
      </c>
      <c r="P6" s="36">
        <v>0.40162386899999997</v>
      </c>
      <c r="Q6" s="36">
        <v>0.24742272500000001</v>
      </c>
      <c r="R6" s="36">
        <v>2.8729104999999998E-2</v>
      </c>
      <c r="S6" s="36">
        <v>0.36415112299999997</v>
      </c>
      <c r="T6" s="36">
        <v>3.7472746000000001E-2</v>
      </c>
      <c r="U6" s="36">
        <v>7.4499999999999997E-2</v>
      </c>
      <c r="V6" s="36">
        <v>0.17620000000000002</v>
      </c>
      <c r="W6" s="36">
        <v>3.4592716429478148</v>
      </c>
      <c r="X6" s="36">
        <v>32.486376051631773</v>
      </c>
      <c r="Y6" s="36">
        <v>35.945647694579584</v>
      </c>
      <c r="Z6" s="36">
        <v>1.5679064248300626E-2</v>
      </c>
      <c r="AA6" s="36">
        <v>7.2796163973939615E-3</v>
      </c>
      <c r="AB6" s="36">
        <v>7.279616E-3</v>
      </c>
      <c r="AC6" s="36">
        <v>8.2170077064940474E-3</v>
      </c>
      <c r="AD6" s="36">
        <v>0.14397903645844137</v>
      </c>
      <c r="AE6" s="36">
        <v>1.2958113281259722</v>
      </c>
      <c r="AF6" s="36">
        <v>1.4397903645844137</v>
      </c>
      <c r="AG6" s="36">
        <v>5.342410754254844E-3</v>
      </c>
      <c r="AH6" s="36">
        <v>9.0882389842496178E-3</v>
      </c>
      <c r="AI6" s="36">
        <v>2.9106927557664319E-2</v>
      </c>
      <c r="AJ6" s="36">
        <v>2.8537039412798921E-4</v>
      </c>
      <c r="AK6" s="36">
        <v>3.4485370617533354E-4</v>
      </c>
      <c r="AL6" s="36">
        <v>8.6250718309199891E-4</v>
      </c>
      <c r="AM6" s="36">
        <v>1.384478885487688E-2</v>
      </c>
      <c r="AN6" s="36">
        <v>0.15341212914886634</v>
      </c>
      <c r="AO6" s="36">
        <v>1.3257807628667286</v>
      </c>
      <c r="AP6" s="36">
        <v>734.24799336199999</v>
      </c>
      <c r="AQ6" s="36">
        <v>395.36430411800001</v>
      </c>
      <c r="AR6" s="36">
        <v>1129.6122974800001</v>
      </c>
      <c r="AS6" s="36">
        <v>44.799021406000001</v>
      </c>
      <c r="AT6" s="36">
        <v>1463.680216147</v>
      </c>
      <c r="AU6" s="36">
        <v>3306.8876985050001</v>
      </c>
      <c r="AV6" s="36">
        <v>850.30845458099998</v>
      </c>
      <c r="AW6" s="36">
        <v>1921.0989787030001</v>
      </c>
      <c r="AX6" s="36">
        <v>811.88300666800001</v>
      </c>
      <c r="AY6" s="36">
        <v>1834.2844958610001</v>
      </c>
      <c r="AZ6" s="36">
        <v>0.64626499400000004</v>
      </c>
      <c r="BA6" s="36">
        <v>1.2925299880000001</v>
      </c>
      <c r="BB6" s="36">
        <v>4.1313831839999997</v>
      </c>
      <c r="BC6" s="36">
        <v>196.24766816299999</v>
      </c>
      <c r="BD6" s="36">
        <v>443.38168443500001</v>
      </c>
      <c r="BE6" s="36">
        <v>0.244943667</v>
      </c>
      <c r="BF6" s="36">
        <v>0.48988733400000001</v>
      </c>
      <c r="BG6" s="36">
        <v>9.2238703470000001</v>
      </c>
      <c r="BH6" s="36">
        <v>68.931353836</v>
      </c>
      <c r="BI6" s="36">
        <v>0.75000000000000044</v>
      </c>
      <c r="BJ6" s="36">
        <v>0.75000000000000044</v>
      </c>
      <c r="BK6" s="36">
        <v>1.0800000000000007</v>
      </c>
      <c r="BL6" s="36">
        <v>1.0800000000000007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>
        <v>5.0044310440000004</v>
      </c>
      <c r="E7" s="36">
        <v>38</v>
      </c>
      <c r="F7" s="36">
        <v>0</v>
      </c>
      <c r="G7" s="36">
        <v>8</v>
      </c>
      <c r="H7" s="36">
        <v>30</v>
      </c>
      <c r="I7" s="36">
        <v>0</v>
      </c>
      <c r="J7" s="36">
        <v>0</v>
      </c>
      <c r="K7" s="36">
        <v>0</v>
      </c>
      <c r="L7" s="36">
        <v>0</v>
      </c>
      <c r="M7" s="36">
        <v>0</v>
      </c>
      <c r="N7" s="36">
        <v>0</v>
      </c>
      <c r="O7" s="36">
        <v>1.20693E-4</v>
      </c>
      <c r="P7" s="36">
        <v>1.9450700000000001E-4</v>
      </c>
      <c r="Q7" s="36">
        <v>1.1137E-4</v>
      </c>
      <c r="R7" s="36">
        <v>9.3230000000000004E-6</v>
      </c>
      <c r="S7" s="36">
        <v>1.8234600000000001E-4</v>
      </c>
      <c r="T7" s="36">
        <v>1.2161000000000001E-5</v>
      </c>
      <c r="U7" s="36">
        <v>6.3E-2</v>
      </c>
      <c r="V7" s="36">
        <v>0.1512</v>
      </c>
      <c r="W7" s="36">
        <v>6.3120693000000005E-2</v>
      </c>
      <c r="X7" s="36">
        <v>0.15139450700000001</v>
      </c>
      <c r="Y7" s="36">
        <v>0.21451520000000002</v>
      </c>
      <c r="Z7" s="36">
        <v>0</v>
      </c>
      <c r="AA7" s="36">
        <v>0</v>
      </c>
      <c r="AB7" s="36">
        <v>0</v>
      </c>
      <c r="AC7" s="36">
        <v>0</v>
      </c>
      <c r="AD7" s="36">
        <v>0</v>
      </c>
      <c r="AE7" s="36">
        <v>0</v>
      </c>
      <c r="AF7" s="36">
        <v>0</v>
      </c>
      <c r="AG7" s="36">
        <v>4.2580820875324516E-3</v>
      </c>
      <c r="AH7" s="36">
        <v>7.2436338960322174E-3</v>
      </c>
      <c r="AI7" s="36">
        <v>2.319920585621129E-2</v>
      </c>
      <c r="AJ7" s="36">
        <v>0</v>
      </c>
      <c r="AK7" s="36">
        <v>0</v>
      </c>
      <c r="AL7" s="36">
        <v>0</v>
      </c>
      <c r="AM7" s="36">
        <v>4.2580820875324516E-3</v>
      </c>
      <c r="AN7" s="36">
        <v>7.2436338960322174E-3</v>
      </c>
      <c r="AO7" s="36">
        <v>2.319920585621129E-2</v>
      </c>
      <c r="AP7" s="36">
        <v>0.16478173800000001</v>
      </c>
      <c r="AQ7" s="36">
        <v>8.8728628000000004E-2</v>
      </c>
      <c r="AR7" s="36">
        <v>0.25351036599999999</v>
      </c>
      <c r="AS7" s="36">
        <v>0</v>
      </c>
      <c r="AT7" s="36">
        <v>0</v>
      </c>
      <c r="AU7" s="36">
        <v>0</v>
      </c>
      <c r="AV7" s="36">
        <v>0</v>
      </c>
      <c r="AW7" s="36">
        <v>0</v>
      </c>
      <c r="AX7" s="36">
        <v>0</v>
      </c>
      <c r="AY7" s="36">
        <v>0</v>
      </c>
      <c r="AZ7" s="36">
        <v>0</v>
      </c>
      <c r="BA7" s="36">
        <v>0</v>
      </c>
      <c r="BB7" s="36">
        <v>1.066690191</v>
      </c>
      <c r="BC7" s="36">
        <v>43.380541133000001</v>
      </c>
      <c r="BD7" s="36">
        <v>92.439042356000002</v>
      </c>
      <c r="BE7" s="36">
        <v>6.3242501000000007E-2</v>
      </c>
      <c r="BF7" s="36">
        <v>0.12648500200000001</v>
      </c>
      <c r="BG7" s="36">
        <v>3.2429988189999999</v>
      </c>
      <c r="BH7" s="36">
        <v>12.429151339000001</v>
      </c>
      <c r="BI7" s="36">
        <v>0</v>
      </c>
      <c r="BJ7" s="36">
        <v>0</v>
      </c>
      <c r="BK7" s="36">
        <v>0</v>
      </c>
      <c r="BL7" s="36">
        <v>0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>
        <v>4.9914794630000001</v>
      </c>
      <c r="E8" s="36">
        <v>56</v>
      </c>
      <c r="F8" s="36">
        <v>0</v>
      </c>
      <c r="G8" s="36">
        <v>0</v>
      </c>
      <c r="H8" s="36">
        <v>56</v>
      </c>
      <c r="I8" s="36">
        <v>0</v>
      </c>
      <c r="J8" s="36">
        <v>0</v>
      </c>
      <c r="K8" s="36">
        <v>0</v>
      </c>
      <c r="L8" s="36">
        <v>0</v>
      </c>
      <c r="M8" s="36">
        <v>0</v>
      </c>
      <c r="N8" s="36">
        <v>0</v>
      </c>
      <c r="O8" s="36">
        <v>1.1111349999999999E-3</v>
      </c>
      <c r="P8" s="36">
        <v>1.7307799999999999E-3</v>
      </c>
      <c r="Q8" s="36">
        <v>1.0233569999999999E-3</v>
      </c>
      <c r="R8" s="36">
        <v>8.7777999999999999E-5</v>
      </c>
      <c r="S8" s="36">
        <v>1.616286E-3</v>
      </c>
      <c r="T8" s="36">
        <v>1.1449400000000001E-4</v>
      </c>
      <c r="U8" s="36">
        <v>0</v>
      </c>
      <c r="V8" s="36">
        <v>0</v>
      </c>
      <c r="W8" s="36">
        <v>1.1111349999999999E-3</v>
      </c>
      <c r="X8" s="36">
        <v>1.7307799999999999E-3</v>
      </c>
      <c r="Y8" s="36">
        <v>2.8419149999999995E-3</v>
      </c>
      <c r="Z8" s="36">
        <v>0</v>
      </c>
      <c r="AA8" s="36">
        <v>0</v>
      </c>
      <c r="AB8" s="36">
        <v>0</v>
      </c>
      <c r="AC8" s="36">
        <v>0</v>
      </c>
      <c r="AD8" s="36">
        <v>0</v>
      </c>
      <c r="AE8" s="36">
        <v>0</v>
      </c>
      <c r="AF8" s="36">
        <v>0</v>
      </c>
      <c r="AG8" s="36">
        <v>0</v>
      </c>
      <c r="AH8" s="36">
        <v>0</v>
      </c>
      <c r="AI8" s="36">
        <v>0</v>
      </c>
      <c r="AJ8" s="36">
        <v>0</v>
      </c>
      <c r="AK8" s="36">
        <v>0</v>
      </c>
      <c r="AL8" s="36">
        <v>0</v>
      </c>
      <c r="AM8" s="36">
        <v>0</v>
      </c>
      <c r="AN8" s="36">
        <v>0</v>
      </c>
      <c r="AO8" s="36">
        <v>0</v>
      </c>
      <c r="AP8" s="36">
        <v>2.4397049999999999E-3</v>
      </c>
      <c r="AQ8" s="36">
        <v>1.313687E-3</v>
      </c>
      <c r="AR8" s="36">
        <v>3.7533919999999999E-3</v>
      </c>
      <c r="AS8" s="36">
        <v>0</v>
      </c>
      <c r="AT8" s="36">
        <v>0</v>
      </c>
      <c r="AU8" s="36">
        <v>0</v>
      </c>
      <c r="AV8" s="36">
        <v>0</v>
      </c>
      <c r="AW8" s="36">
        <v>0</v>
      </c>
      <c r="AX8" s="36">
        <v>0</v>
      </c>
      <c r="AY8" s="36">
        <v>0</v>
      </c>
      <c r="AZ8" s="36">
        <v>0</v>
      </c>
      <c r="BA8" s="36">
        <v>0</v>
      </c>
      <c r="BB8" s="36">
        <v>0.88805942900000001</v>
      </c>
      <c r="BC8" s="36">
        <v>46.686947580000002</v>
      </c>
      <c r="BD8" s="36">
        <v>97.784335968999997</v>
      </c>
      <c r="BE8" s="36">
        <v>5.2651744E-2</v>
      </c>
      <c r="BF8" s="36">
        <v>0.105303489</v>
      </c>
      <c r="BG8" s="36">
        <v>0.70224366900000001</v>
      </c>
      <c r="BH8" s="36">
        <v>6.115330149</v>
      </c>
      <c r="BI8" s="36">
        <v>0</v>
      </c>
      <c r="BJ8" s="36">
        <v>0</v>
      </c>
      <c r="BK8" s="36">
        <v>0</v>
      </c>
      <c r="BL8" s="36">
        <v>0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>
        <v>5.7623912300000004</v>
      </c>
      <c r="E9" s="36">
        <v>40</v>
      </c>
      <c r="F9" s="36">
        <v>16</v>
      </c>
      <c r="G9" s="36">
        <v>11</v>
      </c>
      <c r="H9" s="36">
        <v>13</v>
      </c>
      <c r="I9" s="36">
        <v>9.8820373621360605E-2</v>
      </c>
      <c r="J9" s="36">
        <v>3.4745427205152346</v>
      </c>
      <c r="K9" s="36">
        <v>5.1328736260219492E-3</v>
      </c>
      <c r="L9" s="36">
        <v>9.3687499995338652E-2</v>
      </c>
      <c r="M9" s="36">
        <v>0.32741759413630772</v>
      </c>
      <c r="N9" s="36">
        <v>3.2459455000002873</v>
      </c>
      <c r="O9" s="36">
        <v>0.101871086</v>
      </c>
      <c r="P9" s="36">
        <v>0.18103439199999999</v>
      </c>
      <c r="Q9" s="36">
        <v>9.4745332000000002E-2</v>
      </c>
      <c r="R9" s="36">
        <v>7.1257539999999998E-3</v>
      </c>
      <c r="S9" s="36">
        <v>0.17173992999999999</v>
      </c>
      <c r="T9" s="36">
        <v>9.2944619999999999E-3</v>
      </c>
      <c r="U9" s="36">
        <v>1.5796000000000003</v>
      </c>
      <c r="V9" s="36">
        <v>3.7336000000000014</v>
      </c>
      <c r="W9" s="36">
        <v>1.780291459621361</v>
      </c>
      <c r="X9" s="36">
        <v>7.3891771125152363</v>
      </c>
      <c r="Y9" s="36">
        <v>9.1694685721365978</v>
      </c>
      <c r="Z9" s="36">
        <v>6.7118881866406175E-4</v>
      </c>
      <c r="AA9" s="36">
        <v>3.0211339331593864E-4</v>
      </c>
      <c r="AB9" s="36">
        <v>3.0211300000000001E-4</v>
      </c>
      <c r="AC9" s="36">
        <v>7.4176350190015348E-5</v>
      </c>
      <c r="AD9" s="36">
        <v>5.2138133174706607E-2</v>
      </c>
      <c r="AE9" s="36">
        <v>0.46924319857235941</v>
      </c>
      <c r="AF9" s="36">
        <v>0.52138133174706602</v>
      </c>
      <c r="AG9" s="36">
        <v>0.10230668092320576</v>
      </c>
      <c r="AH9" s="36">
        <v>0.17403895145556841</v>
      </c>
      <c r="AI9" s="36">
        <v>0.55739502020229348</v>
      </c>
      <c r="AJ9" s="36">
        <v>1.1843221658533067E-5</v>
      </c>
      <c r="AK9" s="36">
        <v>1.4311852127055679E-5</v>
      </c>
      <c r="AL9" s="36">
        <v>3.5795106858036612E-5</v>
      </c>
      <c r="AM9" s="36">
        <v>0.10239270049505431</v>
      </c>
      <c r="AN9" s="36">
        <v>0.22619139648240208</v>
      </c>
      <c r="AO9" s="36">
        <v>1.0266740138815109</v>
      </c>
      <c r="AP9" s="36">
        <v>36.974277508</v>
      </c>
      <c r="AQ9" s="36">
        <v>19.909226350000001</v>
      </c>
      <c r="AR9" s="36">
        <v>56.883503857999997</v>
      </c>
      <c r="AS9" s="36">
        <v>2.6550336739999998</v>
      </c>
      <c r="AT9" s="36">
        <v>144.90291497300001</v>
      </c>
      <c r="AU9" s="36">
        <v>298.35458474299998</v>
      </c>
      <c r="AV9" s="36">
        <v>103.873510741</v>
      </c>
      <c r="AW9" s="36">
        <v>213.87518787100001</v>
      </c>
      <c r="AX9" s="36">
        <v>97.038777687999996</v>
      </c>
      <c r="AY9" s="36">
        <v>199.80249690900001</v>
      </c>
      <c r="AZ9" s="36">
        <v>0.10636875</v>
      </c>
      <c r="BA9" s="36">
        <v>0.2127375</v>
      </c>
      <c r="BB9" s="36">
        <v>2.2130304129999998</v>
      </c>
      <c r="BC9" s="36">
        <v>108.669316487</v>
      </c>
      <c r="BD9" s="36">
        <v>223.74973478499999</v>
      </c>
      <c r="BE9" s="36">
        <v>0.13120733600000001</v>
      </c>
      <c r="BF9" s="36">
        <v>0.26241467299999999</v>
      </c>
      <c r="BG9" s="36">
        <v>5.6209966400000004</v>
      </c>
      <c r="BH9" s="36">
        <v>18.684583061000001</v>
      </c>
      <c r="BI9" s="36">
        <v>0.03</v>
      </c>
      <c r="BJ9" s="36">
        <v>0.03</v>
      </c>
      <c r="BK9" s="36">
        <v>0.03</v>
      </c>
      <c r="BL9" s="36">
        <v>0.03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>
        <v>5.4566356520000001</v>
      </c>
      <c r="E10" s="36">
        <v>0</v>
      </c>
      <c r="F10" s="36" t="s">
        <v>339</v>
      </c>
      <c r="G10" s="36" t="s">
        <v>339</v>
      </c>
      <c r="H10" s="36" t="s">
        <v>339</v>
      </c>
      <c r="I10" s="36">
        <v>7.9449613272022652E-4</v>
      </c>
      <c r="J10" s="36">
        <v>1.4870892152616078</v>
      </c>
      <c r="K10" s="36">
        <v>7.9449613272022652E-4</v>
      </c>
      <c r="L10" s="36">
        <v>0</v>
      </c>
      <c r="M10" s="36">
        <v>0.1027662113942417</v>
      </c>
      <c r="N10" s="36">
        <v>1.3851175000000862</v>
      </c>
      <c r="O10" s="36">
        <v>0.185472314</v>
      </c>
      <c r="P10" s="36">
        <v>0.300093891</v>
      </c>
      <c r="Q10" s="36">
        <v>0.16828077299999999</v>
      </c>
      <c r="R10" s="36">
        <v>1.7191540999999998E-2</v>
      </c>
      <c r="S10" s="36">
        <v>0.27767014099999998</v>
      </c>
      <c r="T10" s="36">
        <v>2.2423749999999999E-2</v>
      </c>
      <c r="U10" s="36" t="s">
        <v>339</v>
      </c>
      <c r="V10" s="36" t="s">
        <v>339</v>
      </c>
      <c r="W10" s="36">
        <v>0.18626681013272023</v>
      </c>
      <c r="X10" s="36">
        <v>1.7871831062616077</v>
      </c>
      <c r="Y10" s="36">
        <v>1.973449916394328</v>
      </c>
      <c r="Z10" s="36">
        <v>3.2491250048631741E-5</v>
      </c>
      <c r="AA10" s="36">
        <v>6.9531275104071929E-6</v>
      </c>
      <c r="AB10" s="36">
        <v>6.95313E-6</v>
      </c>
      <c r="AC10" s="36">
        <v>7.2156596462925404E-6</v>
      </c>
      <c r="AD10" s="36">
        <v>2.354401212719201E-2</v>
      </c>
      <c r="AE10" s="36">
        <v>0.21189610914472806</v>
      </c>
      <c r="AF10" s="36">
        <v>0.23544012127192007</v>
      </c>
      <c r="AG10" s="36" t="s">
        <v>339</v>
      </c>
      <c r="AH10" s="36" t="s">
        <v>339</v>
      </c>
      <c r="AI10" s="36" t="s">
        <v>339</v>
      </c>
      <c r="AJ10" s="36">
        <v>2.72571719225894E-7</v>
      </c>
      <c r="AK10" s="36">
        <v>3.2938724378028963E-7</v>
      </c>
      <c r="AL10" s="36">
        <v>8.238243019923674E-7</v>
      </c>
      <c r="AM10" s="36">
        <v>7.488231365518434E-6</v>
      </c>
      <c r="AN10" s="36">
        <v>2.3544341514435789E-2</v>
      </c>
      <c r="AO10" s="36">
        <v>0.21189693296903006</v>
      </c>
      <c r="AP10" s="36">
        <v>72.755416448000005</v>
      </c>
      <c r="AQ10" s="36">
        <v>39.175993472000002</v>
      </c>
      <c r="AR10" s="36">
        <v>111.93140992000001</v>
      </c>
      <c r="AS10" s="36">
        <v>3.2420818809999998</v>
      </c>
      <c r="AT10" s="36">
        <v>208.21144223499999</v>
      </c>
      <c r="AU10" s="36">
        <v>458.95253766600001</v>
      </c>
      <c r="AV10" s="36">
        <v>146.20436946000001</v>
      </c>
      <c r="AW10" s="36">
        <v>322.27271307199999</v>
      </c>
      <c r="AX10" s="36">
        <v>136.61082207000001</v>
      </c>
      <c r="AY10" s="36">
        <v>301.12602260699998</v>
      </c>
      <c r="AZ10" s="36">
        <v>4.714633E-2</v>
      </c>
      <c r="BA10" s="36">
        <v>9.4292661E-2</v>
      </c>
      <c r="BB10" s="36">
        <v>4.2996481150000001</v>
      </c>
      <c r="BC10" s="36">
        <v>264.53171153800002</v>
      </c>
      <c r="BD10" s="36">
        <v>583.09715835199995</v>
      </c>
      <c r="BE10" s="36">
        <v>0.254919848</v>
      </c>
      <c r="BF10" s="36">
        <v>0.50983969699999998</v>
      </c>
      <c r="BG10" s="36">
        <v>2.6118262809999999</v>
      </c>
      <c r="BH10" s="36">
        <v>29.883121868</v>
      </c>
      <c r="BI10" s="36">
        <v>0</v>
      </c>
      <c r="BJ10" s="36">
        <v>0</v>
      </c>
      <c r="BK10" s="36">
        <v>0</v>
      </c>
      <c r="BL10" s="36">
        <v>0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>
        <v>5.5575533750000004</v>
      </c>
      <c r="E11" s="36">
        <v>8</v>
      </c>
      <c r="F11" s="36">
        <v>0</v>
      </c>
      <c r="G11" s="36">
        <v>0</v>
      </c>
      <c r="H11" s="36">
        <v>8</v>
      </c>
      <c r="I11" s="36">
        <v>0.11605052800399776</v>
      </c>
      <c r="J11" s="36">
        <v>4.597397033534655</v>
      </c>
      <c r="K11" s="36">
        <v>7.75052800696799E-3</v>
      </c>
      <c r="L11" s="36">
        <v>0.10829999999702977</v>
      </c>
      <c r="M11" s="36">
        <v>0.49685006154042932</v>
      </c>
      <c r="N11" s="36">
        <v>4.2165974999982234</v>
      </c>
      <c r="O11" s="36">
        <v>8.5940477000000001E-2</v>
      </c>
      <c r="P11" s="36">
        <v>0.132517677</v>
      </c>
      <c r="Q11" s="36">
        <v>6.9762532000000002E-2</v>
      </c>
      <c r="R11" s="36">
        <v>1.6177944999999999E-2</v>
      </c>
      <c r="S11" s="36">
        <v>0.111416009</v>
      </c>
      <c r="T11" s="36">
        <v>2.1101668000000001E-2</v>
      </c>
      <c r="U11" s="36">
        <v>0</v>
      </c>
      <c r="V11" s="36">
        <v>0</v>
      </c>
      <c r="W11" s="36">
        <v>0.20199100500399775</v>
      </c>
      <c r="X11" s="36">
        <v>4.7299147105346551</v>
      </c>
      <c r="Y11" s="36">
        <v>4.9319057155386528</v>
      </c>
      <c r="Z11" s="36">
        <v>8.7310576630343574E-4</v>
      </c>
      <c r="AA11" s="36">
        <v>1.9194644235936867E-4</v>
      </c>
      <c r="AB11" s="36">
        <v>1.9194599999999999E-4</v>
      </c>
      <c r="AC11" s="36">
        <v>8.0312755223644187E-5</v>
      </c>
      <c r="AD11" s="36">
        <v>3.735790572287441E-2</v>
      </c>
      <c r="AE11" s="36">
        <v>0.33622115150586984</v>
      </c>
      <c r="AF11" s="36">
        <v>0.37357905722874429</v>
      </c>
      <c r="AG11" s="36">
        <v>0</v>
      </c>
      <c r="AH11" s="36">
        <v>0</v>
      </c>
      <c r="AI11" s="36">
        <v>0</v>
      </c>
      <c r="AJ11" s="36">
        <v>7.524532292442199E-6</v>
      </c>
      <c r="AK11" s="36">
        <v>9.0929644483349903E-6</v>
      </c>
      <c r="AL11" s="36">
        <v>2.2742244064216682E-5</v>
      </c>
      <c r="AM11" s="36">
        <v>8.7837287516086385E-5</v>
      </c>
      <c r="AN11" s="36">
        <v>3.7366998687322746E-2</v>
      </c>
      <c r="AO11" s="36">
        <v>0.33624389374993408</v>
      </c>
      <c r="AP11" s="36">
        <v>45.29659951</v>
      </c>
      <c r="AQ11" s="36">
        <v>24.390476659000001</v>
      </c>
      <c r="AR11" s="36">
        <v>69.687076168999994</v>
      </c>
      <c r="AS11" s="36">
        <v>2.0564110549999999</v>
      </c>
      <c r="AT11" s="36">
        <v>125.417828142</v>
      </c>
      <c r="AU11" s="36">
        <v>275.52173421200001</v>
      </c>
      <c r="AV11" s="36">
        <v>92.051660795999993</v>
      </c>
      <c r="AW11" s="36">
        <v>202.22191370600001</v>
      </c>
      <c r="AX11" s="36">
        <v>85.883815897000005</v>
      </c>
      <c r="AY11" s="36">
        <v>188.67220272599999</v>
      </c>
      <c r="AZ11" s="36">
        <v>9.6181974000000003E-2</v>
      </c>
      <c r="BA11" s="36">
        <v>0.19236394900000001</v>
      </c>
      <c r="BB11" s="36">
        <v>1.6826097520000001</v>
      </c>
      <c r="BC11" s="36">
        <v>85.209834169999993</v>
      </c>
      <c r="BD11" s="36">
        <v>187.191578983</v>
      </c>
      <c r="BE11" s="36">
        <v>9.9759471000000002E-2</v>
      </c>
      <c r="BF11" s="36">
        <v>0.199518942</v>
      </c>
      <c r="BG11" s="36">
        <v>2.1259079939999999</v>
      </c>
      <c r="BH11" s="36">
        <v>19.101261575999999</v>
      </c>
      <c r="BI11" s="36">
        <v>0.03</v>
      </c>
      <c r="BJ11" s="36">
        <v>0.03</v>
      </c>
      <c r="BK11" s="36">
        <v>0</v>
      </c>
      <c r="BL11" s="36">
        <v>0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>
        <v>4.9402364580000002</v>
      </c>
      <c r="E12" s="36">
        <v>115</v>
      </c>
      <c r="F12" s="36">
        <v>0</v>
      </c>
      <c r="G12" s="36">
        <v>7</v>
      </c>
      <c r="H12" s="36">
        <v>108</v>
      </c>
      <c r="I12" s="36">
        <v>0</v>
      </c>
      <c r="J12" s="36">
        <v>0</v>
      </c>
      <c r="K12" s="36">
        <v>0</v>
      </c>
      <c r="L12" s="36">
        <v>0</v>
      </c>
      <c r="M12" s="36">
        <v>0</v>
      </c>
      <c r="N12" s="36">
        <v>0</v>
      </c>
      <c r="O12" s="36">
        <v>1.44413E-4</v>
      </c>
      <c r="P12" s="36">
        <v>2.36865E-4</v>
      </c>
      <c r="Q12" s="36">
        <v>1.3140600000000001E-4</v>
      </c>
      <c r="R12" s="36">
        <v>1.3006999999999999E-5</v>
      </c>
      <c r="S12" s="36">
        <v>2.1989899999999999E-4</v>
      </c>
      <c r="T12" s="36">
        <v>1.6966E-5</v>
      </c>
      <c r="U12" s="36">
        <v>0.16200000000000003</v>
      </c>
      <c r="V12" s="36">
        <v>0.38879999999999992</v>
      </c>
      <c r="W12" s="36">
        <v>0.16214441300000004</v>
      </c>
      <c r="X12" s="36">
        <v>0.3890368649999999</v>
      </c>
      <c r="Y12" s="36">
        <v>0.55118127799999994</v>
      </c>
      <c r="Z12" s="36">
        <v>0</v>
      </c>
      <c r="AA12" s="36">
        <v>0</v>
      </c>
      <c r="AB12" s="36">
        <v>0</v>
      </c>
      <c r="AC12" s="36">
        <v>0</v>
      </c>
      <c r="AD12" s="36">
        <v>0</v>
      </c>
      <c r="AE12" s="36">
        <v>0</v>
      </c>
      <c r="AF12" s="36">
        <v>0</v>
      </c>
      <c r="AG12" s="36">
        <v>1.0870520303076923E-2</v>
      </c>
      <c r="AH12" s="36">
        <v>1.8492379366153847E-2</v>
      </c>
      <c r="AI12" s="36">
        <v>5.9225593375384619E-2</v>
      </c>
      <c r="AJ12" s="36">
        <v>0</v>
      </c>
      <c r="AK12" s="36">
        <v>0</v>
      </c>
      <c r="AL12" s="36">
        <v>0</v>
      </c>
      <c r="AM12" s="36">
        <v>1.0870520303076923E-2</v>
      </c>
      <c r="AN12" s="36">
        <v>1.8492379366153847E-2</v>
      </c>
      <c r="AO12" s="36">
        <v>5.9225593375384619E-2</v>
      </c>
      <c r="AP12" s="36">
        <v>0.62732134100000003</v>
      </c>
      <c r="AQ12" s="36">
        <v>0.33778841399999998</v>
      </c>
      <c r="AR12" s="36">
        <v>0.96510975500000007</v>
      </c>
      <c r="AS12" s="36">
        <v>0</v>
      </c>
      <c r="AT12" s="36">
        <v>0</v>
      </c>
      <c r="AU12" s="36">
        <v>0</v>
      </c>
      <c r="AV12" s="36">
        <v>0</v>
      </c>
      <c r="AW12" s="36">
        <v>0</v>
      </c>
      <c r="AX12" s="36">
        <v>0</v>
      </c>
      <c r="AY12" s="36">
        <v>0</v>
      </c>
      <c r="AZ12" s="36">
        <v>0</v>
      </c>
      <c r="BA12" s="36">
        <v>0</v>
      </c>
      <c r="BB12" s="36">
        <v>0.43452405599999999</v>
      </c>
      <c r="BC12" s="36">
        <v>16.696065912000002</v>
      </c>
      <c r="BD12" s="36">
        <v>34.095476626999996</v>
      </c>
      <c r="BE12" s="36">
        <v>2.5762295000000001E-2</v>
      </c>
      <c r="BF12" s="36">
        <v>5.1524591000000002E-2</v>
      </c>
      <c r="BG12" s="36">
        <v>0.44813668299999998</v>
      </c>
      <c r="BH12" s="36">
        <v>2.3208883830000002</v>
      </c>
      <c r="BI12" s="36">
        <v>0</v>
      </c>
      <c r="BJ12" s="36">
        <v>0</v>
      </c>
      <c r="BK12" s="36">
        <v>0</v>
      </c>
      <c r="BL12" s="36">
        <v>0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>
        <v>5.3444606099999996</v>
      </c>
      <c r="E13" s="36">
        <v>1</v>
      </c>
      <c r="F13" s="36">
        <v>0</v>
      </c>
      <c r="G13" s="36">
        <v>0</v>
      </c>
      <c r="H13" s="36">
        <v>1</v>
      </c>
      <c r="I13" s="36">
        <v>2.3918931192127776E-3</v>
      </c>
      <c r="J13" s="36">
        <v>4.943197765055241</v>
      </c>
      <c r="K13" s="36">
        <v>2.3918931192127776E-3</v>
      </c>
      <c r="L13" s="36">
        <v>0</v>
      </c>
      <c r="M13" s="36">
        <v>0.36794065815835569</v>
      </c>
      <c r="N13" s="36">
        <v>4.5776490000160983</v>
      </c>
      <c r="O13" s="36">
        <v>0.165082959</v>
      </c>
      <c r="P13" s="36">
        <v>0.26845034700000003</v>
      </c>
      <c r="Q13" s="36">
        <v>0.143953364</v>
      </c>
      <c r="R13" s="36">
        <v>2.1129595000000001E-2</v>
      </c>
      <c r="S13" s="36">
        <v>0.24089000500000002</v>
      </c>
      <c r="T13" s="36">
        <v>2.7560342000000002E-2</v>
      </c>
      <c r="U13" s="36">
        <v>0</v>
      </c>
      <c r="V13" s="36">
        <v>0</v>
      </c>
      <c r="W13" s="36">
        <v>0.16747485211921279</v>
      </c>
      <c r="X13" s="36">
        <v>5.2116481120552409</v>
      </c>
      <c r="Y13" s="36">
        <v>5.3791229641744538</v>
      </c>
      <c r="Z13" s="36">
        <v>1.0803712082793401E-4</v>
      </c>
      <c r="AA13" s="36">
        <v>2.3119943857177874E-5</v>
      </c>
      <c r="AB13" s="36">
        <v>2.3119899999999999E-5</v>
      </c>
      <c r="AC13" s="36">
        <v>1.4251726691643824E-5</v>
      </c>
      <c r="AD13" s="36">
        <v>2.6777445157050377E-2</v>
      </c>
      <c r="AE13" s="36">
        <v>0.2409970064134534</v>
      </c>
      <c r="AF13" s="36">
        <v>0.26777445157050384</v>
      </c>
      <c r="AG13" s="36">
        <v>0</v>
      </c>
      <c r="AH13" s="36">
        <v>0</v>
      </c>
      <c r="AI13" s="36">
        <v>0</v>
      </c>
      <c r="AJ13" s="36">
        <v>9.0633008318998004E-7</v>
      </c>
      <c r="AK13" s="36">
        <v>1.095247771503757E-6</v>
      </c>
      <c r="AL13" s="36">
        <v>2.739303807009697E-6</v>
      </c>
      <c r="AM13" s="36">
        <v>1.5158056774833803E-5</v>
      </c>
      <c r="AN13" s="36">
        <v>2.6778540404821881E-2</v>
      </c>
      <c r="AO13" s="36">
        <v>0.24099974571726041</v>
      </c>
      <c r="AP13" s="36">
        <v>90.297549536999995</v>
      </c>
      <c r="AQ13" s="36">
        <v>48.621757443</v>
      </c>
      <c r="AR13" s="36">
        <v>138.91930697999999</v>
      </c>
      <c r="AS13" s="36">
        <v>5.1916441510000002</v>
      </c>
      <c r="AT13" s="36">
        <v>285.46438302899998</v>
      </c>
      <c r="AU13" s="36">
        <v>634.99179036600003</v>
      </c>
      <c r="AV13" s="36">
        <v>243.681787103</v>
      </c>
      <c r="AW13" s="36">
        <v>542.04987897199999</v>
      </c>
      <c r="AX13" s="36">
        <v>226.137357708</v>
      </c>
      <c r="AY13" s="36">
        <v>503.023754193</v>
      </c>
      <c r="AZ13" s="36">
        <v>5.1009562000000001E-2</v>
      </c>
      <c r="BA13" s="36">
        <v>0.102019124</v>
      </c>
      <c r="BB13" s="36">
        <v>3.5362531060000002</v>
      </c>
      <c r="BC13" s="36">
        <v>202.16028027999999</v>
      </c>
      <c r="BD13" s="36">
        <v>449.68873858699999</v>
      </c>
      <c r="BE13" s="36">
        <v>0.20965927500000001</v>
      </c>
      <c r="BF13" s="36">
        <v>0.41931855000000001</v>
      </c>
      <c r="BG13" s="36">
        <v>10.766473231000001</v>
      </c>
      <c r="BH13" s="36">
        <v>54.142942210000001</v>
      </c>
      <c r="BI13" s="36">
        <v>0</v>
      </c>
      <c r="BJ13" s="36">
        <v>0</v>
      </c>
      <c r="BK13" s="36">
        <v>0</v>
      </c>
      <c r="BL13" s="36">
        <v>0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>
        <v>6.0365474490000004</v>
      </c>
      <c r="E14" s="36">
        <v>0</v>
      </c>
      <c r="F14" s="36" t="s">
        <v>339</v>
      </c>
      <c r="G14" s="36" t="s">
        <v>339</v>
      </c>
      <c r="H14" s="36" t="s">
        <v>339</v>
      </c>
      <c r="I14" s="36">
        <v>31.024003440562499</v>
      </c>
      <c r="J14" s="36">
        <v>152.9784272181079</v>
      </c>
      <c r="K14" s="36">
        <v>4.8668169404107324</v>
      </c>
      <c r="L14" s="36">
        <v>26.157186500151766</v>
      </c>
      <c r="M14" s="36">
        <v>55.120077158750881</v>
      </c>
      <c r="N14" s="36">
        <v>128.8823534999195</v>
      </c>
      <c r="O14" s="36">
        <v>0.57032263599999999</v>
      </c>
      <c r="P14" s="36">
        <v>0.90661174999999994</v>
      </c>
      <c r="Q14" s="36">
        <v>0.46296939200000004</v>
      </c>
      <c r="R14" s="36">
        <v>0.107353244</v>
      </c>
      <c r="S14" s="36">
        <v>0.76658577899999991</v>
      </c>
      <c r="T14" s="36">
        <v>0.140025971</v>
      </c>
      <c r="U14" s="36" t="s">
        <v>339</v>
      </c>
      <c r="V14" s="36" t="s">
        <v>339</v>
      </c>
      <c r="W14" s="36">
        <v>31.594326076562499</v>
      </c>
      <c r="X14" s="36">
        <v>153.88503896810789</v>
      </c>
      <c r="Y14" s="36">
        <v>185.4793650446704</v>
      </c>
      <c r="Z14" s="36">
        <v>9.8781308645223623E-2</v>
      </c>
      <c r="AA14" s="36">
        <v>4.761259076699776E-2</v>
      </c>
      <c r="AB14" s="36">
        <v>4.7612591000000003E-2</v>
      </c>
      <c r="AC14" s="36">
        <v>0.14288338143717338</v>
      </c>
      <c r="AD14" s="36">
        <v>0.56838462018392111</v>
      </c>
      <c r="AE14" s="36">
        <v>5.1154615816552882</v>
      </c>
      <c r="AF14" s="36">
        <v>5.6838462018392093</v>
      </c>
      <c r="AG14" s="36" t="s">
        <v>339</v>
      </c>
      <c r="AH14" s="36" t="s">
        <v>339</v>
      </c>
      <c r="AI14" s="36" t="s">
        <v>339</v>
      </c>
      <c r="AJ14" s="36">
        <v>1.8664753723972023E-3</v>
      </c>
      <c r="AK14" s="36">
        <v>2.2555281029878953E-3</v>
      </c>
      <c r="AL14" s="36">
        <v>5.6412593388334578E-3</v>
      </c>
      <c r="AM14" s="36">
        <v>0.14474985680957059</v>
      </c>
      <c r="AN14" s="36">
        <v>0.57064014828690901</v>
      </c>
      <c r="AO14" s="36">
        <v>5.1211028409941219</v>
      </c>
      <c r="AP14" s="36">
        <v>816.570582446</v>
      </c>
      <c r="AQ14" s="36">
        <v>439.69185208599998</v>
      </c>
      <c r="AR14" s="36">
        <v>1256.262434532</v>
      </c>
      <c r="AS14" s="36">
        <v>90.553798627000006</v>
      </c>
      <c r="AT14" s="36">
        <v>2527.008941652</v>
      </c>
      <c r="AU14" s="36">
        <v>7025.9947465320001</v>
      </c>
      <c r="AV14" s="36">
        <v>1745.3103744780001</v>
      </c>
      <c r="AW14" s="36">
        <v>4852.5912671030001</v>
      </c>
      <c r="AX14" s="36">
        <v>1714.9095534640001</v>
      </c>
      <c r="AY14" s="36">
        <v>4768.0660383969998</v>
      </c>
      <c r="AZ14" s="36">
        <v>2.4526499629999998</v>
      </c>
      <c r="BA14" s="36">
        <v>4.9052999259999996</v>
      </c>
      <c r="BB14" s="36">
        <v>2.9003955889999999</v>
      </c>
      <c r="BC14" s="36">
        <v>129.66629914999999</v>
      </c>
      <c r="BD14" s="36">
        <v>360.51900000000001</v>
      </c>
      <c r="BE14" s="36">
        <v>0.171960212</v>
      </c>
      <c r="BF14" s="36">
        <v>0.34392042499999997</v>
      </c>
      <c r="BG14" s="36">
        <v>1.5569573830000001</v>
      </c>
      <c r="BH14" s="36">
        <v>48.620269252999996</v>
      </c>
      <c r="BI14" s="36">
        <v>0.06</v>
      </c>
      <c r="BJ14" s="36">
        <v>0.08</v>
      </c>
      <c r="BK14" s="36">
        <v>0.72000000000000031</v>
      </c>
      <c r="BL14" s="36">
        <v>0.8300000000000004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>
        <v>5.6354984850000003</v>
      </c>
      <c r="E15" s="36">
        <v>2</v>
      </c>
      <c r="F15" s="36">
        <v>0</v>
      </c>
      <c r="G15" s="36">
        <v>1</v>
      </c>
      <c r="H15" s="36">
        <v>1</v>
      </c>
      <c r="I15" s="36">
        <v>0.535821513302008</v>
      </c>
      <c r="J15" s="36">
        <v>7.9677882448227502</v>
      </c>
      <c r="K15" s="36">
        <v>1.570601331110057E-2</v>
      </c>
      <c r="L15" s="36">
        <v>0.52011549999090745</v>
      </c>
      <c r="M15" s="36">
        <v>0.78181275812404183</v>
      </c>
      <c r="N15" s="36">
        <v>7.7217970000007163</v>
      </c>
      <c r="O15" s="36">
        <v>5.9099892000000001E-2</v>
      </c>
      <c r="P15" s="36">
        <v>9.7743438999999988E-2</v>
      </c>
      <c r="Q15" s="36">
        <v>4.6017108000000001E-2</v>
      </c>
      <c r="R15" s="36">
        <v>1.3082784E-2</v>
      </c>
      <c r="S15" s="36">
        <v>8.0678937999999992E-2</v>
      </c>
      <c r="T15" s="36">
        <v>1.7064500999999999E-2</v>
      </c>
      <c r="U15" s="36">
        <v>0</v>
      </c>
      <c r="V15" s="36">
        <v>0</v>
      </c>
      <c r="W15" s="36">
        <v>0.59492140530200799</v>
      </c>
      <c r="X15" s="36">
        <v>8.0655316838227495</v>
      </c>
      <c r="Y15" s="36">
        <v>8.6604530891247578</v>
      </c>
      <c r="Z15" s="36">
        <v>3.1257925758206946E-3</v>
      </c>
      <c r="AA15" s="36">
        <v>1.3005176874124969E-3</v>
      </c>
      <c r="AB15" s="36">
        <v>1.3005180000000001E-3</v>
      </c>
      <c r="AC15" s="36">
        <v>1.1271915371616206E-4</v>
      </c>
      <c r="AD15" s="36">
        <v>8.5469606562200845E-2</v>
      </c>
      <c r="AE15" s="36">
        <v>0.76922645905980747</v>
      </c>
      <c r="AF15" s="36">
        <v>0.85469606562200839</v>
      </c>
      <c r="AG15" s="36">
        <v>0</v>
      </c>
      <c r="AH15" s="36">
        <v>0</v>
      </c>
      <c r="AI15" s="36">
        <v>0</v>
      </c>
      <c r="AJ15" s="36">
        <v>5.0981993312860565E-5</v>
      </c>
      <c r="AK15" s="36">
        <v>6.1608806322714337E-5</v>
      </c>
      <c r="AL15" s="36">
        <v>1.5408863829361879E-4</v>
      </c>
      <c r="AM15" s="36">
        <v>1.6370114702902262E-4</v>
      </c>
      <c r="AN15" s="36">
        <v>8.5531215368523553E-2</v>
      </c>
      <c r="AO15" s="36">
        <v>0.76938054769810105</v>
      </c>
      <c r="AP15" s="36">
        <v>128.08814713300001</v>
      </c>
      <c r="AQ15" s="36">
        <v>68.970540764000006</v>
      </c>
      <c r="AR15" s="36">
        <v>197.05868789700003</v>
      </c>
      <c r="AS15" s="36">
        <v>9.1348659780000006</v>
      </c>
      <c r="AT15" s="36">
        <v>776.70443137999996</v>
      </c>
      <c r="AU15" s="36">
        <v>1754.79871344</v>
      </c>
      <c r="AV15" s="36">
        <v>419.43732295799998</v>
      </c>
      <c r="AW15" s="36">
        <v>947.62955502600005</v>
      </c>
      <c r="AX15" s="36">
        <v>400.596659843</v>
      </c>
      <c r="AY15" s="36">
        <v>905.06307792200005</v>
      </c>
      <c r="AZ15" s="36">
        <v>0.18074997200000001</v>
      </c>
      <c r="BA15" s="36">
        <v>0.36149994499999999</v>
      </c>
      <c r="BB15" s="36">
        <v>2.1202539809999998</v>
      </c>
      <c r="BC15" s="36">
        <v>59.067164202000001</v>
      </c>
      <c r="BD15" s="36">
        <v>133.44971338100001</v>
      </c>
      <c r="BE15" s="36">
        <v>0.125706757</v>
      </c>
      <c r="BF15" s="36">
        <v>0.25141351499999998</v>
      </c>
      <c r="BG15" s="36">
        <v>3.3030860610000001</v>
      </c>
      <c r="BH15" s="36">
        <v>18.155410479</v>
      </c>
      <c r="BI15" s="36">
        <v>0.12</v>
      </c>
      <c r="BJ15" s="36">
        <v>0.12</v>
      </c>
      <c r="BK15" s="36">
        <v>0.21</v>
      </c>
      <c r="BL15" s="36">
        <v>0.21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>
        <v>4.9296256510000003</v>
      </c>
      <c r="E16" s="36">
        <v>45</v>
      </c>
      <c r="F16" s="36">
        <v>0</v>
      </c>
      <c r="G16" s="36">
        <v>9</v>
      </c>
      <c r="H16" s="36">
        <v>36</v>
      </c>
      <c r="I16" s="36">
        <v>0</v>
      </c>
      <c r="J16" s="36">
        <v>0</v>
      </c>
      <c r="K16" s="36">
        <v>0</v>
      </c>
      <c r="L16" s="36">
        <v>0</v>
      </c>
      <c r="M16" s="36">
        <v>0</v>
      </c>
      <c r="N16" s="36">
        <v>0</v>
      </c>
      <c r="O16" s="36">
        <v>7.8125000000000002E-5</v>
      </c>
      <c r="P16" s="36">
        <v>1.09041E-4</v>
      </c>
      <c r="Q16" s="36">
        <v>7.3833999999999998E-5</v>
      </c>
      <c r="R16" s="36">
        <v>4.2910000000000001E-6</v>
      </c>
      <c r="S16" s="36">
        <v>1.0344400000000001E-4</v>
      </c>
      <c r="T16" s="36">
        <v>5.5969999999999999E-6</v>
      </c>
      <c r="U16" s="36">
        <v>0.105</v>
      </c>
      <c r="V16" s="36">
        <v>0.252</v>
      </c>
      <c r="W16" s="36">
        <v>0.10507812499999999</v>
      </c>
      <c r="X16" s="36">
        <v>0.25210904099999998</v>
      </c>
      <c r="Y16" s="36">
        <v>0.357187166</v>
      </c>
      <c r="Z16" s="36">
        <v>0</v>
      </c>
      <c r="AA16" s="36">
        <v>0</v>
      </c>
      <c r="AB16" s="36">
        <v>0</v>
      </c>
      <c r="AC16" s="36">
        <v>0</v>
      </c>
      <c r="AD16" s="36">
        <v>0</v>
      </c>
      <c r="AE16" s="36">
        <v>0</v>
      </c>
      <c r="AF16" s="36">
        <v>0</v>
      </c>
      <c r="AG16" s="36">
        <v>6.7167746870325177E-3</v>
      </c>
      <c r="AH16" s="36">
        <v>1.1426237398630031E-2</v>
      </c>
      <c r="AI16" s="36">
        <v>3.6594841398315099E-2</v>
      </c>
      <c r="AJ16" s="36">
        <v>0</v>
      </c>
      <c r="AK16" s="36">
        <v>0</v>
      </c>
      <c r="AL16" s="36">
        <v>0</v>
      </c>
      <c r="AM16" s="36">
        <v>6.7167746870325177E-3</v>
      </c>
      <c r="AN16" s="36">
        <v>1.1426237398630031E-2</v>
      </c>
      <c r="AO16" s="36">
        <v>3.6594841398315099E-2</v>
      </c>
      <c r="AP16" s="36">
        <v>0.30651526499999998</v>
      </c>
      <c r="AQ16" s="36">
        <v>0.165046681</v>
      </c>
      <c r="AR16" s="36">
        <v>0.47156194600000001</v>
      </c>
      <c r="AS16" s="36">
        <v>0</v>
      </c>
      <c r="AT16" s="36">
        <v>0</v>
      </c>
      <c r="AU16" s="36">
        <v>0</v>
      </c>
      <c r="AV16" s="36">
        <v>0</v>
      </c>
      <c r="AW16" s="36">
        <v>0</v>
      </c>
      <c r="AX16" s="36">
        <v>0</v>
      </c>
      <c r="AY16" s="36">
        <v>0</v>
      </c>
      <c r="AZ16" s="36">
        <v>0</v>
      </c>
      <c r="BA16" s="36">
        <v>0</v>
      </c>
      <c r="BB16" s="36">
        <v>0.270181911</v>
      </c>
      <c r="BC16" s="36">
        <v>16.504011148</v>
      </c>
      <c r="BD16" s="36">
        <v>33.498910832999997</v>
      </c>
      <c r="BE16" s="36">
        <v>1.6018689999999999E-2</v>
      </c>
      <c r="BF16" s="36">
        <v>3.2037379999999997E-2</v>
      </c>
      <c r="BG16" s="36">
        <v>0.38819018</v>
      </c>
      <c r="BH16" s="36">
        <v>1.2514862019999999</v>
      </c>
      <c r="BI16" s="36">
        <v>0</v>
      </c>
      <c r="BJ16" s="36">
        <v>0</v>
      </c>
      <c r="BK16" s="36">
        <v>0</v>
      </c>
      <c r="BL16" s="36">
        <v>0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>
        <v>6.3962399650000004</v>
      </c>
      <c r="E17" s="36">
        <v>3</v>
      </c>
      <c r="F17" s="36">
        <v>2</v>
      </c>
      <c r="G17" s="36">
        <v>1</v>
      </c>
      <c r="H17" s="36">
        <v>0</v>
      </c>
      <c r="I17" s="36">
        <v>58.902781015517498</v>
      </c>
      <c r="J17" s="36">
        <v>215.10748748869807</v>
      </c>
      <c r="K17" s="36">
        <v>26.06162801549943</v>
      </c>
      <c r="L17" s="36">
        <v>32.841153000018068</v>
      </c>
      <c r="M17" s="36">
        <v>142.05780600420451</v>
      </c>
      <c r="N17" s="36">
        <v>131.95246250001102</v>
      </c>
      <c r="O17" s="36">
        <v>0.32236648800000001</v>
      </c>
      <c r="P17" s="36">
        <v>0.48179655399999999</v>
      </c>
      <c r="Q17" s="36">
        <v>0.27886965899999999</v>
      </c>
      <c r="R17" s="36">
        <v>4.3496829000000001E-2</v>
      </c>
      <c r="S17" s="36">
        <v>0.42506155899999998</v>
      </c>
      <c r="T17" s="36">
        <v>5.6734995000000003E-2</v>
      </c>
      <c r="U17" s="36">
        <v>9.4399999999999998E-2</v>
      </c>
      <c r="V17" s="36">
        <v>0.22419999999999998</v>
      </c>
      <c r="W17" s="36">
        <v>59.319547503517498</v>
      </c>
      <c r="X17" s="36">
        <v>215.81348404269806</v>
      </c>
      <c r="Y17" s="36">
        <v>275.13303154621553</v>
      </c>
      <c r="Z17" s="36">
        <v>0.13264111344592308</v>
      </c>
      <c r="AA17" s="36">
        <v>6.3933016680934929E-2</v>
      </c>
      <c r="AB17" s="36">
        <v>6.3933016999999995E-2</v>
      </c>
      <c r="AC17" s="36">
        <v>0.3578565491600702</v>
      </c>
      <c r="AD17" s="36">
        <v>1.3257265503819295</v>
      </c>
      <c r="AE17" s="36">
        <v>12.786947387996745</v>
      </c>
      <c r="AF17" s="36">
        <v>14.112673938378677</v>
      </c>
      <c r="AG17" s="36">
        <v>7.4851079811950674E-3</v>
      </c>
      <c r="AH17" s="36">
        <v>1.2733287140423794E-2</v>
      </c>
      <c r="AI17" s="36">
        <v>4.0780933138924856E-2</v>
      </c>
      <c r="AJ17" s="36">
        <v>2.5062573610976687E-3</v>
      </c>
      <c r="AK17" s="36">
        <v>3.0286677016233554E-3</v>
      </c>
      <c r="AL17" s="36">
        <v>7.5749443925672549E-3</v>
      </c>
      <c r="AM17" s="36">
        <v>0.36784791450236293</v>
      </c>
      <c r="AN17" s="36">
        <v>1.3414885052239767</v>
      </c>
      <c r="AO17" s="36">
        <v>12.835303265528237</v>
      </c>
      <c r="AP17" s="36">
        <v>801.82948214500004</v>
      </c>
      <c r="AQ17" s="36">
        <v>431.75433653900001</v>
      </c>
      <c r="AR17" s="36">
        <v>1233.5838186840001</v>
      </c>
      <c r="AS17" s="36">
        <v>183.17986335800001</v>
      </c>
      <c r="AT17" s="36">
        <v>1958.3440269800001</v>
      </c>
      <c r="AU17" s="36">
        <v>5040.5845594310003</v>
      </c>
      <c r="AV17" s="36">
        <v>1502.0814913409999</v>
      </c>
      <c r="AW17" s="36">
        <v>3866.2097506629998</v>
      </c>
      <c r="AX17" s="36">
        <v>1484.7070635560001</v>
      </c>
      <c r="AY17" s="36">
        <v>3821.4896855369998</v>
      </c>
      <c r="AZ17" s="36">
        <v>6.7061245039999999</v>
      </c>
      <c r="BA17" s="36">
        <v>13.412249008</v>
      </c>
      <c r="BB17" s="36">
        <v>3.5542975700000001</v>
      </c>
      <c r="BC17" s="36">
        <v>142.69610863700001</v>
      </c>
      <c r="BD17" s="36">
        <v>367.28572302700002</v>
      </c>
      <c r="BE17" s="36">
        <v>0.210729104</v>
      </c>
      <c r="BF17" s="36">
        <v>0.42145820899999997</v>
      </c>
      <c r="BG17" s="36">
        <v>4.4486893439999999</v>
      </c>
      <c r="BH17" s="36">
        <v>25.698254859999999</v>
      </c>
      <c r="BI17" s="36">
        <v>0.03</v>
      </c>
      <c r="BJ17" s="36">
        <v>0.32999999999999996</v>
      </c>
      <c r="BK17" s="36">
        <v>1.5600000000000005</v>
      </c>
      <c r="BL17" s="36">
        <v>1.9700000000000002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>
        <v>6.3302573080000002</v>
      </c>
      <c r="E18" s="36">
        <v>1</v>
      </c>
      <c r="F18" s="36">
        <v>1</v>
      </c>
      <c r="G18" s="36">
        <v>0</v>
      </c>
      <c r="H18" s="36">
        <v>0</v>
      </c>
      <c r="I18" s="36">
        <v>24.05330655254442</v>
      </c>
      <c r="J18" s="36">
        <v>120.09853487875992</v>
      </c>
      <c r="K18" s="36">
        <v>8.1868855525320718</v>
      </c>
      <c r="L18" s="36">
        <v>15.866421000012346</v>
      </c>
      <c r="M18" s="36">
        <v>73.128681931308122</v>
      </c>
      <c r="N18" s="36">
        <v>71.023159499996225</v>
      </c>
      <c r="O18" s="36">
        <v>1.0164384630000001</v>
      </c>
      <c r="P18" s="36">
        <v>1.7276956529999998</v>
      </c>
      <c r="Q18" s="36">
        <v>0.93377767099999998</v>
      </c>
      <c r="R18" s="36">
        <v>8.2660791999999997E-2</v>
      </c>
      <c r="S18" s="36">
        <v>1.6198772269999999</v>
      </c>
      <c r="T18" s="36">
        <v>0.10781842599999999</v>
      </c>
      <c r="U18" s="36">
        <v>0</v>
      </c>
      <c r="V18" s="36">
        <v>0</v>
      </c>
      <c r="W18" s="36">
        <v>25.06974501554442</v>
      </c>
      <c r="X18" s="36">
        <v>121.82623053175992</v>
      </c>
      <c r="Y18" s="36">
        <v>146.89597554730435</v>
      </c>
      <c r="Z18" s="36">
        <v>7.170893759518325E-2</v>
      </c>
      <c r="AA18" s="36">
        <v>3.4563651102072795E-2</v>
      </c>
      <c r="AB18" s="36">
        <v>3.4563651000000001E-2</v>
      </c>
      <c r="AC18" s="36">
        <v>9.7636681699986252E-2</v>
      </c>
      <c r="AD18" s="36">
        <v>1.533082849645389</v>
      </c>
      <c r="AE18" s="36">
        <v>13.823404368104136</v>
      </c>
      <c r="AF18" s="36">
        <v>15.356487217749526</v>
      </c>
      <c r="AG18" s="36">
        <v>0</v>
      </c>
      <c r="AH18" s="36">
        <v>0</v>
      </c>
      <c r="AI18" s="36">
        <v>0</v>
      </c>
      <c r="AJ18" s="36">
        <v>1.3549400090059822E-3</v>
      </c>
      <c r="AK18" s="36">
        <v>1.637367018576361E-3</v>
      </c>
      <c r="AL18" s="36">
        <v>4.0951881612141285E-3</v>
      </c>
      <c r="AM18" s="36">
        <v>9.8991621708992228E-2</v>
      </c>
      <c r="AN18" s="36">
        <v>1.5347202166639653</v>
      </c>
      <c r="AO18" s="36">
        <v>13.82749955626535</v>
      </c>
      <c r="AP18" s="36">
        <v>1232.065783106</v>
      </c>
      <c r="AQ18" s="36">
        <v>663.42003705699994</v>
      </c>
      <c r="AR18" s="36">
        <v>1895.485820163</v>
      </c>
      <c r="AS18" s="36">
        <v>153.012729729</v>
      </c>
      <c r="AT18" s="36">
        <v>3473.569250647</v>
      </c>
      <c r="AU18" s="36">
        <v>9097.5584620219997</v>
      </c>
      <c r="AV18" s="36">
        <v>2292.6085538729999</v>
      </c>
      <c r="AW18" s="36">
        <v>6004.5269992849999</v>
      </c>
      <c r="AX18" s="36">
        <v>2245.217479594</v>
      </c>
      <c r="AY18" s="36">
        <v>5880.4059475009999</v>
      </c>
      <c r="AZ18" s="36">
        <v>2.552086487</v>
      </c>
      <c r="BA18" s="36">
        <v>5.104172975</v>
      </c>
      <c r="BB18" s="36">
        <v>5.284832121</v>
      </c>
      <c r="BC18" s="36">
        <v>308.76726874500002</v>
      </c>
      <c r="BD18" s="36">
        <v>808.68641903399998</v>
      </c>
      <c r="BE18" s="36">
        <v>0.31332996699999999</v>
      </c>
      <c r="BF18" s="36">
        <v>0.62665993499999995</v>
      </c>
      <c r="BG18" s="36">
        <v>8.9123507499999999</v>
      </c>
      <c r="BH18" s="36">
        <v>83.818829539999996</v>
      </c>
      <c r="BI18" s="36">
        <v>1.35</v>
      </c>
      <c r="BJ18" s="36">
        <v>2.4900000000000002</v>
      </c>
      <c r="BK18" s="36">
        <v>5.0700000000000029</v>
      </c>
      <c r="BL18" s="36">
        <v>7.209999999999984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>
        <v>6.2816148250000001</v>
      </c>
      <c r="E19" s="36">
        <v>6</v>
      </c>
      <c r="F19" s="36">
        <v>1</v>
      </c>
      <c r="G19" s="36">
        <v>4</v>
      </c>
      <c r="H19" s="36">
        <v>1</v>
      </c>
      <c r="I19" s="36">
        <v>12.303655578689277</v>
      </c>
      <c r="J19" s="36">
        <v>78.460276416967218</v>
      </c>
      <c r="K19" s="36">
        <v>3.2357255786656784</v>
      </c>
      <c r="L19" s="36">
        <v>9.0679300000235994</v>
      </c>
      <c r="M19" s="36">
        <v>40.505523995654109</v>
      </c>
      <c r="N19" s="36">
        <v>50.258408000002383</v>
      </c>
      <c r="O19" s="36">
        <v>2.186785252</v>
      </c>
      <c r="P19" s="36">
        <v>3.7133331299999996</v>
      </c>
      <c r="Q19" s="36">
        <v>2.033700273</v>
      </c>
      <c r="R19" s="36">
        <v>0.15308497900000001</v>
      </c>
      <c r="S19" s="36">
        <v>3.5136570699999998</v>
      </c>
      <c r="T19" s="36">
        <v>0.19967605999999999</v>
      </c>
      <c r="U19" s="36">
        <v>0.38799999999999996</v>
      </c>
      <c r="V19" s="36">
        <v>0.92119999999999991</v>
      </c>
      <c r="W19" s="36">
        <v>14.878440830689277</v>
      </c>
      <c r="X19" s="36">
        <v>83.094809546967213</v>
      </c>
      <c r="Y19" s="36">
        <v>97.973250377656484</v>
      </c>
      <c r="Z19" s="36">
        <v>4.4241734178981335E-2</v>
      </c>
      <c r="AA19" s="36">
        <v>2.128377637860613E-2</v>
      </c>
      <c r="AB19" s="36">
        <v>2.1283776000000001E-2</v>
      </c>
      <c r="AC19" s="36">
        <v>7.8349380095146609E-2</v>
      </c>
      <c r="AD19" s="36">
        <v>0.89456554775517327</v>
      </c>
      <c r="AE19" s="36">
        <v>8.051089929796559</v>
      </c>
      <c r="AF19" s="36">
        <v>8.9456554775517301</v>
      </c>
      <c r="AG19" s="36">
        <v>2.8653860438758897E-2</v>
      </c>
      <c r="AH19" s="36">
        <v>4.8744498217658819E-2</v>
      </c>
      <c r="AI19" s="36">
        <v>0.15611413618358297</v>
      </c>
      <c r="AJ19" s="36">
        <v>8.3435164268174733E-4</v>
      </c>
      <c r="AK19" s="36">
        <v>1.0082659627933144E-3</v>
      </c>
      <c r="AL19" s="36">
        <v>2.5217552249076174E-3</v>
      </c>
      <c r="AM19" s="36">
        <v>0.10783759217658725</v>
      </c>
      <c r="AN19" s="36">
        <v>0.94431831193562543</v>
      </c>
      <c r="AO19" s="36">
        <v>8.2097258212050495</v>
      </c>
      <c r="AP19" s="36">
        <v>1150.4032045450001</v>
      </c>
      <c r="AQ19" s="36">
        <v>619.44787937000001</v>
      </c>
      <c r="AR19" s="36">
        <v>1769.8510839150001</v>
      </c>
      <c r="AS19" s="36">
        <v>99.637034482000004</v>
      </c>
      <c r="AT19" s="36">
        <v>4157.7722490899996</v>
      </c>
      <c r="AU19" s="36">
        <v>9793.2382021289995</v>
      </c>
      <c r="AV19" s="36">
        <v>2660.2614795549998</v>
      </c>
      <c r="AW19" s="36">
        <v>6265.9936111050001</v>
      </c>
      <c r="AX19" s="36">
        <v>2599.918971694</v>
      </c>
      <c r="AY19" s="36">
        <v>6123.8625568309999</v>
      </c>
      <c r="AZ19" s="36">
        <v>1.3129524939999999</v>
      </c>
      <c r="BA19" s="36">
        <v>2.6259049889999999</v>
      </c>
      <c r="BB19" s="36">
        <v>4.272163183</v>
      </c>
      <c r="BC19" s="36">
        <v>235.55987206699999</v>
      </c>
      <c r="BD19" s="36">
        <v>554.83893773199998</v>
      </c>
      <c r="BE19" s="36">
        <v>0.25329030699999999</v>
      </c>
      <c r="BF19" s="36">
        <v>0.50658061399999998</v>
      </c>
      <c r="BG19" s="36">
        <v>4.1663496779999996</v>
      </c>
      <c r="BH19" s="36">
        <v>44.870347658</v>
      </c>
      <c r="BI19" s="36">
        <v>0.39</v>
      </c>
      <c r="BJ19" s="36">
        <v>0.4900000000000001</v>
      </c>
      <c r="BK19" s="36">
        <v>1.3800000000000003</v>
      </c>
      <c r="BL19" s="36">
        <v>1.6600000000000001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>
        <v>5.7373165180000001</v>
      </c>
      <c r="E20" s="36">
        <v>0</v>
      </c>
      <c r="F20" s="36" t="s">
        <v>339</v>
      </c>
      <c r="G20" s="36" t="s">
        <v>339</v>
      </c>
      <c r="H20" s="36" t="s">
        <v>339</v>
      </c>
      <c r="I20" s="36">
        <v>0.41714972137164497</v>
      </c>
      <c r="J20" s="36">
        <v>4.9978270799505635</v>
      </c>
      <c r="K20" s="36">
        <v>6.3370721376990749E-2</v>
      </c>
      <c r="L20" s="36">
        <v>0.35377899999465423</v>
      </c>
      <c r="M20" s="36">
        <v>1.8106618013236522</v>
      </c>
      <c r="N20" s="36">
        <v>3.6043149999985564</v>
      </c>
      <c r="O20" s="36">
        <v>0.145709378</v>
      </c>
      <c r="P20" s="36">
        <v>0.22308439099999999</v>
      </c>
      <c r="Q20" s="36">
        <v>0.13801184999999999</v>
      </c>
      <c r="R20" s="36">
        <v>7.6975279999999995E-3</v>
      </c>
      <c r="S20" s="36">
        <v>0.213044136</v>
      </c>
      <c r="T20" s="36">
        <v>1.0040255E-2</v>
      </c>
      <c r="U20" s="36" t="s">
        <v>339</v>
      </c>
      <c r="V20" s="36" t="s">
        <v>339</v>
      </c>
      <c r="W20" s="36">
        <v>0.56285909937164491</v>
      </c>
      <c r="X20" s="36">
        <v>5.2209114709505631</v>
      </c>
      <c r="Y20" s="36">
        <v>5.7837705703222078</v>
      </c>
      <c r="Z20" s="36">
        <v>2.2413137156664432E-3</v>
      </c>
      <c r="AA20" s="36">
        <v>1.0443821252580558E-3</v>
      </c>
      <c r="AB20" s="36">
        <v>1.0443819999999999E-3</v>
      </c>
      <c r="AC20" s="36">
        <v>1.8020580257966496E-4</v>
      </c>
      <c r="AD20" s="36">
        <v>1.5725096644797903E-2</v>
      </c>
      <c r="AE20" s="36">
        <v>0.14152586980318113</v>
      </c>
      <c r="AF20" s="36">
        <v>0.15725096644797906</v>
      </c>
      <c r="AG20" s="36" t="s">
        <v>339</v>
      </c>
      <c r="AH20" s="36" t="s">
        <v>339</v>
      </c>
      <c r="AI20" s="36" t="s">
        <v>339</v>
      </c>
      <c r="AJ20" s="36">
        <v>4.0941129717617534E-5</v>
      </c>
      <c r="AK20" s="36">
        <v>4.9475000242156619E-5</v>
      </c>
      <c r="AL20" s="36">
        <v>1.237410018457001E-4</v>
      </c>
      <c r="AM20" s="36">
        <v>2.2114693229728248E-4</v>
      </c>
      <c r="AN20" s="36">
        <v>1.5774571645040061E-2</v>
      </c>
      <c r="AO20" s="36">
        <v>0.14164961080502683</v>
      </c>
      <c r="AP20" s="36">
        <v>64.179422509999995</v>
      </c>
      <c r="AQ20" s="36">
        <v>34.558150582000003</v>
      </c>
      <c r="AR20" s="36">
        <v>98.737573091999991</v>
      </c>
      <c r="AS20" s="36">
        <v>4.4230581840000003</v>
      </c>
      <c r="AT20" s="36">
        <v>217.55283721399999</v>
      </c>
      <c r="AU20" s="36">
        <v>501.64951998100003</v>
      </c>
      <c r="AV20" s="36">
        <v>129.14771474</v>
      </c>
      <c r="AW20" s="36">
        <v>297.79841042499999</v>
      </c>
      <c r="AX20" s="36">
        <v>122.19322386</v>
      </c>
      <c r="AY20" s="36">
        <v>281.762227876</v>
      </c>
      <c r="AZ20" s="36">
        <v>6.5433583000000003E-2</v>
      </c>
      <c r="BA20" s="36">
        <v>0.13086716700000001</v>
      </c>
      <c r="BB20" s="36">
        <v>0.61443702</v>
      </c>
      <c r="BC20" s="36">
        <v>35.992427481</v>
      </c>
      <c r="BD20" s="36">
        <v>82.994017454000002</v>
      </c>
      <c r="BE20" s="36">
        <v>3.6429072E-2</v>
      </c>
      <c r="BF20" s="36">
        <v>7.2858144E-2</v>
      </c>
      <c r="BG20" s="36">
        <v>2.3519152060000001</v>
      </c>
      <c r="BH20" s="36">
        <v>16.644136438</v>
      </c>
      <c r="BI20" s="36">
        <v>0.09</v>
      </c>
      <c r="BJ20" s="36">
        <v>0.09</v>
      </c>
      <c r="BK20" s="36">
        <v>0.21</v>
      </c>
      <c r="BL20" s="36">
        <v>0.21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>
        <v>5.6277196570000001</v>
      </c>
      <c r="E21" s="36">
        <v>3</v>
      </c>
      <c r="F21" s="36">
        <v>0</v>
      </c>
      <c r="G21" s="36">
        <v>0</v>
      </c>
      <c r="H21" s="36">
        <v>3</v>
      </c>
      <c r="I21" s="36">
        <v>6.3422464636483347E-4</v>
      </c>
      <c r="J21" s="36">
        <v>1.0393971902508683</v>
      </c>
      <c r="K21" s="36">
        <v>6.3422464636483347E-4</v>
      </c>
      <c r="L21" s="36">
        <v>0</v>
      </c>
      <c r="M21" s="36">
        <v>7.7063414896419546E-2</v>
      </c>
      <c r="N21" s="36">
        <v>0.96296800000081362</v>
      </c>
      <c r="O21" s="36">
        <v>9.5408105999999993E-2</v>
      </c>
      <c r="P21" s="36">
        <v>0.14725544699999998</v>
      </c>
      <c r="Q21" s="36">
        <v>8.3399859999999992E-2</v>
      </c>
      <c r="R21" s="36">
        <v>1.2008246E-2</v>
      </c>
      <c r="S21" s="36">
        <v>0.13159251699999999</v>
      </c>
      <c r="T21" s="36">
        <v>1.5662929999999999E-2</v>
      </c>
      <c r="U21" s="36">
        <v>0</v>
      </c>
      <c r="V21" s="36">
        <v>0</v>
      </c>
      <c r="W21" s="36">
        <v>9.6042330646364832E-2</v>
      </c>
      <c r="X21" s="36">
        <v>1.1866526372508683</v>
      </c>
      <c r="Y21" s="36">
        <v>1.2826949678972333</v>
      </c>
      <c r="Z21" s="36">
        <v>1.9403750143365241E-5</v>
      </c>
      <c r="AA21" s="36">
        <v>4.7357322705941993E-6</v>
      </c>
      <c r="AB21" s="36">
        <v>4.7357299999999998E-6</v>
      </c>
      <c r="AC21" s="36">
        <v>2.5743686577539563E-6</v>
      </c>
      <c r="AD21" s="36">
        <v>8.6382482354499645E-3</v>
      </c>
      <c r="AE21" s="36">
        <v>7.7744234119049682E-2</v>
      </c>
      <c r="AF21" s="36">
        <v>8.6382482354499662E-2</v>
      </c>
      <c r="AG21" s="36">
        <v>0</v>
      </c>
      <c r="AH21" s="36">
        <v>0</v>
      </c>
      <c r="AI21" s="36">
        <v>0</v>
      </c>
      <c r="AJ21" s="36">
        <v>1.8564676165836734E-7</v>
      </c>
      <c r="AK21" s="36">
        <v>2.2434343266811221E-7</v>
      </c>
      <c r="AL21" s="36">
        <v>5.6110118201073674E-7</v>
      </c>
      <c r="AM21" s="36">
        <v>2.7600154194123237E-6</v>
      </c>
      <c r="AN21" s="36">
        <v>8.6384725788826323E-3</v>
      </c>
      <c r="AO21" s="36">
        <v>7.7744795220231699E-2</v>
      </c>
      <c r="AP21" s="36">
        <v>26.066844540000002</v>
      </c>
      <c r="AQ21" s="36">
        <v>14.035993213999999</v>
      </c>
      <c r="AR21" s="36">
        <v>40.102837753999999</v>
      </c>
      <c r="AS21" s="36">
        <v>3.3242293790000002</v>
      </c>
      <c r="AT21" s="36">
        <v>79.236707613999997</v>
      </c>
      <c r="AU21" s="36">
        <v>187.043513507</v>
      </c>
      <c r="AV21" s="36">
        <v>53.473439894000002</v>
      </c>
      <c r="AW21" s="36">
        <v>126.227608117</v>
      </c>
      <c r="AX21" s="36">
        <v>50.052109455</v>
      </c>
      <c r="AY21" s="36">
        <v>118.15133027100001</v>
      </c>
      <c r="AZ21" s="36">
        <v>6.6915242999999999E-2</v>
      </c>
      <c r="BA21" s="36">
        <v>0.133830486</v>
      </c>
      <c r="BB21" s="36">
        <v>0.53952604599999998</v>
      </c>
      <c r="BC21" s="36">
        <v>14.483901851000001</v>
      </c>
      <c r="BD21" s="36">
        <v>34.190212756999998</v>
      </c>
      <c r="BE21" s="36">
        <v>3.1987710000000003E-2</v>
      </c>
      <c r="BF21" s="36">
        <v>6.3975420000000005E-2</v>
      </c>
      <c r="BG21" s="36">
        <v>1.042608274</v>
      </c>
      <c r="BH21" s="36">
        <v>16.026174506</v>
      </c>
      <c r="BI21" s="36">
        <v>0.06</v>
      </c>
      <c r="BJ21" s="36">
        <v>0.06</v>
      </c>
      <c r="BK21" s="36">
        <v>0.03</v>
      </c>
      <c r="BL21" s="36">
        <v>0.03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>
        <v>5.5660562799999997</v>
      </c>
      <c r="E22" s="36">
        <v>2</v>
      </c>
      <c r="F22" s="36">
        <v>0</v>
      </c>
      <c r="G22" s="36">
        <v>1</v>
      </c>
      <c r="H22" s="36">
        <v>1</v>
      </c>
      <c r="I22" s="36">
        <v>1.5038229185626543E-3</v>
      </c>
      <c r="J22" s="36">
        <v>2.2066115031855302</v>
      </c>
      <c r="K22" s="36">
        <v>1.5038229185626543E-3</v>
      </c>
      <c r="L22" s="36">
        <v>0</v>
      </c>
      <c r="M22" s="36">
        <v>0.11912332609518438</v>
      </c>
      <c r="N22" s="36">
        <v>2.0889920000089086</v>
      </c>
      <c r="O22" s="36">
        <v>0.13428338000000001</v>
      </c>
      <c r="P22" s="36">
        <v>0.23041601</v>
      </c>
      <c r="Q22" s="36">
        <v>0.12005587000000001</v>
      </c>
      <c r="R22" s="36">
        <v>1.4227510000000001E-2</v>
      </c>
      <c r="S22" s="36">
        <v>0.21185838800000001</v>
      </c>
      <c r="T22" s="36">
        <v>1.8557621999999999E-2</v>
      </c>
      <c r="U22" s="36">
        <v>6.6E-3</v>
      </c>
      <c r="V22" s="36">
        <v>1.5599999999999999E-2</v>
      </c>
      <c r="W22" s="36">
        <v>0.14238720291856266</v>
      </c>
      <c r="X22" s="36">
        <v>2.4526275131855302</v>
      </c>
      <c r="Y22" s="36">
        <v>2.5950147161040928</v>
      </c>
      <c r="Z22" s="36">
        <v>4.550373392757317E-5</v>
      </c>
      <c r="AA22" s="36">
        <v>9.7377990605006555E-6</v>
      </c>
      <c r="AB22" s="36">
        <v>9.7378000000000002E-6</v>
      </c>
      <c r="AC22" s="36">
        <v>1.3748658648267372E-5</v>
      </c>
      <c r="AD22" s="36">
        <v>3.2088935846901943E-2</v>
      </c>
      <c r="AE22" s="36">
        <v>0.28880042262211741</v>
      </c>
      <c r="AF22" s="36">
        <v>0.32088935846901934</v>
      </c>
      <c r="AG22" s="36">
        <v>5.3746754440066238E-4</v>
      </c>
      <c r="AH22" s="36">
        <v>9.1431260426779349E-4</v>
      </c>
      <c r="AI22" s="36">
        <v>2.9282714488036089E-3</v>
      </c>
      <c r="AJ22" s="36">
        <v>3.8173439695186389E-7</v>
      </c>
      <c r="AK22" s="36">
        <v>4.6130406054305108E-7</v>
      </c>
      <c r="AL22" s="36">
        <v>1.1537589960120516E-6</v>
      </c>
      <c r="AM22" s="36">
        <v>5.5159793744588158E-4</v>
      </c>
      <c r="AN22" s="36">
        <v>3.300370975523028E-2</v>
      </c>
      <c r="AO22" s="36">
        <v>0.29172984782991701</v>
      </c>
      <c r="AP22" s="36">
        <v>70.743971481000003</v>
      </c>
      <c r="AQ22" s="36">
        <v>38.092907719999999</v>
      </c>
      <c r="AR22" s="36">
        <v>108.836879201</v>
      </c>
      <c r="AS22" s="36">
        <v>7.6692607749999997</v>
      </c>
      <c r="AT22" s="36">
        <v>322.842735409</v>
      </c>
      <c r="AU22" s="36">
        <v>824.401985072</v>
      </c>
      <c r="AV22" s="36">
        <v>201.53546611100001</v>
      </c>
      <c r="AW22" s="36">
        <v>514.63520811199999</v>
      </c>
      <c r="AX22" s="36">
        <v>189.32654178000001</v>
      </c>
      <c r="AY22" s="36">
        <v>483.45884776600002</v>
      </c>
      <c r="AZ22" s="36">
        <v>0.264353899</v>
      </c>
      <c r="BA22" s="36">
        <v>0.52870779800000001</v>
      </c>
      <c r="BB22" s="36">
        <v>1.126960352</v>
      </c>
      <c r="BC22" s="36">
        <v>54.291386514000003</v>
      </c>
      <c r="BD22" s="36">
        <v>138.63693342100001</v>
      </c>
      <c r="BE22" s="36">
        <v>6.6815831000000006E-2</v>
      </c>
      <c r="BF22" s="36">
        <v>0.13363166200000001</v>
      </c>
      <c r="BG22" s="36">
        <v>2.9575840470000001</v>
      </c>
      <c r="BH22" s="36">
        <v>26.582937369</v>
      </c>
      <c r="BI22" s="36">
        <v>0.06</v>
      </c>
      <c r="BJ22" s="36">
        <v>0.06</v>
      </c>
      <c r="BK22" s="36">
        <v>0.09</v>
      </c>
      <c r="BL22" s="36">
        <v>0.09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>
        <v>5.3620073609999999</v>
      </c>
      <c r="E23" s="36">
        <v>0</v>
      </c>
      <c r="F23" s="36" t="s">
        <v>339</v>
      </c>
      <c r="G23" s="36" t="s">
        <v>339</v>
      </c>
      <c r="H23" s="36" t="s">
        <v>339</v>
      </c>
      <c r="I23" s="36">
        <v>6.4865754856846917E-3</v>
      </c>
      <c r="J23" s="36">
        <v>2.2063930915743706</v>
      </c>
      <c r="K23" s="36">
        <v>6.4865754856846917E-3</v>
      </c>
      <c r="L23" s="36">
        <v>0</v>
      </c>
      <c r="M23" s="36">
        <v>0.35070466703664882</v>
      </c>
      <c r="N23" s="36">
        <v>1.8621750000234063</v>
      </c>
      <c r="O23" s="36">
        <v>6.0252184E-2</v>
      </c>
      <c r="P23" s="36">
        <v>9.2271786999999994E-2</v>
      </c>
      <c r="Q23" s="36">
        <v>5.3846076E-2</v>
      </c>
      <c r="R23" s="36">
        <v>6.4061079999999998E-3</v>
      </c>
      <c r="S23" s="36">
        <v>8.3915992999999994E-2</v>
      </c>
      <c r="T23" s="36">
        <v>8.3557939999999997E-3</v>
      </c>
      <c r="U23" s="36" t="s">
        <v>339</v>
      </c>
      <c r="V23" s="36" t="s">
        <v>339</v>
      </c>
      <c r="W23" s="36">
        <v>6.6738759485684696E-2</v>
      </c>
      <c r="X23" s="36">
        <v>2.2986648785743706</v>
      </c>
      <c r="Y23" s="36">
        <v>2.3654036380600552</v>
      </c>
      <c r="Z23" s="36">
        <v>1.6794884896388624E-4</v>
      </c>
      <c r="AA23" s="36">
        <v>3.5941053678271653E-5</v>
      </c>
      <c r="AB23" s="36">
        <v>3.5941100000000001E-5</v>
      </c>
      <c r="AC23" s="36">
        <v>3.5662824565882958E-5</v>
      </c>
      <c r="AD23" s="36">
        <v>1.1679112883650117E-2</v>
      </c>
      <c r="AE23" s="36">
        <v>0.10511201595285105</v>
      </c>
      <c r="AF23" s="36">
        <v>0.11679112883650117</v>
      </c>
      <c r="AG23" s="36" t="s">
        <v>339</v>
      </c>
      <c r="AH23" s="36" t="s">
        <v>339</v>
      </c>
      <c r="AI23" s="36" t="s">
        <v>339</v>
      </c>
      <c r="AJ23" s="36">
        <v>1.4089377615361531E-6</v>
      </c>
      <c r="AK23" s="36">
        <v>1.7026202397239473E-6</v>
      </c>
      <c r="AL23" s="36">
        <v>4.2583917775646185E-6</v>
      </c>
      <c r="AM23" s="36">
        <v>3.7071762327419111E-5</v>
      </c>
      <c r="AN23" s="36">
        <v>1.168081550388984E-2</v>
      </c>
      <c r="AO23" s="36">
        <v>0.10511627434462861</v>
      </c>
      <c r="AP23" s="36">
        <v>47.162509145000001</v>
      </c>
      <c r="AQ23" s="36">
        <v>25.395197231000001</v>
      </c>
      <c r="AR23" s="36">
        <v>72.557706375999999</v>
      </c>
      <c r="AS23" s="36">
        <v>5.1975557710000002</v>
      </c>
      <c r="AT23" s="36">
        <v>179.02410752099999</v>
      </c>
      <c r="AU23" s="36">
        <v>450.83591527300001</v>
      </c>
      <c r="AV23" s="36">
        <v>110.76886485199999</v>
      </c>
      <c r="AW23" s="36">
        <v>278.948926271</v>
      </c>
      <c r="AX23" s="36">
        <v>104.026783866</v>
      </c>
      <c r="AY23" s="36">
        <v>261.97036235399997</v>
      </c>
      <c r="AZ23" s="36">
        <v>4.9946643999999998E-2</v>
      </c>
      <c r="BA23" s="36">
        <v>9.9893287999999997E-2</v>
      </c>
      <c r="BB23" s="36">
        <v>0.49291363700000002</v>
      </c>
      <c r="BC23" s="36">
        <v>26.750441486</v>
      </c>
      <c r="BD23" s="36">
        <v>67.365562874999995</v>
      </c>
      <c r="BE23" s="36">
        <v>2.9224127999999999E-2</v>
      </c>
      <c r="BF23" s="36">
        <v>5.8448257000000003E-2</v>
      </c>
      <c r="BG23" s="36">
        <v>1.755213635</v>
      </c>
      <c r="BH23" s="36">
        <v>21.101133673</v>
      </c>
      <c r="BI23" s="36">
        <v>0</v>
      </c>
      <c r="BJ23" s="36">
        <v>0</v>
      </c>
      <c r="BK23" s="36">
        <v>0</v>
      </c>
      <c r="BL23" s="36">
        <v>0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>
        <v>5.2817107810000001</v>
      </c>
      <c r="E24" s="36">
        <v>0</v>
      </c>
      <c r="F24" s="36" t="s">
        <v>339</v>
      </c>
      <c r="G24" s="36" t="s">
        <v>339</v>
      </c>
      <c r="H24" s="36" t="s">
        <v>339</v>
      </c>
      <c r="I24" s="36">
        <v>3.4883186909059536E-4</v>
      </c>
      <c r="J24" s="36">
        <v>0.59348280990182189</v>
      </c>
      <c r="K24" s="36">
        <v>3.4883186909059536E-4</v>
      </c>
      <c r="L24" s="36">
        <v>0</v>
      </c>
      <c r="M24" s="36">
        <v>4.8721641770867068E-2</v>
      </c>
      <c r="N24" s="36">
        <v>0.5451100000000455</v>
      </c>
      <c r="O24" s="36">
        <v>6.8574599999999999E-2</v>
      </c>
      <c r="P24" s="36">
        <v>0.10485154700000002</v>
      </c>
      <c r="Q24" s="36">
        <v>6.1132100999999994E-2</v>
      </c>
      <c r="R24" s="36">
        <v>7.442499E-3</v>
      </c>
      <c r="S24" s="36">
        <v>9.514394000000001E-2</v>
      </c>
      <c r="T24" s="36">
        <v>9.707607E-3</v>
      </c>
      <c r="U24" s="36" t="s">
        <v>339</v>
      </c>
      <c r="V24" s="36" t="s">
        <v>339</v>
      </c>
      <c r="W24" s="36">
        <v>6.8923431869090598E-2</v>
      </c>
      <c r="X24" s="36">
        <v>0.69833435690182188</v>
      </c>
      <c r="Y24" s="36">
        <v>0.76725778877091244</v>
      </c>
      <c r="Z24" s="36">
        <v>1.6335901652247028E-5</v>
      </c>
      <c r="AA24" s="36">
        <v>3.4958829535808632E-6</v>
      </c>
      <c r="AB24" s="36">
        <v>3.4958800000000001E-6</v>
      </c>
      <c r="AC24" s="36">
        <v>1.4691180676686754E-6</v>
      </c>
      <c r="AD24" s="36">
        <v>3.5640559760924326E-3</v>
      </c>
      <c r="AE24" s="36">
        <v>3.2076503784831893E-2</v>
      </c>
      <c r="AF24" s="36">
        <v>3.5640559760924326E-2</v>
      </c>
      <c r="AG24" s="36" t="s">
        <v>339</v>
      </c>
      <c r="AH24" s="36" t="s">
        <v>339</v>
      </c>
      <c r="AI24" s="36" t="s">
        <v>339</v>
      </c>
      <c r="AJ24" s="36">
        <v>1.3704303267843671E-7</v>
      </c>
      <c r="AK24" s="36">
        <v>1.6560862198558622E-7</v>
      </c>
      <c r="AL24" s="36">
        <v>4.1420064069693472E-7</v>
      </c>
      <c r="AM24" s="36">
        <v>1.6061611003471121E-6</v>
      </c>
      <c r="AN24" s="36">
        <v>3.5642215847144182E-3</v>
      </c>
      <c r="AO24" s="36">
        <v>3.2076917985472589E-2</v>
      </c>
      <c r="AP24" s="36">
        <v>10.167869121000001</v>
      </c>
      <c r="AQ24" s="36">
        <v>5.4750064490000003</v>
      </c>
      <c r="AR24" s="36">
        <v>15.642875570000001</v>
      </c>
      <c r="AS24" s="36">
        <v>1.368707085</v>
      </c>
      <c r="AT24" s="36">
        <v>11.599086196</v>
      </c>
      <c r="AU24" s="36">
        <v>29.304717291999999</v>
      </c>
      <c r="AV24" s="36">
        <v>11.119331924999999</v>
      </c>
      <c r="AW24" s="36">
        <v>28.092633593999999</v>
      </c>
      <c r="AX24" s="36">
        <v>10.280465757</v>
      </c>
      <c r="AY24" s="36">
        <v>25.973265267999999</v>
      </c>
      <c r="AZ24" s="36">
        <v>8.9943090000000007E-3</v>
      </c>
      <c r="BA24" s="36">
        <v>1.7988619000000001E-2</v>
      </c>
      <c r="BB24" s="36">
        <v>0.29416935100000002</v>
      </c>
      <c r="BC24" s="36">
        <v>20.423690628999999</v>
      </c>
      <c r="BD24" s="36">
        <v>51.599795864000001</v>
      </c>
      <c r="BE24" s="36">
        <v>1.7440870000000001E-2</v>
      </c>
      <c r="BF24" s="36">
        <v>3.4881741000000001E-2</v>
      </c>
      <c r="BG24" s="36">
        <v>2.126170798</v>
      </c>
      <c r="BH24" s="36">
        <v>12.877700341000001</v>
      </c>
      <c r="BI24" s="36">
        <v>0</v>
      </c>
      <c r="BJ24" s="36">
        <v>0</v>
      </c>
      <c r="BK24" s="36">
        <v>0</v>
      </c>
      <c r="BL24" s="36">
        <v>0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>
        <v>5.3786842640000003</v>
      </c>
      <c r="E25" s="36">
        <v>1</v>
      </c>
      <c r="F25" s="36">
        <v>0</v>
      </c>
      <c r="G25" s="36">
        <v>0</v>
      </c>
      <c r="H25" s="36">
        <v>1</v>
      </c>
      <c r="I25" s="36">
        <v>6.4119148818973638E-5</v>
      </c>
      <c r="J25" s="36">
        <v>8.147615210928838E-2</v>
      </c>
      <c r="K25" s="36">
        <v>6.4119148818973638E-5</v>
      </c>
      <c r="L25" s="36">
        <v>0</v>
      </c>
      <c r="M25" s="36">
        <v>7.7472712581121289E-3</v>
      </c>
      <c r="N25" s="36">
        <v>7.3792999999995224E-2</v>
      </c>
      <c r="O25" s="36">
        <v>3.736594E-2</v>
      </c>
      <c r="P25" s="36">
        <v>6.0974245000000003E-2</v>
      </c>
      <c r="Q25" s="36">
        <v>3.5174204000000001E-2</v>
      </c>
      <c r="R25" s="36">
        <v>2.1917360000000001E-3</v>
      </c>
      <c r="S25" s="36">
        <v>5.8115460000000001E-2</v>
      </c>
      <c r="T25" s="36">
        <v>2.858785E-3</v>
      </c>
      <c r="U25" s="36">
        <v>0</v>
      </c>
      <c r="V25" s="36">
        <v>0</v>
      </c>
      <c r="W25" s="36">
        <v>3.7430059148818973E-2</v>
      </c>
      <c r="X25" s="36">
        <v>0.14245039710928839</v>
      </c>
      <c r="Y25" s="36">
        <v>0.17988045625810736</v>
      </c>
      <c r="Z25" s="36">
        <v>2.7326767740043854E-6</v>
      </c>
      <c r="AA25" s="36">
        <v>5.8479282963693842E-7</v>
      </c>
      <c r="AB25" s="36">
        <v>5.8479300000000001E-7</v>
      </c>
      <c r="AC25" s="36">
        <v>3.9365927583219008E-7</v>
      </c>
      <c r="AD25" s="36">
        <v>1.3694996861506152E-3</v>
      </c>
      <c r="AE25" s="36">
        <v>1.2325497175355535E-2</v>
      </c>
      <c r="AF25" s="36">
        <v>1.3694996861506149E-2</v>
      </c>
      <c r="AG25" s="36">
        <v>0</v>
      </c>
      <c r="AH25" s="36">
        <v>0</v>
      </c>
      <c r="AI25" s="36">
        <v>0</v>
      </c>
      <c r="AJ25" s="36">
        <v>2.2924644498415568E-8</v>
      </c>
      <c r="AK25" s="36">
        <v>2.7703114202094153E-8</v>
      </c>
      <c r="AL25" s="36">
        <v>6.9287743079019451E-8</v>
      </c>
      <c r="AM25" s="36">
        <v>4.1658392033060566E-7</v>
      </c>
      <c r="AN25" s="36">
        <v>1.3695273892648174E-3</v>
      </c>
      <c r="AO25" s="36">
        <v>1.2325566463098615E-2</v>
      </c>
      <c r="AP25" s="36">
        <v>9.3352648150000004</v>
      </c>
      <c r="AQ25" s="36">
        <v>5.026681054</v>
      </c>
      <c r="AR25" s="36">
        <v>14.361945868999999</v>
      </c>
      <c r="AS25" s="36">
        <v>1.3329044759999999</v>
      </c>
      <c r="AT25" s="36">
        <v>16.707299591000002</v>
      </c>
      <c r="AU25" s="36">
        <v>42.217031294999998</v>
      </c>
      <c r="AV25" s="36">
        <v>12.313776848</v>
      </c>
      <c r="AW25" s="36">
        <v>31.115208039999999</v>
      </c>
      <c r="AX25" s="36">
        <v>11.479050933</v>
      </c>
      <c r="AY25" s="36">
        <v>29.005971302999999</v>
      </c>
      <c r="AZ25" s="36">
        <v>3.3996019000000002E-2</v>
      </c>
      <c r="BA25" s="36">
        <v>6.7992039000000004E-2</v>
      </c>
      <c r="BB25" s="36">
        <v>0.19779803700000001</v>
      </c>
      <c r="BC25" s="36">
        <v>9.9287793180000001</v>
      </c>
      <c r="BD25" s="36">
        <v>25.088649720999999</v>
      </c>
      <c r="BE25" s="36">
        <v>1.1727156000000001E-2</v>
      </c>
      <c r="BF25" s="36">
        <v>2.3454312000000001E-2</v>
      </c>
      <c r="BG25" s="36">
        <v>0.76299018299999999</v>
      </c>
      <c r="BH25" s="36">
        <v>9.8973040559999994</v>
      </c>
      <c r="BI25" s="36">
        <v>0</v>
      </c>
      <c r="BJ25" s="36">
        <v>0</v>
      </c>
      <c r="BK25" s="36">
        <v>0</v>
      </c>
      <c r="BL25" s="36">
        <v>0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>
        <v>5.2857846620000002</v>
      </c>
      <c r="E26" s="36">
        <v>0</v>
      </c>
      <c r="F26" s="36" t="s">
        <v>339</v>
      </c>
      <c r="G26" s="36" t="s">
        <v>339</v>
      </c>
      <c r="H26" s="36" t="s">
        <v>339</v>
      </c>
      <c r="I26" s="36">
        <v>5.5139970758002923E-4</v>
      </c>
      <c r="J26" s="36">
        <v>0.69629627361961044</v>
      </c>
      <c r="K26" s="36">
        <v>5.5139970758002923E-4</v>
      </c>
      <c r="L26" s="36">
        <v>0</v>
      </c>
      <c r="M26" s="36">
        <v>6.2914673322135434E-2</v>
      </c>
      <c r="N26" s="36">
        <v>0.63393300000505504</v>
      </c>
      <c r="O26" s="36">
        <v>2.796682E-2</v>
      </c>
      <c r="P26" s="36">
        <v>4.0628425000000003E-2</v>
      </c>
      <c r="Q26" s="36">
        <v>2.4795147E-2</v>
      </c>
      <c r="R26" s="36">
        <v>3.1716729999999999E-3</v>
      </c>
      <c r="S26" s="36">
        <v>3.6491459000000004E-2</v>
      </c>
      <c r="T26" s="36">
        <v>4.1369659999999997E-3</v>
      </c>
      <c r="U26" s="36" t="s">
        <v>339</v>
      </c>
      <c r="V26" s="36" t="s">
        <v>339</v>
      </c>
      <c r="W26" s="36">
        <v>2.851821970758003E-2</v>
      </c>
      <c r="X26" s="36">
        <v>0.73692469861961041</v>
      </c>
      <c r="Y26" s="36">
        <v>0.76544291832719047</v>
      </c>
      <c r="Z26" s="36">
        <v>2.2478308645861707E-5</v>
      </c>
      <c r="AA26" s="36">
        <v>4.810358050214405E-6</v>
      </c>
      <c r="AB26" s="36">
        <v>4.8103600000000003E-6</v>
      </c>
      <c r="AC26" s="36">
        <v>3.415481410867938E-6</v>
      </c>
      <c r="AD26" s="36">
        <v>3.7515829036338143E-3</v>
      </c>
      <c r="AE26" s="36">
        <v>3.3764246132704324E-2</v>
      </c>
      <c r="AF26" s="36">
        <v>3.7515829036338141E-2</v>
      </c>
      <c r="AG26" s="36" t="s">
        <v>339</v>
      </c>
      <c r="AH26" s="36" t="s">
        <v>339</v>
      </c>
      <c r="AI26" s="36" t="s">
        <v>339</v>
      </c>
      <c r="AJ26" s="36">
        <v>1.8857235450731854E-7</v>
      </c>
      <c r="AK26" s="36">
        <v>2.2787884333975549E-7</v>
      </c>
      <c r="AL26" s="36">
        <v>5.6994353180970365E-7</v>
      </c>
      <c r="AM26" s="36">
        <v>3.6040537653752566E-6</v>
      </c>
      <c r="AN26" s="36">
        <v>3.7518107824771542E-3</v>
      </c>
      <c r="AO26" s="36">
        <v>3.3764816076236132E-2</v>
      </c>
      <c r="AP26" s="36">
        <v>9.9375361210000008</v>
      </c>
      <c r="AQ26" s="36">
        <v>5.3509809879999999</v>
      </c>
      <c r="AR26" s="36">
        <v>15.288517109000001</v>
      </c>
      <c r="AS26" s="36">
        <v>1.000321249</v>
      </c>
      <c r="AT26" s="36">
        <v>49.932117845000001</v>
      </c>
      <c r="AU26" s="36">
        <v>131.157523027</v>
      </c>
      <c r="AV26" s="36">
        <v>35.644834115000002</v>
      </c>
      <c r="AW26" s="36">
        <v>93.628877625000001</v>
      </c>
      <c r="AX26" s="36">
        <v>33.278569615000002</v>
      </c>
      <c r="AY26" s="36">
        <v>87.413371372</v>
      </c>
      <c r="AZ26" s="36">
        <v>9.2622910000000006E-3</v>
      </c>
      <c r="BA26" s="36">
        <v>1.8524583000000001E-2</v>
      </c>
      <c r="BB26" s="36">
        <v>0.33010987800000002</v>
      </c>
      <c r="BC26" s="36">
        <v>13.726907664000001</v>
      </c>
      <c r="BD26" s="36">
        <v>36.056696287000001</v>
      </c>
      <c r="BE26" s="36">
        <v>1.9571730999999998E-2</v>
      </c>
      <c r="BF26" s="36">
        <v>3.9143463000000003E-2</v>
      </c>
      <c r="BG26" s="36">
        <v>3.369336761</v>
      </c>
      <c r="BH26" s="36">
        <v>11.350830644</v>
      </c>
      <c r="BI26" s="36">
        <v>0</v>
      </c>
      <c r="BJ26" s="36">
        <v>0</v>
      </c>
      <c r="BK26" s="36">
        <v>0</v>
      </c>
      <c r="BL26" s="36">
        <v>0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>
        <v>5.2431227089999997</v>
      </c>
      <c r="E27" s="36">
        <v>0</v>
      </c>
      <c r="F27" s="36" t="s">
        <v>339</v>
      </c>
      <c r="G27" s="36" t="s">
        <v>339</v>
      </c>
      <c r="H27" s="36" t="s">
        <v>339</v>
      </c>
      <c r="I27" s="36">
        <v>8.5170483861036983E-7</v>
      </c>
      <c r="J27" s="36">
        <v>2.8084609072760651E-3</v>
      </c>
      <c r="K27" s="36">
        <v>8.5170483861036983E-7</v>
      </c>
      <c r="L27" s="36">
        <v>0</v>
      </c>
      <c r="M27" s="36">
        <v>4.1931261211500536E-4</v>
      </c>
      <c r="N27" s="36">
        <v>2.3899999999996702E-3</v>
      </c>
      <c r="O27" s="36">
        <v>1.2189696E-2</v>
      </c>
      <c r="P27" s="36">
        <v>2.0448462000000001E-2</v>
      </c>
      <c r="Q27" s="36">
        <v>1.1301109E-2</v>
      </c>
      <c r="R27" s="36">
        <v>8.8858699999999993E-4</v>
      </c>
      <c r="S27" s="36">
        <v>1.9289435000000001E-2</v>
      </c>
      <c r="T27" s="36">
        <v>1.159027E-3</v>
      </c>
      <c r="U27" s="36" t="s">
        <v>339</v>
      </c>
      <c r="V27" s="36" t="s">
        <v>339</v>
      </c>
      <c r="W27" s="36">
        <v>1.2190547704838611E-2</v>
      </c>
      <c r="X27" s="36">
        <v>2.3256922907276066E-2</v>
      </c>
      <c r="Y27" s="36">
        <v>3.5447470612114673E-2</v>
      </c>
      <c r="Z27" s="36">
        <v>7.4712987692748498E-8</v>
      </c>
      <c r="AA27" s="36">
        <v>1.5988579366248176E-8</v>
      </c>
      <c r="AB27" s="36">
        <v>1.59886E-8</v>
      </c>
      <c r="AC27" s="36">
        <v>3.6684585710117788E-9</v>
      </c>
      <c r="AD27" s="36">
        <v>2.9425705728419707E-5</v>
      </c>
      <c r="AE27" s="36">
        <v>2.6483135155577731E-4</v>
      </c>
      <c r="AF27" s="36">
        <v>2.9425705728419705E-4</v>
      </c>
      <c r="AG27" s="36" t="s">
        <v>339</v>
      </c>
      <c r="AH27" s="36" t="s">
        <v>339</v>
      </c>
      <c r="AI27" s="36" t="s">
        <v>339</v>
      </c>
      <c r="AJ27" s="36">
        <v>6.2677386874905669E-10</v>
      </c>
      <c r="AK27" s="36">
        <v>7.5742016701910359E-10</v>
      </c>
      <c r="AL27" s="36">
        <v>1.8943694760252095E-9</v>
      </c>
      <c r="AM27" s="36">
        <v>4.2952324397608352E-9</v>
      </c>
      <c r="AN27" s="36">
        <v>2.9426463148586725E-5</v>
      </c>
      <c r="AO27" s="36">
        <v>2.6483324592525332E-4</v>
      </c>
      <c r="AP27" s="36">
        <v>0.80768257899999996</v>
      </c>
      <c r="AQ27" s="36">
        <v>0.43490600400000001</v>
      </c>
      <c r="AR27" s="36">
        <v>1.2425885829999999</v>
      </c>
      <c r="AS27" s="36">
        <v>0.19194439099999999</v>
      </c>
      <c r="AT27" s="36">
        <v>0.60530380299999997</v>
      </c>
      <c r="AU27" s="36">
        <v>1.4485721709999999</v>
      </c>
      <c r="AV27" s="36">
        <v>1.2030241660000001</v>
      </c>
      <c r="AW27" s="36">
        <v>2.8789961650000002</v>
      </c>
      <c r="AX27" s="36">
        <v>1.0917207499999999</v>
      </c>
      <c r="AY27" s="36">
        <v>2.6126323500000002</v>
      </c>
      <c r="AZ27" s="36">
        <v>3.0961199999999999E-3</v>
      </c>
      <c r="BA27" s="36">
        <v>6.1922399999999999E-3</v>
      </c>
      <c r="BB27" s="36">
        <v>0.31754672099999998</v>
      </c>
      <c r="BC27" s="36">
        <v>14.804076931000001</v>
      </c>
      <c r="BD27" s="36">
        <v>35.428116834000001</v>
      </c>
      <c r="BE27" s="36">
        <v>1.8826880000000001E-2</v>
      </c>
      <c r="BF27" s="36">
        <v>3.7653761000000001E-2</v>
      </c>
      <c r="BG27" s="36">
        <v>1.4460192940000001</v>
      </c>
      <c r="BH27" s="36">
        <v>9.7684542469999993</v>
      </c>
      <c r="BI27" s="36">
        <v>0</v>
      </c>
      <c r="BJ27" s="36">
        <v>0</v>
      </c>
      <c r="BK27" s="36">
        <v>0</v>
      </c>
      <c r="BL27" s="36">
        <v>0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162">
        <v>5.8699683680000003</v>
      </c>
      <c r="E28" s="36">
        <v>519</v>
      </c>
      <c r="F28" s="36">
        <v>29</v>
      </c>
      <c r="G28" s="36">
        <v>135</v>
      </c>
      <c r="H28" s="36">
        <v>355</v>
      </c>
      <c r="I28" s="36">
        <v>92.801738342945782</v>
      </c>
      <c r="J28" s="36">
        <v>974.97323773714697</v>
      </c>
      <c r="K28" s="36">
        <v>18.213147842837849</v>
      </c>
      <c r="L28" s="36">
        <v>74.588590500107927</v>
      </c>
      <c r="M28" s="36">
        <v>418.34838258036177</v>
      </c>
      <c r="N28" s="36">
        <v>649.42659349973098</v>
      </c>
      <c r="O28" s="36">
        <v>8.9329070179999999</v>
      </c>
      <c r="P28" s="36">
        <v>15.932266443</v>
      </c>
      <c r="Q28" s="36">
        <v>8.3764578180000004</v>
      </c>
      <c r="R28" s="36">
        <v>0.55644919999999998</v>
      </c>
      <c r="S28" s="36">
        <v>15.206463139</v>
      </c>
      <c r="T28" s="36">
        <v>0.72580330400000004</v>
      </c>
      <c r="U28" s="36">
        <v>22.012700000000006</v>
      </c>
      <c r="V28" s="36">
        <v>52.20709999999989</v>
      </c>
      <c r="W28" s="36">
        <v>123.74734536094579</v>
      </c>
      <c r="X28" s="36">
        <v>1043.1126041801469</v>
      </c>
      <c r="Y28" s="36">
        <v>1166.8599495410926</v>
      </c>
      <c r="Z28" s="36">
        <v>0.51813906451039915</v>
      </c>
      <c r="AA28" s="36">
        <v>0.24316727082327322</v>
      </c>
      <c r="AB28" s="36">
        <v>0.24316727099999999</v>
      </c>
      <c r="AC28" s="36">
        <v>0.37251600271393814</v>
      </c>
      <c r="AD28" s="36">
        <v>33.779800527782157</v>
      </c>
      <c r="AE28" s="36">
        <v>304.01820475003922</v>
      </c>
      <c r="AF28" s="36">
        <v>337.79800527782186</v>
      </c>
      <c r="AG28" s="36">
        <v>1.3789256858511385</v>
      </c>
      <c r="AH28" s="36">
        <v>2.3457586379996309</v>
      </c>
      <c r="AI28" s="36">
        <v>7.5127675298096417</v>
      </c>
      <c r="AJ28" s="36">
        <v>8.8801904564502557E-3</v>
      </c>
      <c r="AK28" s="36">
        <v>1.073119935694661E-2</v>
      </c>
      <c r="AL28" s="36">
        <v>2.6839602889037258E-2</v>
      </c>
      <c r="AM28" s="36">
        <v>1.7603218790215269</v>
      </c>
      <c r="AN28" s="36">
        <v>36.136290365138734</v>
      </c>
      <c r="AO28" s="36">
        <v>311.55781188273789</v>
      </c>
      <c r="AP28" s="36">
        <v>30317.673210522</v>
      </c>
      <c r="AQ28" s="36">
        <v>16324.900959511</v>
      </c>
      <c r="AR28" s="36">
        <v>46642.574170032996</v>
      </c>
      <c r="AS28" s="36">
        <v>246.72242345999999</v>
      </c>
      <c r="AT28" s="36">
        <v>137426.199274037</v>
      </c>
      <c r="AU28" s="36">
        <v>290510.20925569499</v>
      </c>
      <c r="AV28" s="36">
        <v>79236.182529315003</v>
      </c>
      <c r="AW28" s="36">
        <v>167500.229860216</v>
      </c>
      <c r="AX28" s="36">
        <v>74918.956067944004</v>
      </c>
      <c r="AY28" s="36">
        <v>158373.88881811599</v>
      </c>
      <c r="AZ28" s="36">
        <v>0.80675539600000001</v>
      </c>
      <c r="BA28" s="36">
        <v>1.613510792</v>
      </c>
      <c r="BB28" s="36">
        <v>112.949405001</v>
      </c>
      <c r="BC28" s="36">
        <v>18066.547044254999</v>
      </c>
      <c r="BD28" s="36">
        <v>38191.526725474003</v>
      </c>
      <c r="BE28" s="36">
        <v>0.69894433700000003</v>
      </c>
      <c r="BF28" s="36">
        <v>1.3978886749999999</v>
      </c>
      <c r="BG28" s="36">
        <v>45.331509676000003</v>
      </c>
      <c r="BH28" s="36">
        <v>659.81155314</v>
      </c>
      <c r="BI28" s="36">
        <v>3.7199999999999904</v>
      </c>
      <c r="BJ28" s="36">
        <v>3.7199999999999904</v>
      </c>
      <c r="BK28" s="36">
        <v>6.2400000000000073</v>
      </c>
      <c r="BL28" s="36">
        <v>6.2400000000000073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162">
        <v>5.9622771500000002</v>
      </c>
      <c r="E29" s="36">
        <v>2</v>
      </c>
      <c r="F29" s="36">
        <v>1</v>
      </c>
      <c r="G29" s="36">
        <v>0</v>
      </c>
      <c r="H29" s="36">
        <v>1</v>
      </c>
      <c r="I29" s="36">
        <v>34.355331784262425</v>
      </c>
      <c r="J29" s="36">
        <v>267.40953746090651</v>
      </c>
      <c r="K29" s="36">
        <v>3.0137692843296877</v>
      </c>
      <c r="L29" s="36">
        <v>31.341562499932738</v>
      </c>
      <c r="M29" s="36">
        <v>58.255751745106977</v>
      </c>
      <c r="N29" s="36">
        <v>243.50911750006196</v>
      </c>
      <c r="O29" s="36">
        <v>1.8013149719999999</v>
      </c>
      <c r="P29" s="36">
        <v>3.068162348</v>
      </c>
      <c r="Q29" s="36">
        <v>1.5142727389999999</v>
      </c>
      <c r="R29" s="36">
        <v>0.28704223299999998</v>
      </c>
      <c r="S29" s="36">
        <v>2.6937594360000001</v>
      </c>
      <c r="T29" s="36">
        <v>0.37440291200000003</v>
      </c>
      <c r="U29" s="36">
        <v>6.4899999999999999E-2</v>
      </c>
      <c r="V29" s="36">
        <v>0.15340000000000001</v>
      </c>
      <c r="W29" s="36">
        <v>36.221546756262427</v>
      </c>
      <c r="X29" s="36">
        <v>270.63109980890647</v>
      </c>
      <c r="Y29" s="36">
        <v>306.85264656516893</v>
      </c>
      <c r="Z29" s="36">
        <v>0.15365440900631003</v>
      </c>
      <c r="AA29" s="36">
        <v>7.014389039278425E-2</v>
      </c>
      <c r="AB29" s="36">
        <v>7.014389E-2</v>
      </c>
      <c r="AC29" s="36">
        <v>0.18279991069735241</v>
      </c>
      <c r="AD29" s="36">
        <v>2.4526907537974347</v>
      </c>
      <c r="AE29" s="36">
        <v>22.074216784176919</v>
      </c>
      <c r="AF29" s="36">
        <v>24.526907537974346</v>
      </c>
      <c r="AG29" s="36">
        <v>4.6051104433320134E-3</v>
      </c>
      <c r="AH29" s="36">
        <v>7.8339809840590573E-3</v>
      </c>
      <c r="AI29" s="36">
        <v>2.5089912070567523E-2</v>
      </c>
      <c r="AJ29" s="36">
        <v>2.6594948344745538E-3</v>
      </c>
      <c r="AK29" s="36">
        <v>3.2138465256617912E-3</v>
      </c>
      <c r="AL29" s="36">
        <v>8.0380917012073862E-3</v>
      </c>
      <c r="AM29" s="36">
        <v>0.19006451597515897</v>
      </c>
      <c r="AN29" s="36">
        <v>2.4637385813071555</v>
      </c>
      <c r="AO29" s="36">
        <v>22.107344787948691</v>
      </c>
      <c r="AP29" s="36">
        <v>7997.9994593760002</v>
      </c>
      <c r="AQ29" s="36">
        <v>4306.6150935100004</v>
      </c>
      <c r="AR29" s="36">
        <v>12304.614552886</v>
      </c>
      <c r="AS29" s="36">
        <v>207.06493512500001</v>
      </c>
      <c r="AT29" s="36">
        <v>28249.779237195999</v>
      </c>
      <c r="AU29" s="36">
        <v>67072.358683811006</v>
      </c>
      <c r="AV29" s="36">
        <v>16248.294846523</v>
      </c>
      <c r="AW29" s="36">
        <v>38577.698282022997</v>
      </c>
      <c r="AX29" s="36">
        <v>15711.409356132999</v>
      </c>
      <c r="AY29" s="36">
        <v>37302.991818613002</v>
      </c>
      <c r="AZ29" s="36">
        <v>0.22103820699999999</v>
      </c>
      <c r="BA29" s="36">
        <v>0.442076415</v>
      </c>
      <c r="BB29" s="36">
        <v>20.547075511999999</v>
      </c>
      <c r="BC29" s="36">
        <v>1862.72715137</v>
      </c>
      <c r="BD29" s="36">
        <v>4422.6010609770001</v>
      </c>
      <c r="BE29" s="36">
        <v>0.12714774400000001</v>
      </c>
      <c r="BF29" s="36">
        <v>0.25429548899999999</v>
      </c>
      <c r="BG29" s="36">
        <v>19.870864954000002</v>
      </c>
      <c r="BH29" s="36">
        <v>106.240628734</v>
      </c>
      <c r="BI29" s="36">
        <v>0.54000000000000026</v>
      </c>
      <c r="BJ29" s="36">
        <v>0.54000000000000026</v>
      </c>
      <c r="BK29" s="36">
        <v>1.0800000000000007</v>
      </c>
      <c r="BL29" s="36">
        <v>1.0800000000000007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162">
        <v>6.5130228949999998</v>
      </c>
      <c r="E30" s="36">
        <v>16</v>
      </c>
      <c r="F30" s="36">
        <v>10</v>
      </c>
      <c r="G30" s="36">
        <v>6</v>
      </c>
      <c r="H30" s="36">
        <v>0</v>
      </c>
      <c r="I30" s="36">
        <v>72.942649486326459</v>
      </c>
      <c r="J30" s="36">
        <v>406.356197818841</v>
      </c>
      <c r="K30" s="36">
        <v>27.72680598620844</v>
      </c>
      <c r="L30" s="36">
        <v>45.215843500118019</v>
      </c>
      <c r="M30" s="36">
        <v>272.60770430517516</v>
      </c>
      <c r="N30" s="36">
        <v>206.69114299999225</v>
      </c>
      <c r="O30" s="36">
        <v>0.39964353900000005</v>
      </c>
      <c r="P30" s="36">
        <v>0.68012025699999989</v>
      </c>
      <c r="Q30" s="36">
        <v>0.37208273400000003</v>
      </c>
      <c r="R30" s="36">
        <v>2.7560805000000001E-2</v>
      </c>
      <c r="S30" s="36">
        <v>0.64417138099999993</v>
      </c>
      <c r="T30" s="36">
        <v>3.5948876000000005E-2</v>
      </c>
      <c r="U30" s="36">
        <v>5.3329000000000004</v>
      </c>
      <c r="V30" s="36">
        <v>12.664899999999999</v>
      </c>
      <c r="W30" s="36">
        <v>78.67519302532645</v>
      </c>
      <c r="X30" s="36">
        <v>419.70121807584098</v>
      </c>
      <c r="Y30" s="36">
        <v>498.37641110116743</v>
      </c>
      <c r="Z30" s="36">
        <v>0.25251382343781331</v>
      </c>
      <c r="AA30" s="36">
        <v>0.12170996017091205</v>
      </c>
      <c r="AB30" s="36">
        <v>0.12170996000000001</v>
      </c>
      <c r="AC30" s="36">
        <v>0.8343121331731892</v>
      </c>
      <c r="AD30" s="36">
        <v>13.899862288859797</v>
      </c>
      <c r="AE30" s="36">
        <v>128.64984106935756</v>
      </c>
      <c r="AF30" s="36">
        <v>142.54970335821736</v>
      </c>
      <c r="AG30" s="36">
        <v>0.41928946612027551</v>
      </c>
      <c r="AH30" s="36">
        <v>0.71327403431954906</v>
      </c>
      <c r="AI30" s="36">
        <v>2.2844046774828795</v>
      </c>
      <c r="AJ30" s="36">
        <v>5.0710795458488219E-3</v>
      </c>
      <c r="AK30" s="36">
        <v>6.1281078501533226E-3</v>
      </c>
      <c r="AL30" s="36">
        <v>1.532689643425896E-2</v>
      </c>
      <c r="AM30" s="36">
        <v>1.2586726788393137</v>
      </c>
      <c r="AN30" s="36">
        <v>14.619264431029499</v>
      </c>
      <c r="AO30" s="36">
        <v>130.94957264327471</v>
      </c>
      <c r="AP30" s="36">
        <v>7730.2286298859999</v>
      </c>
      <c r="AQ30" s="36">
        <v>4162.4308007079999</v>
      </c>
      <c r="AR30" s="36">
        <v>11892.659430594</v>
      </c>
      <c r="AS30" s="36">
        <v>205.434117649</v>
      </c>
      <c r="AT30" s="36">
        <v>26138.501578448999</v>
      </c>
      <c r="AU30" s="36">
        <v>60699.439494097001</v>
      </c>
      <c r="AV30" s="36">
        <v>15064.986434027</v>
      </c>
      <c r="AW30" s="36">
        <v>34984.263722508003</v>
      </c>
      <c r="AX30" s="36">
        <v>14594.061695086</v>
      </c>
      <c r="AY30" s="36">
        <v>33890.671283329</v>
      </c>
      <c r="AZ30" s="36">
        <v>0.56354276400000003</v>
      </c>
      <c r="BA30" s="36">
        <v>1.1270855289999999</v>
      </c>
      <c r="BB30" s="36">
        <v>41.026594742999997</v>
      </c>
      <c r="BC30" s="36">
        <v>3397.9869690270002</v>
      </c>
      <c r="BD30" s="36">
        <v>7890.8847857689998</v>
      </c>
      <c r="BE30" s="36">
        <v>0.25387744200000001</v>
      </c>
      <c r="BF30" s="36">
        <v>0.50775488499999999</v>
      </c>
      <c r="BG30" s="36">
        <v>19.692342612000001</v>
      </c>
      <c r="BH30" s="36">
        <v>91.872157401999999</v>
      </c>
      <c r="BI30" s="36">
        <v>0.96000000000000041</v>
      </c>
      <c r="BJ30" s="36">
        <v>2.0000000000000004</v>
      </c>
      <c r="BK30" s="36">
        <v>1.8900000000000001</v>
      </c>
      <c r="BL30" s="36">
        <v>2.9499999999999971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162">
        <v>6.1698611220000004</v>
      </c>
      <c r="E31" s="36">
        <v>10</v>
      </c>
      <c r="F31" s="36">
        <v>7</v>
      </c>
      <c r="G31" s="36">
        <v>3</v>
      </c>
      <c r="H31" s="36">
        <v>0</v>
      </c>
      <c r="I31" s="36">
        <v>73.582880777226435</v>
      </c>
      <c r="J31" s="36">
        <v>400.99875191788118</v>
      </c>
      <c r="K31" s="36">
        <v>5.9180502771661363</v>
      </c>
      <c r="L31" s="36">
        <v>67.664830500060305</v>
      </c>
      <c r="M31" s="36">
        <v>86.845298195190665</v>
      </c>
      <c r="N31" s="36">
        <v>387.73633449991695</v>
      </c>
      <c r="O31" s="36">
        <v>0.29349932000000001</v>
      </c>
      <c r="P31" s="36">
        <v>0.45828233800000001</v>
      </c>
      <c r="Q31" s="36">
        <v>0.21828361600000001</v>
      </c>
      <c r="R31" s="36">
        <v>7.5215703999999994E-2</v>
      </c>
      <c r="S31" s="36">
        <v>0.36017489800000002</v>
      </c>
      <c r="T31" s="36">
        <v>9.8107440000000004E-2</v>
      </c>
      <c r="U31" s="36">
        <v>0.71760000000000013</v>
      </c>
      <c r="V31" s="36">
        <v>1.7042999999999999</v>
      </c>
      <c r="W31" s="36">
        <v>74.593980097226435</v>
      </c>
      <c r="X31" s="36">
        <v>403.16133425588117</v>
      </c>
      <c r="Y31" s="36">
        <v>477.75531435310762</v>
      </c>
      <c r="Z31" s="36">
        <v>0.27511563267252986</v>
      </c>
      <c r="AA31" s="36">
        <v>0.13260573494815936</v>
      </c>
      <c r="AB31" s="36">
        <v>0.36303813377801569</v>
      </c>
      <c r="AC31" s="36">
        <v>0.33660464667678597</v>
      </c>
      <c r="AD31" s="36">
        <v>4.3219075243264484</v>
      </c>
      <c r="AE31" s="36">
        <v>38.897167718938022</v>
      </c>
      <c r="AF31" s="36">
        <v>43.219075243264456</v>
      </c>
      <c r="AG31" s="36">
        <v>5.8330391121082729E-2</v>
      </c>
      <c r="AH31" s="36">
        <v>9.9228711332416591E-2</v>
      </c>
      <c r="AI31" s="36">
        <v>0.31780006197003691</v>
      </c>
      <c r="AJ31" s="36">
        <v>8.6121119951184811E-3</v>
      </c>
      <c r="AK31" s="36">
        <v>7.6583952413274148E-3</v>
      </c>
      <c r="AL31" s="36">
        <v>1.9236558697436557E-2</v>
      </c>
      <c r="AM31" s="36">
        <v>0.40354714979298717</v>
      </c>
      <c r="AN31" s="36">
        <v>4.4287946309001924</v>
      </c>
      <c r="AO31" s="36">
        <v>39.234204339605498</v>
      </c>
      <c r="AP31" s="36">
        <v>5576.4441325019998</v>
      </c>
      <c r="AQ31" s="36">
        <v>3002.7006867310001</v>
      </c>
      <c r="AR31" s="36">
        <v>8579.144819232999</v>
      </c>
      <c r="AS31" s="36">
        <v>158.07237176999999</v>
      </c>
      <c r="AT31" s="36">
        <v>18892.303346459001</v>
      </c>
      <c r="AU31" s="36">
        <v>45915.306474937002</v>
      </c>
      <c r="AV31" s="36">
        <v>10924.219693816</v>
      </c>
      <c r="AW31" s="36">
        <v>26549.906914084</v>
      </c>
      <c r="AX31" s="36">
        <v>10591.449273300001</v>
      </c>
      <c r="AY31" s="36">
        <v>25741.151329143999</v>
      </c>
      <c r="AZ31" s="36">
        <v>0.24841748999999999</v>
      </c>
      <c r="BA31" s="36">
        <v>0.49683497999999998</v>
      </c>
      <c r="BB31" s="36">
        <v>16.587660134</v>
      </c>
      <c r="BC31" s="36">
        <v>1339.582214064</v>
      </c>
      <c r="BD31" s="36">
        <v>3255.6817863420001</v>
      </c>
      <c r="BE31" s="36">
        <v>0.10264641100000001</v>
      </c>
      <c r="BF31" s="36">
        <v>0.20529282300000001</v>
      </c>
      <c r="BG31" s="36">
        <v>8.8910870800000001</v>
      </c>
      <c r="BH31" s="36">
        <v>53.961929945000001</v>
      </c>
      <c r="BI31" s="36">
        <v>0.78000000000000014</v>
      </c>
      <c r="BJ31" s="36">
        <v>0.93000000000000027</v>
      </c>
      <c r="BK31" s="36">
        <v>3.5399999999999987</v>
      </c>
      <c r="BL31" s="36">
        <v>4.1699999999999955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162">
        <v>6.0740891799999996</v>
      </c>
      <c r="E32" s="36">
        <v>18</v>
      </c>
      <c r="F32" s="36">
        <v>6</v>
      </c>
      <c r="G32" s="36">
        <v>11</v>
      </c>
      <c r="H32" s="36">
        <v>1</v>
      </c>
      <c r="I32" s="36">
        <v>6.5190848059214925</v>
      </c>
      <c r="J32" s="36">
        <v>58.768936984828727</v>
      </c>
      <c r="K32" s="36">
        <v>0.58497730597933928</v>
      </c>
      <c r="L32" s="36">
        <v>5.9341074999421535</v>
      </c>
      <c r="M32" s="36">
        <v>12.202496290750281</v>
      </c>
      <c r="N32" s="36">
        <v>53.085525499999946</v>
      </c>
      <c r="O32" s="36">
        <v>0.24914205</v>
      </c>
      <c r="P32" s="36">
        <v>0.455039095</v>
      </c>
      <c r="Q32" s="36">
        <v>0.232563931</v>
      </c>
      <c r="R32" s="36">
        <v>1.6578118999999999E-2</v>
      </c>
      <c r="S32" s="36">
        <v>0.433415461</v>
      </c>
      <c r="T32" s="36">
        <v>2.1623633999999999E-2</v>
      </c>
      <c r="U32" s="36">
        <v>0.6339999999999999</v>
      </c>
      <c r="V32" s="36">
        <v>1.5056</v>
      </c>
      <c r="W32" s="36">
        <v>7.4022268559214925</v>
      </c>
      <c r="X32" s="36">
        <v>60.729576079828725</v>
      </c>
      <c r="Y32" s="36">
        <v>68.131802935750216</v>
      </c>
      <c r="Z32" s="36">
        <v>3.4186554947022871E-2</v>
      </c>
      <c r="AA32" s="36">
        <v>1.5934071548502671E-2</v>
      </c>
      <c r="AB32" s="36">
        <v>1.5934072000000001E-2</v>
      </c>
      <c r="AC32" s="36">
        <v>2.5726134856390585E-2</v>
      </c>
      <c r="AD32" s="36">
        <v>0.9465868582685516</v>
      </c>
      <c r="AE32" s="36">
        <v>8.5192817244169667</v>
      </c>
      <c r="AF32" s="36">
        <v>9.4658685826855198</v>
      </c>
      <c r="AG32" s="36">
        <v>5.3876167150222663E-2</v>
      </c>
      <c r="AH32" s="36">
        <v>9.1651410784286819E-2</v>
      </c>
      <c r="AI32" s="36">
        <v>0.29353222102535104</v>
      </c>
      <c r="AJ32" s="36">
        <v>6.6389756058515858E-4</v>
      </c>
      <c r="AK32" s="36">
        <v>8.0228201297665564E-4</v>
      </c>
      <c r="AL32" s="36">
        <v>2.006572603589924E-3</v>
      </c>
      <c r="AM32" s="36">
        <v>8.026619956719841E-2</v>
      </c>
      <c r="AN32" s="36">
        <v>1.0390405510658152</v>
      </c>
      <c r="AO32" s="36">
        <v>8.8148205180459076</v>
      </c>
      <c r="AP32" s="36">
        <v>2773.8110821680002</v>
      </c>
      <c r="AQ32" s="36">
        <v>1493.5905827060001</v>
      </c>
      <c r="AR32" s="36">
        <v>4267.4016648739998</v>
      </c>
      <c r="AS32" s="36">
        <v>67.289128684999994</v>
      </c>
      <c r="AT32" s="36">
        <v>10354.911517922999</v>
      </c>
      <c r="AU32" s="36">
        <v>26370.020518048001</v>
      </c>
      <c r="AV32" s="36">
        <v>6029.0041595330003</v>
      </c>
      <c r="AW32" s="36">
        <v>15353.580097241</v>
      </c>
      <c r="AX32" s="36">
        <v>5821.9926783970004</v>
      </c>
      <c r="AY32" s="36">
        <v>14826.400604151</v>
      </c>
      <c r="AZ32" s="36">
        <v>9.9753338999999996E-2</v>
      </c>
      <c r="BA32" s="36">
        <v>0.19950667899999999</v>
      </c>
      <c r="BB32" s="36">
        <v>11.275749441</v>
      </c>
      <c r="BC32" s="36">
        <v>897.227240983</v>
      </c>
      <c r="BD32" s="36">
        <v>2284.8964680300001</v>
      </c>
      <c r="BE32" s="36">
        <v>6.9775676999999994E-2</v>
      </c>
      <c r="BF32" s="36">
        <v>0.13955135399999999</v>
      </c>
      <c r="BG32" s="36">
        <v>5.2314868419999998</v>
      </c>
      <c r="BH32" s="36">
        <v>41.623114377</v>
      </c>
      <c r="BI32" s="36">
        <v>0.87000000000000044</v>
      </c>
      <c r="BJ32" s="36">
        <v>0.97000000000000053</v>
      </c>
      <c r="BK32" s="36">
        <v>0.90000000000000036</v>
      </c>
      <c r="BL32" s="36">
        <v>1.0600000000000005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162">
        <v>5.7429382149999997</v>
      </c>
      <c r="E33" s="36">
        <v>24</v>
      </c>
      <c r="F33" s="36">
        <v>1</v>
      </c>
      <c r="G33" s="36">
        <v>2</v>
      </c>
      <c r="H33" s="36">
        <v>21</v>
      </c>
      <c r="I33" s="36">
        <v>2.5548193009283362</v>
      </c>
      <c r="J33" s="36">
        <v>39.973905494741693</v>
      </c>
      <c r="K33" s="36">
        <v>3.1050800907655725E-2</v>
      </c>
      <c r="L33" s="36">
        <v>2.5237685000206804</v>
      </c>
      <c r="M33" s="36">
        <v>1.7191287956642374</v>
      </c>
      <c r="N33" s="36">
        <v>40.80959600000579</v>
      </c>
      <c r="O33" s="36">
        <v>0.92475478599999994</v>
      </c>
      <c r="P33" s="36">
        <v>1.646715851</v>
      </c>
      <c r="Q33" s="36">
        <v>0.79269964299999995</v>
      </c>
      <c r="R33" s="36">
        <v>0.13205514300000001</v>
      </c>
      <c r="S33" s="36">
        <v>1.474470011</v>
      </c>
      <c r="T33" s="36">
        <v>0.17224583999999998</v>
      </c>
      <c r="U33" s="36">
        <v>4.1450000000000001E-2</v>
      </c>
      <c r="V33" s="36">
        <v>9.8299999999999998E-2</v>
      </c>
      <c r="W33" s="36">
        <v>3.5210240869283362</v>
      </c>
      <c r="X33" s="36">
        <v>41.718921345741698</v>
      </c>
      <c r="Y33" s="36">
        <v>45.239945432670034</v>
      </c>
      <c r="Z33" s="36">
        <v>1.3891146173223339E-2</v>
      </c>
      <c r="AA33" s="36">
        <v>6.4562122552230062E-3</v>
      </c>
      <c r="AB33" s="36">
        <v>6.4562124180000003E-3</v>
      </c>
      <c r="AC33" s="36">
        <v>4.0693342945009999E-3</v>
      </c>
      <c r="AD33" s="36">
        <v>0.38706241106209693</v>
      </c>
      <c r="AE33" s="36">
        <v>3.4835616995588716</v>
      </c>
      <c r="AF33" s="36">
        <v>3.8706241106209691</v>
      </c>
      <c r="AG33" s="36">
        <v>3.4778885990797677E-3</v>
      </c>
      <c r="AH33" s="36">
        <v>5.9164081915379961E-3</v>
      </c>
      <c r="AI33" s="36">
        <v>1.8948496505331151E-2</v>
      </c>
      <c r="AJ33" s="36">
        <v>2.6899989368482804E-4</v>
      </c>
      <c r="AK33" s="36">
        <v>3.2507089806785874E-4</v>
      </c>
      <c r="AL33" s="36">
        <v>8.1302877010445669E-4</v>
      </c>
      <c r="AM33" s="36">
        <v>7.8162227872655959E-3</v>
      </c>
      <c r="AN33" s="36">
        <v>0.39330389015170281</v>
      </c>
      <c r="AO33" s="36">
        <v>3.5033232248343071</v>
      </c>
      <c r="AP33" s="36">
        <v>867.26633049400004</v>
      </c>
      <c r="AQ33" s="36">
        <v>466.989562573</v>
      </c>
      <c r="AR33" s="36">
        <v>1334.255893067</v>
      </c>
      <c r="AS33" s="36">
        <v>32.048965887000001</v>
      </c>
      <c r="AT33" s="36">
        <v>4124.3224642550003</v>
      </c>
      <c r="AU33" s="36">
        <v>10645.302202323999</v>
      </c>
      <c r="AV33" s="36">
        <v>2424.3043276980002</v>
      </c>
      <c r="AW33" s="36">
        <v>6257.3798296360001</v>
      </c>
      <c r="AX33" s="36">
        <v>2300.9901710690001</v>
      </c>
      <c r="AY33" s="36">
        <v>5939.0932566250003</v>
      </c>
      <c r="AZ33" s="36">
        <v>4.9413475999999998E-2</v>
      </c>
      <c r="BA33" s="36">
        <v>9.8826951999999996E-2</v>
      </c>
      <c r="BB33" s="36">
        <v>8.2261547129999997</v>
      </c>
      <c r="BC33" s="36">
        <v>634.57400418199995</v>
      </c>
      <c r="BD33" s="36">
        <v>1637.90103776</v>
      </c>
      <c r="BE33" s="36">
        <v>5.0904421999999998E-2</v>
      </c>
      <c r="BF33" s="36">
        <v>0.101808845</v>
      </c>
      <c r="BG33" s="36">
        <v>9.2536469530000005</v>
      </c>
      <c r="BH33" s="36">
        <v>70.959124388000006</v>
      </c>
      <c r="BI33" s="36">
        <v>0.03</v>
      </c>
      <c r="BJ33" s="36">
        <v>0.03</v>
      </c>
      <c r="BK33" s="36">
        <v>0.21</v>
      </c>
      <c r="BL33" s="36">
        <v>0.21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162">
        <v>5.7927795890000002</v>
      </c>
      <c r="E34" s="36">
        <v>38</v>
      </c>
      <c r="F34" s="36">
        <v>7</v>
      </c>
      <c r="G34" s="36">
        <v>17</v>
      </c>
      <c r="H34" s="36">
        <v>14</v>
      </c>
      <c r="I34" s="36">
        <v>5.3037449432737152</v>
      </c>
      <c r="J34" s="36">
        <v>44.846190148333115</v>
      </c>
      <c r="K34" s="36">
        <v>0.42687194327095807</v>
      </c>
      <c r="L34" s="36">
        <v>4.8768730000027567</v>
      </c>
      <c r="M34" s="36">
        <v>10.9119950916081</v>
      </c>
      <c r="N34" s="36">
        <v>39.23793999999873</v>
      </c>
      <c r="O34" s="36">
        <v>0.78331772499999996</v>
      </c>
      <c r="P34" s="36">
        <v>1.3341660609999999</v>
      </c>
      <c r="Q34" s="36">
        <v>0.71493258500000001</v>
      </c>
      <c r="R34" s="36">
        <v>6.8385139999999997E-2</v>
      </c>
      <c r="S34" s="36">
        <v>1.244968053</v>
      </c>
      <c r="T34" s="36">
        <v>8.9198007999999995E-2</v>
      </c>
      <c r="U34" s="36">
        <v>0.60150000000000015</v>
      </c>
      <c r="V34" s="36">
        <v>1.4240999999999997</v>
      </c>
      <c r="W34" s="36">
        <v>6.6885626682737147</v>
      </c>
      <c r="X34" s="36">
        <v>47.604456209333115</v>
      </c>
      <c r="Y34" s="36">
        <v>54.293018877606826</v>
      </c>
      <c r="Z34" s="36">
        <v>2.5251781270349771E-2</v>
      </c>
      <c r="AA34" s="36">
        <v>1.2145088153948318E-2</v>
      </c>
      <c r="AB34" s="36">
        <v>1.2145088E-2</v>
      </c>
      <c r="AC34" s="36">
        <v>4.8145525539739054E-2</v>
      </c>
      <c r="AD34" s="36">
        <v>0.42049044416273501</v>
      </c>
      <c r="AE34" s="36">
        <v>3.7844139974646147</v>
      </c>
      <c r="AF34" s="36">
        <v>4.2049044416273498</v>
      </c>
      <c r="AG34" s="36">
        <v>4.6218137659875279E-2</v>
      </c>
      <c r="AH34" s="36">
        <v>7.8623958317948731E-2</v>
      </c>
      <c r="AI34" s="36">
        <v>0.25180916380207902</v>
      </c>
      <c r="AJ34" s="36">
        <v>4.7610321075733538E-4</v>
      </c>
      <c r="AK34" s="36">
        <v>5.7534334347108E-4</v>
      </c>
      <c r="AL34" s="36">
        <v>1.438980523050177E-3</v>
      </c>
      <c r="AM34" s="36">
        <v>9.4839766410371673E-2</v>
      </c>
      <c r="AN34" s="36">
        <v>0.49968974582415482</v>
      </c>
      <c r="AO34" s="36">
        <v>4.0376621417897445</v>
      </c>
      <c r="AP34" s="36">
        <v>993.96028245399998</v>
      </c>
      <c r="AQ34" s="36">
        <v>535.20938286000001</v>
      </c>
      <c r="AR34" s="36">
        <v>1529.169665314</v>
      </c>
      <c r="AS34" s="36">
        <v>55.11236512</v>
      </c>
      <c r="AT34" s="36">
        <v>4301.8546864050004</v>
      </c>
      <c r="AU34" s="36">
        <v>10687.65685016</v>
      </c>
      <c r="AV34" s="36">
        <v>2461.1707804960001</v>
      </c>
      <c r="AW34" s="36">
        <v>6114.6065288350001</v>
      </c>
      <c r="AX34" s="36">
        <v>2383.1390738489999</v>
      </c>
      <c r="AY34" s="36">
        <v>5920.7422156780003</v>
      </c>
      <c r="AZ34" s="36">
        <v>0.10327259</v>
      </c>
      <c r="BA34" s="36">
        <v>0.20654517999999999</v>
      </c>
      <c r="BB34" s="36">
        <v>5.150878262</v>
      </c>
      <c r="BC34" s="36">
        <v>295.61834924300001</v>
      </c>
      <c r="BD34" s="36">
        <v>734.44309620900003</v>
      </c>
      <c r="BE34" s="36">
        <v>3.1874246000000002E-2</v>
      </c>
      <c r="BF34" s="36">
        <v>6.3748493000000003E-2</v>
      </c>
      <c r="BG34" s="36">
        <v>14.318642198999999</v>
      </c>
      <c r="BH34" s="36">
        <v>69.536661338000002</v>
      </c>
      <c r="BI34" s="36">
        <v>0.18</v>
      </c>
      <c r="BJ34" s="36">
        <v>0.18</v>
      </c>
      <c r="BK34" s="36">
        <v>1.5300000000000011</v>
      </c>
      <c r="BL34" s="36">
        <v>1.5300000000000011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162">
        <v>5.854881636</v>
      </c>
      <c r="E35" s="36">
        <v>0</v>
      </c>
      <c r="F35" s="36" t="s">
        <v>339</v>
      </c>
      <c r="G35" s="36" t="s">
        <v>339</v>
      </c>
      <c r="H35" s="36" t="s">
        <v>339</v>
      </c>
      <c r="I35" s="36">
        <v>3.896622085652047</v>
      </c>
      <c r="J35" s="36">
        <v>28.963312026722477</v>
      </c>
      <c r="K35" s="36">
        <v>0.513723585652756</v>
      </c>
      <c r="L35" s="36">
        <v>3.3828984999992908</v>
      </c>
      <c r="M35" s="36">
        <v>10.252859112381623</v>
      </c>
      <c r="N35" s="36">
        <v>22.6070749999929</v>
      </c>
      <c r="O35" s="36">
        <v>0.402828407</v>
      </c>
      <c r="P35" s="36">
        <v>0.65951999000000006</v>
      </c>
      <c r="Q35" s="36">
        <v>0.36350543200000002</v>
      </c>
      <c r="R35" s="36">
        <v>3.9322974999999996E-2</v>
      </c>
      <c r="S35" s="36">
        <v>0.60822915200000005</v>
      </c>
      <c r="T35" s="36">
        <v>5.1290837999999998E-2</v>
      </c>
      <c r="U35" s="36" t="s">
        <v>339</v>
      </c>
      <c r="V35" s="36" t="s">
        <v>339</v>
      </c>
      <c r="W35" s="36">
        <v>4.2994504926520474</v>
      </c>
      <c r="X35" s="36">
        <v>29.622832016722477</v>
      </c>
      <c r="Y35" s="36">
        <v>33.922282509374526</v>
      </c>
      <c r="Z35" s="36">
        <v>1.6281605755646154E-2</v>
      </c>
      <c r="AA35" s="36">
        <v>7.8477339742214457E-3</v>
      </c>
      <c r="AB35" s="36">
        <v>7.8477340000000003E-3</v>
      </c>
      <c r="AC35" s="36">
        <v>1.0876078474782263E-2</v>
      </c>
      <c r="AD35" s="36">
        <v>8.6868992373128284E-2</v>
      </c>
      <c r="AE35" s="36">
        <v>0.78182093135815456</v>
      </c>
      <c r="AF35" s="36">
        <v>0.86868992373128284</v>
      </c>
      <c r="AG35" s="36" t="s">
        <v>339</v>
      </c>
      <c r="AH35" s="36" t="s">
        <v>339</v>
      </c>
      <c r="AI35" s="36" t="s">
        <v>339</v>
      </c>
      <c r="AJ35" s="36">
        <v>3.076413574715247E-4</v>
      </c>
      <c r="AK35" s="36">
        <v>3.7176688371724212E-4</v>
      </c>
      <c r="AL35" s="36">
        <v>9.2981923029941476E-4</v>
      </c>
      <c r="AM35" s="36">
        <v>1.1183719832253788E-2</v>
      </c>
      <c r="AN35" s="36">
        <v>8.7240759256845532E-2</v>
      </c>
      <c r="AO35" s="36">
        <v>0.782750750588454</v>
      </c>
      <c r="AP35" s="36">
        <v>183.686904387</v>
      </c>
      <c r="AQ35" s="36">
        <v>98.908333131000006</v>
      </c>
      <c r="AR35" s="36">
        <v>282.59523751799998</v>
      </c>
      <c r="AS35" s="36">
        <v>20.133694813999998</v>
      </c>
      <c r="AT35" s="36">
        <v>681.41322218400001</v>
      </c>
      <c r="AU35" s="36">
        <v>1943.901093278</v>
      </c>
      <c r="AV35" s="36">
        <v>383.19913978</v>
      </c>
      <c r="AW35" s="36">
        <v>1093.1710781530001</v>
      </c>
      <c r="AX35" s="36">
        <v>370.09774512000001</v>
      </c>
      <c r="AY35" s="36">
        <v>1055.7960836929999</v>
      </c>
      <c r="AZ35" s="36">
        <v>2.9480915E-2</v>
      </c>
      <c r="BA35" s="36">
        <v>5.896183E-2</v>
      </c>
      <c r="BB35" s="36">
        <v>0.60076724000000004</v>
      </c>
      <c r="BC35" s="36">
        <v>31.535894152000001</v>
      </c>
      <c r="BD35" s="36">
        <v>89.963999999999999</v>
      </c>
      <c r="BE35" s="36">
        <v>3.7176190000000001E-3</v>
      </c>
      <c r="BF35" s="36">
        <v>7.4352380000000003E-3</v>
      </c>
      <c r="BG35" s="36">
        <v>3.1621254940000001</v>
      </c>
      <c r="BH35" s="36">
        <v>33.823059301999997</v>
      </c>
      <c r="BI35" s="36">
        <v>0.30000000000000004</v>
      </c>
      <c r="BJ35" s="36">
        <v>0.30000000000000004</v>
      </c>
      <c r="BK35" s="36">
        <v>0.27</v>
      </c>
      <c r="BL35" s="36">
        <v>0.27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>
        <v>5.4868371639999998</v>
      </c>
      <c r="E36" s="36">
        <v>401</v>
      </c>
      <c r="F36" s="36">
        <v>8</v>
      </c>
      <c r="G36" s="36">
        <v>92</v>
      </c>
      <c r="H36" s="36">
        <v>301</v>
      </c>
      <c r="I36" s="36">
        <v>5.286548757722693E-4</v>
      </c>
      <c r="J36" s="36">
        <v>2.2816880985378596</v>
      </c>
      <c r="K36" s="36">
        <v>5.286548757722693E-4</v>
      </c>
      <c r="L36" s="36">
        <v>0</v>
      </c>
      <c r="M36" s="36">
        <v>8.9203753399206789E-2</v>
      </c>
      <c r="N36" s="36">
        <v>2.193013000014425</v>
      </c>
      <c r="O36" s="36">
        <v>0.17838288499999999</v>
      </c>
      <c r="P36" s="36">
        <v>0.27128465899999998</v>
      </c>
      <c r="Q36" s="36">
        <v>0.13995037199999999</v>
      </c>
      <c r="R36" s="36">
        <v>3.8432512999999995E-2</v>
      </c>
      <c r="S36" s="36">
        <v>0.221155295</v>
      </c>
      <c r="T36" s="36">
        <v>5.0129364000000003E-2</v>
      </c>
      <c r="U36" s="36">
        <v>4.4329499999999982</v>
      </c>
      <c r="V36" s="36">
        <v>10.56209999999999</v>
      </c>
      <c r="W36" s="36">
        <v>4.6118615398757701</v>
      </c>
      <c r="X36" s="36">
        <v>13.115072757537849</v>
      </c>
      <c r="Y36" s="36">
        <v>17.726934297413621</v>
      </c>
      <c r="Z36" s="36">
        <v>2.9075158229958618E-5</v>
      </c>
      <c r="AA36" s="36">
        <v>6.222083861211144E-6</v>
      </c>
      <c r="AB36" s="36">
        <v>6.2220800000000004E-6</v>
      </c>
      <c r="AC36" s="36">
        <v>1.0214063115523119E-5</v>
      </c>
      <c r="AD36" s="36">
        <v>3.7077061711633899E-2</v>
      </c>
      <c r="AE36" s="36">
        <v>0.33369355540470502</v>
      </c>
      <c r="AF36" s="36">
        <v>0.37077061711633896</v>
      </c>
      <c r="AG36" s="36">
        <v>0.29907567860503831</v>
      </c>
      <c r="AH36" s="36">
        <v>0.50877241877638757</v>
      </c>
      <c r="AI36" s="36">
        <v>1.6294468006757288</v>
      </c>
      <c r="AJ36" s="36">
        <v>2.3590920904645638E-7</v>
      </c>
      <c r="AK36" s="36">
        <v>2.8508270913389208E-7</v>
      </c>
      <c r="AL36" s="36">
        <v>7.130150553704457E-7</v>
      </c>
      <c r="AM36" s="36">
        <v>0.29908612857736289</v>
      </c>
      <c r="AN36" s="36">
        <v>0.54584976557073062</v>
      </c>
      <c r="AO36" s="36">
        <v>1.9631410690954891</v>
      </c>
      <c r="AP36" s="36">
        <v>45.095658395000001</v>
      </c>
      <c r="AQ36" s="36">
        <v>24.282277597</v>
      </c>
      <c r="AR36" s="36">
        <v>69.377935992000005</v>
      </c>
      <c r="AS36" s="36">
        <v>0.870907451</v>
      </c>
      <c r="AT36" s="36">
        <v>30.673450495000001</v>
      </c>
      <c r="AU36" s="36">
        <v>67.744308449000002</v>
      </c>
      <c r="AV36" s="36">
        <v>44.624419383999999</v>
      </c>
      <c r="AW36" s="36">
        <v>98.555929712999998</v>
      </c>
      <c r="AX36" s="36">
        <v>40.806519000000002</v>
      </c>
      <c r="AY36" s="36">
        <v>90.123848644999995</v>
      </c>
      <c r="AZ36" s="36">
        <v>2.9662107E-2</v>
      </c>
      <c r="BA36" s="36">
        <v>5.9324215E-2</v>
      </c>
      <c r="BB36" s="36">
        <v>3.4989627649999999</v>
      </c>
      <c r="BC36" s="36">
        <v>285.777744563</v>
      </c>
      <c r="BD36" s="36">
        <v>631.15871747699998</v>
      </c>
      <c r="BE36" s="36">
        <v>0.26811975199999999</v>
      </c>
      <c r="BF36" s="36">
        <v>0.53623950399999998</v>
      </c>
      <c r="BG36" s="36">
        <v>4.1441591139999998</v>
      </c>
      <c r="BH36" s="36">
        <v>29.221826237999998</v>
      </c>
      <c r="BI36" s="36">
        <v>0</v>
      </c>
      <c r="BJ36" s="36">
        <v>0</v>
      </c>
      <c r="BK36" s="36">
        <v>0</v>
      </c>
      <c r="BL36" s="36">
        <v>0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>
        <v>4.6003546880000004</v>
      </c>
      <c r="E37" s="36">
        <v>49</v>
      </c>
      <c r="F37" s="36">
        <v>0</v>
      </c>
      <c r="G37" s="36">
        <v>0</v>
      </c>
      <c r="H37" s="36">
        <v>49</v>
      </c>
      <c r="I37" s="36">
        <v>0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36">
        <v>0</v>
      </c>
      <c r="AG37" s="36">
        <v>0</v>
      </c>
      <c r="AH37" s="36">
        <v>0</v>
      </c>
      <c r="AI37" s="36">
        <v>0</v>
      </c>
      <c r="AJ37" s="36">
        <v>0</v>
      </c>
      <c r="AK37" s="36">
        <v>0</v>
      </c>
      <c r="AL37" s="36">
        <v>0</v>
      </c>
      <c r="AM37" s="36">
        <v>0</v>
      </c>
      <c r="AN37" s="36">
        <v>0</v>
      </c>
      <c r="AO37" s="36">
        <v>0</v>
      </c>
      <c r="AP37" s="36">
        <v>0</v>
      </c>
      <c r="AQ37" s="36">
        <v>0</v>
      </c>
      <c r="AR37" s="36">
        <v>0</v>
      </c>
      <c r="AS37" s="36">
        <v>0</v>
      </c>
      <c r="AT37" s="36">
        <v>0</v>
      </c>
      <c r="AU37" s="36">
        <v>0</v>
      </c>
      <c r="AV37" s="36">
        <v>0</v>
      </c>
      <c r="AW37" s="36">
        <v>0</v>
      </c>
      <c r="AX37" s="36">
        <v>0</v>
      </c>
      <c r="AY37" s="36">
        <v>0</v>
      </c>
      <c r="AZ37" s="36">
        <v>0</v>
      </c>
      <c r="BA37" s="36">
        <v>0</v>
      </c>
      <c r="BB37" s="36">
        <v>0</v>
      </c>
      <c r="BC37" s="36">
        <v>0</v>
      </c>
      <c r="BD37" s="36">
        <v>0</v>
      </c>
      <c r="BE37" s="36">
        <v>0</v>
      </c>
      <c r="BF37" s="36">
        <v>0</v>
      </c>
      <c r="BG37" s="36">
        <v>2.9549731999999999E-2</v>
      </c>
      <c r="BH37" s="36">
        <v>0</v>
      </c>
      <c r="BI37" s="36">
        <v>0</v>
      </c>
      <c r="BJ37" s="36">
        <v>0</v>
      </c>
      <c r="BK37" s="36">
        <v>0</v>
      </c>
      <c r="BL37" s="36">
        <v>0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>
        <v>5.056798304</v>
      </c>
      <c r="E38" s="36">
        <v>46</v>
      </c>
      <c r="F38" s="36">
        <v>0</v>
      </c>
      <c r="G38" s="36">
        <v>0</v>
      </c>
      <c r="H38" s="36">
        <v>46</v>
      </c>
      <c r="I38" s="36">
        <v>0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1.742043E-3</v>
      </c>
      <c r="P38" s="36">
        <v>2.6610549999999998E-3</v>
      </c>
      <c r="Q38" s="36">
        <v>1.6567769999999999E-3</v>
      </c>
      <c r="R38" s="36">
        <v>8.5266000000000007E-5</v>
      </c>
      <c r="S38" s="36">
        <v>2.549838E-3</v>
      </c>
      <c r="T38" s="36">
        <v>1.11217E-4</v>
      </c>
      <c r="U38" s="36">
        <v>0</v>
      </c>
      <c r="V38" s="36">
        <v>0</v>
      </c>
      <c r="W38" s="36">
        <v>1.742043E-3</v>
      </c>
      <c r="X38" s="36">
        <v>2.6610549999999998E-3</v>
      </c>
      <c r="Y38" s="36">
        <v>4.4030979999999994E-3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0</v>
      </c>
      <c r="AF38" s="36">
        <v>0</v>
      </c>
      <c r="AG38" s="36">
        <v>0</v>
      </c>
      <c r="AH38" s="36">
        <v>0</v>
      </c>
      <c r="AI38" s="36">
        <v>0</v>
      </c>
      <c r="AJ38" s="36">
        <v>0</v>
      </c>
      <c r="AK38" s="36">
        <v>0</v>
      </c>
      <c r="AL38" s="36">
        <v>0</v>
      </c>
      <c r="AM38" s="36">
        <v>0</v>
      </c>
      <c r="AN38" s="36">
        <v>0</v>
      </c>
      <c r="AO38" s="36">
        <v>0</v>
      </c>
      <c r="AP38" s="36">
        <v>3.2607180000000001E-3</v>
      </c>
      <c r="AQ38" s="36">
        <v>1.7557709999999999E-3</v>
      </c>
      <c r="AR38" s="36">
        <v>5.0164889999999998E-3</v>
      </c>
      <c r="AS38" s="36">
        <v>2.0139100000000001E-4</v>
      </c>
      <c r="AT38" s="36">
        <v>8.9295999999999993E-5</v>
      </c>
      <c r="AU38" s="36">
        <v>1.7970200000000001E-4</v>
      </c>
      <c r="AV38" s="36">
        <v>1.3128409999999999E-3</v>
      </c>
      <c r="AW38" s="36">
        <v>2.6420060000000001E-3</v>
      </c>
      <c r="AX38" s="36">
        <v>1.139117E-3</v>
      </c>
      <c r="AY38" s="36">
        <v>2.2923990000000001E-3</v>
      </c>
      <c r="AZ38" s="36">
        <v>6.1670000000000004E-6</v>
      </c>
      <c r="BA38" s="36">
        <v>1.2334000000000001E-5</v>
      </c>
      <c r="BB38" s="36">
        <v>0</v>
      </c>
      <c r="BC38" s="36">
        <v>0</v>
      </c>
      <c r="BD38" s="36">
        <v>0</v>
      </c>
      <c r="BE38" s="36">
        <v>0</v>
      </c>
      <c r="BF38" s="36">
        <v>0</v>
      </c>
      <c r="BG38" s="36">
        <v>0.23280509499999999</v>
      </c>
      <c r="BH38" s="36">
        <v>1.4947878029999999</v>
      </c>
      <c r="BI38" s="36">
        <v>0</v>
      </c>
      <c r="BJ38" s="36">
        <v>0</v>
      </c>
      <c r="BK38" s="36">
        <v>0</v>
      </c>
      <c r="BL38" s="36">
        <v>0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>
        <v>5.0570463600000002</v>
      </c>
      <c r="E39" s="36">
        <v>2</v>
      </c>
      <c r="F39" s="36">
        <v>0</v>
      </c>
      <c r="G39" s="36">
        <v>0</v>
      </c>
      <c r="H39" s="36">
        <v>2</v>
      </c>
      <c r="I39" s="36">
        <v>0</v>
      </c>
      <c r="J39" s="36">
        <v>0</v>
      </c>
      <c r="K39" s="36">
        <v>0</v>
      </c>
      <c r="L39" s="36">
        <v>0</v>
      </c>
      <c r="M39" s="36">
        <v>0</v>
      </c>
      <c r="N39" s="36">
        <v>0</v>
      </c>
      <c r="O39" s="36">
        <v>8.4754000000000009E-5</v>
      </c>
      <c r="P39" s="36">
        <v>1.3711500000000002E-4</v>
      </c>
      <c r="Q39" s="36">
        <v>8.0445000000000007E-5</v>
      </c>
      <c r="R39" s="36">
        <v>4.3089999999999997E-6</v>
      </c>
      <c r="S39" s="36">
        <v>1.3149400000000001E-4</v>
      </c>
      <c r="T39" s="36">
        <v>5.6210000000000001E-6</v>
      </c>
      <c r="U39" s="36">
        <v>0</v>
      </c>
      <c r="V39" s="36">
        <v>0</v>
      </c>
      <c r="W39" s="36">
        <v>8.4754000000000009E-5</v>
      </c>
      <c r="X39" s="36">
        <v>1.3711500000000002E-4</v>
      </c>
      <c r="Y39" s="36">
        <v>2.2186900000000003E-4</v>
      </c>
      <c r="Z39" s="36">
        <v>0</v>
      </c>
      <c r="AA39" s="36">
        <v>0</v>
      </c>
      <c r="AB39" s="36">
        <v>0</v>
      </c>
      <c r="AC39" s="36">
        <v>0</v>
      </c>
      <c r="AD39" s="36">
        <v>0</v>
      </c>
      <c r="AE39" s="36">
        <v>0</v>
      </c>
      <c r="AF39" s="36">
        <v>0</v>
      </c>
      <c r="AG39" s="36">
        <v>0</v>
      </c>
      <c r="AH39" s="36">
        <v>0</v>
      </c>
      <c r="AI39" s="36">
        <v>0</v>
      </c>
      <c r="AJ39" s="36">
        <v>0</v>
      </c>
      <c r="AK39" s="36">
        <v>0</v>
      </c>
      <c r="AL39" s="36">
        <v>0</v>
      </c>
      <c r="AM39" s="36">
        <v>0</v>
      </c>
      <c r="AN39" s="36">
        <v>0</v>
      </c>
      <c r="AO39" s="36">
        <v>0</v>
      </c>
      <c r="AP39" s="36">
        <v>2.33842E-4</v>
      </c>
      <c r="AQ39" s="36">
        <v>1.2591499999999999E-4</v>
      </c>
      <c r="AR39" s="36">
        <v>3.5975699999999999E-4</v>
      </c>
      <c r="AS39" s="36">
        <v>0</v>
      </c>
      <c r="AT39" s="36">
        <v>0</v>
      </c>
      <c r="AU39" s="36">
        <v>0</v>
      </c>
      <c r="AV39" s="36">
        <v>0</v>
      </c>
      <c r="AW39" s="36">
        <v>0</v>
      </c>
      <c r="AX39" s="36">
        <v>0</v>
      </c>
      <c r="AY39" s="36">
        <v>0</v>
      </c>
      <c r="AZ39" s="36">
        <v>0</v>
      </c>
      <c r="BA39" s="36">
        <v>0</v>
      </c>
      <c r="BB39" s="36">
        <v>7.1401481000000003E-2</v>
      </c>
      <c r="BC39" s="36">
        <v>4.4174331760000003</v>
      </c>
      <c r="BD39" s="36">
        <v>9.1003769880000007</v>
      </c>
      <c r="BE39" s="36">
        <v>5.4713770000000004E-3</v>
      </c>
      <c r="BF39" s="36">
        <v>1.0942755E-2</v>
      </c>
      <c r="BG39" s="36">
        <v>0.49527000999999998</v>
      </c>
      <c r="BH39" s="36">
        <v>1.9627799180000001</v>
      </c>
      <c r="BI39" s="36">
        <v>0</v>
      </c>
      <c r="BJ39" s="36">
        <v>0</v>
      </c>
      <c r="BK39" s="36">
        <v>0</v>
      </c>
      <c r="BL39" s="36">
        <v>0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>
        <v>5.212537169</v>
      </c>
      <c r="E40" s="36">
        <v>16</v>
      </c>
      <c r="F40" s="36">
        <v>2</v>
      </c>
      <c r="G40" s="36">
        <v>3</v>
      </c>
      <c r="H40" s="36">
        <v>11</v>
      </c>
      <c r="I40" s="36">
        <v>0</v>
      </c>
      <c r="J40" s="36">
        <v>0</v>
      </c>
      <c r="K40" s="36">
        <v>0</v>
      </c>
      <c r="L40" s="36">
        <v>0</v>
      </c>
      <c r="M40" s="36">
        <v>0</v>
      </c>
      <c r="N40" s="36">
        <v>0</v>
      </c>
      <c r="O40" s="36">
        <v>1.1232830000000001E-2</v>
      </c>
      <c r="P40" s="36">
        <v>1.7525010000000001E-2</v>
      </c>
      <c r="Q40" s="36">
        <v>1.0411606E-2</v>
      </c>
      <c r="R40" s="36">
        <v>8.2122399999999996E-4</v>
      </c>
      <c r="S40" s="36">
        <v>1.6453848E-2</v>
      </c>
      <c r="T40" s="36">
        <v>1.0711620000000001E-3</v>
      </c>
      <c r="U40" s="36">
        <v>8.9499999999999996E-2</v>
      </c>
      <c r="V40" s="36">
        <v>0.2122</v>
      </c>
      <c r="W40" s="36">
        <v>0.10073283</v>
      </c>
      <c r="X40" s="36">
        <v>0.22972501000000001</v>
      </c>
      <c r="Y40" s="36">
        <v>0.33045784</v>
      </c>
      <c r="Z40" s="36">
        <v>0</v>
      </c>
      <c r="AA40" s="36">
        <v>0</v>
      </c>
      <c r="AB40" s="36">
        <v>0</v>
      </c>
      <c r="AC40" s="36">
        <v>0</v>
      </c>
      <c r="AD40" s="36">
        <v>0</v>
      </c>
      <c r="AE40" s="36">
        <v>0</v>
      </c>
      <c r="AF40" s="36">
        <v>0</v>
      </c>
      <c r="AG40" s="36">
        <v>6.7474277891389949E-3</v>
      </c>
      <c r="AH40" s="36">
        <v>1.1478382905661739E-2</v>
      </c>
      <c r="AI40" s="36">
        <v>3.6761847954619356E-2</v>
      </c>
      <c r="AJ40" s="36">
        <v>0</v>
      </c>
      <c r="AK40" s="36">
        <v>0</v>
      </c>
      <c r="AL40" s="36">
        <v>0</v>
      </c>
      <c r="AM40" s="36">
        <v>6.7474277891389949E-3</v>
      </c>
      <c r="AN40" s="36">
        <v>1.1478382905661739E-2</v>
      </c>
      <c r="AO40" s="36">
        <v>3.6761847954619356E-2</v>
      </c>
      <c r="AP40" s="36">
        <v>0.90338987199999998</v>
      </c>
      <c r="AQ40" s="36">
        <v>0.4864407</v>
      </c>
      <c r="AR40" s="36">
        <v>1.3898305719999999</v>
      </c>
      <c r="AS40" s="36">
        <v>0.16721172300000001</v>
      </c>
      <c r="AT40" s="36">
        <v>0.757408356</v>
      </c>
      <c r="AU40" s="36">
        <v>1.813427543</v>
      </c>
      <c r="AV40" s="36">
        <v>1.253381292</v>
      </c>
      <c r="AW40" s="36">
        <v>3.00091244</v>
      </c>
      <c r="AX40" s="36">
        <v>1.142828212</v>
      </c>
      <c r="AY40" s="36">
        <v>2.7362203510000001</v>
      </c>
      <c r="AZ40" s="36">
        <v>3.653636E-3</v>
      </c>
      <c r="BA40" s="36">
        <v>7.3072720000000001E-3</v>
      </c>
      <c r="BB40" s="36">
        <v>0.27027278199999999</v>
      </c>
      <c r="BC40" s="36">
        <v>12.207240878</v>
      </c>
      <c r="BD40" s="36">
        <v>29.227228160999999</v>
      </c>
      <c r="BE40" s="36">
        <v>2.0710558E-2</v>
      </c>
      <c r="BF40" s="36">
        <v>4.1421116000000001E-2</v>
      </c>
      <c r="BG40" s="36">
        <v>1.273547572</v>
      </c>
      <c r="BH40" s="36">
        <v>16.438408012</v>
      </c>
      <c r="BI40" s="36">
        <v>0</v>
      </c>
      <c r="BJ40" s="36">
        <v>0</v>
      </c>
      <c r="BK40" s="36">
        <v>0</v>
      </c>
      <c r="BL40" s="36">
        <v>0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>
        <v>4.9868023480000003</v>
      </c>
      <c r="E41" s="36">
        <v>8</v>
      </c>
      <c r="F41" s="36">
        <v>0</v>
      </c>
      <c r="G41" s="36">
        <v>1</v>
      </c>
      <c r="H41" s="36">
        <v>7</v>
      </c>
      <c r="I41" s="36">
        <v>0</v>
      </c>
      <c r="J41" s="36">
        <v>0</v>
      </c>
      <c r="K41" s="36">
        <v>0</v>
      </c>
      <c r="L41" s="36">
        <v>0</v>
      </c>
      <c r="M41" s="36">
        <v>0</v>
      </c>
      <c r="N41" s="36">
        <v>0</v>
      </c>
      <c r="O41" s="36">
        <v>2.6719999999999998E-5</v>
      </c>
      <c r="P41" s="36">
        <v>4.4775000000000004E-5</v>
      </c>
      <c r="Q41" s="36">
        <v>2.5063999999999999E-5</v>
      </c>
      <c r="R41" s="36">
        <v>1.6559999999999999E-6</v>
      </c>
      <c r="S41" s="36">
        <v>4.2615000000000004E-5</v>
      </c>
      <c r="T41" s="36">
        <v>2.1599999999999996E-6</v>
      </c>
      <c r="U41" s="36">
        <v>6.0000000000000001E-3</v>
      </c>
      <c r="V41" s="36">
        <v>1.44E-2</v>
      </c>
      <c r="W41" s="36">
        <v>6.0267200000000002E-3</v>
      </c>
      <c r="X41" s="36">
        <v>1.4444775E-2</v>
      </c>
      <c r="Y41" s="36">
        <v>2.0471494999999999E-2</v>
      </c>
      <c r="Z41" s="36">
        <v>0</v>
      </c>
      <c r="AA41" s="36">
        <v>0</v>
      </c>
      <c r="AB41" s="36">
        <v>0</v>
      </c>
      <c r="AC41" s="36">
        <v>0</v>
      </c>
      <c r="AD41" s="36">
        <v>0</v>
      </c>
      <c r="AE41" s="36">
        <v>0</v>
      </c>
      <c r="AF41" s="36">
        <v>0</v>
      </c>
      <c r="AG41" s="36">
        <v>4.3098856864654341E-4</v>
      </c>
      <c r="AH41" s="36">
        <v>7.331759558584876E-4</v>
      </c>
      <c r="AI41" s="36">
        <v>2.348144615384616E-3</v>
      </c>
      <c r="AJ41" s="36">
        <v>0</v>
      </c>
      <c r="AK41" s="36">
        <v>0</v>
      </c>
      <c r="AL41" s="36">
        <v>0</v>
      </c>
      <c r="AM41" s="36">
        <v>4.3098856864654341E-4</v>
      </c>
      <c r="AN41" s="36">
        <v>7.331759558584876E-4</v>
      </c>
      <c r="AO41" s="36">
        <v>2.348144615384616E-3</v>
      </c>
      <c r="AP41" s="36">
        <v>1.9778924E-2</v>
      </c>
      <c r="AQ41" s="36">
        <v>1.065019E-2</v>
      </c>
      <c r="AR41" s="36">
        <v>3.0429114E-2</v>
      </c>
      <c r="AS41" s="36">
        <v>0</v>
      </c>
      <c r="AT41" s="36">
        <v>0</v>
      </c>
      <c r="AU41" s="36">
        <v>0</v>
      </c>
      <c r="AV41" s="36">
        <v>0</v>
      </c>
      <c r="AW41" s="36">
        <v>0</v>
      </c>
      <c r="AX41" s="36">
        <v>0</v>
      </c>
      <c r="AY41" s="36">
        <v>0</v>
      </c>
      <c r="AZ41" s="36">
        <v>0</v>
      </c>
      <c r="BA41" s="36">
        <v>0</v>
      </c>
      <c r="BB41" s="36">
        <v>0.21994490999999999</v>
      </c>
      <c r="BC41" s="36">
        <v>12.659265343</v>
      </c>
      <c r="BD41" s="36">
        <v>29.305798072999998</v>
      </c>
      <c r="BE41" s="36">
        <v>1.6854015999999999E-2</v>
      </c>
      <c r="BF41" s="36">
        <v>3.3708031999999999E-2</v>
      </c>
      <c r="BG41" s="36">
        <v>1.209656252</v>
      </c>
      <c r="BH41" s="36">
        <v>6.7651017759999998</v>
      </c>
      <c r="BI41" s="36">
        <v>0</v>
      </c>
      <c r="BJ41" s="36">
        <v>0</v>
      </c>
      <c r="BK41" s="36">
        <v>0</v>
      </c>
      <c r="BL41" s="36">
        <v>0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>
        <v>5.0706087599999998</v>
      </c>
      <c r="E42" s="36">
        <v>2</v>
      </c>
      <c r="F42" s="36">
        <v>0</v>
      </c>
      <c r="G42" s="36">
        <v>0</v>
      </c>
      <c r="H42" s="36">
        <v>2</v>
      </c>
      <c r="I42" s="36">
        <v>0</v>
      </c>
      <c r="J42" s="36">
        <v>0</v>
      </c>
      <c r="K42" s="36">
        <v>0</v>
      </c>
      <c r="L42" s="36">
        <v>0</v>
      </c>
      <c r="M42" s="36">
        <v>0</v>
      </c>
      <c r="N42" s="36">
        <v>0</v>
      </c>
      <c r="O42" s="36">
        <v>1.2785999999999999E-5</v>
      </c>
      <c r="P42" s="36">
        <v>1.9878000000000002E-5</v>
      </c>
      <c r="Q42" s="36">
        <v>1.1294999999999999E-5</v>
      </c>
      <c r="R42" s="36">
        <v>1.491E-6</v>
      </c>
      <c r="S42" s="36">
        <v>1.7934000000000001E-5</v>
      </c>
      <c r="T42" s="36">
        <v>1.9439999999999999E-6</v>
      </c>
      <c r="U42" s="36">
        <v>0</v>
      </c>
      <c r="V42" s="36">
        <v>0</v>
      </c>
      <c r="W42" s="36">
        <v>1.2785999999999999E-5</v>
      </c>
      <c r="X42" s="36">
        <v>1.9878000000000002E-5</v>
      </c>
      <c r="Y42" s="36">
        <v>3.2663999999999998E-5</v>
      </c>
      <c r="Z42" s="36">
        <v>0</v>
      </c>
      <c r="AA42" s="36">
        <v>0</v>
      </c>
      <c r="AB42" s="36">
        <v>0</v>
      </c>
      <c r="AC42" s="36">
        <v>0</v>
      </c>
      <c r="AD42" s="36">
        <v>0</v>
      </c>
      <c r="AE42" s="36">
        <v>0</v>
      </c>
      <c r="AF42" s="36">
        <v>0</v>
      </c>
      <c r="AG42" s="36">
        <v>0</v>
      </c>
      <c r="AH42" s="36">
        <v>0</v>
      </c>
      <c r="AI42" s="36">
        <v>0</v>
      </c>
      <c r="AJ42" s="36">
        <v>0</v>
      </c>
      <c r="AK42" s="36">
        <v>0</v>
      </c>
      <c r="AL42" s="36">
        <v>0</v>
      </c>
      <c r="AM42" s="36">
        <v>0</v>
      </c>
      <c r="AN42" s="36">
        <v>0</v>
      </c>
      <c r="AO42" s="36">
        <v>0</v>
      </c>
      <c r="AP42" s="36">
        <v>1.0859899999999999E-4</v>
      </c>
      <c r="AQ42" s="36">
        <v>5.8476000000000001E-5</v>
      </c>
      <c r="AR42" s="36">
        <v>1.6707499999999998E-4</v>
      </c>
      <c r="AS42" s="36">
        <v>6.6537000000000003E-5</v>
      </c>
      <c r="AT42" s="36">
        <v>3.591E-6</v>
      </c>
      <c r="AU42" s="36">
        <v>8.6710000000000005E-6</v>
      </c>
      <c r="AV42" s="36">
        <v>1.086E-4</v>
      </c>
      <c r="AW42" s="36">
        <v>2.6219900000000001E-4</v>
      </c>
      <c r="AX42" s="36">
        <v>9.2607000000000003E-5</v>
      </c>
      <c r="AY42" s="36">
        <v>2.2358600000000001E-4</v>
      </c>
      <c r="AZ42" s="36">
        <v>3.3999999999999997E-7</v>
      </c>
      <c r="BA42" s="36">
        <v>6.8100000000000002E-7</v>
      </c>
      <c r="BB42" s="36">
        <v>6.5427663999999996E-2</v>
      </c>
      <c r="BC42" s="36">
        <v>4.038380364</v>
      </c>
      <c r="BD42" s="36">
        <v>9.7500711110000005</v>
      </c>
      <c r="BE42" s="36">
        <v>5.0136139999999996E-3</v>
      </c>
      <c r="BF42" s="36">
        <v>1.0027227999999999E-2</v>
      </c>
      <c r="BG42" s="36">
        <v>0.974718855</v>
      </c>
      <c r="BH42" s="36">
        <v>6.1230776850000002</v>
      </c>
      <c r="BI42" s="36">
        <v>0</v>
      </c>
      <c r="BJ42" s="36">
        <v>0</v>
      </c>
      <c r="BK42" s="36">
        <v>0</v>
      </c>
      <c r="BL42" s="36">
        <v>0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>
        <v>5.1584378729999996</v>
      </c>
      <c r="E43" s="36">
        <v>0</v>
      </c>
      <c r="F43" s="36" t="s">
        <v>339</v>
      </c>
      <c r="G43" s="36" t="s">
        <v>339</v>
      </c>
      <c r="H43" s="36" t="s">
        <v>339</v>
      </c>
      <c r="I43" s="36">
        <v>2.1678089699515531E-6</v>
      </c>
      <c r="J43" s="36">
        <v>1.6355425439954704E-2</v>
      </c>
      <c r="K43" s="36">
        <v>2.1678089699515531E-6</v>
      </c>
      <c r="L43" s="36">
        <v>0</v>
      </c>
      <c r="M43" s="36">
        <v>4.4259324892429586E-4</v>
      </c>
      <c r="N43" s="36">
        <v>1.5915000000000359E-2</v>
      </c>
      <c r="O43" s="36">
        <v>4.369E-6</v>
      </c>
      <c r="P43" s="36">
        <v>6.8050000000000001E-6</v>
      </c>
      <c r="Q43" s="36">
        <v>3.7440000000000001E-6</v>
      </c>
      <c r="R43" s="36">
        <v>6.2500000000000005E-7</v>
      </c>
      <c r="S43" s="36">
        <v>5.9889999999999997E-6</v>
      </c>
      <c r="T43" s="36">
        <v>8.16E-7</v>
      </c>
      <c r="U43" s="36" t="s">
        <v>339</v>
      </c>
      <c r="V43" s="36" t="s">
        <v>339</v>
      </c>
      <c r="W43" s="36">
        <v>6.5368089699515531E-6</v>
      </c>
      <c r="X43" s="36">
        <v>1.6362230439954703E-2</v>
      </c>
      <c r="Y43" s="36">
        <v>1.6368767248924655E-2</v>
      </c>
      <c r="Z43" s="36">
        <v>2.1128917917336331E-7</v>
      </c>
      <c r="AA43" s="36">
        <v>4.5215884343099737E-8</v>
      </c>
      <c r="AB43" s="36">
        <v>4.5215900000000001E-8</v>
      </c>
      <c r="AC43" s="36">
        <v>1.8190679936786955E-8</v>
      </c>
      <c r="AD43" s="36">
        <v>4.8401270457577469E-5</v>
      </c>
      <c r="AE43" s="36">
        <v>4.356114341181972E-4</v>
      </c>
      <c r="AF43" s="36">
        <v>4.8401270457577465E-4</v>
      </c>
      <c r="AG43" s="36" t="s">
        <v>339</v>
      </c>
      <c r="AH43" s="36" t="s">
        <v>339</v>
      </c>
      <c r="AI43" s="36" t="s">
        <v>339</v>
      </c>
      <c r="AJ43" s="36">
        <v>1.7725219576429751E-9</v>
      </c>
      <c r="AK43" s="36">
        <v>2.1419908265838836E-9</v>
      </c>
      <c r="AL43" s="36">
        <v>5.3572933709648294E-9</v>
      </c>
      <c r="AM43" s="36">
        <v>1.9963201894429929E-8</v>
      </c>
      <c r="AN43" s="36">
        <v>4.8403412448404054E-5</v>
      </c>
      <c r="AO43" s="36">
        <v>4.3561679141156817E-4</v>
      </c>
      <c r="AP43" s="36">
        <v>0.18252502500000001</v>
      </c>
      <c r="AQ43" s="36">
        <v>9.8282704999999998E-2</v>
      </c>
      <c r="AR43" s="36">
        <v>0.28080773000000003</v>
      </c>
      <c r="AS43" s="36">
        <v>4.2863030000000003E-2</v>
      </c>
      <c r="AT43" s="36">
        <v>0.37474320700000002</v>
      </c>
      <c r="AU43" s="36">
        <v>0.83115576199999996</v>
      </c>
      <c r="AV43" s="36">
        <v>1.008586207</v>
      </c>
      <c r="AW43" s="36">
        <v>2.2369778070000002</v>
      </c>
      <c r="AX43" s="36">
        <v>0.90962776899999997</v>
      </c>
      <c r="AY43" s="36">
        <v>2.0174945069999999</v>
      </c>
      <c r="AZ43" s="36">
        <v>1.1134319999999999E-3</v>
      </c>
      <c r="BA43" s="36">
        <v>2.2268650000000002E-3</v>
      </c>
      <c r="BB43" s="36">
        <v>0.23392886500000001</v>
      </c>
      <c r="BC43" s="36">
        <v>8.5886529839999994</v>
      </c>
      <c r="BD43" s="36">
        <v>19.049066889999999</v>
      </c>
      <c r="BE43" s="36">
        <v>1.7925582999999998E-2</v>
      </c>
      <c r="BF43" s="36">
        <v>3.5851167000000003E-2</v>
      </c>
      <c r="BG43" s="36">
        <v>0.60694853500000001</v>
      </c>
      <c r="BH43" s="36">
        <v>5.6650442830000003</v>
      </c>
      <c r="BI43" s="36">
        <v>0</v>
      </c>
      <c r="BJ43" s="36">
        <v>0</v>
      </c>
      <c r="BK43" s="36">
        <v>0</v>
      </c>
      <c r="BL43" s="36">
        <v>0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>
        <v>5.1893158220000002</v>
      </c>
      <c r="E44" s="36">
        <v>11</v>
      </c>
      <c r="F44" s="36">
        <v>0</v>
      </c>
      <c r="G44" s="36">
        <v>10</v>
      </c>
      <c r="H44" s="36">
        <v>1</v>
      </c>
      <c r="I44" s="36">
        <v>1.2864321189028584E-5</v>
      </c>
      <c r="J44" s="36">
        <v>3.5305209385467939E-2</v>
      </c>
      <c r="K44" s="36">
        <v>1.2864321189028584E-5</v>
      </c>
      <c r="L44" s="36">
        <v>0</v>
      </c>
      <c r="M44" s="36">
        <v>2.3180737066593534E-3</v>
      </c>
      <c r="N44" s="36">
        <v>3.2999999999997615E-2</v>
      </c>
      <c r="O44" s="36">
        <v>6.3417499999999995E-4</v>
      </c>
      <c r="P44" s="36">
        <v>9.4117199999999989E-4</v>
      </c>
      <c r="Q44" s="36">
        <v>5.9175799999999995E-4</v>
      </c>
      <c r="R44" s="36">
        <v>4.2416999999999997E-5</v>
      </c>
      <c r="S44" s="36">
        <v>8.8584699999999994E-4</v>
      </c>
      <c r="T44" s="36">
        <v>5.5325000000000003E-5</v>
      </c>
      <c r="U44" s="36">
        <v>0.14700000000000002</v>
      </c>
      <c r="V44" s="36">
        <v>0.35279999999999989</v>
      </c>
      <c r="W44" s="36">
        <v>0.14764703932118906</v>
      </c>
      <c r="X44" s="36">
        <v>0.38904638138546782</v>
      </c>
      <c r="Y44" s="36">
        <v>0.53669342070665693</v>
      </c>
      <c r="Z44" s="36">
        <v>9.1239517847500361E-7</v>
      </c>
      <c r="AA44" s="36">
        <v>1.9525256819365077E-7</v>
      </c>
      <c r="AB44" s="36">
        <v>1.9525300000000001E-7</v>
      </c>
      <c r="AC44" s="36">
        <v>4.8837820393423311E-8</v>
      </c>
      <c r="AD44" s="36">
        <v>9.1984782060297387E-5</v>
      </c>
      <c r="AE44" s="36">
        <v>8.2786303854267651E-4</v>
      </c>
      <c r="AF44" s="36">
        <v>9.1984782060297381E-4</v>
      </c>
      <c r="AG44" s="36">
        <v>9.2769900325027077E-3</v>
      </c>
      <c r="AH44" s="36">
        <v>1.5781546262188514E-2</v>
      </c>
      <c r="AI44" s="36">
        <v>5.054360086673889E-2</v>
      </c>
      <c r="AJ44" s="36">
        <v>7.6541709840048269E-9</v>
      </c>
      <c r="AK44" s="36">
        <v>9.2496253499981874E-9</v>
      </c>
      <c r="AL44" s="36">
        <v>2.3134065728228253E-8</v>
      </c>
      <c r="AM44" s="36">
        <v>9.2770465244940859E-3</v>
      </c>
      <c r="AN44" s="36">
        <v>1.5873540293874163E-2</v>
      </c>
      <c r="AO44" s="36">
        <v>5.137148703934729E-2</v>
      </c>
      <c r="AP44" s="36">
        <v>0.62107714199999997</v>
      </c>
      <c r="AQ44" s="36">
        <v>0.334426153</v>
      </c>
      <c r="AR44" s="36">
        <v>0.95550329499999997</v>
      </c>
      <c r="AS44" s="36">
        <v>5.2433599999999999E-3</v>
      </c>
      <c r="AT44" s="36">
        <v>2.7858997E-2</v>
      </c>
      <c r="AU44" s="36">
        <v>5.5880236E-2</v>
      </c>
      <c r="AV44" s="36">
        <v>6.4899032999999995E-2</v>
      </c>
      <c r="AW44" s="36">
        <v>0.13017601500000001</v>
      </c>
      <c r="AX44" s="36">
        <v>5.8687847000000001E-2</v>
      </c>
      <c r="AY44" s="36">
        <v>0.117717471</v>
      </c>
      <c r="AZ44" s="36">
        <v>7.0292999999999999E-5</v>
      </c>
      <c r="BA44" s="36">
        <v>1.4058699999999999E-4</v>
      </c>
      <c r="BB44" s="36">
        <v>0.15627998600000001</v>
      </c>
      <c r="BC44" s="36">
        <v>9.1683036080000004</v>
      </c>
      <c r="BD44" s="36">
        <v>18.39</v>
      </c>
      <c r="BE44" s="36">
        <v>1.1975477E-2</v>
      </c>
      <c r="BF44" s="36">
        <v>2.3950954999999999E-2</v>
      </c>
      <c r="BG44" s="36">
        <v>2.5188249389999999</v>
      </c>
      <c r="BH44" s="36">
        <v>7.9139742699999998</v>
      </c>
      <c r="BI44" s="36">
        <v>0</v>
      </c>
      <c r="BJ44" s="36">
        <v>0</v>
      </c>
      <c r="BK44" s="36">
        <v>0</v>
      </c>
      <c r="BL44" s="36">
        <v>0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>
        <v>5.4111611809999998</v>
      </c>
      <c r="E45" s="36">
        <v>3</v>
      </c>
      <c r="F45" s="36">
        <v>0</v>
      </c>
      <c r="G45" s="36">
        <v>1</v>
      </c>
      <c r="H45" s="36">
        <v>2</v>
      </c>
      <c r="I45" s="36">
        <v>8.309647423095643E-5</v>
      </c>
      <c r="J45" s="36">
        <v>0.19234105263426138</v>
      </c>
      <c r="K45" s="36">
        <v>8.309647423095643E-5</v>
      </c>
      <c r="L45" s="36">
        <v>0</v>
      </c>
      <c r="M45" s="36">
        <v>8.7541491085002757E-3</v>
      </c>
      <c r="N45" s="36">
        <v>0.18366999999999206</v>
      </c>
      <c r="O45" s="36">
        <v>5.1860019999999995E-3</v>
      </c>
      <c r="P45" s="36">
        <v>8.769233999999999E-3</v>
      </c>
      <c r="Q45" s="36">
        <v>4.5937419999999996E-3</v>
      </c>
      <c r="R45" s="36">
        <v>5.9226000000000005E-4</v>
      </c>
      <c r="S45" s="36">
        <v>7.9967189999999994E-3</v>
      </c>
      <c r="T45" s="36">
        <v>7.7251500000000009E-4</v>
      </c>
      <c r="U45" s="36">
        <v>0</v>
      </c>
      <c r="V45" s="36">
        <v>0</v>
      </c>
      <c r="W45" s="36">
        <v>5.2690984742309556E-3</v>
      </c>
      <c r="X45" s="36">
        <v>0.20111028663426136</v>
      </c>
      <c r="Y45" s="36">
        <v>0.20637938510849232</v>
      </c>
      <c r="Z45" s="36">
        <v>5.0528936269303495E-6</v>
      </c>
      <c r="AA45" s="36">
        <v>1.0813192361630945E-6</v>
      </c>
      <c r="AB45" s="36">
        <v>1.0813200000000001E-6</v>
      </c>
      <c r="AC45" s="36">
        <v>7.2444437451342079E-7</v>
      </c>
      <c r="AD45" s="36">
        <v>1.5798379175834048E-3</v>
      </c>
      <c r="AE45" s="36">
        <v>1.4218541258250639E-2</v>
      </c>
      <c r="AF45" s="36">
        <v>1.5798379175834043E-2</v>
      </c>
      <c r="AG45" s="36">
        <v>0</v>
      </c>
      <c r="AH45" s="36">
        <v>0</v>
      </c>
      <c r="AI45" s="36">
        <v>0</v>
      </c>
      <c r="AJ45" s="36">
        <v>4.2389147252150287E-8</v>
      </c>
      <c r="AK45" s="36">
        <v>5.1224846140443629E-8</v>
      </c>
      <c r="AL45" s="36">
        <v>1.2811750883852119E-7</v>
      </c>
      <c r="AM45" s="36">
        <v>7.6683352176557109E-7</v>
      </c>
      <c r="AN45" s="36">
        <v>1.5798891424295453E-3</v>
      </c>
      <c r="AO45" s="36">
        <v>1.4218669375759477E-2</v>
      </c>
      <c r="AP45" s="36">
        <v>3.032781409</v>
      </c>
      <c r="AQ45" s="36">
        <v>1.633036143</v>
      </c>
      <c r="AR45" s="36">
        <v>4.665817552</v>
      </c>
      <c r="AS45" s="36">
        <v>0.35985699399999999</v>
      </c>
      <c r="AT45" s="36">
        <v>11.320145262</v>
      </c>
      <c r="AU45" s="36">
        <v>23.591782297000002</v>
      </c>
      <c r="AV45" s="36">
        <v>12.944301059000001</v>
      </c>
      <c r="AW45" s="36">
        <v>26.976609002</v>
      </c>
      <c r="AX45" s="36">
        <v>11.910705585000001</v>
      </c>
      <c r="AY45" s="36">
        <v>24.822541289</v>
      </c>
      <c r="AZ45" s="36">
        <v>3.6079139999999998E-3</v>
      </c>
      <c r="BA45" s="36">
        <v>7.2158279999999997E-3</v>
      </c>
      <c r="BB45" s="36">
        <v>0.38643496700000002</v>
      </c>
      <c r="BC45" s="36">
        <v>27.691931442000001</v>
      </c>
      <c r="BD45" s="36">
        <v>57.711451826999998</v>
      </c>
      <c r="BE45" s="36">
        <v>2.9611874E-2</v>
      </c>
      <c r="BF45" s="36">
        <v>5.9223748999999999E-2</v>
      </c>
      <c r="BG45" s="36">
        <v>1.2147044279999999</v>
      </c>
      <c r="BH45" s="36">
        <v>8.3096606449999992</v>
      </c>
      <c r="BI45" s="36">
        <v>0</v>
      </c>
      <c r="BJ45" s="36">
        <v>0</v>
      </c>
      <c r="BK45" s="36">
        <v>0</v>
      </c>
      <c r="BL45" s="36">
        <v>0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>
        <v>5.4096581429999997</v>
      </c>
      <c r="E46" s="36">
        <v>6</v>
      </c>
      <c r="F46" s="36">
        <v>0</v>
      </c>
      <c r="G46" s="36">
        <v>2</v>
      </c>
      <c r="H46" s="36">
        <v>4</v>
      </c>
      <c r="I46" s="36">
        <v>5.3226223280587364E-3</v>
      </c>
      <c r="J46" s="36">
        <v>5.6495009526006887</v>
      </c>
      <c r="K46" s="36">
        <v>5.3226223280587364E-3</v>
      </c>
      <c r="L46" s="36">
        <v>0</v>
      </c>
      <c r="M46" s="36">
        <v>0.51321407492951454</v>
      </c>
      <c r="N46" s="36">
        <v>5.141609499999233</v>
      </c>
      <c r="O46" s="36">
        <v>4.3993641999999999E-2</v>
      </c>
      <c r="P46" s="36">
        <v>7.4235132999999995E-2</v>
      </c>
      <c r="Q46" s="36">
        <v>3.8204071999999999E-2</v>
      </c>
      <c r="R46" s="36">
        <v>5.78957E-3</v>
      </c>
      <c r="S46" s="36">
        <v>6.6683519999999996E-2</v>
      </c>
      <c r="T46" s="36">
        <v>7.5516130000000004E-3</v>
      </c>
      <c r="U46" s="36">
        <v>4.6800000000000001E-2</v>
      </c>
      <c r="V46" s="36">
        <v>0.1116</v>
      </c>
      <c r="W46" s="36">
        <v>9.611626432805874E-2</v>
      </c>
      <c r="X46" s="36">
        <v>5.8353360856006891</v>
      </c>
      <c r="Y46" s="36">
        <v>5.9314523499287475</v>
      </c>
      <c r="Z46" s="36">
        <v>1.4840916703882348E-4</v>
      </c>
      <c r="AA46" s="36">
        <v>3.17595617463082E-5</v>
      </c>
      <c r="AB46" s="36">
        <v>3.17596E-5</v>
      </c>
      <c r="AC46" s="36">
        <v>4.3722031160694609E-5</v>
      </c>
      <c r="AD46" s="36">
        <v>7.8159989285903175E-2</v>
      </c>
      <c r="AE46" s="36">
        <v>0.7034399035731288</v>
      </c>
      <c r="AF46" s="36">
        <v>0.78159989285903209</v>
      </c>
      <c r="AG46" s="36">
        <v>3.1241083915690051E-3</v>
      </c>
      <c r="AH46" s="36">
        <v>5.3145751948530193E-3</v>
      </c>
      <c r="AI46" s="36">
        <v>1.7021004340272511E-2</v>
      </c>
      <c r="AJ46" s="36">
        <v>1.2450175351139307E-6</v>
      </c>
      <c r="AK46" s="36">
        <v>1.5045320751322766E-6</v>
      </c>
      <c r="AL46" s="36">
        <v>3.7629571576479647E-6</v>
      </c>
      <c r="AM46" s="36">
        <v>3.1690754402648137E-3</v>
      </c>
      <c r="AN46" s="36">
        <v>8.3476069012831333E-2</v>
      </c>
      <c r="AO46" s="36">
        <v>0.72046467087055899</v>
      </c>
      <c r="AP46" s="36">
        <v>126.04645043799999</v>
      </c>
      <c r="AQ46" s="36">
        <v>67.871165619999999</v>
      </c>
      <c r="AR46" s="36">
        <v>193.91761605799999</v>
      </c>
      <c r="AS46" s="36">
        <v>4.1884077</v>
      </c>
      <c r="AT46" s="36">
        <v>760.13039063400004</v>
      </c>
      <c r="AU46" s="36">
        <v>1626.949514447</v>
      </c>
      <c r="AV46" s="36">
        <v>472.12143416399999</v>
      </c>
      <c r="AW46" s="36">
        <v>1010.507864885</v>
      </c>
      <c r="AX46" s="36">
        <v>443.53400317299997</v>
      </c>
      <c r="AY46" s="36">
        <v>949.32059024900002</v>
      </c>
      <c r="AZ46" s="36">
        <v>8.9999177999999999E-2</v>
      </c>
      <c r="BA46" s="36">
        <v>0.179998356</v>
      </c>
      <c r="BB46" s="36">
        <v>1.4821451029999999</v>
      </c>
      <c r="BC46" s="36">
        <v>125.699856482</v>
      </c>
      <c r="BD46" s="36">
        <v>269.042420865</v>
      </c>
      <c r="BE46" s="36">
        <v>0.113574337</v>
      </c>
      <c r="BF46" s="36">
        <v>0.22714867399999999</v>
      </c>
      <c r="BG46" s="36">
        <v>2.6046701830000001</v>
      </c>
      <c r="BH46" s="36">
        <v>17.976396613999999</v>
      </c>
      <c r="BI46" s="36">
        <v>0</v>
      </c>
      <c r="BJ46" s="36">
        <v>0</v>
      </c>
      <c r="BK46" s="36">
        <v>0</v>
      </c>
      <c r="BL46" s="36">
        <v>0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>
        <v>5.3084804209999996</v>
      </c>
      <c r="E47" s="36">
        <v>6</v>
      </c>
      <c r="F47" s="36">
        <v>0</v>
      </c>
      <c r="G47" s="36">
        <v>4</v>
      </c>
      <c r="H47" s="36">
        <v>2</v>
      </c>
      <c r="I47" s="36">
        <v>2.2709554549279881E-5</v>
      </c>
      <c r="J47" s="36">
        <v>0.22096144684891181</v>
      </c>
      <c r="K47" s="36">
        <v>2.2709554549279881E-5</v>
      </c>
      <c r="L47" s="36">
        <v>0</v>
      </c>
      <c r="M47" s="36">
        <v>1.0144156403472725E-2</v>
      </c>
      <c r="N47" s="36">
        <v>0.21083999999998837</v>
      </c>
      <c r="O47" s="36">
        <v>2.8831275E-2</v>
      </c>
      <c r="P47" s="36">
        <v>4.4260886999999999E-2</v>
      </c>
      <c r="Q47" s="36">
        <v>2.5803169000000001E-2</v>
      </c>
      <c r="R47" s="36">
        <v>3.028106E-3</v>
      </c>
      <c r="S47" s="36">
        <v>4.0311183E-2</v>
      </c>
      <c r="T47" s="36">
        <v>3.9497040000000001E-3</v>
      </c>
      <c r="U47" s="36">
        <v>1.2E-2</v>
      </c>
      <c r="V47" s="36">
        <v>2.8799999999999999E-2</v>
      </c>
      <c r="W47" s="36">
        <v>4.0853984554549277E-2</v>
      </c>
      <c r="X47" s="36">
        <v>0.2940223338489118</v>
      </c>
      <c r="Y47" s="36">
        <v>0.3348763184034611</v>
      </c>
      <c r="Z47" s="36">
        <v>2.082982045624601E-6</v>
      </c>
      <c r="AA47" s="36">
        <v>4.4575815776366455E-7</v>
      </c>
      <c r="AB47" s="36">
        <v>4.4575799999999999E-7</v>
      </c>
      <c r="AC47" s="36">
        <v>1.484385700509562E-7</v>
      </c>
      <c r="AD47" s="36">
        <v>1.6373323232783139E-3</v>
      </c>
      <c r="AE47" s="36">
        <v>1.4735990909504825E-2</v>
      </c>
      <c r="AF47" s="36">
        <v>1.6373323232783139E-2</v>
      </c>
      <c r="AG47" s="36">
        <v>8.7460679477675753E-4</v>
      </c>
      <c r="AH47" s="36">
        <v>1.487836846286898E-3</v>
      </c>
      <c r="AI47" s="36">
        <v>4.765099088783714E-3</v>
      </c>
      <c r="AJ47" s="36">
        <v>1.7474292069714797E-8</v>
      </c>
      <c r="AK47" s="36">
        <v>2.1116676807856945E-8</v>
      </c>
      <c r="AL47" s="36">
        <v>5.2814527156476828E-8</v>
      </c>
      <c r="AM47" s="36">
        <v>8.7477270763887827E-4</v>
      </c>
      <c r="AN47" s="36">
        <v>3.1251902862420196E-3</v>
      </c>
      <c r="AO47" s="36">
        <v>1.9501142812815696E-2</v>
      </c>
      <c r="AP47" s="36">
        <v>4.6652920790000003</v>
      </c>
      <c r="AQ47" s="36">
        <v>2.5120803500000002</v>
      </c>
      <c r="AR47" s="36">
        <v>7.1773724290000001</v>
      </c>
      <c r="AS47" s="36">
        <v>0.48188376399999999</v>
      </c>
      <c r="AT47" s="36">
        <v>20.623997932999998</v>
      </c>
      <c r="AU47" s="36">
        <v>48.787952099000002</v>
      </c>
      <c r="AV47" s="36">
        <v>21.302210735999999</v>
      </c>
      <c r="AW47" s="36">
        <v>50.392326470999997</v>
      </c>
      <c r="AX47" s="36">
        <v>19.645649441</v>
      </c>
      <c r="AY47" s="36">
        <v>46.473579321999999</v>
      </c>
      <c r="AZ47" s="36">
        <v>1.1988235E-2</v>
      </c>
      <c r="BA47" s="36">
        <v>2.397647E-2</v>
      </c>
      <c r="BB47" s="36">
        <v>0.84206487600000002</v>
      </c>
      <c r="BC47" s="36">
        <v>38.117206250999999</v>
      </c>
      <c r="BD47" s="36">
        <v>90.169735216999996</v>
      </c>
      <c r="BE47" s="36">
        <v>6.4526044000000005E-2</v>
      </c>
      <c r="BF47" s="36">
        <v>0.12905208800000001</v>
      </c>
      <c r="BG47" s="36">
        <v>3.2871585169999999</v>
      </c>
      <c r="BH47" s="36">
        <v>19.663603231</v>
      </c>
      <c r="BI47" s="36">
        <v>0</v>
      </c>
      <c r="BJ47" s="36">
        <v>0</v>
      </c>
      <c r="BK47" s="36">
        <v>0</v>
      </c>
      <c r="BL47" s="36">
        <v>0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>
        <v>5.2626493940000003</v>
      </c>
      <c r="E48" s="36">
        <v>13</v>
      </c>
      <c r="F48" s="36">
        <v>0</v>
      </c>
      <c r="G48" s="36">
        <v>1</v>
      </c>
      <c r="H48" s="36">
        <v>12</v>
      </c>
      <c r="I48" s="36">
        <v>4.0989299961933713E-5</v>
      </c>
      <c r="J48" s="36">
        <v>0.12551319362602711</v>
      </c>
      <c r="K48" s="36">
        <v>4.0989299961933713E-5</v>
      </c>
      <c r="L48" s="36">
        <v>0</v>
      </c>
      <c r="M48" s="36">
        <v>8.1941829259883914E-3</v>
      </c>
      <c r="N48" s="36">
        <v>0.11736000000000066</v>
      </c>
      <c r="O48" s="36">
        <v>0.113318524</v>
      </c>
      <c r="P48" s="36">
        <v>0.17668920599999999</v>
      </c>
      <c r="Q48" s="36">
        <v>0.10775944700000001</v>
      </c>
      <c r="R48" s="36">
        <v>5.5590769999999999E-3</v>
      </c>
      <c r="S48" s="36">
        <v>0.16943823499999999</v>
      </c>
      <c r="T48" s="36">
        <v>7.2509710000000002E-3</v>
      </c>
      <c r="U48" s="36">
        <v>3.9000000000000007E-2</v>
      </c>
      <c r="V48" s="36">
        <v>9.3600000000000003E-2</v>
      </c>
      <c r="W48" s="36">
        <v>0.15235951329996195</v>
      </c>
      <c r="X48" s="36">
        <v>0.39580239962602715</v>
      </c>
      <c r="Y48" s="36">
        <v>0.54816191292598915</v>
      </c>
      <c r="Z48" s="36">
        <v>3.3089784971577783E-6</v>
      </c>
      <c r="AA48" s="36">
        <v>7.0812139839176444E-7</v>
      </c>
      <c r="AB48" s="36">
        <v>7.0812099999999999E-7</v>
      </c>
      <c r="AC48" s="36">
        <v>2.6892531445654918E-7</v>
      </c>
      <c r="AD48" s="36">
        <v>1.3390303660599746E-3</v>
      </c>
      <c r="AE48" s="36">
        <v>1.2051273294539772E-2</v>
      </c>
      <c r="AF48" s="36">
        <v>1.3390303660599746E-2</v>
      </c>
      <c r="AG48" s="36">
        <v>2.6301922288329517E-3</v>
      </c>
      <c r="AH48" s="36">
        <v>4.4743499984744462E-3</v>
      </c>
      <c r="AI48" s="36">
        <v>1.4330012832951943E-2</v>
      </c>
      <c r="AJ48" s="36">
        <v>2.7759262143805635E-8</v>
      </c>
      <c r="AK48" s="36">
        <v>3.3545471529072874E-8</v>
      </c>
      <c r="AL48" s="36">
        <v>8.3899954200645914E-8</v>
      </c>
      <c r="AM48" s="36">
        <v>2.6304889134095518E-3</v>
      </c>
      <c r="AN48" s="36">
        <v>5.8134139100059498E-3</v>
      </c>
      <c r="AO48" s="36">
        <v>2.6381370027445915E-2</v>
      </c>
      <c r="AP48" s="36">
        <v>2.6730478770000001</v>
      </c>
      <c r="AQ48" s="36">
        <v>1.4393334719999999</v>
      </c>
      <c r="AR48" s="36">
        <v>4.1123813489999996</v>
      </c>
      <c r="AS48" s="36">
        <v>0.10526623</v>
      </c>
      <c r="AT48" s="36">
        <v>4.7949501589999999</v>
      </c>
      <c r="AU48" s="36">
        <v>10.333893806000001</v>
      </c>
      <c r="AV48" s="36">
        <v>9.1187449360000006</v>
      </c>
      <c r="AW48" s="36">
        <v>19.652371493</v>
      </c>
      <c r="AX48" s="36">
        <v>8.2853101139999996</v>
      </c>
      <c r="AY48" s="36">
        <v>17.856184534</v>
      </c>
      <c r="AZ48" s="36">
        <v>6.7577840000000002E-3</v>
      </c>
      <c r="BA48" s="36">
        <v>1.3515569E-2</v>
      </c>
      <c r="BB48" s="36">
        <v>0.79069502599999997</v>
      </c>
      <c r="BC48" s="36">
        <v>74.432886819000004</v>
      </c>
      <c r="BD48" s="36">
        <v>160.414920403</v>
      </c>
      <c r="BE48" s="36">
        <v>6.0589656999999998E-2</v>
      </c>
      <c r="BF48" s="36">
        <v>0.121179314</v>
      </c>
      <c r="BG48" s="36">
        <v>0.38321725400000001</v>
      </c>
      <c r="BH48" s="36">
        <v>5.3175833609999996</v>
      </c>
      <c r="BI48" s="36">
        <v>0</v>
      </c>
      <c r="BJ48" s="36">
        <v>0</v>
      </c>
      <c r="BK48" s="36">
        <v>0</v>
      </c>
      <c r="BL48" s="36">
        <v>0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>
        <v>5.1522706439999997</v>
      </c>
      <c r="E49" s="36">
        <v>57</v>
      </c>
      <c r="F49" s="36">
        <v>3</v>
      </c>
      <c r="G49" s="36">
        <v>8</v>
      </c>
      <c r="H49" s="36">
        <v>46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4.5371259999999998E-3</v>
      </c>
      <c r="P49" s="36">
        <v>6.7276000000000002E-3</v>
      </c>
      <c r="Q49" s="36">
        <v>3.4496169999999999E-3</v>
      </c>
      <c r="R49" s="36">
        <v>1.087509E-3</v>
      </c>
      <c r="S49" s="36">
        <v>5.3091099999999997E-3</v>
      </c>
      <c r="T49" s="36">
        <v>1.4184900000000001E-3</v>
      </c>
      <c r="U49" s="36">
        <v>0.53685000000000005</v>
      </c>
      <c r="V49" s="36">
        <v>1.2771000000000001</v>
      </c>
      <c r="W49" s="36">
        <v>0.54138712600000005</v>
      </c>
      <c r="X49" s="36">
        <v>1.2838276000000002</v>
      </c>
      <c r="Y49" s="36">
        <v>1.8252147260000002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36">
        <v>0</v>
      </c>
      <c r="AG49" s="36">
        <v>3.5944155002699055E-2</v>
      </c>
      <c r="AH49" s="36">
        <v>6.1146378625281134E-2</v>
      </c>
      <c r="AI49" s="36">
        <v>0.1958336720836707</v>
      </c>
      <c r="AJ49" s="36">
        <v>0</v>
      </c>
      <c r="AK49" s="36">
        <v>0</v>
      </c>
      <c r="AL49" s="36">
        <v>0</v>
      </c>
      <c r="AM49" s="36">
        <v>3.5944155002699055E-2</v>
      </c>
      <c r="AN49" s="36">
        <v>6.1146378625281134E-2</v>
      </c>
      <c r="AO49" s="36">
        <v>0.1958336720836707</v>
      </c>
      <c r="AP49" s="36">
        <v>1.6983484630000001</v>
      </c>
      <c r="AQ49" s="36">
        <v>0.91449532600000005</v>
      </c>
      <c r="AR49" s="36">
        <v>2.6128437890000002</v>
      </c>
      <c r="AS49" s="36">
        <v>8.0261600000000003E-4</v>
      </c>
      <c r="AT49" s="36">
        <v>1.9515260000000001E-3</v>
      </c>
      <c r="AU49" s="36">
        <v>4.0865099999999998E-3</v>
      </c>
      <c r="AV49" s="36">
        <v>1.5834214999999999E-2</v>
      </c>
      <c r="AW49" s="36">
        <v>3.3156958E-2</v>
      </c>
      <c r="AX49" s="36">
        <v>1.3925890999999999E-2</v>
      </c>
      <c r="AY49" s="36">
        <v>2.9160914999999999E-2</v>
      </c>
      <c r="AZ49" s="36">
        <v>3.0552999999999997E-5</v>
      </c>
      <c r="BA49" s="36">
        <v>6.1105999999999994E-5</v>
      </c>
      <c r="BB49" s="36">
        <v>9.3683678000000006E-2</v>
      </c>
      <c r="BC49" s="36">
        <v>3.6267427849999998</v>
      </c>
      <c r="BD49" s="36">
        <v>7.5944249619999997</v>
      </c>
      <c r="BE49" s="36">
        <v>7.1788249999999998E-3</v>
      </c>
      <c r="BF49" s="36">
        <v>1.4357651000000001E-2</v>
      </c>
      <c r="BG49" s="36">
        <v>9.2778086999999995E-2</v>
      </c>
      <c r="BH49" s="36">
        <v>0.530082261</v>
      </c>
      <c r="BI49" s="36">
        <v>0</v>
      </c>
      <c r="BJ49" s="36">
        <v>0</v>
      </c>
      <c r="BK49" s="36">
        <v>0</v>
      </c>
      <c r="BL49" s="36">
        <v>0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>
        <v>4.7371614940000004</v>
      </c>
      <c r="E50" s="36">
        <v>40</v>
      </c>
      <c r="F50" s="36">
        <v>0</v>
      </c>
      <c r="G50" s="36">
        <v>2</v>
      </c>
      <c r="H50" s="36">
        <v>38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0</v>
      </c>
      <c r="P50" s="36">
        <v>0</v>
      </c>
      <c r="Q50" s="36">
        <v>0</v>
      </c>
      <c r="R50" s="36">
        <v>0</v>
      </c>
      <c r="S50" s="36">
        <v>0</v>
      </c>
      <c r="T50" s="36">
        <v>0</v>
      </c>
      <c r="U50" s="36">
        <v>4.4999999999999998E-2</v>
      </c>
      <c r="V50" s="36">
        <v>0.10799999999999998</v>
      </c>
      <c r="W50" s="36">
        <v>4.4999999999999998E-2</v>
      </c>
      <c r="X50" s="36">
        <v>0.10799999999999998</v>
      </c>
      <c r="Y50" s="36">
        <v>0.15299999999999997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36">
        <v>0</v>
      </c>
      <c r="AG50" s="36">
        <v>3.2654415026833628E-3</v>
      </c>
      <c r="AH50" s="36">
        <v>5.5550039355992849E-3</v>
      </c>
      <c r="AI50" s="36">
        <v>1.779102611806798E-2</v>
      </c>
      <c r="AJ50" s="36">
        <v>0</v>
      </c>
      <c r="AK50" s="36">
        <v>0</v>
      </c>
      <c r="AL50" s="36">
        <v>0</v>
      </c>
      <c r="AM50" s="36">
        <v>3.2654415026833628E-3</v>
      </c>
      <c r="AN50" s="36">
        <v>5.5550039355992849E-3</v>
      </c>
      <c r="AO50" s="36">
        <v>1.779102611806798E-2</v>
      </c>
      <c r="AP50" s="36">
        <v>0.12660757</v>
      </c>
      <c r="AQ50" s="36">
        <v>6.8173306000000003E-2</v>
      </c>
      <c r="AR50" s="36">
        <v>0.19478087599999999</v>
      </c>
      <c r="AS50" s="36">
        <v>0</v>
      </c>
      <c r="AT50" s="36">
        <v>0</v>
      </c>
      <c r="AU50" s="36">
        <v>0</v>
      </c>
      <c r="AV50" s="36">
        <v>0</v>
      </c>
      <c r="AW50" s="36">
        <v>0</v>
      </c>
      <c r="AX50" s="36">
        <v>0</v>
      </c>
      <c r="AY50" s="36">
        <v>0</v>
      </c>
      <c r="AZ50" s="36">
        <v>0</v>
      </c>
      <c r="BA50" s="36">
        <v>0</v>
      </c>
      <c r="BB50" s="36">
        <v>0</v>
      </c>
      <c r="BC50" s="36">
        <v>0</v>
      </c>
      <c r="BD50" s="36">
        <v>0</v>
      </c>
      <c r="BE50" s="36">
        <v>0</v>
      </c>
      <c r="BF50" s="36">
        <v>0</v>
      </c>
      <c r="BG50" s="36">
        <v>7.6058065999999994E-2</v>
      </c>
      <c r="BH50" s="36">
        <v>0.290313353</v>
      </c>
      <c r="BI50" s="36">
        <v>0</v>
      </c>
      <c r="BJ50" s="36">
        <v>0</v>
      </c>
      <c r="BK50" s="36">
        <v>0</v>
      </c>
      <c r="BL50" s="36">
        <v>0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>
        <v>5.0563923270000002</v>
      </c>
      <c r="E51" s="36">
        <v>55</v>
      </c>
      <c r="F51" s="36">
        <v>0</v>
      </c>
      <c r="G51" s="36">
        <v>4</v>
      </c>
      <c r="H51" s="36">
        <v>51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1.2937679999999998E-3</v>
      </c>
      <c r="P51" s="36">
        <v>2.2543389999999997E-3</v>
      </c>
      <c r="Q51" s="36">
        <v>1.2509909999999999E-3</v>
      </c>
      <c r="R51" s="36">
        <v>4.2777000000000001E-5</v>
      </c>
      <c r="S51" s="36">
        <v>2.1985419999999999E-3</v>
      </c>
      <c r="T51" s="36">
        <v>5.5797000000000001E-5</v>
      </c>
      <c r="U51" s="36">
        <v>3.9E-2</v>
      </c>
      <c r="V51" s="36">
        <v>9.3599999999999989E-2</v>
      </c>
      <c r="W51" s="36">
        <v>4.0293768000000001E-2</v>
      </c>
      <c r="X51" s="36">
        <v>9.5854338999999983E-2</v>
      </c>
      <c r="Y51" s="36">
        <v>0.13614810699999999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0</v>
      </c>
      <c r="AF51" s="36">
        <v>0</v>
      </c>
      <c r="AG51" s="36">
        <v>2.5546714553191488E-3</v>
      </c>
      <c r="AH51" s="36">
        <v>4.3458778780141837E-3</v>
      </c>
      <c r="AI51" s="36">
        <v>1.3918554825531913E-2</v>
      </c>
      <c r="AJ51" s="36">
        <v>0</v>
      </c>
      <c r="AK51" s="36">
        <v>0</v>
      </c>
      <c r="AL51" s="36">
        <v>0</v>
      </c>
      <c r="AM51" s="36">
        <v>2.5546714553191488E-3</v>
      </c>
      <c r="AN51" s="36">
        <v>4.3458778780141837E-3</v>
      </c>
      <c r="AO51" s="36">
        <v>1.3918554825531913E-2</v>
      </c>
      <c r="AP51" s="36">
        <v>0.12555671400000001</v>
      </c>
      <c r="AQ51" s="36">
        <v>6.7607460999999994E-2</v>
      </c>
      <c r="AR51" s="36">
        <v>0.19316417499999999</v>
      </c>
      <c r="AS51" s="36">
        <v>0</v>
      </c>
      <c r="AT51" s="36">
        <v>0</v>
      </c>
      <c r="AU51" s="36">
        <v>0</v>
      </c>
      <c r="AV51" s="36">
        <v>0</v>
      </c>
      <c r="AW51" s="36">
        <v>0</v>
      </c>
      <c r="AX51" s="36">
        <v>0</v>
      </c>
      <c r="AY51" s="36">
        <v>0</v>
      </c>
      <c r="AZ51" s="36">
        <v>0</v>
      </c>
      <c r="BA51" s="36">
        <v>0</v>
      </c>
      <c r="BB51" s="36">
        <v>3.9503253000000002E-2</v>
      </c>
      <c r="BC51" s="36">
        <v>1.5231741990000001</v>
      </c>
      <c r="BD51" s="36">
        <v>3.2526386020000002</v>
      </c>
      <c r="BE51" s="36">
        <v>3.0270689999999999E-3</v>
      </c>
      <c r="BF51" s="36">
        <v>6.0541379999999997E-3</v>
      </c>
      <c r="BG51" s="36">
        <v>0.20981092500000001</v>
      </c>
      <c r="BH51" s="36">
        <v>1.3465153519999999</v>
      </c>
      <c r="BI51" s="36">
        <v>0</v>
      </c>
      <c r="BJ51" s="36">
        <v>0</v>
      </c>
      <c r="BK51" s="36">
        <v>0</v>
      </c>
      <c r="BL51" s="36">
        <v>0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>
        <v>5.1643731930000003</v>
      </c>
      <c r="E52" s="36">
        <v>23</v>
      </c>
      <c r="F52" s="36">
        <v>0</v>
      </c>
      <c r="G52" s="36">
        <v>3</v>
      </c>
      <c r="H52" s="36">
        <v>20</v>
      </c>
      <c r="I52" s="36">
        <v>5.2766640565351565E-5</v>
      </c>
      <c r="J52" s="36">
        <v>4.3883607924530353E-2</v>
      </c>
      <c r="K52" s="36">
        <v>5.2766640565351565E-5</v>
      </c>
      <c r="L52" s="36">
        <v>0</v>
      </c>
      <c r="M52" s="36">
        <v>7.4013745650967459E-3</v>
      </c>
      <c r="N52" s="36">
        <v>3.6534999999998957E-2</v>
      </c>
      <c r="O52" s="36">
        <v>6.6608270000000002E-3</v>
      </c>
      <c r="P52" s="36">
        <v>1.1417819000000001E-2</v>
      </c>
      <c r="Q52" s="36">
        <v>6.4567640000000003E-3</v>
      </c>
      <c r="R52" s="36">
        <v>2.0406300000000001E-4</v>
      </c>
      <c r="S52" s="36">
        <v>1.1151651E-2</v>
      </c>
      <c r="T52" s="36">
        <v>2.66168E-4</v>
      </c>
      <c r="U52" s="36">
        <v>0.255</v>
      </c>
      <c r="V52" s="36">
        <v>0.61199999999999988</v>
      </c>
      <c r="W52" s="36">
        <v>0.26171359364056535</v>
      </c>
      <c r="X52" s="36">
        <v>0.66730142692453021</v>
      </c>
      <c r="Y52" s="36">
        <v>0.92901502056509555</v>
      </c>
      <c r="Z52" s="36">
        <v>2.8392791684556274E-6</v>
      </c>
      <c r="AA52" s="36">
        <v>6.0760574204950408E-7</v>
      </c>
      <c r="AB52" s="36">
        <v>6.0760599999999997E-7</v>
      </c>
      <c r="AC52" s="36">
        <v>4.9164420530058767E-7</v>
      </c>
      <c r="AD52" s="36">
        <v>1.7300903586694709E-4</v>
      </c>
      <c r="AE52" s="36">
        <v>1.5570813228025237E-3</v>
      </c>
      <c r="AF52" s="36">
        <v>1.730090358669471E-3</v>
      </c>
      <c r="AG52" s="36">
        <v>1.7738416542336752E-2</v>
      </c>
      <c r="AH52" s="36">
        <v>3.0175697106503904E-2</v>
      </c>
      <c r="AI52" s="36">
        <v>9.6643786678938179E-2</v>
      </c>
      <c r="AJ52" s="36">
        <v>2.3818943703334835E-8</v>
      </c>
      <c r="AK52" s="36">
        <v>2.8783823349249424E-8</v>
      </c>
      <c r="AL52" s="36">
        <v>7.1990684603390754E-8</v>
      </c>
      <c r="AM52" s="36">
        <v>1.7738932005485757E-2</v>
      </c>
      <c r="AN52" s="36">
        <v>3.03487349261942E-2</v>
      </c>
      <c r="AO52" s="36">
        <v>9.820093999242531E-2</v>
      </c>
      <c r="AP52" s="36">
        <v>2.0022434819999999</v>
      </c>
      <c r="AQ52" s="36">
        <v>1.0781311060000001</v>
      </c>
      <c r="AR52" s="36">
        <v>3.0803745879999997</v>
      </c>
      <c r="AS52" s="36">
        <v>6.6644622000000001E-2</v>
      </c>
      <c r="AT52" s="36">
        <v>2.7963775470000001</v>
      </c>
      <c r="AU52" s="36">
        <v>6.1505722589999996</v>
      </c>
      <c r="AV52" s="36">
        <v>3.831502741</v>
      </c>
      <c r="AW52" s="36">
        <v>8.4273078550000005</v>
      </c>
      <c r="AX52" s="36">
        <v>3.5101352110000001</v>
      </c>
      <c r="AY52" s="36">
        <v>7.7204668869999997</v>
      </c>
      <c r="AZ52" s="36">
        <v>1.019318E-3</v>
      </c>
      <c r="BA52" s="36">
        <v>2.0386369999999998E-3</v>
      </c>
      <c r="BB52" s="36">
        <v>0.36275567600000003</v>
      </c>
      <c r="BC52" s="36">
        <v>18.787560130999999</v>
      </c>
      <c r="BD52" s="36">
        <v>41.322834342999997</v>
      </c>
      <c r="BE52" s="36">
        <v>2.7797368999999999E-2</v>
      </c>
      <c r="BF52" s="36">
        <v>5.5594738999999997E-2</v>
      </c>
      <c r="BG52" s="36">
        <v>0.208877376</v>
      </c>
      <c r="BH52" s="36">
        <v>2.8744425979999999</v>
      </c>
      <c r="BI52" s="36">
        <v>0</v>
      </c>
      <c r="BJ52" s="36">
        <v>0</v>
      </c>
      <c r="BK52" s="36">
        <v>0</v>
      </c>
      <c r="BL52" s="36">
        <v>0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>
        <v>5.3598813889999999</v>
      </c>
      <c r="E53" s="36">
        <v>3</v>
      </c>
      <c r="F53" s="36">
        <v>0</v>
      </c>
      <c r="G53" s="36">
        <v>2</v>
      </c>
      <c r="H53" s="36">
        <v>1</v>
      </c>
      <c r="I53" s="36">
        <v>5.9791267965910756E-4</v>
      </c>
      <c r="J53" s="36">
        <v>0.5299365530538882</v>
      </c>
      <c r="K53" s="36">
        <v>5.9791267965910756E-4</v>
      </c>
      <c r="L53" s="36">
        <v>0</v>
      </c>
      <c r="M53" s="36">
        <v>5.4982965732683048E-2</v>
      </c>
      <c r="N53" s="36">
        <v>0.47555150000086432</v>
      </c>
      <c r="O53" s="36">
        <v>1.8118559999999999E-2</v>
      </c>
      <c r="P53" s="36">
        <v>2.8852605E-2</v>
      </c>
      <c r="Q53" s="36">
        <v>1.6396891E-2</v>
      </c>
      <c r="R53" s="36">
        <v>1.7216689999999999E-3</v>
      </c>
      <c r="S53" s="36">
        <v>2.6606950000000001E-2</v>
      </c>
      <c r="T53" s="36">
        <v>2.245655E-3</v>
      </c>
      <c r="U53" s="36">
        <v>4.8000000000000001E-2</v>
      </c>
      <c r="V53" s="36">
        <v>0.11519999999999998</v>
      </c>
      <c r="W53" s="36">
        <v>6.6716472679659106E-2</v>
      </c>
      <c r="X53" s="36">
        <v>0.67398915805388815</v>
      </c>
      <c r="Y53" s="36">
        <v>0.74070563073354723</v>
      </c>
      <c r="Z53" s="36">
        <v>1.8320418468020023E-5</v>
      </c>
      <c r="AA53" s="36">
        <v>3.9205695521562842E-6</v>
      </c>
      <c r="AB53" s="36">
        <v>3.9205699999999998E-6</v>
      </c>
      <c r="AC53" s="36">
        <v>2.8887212276568986E-6</v>
      </c>
      <c r="AD53" s="36">
        <v>3.6044489105970991E-3</v>
      </c>
      <c r="AE53" s="36">
        <v>3.2440040195373887E-2</v>
      </c>
      <c r="AF53" s="36">
        <v>3.6044489105970995E-2</v>
      </c>
      <c r="AG53" s="36">
        <v>3.7373408212684825E-3</v>
      </c>
      <c r="AH53" s="36">
        <v>6.3577751902038557E-3</v>
      </c>
      <c r="AI53" s="36">
        <v>2.0362063784842076E-2</v>
      </c>
      <c r="AJ53" s="36">
        <v>1.5369143180775613E-7</v>
      </c>
      <c r="AK53" s="36">
        <v>1.8572725468209139E-7</v>
      </c>
      <c r="AL53" s="36">
        <v>4.6451897831080612E-7</v>
      </c>
      <c r="AM53" s="36">
        <v>3.7403832339279472E-3</v>
      </c>
      <c r="AN53" s="36">
        <v>9.9624098280556364E-3</v>
      </c>
      <c r="AO53" s="36">
        <v>5.2802568499194277E-2</v>
      </c>
      <c r="AP53" s="36">
        <v>5.7265986870000001</v>
      </c>
      <c r="AQ53" s="36">
        <v>3.0835531390000002</v>
      </c>
      <c r="AR53" s="36">
        <v>8.8101518260000002</v>
      </c>
      <c r="AS53" s="36">
        <v>0.56275297999999996</v>
      </c>
      <c r="AT53" s="36">
        <v>34.303325117999997</v>
      </c>
      <c r="AU53" s="36">
        <v>79.769766207000004</v>
      </c>
      <c r="AV53" s="36">
        <v>24.998614562</v>
      </c>
      <c r="AW53" s="36">
        <v>58.132371491000001</v>
      </c>
      <c r="AX53" s="36">
        <v>23.329386363000001</v>
      </c>
      <c r="AY53" s="36">
        <v>54.250708627999998</v>
      </c>
      <c r="AZ53" s="36">
        <v>1.1056107000000001E-2</v>
      </c>
      <c r="BA53" s="36">
        <v>2.2112214000000002E-2</v>
      </c>
      <c r="BB53" s="36">
        <v>0</v>
      </c>
      <c r="BC53" s="36">
        <v>0</v>
      </c>
      <c r="BD53" s="36">
        <v>0</v>
      </c>
      <c r="BE53" s="36">
        <v>0</v>
      </c>
      <c r="BF53" s="36">
        <v>0</v>
      </c>
      <c r="BG53" s="36">
        <v>0.75740040399999997</v>
      </c>
      <c r="BH53" s="36">
        <v>5.4600114729999998</v>
      </c>
      <c r="BI53" s="36">
        <v>0</v>
      </c>
      <c r="BJ53" s="36">
        <v>0</v>
      </c>
      <c r="BK53" s="36">
        <v>0</v>
      </c>
      <c r="BL53" s="36">
        <v>0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>
        <v>5.3635207569999999</v>
      </c>
      <c r="E54" s="36">
        <v>31</v>
      </c>
      <c r="F54" s="36">
        <v>1</v>
      </c>
      <c r="G54" s="36">
        <v>4</v>
      </c>
      <c r="H54" s="36">
        <v>26</v>
      </c>
      <c r="I54" s="36">
        <v>1.3724521734503686E-3</v>
      </c>
      <c r="J54" s="36">
        <v>2.2392466897758196</v>
      </c>
      <c r="K54" s="36">
        <v>1.3724521734503686E-3</v>
      </c>
      <c r="L54" s="36">
        <v>0</v>
      </c>
      <c r="M54" s="36">
        <v>0.21172014194383054</v>
      </c>
      <c r="N54" s="36">
        <v>2.0288990000054392</v>
      </c>
      <c r="O54" s="36">
        <v>0.14449241200000001</v>
      </c>
      <c r="P54" s="36">
        <v>0.23485868300000001</v>
      </c>
      <c r="Q54" s="36">
        <v>0.134150401</v>
      </c>
      <c r="R54" s="36">
        <v>1.0342011E-2</v>
      </c>
      <c r="S54" s="36">
        <v>0.22136910300000001</v>
      </c>
      <c r="T54" s="36">
        <v>1.3489580000000001E-2</v>
      </c>
      <c r="U54" s="36">
        <v>0.15190000000000001</v>
      </c>
      <c r="V54" s="36">
        <v>0.36220000000000002</v>
      </c>
      <c r="W54" s="36">
        <v>0.29776486417345038</v>
      </c>
      <c r="X54" s="36">
        <v>2.8363053727758198</v>
      </c>
      <c r="Y54" s="36">
        <v>3.1340702369492703</v>
      </c>
      <c r="Z54" s="36">
        <v>6.458203082469219E-5</v>
      </c>
      <c r="AA54" s="36">
        <v>1.382055459648413E-5</v>
      </c>
      <c r="AB54" s="36">
        <v>1.3820599999999999E-5</v>
      </c>
      <c r="AC54" s="36">
        <v>9.5209756878740935E-6</v>
      </c>
      <c r="AD54" s="36">
        <v>1.8305885529717531E-2</v>
      </c>
      <c r="AE54" s="36">
        <v>0.16475296976745776</v>
      </c>
      <c r="AF54" s="36">
        <v>0.18305885529717519</v>
      </c>
      <c r="AG54" s="36">
        <v>1.0864061186099285E-2</v>
      </c>
      <c r="AH54" s="36">
        <v>1.8481391443019472E-2</v>
      </c>
      <c r="AI54" s="36">
        <v>5.9190402324265062E-2</v>
      </c>
      <c r="AJ54" s="36">
        <v>5.4178545528896922E-7</v>
      </c>
      <c r="AK54" s="36">
        <v>6.5471655806663628E-7</v>
      </c>
      <c r="AL54" s="36">
        <v>1.637499392088989E-6</v>
      </c>
      <c r="AM54" s="36">
        <v>1.0874123947242449E-2</v>
      </c>
      <c r="AN54" s="36">
        <v>3.6787931689295068E-2</v>
      </c>
      <c r="AO54" s="36">
        <v>0.22394500959111491</v>
      </c>
      <c r="AP54" s="36">
        <v>45.227267765000001</v>
      </c>
      <c r="AQ54" s="36">
        <v>24.353144181000001</v>
      </c>
      <c r="AR54" s="36">
        <v>69.580411945999998</v>
      </c>
      <c r="AS54" s="36">
        <v>1.792388748</v>
      </c>
      <c r="AT54" s="36">
        <v>194.99822878200001</v>
      </c>
      <c r="AU54" s="36">
        <v>443.35709324099997</v>
      </c>
      <c r="AV54" s="36">
        <v>155.70193749200001</v>
      </c>
      <c r="AW54" s="36">
        <v>354.01120743400003</v>
      </c>
      <c r="AX54" s="36">
        <v>144.76562642299999</v>
      </c>
      <c r="AY54" s="36">
        <v>329.14589908400001</v>
      </c>
      <c r="AZ54" s="36">
        <v>3.9649401000000001E-2</v>
      </c>
      <c r="BA54" s="36">
        <v>7.9298802000000002E-2</v>
      </c>
      <c r="BB54" s="36">
        <v>1.927290071</v>
      </c>
      <c r="BC54" s="36">
        <v>138.56614825899999</v>
      </c>
      <c r="BD54" s="36">
        <v>315.05047557400002</v>
      </c>
      <c r="BE54" s="36">
        <v>0.14768506200000001</v>
      </c>
      <c r="BF54" s="36">
        <v>0.29537012499999998</v>
      </c>
      <c r="BG54" s="36">
        <v>1.2081366200000001</v>
      </c>
      <c r="BH54" s="36">
        <v>15.615093603</v>
      </c>
      <c r="BI54" s="36">
        <v>0</v>
      </c>
      <c r="BJ54" s="36">
        <v>0</v>
      </c>
      <c r="BK54" s="36">
        <v>0</v>
      </c>
      <c r="BL54" s="36">
        <v>0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>
        <v>5.1011012239999998</v>
      </c>
      <c r="E55" s="36">
        <v>4</v>
      </c>
      <c r="F55" s="36">
        <v>0</v>
      </c>
      <c r="G55" s="36">
        <v>2</v>
      </c>
      <c r="H55" s="36">
        <v>2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4.4972000000000002E-5</v>
      </c>
      <c r="P55" s="36">
        <v>7.3586999999999999E-5</v>
      </c>
      <c r="Q55" s="36">
        <v>3.5998000000000003E-5</v>
      </c>
      <c r="R55" s="36">
        <v>8.9739999999999991E-6</v>
      </c>
      <c r="S55" s="36">
        <v>6.1880999999999999E-5</v>
      </c>
      <c r="T55" s="36">
        <v>1.1705999999999999E-5</v>
      </c>
      <c r="U55" s="36">
        <v>3.0000000000000001E-3</v>
      </c>
      <c r="V55" s="36">
        <v>7.1999999999999998E-3</v>
      </c>
      <c r="W55" s="36">
        <v>3.044972E-3</v>
      </c>
      <c r="X55" s="36">
        <v>7.2735869999999998E-3</v>
      </c>
      <c r="Y55" s="36">
        <v>1.0318559E-2</v>
      </c>
      <c r="Z55" s="36">
        <v>0</v>
      </c>
      <c r="AA55" s="36">
        <v>0</v>
      </c>
      <c r="AB55" s="36">
        <v>0</v>
      </c>
      <c r="AC55" s="36">
        <v>0</v>
      </c>
      <c r="AD55" s="36">
        <v>0</v>
      </c>
      <c r="AE55" s="36">
        <v>0</v>
      </c>
      <c r="AF55" s="36">
        <v>0</v>
      </c>
      <c r="AG55" s="36">
        <v>1.8710596744128249E-4</v>
      </c>
      <c r="AH55" s="36">
        <v>3.182952089805725E-4</v>
      </c>
      <c r="AI55" s="36">
        <v>1.0194049260594013E-3</v>
      </c>
      <c r="AJ55" s="36">
        <v>0</v>
      </c>
      <c r="AK55" s="36">
        <v>0</v>
      </c>
      <c r="AL55" s="36">
        <v>0</v>
      </c>
      <c r="AM55" s="36">
        <v>1.8710596744128249E-4</v>
      </c>
      <c r="AN55" s="36">
        <v>3.182952089805725E-4</v>
      </c>
      <c r="AO55" s="36">
        <v>1.0194049260594013E-3</v>
      </c>
      <c r="AP55" s="36">
        <v>2.3991016E-2</v>
      </c>
      <c r="AQ55" s="36">
        <v>1.2918239E-2</v>
      </c>
      <c r="AR55" s="36">
        <v>3.6909255000000002E-2</v>
      </c>
      <c r="AS55" s="36">
        <v>5.4422949999999998E-3</v>
      </c>
      <c r="AT55" s="36">
        <v>1.9091961000000001E-2</v>
      </c>
      <c r="AU55" s="36">
        <v>3.8523745999999998E-2</v>
      </c>
      <c r="AV55" s="36">
        <v>9.6879434E-2</v>
      </c>
      <c r="AW55" s="36">
        <v>0.19548325999999999</v>
      </c>
      <c r="AX55" s="36">
        <v>8.6119031999999998E-2</v>
      </c>
      <c r="AY55" s="36">
        <v>0.17377092799999999</v>
      </c>
      <c r="AZ55" s="36">
        <v>2.7888000000000001E-5</v>
      </c>
      <c r="BA55" s="36">
        <v>5.5776999999999998E-5</v>
      </c>
      <c r="BB55" s="36">
        <v>0.19589289500000001</v>
      </c>
      <c r="BC55" s="36">
        <v>4.5104220079999999</v>
      </c>
      <c r="BD55" s="36">
        <v>9.1011266099999997</v>
      </c>
      <c r="BE55" s="36">
        <v>1.5010949000000001E-2</v>
      </c>
      <c r="BF55" s="36">
        <v>3.0021899000000001E-2</v>
      </c>
      <c r="BG55" s="36">
        <v>1.3842636269999999</v>
      </c>
      <c r="BH55" s="36">
        <v>4.1177118740000003</v>
      </c>
      <c r="BI55" s="36">
        <v>0</v>
      </c>
      <c r="BJ55" s="36">
        <v>0</v>
      </c>
      <c r="BK55" s="36">
        <v>0</v>
      </c>
      <c r="BL55" s="36">
        <v>0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>
        <v>5.1937694509999996</v>
      </c>
      <c r="E56" s="36">
        <v>318</v>
      </c>
      <c r="F56" s="36">
        <v>0</v>
      </c>
      <c r="G56" s="36">
        <v>10</v>
      </c>
      <c r="H56" s="36">
        <v>308</v>
      </c>
      <c r="I56" s="36">
        <v>1.5309022561904204E-4</v>
      </c>
      <c r="J56" s="36">
        <v>1.1589470610011663</v>
      </c>
      <c r="K56" s="36">
        <v>1.5309022561904204E-4</v>
      </c>
      <c r="L56" s="36">
        <v>0</v>
      </c>
      <c r="M56" s="36">
        <v>3.9830151226816685E-2</v>
      </c>
      <c r="N56" s="36">
        <v>1.1192699999999687</v>
      </c>
      <c r="O56" s="36">
        <v>0.11279864100000001</v>
      </c>
      <c r="P56" s="36">
        <v>0.18078823399999999</v>
      </c>
      <c r="Q56" s="36">
        <v>8.2985724000000011E-2</v>
      </c>
      <c r="R56" s="36">
        <v>2.9812916999999998E-2</v>
      </c>
      <c r="S56" s="36">
        <v>0.14190182000000001</v>
      </c>
      <c r="T56" s="36">
        <v>3.8886413999999994E-2</v>
      </c>
      <c r="U56" s="36">
        <v>1.8899999999999997</v>
      </c>
      <c r="V56" s="36">
        <v>4.4711999999999996</v>
      </c>
      <c r="W56" s="36">
        <v>2.0029517312256186</v>
      </c>
      <c r="X56" s="36">
        <v>5.8109352950011655</v>
      </c>
      <c r="Y56" s="36">
        <v>7.8138870262267837</v>
      </c>
      <c r="Z56" s="36">
        <v>1.1122196391383478E-5</v>
      </c>
      <c r="AA56" s="36">
        <v>2.3801500277560639E-6</v>
      </c>
      <c r="AB56" s="36">
        <v>2.38015E-6</v>
      </c>
      <c r="AC56" s="36">
        <v>2.4657835453620279E-6</v>
      </c>
      <c r="AD56" s="36">
        <v>4.0960294310386412E-2</v>
      </c>
      <c r="AE56" s="36">
        <v>0.36864264879347775</v>
      </c>
      <c r="AF56" s="36">
        <v>0.40960294310386414</v>
      </c>
      <c r="AG56" s="36">
        <v>0.12810393718475446</v>
      </c>
      <c r="AH56" s="36">
        <v>0.2179239391188926</v>
      </c>
      <c r="AI56" s="36">
        <v>0.69794558879969659</v>
      </c>
      <c r="AJ56" s="36">
        <v>9.9169614549694138E-8</v>
      </c>
      <c r="AK56" s="36">
        <v>1.1984077473645073E-7</v>
      </c>
      <c r="AL56" s="36">
        <v>2.9973153017223456E-7</v>
      </c>
      <c r="AM56" s="36">
        <v>0.12810650213791439</v>
      </c>
      <c r="AN56" s="36">
        <v>0.25888435327005377</v>
      </c>
      <c r="AO56" s="36">
        <v>1.0665885373247046</v>
      </c>
      <c r="AP56" s="36">
        <v>11.849755461000001</v>
      </c>
      <c r="AQ56" s="36">
        <v>6.3806375559999999</v>
      </c>
      <c r="AR56" s="36">
        <v>18.230393017000001</v>
      </c>
      <c r="AS56" s="36">
        <v>9.6157180999999994E-2</v>
      </c>
      <c r="AT56" s="36">
        <v>4.8058494469999999</v>
      </c>
      <c r="AU56" s="36">
        <v>9.8632038049999995</v>
      </c>
      <c r="AV56" s="36">
        <v>11.921991565000001</v>
      </c>
      <c r="AW56" s="36">
        <v>24.467897684</v>
      </c>
      <c r="AX56" s="36">
        <v>10.760046401</v>
      </c>
      <c r="AY56" s="36">
        <v>22.083199186000002</v>
      </c>
      <c r="AZ56" s="36">
        <v>1.120013E-3</v>
      </c>
      <c r="BA56" s="36">
        <v>2.2400269999999999E-3</v>
      </c>
      <c r="BB56" s="36">
        <v>5.8673021150000002</v>
      </c>
      <c r="BC56" s="36">
        <v>480.23125434799999</v>
      </c>
      <c r="BD56" s="36">
        <v>985.59448997200002</v>
      </c>
      <c r="BE56" s="36">
        <v>0.185576239</v>
      </c>
      <c r="BF56" s="36">
        <v>0.37115247899999998</v>
      </c>
      <c r="BG56" s="36">
        <v>4.2814963410000004</v>
      </c>
      <c r="BH56" s="36">
        <v>25.529872032</v>
      </c>
      <c r="BI56" s="36">
        <v>0</v>
      </c>
      <c r="BJ56" s="36">
        <v>0</v>
      </c>
      <c r="BK56" s="36">
        <v>0</v>
      </c>
      <c r="BL56" s="36">
        <v>0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>
        <v>6.7636151509999998</v>
      </c>
      <c r="E57" s="36">
        <v>22</v>
      </c>
      <c r="F57" s="36">
        <v>13</v>
      </c>
      <c r="G57" s="36">
        <v>9</v>
      </c>
      <c r="H57" s="36">
        <v>0</v>
      </c>
      <c r="I57" s="36">
        <v>634.91874369951722</v>
      </c>
      <c r="J57" s="36">
        <v>2098.9412422235878</v>
      </c>
      <c r="K57" s="36">
        <v>319.29556569951137</v>
      </c>
      <c r="L57" s="36">
        <v>315.62317800000585</v>
      </c>
      <c r="M57" s="36">
        <v>1665.5421344231859</v>
      </c>
      <c r="N57" s="36">
        <v>1068.317851499919</v>
      </c>
      <c r="O57" s="36">
        <v>12.524106339000001</v>
      </c>
      <c r="P57" s="36">
        <v>22.422088077999998</v>
      </c>
      <c r="Q57" s="36">
        <v>11.542740335000001</v>
      </c>
      <c r="R57" s="36">
        <v>0.98136600400000007</v>
      </c>
      <c r="S57" s="36">
        <v>21.142045463999999</v>
      </c>
      <c r="T57" s="36">
        <v>1.2800426140000001</v>
      </c>
      <c r="U57" s="36">
        <v>4.605999999999999</v>
      </c>
      <c r="V57" s="36">
        <v>10.911600000000002</v>
      </c>
      <c r="W57" s="36">
        <v>652.04885003851723</v>
      </c>
      <c r="X57" s="36">
        <v>2132.2749303015876</v>
      </c>
      <c r="Y57" s="36">
        <v>2784.3237803401048</v>
      </c>
      <c r="Z57" s="36">
        <v>1.4601101297450532</v>
      </c>
      <c r="AA57" s="36">
        <v>0.71885132751745773</v>
      </c>
      <c r="AB57" s="36">
        <v>4.3674936170675762</v>
      </c>
      <c r="AC57" s="36">
        <v>5.5872373606426597</v>
      </c>
      <c r="AD57" s="36">
        <v>44.010243726548154</v>
      </c>
      <c r="AE57" s="36">
        <v>435.30662263274871</v>
      </c>
      <c r="AF57" s="36">
        <v>479.31686635929668</v>
      </c>
      <c r="AG57" s="36">
        <v>0.30758567863628783</v>
      </c>
      <c r="AH57" s="36">
        <v>0.52324920043874257</v>
      </c>
      <c r="AI57" s="36">
        <v>1.6758116284321889</v>
      </c>
      <c r="AJ57" s="36">
        <v>7.173542885486546E-2</v>
      </c>
      <c r="AK57" s="36">
        <v>4.7080991421386623E-2</v>
      </c>
      <c r="AL57" s="36">
        <v>0.118939062373694</v>
      </c>
      <c r="AM57" s="36">
        <v>5.9665584681338135</v>
      </c>
      <c r="AN57" s="36">
        <v>44.580573918408284</v>
      </c>
      <c r="AO57" s="36">
        <v>437.10137332355458</v>
      </c>
      <c r="AP57" s="36">
        <v>18309.521637284</v>
      </c>
      <c r="AQ57" s="36">
        <v>9858.9731893059998</v>
      </c>
      <c r="AR57" s="36">
        <v>28168.494826590002</v>
      </c>
      <c r="AS57" s="36">
        <v>477.73332149300001</v>
      </c>
      <c r="AT57" s="36">
        <v>57962.655040092002</v>
      </c>
      <c r="AU57" s="36">
        <v>128796.76815844599</v>
      </c>
      <c r="AV57" s="36">
        <v>36474.836326318</v>
      </c>
      <c r="AW57" s="36">
        <v>81049.445279702995</v>
      </c>
      <c r="AX57" s="36">
        <v>35597.303208593999</v>
      </c>
      <c r="AY57" s="36">
        <v>79099.509938805</v>
      </c>
      <c r="AZ57" s="36">
        <v>9.9477924269999995</v>
      </c>
      <c r="BA57" s="36">
        <v>19.895584854999999</v>
      </c>
      <c r="BB57" s="36">
        <v>131.544387699</v>
      </c>
      <c r="BC57" s="36">
        <v>6370.8738075279998</v>
      </c>
      <c r="BD57" s="36">
        <v>14156.49362831</v>
      </c>
      <c r="BE57" s="36">
        <v>4.1606026680000001</v>
      </c>
      <c r="BF57" s="36">
        <v>8.3212053360000002</v>
      </c>
      <c r="BG57" s="36">
        <v>40.628864622999998</v>
      </c>
      <c r="BH57" s="36">
        <v>242.37292996799999</v>
      </c>
      <c r="BI57" s="36">
        <v>3.5900000000000016</v>
      </c>
      <c r="BJ57" s="36">
        <v>5.6899999999999906</v>
      </c>
      <c r="BK57" s="36">
        <v>3.3500000000000019</v>
      </c>
      <c r="BL57" s="36">
        <v>4.22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>
        <v>5.4508961810000001</v>
      </c>
      <c r="E58" s="36">
        <v>61</v>
      </c>
      <c r="F58" s="36">
        <v>1</v>
      </c>
      <c r="G58" s="36">
        <v>13</v>
      </c>
      <c r="H58" s="36">
        <v>47</v>
      </c>
      <c r="I58" s="36">
        <v>2.2038234393928258E-2</v>
      </c>
      <c r="J58" s="36">
        <v>5.5301097374530928</v>
      </c>
      <c r="K58" s="36">
        <v>7.2762343944210344E-3</v>
      </c>
      <c r="L58" s="36">
        <v>1.4761999999507225E-2</v>
      </c>
      <c r="M58" s="36">
        <v>0.76696497184048817</v>
      </c>
      <c r="N58" s="36">
        <v>4.7851830000065334</v>
      </c>
      <c r="O58" s="36">
        <v>0.24704267800000002</v>
      </c>
      <c r="P58" s="36">
        <v>0.45240213600000001</v>
      </c>
      <c r="Q58" s="36">
        <v>0.238279924</v>
      </c>
      <c r="R58" s="36">
        <v>8.7627540000000011E-3</v>
      </c>
      <c r="S58" s="36">
        <v>0.44097245699999998</v>
      </c>
      <c r="T58" s="36">
        <v>1.1429679E-2</v>
      </c>
      <c r="U58" s="36">
        <v>0.93610000000000015</v>
      </c>
      <c r="V58" s="36">
        <v>2.2126000000000001</v>
      </c>
      <c r="W58" s="36">
        <v>1.2051809123939283</v>
      </c>
      <c r="X58" s="36">
        <v>8.1951118734530937</v>
      </c>
      <c r="Y58" s="36">
        <v>9.4002927858470215</v>
      </c>
      <c r="Z58" s="36">
        <v>3.7754093072189175E-4</v>
      </c>
      <c r="AA58" s="36">
        <v>8.0793759174484803E-5</v>
      </c>
      <c r="AB58" s="36">
        <v>8.0793799999999999E-5</v>
      </c>
      <c r="AC58" s="36">
        <v>6.8108027400892027E-5</v>
      </c>
      <c r="AD58" s="36">
        <v>0.11198598244230279</v>
      </c>
      <c r="AE58" s="36">
        <v>1.0078738419807249</v>
      </c>
      <c r="AF58" s="36">
        <v>1.1198598244230276</v>
      </c>
      <c r="AG58" s="36">
        <v>7.1660689605590799E-2</v>
      </c>
      <c r="AH58" s="36">
        <v>0.12190554093824643</v>
      </c>
      <c r="AI58" s="36">
        <v>0.39042720543735676</v>
      </c>
      <c r="AJ58" s="36">
        <v>3.3662962435162101E-6</v>
      </c>
      <c r="AK58" s="36">
        <v>4.0679753737797423E-6</v>
      </c>
      <c r="AL58" s="36">
        <v>1.0174337458743981E-5</v>
      </c>
      <c r="AM58" s="36">
        <v>7.1732163929235218E-2</v>
      </c>
      <c r="AN58" s="36">
        <v>0.233895591355923</v>
      </c>
      <c r="AO58" s="36">
        <v>1.3983112217555405</v>
      </c>
      <c r="AP58" s="36">
        <v>97.52452074</v>
      </c>
      <c r="AQ58" s="36">
        <v>52.513203474999997</v>
      </c>
      <c r="AR58" s="36">
        <v>150.037724215</v>
      </c>
      <c r="AS58" s="36">
        <v>2.2073460690000002</v>
      </c>
      <c r="AT58" s="36">
        <v>271.188190733</v>
      </c>
      <c r="AU58" s="36">
        <v>618.70434917800003</v>
      </c>
      <c r="AV58" s="36">
        <v>271.02282165000003</v>
      </c>
      <c r="AW58" s="36">
        <v>618.32706663299996</v>
      </c>
      <c r="AX58" s="36">
        <v>250.28584271700001</v>
      </c>
      <c r="AY58" s="36">
        <v>571.01652918100001</v>
      </c>
      <c r="AZ58" s="36">
        <v>2.6960715E-2</v>
      </c>
      <c r="BA58" s="36">
        <v>5.3921430999999999E-2</v>
      </c>
      <c r="BB58" s="36">
        <v>4.8359135809999998</v>
      </c>
      <c r="BC58" s="36">
        <v>417.79949617800003</v>
      </c>
      <c r="BD58" s="36">
        <v>953.19182104200002</v>
      </c>
      <c r="BE58" s="36">
        <v>0.15295456700000001</v>
      </c>
      <c r="BF58" s="36">
        <v>0.305909135</v>
      </c>
      <c r="BG58" s="36">
        <v>4.6311328510000003</v>
      </c>
      <c r="BH58" s="36">
        <v>29.720230873999999</v>
      </c>
      <c r="BI58" s="36">
        <v>0</v>
      </c>
      <c r="BJ58" s="36">
        <v>0</v>
      </c>
      <c r="BK58" s="36">
        <v>0</v>
      </c>
      <c r="BL58" s="36">
        <v>0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>
        <v>5.355855912</v>
      </c>
      <c r="E59" s="36">
        <v>58</v>
      </c>
      <c r="F59" s="36">
        <v>1</v>
      </c>
      <c r="G59" s="36">
        <v>15</v>
      </c>
      <c r="H59" s="36">
        <v>42</v>
      </c>
      <c r="I59" s="36">
        <v>1.9589983069955726E-3</v>
      </c>
      <c r="J59" s="36">
        <v>2.4649927261810509</v>
      </c>
      <c r="K59" s="36">
        <v>1.9589983069955726E-3</v>
      </c>
      <c r="L59" s="36">
        <v>0</v>
      </c>
      <c r="M59" s="36">
        <v>0.25625072448350616</v>
      </c>
      <c r="N59" s="36">
        <v>2.2107010000045402</v>
      </c>
      <c r="O59" s="36">
        <v>9.6952623000000002E-2</v>
      </c>
      <c r="P59" s="36">
        <v>0.16164179299999998</v>
      </c>
      <c r="Q59" s="36">
        <v>9.1783294000000001E-2</v>
      </c>
      <c r="R59" s="36">
        <v>5.1693290000000003E-3</v>
      </c>
      <c r="S59" s="36">
        <v>0.15489918999999999</v>
      </c>
      <c r="T59" s="36">
        <v>6.7426029999999998E-3</v>
      </c>
      <c r="U59" s="36">
        <v>0.16385</v>
      </c>
      <c r="V59" s="36">
        <v>0.38750000000000001</v>
      </c>
      <c r="W59" s="36">
        <v>0.26276162130699554</v>
      </c>
      <c r="X59" s="36">
        <v>3.0141345191810509</v>
      </c>
      <c r="Y59" s="36">
        <v>3.2768961404880463</v>
      </c>
      <c r="Z59" s="36">
        <v>7.7118017777146348E-5</v>
      </c>
      <c r="AA59" s="36">
        <v>1.6503255804309315E-5</v>
      </c>
      <c r="AB59" s="36">
        <v>1.6503276699999997E-5</v>
      </c>
      <c r="AC59" s="36">
        <v>1.6910161165355173E-5</v>
      </c>
      <c r="AD59" s="36">
        <v>2.720906137266638E-2</v>
      </c>
      <c r="AE59" s="36">
        <v>0.24488155235399739</v>
      </c>
      <c r="AF59" s="36">
        <v>0.27209061372666377</v>
      </c>
      <c r="AG59" s="36">
        <v>1.177245966116677E-2</v>
      </c>
      <c r="AH59" s="36">
        <v>2.0026712986812439E-2</v>
      </c>
      <c r="AI59" s="36">
        <v>6.4139607809115484E-2</v>
      </c>
      <c r="AJ59" s="36">
        <v>6.4694986329604631E-7</v>
      </c>
      <c r="AK59" s="36">
        <v>7.818016958630823E-7</v>
      </c>
      <c r="AL59" s="36">
        <v>1.9553496638153463E-6</v>
      </c>
      <c r="AM59" s="36">
        <v>1.1790016772195421E-2</v>
      </c>
      <c r="AN59" s="36">
        <v>4.7236556161174677E-2</v>
      </c>
      <c r="AO59" s="36">
        <v>0.30902311551277667</v>
      </c>
      <c r="AP59" s="36">
        <v>54.594080966999996</v>
      </c>
      <c r="AQ59" s="36">
        <v>29.396812828000002</v>
      </c>
      <c r="AR59" s="36">
        <v>83.990893795000005</v>
      </c>
      <c r="AS59" s="36">
        <v>1.871412903</v>
      </c>
      <c r="AT59" s="36">
        <v>183.675309744</v>
      </c>
      <c r="AU59" s="36">
        <v>414.96120906599998</v>
      </c>
      <c r="AV59" s="36">
        <v>174.53827955700001</v>
      </c>
      <c r="AW59" s="36">
        <v>394.31873349699998</v>
      </c>
      <c r="AX59" s="36">
        <v>161.43377072499999</v>
      </c>
      <c r="AY59" s="36">
        <v>364.71288807000002</v>
      </c>
      <c r="AZ59" s="36">
        <v>1.4704200000000001E-2</v>
      </c>
      <c r="BA59" s="36">
        <v>2.9408400000000001E-2</v>
      </c>
      <c r="BB59" s="36">
        <v>2.5787473830000001</v>
      </c>
      <c r="BC59" s="36">
        <v>205.025504786</v>
      </c>
      <c r="BD59" s="36">
        <v>463.195796288</v>
      </c>
      <c r="BE59" s="36">
        <v>8.1562911000000002E-2</v>
      </c>
      <c r="BF59" s="36">
        <v>0.163125822</v>
      </c>
      <c r="BG59" s="36">
        <v>5.2766061860000004</v>
      </c>
      <c r="BH59" s="36">
        <v>32.952379219000001</v>
      </c>
      <c r="BI59" s="36">
        <v>0</v>
      </c>
      <c r="BJ59" s="36">
        <v>0</v>
      </c>
      <c r="BK59" s="36">
        <v>0</v>
      </c>
      <c r="BL59" s="36">
        <v>0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>
        <v>5.2252788600000004</v>
      </c>
      <c r="E60" s="36">
        <v>18</v>
      </c>
      <c r="F60" s="36">
        <v>0</v>
      </c>
      <c r="G60" s="36">
        <v>3</v>
      </c>
      <c r="H60" s="36">
        <v>15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6.2123180000000005E-3</v>
      </c>
      <c r="P60" s="36">
        <v>9.9891570000000002E-3</v>
      </c>
      <c r="Q60" s="36">
        <v>5.9909580000000002E-3</v>
      </c>
      <c r="R60" s="36">
        <v>2.2136000000000001E-4</v>
      </c>
      <c r="S60" s="36">
        <v>9.700427000000001E-3</v>
      </c>
      <c r="T60" s="36">
        <v>2.8872999999999995E-4</v>
      </c>
      <c r="U60" s="36">
        <v>7.8600000000000003E-2</v>
      </c>
      <c r="V60" s="36">
        <v>0.18599999999999997</v>
      </c>
      <c r="W60" s="36">
        <v>8.4812317999999998E-2</v>
      </c>
      <c r="X60" s="36">
        <v>0.19598915699999997</v>
      </c>
      <c r="Y60" s="36">
        <v>0.28080147499999997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G60" s="36">
        <v>5.5452197150997144E-3</v>
      </c>
      <c r="AH60" s="36">
        <v>9.4332473314339953E-3</v>
      </c>
      <c r="AI60" s="36">
        <v>3.0211886723646723E-2</v>
      </c>
      <c r="AJ60" s="36">
        <v>0</v>
      </c>
      <c r="AK60" s="36">
        <v>0</v>
      </c>
      <c r="AL60" s="36">
        <v>0</v>
      </c>
      <c r="AM60" s="36">
        <v>5.5452197150997144E-3</v>
      </c>
      <c r="AN60" s="36">
        <v>9.4332473314339953E-3</v>
      </c>
      <c r="AO60" s="36">
        <v>3.0211886723646723E-2</v>
      </c>
      <c r="AP60" s="36">
        <v>1.697820031</v>
      </c>
      <c r="AQ60" s="36">
        <v>0.91421078600000005</v>
      </c>
      <c r="AR60" s="36">
        <v>2.6120308169999999</v>
      </c>
      <c r="AS60" s="36">
        <v>0.16449830300000001</v>
      </c>
      <c r="AT60" s="36">
        <v>2.1584068080000001</v>
      </c>
      <c r="AU60" s="36">
        <v>4.6096683980000002</v>
      </c>
      <c r="AV60" s="36">
        <v>3.6944872900000001</v>
      </c>
      <c r="AW60" s="36">
        <v>7.8902462890000002</v>
      </c>
      <c r="AX60" s="36">
        <v>3.366331797</v>
      </c>
      <c r="AY60" s="36">
        <v>7.1894108389999998</v>
      </c>
      <c r="AZ60" s="36">
        <v>1.420635E-3</v>
      </c>
      <c r="BA60" s="36">
        <v>2.8412699999999999E-3</v>
      </c>
      <c r="BB60" s="36">
        <v>0.24399326700000001</v>
      </c>
      <c r="BC60" s="36">
        <v>12.756824174</v>
      </c>
      <c r="BD60" s="36">
        <v>27.244506937000001</v>
      </c>
      <c r="BE60" s="36">
        <v>7.7172350000000002E-3</v>
      </c>
      <c r="BF60" s="36">
        <v>1.5434471E-2</v>
      </c>
      <c r="BG60" s="36">
        <v>1.808942702</v>
      </c>
      <c r="BH60" s="36">
        <v>11.153368619</v>
      </c>
      <c r="BI60" s="36">
        <v>0</v>
      </c>
      <c r="BJ60" s="36">
        <v>0</v>
      </c>
      <c r="BK60" s="36">
        <v>0</v>
      </c>
      <c r="BL60" s="36">
        <v>0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>
        <v>5.3083703099999999</v>
      </c>
      <c r="E61" s="36">
        <v>8</v>
      </c>
      <c r="F61" s="36">
        <v>0</v>
      </c>
      <c r="G61" s="36">
        <v>1</v>
      </c>
      <c r="H61" s="36">
        <v>7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6.0487300000000002E-4</v>
      </c>
      <c r="P61" s="36">
        <v>1.048411E-3</v>
      </c>
      <c r="Q61" s="36">
        <v>5.46321E-4</v>
      </c>
      <c r="R61" s="36">
        <v>5.8551999999999998E-5</v>
      </c>
      <c r="S61" s="36">
        <v>9.7203899999999995E-4</v>
      </c>
      <c r="T61" s="36">
        <v>7.6372000000000007E-5</v>
      </c>
      <c r="U61" s="36">
        <v>1.32E-2</v>
      </c>
      <c r="V61" s="36">
        <v>3.1199999999999999E-2</v>
      </c>
      <c r="W61" s="36">
        <v>1.3804873E-2</v>
      </c>
      <c r="X61" s="36">
        <v>3.2248410999999998E-2</v>
      </c>
      <c r="Y61" s="36">
        <v>4.6053284E-2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  <c r="AG61" s="36">
        <v>1.0531315246580498E-3</v>
      </c>
      <c r="AH61" s="36">
        <v>1.7915340879240385E-3</v>
      </c>
      <c r="AI61" s="36">
        <v>5.73775106537834E-3</v>
      </c>
      <c r="AJ61" s="36">
        <v>0</v>
      </c>
      <c r="AK61" s="36">
        <v>0</v>
      </c>
      <c r="AL61" s="36">
        <v>0</v>
      </c>
      <c r="AM61" s="36">
        <v>1.0531315246580498E-3</v>
      </c>
      <c r="AN61" s="36">
        <v>1.7915340879240385E-3</v>
      </c>
      <c r="AO61" s="36">
        <v>5.73775106537834E-3</v>
      </c>
      <c r="AP61" s="36">
        <v>1.6461102540000001</v>
      </c>
      <c r="AQ61" s="36">
        <v>0.88636705999999998</v>
      </c>
      <c r="AR61" s="36">
        <v>2.5324773140000003</v>
      </c>
      <c r="AS61" s="36">
        <v>0.29992463800000002</v>
      </c>
      <c r="AT61" s="36">
        <v>5.2736534559999999</v>
      </c>
      <c r="AU61" s="36">
        <v>11.982018899</v>
      </c>
      <c r="AV61" s="36">
        <v>4.5942174409999996</v>
      </c>
      <c r="AW61" s="36">
        <v>10.438304426</v>
      </c>
      <c r="AX61" s="36">
        <v>4.2597044730000002</v>
      </c>
      <c r="AY61" s="36">
        <v>9.678273313</v>
      </c>
      <c r="AZ61" s="36">
        <v>2.8036319999999999E-3</v>
      </c>
      <c r="BA61" s="36">
        <v>5.6072650000000002E-3</v>
      </c>
      <c r="BB61" s="36">
        <v>0.26127327500000003</v>
      </c>
      <c r="BC61" s="36">
        <v>9.1987345549999997</v>
      </c>
      <c r="BD61" s="36">
        <v>20.900010251000001</v>
      </c>
      <c r="BE61" s="36">
        <v>8.2637830000000002E-3</v>
      </c>
      <c r="BF61" s="36">
        <v>1.6527566E-2</v>
      </c>
      <c r="BG61" s="36">
        <v>2.127458254</v>
      </c>
      <c r="BH61" s="36">
        <v>5.8116645499999997</v>
      </c>
      <c r="BI61" s="36">
        <v>0</v>
      </c>
      <c r="BJ61" s="36">
        <v>0</v>
      </c>
      <c r="BK61" s="36">
        <v>0</v>
      </c>
      <c r="BL61" s="36">
        <v>0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>
        <v>5.9749955870000004</v>
      </c>
      <c r="E62" s="36">
        <v>35</v>
      </c>
      <c r="F62" s="36">
        <v>16</v>
      </c>
      <c r="G62" s="36">
        <v>12</v>
      </c>
      <c r="H62" s="36">
        <v>7</v>
      </c>
      <c r="I62" s="36">
        <v>7.7679517272241263</v>
      </c>
      <c r="J62" s="36">
        <v>71.405411828998211</v>
      </c>
      <c r="K62" s="36">
        <v>0.26868722729443001</v>
      </c>
      <c r="L62" s="36">
        <v>7.499264499929696</v>
      </c>
      <c r="M62" s="36">
        <v>7.0326660561775611</v>
      </c>
      <c r="N62" s="36">
        <v>72.14069750004478</v>
      </c>
      <c r="O62" s="36">
        <v>0.55832422599999998</v>
      </c>
      <c r="P62" s="36">
        <v>0.97256610900000007</v>
      </c>
      <c r="Q62" s="36">
        <v>0.456987121</v>
      </c>
      <c r="R62" s="36">
        <v>0.101337105</v>
      </c>
      <c r="S62" s="36">
        <v>0.84038727700000004</v>
      </c>
      <c r="T62" s="36">
        <v>0.132178832</v>
      </c>
      <c r="U62" s="36">
        <v>3.4902000000000011</v>
      </c>
      <c r="V62" s="36">
        <v>8.2877999999999972</v>
      </c>
      <c r="W62" s="36">
        <v>11.816475953224128</v>
      </c>
      <c r="X62" s="36">
        <v>80.6657779379982</v>
      </c>
      <c r="Y62" s="36">
        <v>92.482253891222328</v>
      </c>
      <c r="Z62" s="36">
        <v>3.8123596050829198E-2</v>
      </c>
      <c r="AA62" s="36">
        <v>1.6674080461438957E-2</v>
      </c>
      <c r="AB62" s="36">
        <v>1.6674080000000001E-2</v>
      </c>
      <c r="AC62" s="36">
        <v>4.3685074439577809E-2</v>
      </c>
      <c r="AD62" s="36">
        <v>0.59136358266248368</v>
      </c>
      <c r="AE62" s="36">
        <v>5.3222722439623533</v>
      </c>
      <c r="AF62" s="36">
        <v>5.9136358266248372</v>
      </c>
      <c r="AG62" s="36">
        <v>0.24409291450309084</v>
      </c>
      <c r="AH62" s="36">
        <v>0.41523852122364885</v>
      </c>
      <c r="AI62" s="36">
        <v>1.3298855341892537</v>
      </c>
      <c r="AJ62" s="36">
        <v>6.5364557450118296E-4</v>
      </c>
      <c r="AK62" s="36">
        <v>7.8989307747331819E-4</v>
      </c>
      <c r="AL62" s="36">
        <v>1.9755868676933834E-3</v>
      </c>
      <c r="AM62" s="36">
        <v>0.28843163451716985</v>
      </c>
      <c r="AN62" s="36">
        <v>1.0073919969636058</v>
      </c>
      <c r="AO62" s="36">
        <v>6.6541333650193</v>
      </c>
      <c r="AP62" s="36">
        <v>1075.6669014730001</v>
      </c>
      <c r="AQ62" s="36">
        <v>579.20525463900003</v>
      </c>
      <c r="AR62" s="36">
        <v>1654.8721561120001</v>
      </c>
      <c r="AS62" s="36">
        <v>60.777426255999998</v>
      </c>
      <c r="AT62" s="36">
        <v>4159.5261094560001</v>
      </c>
      <c r="AU62" s="36">
        <v>9158.8992568640006</v>
      </c>
      <c r="AV62" s="36">
        <v>2375.596726584</v>
      </c>
      <c r="AW62" s="36">
        <v>5230.8485440820004</v>
      </c>
      <c r="AX62" s="36">
        <v>2292.0999409699998</v>
      </c>
      <c r="AY62" s="36">
        <v>5046.9961946599997</v>
      </c>
      <c r="AZ62" s="36">
        <v>0.51031570299999995</v>
      </c>
      <c r="BA62" s="36">
        <v>1.020631407</v>
      </c>
      <c r="BB62" s="36">
        <v>4.1428690809999997</v>
      </c>
      <c r="BC62" s="36">
        <v>236.699222359</v>
      </c>
      <c r="BD62" s="36">
        <v>521.19022088700001</v>
      </c>
      <c r="BE62" s="36">
        <v>0.131034341</v>
      </c>
      <c r="BF62" s="36">
        <v>0.262068682</v>
      </c>
      <c r="BG62" s="36">
        <v>10.748053520999999</v>
      </c>
      <c r="BH62" s="36">
        <v>44.259085751999997</v>
      </c>
      <c r="BI62" s="36">
        <v>0.24</v>
      </c>
      <c r="BJ62" s="36">
        <v>0.24</v>
      </c>
      <c r="BK62" s="36">
        <v>0.54000000000000026</v>
      </c>
      <c r="BL62" s="36">
        <v>0.54000000000000026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>
        <v>6.9368906160000003</v>
      </c>
      <c r="E63" s="36">
        <v>28</v>
      </c>
      <c r="F63" s="36">
        <v>22</v>
      </c>
      <c r="G63" s="36">
        <v>6</v>
      </c>
      <c r="H63" s="36">
        <v>0</v>
      </c>
      <c r="I63" s="36">
        <v>648.76713378223997</v>
      </c>
      <c r="J63" s="36">
        <v>835.43750953834694</v>
      </c>
      <c r="K63" s="36">
        <v>402.54368228228464</v>
      </c>
      <c r="L63" s="36">
        <v>246.22345149995533</v>
      </c>
      <c r="M63" s="36">
        <v>909.77992232063025</v>
      </c>
      <c r="N63" s="36">
        <v>574.42472099995655</v>
      </c>
      <c r="O63" s="36">
        <v>2.1839476439999999</v>
      </c>
      <c r="P63" s="36">
        <v>3.4792214159999997</v>
      </c>
      <c r="Q63" s="36">
        <v>1.934428799</v>
      </c>
      <c r="R63" s="36">
        <v>0.24951884499999999</v>
      </c>
      <c r="S63" s="36">
        <v>3.1537620519999998</v>
      </c>
      <c r="T63" s="36">
        <v>0.32545936399999997</v>
      </c>
      <c r="U63" s="36">
        <v>2.3157999999999999</v>
      </c>
      <c r="V63" s="36">
        <v>5.4693000000000014</v>
      </c>
      <c r="W63" s="36">
        <v>653.26688142623993</v>
      </c>
      <c r="X63" s="36">
        <v>844.38603095434689</v>
      </c>
      <c r="Y63" s="36">
        <v>1497.6529123805867</v>
      </c>
      <c r="Z63" s="36">
        <v>0.85907901640646589</v>
      </c>
      <c r="AA63" s="36">
        <v>0.46230521414868803</v>
      </c>
      <c r="AB63" s="36">
        <v>0.46230521400000002</v>
      </c>
      <c r="AC63" s="36">
        <v>4.8727122552044229</v>
      </c>
      <c r="AD63" s="36">
        <v>2.9919941279706133</v>
      </c>
      <c r="AE63" s="36">
        <v>44.384406459924904</v>
      </c>
      <c r="AF63" s="36">
        <v>47.37640058789551</v>
      </c>
      <c r="AG63" s="36">
        <v>0.17369403540723985</v>
      </c>
      <c r="AH63" s="36">
        <v>0.29547950850886773</v>
      </c>
      <c r="AI63" s="36">
        <v>0.94633302049461721</v>
      </c>
      <c r="AJ63" s="36">
        <v>1.8123011555672169E-2</v>
      </c>
      <c r="AK63" s="36">
        <v>2.1900559924051037E-2</v>
      </c>
      <c r="AL63" s="36">
        <v>5.4775082621924522E-2</v>
      </c>
      <c r="AM63" s="36">
        <v>5.064529302167335</v>
      </c>
      <c r="AN63" s="36">
        <v>3.3093741964035321</v>
      </c>
      <c r="AO63" s="36">
        <v>45.385514563041447</v>
      </c>
      <c r="AP63" s="36">
        <v>1149.123090884</v>
      </c>
      <c r="AQ63" s="36">
        <v>618.75858739900002</v>
      </c>
      <c r="AR63" s="36">
        <v>1767.8816782829999</v>
      </c>
      <c r="AS63" s="36">
        <v>618.41557319799995</v>
      </c>
      <c r="AT63" s="36">
        <v>1841.9169252859999</v>
      </c>
      <c r="AU63" s="36">
        <v>4441.939902225</v>
      </c>
      <c r="AV63" s="36">
        <v>1736.947176015</v>
      </c>
      <c r="AW63" s="36">
        <v>4188.7963910199996</v>
      </c>
      <c r="AX63" s="36">
        <v>1734.088981286</v>
      </c>
      <c r="AY63" s="36">
        <v>4181.9036104380002</v>
      </c>
      <c r="AZ63" s="36">
        <v>4.1236419910000004</v>
      </c>
      <c r="BA63" s="36">
        <v>8.2472839830000009</v>
      </c>
      <c r="BB63" s="36">
        <v>5.5385847549999996</v>
      </c>
      <c r="BC63" s="36">
        <v>195.06371612300001</v>
      </c>
      <c r="BD63" s="36">
        <v>470.41280322</v>
      </c>
      <c r="BE63" s="36">
        <v>0.175179275</v>
      </c>
      <c r="BF63" s="36">
        <v>0.35035854999999999</v>
      </c>
      <c r="BG63" s="36">
        <v>9.8688974510000005</v>
      </c>
      <c r="BH63" s="36">
        <v>63.207339689000001</v>
      </c>
      <c r="BI63" s="36">
        <v>2.2200000000000011</v>
      </c>
      <c r="BJ63" s="36">
        <v>3.3600000000000008</v>
      </c>
      <c r="BK63" s="36">
        <v>4.5</v>
      </c>
      <c r="BL63" s="36">
        <v>5.6299999999999963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>
        <v>5.3603149090000004</v>
      </c>
      <c r="E64" s="36">
        <v>16</v>
      </c>
      <c r="F64" s="36">
        <v>0</v>
      </c>
      <c r="G64" s="36">
        <v>3</v>
      </c>
      <c r="H64" s="36">
        <v>13</v>
      </c>
      <c r="I64" s="36">
        <v>2.3004042273845159E-5</v>
      </c>
      <c r="J64" s="36">
        <v>4.5862234374448765E-2</v>
      </c>
      <c r="K64" s="36">
        <v>2.3004042273845159E-5</v>
      </c>
      <c r="L64" s="36">
        <v>0</v>
      </c>
      <c r="M64" s="36">
        <v>4.2052384167222262E-3</v>
      </c>
      <c r="N64" s="36">
        <v>4.1680000000000383E-2</v>
      </c>
      <c r="O64" s="36">
        <v>1.2942305000000001E-2</v>
      </c>
      <c r="P64" s="36">
        <v>2.2494377999999999E-2</v>
      </c>
      <c r="Q64" s="36">
        <v>1.2140440000000001E-2</v>
      </c>
      <c r="R64" s="36">
        <v>8.0186499999999991E-4</v>
      </c>
      <c r="S64" s="36">
        <v>2.1448466999999999E-2</v>
      </c>
      <c r="T64" s="36">
        <v>1.0459110000000001E-3</v>
      </c>
      <c r="U64" s="36">
        <v>1.32E-2</v>
      </c>
      <c r="V64" s="36">
        <v>3.1199999999999999E-2</v>
      </c>
      <c r="W64" s="36">
        <v>2.6165309042273849E-2</v>
      </c>
      <c r="X64" s="36">
        <v>9.9556612374448766E-2</v>
      </c>
      <c r="Y64" s="36">
        <v>0.12572192141672262</v>
      </c>
      <c r="Z64" s="36">
        <v>1.1683973781151756E-6</v>
      </c>
      <c r="AA64" s="36">
        <v>2.5003703891664755E-7</v>
      </c>
      <c r="AB64" s="36">
        <v>2.50037E-7</v>
      </c>
      <c r="AC64" s="36">
        <v>1.0149894982967945E-7</v>
      </c>
      <c r="AD64" s="36">
        <v>4.7200555502010307E-4</v>
      </c>
      <c r="AE64" s="36">
        <v>4.2480499951809275E-3</v>
      </c>
      <c r="AF64" s="36">
        <v>4.7200555502010305E-3</v>
      </c>
      <c r="AG64" s="36">
        <v>9.0732878519821352E-4</v>
      </c>
      <c r="AH64" s="36">
        <v>1.5435018414866161E-3</v>
      </c>
      <c r="AI64" s="36">
        <v>4.9433775193557837E-3</v>
      </c>
      <c r="AJ64" s="36">
        <v>9.8017748783763375E-9</v>
      </c>
      <c r="AK64" s="36">
        <v>1.1844881121608871E-8</v>
      </c>
      <c r="AL64" s="36">
        <v>2.9625011613081533E-8</v>
      </c>
      <c r="AM64" s="36">
        <v>9.0744008592292158E-4</v>
      </c>
      <c r="AN64" s="36">
        <v>2.0155192413878406E-3</v>
      </c>
      <c r="AO64" s="36">
        <v>9.1914571395483226E-3</v>
      </c>
      <c r="AP64" s="36">
        <v>19.120163010999999</v>
      </c>
      <c r="AQ64" s="36">
        <v>10.295472391000001</v>
      </c>
      <c r="AR64" s="36">
        <v>29.415635401999999</v>
      </c>
      <c r="AS64" s="36">
        <v>1.895299222</v>
      </c>
      <c r="AT64" s="36">
        <v>58.563801965000003</v>
      </c>
      <c r="AU64" s="36">
        <v>124.748017606</v>
      </c>
      <c r="AV64" s="36">
        <v>54.563820231999998</v>
      </c>
      <c r="AW64" s="36">
        <v>116.22757025</v>
      </c>
      <c r="AX64" s="36">
        <v>50.486424317999997</v>
      </c>
      <c r="AY64" s="36">
        <v>107.54222127600001</v>
      </c>
      <c r="AZ64" s="36">
        <v>1.8358156E-2</v>
      </c>
      <c r="BA64" s="36">
        <v>3.6716312000000001E-2</v>
      </c>
      <c r="BB64" s="36">
        <v>1.1823380670000001</v>
      </c>
      <c r="BC64" s="36">
        <v>51.359844604999999</v>
      </c>
      <c r="BD64" s="36">
        <v>109.402712667</v>
      </c>
      <c r="BE64" s="36">
        <v>3.7396037E-2</v>
      </c>
      <c r="BF64" s="36">
        <v>7.4792075E-2</v>
      </c>
      <c r="BG64" s="36">
        <v>1.541250649</v>
      </c>
      <c r="BH64" s="36">
        <v>10.663752394999999</v>
      </c>
      <c r="BI64" s="36">
        <v>0</v>
      </c>
      <c r="BJ64" s="36">
        <v>0</v>
      </c>
      <c r="BK64" s="36">
        <v>0</v>
      </c>
      <c r="BL64" s="36">
        <v>0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>
        <v>6.7639700889999999</v>
      </c>
      <c r="E65" s="36">
        <v>5</v>
      </c>
      <c r="F65" s="36">
        <v>3</v>
      </c>
      <c r="G65" s="36">
        <v>2</v>
      </c>
      <c r="H65" s="36">
        <v>0</v>
      </c>
      <c r="I65" s="36">
        <v>157.88142043970873</v>
      </c>
      <c r="J65" s="36">
        <v>366.02679323088756</v>
      </c>
      <c r="K65" s="36">
        <v>92.294890939728461</v>
      </c>
      <c r="L65" s="36">
        <v>65.586529499980273</v>
      </c>
      <c r="M65" s="36">
        <v>336.33550317060417</v>
      </c>
      <c r="N65" s="36">
        <v>187.57271049999218</v>
      </c>
      <c r="O65" s="36">
        <v>0.701218915</v>
      </c>
      <c r="P65" s="36">
        <v>1.2174246879999999</v>
      </c>
      <c r="Q65" s="36">
        <v>0.64426612699999997</v>
      </c>
      <c r="R65" s="36">
        <v>5.6952787999999997E-2</v>
      </c>
      <c r="S65" s="36">
        <v>1.1431384419999999</v>
      </c>
      <c r="T65" s="36">
        <v>7.4286246E-2</v>
      </c>
      <c r="U65" s="36">
        <v>0.22920000000000001</v>
      </c>
      <c r="V65" s="36">
        <v>0.54110000000000003</v>
      </c>
      <c r="W65" s="36">
        <v>158.81183935470872</v>
      </c>
      <c r="X65" s="36">
        <v>367.78531791888753</v>
      </c>
      <c r="Y65" s="36">
        <v>526.59715727359628</v>
      </c>
      <c r="Z65" s="36">
        <v>0.28534167779935959</v>
      </c>
      <c r="AA65" s="36">
        <v>0.14199718732211816</v>
      </c>
      <c r="AB65" s="36">
        <v>0.141997187</v>
      </c>
      <c r="AC65" s="36">
        <v>1.239895497248116</v>
      </c>
      <c r="AD65" s="36">
        <v>4.4347667158870419</v>
      </c>
      <c r="AE65" s="36">
        <v>52.26075588198016</v>
      </c>
      <c r="AF65" s="36">
        <v>56.695522597867196</v>
      </c>
      <c r="AG65" s="36">
        <v>1.6114443173802836E-2</v>
      </c>
      <c r="AH65" s="36">
        <v>2.7413075743940456E-2</v>
      </c>
      <c r="AI65" s="36">
        <v>8.7795931774512004E-2</v>
      </c>
      <c r="AJ65" s="36">
        <v>5.5664783898428756E-3</v>
      </c>
      <c r="AK65" s="36">
        <v>6.7267636374531148E-3</v>
      </c>
      <c r="AL65" s="36">
        <v>1.6824183276474718E-2</v>
      </c>
      <c r="AM65" s="36">
        <v>1.2615764188117615</v>
      </c>
      <c r="AN65" s="36">
        <v>4.4689065552684353</v>
      </c>
      <c r="AO65" s="36">
        <v>52.365375997031151</v>
      </c>
      <c r="AP65" s="36">
        <v>1637.0124894569999</v>
      </c>
      <c r="AQ65" s="36">
        <v>881.46826355400003</v>
      </c>
      <c r="AR65" s="36">
        <v>2518.4807530110002</v>
      </c>
      <c r="AS65" s="36">
        <v>500.30454211400001</v>
      </c>
      <c r="AT65" s="36">
        <v>3738.3583976199998</v>
      </c>
      <c r="AU65" s="36">
        <v>8420.3024442189999</v>
      </c>
      <c r="AV65" s="36">
        <v>3336.0133371050001</v>
      </c>
      <c r="AW65" s="36">
        <v>7514.0578480280001</v>
      </c>
      <c r="AX65" s="36">
        <v>3322.9998249330001</v>
      </c>
      <c r="AY65" s="36">
        <v>7484.746129702</v>
      </c>
      <c r="AZ65" s="36">
        <v>4.3510368929999998</v>
      </c>
      <c r="BA65" s="36">
        <v>8.7020737869999998</v>
      </c>
      <c r="BB65" s="36">
        <v>6.6122039160000003</v>
      </c>
      <c r="BC65" s="36">
        <v>420.16250939899999</v>
      </c>
      <c r="BD65" s="36">
        <v>946.37673239699996</v>
      </c>
      <c r="BE65" s="36">
        <v>0.209136655</v>
      </c>
      <c r="BF65" s="36">
        <v>0.41827331000000001</v>
      </c>
      <c r="BG65" s="36">
        <v>7.8208334549999998</v>
      </c>
      <c r="BH65" s="36">
        <v>52.185518371999997</v>
      </c>
      <c r="BI65" s="36">
        <v>1.7400000000000007</v>
      </c>
      <c r="BJ65" s="36">
        <v>2.9</v>
      </c>
      <c r="BK65" s="36">
        <v>3.4600000000000022</v>
      </c>
      <c r="BL65" s="36">
        <v>4.2799999999999976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>
        <v>6.8416242819999997</v>
      </c>
      <c r="E66" s="36">
        <v>21</v>
      </c>
      <c r="F66" s="36">
        <v>16</v>
      </c>
      <c r="G66" s="36">
        <v>5</v>
      </c>
      <c r="H66" s="36">
        <v>0</v>
      </c>
      <c r="I66" s="36">
        <v>275.10287086459135</v>
      </c>
      <c r="J66" s="36">
        <v>401.11764153278926</v>
      </c>
      <c r="K66" s="36">
        <v>202.9377908645873</v>
      </c>
      <c r="L66" s="36">
        <v>72.165080000004053</v>
      </c>
      <c r="M66" s="36">
        <v>495.23115139739389</v>
      </c>
      <c r="N66" s="36">
        <v>180.98936099998679</v>
      </c>
      <c r="O66" s="36">
        <v>1.12958727</v>
      </c>
      <c r="P66" s="36">
        <v>1.933185446</v>
      </c>
      <c r="Q66" s="36">
        <v>1.0218803890000001</v>
      </c>
      <c r="R66" s="36">
        <v>0.107706881</v>
      </c>
      <c r="S66" s="36">
        <v>1.7926982069999999</v>
      </c>
      <c r="T66" s="36">
        <v>0.14048723900000001</v>
      </c>
      <c r="U66" s="36">
        <v>1.1091000000000002</v>
      </c>
      <c r="V66" s="36">
        <v>2.6270999999999995</v>
      </c>
      <c r="W66" s="36">
        <v>277.34155813459137</v>
      </c>
      <c r="X66" s="36">
        <v>405.67792697878923</v>
      </c>
      <c r="Y66" s="36">
        <v>683.0194851133806</v>
      </c>
      <c r="Z66" s="36">
        <v>0.38791678956918046</v>
      </c>
      <c r="AA66" s="36">
        <v>0.21210041329760351</v>
      </c>
      <c r="AB66" s="36">
        <v>0.21210041299999999</v>
      </c>
      <c r="AC66" s="36">
        <v>3.7632501943396828</v>
      </c>
      <c r="AD66" s="36">
        <v>3.5804647908237177</v>
      </c>
      <c r="AE66" s="36">
        <v>55.312455358192949</v>
      </c>
      <c r="AF66" s="36">
        <v>58.892920149016675</v>
      </c>
      <c r="AG66" s="36">
        <v>7.9385432546644055E-2</v>
      </c>
      <c r="AH66" s="36">
        <v>0.13504648295291172</v>
      </c>
      <c r="AI66" s="36">
        <v>0.43251373594378484</v>
      </c>
      <c r="AJ66" s="36">
        <v>8.3146246329864736E-3</v>
      </c>
      <c r="AK66" s="36">
        <v>1.0047729647328772E-2</v>
      </c>
      <c r="AL66" s="36">
        <v>2.5130189525007854E-2</v>
      </c>
      <c r="AM66" s="36">
        <v>3.8509502515193135</v>
      </c>
      <c r="AN66" s="36">
        <v>3.7255590034239585</v>
      </c>
      <c r="AO66" s="36">
        <v>55.770099283661743</v>
      </c>
      <c r="AP66" s="36">
        <v>1771.737175468</v>
      </c>
      <c r="AQ66" s="36">
        <v>954.01232525199998</v>
      </c>
      <c r="AR66" s="36">
        <v>2725.74950072</v>
      </c>
      <c r="AS66" s="36">
        <v>273.256583922</v>
      </c>
      <c r="AT66" s="36">
        <v>3430.7088561679998</v>
      </c>
      <c r="AU66" s="36">
        <v>7869.2951150130002</v>
      </c>
      <c r="AV66" s="36">
        <v>2784.8846120759999</v>
      </c>
      <c r="AW66" s="36">
        <v>6387.9156735440001</v>
      </c>
      <c r="AX66" s="36">
        <v>2760.9171439339998</v>
      </c>
      <c r="AY66" s="36">
        <v>6332.9395482359996</v>
      </c>
      <c r="AZ66" s="36">
        <v>2.6810449520000001</v>
      </c>
      <c r="BA66" s="36">
        <v>5.3620899050000004</v>
      </c>
      <c r="BB66" s="36">
        <v>9.1377286390000005</v>
      </c>
      <c r="BC66" s="36">
        <v>479.09301244300002</v>
      </c>
      <c r="BD66" s="36">
        <v>1098.9344944490001</v>
      </c>
      <c r="BE66" s="36">
        <v>0.28901619299999998</v>
      </c>
      <c r="BF66" s="36">
        <v>0.57803238599999995</v>
      </c>
      <c r="BG66" s="36">
        <v>19.950512238000002</v>
      </c>
      <c r="BH66" s="36">
        <v>79.411431258999997</v>
      </c>
      <c r="BI66" s="36">
        <v>1.7500000000000004</v>
      </c>
      <c r="BJ66" s="36">
        <v>2.2000000000000002</v>
      </c>
      <c r="BK66" s="36">
        <v>11.309999999999979</v>
      </c>
      <c r="BL66" s="36">
        <v>12.2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>
        <v>6.8364162449999997</v>
      </c>
      <c r="E67" s="36">
        <v>33</v>
      </c>
      <c r="F67" s="36">
        <v>10</v>
      </c>
      <c r="G67" s="36">
        <v>9</v>
      </c>
      <c r="H67" s="36">
        <v>14</v>
      </c>
      <c r="I67" s="36">
        <v>55.601680071568779</v>
      </c>
      <c r="J67" s="36">
        <v>218.73195389804621</v>
      </c>
      <c r="K67" s="36">
        <v>18.419573571532055</v>
      </c>
      <c r="L67" s="36">
        <v>37.182106500036724</v>
      </c>
      <c r="M67" s="36">
        <v>116.06846146963966</v>
      </c>
      <c r="N67" s="36">
        <v>158.26517249997536</v>
      </c>
      <c r="O67" s="36">
        <v>1.216813111</v>
      </c>
      <c r="P67" s="36">
        <v>2.0845740510000001</v>
      </c>
      <c r="Q67" s="36">
        <v>1.063021183</v>
      </c>
      <c r="R67" s="36">
        <v>0.15379192800000002</v>
      </c>
      <c r="S67" s="36">
        <v>1.8839758830000002</v>
      </c>
      <c r="T67" s="36">
        <v>0.20059816799999999</v>
      </c>
      <c r="U67" s="36">
        <v>3.4290500000000002</v>
      </c>
      <c r="V67" s="36">
        <v>8.1099000000000014</v>
      </c>
      <c r="W67" s="36">
        <v>60.247543182568776</v>
      </c>
      <c r="X67" s="36">
        <v>228.92642794904623</v>
      </c>
      <c r="Y67" s="36">
        <v>289.17397113161502</v>
      </c>
      <c r="Z67" s="36">
        <v>0.14043702408347047</v>
      </c>
      <c r="AA67" s="36">
        <v>6.7494360257846248E-2</v>
      </c>
      <c r="AB67" s="36">
        <v>6.7494360251999994E-2</v>
      </c>
      <c r="AC67" s="36">
        <v>0.37317726928668205</v>
      </c>
      <c r="AD67" s="36">
        <v>1.5385865893282864</v>
      </c>
      <c r="AE67" s="36">
        <v>14.837666820488717</v>
      </c>
      <c r="AF67" s="36">
        <v>16.376253409817</v>
      </c>
      <c r="AG67" s="36">
        <v>0.23310066136985397</v>
      </c>
      <c r="AH67" s="36">
        <v>0.39653905612342977</v>
      </c>
      <c r="AI67" s="36">
        <v>1.2699967067736875</v>
      </c>
      <c r="AJ67" s="36">
        <v>2.6458665322386279E-3</v>
      </c>
      <c r="AK67" s="36">
        <v>3.1973774823885379E-3</v>
      </c>
      <c r="AL67" s="36">
        <v>7.9969012837420392E-3</v>
      </c>
      <c r="AM67" s="36">
        <v>0.60892379718877465</v>
      </c>
      <c r="AN67" s="36">
        <v>1.9383230229341049</v>
      </c>
      <c r="AO67" s="36">
        <v>16.115660428546146</v>
      </c>
      <c r="AP67" s="36">
        <v>1332.286842796</v>
      </c>
      <c r="AQ67" s="36">
        <v>717.38522304399999</v>
      </c>
      <c r="AR67" s="36">
        <v>2049.67206584</v>
      </c>
      <c r="AS67" s="36">
        <v>140.840829066</v>
      </c>
      <c r="AT67" s="36">
        <v>4151.4357446100003</v>
      </c>
      <c r="AU67" s="36">
        <v>9051.3889823070003</v>
      </c>
      <c r="AV67" s="36">
        <v>3188.9107395890001</v>
      </c>
      <c r="AW67" s="36">
        <v>6952.7925540830001</v>
      </c>
      <c r="AX67" s="36">
        <v>3149.1855625759999</v>
      </c>
      <c r="AY67" s="36">
        <v>6866.1796202309997</v>
      </c>
      <c r="AZ67" s="36">
        <v>8.3375204119999999</v>
      </c>
      <c r="BA67" s="36">
        <v>16.675040824</v>
      </c>
      <c r="BB67" s="36">
        <v>6.7544938029999999</v>
      </c>
      <c r="BC67" s="36">
        <v>373.42251892899998</v>
      </c>
      <c r="BD67" s="36">
        <v>814.17434389300001</v>
      </c>
      <c r="BE67" s="36">
        <v>1.7172441869999999</v>
      </c>
      <c r="BF67" s="36">
        <v>3.4344883739999998</v>
      </c>
      <c r="BG67" s="36">
        <v>8.1960449440000005</v>
      </c>
      <c r="BH67" s="36">
        <v>43.175904127999999</v>
      </c>
      <c r="BI67" s="36">
        <v>0.03</v>
      </c>
      <c r="BJ67" s="36">
        <v>0.15</v>
      </c>
      <c r="BK67" s="36">
        <v>1.3900000000000003</v>
      </c>
      <c r="BL67" s="36">
        <v>1.7100000000000002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>
        <v>6.0475544360000004</v>
      </c>
      <c r="E68" s="36">
        <v>19</v>
      </c>
      <c r="F68" s="36">
        <v>6</v>
      </c>
      <c r="G68" s="36">
        <v>10</v>
      </c>
      <c r="H68" s="36">
        <v>3</v>
      </c>
      <c r="I68" s="36">
        <v>0.7296543806727811</v>
      </c>
      <c r="J68" s="36">
        <v>7.4817307350247164</v>
      </c>
      <c r="K68" s="36">
        <v>6.6043380674883745E-2</v>
      </c>
      <c r="L68" s="36">
        <v>0.6636109999978973</v>
      </c>
      <c r="M68" s="36">
        <v>2.0655726156971181</v>
      </c>
      <c r="N68" s="36">
        <v>6.1458125000003792</v>
      </c>
      <c r="O68" s="36">
        <v>7.6431496000000002E-2</v>
      </c>
      <c r="P68" s="36">
        <v>0.13170341700000002</v>
      </c>
      <c r="Q68" s="36">
        <v>7.0203201000000007E-2</v>
      </c>
      <c r="R68" s="36">
        <v>6.228295E-3</v>
      </c>
      <c r="S68" s="36">
        <v>0.12357955300000001</v>
      </c>
      <c r="T68" s="36">
        <v>8.1238639999999997E-3</v>
      </c>
      <c r="U68" s="36">
        <v>1.3834999999999997</v>
      </c>
      <c r="V68" s="36">
        <v>3.2850000000000006</v>
      </c>
      <c r="W68" s="36">
        <v>2.1895858766727807</v>
      </c>
      <c r="X68" s="36">
        <v>10.898434152024716</v>
      </c>
      <c r="Y68" s="36">
        <v>13.088020028697496</v>
      </c>
      <c r="Z68" s="36">
        <v>4.0950465182756478E-3</v>
      </c>
      <c r="AA68" s="36">
        <v>1.9296682557833165E-3</v>
      </c>
      <c r="AB68" s="36">
        <v>1.9296680000000001E-3</v>
      </c>
      <c r="AC68" s="36">
        <v>5.6130093362417454E-4</v>
      </c>
      <c r="AD68" s="36">
        <v>0.11139059498252732</v>
      </c>
      <c r="AE68" s="36">
        <v>1.0025153548427459</v>
      </c>
      <c r="AF68" s="36">
        <v>1.113905949825273</v>
      </c>
      <c r="AG68" s="36">
        <v>9.7453294780371652E-2</v>
      </c>
      <c r="AH68" s="36">
        <v>0.16578261640798855</v>
      </c>
      <c r="AI68" s="36">
        <v>0.53095243363099032</v>
      </c>
      <c r="AJ68" s="36">
        <v>7.5645489779423898E-5</v>
      </c>
      <c r="AK68" s="36">
        <v>9.1413223099672214E-5</v>
      </c>
      <c r="AL68" s="36">
        <v>2.2863191011487021E-4</v>
      </c>
      <c r="AM68" s="36">
        <v>9.8090241203775255E-2</v>
      </c>
      <c r="AN68" s="36">
        <v>0.27726462461361556</v>
      </c>
      <c r="AO68" s="36">
        <v>1.533696420383851</v>
      </c>
      <c r="AP68" s="36">
        <v>175.63462459100001</v>
      </c>
      <c r="AQ68" s="36">
        <v>94.572490164000001</v>
      </c>
      <c r="AR68" s="36">
        <v>270.20711475500002</v>
      </c>
      <c r="AS68" s="36">
        <v>14.881264693</v>
      </c>
      <c r="AT68" s="36">
        <v>872.85149064999996</v>
      </c>
      <c r="AU68" s="36">
        <v>1949.647040522</v>
      </c>
      <c r="AV68" s="36">
        <v>493.94476380399999</v>
      </c>
      <c r="AW68" s="36">
        <v>1103.301028007</v>
      </c>
      <c r="AX68" s="36">
        <v>474.23927868499999</v>
      </c>
      <c r="AY68" s="36">
        <v>1059.285819055</v>
      </c>
      <c r="AZ68" s="36">
        <v>0.718538754</v>
      </c>
      <c r="BA68" s="36">
        <v>1.437077508</v>
      </c>
      <c r="BB68" s="36">
        <v>2.7919889360000001</v>
      </c>
      <c r="BC68" s="36">
        <v>88.366683065000004</v>
      </c>
      <c r="BD68" s="36">
        <v>197.380475332</v>
      </c>
      <c r="BE68" s="36">
        <v>0.70982769499999998</v>
      </c>
      <c r="BF68" s="36">
        <v>1.419655391</v>
      </c>
      <c r="BG68" s="36">
        <v>6.287305505</v>
      </c>
      <c r="BH68" s="36">
        <v>25.504772315</v>
      </c>
      <c r="BI68" s="36">
        <v>0.09</v>
      </c>
      <c r="BJ68" s="36">
        <v>0.09</v>
      </c>
      <c r="BK68" s="36">
        <v>0.45000000000000018</v>
      </c>
      <c r="BL68" s="36">
        <v>0.45000000000000018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>
        <v>5.4232025009999996</v>
      </c>
      <c r="E69" s="36">
        <v>20</v>
      </c>
      <c r="F69" s="36">
        <v>3</v>
      </c>
      <c r="G69" s="36">
        <v>4</v>
      </c>
      <c r="H69" s="36">
        <v>13</v>
      </c>
      <c r="I69" s="36">
        <v>3.1649942830135758E-4</v>
      </c>
      <c r="J69" s="36">
        <v>0.49472719971675005</v>
      </c>
      <c r="K69" s="36">
        <v>3.1649942830135758E-4</v>
      </c>
      <c r="L69" s="36">
        <v>0</v>
      </c>
      <c r="M69" s="36">
        <v>3.2419699144059642E-2</v>
      </c>
      <c r="N69" s="36">
        <v>0.4626240000009918</v>
      </c>
      <c r="O69" s="36">
        <v>7.0727404000000008E-2</v>
      </c>
      <c r="P69" s="36">
        <v>0.120204092</v>
      </c>
      <c r="Q69" s="36">
        <v>6.5008060000000006E-2</v>
      </c>
      <c r="R69" s="36">
        <v>5.7193439999999995E-3</v>
      </c>
      <c r="S69" s="36">
        <v>0.112744077</v>
      </c>
      <c r="T69" s="36">
        <v>7.4600150000000004E-3</v>
      </c>
      <c r="U69" s="36">
        <v>0.25355</v>
      </c>
      <c r="V69" s="36">
        <v>0.59930000000000005</v>
      </c>
      <c r="W69" s="36">
        <v>0.32459390342830136</v>
      </c>
      <c r="X69" s="36">
        <v>1.2142312917167501</v>
      </c>
      <c r="Y69" s="36">
        <v>1.5388251951450516</v>
      </c>
      <c r="Z69" s="36">
        <v>1.3777692514216223E-5</v>
      </c>
      <c r="AA69" s="36">
        <v>2.9484261980422711E-6</v>
      </c>
      <c r="AB69" s="36">
        <v>2.94843E-6</v>
      </c>
      <c r="AC69" s="36">
        <v>3.4042844333278173E-6</v>
      </c>
      <c r="AD69" s="36">
        <v>8.0812704377881111E-3</v>
      </c>
      <c r="AE69" s="36">
        <v>7.2731433940093002E-2</v>
      </c>
      <c r="AF69" s="36">
        <v>8.0812704377881101E-2</v>
      </c>
      <c r="AG69" s="36">
        <v>1.8557056117929387E-2</v>
      </c>
      <c r="AH69" s="36">
        <v>3.1568325350040803E-2</v>
      </c>
      <c r="AI69" s="36">
        <v>0.10110396091837393</v>
      </c>
      <c r="AJ69" s="36">
        <v>1.1558228224083293E-7</v>
      </c>
      <c r="AK69" s="36">
        <v>1.396745395496876E-7</v>
      </c>
      <c r="AL69" s="36">
        <v>3.4933739002770781E-7</v>
      </c>
      <c r="AM69" s="36">
        <v>1.8560575984644955E-2</v>
      </c>
      <c r="AN69" s="36">
        <v>3.9649735462368468E-2</v>
      </c>
      <c r="AO69" s="36">
        <v>0.17383574419585696</v>
      </c>
      <c r="AP69" s="36">
        <v>9.3239412470000005</v>
      </c>
      <c r="AQ69" s="36">
        <v>5.020583748</v>
      </c>
      <c r="AR69" s="36">
        <v>14.344524995</v>
      </c>
      <c r="AS69" s="36">
        <v>0.99362150100000002</v>
      </c>
      <c r="AT69" s="36">
        <v>130.39367976400001</v>
      </c>
      <c r="AU69" s="36">
        <v>305.441976909</v>
      </c>
      <c r="AV69" s="36">
        <v>88.113419359999995</v>
      </c>
      <c r="AW69" s="36">
        <v>206.40215883299999</v>
      </c>
      <c r="AX69" s="36">
        <v>82.509239191000006</v>
      </c>
      <c r="AY69" s="36">
        <v>193.27459105099999</v>
      </c>
      <c r="AZ69" s="36">
        <v>7.6728422000000004E-2</v>
      </c>
      <c r="BA69" s="36">
        <v>0.15345684500000001</v>
      </c>
      <c r="BB69" s="36">
        <v>0.54694148799999998</v>
      </c>
      <c r="BC69" s="36">
        <v>34.401860161000002</v>
      </c>
      <c r="BD69" s="36">
        <v>80.584980775999995</v>
      </c>
      <c r="BE69" s="36">
        <v>0.13905292</v>
      </c>
      <c r="BF69" s="36">
        <v>0.27810584100000002</v>
      </c>
      <c r="BG69" s="36">
        <v>2.6986821669999999</v>
      </c>
      <c r="BH69" s="36">
        <v>16.246161433000001</v>
      </c>
      <c r="BI69" s="36">
        <v>0</v>
      </c>
      <c r="BJ69" s="36">
        <v>0</v>
      </c>
      <c r="BK69" s="36">
        <v>0</v>
      </c>
      <c r="BL69" s="36">
        <v>0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>
        <v>4.9513877669999999</v>
      </c>
      <c r="E70" s="36">
        <v>77</v>
      </c>
      <c r="F70" s="36">
        <v>0</v>
      </c>
      <c r="G70" s="36">
        <v>6</v>
      </c>
      <c r="H70" s="36">
        <v>71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4.6427700000000001E-3</v>
      </c>
      <c r="P70" s="36">
        <v>7.52347E-3</v>
      </c>
      <c r="Q70" s="36">
        <v>4.3124629999999999E-3</v>
      </c>
      <c r="R70" s="36">
        <v>3.3030700000000001E-4</v>
      </c>
      <c r="S70" s="36">
        <v>7.0926349999999999E-3</v>
      </c>
      <c r="T70" s="36">
        <v>4.3083499999999996E-4</v>
      </c>
      <c r="U70" s="36">
        <v>0.44100000000000006</v>
      </c>
      <c r="V70" s="36">
        <v>1.0584</v>
      </c>
      <c r="W70" s="36">
        <v>0.44564277000000008</v>
      </c>
      <c r="X70" s="36">
        <v>1.06592347</v>
      </c>
      <c r="Y70" s="36">
        <v>1.5115662400000001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  <c r="AG70" s="36">
        <v>3.0531374524886877E-2</v>
      </c>
      <c r="AH70" s="36">
        <v>5.1938430226244343E-2</v>
      </c>
      <c r="AI70" s="36">
        <v>0.16634335085972851</v>
      </c>
      <c r="AJ70" s="36">
        <v>0</v>
      </c>
      <c r="AK70" s="36">
        <v>0</v>
      </c>
      <c r="AL70" s="36">
        <v>0</v>
      </c>
      <c r="AM70" s="36">
        <v>3.0531374524886877E-2</v>
      </c>
      <c r="AN70" s="36">
        <v>5.1938430226244343E-2</v>
      </c>
      <c r="AO70" s="36">
        <v>0.16634335085972851</v>
      </c>
      <c r="AP70" s="36">
        <v>1.7364411479999999</v>
      </c>
      <c r="AQ70" s="36">
        <v>0.93500677200000004</v>
      </c>
      <c r="AR70" s="36">
        <v>2.6714479199999999</v>
      </c>
      <c r="AS70" s="36">
        <v>0</v>
      </c>
      <c r="AT70" s="36">
        <v>0</v>
      </c>
      <c r="AU70" s="36">
        <v>0</v>
      </c>
      <c r="AV70" s="36">
        <v>0</v>
      </c>
      <c r="AW70" s="36">
        <v>0</v>
      </c>
      <c r="AX70" s="36">
        <v>0</v>
      </c>
      <c r="AY70" s="36">
        <v>0</v>
      </c>
      <c r="AZ70" s="36">
        <v>0</v>
      </c>
      <c r="BA70" s="36">
        <v>0</v>
      </c>
      <c r="BB70" s="36">
        <v>0.35392351500000002</v>
      </c>
      <c r="BC70" s="36">
        <v>22.454411296</v>
      </c>
      <c r="BD70" s="36">
        <v>49.060088084</v>
      </c>
      <c r="BE70" s="36">
        <v>8.9980554000000004E-2</v>
      </c>
      <c r="BF70" s="36">
        <v>0.17996110900000001</v>
      </c>
      <c r="BG70" s="36">
        <v>0.69982769600000005</v>
      </c>
      <c r="BH70" s="36">
        <v>5.6520163840000004</v>
      </c>
      <c r="BI70" s="36">
        <v>0</v>
      </c>
      <c r="BJ70" s="36">
        <v>0</v>
      </c>
      <c r="BK70" s="36">
        <v>0</v>
      </c>
      <c r="BL70" s="36">
        <v>0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>
        <v>4.6399667850000004</v>
      </c>
      <c r="E71" s="36">
        <v>32</v>
      </c>
      <c r="F71" s="36">
        <v>0</v>
      </c>
      <c r="G71" s="36">
        <v>0</v>
      </c>
      <c r="H71" s="36">
        <v>32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  <c r="AG71" s="36">
        <v>0</v>
      </c>
      <c r="AH71" s="36">
        <v>0</v>
      </c>
      <c r="AI71" s="36">
        <v>0</v>
      </c>
      <c r="AJ71" s="36">
        <v>0</v>
      </c>
      <c r="AK71" s="36">
        <v>0</v>
      </c>
      <c r="AL71" s="36">
        <v>0</v>
      </c>
      <c r="AM71" s="36">
        <v>0</v>
      </c>
      <c r="AN71" s="36">
        <v>0</v>
      </c>
      <c r="AO71" s="36">
        <v>0</v>
      </c>
      <c r="AP71" s="36">
        <v>0</v>
      </c>
      <c r="AQ71" s="36">
        <v>0</v>
      </c>
      <c r="AR71" s="36">
        <v>0</v>
      </c>
      <c r="AS71" s="36">
        <v>0</v>
      </c>
      <c r="AT71" s="36">
        <v>0</v>
      </c>
      <c r="AU71" s="36">
        <v>0</v>
      </c>
      <c r="AV71" s="36">
        <v>0</v>
      </c>
      <c r="AW71" s="36">
        <v>0</v>
      </c>
      <c r="AX71" s="36">
        <v>0</v>
      </c>
      <c r="AY71" s="36">
        <v>0</v>
      </c>
      <c r="AZ71" s="36">
        <v>0</v>
      </c>
      <c r="BA71" s="36">
        <v>0</v>
      </c>
      <c r="BB71" s="36">
        <v>0.13165927899999999</v>
      </c>
      <c r="BC71" s="36">
        <v>6.1955453829999998</v>
      </c>
      <c r="BD71" s="36">
        <v>14.199413817</v>
      </c>
      <c r="BE71" s="36">
        <v>3.3472698000000002E-2</v>
      </c>
      <c r="BF71" s="36">
        <v>6.6945396000000004E-2</v>
      </c>
      <c r="BG71" s="36">
        <v>4.8244350999999998E-2</v>
      </c>
      <c r="BH71" s="36">
        <v>0.88080824199999996</v>
      </c>
      <c r="BI71" s="36">
        <v>0</v>
      </c>
      <c r="BJ71" s="36">
        <v>0</v>
      </c>
      <c r="BK71" s="36">
        <v>0</v>
      </c>
      <c r="BL71" s="36">
        <v>0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>
        <v>4.6768955410000004</v>
      </c>
      <c r="E72" s="36">
        <v>49</v>
      </c>
      <c r="F72" s="36">
        <v>0</v>
      </c>
      <c r="G72" s="36">
        <v>0</v>
      </c>
      <c r="H72" s="36">
        <v>49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0</v>
      </c>
      <c r="AH72" s="36">
        <v>0</v>
      </c>
      <c r="AI72" s="36">
        <v>0</v>
      </c>
      <c r="AJ72" s="36">
        <v>0</v>
      </c>
      <c r="AK72" s="36">
        <v>0</v>
      </c>
      <c r="AL72" s="36">
        <v>0</v>
      </c>
      <c r="AM72" s="36">
        <v>0</v>
      </c>
      <c r="AN72" s="36">
        <v>0</v>
      </c>
      <c r="AO72" s="36">
        <v>0</v>
      </c>
      <c r="AP72" s="36">
        <v>0</v>
      </c>
      <c r="AQ72" s="36">
        <v>0</v>
      </c>
      <c r="AR72" s="36">
        <v>0</v>
      </c>
      <c r="AS72" s="36">
        <v>0</v>
      </c>
      <c r="AT72" s="36">
        <v>0</v>
      </c>
      <c r="AU72" s="36">
        <v>0</v>
      </c>
      <c r="AV72" s="36">
        <v>0</v>
      </c>
      <c r="AW72" s="36">
        <v>0</v>
      </c>
      <c r="AX72" s="36">
        <v>0</v>
      </c>
      <c r="AY72" s="36">
        <v>0</v>
      </c>
      <c r="AZ72" s="36">
        <v>0</v>
      </c>
      <c r="BA72" s="36">
        <v>0</v>
      </c>
      <c r="BB72" s="36">
        <v>0</v>
      </c>
      <c r="BC72" s="36">
        <v>0</v>
      </c>
      <c r="BD72" s="36">
        <v>0</v>
      </c>
      <c r="BE72" s="36">
        <v>0</v>
      </c>
      <c r="BF72" s="36">
        <v>0</v>
      </c>
      <c r="BG72" s="36">
        <v>0.103743776</v>
      </c>
      <c r="BH72" s="36">
        <v>1.9536246E-2</v>
      </c>
      <c r="BI72" s="36">
        <v>0</v>
      </c>
      <c r="BJ72" s="36">
        <v>0</v>
      </c>
      <c r="BK72" s="36">
        <v>0</v>
      </c>
      <c r="BL72" s="36">
        <v>0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>
        <v>5.2606712670000002</v>
      </c>
      <c r="E73" s="36">
        <v>72</v>
      </c>
      <c r="F73" s="36">
        <v>0</v>
      </c>
      <c r="G73" s="36">
        <v>13</v>
      </c>
      <c r="H73" s="36">
        <v>59</v>
      </c>
      <c r="I73" s="36">
        <v>1.7789747027589651E-4</v>
      </c>
      <c r="J73" s="36">
        <v>1.1873556039328663</v>
      </c>
      <c r="K73" s="36">
        <v>1.7789747027589651E-4</v>
      </c>
      <c r="L73" s="36">
        <v>0</v>
      </c>
      <c r="M73" s="36">
        <v>4.3703501403147271E-2</v>
      </c>
      <c r="N73" s="36">
        <v>1.143829999999995</v>
      </c>
      <c r="O73" s="36">
        <v>1.9705067999999999E-2</v>
      </c>
      <c r="P73" s="36">
        <v>3.2037615999999998E-2</v>
      </c>
      <c r="Q73" s="36">
        <v>1.8512485999999998E-2</v>
      </c>
      <c r="R73" s="36">
        <v>1.192582E-3</v>
      </c>
      <c r="S73" s="36">
        <v>3.0482073999999998E-2</v>
      </c>
      <c r="T73" s="36">
        <v>1.5555419999999998E-3</v>
      </c>
      <c r="U73" s="36">
        <v>0.10500000000000004</v>
      </c>
      <c r="V73" s="36">
        <v>0.25200000000000006</v>
      </c>
      <c r="W73" s="36">
        <v>0.12488296547027594</v>
      </c>
      <c r="X73" s="36">
        <v>1.4713932199328663</v>
      </c>
      <c r="Y73" s="36">
        <v>1.5962761854031422</v>
      </c>
      <c r="Z73" s="36">
        <v>1.2456164163725703E-5</v>
      </c>
      <c r="AA73" s="36">
        <v>2.6656191310373004E-6</v>
      </c>
      <c r="AB73" s="36">
        <v>2.6656200000000001E-6</v>
      </c>
      <c r="AC73" s="36">
        <v>1.8374836715473164E-6</v>
      </c>
      <c r="AD73" s="36">
        <v>1.9092132016223003E-2</v>
      </c>
      <c r="AE73" s="36">
        <v>0.17182918814600712</v>
      </c>
      <c r="AF73" s="36">
        <v>0.19092132016223007</v>
      </c>
      <c r="AG73" s="36">
        <v>7.4124356639547499E-3</v>
      </c>
      <c r="AH73" s="36">
        <v>1.2609660669716128E-2</v>
      </c>
      <c r="AI73" s="36">
        <v>4.0384994307063805E-2</v>
      </c>
      <c r="AJ73" s="36">
        <v>1.0449576323223176E-7</v>
      </c>
      <c r="AK73" s="36">
        <v>1.2627711904791305E-7</v>
      </c>
      <c r="AL73" s="36">
        <v>3.1582935108028964E-7</v>
      </c>
      <c r="AM73" s="36">
        <v>7.4143776433895298E-3</v>
      </c>
      <c r="AN73" s="36">
        <v>3.1701918963058177E-2</v>
      </c>
      <c r="AO73" s="36">
        <v>0.212214498282422</v>
      </c>
      <c r="AP73" s="36">
        <v>1.568727311</v>
      </c>
      <c r="AQ73" s="36">
        <v>0.844699321</v>
      </c>
      <c r="AR73" s="36">
        <v>2.4134266320000002</v>
      </c>
      <c r="AS73" s="36">
        <v>3.6919807999999998E-2</v>
      </c>
      <c r="AT73" s="36">
        <v>0.72170309700000002</v>
      </c>
      <c r="AU73" s="36">
        <v>1.611410937</v>
      </c>
      <c r="AV73" s="36">
        <v>2.4069090399999999</v>
      </c>
      <c r="AW73" s="36">
        <v>5.3741206950000002</v>
      </c>
      <c r="AX73" s="36">
        <v>2.1568518170000002</v>
      </c>
      <c r="AY73" s="36">
        <v>4.8157956100000003</v>
      </c>
      <c r="AZ73" s="36">
        <v>2.0686160000000001E-3</v>
      </c>
      <c r="BA73" s="36">
        <v>4.1372329999999997E-3</v>
      </c>
      <c r="BB73" s="36">
        <v>2.1051685440000001</v>
      </c>
      <c r="BC73" s="36">
        <v>138.00338436300001</v>
      </c>
      <c r="BD73" s="36">
        <v>308.13247678300002</v>
      </c>
      <c r="BE73" s="36">
        <v>0.53521234100000004</v>
      </c>
      <c r="BF73" s="36">
        <v>1.0704246829999999</v>
      </c>
      <c r="BG73" s="36">
        <v>2.1886519299999998</v>
      </c>
      <c r="BH73" s="36">
        <v>25.348659477999998</v>
      </c>
      <c r="BI73" s="36">
        <v>0</v>
      </c>
      <c r="BJ73" s="36">
        <v>0</v>
      </c>
      <c r="BK73" s="36">
        <v>0</v>
      </c>
      <c r="BL73" s="36">
        <v>0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>
        <v>4.6105106679999999</v>
      </c>
      <c r="E74" s="36">
        <v>311</v>
      </c>
      <c r="F74" s="36">
        <v>0</v>
      </c>
      <c r="G74" s="36">
        <v>0</v>
      </c>
      <c r="H74" s="36">
        <v>311</v>
      </c>
      <c r="I74" s="36">
        <v>0</v>
      </c>
      <c r="J74" s="36">
        <v>0</v>
      </c>
      <c r="K74" s="36">
        <v>0</v>
      </c>
      <c r="L74" s="36">
        <v>0</v>
      </c>
      <c r="M74" s="36">
        <v>0</v>
      </c>
      <c r="N74" s="36">
        <v>0</v>
      </c>
      <c r="O74" s="36">
        <v>0</v>
      </c>
      <c r="P74" s="36">
        <v>0</v>
      </c>
      <c r="Q74" s="36">
        <v>0</v>
      </c>
      <c r="R74" s="36">
        <v>0</v>
      </c>
      <c r="S74" s="36">
        <v>0</v>
      </c>
      <c r="T74" s="36">
        <v>0</v>
      </c>
      <c r="U74" s="36">
        <v>0</v>
      </c>
      <c r="V74" s="36">
        <v>0</v>
      </c>
      <c r="W74" s="36">
        <v>0</v>
      </c>
      <c r="X74" s="36">
        <v>0</v>
      </c>
      <c r="Y74" s="36">
        <v>0</v>
      </c>
      <c r="Z74" s="36">
        <v>0</v>
      </c>
      <c r="AA74" s="36">
        <v>0</v>
      </c>
      <c r="AB74" s="36">
        <v>0</v>
      </c>
      <c r="AC74" s="36">
        <v>0</v>
      </c>
      <c r="AD74" s="36">
        <v>0</v>
      </c>
      <c r="AE74" s="36">
        <v>0</v>
      </c>
      <c r="AF74" s="36">
        <v>0</v>
      </c>
      <c r="AG74" s="36">
        <v>0</v>
      </c>
      <c r="AH74" s="36">
        <v>0</v>
      </c>
      <c r="AI74" s="36">
        <v>0</v>
      </c>
      <c r="AJ74" s="36">
        <v>0</v>
      </c>
      <c r="AK74" s="36">
        <v>0</v>
      </c>
      <c r="AL74" s="36">
        <v>0</v>
      </c>
      <c r="AM74" s="36">
        <v>0</v>
      </c>
      <c r="AN74" s="36">
        <v>0</v>
      </c>
      <c r="AO74" s="36">
        <v>0</v>
      </c>
      <c r="AP74" s="36">
        <v>0</v>
      </c>
      <c r="AQ74" s="36">
        <v>0</v>
      </c>
      <c r="AR74" s="36">
        <v>0</v>
      </c>
      <c r="AS74" s="36">
        <v>0</v>
      </c>
      <c r="AT74" s="36">
        <v>0</v>
      </c>
      <c r="AU74" s="36">
        <v>0</v>
      </c>
      <c r="AV74" s="36">
        <v>0</v>
      </c>
      <c r="AW74" s="36">
        <v>0</v>
      </c>
      <c r="AX74" s="36">
        <v>0</v>
      </c>
      <c r="AY74" s="36">
        <v>0</v>
      </c>
      <c r="AZ74" s="36">
        <v>0</v>
      </c>
      <c r="BA74" s="36">
        <v>0</v>
      </c>
      <c r="BB74" s="36">
        <v>0.36312305900000003</v>
      </c>
      <c r="BC74" s="36">
        <v>15.811886481</v>
      </c>
      <c r="BD74" s="36">
        <v>33.857542754999997</v>
      </c>
      <c r="BE74" s="36">
        <v>1.4963862E-2</v>
      </c>
      <c r="BF74" s="36">
        <v>2.9927723999999999E-2</v>
      </c>
      <c r="BG74" s="36">
        <v>0.17664070500000001</v>
      </c>
      <c r="BH74" s="36">
        <v>1.774992627</v>
      </c>
      <c r="BI74" s="36">
        <v>0</v>
      </c>
      <c r="BJ74" s="36">
        <v>0</v>
      </c>
      <c r="BK74" s="36">
        <v>0</v>
      </c>
      <c r="BL74" s="36">
        <v>0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>
        <v>4.5785143509999999</v>
      </c>
      <c r="E75" s="36">
        <v>30</v>
      </c>
      <c r="F75" s="36">
        <v>0</v>
      </c>
      <c r="G75" s="36">
        <v>0</v>
      </c>
      <c r="H75" s="36">
        <v>30</v>
      </c>
      <c r="I75" s="36">
        <v>0</v>
      </c>
      <c r="J75" s="36">
        <v>0</v>
      </c>
      <c r="K75" s="36">
        <v>0</v>
      </c>
      <c r="L75" s="36">
        <v>0</v>
      </c>
      <c r="M75" s="36">
        <v>0</v>
      </c>
      <c r="N75" s="36">
        <v>0</v>
      </c>
      <c r="O75" s="36">
        <v>0</v>
      </c>
      <c r="P75" s="36">
        <v>0</v>
      </c>
      <c r="Q75" s="36">
        <v>0</v>
      </c>
      <c r="R75" s="36">
        <v>0</v>
      </c>
      <c r="S75" s="36">
        <v>0</v>
      </c>
      <c r="T75" s="36">
        <v>0</v>
      </c>
      <c r="U75" s="36">
        <v>0</v>
      </c>
      <c r="V75" s="36">
        <v>0</v>
      </c>
      <c r="W75" s="36">
        <v>0</v>
      </c>
      <c r="X75" s="36">
        <v>0</v>
      </c>
      <c r="Y75" s="36">
        <v>0</v>
      </c>
      <c r="Z75" s="36">
        <v>0</v>
      </c>
      <c r="AA75" s="36">
        <v>0</v>
      </c>
      <c r="AB75" s="36">
        <v>0</v>
      </c>
      <c r="AC75" s="36">
        <v>0</v>
      </c>
      <c r="AD75" s="36">
        <v>0</v>
      </c>
      <c r="AE75" s="36">
        <v>0</v>
      </c>
      <c r="AF75" s="36">
        <v>0</v>
      </c>
      <c r="AG75" s="36">
        <v>0</v>
      </c>
      <c r="AH75" s="36">
        <v>0</v>
      </c>
      <c r="AI75" s="36">
        <v>0</v>
      </c>
      <c r="AJ75" s="36">
        <v>0</v>
      </c>
      <c r="AK75" s="36">
        <v>0</v>
      </c>
      <c r="AL75" s="36">
        <v>0</v>
      </c>
      <c r="AM75" s="36">
        <v>0</v>
      </c>
      <c r="AN75" s="36">
        <v>0</v>
      </c>
      <c r="AO75" s="36">
        <v>0</v>
      </c>
      <c r="AP75" s="36">
        <v>0</v>
      </c>
      <c r="AQ75" s="36">
        <v>0</v>
      </c>
      <c r="AR75" s="36">
        <v>0</v>
      </c>
      <c r="AS75" s="36">
        <v>0</v>
      </c>
      <c r="AT75" s="36">
        <v>0</v>
      </c>
      <c r="AU75" s="36">
        <v>0</v>
      </c>
      <c r="AV75" s="36">
        <v>0</v>
      </c>
      <c r="AW75" s="36">
        <v>0</v>
      </c>
      <c r="AX75" s="36">
        <v>0</v>
      </c>
      <c r="AY75" s="36">
        <v>0</v>
      </c>
      <c r="AZ75" s="36">
        <v>0</v>
      </c>
      <c r="BA75" s="36">
        <v>0</v>
      </c>
      <c r="BB75" s="36">
        <v>0.82273233999999995</v>
      </c>
      <c r="BC75" s="36">
        <v>69.954972534999996</v>
      </c>
      <c r="BD75" s="36">
        <v>178.01021642200001</v>
      </c>
      <c r="BE75" s="36">
        <v>3.3903805000000002E-2</v>
      </c>
      <c r="BF75" s="36">
        <v>6.7807610000000004E-2</v>
      </c>
      <c r="BG75" s="36">
        <v>2.073819989</v>
      </c>
      <c r="BH75" s="36">
        <v>12.709524861</v>
      </c>
      <c r="BI75" s="36">
        <v>0</v>
      </c>
      <c r="BJ75" s="36">
        <v>0</v>
      </c>
      <c r="BK75" s="36">
        <v>0</v>
      </c>
      <c r="BL75" s="36">
        <v>0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>
        <v>4.0269937779999996</v>
      </c>
      <c r="E76" s="36">
        <v>113</v>
      </c>
      <c r="F76" s="36">
        <v>0</v>
      </c>
      <c r="G76" s="36">
        <v>0</v>
      </c>
      <c r="H76" s="36">
        <v>113</v>
      </c>
      <c r="I76" s="36">
        <v>0</v>
      </c>
      <c r="J76" s="36">
        <v>0</v>
      </c>
      <c r="K76" s="36">
        <v>0</v>
      </c>
      <c r="L76" s="36">
        <v>0</v>
      </c>
      <c r="M76" s="36">
        <v>0</v>
      </c>
      <c r="N76" s="36">
        <v>0</v>
      </c>
      <c r="O76" s="36">
        <v>0</v>
      </c>
      <c r="P76" s="36">
        <v>0</v>
      </c>
      <c r="Q76" s="36">
        <v>0</v>
      </c>
      <c r="R76" s="36">
        <v>0</v>
      </c>
      <c r="S76" s="36">
        <v>0</v>
      </c>
      <c r="T76" s="36">
        <v>0</v>
      </c>
      <c r="U76" s="36">
        <v>0</v>
      </c>
      <c r="V76" s="36">
        <v>0</v>
      </c>
      <c r="W76" s="36">
        <v>0</v>
      </c>
      <c r="X76" s="36">
        <v>0</v>
      </c>
      <c r="Y76" s="36">
        <v>0</v>
      </c>
      <c r="Z76" s="36">
        <v>0</v>
      </c>
      <c r="AA76" s="36">
        <v>0</v>
      </c>
      <c r="AB76" s="36">
        <v>0</v>
      </c>
      <c r="AC76" s="36">
        <v>0</v>
      </c>
      <c r="AD76" s="36">
        <v>0</v>
      </c>
      <c r="AE76" s="36">
        <v>0</v>
      </c>
      <c r="AF76" s="36">
        <v>0</v>
      </c>
      <c r="AG76" s="36">
        <v>0</v>
      </c>
      <c r="AH76" s="36">
        <v>0</v>
      </c>
      <c r="AI76" s="36">
        <v>0</v>
      </c>
      <c r="AJ76" s="36">
        <v>0</v>
      </c>
      <c r="AK76" s="36">
        <v>0</v>
      </c>
      <c r="AL76" s="36">
        <v>0</v>
      </c>
      <c r="AM76" s="36">
        <v>0</v>
      </c>
      <c r="AN76" s="36">
        <v>0</v>
      </c>
      <c r="AO76" s="36">
        <v>0</v>
      </c>
      <c r="AP76" s="36">
        <v>0</v>
      </c>
      <c r="AQ76" s="36">
        <v>0</v>
      </c>
      <c r="AR76" s="36">
        <v>0</v>
      </c>
      <c r="AS76" s="36">
        <v>0</v>
      </c>
      <c r="AT76" s="36">
        <v>0</v>
      </c>
      <c r="AU76" s="36">
        <v>0</v>
      </c>
      <c r="AV76" s="36">
        <v>0</v>
      </c>
      <c r="AW76" s="36">
        <v>0</v>
      </c>
      <c r="AX76" s="36">
        <v>0</v>
      </c>
      <c r="AY76" s="36">
        <v>0</v>
      </c>
      <c r="AZ76" s="36">
        <v>0</v>
      </c>
      <c r="BA76" s="36">
        <v>0</v>
      </c>
      <c r="BB76" s="36">
        <v>0</v>
      </c>
      <c r="BC76" s="36">
        <v>0</v>
      </c>
      <c r="BD76" s="36">
        <v>0</v>
      </c>
      <c r="BE76" s="36">
        <v>0</v>
      </c>
      <c r="BF76" s="36">
        <v>0</v>
      </c>
      <c r="BG76" s="36">
        <v>0</v>
      </c>
      <c r="BH76" s="36">
        <v>0</v>
      </c>
      <c r="BI76" s="36">
        <v>0</v>
      </c>
      <c r="BJ76" s="36">
        <v>0</v>
      </c>
      <c r="BK76" s="36">
        <v>0</v>
      </c>
      <c r="BL76" s="36">
        <v>0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>
        <v>4.1886265710000004</v>
      </c>
      <c r="E77" s="36">
        <v>64</v>
      </c>
      <c r="F77" s="36">
        <v>0</v>
      </c>
      <c r="G77" s="36">
        <v>0</v>
      </c>
      <c r="H77" s="36">
        <v>64</v>
      </c>
      <c r="I77" s="36">
        <v>0</v>
      </c>
      <c r="J77" s="36">
        <v>0</v>
      </c>
      <c r="K77" s="36">
        <v>0</v>
      </c>
      <c r="L77" s="36">
        <v>0</v>
      </c>
      <c r="M77" s="36">
        <v>0</v>
      </c>
      <c r="N77" s="36">
        <v>0</v>
      </c>
      <c r="O77" s="36">
        <v>0</v>
      </c>
      <c r="P77" s="36">
        <v>0</v>
      </c>
      <c r="Q77" s="36">
        <v>0</v>
      </c>
      <c r="R77" s="36">
        <v>0</v>
      </c>
      <c r="S77" s="36">
        <v>0</v>
      </c>
      <c r="T77" s="36">
        <v>0</v>
      </c>
      <c r="U77" s="36">
        <v>0</v>
      </c>
      <c r="V77" s="36">
        <v>0</v>
      </c>
      <c r="W77" s="36">
        <v>0</v>
      </c>
      <c r="X77" s="36">
        <v>0</v>
      </c>
      <c r="Y77" s="36">
        <v>0</v>
      </c>
      <c r="Z77" s="36">
        <v>0</v>
      </c>
      <c r="AA77" s="36">
        <v>0</v>
      </c>
      <c r="AB77" s="36">
        <v>0</v>
      </c>
      <c r="AC77" s="36">
        <v>0</v>
      </c>
      <c r="AD77" s="36">
        <v>0</v>
      </c>
      <c r="AE77" s="36">
        <v>0</v>
      </c>
      <c r="AF77" s="36">
        <v>0</v>
      </c>
      <c r="AG77" s="36">
        <v>0</v>
      </c>
      <c r="AH77" s="36">
        <v>0</v>
      </c>
      <c r="AI77" s="36">
        <v>0</v>
      </c>
      <c r="AJ77" s="36">
        <v>0</v>
      </c>
      <c r="AK77" s="36">
        <v>0</v>
      </c>
      <c r="AL77" s="36">
        <v>0</v>
      </c>
      <c r="AM77" s="36">
        <v>0</v>
      </c>
      <c r="AN77" s="36">
        <v>0</v>
      </c>
      <c r="AO77" s="36">
        <v>0</v>
      </c>
      <c r="AP77" s="36">
        <v>0</v>
      </c>
      <c r="AQ77" s="36">
        <v>0</v>
      </c>
      <c r="AR77" s="36">
        <v>0</v>
      </c>
      <c r="AS77" s="36">
        <v>0</v>
      </c>
      <c r="AT77" s="36">
        <v>0</v>
      </c>
      <c r="AU77" s="36">
        <v>0</v>
      </c>
      <c r="AV77" s="36">
        <v>0</v>
      </c>
      <c r="AW77" s="36">
        <v>0</v>
      </c>
      <c r="AX77" s="36">
        <v>0</v>
      </c>
      <c r="AY77" s="36">
        <v>0</v>
      </c>
      <c r="AZ77" s="36">
        <v>0</v>
      </c>
      <c r="BA77" s="36">
        <v>0</v>
      </c>
      <c r="BB77" s="36">
        <v>0</v>
      </c>
      <c r="BC77" s="36">
        <v>0</v>
      </c>
      <c r="BD77" s="36">
        <v>0</v>
      </c>
      <c r="BE77" s="36">
        <v>0</v>
      </c>
      <c r="BF77" s="36">
        <v>0</v>
      </c>
      <c r="BG77" s="36">
        <v>0</v>
      </c>
      <c r="BH77" s="36">
        <v>0</v>
      </c>
      <c r="BI77" s="36">
        <v>0</v>
      </c>
      <c r="BJ77" s="36">
        <v>0</v>
      </c>
      <c r="BK77" s="36">
        <v>0</v>
      </c>
      <c r="BL77" s="36">
        <v>0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>
        <v>4.3134207619999998</v>
      </c>
      <c r="E78" s="36">
        <v>11</v>
      </c>
      <c r="F78" s="36">
        <v>0</v>
      </c>
      <c r="G78" s="36">
        <v>0</v>
      </c>
      <c r="H78" s="36">
        <v>11</v>
      </c>
      <c r="I78" s="36">
        <v>0</v>
      </c>
      <c r="J78" s="36">
        <v>0</v>
      </c>
      <c r="K78" s="36">
        <v>0</v>
      </c>
      <c r="L78" s="36">
        <v>0</v>
      </c>
      <c r="M78" s="36">
        <v>0</v>
      </c>
      <c r="N78" s="36">
        <v>0</v>
      </c>
      <c r="O78" s="36">
        <v>0</v>
      </c>
      <c r="P78" s="36">
        <v>0</v>
      </c>
      <c r="Q78" s="36">
        <v>0</v>
      </c>
      <c r="R78" s="36">
        <v>0</v>
      </c>
      <c r="S78" s="36">
        <v>0</v>
      </c>
      <c r="T78" s="36">
        <v>0</v>
      </c>
      <c r="U78" s="36">
        <v>0</v>
      </c>
      <c r="V78" s="36">
        <v>0</v>
      </c>
      <c r="W78" s="36">
        <v>0</v>
      </c>
      <c r="X78" s="36">
        <v>0</v>
      </c>
      <c r="Y78" s="36">
        <v>0</v>
      </c>
      <c r="Z78" s="36">
        <v>0</v>
      </c>
      <c r="AA78" s="36">
        <v>0</v>
      </c>
      <c r="AB78" s="36">
        <v>0</v>
      </c>
      <c r="AC78" s="36">
        <v>0</v>
      </c>
      <c r="AD78" s="36">
        <v>0</v>
      </c>
      <c r="AE78" s="36">
        <v>0</v>
      </c>
      <c r="AF78" s="36">
        <v>0</v>
      </c>
      <c r="AG78" s="36">
        <v>0</v>
      </c>
      <c r="AH78" s="36">
        <v>0</v>
      </c>
      <c r="AI78" s="36">
        <v>0</v>
      </c>
      <c r="AJ78" s="36">
        <v>0</v>
      </c>
      <c r="AK78" s="36">
        <v>0</v>
      </c>
      <c r="AL78" s="36">
        <v>0</v>
      </c>
      <c r="AM78" s="36">
        <v>0</v>
      </c>
      <c r="AN78" s="36">
        <v>0</v>
      </c>
      <c r="AO78" s="36">
        <v>0</v>
      </c>
      <c r="AP78" s="36">
        <v>0</v>
      </c>
      <c r="AQ78" s="36">
        <v>0</v>
      </c>
      <c r="AR78" s="36">
        <v>0</v>
      </c>
      <c r="AS78" s="36">
        <v>0</v>
      </c>
      <c r="AT78" s="36">
        <v>0</v>
      </c>
      <c r="AU78" s="36">
        <v>0</v>
      </c>
      <c r="AV78" s="36">
        <v>0</v>
      </c>
      <c r="AW78" s="36">
        <v>0</v>
      </c>
      <c r="AX78" s="36">
        <v>0</v>
      </c>
      <c r="AY78" s="36">
        <v>0</v>
      </c>
      <c r="AZ78" s="36">
        <v>0</v>
      </c>
      <c r="BA78" s="36">
        <v>0</v>
      </c>
      <c r="BB78" s="36">
        <v>0</v>
      </c>
      <c r="BC78" s="36">
        <v>0</v>
      </c>
      <c r="BD78" s="36">
        <v>0</v>
      </c>
      <c r="BE78" s="36">
        <v>0</v>
      </c>
      <c r="BF78" s="36">
        <v>0</v>
      </c>
      <c r="BG78" s="36">
        <v>0</v>
      </c>
      <c r="BH78" s="36">
        <v>0</v>
      </c>
      <c r="BI78" s="36">
        <v>0</v>
      </c>
      <c r="BJ78" s="36">
        <v>0</v>
      </c>
      <c r="BK78" s="36">
        <v>0</v>
      </c>
      <c r="BL78" s="36">
        <v>0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>
        <v>4.319642033</v>
      </c>
      <c r="E79" s="36">
        <v>14</v>
      </c>
      <c r="F79" s="36">
        <v>0</v>
      </c>
      <c r="G79" s="36">
        <v>0</v>
      </c>
      <c r="H79" s="36">
        <v>14</v>
      </c>
      <c r="I79" s="36">
        <v>0</v>
      </c>
      <c r="J79" s="36">
        <v>0</v>
      </c>
      <c r="K79" s="36">
        <v>0</v>
      </c>
      <c r="L79" s="36">
        <v>0</v>
      </c>
      <c r="M79" s="36">
        <v>0</v>
      </c>
      <c r="N79" s="36">
        <v>0</v>
      </c>
      <c r="O79" s="36">
        <v>0</v>
      </c>
      <c r="P79" s="36">
        <v>0</v>
      </c>
      <c r="Q79" s="36">
        <v>0</v>
      </c>
      <c r="R79" s="36">
        <v>0</v>
      </c>
      <c r="S79" s="36">
        <v>0</v>
      </c>
      <c r="T79" s="36">
        <v>0</v>
      </c>
      <c r="U79" s="36">
        <v>0</v>
      </c>
      <c r="V79" s="36">
        <v>0</v>
      </c>
      <c r="W79" s="36">
        <v>0</v>
      </c>
      <c r="X79" s="36">
        <v>0</v>
      </c>
      <c r="Y79" s="36">
        <v>0</v>
      </c>
      <c r="Z79" s="36">
        <v>0</v>
      </c>
      <c r="AA79" s="36">
        <v>0</v>
      </c>
      <c r="AB79" s="36">
        <v>0</v>
      </c>
      <c r="AC79" s="36">
        <v>0</v>
      </c>
      <c r="AD79" s="36">
        <v>0</v>
      </c>
      <c r="AE79" s="36">
        <v>0</v>
      </c>
      <c r="AF79" s="36">
        <v>0</v>
      </c>
      <c r="AG79" s="36">
        <v>0</v>
      </c>
      <c r="AH79" s="36">
        <v>0</v>
      </c>
      <c r="AI79" s="36">
        <v>0</v>
      </c>
      <c r="AJ79" s="36">
        <v>0</v>
      </c>
      <c r="AK79" s="36">
        <v>0</v>
      </c>
      <c r="AL79" s="36">
        <v>0</v>
      </c>
      <c r="AM79" s="36">
        <v>0</v>
      </c>
      <c r="AN79" s="36">
        <v>0</v>
      </c>
      <c r="AO79" s="36">
        <v>0</v>
      </c>
      <c r="AP79" s="36">
        <v>0</v>
      </c>
      <c r="AQ79" s="36">
        <v>0</v>
      </c>
      <c r="AR79" s="36">
        <v>0</v>
      </c>
      <c r="AS79" s="36">
        <v>0</v>
      </c>
      <c r="AT79" s="36">
        <v>0</v>
      </c>
      <c r="AU79" s="36">
        <v>0</v>
      </c>
      <c r="AV79" s="36">
        <v>0</v>
      </c>
      <c r="AW79" s="36">
        <v>0</v>
      </c>
      <c r="AX79" s="36">
        <v>0</v>
      </c>
      <c r="AY79" s="36">
        <v>0</v>
      </c>
      <c r="AZ79" s="36">
        <v>0</v>
      </c>
      <c r="BA79" s="36">
        <v>0</v>
      </c>
      <c r="BB79" s="36">
        <v>0</v>
      </c>
      <c r="BC79" s="36">
        <v>0</v>
      </c>
      <c r="BD79" s="36">
        <v>0</v>
      </c>
      <c r="BE79" s="36">
        <v>0</v>
      </c>
      <c r="BF79" s="36">
        <v>0</v>
      </c>
      <c r="BG79" s="36">
        <v>0</v>
      </c>
      <c r="BH79" s="36">
        <v>0</v>
      </c>
      <c r="BI79" s="36">
        <v>0</v>
      </c>
      <c r="BJ79" s="36">
        <v>0</v>
      </c>
      <c r="BK79" s="36">
        <v>0</v>
      </c>
      <c r="BL79" s="36">
        <v>0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>
        <v>4.5520266810000001</v>
      </c>
      <c r="E80" s="36">
        <v>11</v>
      </c>
      <c r="F80" s="36">
        <v>0</v>
      </c>
      <c r="G80" s="36">
        <v>0</v>
      </c>
      <c r="H80" s="36">
        <v>11</v>
      </c>
      <c r="I80" s="36">
        <v>0</v>
      </c>
      <c r="J80" s="36">
        <v>0</v>
      </c>
      <c r="K80" s="36">
        <v>0</v>
      </c>
      <c r="L80" s="36">
        <v>0</v>
      </c>
      <c r="M80" s="36">
        <v>0</v>
      </c>
      <c r="N80" s="36">
        <v>0</v>
      </c>
      <c r="O80" s="36">
        <v>0</v>
      </c>
      <c r="P80" s="36">
        <v>0</v>
      </c>
      <c r="Q80" s="36">
        <v>0</v>
      </c>
      <c r="R80" s="36">
        <v>0</v>
      </c>
      <c r="S80" s="36">
        <v>0</v>
      </c>
      <c r="T80" s="36">
        <v>0</v>
      </c>
      <c r="U80" s="36">
        <v>0</v>
      </c>
      <c r="V80" s="36">
        <v>0</v>
      </c>
      <c r="W80" s="36">
        <v>0</v>
      </c>
      <c r="X80" s="36">
        <v>0</v>
      </c>
      <c r="Y80" s="36">
        <v>0</v>
      </c>
      <c r="Z80" s="36">
        <v>0</v>
      </c>
      <c r="AA80" s="36">
        <v>0</v>
      </c>
      <c r="AB80" s="36">
        <v>0</v>
      </c>
      <c r="AC80" s="36">
        <v>0</v>
      </c>
      <c r="AD80" s="36">
        <v>0</v>
      </c>
      <c r="AE80" s="36">
        <v>0</v>
      </c>
      <c r="AF80" s="36">
        <v>0</v>
      </c>
      <c r="AG80" s="36">
        <v>0</v>
      </c>
      <c r="AH80" s="36">
        <v>0</v>
      </c>
      <c r="AI80" s="36">
        <v>0</v>
      </c>
      <c r="AJ80" s="36">
        <v>0</v>
      </c>
      <c r="AK80" s="36">
        <v>0</v>
      </c>
      <c r="AL80" s="36">
        <v>0</v>
      </c>
      <c r="AM80" s="36">
        <v>0</v>
      </c>
      <c r="AN80" s="36">
        <v>0</v>
      </c>
      <c r="AO80" s="36">
        <v>0</v>
      </c>
      <c r="AP80" s="36">
        <v>0</v>
      </c>
      <c r="AQ80" s="36">
        <v>0</v>
      </c>
      <c r="AR80" s="36">
        <v>0</v>
      </c>
      <c r="AS80" s="36">
        <v>0</v>
      </c>
      <c r="AT80" s="36">
        <v>0</v>
      </c>
      <c r="AU80" s="36">
        <v>0</v>
      </c>
      <c r="AV80" s="36">
        <v>0</v>
      </c>
      <c r="AW80" s="36">
        <v>0</v>
      </c>
      <c r="AX80" s="36">
        <v>0</v>
      </c>
      <c r="AY80" s="36">
        <v>0</v>
      </c>
      <c r="AZ80" s="36">
        <v>0</v>
      </c>
      <c r="BA80" s="36">
        <v>0</v>
      </c>
      <c r="BB80" s="36">
        <v>4.1871634999999997E-2</v>
      </c>
      <c r="BC80" s="36">
        <v>1.633095942</v>
      </c>
      <c r="BD80" s="36">
        <v>4.1044061359999997</v>
      </c>
      <c r="BE80" s="36">
        <v>1.725479E-3</v>
      </c>
      <c r="BF80" s="36">
        <v>3.4509580000000001E-3</v>
      </c>
      <c r="BG80" s="36">
        <v>0.14263476</v>
      </c>
      <c r="BH80" s="36">
        <v>2.2656719010000002</v>
      </c>
      <c r="BI80" s="36">
        <v>0</v>
      </c>
      <c r="BJ80" s="36">
        <v>0</v>
      </c>
      <c r="BK80" s="36">
        <v>0</v>
      </c>
      <c r="BL80" s="36">
        <v>0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>
        <v>4.3409702860000001</v>
      </c>
      <c r="E81" s="36">
        <v>11</v>
      </c>
      <c r="F81" s="36">
        <v>0</v>
      </c>
      <c r="G81" s="36">
        <v>0</v>
      </c>
      <c r="H81" s="36">
        <v>11</v>
      </c>
      <c r="I81" s="36">
        <v>0</v>
      </c>
      <c r="J81" s="36">
        <v>0</v>
      </c>
      <c r="K81" s="36">
        <v>0</v>
      </c>
      <c r="L81" s="36">
        <v>0</v>
      </c>
      <c r="M81" s="36">
        <v>0</v>
      </c>
      <c r="N81" s="36">
        <v>0</v>
      </c>
      <c r="O81" s="36">
        <v>0</v>
      </c>
      <c r="P81" s="36">
        <v>0</v>
      </c>
      <c r="Q81" s="36">
        <v>0</v>
      </c>
      <c r="R81" s="36">
        <v>0</v>
      </c>
      <c r="S81" s="36">
        <v>0</v>
      </c>
      <c r="T81" s="36">
        <v>0</v>
      </c>
      <c r="U81" s="36">
        <v>0</v>
      </c>
      <c r="V81" s="36">
        <v>0</v>
      </c>
      <c r="W81" s="36">
        <v>0</v>
      </c>
      <c r="X81" s="36">
        <v>0</v>
      </c>
      <c r="Y81" s="36">
        <v>0</v>
      </c>
      <c r="Z81" s="36">
        <v>0</v>
      </c>
      <c r="AA81" s="36">
        <v>0</v>
      </c>
      <c r="AB81" s="36">
        <v>0</v>
      </c>
      <c r="AC81" s="36">
        <v>0</v>
      </c>
      <c r="AD81" s="36">
        <v>0</v>
      </c>
      <c r="AE81" s="36">
        <v>0</v>
      </c>
      <c r="AF81" s="36">
        <v>0</v>
      </c>
      <c r="AG81" s="36">
        <v>0</v>
      </c>
      <c r="AH81" s="36">
        <v>0</v>
      </c>
      <c r="AI81" s="36">
        <v>0</v>
      </c>
      <c r="AJ81" s="36">
        <v>0</v>
      </c>
      <c r="AK81" s="36">
        <v>0</v>
      </c>
      <c r="AL81" s="36">
        <v>0</v>
      </c>
      <c r="AM81" s="36">
        <v>0</v>
      </c>
      <c r="AN81" s="36">
        <v>0</v>
      </c>
      <c r="AO81" s="36">
        <v>0</v>
      </c>
      <c r="AP81" s="36">
        <v>0</v>
      </c>
      <c r="AQ81" s="36">
        <v>0</v>
      </c>
      <c r="AR81" s="36">
        <v>0</v>
      </c>
      <c r="AS81" s="36">
        <v>0</v>
      </c>
      <c r="AT81" s="36">
        <v>0</v>
      </c>
      <c r="AU81" s="36">
        <v>0</v>
      </c>
      <c r="AV81" s="36">
        <v>0</v>
      </c>
      <c r="AW81" s="36">
        <v>0</v>
      </c>
      <c r="AX81" s="36">
        <v>0</v>
      </c>
      <c r="AY81" s="36">
        <v>0</v>
      </c>
      <c r="AZ81" s="36">
        <v>0</v>
      </c>
      <c r="BA81" s="36">
        <v>0</v>
      </c>
      <c r="BB81" s="36">
        <v>0</v>
      </c>
      <c r="BC81" s="36">
        <v>0</v>
      </c>
      <c r="BD81" s="36">
        <v>0</v>
      </c>
      <c r="BE81" s="36">
        <v>0</v>
      </c>
      <c r="BF81" s="36">
        <v>0</v>
      </c>
      <c r="BG81" s="36">
        <v>0</v>
      </c>
      <c r="BH81" s="36">
        <v>0</v>
      </c>
      <c r="BI81" s="36">
        <v>0</v>
      </c>
      <c r="BJ81" s="36">
        <v>0</v>
      </c>
      <c r="BK81" s="36">
        <v>0</v>
      </c>
      <c r="BL81" s="36">
        <v>0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>
        <v>4.6412685720000004</v>
      </c>
      <c r="E82" s="36">
        <v>36</v>
      </c>
      <c r="F82" s="36">
        <v>0</v>
      </c>
      <c r="G82" s="36">
        <v>0</v>
      </c>
      <c r="H82" s="36">
        <v>36</v>
      </c>
      <c r="I82" s="36">
        <v>0</v>
      </c>
      <c r="J82" s="36">
        <v>0</v>
      </c>
      <c r="K82" s="36">
        <v>0</v>
      </c>
      <c r="L82" s="36">
        <v>0</v>
      </c>
      <c r="M82" s="36">
        <v>0</v>
      </c>
      <c r="N82" s="36">
        <v>0</v>
      </c>
      <c r="O82" s="36">
        <v>0</v>
      </c>
      <c r="P82" s="36">
        <v>0</v>
      </c>
      <c r="Q82" s="36">
        <v>0</v>
      </c>
      <c r="R82" s="36">
        <v>0</v>
      </c>
      <c r="S82" s="36">
        <v>0</v>
      </c>
      <c r="T82" s="36">
        <v>0</v>
      </c>
      <c r="U82" s="36">
        <v>0</v>
      </c>
      <c r="V82" s="36">
        <v>0</v>
      </c>
      <c r="W82" s="36">
        <v>0</v>
      </c>
      <c r="X82" s="36">
        <v>0</v>
      </c>
      <c r="Y82" s="36">
        <v>0</v>
      </c>
      <c r="Z82" s="36">
        <v>0</v>
      </c>
      <c r="AA82" s="36">
        <v>0</v>
      </c>
      <c r="AB82" s="36">
        <v>0</v>
      </c>
      <c r="AC82" s="36">
        <v>0</v>
      </c>
      <c r="AD82" s="36">
        <v>0</v>
      </c>
      <c r="AE82" s="36">
        <v>0</v>
      </c>
      <c r="AF82" s="36">
        <v>0</v>
      </c>
      <c r="AG82" s="36">
        <v>0</v>
      </c>
      <c r="AH82" s="36">
        <v>0</v>
      </c>
      <c r="AI82" s="36">
        <v>0</v>
      </c>
      <c r="AJ82" s="36">
        <v>0</v>
      </c>
      <c r="AK82" s="36">
        <v>0</v>
      </c>
      <c r="AL82" s="36">
        <v>0</v>
      </c>
      <c r="AM82" s="36">
        <v>0</v>
      </c>
      <c r="AN82" s="36">
        <v>0</v>
      </c>
      <c r="AO82" s="36">
        <v>0</v>
      </c>
      <c r="AP82" s="36">
        <v>0</v>
      </c>
      <c r="AQ82" s="36">
        <v>0</v>
      </c>
      <c r="AR82" s="36">
        <v>0</v>
      </c>
      <c r="AS82" s="36">
        <v>0</v>
      </c>
      <c r="AT82" s="36">
        <v>0</v>
      </c>
      <c r="AU82" s="36">
        <v>0</v>
      </c>
      <c r="AV82" s="36">
        <v>0</v>
      </c>
      <c r="AW82" s="36">
        <v>0</v>
      </c>
      <c r="AX82" s="36">
        <v>0</v>
      </c>
      <c r="AY82" s="36">
        <v>0</v>
      </c>
      <c r="AZ82" s="36">
        <v>0</v>
      </c>
      <c r="BA82" s="36">
        <v>0</v>
      </c>
      <c r="BB82" s="36">
        <v>8.9515819999999996E-3</v>
      </c>
      <c r="BC82" s="36">
        <v>0.58503260599999996</v>
      </c>
      <c r="BD82" s="36">
        <v>1.433672179</v>
      </c>
      <c r="BE82" s="36">
        <v>3.6888300000000003E-4</v>
      </c>
      <c r="BF82" s="36">
        <v>7.3776699999999996E-4</v>
      </c>
      <c r="BG82" s="36">
        <v>6.0270572000000001E-2</v>
      </c>
      <c r="BH82" s="36">
        <v>1.028652503</v>
      </c>
      <c r="BI82" s="36">
        <v>0</v>
      </c>
      <c r="BJ82" s="36">
        <v>0</v>
      </c>
      <c r="BK82" s="36">
        <v>0</v>
      </c>
      <c r="BL82" s="36">
        <v>0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>
        <v>4.7919671040000003</v>
      </c>
      <c r="E83" s="36">
        <v>45</v>
      </c>
      <c r="F83" s="36">
        <v>0</v>
      </c>
      <c r="G83" s="36">
        <v>0</v>
      </c>
      <c r="H83" s="36">
        <v>45</v>
      </c>
      <c r="I83" s="36">
        <v>0</v>
      </c>
      <c r="J83" s="36">
        <v>0</v>
      </c>
      <c r="K83" s="36">
        <v>0</v>
      </c>
      <c r="L83" s="36">
        <v>0</v>
      </c>
      <c r="M83" s="36">
        <v>0</v>
      </c>
      <c r="N83" s="36">
        <v>0</v>
      </c>
      <c r="O83" s="36">
        <v>3.1522999999999996E-5</v>
      </c>
      <c r="P83" s="36">
        <v>4.2539999999999996E-5</v>
      </c>
      <c r="Q83" s="36">
        <v>3.0577999999999998E-5</v>
      </c>
      <c r="R83" s="36">
        <v>9.4500000000000006E-7</v>
      </c>
      <c r="S83" s="36">
        <v>4.1307999999999998E-5</v>
      </c>
      <c r="T83" s="36">
        <v>1.232E-6</v>
      </c>
      <c r="U83" s="36">
        <v>0</v>
      </c>
      <c r="V83" s="36">
        <v>0</v>
      </c>
      <c r="W83" s="36">
        <v>3.1522999999999996E-5</v>
      </c>
      <c r="X83" s="36">
        <v>4.2539999999999996E-5</v>
      </c>
      <c r="Y83" s="36">
        <v>7.4062999999999999E-5</v>
      </c>
      <c r="Z83" s="36">
        <v>0</v>
      </c>
      <c r="AA83" s="36">
        <v>0</v>
      </c>
      <c r="AB83" s="36">
        <v>0</v>
      </c>
      <c r="AC83" s="36">
        <v>0</v>
      </c>
      <c r="AD83" s="36">
        <v>0</v>
      </c>
      <c r="AE83" s="36">
        <v>0</v>
      </c>
      <c r="AF83" s="36">
        <v>0</v>
      </c>
      <c r="AG83" s="36">
        <v>0</v>
      </c>
      <c r="AH83" s="36">
        <v>0</v>
      </c>
      <c r="AI83" s="36">
        <v>0</v>
      </c>
      <c r="AJ83" s="36">
        <v>0</v>
      </c>
      <c r="AK83" s="36">
        <v>0</v>
      </c>
      <c r="AL83" s="36">
        <v>0</v>
      </c>
      <c r="AM83" s="36">
        <v>0</v>
      </c>
      <c r="AN83" s="36">
        <v>0</v>
      </c>
      <c r="AO83" s="36">
        <v>0</v>
      </c>
      <c r="AP83" s="36">
        <v>6.1222000000000004E-5</v>
      </c>
      <c r="AQ83" s="36">
        <v>3.2966000000000003E-5</v>
      </c>
      <c r="AR83" s="36">
        <v>9.4188000000000014E-5</v>
      </c>
      <c r="AS83" s="36">
        <v>0</v>
      </c>
      <c r="AT83" s="36">
        <v>0</v>
      </c>
      <c r="AU83" s="36">
        <v>0</v>
      </c>
      <c r="AV83" s="36">
        <v>0</v>
      </c>
      <c r="AW83" s="36">
        <v>0</v>
      </c>
      <c r="AX83" s="36">
        <v>0</v>
      </c>
      <c r="AY83" s="36">
        <v>0</v>
      </c>
      <c r="AZ83" s="36">
        <v>0</v>
      </c>
      <c r="BA83" s="36">
        <v>0</v>
      </c>
      <c r="BB83" s="36">
        <v>0.17304431000000001</v>
      </c>
      <c r="BC83" s="36">
        <v>12.84557656</v>
      </c>
      <c r="BD83" s="36">
        <v>29.71041168</v>
      </c>
      <c r="BE83" s="36">
        <v>7.130946E-3</v>
      </c>
      <c r="BF83" s="36">
        <v>1.4261892999999999E-2</v>
      </c>
      <c r="BG83" s="36">
        <v>1.4095147480000001</v>
      </c>
      <c r="BH83" s="36">
        <v>3.1928641569999998</v>
      </c>
      <c r="BI83" s="36">
        <v>0</v>
      </c>
      <c r="BJ83" s="36">
        <v>0</v>
      </c>
      <c r="BK83" s="36">
        <v>0</v>
      </c>
      <c r="BL83" s="36">
        <v>0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>
        <v>5.0936431640000004</v>
      </c>
      <c r="E84" s="36">
        <v>14</v>
      </c>
      <c r="F84" s="36">
        <v>0</v>
      </c>
      <c r="G84" s="36">
        <v>2</v>
      </c>
      <c r="H84" s="36">
        <v>12</v>
      </c>
      <c r="I84" s="36">
        <v>0</v>
      </c>
      <c r="J84" s="36">
        <v>0</v>
      </c>
      <c r="K84" s="36">
        <v>0</v>
      </c>
      <c r="L84" s="36">
        <v>0</v>
      </c>
      <c r="M84" s="36">
        <v>0</v>
      </c>
      <c r="N84" s="36">
        <v>0</v>
      </c>
      <c r="O84" s="36">
        <v>1.4433117999999998E-2</v>
      </c>
      <c r="P84" s="36">
        <v>2.3424298E-2</v>
      </c>
      <c r="Q84" s="36">
        <v>1.3654873999999999E-2</v>
      </c>
      <c r="R84" s="36">
        <v>7.7824399999999998E-4</v>
      </c>
      <c r="S84" s="36">
        <v>2.2409196999999999E-2</v>
      </c>
      <c r="T84" s="36">
        <v>1.015101E-3</v>
      </c>
      <c r="U84" s="36">
        <v>3.9599999999999996E-2</v>
      </c>
      <c r="V84" s="36">
        <v>9.3600000000000003E-2</v>
      </c>
      <c r="W84" s="36">
        <v>5.4033117999999991E-2</v>
      </c>
      <c r="X84" s="36">
        <v>0.117024298</v>
      </c>
      <c r="Y84" s="36">
        <v>0.17105741599999999</v>
      </c>
      <c r="Z84" s="36">
        <v>0</v>
      </c>
      <c r="AA84" s="36">
        <v>0</v>
      </c>
      <c r="AB84" s="36">
        <v>0</v>
      </c>
      <c r="AC84" s="36">
        <v>0</v>
      </c>
      <c r="AD84" s="36">
        <v>0</v>
      </c>
      <c r="AE84" s="36">
        <v>0</v>
      </c>
      <c r="AF84" s="36">
        <v>0</v>
      </c>
      <c r="AG84" s="36">
        <v>2.6882176801491446E-3</v>
      </c>
      <c r="AH84" s="36">
        <v>4.5730599616330275E-3</v>
      </c>
      <c r="AI84" s="36">
        <v>1.4646151498743615E-2</v>
      </c>
      <c r="AJ84" s="36">
        <v>0</v>
      </c>
      <c r="AK84" s="36">
        <v>0</v>
      </c>
      <c r="AL84" s="36">
        <v>0</v>
      </c>
      <c r="AM84" s="36">
        <v>2.6882176801491446E-3</v>
      </c>
      <c r="AN84" s="36">
        <v>4.5730599616330275E-3</v>
      </c>
      <c r="AO84" s="36">
        <v>1.4646151498743615E-2</v>
      </c>
      <c r="AP84" s="36">
        <v>0.29120953799999999</v>
      </c>
      <c r="AQ84" s="36">
        <v>0.15680513600000001</v>
      </c>
      <c r="AR84" s="36">
        <v>0.448014674</v>
      </c>
      <c r="AS84" s="36">
        <v>2.1551552000000002E-2</v>
      </c>
      <c r="AT84" s="36">
        <v>0.116558166</v>
      </c>
      <c r="AU84" s="36">
        <v>0.24444381600000001</v>
      </c>
      <c r="AV84" s="36">
        <v>0.31278917699999997</v>
      </c>
      <c r="AW84" s="36">
        <v>0.65597617600000002</v>
      </c>
      <c r="AX84" s="36">
        <v>0.28211687800000002</v>
      </c>
      <c r="AY84" s="36">
        <v>0.59165074799999995</v>
      </c>
      <c r="AZ84" s="36">
        <v>3.5199199999999997E-4</v>
      </c>
      <c r="BA84" s="36">
        <v>7.0398499999999996E-4</v>
      </c>
      <c r="BB84" s="36">
        <v>0.40406452599999998</v>
      </c>
      <c r="BC84" s="36">
        <v>21.624935578999999</v>
      </c>
      <c r="BD84" s="36">
        <v>45.351449406</v>
      </c>
      <c r="BE84" s="36">
        <v>1.6651010000000001E-2</v>
      </c>
      <c r="BF84" s="36">
        <v>3.3302021000000001E-2</v>
      </c>
      <c r="BG84" s="36">
        <v>3.249589716</v>
      </c>
      <c r="BH84" s="36">
        <v>8.0069991149999993</v>
      </c>
      <c r="BI84" s="36">
        <v>0</v>
      </c>
      <c r="BJ84" s="36">
        <v>0</v>
      </c>
      <c r="BK84" s="36">
        <v>0</v>
      </c>
      <c r="BL84" s="36">
        <v>0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>
        <v>4.4244007029999999</v>
      </c>
      <c r="E85" s="36">
        <v>87</v>
      </c>
      <c r="F85" s="36">
        <v>0</v>
      </c>
      <c r="G85" s="36">
        <v>0</v>
      </c>
      <c r="H85" s="36">
        <v>87</v>
      </c>
      <c r="I85" s="36">
        <v>0</v>
      </c>
      <c r="J85" s="36">
        <v>0</v>
      </c>
      <c r="K85" s="36">
        <v>0</v>
      </c>
      <c r="L85" s="36">
        <v>0</v>
      </c>
      <c r="M85" s="36">
        <v>0</v>
      </c>
      <c r="N85" s="36">
        <v>0</v>
      </c>
      <c r="O85" s="36">
        <v>0</v>
      </c>
      <c r="P85" s="36">
        <v>0</v>
      </c>
      <c r="Q85" s="36">
        <v>0</v>
      </c>
      <c r="R85" s="36">
        <v>0</v>
      </c>
      <c r="S85" s="36">
        <v>0</v>
      </c>
      <c r="T85" s="36">
        <v>0</v>
      </c>
      <c r="U85" s="36">
        <v>0</v>
      </c>
      <c r="V85" s="36">
        <v>0</v>
      </c>
      <c r="W85" s="36">
        <v>0</v>
      </c>
      <c r="X85" s="36">
        <v>0</v>
      </c>
      <c r="Y85" s="36">
        <v>0</v>
      </c>
      <c r="Z85" s="36">
        <v>0</v>
      </c>
      <c r="AA85" s="36">
        <v>0</v>
      </c>
      <c r="AB85" s="36">
        <v>0</v>
      </c>
      <c r="AC85" s="36">
        <v>0</v>
      </c>
      <c r="AD85" s="36">
        <v>0</v>
      </c>
      <c r="AE85" s="36">
        <v>0</v>
      </c>
      <c r="AF85" s="36">
        <v>0</v>
      </c>
      <c r="AG85" s="36">
        <v>0</v>
      </c>
      <c r="AH85" s="36">
        <v>0</v>
      </c>
      <c r="AI85" s="36">
        <v>0</v>
      </c>
      <c r="AJ85" s="36">
        <v>0</v>
      </c>
      <c r="AK85" s="36">
        <v>0</v>
      </c>
      <c r="AL85" s="36">
        <v>0</v>
      </c>
      <c r="AM85" s="36">
        <v>0</v>
      </c>
      <c r="AN85" s="36">
        <v>0</v>
      </c>
      <c r="AO85" s="36">
        <v>0</v>
      </c>
      <c r="AP85" s="36">
        <v>0</v>
      </c>
      <c r="AQ85" s="36">
        <v>0</v>
      </c>
      <c r="AR85" s="36">
        <v>0</v>
      </c>
      <c r="AS85" s="36">
        <v>0</v>
      </c>
      <c r="AT85" s="36">
        <v>0</v>
      </c>
      <c r="AU85" s="36">
        <v>0</v>
      </c>
      <c r="AV85" s="36">
        <v>0</v>
      </c>
      <c r="AW85" s="36">
        <v>0</v>
      </c>
      <c r="AX85" s="36">
        <v>0</v>
      </c>
      <c r="AY85" s="36">
        <v>0</v>
      </c>
      <c r="AZ85" s="36">
        <v>0</v>
      </c>
      <c r="BA85" s="36">
        <v>0</v>
      </c>
      <c r="BB85" s="36">
        <v>0</v>
      </c>
      <c r="BC85" s="36">
        <v>0</v>
      </c>
      <c r="BD85" s="36">
        <v>0</v>
      </c>
      <c r="BE85" s="36">
        <v>0</v>
      </c>
      <c r="BF85" s="36">
        <v>0</v>
      </c>
      <c r="BG85" s="36">
        <v>0</v>
      </c>
      <c r="BH85" s="36">
        <v>0</v>
      </c>
      <c r="BI85" s="36">
        <v>0</v>
      </c>
      <c r="BJ85" s="36">
        <v>0</v>
      </c>
      <c r="BK85" s="36">
        <v>0</v>
      </c>
      <c r="BL85" s="36">
        <v>0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>
        <v>4.3329094890000004</v>
      </c>
      <c r="E86" s="36">
        <v>40</v>
      </c>
      <c r="F86" s="36">
        <v>0</v>
      </c>
      <c r="G86" s="36">
        <v>0</v>
      </c>
      <c r="H86" s="36">
        <v>40</v>
      </c>
      <c r="I86" s="36">
        <v>0</v>
      </c>
      <c r="J86" s="36">
        <v>0</v>
      </c>
      <c r="K86" s="36">
        <v>0</v>
      </c>
      <c r="L86" s="36">
        <v>0</v>
      </c>
      <c r="M86" s="36">
        <v>0</v>
      </c>
      <c r="N86" s="36">
        <v>0</v>
      </c>
      <c r="O86" s="36">
        <v>0</v>
      </c>
      <c r="P86" s="36">
        <v>0</v>
      </c>
      <c r="Q86" s="36">
        <v>0</v>
      </c>
      <c r="R86" s="36">
        <v>0</v>
      </c>
      <c r="S86" s="36">
        <v>0</v>
      </c>
      <c r="T86" s="36">
        <v>0</v>
      </c>
      <c r="U86" s="36">
        <v>0</v>
      </c>
      <c r="V86" s="36">
        <v>0</v>
      </c>
      <c r="W86" s="36">
        <v>0</v>
      </c>
      <c r="X86" s="36">
        <v>0</v>
      </c>
      <c r="Y86" s="36">
        <v>0</v>
      </c>
      <c r="Z86" s="36">
        <v>0</v>
      </c>
      <c r="AA86" s="36">
        <v>0</v>
      </c>
      <c r="AB86" s="36">
        <v>0</v>
      </c>
      <c r="AC86" s="36">
        <v>0</v>
      </c>
      <c r="AD86" s="36">
        <v>0</v>
      </c>
      <c r="AE86" s="36">
        <v>0</v>
      </c>
      <c r="AF86" s="36">
        <v>0</v>
      </c>
      <c r="AG86" s="36">
        <v>0</v>
      </c>
      <c r="AH86" s="36">
        <v>0</v>
      </c>
      <c r="AI86" s="36">
        <v>0</v>
      </c>
      <c r="AJ86" s="36">
        <v>0</v>
      </c>
      <c r="AK86" s="36">
        <v>0</v>
      </c>
      <c r="AL86" s="36">
        <v>0</v>
      </c>
      <c r="AM86" s="36">
        <v>0</v>
      </c>
      <c r="AN86" s="36">
        <v>0</v>
      </c>
      <c r="AO86" s="36">
        <v>0</v>
      </c>
      <c r="AP86" s="36">
        <v>0</v>
      </c>
      <c r="AQ86" s="36">
        <v>0</v>
      </c>
      <c r="AR86" s="36">
        <v>0</v>
      </c>
      <c r="AS86" s="36">
        <v>0</v>
      </c>
      <c r="AT86" s="36">
        <v>0</v>
      </c>
      <c r="AU86" s="36">
        <v>0</v>
      </c>
      <c r="AV86" s="36">
        <v>0</v>
      </c>
      <c r="AW86" s="36">
        <v>0</v>
      </c>
      <c r="AX86" s="36">
        <v>0</v>
      </c>
      <c r="AY86" s="36">
        <v>0</v>
      </c>
      <c r="AZ86" s="36">
        <v>0</v>
      </c>
      <c r="BA86" s="36">
        <v>0</v>
      </c>
      <c r="BB86" s="36">
        <v>0</v>
      </c>
      <c r="BC86" s="36">
        <v>0</v>
      </c>
      <c r="BD86" s="36">
        <v>0</v>
      </c>
      <c r="BE86" s="36">
        <v>0</v>
      </c>
      <c r="BF86" s="36">
        <v>0</v>
      </c>
      <c r="BG86" s="36">
        <v>0</v>
      </c>
      <c r="BH86" s="36">
        <v>0</v>
      </c>
      <c r="BI86" s="36">
        <v>0</v>
      </c>
      <c r="BJ86" s="36">
        <v>0</v>
      </c>
      <c r="BK86" s="36">
        <v>0</v>
      </c>
      <c r="BL86" s="36">
        <v>0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>
        <v>4.4042172429999997</v>
      </c>
      <c r="E87" s="36">
        <v>12</v>
      </c>
      <c r="F87" s="36">
        <v>0</v>
      </c>
      <c r="G87" s="36">
        <v>0</v>
      </c>
      <c r="H87" s="36">
        <v>12</v>
      </c>
      <c r="I87" s="36">
        <v>0</v>
      </c>
      <c r="J87" s="36">
        <v>0</v>
      </c>
      <c r="K87" s="36">
        <v>0</v>
      </c>
      <c r="L87" s="36">
        <v>0</v>
      </c>
      <c r="M87" s="36">
        <v>0</v>
      </c>
      <c r="N87" s="36">
        <v>0</v>
      </c>
      <c r="O87" s="36">
        <v>0</v>
      </c>
      <c r="P87" s="36">
        <v>0</v>
      </c>
      <c r="Q87" s="36">
        <v>0</v>
      </c>
      <c r="R87" s="36">
        <v>0</v>
      </c>
      <c r="S87" s="36">
        <v>0</v>
      </c>
      <c r="T87" s="36">
        <v>0</v>
      </c>
      <c r="U87" s="36">
        <v>0</v>
      </c>
      <c r="V87" s="36">
        <v>0</v>
      </c>
      <c r="W87" s="36">
        <v>0</v>
      </c>
      <c r="X87" s="36">
        <v>0</v>
      </c>
      <c r="Y87" s="36">
        <v>0</v>
      </c>
      <c r="Z87" s="36">
        <v>0</v>
      </c>
      <c r="AA87" s="36">
        <v>0</v>
      </c>
      <c r="AB87" s="36">
        <v>0</v>
      </c>
      <c r="AC87" s="36">
        <v>0</v>
      </c>
      <c r="AD87" s="36">
        <v>0</v>
      </c>
      <c r="AE87" s="36">
        <v>0</v>
      </c>
      <c r="AF87" s="36">
        <v>0</v>
      </c>
      <c r="AG87" s="36">
        <v>0</v>
      </c>
      <c r="AH87" s="36">
        <v>0</v>
      </c>
      <c r="AI87" s="36">
        <v>0</v>
      </c>
      <c r="AJ87" s="36">
        <v>0</v>
      </c>
      <c r="AK87" s="36">
        <v>0</v>
      </c>
      <c r="AL87" s="36">
        <v>0</v>
      </c>
      <c r="AM87" s="36">
        <v>0</v>
      </c>
      <c r="AN87" s="36">
        <v>0</v>
      </c>
      <c r="AO87" s="36">
        <v>0</v>
      </c>
      <c r="AP87" s="36">
        <v>0</v>
      </c>
      <c r="AQ87" s="36">
        <v>0</v>
      </c>
      <c r="AR87" s="36">
        <v>0</v>
      </c>
      <c r="AS87" s="36">
        <v>0</v>
      </c>
      <c r="AT87" s="36">
        <v>0</v>
      </c>
      <c r="AU87" s="36">
        <v>0</v>
      </c>
      <c r="AV87" s="36">
        <v>0</v>
      </c>
      <c r="AW87" s="36">
        <v>0</v>
      </c>
      <c r="AX87" s="36">
        <v>0</v>
      </c>
      <c r="AY87" s="36">
        <v>0</v>
      </c>
      <c r="AZ87" s="36">
        <v>0</v>
      </c>
      <c r="BA87" s="36">
        <v>0</v>
      </c>
      <c r="BB87" s="36">
        <v>0</v>
      </c>
      <c r="BC87" s="36">
        <v>0</v>
      </c>
      <c r="BD87" s="36">
        <v>0</v>
      </c>
      <c r="BE87" s="36">
        <v>0</v>
      </c>
      <c r="BF87" s="36">
        <v>0</v>
      </c>
      <c r="BG87" s="36">
        <v>0</v>
      </c>
      <c r="BH87" s="36">
        <v>0</v>
      </c>
      <c r="BI87" s="36">
        <v>0</v>
      </c>
      <c r="BJ87" s="36">
        <v>0</v>
      </c>
      <c r="BK87" s="36">
        <v>0</v>
      </c>
      <c r="BL87" s="36">
        <v>0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>
        <v>4.2345847780000003</v>
      </c>
      <c r="E88" s="36">
        <v>36</v>
      </c>
      <c r="F88" s="36">
        <v>0</v>
      </c>
      <c r="G88" s="36">
        <v>0</v>
      </c>
      <c r="H88" s="36">
        <v>36</v>
      </c>
      <c r="I88" s="36">
        <v>0</v>
      </c>
      <c r="J88" s="36">
        <v>0</v>
      </c>
      <c r="K88" s="36">
        <v>0</v>
      </c>
      <c r="L88" s="36">
        <v>0</v>
      </c>
      <c r="M88" s="36">
        <v>0</v>
      </c>
      <c r="N88" s="36">
        <v>0</v>
      </c>
      <c r="O88" s="36">
        <v>0</v>
      </c>
      <c r="P88" s="36">
        <v>0</v>
      </c>
      <c r="Q88" s="36">
        <v>0</v>
      </c>
      <c r="R88" s="36">
        <v>0</v>
      </c>
      <c r="S88" s="36">
        <v>0</v>
      </c>
      <c r="T88" s="36">
        <v>0</v>
      </c>
      <c r="U88" s="36">
        <v>0</v>
      </c>
      <c r="V88" s="36">
        <v>0</v>
      </c>
      <c r="W88" s="36">
        <v>0</v>
      </c>
      <c r="X88" s="36">
        <v>0</v>
      </c>
      <c r="Y88" s="36">
        <v>0</v>
      </c>
      <c r="Z88" s="36">
        <v>0</v>
      </c>
      <c r="AA88" s="36">
        <v>0</v>
      </c>
      <c r="AB88" s="36">
        <v>0</v>
      </c>
      <c r="AC88" s="36">
        <v>0</v>
      </c>
      <c r="AD88" s="36">
        <v>0</v>
      </c>
      <c r="AE88" s="36">
        <v>0</v>
      </c>
      <c r="AF88" s="36">
        <v>0</v>
      </c>
      <c r="AG88" s="36">
        <v>0</v>
      </c>
      <c r="AH88" s="36">
        <v>0</v>
      </c>
      <c r="AI88" s="36">
        <v>0</v>
      </c>
      <c r="AJ88" s="36">
        <v>0</v>
      </c>
      <c r="AK88" s="36">
        <v>0</v>
      </c>
      <c r="AL88" s="36">
        <v>0</v>
      </c>
      <c r="AM88" s="36">
        <v>0</v>
      </c>
      <c r="AN88" s="36">
        <v>0</v>
      </c>
      <c r="AO88" s="36">
        <v>0</v>
      </c>
      <c r="AP88" s="36">
        <v>0</v>
      </c>
      <c r="AQ88" s="36">
        <v>0</v>
      </c>
      <c r="AR88" s="36">
        <v>0</v>
      </c>
      <c r="AS88" s="36">
        <v>0</v>
      </c>
      <c r="AT88" s="36">
        <v>0</v>
      </c>
      <c r="AU88" s="36">
        <v>0</v>
      </c>
      <c r="AV88" s="36">
        <v>0</v>
      </c>
      <c r="AW88" s="36">
        <v>0</v>
      </c>
      <c r="AX88" s="36">
        <v>0</v>
      </c>
      <c r="AY88" s="36">
        <v>0</v>
      </c>
      <c r="AZ88" s="36">
        <v>0</v>
      </c>
      <c r="BA88" s="36">
        <v>0</v>
      </c>
      <c r="BB88" s="36">
        <v>0</v>
      </c>
      <c r="BC88" s="36">
        <v>0</v>
      </c>
      <c r="BD88" s="36">
        <v>0</v>
      </c>
      <c r="BE88" s="36">
        <v>0</v>
      </c>
      <c r="BF88" s="36">
        <v>0</v>
      </c>
      <c r="BG88" s="36">
        <v>0</v>
      </c>
      <c r="BH88" s="36">
        <v>0</v>
      </c>
      <c r="BI88" s="36">
        <v>0</v>
      </c>
      <c r="BJ88" s="36">
        <v>0</v>
      </c>
      <c r="BK88" s="36">
        <v>0</v>
      </c>
      <c r="BL88" s="36">
        <v>0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>
        <v>4.2239960910000001</v>
      </c>
      <c r="E89" s="36">
        <v>66</v>
      </c>
      <c r="F89" s="36">
        <v>0</v>
      </c>
      <c r="G89" s="36">
        <v>0</v>
      </c>
      <c r="H89" s="36">
        <v>66</v>
      </c>
      <c r="I89" s="36">
        <v>0</v>
      </c>
      <c r="J89" s="36">
        <v>0</v>
      </c>
      <c r="K89" s="36">
        <v>0</v>
      </c>
      <c r="L89" s="36">
        <v>0</v>
      </c>
      <c r="M89" s="36">
        <v>0</v>
      </c>
      <c r="N89" s="36">
        <v>0</v>
      </c>
      <c r="O89" s="36">
        <v>0</v>
      </c>
      <c r="P89" s="36">
        <v>0</v>
      </c>
      <c r="Q89" s="36">
        <v>0</v>
      </c>
      <c r="R89" s="36">
        <v>0</v>
      </c>
      <c r="S89" s="36">
        <v>0</v>
      </c>
      <c r="T89" s="36">
        <v>0</v>
      </c>
      <c r="U89" s="36">
        <v>0</v>
      </c>
      <c r="V89" s="36">
        <v>0</v>
      </c>
      <c r="W89" s="36">
        <v>0</v>
      </c>
      <c r="X89" s="36">
        <v>0</v>
      </c>
      <c r="Y89" s="36">
        <v>0</v>
      </c>
      <c r="Z89" s="36">
        <v>0</v>
      </c>
      <c r="AA89" s="36">
        <v>0</v>
      </c>
      <c r="AB89" s="36">
        <v>0</v>
      </c>
      <c r="AC89" s="36">
        <v>0</v>
      </c>
      <c r="AD89" s="36">
        <v>0</v>
      </c>
      <c r="AE89" s="36">
        <v>0</v>
      </c>
      <c r="AF89" s="36">
        <v>0</v>
      </c>
      <c r="AG89" s="36">
        <v>0</v>
      </c>
      <c r="AH89" s="36">
        <v>0</v>
      </c>
      <c r="AI89" s="36">
        <v>0</v>
      </c>
      <c r="AJ89" s="36">
        <v>0</v>
      </c>
      <c r="AK89" s="36">
        <v>0</v>
      </c>
      <c r="AL89" s="36">
        <v>0</v>
      </c>
      <c r="AM89" s="36">
        <v>0</v>
      </c>
      <c r="AN89" s="36">
        <v>0</v>
      </c>
      <c r="AO89" s="36">
        <v>0</v>
      </c>
      <c r="AP89" s="36">
        <v>0</v>
      </c>
      <c r="AQ89" s="36">
        <v>0</v>
      </c>
      <c r="AR89" s="36">
        <v>0</v>
      </c>
      <c r="AS89" s="36">
        <v>0</v>
      </c>
      <c r="AT89" s="36">
        <v>0</v>
      </c>
      <c r="AU89" s="36">
        <v>0</v>
      </c>
      <c r="AV89" s="36">
        <v>0</v>
      </c>
      <c r="AW89" s="36">
        <v>0</v>
      </c>
      <c r="AX89" s="36">
        <v>0</v>
      </c>
      <c r="AY89" s="36">
        <v>0</v>
      </c>
      <c r="AZ89" s="36">
        <v>0</v>
      </c>
      <c r="BA89" s="36">
        <v>0</v>
      </c>
      <c r="BB89" s="36">
        <v>0</v>
      </c>
      <c r="BC89" s="36">
        <v>0</v>
      </c>
      <c r="BD89" s="36">
        <v>0</v>
      </c>
      <c r="BE89" s="36">
        <v>0</v>
      </c>
      <c r="BF89" s="36">
        <v>0</v>
      </c>
      <c r="BG89" s="36">
        <v>0</v>
      </c>
      <c r="BH89" s="36">
        <v>0</v>
      </c>
      <c r="BI89" s="36">
        <v>0</v>
      </c>
      <c r="BJ89" s="36">
        <v>0</v>
      </c>
      <c r="BK89" s="36">
        <v>0</v>
      </c>
      <c r="BL89" s="36">
        <v>0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>
        <v>4.6631288260000003</v>
      </c>
      <c r="E90" s="36">
        <v>13</v>
      </c>
      <c r="F90" s="36">
        <v>0</v>
      </c>
      <c r="G90" s="36">
        <v>2</v>
      </c>
      <c r="H90" s="36">
        <v>11</v>
      </c>
      <c r="I90" s="36">
        <v>0</v>
      </c>
      <c r="J90" s="36">
        <v>0</v>
      </c>
      <c r="K90" s="36">
        <v>0</v>
      </c>
      <c r="L90" s="36">
        <v>0</v>
      </c>
      <c r="M90" s="36">
        <v>0</v>
      </c>
      <c r="N90" s="36">
        <v>0</v>
      </c>
      <c r="O90" s="36">
        <v>0</v>
      </c>
      <c r="P90" s="36">
        <v>0</v>
      </c>
      <c r="Q90" s="36">
        <v>0</v>
      </c>
      <c r="R90" s="36">
        <v>0</v>
      </c>
      <c r="S90" s="36">
        <v>0</v>
      </c>
      <c r="T90" s="36">
        <v>0</v>
      </c>
      <c r="U90" s="36">
        <v>6.0000000000000001E-3</v>
      </c>
      <c r="V90" s="36">
        <v>1.44E-2</v>
      </c>
      <c r="W90" s="36">
        <v>6.0000000000000001E-3</v>
      </c>
      <c r="X90" s="36">
        <v>1.44E-2</v>
      </c>
      <c r="Y90" s="36">
        <v>2.0400000000000001E-2</v>
      </c>
      <c r="Z90" s="36">
        <v>0</v>
      </c>
      <c r="AA90" s="36">
        <v>0</v>
      </c>
      <c r="AB90" s="36">
        <v>0</v>
      </c>
      <c r="AC90" s="36">
        <v>0</v>
      </c>
      <c r="AD90" s="36">
        <v>0</v>
      </c>
      <c r="AE90" s="36">
        <v>0</v>
      </c>
      <c r="AF90" s="36">
        <v>0</v>
      </c>
      <c r="AG90" s="36">
        <v>4.754715345960573E-4</v>
      </c>
      <c r="AH90" s="36">
        <v>8.088481278185803E-4</v>
      </c>
      <c r="AI90" s="36">
        <v>2.5905000850405882E-3</v>
      </c>
      <c r="AJ90" s="36">
        <v>0</v>
      </c>
      <c r="AK90" s="36">
        <v>0</v>
      </c>
      <c r="AL90" s="36">
        <v>0</v>
      </c>
      <c r="AM90" s="36">
        <v>4.754715345960573E-4</v>
      </c>
      <c r="AN90" s="36">
        <v>8.088481278185803E-4</v>
      </c>
      <c r="AO90" s="36">
        <v>2.5905000850405882E-3</v>
      </c>
      <c r="AP90" s="36">
        <v>1.9452771000000001E-2</v>
      </c>
      <c r="AQ90" s="36">
        <v>1.0474569E-2</v>
      </c>
      <c r="AR90" s="36">
        <v>2.992734E-2</v>
      </c>
      <c r="AS90" s="36">
        <v>0</v>
      </c>
      <c r="AT90" s="36">
        <v>0</v>
      </c>
      <c r="AU90" s="36">
        <v>0</v>
      </c>
      <c r="AV90" s="36">
        <v>0</v>
      </c>
      <c r="AW90" s="36">
        <v>0</v>
      </c>
      <c r="AX90" s="36">
        <v>0</v>
      </c>
      <c r="AY90" s="36">
        <v>0</v>
      </c>
      <c r="AZ90" s="36">
        <v>0</v>
      </c>
      <c r="BA90" s="36">
        <v>0</v>
      </c>
      <c r="BB90" s="36">
        <v>0.27057639100000003</v>
      </c>
      <c r="BC90" s="36">
        <v>14.227808071</v>
      </c>
      <c r="BD90" s="36">
        <v>35.104519660999998</v>
      </c>
      <c r="BE90" s="36">
        <v>0.122989268</v>
      </c>
      <c r="BF90" s="36">
        <v>0.245978537</v>
      </c>
      <c r="BG90" s="36">
        <v>0.48019231899999998</v>
      </c>
      <c r="BH90" s="36">
        <v>7.320122639</v>
      </c>
      <c r="BI90" s="36">
        <v>0</v>
      </c>
      <c r="BJ90" s="36">
        <v>0</v>
      </c>
      <c r="BK90" s="36">
        <v>0</v>
      </c>
      <c r="BL90" s="36">
        <v>0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>
        <v>4.6559627360000002</v>
      </c>
      <c r="E91" s="36">
        <v>93</v>
      </c>
      <c r="F91" s="36">
        <v>0</v>
      </c>
      <c r="G91" s="36">
        <v>0</v>
      </c>
      <c r="H91" s="36">
        <v>93</v>
      </c>
      <c r="I91" s="36">
        <v>0</v>
      </c>
      <c r="J91" s="36">
        <v>0</v>
      </c>
      <c r="K91" s="36">
        <v>0</v>
      </c>
      <c r="L91" s="36">
        <v>0</v>
      </c>
      <c r="M91" s="36">
        <v>0</v>
      </c>
      <c r="N91" s="36">
        <v>0</v>
      </c>
      <c r="O91" s="36">
        <v>0</v>
      </c>
      <c r="P91" s="36">
        <v>0</v>
      </c>
      <c r="Q91" s="36">
        <v>0</v>
      </c>
      <c r="R91" s="36">
        <v>0</v>
      </c>
      <c r="S91" s="36">
        <v>0</v>
      </c>
      <c r="T91" s="36">
        <v>0</v>
      </c>
      <c r="U91" s="36">
        <v>0</v>
      </c>
      <c r="V91" s="36">
        <v>0</v>
      </c>
      <c r="W91" s="36">
        <v>0</v>
      </c>
      <c r="X91" s="36">
        <v>0</v>
      </c>
      <c r="Y91" s="36">
        <v>0</v>
      </c>
      <c r="Z91" s="36">
        <v>0</v>
      </c>
      <c r="AA91" s="36">
        <v>0</v>
      </c>
      <c r="AB91" s="36">
        <v>0</v>
      </c>
      <c r="AC91" s="36">
        <v>0</v>
      </c>
      <c r="AD91" s="36">
        <v>0</v>
      </c>
      <c r="AE91" s="36">
        <v>0</v>
      </c>
      <c r="AF91" s="36">
        <v>0</v>
      </c>
      <c r="AG91" s="36">
        <v>0</v>
      </c>
      <c r="AH91" s="36">
        <v>0</v>
      </c>
      <c r="AI91" s="36">
        <v>0</v>
      </c>
      <c r="AJ91" s="36">
        <v>0</v>
      </c>
      <c r="AK91" s="36">
        <v>0</v>
      </c>
      <c r="AL91" s="36">
        <v>0</v>
      </c>
      <c r="AM91" s="36">
        <v>0</v>
      </c>
      <c r="AN91" s="36">
        <v>0</v>
      </c>
      <c r="AO91" s="36">
        <v>0</v>
      </c>
      <c r="AP91" s="36">
        <v>0</v>
      </c>
      <c r="AQ91" s="36">
        <v>0</v>
      </c>
      <c r="AR91" s="36">
        <v>0</v>
      </c>
      <c r="AS91" s="36">
        <v>0</v>
      </c>
      <c r="AT91" s="36">
        <v>0</v>
      </c>
      <c r="AU91" s="36">
        <v>0</v>
      </c>
      <c r="AV91" s="36">
        <v>0</v>
      </c>
      <c r="AW91" s="36">
        <v>0</v>
      </c>
      <c r="AX91" s="36">
        <v>0</v>
      </c>
      <c r="AY91" s="36">
        <v>0</v>
      </c>
      <c r="AZ91" s="36">
        <v>0</v>
      </c>
      <c r="BA91" s="36">
        <v>0</v>
      </c>
      <c r="BB91" s="36">
        <v>9.9725332E-2</v>
      </c>
      <c r="BC91" s="36">
        <v>6.38063717</v>
      </c>
      <c r="BD91" s="36">
        <v>14.167932258</v>
      </c>
      <c r="BE91" s="36">
        <v>4.5329696000000003E-2</v>
      </c>
      <c r="BF91" s="36">
        <v>9.0659393000000005E-2</v>
      </c>
      <c r="BG91" s="36">
        <v>0.50107006899999995</v>
      </c>
      <c r="BH91" s="36">
        <v>4.5775379430000003</v>
      </c>
      <c r="BI91" s="36">
        <v>0</v>
      </c>
      <c r="BJ91" s="36">
        <v>0</v>
      </c>
      <c r="BK91" s="36">
        <v>0</v>
      </c>
      <c r="BL91" s="36">
        <v>0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>
        <v>5.2557238679999996</v>
      </c>
      <c r="E92" s="36">
        <v>49</v>
      </c>
      <c r="F92" s="36">
        <v>0</v>
      </c>
      <c r="G92" s="36">
        <v>5</v>
      </c>
      <c r="H92" s="36">
        <v>44</v>
      </c>
      <c r="I92" s="36">
        <v>0</v>
      </c>
      <c r="J92" s="36">
        <v>0</v>
      </c>
      <c r="K92" s="36">
        <v>0</v>
      </c>
      <c r="L92" s="36">
        <v>0</v>
      </c>
      <c r="M92" s="36">
        <v>0</v>
      </c>
      <c r="N92" s="36">
        <v>0</v>
      </c>
      <c r="O92" s="36">
        <v>2.1624399999999998E-4</v>
      </c>
      <c r="P92" s="36">
        <v>3.1180100000000001E-4</v>
      </c>
      <c r="Q92" s="36">
        <v>1.9720499999999999E-4</v>
      </c>
      <c r="R92" s="36">
        <v>1.9039000000000002E-5</v>
      </c>
      <c r="S92" s="36">
        <v>2.8696700000000001E-4</v>
      </c>
      <c r="T92" s="36">
        <v>2.4834E-5</v>
      </c>
      <c r="U92" s="36">
        <v>6.9599999999999995E-2</v>
      </c>
      <c r="V92" s="36">
        <v>0.1668</v>
      </c>
      <c r="W92" s="36">
        <v>6.9816244E-2</v>
      </c>
      <c r="X92" s="36">
        <v>0.167111801</v>
      </c>
      <c r="Y92" s="36">
        <v>0.236928045</v>
      </c>
      <c r="Z92" s="36">
        <v>0</v>
      </c>
      <c r="AA92" s="36">
        <v>0</v>
      </c>
      <c r="AB92" s="36">
        <v>0</v>
      </c>
      <c r="AC92" s="36">
        <v>0</v>
      </c>
      <c r="AD92" s="36">
        <v>0</v>
      </c>
      <c r="AE92" s="36">
        <v>0</v>
      </c>
      <c r="AF92" s="36">
        <v>0</v>
      </c>
      <c r="AG92" s="36">
        <v>4.1417304313318311E-3</v>
      </c>
      <c r="AH92" s="36">
        <v>7.045702342955297E-3</v>
      </c>
      <c r="AI92" s="36">
        <v>2.2565289936221696E-2</v>
      </c>
      <c r="AJ92" s="36">
        <v>0</v>
      </c>
      <c r="AK92" s="36">
        <v>0</v>
      </c>
      <c r="AL92" s="36">
        <v>0</v>
      </c>
      <c r="AM92" s="36">
        <v>4.1417304313318311E-3</v>
      </c>
      <c r="AN92" s="36">
        <v>7.045702342955297E-3</v>
      </c>
      <c r="AO92" s="36">
        <v>2.2565289936221696E-2</v>
      </c>
      <c r="AP92" s="36">
        <v>0.61142644400000001</v>
      </c>
      <c r="AQ92" s="36">
        <v>0.32922962300000003</v>
      </c>
      <c r="AR92" s="36">
        <v>0.94065606700000004</v>
      </c>
      <c r="AS92" s="36">
        <v>2.3239294000000001E-2</v>
      </c>
      <c r="AT92" s="36">
        <v>7.0988340999999996E-2</v>
      </c>
      <c r="AU92" s="36">
        <v>0.15506600200000001</v>
      </c>
      <c r="AV92" s="36">
        <v>0.14881103000000001</v>
      </c>
      <c r="AW92" s="36">
        <v>0.325060864</v>
      </c>
      <c r="AX92" s="36">
        <v>0.134997752</v>
      </c>
      <c r="AY92" s="36">
        <v>0.29488732099999998</v>
      </c>
      <c r="AZ92" s="36">
        <v>4.2363000000000001E-5</v>
      </c>
      <c r="BA92" s="36">
        <v>8.4726000000000002E-5</v>
      </c>
      <c r="BB92" s="36">
        <v>12.850884778999999</v>
      </c>
      <c r="BC92" s="36">
        <v>1293.233792898</v>
      </c>
      <c r="BD92" s="36">
        <v>2824.922945886</v>
      </c>
      <c r="BE92" s="36">
        <v>0.37484350300000002</v>
      </c>
      <c r="BF92" s="36">
        <v>0.74968700700000002</v>
      </c>
      <c r="BG92" s="36">
        <v>8.5778631510000007</v>
      </c>
      <c r="BH92" s="36">
        <v>164.57596128399999</v>
      </c>
      <c r="BI92" s="36">
        <v>0</v>
      </c>
      <c r="BJ92" s="36">
        <v>0</v>
      </c>
      <c r="BK92" s="36">
        <v>0</v>
      </c>
      <c r="BL92" s="36">
        <v>0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>
        <v>4.8650730849999997</v>
      </c>
      <c r="E93" s="36">
        <v>6</v>
      </c>
      <c r="F93" s="36">
        <v>0</v>
      </c>
      <c r="G93" s="36">
        <v>0</v>
      </c>
      <c r="H93" s="36">
        <v>6</v>
      </c>
      <c r="I93" s="36">
        <v>0</v>
      </c>
      <c r="J93" s="36">
        <v>0</v>
      </c>
      <c r="K93" s="36">
        <v>0</v>
      </c>
      <c r="L93" s="36">
        <v>0</v>
      </c>
      <c r="M93" s="36">
        <v>0</v>
      </c>
      <c r="N93" s="36">
        <v>0</v>
      </c>
      <c r="O93" s="36">
        <v>2.2005675999999998E-2</v>
      </c>
      <c r="P93" s="36">
        <v>3.7794677000000006E-2</v>
      </c>
      <c r="Q93" s="36">
        <v>2.0062106E-2</v>
      </c>
      <c r="R93" s="36">
        <v>1.9435699999999999E-3</v>
      </c>
      <c r="S93" s="36">
        <v>3.5259586000000002E-2</v>
      </c>
      <c r="T93" s="36">
        <v>2.5350910000000002E-3</v>
      </c>
      <c r="U93" s="36">
        <v>0</v>
      </c>
      <c r="V93" s="36">
        <v>0</v>
      </c>
      <c r="W93" s="36">
        <v>2.2005675999999998E-2</v>
      </c>
      <c r="X93" s="36">
        <v>3.7794677000000006E-2</v>
      </c>
      <c r="Y93" s="36">
        <v>5.9800353000000001E-2</v>
      </c>
      <c r="Z93" s="36">
        <v>0</v>
      </c>
      <c r="AA93" s="36">
        <v>0</v>
      </c>
      <c r="AB93" s="36">
        <v>0</v>
      </c>
      <c r="AC93" s="36">
        <v>0</v>
      </c>
      <c r="AD93" s="36">
        <v>0</v>
      </c>
      <c r="AE93" s="36">
        <v>0</v>
      </c>
      <c r="AF93" s="36">
        <v>0</v>
      </c>
      <c r="AG93" s="36">
        <v>0</v>
      </c>
      <c r="AH93" s="36">
        <v>0</v>
      </c>
      <c r="AI93" s="36">
        <v>0</v>
      </c>
      <c r="AJ93" s="36">
        <v>0</v>
      </c>
      <c r="AK93" s="36">
        <v>0</v>
      </c>
      <c r="AL93" s="36">
        <v>0</v>
      </c>
      <c r="AM93" s="36">
        <v>0</v>
      </c>
      <c r="AN93" s="36">
        <v>0</v>
      </c>
      <c r="AO93" s="36">
        <v>0</v>
      </c>
      <c r="AP93" s="36">
        <v>3.2467245999999998E-2</v>
      </c>
      <c r="AQ93" s="36">
        <v>1.7482363000000001E-2</v>
      </c>
      <c r="AR93" s="36">
        <v>4.9949608999999999E-2</v>
      </c>
      <c r="AS93" s="36">
        <v>0</v>
      </c>
      <c r="AT93" s="36">
        <v>0</v>
      </c>
      <c r="AU93" s="36">
        <v>0</v>
      </c>
      <c r="AV93" s="36">
        <v>0</v>
      </c>
      <c r="AW93" s="36">
        <v>0</v>
      </c>
      <c r="AX93" s="36">
        <v>0</v>
      </c>
      <c r="AY93" s="36">
        <v>0</v>
      </c>
      <c r="AZ93" s="36">
        <v>0</v>
      </c>
      <c r="BA93" s="36">
        <v>0</v>
      </c>
      <c r="BB93" s="36">
        <v>1.1505266730000001</v>
      </c>
      <c r="BC93" s="36">
        <v>60.662827114000002</v>
      </c>
      <c r="BD93" s="36">
        <v>141.954223001</v>
      </c>
      <c r="BE93" s="36">
        <v>3.3559357999999997E-2</v>
      </c>
      <c r="BF93" s="36">
        <v>6.7118715999999995E-2</v>
      </c>
      <c r="BG93" s="36">
        <v>1.483910404</v>
      </c>
      <c r="BH93" s="36">
        <v>15.236360608</v>
      </c>
      <c r="BI93" s="36">
        <v>0</v>
      </c>
      <c r="BJ93" s="36">
        <v>0</v>
      </c>
      <c r="BK93" s="36">
        <v>0</v>
      </c>
      <c r="BL93" s="36">
        <v>0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>
        <v>4.7722750290000002</v>
      </c>
      <c r="E94" s="36">
        <v>3</v>
      </c>
      <c r="F94" s="36">
        <v>0</v>
      </c>
      <c r="G94" s="36">
        <v>0</v>
      </c>
      <c r="H94" s="36">
        <v>3</v>
      </c>
      <c r="I94" s="36">
        <v>0</v>
      </c>
      <c r="J94" s="36">
        <v>0</v>
      </c>
      <c r="K94" s="36">
        <v>0</v>
      </c>
      <c r="L94" s="36">
        <v>0</v>
      </c>
      <c r="M94" s="36">
        <v>0</v>
      </c>
      <c r="N94" s="36">
        <v>0</v>
      </c>
      <c r="O94" s="36">
        <v>6.4370000000000004E-6</v>
      </c>
      <c r="P94" s="36">
        <v>9.4949999999999997E-6</v>
      </c>
      <c r="Q94" s="36">
        <v>6.0270000000000001E-6</v>
      </c>
      <c r="R94" s="36">
        <v>4.0999999999999999E-7</v>
      </c>
      <c r="S94" s="36">
        <v>8.9599999999999989E-6</v>
      </c>
      <c r="T94" s="36">
        <v>5.3499999999999996E-7</v>
      </c>
      <c r="U94" s="36">
        <v>0</v>
      </c>
      <c r="V94" s="36">
        <v>0</v>
      </c>
      <c r="W94" s="36">
        <v>6.4370000000000004E-6</v>
      </c>
      <c r="X94" s="36">
        <v>9.4949999999999997E-6</v>
      </c>
      <c r="Y94" s="36">
        <v>1.5931999999999999E-5</v>
      </c>
      <c r="Z94" s="36">
        <v>0</v>
      </c>
      <c r="AA94" s="36">
        <v>0</v>
      </c>
      <c r="AB94" s="36">
        <v>0</v>
      </c>
      <c r="AC94" s="36">
        <v>0</v>
      </c>
      <c r="AD94" s="36">
        <v>0</v>
      </c>
      <c r="AE94" s="36">
        <v>0</v>
      </c>
      <c r="AF94" s="36">
        <v>0</v>
      </c>
      <c r="AG94" s="36">
        <v>0</v>
      </c>
      <c r="AH94" s="36">
        <v>0</v>
      </c>
      <c r="AI94" s="36">
        <v>0</v>
      </c>
      <c r="AJ94" s="36">
        <v>0</v>
      </c>
      <c r="AK94" s="36">
        <v>0</v>
      </c>
      <c r="AL94" s="36">
        <v>0</v>
      </c>
      <c r="AM94" s="36">
        <v>0</v>
      </c>
      <c r="AN94" s="36">
        <v>0</v>
      </c>
      <c r="AO94" s="36">
        <v>0</v>
      </c>
      <c r="AP94" s="36">
        <v>1.7082E-5</v>
      </c>
      <c r="AQ94" s="36">
        <v>9.1980000000000007E-6</v>
      </c>
      <c r="AR94" s="36">
        <v>2.6279999999999999E-5</v>
      </c>
      <c r="AS94" s="36">
        <v>0</v>
      </c>
      <c r="AT94" s="36">
        <v>0</v>
      </c>
      <c r="AU94" s="36">
        <v>0</v>
      </c>
      <c r="AV94" s="36">
        <v>0</v>
      </c>
      <c r="AW94" s="36">
        <v>0</v>
      </c>
      <c r="AX94" s="36">
        <v>0</v>
      </c>
      <c r="AY94" s="36">
        <v>0</v>
      </c>
      <c r="AZ94" s="36">
        <v>0</v>
      </c>
      <c r="BA94" s="36">
        <v>0</v>
      </c>
      <c r="BB94" s="36">
        <v>0.10729503999999999</v>
      </c>
      <c r="BC94" s="36">
        <v>8.9391605950000006</v>
      </c>
      <c r="BD94" s="36">
        <v>19.680142818</v>
      </c>
      <c r="BE94" s="36">
        <v>3.1296560000000002E-3</v>
      </c>
      <c r="BF94" s="36">
        <v>6.2593120000000004E-3</v>
      </c>
      <c r="BG94" s="36">
        <v>1.0055451259999999</v>
      </c>
      <c r="BH94" s="36">
        <v>8.9629616090000006</v>
      </c>
      <c r="BI94" s="36">
        <v>0</v>
      </c>
      <c r="BJ94" s="36">
        <v>0</v>
      </c>
      <c r="BK94" s="36">
        <v>0</v>
      </c>
      <c r="BL94" s="36">
        <v>0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>
        <v>5.6352057379999998</v>
      </c>
      <c r="E95" s="36">
        <v>8</v>
      </c>
      <c r="F95" s="36">
        <v>3</v>
      </c>
      <c r="G95" s="36">
        <v>5</v>
      </c>
      <c r="H95" s="36">
        <v>0</v>
      </c>
      <c r="I95" s="36">
        <v>0.68090820111562422</v>
      </c>
      <c r="J95" s="36">
        <v>12.38341874214853</v>
      </c>
      <c r="K95" s="36">
        <v>3.1783701118296342E-2</v>
      </c>
      <c r="L95" s="36">
        <v>0.64912449999732791</v>
      </c>
      <c r="M95" s="36">
        <v>1.8130779432573108</v>
      </c>
      <c r="N95" s="36">
        <v>11.251249000006844</v>
      </c>
      <c r="O95" s="36">
        <v>0.69470288800000002</v>
      </c>
      <c r="P95" s="36">
        <v>1.2045705840000001</v>
      </c>
      <c r="Q95" s="36">
        <v>0.64812075899999999</v>
      </c>
      <c r="R95" s="36">
        <v>4.6582129E-2</v>
      </c>
      <c r="S95" s="36">
        <v>1.143811285</v>
      </c>
      <c r="T95" s="36">
        <v>6.0759299000000003E-2</v>
      </c>
      <c r="U95" s="36">
        <v>0.1724</v>
      </c>
      <c r="V95" s="36">
        <v>0.40760000000000002</v>
      </c>
      <c r="W95" s="36">
        <v>1.5480110891156245</v>
      </c>
      <c r="X95" s="36">
        <v>13.995589326148531</v>
      </c>
      <c r="Y95" s="36">
        <v>15.543600415264155</v>
      </c>
      <c r="Z95" s="36">
        <v>4.2670577599949293E-3</v>
      </c>
      <c r="AA95" s="36">
        <v>1.7906106415921811E-3</v>
      </c>
      <c r="AB95" s="36">
        <v>1.7906109999999999E-3</v>
      </c>
      <c r="AC95" s="36">
        <v>3.2003106137152096E-4</v>
      </c>
      <c r="AD95" s="36">
        <v>0.19329849373579278</v>
      </c>
      <c r="AE95" s="36">
        <v>1.7396864436221353</v>
      </c>
      <c r="AF95" s="36">
        <v>1.9329849373579275</v>
      </c>
      <c r="AG95" s="36">
        <v>1.2566597430297846E-2</v>
      </c>
      <c r="AH95" s="36">
        <v>2.1377659996368752E-2</v>
      </c>
      <c r="AI95" s="36">
        <v>6.8466289447829662E-2</v>
      </c>
      <c r="AJ95" s="36">
        <v>7.0194274914922423E-5</v>
      </c>
      <c r="AK95" s="36">
        <v>8.482574351014122E-5</v>
      </c>
      <c r="AL95" s="36">
        <v>2.1215608757708471E-4</v>
      </c>
      <c r="AM95" s="36">
        <v>1.2956822766584291E-2</v>
      </c>
      <c r="AN95" s="36">
        <v>0.21476097947567169</v>
      </c>
      <c r="AO95" s="36">
        <v>1.8083648891575421</v>
      </c>
      <c r="AP95" s="36">
        <v>464.38866986300002</v>
      </c>
      <c r="AQ95" s="36">
        <v>250.05543761800001</v>
      </c>
      <c r="AR95" s="36">
        <v>714.44410748100006</v>
      </c>
      <c r="AS95" s="36">
        <v>16.058590276</v>
      </c>
      <c r="AT95" s="36">
        <v>2798.2797645999999</v>
      </c>
      <c r="AU95" s="36">
        <v>6539.9667554380003</v>
      </c>
      <c r="AV95" s="36">
        <v>1528.0017708830001</v>
      </c>
      <c r="AW95" s="36">
        <v>3571.151430333</v>
      </c>
      <c r="AX95" s="36">
        <v>1459.809196274</v>
      </c>
      <c r="AY95" s="36">
        <v>3411.7759538169998</v>
      </c>
      <c r="AZ95" s="36">
        <v>0.12194946700000001</v>
      </c>
      <c r="BA95" s="36">
        <v>0.24389893500000001</v>
      </c>
      <c r="BB95" s="36">
        <v>3.077621792</v>
      </c>
      <c r="BC95" s="36">
        <v>258.32831565100003</v>
      </c>
      <c r="BD95" s="36">
        <v>603.74899526399997</v>
      </c>
      <c r="BE95" s="36">
        <v>8.9770201999999993E-2</v>
      </c>
      <c r="BF95" s="36">
        <v>0.17954040499999999</v>
      </c>
      <c r="BG95" s="36">
        <v>3.608519196</v>
      </c>
      <c r="BH95" s="36">
        <v>62.03767199</v>
      </c>
      <c r="BI95" s="36">
        <v>0.15</v>
      </c>
      <c r="BJ95" s="36">
        <v>0.15</v>
      </c>
      <c r="BK95" s="36">
        <v>0.54000000000000026</v>
      </c>
      <c r="BL95" s="36">
        <v>0.54000000000000026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>
        <v>5.1484395489999999</v>
      </c>
      <c r="E96" s="36">
        <v>3</v>
      </c>
      <c r="F96" s="36">
        <v>0</v>
      </c>
      <c r="G96" s="36">
        <v>1</v>
      </c>
      <c r="H96" s="36">
        <v>2</v>
      </c>
      <c r="I96" s="36">
        <v>1.9392319129638423E-7</v>
      </c>
      <c r="J96" s="36">
        <v>1.3841881821808663E-2</v>
      </c>
      <c r="K96" s="36">
        <v>1.9392319129638423E-7</v>
      </c>
      <c r="L96" s="36">
        <v>0</v>
      </c>
      <c r="M96" s="36">
        <v>8.2075744992415878E-5</v>
      </c>
      <c r="N96" s="36">
        <v>1.3760000000007544E-2</v>
      </c>
      <c r="O96" s="36">
        <v>3.612671E-3</v>
      </c>
      <c r="P96" s="36">
        <v>5.814123E-3</v>
      </c>
      <c r="Q96" s="36">
        <v>3.0784340000000001E-3</v>
      </c>
      <c r="R96" s="36">
        <v>5.3423700000000001E-4</v>
      </c>
      <c r="S96" s="36">
        <v>5.1172930000000002E-3</v>
      </c>
      <c r="T96" s="36">
        <v>6.9683000000000006E-4</v>
      </c>
      <c r="U96" s="36">
        <v>0</v>
      </c>
      <c r="V96" s="36">
        <v>0</v>
      </c>
      <c r="W96" s="36">
        <v>3.6128649231912963E-3</v>
      </c>
      <c r="X96" s="36">
        <v>1.9656004821808664E-2</v>
      </c>
      <c r="Y96" s="36">
        <v>2.3268869744999962E-2</v>
      </c>
      <c r="Z96" s="36">
        <v>3.6074765202799221E-8</v>
      </c>
      <c r="AA96" s="36">
        <v>7.7199997533990321E-9</v>
      </c>
      <c r="AB96" s="36">
        <v>7.7200000000000006E-9</v>
      </c>
      <c r="AC96" s="36">
        <v>7.2396838249198009E-10</v>
      </c>
      <c r="AD96" s="36">
        <v>1.9425090764519203E-5</v>
      </c>
      <c r="AE96" s="36">
        <v>1.7482581688067281E-4</v>
      </c>
      <c r="AF96" s="36">
        <v>1.9425090764519203E-4</v>
      </c>
      <c r="AG96" s="36">
        <v>4.490477112603251E-4</v>
      </c>
      <c r="AH96" s="36">
        <v>7.6389725593710477E-4</v>
      </c>
      <c r="AI96" s="36">
        <v>2.4465358061769439E-3</v>
      </c>
      <c r="AJ96" s="36">
        <v>3.0263401840953671E-10</v>
      </c>
      <c r="AK96" s="36">
        <v>3.6571580309642366E-10</v>
      </c>
      <c r="AL96" s="36">
        <v>9.1468498523414316E-10</v>
      </c>
      <c r="AM96" s="36">
        <v>4.4904873786272601E-4</v>
      </c>
      <c r="AN96" s="36">
        <v>7.8332271241742706E-4</v>
      </c>
      <c r="AO96" s="36">
        <v>2.6213625377426021E-3</v>
      </c>
      <c r="AP96" s="36">
        <v>0.45170958</v>
      </c>
      <c r="AQ96" s="36">
        <v>0.24322823499999999</v>
      </c>
      <c r="AR96" s="36">
        <v>0.69493781499999996</v>
      </c>
      <c r="AS96" s="36">
        <v>6.6324041E-2</v>
      </c>
      <c r="AT96" s="36">
        <v>1.3423940780000001</v>
      </c>
      <c r="AU96" s="36">
        <v>3.528958883</v>
      </c>
      <c r="AV96" s="36">
        <v>2.2150041919999999</v>
      </c>
      <c r="AW96" s="36">
        <v>5.8229240180000001</v>
      </c>
      <c r="AX96" s="36">
        <v>2.0170412990000002</v>
      </c>
      <c r="AY96" s="36">
        <v>5.3025083500000001</v>
      </c>
      <c r="AZ96" s="36">
        <v>5.41859E-4</v>
      </c>
      <c r="BA96" s="36">
        <v>1.083718E-3</v>
      </c>
      <c r="BB96" s="36">
        <v>0.42251589699999997</v>
      </c>
      <c r="BC96" s="36">
        <v>26.323287164</v>
      </c>
      <c r="BD96" s="36">
        <v>69.200095222000002</v>
      </c>
      <c r="BE96" s="36">
        <v>1.2324236000000001E-2</v>
      </c>
      <c r="BF96" s="36">
        <v>2.4648472000000001E-2</v>
      </c>
      <c r="BG96" s="36">
        <v>1.164118411</v>
      </c>
      <c r="BH96" s="36">
        <v>12.516881120000001</v>
      </c>
      <c r="BI96" s="36">
        <v>0</v>
      </c>
      <c r="BJ96" s="36">
        <v>0</v>
      </c>
      <c r="BK96" s="36">
        <v>0</v>
      </c>
      <c r="BL96" s="36">
        <v>0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>
        <v>4.7900248809999999</v>
      </c>
      <c r="E97" s="36">
        <v>3</v>
      </c>
      <c r="F97" s="36">
        <v>0</v>
      </c>
      <c r="G97" s="36">
        <v>1</v>
      </c>
      <c r="H97" s="36">
        <v>2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36">
        <v>0</v>
      </c>
      <c r="O97" s="36">
        <v>8.3150000000000009E-6</v>
      </c>
      <c r="P97" s="36">
        <v>1.1653E-5</v>
      </c>
      <c r="Q97" s="36">
        <v>7.2810000000000003E-6</v>
      </c>
      <c r="R97" s="36">
        <v>1.034E-6</v>
      </c>
      <c r="S97" s="36">
        <v>1.0304E-5</v>
      </c>
      <c r="T97" s="36">
        <v>1.3490000000000001E-6</v>
      </c>
      <c r="U97" s="36">
        <v>3.0000000000000001E-3</v>
      </c>
      <c r="V97" s="36">
        <v>7.1999999999999998E-3</v>
      </c>
      <c r="W97" s="36">
        <v>3.0083150000000001E-3</v>
      </c>
      <c r="X97" s="36">
        <v>7.2116530000000002E-3</v>
      </c>
      <c r="Y97" s="36">
        <v>1.0219967999999999E-2</v>
      </c>
      <c r="Z97" s="36">
        <v>0</v>
      </c>
      <c r="AA97" s="36">
        <v>0</v>
      </c>
      <c r="AB97" s="36">
        <v>0</v>
      </c>
      <c r="AC97" s="36">
        <v>0</v>
      </c>
      <c r="AD97" s="36">
        <v>0</v>
      </c>
      <c r="AE97" s="36">
        <v>0</v>
      </c>
      <c r="AF97" s="36">
        <v>0</v>
      </c>
      <c r="AG97" s="36">
        <v>2.5919835211596918E-4</v>
      </c>
      <c r="AH97" s="36">
        <v>4.4093512773751077E-4</v>
      </c>
      <c r="AI97" s="36">
        <v>1.4121841253214871E-3</v>
      </c>
      <c r="AJ97" s="36">
        <v>0</v>
      </c>
      <c r="AK97" s="36">
        <v>0</v>
      </c>
      <c r="AL97" s="36">
        <v>0</v>
      </c>
      <c r="AM97" s="36">
        <v>2.5919835211596918E-4</v>
      </c>
      <c r="AN97" s="36">
        <v>4.4093512773751077E-4</v>
      </c>
      <c r="AO97" s="36">
        <v>1.4121841253214871E-3</v>
      </c>
      <c r="AP97" s="36">
        <v>1.191863E-2</v>
      </c>
      <c r="AQ97" s="36">
        <v>6.4177230000000002E-3</v>
      </c>
      <c r="AR97" s="36">
        <v>1.8336353E-2</v>
      </c>
      <c r="AS97" s="36">
        <v>0</v>
      </c>
      <c r="AT97" s="36">
        <v>0</v>
      </c>
      <c r="AU97" s="36">
        <v>0</v>
      </c>
      <c r="AV97" s="36">
        <v>0</v>
      </c>
      <c r="AW97" s="36">
        <v>0</v>
      </c>
      <c r="AX97" s="36">
        <v>0</v>
      </c>
      <c r="AY97" s="36">
        <v>0</v>
      </c>
      <c r="AZ97" s="36">
        <v>0</v>
      </c>
      <c r="BA97" s="36">
        <v>0</v>
      </c>
      <c r="BB97" s="36">
        <v>0.50586028900000002</v>
      </c>
      <c r="BC97" s="36">
        <v>34.159070595000003</v>
      </c>
      <c r="BD97" s="36">
        <v>93.62</v>
      </c>
      <c r="BE97" s="36">
        <v>1.4755282999999999E-2</v>
      </c>
      <c r="BF97" s="36">
        <v>2.9510565999999998E-2</v>
      </c>
      <c r="BG97" s="36">
        <v>0.25294344200000002</v>
      </c>
      <c r="BH97" s="36">
        <v>10.895846164</v>
      </c>
      <c r="BI97" s="36">
        <v>0</v>
      </c>
      <c r="BJ97" s="36">
        <v>0</v>
      </c>
      <c r="BK97" s="36">
        <v>0</v>
      </c>
      <c r="BL97" s="36">
        <v>0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>
        <v>5.0350265590000003</v>
      </c>
      <c r="E98" s="36">
        <v>2</v>
      </c>
      <c r="F98" s="36">
        <v>0</v>
      </c>
      <c r="G98" s="36">
        <v>0</v>
      </c>
      <c r="H98" s="36">
        <v>2</v>
      </c>
      <c r="I98" s="36">
        <v>0</v>
      </c>
      <c r="J98" s="36">
        <v>0</v>
      </c>
      <c r="K98" s="36">
        <v>0</v>
      </c>
      <c r="L98" s="36">
        <v>0</v>
      </c>
      <c r="M98" s="36">
        <v>0</v>
      </c>
      <c r="N98" s="36">
        <v>0</v>
      </c>
      <c r="O98" s="36">
        <v>9.713E-6</v>
      </c>
      <c r="P98" s="36">
        <v>1.5605000000000001E-5</v>
      </c>
      <c r="Q98" s="36">
        <v>8.7159999999999992E-6</v>
      </c>
      <c r="R98" s="36">
        <v>9.9699999999999994E-7</v>
      </c>
      <c r="S98" s="36">
        <v>1.4304999999999999E-5</v>
      </c>
      <c r="T98" s="36">
        <v>1.3E-6</v>
      </c>
      <c r="U98" s="36">
        <v>0</v>
      </c>
      <c r="V98" s="36">
        <v>0</v>
      </c>
      <c r="W98" s="36">
        <v>9.713E-6</v>
      </c>
      <c r="X98" s="36">
        <v>1.5605000000000001E-5</v>
      </c>
      <c r="Y98" s="36">
        <v>2.5318000000000001E-5</v>
      </c>
      <c r="Z98" s="36">
        <v>0</v>
      </c>
      <c r="AA98" s="36">
        <v>0</v>
      </c>
      <c r="AB98" s="36">
        <v>0</v>
      </c>
      <c r="AC98" s="36">
        <v>0</v>
      </c>
      <c r="AD98" s="36">
        <v>0</v>
      </c>
      <c r="AE98" s="36">
        <v>0</v>
      </c>
      <c r="AF98" s="36">
        <v>0</v>
      </c>
      <c r="AG98" s="36">
        <v>0</v>
      </c>
      <c r="AH98" s="36">
        <v>0</v>
      </c>
      <c r="AI98" s="36">
        <v>0</v>
      </c>
      <c r="AJ98" s="36">
        <v>0</v>
      </c>
      <c r="AK98" s="36">
        <v>0</v>
      </c>
      <c r="AL98" s="36">
        <v>0</v>
      </c>
      <c r="AM98" s="36">
        <v>0</v>
      </c>
      <c r="AN98" s="36">
        <v>0</v>
      </c>
      <c r="AO98" s="36">
        <v>0</v>
      </c>
      <c r="AP98" s="36">
        <v>2.022E-5</v>
      </c>
      <c r="AQ98" s="36">
        <v>1.0886999999999999E-5</v>
      </c>
      <c r="AR98" s="36">
        <v>3.1106999999999999E-5</v>
      </c>
      <c r="AS98" s="36">
        <v>0</v>
      </c>
      <c r="AT98" s="36">
        <v>0</v>
      </c>
      <c r="AU98" s="36">
        <v>0</v>
      </c>
      <c r="AV98" s="36">
        <v>0</v>
      </c>
      <c r="AW98" s="36">
        <v>0</v>
      </c>
      <c r="AX98" s="36">
        <v>0</v>
      </c>
      <c r="AY98" s="36">
        <v>0</v>
      </c>
      <c r="AZ98" s="36">
        <v>0</v>
      </c>
      <c r="BA98" s="36">
        <v>0</v>
      </c>
      <c r="BB98" s="36">
        <v>0.217045396</v>
      </c>
      <c r="BC98" s="36">
        <v>15.784256474999999</v>
      </c>
      <c r="BD98" s="36">
        <v>39.665369398000003</v>
      </c>
      <c r="BE98" s="36">
        <v>6.3309300000000002E-3</v>
      </c>
      <c r="BF98" s="36">
        <v>1.266186E-2</v>
      </c>
      <c r="BG98" s="36">
        <v>0.45677087500000002</v>
      </c>
      <c r="BH98" s="36">
        <v>4.3949619289999999</v>
      </c>
      <c r="BI98" s="36">
        <v>0</v>
      </c>
      <c r="BJ98" s="36">
        <v>0</v>
      </c>
      <c r="BK98" s="36">
        <v>0</v>
      </c>
      <c r="BL98" s="36">
        <v>0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>
        <v>4.598175371</v>
      </c>
      <c r="E99" s="36">
        <v>0</v>
      </c>
      <c r="F99" s="36" t="s">
        <v>339</v>
      </c>
      <c r="G99" s="36" t="s">
        <v>339</v>
      </c>
      <c r="H99" s="36" t="s">
        <v>339</v>
      </c>
      <c r="I99" s="36">
        <v>0</v>
      </c>
      <c r="J99" s="36">
        <v>0</v>
      </c>
      <c r="K99" s="36">
        <v>0</v>
      </c>
      <c r="L99" s="36">
        <v>0</v>
      </c>
      <c r="M99" s="36">
        <v>0</v>
      </c>
      <c r="N99" s="36">
        <v>0</v>
      </c>
      <c r="O99" s="36">
        <v>0</v>
      </c>
      <c r="P99" s="36">
        <v>0</v>
      </c>
      <c r="Q99" s="36">
        <v>0</v>
      </c>
      <c r="R99" s="36">
        <v>0</v>
      </c>
      <c r="S99" s="36">
        <v>0</v>
      </c>
      <c r="T99" s="36">
        <v>0</v>
      </c>
      <c r="U99" s="36" t="s">
        <v>339</v>
      </c>
      <c r="V99" s="36" t="s">
        <v>339</v>
      </c>
      <c r="W99" s="36">
        <v>0</v>
      </c>
      <c r="X99" s="36">
        <v>0</v>
      </c>
      <c r="Y99" s="36">
        <v>0</v>
      </c>
      <c r="Z99" s="36">
        <v>0</v>
      </c>
      <c r="AA99" s="36">
        <v>0</v>
      </c>
      <c r="AB99" s="36">
        <v>0</v>
      </c>
      <c r="AC99" s="36">
        <v>0</v>
      </c>
      <c r="AD99" s="36">
        <v>0</v>
      </c>
      <c r="AE99" s="36">
        <v>0</v>
      </c>
      <c r="AF99" s="36">
        <v>0</v>
      </c>
      <c r="AG99" s="36" t="s">
        <v>339</v>
      </c>
      <c r="AH99" s="36" t="s">
        <v>339</v>
      </c>
      <c r="AI99" s="36" t="s">
        <v>339</v>
      </c>
      <c r="AJ99" s="36">
        <v>0</v>
      </c>
      <c r="AK99" s="36">
        <v>0</v>
      </c>
      <c r="AL99" s="36">
        <v>0</v>
      </c>
      <c r="AM99" s="36">
        <v>0</v>
      </c>
      <c r="AN99" s="36">
        <v>0</v>
      </c>
      <c r="AO99" s="36">
        <v>0</v>
      </c>
      <c r="AP99" s="36">
        <v>0</v>
      </c>
      <c r="AQ99" s="36">
        <v>0</v>
      </c>
      <c r="AR99" s="36">
        <v>0</v>
      </c>
      <c r="AS99" s="36">
        <v>0</v>
      </c>
      <c r="AT99" s="36">
        <v>0</v>
      </c>
      <c r="AU99" s="36">
        <v>0</v>
      </c>
      <c r="AV99" s="36">
        <v>0</v>
      </c>
      <c r="AW99" s="36">
        <v>0</v>
      </c>
      <c r="AX99" s="36">
        <v>0</v>
      </c>
      <c r="AY99" s="36">
        <v>0</v>
      </c>
      <c r="AZ99" s="36">
        <v>0</v>
      </c>
      <c r="BA99" s="36">
        <v>0</v>
      </c>
      <c r="BB99" s="36">
        <v>0.183423952</v>
      </c>
      <c r="BC99" s="36">
        <v>11.572266682</v>
      </c>
      <c r="BD99" s="36">
        <v>28.131359777</v>
      </c>
      <c r="BE99" s="36">
        <v>5.3502360000000004E-3</v>
      </c>
      <c r="BF99" s="36">
        <v>1.0700473E-2</v>
      </c>
      <c r="BG99" s="36">
        <v>0.27672915799999998</v>
      </c>
      <c r="BH99" s="36">
        <v>3.4892077110000002</v>
      </c>
      <c r="BI99" s="36">
        <v>0</v>
      </c>
      <c r="BJ99" s="36">
        <v>0</v>
      </c>
      <c r="BK99" s="36">
        <v>0</v>
      </c>
      <c r="BL99" s="36">
        <v>0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>
        <v>4.9502220929999998</v>
      </c>
      <c r="E100" s="36">
        <v>5</v>
      </c>
      <c r="F100" s="36">
        <v>0</v>
      </c>
      <c r="G100" s="36">
        <v>0</v>
      </c>
      <c r="H100" s="36">
        <v>5</v>
      </c>
      <c r="I100" s="36">
        <v>0</v>
      </c>
      <c r="J100" s="36">
        <v>0</v>
      </c>
      <c r="K100" s="36">
        <v>0</v>
      </c>
      <c r="L100" s="36">
        <v>0</v>
      </c>
      <c r="M100" s="36">
        <v>0</v>
      </c>
      <c r="N100" s="36">
        <v>0</v>
      </c>
      <c r="O100" s="36">
        <v>0</v>
      </c>
      <c r="P100" s="36">
        <v>0</v>
      </c>
      <c r="Q100" s="36">
        <v>0</v>
      </c>
      <c r="R100" s="36">
        <v>0</v>
      </c>
      <c r="S100" s="36">
        <v>0</v>
      </c>
      <c r="T100" s="36">
        <v>0</v>
      </c>
      <c r="U100" s="36">
        <v>0</v>
      </c>
      <c r="V100" s="36">
        <v>0</v>
      </c>
      <c r="W100" s="36">
        <v>0</v>
      </c>
      <c r="X100" s="36">
        <v>0</v>
      </c>
      <c r="Y100" s="36">
        <v>0</v>
      </c>
      <c r="Z100" s="36">
        <v>0</v>
      </c>
      <c r="AA100" s="36">
        <v>0</v>
      </c>
      <c r="AB100" s="36">
        <v>0</v>
      </c>
      <c r="AC100" s="36">
        <v>0</v>
      </c>
      <c r="AD100" s="36">
        <v>0</v>
      </c>
      <c r="AE100" s="36">
        <v>0</v>
      </c>
      <c r="AF100" s="36">
        <v>0</v>
      </c>
      <c r="AG100" s="36">
        <v>0</v>
      </c>
      <c r="AH100" s="36">
        <v>0</v>
      </c>
      <c r="AI100" s="36">
        <v>0</v>
      </c>
      <c r="AJ100" s="36">
        <v>0</v>
      </c>
      <c r="AK100" s="36">
        <v>0</v>
      </c>
      <c r="AL100" s="36">
        <v>0</v>
      </c>
      <c r="AM100" s="36">
        <v>0</v>
      </c>
      <c r="AN100" s="36">
        <v>0</v>
      </c>
      <c r="AO100" s="36">
        <v>0</v>
      </c>
      <c r="AP100" s="36">
        <v>0</v>
      </c>
      <c r="AQ100" s="36">
        <v>0</v>
      </c>
      <c r="AR100" s="36">
        <v>0</v>
      </c>
      <c r="AS100" s="36">
        <v>0</v>
      </c>
      <c r="AT100" s="36">
        <v>0</v>
      </c>
      <c r="AU100" s="36">
        <v>0</v>
      </c>
      <c r="AV100" s="36">
        <v>0</v>
      </c>
      <c r="AW100" s="36">
        <v>0</v>
      </c>
      <c r="AX100" s="36">
        <v>0</v>
      </c>
      <c r="AY100" s="36">
        <v>0</v>
      </c>
      <c r="AZ100" s="36">
        <v>0</v>
      </c>
      <c r="BA100" s="36">
        <v>0</v>
      </c>
      <c r="BB100" s="36">
        <v>0</v>
      </c>
      <c r="BC100" s="36">
        <v>0</v>
      </c>
      <c r="BD100" s="36">
        <v>0</v>
      </c>
      <c r="BE100" s="36">
        <v>0</v>
      </c>
      <c r="BF100" s="36">
        <v>0</v>
      </c>
      <c r="BG100" s="36">
        <v>0</v>
      </c>
      <c r="BH100" s="36">
        <v>4.1743410000000002E-2</v>
      </c>
      <c r="BI100" s="36">
        <v>0</v>
      </c>
      <c r="BJ100" s="36">
        <v>0</v>
      </c>
      <c r="BK100" s="36">
        <v>0</v>
      </c>
      <c r="BL100" s="36">
        <v>0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>
        <v>4.917471591</v>
      </c>
      <c r="E101" s="36">
        <v>28</v>
      </c>
      <c r="F101" s="36">
        <v>0</v>
      </c>
      <c r="G101" s="36">
        <v>0</v>
      </c>
      <c r="H101" s="36">
        <v>28</v>
      </c>
      <c r="I101" s="36">
        <v>0</v>
      </c>
      <c r="J101" s="36">
        <v>0</v>
      </c>
      <c r="K101" s="36">
        <v>0</v>
      </c>
      <c r="L101" s="36">
        <v>0</v>
      </c>
      <c r="M101" s="36">
        <v>0</v>
      </c>
      <c r="N101" s="36">
        <v>0</v>
      </c>
      <c r="O101" s="36">
        <v>0</v>
      </c>
      <c r="P101" s="36">
        <v>0</v>
      </c>
      <c r="Q101" s="36">
        <v>0</v>
      </c>
      <c r="R101" s="36">
        <v>0</v>
      </c>
      <c r="S101" s="36">
        <v>0</v>
      </c>
      <c r="T101" s="36">
        <v>0</v>
      </c>
      <c r="U101" s="36">
        <v>0</v>
      </c>
      <c r="V101" s="36">
        <v>0</v>
      </c>
      <c r="W101" s="36">
        <v>0</v>
      </c>
      <c r="X101" s="36">
        <v>0</v>
      </c>
      <c r="Y101" s="36">
        <v>0</v>
      </c>
      <c r="Z101" s="36">
        <v>0</v>
      </c>
      <c r="AA101" s="36">
        <v>0</v>
      </c>
      <c r="AB101" s="36">
        <v>0</v>
      </c>
      <c r="AC101" s="36">
        <v>0</v>
      </c>
      <c r="AD101" s="36">
        <v>0</v>
      </c>
      <c r="AE101" s="36">
        <v>0</v>
      </c>
      <c r="AF101" s="36">
        <v>0</v>
      </c>
      <c r="AG101" s="36">
        <v>0</v>
      </c>
      <c r="AH101" s="36">
        <v>0</v>
      </c>
      <c r="AI101" s="36">
        <v>0</v>
      </c>
      <c r="AJ101" s="36">
        <v>0</v>
      </c>
      <c r="AK101" s="36">
        <v>0</v>
      </c>
      <c r="AL101" s="36">
        <v>0</v>
      </c>
      <c r="AM101" s="36">
        <v>0</v>
      </c>
      <c r="AN101" s="36">
        <v>0</v>
      </c>
      <c r="AO101" s="36">
        <v>0</v>
      </c>
      <c r="AP101" s="36">
        <v>0</v>
      </c>
      <c r="AQ101" s="36">
        <v>0</v>
      </c>
      <c r="AR101" s="36">
        <v>0</v>
      </c>
      <c r="AS101" s="36">
        <v>0</v>
      </c>
      <c r="AT101" s="36">
        <v>0</v>
      </c>
      <c r="AU101" s="36">
        <v>0</v>
      </c>
      <c r="AV101" s="36">
        <v>0</v>
      </c>
      <c r="AW101" s="36">
        <v>0</v>
      </c>
      <c r="AX101" s="36">
        <v>0</v>
      </c>
      <c r="AY101" s="36">
        <v>0</v>
      </c>
      <c r="AZ101" s="36">
        <v>0</v>
      </c>
      <c r="BA101" s="36">
        <v>0</v>
      </c>
      <c r="BB101" s="36">
        <v>0</v>
      </c>
      <c r="BC101" s="36">
        <v>0</v>
      </c>
      <c r="BD101" s="36">
        <v>0</v>
      </c>
      <c r="BE101" s="36">
        <v>0</v>
      </c>
      <c r="BF101" s="36">
        <v>0</v>
      </c>
      <c r="BG101" s="36">
        <v>2.1727410000000002E-3</v>
      </c>
      <c r="BH101" s="36">
        <v>0.891003985</v>
      </c>
      <c r="BI101" s="36">
        <v>0</v>
      </c>
      <c r="BJ101" s="36">
        <v>0</v>
      </c>
      <c r="BK101" s="36">
        <v>0</v>
      </c>
      <c r="BL101" s="36">
        <v>0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>
        <v>4.9440829900000001</v>
      </c>
      <c r="E102" s="36">
        <v>7</v>
      </c>
      <c r="F102" s="36">
        <v>0</v>
      </c>
      <c r="G102" s="36">
        <v>3</v>
      </c>
      <c r="H102" s="36">
        <v>4</v>
      </c>
      <c r="I102" s="36">
        <v>0</v>
      </c>
      <c r="J102" s="36">
        <v>0</v>
      </c>
      <c r="K102" s="36">
        <v>0</v>
      </c>
      <c r="L102" s="36">
        <v>0</v>
      </c>
      <c r="M102" s="36">
        <v>0</v>
      </c>
      <c r="N102" s="36">
        <v>0</v>
      </c>
      <c r="O102" s="36">
        <v>0</v>
      </c>
      <c r="P102" s="36">
        <v>0</v>
      </c>
      <c r="Q102" s="36">
        <v>0</v>
      </c>
      <c r="R102" s="36">
        <v>0</v>
      </c>
      <c r="S102" s="36">
        <v>0</v>
      </c>
      <c r="T102" s="36">
        <v>0</v>
      </c>
      <c r="U102" s="36">
        <v>0.11099999999999999</v>
      </c>
      <c r="V102" s="36">
        <v>0.26639999999999997</v>
      </c>
      <c r="W102" s="36">
        <v>0.11099999999999999</v>
      </c>
      <c r="X102" s="36">
        <v>0.26639999999999997</v>
      </c>
      <c r="Y102" s="36">
        <v>0.37739999999999996</v>
      </c>
      <c r="Z102" s="36">
        <v>0</v>
      </c>
      <c r="AA102" s="36">
        <v>0</v>
      </c>
      <c r="AB102" s="36">
        <v>0</v>
      </c>
      <c r="AC102" s="36">
        <v>0</v>
      </c>
      <c r="AD102" s="36">
        <v>0</v>
      </c>
      <c r="AE102" s="36">
        <v>0</v>
      </c>
      <c r="AF102" s="36">
        <v>0</v>
      </c>
      <c r="AG102" s="36">
        <v>8.946119445576212E-3</v>
      </c>
      <c r="AH102" s="36">
        <v>1.5218685953394017E-2</v>
      </c>
      <c r="AI102" s="36">
        <v>4.8740926634518678E-2</v>
      </c>
      <c r="AJ102" s="36">
        <v>0</v>
      </c>
      <c r="AK102" s="36">
        <v>0</v>
      </c>
      <c r="AL102" s="36">
        <v>0</v>
      </c>
      <c r="AM102" s="36">
        <v>8.946119445576212E-3</v>
      </c>
      <c r="AN102" s="36">
        <v>1.5218685953394017E-2</v>
      </c>
      <c r="AO102" s="36">
        <v>4.8740926634518678E-2</v>
      </c>
      <c r="AP102" s="36">
        <v>0.46074568999999999</v>
      </c>
      <c r="AQ102" s="36">
        <v>0.24809383300000001</v>
      </c>
      <c r="AR102" s="36">
        <v>0.70883952299999997</v>
      </c>
      <c r="AS102" s="36">
        <v>0</v>
      </c>
      <c r="AT102" s="36">
        <v>0</v>
      </c>
      <c r="AU102" s="36">
        <v>0</v>
      </c>
      <c r="AV102" s="36">
        <v>0</v>
      </c>
      <c r="AW102" s="36">
        <v>0</v>
      </c>
      <c r="AX102" s="36">
        <v>0</v>
      </c>
      <c r="AY102" s="36">
        <v>0</v>
      </c>
      <c r="AZ102" s="36">
        <v>0</v>
      </c>
      <c r="BA102" s="36">
        <v>0</v>
      </c>
      <c r="BB102" s="36">
        <v>0.34844899699999998</v>
      </c>
      <c r="BC102" s="36">
        <v>19.855083541999999</v>
      </c>
      <c r="BD102" s="36">
        <v>50.08972172</v>
      </c>
      <c r="BE102" s="36">
        <v>1.0163801E-2</v>
      </c>
      <c r="BF102" s="36">
        <v>2.0327603E-2</v>
      </c>
      <c r="BG102" s="36">
        <v>0</v>
      </c>
      <c r="BH102" s="36">
        <v>9.4097188930000009</v>
      </c>
      <c r="BI102" s="36">
        <v>0</v>
      </c>
      <c r="BJ102" s="36">
        <v>0</v>
      </c>
      <c r="BK102" s="36">
        <v>0</v>
      </c>
      <c r="BL102" s="36">
        <v>0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>
        <v>4.954683867</v>
      </c>
      <c r="E103" s="36">
        <v>7</v>
      </c>
      <c r="F103" s="36">
        <v>0</v>
      </c>
      <c r="G103" s="36">
        <v>2</v>
      </c>
      <c r="H103" s="36">
        <v>5</v>
      </c>
      <c r="I103" s="36">
        <v>0</v>
      </c>
      <c r="J103" s="36">
        <v>0</v>
      </c>
      <c r="K103" s="36">
        <v>0</v>
      </c>
      <c r="L103" s="36">
        <v>0</v>
      </c>
      <c r="M103" s="36">
        <v>0</v>
      </c>
      <c r="N103" s="36">
        <v>0</v>
      </c>
      <c r="O103" s="36">
        <v>1.6143139999999999E-3</v>
      </c>
      <c r="P103" s="36">
        <v>2.890353E-3</v>
      </c>
      <c r="Q103" s="36">
        <v>1.535603E-3</v>
      </c>
      <c r="R103" s="36">
        <v>7.8710999999999999E-5</v>
      </c>
      <c r="S103" s="36">
        <v>2.7876860000000002E-3</v>
      </c>
      <c r="T103" s="36">
        <v>1.02667E-4</v>
      </c>
      <c r="U103" s="36">
        <v>0</v>
      </c>
      <c r="V103" s="36">
        <v>0</v>
      </c>
      <c r="W103" s="36">
        <v>1.6143139999999999E-3</v>
      </c>
      <c r="X103" s="36">
        <v>2.890353E-3</v>
      </c>
      <c r="Y103" s="36">
        <v>4.5046670000000004E-3</v>
      </c>
      <c r="Z103" s="36">
        <v>0</v>
      </c>
      <c r="AA103" s="36">
        <v>0</v>
      </c>
      <c r="AB103" s="36">
        <v>0</v>
      </c>
      <c r="AC103" s="36">
        <v>0</v>
      </c>
      <c r="AD103" s="36">
        <v>0</v>
      </c>
      <c r="AE103" s="36">
        <v>0</v>
      </c>
      <c r="AF103" s="36">
        <v>0</v>
      </c>
      <c r="AG103" s="36">
        <v>0</v>
      </c>
      <c r="AH103" s="36">
        <v>0</v>
      </c>
      <c r="AI103" s="36">
        <v>0</v>
      </c>
      <c r="AJ103" s="36">
        <v>0</v>
      </c>
      <c r="AK103" s="36">
        <v>0</v>
      </c>
      <c r="AL103" s="36">
        <v>0</v>
      </c>
      <c r="AM103" s="36">
        <v>0</v>
      </c>
      <c r="AN103" s="36">
        <v>0</v>
      </c>
      <c r="AO103" s="36">
        <v>0</v>
      </c>
      <c r="AP103" s="36">
        <v>4.6940530000000001E-3</v>
      </c>
      <c r="AQ103" s="36">
        <v>2.5275670000000001E-3</v>
      </c>
      <c r="AR103" s="36">
        <v>7.2216199999999998E-3</v>
      </c>
      <c r="AS103" s="36">
        <v>0</v>
      </c>
      <c r="AT103" s="36">
        <v>0</v>
      </c>
      <c r="AU103" s="36">
        <v>0</v>
      </c>
      <c r="AV103" s="36">
        <v>0</v>
      </c>
      <c r="AW103" s="36">
        <v>0</v>
      </c>
      <c r="AX103" s="36">
        <v>0</v>
      </c>
      <c r="AY103" s="36">
        <v>0</v>
      </c>
      <c r="AZ103" s="36">
        <v>0</v>
      </c>
      <c r="BA103" s="36">
        <v>0</v>
      </c>
      <c r="BB103" s="36">
        <v>0.66578722899999998</v>
      </c>
      <c r="BC103" s="36">
        <v>33.231372145000002</v>
      </c>
      <c r="BD103" s="36">
        <v>83.399974299999997</v>
      </c>
      <c r="BE103" s="36">
        <v>1.9420142000000001E-2</v>
      </c>
      <c r="BF103" s="36">
        <v>3.8840285000000002E-2</v>
      </c>
      <c r="BG103" s="36">
        <v>1.2987127169999999</v>
      </c>
      <c r="BH103" s="36">
        <v>27.392133062999999</v>
      </c>
      <c r="BI103" s="36">
        <v>0</v>
      </c>
      <c r="BJ103" s="36">
        <v>0</v>
      </c>
      <c r="BK103" s="36">
        <v>0</v>
      </c>
      <c r="BL103" s="36">
        <v>0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>
        <v>5.553948772</v>
      </c>
      <c r="E104" s="36">
        <v>7</v>
      </c>
      <c r="F104" s="36">
        <v>0</v>
      </c>
      <c r="G104" s="36">
        <v>2</v>
      </c>
      <c r="H104" s="36">
        <v>5</v>
      </c>
      <c r="I104" s="36">
        <v>2.1535117261401091E-4</v>
      </c>
      <c r="J104" s="36">
        <v>0.32847912802278617</v>
      </c>
      <c r="K104" s="36">
        <v>2.1535117261401091E-4</v>
      </c>
      <c r="L104" s="36">
        <v>0</v>
      </c>
      <c r="M104" s="36">
        <v>2.9535479195252044E-2</v>
      </c>
      <c r="N104" s="36">
        <v>0.29915900000014811</v>
      </c>
      <c r="O104" s="36">
        <v>9.0501445999999999E-2</v>
      </c>
      <c r="P104" s="36">
        <v>0.152423532</v>
      </c>
      <c r="Q104" s="36">
        <v>8.5872771000000001E-2</v>
      </c>
      <c r="R104" s="36">
        <v>4.6286750000000005E-3</v>
      </c>
      <c r="S104" s="36">
        <v>0.146386129</v>
      </c>
      <c r="T104" s="36">
        <v>6.0374029999999993E-3</v>
      </c>
      <c r="U104" s="36">
        <v>3.0000000000000001E-3</v>
      </c>
      <c r="V104" s="36">
        <v>7.1999999999999998E-3</v>
      </c>
      <c r="W104" s="36">
        <v>9.3716797172614011E-2</v>
      </c>
      <c r="X104" s="36">
        <v>0.48810266002278613</v>
      </c>
      <c r="Y104" s="36">
        <v>0.58181945719540018</v>
      </c>
      <c r="Z104" s="36">
        <v>9.4180980511317859E-6</v>
      </c>
      <c r="AA104" s="36">
        <v>2.0154729829422022E-6</v>
      </c>
      <c r="AB104" s="36">
        <v>2.01547E-6</v>
      </c>
      <c r="AC104" s="36">
        <v>2.0285426993067146E-6</v>
      </c>
      <c r="AD104" s="36">
        <v>2.3671668148767481E-3</v>
      </c>
      <c r="AE104" s="36">
        <v>2.1304501333890731E-2</v>
      </c>
      <c r="AF104" s="36">
        <v>2.3671668148767477E-2</v>
      </c>
      <c r="AG104" s="36">
        <v>2.3992958646878488E-4</v>
      </c>
      <c r="AH104" s="36">
        <v>4.0815607813080647E-4</v>
      </c>
      <c r="AI104" s="36">
        <v>1.3072025745540694E-3</v>
      </c>
      <c r="AJ104" s="36">
        <v>7.9009039518635864E-8</v>
      </c>
      <c r="AK104" s="36">
        <v>9.5477879490511526E-8</v>
      </c>
      <c r="AL104" s="36">
        <v>2.3879794652718368E-7</v>
      </c>
      <c r="AM104" s="36">
        <v>2.4203713820761025E-4</v>
      </c>
      <c r="AN104" s="36">
        <v>2.775418370887045E-3</v>
      </c>
      <c r="AO104" s="36">
        <v>2.2611942706391327E-2</v>
      </c>
      <c r="AP104" s="36">
        <v>11.418401531000001</v>
      </c>
      <c r="AQ104" s="36">
        <v>6.148370055</v>
      </c>
      <c r="AR104" s="36">
        <v>17.566771586000002</v>
      </c>
      <c r="AS104" s="36">
        <v>0.97189809299999996</v>
      </c>
      <c r="AT104" s="36">
        <v>64.020730673000003</v>
      </c>
      <c r="AU104" s="36">
        <v>159.07871157700001</v>
      </c>
      <c r="AV104" s="36">
        <v>41.720939682000001</v>
      </c>
      <c r="AW104" s="36">
        <v>103.66819092199999</v>
      </c>
      <c r="AX104" s="36">
        <v>39.135872620999997</v>
      </c>
      <c r="AY104" s="36">
        <v>97.244816287999996</v>
      </c>
      <c r="AZ104" s="36">
        <v>3.7638770000000001E-3</v>
      </c>
      <c r="BA104" s="36">
        <v>7.5277540000000002E-3</v>
      </c>
      <c r="BB104" s="36">
        <v>0.56341635000000001</v>
      </c>
      <c r="BC104" s="36">
        <v>40.408181177000003</v>
      </c>
      <c r="BD104" s="36">
        <v>100.406248588</v>
      </c>
      <c r="BE104" s="36">
        <v>1.6434118000000001E-2</v>
      </c>
      <c r="BF104" s="36">
        <v>3.2868236000000002E-2</v>
      </c>
      <c r="BG104" s="36">
        <v>0.68402811100000005</v>
      </c>
      <c r="BH104" s="36">
        <v>18.498923010999999</v>
      </c>
      <c r="BI104" s="36">
        <v>0</v>
      </c>
      <c r="BJ104" s="36">
        <v>0</v>
      </c>
      <c r="BK104" s="36">
        <v>0</v>
      </c>
      <c r="BL104" s="36">
        <v>0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>
        <v>5.5825270319999998</v>
      </c>
      <c r="E105" s="36">
        <v>0</v>
      </c>
      <c r="F105" s="36" t="s">
        <v>339</v>
      </c>
      <c r="G105" s="36" t="s">
        <v>339</v>
      </c>
      <c r="H105" s="36" t="s">
        <v>339</v>
      </c>
      <c r="I105" s="36">
        <v>3.593464890357508E-3</v>
      </c>
      <c r="J105" s="36">
        <v>1.4743201573144318</v>
      </c>
      <c r="K105" s="36">
        <v>3.593464890357508E-3</v>
      </c>
      <c r="L105" s="36">
        <v>0</v>
      </c>
      <c r="M105" s="36">
        <v>0.31595112220376015</v>
      </c>
      <c r="N105" s="36">
        <v>1.1619625000010292</v>
      </c>
      <c r="O105" s="36">
        <v>0.14098607900000001</v>
      </c>
      <c r="P105" s="36">
        <v>0.23694650299999998</v>
      </c>
      <c r="Q105" s="36">
        <v>0.13279804000000001</v>
      </c>
      <c r="R105" s="36">
        <v>8.1880390000000011E-3</v>
      </c>
      <c r="S105" s="36">
        <v>0.22626645299999998</v>
      </c>
      <c r="T105" s="36">
        <v>1.068005E-2</v>
      </c>
      <c r="U105" s="36" t="s">
        <v>339</v>
      </c>
      <c r="V105" s="36" t="s">
        <v>339</v>
      </c>
      <c r="W105" s="36">
        <v>0.14457954389035751</v>
      </c>
      <c r="X105" s="36">
        <v>1.7112666603144318</v>
      </c>
      <c r="Y105" s="36">
        <v>1.8558462042047892</v>
      </c>
      <c r="Z105" s="36">
        <v>8.9256717558598762E-5</v>
      </c>
      <c r="AA105" s="36">
        <v>1.9100937557540132E-5</v>
      </c>
      <c r="AB105" s="36">
        <v>1.9100899999999999E-5</v>
      </c>
      <c r="AC105" s="36">
        <v>3.0815711926956415E-5</v>
      </c>
      <c r="AD105" s="36">
        <v>2.2521038062562067E-2</v>
      </c>
      <c r="AE105" s="36">
        <v>0.20268934256305862</v>
      </c>
      <c r="AF105" s="36">
        <v>0.22521038062562068</v>
      </c>
      <c r="AG105" s="36" t="s">
        <v>339</v>
      </c>
      <c r="AH105" s="36" t="s">
        <v>339</v>
      </c>
      <c r="AI105" s="36" t="s">
        <v>339</v>
      </c>
      <c r="AJ105" s="36">
        <v>7.4878006764751067E-7</v>
      </c>
      <c r="AK105" s="36">
        <v>9.0485764033218629E-7</v>
      </c>
      <c r="AL105" s="36">
        <v>2.2631225951371557E-6</v>
      </c>
      <c r="AM105" s="36">
        <v>3.1564491994603923E-5</v>
      </c>
      <c r="AN105" s="36">
        <v>2.25219429202024E-2</v>
      </c>
      <c r="AO105" s="36">
        <v>0.20269160568565375</v>
      </c>
      <c r="AP105" s="36">
        <v>197.78169089799999</v>
      </c>
      <c r="AQ105" s="36">
        <v>106.49783356</v>
      </c>
      <c r="AR105" s="36">
        <v>304.27952445799997</v>
      </c>
      <c r="AS105" s="36">
        <v>16.970290468000002</v>
      </c>
      <c r="AT105" s="36">
        <v>508.126125747</v>
      </c>
      <c r="AU105" s="36">
        <v>1370.400763394</v>
      </c>
      <c r="AV105" s="36">
        <v>277.84410981799999</v>
      </c>
      <c r="AW105" s="36">
        <v>749.33714467000004</v>
      </c>
      <c r="AX105" s="36">
        <v>264.25227448999999</v>
      </c>
      <c r="AY105" s="36">
        <v>712.68037666199996</v>
      </c>
      <c r="AZ105" s="36">
        <v>5.6118274000000003E-2</v>
      </c>
      <c r="BA105" s="36">
        <v>0.112236549</v>
      </c>
      <c r="BB105" s="36">
        <v>0.52803314999999995</v>
      </c>
      <c r="BC105" s="36">
        <v>48.050094895000001</v>
      </c>
      <c r="BD105" s="36">
        <v>129.58964986999999</v>
      </c>
      <c r="BE105" s="36">
        <v>1.5402035999999999E-2</v>
      </c>
      <c r="BF105" s="36">
        <v>3.0804071999999998E-2</v>
      </c>
      <c r="BG105" s="36">
        <v>1.1123534470000001</v>
      </c>
      <c r="BH105" s="36">
        <v>29.309559685</v>
      </c>
      <c r="BI105" s="36">
        <v>0.21</v>
      </c>
      <c r="BJ105" s="36">
        <v>0.21</v>
      </c>
      <c r="BK105" s="36">
        <v>0.03</v>
      </c>
      <c r="BL105" s="36">
        <v>0.03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>
        <v>5.4268011730000003</v>
      </c>
      <c r="E106" s="36">
        <v>17</v>
      </c>
      <c r="F106" s="36">
        <v>0</v>
      </c>
      <c r="G106" s="36">
        <v>4</v>
      </c>
      <c r="H106" s="36">
        <v>13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36">
        <v>0</v>
      </c>
      <c r="O106" s="36">
        <v>3.2113400000000005E-4</v>
      </c>
      <c r="P106" s="36">
        <v>4.5473299999999997E-4</v>
      </c>
      <c r="Q106" s="36">
        <v>3.0642400000000002E-4</v>
      </c>
      <c r="R106" s="36">
        <v>1.471E-5</v>
      </c>
      <c r="S106" s="36">
        <v>4.3554599999999998E-4</v>
      </c>
      <c r="T106" s="36">
        <v>1.9186999999999998E-5</v>
      </c>
      <c r="U106" s="36">
        <v>1.9799999999999998E-2</v>
      </c>
      <c r="V106" s="36">
        <v>4.6799999999999994E-2</v>
      </c>
      <c r="W106" s="36">
        <v>2.0121133999999999E-2</v>
      </c>
      <c r="X106" s="36">
        <v>4.7254732999999993E-2</v>
      </c>
      <c r="Y106" s="36">
        <v>6.7375866999999992E-2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1.406364516584333E-3</v>
      </c>
      <c r="AH106" s="36">
        <v>2.3924361891319687E-3</v>
      </c>
      <c r="AI106" s="36">
        <v>7.6622618489767102E-3</v>
      </c>
      <c r="AJ106" s="36">
        <v>0</v>
      </c>
      <c r="AK106" s="36">
        <v>0</v>
      </c>
      <c r="AL106" s="36">
        <v>0</v>
      </c>
      <c r="AM106" s="36">
        <v>1.406364516584333E-3</v>
      </c>
      <c r="AN106" s="36">
        <v>2.3924361891319687E-3</v>
      </c>
      <c r="AO106" s="36">
        <v>7.6622618489767102E-3</v>
      </c>
      <c r="AP106" s="36">
        <v>7.9921687000000005E-2</v>
      </c>
      <c r="AQ106" s="36">
        <v>4.3034754000000001E-2</v>
      </c>
      <c r="AR106" s="36">
        <v>0.122956441</v>
      </c>
      <c r="AS106" s="36">
        <v>4.8027859999999999E-3</v>
      </c>
      <c r="AT106" s="36">
        <v>1.407471E-3</v>
      </c>
      <c r="AU106" s="36">
        <v>3.0070330000000001E-3</v>
      </c>
      <c r="AV106" s="36">
        <v>7.5289129999999999E-3</v>
      </c>
      <c r="AW106" s="36">
        <v>1.6085360999999999E-2</v>
      </c>
      <c r="AX106" s="36">
        <v>6.6670729999999999E-3</v>
      </c>
      <c r="AY106" s="36">
        <v>1.4244059E-2</v>
      </c>
      <c r="AZ106" s="36">
        <v>8.7600000000000008E-6</v>
      </c>
      <c r="BA106" s="36">
        <v>1.7520000000000002E-5</v>
      </c>
      <c r="BB106" s="36">
        <v>0.21377826899999999</v>
      </c>
      <c r="BC106" s="36">
        <v>8.601065062</v>
      </c>
      <c r="BD106" s="36">
        <v>18.375990732000002</v>
      </c>
      <c r="BE106" s="36">
        <v>6.2356319999999996E-3</v>
      </c>
      <c r="BF106" s="36">
        <v>1.2471265E-2</v>
      </c>
      <c r="BG106" s="36">
        <v>1.6570175030000001</v>
      </c>
      <c r="BH106" s="36">
        <v>9.5312406079999992</v>
      </c>
      <c r="BI106" s="36">
        <v>0</v>
      </c>
      <c r="BJ106" s="36">
        <v>0</v>
      </c>
      <c r="BK106" s="36">
        <v>0</v>
      </c>
      <c r="BL106" s="36">
        <v>0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>
        <v>5.4504158020000002</v>
      </c>
      <c r="E107" s="36">
        <v>5</v>
      </c>
      <c r="F107" s="36">
        <v>0</v>
      </c>
      <c r="G107" s="36">
        <v>1</v>
      </c>
      <c r="H107" s="36">
        <v>4</v>
      </c>
      <c r="I107" s="36">
        <v>2.1451244352457967E-5</v>
      </c>
      <c r="J107" s="36">
        <v>0.21973426112714808</v>
      </c>
      <c r="K107" s="36">
        <v>2.1451244352457967E-5</v>
      </c>
      <c r="L107" s="36">
        <v>0</v>
      </c>
      <c r="M107" s="36">
        <v>6.8677123714806082E-3</v>
      </c>
      <c r="N107" s="36">
        <v>0.21288800000001995</v>
      </c>
      <c r="O107" s="36">
        <v>7.3892300000000005E-4</v>
      </c>
      <c r="P107" s="36">
        <v>1.2050590000000001E-3</v>
      </c>
      <c r="Q107" s="36">
        <v>6.2448600000000005E-4</v>
      </c>
      <c r="R107" s="36">
        <v>1.14437E-4</v>
      </c>
      <c r="S107" s="36">
        <v>1.0557930000000002E-3</v>
      </c>
      <c r="T107" s="36">
        <v>1.49266E-4</v>
      </c>
      <c r="U107" s="36">
        <v>6.6E-3</v>
      </c>
      <c r="V107" s="36">
        <v>1.5599999999999999E-2</v>
      </c>
      <c r="W107" s="36">
        <v>7.3603742443524578E-3</v>
      </c>
      <c r="X107" s="36">
        <v>0.23653932012714809</v>
      </c>
      <c r="Y107" s="36">
        <v>0.24389969437150055</v>
      </c>
      <c r="Z107" s="36">
        <v>1.6621592747235832E-6</v>
      </c>
      <c r="AA107" s="36">
        <v>3.5570208479084669E-7</v>
      </c>
      <c r="AB107" s="36">
        <v>3.5570199999999999E-7</v>
      </c>
      <c r="AC107" s="36">
        <v>5.7134175281103421E-8</v>
      </c>
      <c r="AD107" s="36">
        <v>9.68288981142617E-4</v>
      </c>
      <c r="AE107" s="36">
        <v>8.7146008302835514E-3</v>
      </c>
      <c r="AF107" s="36">
        <v>9.6828898114261694E-3</v>
      </c>
      <c r="AG107" s="36">
        <v>3.50682429761674E-4</v>
      </c>
      <c r="AH107" s="36">
        <v>5.9656321384744544E-4</v>
      </c>
      <c r="AI107" s="36">
        <v>1.9106146173222239E-3</v>
      </c>
      <c r="AJ107" s="36">
        <v>1.3943980002112566E-8</v>
      </c>
      <c r="AK107" s="36">
        <v>1.685049774520778E-8</v>
      </c>
      <c r="AL107" s="36">
        <v>4.2144466142196258E-8</v>
      </c>
      <c r="AM107" s="36">
        <v>3.5075350791695723E-4</v>
      </c>
      <c r="AN107" s="36">
        <v>1.5648690454878077E-3</v>
      </c>
      <c r="AO107" s="36">
        <v>1.0625257592071918E-2</v>
      </c>
      <c r="AP107" s="36">
        <v>1.577482888</v>
      </c>
      <c r="AQ107" s="36">
        <v>0.84941386299999999</v>
      </c>
      <c r="AR107" s="36">
        <v>2.4268967510000001</v>
      </c>
      <c r="AS107" s="36">
        <v>0.22416923799999999</v>
      </c>
      <c r="AT107" s="36">
        <v>5.0870925189999996</v>
      </c>
      <c r="AU107" s="36">
        <v>8.9312430379999999</v>
      </c>
      <c r="AV107" s="36">
        <v>6.0336325300000002</v>
      </c>
      <c r="AW107" s="36">
        <v>10.593052578</v>
      </c>
      <c r="AX107" s="36">
        <v>5.5491033610000002</v>
      </c>
      <c r="AY107" s="36">
        <v>9.7423804609999998</v>
      </c>
      <c r="AZ107" s="36">
        <v>1.503395E-3</v>
      </c>
      <c r="BA107" s="36">
        <v>3.006791E-3</v>
      </c>
      <c r="BB107" s="36">
        <v>0.26919140699999999</v>
      </c>
      <c r="BC107" s="36">
        <v>10.513203988000001</v>
      </c>
      <c r="BD107" s="36">
        <v>18.457690628999998</v>
      </c>
      <c r="BE107" s="36">
        <v>7.8519609999999993E-3</v>
      </c>
      <c r="BF107" s="36">
        <v>1.5703921999999999E-2</v>
      </c>
      <c r="BG107" s="36">
        <v>6.0110359979999997</v>
      </c>
      <c r="BH107" s="36">
        <v>6.4319990889999996</v>
      </c>
      <c r="BI107" s="36">
        <v>0</v>
      </c>
      <c r="BJ107" s="36">
        <v>0</v>
      </c>
      <c r="BK107" s="36">
        <v>0</v>
      </c>
      <c r="BL107" s="36">
        <v>0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>
        <v>4.9907075970000001</v>
      </c>
      <c r="E108" s="36">
        <v>0</v>
      </c>
      <c r="F108" s="36" t="s">
        <v>339</v>
      </c>
      <c r="G108" s="36" t="s">
        <v>339</v>
      </c>
      <c r="H108" s="36" t="s">
        <v>339</v>
      </c>
      <c r="I108" s="36">
        <v>0</v>
      </c>
      <c r="J108" s="36">
        <v>0</v>
      </c>
      <c r="K108" s="36">
        <v>0</v>
      </c>
      <c r="L108" s="36">
        <v>0</v>
      </c>
      <c r="M108" s="36">
        <v>0</v>
      </c>
      <c r="N108" s="36">
        <v>0</v>
      </c>
      <c r="O108" s="36">
        <v>1.690626E-3</v>
      </c>
      <c r="P108" s="36">
        <v>2.632573E-3</v>
      </c>
      <c r="Q108" s="36">
        <v>1.537007E-3</v>
      </c>
      <c r="R108" s="36">
        <v>1.5361899999999999E-4</v>
      </c>
      <c r="S108" s="36">
        <v>2.4321999999999998E-3</v>
      </c>
      <c r="T108" s="36">
        <v>2.00373E-4</v>
      </c>
      <c r="U108" s="36" t="s">
        <v>339</v>
      </c>
      <c r="V108" s="36" t="s">
        <v>339</v>
      </c>
      <c r="W108" s="36">
        <v>1.690626E-3</v>
      </c>
      <c r="X108" s="36">
        <v>2.632573E-3</v>
      </c>
      <c r="Y108" s="36">
        <v>4.3231989999999998E-3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 t="s">
        <v>339</v>
      </c>
      <c r="AH108" s="36" t="s">
        <v>339</v>
      </c>
      <c r="AI108" s="36" t="s">
        <v>339</v>
      </c>
      <c r="AJ108" s="36">
        <v>0</v>
      </c>
      <c r="AK108" s="36">
        <v>0</v>
      </c>
      <c r="AL108" s="36">
        <v>0</v>
      </c>
      <c r="AM108" s="36">
        <v>0</v>
      </c>
      <c r="AN108" s="36">
        <v>0</v>
      </c>
      <c r="AO108" s="36">
        <v>0</v>
      </c>
      <c r="AP108" s="36">
        <v>2.0746739999999999E-3</v>
      </c>
      <c r="AQ108" s="36">
        <v>1.1171320000000001E-3</v>
      </c>
      <c r="AR108" s="36">
        <v>3.1918060000000002E-3</v>
      </c>
      <c r="AS108" s="36">
        <v>0</v>
      </c>
      <c r="AT108" s="36">
        <v>0</v>
      </c>
      <c r="AU108" s="36">
        <v>0</v>
      </c>
      <c r="AV108" s="36">
        <v>0</v>
      </c>
      <c r="AW108" s="36">
        <v>0</v>
      </c>
      <c r="AX108" s="36">
        <v>0</v>
      </c>
      <c r="AY108" s="36">
        <v>0</v>
      </c>
      <c r="AZ108" s="36">
        <v>0</v>
      </c>
      <c r="BA108" s="36">
        <v>0</v>
      </c>
      <c r="BB108" s="36">
        <v>0.104063616</v>
      </c>
      <c r="BC108" s="36">
        <v>5.4150003900000003</v>
      </c>
      <c r="BD108" s="36">
        <v>12.568358227999999</v>
      </c>
      <c r="BE108" s="36">
        <v>3.0353989999999998E-3</v>
      </c>
      <c r="BF108" s="36">
        <v>6.070799E-3</v>
      </c>
      <c r="BG108" s="36">
        <v>0.59085379599999999</v>
      </c>
      <c r="BH108" s="36">
        <v>5.0452722110000003</v>
      </c>
      <c r="BI108" s="36">
        <v>0</v>
      </c>
      <c r="BJ108" s="36">
        <v>0</v>
      </c>
      <c r="BK108" s="36">
        <v>0</v>
      </c>
      <c r="BL108" s="36">
        <v>0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>
        <v>4.9255117940000002</v>
      </c>
      <c r="E109" s="36">
        <v>0</v>
      </c>
      <c r="F109" s="36" t="s">
        <v>339</v>
      </c>
      <c r="G109" s="36" t="s">
        <v>339</v>
      </c>
      <c r="H109" s="36" t="s">
        <v>339</v>
      </c>
      <c r="I109" s="36">
        <v>0</v>
      </c>
      <c r="J109" s="36">
        <v>0</v>
      </c>
      <c r="K109" s="36">
        <v>0</v>
      </c>
      <c r="L109" s="36">
        <v>0</v>
      </c>
      <c r="M109" s="36">
        <v>0</v>
      </c>
      <c r="N109" s="36">
        <v>0</v>
      </c>
      <c r="O109" s="36">
        <v>2.3346180000000001E-3</v>
      </c>
      <c r="P109" s="36">
        <v>3.9359619999999994E-3</v>
      </c>
      <c r="Q109" s="36">
        <v>2.0798610000000001E-3</v>
      </c>
      <c r="R109" s="36">
        <v>2.5475699999999999E-4</v>
      </c>
      <c r="S109" s="36">
        <v>3.6036689999999999E-3</v>
      </c>
      <c r="T109" s="36">
        <v>3.32293E-4</v>
      </c>
      <c r="U109" s="36" t="s">
        <v>339</v>
      </c>
      <c r="V109" s="36" t="s">
        <v>339</v>
      </c>
      <c r="W109" s="36">
        <v>2.3346180000000001E-3</v>
      </c>
      <c r="X109" s="36">
        <v>3.9359619999999994E-3</v>
      </c>
      <c r="Y109" s="36">
        <v>6.2705799999999996E-3</v>
      </c>
      <c r="Z109" s="36">
        <v>0</v>
      </c>
      <c r="AA109" s="36">
        <v>0</v>
      </c>
      <c r="AB109" s="36">
        <v>0</v>
      </c>
      <c r="AC109" s="36">
        <v>0</v>
      </c>
      <c r="AD109" s="36">
        <v>0</v>
      </c>
      <c r="AE109" s="36">
        <v>0</v>
      </c>
      <c r="AF109" s="36">
        <v>0</v>
      </c>
      <c r="AG109" s="36" t="s">
        <v>339</v>
      </c>
      <c r="AH109" s="36" t="s">
        <v>339</v>
      </c>
      <c r="AI109" s="36" t="s">
        <v>339</v>
      </c>
      <c r="AJ109" s="36">
        <v>0</v>
      </c>
      <c r="AK109" s="36">
        <v>0</v>
      </c>
      <c r="AL109" s="36">
        <v>0</v>
      </c>
      <c r="AM109" s="36">
        <v>0</v>
      </c>
      <c r="AN109" s="36">
        <v>0</v>
      </c>
      <c r="AO109" s="36">
        <v>0</v>
      </c>
      <c r="AP109" s="36">
        <v>6.7413350000000002E-3</v>
      </c>
      <c r="AQ109" s="36">
        <v>3.6299489999999999E-3</v>
      </c>
      <c r="AR109" s="36">
        <v>1.0371284E-2</v>
      </c>
      <c r="AS109" s="36">
        <v>0</v>
      </c>
      <c r="AT109" s="36">
        <v>0</v>
      </c>
      <c r="AU109" s="36">
        <v>0</v>
      </c>
      <c r="AV109" s="36">
        <v>0</v>
      </c>
      <c r="AW109" s="36">
        <v>0</v>
      </c>
      <c r="AX109" s="36">
        <v>0</v>
      </c>
      <c r="AY109" s="36">
        <v>0</v>
      </c>
      <c r="AZ109" s="36">
        <v>0</v>
      </c>
      <c r="BA109" s="36">
        <v>0</v>
      </c>
      <c r="BB109" s="36">
        <v>0.16464266999999999</v>
      </c>
      <c r="BC109" s="36">
        <v>7.3861654679999997</v>
      </c>
      <c r="BD109" s="36">
        <v>18.855785152999999</v>
      </c>
      <c r="BE109" s="36">
        <v>4.8024110000000004E-3</v>
      </c>
      <c r="BF109" s="36">
        <v>9.6048220000000007E-3</v>
      </c>
      <c r="BG109" s="36">
        <v>0.26883864200000002</v>
      </c>
      <c r="BH109" s="36">
        <v>8.9636094610000008</v>
      </c>
      <c r="BI109" s="36">
        <v>0</v>
      </c>
      <c r="BJ109" s="36">
        <v>0</v>
      </c>
      <c r="BK109" s="36">
        <v>0</v>
      </c>
      <c r="BL109" s="36">
        <v>0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>
        <v>4.1301393959999997</v>
      </c>
      <c r="E110" s="36">
        <v>1</v>
      </c>
      <c r="F110" s="36">
        <v>0</v>
      </c>
      <c r="G110" s="36">
        <v>0</v>
      </c>
      <c r="H110" s="36">
        <v>1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36">
        <v>0</v>
      </c>
      <c r="W110" s="36">
        <v>0</v>
      </c>
      <c r="X110" s="36">
        <v>0</v>
      </c>
      <c r="Y110" s="36">
        <v>0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0</v>
      </c>
      <c r="AI110" s="36">
        <v>0</v>
      </c>
      <c r="AJ110" s="36">
        <v>0</v>
      </c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0</v>
      </c>
      <c r="AQ110" s="36">
        <v>0</v>
      </c>
      <c r="AR110" s="36">
        <v>0</v>
      </c>
      <c r="AS110" s="36">
        <v>0</v>
      </c>
      <c r="AT110" s="36">
        <v>0</v>
      </c>
      <c r="AU110" s="36">
        <v>0</v>
      </c>
      <c r="AV110" s="36">
        <v>0</v>
      </c>
      <c r="AW110" s="36">
        <v>0</v>
      </c>
      <c r="AX110" s="36">
        <v>0</v>
      </c>
      <c r="AY110" s="36">
        <v>0</v>
      </c>
      <c r="AZ110" s="36">
        <v>0</v>
      </c>
      <c r="BA110" s="36">
        <v>0</v>
      </c>
      <c r="BB110" s="36">
        <v>0</v>
      </c>
      <c r="BC110" s="36">
        <v>0</v>
      </c>
      <c r="BD110" s="36">
        <v>0</v>
      </c>
      <c r="BE110" s="36">
        <v>0</v>
      </c>
      <c r="BF110" s="36">
        <v>0</v>
      </c>
      <c r="BG110" s="36">
        <v>0</v>
      </c>
      <c r="BH110" s="36">
        <v>0</v>
      </c>
      <c r="BI110" s="36">
        <v>0</v>
      </c>
      <c r="BJ110" s="36">
        <v>0</v>
      </c>
      <c r="BK110" s="36">
        <v>0</v>
      </c>
      <c r="BL110" s="36">
        <v>0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>
        <v>4.6246644449999996</v>
      </c>
      <c r="E111" s="36">
        <v>0</v>
      </c>
      <c r="F111" s="36" t="s">
        <v>339</v>
      </c>
      <c r="G111" s="36" t="s">
        <v>339</v>
      </c>
      <c r="H111" s="36" t="s">
        <v>339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0</v>
      </c>
      <c r="P111" s="36">
        <v>0</v>
      </c>
      <c r="Q111" s="36">
        <v>0</v>
      </c>
      <c r="R111" s="36">
        <v>0</v>
      </c>
      <c r="S111" s="36">
        <v>0</v>
      </c>
      <c r="T111" s="36">
        <v>0</v>
      </c>
      <c r="U111" s="36" t="s">
        <v>339</v>
      </c>
      <c r="V111" s="36" t="s">
        <v>339</v>
      </c>
      <c r="W111" s="36">
        <v>0</v>
      </c>
      <c r="X111" s="36">
        <v>0</v>
      </c>
      <c r="Y111" s="36">
        <v>0</v>
      </c>
      <c r="Z111" s="36">
        <v>0</v>
      </c>
      <c r="AA111" s="36">
        <v>0</v>
      </c>
      <c r="AB111" s="36">
        <v>0</v>
      </c>
      <c r="AC111" s="36">
        <v>0</v>
      </c>
      <c r="AD111" s="36">
        <v>0</v>
      </c>
      <c r="AE111" s="36">
        <v>0</v>
      </c>
      <c r="AF111" s="36">
        <v>0</v>
      </c>
      <c r="AG111" s="36" t="s">
        <v>339</v>
      </c>
      <c r="AH111" s="36" t="s">
        <v>339</v>
      </c>
      <c r="AI111" s="36" t="s">
        <v>339</v>
      </c>
      <c r="AJ111" s="36">
        <v>0</v>
      </c>
      <c r="AK111" s="36">
        <v>0</v>
      </c>
      <c r="AL111" s="36">
        <v>0</v>
      </c>
      <c r="AM111" s="36">
        <v>0</v>
      </c>
      <c r="AN111" s="36">
        <v>0</v>
      </c>
      <c r="AO111" s="36">
        <v>0</v>
      </c>
      <c r="AP111" s="36">
        <v>0</v>
      </c>
      <c r="AQ111" s="36">
        <v>0</v>
      </c>
      <c r="AR111" s="36">
        <v>0</v>
      </c>
      <c r="AS111" s="36">
        <v>0</v>
      </c>
      <c r="AT111" s="36">
        <v>0</v>
      </c>
      <c r="AU111" s="36">
        <v>0</v>
      </c>
      <c r="AV111" s="36">
        <v>0</v>
      </c>
      <c r="AW111" s="36">
        <v>0</v>
      </c>
      <c r="AX111" s="36">
        <v>0</v>
      </c>
      <c r="AY111" s="36">
        <v>0</v>
      </c>
      <c r="AZ111" s="36">
        <v>0</v>
      </c>
      <c r="BA111" s="36">
        <v>0</v>
      </c>
      <c r="BB111" s="36">
        <v>0</v>
      </c>
      <c r="BC111" s="36">
        <v>0</v>
      </c>
      <c r="BD111" s="36">
        <v>0</v>
      </c>
      <c r="BE111" s="36">
        <v>0</v>
      </c>
      <c r="BF111" s="36">
        <v>0</v>
      </c>
      <c r="BG111" s="36">
        <v>1.226526E-2</v>
      </c>
      <c r="BH111" s="36">
        <v>2.4148744E-2</v>
      </c>
      <c r="BI111" s="36">
        <v>0</v>
      </c>
      <c r="BJ111" s="36">
        <v>0</v>
      </c>
      <c r="BK111" s="36">
        <v>0</v>
      </c>
      <c r="BL111" s="36">
        <v>0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>
        <v>4.0764217540000001</v>
      </c>
      <c r="E112" s="36">
        <v>0</v>
      </c>
      <c r="F112" s="36" t="s">
        <v>339</v>
      </c>
      <c r="G112" s="36" t="s">
        <v>339</v>
      </c>
      <c r="H112" s="36" t="s">
        <v>339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6">
        <v>0</v>
      </c>
      <c r="T112" s="36">
        <v>0</v>
      </c>
      <c r="U112" s="36" t="s">
        <v>339</v>
      </c>
      <c r="V112" s="36" t="s">
        <v>339</v>
      </c>
      <c r="W112" s="36">
        <v>0</v>
      </c>
      <c r="X112" s="36">
        <v>0</v>
      </c>
      <c r="Y112" s="36">
        <v>0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36">
        <v>0</v>
      </c>
      <c r="AG112" s="36" t="s">
        <v>339</v>
      </c>
      <c r="AH112" s="36" t="s">
        <v>339</v>
      </c>
      <c r="AI112" s="36" t="s">
        <v>339</v>
      </c>
      <c r="AJ112" s="36">
        <v>0</v>
      </c>
      <c r="AK112" s="36">
        <v>0</v>
      </c>
      <c r="AL112" s="36">
        <v>0</v>
      </c>
      <c r="AM112" s="36">
        <v>0</v>
      </c>
      <c r="AN112" s="36">
        <v>0</v>
      </c>
      <c r="AO112" s="36">
        <v>0</v>
      </c>
      <c r="AP112" s="36">
        <v>0</v>
      </c>
      <c r="AQ112" s="36">
        <v>0</v>
      </c>
      <c r="AR112" s="36">
        <v>0</v>
      </c>
      <c r="AS112" s="36">
        <v>0</v>
      </c>
      <c r="AT112" s="36">
        <v>0</v>
      </c>
      <c r="AU112" s="36">
        <v>0</v>
      </c>
      <c r="AV112" s="36">
        <v>0</v>
      </c>
      <c r="AW112" s="36">
        <v>0</v>
      </c>
      <c r="AX112" s="36">
        <v>0</v>
      </c>
      <c r="AY112" s="36">
        <v>0</v>
      </c>
      <c r="AZ112" s="36">
        <v>0</v>
      </c>
      <c r="BA112" s="36">
        <v>0</v>
      </c>
      <c r="BB112" s="36">
        <v>0</v>
      </c>
      <c r="BC112" s="36">
        <v>0</v>
      </c>
      <c r="BD112" s="36">
        <v>0</v>
      </c>
      <c r="BE112" s="36">
        <v>0</v>
      </c>
      <c r="BF112" s="36">
        <v>0</v>
      </c>
      <c r="BG112" s="36">
        <v>0</v>
      </c>
      <c r="BH112" s="36">
        <v>0</v>
      </c>
      <c r="BI112" s="36">
        <v>0</v>
      </c>
      <c r="BJ112" s="36">
        <v>0</v>
      </c>
      <c r="BK112" s="36">
        <v>0</v>
      </c>
      <c r="BL112" s="36">
        <v>0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>
        <v>4.4994068619999998</v>
      </c>
      <c r="E113" s="36">
        <v>3</v>
      </c>
      <c r="F113" s="36">
        <v>0</v>
      </c>
      <c r="G113" s="36">
        <v>0</v>
      </c>
      <c r="H113" s="36">
        <v>3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0</v>
      </c>
      <c r="Q113" s="36">
        <v>0</v>
      </c>
      <c r="R113" s="36">
        <v>0</v>
      </c>
      <c r="S113" s="36">
        <v>0</v>
      </c>
      <c r="T113" s="36">
        <v>0</v>
      </c>
      <c r="U113" s="36">
        <v>0</v>
      </c>
      <c r="V113" s="36">
        <v>0</v>
      </c>
      <c r="W113" s="36">
        <v>0</v>
      </c>
      <c r="X113" s="36">
        <v>0</v>
      </c>
      <c r="Y113" s="36">
        <v>0</v>
      </c>
      <c r="Z113" s="36">
        <v>0</v>
      </c>
      <c r="AA113" s="36">
        <v>0</v>
      </c>
      <c r="AB113" s="36">
        <v>0</v>
      </c>
      <c r="AC113" s="36">
        <v>0</v>
      </c>
      <c r="AD113" s="36">
        <v>0</v>
      </c>
      <c r="AE113" s="36">
        <v>0</v>
      </c>
      <c r="AF113" s="36">
        <v>0</v>
      </c>
      <c r="AG113" s="36">
        <v>0</v>
      </c>
      <c r="AH113" s="36">
        <v>0</v>
      </c>
      <c r="AI113" s="36">
        <v>0</v>
      </c>
      <c r="AJ113" s="36">
        <v>0</v>
      </c>
      <c r="AK113" s="36">
        <v>0</v>
      </c>
      <c r="AL113" s="36">
        <v>0</v>
      </c>
      <c r="AM113" s="36">
        <v>0</v>
      </c>
      <c r="AN113" s="36">
        <v>0</v>
      </c>
      <c r="AO113" s="36">
        <v>0</v>
      </c>
      <c r="AP113" s="36">
        <v>0</v>
      </c>
      <c r="AQ113" s="36">
        <v>0</v>
      </c>
      <c r="AR113" s="36">
        <v>0</v>
      </c>
      <c r="AS113" s="36">
        <v>0</v>
      </c>
      <c r="AT113" s="36">
        <v>0</v>
      </c>
      <c r="AU113" s="36">
        <v>0</v>
      </c>
      <c r="AV113" s="36">
        <v>0</v>
      </c>
      <c r="AW113" s="36">
        <v>0</v>
      </c>
      <c r="AX113" s="36">
        <v>0</v>
      </c>
      <c r="AY113" s="36">
        <v>0</v>
      </c>
      <c r="AZ113" s="36">
        <v>0</v>
      </c>
      <c r="BA113" s="36">
        <v>0</v>
      </c>
      <c r="BB113" s="36">
        <v>0</v>
      </c>
      <c r="BC113" s="36">
        <v>0</v>
      </c>
      <c r="BD113" s="36">
        <v>0</v>
      </c>
      <c r="BE113" s="36">
        <v>0</v>
      </c>
      <c r="BF113" s="36">
        <v>0</v>
      </c>
      <c r="BG113" s="36">
        <v>0</v>
      </c>
      <c r="BH113" s="36">
        <v>0</v>
      </c>
      <c r="BI113" s="36">
        <v>0</v>
      </c>
      <c r="BJ113" s="36">
        <v>0</v>
      </c>
      <c r="BK113" s="36">
        <v>0</v>
      </c>
      <c r="BL113" s="36">
        <v>0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>
        <v>5.0044782650000004</v>
      </c>
      <c r="E114" s="36">
        <v>5</v>
      </c>
      <c r="F114" s="36">
        <v>0</v>
      </c>
      <c r="G114" s="36">
        <v>0</v>
      </c>
      <c r="H114" s="36">
        <v>5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1.889061E-3</v>
      </c>
      <c r="P114" s="36">
        <v>2.9800849999999999E-3</v>
      </c>
      <c r="Q114" s="36">
        <v>1.8032429999999999E-3</v>
      </c>
      <c r="R114" s="36">
        <v>8.5818000000000011E-5</v>
      </c>
      <c r="S114" s="36">
        <v>2.8681480000000001E-3</v>
      </c>
      <c r="T114" s="36">
        <v>1.11937E-4</v>
      </c>
      <c r="U114" s="36">
        <v>0</v>
      </c>
      <c r="V114" s="36">
        <v>0</v>
      </c>
      <c r="W114" s="36">
        <v>1.889061E-3</v>
      </c>
      <c r="X114" s="36">
        <v>2.9800849999999999E-3</v>
      </c>
      <c r="Y114" s="36">
        <v>4.8691459999999995E-3</v>
      </c>
      <c r="Z114" s="36">
        <v>0</v>
      </c>
      <c r="AA114" s="36">
        <v>0</v>
      </c>
      <c r="AB114" s="36">
        <v>0</v>
      </c>
      <c r="AC114" s="36">
        <v>0</v>
      </c>
      <c r="AD114" s="36">
        <v>0</v>
      </c>
      <c r="AE114" s="36">
        <v>0</v>
      </c>
      <c r="AF114" s="36">
        <v>0</v>
      </c>
      <c r="AG114" s="36">
        <v>0</v>
      </c>
      <c r="AH114" s="36">
        <v>0</v>
      </c>
      <c r="AI114" s="36">
        <v>0</v>
      </c>
      <c r="AJ114" s="36">
        <v>0</v>
      </c>
      <c r="AK114" s="36">
        <v>0</v>
      </c>
      <c r="AL114" s="36">
        <v>0</v>
      </c>
      <c r="AM114" s="36">
        <v>0</v>
      </c>
      <c r="AN114" s="36">
        <v>0</v>
      </c>
      <c r="AO114" s="36">
        <v>0</v>
      </c>
      <c r="AP114" s="36">
        <v>3.016726E-3</v>
      </c>
      <c r="AQ114" s="36">
        <v>1.624391E-3</v>
      </c>
      <c r="AR114" s="36">
        <v>4.6411170000000002E-3</v>
      </c>
      <c r="AS114" s="36">
        <v>0</v>
      </c>
      <c r="AT114" s="36">
        <v>0</v>
      </c>
      <c r="AU114" s="36">
        <v>0</v>
      </c>
      <c r="AV114" s="36">
        <v>0</v>
      </c>
      <c r="AW114" s="36">
        <v>0</v>
      </c>
      <c r="AX114" s="36">
        <v>0</v>
      </c>
      <c r="AY114" s="36">
        <v>0</v>
      </c>
      <c r="AZ114" s="36">
        <v>0</v>
      </c>
      <c r="BA114" s="36">
        <v>0</v>
      </c>
      <c r="BB114" s="36">
        <v>8.5273891000000004E-2</v>
      </c>
      <c r="BC114" s="36">
        <v>5.2032643109999999</v>
      </c>
      <c r="BD114" s="36">
        <v>11.01</v>
      </c>
      <c r="BE114" s="36">
        <v>2.4873270000000001E-3</v>
      </c>
      <c r="BF114" s="36">
        <v>4.9746549999999997E-3</v>
      </c>
      <c r="BG114" s="36">
        <v>0.78936980400000001</v>
      </c>
      <c r="BH114" s="36">
        <v>2.9983665190000002</v>
      </c>
      <c r="BI114" s="36">
        <v>0</v>
      </c>
      <c r="BJ114" s="36">
        <v>0</v>
      </c>
      <c r="BK114" s="36">
        <v>0</v>
      </c>
      <c r="BL114" s="36">
        <v>0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>
        <v>5.0959584070000004</v>
      </c>
      <c r="E115" s="36">
        <v>102</v>
      </c>
      <c r="F115" s="36">
        <v>0</v>
      </c>
      <c r="G115" s="36">
        <v>5</v>
      </c>
      <c r="H115" s="36">
        <v>97</v>
      </c>
      <c r="I115" s="36">
        <v>0</v>
      </c>
      <c r="J115" s="36">
        <v>0</v>
      </c>
      <c r="K115" s="36">
        <v>0</v>
      </c>
      <c r="L115" s="36">
        <v>0</v>
      </c>
      <c r="M115" s="36">
        <v>0</v>
      </c>
      <c r="N115" s="36">
        <v>0</v>
      </c>
      <c r="O115" s="36">
        <v>8.3545249999999998E-3</v>
      </c>
      <c r="P115" s="36">
        <v>1.3254365000000001E-2</v>
      </c>
      <c r="Q115" s="36">
        <v>7.7531779999999995E-3</v>
      </c>
      <c r="R115" s="36">
        <v>6.0134700000000001E-4</v>
      </c>
      <c r="S115" s="36">
        <v>1.2469999000000001E-2</v>
      </c>
      <c r="T115" s="36">
        <v>7.843660000000001E-4</v>
      </c>
      <c r="U115" s="36">
        <v>2.1000000000000001E-2</v>
      </c>
      <c r="V115" s="36">
        <v>5.04E-2</v>
      </c>
      <c r="W115" s="36">
        <v>2.9354524999999999E-2</v>
      </c>
      <c r="X115" s="36">
        <v>6.3654365000000004E-2</v>
      </c>
      <c r="Y115" s="36">
        <v>9.3008890000000011E-2</v>
      </c>
      <c r="Z115" s="36">
        <v>0</v>
      </c>
      <c r="AA115" s="36">
        <v>0</v>
      </c>
      <c r="AB115" s="36">
        <v>0</v>
      </c>
      <c r="AC115" s="36">
        <v>0</v>
      </c>
      <c r="AD115" s="36">
        <v>0</v>
      </c>
      <c r="AE115" s="36">
        <v>0</v>
      </c>
      <c r="AF115" s="36">
        <v>0</v>
      </c>
      <c r="AG115" s="36">
        <v>1.4226358826233531E-3</v>
      </c>
      <c r="AH115" s="36">
        <v>2.4201162141178879E-3</v>
      </c>
      <c r="AI115" s="36">
        <v>7.7509127398099915E-3</v>
      </c>
      <c r="AJ115" s="36">
        <v>0</v>
      </c>
      <c r="AK115" s="36">
        <v>0</v>
      </c>
      <c r="AL115" s="36">
        <v>0</v>
      </c>
      <c r="AM115" s="36">
        <v>1.4226358826233531E-3</v>
      </c>
      <c r="AN115" s="36">
        <v>2.4201162141178879E-3</v>
      </c>
      <c r="AO115" s="36">
        <v>7.7509127398099915E-3</v>
      </c>
      <c r="AP115" s="36">
        <v>0.114637081</v>
      </c>
      <c r="AQ115" s="36">
        <v>6.1727658999999997E-2</v>
      </c>
      <c r="AR115" s="36">
        <v>0.17636473999999999</v>
      </c>
      <c r="AS115" s="36">
        <v>0</v>
      </c>
      <c r="AT115" s="36">
        <v>0</v>
      </c>
      <c r="AU115" s="36">
        <v>0</v>
      </c>
      <c r="AV115" s="36">
        <v>0</v>
      </c>
      <c r="AW115" s="36">
        <v>0</v>
      </c>
      <c r="AX115" s="36">
        <v>0</v>
      </c>
      <c r="AY115" s="36">
        <v>0</v>
      </c>
      <c r="AZ115" s="36">
        <v>0</v>
      </c>
      <c r="BA115" s="36">
        <v>0</v>
      </c>
      <c r="BB115" s="36">
        <v>0.62263944699999996</v>
      </c>
      <c r="BC115" s="36">
        <v>56.365560072000001</v>
      </c>
      <c r="BD115" s="36">
        <v>120.67735424200001</v>
      </c>
      <c r="BE115" s="36">
        <v>0.28301792999999997</v>
      </c>
      <c r="BF115" s="36">
        <v>0.56603586100000003</v>
      </c>
      <c r="BG115" s="36">
        <v>2.6044575509999999</v>
      </c>
      <c r="BH115" s="36">
        <v>9.2984373009999999</v>
      </c>
      <c r="BI115" s="36">
        <v>0</v>
      </c>
      <c r="BJ115" s="36">
        <v>0</v>
      </c>
      <c r="BK115" s="36">
        <v>0</v>
      </c>
      <c r="BL115" s="36">
        <v>0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>
        <v>4.9874709629999998</v>
      </c>
      <c r="E116" s="36">
        <v>36</v>
      </c>
      <c r="F116" s="36">
        <v>0</v>
      </c>
      <c r="G116" s="36">
        <v>0</v>
      </c>
      <c r="H116" s="36">
        <v>36</v>
      </c>
      <c r="I116" s="36">
        <v>0</v>
      </c>
      <c r="J116" s="36">
        <v>0</v>
      </c>
      <c r="K116" s="36">
        <v>0</v>
      </c>
      <c r="L116" s="36">
        <v>0</v>
      </c>
      <c r="M116" s="36">
        <v>0</v>
      </c>
      <c r="N116" s="36">
        <v>0</v>
      </c>
      <c r="O116" s="36">
        <v>2.6698970000000001E-3</v>
      </c>
      <c r="P116" s="36">
        <v>3.638882E-3</v>
      </c>
      <c r="Q116" s="36">
        <v>2.5256079999999999E-3</v>
      </c>
      <c r="R116" s="36">
        <v>1.44289E-4</v>
      </c>
      <c r="S116" s="36">
        <v>3.450678E-3</v>
      </c>
      <c r="T116" s="36">
        <v>1.88204E-4</v>
      </c>
      <c r="U116" s="36">
        <v>0</v>
      </c>
      <c r="V116" s="36">
        <v>0</v>
      </c>
      <c r="W116" s="36">
        <v>2.6698970000000001E-3</v>
      </c>
      <c r="X116" s="36">
        <v>3.638882E-3</v>
      </c>
      <c r="Y116" s="36">
        <v>6.3087790000000005E-3</v>
      </c>
      <c r="Z116" s="36">
        <v>0</v>
      </c>
      <c r="AA116" s="36">
        <v>0</v>
      </c>
      <c r="AB116" s="36">
        <v>0</v>
      </c>
      <c r="AC116" s="36">
        <v>0</v>
      </c>
      <c r="AD116" s="36">
        <v>0</v>
      </c>
      <c r="AE116" s="36">
        <v>0</v>
      </c>
      <c r="AF116" s="36">
        <v>0</v>
      </c>
      <c r="AG116" s="36">
        <v>0</v>
      </c>
      <c r="AH116" s="36">
        <v>0</v>
      </c>
      <c r="AI116" s="36">
        <v>0</v>
      </c>
      <c r="AJ116" s="36">
        <v>0</v>
      </c>
      <c r="AK116" s="36">
        <v>0</v>
      </c>
      <c r="AL116" s="36">
        <v>0</v>
      </c>
      <c r="AM116" s="36">
        <v>0</v>
      </c>
      <c r="AN116" s="36">
        <v>0</v>
      </c>
      <c r="AO116" s="36">
        <v>0</v>
      </c>
      <c r="AP116" s="36">
        <v>2.7138750000000001E-3</v>
      </c>
      <c r="AQ116" s="36">
        <v>1.461317E-3</v>
      </c>
      <c r="AR116" s="36">
        <v>4.1751920000000003E-3</v>
      </c>
      <c r="AS116" s="36">
        <v>0</v>
      </c>
      <c r="AT116" s="36">
        <v>0</v>
      </c>
      <c r="AU116" s="36">
        <v>0</v>
      </c>
      <c r="AV116" s="36">
        <v>0</v>
      </c>
      <c r="AW116" s="36">
        <v>0</v>
      </c>
      <c r="AX116" s="36">
        <v>0</v>
      </c>
      <c r="AY116" s="36">
        <v>0</v>
      </c>
      <c r="AZ116" s="36">
        <v>0</v>
      </c>
      <c r="BA116" s="36">
        <v>0</v>
      </c>
      <c r="BB116" s="36">
        <v>0.177500414</v>
      </c>
      <c r="BC116" s="36">
        <v>13.52872399</v>
      </c>
      <c r="BD116" s="36">
        <v>30.222960408999999</v>
      </c>
      <c r="BE116" s="36">
        <v>8.0682006000000001E-2</v>
      </c>
      <c r="BF116" s="36">
        <v>0.161364013</v>
      </c>
      <c r="BG116" s="36">
        <v>0.72105239099999996</v>
      </c>
      <c r="BH116" s="36">
        <v>2.686444351</v>
      </c>
      <c r="BI116" s="36">
        <v>0</v>
      </c>
      <c r="BJ116" s="36">
        <v>0</v>
      </c>
      <c r="BK116" s="36">
        <v>0</v>
      </c>
      <c r="BL116" s="36">
        <v>0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>
        <v>5.0494211330000001</v>
      </c>
      <c r="E117" s="36">
        <v>55</v>
      </c>
      <c r="F117" s="36">
        <v>0</v>
      </c>
      <c r="G117" s="36">
        <v>0</v>
      </c>
      <c r="H117" s="36">
        <v>55</v>
      </c>
      <c r="I117" s="36">
        <v>0</v>
      </c>
      <c r="J117" s="36">
        <v>0</v>
      </c>
      <c r="K117" s="36">
        <v>0</v>
      </c>
      <c r="L117" s="36">
        <v>0</v>
      </c>
      <c r="M117" s="36">
        <v>0</v>
      </c>
      <c r="N117" s="36">
        <v>0</v>
      </c>
      <c r="O117" s="36">
        <v>1.025165E-3</v>
      </c>
      <c r="P117" s="36">
        <v>1.7905990000000001E-3</v>
      </c>
      <c r="Q117" s="36">
        <v>9.6300399999999994E-4</v>
      </c>
      <c r="R117" s="36">
        <v>6.2161000000000003E-5</v>
      </c>
      <c r="S117" s="36">
        <v>1.7095190000000001E-3</v>
      </c>
      <c r="T117" s="36">
        <v>8.1080000000000003E-5</v>
      </c>
      <c r="U117" s="36">
        <v>0</v>
      </c>
      <c r="V117" s="36">
        <v>0</v>
      </c>
      <c r="W117" s="36">
        <v>1.025165E-3</v>
      </c>
      <c r="X117" s="36">
        <v>1.7905990000000001E-3</v>
      </c>
      <c r="Y117" s="36">
        <v>2.8157640000000001E-3</v>
      </c>
      <c r="Z117" s="36">
        <v>0</v>
      </c>
      <c r="AA117" s="36">
        <v>0</v>
      </c>
      <c r="AB117" s="36">
        <v>0</v>
      </c>
      <c r="AC117" s="36">
        <v>0</v>
      </c>
      <c r="AD117" s="36">
        <v>0</v>
      </c>
      <c r="AE117" s="36">
        <v>0</v>
      </c>
      <c r="AF117" s="36">
        <v>0</v>
      </c>
      <c r="AG117" s="36">
        <v>0</v>
      </c>
      <c r="AH117" s="36">
        <v>0</v>
      </c>
      <c r="AI117" s="36">
        <v>0</v>
      </c>
      <c r="AJ117" s="36">
        <v>0</v>
      </c>
      <c r="AK117" s="36">
        <v>0</v>
      </c>
      <c r="AL117" s="36">
        <v>0</v>
      </c>
      <c r="AM117" s="36">
        <v>0</v>
      </c>
      <c r="AN117" s="36">
        <v>0</v>
      </c>
      <c r="AO117" s="36">
        <v>0</v>
      </c>
      <c r="AP117" s="36">
        <v>3.0555000000000001E-3</v>
      </c>
      <c r="AQ117" s="36">
        <v>1.645269E-3</v>
      </c>
      <c r="AR117" s="36">
        <v>4.7007690000000005E-3</v>
      </c>
      <c r="AS117" s="36">
        <v>8.5263299999999999E-4</v>
      </c>
      <c r="AT117" s="36">
        <v>1.165665E-3</v>
      </c>
      <c r="AU117" s="36">
        <v>2.6980390000000002E-3</v>
      </c>
      <c r="AV117" s="36">
        <v>1.5173532999999999E-2</v>
      </c>
      <c r="AW117" s="36">
        <v>3.5120534000000002E-2</v>
      </c>
      <c r="AX117" s="36">
        <v>1.3202157000000001E-2</v>
      </c>
      <c r="AY117" s="36">
        <v>3.0557602999999999E-2</v>
      </c>
      <c r="AZ117" s="36">
        <v>1.4083699999999999E-4</v>
      </c>
      <c r="BA117" s="36">
        <v>2.8167399999999999E-4</v>
      </c>
      <c r="BB117" s="36">
        <v>0.16706510799999999</v>
      </c>
      <c r="BC117" s="36">
        <v>7.7172835759999998</v>
      </c>
      <c r="BD117" s="36">
        <v>17.862360513999999</v>
      </c>
      <c r="BE117" s="36">
        <v>7.5938685000000006E-2</v>
      </c>
      <c r="BF117" s="36">
        <v>0.15187737100000001</v>
      </c>
      <c r="BG117" s="36">
        <v>1.1739443409999999</v>
      </c>
      <c r="BH117" s="36">
        <v>6.1549447129999999</v>
      </c>
      <c r="BI117" s="36">
        <v>0</v>
      </c>
      <c r="BJ117" s="36">
        <v>0</v>
      </c>
      <c r="BK117" s="36">
        <v>0</v>
      </c>
      <c r="BL117" s="36">
        <v>0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>
        <v>4.9030557950000002</v>
      </c>
      <c r="E118" s="36">
        <v>46</v>
      </c>
      <c r="F118" s="36">
        <v>0</v>
      </c>
      <c r="G118" s="36">
        <v>0</v>
      </c>
      <c r="H118" s="36">
        <v>46</v>
      </c>
      <c r="I118" s="36">
        <v>0</v>
      </c>
      <c r="J118" s="36">
        <v>0</v>
      </c>
      <c r="K118" s="36">
        <v>0</v>
      </c>
      <c r="L118" s="36">
        <v>0</v>
      </c>
      <c r="M118" s="36">
        <v>0</v>
      </c>
      <c r="N118" s="36">
        <v>0</v>
      </c>
      <c r="O118" s="36">
        <v>4.68686E-4</v>
      </c>
      <c r="P118" s="36">
        <v>6.6534299999999999E-4</v>
      </c>
      <c r="Q118" s="36">
        <v>4.2303300000000001E-4</v>
      </c>
      <c r="R118" s="36">
        <v>4.5652999999999998E-5</v>
      </c>
      <c r="S118" s="36">
        <v>6.0579500000000001E-4</v>
      </c>
      <c r="T118" s="36">
        <v>5.9548E-5</v>
      </c>
      <c r="U118" s="36">
        <v>0</v>
      </c>
      <c r="V118" s="36">
        <v>0</v>
      </c>
      <c r="W118" s="36">
        <v>4.68686E-4</v>
      </c>
      <c r="X118" s="36">
        <v>6.6534299999999999E-4</v>
      </c>
      <c r="Y118" s="36">
        <v>1.1340289999999999E-3</v>
      </c>
      <c r="Z118" s="36">
        <v>0</v>
      </c>
      <c r="AA118" s="36">
        <v>0</v>
      </c>
      <c r="AB118" s="36">
        <v>0</v>
      </c>
      <c r="AC118" s="36">
        <v>0</v>
      </c>
      <c r="AD118" s="36">
        <v>0</v>
      </c>
      <c r="AE118" s="36">
        <v>0</v>
      </c>
      <c r="AF118" s="36">
        <v>0</v>
      </c>
      <c r="AG118" s="36">
        <v>0</v>
      </c>
      <c r="AH118" s="36">
        <v>0</v>
      </c>
      <c r="AI118" s="36">
        <v>0</v>
      </c>
      <c r="AJ118" s="36">
        <v>0</v>
      </c>
      <c r="AK118" s="36">
        <v>0</v>
      </c>
      <c r="AL118" s="36">
        <v>0</v>
      </c>
      <c r="AM118" s="36">
        <v>0</v>
      </c>
      <c r="AN118" s="36">
        <v>0</v>
      </c>
      <c r="AO118" s="36">
        <v>0</v>
      </c>
      <c r="AP118" s="36">
        <v>8.6706200000000004E-4</v>
      </c>
      <c r="AQ118" s="36">
        <v>4.6687900000000001E-4</v>
      </c>
      <c r="AR118" s="36">
        <v>1.3339409999999999E-3</v>
      </c>
      <c r="AS118" s="36">
        <v>0</v>
      </c>
      <c r="AT118" s="36">
        <v>0</v>
      </c>
      <c r="AU118" s="36">
        <v>0</v>
      </c>
      <c r="AV118" s="36">
        <v>0</v>
      </c>
      <c r="AW118" s="36">
        <v>0</v>
      </c>
      <c r="AX118" s="36">
        <v>0</v>
      </c>
      <c r="AY118" s="36">
        <v>0</v>
      </c>
      <c r="AZ118" s="36">
        <v>0</v>
      </c>
      <c r="BA118" s="36">
        <v>0</v>
      </c>
      <c r="BB118" s="36">
        <v>1.7917059999999999E-2</v>
      </c>
      <c r="BC118" s="36">
        <v>0.435238664</v>
      </c>
      <c r="BD118" s="36">
        <v>1.0302848010000001</v>
      </c>
      <c r="BE118" s="36">
        <v>8.1441180000000005E-3</v>
      </c>
      <c r="BF118" s="36">
        <v>1.6288236000000001E-2</v>
      </c>
      <c r="BG118" s="36">
        <v>0.31684855099999998</v>
      </c>
      <c r="BH118" s="36">
        <v>1.300413311</v>
      </c>
      <c r="BI118" s="36">
        <v>0</v>
      </c>
      <c r="BJ118" s="36">
        <v>0</v>
      </c>
      <c r="BK118" s="36">
        <v>0</v>
      </c>
      <c r="BL118" s="36">
        <v>0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>
        <v>4.7128632069999998</v>
      </c>
      <c r="E119" s="36">
        <v>11</v>
      </c>
      <c r="F119" s="36">
        <v>0</v>
      </c>
      <c r="G119" s="36">
        <v>0</v>
      </c>
      <c r="H119" s="36">
        <v>11</v>
      </c>
      <c r="I119" s="36">
        <v>0</v>
      </c>
      <c r="J119" s="36">
        <v>0</v>
      </c>
      <c r="K119" s="36">
        <v>0</v>
      </c>
      <c r="L119" s="36">
        <v>0</v>
      </c>
      <c r="M119" s="36">
        <v>0</v>
      </c>
      <c r="N119" s="36">
        <v>0</v>
      </c>
      <c r="O119" s="36">
        <v>0</v>
      </c>
      <c r="P119" s="36">
        <v>0</v>
      </c>
      <c r="Q119" s="36">
        <v>0</v>
      </c>
      <c r="R119" s="36">
        <v>0</v>
      </c>
      <c r="S119" s="36">
        <v>0</v>
      </c>
      <c r="T119" s="36">
        <v>0</v>
      </c>
      <c r="U119" s="36">
        <v>0</v>
      </c>
      <c r="V119" s="36">
        <v>0</v>
      </c>
      <c r="W119" s="36">
        <v>0</v>
      </c>
      <c r="X119" s="36">
        <v>0</v>
      </c>
      <c r="Y119" s="36">
        <v>0</v>
      </c>
      <c r="Z119" s="36">
        <v>0</v>
      </c>
      <c r="AA119" s="36">
        <v>0</v>
      </c>
      <c r="AB119" s="36">
        <v>0</v>
      </c>
      <c r="AC119" s="36">
        <v>0</v>
      </c>
      <c r="AD119" s="36">
        <v>0</v>
      </c>
      <c r="AE119" s="36">
        <v>0</v>
      </c>
      <c r="AF119" s="36">
        <v>0</v>
      </c>
      <c r="AG119" s="36">
        <v>0</v>
      </c>
      <c r="AH119" s="36">
        <v>0</v>
      </c>
      <c r="AI119" s="36">
        <v>0</v>
      </c>
      <c r="AJ119" s="36">
        <v>0</v>
      </c>
      <c r="AK119" s="36">
        <v>0</v>
      </c>
      <c r="AL119" s="36">
        <v>0</v>
      </c>
      <c r="AM119" s="36">
        <v>0</v>
      </c>
      <c r="AN119" s="36">
        <v>0</v>
      </c>
      <c r="AO119" s="36">
        <v>0</v>
      </c>
      <c r="AP119" s="36">
        <v>0</v>
      </c>
      <c r="AQ119" s="36">
        <v>0</v>
      </c>
      <c r="AR119" s="36">
        <v>0</v>
      </c>
      <c r="AS119" s="36">
        <v>0</v>
      </c>
      <c r="AT119" s="36">
        <v>0</v>
      </c>
      <c r="AU119" s="36">
        <v>0</v>
      </c>
      <c r="AV119" s="36">
        <v>0</v>
      </c>
      <c r="AW119" s="36">
        <v>0</v>
      </c>
      <c r="AX119" s="36">
        <v>0</v>
      </c>
      <c r="AY119" s="36">
        <v>0</v>
      </c>
      <c r="AZ119" s="36">
        <v>0</v>
      </c>
      <c r="BA119" s="36">
        <v>0</v>
      </c>
      <c r="BB119" s="36">
        <v>0.16265960400000001</v>
      </c>
      <c r="BC119" s="36">
        <v>7.4784453590000002</v>
      </c>
      <c r="BD119" s="36">
        <v>16.489028998999999</v>
      </c>
      <c r="BE119" s="36">
        <v>7.3936183000000003E-2</v>
      </c>
      <c r="BF119" s="36">
        <v>0.147872367</v>
      </c>
      <c r="BG119" s="36">
        <v>0.14476465399999999</v>
      </c>
      <c r="BH119" s="36">
        <v>1.4088650030000001</v>
      </c>
      <c r="BI119" s="36">
        <v>0</v>
      </c>
      <c r="BJ119" s="36">
        <v>0</v>
      </c>
      <c r="BK119" s="36">
        <v>0</v>
      </c>
      <c r="BL119" s="36">
        <v>0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>
        <v>4.672718186</v>
      </c>
      <c r="E120" s="36">
        <v>14</v>
      </c>
      <c r="F120" s="36">
        <v>0</v>
      </c>
      <c r="G120" s="36">
        <v>0</v>
      </c>
      <c r="H120" s="36">
        <v>14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0</v>
      </c>
      <c r="P120" s="36">
        <v>0</v>
      </c>
      <c r="Q120" s="36">
        <v>0</v>
      </c>
      <c r="R120" s="36">
        <v>0</v>
      </c>
      <c r="S120" s="36">
        <v>0</v>
      </c>
      <c r="T120" s="36">
        <v>0</v>
      </c>
      <c r="U120" s="36">
        <v>0</v>
      </c>
      <c r="V120" s="36">
        <v>0</v>
      </c>
      <c r="W120" s="36">
        <v>0</v>
      </c>
      <c r="X120" s="36">
        <v>0</v>
      </c>
      <c r="Y120" s="36">
        <v>0</v>
      </c>
      <c r="Z120" s="36">
        <v>0</v>
      </c>
      <c r="AA120" s="36">
        <v>0</v>
      </c>
      <c r="AB120" s="36">
        <v>0</v>
      </c>
      <c r="AC120" s="36">
        <v>0</v>
      </c>
      <c r="AD120" s="36">
        <v>0</v>
      </c>
      <c r="AE120" s="36">
        <v>0</v>
      </c>
      <c r="AF120" s="36">
        <v>0</v>
      </c>
      <c r="AG120" s="36">
        <v>0</v>
      </c>
      <c r="AH120" s="36">
        <v>0</v>
      </c>
      <c r="AI120" s="36">
        <v>0</v>
      </c>
      <c r="AJ120" s="36">
        <v>0</v>
      </c>
      <c r="AK120" s="36">
        <v>0</v>
      </c>
      <c r="AL120" s="36">
        <v>0</v>
      </c>
      <c r="AM120" s="36">
        <v>0</v>
      </c>
      <c r="AN120" s="36">
        <v>0</v>
      </c>
      <c r="AO120" s="36">
        <v>0</v>
      </c>
      <c r="AP120" s="36">
        <v>0</v>
      </c>
      <c r="AQ120" s="36">
        <v>0</v>
      </c>
      <c r="AR120" s="36">
        <v>0</v>
      </c>
      <c r="AS120" s="36">
        <v>0</v>
      </c>
      <c r="AT120" s="36">
        <v>0</v>
      </c>
      <c r="AU120" s="36">
        <v>0</v>
      </c>
      <c r="AV120" s="36">
        <v>0</v>
      </c>
      <c r="AW120" s="36">
        <v>0</v>
      </c>
      <c r="AX120" s="36">
        <v>0</v>
      </c>
      <c r="AY120" s="36">
        <v>0</v>
      </c>
      <c r="AZ120" s="36">
        <v>0</v>
      </c>
      <c r="BA120" s="36">
        <v>0</v>
      </c>
      <c r="BB120" s="36">
        <v>6.1868237E-2</v>
      </c>
      <c r="BC120" s="36">
        <v>2.5176315109999998</v>
      </c>
      <c r="BD120" s="36">
        <v>5.5659832539999998</v>
      </c>
      <c r="BE120" s="36">
        <v>2.8121925999999998E-2</v>
      </c>
      <c r="BF120" s="36">
        <v>5.6243851999999997E-2</v>
      </c>
      <c r="BG120" s="36">
        <v>9.8313317999999997E-2</v>
      </c>
      <c r="BH120" s="36">
        <v>0.40555408700000001</v>
      </c>
      <c r="BI120" s="36">
        <v>0</v>
      </c>
      <c r="BJ120" s="36">
        <v>0</v>
      </c>
      <c r="BK120" s="36">
        <v>0</v>
      </c>
      <c r="BL120" s="36">
        <v>0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>
        <v>4.6456185049999998</v>
      </c>
      <c r="E121" s="36">
        <v>0</v>
      </c>
      <c r="F121" s="36" t="s">
        <v>339</v>
      </c>
      <c r="G121" s="36" t="s">
        <v>339</v>
      </c>
      <c r="H121" s="36" t="s">
        <v>339</v>
      </c>
      <c r="I121" s="36">
        <v>0</v>
      </c>
      <c r="J121" s="36">
        <v>0</v>
      </c>
      <c r="K121" s="36">
        <v>0</v>
      </c>
      <c r="L121" s="36">
        <v>0</v>
      </c>
      <c r="M121" s="36">
        <v>0</v>
      </c>
      <c r="N121" s="36">
        <v>0</v>
      </c>
      <c r="O121" s="36">
        <v>0</v>
      </c>
      <c r="P121" s="36">
        <v>0</v>
      </c>
      <c r="Q121" s="36">
        <v>0</v>
      </c>
      <c r="R121" s="36">
        <v>0</v>
      </c>
      <c r="S121" s="36">
        <v>0</v>
      </c>
      <c r="T121" s="36">
        <v>0</v>
      </c>
      <c r="U121" s="36" t="s">
        <v>339</v>
      </c>
      <c r="V121" s="36" t="s">
        <v>339</v>
      </c>
      <c r="W121" s="36">
        <v>0</v>
      </c>
      <c r="X121" s="36">
        <v>0</v>
      </c>
      <c r="Y121" s="36">
        <v>0</v>
      </c>
      <c r="Z121" s="36">
        <v>0</v>
      </c>
      <c r="AA121" s="36">
        <v>0</v>
      </c>
      <c r="AB121" s="36">
        <v>0</v>
      </c>
      <c r="AC121" s="36">
        <v>0</v>
      </c>
      <c r="AD121" s="36">
        <v>0</v>
      </c>
      <c r="AE121" s="36">
        <v>0</v>
      </c>
      <c r="AF121" s="36">
        <v>0</v>
      </c>
      <c r="AG121" s="36" t="s">
        <v>339</v>
      </c>
      <c r="AH121" s="36" t="s">
        <v>339</v>
      </c>
      <c r="AI121" s="36" t="s">
        <v>339</v>
      </c>
      <c r="AJ121" s="36">
        <v>0</v>
      </c>
      <c r="AK121" s="36">
        <v>0</v>
      </c>
      <c r="AL121" s="36">
        <v>0</v>
      </c>
      <c r="AM121" s="36">
        <v>0</v>
      </c>
      <c r="AN121" s="36">
        <v>0</v>
      </c>
      <c r="AO121" s="36">
        <v>0</v>
      </c>
      <c r="AP121" s="36">
        <v>0</v>
      </c>
      <c r="AQ121" s="36">
        <v>0</v>
      </c>
      <c r="AR121" s="36">
        <v>0</v>
      </c>
      <c r="AS121" s="36">
        <v>0</v>
      </c>
      <c r="AT121" s="36">
        <v>0</v>
      </c>
      <c r="AU121" s="36">
        <v>0</v>
      </c>
      <c r="AV121" s="36">
        <v>0</v>
      </c>
      <c r="AW121" s="36">
        <v>0</v>
      </c>
      <c r="AX121" s="36">
        <v>0</v>
      </c>
      <c r="AY121" s="36">
        <v>0</v>
      </c>
      <c r="AZ121" s="36">
        <v>0</v>
      </c>
      <c r="BA121" s="36">
        <v>0</v>
      </c>
      <c r="BB121" s="36">
        <v>2.4188945999999999E-2</v>
      </c>
      <c r="BC121" s="36">
        <v>1.538608523</v>
      </c>
      <c r="BD121" s="36">
        <v>3.5396274480000001</v>
      </c>
      <c r="BE121" s="36">
        <v>1.0994975000000001E-2</v>
      </c>
      <c r="BF121" s="36">
        <v>2.1989950000000001E-2</v>
      </c>
      <c r="BG121" s="36">
        <v>0.55377077299999999</v>
      </c>
      <c r="BH121" s="36">
        <v>1.908664267</v>
      </c>
      <c r="BI121" s="36">
        <v>0</v>
      </c>
      <c r="BJ121" s="36">
        <v>0</v>
      </c>
      <c r="BK121" s="36">
        <v>0</v>
      </c>
      <c r="BL121" s="36">
        <v>0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>
        <v>4.5375094000000002</v>
      </c>
      <c r="E122" s="36">
        <v>0</v>
      </c>
      <c r="F122" s="36" t="s">
        <v>339</v>
      </c>
      <c r="G122" s="36" t="s">
        <v>339</v>
      </c>
      <c r="H122" s="36" t="s">
        <v>339</v>
      </c>
      <c r="I122" s="36">
        <v>0</v>
      </c>
      <c r="J122" s="36">
        <v>0</v>
      </c>
      <c r="K122" s="36">
        <v>0</v>
      </c>
      <c r="L122" s="36">
        <v>0</v>
      </c>
      <c r="M122" s="36">
        <v>0</v>
      </c>
      <c r="N122" s="36">
        <v>0</v>
      </c>
      <c r="O122" s="36">
        <v>0</v>
      </c>
      <c r="P122" s="36">
        <v>0</v>
      </c>
      <c r="Q122" s="36">
        <v>0</v>
      </c>
      <c r="R122" s="36">
        <v>0</v>
      </c>
      <c r="S122" s="36">
        <v>0</v>
      </c>
      <c r="T122" s="36">
        <v>0</v>
      </c>
      <c r="U122" s="36" t="s">
        <v>339</v>
      </c>
      <c r="V122" s="36" t="s">
        <v>339</v>
      </c>
      <c r="W122" s="36">
        <v>0</v>
      </c>
      <c r="X122" s="36">
        <v>0</v>
      </c>
      <c r="Y122" s="36">
        <v>0</v>
      </c>
      <c r="Z122" s="36">
        <v>0</v>
      </c>
      <c r="AA122" s="36">
        <v>0</v>
      </c>
      <c r="AB122" s="36">
        <v>0</v>
      </c>
      <c r="AC122" s="36">
        <v>0</v>
      </c>
      <c r="AD122" s="36">
        <v>0</v>
      </c>
      <c r="AE122" s="36">
        <v>0</v>
      </c>
      <c r="AF122" s="36">
        <v>0</v>
      </c>
      <c r="AG122" s="36" t="s">
        <v>339</v>
      </c>
      <c r="AH122" s="36" t="s">
        <v>339</v>
      </c>
      <c r="AI122" s="36" t="s">
        <v>339</v>
      </c>
      <c r="AJ122" s="36">
        <v>0</v>
      </c>
      <c r="AK122" s="36">
        <v>0</v>
      </c>
      <c r="AL122" s="36">
        <v>0</v>
      </c>
      <c r="AM122" s="36">
        <v>0</v>
      </c>
      <c r="AN122" s="36">
        <v>0</v>
      </c>
      <c r="AO122" s="36">
        <v>0</v>
      </c>
      <c r="AP122" s="36">
        <v>0</v>
      </c>
      <c r="AQ122" s="36">
        <v>0</v>
      </c>
      <c r="AR122" s="36">
        <v>0</v>
      </c>
      <c r="AS122" s="36">
        <v>0</v>
      </c>
      <c r="AT122" s="36">
        <v>0</v>
      </c>
      <c r="AU122" s="36">
        <v>0</v>
      </c>
      <c r="AV122" s="36">
        <v>0</v>
      </c>
      <c r="AW122" s="36">
        <v>0</v>
      </c>
      <c r="AX122" s="36">
        <v>0</v>
      </c>
      <c r="AY122" s="36">
        <v>0</v>
      </c>
      <c r="AZ122" s="36">
        <v>0</v>
      </c>
      <c r="BA122" s="36">
        <v>0</v>
      </c>
      <c r="BB122" s="36">
        <v>4.4638309999999997E-3</v>
      </c>
      <c r="BC122" s="36">
        <v>0.239817009</v>
      </c>
      <c r="BD122" s="36">
        <v>0.54971138799999997</v>
      </c>
      <c r="BE122" s="36">
        <v>2.029014E-3</v>
      </c>
      <c r="BF122" s="36">
        <v>4.058028E-3</v>
      </c>
      <c r="BG122" s="36">
        <v>0.219667904</v>
      </c>
      <c r="BH122" s="36">
        <v>0.73917018999999995</v>
      </c>
      <c r="BI122" s="36">
        <v>0</v>
      </c>
      <c r="BJ122" s="36">
        <v>0</v>
      </c>
      <c r="BK122" s="36">
        <v>0</v>
      </c>
      <c r="BL122" s="36">
        <v>0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 t="s">
        <v>338</v>
      </c>
      <c r="E123" s="36" t="s">
        <v>338</v>
      </c>
      <c r="F123" s="36" t="s">
        <v>338</v>
      </c>
      <c r="G123" s="36" t="s">
        <v>338</v>
      </c>
      <c r="H123" s="36" t="s">
        <v>338</v>
      </c>
      <c r="I123" s="36" t="s">
        <v>338</v>
      </c>
      <c r="J123" s="36" t="s">
        <v>338</v>
      </c>
      <c r="K123" s="36" t="s">
        <v>338</v>
      </c>
      <c r="L123" s="36" t="s">
        <v>338</v>
      </c>
      <c r="M123" s="36" t="s">
        <v>338</v>
      </c>
      <c r="N123" s="36" t="s">
        <v>338</v>
      </c>
      <c r="O123" s="36" t="s">
        <v>338</v>
      </c>
      <c r="P123" s="36" t="s">
        <v>338</v>
      </c>
      <c r="Q123" s="36" t="s">
        <v>338</v>
      </c>
      <c r="R123" s="36" t="s">
        <v>338</v>
      </c>
      <c r="S123" s="36" t="s">
        <v>338</v>
      </c>
      <c r="T123" s="36" t="s">
        <v>338</v>
      </c>
      <c r="U123" s="36" t="s">
        <v>338</v>
      </c>
      <c r="V123" s="36" t="s">
        <v>338</v>
      </c>
      <c r="W123" s="36" t="s">
        <v>338</v>
      </c>
      <c r="X123" s="36" t="s">
        <v>338</v>
      </c>
      <c r="Y123" s="36" t="s">
        <v>338</v>
      </c>
      <c r="Z123" s="36" t="s">
        <v>338</v>
      </c>
      <c r="AA123" s="36" t="s">
        <v>338</v>
      </c>
      <c r="AB123" s="36" t="s">
        <v>338</v>
      </c>
      <c r="AC123" s="36" t="s">
        <v>338</v>
      </c>
      <c r="AD123" s="36" t="s">
        <v>338</v>
      </c>
      <c r="AE123" s="36" t="s">
        <v>338</v>
      </c>
      <c r="AF123" s="36" t="s">
        <v>338</v>
      </c>
      <c r="AG123" s="36" t="s">
        <v>338</v>
      </c>
      <c r="AH123" s="36" t="s">
        <v>338</v>
      </c>
      <c r="AI123" s="36" t="s">
        <v>338</v>
      </c>
      <c r="AJ123" s="36" t="s">
        <v>338</v>
      </c>
      <c r="AK123" s="36" t="s">
        <v>338</v>
      </c>
      <c r="AL123" s="36" t="s">
        <v>338</v>
      </c>
      <c r="AM123" s="36" t="s">
        <v>338</v>
      </c>
      <c r="AN123" s="36" t="s">
        <v>338</v>
      </c>
      <c r="AO123" s="36" t="s">
        <v>338</v>
      </c>
      <c r="AP123" s="36" t="s">
        <v>338</v>
      </c>
      <c r="AQ123" s="36" t="s">
        <v>338</v>
      </c>
      <c r="AR123" s="36" t="s">
        <v>338</v>
      </c>
      <c r="AS123" s="36" t="s">
        <v>338</v>
      </c>
      <c r="AT123" s="36" t="s">
        <v>338</v>
      </c>
      <c r="AU123" s="36" t="s">
        <v>338</v>
      </c>
      <c r="AV123" s="36" t="s">
        <v>338</v>
      </c>
      <c r="AW123" s="36" t="s">
        <v>338</v>
      </c>
      <c r="AX123" s="36" t="s">
        <v>338</v>
      </c>
      <c r="AY123" s="36" t="s">
        <v>338</v>
      </c>
      <c r="AZ123" s="36" t="s">
        <v>338</v>
      </c>
      <c r="BA123" s="36" t="s">
        <v>338</v>
      </c>
      <c r="BB123" s="36" t="s">
        <v>338</v>
      </c>
      <c r="BC123" s="36" t="s">
        <v>338</v>
      </c>
      <c r="BD123" s="36" t="s">
        <v>338</v>
      </c>
      <c r="BE123" s="36" t="s">
        <v>338</v>
      </c>
      <c r="BF123" s="36" t="s">
        <v>338</v>
      </c>
      <c r="BG123" s="36" t="s">
        <v>338</v>
      </c>
      <c r="BH123" s="36" t="s">
        <v>338</v>
      </c>
      <c r="BI123" s="36" t="s">
        <v>338</v>
      </c>
      <c r="BJ123" s="36" t="s">
        <v>338</v>
      </c>
      <c r="BK123" s="36" t="s">
        <v>338</v>
      </c>
      <c r="BL123" s="36" t="s">
        <v>338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 t="s">
        <v>338</v>
      </c>
      <c r="E124" s="36" t="s">
        <v>338</v>
      </c>
      <c r="F124" s="36" t="s">
        <v>338</v>
      </c>
      <c r="G124" s="36" t="s">
        <v>338</v>
      </c>
      <c r="H124" s="36" t="s">
        <v>338</v>
      </c>
      <c r="I124" s="36" t="s">
        <v>338</v>
      </c>
      <c r="J124" s="36" t="s">
        <v>338</v>
      </c>
      <c r="K124" s="36" t="s">
        <v>338</v>
      </c>
      <c r="L124" s="36" t="s">
        <v>338</v>
      </c>
      <c r="M124" s="36" t="s">
        <v>338</v>
      </c>
      <c r="N124" s="36" t="s">
        <v>338</v>
      </c>
      <c r="O124" s="36" t="s">
        <v>338</v>
      </c>
      <c r="P124" s="36" t="s">
        <v>338</v>
      </c>
      <c r="Q124" s="36" t="s">
        <v>338</v>
      </c>
      <c r="R124" s="36" t="s">
        <v>338</v>
      </c>
      <c r="S124" s="36" t="s">
        <v>338</v>
      </c>
      <c r="T124" s="36" t="s">
        <v>338</v>
      </c>
      <c r="U124" s="36" t="s">
        <v>338</v>
      </c>
      <c r="V124" s="36" t="s">
        <v>338</v>
      </c>
      <c r="W124" s="36" t="s">
        <v>338</v>
      </c>
      <c r="X124" s="36" t="s">
        <v>338</v>
      </c>
      <c r="Y124" s="36" t="s">
        <v>338</v>
      </c>
      <c r="Z124" s="36" t="s">
        <v>338</v>
      </c>
      <c r="AA124" s="36" t="s">
        <v>338</v>
      </c>
      <c r="AB124" s="36" t="s">
        <v>338</v>
      </c>
      <c r="AC124" s="36" t="s">
        <v>338</v>
      </c>
      <c r="AD124" s="36" t="s">
        <v>338</v>
      </c>
      <c r="AE124" s="36" t="s">
        <v>338</v>
      </c>
      <c r="AF124" s="36" t="s">
        <v>338</v>
      </c>
      <c r="AG124" s="36" t="s">
        <v>338</v>
      </c>
      <c r="AH124" s="36" t="s">
        <v>338</v>
      </c>
      <c r="AI124" s="36" t="s">
        <v>338</v>
      </c>
      <c r="AJ124" s="36" t="s">
        <v>338</v>
      </c>
      <c r="AK124" s="36" t="s">
        <v>338</v>
      </c>
      <c r="AL124" s="36" t="s">
        <v>338</v>
      </c>
      <c r="AM124" s="36" t="s">
        <v>338</v>
      </c>
      <c r="AN124" s="36" t="s">
        <v>338</v>
      </c>
      <c r="AO124" s="36" t="s">
        <v>338</v>
      </c>
      <c r="AP124" s="36" t="s">
        <v>338</v>
      </c>
      <c r="AQ124" s="36" t="s">
        <v>338</v>
      </c>
      <c r="AR124" s="36" t="s">
        <v>338</v>
      </c>
      <c r="AS124" s="36" t="s">
        <v>338</v>
      </c>
      <c r="AT124" s="36" t="s">
        <v>338</v>
      </c>
      <c r="AU124" s="36" t="s">
        <v>338</v>
      </c>
      <c r="AV124" s="36" t="s">
        <v>338</v>
      </c>
      <c r="AW124" s="36" t="s">
        <v>338</v>
      </c>
      <c r="AX124" s="36" t="s">
        <v>338</v>
      </c>
      <c r="AY124" s="36" t="s">
        <v>338</v>
      </c>
      <c r="AZ124" s="36" t="s">
        <v>338</v>
      </c>
      <c r="BA124" s="36" t="s">
        <v>338</v>
      </c>
      <c r="BB124" s="36" t="s">
        <v>338</v>
      </c>
      <c r="BC124" s="36" t="s">
        <v>338</v>
      </c>
      <c r="BD124" s="36" t="s">
        <v>338</v>
      </c>
      <c r="BE124" s="36" t="s">
        <v>338</v>
      </c>
      <c r="BF124" s="36" t="s">
        <v>338</v>
      </c>
      <c r="BG124" s="36" t="s">
        <v>338</v>
      </c>
      <c r="BH124" s="36" t="s">
        <v>338</v>
      </c>
      <c r="BI124" s="36" t="s">
        <v>338</v>
      </c>
      <c r="BJ124" s="36" t="s">
        <v>338</v>
      </c>
      <c r="BK124" s="36" t="s">
        <v>338</v>
      </c>
      <c r="BL124" s="36" t="s">
        <v>338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 t="s">
        <v>338</v>
      </c>
      <c r="E125" s="36" t="s">
        <v>338</v>
      </c>
      <c r="F125" s="36" t="s">
        <v>338</v>
      </c>
      <c r="G125" s="36" t="s">
        <v>338</v>
      </c>
      <c r="H125" s="36" t="s">
        <v>338</v>
      </c>
      <c r="I125" s="36" t="s">
        <v>338</v>
      </c>
      <c r="J125" s="36" t="s">
        <v>338</v>
      </c>
      <c r="K125" s="36" t="s">
        <v>338</v>
      </c>
      <c r="L125" s="36" t="s">
        <v>338</v>
      </c>
      <c r="M125" s="36" t="s">
        <v>338</v>
      </c>
      <c r="N125" s="36" t="s">
        <v>338</v>
      </c>
      <c r="O125" s="36" t="s">
        <v>338</v>
      </c>
      <c r="P125" s="36" t="s">
        <v>338</v>
      </c>
      <c r="Q125" s="36" t="s">
        <v>338</v>
      </c>
      <c r="R125" s="36" t="s">
        <v>338</v>
      </c>
      <c r="S125" s="36" t="s">
        <v>338</v>
      </c>
      <c r="T125" s="36" t="s">
        <v>338</v>
      </c>
      <c r="U125" s="36" t="s">
        <v>338</v>
      </c>
      <c r="V125" s="36" t="s">
        <v>338</v>
      </c>
      <c r="W125" s="36" t="s">
        <v>338</v>
      </c>
      <c r="X125" s="36" t="s">
        <v>338</v>
      </c>
      <c r="Y125" s="36" t="s">
        <v>338</v>
      </c>
      <c r="Z125" s="36" t="s">
        <v>338</v>
      </c>
      <c r="AA125" s="36" t="s">
        <v>338</v>
      </c>
      <c r="AB125" s="36" t="s">
        <v>338</v>
      </c>
      <c r="AC125" s="36" t="s">
        <v>338</v>
      </c>
      <c r="AD125" s="36" t="s">
        <v>338</v>
      </c>
      <c r="AE125" s="36" t="s">
        <v>338</v>
      </c>
      <c r="AF125" s="36" t="s">
        <v>338</v>
      </c>
      <c r="AG125" s="36" t="s">
        <v>338</v>
      </c>
      <c r="AH125" s="36" t="s">
        <v>338</v>
      </c>
      <c r="AI125" s="36" t="s">
        <v>338</v>
      </c>
      <c r="AJ125" s="36" t="s">
        <v>338</v>
      </c>
      <c r="AK125" s="36" t="s">
        <v>338</v>
      </c>
      <c r="AL125" s="36" t="s">
        <v>338</v>
      </c>
      <c r="AM125" s="36" t="s">
        <v>338</v>
      </c>
      <c r="AN125" s="36" t="s">
        <v>338</v>
      </c>
      <c r="AO125" s="36" t="s">
        <v>338</v>
      </c>
      <c r="AP125" s="36" t="s">
        <v>338</v>
      </c>
      <c r="AQ125" s="36" t="s">
        <v>338</v>
      </c>
      <c r="AR125" s="36" t="s">
        <v>338</v>
      </c>
      <c r="AS125" s="36" t="s">
        <v>338</v>
      </c>
      <c r="AT125" s="36" t="s">
        <v>338</v>
      </c>
      <c r="AU125" s="36" t="s">
        <v>338</v>
      </c>
      <c r="AV125" s="36" t="s">
        <v>338</v>
      </c>
      <c r="AW125" s="36" t="s">
        <v>338</v>
      </c>
      <c r="AX125" s="36" t="s">
        <v>338</v>
      </c>
      <c r="AY125" s="36" t="s">
        <v>338</v>
      </c>
      <c r="AZ125" s="36" t="s">
        <v>338</v>
      </c>
      <c r="BA125" s="36" t="s">
        <v>338</v>
      </c>
      <c r="BB125" s="36" t="s">
        <v>338</v>
      </c>
      <c r="BC125" s="36" t="s">
        <v>338</v>
      </c>
      <c r="BD125" s="36" t="s">
        <v>338</v>
      </c>
      <c r="BE125" s="36" t="s">
        <v>338</v>
      </c>
      <c r="BF125" s="36" t="s">
        <v>338</v>
      </c>
      <c r="BG125" s="36" t="s">
        <v>338</v>
      </c>
      <c r="BH125" s="36" t="s">
        <v>338</v>
      </c>
      <c r="BI125" s="36" t="s">
        <v>338</v>
      </c>
      <c r="BJ125" s="36" t="s">
        <v>338</v>
      </c>
      <c r="BK125" s="36" t="s">
        <v>338</v>
      </c>
      <c r="BL125" s="36" t="s">
        <v>338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 t="s">
        <v>338</v>
      </c>
      <c r="E126" s="36" t="s">
        <v>338</v>
      </c>
      <c r="F126" s="36" t="s">
        <v>338</v>
      </c>
      <c r="G126" s="36" t="s">
        <v>338</v>
      </c>
      <c r="H126" s="36" t="s">
        <v>338</v>
      </c>
      <c r="I126" s="36" t="s">
        <v>338</v>
      </c>
      <c r="J126" s="36" t="s">
        <v>338</v>
      </c>
      <c r="K126" s="36" t="s">
        <v>338</v>
      </c>
      <c r="L126" s="36" t="s">
        <v>338</v>
      </c>
      <c r="M126" s="36" t="s">
        <v>338</v>
      </c>
      <c r="N126" s="36" t="s">
        <v>338</v>
      </c>
      <c r="O126" s="36" t="s">
        <v>338</v>
      </c>
      <c r="P126" s="36" t="s">
        <v>338</v>
      </c>
      <c r="Q126" s="36" t="s">
        <v>338</v>
      </c>
      <c r="R126" s="36" t="s">
        <v>338</v>
      </c>
      <c r="S126" s="36" t="s">
        <v>338</v>
      </c>
      <c r="T126" s="36" t="s">
        <v>338</v>
      </c>
      <c r="U126" s="36" t="s">
        <v>338</v>
      </c>
      <c r="V126" s="36" t="s">
        <v>338</v>
      </c>
      <c r="W126" s="36" t="s">
        <v>338</v>
      </c>
      <c r="X126" s="36" t="s">
        <v>338</v>
      </c>
      <c r="Y126" s="36" t="s">
        <v>338</v>
      </c>
      <c r="Z126" s="36" t="s">
        <v>338</v>
      </c>
      <c r="AA126" s="36" t="s">
        <v>338</v>
      </c>
      <c r="AB126" s="36" t="s">
        <v>338</v>
      </c>
      <c r="AC126" s="36" t="s">
        <v>338</v>
      </c>
      <c r="AD126" s="36" t="s">
        <v>338</v>
      </c>
      <c r="AE126" s="36" t="s">
        <v>338</v>
      </c>
      <c r="AF126" s="36" t="s">
        <v>338</v>
      </c>
      <c r="AG126" s="36" t="s">
        <v>338</v>
      </c>
      <c r="AH126" s="36" t="s">
        <v>338</v>
      </c>
      <c r="AI126" s="36" t="s">
        <v>338</v>
      </c>
      <c r="AJ126" s="36" t="s">
        <v>338</v>
      </c>
      <c r="AK126" s="36" t="s">
        <v>338</v>
      </c>
      <c r="AL126" s="36" t="s">
        <v>338</v>
      </c>
      <c r="AM126" s="36" t="s">
        <v>338</v>
      </c>
      <c r="AN126" s="36" t="s">
        <v>338</v>
      </c>
      <c r="AO126" s="36" t="s">
        <v>338</v>
      </c>
      <c r="AP126" s="36" t="s">
        <v>338</v>
      </c>
      <c r="AQ126" s="36" t="s">
        <v>338</v>
      </c>
      <c r="AR126" s="36" t="s">
        <v>338</v>
      </c>
      <c r="AS126" s="36" t="s">
        <v>338</v>
      </c>
      <c r="AT126" s="36" t="s">
        <v>338</v>
      </c>
      <c r="AU126" s="36" t="s">
        <v>338</v>
      </c>
      <c r="AV126" s="36" t="s">
        <v>338</v>
      </c>
      <c r="AW126" s="36" t="s">
        <v>338</v>
      </c>
      <c r="AX126" s="36" t="s">
        <v>338</v>
      </c>
      <c r="AY126" s="36" t="s">
        <v>338</v>
      </c>
      <c r="AZ126" s="36" t="s">
        <v>338</v>
      </c>
      <c r="BA126" s="36" t="s">
        <v>338</v>
      </c>
      <c r="BB126" s="36" t="s">
        <v>338</v>
      </c>
      <c r="BC126" s="36" t="s">
        <v>338</v>
      </c>
      <c r="BD126" s="36" t="s">
        <v>338</v>
      </c>
      <c r="BE126" s="36" t="s">
        <v>338</v>
      </c>
      <c r="BF126" s="36" t="s">
        <v>338</v>
      </c>
      <c r="BG126" s="36" t="s">
        <v>338</v>
      </c>
      <c r="BH126" s="36" t="s">
        <v>338</v>
      </c>
      <c r="BI126" s="36" t="s">
        <v>338</v>
      </c>
      <c r="BJ126" s="36" t="s">
        <v>338</v>
      </c>
      <c r="BK126" s="36" t="s">
        <v>338</v>
      </c>
      <c r="BL126" s="36" t="s">
        <v>338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 t="s">
        <v>338</v>
      </c>
      <c r="E127" s="36" t="s">
        <v>338</v>
      </c>
      <c r="F127" s="36" t="s">
        <v>338</v>
      </c>
      <c r="G127" s="36" t="s">
        <v>338</v>
      </c>
      <c r="H127" s="36" t="s">
        <v>338</v>
      </c>
      <c r="I127" s="36" t="s">
        <v>338</v>
      </c>
      <c r="J127" s="36" t="s">
        <v>338</v>
      </c>
      <c r="K127" s="36" t="s">
        <v>338</v>
      </c>
      <c r="L127" s="36" t="s">
        <v>338</v>
      </c>
      <c r="M127" s="36" t="s">
        <v>338</v>
      </c>
      <c r="N127" s="36" t="s">
        <v>338</v>
      </c>
      <c r="O127" s="36" t="s">
        <v>338</v>
      </c>
      <c r="P127" s="36" t="s">
        <v>338</v>
      </c>
      <c r="Q127" s="36" t="s">
        <v>338</v>
      </c>
      <c r="R127" s="36" t="s">
        <v>338</v>
      </c>
      <c r="S127" s="36" t="s">
        <v>338</v>
      </c>
      <c r="T127" s="36" t="s">
        <v>338</v>
      </c>
      <c r="U127" s="36" t="s">
        <v>338</v>
      </c>
      <c r="V127" s="36" t="s">
        <v>338</v>
      </c>
      <c r="W127" s="36" t="s">
        <v>338</v>
      </c>
      <c r="X127" s="36" t="s">
        <v>338</v>
      </c>
      <c r="Y127" s="36" t="s">
        <v>338</v>
      </c>
      <c r="Z127" s="36" t="s">
        <v>338</v>
      </c>
      <c r="AA127" s="36" t="s">
        <v>338</v>
      </c>
      <c r="AB127" s="36" t="s">
        <v>338</v>
      </c>
      <c r="AC127" s="36" t="s">
        <v>338</v>
      </c>
      <c r="AD127" s="36" t="s">
        <v>338</v>
      </c>
      <c r="AE127" s="36" t="s">
        <v>338</v>
      </c>
      <c r="AF127" s="36" t="s">
        <v>338</v>
      </c>
      <c r="AG127" s="36" t="s">
        <v>338</v>
      </c>
      <c r="AH127" s="36" t="s">
        <v>338</v>
      </c>
      <c r="AI127" s="36" t="s">
        <v>338</v>
      </c>
      <c r="AJ127" s="36" t="s">
        <v>338</v>
      </c>
      <c r="AK127" s="36" t="s">
        <v>338</v>
      </c>
      <c r="AL127" s="36" t="s">
        <v>338</v>
      </c>
      <c r="AM127" s="36" t="s">
        <v>338</v>
      </c>
      <c r="AN127" s="36" t="s">
        <v>338</v>
      </c>
      <c r="AO127" s="36" t="s">
        <v>338</v>
      </c>
      <c r="AP127" s="36" t="s">
        <v>338</v>
      </c>
      <c r="AQ127" s="36" t="s">
        <v>338</v>
      </c>
      <c r="AR127" s="36" t="s">
        <v>338</v>
      </c>
      <c r="AS127" s="36" t="s">
        <v>338</v>
      </c>
      <c r="AT127" s="36" t="s">
        <v>338</v>
      </c>
      <c r="AU127" s="36" t="s">
        <v>338</v>
      </c>
      <c r="AV127" s="36" t="s">
        <v>338</v>
      </c>
      <c r="AW127" s="36" t="s">
        <v>338</v>
      </c>
      <c r="AX127" s="36" t="s">
        <v>338</v>
      </c>
      <c r="AY127" s="36" t="s">
        <v>338</v>
      </c>
      <c r="AZ127" s="36" t="s">
        <v>338</v>
      </c>
      <c r="BA127" s="36" t="s">
        <v>338</v>
      </c>
      <c r="BB127" s="36" t="s">
        <v>338</v>
      </c>
      <c r="BC127" s="36" t="s">
        <v>338</v>
      </c>
      <c r="BD127" s="36" t="s">
        <v>338</v>
      </c>
      <c r="BE127" s="36" t="s">
        <v>338</v>
      </c>
      <c r="BF127" s="36" t="s">
        <v>338</v>
      </c>
      <c r="BG127" s="36" t="s">
        <v>338</v>
      </c>
      <c r="BH127" s="36" t="s">
        <v>338</v>
      </c>
      <c r="BI127" s="36" t="s">
        <v>338</v>
      </c>
      <c r="BJ127" s="36" t="s">
        <v>338</v>
      </c>
      <c r="BK127" s="36" t="s">
        <v>338</v>
      </c>
      <c r="BL127" s="36" t="s">
        <v>338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 t="s">
        <v>338</v>
      </c>
      <c r="E128" s="36" t="s">
        <v>338</v>
      </c>
      <c r="F128" s="36" t="s">
        <v>338</v>
      </c>
      <c r="G128" s="36" t="s">
        <v>338</v>
      </c>
      <c r="H128" s="36" t="s">
        <v>338</v>
      </c>
      <c r="I128" s="36" t="s">
        <v>338</v>
      </c>
      <c r="J128" s="36" t="s">
        <v>338</v>
      </c>
      <c r="K128" s="36" t="s">
        <v>338</v>
      </c>
      <c r="L128" s="36" t="s">
        <v>338</v>
      </c>
      <c r="M128" s="36" t="s">
        <v>338</v>
      </c>
      <c r="N128" s="36" t="s">
        <v>338</v>
      </c>
      <c r="O128" s="36" t="s">
        <v>338</v>
      </c>
      <c r="P128" s="36" t="s">
        <v>338</v>
      </c>
      <c r="Q128" s="36" t="s">
        <v>338</v>
      </c>
      <c r="R128" s="36" t="s">
        <v>338</v>
      </c>
      <c r="S128" s="36" t="s">
        <v>338</v>
      </c>
      <c r="T128" s="36" t="s">
        <v>338</v>
      </c>
      <c r="U128" s="36" t="s">
        <v>338</v>
      </c>
      <c r="V128" s="36" t="s">
        <v>338</v>
      </c>
      <c r="W128" s="36" t="s">
        <v>338</v>
      </c>
      <c r="X128" s="36" t="s">
        <v>338</v>
      </c>
      <c r="Y128" s="36" t="s">
        <v>338</v>
      </c>
      <c r="Z128" s="36" t="s">
        <v>338</v>
      </c>
      <c r="AA128" s="36" t="s">
        <v>338</v>
      </c>
      <c r="AB128" s="36" t="s">
        <v>338</v>
      </c>
      <c r="AC128" s="36" t="s">
        <v>338</v>
      </c>
      <c r="AD128" s="36" t="s">
        <v>338</v>
      </c>
      <c r="AE128" s="36" t="s">
        <v>338</v>
      </c>
      <c r="AF128" s="36" t="s">
        <v>338</v>
      </c>
      <c r="AG128" s="36" t="s">
        <v>338</v>
      </c>
      <c r="AH128" s="36" t="s">
        <v>338</v>
      </c>
      <c r="AI128" s="36" t="s">
        <v>338</v>
      </c>
      <c r="AJ128" s="36" t="s">
        <v>338</v>
      </c>
      <c r="AK128" s="36" t="s">
        <v>338</v>
      </c>
      <c r="AL128" s="36" t="s">
        <v>338</v>
      </c>
      <c r="AM128" s="36" t="s">
        <v>338</v>
      </c>
      <c r="AN128" s="36" t="s">
        <v>338</v>
      </c>
      <c r="AO128" s="36" t="s">
        <v>338</v>
      </c>
      <c r="AP128" s="36" t="s">
        <v>338</v>
      </c>
      <c r="AQ128" s="36" t="s">
        <v>338</v>
      </c>
      <c r="AR128" s="36" t="s">
        <v>338</v>
      </c>
      <c r="AS128" s="36" t="s">
        <v>338</v>
      </c>
      <c r="AT128" s="36" t="s">
        <v>338</v>
      </c>
      <c r="AU128" s="36" t="s">
        <v>338</v>
      </c>
      <c r="AV128" s="36" t="s">
        <v>338</v>
      </c>
      <c r="AW128" s="36" t="s">
        <v>338</v>
      </c>
      <c r="AX128" s="36" t="s">
        <v>338</v>
      </c>
      <c r="AY128" s="36" t="s">
        <v>338</v>
      </c>
      <c r="AZ128" s="36" t="s">
        <v>338</v>
      </c>
      <c r="BA128" s="36" t="s">
        <v>338</v>
      </c>
      <c r="BB128" s="36" t="s">
        <v>338</v>
      </c>
      <c r="BC128" s="36" t="s">
        <v>338</v>
      </c>
      <c r="BD128" s="36" t="s">
        <v>338</v>
      </c>
      <c r="BE128" s="36" t="s">
        <v>338</v>
      </c>
      <c r="BF128" s="36" t="s">
        <v>338</v>
      </c>
      <c r="BG128" s="36" t="s">
        <v>338</v>
      </c>
      <c r="BH128" s="36" t="s">
        <v>338</v>
      </c>
      <c r="BI128" s="36" t="s">
        <v>338</v>
      </c>
      <c r="BJ128" s="36" t="s">
        <v>338</v>
      </c>
      <c r="BK128" s="36" t="s">
        <v>338</v>
      </c>
      <c r="BL128" s="36" t="s">
        <v>338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 t="s">
        <v>338</v>
      </c>
      <c r="E129" s="36" t="s">
        <v>338</v>
      </c>
      <c r="F129" s="36" t="s">
        <v>338</v>
      </c>
      <c r="G129" s="36" t="s">
        <v>338</v>
      </c>
      <c r="H129" s="36" t="s">
        <v>338</v>
      </c>
      <c r="I129" s="36" t="s">
        <v>338</v>
      </c>
      <c r="J129" s="36" t="s">
        <v>338</v>
      </c>
      <c r="K129" s="36" t="s">
        <v>338</v>
      </c>
      <c r="L129" s="36" t="s">
        <v>338</v>
      </c>
      <c r="M129" s="36" t="s">
        <v>338</v>
      </c>
      <c r="N129" s="36" t="s">
        <v>338</v>
      </c>
      <c r="O129" s="36" t="s">
        <v>338</v>
      </c>
      <c r="P129" s="36" t="s">
        <v>338</v>
      </c>
      <c r="Q129" s="36" t="s">
        <v>338</v>
      </c>
      <c r="R129" s="36" t="s">
        <v>338</v>
      </c>
      <c r="S129" s="36" t="s">
        <v>338</v>
      </c>
      <c r="T129" s="36" t="s">
        <v>338</v>
      </c>
      <c r="U129" s="36" t="s">
        <v>338</v>
      </c>
      <c r="V129" s="36" t="s">
        <v>338</v>
      </c>
      <c r="W129" s="36" t="s">
        <v>338</v>
      </c>
      <c r="X129" s="36" t="s">
        <v>338</v>
      </c>
      <c r="Y129" s="36" t="s">
        <v>338</v>
      </c>
      <c r="Z129" s="36" t="s">
        <v>338</v>
      </c>
      <c r="AA129" s="36" t="s">
        <v>338</v>
      </c>
      <c r="AB129" s="36" t="s">
        <v>338</v>
      </c>
      <c r="AC129" s="36" t="s">
        <v>338</v>
      </c>
      <c r="AD129" s="36" t="s">
        <v>338</v>
      </c>
      <c r="AE129" s="36" t="s">
        <v>338</v>
      </c>
      <c r="AF129" s="36" t="s">
        <v>338</v>
      </c>
      <c r="AG129" s="36" t="s">
        <v>338</v>
      </c>
      <c r="AH129" s="36" t="s">
        <v>338</v>
      </c>
      <c r="AI129" s="36" t="s">
        <v>338</v>
      </c>
      <c r="AJ129" s="36" t="s">
        <v>338</v>
      </c>
      <c r="AK129" s="36" t="s">
        <v>338</v>
      </c>
      <c r="AL129" s="36" t="s">
        <v>338</v>
      </c>
      <c r="AM129" s="36" t="s">
        <v>338</v>
      </c>
      <c r="AN129" s="36" t="s">
        <v>338</v>
      </c>
      <c r="AO129" s="36" t="s">
        <v>338</v>
      </c>
      <c r="AP129" s="36" t="s">
        <v>338</v>
      </c>
      <c r="AQ129" s="36" t="s">
        <v>338</v>
      </c>
      <c r="AR129" s="36" t="s">
        <v>338</v>
      </c>
      <c r="AS129" s="36" t="s">
        <v>338</v>
      </c>
      <c r="AT129" s="36" t="s">
        <v>338</v>
      </c>
      <c r="AU129" s="36" t="s">
        <v>338</v>
      </c>
      <c r="AV129" s="36" t="s">
        <v>338</v>
      </c>
      <c r="AW129" s="36" t="s">
        <v>338</v>
      </c>
      <c r="AX129" s="36" t="s">
        <v>338</v>
      </c>
      <c r="AY129" s="36" t="s">
        <v>338</v>
      </c>
      <c r="AZ129" s="36" t="s">
        <v>338</v>
      </c>
      <c r="BA129" s="36" t="s">
        <v>338</v>
      </c>
      <c r="BB129" s="36" t="s">
        <v>338</v>
      </c>
      <c r="BC129" s="36" t="s">
        <v>338</v>
      </c>
      <c r="BD129" s="36" t="s">
        <v>338</v>
      </c>
      <c r="BE129" s="36" t="s">
        <v>338</v>
      </c>
      <c r="BF129" s="36" t="s">
        <v>338</v>
      </c>
      <c r="BG129" s="36" t="s">
        <v>338</v>
      </c>
      <c r="BH129" s="36" t="s">
        <v>338</v>
      </c>
      <c r="BI129" s="36" t="s">
        <v>338</v>
      </c>
      <c r="BJ129" s="36" t="s">
        <v>338</v>
      </c>
      <c r="BK129" s="36" t="s">
        <v>338</v>
      </c>
      <c r="BL129" s="36" t="s">
        <v>338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 t="s">
        <v>338</v>
      </c>
      <c r="E130" s="36" t="s">
        <v>338</v>
      </c>
      <c r="F130" s="36" t="s">
        <v>338</v>
      </c>
      <c r="G130" s="36" t="s">
        <v>338</v>
      </c>
      <c r="H130" s="36" t="s">
        <v>338</v>
      </c>
      <c r="I130" s="36" t="s">
        <v>338</v>
      </c>
      <c r="J130" s="36" t="s">
        <v>338</v>
      </c>
      <c r="K130" s="36" t="s">
        <v>338</v>
      </c>
      <c r="L130" s="36" t="s">
        <v>338</v>
      </c>
      <c r="M130" s="36" t="s">
        <v>338</v>
      </c>
      <c r="N130" s="36" t="s">
        <v>338</v>
      </c>
      <c r="O130" s="36" t="s">
        <v>338</v>
      </c>
      <c r="P130" s="36" t="s">
        <v>338</v>
      </c>
      <c r="Q130" s="36" t="s">
        <v>338</v>
      </c>
      <c r="R130" s="36" t="s">
        <v>338</v>
      </c>
      <c r="S130" s="36" t="s">
        <v>338</v>
      </c>
      <c r="T130" s="36" t="s">
        <v>338</v>
      </c>
      <c r="U130" s="36" t="s">
        <v>338</v>
      </c>
      <c r="V130" s="36" t="s">
        <v>338</v>
      </c>
      <c r="W130" s="36" t="s">
        <v>338</v>
      </c>
      <c r="X130" s="36" t="s">
        <v>338</v>
      </c>
      <c r="Y130" s="36" t="s">
        <v>338</v>
      </c>
      <c r="Z130" s="36" t="s">
        <v>338</v>
      </c>
      <c r="AA130" s="36" t="s">
        <v>338</v>
      </c>
      <c r="AB130" s="36" t="s">
        <v>338</v>
      </c>
      <c r="AC130" s="36" t="s">
        <v>338</v>
      </c>
      <c r="AD130" s="36" t="s">
        <v>338</v>
      </c>
      <c r="AE130" s="36" t="s">
        <v>338</v>
      </c>
      <c r="AF130" s="36" t="s">
        <v>338</v>
      </c>
      <c r="AG130" s="36" t="s">
        <v>338</v>
      </c>
      <c r="AH130" s="36" t="s">
        <v>338</v>
      </c>
      <c r="AI130" s="36" t="s">
        <v>338</v>
      </c>
      <c r="AJ130" s="36" t="s">
        <v>338</v>
      </c>
      <c r="AK130" s="36" t="s">
        <v>338</v>
      </c>
      <c r="AL130" s="36" t="s">
        <v>338</v>
      </c>
      <c r="AM130" s="36" t="s">
        <v>338</v>
      </c>
      <c r="AN130" s="36" t="s">
        <v>338</v>
      </c>
      <c r="AO130" s="36" t="s">
        <v>338</v>
      </c>
      <c r="AP130" s="36" t="s">
        <v>338</v>
      </c>
      <c r="AQ130" s="36" t="s">
        <v>338</v>
      </c>
      <c r="AR130" s="36" t="s">
        <v>338</v>
      </c>
      <c r="AS130" s="36" t="s">
        <v>338</v>
      </c>
      <c r="AT130" s="36" t="s">
        <v>338</v>
      </c>
      <c r="AU130" s="36" t="s">
        <v>338</v>
      </c>
      <c r="AV130" s="36" t="s">
        <v>338</v>
      </c>
      <c r="AW130" s="36" t="s">
        <v>338</v>
      </c>
      <c r="AX130" s="36" t="s">
        <v>338</v>
      </c>
      <c r="AY130" s="36" t="s">
        <v>338</v>
      </c>
      <c r="AZ130" s="36" t="s">
        <v>338</v>
      </c>
      <c r="BA130" s="36" t="s">
        <v>338</v>
      </c>
      <c r="BB130" s="36" t="s">
        <v>338</v>
      </c>
      <c r="BC130" s="36" t="s">
        <v>338</v>
      </c>
      <c r="BD130" s="36" t="s">
        <v>338</v>
      </c>
      <c r="BE130" s="36" t="s">
        <v>338</v>
      </c>
      <c r="BF130" s="36" t="s">
        <v>338</v>
      </c>
      <c r="BG130" s="36" t="s">
        <v>338</v>
      </c>
      <c r="BH130" s="36" t="s">
        <v>338</v>
      </c>
      <c r="BI130" s="36" t="s">
        <v>338</v>
      </c>
      <c r="BJ130" s="36" t="s">
        <v>338</v>
      </c>
      <c r="BK130" s="36" t="s">
        <v>338</v>
      </c>
      <c r="BL130" s="36" t="s">
        <v>338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 t="s">
        <v>338</v>
      </c>
      <c r="E131" s="36" t="s">
        <v>338</v>
      </c>
      <c r="F131" s="36" t="s">
        <v>338</v>
      </c>
      <c r="G131" s="36" t="s">
        <v>338</v>
      </c>
      <c r="H131" s="36" t="s">
        <v>338</v>
      </c>
      <c r="I131" s="36" t="s">
        <v>338</v>
      </c>
      <c r="J131" s="36" t="s">
        <v>338</v>
      </c>
      <c r="K131" s="36" t="s">
        <v>338</v>
      </c>
      <c r="L131" s="36" t="s">
        <v>338</v>
      </c>
      <c r="M131" s="36" t="s">
        <v>338</v>
      </c>
      <c r="N131" s="36" t="s">
        <v>338</v>
      </c>
      <c r="O131" s="36" t="s">
        <v>338</v>
      </c>
      <c r="P131" s="36" t="s">
        <v>338</v>
      </c>
      <c r="Q131" s="36" t="s">
        <v>338</v>
      </c>
      <c r="R131" s="36" t="s">
        <v>338</v>
      </c>
      <c r="S131" s="36" t="s">
        <v>338</v>
      </c>
      <c r="T131" s="36" t="s">
        <v>338</v>
      </c>
      <c r="U131" s="36" t="s">
        <v>338</v>
      </c>
      <c r="V131" s="36" t="s">
        <v>338</v>
      </c>
      <c r="W131" s="36" t="s">
        <v>338</v>
      </c>
      <c r="X131" s="36" t="s">
        <v>338</v>
      </c>
      <c r="Y131" s="36" t="s">
        <v>338</v>
      </c>
      <c r="Z131" s="36" t="s">
        <v>338</v>
      </c>
      <c r="AA131" s="36" t="s">
        <v>338</v>
      </c>
      <c r="AB131" s="36" t="s">
        <v>338</v>
      </c>
      <c r="AC131" s="36" t="s">
        <v>338</v>
      </c>
      <c r="AD131" s="36" t="s">
        <v>338</v>
      </c>
      <c r="AE131" s="36" t="s">
        <v>338</v>
      </c>
      <c r="AF131" s="36" t="s">
        <v>338</v>
      </c>
      <c r="AG131" s="36" t="s">
        <v>338</v>
      </c>
      <c r="AH131" s="36" t="s">
        <v>338</v>
      </c>
      <c r="AI131" s="36" t="s">
        <v>338</v>
      </c>
      <c r="AJ131" s="36" t="s">
        <v>338</v>
      </c>
      <c r="AK131" s="36" t="s">
        <v>338</v>
      </c>
      <c r="AL131" s="36" t="s">
        <v>338</v>
      </c>
      <c r="AM131" s="36" t="s">
        <v>338</v>
      </c>
      <c r="AN131" s="36" t="s">
        <v>338</v>
      </c>
      <c r="AO131" s="36" t="s">
        <v>338</v>
      </c>
      <c r="AP131" s="36" t="s">
        <v>338</v>
      </c>
      <c r="AQ131" s="36" t="s">
        <v>338</v>
      </c>
      <c r="AR131" s="36" t="s">
        <v>338</v>
      </c>
      <c r="AS131" s="36" t="s">
        <v>338</v>
      </c>
      <c r="AT131" s="36" t="s">
        <v>338</v>
      </c>
      <c r="AU131" s="36" t="s">
        <v>338</v>
      </c>
      <c r="AV131" s="36" t="s">
        <v>338</v>
      </c>
      <c r="AW131" s="36" t="s">
        <v>338</v>
      </c>
      <c r="AX131" s="36" t="s">
        <v>338</v>
      </c>
      <c r="AY131" s="36" t="s">
        <v>338</v>
      </c>
      <c r="AZ131" s="36" t="s">
        <v>338</v>
      </c>
      <c r="BA131" s="36" t="s">
        <v>338</v>
      </c>
      <c r="BB131" s="36" t="s">
        <v>338</v>
      </c>
      <c r="BC131" s="36" t="s">
        <v>338</v>
      </c>
      <c r="BD131" s="36" t="s">
        <v>338</v>
      </c>
      <c r="BE131" s="36" t="s">
        <v>338</v>
      </c>
      <c r="BF131" s="36" t="s">
        <v>338</v>
      </c>
      <c r="BG131" s="36" t="s">
        <v>338</v>
      </c>
      <c r="BH131" s="36" t="s">
        <v>338</v>
      </c>
      <c r="BI131" s="36" t="s">
        <v>338</v>
      </c>
      <c r="BJ131" s="36" t="s">
        <v>338</v>
      </c>
      <c r="BK131" s="36" t="s">
        <v>338</v>
      </c>
      <c r="BL131" s="36" t="s">
        <v>338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 t="s">
        <v>338</v>
      </c>
      <c r="E132" s="36" t="s">
        <v>338</v>
      </c>
      <c r="F132" s="36" t="s">
        <v>338</v>
      </c>
      <c r="G132" s="36" t="s">
        <v>338</v>
      </c>
      <c r="H132" s="36" t="s">
        <v>338</v>
      </c>
      <c r="I132" s="36" t="s">
        <v>338</v>
      </c>
      <c r="J132" s="36" t="s">
        <v>338</v>
      </c>
      <c r="K132" s="36" t="s">
        <v>338</v>
      </c>
      <c r="L132" s="36" t="s">
        <v>338</v>
      </c>
      <c r="M132" s="36" t="s">
        <v>338</v>
      </c>
      <c r="N132" s="36" t="s">
        <v>338</v>
      </c>
      <c r="O132" s="36" t="s">
        <v>338</v>
      </c>
      <c r="P132" s="36" t="s">
        <v>338</v>
      </c>
      <c r="Q132" s="36" t="s">
        <v>338</v>
      </c>
      <c r="R132" s="36" t="s">
        <v>338</v>
      </c>
      <c r="S132" s="36" t="s">
        <v>338</v>
      </c>
      <c r="T132" s="36" t="s">
        <v>338</v>
      </c>
      <c r="U132" s="36" t="s">
        <v>338</v>
      </c>
      <c r="V132" s="36" t="s">
        <v>338</v>
      </c>
      <c r="W132" s="36" t="s">
        <v>338</v>
      </c>
      <c r="X132" s="36" t="s">
        <v>338</v>
      </c>
      <c r="Y132" s="36" t="s">
        <v>338</v>
      </c>
      <c r="Z132" s="36" t="s">
        <v>338</v>
      </c>
      <c r="AA132" s="36" t="s">
        <v>338</v>
      </c>
      <c r="AB132" s="36" t="s">
        <v>338</v>
      </c>
      <c r="AC132" s="36" t="s">
        <v>338</v>
      </c>
      <c r="AD132" s="36" t="s">
        <v>338</v>
      </c>
      <c r="AE132" s="36" t="s">
        <v>338</v>
      </c>
      <c r="AF132" s="36" t="s">
        <v>338</v>
      </c>
      <c r="AG132" s="36" t="s">
        <v>338</v>
      </c>
      <c r="AH132" s="36" t="s">
        <v>338</v>
      </c>
      <c r="AI132" s="36" t="s">
        <v>338</v>
      </c>
      <c r="AJ132" s="36" t="s">
        <v>338</v>
      </c>
      <c r="AK132" s="36" t="s">
        <v>338</v>
      </c>
      <c r="AL132" s="36" t="s">
        <v>338</v>
      </c>
      <c r="AM132" s="36" t="s">
        <v>338</v>
      </c>
      <c r="AN132" s="36" t="s">
        <v>338</v>
      </c>
      <c r="AO132" s="36" t="s">
        <v>338</v>
      </c>
      <c r="AP132" s="36" t="s">
        <v>338</v>
      </c>
      <c r="AQ132" s="36" t="s">
        <v>338</v>
      </c>
      <c r="AR132" s="36" t="s">
        <v>338</v>
      </c>
      <c r="AS132" s="36" t="s">
        <v>338</v>
      </c>
      <c r="AT132" s="36" t="s">
        <v>338</v>
      </c>
      <c r="AU132" s="36" t="s">
        <v>338</v>
      </c>
      <c r="AV132" s="36" t="s">
        <v>338</v>
      </c>
      <c r="AW132" s="36" t="s">
        <v>338</v>
      </c>
      <c r="AX132" s="36" t="s">
        <v>338</v>
      </c>
      <c r="AY132" s="36" t="s">
        <v>338</v>
      </c>
      <c r="AZ132" s="36" t="s">
        <v>338</v>
      </c>
      <c r="BA132" s="36" t="s">
        <v>338</v>
      </c>
      <c r="BB132" s="36" t="s">
        <v>338</v>
      </c>
      <c r="BC132" s="36" t="s">
        <v>338</v>
      </c>
      <c r="BD132" s="36" t="s">
        <v>338</v>
      </c>
      <c r="BE132" s="36" t="s">
        <v>338</v>
      </c>
      <c r="BF132" s="36" t="s">
        <v>338</v>
      </c>
      <c r="BG132" s="36" t="s">
        <v>338</v>
      </c>
      <c r="BH132" s="36" t="s">
        <v>338</v>
      </c>
      <c r="BI132" s="36" t="s">
        <v>338</v>
      </c>
      <c r="BJ132" s="36" t="s">
        <v>338</v>
      </c>
      <c r="BK132" s="36" t="s">
        <v>338</v>
      </c>
      <c r="BL132" s="36" t="s">
        <v>338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 t="s">
        <v>338</v>
      </c>
      <c r="E133" s="36" t="s">
        <v>338</v>
      </c>
      <c r="F133" s="36" t="s">
        <v>338</v>
      </c>
      <c r="G133" s="36" t="s">
        <v>338</v>
      </c>
      <c r="H133" s="36" t="s">
        <v>338</v>
      </c>
      <c r="I133" s="36" t="s">
        <v>338</v>
      </c>
      <c r="J133" s="36" t="s">
        <v>338</v>
      </c>
      <c r="K133" s="36" t="s">
        <v>338</v>
      </c>
      <c r="L133" s="36" t="s">
        <v>338</v>
      </c>
      <c r="M133" s="36" t="s">
        <v>338</v>
      </c>
      <c r="N133" s="36" t="s">
        <v>338</v>
      </c>
      <c r="O133" s="36" t="s">
        <v>338</v>
      </c>
      <c r="P133" s="36" t="s">
        <v>338</v>
      </c>
      <c r="Q133" s="36" t="s">
        <v>338</v>
      </c>
      <c r="R133" s="36" t="s">
        <v>338</v>
      </c>
      <c r="S133" s="36" t="s">
        <v>338</v>
      </c>
      <c r="T133" s="36" t="s">
        <v>338</v>
      </c>
      <c r="U133" s="36" t="s">
        <v>338</v>
      </c>
      <c r="V133" s="36" t="s">
        <v>338</v>
      </c>
      <c r="W133" s="36" t="s">
        <v>338</v>
      </c>
      <c r="X133" s="36" t="s">
        <v>338</v>
      </c>
      <c r="Y133" s="36" t="s">
        <v>338</v>
      </c>
      <c r="Z133" s="36" t="s">
        <v>338</v>
      </c>
      <c r="AA133" s="36" t="s">
        <v>338</v>
      </c>
      <c r="AB133" s="36" t="s">
        <v>338</v>
      </c>
      <c r="AC133" s="36" t="s">
        <v>338</v>
      </c>
      <c r="AD133" s="36" t="s">
        <v>338</v>
      </c>
      <c r="AE133" s="36" t="s">
        <v>338</v>
      </c>
      <c r="AF133" s="36" t="s">
        <v>338</v>
      </c>
      <c r="AG133" s="36" t="s">
        <v>338</v>
      </c>
      <c r="AH133" s="36" t="s">
        <v>338</v>
      </c>
      <c r="AI133" s="36" t="s">
        <v>338</v>
      </c>
      <c r="AJ133" s="36" t="s">
        <v>338</v>
      </c>
      <c r="AK133" s="36" t="s">
        <v>338</v>
      </c>
      <c r="AL133" s="36" t="s">
        <v>338</v>
      </c>
      <c r="AM133" s="36" t="s">
        <v>338</v>
      </c>
      <c r="AN133" s="36" t="s">
        <v>338</v>
      </c>
      <c r="AO133" s="36" t="s">
        <v>338</v>
      </c>
      <c r="AP133" s="36" t="s">
        <v>338</v>
      </c>
      <c r="AQ133" s="36" t="s">
        <v>338</v>
      </c>
      <c r="AR133" s="36" t="s">
        <v>338</v>
      </c>
      <c r="AS133" s="36" t="s">
        <v>338</v>
      </c>
      <c r="AT133" s="36" t="s">
        <v>338</v>
      </c>
      <c r="AU133" s="36" t="s">
        <v>338</v>
      </c>
      <c r="AV133" s="36" t="s">
        <v>338</v>
      </c>
      <c r="AW133" s="36" t="s">
        <v>338</v>
      </c>
      <c r="AX133" s="36" t="s">
        <v>338</v>
      </c>
      <c r="AY133" s="36" t="s">
        <v>338</v>
      </c>
      <c r="AZ133" s="36" t="s">
        <v>338</v>
      </c>
      <c r="BA133" s="36" t="s">
        <v>338</v>
      </c>
      <c r="BB133" s="36" t="s">
        <v>338</v>
      </c>
      <c r="BC133" s="36" t="s">
        <v>338</v>
      </c>
      <c r="BD133" s="36" t="s">
        <v>338</v>
      </c>
      <c r="BE133" s="36" t="s">
        <v>338</v>
      </c>
      <c r="BF133" s="36" t="s">
        <v>338</v>
      </c>
      <c r="BG133" s="36" t="s">
        <v>338</v>
      </c>
      <c r="BH133" s="36" t="s">
        <v>338</v>
      </c>
      <c r="BI133" s="36" t="s">
        <v>338</v>
      </c>
      <c r="BJ133" s="36" t="s">
        <v>338</v>
      </c>
      <c r="BK133" s="36" t="s">
        <v>338</v>
      </c>
      <c r="BL133" s="36" t="s">
        <v>338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 t="s">
        <v>338</v>
      </c>
      <c r="E134" s="36" t="s">
        <v>338</v>
      </c>
      <c r="F134" s="36" t="s">
        <v>338</v>
      </c>
      <c r="G134" s="36" t="s">
        <v>338</v>
      </c>
      <c r="H134" s="36" t="s">
        <v>338</v>
      </c>
      <c r="I134" s="36" t="s">
        <v>338</v>
      </c>
      <c r="J134" s="36" t="s">
        <v>338</v>
      </c>
      <c r="K134" s="36" t="s">
        <v>338</v>
      </c>
      <c r="L134" s="36" t="s">
        <v>338</v>
      </c>
      <c r="M134" s="36" t="s">
        <v>338</v>
      </c>
      <c r="N134" s="36" t="s">
        <v>338</v>
      </c>
      <c r="O134" s="36" t="s">
        <v>338</v>
      </c>
      <c r="P134" s="36" t="s">
        <v>338</v>
      </c>
      <c r="Q134" s="36" t="s">
        <v>338</v>
      </c>
      <c r="R134" s="36" t="s">
        <v>338</v>
      </c>
      <c r="S134" s="36" t="s">
        <v>338</v>
      </c>
      <c r="T134" s="36" t="s">
        <v>338</v>
      </c>
      <c r="U134" s="36" t="s">
        <v>338</v>
      </c>
      <c r="V134" s="36" t="s">
        <v>338</v>
      </c>
      <c r="W134" s="36" t="s">
        <v>338</v>
      </c>
      <c r="X134" s="36" t="s">
        <v>338</v>
      </c>
      <c r="Y134" s="36" t="s">
        <v>338</v>
      </c>
      <c r="Z134" s="36" t="s">
        <v>338</v>
      </c>
      <c r="AA134" s="36" t="s">
        <v>338</v>
      </c>
      <c r="AB134" s="36" t="s">
        <v>338</v>
      </c>
      <c r="AC134" s="36" t="s">
        <v>338</v>
      </c>
      <c r="AD134" s="36" t="s">
        <v>338</v>
      </c>
      <c r="AE134" s="36" t="s">
        <v>338</v>
      </c>
      <c r="AF134" s="36" t="s">
        <v>338</v>
      </c>
      <c r="AG134" s="36" t="s">
        <v>338</v>
      </c>
      <c r="AH134" s="36" t="s">
        <v>338</v>
      </c>
      <c r="AI134" s="36" t="s">
        <v>338</v>
      </c>
      <c r="AJ134" s="36" t="s">
        <v>338</v>
      </c>
      <c r="AK134" s="36" t="s">
        <v>338</v>
      </c>
      <c r="AL134" s="36" t="s">
        <v>338</v>
      </c>
      <c r="AM134" s="36" t="s">
        <v>338</v>
      </c>
      <c r="AN134" s="36" t="s">
        <v>338</v>
      </c>
      <c r="AO134" s="36" t="s">
        <v>338</v>
      </c>
      <c r="AP134" s="36" t="s">
        <v>338</v>
      </c>
      <c r="AQ134" s="36" t="s">
        <v>338</v>
      </c>
      <c r="AR134" s="36" t="s">
        <v>338</v>
      </c>
      <c r="AS134" s="36" t="s">
        <v>338</v>
      </c>
      <c r="AT134" s="36" t="s">
        <v>338</v>
      </c>
      <c r="AU134" s="36" t="s">
        <v>338</v>
      </c>
      <c r="AV134" s="36" t="s">
        <v>338</v>
      </c>
      <c r="AW134" s="36" t="s">
        <v>338</v>
      </c>
      <c r="AX134" s="36" t="s">
        <v>338</v>
      </c>
      <c r="AY134" s="36" t="s">
        <v>338</v>
      </c>
      <c r="AZ134" s="36" t="s">
        <v>338</v>
      </c>
      <c r="BA134" s="36" t="s">
        <v>338</v>
      </c>
      <c r="BB134" s="36" t="s">
        <v>338</v>
      </c>
      <c r="BC134" s="36" t="s">
        <v>338</v>
      </c>
      <c r="BD134" s="36" t="s">
        <v>338</v>
      </c>
      <c r="BE134" s="36" t="s">
        <v>338</v>
      </c>
      <c r="BF134" s="36" t="s">
        <v>338</v>
      </c>
      <c r="BG134" s="36" t="s">
        <v>338</v>
      </c>
      <c r="BH134" s="36" t="s">
        <v>338</v>
      </c>
      <c r="BI134" s="36" t="s">
        <v>338</v>
      </c>
      <c r="BJ134" s="36" t="s">
        <v>338</v>
      </c>
      <c r="BK134" s="36" t="s">
        <v>338</v>
      </c>
      <c r="BL134" s="36" t="s">
        <v>338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 t="s">
        <v>338</v>
      </c>
      <c r="E135" s="36" t="s">
        <v>338</v>
      </c>
      <c r="F135" s="36" t="s">
        <v>338</v>
      </c>
      <c r="G135" s="36" t="s">
        <v>338</v>
      </c>
      <c r="H135" s="36" t="s">
        <v>338</v>
      </c>
      <c r="I135" s="36" t="s">
        <v>338</v>
      </c>
      <c r="J135" s="36" t="s">
        <v>338</v>
      </c>
      <c r="K135" s="36" t="s">
        <v>338</v>
      </c>
      <c r="L135" s="36" t="s">
        <v>338</v>
      </c>
      <c r="M135" s="36" t="s">
        <v>338</v>
      </c>
      <c r="N135" s="36" t="s">
        <v>338</v>
      </c>
      <c r="O135" s="36" t="s">
        <v>338</v>
      </c>
      <c r="P135" s="36" t="s">
        <v>338</v>
      </c>
      <c r="Q135" s="36" t="s">
        <v>338</v>
      </c>
      <c r="R135" s="36" t="s">
        <v>338</v>
      </c>
      <c r="S135" s="36" t="s">
        <v>338</v>
      </c>
      <c r="T135" s="36" t="s">
        <v>338</v>
      </c>
      <c r="U135" s="36" t="s">
        <v>338</v>
      </c>
      <c r="V135" s="36" t="s">
        <v>338</v>
      </c>
      <c r="W135" s="36" t="s">
        <v>338</v>
      </c>
      <c r="X135" s="36" t="s">
        <v>338</v>
      </c>
      <c r="Y135" s="36" t="s">
        <v>338</v>
      </c>
      <c r="Z135" s="36" t="s">
        <v>338</v>
      </c>
      <c r="AA135" s="36" t="s">
        <v>338</v>
      </c>
      <c r="AB135" s="36" t="s">
        <v>338</v>
      </c>
      <c r="AC135" s="36" t="s">
        <v>338</v>
      </c>
      <c r="AD135" s="36" t="s">
        <v>338</v>
      </c>
      <c r="AE135" s="36" t="s">
        <v>338</v>
      </c>
      <c r="AF135" s="36" t="s">
        <v>338</v>
      </c>
      <c r="AG135" s="36" t="s">
        <v>338</v>
      </c>
      <c r="AH135" s="36" t="s">
        <v>338</v>
      </c>
      <c r="AI135" s="36" t="s">
        <v>338</v>
      </c>
      <c r="AJ135" s="36" t="s">
        <v>338</v>
      </c>
      <c r="AK135" s="36" t="s">
        <v>338</v>
      </c>
      <c r="AL135" s="36" t="s">
        <v>338</v>
      </c>
      <c r="AM135" s="36" t="s">
        <v>338</v>
      </c>
      <c r="AN135" s="36" t="s">
        <v>338</v>
      </c>
      <c r="AO135" s="36" t="s">
        <v>338</v>
      </c>
      <c r="AP135" s="36" t="s">
        <v>338</v>
      </c>
      <c r="AQ135" s="36" t="s">
        <v>338</v>
      </c>
      <c r="AR135" s="36" t="s">
        <v>338</v>
      </c>
      <c r="AS135" s="36" t="s">
        <v>338</v>
      </c>
      <c r="AT135" s="36" t="s">
        <v>338</v>
      </c>
      <c r="AU135" s="36" t="s">
        <v>338</v>
      </c>
      <c r="AV135" s="36" t="s">
        <v>338</v>
      </c>
      <c r="AW135" s="36" t="s">
        <v>338</v>
      </c>
      <c r="AX135" s="36" t="s">
        <v>338</v>
      </c>
      <c r="AY135" s="36" t="s">
        <v>338</v>
      </c>
      <c r="AZ135" s="36" t="s">
        <v>338</v>
      </c>
      <c r="BA135" s="36" t="s">
        <v>338</v>
      </c>
      <c r="BB135" s="36" t="s">
        <v>338</v>
      </c>
      <c r="BC135" s="36" t="s">
        <v>338</v>
      </c>
      <c r="BD135" s="36" t="s">
        <v>338</v>
      </c>
      <c r="BE135" s="36" t="s">
        <v>338</v>
      </c>
      <c r="BF135" s="36" t="s">
        <v>338</v>
      </c>
      <c r="BG135" s="36" t="s">
        <v>338</v>
      </c>
      <c r="BH135" s="36" t="s">
        <v>338</v>
      </c>
      <c r="BI135" s="36" t="s">
        <v>338</v>
      </c>
      <c r="BJ135" s="36" t="s">
        <v>338</v>
      </c>
      <c r="BK135" s="36" t="s">
        <v>338</v>
      </c>
      <c r="BL135" s="36" t="s">
        <v>338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 t="s">
        <v>338</v>
      </c>
      <c r="E136" s="36" t="s">
        <v>338</v>
      </c>
      <c r="F136" s="36" t="s">
        <v>338</v>
      </c>
      <c r="G136" s="36" t="s">
        <v>338</v>
      </c>
      <c r="H136" s="36" t="s">
        <v>338</v>
      </c>
      <c r="I136" s="36" t="s">
        <v>338</v>
      </c>
      <c r="J136" s="36" t="s">
        <v>338</v>
      </c>
      <c r="K136" s="36" t="s">
        <v>338</v>
      </c>
      <c r="L136" s="36" t="s">
        <v>338</v>
      </c>
      <c r="M136" s="36" t="s">
        <v>338</v>
      </c>
      <c r="N136" s="36" t="s">
        <v>338</v>
      </c>
      <c r="O136" s="36" t="s">
        <v>338</v>
      </c>
      <c r="P136" s="36" t="s">
        <v>338</v>
      </c>
      <c r="Q136" s="36" t="s">
        <v>338</v>
      </c>
      <c r="R136" s="36" t="s">
        <v>338</v>
      </c>
      <c r="S136" s="36" t="s">
        <v>338</v>
      </c>
      <c r="T136" s="36" t="s">
        <v>338</v>
      </c>
      <c r="U136" s="36" t="s">
        <v>338</v>
      </c>
      <c r="V136" s="36" t="s">
        <v>338</v>
      </c>
      <c r="W136" s="36" t="s">
        <v>338</v>
      </c>
      <c r="X136" s="36" t="s">
        <v>338</v>
      </c>
      <c r="Y136" s="36" t="s">
        <v>338</v>
      </c>
      <c r="Z136" s="36" t="s">
        <v>338</v>
      </c>
      <c r="AA136" s="36" t="s">
        <v>338</v>
      </c>
      <c r="AB136" s="36" t="s">
        <v>338</v>
      </c>
      <c r="AC136" s="36" t="s">
        <v>338</v>
      </c>
      <c r="AD136" s="36" t="s">
        <v>338</v>
      </c>
      <c r="AE136" s="36" t="s">
        <v>338</v>
      </c>
      <c r="AF136" s="36" t="s">
        <v>338</v>
      </c>
      <c r="AG136" s="36" t="s">
        <v>338</v>
      </c>
      <c r="AH136" s="36" t="s">
        <v>338</v>
      </c>
      <c r="AI136" s="36" t="s">
        <v>338</v>
      </c>
      <c r="AJ136" s="36" t="s">
        <v>338</v>
      </c>
      <c r="AK136" s="36" t="s">
        <v>338</v>
      </c>
      <c r="AL136" s="36" t="s">
        <v>338</v>
      </c>
      <c r="AM136" s="36" t="s">
        <v>338</v>
      </c>
      <c r="AN136" s="36" t="s">
        <v>338</v>
      </c>
      <c r="AO136" s="36" t="s">
        <v>338</v>
      </c>
      <c r="AP136" s="36" t="s">
        <v>338</v>
      </c>
      <c r="AQ136" s="36" t="s">
        <v>338</v>
      </c>
      <c r="AR136" s="36" t="s">
        <v>338</v>
      </c>
      <c r="AS136" s="36" t="s">
        <v>338</v>
      </c>
      <c r="AT136" s="36" t="s">
        <v>338</v>
      </c>
      <c r="AU136" s="36" t="s">
        <v>338</v>
      </c>
      <c r="AV136" s="36" t="s">
        <v>338</v>
      </c>
      <c r="AW136" s="36" t="s">
        <v>338</v>
      </c>
      <c r="AX136" s="36" t="s">
        <v>338</v>
      </c>
      <c r="AY136" s="36" t="s">
        <v>338</v>
      </c>
      <c r="AZ136" s="36" t="s">
        <v>338</v>
      </c>
      <c r="BA136" s="36" t="s">
        <v>338</v>
      </c>
      <c r="BB136" s="36" t="s">
        <v>338</v>
      </c>
      <c r="BC136" s="36" t="s">
        <v>338</v>
      </c>
      <c r="BD136" s="36" t="s">
        <v>338</v>
      </c>
      <c r="BE136" s="36" t="s">
        <v>338</v>
      </c>
      <c r="BF136" s="36" t="s">
        <v>338</v>
      </c>
      <c r="BG136" s="36" t="s">
        <v>338</v>
      </c>
      <c r="BH136" s="36" t="s">
        <v>338</v>
      </c>
      <c r="BI136" s="36" t="s">
        <v>338</v>
      </c>
      <c r="BJ136" s="36" t="s">
        <v>338</v>
      </c>
      <c r="BK136" s="36" t="s">
        <v>338</v>
      </c>
      <c r="BL136" s="36" t="s">
        <v>338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 t="s">
        <v>338</v>
      </c>
      <c r="E137" s="36" t="s">
        <v>338</v>
      </c>
      <c r="F137" s="36" t="s">
        <v>338</v>
      </c>
      <c r="G137" s="36" t="s">
        <v>338</v>
      </c>
      <c r="H137" s="36" t="s">
        <v>338</v>
      </c>
      <c r="I137" s="36" t="s">
        <v>338</v>
      </c>
      <c r="J137" s="36" t="s">
        <v>338</v>
      </c>
      <c r="K137" s="36" t="s">
        <v>338</v>
      </c>
      <c r="L137" s="36" t="s">
        <v>338</v>
      </c>
      <c r="M137" s="36" t="s">
        <v>338</v>
      </c>
      <c r="N137" s="36" t="s">
        <v>338</v>
      </c>
      <c r="O137" s="36" t="s">
        <v>338</v>
      </c>
      <c r="P137" s="36" t="s">
        <v>338</v>
      </c>
      <c r="Q137" s="36" t="s">
        <v>338</v>
      </c>
      <c r="R137" s="36" t="s">
        <v>338</v>
      </c>
      <c r="S137" s="36" t="s">
        <v>338</v>
      </c>
      <c r="T137" s="36" t="s">
        <v>338</v>
      </c>
      <c r="U137" s="36" t="s">
        <v>338</v>
      </c>
      <c r="V137" s="36" t="s">
        <v>338</v>
      </c>
      <c r="W137" s="36" t="s">
        <v>338</v>
      </c>
      <c r="X137" s="36" t="s">
        <v>338</v>
      </c>
      <c r="Y137" s="36" t="s">
        <v>338</v>
      </c>
      <c r="Z137" s="36" t="s">
        <v>338</v>
      </c>
      <c r="AA137" s="36" t="s">
        <v>338</v>
      </c>
      <c r="AB137" s="36" t="s">
        <v>338</v>
      </c>
      <c r="AC137" s="36" t="s">
        <v>338</v>
      </c>
      <c r="AD137" s="36" t="s">
        <v>338</v>
      </c>
      <c r="AE137" s="36" t="s">
        <v>338</v>
      </c>
      <c r="AF137" s="36" t="s">
        <v>338</v>
      </c>
      <c r="AG137" s="36" t="s">
        <v>338</v>
      </c>
      <c r="AH137" s="36" t="s">
        <v>338</v>
      </c>
      <c r="AI137" s="36" t="s">
        <v>338</v>
      </c>
      <c r="AJ137" s="36" t="s">
        <v>338</v>
      </c>
      <c r="AK137" s="36" t="s">
        <v>338</v>
      </c>
      <c r="AL137" s="36" t="s">
        <v>338</v>
      </c>
      <c r="AM137" s="36" t="s">
        <v>338</v>
      </c>
      <c r="AN137" s="36" t="s">
        <v>338</v>
      </c>
      <c r="AO137" s="36" t="s">
        <v>338</v>
      </c>
      <c r="AP137" s="36" t="s">
        <v>338</v>
      </c>
      <c r="AQ137" s="36" t="s">
        <v>338</v>
      </c>
      <c r="AR137" s="36" t="s">
        <v>338</v>
      </c>
      <c r="AS137" s="36" t="s">
        <v>338</v>
      </c>
      <c r="AT137" s="36" t="s">
        <v>338</v>
      </c>
      <c r="AU137" s="36" t="s">
        <v>338</v>
      </c>
      <c r="AV137" s="36" t="s">
        <v>338</v>
      </c>
      <c r="AW137" s="36" t="s">
        <v>338</v>
      </c>
      <c r="AX137" s="36" t="s">
        <v>338</v>
      </c>
      <c r="AY137" s="36" t="s">
        <v>338</v>
      </c>
      <c r="AZ137" s="36" t="s">
        <v>338</v>
      </c>
      <c r="BA137" s="36" t="s">
        <v>338</v>
      </c>
      <c r="BB137" s="36" t="s">
        <v>338</v>
      </c>
      <c r="BC137" s="36" t="s">
        <v>338</v>
      </c>
      <c r="BD137" s="36" t="s">
        <v>338</v>
      </c>
      <c r="BE137" s="36" t="s">
        <v>338</v>
      </c>
      <c r="BF137" s="36" t="s">
        <v>338</v>
      </c>
      <c r="BG137" s="36" t="s">
        <v>338</v>
      </c>
      <c r="BH137" s="36" t="s">
        <v>338</v>
      </c>
      <c r="BI137" s="36" t="s">
        <v>338</v>
      </c>
      <c r="BJ137" s="36" t="s">
        <v>338</v>
      </c>
      <c r="BK137" s="36" t="s">
        <v>338</v>
      </c>
      <c r="BL137" s="36" t="s">
        <v>338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 t="s">
        <v>338</v>
      </c>
      <c r="E138" s="36" t="s">
        <v>338</v>
      </c>
      <c r="F138" s="36" t="s">
        <v>338</v>
      </c>
      <c r="G138" s="36" t="s">
        <v>338</v>
      </c>
      <c r="H138" s="36" t="s">
        <v>338</v>
      </c>
      <c r="I138" s="36" t="s">
        <v>338</v>
      </c>
      <c r="J138" s="36" t="s">
        <v>338</v>
      </c>
      <c r="K138" s="36" t="s">
        <v>338</v>
      </c>
      <c r="L138" s="36" t="s">
        <v>338</v>
      </c>
      <c r="M138" s="36" t="s">
        <v>338</v>
      </c>
      <c r="N138" s="36" t="s">
        <v>338</v>
      </c>
      <c r="O138" s="36" t="s">
        <v>338</v>
      </c>
      <c r="P138" s="36" t="s">
        <v>338</v>
      </c>
      <c r="Q138" s="36" t="s">
        <v>338</v>
      </c>
      <c r="R138" s="36" t="s">
        <v>338</v>
      </c>
      <c r="S138" s="36" t="s">
        <v>338</v>
      </c>
      <c r="T138" s="36" t="s">
        <v>338</v>
      </c>
      <c r="U138" s="36" t="s">
        <v>338</v>
      </c>
      <c r="V138" s="36" t="s">
        <v>338</v>
      </c>
      <c r="W138" s="36" t="s">
        <v>338</v>
      </c>
      <c r="X138" s="36" t="s">
        <v>338</v>
      </c>
      <c r="Y138" s="36" t="s">
        <v>338</v>
      </c>
      <c r="Z138" s="36" t="s">
        <v>338</v>
      </c>
      <c r="AA138" s="36" t="s">
        <v>338</v>
      </c>
      <c r="AB138" s="36" t="s">
        <v>338</v>
      </c>
      <c r="AC138" s="36" t="s">
        <v>338</v>
      </c>
      <c r="AD138" s="36" t="s">
        <v>338</v>
      </c>
      <c r="AE138" s="36" t="s">
        <v>338</v>
      </c>
      <c r="AF138" s="36" t="s">
        <v>338</v>
      </c>
      <c r="AG138" s="36" t="s">
        <v>338</v>
      </c>
      <c r="AH138" s="36" t="s">
        <v>338</v>
      </c>
      <c r="AI138" s="36" t="s">
        <v>338</v>
      </c>
      <c r="AJ138" s="36" t="s">
        <v>338</v>
      </c>
      <c r="AK138" s="36" t="s">
        <v>338</v>
      </c>
      <c r="AL138" s="36" t="s">
        <v>338</v>
      </c>
      <c r="AM138" s="36" t="s">
        <v>338</v>
      </c>
      <c r="AN138" s="36" t="s">
        <v>338</v>
      </c>
      <c r="AO138" s="36" t="s">
        <v>338</v>
      </c>
      <c r="AP138" s="36" t="s">
        <v>338</v>
      </c>
      <c r="AQ138" s="36" t="s">
        <v>338</v>
      </c>
      <c r="AR138" s="36" t="s">
        <v>338</v>
      </c>
      <c r="AS138" s="36" t="s">
        <v>338</v>
      </c>
      <c r="AT138" s="36" t="s">
        <v>338</v>
      </c>
      <c r="AU138" s="36" t="s">
        <v>338</v>
      </c>
      <c r="AV138" s="36" t="s">
        <v>338</v>
      </c>
      <c r="AW138" s="36" t="s">
        <v>338</v>
      </c>
      <c r="AX138" s="36" t="s">
        <v>338</v>
      </c>
      <c r="AY138" s="36" t="s">
        <v>338</v>
      </c>
      <c r="AZ138" s="36" t="s">
        <v>338</v>
      </c>
      <c r="BA138" s="36" t="s">
        <v>338</v>
      </c>
      <c r="BB138" s="36" t="s">
        <v>338</v>
      </c>
      <c r="BC138" s="36" t="s">
        <v>338</v>
      </c>
      <c r="BD138" s="36" t="s">
        <v>338</v>
      </c>
      <c r="BE138" s="36" t="s">
        <v>338</v>
      </c>
      <c r="BF138" s="36" t="s">
        <v>338</v>
      </c>
      <c r="BG138" s="36" t="s">
        <v>338</v>
      </c>
      <c r="BH138" s="36" t="s">
        <v>338</v>
      </c>
      <c r="BI138" s="36" t="s">
        <v>338</v>
      </c>
      <c r="BJ138" s="36" t="s">
        <v>338</v>
      </c>
      <c r="BK138" s="36" t="s">
        <v>338</v>
      </c>
      <c r="BL138" s="36" t="s">
        <v>338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 t="s">
        <v>338</v>
      </c>
      <c r="E139" s="36" t="s">
        <v>338</v>
      </c>
      <c r="F139" s="36" t="s">
        <v>338</v>
      </c>
      <c r="G139" s="36" t="s">
        <v>338</v>
      </c>
      <c r="H139" s="36" t="s">
        <v>338</v>
      </c>
      <c r="I139" s="36" t="s">
        <v>338</v>
      </c>
      <c r="J139" s="36" t="s">
        <v>338</v>
      </c>
      <c r="K139" s="36" t="s">
        <v>338</v>
      </c>
      <c r="L139" s="36" t="s">
        <v>338</v>
      </c>
      <c r="M139" s="36" t="s">
        <v>338</v>
      </c>
      <c r="N139" s="36" t="s">
        <v>338</v>
      </c>
      <c r="O139" s="36" t="s">
        <v>338</v>
      </c>
      <c r="P139" s="36" t="s">
        <v>338</v>
      </c>
      <c r="Q139" s="36" t="s">
        <v>338</v>
      </c>
      <c r="R139" s="36" t="s">
        <v>338</v>
      </c>
      <c r="S139" s="36" t="s">
        <v>338</v>
      </c>
      <c r="T139" s="36" t="s">
        <v>338</v>
      </c>
      <c r="U139" s="36" t="s">
        <v>338</v>
      </c>
      <c r="V139" s="36" t="s">
        <v>338</v>
      </c>
      <c r="W139" s="36" t="s">
        <v>338</v>
      </c>
      <c r="X139" s="36" t="s">
        <v>338</v>
      </c>
      <c r="Y139" s="36" t="s">
        <v>338</v>
      </c>
      <c r="Z139" s="36" t="s">
        <v>338</v>
      </c>
      <c r="AA139" s="36" t="s">
        <v>338</v>
      </c>
      <c r="AB139" s="36" t="s">
        <v>338</v>
      </c>
      <c r="AC139" s="36" t="s">
        <v>338</v>
      </c>
      <c r="AD139" s="36" t="s">
        <v>338</v>
      </c>
      <c r="AE139" s="36" t="s">
        <v>338</v>
      </c>
      <c r="AF139" s="36" t="s">
        <v>338</v>
      </c>
      <c r="AG139" s="36" t="s">
        <v>338</v>
      </c>
      <c r="AH139" s="36" t="s">
        <v>338</v>
      </c>
      <c r="AI139" s="36" t="s">
        <v>338</v>
      </c>
      <c r="AJ139" s="36" t="s">
        <v>338</v>
      </c>
      <c r="AK139" s="36" t="s">
        <v>338</v>
      </c>
      <c r="AL139" s="36" t="s">
        <v>338</v>
      </c>
      <c r="AM139" s="36" t="s">
        <v>338</v>
      </c>
      <c r="AN139" s="36" t="s">
        <v>338</v>
      </c>
      <c r="AO139" s="36" t="s">
        <v>338</v>
      </c>
      <c r="AP139" s="36" t="s">
        <v>338</v>
      </c>
      <c r="AQ139" s="36" t="s">
        <v>338</v>
      </c>
      <c r="AR139" s="36" t="s">
        <v>338</v>
      </c>
      <c r="AS139" s="36" t="s">
        <v>338</v>
      </c>
      <c r="AT139" s="36" t="s">
        <v>338</v>
      </c>
      <c r="AU139" s="36" t="s">
        <v>338</v>
      </c>
      <c r="AV139" s="36" t="s">
        <v>338</v>
      </c>
      <c r="AW139" s="36" t="s">
        <v>338</v>
      </c>
      <c r="AX139" s="36" t="s">
        <v>338</v>
      </c>
      <c r="AY139" s="36" t="s">
        <v>338</v>
      </c>
      <c r="AZ139" s="36" t="s">
        <v>338</v>
      </c>
      <c r="BA139" s="36" t="s">
        <v>338</v>
      </c>
      <c r="BB139" s="36" t="s">
        <v>338</v>
      </c>
      <c r="BC139" s="36" t="s">
        <v>338</v>
      </c>
      <c r="BD139" s="36" t="s">
        <v>338</v>
      </c>
      <c r="BE139" s="36" t="s">
        <v>338</v>
      </c>
      <c r="BF139" s="36" t="s">
        <v>338</v>
      </c>
      <c r="BG139" s="36" t="s">
        <v>338</v>
      </c>
      <c r="BH139" s="36" t="s">
        <v>338</v>
      </c>
      <c r="BI139" s="36" t="s">
        <v>338</v>
      </c>
      <c r="BJ139" s="36" t="s">
        <v>338</v>
      </c>
      <c r="BK139" s="36" t="s">
        <v>338</v>
      </c>
      <c r="BL139" s="36" t="s">
        <v>338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 t="s">
        <v>338</v>
      </c>
      <c r="E140" s="36" t="s">
        <v>338</v>
      </c>
      <c r="F140" s="36" t="s">
        <v>338</v>
      </c>
      <c r="G140" s="36" t="s">
        <v>338</v>
      </c>
      <c r="H140" s="36" t="s">
        <v>338</v>
      </c>
      <c r="I140" s="36" t="s">
        <v>338</v>
      </c>
      <c r="J140" s="36" t="s">
        <v>338</v>
      </c>
      <c r="K140" s="36" t="s">
        <v>338</v>
      </c>
      <c r="L140" s="36" t="s">
        <v>338</v>
      </c>
      <c r="M140" s="36" t="s">
        <v>338</v>
      </c>
      <c r="N140" s="36" t="s">
        <v>338</v>
      </c>
      <c r="O140" s="36" t="s">
        <v>338</v>
      </c>
      <c r="P140" s="36" t="s">
        <v>338</v>
      </c>
      <c r="Q140" s="36" t="s">
        <v>338</v>
      </c>
      <c r="R140" s="36" t="s">
        <v>338</v>
      </c>
      <c r="S140" s="36" t="s">
        <v>338</v>
      </c>
      <c r="T140" s="36" t="s">
        <v>338</v>
      </c>
      <c r="U140" s="36" t="s">
        <v>338</v>
      </c>
      <c r="V140" s="36" t="s">
        <v>338</v>
      </c>
      <c r="W140" s="36" t="s">
        <v>338</v>
      </c>
      <c r="X140" s="36" t="s">
        <v>338</v>
      </c>
      <c r="Y140" s="36" t="s">
        <v>338</v>
      </c>
      <c r="Z140" s="36" t="s">
        <v>338</v>
      </c>
      <c r="AA140" s="36" t="s">
        <v>338</v>
      </c>
      <c r="AB140" s="36" t="s">
        <v>338</v>
      </c>
      <c r="AC140" s="36" t="s">
        <v>338</v>
      </c>
      <c r="AD140" s="36" t="s">
        <v>338</v>
      </c>
      <c r="AE140" s="36" t="s">
        <v>338</v>
      </c>
      <c r="AF140" s="36" t="s">
        <v>338</v>
      </c>
      <c r="AG140" s="36" t="s">
        <v>338</v>
      </c>
      <c r="AH140" s="36" t="s">
        <v>338</v>
      </c>
      <c r="AI140" s="36" t="s">
        <v>338</v>
      </c>
      <c r="AJ140" s="36" t="s">
        <v>338</v>
      </c>
      <c r="AK140" s="36" t="s">
        <v>338</v>
      </c>
      <c r="AL140" s="36" t="s">
        <v>338</v>
      </c>
      <c r="AM140" s="36" t="s">
        <v>338</v>
      </c>
      <c r="AN140" s="36" t="s">
        <v>338</v>
      </c>
      <c r="AO140" s="36" t="s">
        <v>338</v>
      </c>
      <c r="AP140" s="36" t="s">
        <v>338</v>
      </c>
      <c r="AQ140" s="36" t="s">
        <v>338</v>
      </c>
      <c r="AR140" s="36" t="s">
        <v>338</v>
      </c>
      <c r="AS140" s="36" t="s">
        <v>338</v>
      </c>
      <c r="AT140" s="36" t="s">
        <v>338</v>
      </c>
      <c r="AU140" s="36" t="s">
        <v>338</v>
      </c>
      <c r="AV140" s="36" t="s">
        <v>338</v>
      </c>
      <c r="AW140" s="36" t="s">
        <v>338</v>
      </c>
      <c r="AX140" s="36" t="s">
        <v>338</v>
      </c>
      <c r="AY140" s="36" t="s">
        <v>338</v>
      </c>
      <c r="AZ140" s="36" t="s">
        <v>338</v>
      </c>
      <c r="BA140" s="36" t="s">
        <v>338</v>
      </c>
      <c r="BB140" s="36" t="s">
        <v>338</v>
      </c>
      <c r="BC140" s="36" t="s">
        <v>338</v>
      </c>
      <c r="BD140" s="36" t="s">
        <v>338</v>
      </c>
      <c r="BE140" s="36" t="s">
        <v>338</v>
      </c>
      <c r="BF140" s="36" t="s">
        <v>338</v>
      </c>
      <c r="BG140" s="36" t="s">
        <v>338</v>
      </c>
      <c r="BH140" s="36" t="s">
        <v>338</v>
      </c>
      <c r="BI140" s="36" t="s">
        <v>338</v>
      </c>
      <c r="BJ140" s="36" t="s">
        <v>338</v>
      </c>
      <c r="BK140" s="36" t="s">
        <v>338</v>
      </c>
      <c r="BL140" s="36" t="s">
        <v>338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 t="s">
        <v>338</v>
      </c>
      <c r="E141" s="36" t="s">
        <v>338</v>
      </c>
      <c r="F141" s="36" t="s">
        <v>338</v>
      </c>
      <c r="G141" s="36" t="s">
        <v>338</v>
      </c>
      <c r="H141" s="36" t="s">
        <v>338</v>
      </c>
      <c r="I141" s="36" t="s">
        <v>338</v>
      </c>
      <c r="J141" s="36" t="s">
        <v>338</v>
      </c>
      <c r="K141" s="36" t="s">
        <v>338</v>
      </c>
      <c r="L141" s="36" t="s">
        <v>338</v>
      </c>
      <c r="M141" s="36" t="s">
        <v>338</v>
      </c>
      <c r="N141" s="36" t="s">
        <v>338</v>
      </c>
      <c r="O141" s="36" t="s">
        <v>338</v>
      </c>
      <c r="P141" s="36" t="s">
        <v>338</v>
      </c>
      <c r="Q141" s="36" t="s">
        <v>338</v>
      </c>
      <c r="R141" s="36" t="s">
        <v>338</v>
      </c>
      <c r="S141" s="36" t="s">
        <v>338</v>
      </c>
      <c r="T141" s="36" t="s">
        <v>338</v>
      </c>
      <c r="U141" s="36" t="s">
        <v>338</v>
      </c>
      <c r="V141" s="36" t="s">
        <v>338</v>
      </c>
      <c r="W141" s="36" t="s">
        <v>338</v>
      </c>
      <c r="X141" s="36" t="s">
        <v>338</v>
      </c>
      <c r="Y141" s="36" t="s">
        <v>338</v>
      </c>
      <c r="Z141" s="36" t="s">
        <v>338</v>
      </c>
      <c r="AA141" s="36" t="s">
        <v>338</v>
      </c>
      <c r="AB141" s="36" t="s">
        <v>338</v>
      </c>
      <c r="AC141" s="36" t="s">
        <v>338</v>
      </c>
      <c r="AD141" s="36" t="s">
        <v>338</v>
      </c>
      <c r="AE141" s="36" t="s">
        <v>338</v>
      </c>
      <c r="AF141" s="36" t="s">
        <v>338</v>
      </c>
      <c r="AG141" s="36" t="s">
        <v>338</v>
      </c>
      <c r="AH141" s="36" t="s">
        <v>338</v>
      </c>
      <c r="AI141" s="36" t="s">
        <v>338</v>
      </c>
      <c r="AJ141" s="36" t="s">
        <v>338</v>
      </c>
      <c r="AK141" s="36" t="s">
        <v>338</v>
      </c>
      <c r="AL141" s="36" t="s">
        <v>338</v>
      </c>
      <c r="AM141" s="36" t="s">
        <v>338</v>
      </c>
      <c r="AN141" s="36" t="s">
        <v>338</v>
      </c>
      <c r="AO141" s="36" t="s">
        <v>338</v>
      </c>
      <c r="AP141" s="36" t="s">
        <v>338</v>
      </c>
      <c r="AQ141" s="36" t="s">
        <v>338</v>
      </c>
      <c r="AR141" s="36" t="s">
        <v>338</v>
      </c>
      <c r="AS141" s="36" t="s">
        <v>338</v>
      </c>
      <c r="AT141" s="36" t="s">
        <v>338</v>
      </c>
      <c r="AU141" s="36" t="s">
        <v>338</v>
      </c>
      <c r="AV141" s="36" t="s">
        <v>338</v>
      </c>
      <c r="AW141" s="36" t="s">
        <v>338</v>
      </c>
      <c r="AX141" s="36" t="s">
        <v>338</v>
      </c>
      <c r="AY141" s="36" t="s">
        <v>338</v>
      </c>
      <c r="AZ141" s="36" t="s">
        <v>338</v>
      </c>
      <c r="BA141" s="36" t="s">
        <v>338</v>
      </c>
      <c r="BB141" s="36" t="s">
        <v>338</v>
      </c>
      <c r="BC141" s="36" t="s">
        <v>338</v>
      </c>
      <c r="BD141" s="36" t="s">
        <v>338</v>
      </c>
      <c r="BE141" s="36" t="s">
        <v>338</v>
      </c>
      <c r="BF141" s="36" t="s">
        <v>338</v>
      </c>
      <c r="BG141" s="36" t="s">
        <v>338</v>
      </c>
      <c r="BH141" s="36" t="s">
        <v>338</v>
      </c>
      <c r="BI141" s="36" t="s">
        <v>338</v>
      </c>
      <c r="BJ141" s="36" t="s">
        <v>338</v>
      </c>
      <c r="BK141" s="36" t="s">
        <v>338</v>
      </c>
      <c r="BL141" s="36" t="s">
        <v>338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 t="s">
        <v>338</v>
      </c>
      <c r="E142" s="36" t="s">
        <v>338</v>
      </c>
      <c r="F142" s="36" t="s">
        <v>338</v>
      </c>
      <c r="G142" s="36" t="s">
        <v>338</v>
      </c>
      <c r="H142" s="36" t="s">
        <v>338</v>
      </c>
      <c r="I142" s="36" t="s">
        <v>338</v>
      </c>
      <c r="J142" s="36" t="s">
        <v>338</v>
      </c>
      <c r="K142" s="36" t="s">
        <v>338</v>
      </c>
      <c r="L142" s="36" t="s">
        <v>338</v>
      </c>
      <c r="M142" s="36" t="s">
        <v>338</v>
      </c>
      <c r="N142" s="36" t="s">
        <v>338</v>
      </c>
      <c r="O142" s="36" t="s">
        <v>338</v>
      </c>
      <c r="P142" s="36" t="s">
        <v>338</v>
      </c>
      <c r="Q142" s="36" t="s">
        <v>338</v>
      </c>
      <c r="R142" s="36" t="s">
        <v>338</v>
      </c>
      <c r="S142" s="36" t="s">
        <v>338</v>
      </c>
      <c r="T142" s="36" t="s">
        <v>338</v>
      </c>
      <c r="U142" s="36" t="s">
        <v>338</v>
      </c>
      <c r="V142" s="36" t="s">
        <v>338</v>
      </c>
      <c r="W142" s="36" t="s">
        <v>338</v>
      </c>
      <c r="X142" s="36" t="s">
        <v>338</v>
      </c>
      <c r="Y142" s="36" t="s">
        <v>338</v>
      </c>
      <c r="Z142" s="36" t="s">
        <v>338</v>
      </c>
      <c r="AA142" s="36" t="s">
        <v>338</v>
      </c>
      <c r="AB142" s="36" t="s">
        <v>338</v>
      </c>
      <c r="AC142" s="36" t="s">
        <v>338</v>
      </c>
      <c r="AD142" s="36" t="s">
        <v>338</v>
      </c>
      <c r="AE142" s="36" t="s">
        <v>338</v>
      </c>
      <c r="AF142" s="36" t="s">
        <v>338</v>
      </c>
      <c r="AG142" s="36" t="s">
        <v>338</v>
      </c>
      <c r="AH142" s="36" t="s">
        <v>338</v>
      </c>
      <c r="AI142" s="36" t="s">
        <v>338</v>
      </c>
      <c r="AJ142" s="36" t="s">
        <v>338</v>
      </c>
      <c r="AK142" s="36" t="s">
        <v>338</v>
      </c>
      <c r="AL142" s="36" t="s">
        <v>338</v>
      </c>
      <c r="AM142" s="36" t="s">
        <v>338</v>
      </c>
      <c r="AN142" s="36" t="s">
        <v>338</v>
      </c>
      <c r="AO142" s="36" t="s">
        <v>338</v>
      </c>
      <c r="AP142" s="36" t="s">
        <v>338</v>
      </c>
      <c r="AQ142" s="36" t="s">
        <v>338</v>
      </c>
      <c r="AR142" s="36" t="s">
        <v>338</v>
      </c>
      <c r="AS142" s="36" t="s">
        <v>338</v>
      </c>
      <c r="AT142" s="36" t="s">
        <v>338</v>
      </c>
      <c r="AU142" s="36" t="s">
        <v>338</v>
      </c>
      <c r="AV142" s="36" t="s">
        <v>338</v>
      </c>
      <c r="AW142" s="36" t="s">
        <v>338</v>
      </c>
      <c r="AX142" s="36" t="s">
        <v>338</v>
      </c>
      <c r="AY142" s="36" t="s">
        <v>338</v>
      </c>
      <c r="AZ142" s="36" t="s">
        <v>338</v>
      </c>
      <c r="BA142" s="36" t="s">
        <v>338</v>
      </c>
      <c r="BB142" s="36" t="s">
        <v>338</v>
      </c>
      <c r="BC142" s="36" t="s">
        <v>338</v>
      </c>
      <c r="BD142" s="36" t="s">
        <v>338</v>
      </c>
      <c r="BE142" s="36" t="s">
        <v>338</v>
      </c>
      <c r="BF142" s="36" t="s">
        <v>338</v>
      </c>
      <c r="BG142" s="36" t="s">
        <v>338</v>
      </c>
      <c r="BH142" s="36" t="s">
        <v>338</v>
      </c>
      <c r="BI142" s="36" t="s">
        <v>338</v>
      </c>
      <c r="BJ142" s="36" t="s">
        <v>338</v>
      </c>
      <c r="BK142" s="36" t="s">
        <v>338</v>
      </c>
      <c r="BL142" s="36" t="s">
        <v>338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 t="s">
        <v>338</v>
      </c>
      <c r="E143" s="36" t="s">
        <v>338</v>
      </c>
      <c r="F143" s="36" t="s">
        <v>338</v>
      </c>
      <c r="G143" s="36" t="s">
        <v>338</v>
      </c>
      <c r="H143" s="36" t="s">
        <v>338</v>
      </c>
      <c r="I143" s="36" t="s">
        <v>338</v>
      </c>
      <c r="J143" s="36" t="s">
        <v>338</v>
      </c>
      <c r="K143" s="36" t="s">
        <v>338</v>
      </c>
      <c r="L143" s="36" t="s">
        <v>338</v>
      </c>
      <c r="M143" s="36" t="s">
        <v>338</v>
      </c>
      <c r="N143" s="36" t="s">
        <v>338</v>
      </c>
      <c r="O143" s="36" t="s">
        <v>338</v>
      </c>
      <c r="P143" s="36" t="s">
        <v>338</v>
      </c>
      <c r="Q143" s="36" t="s">
        <v>338</v>
      </c>
      <c r="R143" s="36" t="s">
        <v>338</v>
      </c>
      <c r="S143" s="36" t="s">
        <v>338</v>
      </c>
      <c r="T143" s="36" t="s">
        <v>338</v>
      </c>
      <c r="U143" s="36" t="s">
        <v>338</v>
      </c>
      <c r="V143" s="36" t="s">
        <v>338</v>
      </c>
      <c r="W143" s="36" t="s">
        <v>338</v>
      </c>
      <c r="X143" s="36" t="s">
        <v>338</v>
      </c>
      <c r="Y143" s="36" t="s">
        <v>338</v>
      </c>
      <c r="Z143" s="36" t="s">
        <v>338</v>
      </c>
      <c r="AA143" s="36" t="s">
        <v>338</v>
      </c>
      <c r="AB143" s="36" t="s">
        <v>338</v>
      </c>
      <c r="AC143" s="36" t="s">
        <v>338</v>
      </c>
      <c r="AD143" s="36" t="s">
        <v>338</v>
      </c>
      <c r="AE143" s="36" t="s">
        <v>338</v>
      </c>
      <c r="AF143" s="36" t="s">
        <v>338</v>
      </c>
      <c r="AG143" s="36" t="s">
        <v>338</v>
      </c>
      <c r="AH143" s="36" t="s">
        <v>338</v>
      </c>
      <c r="AI143" s="36" t="s">
        <v>338</v>
      </c>
      <c r="AJ143" s="36" t="s">
        <v>338</v>
      </c>
      <c r="AK143" s="36" t="s">
        <v>338</v>
      </c>
      <c r="AL143" s="36" t="s">
        <v>338</v>
      </c>
      <c r="AM143" s="36" t="s">
        <v>338</v>
      </c>
      <c r="AN143" s="36" t="s">
        <v>338</v>
      </c>
      <c r="AO143" s="36" t="s">
        <v>338</v>
      </c>
      <c r="AP143" s="36" t="s">
        <v>338</v>
      </c>
      <c r="AQ143" s="36" t="s">
        <v>338</v>
      </c>
      <c r="AR143" s="36" t="s">
        <v>338</v>
      </c>
      <c r="AS143" s="36" t="s">
        <v>338</v>
      </c>
      <c r="AT143" s="36" t="s">
        <v>338</v>
      </c>
      <c r="AU143" s="36" t="s">
        <v>338</v>
      </c>
      <c r="AV143" s="36" t="s">
        <v>338</v>
      </c>
      <c r="AW143" s="36" t="s">
        <v>338</v>
      </c>
      <c r="AX143" s="36" t="s">
        <v>338</v>
      </c>
      <c r="AY143" s="36" t="s">
        <v>338</v>
      </c>
      <c r="AZ143" s="36" t="s">
        <v>338</v>
      </c>
      <c r="BA143" s="36" t="s">
        <v>338</v>
      </c>
      <c r="BB143" s="36" t="s">
        <v>338</v>
      </c>
      <c r="BC143" s="36" t="s">
        <v>338</v>
      </c>
      <c r="BD143" s="36" t="s">
        <v>338</v>
      </c>
      <c r="BE143" s="36" t="s">
        <v>338</v>
      </c>
      <c r="BF143" s="36" t="s">
        <v>338</v>
      </c>
      <c r="BG143" s="36" t="s">
        <v>338</v>
      </c>
      <c r="BH143" s="36" t="s">
        <v>338</v>
      </c>
      <c r="BI143" s="36" t="s">
        <v>338</v>
      </c>
      <c r="BJ143" s="36" t="s">
        <v>338</v>
      </c>
      <c r="BK143" s="36" t="s">
        <v>338</v>
      </c>
      <c r="BL143" s="36" t="s">
        <v>338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 t="s">
        <v>338</v>
      </c>
      <c r="E144" s="36" t="s">
        <v>338</v>
      </c>
      <c r="F144" s="36" t="s">
        <v>338</v>
      </c>
      <c r="G144" s="36" t="s">
        <v>338</v>
      </c>
      <c r="H144" s="36" t="s">
        <v>338</v>
      </c>
      <c r="I144" s="36" t="s">
        <v>338</v>
      </c>
      <c r="J144" s="36" t="s">
        <v>338</v>
      </c>
      <c r="K144" s="36" t="s">
        <v>338</v>
      </c>
      <c r="L144" s="36" t="s">
        <v>338</v>
      </c>
      <c r="M144" s="36" t="s">
        <v>338</v>
      </c>
      <c r="N144" s="36" t="s">
        <v>338</v>
      </c>
      <c r="O144" s="36" t="s">
        <v>338</v>
      </c>
      <c r="P144" s="36" t="s">
        <v>338</v>
      </c>
      <c r="Q144" s="36" t="s">
        <v>338</v>
      </c>
      <c r="R144" s="36" t="s">
        <v>338</v>
      </c>
      <c r="S144" s="36" t="s">
        <v>338</v>
      </c>
      <c r="T144" s="36" t="s">
        <v>338</v>
      </c>
      <c r="U144" s="36" t="s">
        <v>338</v>
      </c>
      <c r="V144" s="36" t="s">
        <v>338</v>
      </c>
      <c r="W144" s="36" t="s">
        <v>338</v>
      </c>
      <c r="X144" s="36" t="s">
        <v>338</v>
      </c>
      <c r="Y144" s="36" t="s">
        <v>338</v>
      </c>
      <c r="Z144" s="36" t="s">
        <v>338</v>
      </c>
      <c r="AA144" s="36" t="s">
        <v>338</v>
      </c>
      <c r="AB144" s="36" t="s">
        <v>338</v>
      </c>
      <c r="AC144" s="36" t="s">
        <v>338</v>
      </c>
      <c r="AD144" s="36" t="s">
        <v>338</v>
      </c>
      <c r="AE144" s="36" t="s">
        <v>338</v>
      </c>
      <c r="AF144" s="36" t="s">
        <v>338</v>
      </c>
      <c r="AG144" s="36" t="s">
        <v>338</v>
      </c>
      <c r="AH144" s="36" t="s">
        <v>338</v>
      </c>
      <c r="AI144" s="36" t="s">
        <v>338</v>
      </c>
      <c r="AJ144" s="36" t="s">
        <v>338</v>
      </c>
      <c r="AK144" s="36" t="s">
        <v>338</v>
      </c>
      <c r="AL144" s="36" t="s">
        <v>338</v>
      </c>
      <c r="AM144" s="36" t="s">
        <v>338</v>
      </c>
      <c r="AN144" s="36" t="s">
        <v>338</v>
      </c>
      <c r="AO144" s="36" t="s">
        <v>338</v>
      </c>
      <c r="AP144" s="36" t="s">
        <v>338</v>
      </c>
      <c r="AQ144" s="36" t="s">
        <v>338</v>
      </c>
      <c r="AR144" s="36" t="s">
        <v>338</v>
      </c>
      <c r="AS144" s="36" t="s">
        <v>338</v>
      </c>
      <c r="AT144" s="36" t="s">
        <v>338</v>
      </c>
      <c r="AU144" s="36" t="s">
        <v>338</v>
      </c>
      <c r="AV144" s="36" t="s">
        <v>338</v>
      </c>
      <c r="AW144" s="36" t="s">
        <v>338</v>
      </c>
      <c r="AX144" s="36" t="s">
        <v>338</v>
      </c>
      <c r="AY144" s="36" t="s">
        <v>338</v>
      </c>
      <c r="AZ144" s="36" t="s">
        <v>338</v>
      </c>
      <c r="BA144" s="36" t="s">
        <v>338</v>
      </c>
      <c r="BB144" s="36" t="s">
        <v>338</v>
      </c>
      <c r="BC144" s="36" t="s">
        <v>338</v>
      </c>
      <c r="BD144" s="36" t="s">
        <v>338</v>
      </c>
      <c r="BE144" s="36" t="s">
        <v>338</v>
      </c>
      <c r="BF144" s="36" t="s">
        <v>338</v>
      </c>
      <c r="BG144" s="36" t="s">
        <v>338</v>
      </c>
      <c r="BH144" s="36" t="s">
        <v>338</v>
      </c>
      <c r="BI144" s="36" t="s">
        <v>338</v>
      </c>
      <c r="BJ144" s="36" t="s">
        <v>338</v>
      </c>
      <c r="BK144" s="36" t="s">
        <v>338</v>
      </c>
      <c r="BL144" s="36" t="s">
        <v>338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 t="s">
        <v>338</v>
      </c>
      <c r="E145" s="36" t="s">
        <v>338</v>
      </c>
      <c r="F145" s="36" t="s">
        <v>338</v>
      </c>
      <c r="G145" s="36" t="s">
        <v>338</v>
      </c>
      <c r="H145" s="36" t="s">
        <v>338</v>
      </c>
      <c r="I145" s="36" t="s">
        <v>338</v>
      </c>
      <c r="J145" s="36" t="s">
        <v>338</v>
      </c>
      <c r="K145" s="36" t="s">
        <v>338</v>
      </c>
      <c r="L145" s="36" t="s">
        <v>338</v>
      </c>
      <c r="M145" s="36" t="s">
        <v>338</v>
      </c>
      <c r="N145" s="36" t="s">
        <v>338</v>
      </c>
      <c r="O145" s="36" t="s">
        <v>338</v>
      </c>
      <c r="P145" s="36" t="s">
        <v>338</v>
      </c>
      <c r="Q145" s="36" t="s">
        <v>338</v>
      </c>
      <c r="R145" s="36" t="s">
        <v>338</v>
      </c>
      <c r="S145" s="36" t="s">
        <v>338</v>
      </c>
      <c r="T145" s="36" t="s">
        <v>338</v>
      </c>
      <c r="U145" s="36" t="s">
        <v>338</v>
      </c>
      <c r="V145" s="36" t="s">
        <v>338</v>
      </c>
      <c r="W145" s="36" t="s">
        <v>338</v>
      </c>
      <c r="X145" s="36" t="s">
        <v>338</v>
      </c>
      <c r="Y145" s="36" t="s">
        <v>338</v>
      </c>
      <c r="Z145" s="36" t="s">
        <v>338</v>
      </c>
      <c r="AA145" s="36" t="s">
        <v>338</v>
      </c>
      <c r="AB145" s="36" t="s">
        <v>338</v>
      </c>
      <c r="AC145" s="36" t="s">
        <v>338</v>
      </c>
      <c r="AD145" s="36" t="s">
        <v>338</v>
      </c>
      <c r="AE145" s="36" t="s">
        <v>338</v>
      </c>
      <c r="AF145" s="36" t="s">
        <v>338</v>
      </c>
      <c r="AG145" s="36" t="s">
        <v>338</v>
      </c>
      <c r="AH145" s="36" t="s">
        <v>338</v>
      </c>
      <c r="AI145" s="36" t="s">
        <v>338</v>
      </c>
      <c r="AJ145" s="36" t="s">
        <v>338</v>
      </c>
      <c r="AK145" s="36" t="s">
        <v>338</v>
      </c>
      <c r="AL145" s="36" t="s">
        <v>338</v>
      </c>
      <c r="AM145" s="36" t="s">
        <v>338</v>
      </c>
      <c r="AN145" s="36" t="s">
        <v>338</v>
      </c>
      <c r="AO145" s="36" t="s">
        <v>338</v>
      </c>
      <c r="AP145" s="36" t="s">
        <v>338</v>
      </c>
      <c r="AQ145" s="36" t="s">
        <v>338</v>
      </c>
      <c r="AR145" s="36" t="s">
        <v>338</v>
      </c>
      <c r="AS145" s="36" t="s">
        <v>338</v>
      </c>
      <c r="AT145" s="36" t="s">
        <v>338</v>
      </c>
      <c r="AU145" s="36" t="s">
        <v>338</v>
      </c>
      <c r="AV145" s="36" t="s">
        <v>338</v>
      </c>
      <c r="AW145" s="36" t="s">
        <v>338</v>
      </c>
      <c r="AX145" s="36" t="s">
        <v>338</v>
      </c>
      <c r="AY145" s="36" t="s">
        <v>338</v>
      </c>
      <c r="AZ145" s="36" t="s">
        <v>338</v>
      </c>
      <c r="BA145" s="36" t="s">
        <v>338</v>
      </c>
      <c r="BB145" s="36" t="s">
        <v>338</v>
      </c>
      <c r="BC145" s="36" t="s">
        <v>338</v>
      </c>
      <c r="BD145" s="36" t="s">
        <v>338</v>
      </c>
      <c r="BE145" s="36" t="s">
        <v>338</v>
      </c>
      <c r="BF145" s="36" t="s">
        <v>338</v>
      </c>
      <c r="BG145" s="36" t="s">
        <v>338</v>
      </c>
      <c r="BH145" s="36" t="s">
        <v>338</v>
      </c>
      <c r="BI145" s="36" t="s">
        <v>338</v>
      </c>
      <c r="BJ145" s="36" t="s">
        <v>338</v>
      </c>
      <c r="BK145" s="36" t="s">
        <v>338</v>
      </c>
      <c r="BL145" s="36" t="s">
        <v>338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 t="s">
        <v>338</v>
      </c>
      <c r="E146" s="36" t="s">
        <v>338</v>
      </c>
      <c r="F146" s="36" t="s">
        <v>338</v>
      </c>
      <c r="G146" s="36" t="s">
        <v>338</v>
      </c>
      <c r="H146" s="36" t="s">
        <v>338</v>
      </c>
      <c r="I146" s="36" t="s">
        <v>338</v>
      </c>
      <c r="J146" s="36" t="s">
        <v>338</v>
      </c>
      <c r="K146" s="36" t="s">
        <v>338</v>
      </c>
      <c r="L146" s="36" t="s">
        <v>338</v>
      </c>
      <c r="M146" s="36" t="s">
        <v>338</v>
      </c>
      <c r="N146" s="36" t="s">
        <v>338</v>
      </c>
      <c r="O146" s="36" t="s">
        <v>338</v>
      </c>
      <c r="P146" s="36" t="s">
        <v>338</v>
      </c>
      <c r="Q146" s="36" t="s">
        <v>338</v>
      </c>
      <c r="R146" s="36" t="s">
        <v>338</v>
      </c>
      <c r="S146" s="36" t="s">
        <v>338</v>
      </c>
      <c r="T146" s="36" t="s">
        <v>338</v>
      </c>
      <c r="U146" s="36" t="s">
        <v>338</v>
      </c>
      <c r="V146" s="36" t="s">
        <v>338</v>
      </c>
      <c r="W146" s="36" t="s">
        <v>338</v>
      </c>
      <c r="X146" s="36" t="s">
        <v>338</v>
      </c>
      <c r="Y146" s="36" t="s">
        <v>338</v>
      </c>
      <c r="Z146" s="36" t="s">
        <v>338</v>
      </c>
      <c r="AA146" s="36" t="s">
        <v>338</v>
      </c>
      <c r="AB146" s="36" t="s">
        <v>338</v>
      </c>
      <c r="AC146" s="36" t="s">
        <v>338</v>
      </c>
      <c r="AD146" s="36" t="s">
        <v>338</v>
      </c>
      <c r="AE146" s="36" t="s">
        <v>338</v>
      </c>
      <c r="AF146" s="36" t="s">
        <v>338</v>
      </c>
      <c r="AG146" s="36" t="s">
        <v>338</v>
      </c>
      <c r="AH146" s="36" t="s">
        <v>338</v>
      </c>
      <c r="AI146" s="36" t="s">
        <v>338</v>
      </c>
      <c r="AJ146" s="36" t="s">
        <v>338</v>
      </c>
      <c r="AK146" s="36" t="s">
        <v>338</v>
      </c>
      <c r="AL146" s="36" t="s">
        <v>338</v>
      </c>
      <c r="AM146" s="36" t="s">
        <v>338</v>
      </c>
      <c r="AN146" s="36" t="s">
        <v>338</v>
      </c>
      <c r="AO146" s="36" t="s">
        <v>338</v>
      </c>
      <c r="AP146" s="36" t="s">
        <v>338</v>
      </c>
      <c r="AQ146" s="36" t="s">
        <v>338</v>
      </c>
      <c r="AR146" s="36" t="s">
        <v>338</v>
      </c>
      <c r="AS146" s="36" t="s">
        <v>338</v>
      </c>
      <c r="AT146" s="36" t="s">
        <v>338</v>
      </c>
      <c r="AU146" s="36" t="s">
        <v>338</v>
      </c>
      <c r="AV146" s="36" t="s">
        <v>338</v>
      </c>
      <c r="AW146" s="36" t="s">
        <v>338</v>
      </c>
      <c r="AX146" s="36" t="s">
        <v>338</v>
      </c>
      <c r="AY146" s="36" t="s">
        <v>338</v>
      </c>
      <c r="AZ146" s="36" t="s">
        <v>338</v>
      </c>
      <c r="BA146" s="36" t="s">
        <v>338</v>
      </c>
      <c r="BB146" s="36" t="s">
        <v>338</v>
      </c>
      <c r="BC146" s="36" t="s">
        <v>338</v>
      </c>
      <c r="BD146" s="36" t="s">
        <v>338</v>
      </c>
      <c r="BE146" s="36" t="s">
        <v>338</v>
      </c>
      <c r="BF146" s="36" t="s">
        <v>338</v>
      </c>
      <c r="BG146" s="36" t="s">
        <v>338</v>
      </c>
      <c r="BH146" s="36" t="s">
        <v>338</v>
      </c>
      <c r="BI146" s="36" t="s">
        <v>338</v>
      </c>
      <c r="BJ146" s="36" t="s">
        <v>338</v>
      </c>
      <c r="BK146" s="36" t="s">
        <v>338</v>
      </c>
      <c r="BL146" s="36" t="s">
        <v>338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 t="s">
        <v>338</v>
      </c>
      <c r="E147" s="36" t="s">
        <v>338</v>
      </c>
      <c r="F147" s="36" t="s">
        <v>338</v>
      </c>
      <c r="G147" s="36" t="s">
        <v>338</v>
      </c>
      <c r="H147" s="36" t="s">
        <v>338</v>
      </c>
      <c r="I147" s="36" t="s">
        <v>338</v>
      </c>
      <c r="J147" s="36" t="s">
        <v>338</v>
      </c>
      <c r="K147" s="36" t="s">
        <v>338</v>
      </c>
      <c r="L147" s="36" t="s">
        <v>338</v>
      </c>
      <c r="M147" s="36" t="s">
        <v>338</v>
      </c>
      <c r="N147" s="36" t="s">
        <v>338</v>
      </c>
      <c r="O147" s="36" t="s">
        <v>338</v>
      </c>
      <c r="P147" s="36" t="s">
        <v>338</v>
      </c>
      <c r="Q147" s="36" t="s">
        <v>338</v>
      </c>
      <c r="R147" s="36" t="s">
        <v>338</v>
      </c>
      <c r="S147" s="36" t="s">
        <v>338</v>
      </c>
      <c r="T147" s="36" t="s">
        <v>338</v>
      </c>
      <c r="U147" s="36" t="s">
        <v>338</v>
      </c>
      <c r="V147" s="36" t="s">
        <v>338</v>
      </c>
      <c r="W147" s="36" t="s">
        <v>338</v>
      </c>
      <c r="X147" s="36" t="s">
        <v>338</v>
      </c>
      <c r="Y147" s="36" t="s">
        <v>338</v>
      </c>
      <c r="Z147" s="36" t="s">
        <v>338</v>
      </c>
      <c r="AA147" s="36" t="s">
        <v>338</v>
      </c>
      <c r="AB147" s="36" t="s">
        <v>338</v>
      </c>
      <c r="AC147" s="36" t="s">
        <v>338</v>
      </c>
      <c r="AD147" s="36" t="s">
        <v>338</v>
      </c>
      <c r="AE147" s="36" t="s">
        <v>338</v>
      </c>
      <c r="AF147" s="36" t="s">
        <v>338</v>
      </c>
      <c r="AG147" s="36" t="s">
        <v>338</v>
      </c>
      <c r="AH147" s="36" t="s">
        <v>338</v>
      </c>
      <c r="AI147" s="36" t="s">
        <v>338</v>
      </c>
      <c r="AJ147" s="36" t="s">
        <v>338</v>
      </c>
      <c r="AK147" s="36" t="s">
        <v>338</v>
      </c>
      <c r="AL147" s="36" t="s">
        <v>338</v>
      </c>
      <c r="AM147" s="36" t="s">
        <v>338</v>
      </c>
      <c r="AN147" s="36" t="s">
        <v>338</v>
      </c>
      <c r="AO147" s="36" t="s">
        <v>338</v>
      </c>
      <c r="AP147" s="36" t="s">
        <v>338</v>
      </c>
      <c r="AQ147" s="36" t="s">
        <v>338</v>
      </c>
      <c r="AR147" s="36" t="s">
        <v>338</v>
      </c>
      <c r="AS147" s="36" t="s">
        <v>338</v>
      </c>
      <c r="AT147" s="36" t="s">
        <v>338</v>
      </c>
      <c r="AU147" s="36" t="s">
        <v>338</v>
      </c>
      <c r="AV147" s="36" t="s">
        <v>338</v>
      </c>
      <c r="AW147" s="36" t="s">
        <v>338</v>
      </c>
      <c r="AX147" s="36" t="s">
        <v>338</v>
      </c>
      <c r="AY147" s="36" t="s">
        <v>338</v>
      </c>
      <c r="AZ147" s="36" t="s">
        <v>338</v>
      </c>
      <c r="BA147" s="36" t="s">
        <v>338</v>
      </c>
      <c r="BB147" s="36" t="s">
        <v>338</v>
      </c>
      <c r="BC147" s="36" t="s">
        <v>338</v>
      </c>
      <c r="BD147" s="36" t="s">
        <v>338</v>
      </c>
      <c r="BE147" s="36" t="s">
        <v>338</v>
      </c>
      <c r="BF147" s="36" t="s">
        <v>338</v>
      </c>
      <c r="BG147" s="36" t="s">
        <v>338</v>
      </c>
      <c r="BH147" s="36" t="s">
        <v>338</v>
      </c>
      <c r="BI147" s="36" t="s">
        <v>338</v>
      </c>
      <c r="BJ147" s="36" t="s">
        <v>338</v>
      </c>
      <c r="BK147" s="36" t="s">
        <v>338</v>
      </c>
      <c r="BL147" s="36" t="s">
        <v>338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 t="s">
        <v>338</v>
      </c>
      <c r="E148" s="36" t="s">
        <v>338</v>
      </c>
      <c r="F148" s="36" t="s">
        <v>338</v>
      </c>
      <c r="G148" s="36" t="s">
        <v>338</v>
      </c>
      <c r="H148" s="36" t="s">
        <v>338</v>
      </c>
      <c r="I148" s="36" t="s">
        <v>338</v>
      </c>
      <c r="J148" s="36" t="s">
        <v>338</v>
      </c>
      <c r="K148" s="36" t="s">
        <v>338</v>
      </c>
      <c r="L148" s="36" t="s">
        <v>338</v>
      </c>
      <c r="M148" s="36" t="s">
        <v>338</v>
      </c>
      <c r="N148" s="36" t="s">
        <v>338</v>
      </c>
      <c r="O148" s="36" t="s">
        <v>338</v>
      </c>
      <c r="P148" s="36" t="s">
        <v>338</v>
      </c>
      <c r="Q148" s="36" t="s">
        <v>338</v>
      </c>
      <c r="R148" s="36" t="s">
        <v>338</v>
      </c>
      <c r="S148" s="36" t="s">
        <v>338</v>
      </c>
      <c r="T148" s="36" t="s">
        <v>338</v>
      </c>
      <c r="U148" s="36" t="s">
        <v>338</v>
      </c>
      <c r="V148" s="36" t="s">
        <v>338</v>
      </c>
      <c r="W148" s="36" t="s">
        <v>338</v>
      </c>
      <c r="X148" s="36" t="s">
        <v>338</v>
      </c>
      <c r="Y148" s="36" t="s">
        <v>338</v>
      </c>
      <c r="Z148" s="36" t="s">
        <v>338</v>
      </c>
      <c r="AA148" s="36" t="s">
        <v>338</v>
      </c>
      <c r="AB148" s="36" t="s">
        <v>338</v>
      </c>
      <c r="AC148" s="36" t="s">
        <v>338</v>
      </c>
      <c r="AD148" s="36" t="s">
        <v>338</v>
      </c>
      <c r="AE148" s="36" t="s">
        <v>338</v>
      </c>
      <c r="AF148" s="36" t="s">
        <v>338</v>
      </c>
      <c r="AG148" s="36" t="s">
        <v>338</v>
      </c>
      <c r="AH148" s="36" t="s">
        <v>338</v>
      </c>
      <c r="AI148" s="36" t="s">
        <v>338</v>
      </c>
      <c r="AJ148" s="36" t="s">
        <v>338</v>
      </c>
      <c r="AK148" s="36" t="s">
        <v>338</v>
      </c>
      <c r="AL148" s="36" t="s">
        <v>338</v>
      </c>
      <c r="AM148" s="36" t="s">
        <v>338</v>
      </c>
      <c r="AN148" s="36" t="s">
        <v>338</v>
      </c>
      <c r="AO148" s="36" t="s">
        <v>338</v>
      </c>
      <c r="AP148" s="36" t="s">
        <v>338</v>
      </c>
      <c r="AQ148" s="36" t="s">
        <v>338</v>
      </c>
      <c r="AR148" s="36" t="s">
        <v>338</v>
      </c>
      <c r="AS148" s="36" t="s">
        <v>338</v>
      </c>
      <c r="AT148" s="36" t="s">
        <v>338</v>
      </c>
      <c r="AU148" s="36" t="s">
        <v>338</v>
      </c>
      <c r="AV148" s="36" t="s">
        <v>338</v>
      </c>
      <c r="AW148" s="36" t="s">
        <v>338</v>
      </c>
      <c r="AX148" s="36" t="s">
        <v>338</v>
      </c>
      <c r="AY148" s="36" t="s">
        <v>338</v>
      </c>
      <c r="AZ148" s="36" t="s">
        <v>338</v>
      </c>
      <c r="BA148" s="36" t="s">
        <v>338</v>
      </c>
      <c r="BB148" s="36" t="s">
        <v>338</v>
      </c>
      <c r="BC148" s="36" t="s">
        <v>338</v>
      </c>
      <c r="BD148" s="36" t="s">
        <v>338</v>
      </c>
      <c r="BE148" s="36" t="s">
        <v>338</v>
      </c>
      <c r="BF148" s="36" t="s">
        <v>338</v>
      </c>
      <c r="BG148" s="36" t="s">
        <v>338</v>
      </c>
      <c r="BH148" s="36" t="s">
        <v>338</v>
      </c>
      <c r="BI148" s="36" t="s">
        <v>338</v>
      </c>
      <c r="BJ148" s="36" t="s">
        <v>338</v>
      </c>
      <c r="BK148" s="36" t="s">
        <v>338</v>
      </c>
      <c r="BL148" s="36" t="s">
        <v>338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 t="s">
        <v>338</v>
      </c>
      <c r="E149" s="36" t="s">
        <v>338</v>
      </c>
      <c r="F149" s="36" t="s">
        <v>338</v>
      </c>
      <c r="G149" s="36" t="s">
        <v>338</v>
      </c>
      <c r="H149" s="36" t="s">
        <v>338</v>
      </c>
      <c r="I149" s="36" t="s">
        <v>338</v>
      </c>
      <c r="J149" s="36" t="s">
        <v>338</v>
      </c>
      <c r="K149" s="36" t="s">
        <v>338</v>
      </c>
      <c r="L149" s="36" t="s">
        <v>338</v>
      </c>
      <c r="M149" s="36" t="s">
        <v>338</v>
      </c>
      <c r="N149" s="36" t="s">
        <v>338</v>
      </c>
      <c r="O149" s="36" t="s">
        <v>338</v>
      </c>
      <c r="P149" s="36" t="s">
        <v>338</v>
      </c>
      <c r="Q149" s="36" t="s">
        <v>338</v>
      </c>
      <c r="R149" s="36" t="s">
        <v>338</v>
      </c>
      <c r="S149" s="36" t="s">
        <v>338</v>
      </c>
      <c r="T149" s="36" t="s">
        <v>338</v>
      </c>
      <c r="U149" s="36" t="s">
        <v>338</v>
      </c>
      <c r="V149" s="36" t="s">
        <v>338</v>
      </c>
      <c r="W149" s="36" t="s">
        <v>338</v>
      </c>
      <c r="X149" s="36" t="s">
        <v>338</v>
      </c>
      <c r="Y149" s="36" t="s">
        <v>338</v>
      </c>
      <c r="Z149" s="36" t="s">
        <v>338</v>
      </c>
      <c r="AA149" s="36" t="s">
        <v>338</v>
      </c>
      <c r="AB149" s="36" t="s">
        <v>338</v>
      </c>
      <c r="AC149" s="36" t="s">
        <v>338</v>
      </c>
      <c r="AD149" s="36" t="s">
        <v>338</v>
      </c>
      <c r="AE149" s="36" t="s">
        <v>338</v>
      </c>
      <c r="AF149" s="36" t="s">
        <v>338</v>
      </c>
      <c r="AG149" s="36" t="s">
        <v>338</v>
      </c>
      <c r="AH149" s="36" t="s">
        <v>338</v>
      </c>
      <c r="AI149" s="36" t="s">
        <v>338</v>
      </c>
      <c r="AJ149" s="36" t="s">
        <v>338</v>
      </c>
      <c r="AK149" s="36" t="s">
        <v>338</v>
      </c>
      <c r="AL149" s="36" t="s">
        <v>338</v>
      </c>
      <c r="AM149" s="36" t="s">
        <v>338</v>
      </c>
      <c r="AN149" s="36" t="s">
        <v>338</v>
      </c>
      <c r="AO149" s="36" t="s">
        <v>338</v>
      </c>
      <c r="AP149" s="36" t="s">
        <v>338</v>
      </c>
      <c r="AQ149" s="36" t="s">
        <v>338</v>
      </c>
      <c r="AR149" s="36" t="s">
        <v>338</v>
      </c>
      <c r="AS149" s="36" t="s">
        <v>338</v>
      </c>
      <c r="AT149" s="36" t="s">
        <v>338</v>
      </c>
      <c r="AU149" s="36" t="s">
        <v>338</v>
      </c>
      <c r="AV149" s="36" t="s">
        <v>338</v>
      </c>
      <c r="AW149" s="36" t="s">
        <v>338</v>
      </c>
      <c r="AX149" s="36" t="s">
        <v>338</v>
      </c>
      <c r="AY149" s="36" t="s">
        <v>338</v>
      </c>
      <c r="AZ149" s="36" t="s">
        <v>338</v>
      </c>
      <c r="BA149" s="36" t="s">
        <v>338</v>
      </c>
      <c r="BB149" s="36" t="s">
        <v>338</v>
      </c>
      <c r="BC149" s="36" t="s">
        <v>338</v>
      </c>
      <c r="BD149" s="36" t="s">
        <v>338</v>
      </c>
      <c r="BE149" s="36" t="s">
        <v>338</v>
      </c>
      <c r="BF149" s="36" t="s">
        <v>338</v>
      </c>
      <c r="BG149" s="36" t="s">
        <v>338</v>
      </c>
      <c r="BH149" s="36" t="s">
        <v>338</v>
      </c>
      <c r="BI149" s="36" t="s">
        <v>338</v>
      </c>
      <c r="BJ149" s="36" t="s">
        <v>338</v>
      </c>
      <c r="BK149" s="36" t="s">
        <v>338</v>
      </c>
      <c r="BL149" s="36" t="s">
        <v>338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 t="s">
        <v>338</v>
      </c>
      <c r="E150" s="36" t="s">
        <v>338</v>
      </c>
      <c r="F150" s="36" t="s">
        <v>338</v>
      </c>
      <c r="G150" s="36" t="s">
        <v>338</v>
      </c>
      <c r="H150" s="36" t="s">
        <v>338</v>
      </c>
      <c r="I150" s="36" t="s">
        <v>338</v>
      </c>
      <c r="J150" s="36" t="s">
        <v>338</v>
      </c>
      <c r="K150" s="36" t="s">
        <v>338</v>
      </c>
      <c r="L150" s="36" t="s">
        <v>338</v>
      </c>
      <c r="M150" s="36" t="s">
        <v>338</v>
      </c>
      <c r="N150" s="36" t="s">
        <v>338</v>
      </c>
      <c r="O150" s="36" t="s">
        <v>338</v>
      </c>
      <c r="P150" s="36" t="s">
        <v>338</v>
      </c>
      <c r="Q150" s="36" t="s">
        <v>338</v>
      </c>
      <c r="R150" s="36" t="s">
        <v>338</v>
      </c>
      <c r="S150" s="36" t="s">
        <v>338</v>
      </c>
      <c r="T150" s="36" t="s">
        <v>338</v>
      </c>
      <c r="U150" s="36" t="s">
        <v>338</v>
      </c>
      <c r="V150" s="36" t="s">
        <v>338</v>
      </c>
      <c r="W150" s="36" t="s">
        <v>338</v>
      </c>
      <c r="X150" s="36" t="s">
        <v>338</v>
      </c>
      <c r="Y150" s="36" t="s">
        <v>338</v>
      </c>
      <c r="Z150" s="36" t="s">
        <v>338</v>
      </c>
      <c r="AA150" s="36" t="s">
        <v>338</v>
      </c>
      <c r="AB150" s="36" t="s">
        <v>338</v>
      </c>
      <c r="AC150" s="36" t="s">
        <v>338</v>
      </c>
      <c r="AD150" s="36" t="s">
        <v>338</v>
      </c>
      <c r="AE150" s="36" t="s">
        <v>338</v>
      </c>
      <c r="AF150" s="36" t="s">
        <v>338</v>
      </c>
      <c r="AG150" s="36" t="s">
        <v>338</v>
      </c>
      <c r="AH150" s="36" t="s">
        <v>338</v>
      </c>
      <c r="AI150" s="36" t="s">
        <v>338</v>
      </c>
      <c r="AJ150" s="36" t="s">
        <v>338</v>
      </c>
      <c r="AK150" s="36" t="s">
        <v>338</v>
      </c>
      <c r="AL150" s="36" t="s">
        <v>338</v>
      </c>
      <c r="AM150" s="36" t="s">
        <v>338</v>
      </c>
      <c r="AN150" s="36" t="s">
        <v>338</v>
      </c>
      <c r="AO150" s="36" t="s">
        <v>338</v>
      </c>
      <c r="AP150" s="36" t="s">
        <v>338</v>
      </c>
      <c r="AQ150" s="36" t="s">
        <v>338</v>
      </c>
      <c r="AR150" s="36" t="s">
        <v>338</v>
      </c>
      <c r="AS150" s="36" t="s">
        <v>338</v>
      </c>
      <c r="AT150" s="36" t="s">
        <v>338</v>
      </c>
      <c r="AU150" s="36" t="s">
        <v>338</v>
      </c>
      <c r="AV150" s="36" t="s">
        <v>338</v>
      </c>
      <c r="AW150" s="36" t="s">
        <v>338</v>
      </c>
      <c r="AX150" s="36" t="s">
        <v>338</v>
      </c>
      <c r="AY150" s="36" t="s">
        <v>338</v>
      </c>
      <c r="AZ150" s="36" t="s">
        <v>338</v>
      </c>
      <c r="BA150" s="36" t="s">
        <v>338</v>
      </c>
      <c r="BB150" s="36" t="s">
        <v>338</v>
      </c>
      <c r="BC150" s="36" t="s">
        <v>338</v>
      </c>
      <c r="BD150" s="36" t="s">
        <v>338</v>
      </c>
      <c r="BE150" s="36" t="s">
        <v>338</v>
      </c>
      <c r="BF150" s="36" t="s">
        <v>338</v>
      </c>
      <c r="BG150" s="36" t="s">
        <v>338</v>
      </c>
      <c r="BH150" s="36" t="s">
        <v>338</v>
      </c>
      <c r="BI150" s="36" t="s">
        <v>338</v>
      </c>
      <c r="BJ150" s="36" t="s">
        <v>338</v>
      </c>
      <c r="BK150" s="36" t="s">
        <v>338</v>
      </c>
      <c r="BL150" s="36" t="s">
        <v>338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>
        <v>4.8430214979999997</v>
      </c>
      <c r="E151" s="36">
        <v>5</v>
      </c>
      <c r="F151" s="36">
        <v>0</v>
      </c>
      <c r="G151" s="36">
        <v>0</v>
      </c>
      <c r="H151" s="36">
        <v>5</v>
      </c>
      <c r="I151" s="36">
        <v>0</v>
      </c>
      <c r="J151" s="36">
        <v>0</v>
      </c>
      <c r="K151" s="36">
        <v>0</v>
      </c>
      <c r="L151" s="36">
        <v>0</v>
      </c>
      <c r="M151" s="36">
        <v>0</v>
      </c>
      <c r="N151" s="36">
        <v>0</v>
      </c>
      <c r="O151" s="36">
        <v>9.7009199999999998E-4</v>
      </c>
      <c r="P151" s="36">
        <v>1.6272139999999999E-3</v>
      </c>
      <c r="Q151" s="36">
        <v>6.3659299999999997E-4</v>
      </c>
      <c r="R151" s="36">
        <v>3.3349900000000001E-4</v>
      </c>
      <c r="S151" s="36">
        <v>1.1922159999999998E-3</v>
      </c>
      <c r="T151" s="36">
        <v>4.3499799999999997E-4</v>
      </c>
      <c r="U151" s="36">
        <v>0</v>
      </c>
      <c r="V151" s="36">
        <v>0</v>
      </c>
      <c r="W151" s="36">
        <v>9.7009199999999998E-4</v>
      </c>
      <c r="X151" s="36">
        <v>1.6272139999999999E-3</v>
      </c>
      <c r="Y151" s="36">
        <v>2.5973059999999997E-3</v>
      </c>
      <c r="Z151" s="36">
        <v>0</v>
      </c>
      <c r="AA151" s="36">
        <v>0</v>
      </c>
      <c r="AB151" s="36">
        <v>0</v>
      </c>
      <c r="AC151" s="36">
        <v>0</v>
      </c>
      <c r="AD151" s="36">
        <v>0</v>
      </c>
      <c r="AE151" s="36">
        <v>0</v>
      </c>
      <c r="AF151" s="36">
        <v>0</v>
      </c>
      <c r="AG151" s="36">
        <v>0</v>
      </c>
      <c r="AH151" s="36">
        <v>0</v>
      </c>
      <c r="AI151" s="36">
        <v>0</v>
      </c>
      <c r="AJ151" s="36">
        <v>0</v>
      </c>
      <c r="AK151" s="36">
        <v>0</v>
      </c>
      <c r="AL151" s="36">
        <v>0</v>
      </c>
      <c r="AM151" s="36">
        <v>0</v>
      </c>
      <c r="AN151" s="36">
        <v>0</v>
      </c>
      <c r="AO151" s="36">
        <v>0</v>
      </c>
      <c r="AP151" s="36">
        <v>3.2866060000000001E-3</v>
      </c>
      <c r="AQ151" s="36">
        <v>1.7697100000000001E-3</v>
      </c>
      <c r="AR151" s="36">
        <v>5.0563159999999999E-3</v>
      </c>
      <c r="AS151" s="36">
        <v>0</v>
      </c>
      <c r="AT151" s="36">
        <v>0</v>
      </c>
      <c r="AU151" s="36">
        <v>0</v>
      </c>
      <c r="AV151" s="36">
        <v>0</v>
      </c>
      <c r="AW151" s="36">
        <v>0</v>
      </c>
      <c r="AX151" s="36">
        <v>0</v>
      </c>
      <c r="AY151" s="36">
        <v>0</v>
      </c>
      <c r="AZ151" s="36">
        <v>0</v>
      </c>
      <c r="BA151" s="36">
        <v>0</v>
      </c>
      <c r="BB151" s="36">
        <v>0.60434613500000001</v>
      </c>
      <c r="BC151" s="36">
        <v>34.007014319</v>
      </c>
      <c r="BD151" s="36">
        <v>73.766823145999993</v>
      </c>
      <c r="BE151" s="36">
        <v>2.989346E-2</v>
      </c>
      <c r="BF151" s="36">
        <v>5.9786921E-2</v>
      </c>
      <c r="BG151" s="36">
        <v>0.26716188600000002</v>
      </c>
      <c r="BH151" s="36">
        <v>4.0762127890000004</v>
      </c>
      <c r="BI151" s="36">
        <v>0</v>
      </c>
      <c r="BJ151" s="36">
        <v>0</v>
      </c>
      <c r="BK151" s="36">
        <v>0</v>
      </c>
      <c r="BL151" s="36">
        <v>0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>
        <v>4.8460809390000001</v>
      </c>
      <c r="E152" s="36">
        <v>31</v>
      </c>
      <c r="F152" s="36">
        <v>0</v>
      </c>
      <c r="G152" s="36">
        <v>0</v>
      </c>
      <c r="H152" s="36">
        <v>31</v>
      </c>
      <c r="I152" s="36">
        <v>0</v>
      </c>
      <c r="J152" s="36">
        <v>0</v>
      </c>
      <c r="K152" s="36">
        <v>0</v>
      </c>
      <c r="L152" s="36">
        <v>0</v>
      </c>
      <c r="M152" s="36">
        <v>0</v>
      </c>
      <c r="N152" s="36">
        <v>0</v>
      </c>
      <c r="O152" s="36">
        <v>1.216094E-3</v>
      </c>
      <c r="P152" s="36">
        <v>1.8252370000000002E-3</v>
      </c>
      <c r="Q152" s="36">
        <v>1.0032929999999999E-3</v>
      </c>
      <c r="R152" s="36">
        <v>2.1280100000000001E-4</v>
      </c>
      <c r="S152" s="36">
        <v>1.5476700000000001E-3</v>
      </c>
      <c r="T152" s="36">
        <v>2.7756699999999999E-4</v>
      </c>
      <c r="U152" s="36">
        <v>0</v>
      </c>
      <c r="V152" s="36">
        <v>0</v>
      </c>
      <c r="W152" s="36">
        <v>1.216094E-3</v>
      </c>
      <c r="X152" s="36">
        <v>1.8252370000000002E-3</v>
      </c>
      <c r="Y152" s="36">
        <v>3.0413310000000004E-3</v>
      </c>
      <c r="Z152" s="36">
        <v>0</v>
      </c>
      <c r="AA152" s="36">
        <v>0</v>
      </c>
      <c r="AB152" s="36">
        <v>0</v>
      </c>
      <c r="AC152" s="36">
        <v>0</v>
      </c>
      <c r="AD152" s="36">
        <v>0</v>
      </c>
      <c r="AE152" s="36">
        <v>0</v>
      </c>
      <c r="AF152" s="36">
        <v>0</v>
      </c>
      <c r="AG152" s="36">
        <v>0</v>
      </c>
      <c r="AH152" s="36">
        <v>0</v>
      </c>
      <c r="AI152" s="36">
        <v>0</v>
      </c>
      <c r="AJ152" s="36">
        <v>0</v>
      </c>
      <c r="AK152" s="36">
        <v>0</v>
      </c>
      <c r="AL152" s="36">
        <v>0</v>
      </c>
      <c r="AM152" s="36">
        <v>0</v>
      </c>
      <c r="AN152" s="36">
        <v>0</v>
      </c>
      <c r="AO152" s="36">
        <v>0</v>
      </c>
      <c r="AP152" s="36">
        <v>2.421355E-3</v>
      </c>
      <c r="AQ152" s="36">
        <v>1.303806E-3</v>
      </c>
      <c r="AR152" s="36">
        <v>3.7251610000000003E-3</v>
      </c>
      <c r="AS152" s="36">
        <v>0</v>
      </c>
      <c r="AT152" s="36">
        <v>0</v>
      </c>
      <c r="AU152" s="36">
        <v>0</v>
      </c>
      <c r="AV152" s="36">
        <v>0</v>
      </c>
      <c r="AW152" s="36">
        <v>0</v>
      </c>
      <c r="AX152" s="36">
        <v>0</v>
      </c>
      <c r="AY152" s="36">
        <v>0</v>
      </c>
      <c r="AZ152" s="36">
        <v>0</v>
      </c>
      <c r="BA152" s="36">
        <v>0</v>
      </c>
      <c r="BB152" s="36">
        <v>9.1592740000000002E-3</v>
      </c>
      <c r="BC152" s="36">
        <v>0.67381352699999997</v>
      </c>
      <c r="BD152" s="36">
        <v>1.6778993120000001</v>
      </c>
      <c r="BE152" s="36">
        <v>4.5305500000000001E-4</v>
      </c>
      <c r="BF152" s="36">
        <v>9.0611100000000003E-4</v>
      </c>
      <c r="BG152" s="36">
        <v>0.754001747</v>
      </c>
      <c r="BH152" s="36">
        <v>5.3170169300000003</v>
      </c>
      <c r="BI152" s="36">
        <v>0</v>
      </c>
      <c r="BJ152" s="36">
        <v>0</v>
      </c>
      <c r="BK152" s="36">
        <v>0</v>
      </c>
      <c r="BL152" s="36">
        <v>0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>
        <v>4.5633256869999999</v>
      </c>
      <c r="E153" s="36">
        <v>0</v>
      </c>
      <c r="F153" s="36" t="s">
        <v>339</v>
      </c>
      <c r="G153" s="36" t="s">
        <v>339</v>
      </c>
      <c r="H153" s="36" t="s">
        <v>339</v>
      </c>
      <c r="I153" s="36">
        <v>0</v>
      </c>
      <c r="J153" s="36">
        <v>0</v>
      </c>
      <c r="K153" s="36">
        <v>0</v>
      </c>
      <c r="L153" s="36">
        <v>0</v>
      </c>
      <c r="M153" s="36">
        <v>0</v>
      </c>
      <c r="N153" s="36">
        <v>0</v>
      </c>
      <c r="O153" s="36">
        <v>0</v>
      </c>
      <c r="P153" s="36">
        <v>0</v>
      </c>
      <c r="Q153" s="36">
        <v>0</v>
      </c>
      <c r="R153" s="36">
        <v>0</v>
      </c>
      <c r="S153" s="36">
        <v>0</v>
      </c>
      <c r="T153" s="36">
        <v>0</v>
      </c>
      <c r="U153" s="36" t="s">
        <v>339</v>
      </c>
      <c r="V153" s="36" t="s">
        <v>339</v>
      </c>
      <c r="W153" s="36">
        <v>0</v>
      </c>
      <c r="X153" s="36">
        <v>0</v>
      </c>
      <c r="Y153" s="36">
        <v>0</v>
      </c>
      <c r="Z153" s="36">
        <v>0</v>
      </c>
      <c r="AA153" s="36">
        <v>0</v>
      </c>
      <c r="AB153" s="36">
        <v>0</v>
      </c>
      <c r="AC153" s="36">
        <v>0</v>
      </c>
      <c r="AD153" s="36">
        <v>0</v>
      </c>
      <c r="AE153" s="36">
        <v>0</v>
      </c>
      <c r="AF153" s="36">
        <v>0</v>
      </c>
      <c r="AG153" s="36" t="s">
        <v>339</v>
      </c>
      <c r="AH153" s="36" t="s">
        <v>339</v>
      </c>
      <c r="AI153" s="36" t="s">
        <v>339</v>
      </c>
      <c r="AJ153" s="36">
        <v>0</v>
      </c>
      <c r="AK153" s="36">
        <v>0</v>
      </c>
      <c r="AL153" s="36">
        <v>0</v>
      </c>
      <c r="AM153" s="36">
        <v>0</v>
      </c>
      <c r="AN153" s="36">
        <v>0</v>
      </c>
      <c r="AO153" s="36">
        <v>0</v>
      </c>
      <c r="AP153" s="36">
        <v>0</v>
      </c>
      <c r="AQ153" s="36">
        <v>0</v>
      </c>
      <c r="AR153" s="36">
        <v>0</v>
      </c>
      <c r="AS153" s="36">
        <v>0</v>
      </c>
      <c r="AT153" s="36">
        <v>0</v>
      </c>
      <c r="AU153" s="36">
        <v>0</v>
      </c>
      <c r="AV153" s="36">
        <v>0</v>
      </c>
      <c r="AW153" s="36">
        <v>0</v>
      </c>
      <c r="AX153" s="36">
        <v>0</v>
      </c>
      <c r="AY153" s="36">
        <v>0</v>
      </c>
      <c r="AZ153" s="36">
        <v>0</v>
      </c>
      <c r="BA153" s="36">
        <v>0</v>
      </c>
      <c r="BB153" s="36">
        <v>0</v>
      </c>
      <c r="BC153" s="36">
        <v>0</v>
      </c>
      <c r="BD153" s="36">
        <v>0</v>
      </c>
      <c r="BE153" s="36">
        <v>0</v>
      </c>
      <c r="BF153" s="36">
        <v>0</v>
      </c>
      <c r="BG153" s="36">
        <v>0.147933168</v>
      </c>
      <c r="BH153" s="36">
        <v>1.8069342799999999</v>
      </c>
      <c r="BI153" s="36">
        <v>0</v>
      </c>
      <c r="BJ153" s="36">
        <v>0</v>
      </c>
      <c r="BK153" s="36">
        <v>0</v>
      </c>
      <c r="BL153" s="36">
        <v>0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>
        <v>4.4084356910000002</v>
      </c>
      <c r="E154" s="36">
        <v>4</v>
      </c>
      <c r="F154" s="36">
        <v>0</v>
      </c>
      <c r="G154" s="36">
        <v>0</v>
      </c>
      <c r="H154" s="36">
        <v>4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0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0</v>
      </c>
      <c r="AE154" s="36">
        <v>0</v>
      </c>
      <c r="AF154" s="36">
        <v>0</v>
      </c>
      <c r="AG154" s="36">
        <v>0</v>
      </c>
      <c r="AH154" s="36">
        <v>0</v>
      </c>
      <c r="AI154" s="36">
        <v>0</v>
      </c>
      <c r="AJ154" s="36">
        <v>0</v>
      </c>
      <c r="AK154" s="36">
        <v>0</v>
      </c>
      <c r="AL154" s="36">
        <v>0</v>
      </c>
      <c r="AM154" s="36">
        <v>0</v>
      </c>
      <c r="AN154" s="36">
        <v>0</v>
      </c>
      <c r="AO154" s="36">
        <v>0</v>
      </c>
      <c r="AP154" s="36">
        <v>0</v>
      </c>
      <c r="AQ154" s="36">
        <v>0</v>
      </c>
      <c r="AR154" s="36">
        <v>0</v>
      </c>
      <c r="AS154" s="36">
        <v>0</v>
      </c>
      <c r="AT154" s="36">
        <v>0</v>
      </c>
      <c r="AU154" s="36">
        <v>0</v>
      </c>
      <c r="AV154" s="36">
        <v>0</v>
      </c>
      <c r="AW154" s="36">
        <v>0</v>
      </c>
      <c r="AX154" s="36">
        <v>0</v>
      </c>
      <c r="AY154" s="36">
        <v>0</v>
      </c>
      <c r="AZ154" s="36">
        <v>0</v>
      </c>
      <c r="BA154" s="36">
        <v>0</v>
      </c>
      <c r="BB154" s="36">
        <v>0</v>
      </c>
      <c r="BC154" s="36">
        <v>0</v>
      </c>
      <c r="BD154" s="36">
        <v>0</v>
      </c>
      <c r="BE154" s="36">
        <v>0</v>
      </c>
      <c r="BF154" s="36">
        <v>0</v>
      </c>
      <c r="BG154" s="36">
        <v>0</v>
      </c>
      <c r="BH154" s="36">
        <v>0</v>
      </c>
      <c r="BI154" s="36">
        <v>0</v>
      </c>
      <c r="BJ154" s="36">
        <v>0</v>
      </c>
      <c r="BK154" s="36">
        <v>0</v>
      </c>
      <c r="BL154" s="36">
        <v>0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>
        <v>4.5960285890000003</v>
      </c>
      <c r="E155" s="36">
        <v>2</v>
      </c>
      <c r="F155" s="36">
        <v>0</v>
      </c>
      <c r="G155" s="36">
        <v>0</v>
      </c>
      <c r="H155" s="36">
        <v>2</v>
      </c>
      <c r="I155" s="36">
        <v>0</v>
      </c>
      <c r="J155" s="36">
        <v>0</v>
      </c>
      <c r="K155" s="36">
        <v>0</v>
      </c>
      <c r="L155" s="36">
        <v>0</v>
      </c>
      <c r="M155" s="36">
        <v>0</v>
      </c>
      <c r="N155" s="36">
        <v>0</v>
      </c>
      <c r="O155" s="36">
        <v>0</v>
      </c>
      <c r="P155" s="36">
        <v>0</v>
      </c>
      <c r="Q155" s="36">
        <v>0</v>
      </c>
      <c r="R155" s="36">
        <v>0</v>
      </c>
      <c r="S155" s="36">
        <v>0</v>
      </c>
      <c r="T155" s="36">
        <v>0</v>
      </c>
      <c r="U155" s="36">
        <v>0</v>
      </c>
      <c r="V155" s="36">
        <v>0</v>
      </c>
      <c r="W155" s="36">
        <v>0</v>
      </c>
      <c r="X155" s="36">
        <v>0</v>
      </c>
      <c r="Y155" s="36">
        <v>0</v>
      </c>
      <c r="Z155" s="36">
        <v>0</v>
      </c>
      <c r="AA155" s="36">
        <v>0</v>
      </c>
      <c r="AB155" s="36">
        <v>0</v>
      </c>
      <c r="AC155" s="36">
        <v>0</v>
      </c>
      <c r="AD155" s="36">
        <v>0</v>
      </c>
      <c r="AE155" s="36">
        <v>0</v>
      </c>
      <c r="AF155" s="36">
        <v>0</v>
      </c>
      <c r="AG155" s="36">
        <v>0</v>
      </c>
      <c r="AH155" s="36">
        <v>0</v>
      </c>
      <c r="AI155" s="36">
        <v>0</v>
      </c>
      <c r="AJ155" s="36">
        <v>0</v>
      </c>
      <c r="AK155" s="36">
        <v>0</v>
      </c>
      <c r="AL155" s="36">
        <v>0</v>
      </c>
      <c r="AM155" s="36">
        <v>0</v>
      </c>
      <c r="AN155" s="36">
        <v>0</v>
      </c>
      <c r="AO155" s="36">
        <v>0</v>
      </c>
      <c r="AP155" s="36">
        <v>0</v>
      </c>
      <c r="AQ155" s="36">
        <v>0</v>
      </c>
      <c r="AR155" s="36">
        <v>0</v>
      </c>
      <c r="AS155" s="36">
        <v>0</v>
      </c>
      <c r="AT155" s="36">
        <v>0</v>
      </c>
      <c r="AU155" s="36">
        <v>0</v>
      </c>
      <c r="AV155" s="36">
        <v>0</v>
      </c>
      <c r="AW155" s="36">
        <v>0</v>
      </c>
      <c r="AX155" s="36">
        <v>0</v>
      </c>
      <c r="AY155" s="36">
        <v>0</v>
      </c>
      <c r="AZ155" s="36">
        <v>0</v>
      </c>
      <c r="BA155" s="36">
        <v>0</v>
      </c>
      <c r="BB155" s="36">
        <v>1.9447590000000001E-2</v>
      </c>
      <c r="BC155" s="36">
        <v>0.37036575199999999</v>
      </c>
      <c r="BD155" s="36">
        <v>0.88779811799999997</v>
      </c>
      <c r="BE155" s="36">
        <v>9.6195799999999995E-4</v>
      </c>
      <c r="BF155" s="36">
        <v>1.9239159999999999E-3</v>
      </c>
      <c r="BG155" s="36">
        <v>0.74088702100000003</v>
      </c>
      <c r="BH155" s="36">
        <v>5.5804610309999996</v>
      </c>
      <c r="BI155" s="36">
        <v>0</v>
      </c>
      <c r="BJ155" s="36">
        <v>0</v>
      </c>
      <c r="BK155" s="36">
        <v>0</v>
      </c>
      <c r="BL155" s="36">
        <v>0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>
        <v>5.2126196550000001</v>
      </c>
      <c r="E156" s="36">
        <v>10</v>
      </c>
      <c r="F156" s="36">
        <v>0</v>
      </c>
      <c r="G156" s="36">
        <v>0</v>
      </c>
      <c r="H156" s="36">
        <v>10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0</v>
      </c>
      <c r="O156" s="36">
        <v>0</v>
      </c>
      <c r="P156" s="36">
        <v>0</v>
      </c>
      <c r="Q156" s="36">
        <v>0</v>
      </c>
      <c r="R156" s="36">
        <v>0</v>
      </c>
      <c r="S156" s="36">
        <v>0</v>
      </c>
      <c r="T156" s="36">
        <v>0</v>
      </c>
      <c r="U156" s="36">
        <v>0</v>
      </c>
      <c r="V156" s="36">
        <v>0</v>
      </c>
      <c r="W156" s="36">
        <v>0</v>
      </c>
      <c r="X156" s="36">
        <v>0</v>
      </c>
      <c r="Y156" s="36">
        <v>0</v>
      </c>
      <c r="Z156" s="36">
        <v>0</v>
      </c>
      <c r="AA156" s="36">
        <v>0</v>
      </c>
      <c r="AB156" s="36">
        <v>0</v>
      </c>
      <c r="AC156" s="36">
        <v>0</v>
      </c>
      <c r="AD156" s="36">
        <v>0</v>
      </c>
      <c r="AE156" s="36">
        <v>0</v>
      </c>
      <c r="AF156" s="36">
        <v>0</v>
      </c>
      <c r="AG156" s="36">
        <v>0</v>
      </c>
      <c r="AH156" s="36">
        <v>0</v>
      </c>
      <c r="AI156" s="36">
        <v>0</v>
      </c>
      <c r="AJ156" s="36">
        <v>0</v>
      </c>
      <c r="AK156" s="36">
        <v>0</v>
      </c>
      <c r="AL156" s="36">
        <v>0</v>
      </c>
      <c r="AM156" s="36">
        <v>0</v>
      </c>
      <c r="AN156" s="36">
        <v>0</v>
      </c>
      <c r="AO156" s="36">
        <v>0</v>
      </c>
      <c r="AP156" s="36">
        <v>0</v>
      </c>
      <c r="AQ156" s="36">
        <v>0</v>
      </c>
      <c r="AR156" s="36">
        <v>0</v>
      </c>
      <c r="AS156" s="36">
        <v>0</v>
      </c>
      <c r="AT156" s="36">
        <v>0</v>
      </c>
      <c r="AU156" s="36">
        <v>0</v>
      </c>
      <c r="AV156" s="36">
        <v>0</v>
      </c>
      <c r="AW156" s="36">
        <v>0</v>
      </c>
      <c r="AX156" s="36">
        <v>0</v>
      </c>
      <c r="AY156" s="36">
        <v>0</v>
      </c>
      <c r="AZ156" s="36">
        <v>0</v>
      </c>
      <c r="BA156" s="36">
        <v>0</v>
      </c>
      <c r="BB156" s="36">
        <v>0.26431642</v>
      </c>
      <c r="BC156" s="36">
        <v>18.124716458000002</v>
      </c>
      <c r="BD156" s="36">
        <v>37.280777919999998</v>
      </c>
      <c r="BE156" s="36">
        <v>1.3074184000000001E-2</v>
      </c>
      <c r="BF156" s="36">
        <v>2.6148368000000002E-2</v>
      </c>
      <c r="BG156" s="36">
        <v>0.69300482100000005</v>
      </c>
      <c r="BH156" s="36">
        <v>10.667045459000001</v>
      </c>
      <c r="BI156" s="36">
        <v>0</v>
      </c>
      <c r="BJ156" s="36">
        <v>0</v>
      </c>
      <c r="BK156" s="36">
        <v>0</v>
      </c>
      <c r="BL156" s="36">
        <v>0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>
        <v>4.7108338840000004</v>
      </c>
      <c r="E157" s="36">
        <v>0</v>
      </c>
      <c r="F157" s="36" t="s">
        <v>339</v>
      </c>
      <c r="G157" s="36" t="s">
        <v>339</v>
      </c>
      <c r="H157" s="36" t="s">
        <v>339</v>
      </c>
      <c r="I157" s="36">
        <v>0</v>
      </c>
      <c r="J157" s="36">
        <v>0</v>
      </c>
      <c r="K157" s="36">
        <v>0</v>
      </c>
      <c r="L157" s="36">
        <v>0</v>
      </c>
      <c r="M157" s="36">
        <v>0</v>
      </c>
      <c r="N157" s="36">
        <v>0</v>
      </c>
      <c r="O157" s="36">
        <v>0</v>
      </c>
      <c r="P157" s="36">
        <v>0</v>
      </c>
      <c r="Q157" s="36">
        <v>0</v>
      </c>
      <c r="R157" s="36">
        <v>0</v>
      </c>
      <c r="S157" s="36">
        <v>0</v>
      </c>
      <c r="T157" s="36">
        <v>0</v>
      </c>
      <c r="U157" s="36" t="s">
        <v>339</v>
      </c>
      <c r="V157" s="36" t="s">
        <v>339</v>
      </c>
      <c r="W157" s="36">
        <v>0</v>
      </c>
      <c r="X157" s="36">
        <v>0</v>
      </c>
      <c r="Y157" s="36">
        <v>0</v>
      </c>
      <c r="Z157" s="36">
        <v>0</v>
      </c>
      <c r="AA157" s="36">
        <v>0</v>
      </c>
      <c r="AB157" s="36">
        <v>0</v>
      </c>
      <c r="AC157" s="36">
        <v>0</v>
      </c>
      <c r="AD157" s="36">
        <v>0</v>
      </c>
      <c r="AE157" s="36">
        <v>0</v>
      </c>
      <c r="AF157" s="36">
        <v>0</v>
      </c>
      <c r="AG157" s="36" t="s">
        <v>339</v>
      </c>
      <c r="AH157" s="36" t="s">
        <v>339</v>
      </c>
      <c r="AI157" s="36" t="s">
        <v>339</v>
      </c>
      <c r="AJ157" s="36">
        <v>0</v>
      </c>
      <c r="AK157" s="36">
        <v>0</v>
      </c>
      <c r="AL157" s="36">
        <v>0</v>
      </c>
      <c r="AM157" s="36">
        <v>0</v>
      </c>
      <c r="AN157" s="36">
        <v>0</v>
      </c>
      <c r="AO157" s="36">
        <v>0</v>
      </c>
      <c r="AP157" s="36">
        <v>0</v>
      </c>
      <c r="AQ157" s="36">
        <v>0</v>
      </c>
      <c r="AR157" s="36">
        <v>0</v>
      </c>
      <c r="AS157" s="36">
        <v>0</v>
      </c>
      <c r="AT157" s="36">
        <v>0</v>
      </c>
      <c r="AU157" s="36">
        <v>0</v>
      </c>
      <c r="AV157" s="36">
        <v>0</v>
      </c>
      <c r="AW157" s="36">
        <v>0</v>
      </c>
      <c r="AX157" s="36">
        <v>0</v>
      </c>
      <c r="AY157" s="36">
        <v>0</v>
      </c>
      <c r="AZ157" s="36">
        <v>0</v>
      </c>
      <c r="BA157" s="36">
        <v>0</v>
      </c>
      <c r="BB157" s="36">
        <v>0.75955592900000002</v>
      </c>
      <c r="BC157" s="36">
        <v>30.060664226</v>
      </c>
      <c r="BD157" s="36">
        <v>70.495725581000002</v>
      </c>
      <c r="BE157" s="36">
        <v>3.7570778999999999E-2</v>
      </c>
      <c r="BF157" s="36">
        <v>7.5141558999999997E-2</v>
      </c>
      <c r="BG157" s="36">
        <v>3.1896764809999998</v>
      </c>
      <c r="BH157" s="36">
        <v>17.489154622000001</v>
      </c>
      <c r="BI157" s="36">
        <v>0</v>
      </c>
      <c r="BJ157" s="36">
        <v>0</v>
      </c>
      <c r="BK157" s="36">
        <v>0</v>
      </c>
      <c r="BL157" s="36">
        <v>0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>
        <v>4.946201265</v>
      </c>
      <c r="E158" s="36">
        <v>2</v>
      </c>
      <c r="F158" s="36">
        <v>0</v>
      </c>
      <c r="G158" s="36">
        <v>0</v>
      </c>
      <c r="H158" s="36">
        <v>2</v>
      </c>
      <c r="I158" s="36">
        <v>0</v>
      </c>
      <c r="J158" s="36">
        <v>0</v>
      </c>
      <c r="K158" s="36">
        <v>0</v>
      </c>
      <c r="L158" s="36">
        <v>0</v>
      </c>
      <c r="M158" s="36">
        <v>0</v>
      </c>
      <c r="N158" s="36">
        <v>0</v>
      </c>
      <c r="O158" s="36">
        <v>1.6030619999999999E-3</v>
      </c>
      <c r="P158" s="36">
        <v>2.4346719999999997E-3</v>
      </c>
      <c r="Q158" s="36">
        <v>9.8743099999999999E-4</v>
      </c>
      <c r="R158" s="36">
        <v>6.1563099999999995E-4</v>
      </c>
      <c r="S158" s="36">
        <v>1.631675E-3</v>
      </c>
      <c r="T158" s="36">
        <v>8.0299699999999996E-4</v>
      </c>
      <c r="U158" s="36">
        <v>0</v>
      </c>
      <c r="V158" s="36">
        <v>0</v>
      </c>
      <c r="W158" s="36">
        <v>1.6030619999999999E-3</v>
      </c>
      <c r="X158" s="36">
        <v>2.4346719999999997E-3</v>
      </c>
      <c r="Y158" s="36">
        <v>4.0377339999999994E-3</v>
      </c>
      <c r="Z158" s="36">
        <v>0</v>
      </c>
      <c r="AA158" s="36">
        <v>0</v>
      </c>
      <c r="AB158" s="36">
        <v>0</v>
      </c>
      <c r="AC158" s="36">
        <v>0</v>
      </c>
      <c r="AD158" s="36">
        <v>0</v>
      </c>
      <c r="AE158" s="36">
        <v>0</v>
      </c>
      <c r="AF158" s="36">
        <v>0</v>
      </c>
      <c r="AG158" s="36">
        <v>0</v>
      </c>
      <c r="AH158" s="36">
        <v>0</v>
      </c>
      <c r="AI158" s="36">
        <v>0</v>
      </c>
      <c r="AJ158" s="36">
        <v>0</v>
      </c>
      <c r="AK158" s="36">
        <v>0</v>
      </c>
      <c r="AL158" s="36">
        <v>0</v>
      </c>
      <c r="AM158" s="36">
        <v>0</v>
      </c>
      <c r="AN158" s="36">
        <v>0</v>
      </c>
      <c r="AO158" s="36">
        <v>0</v>
      </c>
      <c r="AP158" s="36">
        <v>2.3492560000000001E-3</v>
      </c>
      <c r="AQ158" s="36">
        <v>1.264984E-3</v>
      </c>
      <c r="AR158" s="36">
        <v>3.6142400000000003E-3</v>
      </c>
      <c r="AS158" s="36">
        <v>0</v>
      </c>
      <c r="AT158" s="36">
        <v>0</v>
      </c>
      <c r="AU158" s="36">
        <v>0</v>
      </c>
      <c r="AV158" s="36">
        <v>0</v>
      </c>
      <c r="AW158" s="36">
        <v>0</v>
      </c>
      <c r="AX158" s="36">
        <v>0</v>
      </c>
      <c r="AY158" s="36">
        <v>0</v>
      </c>
      <c r="AZ158" s="36">
        <v>0</v>
      </c>
      <c r="BA158" s="36">
        <v>0</v>
      </c>
      <c r="BB158" s="36">
        <v>0.13565239800000001</v>
      </c>
      <c r="BC158" s="36">
        <v>4.5335660139999998</v>
      </c>
      <c r="BD158" s="36">
        <v>11.918540146</v>
      </c>
      <c r="BE158" s="36">
        <v>6.7099289999999999E-3</v>
      </c>
      <c r="BF158" s="36">
        <v>1.3419858E-2</v>
      </c>
      <c r="BG158" s="36">
        <v>1.2708469259999999</v>
      </c>
      <c r="BH158" s="36">
        <v>8.0658992709999993</v>
      </c>
      <c r="BI158" s="36">
        <v>0</v>
      </c>
      <c r="BJ158" s="36">
        <v>0</v>
      </c>
      <c r="BK158" s="36">
        <v>0</v>
      </c>
      <c r="BL158" s="36">
        <v>0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>
        <v>4.3358494419999998</v>
      </c>
      <c r="E159" s="36">
        <v>0</v>
      </c>
      <c r="F159" s="36" t="s">
        <v>339</v>
      </c>
      <c r="G159" s="36" t="s">
        <v>339</v>
      </c>
      <c r="H159" s="36" t="s">
        <v>339</v>
      </c>
      <c r="I159" s="36">
        <v>0</v>
      </c>
      <c r="J159" s="36">
        <v>0</v>
      </c>
      <c r="K159" s="36">
        <v>0</v>
      </c>
      <c r="L159" s="36">
        <v>0</v>
      </c>
      <c r="M159" s="36">
        <v>0</v>
      </c>
      <c r="N159" s="36">
        <v>0</v>
      </c>
      <c r="O159" s="36">
        <v>0</v>
      </c>
      <c r="P159" s="36">
        <v>0</v>
      </c>
      <c r="Q159" s="36">
        <v>0</v>
      </c>
      <c r="R159" s="36">
        <v>0</v>
      </c>
      <c r="S159" s="36">
        <v>0</v>
      </c>
      <c r="T159" s="36">
        <v>0</v>
      </c>
      <c r="U159" s="36" t="s">
        <v>339</v>
      </c>
      <c r="V159" s="36" t="s">
        <v>339</v>
      </c>
      <c r="W159" s="36">
        <v>0</v>
      </c>
      <c r="X159" s="36">
        <v>0</v>
      </c>
      <c r="Y159" s="36">
        <v>0</v>
      </c>
      <c r="Z159" s="36">
        <v>0</v>
      </c>
      <c r="AA159" s="36">
        <v>0</v>
      </c>
      <c r="AB159" s="36">
        <v>0</v>
      </c>
      <c r="AC159" s="36">
        <v>0</v>
      </c>
      <c r="AD159" s="36">
        <v>0</v>
      </c>
      <c r="AE159" s="36">
        <v>0</v>
      </c>
      <c r="AF159" s="36">
        <v>0</v>
      </c>
      <c r="AG159" s="36" t="s">
        <v>339</v>
      </c>
      <c r="AH159" s="36" t="s">
        <v>339</v>
      </c>
      <c r="AI159" s="36" t="s">
        <v>339</v>
      </c>
      <c r="AJ159" s="36">
        <v>0</v>
      </c>
      <c r="AK159" s="36">
        <v>0</v>
      </c>
      <c r="AL159" s="36">
        <v>0</v>
      </c>
      <c r="AM159" s="36">
        <v>0</v>
      </c>
      <c r="AN159" s="36">
        <v>0</v>
      </c>
      <c r="AO159" s="36">
        <v>0</v>
      </c>
      <c r="AP159" s="36">
        <v>0</v>
      </c>
      <c r="AQ159" s="36">
        <v>0</v>
      </c>
      <c r="AR159" s="36">
        <v>0</v>
      </c>
      <c r="AS159" s="36">
        <v>0</v>
      </c>
      <c r="AT159" s="36">
        <v>0</v>
      </c>
      <c r="AU159" s="36">
        <v>0</v>
      </c>
      <c r="AV159" s="36">
        <v>0</v>
      </c>
      <c r="AW159" s="36">
        <v>0</v>
      </c>
      <c r="AX159" s="36">
        <v>0</v>
      </c>
      <c r="AY159" s="36">
        <v>0</v>
      </c>
      <c r="AZ159" s="36">
        <v>0</v>
      </c>
      <c r="BA159" s="36">
        <v>0</v>
      </c>
      <c r="BB159" s="36">
        <v>0</v>
      </c>
      <c r="BC159" s="36">
        <v>0</v>
      </c>
      <c r="BD159" s="36">
        <v>0</v>
      </c>
      <c r="BE159" s="36">
        <v>0</v>
      </c>
      <c r="BF159" s="36">
        <v>0</v>
      </c>
      <c r="BG159" s="36">
        <v>0</v>
      </c>
      <c r="BH159" s="36">
        <v>0</v>
      </c>
      <c r="BI159" s="36">
        <v>0</v>
      </c>
      <c r="BJ159" s="36">
        <v>0</v>
      </c>
      <c r="BK159" s="36">
        <v>0</v>
      </c>
      <c r="BL159" s="36">
        <v>0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>
        <v>4.3052625689999999</v>
      </c>
      <c r="E160" s="36">
        <v>0</v>
      </c>
      <c r="F160" s="36" t="s">
        <v>339</v>
      </c>
      <c r="G160" s="36" t="s">
        <v>339</v>
      </c>
      <c r="H160" s="36" t="s">
        <v>339</v>
      </c>
      <c r="I160" s="36">
        <v>0</v>
      </c>
      <c r="J160" s="36">
        <v>0</v>
      </c>
      <c r="K160" s="36">
        <v>0</v>
      </c>
      <c r="L160" s="36">
        <v>0</v>
      </c>
      <c r="M160" s="36">
        <v>0</v>
      </c>
      <c r="N160" s="36">
        <v>0</v>
      </c>
      <c r="O160" s="36">
        <v>0</v>
      </c>
      <c r="P160" s="36">
        <v>0</v>
      </c>
      <c r="Q160" s="36">
        <v>0</v>
      </c>
      <c r="R160" s="36">
        <v>0</v>
      </c>
      <c r="S160" s="36">
        <v>0</v>
      </c>
      <c r="T160" s="36">
        <v>0</v>
      </c>
      <c r="U160" s="36" t="s">
        <v>339</v>
      </c>
      <c r="V160" s="36" t="s">
        <v>339</v>
      </c>
      <c r="W160" s="36">
        <v>0</v>
      </c>
      <c r="X160" s="36">
        <v>0</v>
      </c>
      <c r="Y160" s="36">
        <v>0</v>
      </c>
      <c r="Z160" s="36">
        <v>0</v>
      </c>
      <c r="AA160" s="36">
        <v>0</v>
      </c>
      <c r="AB160" s="36">
        <v>0</v>
      </c>
      <c r="AC160" s="36">
        <v>0</v>
      </c>
      <c r="AD160" s="36">
        <v>0</v>
      </c>
      <c r="AE160" s="36">
        <v>0</v>
      </c>
      <c r="AF160" s="36">
        <v>0</v>
      </c>
      <c r="AG160" s="36" t="s">
        <v>339</v>
      </c>
      <c r="AH160" s="36" t="s">
        <v>339</v>
      </c>
      <c r="AI160" s="36" t="s">
        <v>339</v>
      </c>
      <c r="AJ160" s="36">
        <v>0</v>
      </c>
      <c r="AK160" s="36">
        <v>0</v>
      </c>
      <c r="AL160" s="36">
        <v>0</v>
      </c>
      <c r="AM160" s="36">
        <v>0</v>
      </c>
      <c r="AN160" s="36">
        <v>0</v>
      </c>
      <c r="AO160" s="36">
        <v>0</v>
      </c>
      <c r="AP160" s="36">
        <v>0</v>
      </c>
      <c r="AQ160" s="36">
        <v>0</v>
      </c>
      <c r="AR160" s="36">
        <v>0</v>
      </c>
      <c r="AS160" s="36">
        <v>0</v>
      </c>
      <c r="AT160" s="36">
        <v>0</v>
      </c>
      <c r="AU160" s="36">
        <v>0</v>
      </c>
      <c r="AV160" s="36">
        <v>0</v>
      </c>
      <c r="AW160" s="36">
        <v>0</v>
      </c>
      <c r="AX160" s="36">
        <v>0</v>
      </c>
      <c r="AY160" s="36">
        <v>0</v>
      </c>
      <c r="AZ160" s="36">
        <v>0</v>
      </c>
      <c r="BA160" s="36">
        <v>0</v>
      </c>
      <c r="BB160" s="36">
        <v>0</v>
      </c>
      <c r="BC160" s="36">
        <v>0</v>
      </c>
      <c r="BD160" s="36">
        <v>0</v>
      </c>
      <c r="BE160" s="36">
        <v>0</v>
      </c>
      <c r="BF160" s="36">
        <v>0</v>
      </c>
      <c r="BG160" s="36">
        <v>0</v>
      </c>
      <c r="BH160" s="36">
        <v>0</v>
      </c>
      <c r="BI160" s="36">
        <v>0</v>
      </c>
      <c r="BJ160" s="36">
        <v>0</v>
      </c>
      <c r="BK160" s="36">
        <v>0</v>
      </c>
      <c r="BL160" s="36">
        <v>0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>
        <v>4.7354965819999997</v>
      </c>
      <c r="E161" s="36">
        <v>2</v>
      </c>
      <c r="F161" s="36">
        <v>0</v>
      </c>
      <c r="G161" s="36">
        <v>0</v>
      </c>
      <c r="H161" s="36">
        <v>2</v>
      </c>
      <c r="I161" s="36">
        <v>0</v>
      </c>
      <c r="J161" s="36">
        <v>0</v>
      </c>
      <c r="K161" s="36">
        <v>0</v>
      </c>
      <c r="L161" s="36">
        <v>0</v>
      </c>
      <c r="M161" s="36">
        <v>0</v>
      </c>
      <c r="N161" s="36">
        <v>0</v>
      </c>
      <c r="O161" s="36">
        <v>0</v>
      </c>
      <c r="P161" s="36">
        <v>0</v>
      </c>
      <c r="Q161" s="36">
        <v>0</v>
      </c>
      <c r="R161" s="36">
        <v>0</v>
      </c>
      <c r="S161" s="36">
        <v>0</v>
      </c>
      <c r="T161" s="36">
        <v>0</v>
      </c>
      <c r="U161" s="36">
        <v>0</v>
      </c>
      <c r="V161" s="36">
        <v>0</v>
      </c>
      <c r="W161" s="36">
        <v>0</v>
      </c>
      <c r="X161" s="36">
        <v>0</v>
      </c>
      <c r="Y161" s="36">
        <v>0</v>
      </c>
      <c r="Z161" s="36">
        <v>0</v>
      </c>
      <c r="AA161" s="36">
        <v>0</v>
      </c>
      <c r="AB161" s="36">
        <v>0</v>
      </c>
      <c r="AC161" s="36">
        <v>0</v>
      </c>
      <c r="AD161" s="36">
        <v>0</v>
      </c>
      <c r="AE161" s="36">
        <v>0</v>
      </c>
      <c r="AF161" s="36">
        <v>0</v>
      </c>
      <c r="AG161" s="36">
        <v>0</v>
      </c>
      <c r="AH161" s="36">
        <v>0</v>
      </c>
      <c r="AI161" s="36">
        <v>0</v>
      </c>
      <c r="AJ161" s="36">
        <v>0</v>
      </c>
      <c r="AK161" s="36">
        <v>0</v>
      </c>
      <c r="AL161" s="36">
        <v>0</v>
      </c>
      <c r="AM161" s="36">
        <v>0</v>
      </c>
      <c r="AN161" s="36">
        <v>0</v>
      </c>
      <c r="AO161" s="36">
        <v>0</v>
      </c>
      <c r="AP161" s="36">
        <v>0</v>
      </c>
      <c r="AQ161" s="36">
        <v>0</v>
      </c>
      <c r="AR161" s="36">
        <v>0</v>
      </c>
      <c r="AS161" s="36">
        <v>0</v>
      </c>
      <c r="AT161" s="36">
        <v>0</v>
      </c>
      <c r="AU161" s="36">
        <v>0</v>
      </c>
      <c r="AV161" s="36">
        <v>0</v>
      </c>
      <c r="AW161" s="36">
        <v>0</v>
      </c>
      <c r="AX161" s="36">
        <v>0</v>
      </c>
      <c r="AY161" s="36">
        <v>0</v>
      </c>
      <c r="AZ161" s="36">
        <v>0</v>
      </c>
      <c r="BA161" s="36">
        <v>0</v>
      </c>
      <c r="BB161" s="36">
        <v>0</v>
      </c>
      <c r="BC161" s="36">
        <v>0</v>
      </c>
      <c r="BD161" s="36">
        <v>0</v>
      </c>
      <c r="BE161" s="36">
        <v>0</v>
      </c>
      <c r="BF161" s="36">
        <v>0</v>
      </c>
      <c r="BG161" s="36">
        <v>0.11565905899999999</v>
      </c>
      <c r="BH161" s="36">
        <v>0.78353052300000003</v>
      </c>
      <c r="BI161" s="36">
        <v>0</v>
      </c>
      <c r="BJ161" s="36">
        <v>0</v>
      </c>
      <c r="BK161" s="36">
        <v>0</v>
      </c>
      <c r="BL161" s="36">
        <v>0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>
        <v>4.4635151759999996</v>
      </c>
      <c r="E162" s="36">
        <v>37</v>
      </c>
      <c r="F162" s="36">
        <v>0</v>
      </c>
      <c r="G162" s="36">
        <v>0</v>
      </c>
      <c r="H162" s="36">
        <v>37</v>
      </c>
      <c r="I162" s="36">
        <v>0</v>
      </c>
      <c r="J162" s="36">
        <v>0</v>
      </c>
      <c r="K162" s="36">
        <v>0</v>
      </c>
      <c r="L162" s="36">
        <v>0</v>
      </c>
      <c r="M162" s="36">
        <v>0</v>
      </c>
      <c r="N162" s="36">
        <v>0</v>
      </c>
      <c r="O162" s="36">
        <v>0</v>
      </c>
      <c r="P162" s="36">
        <v>0</v>
      </c>
      <c r="Q162" s="36">
        <v>0</v>
      </c>
      <c r="R162" s="36">
        <v>0</v>
      </c>
      <c r="S162" s="36">
        <v>0</v>
      </c>
      <c r="T162" s="36">
        <v>0</v>
      </c>
      <c r="U162" s="36">
        <v>0</v>
      </c>
      <c r="V162" s="36">
        <v>0</v>
      </c>
      <c r="W162" s="36">
        <v>0</v>
      </c>
      <c r="X162" s="36">
        <v>0</v>
      </c>
      <c r="Y162" s="36">
        <v>0</v>
      </c>
      <c r="Z162" s="36">
        <v>0</v>
      </c>
      <c r="AA162" s="36">
        <v>0</v>
      </c>
      <c r="AB162" s="36">
        <v>0</v>
      </c>
      <c r="AC162" s="36">
        <v>0</v>
      </c>
      <c r="AD162" s="36">
        <v>0</v>
      </c>
      <c r="AE162" s="36">
        <v>0</v>
      </c>
      <c r="AF162" s="36">
        <v>0</v>
      </c>
      <c r="AG162" s="36">
        <v>0</v>
      </c>
      <c r="AH162" s="36">
        <v>0</v>
      </c>
      <c r="AI162" s="36">
        <v>0</v>
      </c>
      <c r="AJ162" s="36">
        <v>0</v>
      </c>
      <c r="AK162" s="36">
        <v>0</v>
      </c>
      <c r="AL162" s="36">
        <v>0</v>
      </c>
      <c r="AM162" s="36">
        <v>0</v>
      </c>
      <c r="AN162" s="36">
        <v>0</v>
      </c>
      <c r="AO162" s="36">
        <v>0</v>
      </c>
      <c r="AP162" s="36">
        <v>0</v>
      </c>
      <c r="AQ162" s="36">
        <v>0</v>
      </c>
      <c r="AR162" s="36">
        <v>0</v>
      </c>
      <c r="AS162" s="36">
        <v>0</v>
      </c>
      <c r="AT162" s="36">
        <v>0</v>
      </c>
      <c r="AU162" s="36">
        <v>0</v>
      </c>
      <c r="AV162" s="36">
        <v>0</v>
      </c>
      <c r="AW162" s="36">
        <v>0</v>
      </c>
      <c r="AX162" s="36">
        <v>0</v>
      </c>
      <c r="AY162" s="36">
        <v>0</v>
      </c>
      <c r="AZ162" s="36">
        <v>0</v>
      </c>
      <c r="BA162" s="36">
        <v>0</v>
      </c>
      <c r="BB162" s="36">
        <v>0</v>
      </c>
      <c r="BC162" s="36">
        <v>0</v>
      </c>
      <c r="BD162" s="36">
        <v>0</v>
      </c>
      <c r="BE162" s="36">
        <v>0</v>
      </c>
      <c r="BF162" s="36">
        <v>0</v>
      </c>
      <c r="BG162" s="36">
        <v>0</v>
      </c>
      <c r="BH162" s="36">
        <v>0</v>
      </c>
      <c r="BI162" s="36">
        <v>0</v>
      </c>
      <c r="BJ162" s="36">
        <v>0</v>
      </c>
      <c r="BK162" s="36">
        <v>0</v>
      </c>
      <c r="BL162" s="36">
        <v>0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>
        <v>4.7994849679999998</v>
      </c>
      <c r="E163" s="36">
        <v>16</v>
      </c>
      <c r="F163" s="36">
        <v>0</v>
      </c>
      <c r="G163" s="36">
        <v>2</v>
      </c>
      <c r="H163" s="36">
        <v>14</v>
      </c>
      <c r="I163" s="36">
        <v>0</v>
      </c>
      <c r="J163" s="36">
        <v>0</v>
      </c>
      <c r="K163" s="36">
        <v>0</v>
      </c>
      <c r="L163" s="36">
        <v>0</v>
      </c>
      <c r="M163" s="36">
        <v>0</v>
      </c>
      <c r="N163" s="36">
        <v>0</v>
      </c>
      <c r="O163" s="36">
        <v>1.901537E-3</v>
      </c>
      <c r="P163" s="36">
        <v>3.5231910000000002E-3</v>
      </c>
      <c r="Q163" s="36">
        <v>1.8449110000000001E-3</v>
      </c>
      <c r="R163" s="36">
        <v>5.6625999999999996E-5</v>
      </c>
      <c r="S163" s="36">
        <v>3.4493310000000004E-3</v>
      </c>
      <c r="T163" s="36">
        <v>7.3860000000000001E-5</v>
      </c>
      <c r="U163" s="36">
        <v>9.0000000000000011E-3</v>
      </c>
      <c r="V163" s="36">
        <v>2.1600000000000001E-2</v>
      </c>
      <c r="W163" s="36">
        <v>1.0901537000000001E-2</v>
      </c>
      <c r="X163" s="36">
        <v>2.5123191000000003E-2</v>
      </c>
      <c r="Y163" s="36">
        <v>3.6024728000000006E-2</v>
      </c>
      <c r="Z163" s="36">
        <v>0</v>
      </c>
      <c r="AA163" s="36">
        <v>0</v>
      </c>
      <c r="AB163" s="36">
        <v>0</v>
      </c>
      <c r="AC163" s="36">
        <v>0</v>
      </c>
      <c r="AD163" s="36">
        <v>0</v>
      </c>
      <c r="AE163" s="36">
        <v>0</v>
      </c>
      <c r="AF163" s="36">
        <v>0</v>
      </c>
      <c r="AG163" s="36">
        <v>7.0556625943995186E-4</v>
      </c>
      <c r="AH163" s="36">
        <v>1.2002736367484239E-3</v>
      </c>
      <c r="AI163" s="36">
        <v>3.844119620396979E-3</v>
      </c>
      <c r="AJ163" s="36">
        <v>0</v>
      </c>
      <c r="AK163" s="36">
        <v>0</v>
      </c>
      <c r="AL163" s="36">
        <v>0</v>
      </c>
      <c r="AM163" s="36">
        <v>7.0556625943995186E-4</v>
      </c>
      <c r="AN163" s="36">
        <v>1.2002736367484239E-3</v>
      </c>
      <c r="AO163" s="36">
        <v>3.844119620396979E-3</v>
      </c>
      <c r="AP163" s="36">
        <v>4.5045676E-2</v>
      </c>
      <c r="AQ163" s="36">
        <v>2.4255364000000001E-2</v>
      </c>
      <c r="AR163" s="36">
        <v>6.9301040000000008E-2</v>
      </c>
      <c r="AS163" s="36">
        <v>0</v>
      </c>
      <c r="AT163" s="36">
        <v>0</v>
      </c>
      <c r="AU163" s="36">
        <v>0</v>
      </c>
      <c r="AV163" s="36">
        <v>0</v>
      </c>
      <c r="AW163" s="36">
        <v>0</v>
      </c>
      <c r="AX163" s="36">
        <v>0</v>
      </c>
      <c r="AY163" s="36">
        <v>0</v>
      </c>
      <c r="AZ163" s="36">
        <v>0</v>
      </c>
      <c r="BA163" s="36">
        <v>0</v>
      </c>
      <c r="BB163" s="36">
        <v>0.43778926000000001</v>
      </c>
      <c r="BC163" s="36">
        <v>29.934659537999998</v>
      </c>
      <c r="BD163" s="36">
        <v>75.487905701000003</v>
      </c>
      <c r="BE163" s="36">
        <v>2.1654868000000001E-2</v>
      </c>
      <c r="BF163" s="36">
        <v>4.3309737000000001E-2</v>
      </c>
      <c r="BG163" s="36">
        <v>1.212037941</v>
      </c>
      <c r="BH163" s="36">
        <v>13.681564705</v>
      </c>
      <c r="BI163" s="36">
        <v>0</v>
      </c>
      <c r="BJ163" s="36">
        <v>0</v>
      </c>
      <c r="BK163" s="36">
        <v>0</v>
      </c>
      <c r="BL163" s="36">
        <v>0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>
        <v>4.6869835359999996</v>
      </c>
      <c r="E164" s="36">
        <v>1</v>
      </c>
      <c r="F164" s="36">
        <v>0</v>
      </c>
      <c r="G164" s="36">
        <v>0</v>
      </c>
      <c r="H164" s="36">
        <v>1</v>
      </c>
      <c r="I164" s="36">
        <v>0</v>
      </c>
      <c r="J164" s="36">
        <v>0</v>
      </c>
      <c r="K164" s="36">
        <v>0</v>
      </c>
      <c r="L164" s="36">
        <v>0</v>
      </c>
      <c r="M164" s="36">
        <v>0</v>
      </c>
      <c r="N164" s="36">
        <v>0</v>
      </c>
      <c r="O164" s="36">
        <v>0</v>
      </c>
      <c r="P164" s="36">
        <v>0</v>
      </c>
      <c r="Q164" s="36">
        <v>0</v>
      </c>
      <c r="R164" s="36">
        <v>0</v>
      </c>
      <c r="S164" s="36">
        <v>0</v>
      </c>
      <c r="T164" s="36">
        <v>0</v>
      </c>
      <c r="U164" s="36">
        <v>0</v>
      </c>
      <c r="V164" s="36">
        <v>0</v>
      </c>
      <c r="W164" s="36">
        <v>0</v>
      </c>
      <c r="X164" s="36">
        <v>0</v>
      </c>
      <c r="Y164" s="36">
        <v>0</v>
      </c>
      <c r="Z164" s="36">
        <v>0</v>
      </c>
      <c r="AA164" s="36">
        <v>0</v>
      </c>
      <c r="AB164" s="36">
        <v>0</v>
      </c>
      <c r="AC164" s="36">
        <v>0</v>
      </c>
      <c r="AD164" s="36">
        <v>0</v>
      </c>
      <c r="AE164" s="36">
        <v>0</v>
      </c>
      <c r="AF164" s="36">
        <v>0</v>
      </c>
      <c r="AG164" s="36">
        <v>0</v>
      </c>
      <c r="AH164" s="36">
        <v>0</v>
      </c>
      <c r="AI164" s="36">
        <v>0</v>
      </c>
      <c r="AJ164" s="36">
        <v>0</v>
      </c>
      <c r="AK164" s="36">
        <v>0</v>
      </c>
      <c r="AL164" s="36">
        <v>0</v>
      </c>
      <c r="AM164" s="36">
        <v>0</v>
      </c>
      <c r="AN164" s="36">
        <v>0</v>
      </c>
      <c r="AO164" s="36">
        <v>0</v>
      </c>
      <c r="AP164" s="36">
        <v>0</v>
      </c>
      <c r="AQ164" s="36">
        <v>0</v>
      </c>
      <c r="AR164" s="36">
        <v>0</v>
      </c>
      <c r="AS164" s="36">
        <v>0</v>
      </c>
      <c r="AT164" s="36">
        <v>0</v>
      </c>
      <c r="AU164" s="36">
        <v>0</v>
      </c>
      <c r="AV164" s="36">
        <v>0</v>
      </c>
      <c r="AW164" s="36">
        <v>0</v>
      </c>
      <c r="AX164" s="36">
        <v>0</v>
      </c>
      <c r="AY164" s="36">
        <v>0</v>
      </c>
      <c r="AZ164" s="36">
        <v>0</v>
      </c>
      <c r="BA164" s="36">
        <v>0</v>
      </c>
      <c r="BB164" s="36">
        <v>0.330461432</v>
      </c>
      <c r="BC164" s="36">
        <v>15.289556436</v>
      </c>
      <c r="BD164" s="36">
        <v>35.683695796000002</v>
      </c>
      <c r="BE164" s="36">
        <v>1.6345990000000001E-2</v>
      </c>
      <c r="BF164" s="36">
        <v>3.2691980000000002E-2</v>
      </c>
      <c r="BG164" s="36">
        <v>1.026470948</v>
      </c>
      <c r="BH164" s="36">
        <v>7.0319846730000002</v>
      </c>
      <c r="BI164" s="36">
        <v>0</v>
      </c>
      <c r="BJ164" s="36">
        <v>0</v>
      </c>
      <c r="BK164" s="36">
        <v>0</v>
      </c>
      <c r="BL164" s="36">
        <v>0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>
        <v>4.6995411279999999</v>
      </c>
      <c r="E165" s="36">
        <v>8</v>
      </c>
      <c r="F165" s="36">
        <v>0</v>
      </c>
      <c r="G165" s="36">
        <v>0</v>
      </c>
      <c r="H165" s="36">
        <v>8</v>
      </c>
      <c r="I165" s="36">
        <v>0</v>
      </c>
      <c r="J165" s="36">
        <v>0</v>
      </c>
      <c r="K165" s="36">
        <v>0</v>
      </c>
      <c r="L165" s="36">
        <v>0</v>
      </c>
      <c r="M165" s="36">
        <v>0</v>
      </c>
      <c r="N165" s="36">
        <v>0</v>
      </c>
      <c r="O165" s="36">
        <v>0</v>
      </c>
      <c r="P165" s="36">
        <v>0</v>
      </c>
      <c r="Q165" s="36">
        <v>0</v>
      </c>
      <c r="R165" s="36">
        <v>0</v>
      </c>
      <c r="S165" s="36">
        <v>0</v>
      </c>
      <c r="T165" s="36">
        <v>0</v>
      </c>
      <c r="U165" s="36">
        <v>0</v>
      </c>
      <c r="V165" s="36">
        <v>0</v>
      </c>
      <c r="W165" s="36">
        <v>0</v>
      </c>
      <c r="X165" s="36">
        <v>0</v>
      </c>
      <c r="Y165" s="36">
        <v>0</v>
      </c>
      <c r="Z165" s="36">
        <v>0</v>
      </c>
      <c r="AA165" s="36">
        <v>0</v>
      </c>
      <c r="AB165" s="36">
        <v>0</v>
      </c>
      <c r="AC165" s="36">
        <v>0</v>
      </c>
      <c r="AD165" s="36">
        <v>0</v>
      </c>
      <c r="AE165" s="36">
        <v>0</v>
      </c>
      <c r="AF165" s="36">
        <v>0</v>
      </c>
      <c r="AG165" s="36">
        <v>0</v>
      </c>
      <c r="AH165" s="36">
        <v>0</v>
      </c>
      <c r="AI165" s="36">
        <v>0</v>
      </c>
      <c r="AJ165" s="36">
        <v>0</v>
      </c>
      <c r="AK165" s="36">
        <v>0</v>
      </c>
      <c r="AL165" s="36">
        <v>0</v>
      </c>
      <c r="AM165" s="36">
        <v>0</v>
      </c>
      <c r="AN165" s="36">
        <v>0</v>
      </c>
      <c r="AO165" s="36">
        <v>0</v>
      </c>
      <c r="AP165" s="36">
        <v>0</v>
      </c>
      <c r="AQ165" s="36">
        <v>0</v>
      </c>
      <c r="AR165" s="36">
        <v>0</v>
      </c>
      <c r="AS165" s="36">
        <v>0</v>
      </c>
      <c r="AT165" s="36">
        <v>0</v>
      </c>
      <c r="AU165" s="36">
        <v>0</v>
      </c>
      <c r="AV165" s="36">
        <v>0</v>
      </c>
      <c r="AW165" s="36">
        <v>0</v>
      </c>
      <c r="AX165" s="36">
        <v>0</v>
      </c>
      <c r="AY165" s="36">
        <v>0</v>
      </c>
      <c r="AZ165" s="36">
        <v>0</v>
      </c>
      <c r="BA165" s="36">
        <v>0</v>
      </c>
      <c r="BB165" s="36">
        <v>0.112454128</v>
      </c>
      <c r="BC165" s="36">
        <v>4.9435673539999998</v>
      </c>
      <c r="BD165" s="36">
        <v>12.002722485</v>
      </c>
      <c r="BE165" s="36">
        <v>5.5624460000000004E-3</v>
      </c>
      <c r="BF165" s="36">
        <v>1.1124893E-2</v>
      </c>
      <c r="BG165" s="36">
        <v>0.780212142</v>
      </c>
      <c r="BH165" s="36">
        <v>8.8551284649999999</v>
      </c>
      <c r="BI165" s="36">
        <v>0</v>
      </c>
      <c r="BJ165" s="36">
        <v>0</v>
      </c>
      <c r="BK165" s="36">
        <v>0</v>
      </c>
      <c r="BL165" s="36">
        <v>0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>
        <v>4.5800210520000002</v>
      </c>
      <c r="E166" s="36">
        <v>22</v>
      </c>
      <c r="F166" s="36">
        <v>0</v>
      </c>
      <c r="G166" s="36">
        <v>0</v>
      </c>
      <c r="H166" s="36">
        <v>22</v>
      </c>
      <c r="I166" s="36">
        <v>0</v>
      </c>
      <c r="J166" s="36">
        <v>0</v>
      </c>
      <c r="K166" s="36">
        <v>0</v>
      </c>
      <c r="L166" s="36">
        <v>0</v>
      </c>
      <c r="M166" s="36">
        <v>0</v>
      </c>
      <c r="N166" s="36">
        <v>0</v>
      </c>
      <c r="O166" s="36">
        <v>0</v>
      </c>
      <c r="P166" s="36">
        <v>0</v>
      </c>
      <c r="Q166" s="36">
        <v>0</v>
      </c>
      <c r="R166" s="36">
        <v>0</v>
      </c>
      <c r="S166" s="36">
        <v>0</v>
      </c>
      <c r="T166" s="36">
        <v>0</v>
      </c>
      <c r="U166" s="36">
        <v>0</v>
      </c>
      <c r="V166" s="36">
        <v>0</v>
      </c>
      <c r="W166" s="36">
        <v>0</v>
      </c>
      <c r="X166" s="36">
        <v>0</v>
      </c>
      <c r="Y166" s="36">
        <v>0</v>
      </c>
      <c r="Z166" s="36">
        <v>0</v>
      </c>
      <c r="AA166" s="36">
        <v>0</v>
      </c>
      <c r="AB166" s="36">
        <v>0</v>
      </c>
      <c r="AC166" s="36">
        <v>0</v>
      </c>
      <c r="AD166" s="36">
        <v>0</v>
      </c>
      <c r="AE166" s="36">
        <v>0</v>
      </c>
      <c r="AF166" s="36">
        <v>0</v>
      </c>
      <c r="AG166" s="36">
        <v>0</v>
      </c>
      <c r="AH166" s="36">
        <v>0</v>
      </c>
      <c r="AI166" s="36">
        <v>0</v>
      </c>
      <c r="AJ166" s="36">
        <v>0</v>
      </c>
      <c r="AK166" s="36">
        <v>0</v>
      </c>
      <c r="AL166" s="36">
        <v>0</v>
      </c>
      <c r="AM166" s="36">
        <v>0</v>
      </c>
      <c r="AN166" s="36">
        <v>0</v>
      </c>
      <c r="AO166" s="36">
        <v>0</v>
      </c>
      <c r="AP166" s="36">
        <v>0</v>
      </c>
      <c r="AQ166" s="36">
        <v>0</v>
      </c>
      <c r="AR166" s="36">
        <v>0</v>
      </c>
      <c r="AS166" s="36">
        <v>0</v>
      </c>
      <c r="AT166" s="36">
        <v>0</v>
      </c>
      <c r="AU166" s="36">
        <v>0</v>
      </c>
      <c r="AV166" s="36">
        <v>0</v>
      </c>
      <c r="AW166" s="36">
        <v>0</v>
      </c>
      <c r="AX166" s="36">
        <v>0</v>
      </c>
      <c r="AY166" s="36">
        <v>0</v>
      </c>
      <c r="AZ166" s="36">
        <v>0</v>
      </c>
      <c r="BA166" s="36">
        <v>0</v>
      </c>
      <c r="BB166" s="36">
        <v>0</v>
      </c>
      <c r="BC166" s="36">
        <v>0</v>
      </c>
      <c r="BD166" s="36">
        <v>0</v>
      </c>
      <c r="BE166" s="36">
        <v>0</v>
      </c>
      <c r="BF166" s="36">
        <v>0</v>
      </c>
      <c r="BG166" s="36">
        <v>0</v>
      </c>
      <c r="BH166" s="36">
        <v>0</v>
      </c>
      <c r="BI166" s="36">
        <v>0</v>
      </c>
      <c r="BJ166" s="36">
        <v>0</v>
      </c>
      <c r="BK166" s="36">
        <v>0</v>
      </c>
      <c r="BL166" s="36">
        <v>0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>
        <v>4.5737469170000002</v>
      </c>
      <c r="E167" s="36">
        <v>18</v>
      </c>
      <c r="F167" s="36">
        <v>0</v>
      </c>
      <c r="G167" s="36">
        <v>0</v>
      </c>
      <c r="H167" s="36">
        <v>18</v>
      </c>
      <c r="I167" s="36">
        <v>0</v>
      </c>
      <c r="J167" s="36">
        <v>0</v>
      </c>
      <c r="K167" s="36">
        <v>0</v>
      </c>
      <c r="L167" s="36">
        <v>0</v>
      </c>
      <c r="M167" s="36">
        <v>0</v>
      </c>
      <c r="N167" s="36">
        <v>0</v>
      </c>
      <c r="O167" s="36">
        <v>0</v>
      </c>
      <c r="P167" s="36">
        <v>0</v>
      </c>
      <c r="Q167" s="36">
        <v>0</v>
      </c>
      <c r="R167" s="36">
        <v>0</v>
      </c>
      <c r="S167" s="36">
        <v>0</v>
      </c>
      <c r="T167" s="36">
        <v>0</v>
      </c>
      <c r="U167" s="36">
        <v>0</v>
      </c>
      <c r="V167" s="36">
        <v>0</v>
      </c>
      <c r="W167" s="36">
        <v>0</v>
      </c>
      <c r="X167" s="36">
        <v>0</v>
      </c>
      <c r="Y167" s="36">
        <v>0</v>
      </c>
      <c r="Z167" s="36">
        <v>0</v>
      </c>
      <c r="AA167" s="36">
        <v>0</v>
      </c>
      <c r="AB167" s="36">
        <v>0</v>
      </c>
      <c r="AC167" s="36">
        <v>0</v>
      </c>
      <c r="AD167" s="36">
        <v>0</v>
      </c>
      <c r="AE167" s="36">
        <v>0</v>
      </c>
      <c r="AF167" s="36">
        <v>0</v>
      </c>
      <c r="AG167" s="36">
        <v>0</v>
      </c>
      <c r="AH167" s="36">
        <v>0</v>
      </c>
      <c r="AI167" s="36">
        <v>0</v>
      </c>
      <c r="AJ167" s="36">
        <v>0</v>
      </c>
      <c r="AK167" s="36">
        <v>0</v>
      </c>
      <c r="AL167" s="36">
        <v>0</v>
      </c>
      <c r="AM167" s="36">
        <v>0</v>
      </c>
      <c r="AN167" s="36">
        <v>0</v>
      </c>
      <c r="AO167" s="36">
        <v>0</v>
      </c>
      <c r="AP167" s="36">
        <v>0</v>
      </c>
      <c r="AQ167" s="36">
        <v>0</v>
      </c>
      <c r="AR167" s="36">
        <v>0</v>
      </c>
      <c r="AS167" s="36">
        <v>0</v>
      </c>
      <c r="AT167" s="36">
        <v>0</v>
      </c>
      <c r="AU167" s="36">
        <v>0</v>
      </c>
      <c r="AV167" s="36">
        <v>0</v>
      </c>
      <c r="AW167" s="36">
        <v>0</v>
      </c>
      <c r="AX167" s="36">
        <v>0</v>
      </c>
      <c r="AY167" s="36">
        <v>0</v>
      </c>
      <c r="AZ167" s="36">
        <v>0</v>
      </c>
      <c r="BA167" s="36">
        <v>0</v>
      </c>
      <c r="BB167" s="36">
        <v>0</v>
      </c>
      <c r="BC167" s="36">
        <v>0</v>
      </c>
      <c r="BD167" s="36">
        <v>0</v>
      </c>
      <c r="BE167" s="36">
        <v>0</v>
      </c>
      <c r="BF167" s="36">
        <v>0</v>
      </c>
      <c r="BG167" s="36">
        <v>0</v>
      </c>
      <c r="BH167" s="36">
        <v>6.0210623999999997E-2</v>
      </c>
      <c r="BI167" s="36">
        <v>0</v>
      </c>
      <c r="BJ167" s="36">
        <v>0</v>
      </c>
      <c r="BK167" s="36">
        <v>0</v>
      </c>
      <c r="BL167" s="36">
        <v>0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>
        <v>3.9540249699999999</v>
      </c>
      <c r="E168" s="36">
        <v>10</v>
      </c>
      <c r="F168" s="36">
        <v>0</v>
      </c>
      <c r="G168" s="36">
        <v>0</v>
      </c>
      <c r="H168" s="36">
        <v>10</v>
      </c>
      <c r="I168" s="36">
        <v>0</v>
      </c>
      <c r="J168" s="36">
        <v>0</v>
      </c>
      <c r="K168" s="36">
        <v>0</v>
      </c>
      <c r="L168" s="36">
        <v>0</v>
      </c>
      <c r="M168" s="36">
        <v>0</v>
      </c>
      <c r="N168" s="36">
        <v>0</v>
      </c>
      <c r="O168" s="36">
        <v>0</v>
      </c>
      <c r="P168" s="36">
        <v>0</v>
      </c>
      <c r="Q168" s="36">
        <v>0</v>
      </c>
      <c r="R168" s="36">
        <v>0</v>
      </c>
      <c r="S168" s="36">
        <v>0</v>
      </c>
      <c r="T168" s="36">
        <v>0</v>
      </c>
      <c r="U168" s="36">
        <v>0</v>
      </c>
      <c r="V168" s="36">
        <v>0</v>
      </c>
      <c r="W168" s="36">
        <v>0</v>
      </c>
      <c r="X168" s="36">
        <v>0</v>
      </c>
      <c r="Y168" s="36">
        <v>0</v>
      </c>
      <c r="Z168" s="36">
        <v>0</v>
      </c>
      <c r="AA168" s="36">
        <v>0</v>
      </c>
      <c r="AB168" s="36">
        <v>0</v>
      </c>
      <c r="AC168" s="36">
        <v>0</v>
      </c>
      <c r="AD168" s="36">
        <v>0</v>
      </c>
      <c r="AE168" s="36">
        <v>0</v>
      </c>
      <c r="AF168" s="36">
        <v>0</v>
      </c>
      <c r="AG168" s="36">
        <v>0</v>
      </c>
      <c r="AH168" s="36">
        <v>0</v>
      </c>
      <c r="AI168" s="36">
        <v>0</v>
      </c>
      <c r="AJ168" s="36">
        <v>0</v>
      </c>
      <c r="AK168" s="36">
        <v>0</v>
      </c>
      <c r="AL168" s="36">
        <v>0</v>
      </c>
      <c r="AM168" s="36">
        <v>0</v>
      </c>
      <c r="AN168" s="36">
        <v>0</v>
      </c>
      <c r="AO168" s="36">
        <v>0</v>
      </c>
      <c r="AP168" s="36">
        <v>0</v>
      </c>
      <c r="AQ168" s="36">
        <v>0</v>
      </c>
      <c r="AR168" s="36">
        <v>0</v>
      </c>
      <c r="AS168" s="36">
        <v>0</v>
      </c>
      <c r="AT168" s="36">
        <v>0</v>
      </c>
      <c r="AU168" s="36">
        <v>0</v>
      </c>
      <c r="AV168" s="36">
        <v>0</v>
      </c>
      <c r="AW168" s="36">
        <v>0</v>
      </c>
      <c r="AX168" s="36">
        <v>0</v>
      </c>
      <c r="AY168" s="36">
        <v>0</v>
      </c>
      <c r="AZ168" s="36">
        <v>0</v>
      </c>
      <c r="BA168" s="36">
        <v>0</v>
      </c>
      <c r="BB168" s="36">
        <v>0</v>
      </c>
      <c r="BC168" s="36">
        <v>0</v>
      </c>
      <c r="BD168" s="36">
        <v>0</v>
      </c>
      <c r="BE168" s="36">
        <v>0</v>
      </c>
      <c r="BF168" s="36">
        <v>0</v>
      </c>
      <c r="BG168" s="36">
        <v>0</v>
      </c>
      <c r="BH168" s="36">
        <v>0</v>
      </c>
      <c r="BI168" s="36">
        <v>0</v>
      </c>
      <c r="BJ168" s="36">
        <v>0</v>
      </c>
      <c r="BK168" s="36">
        <v>0</v>
      </c>
      <c r="BL168" s="36">
        <v>0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>
        <v>4.6049872389999997</v>
      </c>
      <c r="E169" s="36">
        <v>11</v>
      </c>
      <c r="F169" s="36">
        <v>0</v>
      </c>
      <c r="G169" s="36">
        <v>0</v>
      </c>
      <c r="H169" s="36">
        <v>11</v>
      </c>
      <c r="I169" s="36">
        <v>0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0</v>
      </c>
      <c r="P169" s="36">
        <v>0</v>
      </c>
      <c r="Q169" s="36">
        <v>0</v>
      </c>
      <c r="R169" s="36">
        <v>0</v>
      </c>
      <c r="S169" s="36">
        <v>0</v>
      </c>
      <c r="T169" s="36">
        <v>0</v>
      </c>
      <c r="U169" s="36">
        <v>0</v>
      </c>
      <c r="V169" s="36">
        <v>0</v>
      </c>
      <c r="W169" s="36">
        <v>0</v>
      </c>
      <c r="X169" s="36">
        <v>0</v>
      </c>
      <c r="Y169" s="36">
        <v>0</v>
      </c>
      <c r="Z169" s="36">
        <v>0</v>
      </c>
      <c r="AA169" s="36">
        <v>0</v>
      </c>
      <c r="AB169" s="36">
        <v>0</v>
      </c>
      <c r="AC169" s="36">
        <v>0</v>
      </c>
      <c r="AD169" s="36">
        <v>0</v>
      </c>
      <c r="AE169" s="36">
        <v>0</v>
      </c>
      <c r="AF169" s="36">
        <v>0</v>
      </c>
      <c r="AG169" s="36">
        <v>0</v>
      </c>
      <c r="AH169" s="36">
        <v>0</v>
      </c>
      <c r="AI169" s="36">
        <v>0</v>
      </c>
      <c r="AJ169" s="36">
        <v>0</v>
      </c>
      <c r="AK169" s="36">
        <v>0</v>
      </c>
      <c r="AL169" s="36">
        <v>0</v>
      </c>
      <c r="AM169" s="36">
        <v>0</v>
      </c>
      <c r="AN169" s="36">
        <v>0</v>
      </c>
      <c r="AO169" s="36">
        <v>0</v>
      </c>
      <c r="AP169" s="36">
        <v>0</v>
      </c>
      <c r="AQ169" s="36">
        <v>0</v>
      </c>
      <c r="AR169" s="36">
        <v>0</v>
      </c>
      <c r="AS169" s="36">
        <v>0</v>
      </c>
      <c r="AT169" s="36">
        <v>0</v>
      </c>
      <c r="AU169" s="36">
        <v>0</v>
      </c>
      <c r="AV169" s="36">
        <v>0</v>
      </c>
      <c r="AW169" s="36">
        <v>0</v>
      </c>
      <c r="AX169" s="36">
        <v>0</v>
      </c>
      <c r="AY169" s="36">
        <v>0</v>
      </c>
      <c r="AZ169" s="36">
        <v>0</v>
      </c>
      <c r="BA169" s="36">
        <v>0</v>
      </c>
      <c r="BB169" s="36">
        <v>3.3632513000000003E-2</v>
      </c>
      <c r="BC169" s="36">
        <v>0.62099376100000003</v>
      </c>
      <c r="BD169" s="36">
        <v>1.4962858729999999</v>
      </c>
      <c r="BE169" s="36">
        <v>1.663603E-3</v>
      </c>
      <c r="BF169" s="36">
        <v>3.3272060000000001E-3</v>
      </c>
      <c r="BG169" s="36">
        <v>0.48897387199999998</v>
      </c>
      <c r="BH169" s="36">
        <v>2.1974611130000001</v>
      </c>
      <c r="BI169" s="36">
        <v>0</v>
      </c>
      <c r="BJ169" s="36">
        <v>0</v>
      </c>
      <c r="BK169" s="36">
        <v>0</v>
      </c>
      <c r="BL169" s="36">
        <v>0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 t="s">
        <v>338</v>
      </c>
      <c r="E170" s="36" t="s">
        <v>338</v>
      </c>
      <c r="F170" s="36" t="s">
        <v>338</v>
      </c>
      <c r="G170" s="36" t="s">
        <v>338</v>
      </c>
      <c r="H170" s="36" t="s">
        <v>338</v>
      </c>
      <c r="I170" s="36" t="s">
        <v>338</v>
      </c>
      <c r="J170" s="36" t="s">
        <v>338</v>
      </c>
      <c r="K170" s="36" t="s">
        <v>338</v>
      </c>
      <c r="L170" s="36" t="s">
        <v>338</v>
      </c>
      <c r="M170" s="36" t="s">
        <v>338</v>
      </c>
      <c r="N170" s="36" t="s">
        <v>338</v>
      </c>
      <c r="O170" s="36" t="s">
        <v>338</v>
      </c>
      <c r="P170" s="36" t="s">
        <v>338</v>
      </c>
      <c r="Q170" s="36" t="s">
        <v>338</v>
      </c>
      <c r="R170" s="36" t="s">
        <v>338</v>
      </c>
      <c r="S170" s="36" t="s">
        <v>338</v>
      </c>
      <c r="T170" s="36" t="s">
        <v>338</v>
      </c>
      <c r="U170" s="36" t="s">
        <v>338</v>
      </c>
      <c r="V170" s="36" t="s">
        <v>338</v>
      </c>
      <c r="W170" s="36" t="s">
        <v>338</v>
      </c>
      <c r="X170" s="36" t="s">
        <v>338</v>
      </c>
      <c r="Y170" s="36" t="s">
        <v>338</v>
      </c>
      <c r="Z170" s="36" t="s">
        <v>338</v>
      </c>
      <c r="AA170" s="36" t="s">
        <v>338</v>
      </c>
      <c r="AB170" s="36" t="s">
        <v>338</v>
      </c>
      <c r="AC170" s="36" t="s">
        <v>338</v>
      </c>
      <c r="AD170" s="36" t="s">
        <v>338</v>
      </c>
      <c r="AE170" s="36" t="s">
        <v>338</v>
      </c>
      <c r="AF170" s="36" t="s">
        <v>338</v>
      </c>
      <c r="AG170" s="36" t="s">
        <v>338</v>
      </c>
      <c r="AH170" s="36" t="s">
        <v>338</v>
      </c>
      <c r="AI170" s="36" t="s">
        <v>338</v>
      </c>
      <c r="AJ170" s="36" t="s">
        <v>338</v>
      </c>
      <c r="AK170" s="36" t="s">
        <v>338</v>
      </c>
      <c r="AL170" s="36" t="s">
        <v>338</v>
      </c>
      <c r="AM170" s="36" t="s">
        <v>338</v>
      </c>
      <c r="AN170" s="36" t="s">
        <v>338</v>
      </c>
      <c r="AO170" s="36" t="s">
        <v>338</v>
      </c>
      <c r="AP170" s="36" t="s">
        <v>338</v>
      </c>
      <c r="AQ170" s="36" t="s">
        <v>338</v>
      </c>
      <c r="AR170" s="36" t="s">
        <v>338</v>
      </c>
      <c r="AS170" s="36" t="s">
        <v>338</v>
      </c>
      <c r="AT170" s="36" t="s">
        <v>338</v>
      </c>
      <c r="AU170" s="36" t="s">
        <v>338</v>
      </c>
      <c r="AV170" s="36" t="s">
        <v>338</v>
      </c>
      <c r="AW170" s="36" t="s">
        <v>338</v>
      </c>
      <c r="AX170" s="36" t="s">
        <v>338</v>
      </c>
      <c r="AY170" s="36" t="s">
        <v>338</v>
      </c>
      <c r="AZ170" s="36" t="s">
        <v>338</v>
      </c>
      <c r="BA170" s="36" t="s">
        <v>338</v>
      </c>
      <c r="BB170" s="36" t="s">
        <v>338</v>
      </c>
      <c r="BC170" s="36" t="s">
        <v>338</v>
      </c>
      <c r="BD170" s="36" t="s">
        <v>338</v>
      </c>
      <c r="BE170" s="36" t="s">
        <v>338</v>
      </c>
      <c r="BF170" s="36" t="s">
        <v>338</v>
      </c>
      <c r="BG170" s="36" t="s">
        <v>338</v>
      </c>
      <c r="BH170" s="36" t="s">
        <v>338</v>
      </c>
      <c r="BI170" s="36" t="s">
        <v>338</v>
      </c>
      <c r="BJ170" s="36" t="s">
        <v>338</v>
      </c>
      <c r="BK170" s="36" t="s">
        <v>338</v>
      </c>
      <c r="BL170" s="36" t="s">
        <v>338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 t="s">
        <v>338</v>
      </c>
      <c r="E171" s="36" t="s">
        <v>338</v>
      </c>
      <c r="F171" s="36" t="s">
        <v>338</v>
      </c>
      <c r="G171" s="36" t="s">
        <v>338</v>
      </c>
      <c r="H171" s="36" t="s">
        <v>338</v>
      </c>
      <c r="I171" s="36" t="s">
        <v>338</v>
      </c>
      <c r="J171" s="36" t="s">
        <v>338</v>
      </c>
      <c r="K171" s="36" t="s">
        <v>338</v>
      </c>
      <c r="L171" s="36" t="s">
        <v>338</v>
      </c>
      <c r="M171" s="36" t="s">
        <v>338</v>
      </c>
      <c r="N171" s="36" t="s">
        <v>338</v>
      </c>
      <c r="O171" s="36" t="s">
        <v>338</v>
      </c>
      <c r="P171" s="36" t="s">
        <v>338</v>
      </c>
      <c r="Q171" s="36" t="s">
        <v>338</v>
      </c>
      <c r="R171" s="36" t="s">
        <v>338</v>
      </c>
      <c r="S171" s="36" t="s">
        <v>338</v>
      </c>
      <c r="T171" s="36" t="s">
        <v>338</v>
      </c>
      <c r="U171" s="36" t="s">
        <v>338</v>
      </c>
      <c r="V171" s="36" t="s">
        <v>338</v>
      </c>
      <c r="W171" s="36" t="s">
        <v>338</v>
      </c>
      <c r="X171" s="36" t="s">
        <v>338</v>
      </c>
      <c r="Y171" s="36" t="s">
        <v>338</v>
      </c>
      <c r="Z171" s="36" t="s">
        <v>338</v>
      </c>
      <c r="AA171" s="36" t="s">
        <v>338</v>
      </c>
      <c r="AB171" s="36" t="s">
        <v>338</v>
      </c>
      <c r="AC171" s="36" t="s">
        <v>338</v>
      </c>
      <c r="AD171" s="36" t="s">
        <v>338</v>
      </c>
      <c r="AE171" s="36" t="s">
        <v>338</v>
      </c>
      <c r="AF171" s="36" t="s">
        <v>338</v>
      </c>
      <c r="AG171" s="36" t="s">
        <v>338</v>
      </c>
      <c r="AH171" s="36" t="s">
        <v>338</v>
      </c>
      <c r="AI171" s="36" t="s">
        <v>338</v>
      </c>
      <c r="AJ171" s="36" t="s">
        <v>338</v>
      </c>
      <c r="AK171" s="36" t="s">
        <v>338</v>
      </c>
      <c r="AL171" s="36" t="s">
        <v>338</v>
      </c>
      <c r="AM171" s="36" t="s">
        <v>338</v>
      </c>
      <c r="AN171" s="36" t="s">
        <v>338</v>
      </c>
      <c r="AO171" s="36" t="s">
        <v>338</v>
      </c>
      <c r="AP171" s="36" t="s">
        <v>338</v>
      </c>
      <c r="AQ171" s="36" t="s">
        <v>338</v>
      </c>
      <c r="AR171" s="36" t="s">
        <v>338</v>
      </c>
      <c r="AS171" s="36" t="s">
        <v>338</v>
      </c>
      <c r="AT171" s="36" t="s">
        <v>338</v>
      </c>
      <c r="AU171" s="36" t="s">
        <v>338</v>
      </c>
      <c r="AV171" s="36" t="s">
        <v>338</v>
      </c>
      <c r="AW171" s="36" t="s">
        <v>338</v>
      </c>
      <c r="AX171" s="36" t="s">
        <v>338</v>
      </c>
      <c r="AY171" s="36" t="s">
        <v>338</v>
      </c>
      <c r="AZ171" s="36" t="s">
        <v>338</v>
      </c>
      <c r="BA171" s="36" t="s">
        <v>338</v>
      </c>
      <c r="BB171" s="36" t="s">
        <v>338</v>
      </c>
      <c r="BC171" s="36" t="s">
        <v>338</v>
      </c>
      <c r="BD171" s="36" t="s">
        <v>338</v>
      </c>
      <c r="BE171" s="36" t="s">
        <v>338</v>
      </c>
      <c r="BF171" s="36" t="s">
        <v>338</v>
      </c>
      <c r="BG171" s="36" t="s">
        <v>338</v>
      </c>
      <c r="BH171" s="36" t="s">
        <v>338</v>
      </c>
      <c r="BI171" s="36" t="s">
        <v>338</v>
      </c>
      <c r="BJ171" s="36" t="s">
        <v>338</v>
      </c>
      <c r="BK171" s="36" t="s">
        <v>338</v>
      </c>
      <c r="BL171" s="36" t="s">
        <v>338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 t="s">
        <v>338</v>
      </c>
      <c r="E172" s="36" t="s">
        <v>338</v>
      </c>
      <c r="F172" s="36" t="s">
        <v>338</v>
      </c>
      <c r="G172" s="36" t="s">
        <v>338</v>
      </c>
      <c r="H172" s="36" t="s">
        <v>338</v>
      </c>
      <c r="I172" s="36" t="s">
        <v>338</v>
      </c>
      <c r="J172" s="36" t="s">
        <v>338</v>
      </c>
      <c r="K172" s="36" t="s">
        <v>338</v>
      </c>
      <c r="L172" s="36" t="s">
        <v>338</v>
      </c>
      <c r="M172" s="36" t="s">
        <v>338</v>
      </c>
      <c r="N172" s="36" t="s">
        <v>338</v>
      </c>
      <c r="O172" s="36" t="s">
        <v>338</v>
      </c>
      <c r="P172" s="36" t="s">
        <v>338</v>
      </c>
      <c r="Q172" s="36" t="s">
        <v>338</v>
      </c>
      <c r="R172" s="36" t="s">
        <v>338</v>
      </c>
      <c r="S172" s="36" t="s">
        <v>338</v>
      </c>
      <c r="T172" s="36" t="s">
        <v>338</v>
      </c>
      <c r="U172" s="36" t="s">
        <v>338</v>
      </c>
      <c r="V172" s="36" t="s">
        <v>338</v>
      </c>
      <c r="W172" s="36" t="s">
        <v>338</v>
      </c>
      <c r="X172" s="36" t="s">
        <v>338</v>
      </c>
      <c r="Y172" s="36" t="s">
        <v>338</v>
      </c>
      <c r="Z172" s="36" t="s">
        <v>338</v>
      </c>
      <c r="AA172" s="36" t="s">
        <v>338</v>
      </c>
      <c r="AB172" s="36" t="s">
        <v>338</v>
      </c>
      <c r="AC172" s="36" t="s">
        <v>338</v>
      </c>
      <c r="AD172" s="36" t="s">
        <v>338</v>
      </c>
      <c r="AE172" s="36" t="s">
        <v>338</v>
      </c>
      <c r="AF172" s="36" t="s">
        <v>338</v>
      </c>
      <c r="AG172" s="36" t="s">
        <v>338</v>
      </c>
      <c r="AH172" s="36" t="s">
        <v>338</v>
      </c>
      <c r="AI172" s="36" t="s">
        <v>338</v>
      </c>
      <c r="AJ172" s="36" t="s">
        <v>338</v>
      </c>
      <c r="AK172" s="36" t="s">
        <v>338</v>
      </c>
      <c r="AL172" s="36" t="s">
        <v>338</v>
      </c>
      <c r="AM172" s="36" t="s">
        <v>338</v>
      </c>
      <c r="AN172" s="36" t="s">
        <v>338</v>
      </c>
      <c r="AO172" s="36" t="s">
        <v>338</v>
      </c>
      <c r="AP172" s="36" t="s">
        <v>338</v>
      </c>
      <c r="AQ172" s="36" t="s">
        <v>338</v>
      </c>
      <c r="AR172" s="36" t="s">
        <v>338</v>
      </c>
      <c r="AS172" s="36" t="s">
        <v>338</v>
      </c>
      <c r="AT172" s="36" t="s">
        <v>338</v>
      </c>
      <c r="AU172" s="36" t="s">
        <v>338</v>
      </c>
      <c r="AV172" s="36" t="s">
        <v>338</v>
      </c>
      <c r="AW172" s="36" t="s">
        <v>338</v>
      </c>
      <c r="AX172" s="36" t="s">
        <v>338</v>
      </c>
      <c r="AY172" s="36" t="s">
        <v>338</v>
      </c>
      <c r="AZ172" s="36" t="s">
        <v>338</v>
      </c>
      <c r="BA172" s="36" t="s">
        <v>338</v>
      </c>
      <c r="BB172" s="36" t="s">
        <v>338</v>
      </c>
      <c r="BC172" s="36" t="s">
        <v>338</v>
      </c>
      <c r="BD172" s="36" t="s">
        <v>338</v>
      </c>
      <c r="BE172" s="36" t="s">
        <v>338</v>
      </c>
      <c r="BF172" s="36" t="s">
        <v>338</v>
      </c>
      <c r="BG172" s="36" t="s">
        <v>338</v>
      </c>
      <c r="BH172" s="36" t="s">
        <v>338</v>
      </c>
      <c r="BI172" s="36" t="s">
        <v>338</v>
      </c>
      <c r="BJ172" s="36" t="s">
        <v>338</v>
      </c>
      <c r="BK172" s="36" t="s">
        <v>338</v>
      </c>
      <c r="BL172" s="36" t="s">
        <v>338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 t="s">
        <v>338</v>
      </c>
      <c r="E173" s="36" t="s">
        <v>338</v>
      </c>
      <c r="F173" s="36" t="s">
        <v>338</v>
      </c>
      <c r="G173" s="36" t="s">
        <v>338</v>
      </c>
      <c r="H173" s="36" t="s">
        <v>338</v>
      </c>
      <c r="I173" s="36" t="s">
        <v>338</v>
      </c>
      <c r="J173" s="36" t="s">
        <v>338</v>
      </c>
      <c r="K173" s="36" t="s">
        <v>338</v>
      </c>
      <c r="L173" s="36" t="s">
        <v>338</v>
      </c>
      <c r="M173" s="36" t="s">
        <v>338</v>
      </c>
      <c r="N173" s="36" t="s">
        <v>338</v>
      </c>
      <c r="O173" s="36" t="s">
        <v>338</v>
      </c>
      <c r="P173" s="36" t="s">
        <v>338</v>
      </c>
      <c r="Q173" s="36" t="s">
        <v>338</v>
      </c>
      <c r="R173" s="36" t="s">
        <v>338</v>
      </c>
      <c r="S173" s="36" t="s">
        <v>338</v>
      </c>
      <c r="T173" s="36" t="s">
        <v>338</v>
      </c>
      <c r="U173" s="36" t="s">
        <v>338</v>
      </c>
      <c r="V173" s="36" t="s">
        <v>338</v>
      </c>
      <c r="W173" s="36" t="s">
        <v>338</v>
      </c>
      <c r="X173" s="36" t="s">
        <v>338</v>
      </c>
      <c r="Y173" s="36" t="s">
        <v>338</v>
      </c>
      <c r="Z173" s="36" t="s">
        <v>338</v>
      </c>
      <c r="AA173" s="36" t="s">
        <v>338</v>
      </c>
      <c r="AB173" s="36" t="s">
        <v>338</v>
      </c>
      <c r="AC173" s="36" t="s">
        <v>338</v>
      </c>
      <c r="AD173" s="36" t="s">
        <v>338</v>
      </c>
      <c r="AE173" s="36" t="s">
        <v>338</v>
      </c>
      <c r="AF173" s="36" t="s">
        <v>338</v>
      </c>
      <c r="AG173" s="36" t="s">
        <v>338</v>
      </c>
      <c r="AH173" s="36" t="s">
        <v>338</v>
      </c>
      <c r="AI173" s="36" t="s">
        <v>338</v>
      </c>
      <c r="AJ173" s="36" t="s">
        <v>338</v>
      </c>
      <c r="AK173" s="36" t="s">
        <v>338</v>
      </c>
      <c r="AL173" s="36" t="s">
        <v>338</v>
      </c>
      <c r="AM173" s="36" t="s">
        <v>338</v>
      </c>
      <c r="AN173" s="36" t="s">
        <v>338</v>
      </c>
      <c r="AO173" s="36" t="s">
        <v>338</v>
      </c>
      <c r="AP173" s="36" t="s">
        <v>338</v>
      </c>
      <c r="AQ173" s="36" t="s">
        <v>338</v>
      </c>
      <c r="AR173" s="36" t="s">
        <v>338</v>
      </c>
      <c r="AS173" s="36" t="s">
        <v>338</v>
      </c>
      <c r="AT173" s="36" t="s">
        <v>338</v>
      </c>
      <c r="AU173" s="36" t="s">
        <v>338</v>
      </c>
      <c r="AV173" s="36" t="s">
        <v>338</v>
      </c>
      <c r="AW173" s="36" t="s">
        <v>338</v>
      </c>
      <c r="AX173" s="36" t="s">
        <v>338</v>
      </c>
      <c r="AY173" s="36" t="s">
        <v>338</v>
      </c>
      <c r="AZ173" s="36" t="s">
        <v>338</v>
      </c>
      <c r="BA173" s="36" t="s">
        <v>338</v>
      </c>
      <c r="BB173" s="36" t="s">
        <v>338</v>
      </c>
      <c r="BC173" s="36" t="s">
        <v>338</v>
      </c>
      <c r="BD173" s="36" t="s">
        <v>338</v>
      </c>
      <c r="BE173" s="36" t="s">
        <v>338</v>
      </c>
      <c r="BF173" s="36" t="s">
        <v>338</v>
      </c>
      <c r="BG173" s="36" t="s">
        <v>338</v>
      </c>
      <c r="BH173" s="36" t="s">
        <v>338</v>
      </c>
      <c r="BI173" s="36" t="s">
        <v>338</v>
      </c>
      <c r="BJ173" s="36" t="s">
        <v>338</v>
      </c>
      <c r="BK173" s="36" t="s">
        <v>338</v>
      </c>
      <c r="BL173" s="36" t="s">
        <v>338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 t="s">
        <v>338</v>
      </c>
      <c r="E174" s="36" t="s">
        <v>338</v>
      </c>
      <c r="F174" s="36" t="s">
        <v>338</v>
      </c>
      <c r="G174" s="36" t="s">
        <v>338</v>
      </c>
      <c r="H174" s="36" t="s">
        <v>338</v>
      </c>
      <c r="I174" s="36" t="s">
        <v>338</v>
      </c>
      <c r="J174" s="36" t="s">
        <v>338</v>
      </c>
      <c r="K174" s="36" t="s">
        <v>338</v>
      </c>
      <c r="L174" s="36" t="s">
        <v>338</v>
      </c>
      <c r="M174" s="36" t="s">
        <v>338</v>
      </c>
      <c r="N174" s="36" t="s">
        <v>338</v>
      </c>
      <c r="O174" s="36" t="s">
        <v>338</v>
      </c>
      <c r="P174" s="36" t="s">
        <v>338</v>
      </c>
      <c r="Q174" s="36" t="s">
        <v>338</v>
      </c>
      <c r="R174" s="36" t="s">
        <v>338</v>
      </c>
      <c r="S174" s="36" t="s">
        <v>338</v>
      </c>
      <c r="T174" s="36" t="s">
        <v>338</v>
      </c>
      <c r="U174" s="36" t="s">
        <v>338</v>
      </c>
      <c r="V174" s="36" t="s">
        <v>338</v>
      </c>
      <c r="W174" s="36" t="s">
        <v>338</v>
      </c>
      <c r="X174" s="36" t="s">
        <v>338</v>
      </c>
      <c r="Y174" s="36" t="s">
        <v>338</v>
      </c>
      <c r="Z174" s="36" t="s">
        <v>338</v>
      </c>
      <c r="AA174" s="36" t="s">
        <v>338</v>
      </c>
      <c r="AB174" s="36" t="s">
        <v>338</v>
      </c>
      <c r="AC174" s="36" t="s">
        <v>338</v>
      </c>
      <c r="AD174" s="36" t="s">
        <v>338</v>
      </c>
      <c r="AE174" s="36" t="s">
        <v>338</v>
      </c>
      <c r="AF174" s="36" t="s">
        <v>338</v>
      </c>
      <c r="AG174" s="36" t="s">
        <v>338</v>
      </c>
      <c r="AH174" s="36" t="s">
        <v>338</v>
      </c>
      <c r="AI174" s="36" t="s">
        <v>338</v>
      </c>
      <c r="AJ174" s="36" t="s">
        <v>338</v>
      </c>
      <c r="AK174" s="36" t="s">
        <v>338</v>
      </c>
      <c r="AL174" s="36" t="s">
        <v>338</v>
      </c>
      <c r="AM174" s="36" t="s">
        <v>338</v>
      </c>
      <c r="AN174" s="36" t="s">
        <v>338</v>
      </c>
      <c r="AO174" s="36" t="s">
        <v>338</v>
      </c>
      <c r="AP174" s="36" t="s">
        <v>338</v>
      </c>
      <c r="AQ174" s="36" t="s">
        <v>338</v>
      </c>
      <c r="AR174" s="36" t="s">
        <v>338</v>
      </c>
      <c r="AS174" s="36" t="s">
        <v>338</v>
      </c>
      <c r="AT174" s="36" t="s">
        <v>338</v>
      </c>
      <c r="AU174" s="36" t="s">
        <v>338</v>
      </c>
      <c r="AV174" s="36" t="s">
        <v>338</v>
      </c>
      <c r="AW174" s="36" t="s">
        <v>338</v>
      </c>
      <c r="AX174" s="36" t="s">
        <v>338</v>
      </c>
      <c r="AY174" s="36" t="s">
        <v>338</v>
      </c>
      <c r="AZ174" s="36" t="s">
        <v>338</v>
      </c>
      <c r="BA174" s="36" t="s">
        <v>338</v>
      </c>
      <c r="BB174" s="36" t="s">
        <v>338</v>
      </c>
      <c r="BC174" s="36" t="s">
        <v>338</v>
      </c>
      <c r="BD174" s="36" t="s">
        <v>338</v>
      </c>
      <c r="BE174" s="36" t="s">
        <v>338</v>
      </c>
      <c r="BF174" s="36" t="s">
        <v>338</v>
      </c>
      <c r="BG174" s="36" t="s">
        <v>338</v>
      </c>
      <c r="BH174" s="36" t="s">
        <v>338</v>
      </c>
      <c r="BI174" s="36" t="s">
        <v>338</v>
      </c>
      <c r="BJ174" s="36" t="s">
        <v>338</v>
      </c>
      <c r="BK174" s="36" t="s">
        <v>338</v>
      </c>
      <c r="BL174" s="36" t="s">
        <v>338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 t="s">
        <v>338</v>
      </c>
      <c r="E175" s="36" t="s">
        <v>338</v>
      </c>
      <c r="F175" s="36" t="s">
        <v>338</v>
      </c>
      <c r="G175" s="36" t="s">
        <v>338</v>
      </c>
      <c r="H175" s="36" t="s">
        <v>338</v>
      </c>
      <c r="I175" s="36" t="s">
        <v>338</v>
      </c>
      <c r="J175" s="36" t="s">
        <v>338</v>
      </c>
      <c r="K175" s="36" t="s">
        <v>338</v>
      </c>
      <c r="L175" s="36" t="s">
        <v>338</v>
      </c>
      <c r="M175" s="36" t="s">
        <v>338</v>
      </c>
      <c r="N175" s="36" t="s">
        <v>338</v>
      </c>
      <c r="O175" s="36" t="s">
        <v>338</v>
      </c>
      <c r="P175" s="36" t="s">
        <v>338</v>
      </c>
      <c r="Q175" s="36" t="s">
        <v>338</v>
      </c>
      <c r="R175" s="36" t="s">
        <v>338</v>
      </c>
      <c r="S175" s="36" t="s">
        <v>338</v>
      </c>
      <c r="T175" s="36" t="s">
        <v>338</v>
      </c>
      <c r="U175" s="36" t="s">
        <v>338</v>
      </c>
      <c r="V175" s="36" t="s">
        <v>338</v>
      </c>
      <c r="W175" s="36" t="s">
        <v>338</v>
      </c>
      <c r="X175" s="36" t="s">
        <v>338</v>
      </c>
      <c r="Y175" s="36" t="s">
        <v>338</v>
      </c>
      <c r="Z175" s="36" t="s">
        <v>338</v>
      </c>
      <c r="AA175" s="36" t="s">
        <v>338</v>
      </c>
      <c r="AB175" s="36" t="s">
        <v>338</v>
      </c>
      <c r="AC175" s="36" t="s">
        <v>338</v>
      </c>
      <c r="AD175" s="36" t="s">
        <v>338</v>
      </c>
      <c r="AE175" s="36" t="s">
        <v>338</v>
      </c>
      <c r="AF175" s="36" t="s">
        <v>338</v>
      </c>
      <c r="AG175" s="36" t="s">
        <v>338</v>
      </c>
      <c r="AH175" s="36" t="s">
        <v>338</v>
      </c>
      <c r="AI175" s="36" t="s">
        <v>338</v>
      </c>
      <c r="AJ175" s="36" t="s">
        <v>338</v>
      </c>
      <c r="AK175" s="36" t="s">
        <v>338</v>
      </c>
      <c r="AL175" s="36" t="s">
        <v>338</v>
      </c>
      <c r="AM175" s="36" t="s">
        <v>338</v>
      </c>
      <c r="AN175" s="36" t="s">
        <v>338</v>
      </c>
      <c r="AO175" s="36" t="s">
        <v>338</v>
      </c>
      <c r="AP175" s="36" t="s">
        <v>338</v>
      </c>
      <c r="AQ175" s="36" t="s">
        <v>338</v>
      </c>
      <c r="AR175" s="36" t="s">
        <v>338</v>
      </c>
      <c r="AS175" s="36" t="s">
        <v>338</v>
      </c>
      <c r="AT175" s="36" t="s">
        <v>338</v>
      </c>
      <c r="AU175" s="36" t="s">
        <v>338</v>
      </c>
      <c r="AV175" s="36" t="s">
        <v>338</v>
      </c>
      <c r="AW175" s="36" t="s">
        <v>338</v>
      </c>
      <c r="AX175" s="36" t="s">
        <v>338</v>
      </c>
      <c r="AY175" s="36" t="s">
        <v>338</v>
      </c>
      <c r="AZ175" s="36" t="s">
        <v>338</v>
      </c>
      <c r="BA175" s="36" t="s">
        <v>338</v>
      </c>
      <c r="BB175" s="36" t="s">
        <v>338</v>
      </c>
      <c r="BC175" s="36" t="s">
        <v>338</v>
      </c>
      <c r="BD175" s="36" t="s">
        <v>338</v>
      </c>
      <c r="BE175" s="36" t="s">
        <v>338</v>
      </c>
      <c r="BF175" s="36" t="s">
        <v>338</v>
      </c>
      <c r="BG175" s="36" t="s">
        <v>338</v>
      </c>
      <c r="BH175" s="36" t="s">
        <v>338</v>
      </c>
      <c r="BI175" s="36" t="s">
        <v>338</v>
      </c>
      <c r="BJ175" s="36" t="s">
        <v>338</v>
      </c>
      <c r="BK175" s="36" t="s">
        <v>338</v>
      </c>
      <c r="BL175" s="36" t="s">
        <v>338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 t="s">
        <v>338</v>
      </c>
      <c r="E176" s="36" t="s">
        <v>338</v>
      </c>
      <c r="F176" s="36" t="s">
        <v>338</v>
      </c>
      <c r="G176" s="36" t="s">
        <v>338</v>
      </c>
      <c r="H176" s="36" t="s">
        <v>338</v>
      </c>
      <c r="I176" s="36" t="s">
        <v>338</v>
      </c>
      <c r="J176" s="36" t="s">
        <v>338</v>
      </c>
      <c r="K176" s="36" t="s">
        <v>338</v>
      </c>
      <c r="L176" s="36" t="s">
        <v>338</v>
      </c>
      <c r="M176" s="36" t="s">
        <v>338</v>
      </c>
      <c r="N176" s="36" t="s">
        <v>338</v>
      </c>
      <c r="O176" s="36" t="s">
        <v>338</v>
      </c>
      <c r="P176" s="36" t="s">
        <v>338</v>
      </c>
      <c r="Q176" s="36" t="s">
        <v>338</v>
      </c>
      <c r="R176" s="36" t="s">
        <v>338</v>
      </c>
      <c r="S176" s="36" t="s">
        <v>338</v>
      </c>
      <c r="T176" s="36" t="s">
        <v>338</v>
      </c>
      <c r="U176" s="36" t="s">
        <v>338</v>
      </c>
      <c r="V176" s="36" t="s">
        <v>338</v>
      </c>
      <c r="W176" s="36" t="s">
        <v>338</v>
      </c>
      <c r="X176" s="36" t="s">
        <v>338</v>
      </c>
      <c r="Y176" s="36" t="s">
        <v>338</v>
      </c>
      <c r="Z176" s="36" t="s">
        <v>338</v>
      </c>
      <c r="AA176" s="36" t="s">
        <v>338</v>
      </c>
      <c r="AB176" s="36" t="s">
        <v>338</v>
      </c>
      <c r="AC176" s="36" t="s">
        <v>338</v>
      </c>
      <c r="AD176" s="36" t="s">
        <v>338</v>
      </c>
      <c r="AE176" s="36" t="s">
        <v>338</v>
      </c>
      <c r="AF176" s="36" t="s">
        <v>338</v>
      </c>
      <c r="AG176" s="36" t="s">
        <v>338</v>
      </c>
      <c r="AH176" s="36" t="s">
        <v>338</v>
      </c>
      <c r="AI176" s="36" t="s">
        <v>338</v>
      </c>
      <c r="AJ176" s="36" t="s">
        <v>338</v>
      </c>
      <c r="AK176" s="36" t="s">
        <v>338</v>
      </c>
      <c r="AL176" s="36" t="s">
        <v>338</v>
      </c>
      <c r="AM176" s="36" t="s">
        <v>338</v>
      </c>
      <c r="AN176" s="36" t="s">
        <v>338</v>
      </c>
      <c r="AO176" s="36" t="s">
        <v>338</v>
      </c>
      <c r="AP176" s="36" t="s">
        <v>338</v>
      </c>
      <c r="AQ176" s="36" t="s">
        <v>338</v>
      </c>
      <c r="AR176" s="36" t="s">
        <v>338</v>
      </c>
      <c r="AS176" s="36" t="s">
        <v>338</v>
      </c>
      <c r="AT176" s="36" t="s">
        <v>338</v>
      </c>
      <c r="AU176" s="36" t="s">
        <v>338</v>
      </c>
      <c r="AV176" s="36" t="s">
        <v>338</v>
      </c>
      <c r="AW176" s="36" t="s">
        <v>338</v>
      </c>
      <c r="AX176" s="36" t="s">
        <v>338</v>
      </c>
      <c r="AY176" s="36" t="s">
        <v>338</v>
      </c>
      <c r="AZ176" s="36" t="s">
        <v>338</v>
      </c>
      <c r="BA176" s="36" t="s">
        <v>338</v>
      </c>
      <c r="BB176" s="36" t="s">
        <v>338</v>
      </c>
      <c r="BC176" s="36" t="s">
        <v>338</v>
      </c>
      <c r="BD176" s="36" t="s">
        <v>338</v>
      </c>
      <c r="BE176" s="36" t="s">
        <v>338</v>
      </c>
      <c r="BF176" s="36" t="s">
        <v>338</v>
      </c>
      <c r="BG176" s="36" t="s">
        <v>338</v>
      </c>
      <c r="BH176" s="36" t="s">
        <v>338</v>
      </c>
      <c r="BI176" s="36" t="s">
        <v>338</v>
      </c>
      <c r="BJ176" s="36" t="s">
        <v>338</v>
      </c>
      <c r="BK176" s="36" t="s">
        <v>338</v>
      </c>
      <c r="BL176" s="36" t="s">
        <v>338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 t="s">
        <v>338</v>
      </c>
      <c r="E177" s="36" t="s">
        <v>338</v>
      </c>
      <c r="F177" s="36" t="s">
        <v>338</v>
      </c>
      <c r="G177" s="36" t="s">
        <v>338</v>
      </c>
      <c r="H177" s="36" t="s">
        <v>338</v>
      </c>
      <c r="I177" s="36" t="s">
        <v>338</v>
      </c>
      <c r="J177" s="36" t="s">
        <v>338</v>
      </c>
      <c r="K177" s="36" t="s">
        <v>338</v>
      </c>
      <c r="L177" s="36" t="s">
        <v>338</v>
      </c>
      <c r="M177" s="36" t="s">
        <v>338</v>
      </c>
      <c r="N177" s="36" t="s">
        <v>338</v>
      </c>
      <c r="O177" s="36" t="s">
        <v>338</v>
      </c>
      <c r="P177" s="36" t="s">
        <v>338</v>
      </c>
      <c r="Q177" s="36" t="s">
        <v>338</v>
      </c>
      <c r="R177" s="36" t="s">
        <v>338</v>
      </c>
      <c r="S177" s="36" t="s">
        <v>338</v>
      </c>
      <c r="T177" s="36" t="s">
        <v>338</v>
      </c>
      <c r="U177" s="36" t="s">
        <v>338</v>
      </c>
      <c r="V177" s="36" t="s">
        <v>338</v>
      </c>
      <c r="W177" s="36" t="s">
        <v>338</v>
      </c>
      <c r="X177" s="36" t="s">
        <v>338</v>
      </c>
      <c r="Y177" s="36" t="s">
        <v>338</v>
      </c>
      <c r="Z177" s="36" t="s">
        <v>338</v>
      </c>
      <c r="AA177" s="36" t="s">
        <v>338</v>
      </c>
      <c r="AB177" s="36" t="s">
        <v>338</v>
      </c>
      <c r="AC177" s="36" t="s">
        <v>338</v>
      </c>
      <c r="AD177" s="36" t="s">
        <v>338</v>
      </c>
      <c r="AE177" s="36" t="s">
        <v>338</v>
      </c>
      <c r="AF177" s="36" t="s">
        <v>338</v>
      </c>
      <c r="AG177" s="36" t="s">
        <v>338</v>
      </c>
      <c r="AH177" s="36" t="s">
        <v>338</v>
      </c>
      <c r="AI177" s="36" t="s">
        <v>338</v>
      </c>
      <c r="AJ177" s="36" t="s">
        <v>338</v>
      </c>
      <c r="AK177" s="36" t="s">
        <v>338</v>
      </c>
      <c r="AL177" s="36" t="s">
        <v>338</v>
      </c>
      <c r="AM177" s="36" t="s">
        <v>338</v>
      </c>
      <c r="AN177" s="36" t="s">
        <v>338</v>
      </c>
      <c r="AO177" s="36" t="s">
        <v>338</v>
      </c>
      <c r="AP177" s="36" t="s">
        <v>338</v>
      </c>
      <c r="AQ177" s="36" t="s">
        <v>338</v>
      </c>
      <c r="AR177" s="36" t="s">
        <v>338</v>
      </c>
      <c r="AS177" s="36" t="s">
        <v>338</v>
      </c>
      <c r="AT177" s="36" t="s">
        <v>338</v>
      </c>
      <c r="AU177" s="36" t="s">
        <v>338</v>
      </c>
      <c r="AV177" s="36" t="s">
        <v>338</v>
      </c>
      <c r="AW177" s="36" t="s">
        <v>338</v>
      </c>
      <c r="AX177" s="36" t="s">
        <v>338</v>
      </c>
      <c r="AY177" s="36" t="s">
        <v>338</v>
      </c>
      <c r="AZ177" s="36" t="s">
        <v>338</v>
      </c>
      <c r="BA177" s="36" t="s">
        <v>338</v>
      </c>
      <c r="BB177" s="36" t="s">
        <v>338</v>
      </c>
      <c r="BC177" s="36" t="s">
        <v>338</v>
      </c>
      <c r="BD177" s="36" t="s">
        <v>338</v>
      </c>
      <c r="BE177" s="36" t="s">
        <v>338</v>
      </c>
      <c r="BF177" s="36" t="s">
        <v>338</v>
      </c>
      <c r="BG177" s="36" t="s">
        <v>338</v>
      </c>
      <c r="BH177" s="36" t="s">
        <v>338</v>
      </c>
      <c r="BI177" s="36" t="s">
        <v>338</v>
      </c>
      <c r="BJ177" s="36" t="s">
        <v>338</v>
      </c>
      <c r="BK177" s="36" t="s">
        <v>338</v>
      </c>
      <c r="BL177" s="36" t="s">
        <v>338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 t="s">
        <v>338</v>
      </c>
      <c r="E178" s="36" t="s">
        <v>338</v>
      </c>
      <c r="F178" s="36" t="s">
        <v>338</v>
      </c>
      <c r="G178" s="36" t="s">
        <v>338</v>
      </c>
      <c r="H178" s="36" t="s">
        <v>338</v>
      </c>
      <c r="I178" s="36" t="s">
        <v>338</v>
      </c>
      <c r="J178" s="36" t="s">
        <v>338</v>
      </c>
      <c r="K178" s="36" t="s">
        <v>338</v>
      </c>
      <c r="L178" s="36" t="s">
        <v>338</v>
      </c>
      <c r="M178" s="36" t="s">
        <v>338</v>
      </c>
      <c r="N178" s="36" t="s">
        <v>338</v>
      </c>
      <c r="O178" s="36" t="s">
        <v>338</v>
      </c>
      <c r="P178" s="36" t="s">
        <v>338</v>
      </c>
      <c r="Q178" s="36" t="s">
        <v>338</v>
      </c>
      <c r="R178" s="36" t="s">
        <v>338</v>
      </c>
      <c r="S178" s="36" t="s">
        <v>338</v>
      </c>
      <c r="T178" s="36" t="s">
        <v>338</v>
      </c>
      <c r="U178" s="36" t="s">
        <v>338</v>
      </c>
      <c r="V178" s="36" t="s">
        <v>338</v>
      </c>
      <c r="W178" s="36" t="s">
        <v>338</v>
      </c>
      <c r="X178" s="36" t="s">
        <v>338</v>
      </c>
      <c r="Y178" s="36" t="s">
        <v>338</v>
      </c>
      <c r="Z178" s="36" t="s">
        <v>338</v>
      </c>
      <c r="AA178" s="36" t="s">
        <v>338</v>
      </c>
      <c r="AB178" s="36" t="s">
        <v>338</v>
      </c>
      <c r="AC178" s="36" t="s">
        <v>338</v>
      </c>
      <c r="AD178" s="36" t="s">
        <v>338</v>
      </c>
      <c r="AE178" s="36" t="s">
        <v>338</v>
      </c>
      <c r="AF178" s="36" t="s">
        <v>338</v>
      </c>
      <c r="AG178" s="36" t="s">
        <v>338</v>
      </c>
      <c r="AH178" s="36" t="s">
        <v>338</v>
      </c>
      <c r="AI178" s="36" t="s">
        <v>338</v>
      </c>
      <c r="AJ178" s="36" t="s">
        <v>338</v>
      </c>
      <c r="AK178" s="36" t="s">
        <v>338</v>
      </c>
      <c r="AL178" s="36" t="s">
        <v>338</v>
      </c>
      <c r="AM178" s="36" t="s">
        <v>338</v>
      </c>
      <c r="AN178" s="36" t="s">
        <v>338</v>
      </c>
      <c r="AO178" s="36" t="s">
        <v>338</v>
      </c>
      <c r="AP178" s="36" t="s">
        <v>338</v>
      </c>
      <c r="AQ178" s="36" t="s">
        <v>338</v>
      </c>
      <c r="AR178" s="36" t="s">
        <v>338</v>
      </c>
      <c r="AS178" s="36" t="s">
        <v>338</v>
      </c>
      <c r="AT178" s="36" t="s">
        <v>338</v>
      </c>
      <c r="AU178" s="36" t="s">
        <v>338</v>
      </c>
      <c r="AV178" s="36" t="s">
        <v>338</v>
      </c>
      <c r="AW178" s="36" t="s">
        <v>338</v>
      </c>
      <c r="AX178" s="36" t="s">
        <v>338</v>
      </c>
      <c r="AY178" s="36" t="s">
        <v>338</v>
      </c>
      <c r="AZ178" s="36" t="s">
        <v>338</v>
      </c>
      <c r="BA178" s="36" t="s">
        <v>338</v>
      </c>
      <c r="BB178" s="36" t="s">
        <v>338</v>
      </c>
      <c r="BC178" s="36" t="s">
        <v>338</v>
      </c>
      <c r="BD178" s="36" t="s">
        <v>338</v>
      </c>
      <c r="BE178" s="36" t="s">
        <v>338</v>
      </c>
      <c r="BF178" s="36" t="s">
        <v>338</v>
      </c>
      <c r="BG178" s="36" t="s">
        <v>338</v>
      </c>
      <c r="BH178" s="36" t="s">
        <v>338</v>
      </c>
      <c r="BI178" s="36" t="s">
        <v>338</v>
      </c>
      <c r="BJ178" s="36" t="s">
        <v>338</v>
      </c>
      <c r="BK178" s="36" t="s">
        <v>338</v>
      </c>
      <c r="BL178" s="36" t="s">
        <v>338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 t="s">
        <v>338</v>
      </c>
      <c r="E179" s="36" t="s">
        <v>338</v>
      </c>
      <c r="F179" s="36" t="s">
        <v>338</v>
      </c>
      <c r="G179" s="36" t="s">
        <v>338</v>
      </c>
      <c r="H179" s="36" t="s">
        <v>338</v>
      </c>
      <c r="I179" s="36" t="s">
        <v>338</v>
      </c>
      <c r="J179" s="36" t="s">
        <v>338</v>
      </c>
      <c r="K179" s="36" t="s">
        <v>338</v>
      </c>
      <c r="L179" s="36" t="s">
        <v>338</v>
      </c>
      <c r="M179" s="36" t="s">
        <v>338</v>
      </c>
      <c r="N179" s="36" t="s">
        <v>338</v>
      </c>
      <c r="O179" s="36" t="s">
        <v>338</v>
      </c>
      <c r="P179" s="36" t="s">
        <v>338</v>
      </c>
      <c r="Q179" s="36" t="s">
        <v>338</v>
      </c>
      <c r="R179" s="36" t="s">
        <v>338</v>
      </c>
      <c r="S179" s="36" t="s">
        <v>338</v>
      </c>
      <c r="T179" s="36" t="s">
        <v>338</v>
      </c>
      <c r="U179" s="36" t="s">
        <v>338</v>
      </c>
      <c r="V179" s="36" t="s">
        <v>338</v>
      </c>
      <c r="W179" s="36" t="s">
        <v>338</v>
      </c>
      <c r="X179" s="36" t="s">
        <v>338</v>
      </c>
      <c r="Y179" s="36" t="s">
        <v>338</v>
      </c>
      <c r="Z179" s="36" t="s">
        <v>338</v>
      </c>
      <c r="AA179" s="36" t="s">
        <v>338</v>
      </c>
      <c r="AB179" s="36" t="s">
        <v>338</v>
      </c>
      <c r="AC179" s="36" t="s">
        <v>338</v>
      </c>
      <c r="AD179" s="36" t="s">
        <v>338</v>
      </c>
      <c r="AE179" s="36" t="s">
        <v>338</v>
      </c>
      <c r="AF179" s="36" t="s">
        <v>338</v>
      </c>
      <c r="AG179" s="36" t="s">
        <v>338</v>
      </c>
      <c r="AH179" s="36" t="s">
        <v>338</v>
      </c>
      <c r="AI179" s="36" t="s">
        <v>338</v>
      </c>
      <c r="AJ179" s="36" t="s">
        <v>338</v>
      </c>
      <c r="AK179" s="36" t="s">
        <v>338</v>
      </c>
      <c r="AL179" s="36" t="s">
        <v>338</v>
      </c>
      <c r="AM179" s="36" t="s">
        <v>338</v>
      </c>
      <c r="AN179" s="36" t="s">
        <v>338</v>
      </c>
      <c r="AO179" s="36" t="s">
        <v>338</v>
      </c>
      <c r="AP179" s="36" t="s">
        <v>338</v>
      </c>
      <c r="AQ179" s="36" t="s">
        <v>338</v>
      </c>
      <c r="AR179" s="36" t="s">
        <v>338</v>
      </c>
      <c r="AS179" s="36" t="s">
        <v>338</v>
      </c>
      <c r="AT179" s="36" t="s">
        <v>338</v>
      </c>
      <c r="AU179" s="36" t="s">
        <v>338</v>
      </c>
      <c r="AV179" s="36" t="s">
        <v>338</v>
      </c>
      <c r="AW179" s="36" t="s">
        <v>338</v>
      </c>
      <c r="AX179" s="36" t="s">
        <v>338</v>
      </c>
      <c r="AY179" s="36" t="s">
        <v>338</v>
      </c>
      <c r="AZ179" s="36" t="s">
        <v>338</v>
      </c>
      <c r="BA179" s="36" t="s">
        <v>338</v>
      </c>
      <c r="BB179" s="36" t="s">
        <v>338</v>
      </c>
      <c r="BC179" s="36" t="s">
        <v>338</v>
      </c>
      <c r="BD179" s="36" t="s">
        <v>338</v>
      </c>
      <c r="BE179" s="36" t="s">
        <v>338</v>
      </c>
      <c r="BF179" s="36" t="s">
        <v>338</v>
      </c>
      <c r="BG179" s="36" t="s">
        <v>338</v>
      </c>
      <c r="BH179" s="36" t="s">
        <v>338</v>
      </c>
      <c r="BI179" s="36" t="s">
        <v>338</v>
      </c>
      <c r="BJ179" s="36" t="s">
        <v>338</v>
      </c>
      <c r="BK179" s="36" t="s">
        <v>338</v>
      </c>
      <c r="BL179" s="36" t="s">
        <v>338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 t="s">
        <v>338</v>
      </c>
      <c r="E180" s="36" t="s">
        <v>338</v>
      </c>
      <c r="F180" s="36" t="s">
        <v>338</v>
      </c>
      <c r="G180" s="36" t="s">
        <v>338</v>
      </c>
      <c r="H180" s="36" t="s">
        <v>338</v>
      </c>
      <c r="I180" s="36" t="s">
        <v>338</v>
      </c>
      <c r="J180" s="36" t="s">
        <v>338</v>
      </c>
      <c r="K180" s="36" t="s">
        <v>338</v>
      </c>
      <c r="L180" s="36" t="s">
        <v>338</v>
      </c>
      <c r="M180" s="36" t="s">
        <v>338</v>
      </c>
      <c r="N180" s="36" t="s">
        <v>338</v>
      </c>
      <c r="O180" s="36" t="s">
        <v>338</v>
      </c>
      <c r="P180" s="36" t="s">
        <v>338</v>
      </c>
      <c r="Q180" s="36" t="s">
        <v>338</v>
      </c>
      <c r="R180" s="36" t="s">
        <v>338</v>
      </c>
      <c r="S180" s="36" t="s">
        <v>338</v>
      </c>
      <c r="T180" s="36" t="s">
        <v>338</v>
      </c>
      <c r="U180" s="36" t="s">
        <v>338</v>
      </c>
      <c r="V180" s="36" t="s">
        <v>338</v>
      </c>
      <c r="W180" s="36" t="s">
        <v>338</v>
      </c>
      <c r="X180" s="36" t="s">
        <v>338</v>
      </c>
      <c r="Y180" s="36" t="s">
        <v>338</v>
      </c>
      <c r="Z180" s="36" t="s">
        <v>338</v>
      </c>
      <c r="AA180" s="36" t="s">
        <v>338</v>
      </c>
      <c r="AB180" s="36" t="s">
        <v>338</v>
      </c>
      <c r="AC180" s="36" t="s">
        <v>338</v>
      </c>
      <c r="AD180" s="36" t="s">
        <v>338</v>
      </c>
      <c r="AE180" s="36" t="s">
        <v>338</v>
      </c>
      <c r="AF180" s="36" t="s">
        <v>338</v>
      </c>
      <c r="AG180" s="36" t="s">
        <v>338</v>
      </c>
      <c r="AH180" s="36" t="s">
        <v>338</v>
      </c>
      <c r="AI180" s="36" t="s">
        <v>338</v>
      </c>
      <c r="AJ180" s="36" t="s">
        <v>338</v>
      </c>
      <c r="AK180" s="36" t="s">
        <v>338</v>
      </c>
      <c r="AL180" s="36" t="s">
        <v>338</v>
      </c>
      <c r="AM180" s="36" t="s">
        <v>338</v>
      </c>
      <c r="AN180" s="36" t="s">
        <v>338</v>
      </c>
      <c r="AO180" s="36" t="s">
        <v>338</v>
      </c>
      <c r="AP180" s="36" t="s">
        <v>338</v>
      </c>
      <c r="AQ180" s="36" t="s">
        <v>338</v>
      </c>
      <c r="AR180" s="36" t="s">
        <v>338</v>
      </c>
      <c r="AS180" s="36" t="s">
        <v>338</v>
      </c>
      <c r="AT180" s="36" t="s">
        <v>338</v>
      </c>
      <c r="AU180" s="36" t="s">
        <v>338</v>
      </c>
      <c r="AV180" s="36" t="s">
        <v>338</v>
      </c>
      <c r="AW180" s="36" t="s">
        <v>338</v>
      </c>
      <c r="AX180" s="36" t="s">
        <v>338</v>
      </c>
      <c r="AY180" s="36" t="s">
        <v>338</v>
      </c>
      <c r="AZ180" s="36" t="s">
        <v>338</v>
      </c>
      <c r="BA180" s="36" t="s">
        <v>338</v>
      </c>
      <c r="BB180" s="36" t="s">
        <v>338</v>
      </c>
      <c r="BC180" s="36" t="s">
        <v>338</v>
      </c>
      <c r="BD180" s="36" t="s">
        <v>338</v>
      </c>
      <c r="BE180" s="36" t="s">
        <v>338</v>
      </c>
      <c r="BF180" s="36" t="s">
        <v>338</v>
      </c>
      <c r="BG180" s="36" t="s">
        <v>338</v>
      </c>
      <c r="BH180" s="36" t="s">
        <v>338</v>
      </c>
      <c r="BI180" s="36" t="s">
        <v>338</v>
      </c>
      <c r="BJ180" s="36" t="s">
        <v>338</v>
      </c>
      <c r="BK180" s="36" t="s">
        <v>338</v>
      </c>
      <c r="BL180" s="36" t="s">
        <v>338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 t="s">
        <v>338</v>
      </c>
      <c r="E181" s="36" t="s">
        <v>338</v>
      </c>
      <c r="F181" s="36" t="s">
        <v>338</v>
      </c>
      <c r="G181" s="36" t="s">
        <v>338</v>
      </c>
      <c r="H181" s="36" t="s">
        <v>338</v>
      </c>
      <c r="I181" s="36" t="s">
        <v>338</v>
      </c>
      <c r="J181" s="36" t="s">
        <v>338</v>
      </c>
      <c r="K181" s="36" t="s">
        <v>338</v>
      </c>
      <c r="L181" s="36" t="s">
        <v>338</v>
      </c>
      <c r="M181" s="36" t="s">
        <v>338</v>
      </c>
      <c r="N181" s="36" t="s">
        <v>338</v>
      </c>
      <c r="O181" s="36" t="s">
        <v>338</v>
      </c>
      <c r="P181" s="36" t="s">
        <v>338</v>
      </c>
      <c r="Q181" s="36" t="s">
        <v>338</v>
      </c>
      <c r="R181" s="36" t="s">
        <v>338</v>
      </c>
      <c r="S181" s="36" t="s">
        <v>338</v>
      </c>
      <c r="T181" s="36" t="s">
        <v>338</v>
      </c>
      <c r="U181" s="36" t="s">
        <v>338</v>
      </c>
      <c r="V181" s="36" t="s">
        <v>338</v>
      </c>
      <c r="W181" s="36" t="s">
        <v>338</v>
      </c>
      <c r="X181" s="36" t="s">
        <v>338</v>
      </c>
      <c r="Y181" s="36" t="s">
        <v>338</v>
      </c>
      <c r="Z181" s="36" t="s">
        <v>338</v>
      </c>
      <c r="AA181" s="36" t="s">
        <v>338</v>
      </c>
      <c r="AB181" s="36" t="s">
        <v>338</v>
      </c>
      <c r="AC181" s="36" t="s">
        <v>338</v>
      </c>
      <c r="AD181" s="36" t="s">
        <v>338</v>
      </c>
      <c r="AE181" s="36" t="s">
        <v>338</v>
      </c>
      <c r="AF181" s="36" t="s">
        <v>338</v>
      </c>
      <c r="AG181" s="36" t="s">
        <v>338</v>
      </c>
      <c r="AH181" s="36" t="s">
        <v>338</v>
      </c>
      <c r="AI181" s="36" t="s">
        <v>338</v>
      </c>
      <c r="AJ181" s="36" t="s">
        <v>338</v>
      </c>
      <c r="AK181" s="36" t="s">
        <v>338</v>
      </c>
      <c r="AL181" s="36" t="s">
        <v>338</v>
      </c>
      <c r="AM181" s="36" t="s">
        <v>338</v>
      </c>
      <c r="AN181" s="36" t="s">
        <v>338</v>
      </c>
      <c r="AO181" s="36" t="s">
        <v>338</v>
      </c>
      <c r="AP181" s="36" t="s">
        <v>338</v>
      </c>
      <c r="AQ181" s="36" t="s">
        <v>338</v>
      </c>
      <c r="AR181" s="36" t="s">
        <v>338</v>
      </c>
      <c r="AS181" s="36" t="s">
        <v>338</v>
      </c>
      <c r="AT181" s="36" t="s">
        <v>338</v>
      </c>
      <c r="AU181" s="36" t="s">
        <v>338</v>
      </c>
      <c r="AV181" s="36" t="s">
        <v>338</v>
      </c>
      <c r="AW181" s="36" t="s">
        <v>338</v>
      </c>
      <c r="AX181" s="36" t="s">
        <v>338</v>
      </c>
      <c r="AY181" s="36" t="s">
        <v>338</v>
      </c>
      <c r="AZ181" s="36" t="s">
        <v>338</v>
      </c>
      <c r="BA181" s="36" t="s">
        <v>338</v>
      </c>
      <c r="BB181" s="36" t="s">
        <v>338</v>
      </c>
      <c r="BC181" s="36" t="s">
        <v>338</v>
      </c>
      <c r="BD181" s="36" t="s">
        <v>338</v>
      </c>
      <c r="BE181" s="36" t="s">
        <v>338</v>
      </c>
      <c r="BF181" s="36" t="s">
        <v>338</v>
      </c>
      <c r="BG181" s="36" t="s">
        <v>338</v>
      </c>
      <c r="BH181" s="36" t="s">
        <v>338</v>
      </c>
      <c r="BI181" s="36" t="s">
        <v>338</v>
      </c>
      <c r="BJ181" s="36" t="s">
        <v>338</v>
      </c>
      <c r="BK181" s="36" t="s">
        <v>338</v>
      </c>
      <c r="BL181" s="36" t="s">
        <v>338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 t="s">
        <v>338</v>
      </c>
      <c r="E182" s="36" t="s">
        <v>338</v>
      </c>
      <c r="F182" s="36" t="s">
        <v>338</v>
      </c>
      <c r="G182" s="36" t="s">
        <v>338</v>
      </c>
      <c r="H182" s="36" t="s">
        <v>338</v>
      </c>
      <c r="I182" s="36" t="s">
        <v>338</v>
      </c>
      <c r="J182" s="36" t="s">
        <v>338</v>
      </c>
      <c r="K182" s="36" t="s">
        <v>338</v>
      </c>
      <c r="L182" s="36" t="s">
        <v>338</v>
      </c>
      <c r="M182" s="36" t="s">
        <v>338</v>
      </c>
      <c r="N182" s="36" t="s">
        <v>338</v>
      </c>
      <c r="O182" s="36" t="s">
        <v>338</v>
      </c>
      <c r="P182" s="36" t="s">
        <v>338</v>
      </c>
      <c r="Q182" s="36" t="s">
        <v>338</v>
      </c>
      <c r="R182" s="36" t="s">
        <v>338</v>
      </c>
      <c r="S182" s="36" t="s">
        <v>338</v>
      </c>
      <c r="T182" s="36" t="s">
        <v>338</v>
      </c>
      <c r="U182" s="36" t="s">
        <v>338</v>
      </c>
      <c r="V182" s="36" t="s">
        <v>338</v>
      </c>
      <c r="W182" s="36" t="s">
        <v>338</v>
      </c>
      <c r="X182" s="36" t="s">
        <v>338</v>
      </c>
      <c r="Y182" s="36" t="s">
        <v>338</v>
      </c>
      <c r="Z182" s="36" t="s">
        <v>338</v>
      </c>
      <c r="AA182" s="36" t="s">
        <v>338</v>
      </c>
      <c r="AB182" s="36" t="s">
        <v>338</v>
      </c>
      <c r="AC182" s="36" t="s">
        <v>338</v>
      </c>
      <c r="AD182" s="36" t="s">
        <v>338</v>
      </c>
      <c r="AE182" s="36" t="s">
        <v>338</v>
      </c>
      <c r="AF182" s="36" t="s">
        <v>338</v>
      </c>
      <c r="AG182" s="36" t="s">
        <v>338</v>
      </c>
      <c r="AH182" s="36" t="s">
        <v>338</v>
      </c>
      <c r="AI182" s="36" t="s">
        <v>338</v>
      </c>
      <c r="AJ182" s="36" t="s">
        <v>338</v>
      </c>
      <c r="AK182" s="36" t="s">
        <v>338</v>
      </c>
      <c r="AL182" s="36" t="s">
        <v>338</v>
      </c>
      <c r="AM182" s="36" t="s">
        <v>338</v>
      </c>
      <c r="AN182" s="36" t="s">
        <v>338</v>
      </c>
      <c r="AO182" s="36" t="s">
        <v>338</v>
      </c>
      <c r="AP182" s="36" t="s">
        <v>338</v>
      </c>
      <c r="AQ182" s="36" t="s">
        <v>338</v>
      </c>
      <c r="AR182" s="36" t="s">
        <v>338</v>
      </c>
      <c r="AS182" s="36" t="s">
        <v>338</v>
      </c>
      <c r="AT182" s="36" t="s">
        <v>338</v>
      </c>
      <c r="AU182" s="36" t="s">
        <v>338</v>
      </c>
      <c r="AV182" s="36" t="s">
        <v>338</v>
      </c>
      <c r="AW182" s="36" t="s">
        <v>338</v>
      </c>
      <c r="AX182" s="36" t="s">
        <v>338</v>
      </c>
      <c r="AY182" s="36" t="s">
        <v>338</v>
      </c>
      <c r="AZ182" s="36" t="s">
        <v>338</v>
      </c>
      <c r="BA182" s="36" t="s">
        <v>338</v>
      </c>
      <c r="BB182" s="36" t="s">
        <v>338</v>
      </c>
      <c r="BC182" s="36" t="s">
        <v>338</v>
      </c>
      <c r="BD182" s="36" t="s">
        <v>338</v>
      </c>
      <c r="BE182" s="36" t="s">
        <v>338</v>
      </c>
      <c r="BF182" s="36" t="s">
        <v>338</v>
      </c>
      <c r="BG182" s="36" t="s">
        <v>338</v>
      </c>
      <c r="BH182" s="36" t="s">
        <v>338</v>
      </c>
      <c r="BI182" s="36" t="s">
        <v>338</v>
      </c>
      <c r="BJ182" s="36" t="s">
        <v>338</v>
      </c>
      <c r="BK182" s="36" t="s">
        <v>338</v>
      </c>
      <c r="BL182" s="36" t="s">
        <v>338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7" t="s">
        <v>336</v>
      </c>
      <c r="C184" s="37" t="s">
        <v>1</v>
      </c>
      <c r="D184" s="42"/>
    </row>
    <row r="185" spans="1:64" s="37" customFormat="1" x14ac:dyDescent="0.2">
      <c r="A185" s="7"/>
      <c r="B185" s="37">
        <v>1</v>
      </c>
      <c r="C185" s="7" t="s">
        <v>106</v>
      </c>
      <c r="D185" s="42">
        <f>IF(D4="－","－",MAX(D4:D27))</f>
        <v>6.3962399650000004</v>
      </c>
      <c r="E185" s="42">
        <f>IF(E4="－","－",SUM(E4:E27))</f>
        <v>539</v>
      </c>
      <c r="F185" s="42">
        <f t="shared" ref="F185:BL185" si="0">IF(F4="－","－",SUM(F4:F27))</f>
        <v>119</v>
      </c>
      <c r="G185" s="42">
        <f t="shared" si="0"/>
        <v>119</v>
      </c>
      <c r="H185" s="42">
        <f t="shared" si="0"/>
        <v>301</v>
      </c>
      <c r="I185" s="42">
        <f t="shared" si="0"/>
        <v>165.90151318810953</v>
      </c>
      <c r="J185" s="42">
        <f t="shared" si="0"/>
        <v>889.39284550228911</v>
      </c>
      <c r="K185" s="42">
        <f t="shared" si="0"/>
        <v>47.162785981425536</v>
      </c>
      <c r="L185" s="42">
        <f t="shared" si="0"/>
        <v>118.73872720668398</v>
      </c>
      <c r="M185" s="42">
        <f t="shared" si="0"/>
        <v>410.27719752041793</v>
      </c>
      <c r="N185" s="42">
        <f t="shared" si="0"/>
        <v>645.0171611699808</v>
      </c>
      <c r="O185" s="42">
        <f t="shared" si="0"/>
        <v>8.3420640059999993</v>
      </c>
      <c r="P185" s="42">
        <f t="shared" si="0"/>
        <v>14.074328540999998</v>
      </c>
      <c r="Q185" s="42">
        <f t="shared" si="0"/>
        <v>7.5811279189999983</v>
      </c>
      <c r="R185" s="42">
        <f t="shared" si="0"/>
        <v>0.76093608700000004</v>
      </c>
      <c r="S185" s="42">
        <f t="shared" si="0"/>
        <v>13.081803195999997</v>
      </c>
      <c r="T185" s="42">
        <f t="shared" si="0"/>
        <v>0.99252534500000011</v>
      </c>
      <c r="U185" s="42">
        <f t="shared" si="0"/>
        <v>19.137750000000015</v>
      </c>
      <c r="V185" s="42">
        <f t="shared" si="0"/>
        <v>45.407899999999984</v>
      </c>
      <c r="W185" s="42">
        <f t="shared" si="0"/>
        <v>193.38132719410953</v>
      </c>
      <c r="X185" s="42">
        <f t="shared" si="0"/>
        <v>948.87507404328937</v>
      </c>
      <c r="Y185" s="42">
        <f t="shared" si="0"/>
        <v>1142.2564012373987</v>
      </c>
      <c r="Z185" s="42">
        <f t="shared" si="0"/>
        <v>0.51265811262899663</v>
      </c>
      <c r="AA185" s="42">
        <f t="shared" si="0"/>
        <v>0.2458824564112147</v>
      </c>
      <c r="AB185" s="42">
        <f t="shared" si="0"/>
        <v>0.24588245468160003</v>
      </c>
      <c r="AC185" s="42">
        <f t="shared" si="0"/>
        <v>0.90301704834102525</v>
      </c>
      <c r="AD185" s="42">
        <f t="shared" si="0"/>
        <v>8.1326149191315462</v>
      </c>
      <c r="AE185" s="42">
        <f t="shared" si="0"/>
        <v>74.074601428038932</v>
      </c>
      <c r="AF185" s="42">
        <f t="shared" si="0"/>
        <v>82.207216347170444</v>
      </c>
      <c r="AG185" s="42">
        <f t="shared" si="0"/>
        <v>1.1769022786801866</v>
      </c>
      <c r="AH185" s="42">
        <f t="shared" si="0"/>
        <v>2.0020866349961794</v>
      </c>
      <c r="AI185" s="42">
        <f t="shared" si="0"/>
        <v>6.4120882769472214</v>
      </c>
      <c r="AJ185" s="42">
        <f t="shared" si="0"/>
        <v>9.7856686580215183E-3</v>
      </c>
      <c r="AK185" s="42">
        <f t="shared" si="0"/>
        <v>1.1825417454809053E-2</v>
      </c>
      <c r="AL185" s="42">
        <f t="shared" si="0"/>
        <v>2.9576331398475923E-2</v>
      </c>
      <c r="AM185" s="42">
        <f t="shared" si="0"/>
        <v>2.0897049956792331</v>
      </c>
      <c r="AN185" s="42">
        <f t="shared" si="0"/>
        <v>10.146526971582531</v>
      </c>
      <c r="AO185" s="42">
        <f t="shared" si="0"/>
        <v>80.516266036384621</v>
      </c>
      <c r="AP185" s="42">
        <f t="shared" si="0"/>
        <v>10898.799050441003</v>
      </c>
      <c r="AQ185" s="42">
        <f t="shared" si="0"/>
        <v>5868.5841040779987</v>
      </c>
      <c r="AR185" s="42">
        <f t="shared" si="0"/>
        <v>16767.383154518997</v>
      </c>
      <c r="AS185" s="42">
        <f t="shared" si="0"/>
        <v>905.94315101699976</v>
      </c>
      <c r="AT185" s="42">
        <f t="shared" si="0"/>
        <v>35198.427379906003</v>
      </c>
      <c r="AU185" s="42">
        <f t="shared" si="0"/>
        <v>84195.677096825006</v>
      </c>
      <c r="AV185" s="42">
        <f t="shared" si="0"/>
        <v>21896.434897085001</v>
      </c>
      <c r="AW185" s="42">
        <f t="shared" si="0"/>
        <v>52591.656758992991</v>
      </c>
      <c r="AX185" s="42">
        <f t="shared" si="0"/>
        <v>21249.901231768996</v>
      </c>
      <c r="AY185" s="42">
        <f t="shared" si="0"/>
        <v>51064.561869102006</v>
      </c>
      <c r="AZ185" s="42">
        <f t="shared" si="0"/>
        <v>19.994343736999994</v>
      </c>
      <c r="BA185" s="42">
        <f t="shared" si="0"/>
        <v>39.988687482999993</v>
      </c>
      <c r="BB185" s="42">
        <f t="shared" si="0"/>
        <v>60.279526586999978</v>
      </c>
      <c r="BC185" s="42">
        <f t="shared" si="0"/>
        <v>3391.8700121929996</v>
      </c>
      <c r="BD185" s="42">
        <f t="shared" si="0"/>
        <v>8015.7075797390016</v>
      </c>
      <c r="BE185" s="42">
        <f t="shared" si="0"/>
        <v>3.5738849630000007</v>
      </c>
      <c r="BF185" s="42">
        <f t="shared" si="0"/>
        <v>7.1477699390000007</v>
      </c>
      <c r="BG185" s="42">
        <f t="shared" si="0"/>
        <v>103.72163365400002</v>
      </c>
      <c r="BH185" s="42">
        <f t="shared" si="0"/>
        <v>749.19718245300021</v>
      </c>
      <c r="BI185" s="42">
        <f t="shared" si="0"/>
        <v>5.19</v>
      </c>
      <c r="BJ185" s="42">
        <f t="shared" si="0"/>
        <v>6.7700000000000014</v>
      </c>
      <c r="BK185" s="42">
        <f t="shared" si="0"/>
        <v>12.900000000000006</v>
      </c>
      <c r="BL185" s="42">
        <f t="shared" si="0"/>
        <v>15.839999999999984</v>
      </c>
    </row>
    <row r="186" spans="1:64" s="37" customFormat="1" x14ac:dyDescent="0.2">
      <c r="A186" s="7"/>
      <c r="B186" s="37">
        <v>2</v>
      </c>
      <c r="C186" s="7" t="s">
        <v>131</v>
      </c>
      <c r="D186" s="42">
        <f>IF(D28="－","－",MAX(D28:D35))</f>
        <v>6.5130228949999998</v>
      </c>
      <c r="E186" s="42">
        <f>IF(E28="－","－",SUM(E28:E35))</f>
        <v>627</v>
      </c>
      <c r="F186" s="42">
        <f t="shared" ref="F186:BL186" si="1">IF(F28="－","－",SUM(F28:F35))</f>
        <v>61</v>
      </c>
      <c r="G186" s="42">
        <f t="shared" si="1"/>
        <v>174</v>
      </c>
      <c r="H186" s="42">
        <f t="shared" si="1"/>
        <v>392</v>
      </c>
      <c r="I186" s="42">
        <f t="shared" si="1"/>
        <v>291.95687152653664</v>
      </c>
      <c r="J186" s="42">
        <f t="shared" si="1"/>
        <v>2222.2900695894018</v>
      </c>
      <c r="K186" s="42">
        <f t="shared" si="1"/>
        <v>56.428397026352819</v>
      </c>
      <c r="L186" s="42">
        <f t="shared" si="1"/>
        <v>235.52847450018385</v>
      </c>
      <c r="M186" s="42">
        <f t="shared" si="1"/>
        <v>871.14361611623895</v>
      </c>
      <c r="N186" s="42">
        <f t="shared" si="1"/>
        <v>1643.1033249996992</v>
      </c>
      <c r="O186" s="42">
        <f t="shared" si="1"/>
        <v>13.787407816999998</v>
      </c>
      <c r="P186" s="42">
        <f t="shared" si="1"/>
        <v>24.234272383</v>
      </c>
      <c r="Q186" s="42">
        <f t="shared" si="1"/>
        <v>12.584798498000001</v>
      </c>
      <c r="R186" s="42">
        <f t="shared" si="1"/>
        <v>1.2026093189999998</v>
      </c>
      <c r="S186" s="42">
        <f t="shared" si="1"/>
        <v>22.665651531000002</v>
      </c>
      <c r="T186" s="42">
        <f t="shared" si="1"/>
        <v>1.568620852</v>
      </c>
      <c r="U186" s="42">
        <f t="shared" si="1"/>
        <v>29.40505000000001</v>
      </c>
      <c r="V186" s="42">
        <f t="shared" si="1"/>
        <v>69.757699999999886</v>
      </c>
      <c r="W186" s="42">
        <f t="shared" si="1"/>
        <v>335.14932934353669</v>
      </c>
      <c r="X186" s="42">
        <f t="shared" si="1"/>
        <v>2316.2820419724017</v>
      </c>
      <c r="Y186" s="42">
        <f t="shared" si="1"/>
        <v>2651.4313713159381</v>
      </c>
      <c r="Z186" s="42">
        <f t="shared" si="1"/>
        <v>1.2890340177732946</v>
      </c>
      <c r="AA186" s="42">
        <f t="shared" si="1"/>
        <v>0.61000996226702431</v>
      </c>
      <c r="AB186" s="42">
        <f t="shared" si="1"/>
        <v>0.84044236119601567</v>
      </c>
      <c r="AC186" s="42">
        <f t="shared" si="1"/>
        <v>1.8150497664266791</v>
      </c>
      <c r="AD186" s="42">
        <f t="shared" si="1"/>
        <v>56.295269800632354</v>
      </c>
      <c r="AE186" s="42">
        <f t="shared" si="1"/>
        <v>510.20850867531038</v>
      </c>
      <c r="AF186" s="42">
        <f t="shared" si="1"/>
        <v>566.50377847594314</v>
      </c>
      <c r="AG186" s="42">
        <f t="shared" si="1"/>
        <v>1.9647228469450064</v>
      </c>
      <c r="AH186" s="42">
        <f t="shared" si="1"/>
        <v>3.3422871419294293</v>
      </c>
      <c r="AI186" s="42">
        <f t="shared" si="1"/>
        <v>10.704352062665887</v>
      </c>
      <c r="AJ186" s="42">
        <f t="shared" si="1"/>
        <v>2.6939518854390953E-2</v>
      </c>
      <c r="AK186" s="42">
        <f t="shared" si="1"/>
        <v>2.9806012112321974E-2</v>
      </c>
      <c r="AL186" s="42">
        <f t="shared" si="1"/>
        <v>7.462955084898415E-2</v>
      </c>
      <c r="AM186" s="42">
        <f t="shared" si="1"/>
        <v>3.8067121322260755</v>
      </c>
      <c r="AN186" s="42">
        <f t="shared" si="1"/>
        <v>59.667362954674097</v>
      </c>
      <c r="AO186" s="42">
        <f t="shared" si="1"/>
        <v>520.98749028882526</v>
      </c>
      <c r="AP186" s="42">
        <f t="shared" si="1"/>
        <v>56441.070031789</v>
      </c>
      <c r="AQ186" s="42">
        <f t="shared" si="1"/>
        <v>30391.345401730003</v>
      </c>
      <c r="AR186" s="42">
        <f t="shared" si="1"/>
        <v>86832.415433518996</v>
      </c>
      <c r="AS186" s="42">
        <f t="shared" si="1"/>
        <v>991.8780025100001</v>
      </c>
      <c r="AT186" s="42">
        <f t="shared" si="1"/>
        <v>230169.28532690799</v>
      </c>
      <c r="AU186" s="42">
        <f t="shared" si="1"/>
        <v>513844.19457235007</v>
      </c>
      <c r="AV186" s="42">
        <f t="shared" si="1"/>
        <v>132771.361911188</v>
      </c>
      <c r="AW186" s="42">
        <f t="shared" si="1"/>
        <v>296430.83631269605</v>
      </c>
      <c r="AX186" s="42">
        <f t="shared" si="1"/>
        <v>126692.09606089799</v>
      </c>
      <c r="AY186" s="42">
        <f t="shared" si="1"/>
        <v>283050.73540934891</v>
      </c>
      <c r="AZ186" s="42">
        <f t="shared" si="1"/>
        <v>2.1216741770000005</v>
      </c>
      <c r="BA186" s="42">
        <f t="shared" si="1"/>
        <v>4.2433483570000003</v>
      </c>
      <c r="BB186" s="42">
        <f t="shared" si="1"/>
        <v>216.36428504599999</v>
      </c>
      <c r="BC186" s="42">
        <f t="shared" si="1"/>
        <v>26525.798867275997</v>
      </c>
      <c r="BD186" s="42">
        <f t="shared" si="1"/>
        <v>58507.898960560997</v>
      </c>
      <c r="BE186" s="42">
        <f t="shared" si="1"/>
        <v>1.3388878980000001</v>
      </c>
      <c r="BF186" s="42">
        <f t="shared" si="1"/>
        <v>2.6777758019999998</v>
      </c>
      <c r="BG186" s="42">
        <f t="shared" si="1"/>
        <v>125.75170581</v>
      </c>
      <c r="BH186" s="42">
        <f t="shared" si="1"/>
        <v>1127.8282286259998</v>
      </c>
      <c r="BI186" s="42">
        <f t="shared" si="1"/>
        <v>7.3799999999999919</v>
      </c>
      <c r="BJ186" s="42">
        <f t="shared" si="1"/>
        <v>8.669999999999991</v>
      </c>
      <c r="BK186" s="42">
        <f t="shared" si="1"/>
        <v>15.660000000000009</v>
      </c>
      <c r="BL186" s="42">
        <f t="shared" si="1"/>
        <v>17.510000000000002</v>
      </c>
    </row>
    <row r="187" spans="1:64" s="37" customFormat="1" x14ac:dyDescent="0.2">
      <c r="A187" s="7"/>
      <c r="B187" s="37">
        <v>3</v>
      </c>
      <c r="C187" s="7" t="s">
        <v>140</v>
      </c>
      <c r="D187" s="42">
        <f>IF(D36="－","－",MAX(D36:D55))</f>
        <v>5.4868371639999998</v>
      </c>
      <c r="E187" s="42">
        <f>IF(E36="－","－",SUM(E36:E55))</f>
        <v>776</v>
      </c>
      <c r="F187" s="42">
        <f t="shared" ref="F187:BL187" si="2">IF(F36="－","－",SUM(F36:F55))</f>
        <v>14</v>
      </c>
      <c r="G187" s="42">
        <f t="shared" si="2"/>
        <v>139</v>
      </c>
      <c r="H187" s="42">
        <f t="shared" si="2"/>
        <v>623</v>
      </c>
      <c r="I187" s="42">
        <f t="shared" si="2"/>
        <v>8.0362361564069833E-3</v>
      </c>
      <c r="J187" s="42">
        <f t="shared" si="2"/>
        <v>11.334732229827409</v>
      </c>
      <c r="K187" s="42">
        <f t="shared" si="2"/>
        <v>8.0362361564069833E-3</v>
      </c>
      <c r="L187" s="42">
        <f t="shared" si="2"/>
        <v>0</v>
      </c>
      <c r="M187" s="42">
        <f t="shared" si="2"/>
        <v>0.90637546596387675</v>
      </c>
      <c r="N187" s="42">
        <f t="shared" si="2"/>
        <v>10.43639300001994</v>
      </c>
      <c r="O187" s="42">
        <f t="shared" si="2"/>
        <v>0.55859766999999994</v>
      </c>
      <c r="P187" s="42">
        <f t="shared" si="2"/>
        <v>0.88075956200000016</v>
      </c>
      <c r="Q187" s="42">
        <f t="shared" si="2"/>
        <v>0.49083215300000005</v>
      </c>
      <c r="R187" s="42">
        <f t="shared" si="2"/>
        <v>6.7765516999999997E-2</v>
      </c>
      <c r="S187" s="42">
        <f t="shared" si="2"/>
        <v>0.79236975400000009</v>
      </c>
      <c r="T187" s="42">
        <f t="shared" si="2"/>
        <v>8.8389807999999986E-2</v>
      </c>
      <c r="U187" s="42">
        <f t="shared" si="2"/>
        <v>5.8519999999999985</v>
      </c>
      <c r="V187" s="42">
        <f t="shared" si="2"/>
        <v>13.95079999999999</v>
      </c>
      <c r="W187" s="42">
        <f t="shared" si="2"/>
        <v>6.4186339061564048</v>
      </c>
      <c r="X187" s="42">
        <f t="shared" si="2"/>
        <v>26.166291791827398</v>
      </c>
      <c r="Y187" s="42">
        <f t="shared" si="2"/>
        <v>32.584925697983799</v>
      </c>
      <c r="Z187" s="42">
        <f t="shared" si="2"/>
        <v>2.7479459225731104E-4</v>
      </c>
      <c r="AA187" s="42">
        <f t="shared" si="2"/>
        <v>5.8806042743064546E-5</v>
      </c>
      <c r="AB187" s="42">
        <f t="shared" si="2"/>
        <v>5.88061239E-5</v>
      </c>
      <c r="AC187" s="42">
        <f t="shared" si="2"/>
        <v>6.8046272156400449E-5</v>
      </c>
      <c r="AD187" s="42">
        <f t="shared" si="2"/>
        <v>0.14201698113315822</v>
      </c>
      <c r="AE187" s="42">
        <f t="shared" si="2"/>
        <v>1.278152830198424</v>
      </c>
      <c r="AF187" s="42">
        <f t="shared" si="2"/>
        <v>1.4201698113315824</v>
      </c>
      <c r="AG187" s="42">
        <f t="shared" si="2"/>
        <v>0.39645118488835257</v>
      </c>
      <c r="AH187" s="42">
        <f t="shared" si="2"/>
        <v>0.67442270532731319</v>
      </c>
      <c r="AI187" s="42">
        <f t="shared" si="2"/>
        <v>2.1599754211158553</v>
      </c>
      <c r="AJ187" s="42">
        <f t="shared" si="2"/>
        <v>2.2972719693677659E-6</v>
      </c>
      <c r="AK187" s="42">
        <f t="shared" si="2"/>
        <v>2.7761210310181012E-6</v>
      </c>
      <c r="AL187" s="42">
        <f t="shared" si="2"/>
        <v>6.9433046173164331E-6</v>
      </c>
      <c r="AM187" s="42">
        <f t="shared" si="2"/>
        <v>0.39652152843247834</v>
      </c>
      <c r="AN187" s="42">
        <f t="shared" si="2"/>
        <v>0.81644246258150233</v>
      </c>
      <c r="AO187" s="42">
        <f t="shared" si="2"/>
        <v>3.4381351946188969</v>
      </c>
      <c r="AP187" s="42">
        <f t="shared" si="2"/>
        <v>238.17421801700002</v>
      </c>
      <c r="AQ187" s="42">
        <f t="shared" si="2"/>
        <v>128.24765584999997</v>
      </c>
      <c r="AR187" s="42">
        <f t="shared" si="2"/>
        <v>366.42187386699987</v>
      </c>
      <c r="AS187" s="42">
        <f t="shared" si="2"/>
        <v>8.649939440999999</v>
      </c>
      <c r="AT187" s="42">
        <f t="shared" si="2"/>
        <v>1060.822012864</v>
      </c>
      <c r="AU187" s="42">
        <f t="shared" si="2"/>
        <v>2309.4281449750001</v>
      </c>
      <c r="AV187" s="42">
        <f t="shared" si="2"/>
        <v>747.08416669600012</v>
      </c>
      <c r="AW187" s="42">
        <f t="shared" si="2"/>
        <v>1632.2555990289998</v>
      </c>
      <c r="AX187" s="42">
        <f t="shared" si="2"/>
        <v>697.99975578500005</v>
      </c>
      <c r="AY187" s="42">
        <f t="shared" si="2"/>
        <v>1524.790698795</v>
      </c>
      <c r="AZ187" s="42">
        <f t="shared" si="2"/>
        <v>0.19864235299999997</v>
      </c>
      <c r="BA187" s="42">
        <f t="shared" si="2"/>
        <v>0.39728471299999996</v>
      </c>
      <c r="BB187" s="42">
        <f t="shared" si="2"/>
        <v>10.636683998000001</v>
      </c>
      <c r="BC187" s="42">
        <f t="shared" si="2"/>
        <v>769.81294929199987</v>
      </c>
      <c r="BD187" s="42">
        <f t="shared" si="2"/>
        <v>1699.6412871029997</v>
      </c>
      <c r="BE187" s="42">
        <f t="shared" si="2"/>
        <v>0.81507156299999983</v>
      </c>
      <c r="BF187" s="42">
        <f t="shared" si="2"/>
        <v>1.6301431340000003</v>
      </c>
      <c r="BG187" s="42">
        <f t="shared" si="2"/>
        <v>22.912555591</v>
      </c>
      <c r="BH187" s="42">
        <f t="shared" si="2"/>
        <v>157.08641435000001</v>
      </c>
      <c r="BI187" s="42">
        <f t="shared" si="2"/>
        <v>0</v>
      </c>
      <c r="BJ187" s="42">
        <f t="shared" si="2"/>
        <v>0</v>
      </c>
      <c r="BK187" s="42">
        <f t="shared" si="2"/>
        <v>0</v>
      </c>
      <c r="BL187" s="42">
        <f t="shared" si="2"/>
        <v>0</v>
      </c>
    </row>
    <row r="188" spans="1:64" s="37" customFormat="1" x14ac:dyDescent="0.2">
      <c r="A188" s="7"/>
      <c r="B188" s="37">
        <v>4</v>
      </c>
      <c r="C188" s="7" t="s">
        <v>161</v>
      </c>
      <c r="D188" s="42">
        <f>IF(D56="－","－",MAX(D56:D66))</f>
        <v>6.9368906160000003</v>
      </c>
      <c r="E188" s="42">
        <f>IF(E56="－","－",SUM(E56:E66))</f>
        <v>590</v>
      </c>
      <c r="F188" s="42">
        <f t="shared" ref="F188:BL188" si="3">IF(F56="－","－",SUM(F56:F66))</f>
        <v>72</v>
      </c>
      <c r="G188" s="42">
        <f t="shared" si="3"/>
        <v>79</v>
      </c>
      <c r="H188" s="42">
        <f t="shared" si="3"/>
        <v>439</v>
      </c>
      <c r="I188" s="42">
        <f t="shared" si="3"/>
        <v>1724.4622938402501</v>
      </c>
      <c r="J188" s="42">
        <f t="shared" si="3"/>
        <v>3782.1285101136195</v>
      </c>
      <c r="K188" s="42">
        <f t="shared" si="3"/>
        <v>1017.3500283403756</v>
      </c>
      <c r="L188" s="42">
        <f t="shared" si="3"/>
        <v>707.11226549987487</v>
      </c>
      <c r="M188" s="42">
        <f t="shared" si="3"/>
        <v>3414.9886284539598</v>
      </c>
      <c r="N188" s="42">
        <f t="shared" si="3"/>
        <v>2091.6021754999101</v>
      </c>
      <c r="O188" s="42">
        <f t="shared" si="3"/>
        <v>17.573737831999999</v>
      </c>
      <c r="P188" s="42">
        <f t="shared" si="3"/>
        <v>30.852849845999998</v>
      </c>
      <c r="Q188" s="42">
        <f t="shared" si="3"/>
        <v>16.032029432000002</v>
      </c>
      <c r="R188" s="42">
        <f t="shared" si="3"/>
        <v>1.5417084000000001</v>
      </c>
      <c r="S188" s="42">
        <f t="shared" si="3"/>
        <v>28.841925842000002</v>
      </c>
      <c r="T188" s="42">
        <f t="shared" si="3"/>
        <v>2.010924004</v>
      </c>
      <c r="U188" s="42">
        <f t="shared" si="3"/>
        <v>14.845249999999998</v>
      </c>
      <c r="V188" s="42">
        <f t="shared" si="3"/>
        <v>35.15659999999999</v>
      </c>
      <c r="W188" s="42">
        <f t="shared" si="3"/>
        <v>1756.8812816722502</v>
      </c>
      <c r="X188" s="42">
        <f t="shared" si="3"/>
        <v>3848.1379599596194</v>
      </c>
      <c r="Y188" s="42">
        <f t="shared" si="3"/>
        <v>5605.0192416318696</v>
      </c>
      <c r="Z188" s="42">
        <f t="shared" si="3"/>
        <v>3.031038159113157</v>
      </c>
      <c r="AA188" s="42">
        <f t="shared" si="3"/>
        <v>1.5520281499493516</v>
      </c>
      <c r="AB188" s="42">
        <f t="shared" si="3"/>
        <v>5.200670438331275</v>
      </c>
      <c r="AC188" s="42">
        <f t="shared" si="3"/>
        <v>15.506867967345521</v>
      </c>
      <c r="AD188" s="42">
        <f t="shared" si="3"/>
        <v>55.789460287572389</v>
      </c>
      <c r="AE188" s="42">
        <f t="shared" si="3"/>
        <v>594.21215866993248</v>
      </c>
      <c r="AF188" s="42">
        <f t="shared" si="3"/>
        <v>650.00161895750489</v>
      </c>
      <c r="AG188" s="42">
        <f t="shared" si="3"/>
        <v>1.0399152707435333</v>
      </c>
      <c r="AH188" s="42">
        <f t="shared" si="3"/>
        <v>1.7690512651729073</v>
      </c>
      <c r="AI188" s="42">
        <f t="shared" si="3"/>
        <v>5.6657452681889069</v>
      </c>
      <c r="AJ188" s="42">
        <f t="shared" si="3"/>
        <v>0.1043973112253644</v>
      </c>
      <c r="AK188" s="42">
        <f t="shared" si="3"/>
        <v>8.655091917041835E-2</v>
      </c>
      <c r="AL188" s="42">
        <f t="shared" si="3"/>
        <v>0.21765656370845882</v>
      </c>
      <c r="AM188" s="42">
        <f t="shared" si="3"/>
        <v>16.651180549314422</v>
      </c>
      <c r="AN188" s="42">
        <f t="shared" si="3"/>
        <v>57.645062471915715</v>
      </c>
      <c r="AO188" s="42">
        <f t="shared" si="3"/>
        <v>600.09556050182982</v>
      </c>
      <c r="AP188" s="42">
        <f t="shared" si="3"/>
        <v>24129.493745030002</v>
      </c>
      <c r="AQ188" s="42">
        <f t="shared" si="3"/>
        <v>12992.804324246001</v>
      </c>
      <c r="AR188" s="42">
        <f t="shared" si="3"/>
        <v>37122.298069275996</v>
      </c>
      <c r="AS188" s="42">
        <f t="shared" si="3"/>
        <v>1937.0220852990001</v>
      </c>
      <c r="AT188" s="42">
        <f t="shared" si="3"/>
        <v>71658.830540775001</v>
      </c>
      <c r="AU188" s="42">
        <f t="shared" si="3"/>
        <v>159872.07334371901</v>
      </c>
      <c r="AV188" s="42">
        <f t="shared" si="3"/>
        <v>47228.613795833</v>
      </c>
      <c r="AW188" s="42">
        <f t="shared" si="3"/>
        <v>105542.73355515601</v>
      </c>
      <c r="AX188" s="42">
        <f t="shared" si="3"/>
        <v>46188.001220147999</v>
      </c>
      <c r="AY188" s="42">
        <f t="shared" si="3"/>
        <v>103228.317943706</v>
      </c>
      <c r="AZ188" s="42">
        <f t="shared" si="3"/>
        <v>21.679199316999998</v>
      </c>
      <c r="BA188" s="42">
        <f t="shared" si="3"/>
        <v>43.358398641999997</v>
      </c>
      <c r="BB188" s="42">
        <f t="shared" si="3"/>
        <v>171.94534177799997</v>
      </c>
      <c r="BC188" s="42">
        <f t="shared" si="3"/>
        <v>8878.2639264979989</v>
      </c>
      <c r="BD188" s="42">
        <f t="shared" si="3"/>
        <v>19752.937216419999</v>
      </c>
      <c r="BE188" s="42">
        <f t="shared" si="3"/>
        <v>5.4384399040000009</v>
      </c>
      <c r="BF188" s="42">
        <f t="shared" si="3"/>
        <v>10.876879812</v>
      </c>
      <c r="BG188" s="42">
        <f t="shared" si="3"/>
        <v>108.68404827099999</v>
      </c>
      <c r="BH188" s="42">
        <f t="shared" si="3"/>
        <v>597.26757272899999</v>
      </c>
      <c r="BI188" s="42">
        <f t="shared" si="3"/>
        <v>9.5400000000000027</v>
      </c>
      <c r="BJ188" s="42">
        <f t="shared" si="3"/>
        <v>14.389999999999993</v>
      </c>
      <c r="BK188" s="42">
        <f t="shared" si="3"/>
        <v>23.159999999999982</v>
      </c>
      <c r="BL188" s="42">
        <f t="shared" si="3"/>
        <v>26.869999999999994</v>
      </c>
    </row>
    <row r="189" spans="1:64" s="37" customFormat="1" x14ac:dyDescent="0.2">
      <c r="A189" s="7"/>
      <c r="B189" s="37">
        <v>5</v>
      </c>
      <c r="C189" s="7" t="s">
        <v>173</v>
      </c>
      <c r="D189" s="42">
        <f>IF(D67="－","－",MAX(D67:D73))</f>
        <v>6.8364162449999997</v>
      </c>
      <c r="E189" s="42">
        <f>IF(E67="－","－",SUM(E67:E73))</f>
        <v>302</v>
      </c>
      <c r="F189" s="42">
        <f t="shared" ref="F189:BL189" si="4">IF(F67="－","－",SUM(F67:F73))</f>
        <v>19</v>
      </c>
      <c r="G189" s="42">
        <f t="shared" si="4"/>
        <v>42</v>
      </c>
      <c r="H189" s="42">
        <f t="shared" si="4"/>
        <v>241</v>
      </c>
      <c r="I189" s="42">
        <f t="shared" si="4"/>
        <v>56.331828849140138</v>
      </c>
      <c r="J189" s="42">
        <f t="shared" si="4"/>
        <v>227.89576743672055</v>
      </c>
      <c r="K189" s="42">
        <f t="shared" si="4"/>
        <v>18.486111349105517</v>
      </c>
      <c r="L189" s="42">
        <f t="shared" si="4"/>
        <v>37.845717500034624</v>
      </c>
      <c r="M189" s="42">
        <f t="shared" si="4"/>
        <v>118.21015728588398</v>
      </c>
      <c r="N189" s="42">
        <f t="shared" si="4"/>
        <v>166.01743899997675</v>
      </c>
      <c r="O189" s="42">
        <f t="shared" si="4"/>
        <v>1.3883198490000002</v>
      </c>
      <c r="P189" s="42">
        <f t="shared" si="4"/>
        <v>2.3760426460000006</v>
      </c>
      <c r="Q189" s="42">
        <f t="shared" si="4"/>
        <v>1.2210573930000002</v>
      </c>
      <c r="R189" s="42">
        <f t="shared" si="4"/>
        <v>0.167262456</v>
      </c>
      <c r="S189" s="42">
        <f t="shared" si="4"/>
        <v>2.1578742219999998</v>
      </c>
      <c r="T189" s="42">
        <f t="shared" si="4"/>
        <v>0.21816842399999997</v>
      </c>
      <c r="U189" s="42">
        <f t="shared" si="4"/>
        <v>5.6120999999999999</v>
      </c>
      <c r="V189" s="42">
        <f t="shared" si="4"/>
        <v>13.304600000000002</v>
      </c>
      <c r="W189" s="42">
        <f t="shared" si="4"/>
        <v>63.332248698140134</v>
      </c>
      <c r="X189" s="42">
        <f t="shared" si="4"/>
        <v>243.57641008272057</v>
      </c>
      <c r="Y189" s="42">
        <f t="shared" si="4"/>
        <v>306.90865878086072</v>
      </c>
      <c r="Z189" s="42">
        <f t="shared" si="4"/>
        <v>0.14455830445842405</v>
      </c>
      <c r="AA189" s="42">
        <f t="shared" si="4"/>
        <v>6.9429642558958643E-2</v>
      </c>
      <c r="AB189" s="42">
        <f t="shared" si="4"/>
        <v>6.942964230199998E-2</v>
      </c>
      <c r="AC189" s="42">
        <f t="shared" si="4"/>
        <v>0.37374381198841111</v>
      </c>
      <c r="AD189" s="42">
        <f t="shared" si="4"/>
        <v>1.6771505867648249</v>
      </c>
      <c r="AE189" s="42">
        <f t="shared" si="4"/>
        <v>16.084742797417565</v>
      </c>
      <c r="AF189" s="42">
        <f t="shared" si="4"/>
        <v>17.761893384182383</v>
      </c>
      <c r="AG189" s="42">
        <f t="shared" si="4"/>
        <v>0.38705482245699668</v>
      </c>
      <c r="AH189" s="42">
        <f t="shared" si="4"/>
        <v>0.65843808877741961</v>
      </c>
      <c r="AI189" s="42">
        <f t="shared" si="4"/>
        <v>2.1087814464898438</v>
      </c>
      <c r="AJ189" s="42">
        <f t="shared" si="4"/>
        <v>2.7217321000635249E-3</v>
      </c>
      <c r="AK189" s="42">
        <f t="shared" si="4"/>
        <v>3.2890566571468077E-3</v>
      </c>
      <c r="AL189" s="42">
        <f t="shared" si="4"/>
        <v>8.2261983605980173E-3</v>
      </c>
      <c r="AM189" s="42">
        <f t="shared" si="4"/>
        <v>0.76352036654547129</v>
      </c>
      <c r="AN189" s="42">
        <f t="shared" si="4"/>
        <v>2.3388777321993914</v>
      </c>
      <c r="AO189" s="42">
        <f t="shared" si="4"/>
        <v>18.201750442268004</v>
      </c>
      <c r="AP189" s="42">
        <f t="shared" si="4"/>
        <v>1520.5505770929999</v>
      </c>
      <c r="AQ189" s="42">
        <f t="shared" si="4"/>
        <v>818.75800304899997</v>
      </c>
      <c r="AR189" s="42">
        <f t="shared" si="4"/>
        <v>2339.3085801420002</v>
      </c>
      <c r="AS189" s="42">
        <f t="shared" si="4"/>
        <v>156.75263506799999</v>
      </c>
      <c r="AT189" s="42">
        <f t="shared" si="4"/>
        <v>5155.4026181210002</v>
      </c>
      <c r="AU189" s="42">
        <f t="shared" si="4"/>
        <v>11308.089410675</v>
      </c>
      <c r="AV189" s="42">
        <f t="shared" si="4"/>
        <v>3773.3758317930001</v>
      </c>
      <c r="AW189" s="42">
        <f t="shared" si="4"/>
        <v>8267.8698616180009</v>
      </c>
      <c r="AX189" s="42">
        <f t="shared" si="4"/>
        <v>3708.0909322689999</v>
      </c>
      <c r="AY189" s="42">
        <f t="shared" si="4"/>
        <v>8123.5558259469999</v>
      </c>
      <c r="AZ189" s="42">
        <f t="shared" si="4"/>
        <v>9.1348562040000019</v>
      </c>
      <c r="BA189" s="42">
        <f t="shared" si="4"/>
        <v>18.269712410000004</v>
      </c>
      <c r="BB189" s="42">
        <f t="shared" si="4"/>
        <v>12.684175565</v>
      </c>
      <c r="BC189" s="42">
        <f t="shared" si="4"/>
        <v>662.84440319700002</v>
      </c>
      <c r="BD189" s="42">
        <f t="shared" si="4"/>
        <v>1463.5317786850001</v>
      </c>
      <c r="BE189" s="42">
        <f t="shared" si="4"/>
        <v>3.2247903950000003</v>
      </c>
      <c r="BF189" s="42">
        <f t="shared" si="4"/>
        <v>6.4495807940000001</v>
      </c>
      <c r="BG189" s="42">
        <f t="shared" si="4"/>
        <v>20.222500369000002</v>
      </c>
      <c r="BH189" s="42">
        <f t="shared" si="4"/>
        <v>116.827858226</v>
      </c>
      <c r="BI189" s="42">
        <f t="shared" si="4"/>
        <v>0.12</v>
      </c>
      <c r="BJ189" s="42">
        <f t="shared" si="4"/>
        <v>0.24</v>
      </c>
      <c r="BK189" s="42">
        <f t="shared" si="4"/>
        <v>1.8400000000000005</v>
      </c>
      <c r="BL189" s="42">
        <f t="shared" si="4"/>
        <v>2.16</v>
      </c>
    </row>
    <row r="190" spans="1:64" s="37" customFormat="1" x14ac:dyDescent="0.2">
      <c r="A190" s="7"/>
      <c r="B190" s="37">
        <v>6</v>
      </c>
      <c r="C190" s="7" t="s">
        <v>181</v>
      </c>
      <c r="D190" s="42">
        <f>IF(D74="－","－",MAX(D74:D84))</f>
        <v>5.0936431640000004</v>
      </c>
      <c r="E190" s="42">
        <f>IF(E74="－","－",SUM(E74:E84))</f>
        <v>660</v>
      </c>
      <c r="F190" s="42">
        <f t="shared" ref="F190:BL190" si="5">IF(F74="－","－",SUM(F74:F84))</f>
        <v>0</v>
      </c>
      <c r="G190" s="42">
        <f t="shared" si="5"/>
        <v>2</v>
      </c>
      <c r="H190" s="42">
        <f t="shared" si="5"/>
        <v>658</v>
      </c>
      <c r="I190" s="42">
        <f t="shared" si="5"/>
        <v>0</v>
      </c>
      <c r="J190" s="42">
        <f t="shared" si="5"/>
        <v>0</v>
      </c>
      <c r="K190" s="42">
        <f t="shared" si="5"/>
        <v>0</v>
      </c>
      <c r="L190" s="42">
        <f t="shared" si="5"/>
        <v>0</v>
      </c>
      <c r="M190" s="42">
        <f t="shared" si="5"/>
        <v>0</v>
      </c>
      <c r="N190" s="42">
        <f t="shared" si="5"/>
        <v>0</v>
      </c>
      <c r="O190" s="42">
        <f t="shared" si="5"/>
        <v>1.4464640999999999E-2</v>
      </c>
      <c r="P190" s="42">
        <f t="shared" si="5"/>
        <v>2.3466838E-2</v>
      </c>
      <c r="Q190" s="42">
        <f t="shared" si="5"/>
        <v>1.3685451999999999E-2</v>
      </c>
      <c r="R190" s="42">
        <f t="shared" si="5"/>
        <v>7.7918900000000001E-4</v>
      </c>
      <c r="S190" s="42">
        <f t="shared" si="5"/>
        <v>2.2450504999999999E-2</v>
      </c>
      <c r="T190" s="42">
        <f t="shared" si="5"/>
        <v>1.0163330000000001E-3</v>
      </c>
      <c r="U190" s="42">
        <f t="shared" si="5"/>
        <v>3.9599999999999996E-2</v>
      </c>
      <c r="V190" s="42">
        <f t="shared" si="5"/>
        <v>9.3600000000000003E-2</v>
      </c>
      <c r="W190" s="42">
        <f t="shared" si="5"/>
        <v>5.406464099999999E-2</v>
      </c>
      <c r="X190" s="42">
        <f t="shared" si="5"/>
        <v>0.11706683799999999</v>
      </c>
      <c r="Y190" s="42">
        <f t="shared" si="5"/>
        <v>0.171131479</v>
      </c>
      <c r="Z190" s="42">
        <f t="shared" si="5"/>
        <v>0</v>
      </c>
      <c r="AA190" s="42">
        <f t="shared" si="5"/>
        <v>0</v>
      </c>
      <c r="AB190" s="42">
        <f t="shared" si="5"/>
        <v>0</v>
      </c>
      <c r="AC190" s="42">
        <f t="shared" si="5"/>
        <v>0</v>
      </c>
      <c r="AD190" s="42">
        <f t="shared" si="5"/>
        <v>0</v>
      </c>
      <c r="AE190" s="42">
        <f t="shared" si="5"/>
        <v>0</v>
      </c>
      <c r="AF190" s="42">
        <f t="shared" si="5"/>
        <v>0</v>
      </c>
      <c r="AG190" s="42">
        <f t="shared" si="5"/>
        <v>2.6882176801491446E-3</v>
      </c>
      <c r="AH190" s="42">
        <f t="shared" si="5"/>
        <v>4.5730599616330275E-3</v>
      </c>
      <c r="AI190" s="42">
        <f t="shared" si="5"/>
        <v>1.4646151498743615E-2</v>
      </c>
      <c r="AJ190" s="42">
        <f t="shared" si="5"/>
        <v>0</v>
      </c>
      <c r="AK190" s="42">
        <f t="shared" si="5"/>
        <v>0</v>
      </c>
      <c r="AL190" s="42">
        <f t="shared" si="5"/>
        <v>0</v>
      </c>
      <c r="AM190" s="42">
        <f t="shared" si="5"/>
        <v>2.6882176801491446E-3</v>
      </c>
      <c r="AN190" s="42">
        <f t="shared" si="5"/>
        <v>4.5730599616330275E-3</v>
      </c>
      <c r="AO190" s="42">
        <f t="shared" si="5"/>
        <v>1.4646151498743615E-2</v>
      </c>
      <c r="AP190" s="42">
        <f t="shared" si="5"/>
        <v>0.29127076000000002</v>
      </c>
      <c r="AQ190" s="42">
        <f t="shared" si="5"/>
        <v>0.15683810200000001</v>
      </c>
      <c r="AR190" s="42">
        <f t="shared" si="5"/>
        <v>0.448108862</v>
      </c>
      <c r="AS190" s="42">
        <f t="shared" si="5"/>
        <v>2.1551552000000002E-2</v>
      </c>
      <c r="AT190" s="42">
        <f t="shared" si="5"/>
        <v>0.116558166</v>
      </c>
      <c r="AU190" s="42">
        <f t="shared" si="5"/>
        <v>0.24444381600000001</v>
      </c>
      <c r="AV190" s="42">
        <f t="shared" si="5"/>
        <v>0.31278917699999997</v>
      </c>
      <c r="AW190" s="42">
        <f t="shared" si="5"/>
        <v>0.65597617600000002</v>
      </c>
      <c r="AX190" s="42">
        <f t="shared" si="5"/>
        <v>0.28211687800000002</v>
      </c>
      <c r="AY190" s="42">
        <f t="shared" si="5"/>
        <v>0.59165074799999995</v>
      </c>
      <c r="AZ190" s="42">
        <f t="shared" si="5"/>
        <v>3.5199199999999997E-4</v>
      </c>
      <c r="BA190" s="42">
        <f t="shared" si="5"/>
        <v>7.0398499999999996E-4</v>
      </c>
      <c r="BB190" s="42">
        <f t="shared" si="5"/>
        <v>1.8137874519999999</v>
      </c>
      <c r="BC190" s="42">
        <f t="shared" si="5"/>
        <v>122.45549970299999</v>
      </c>
      <c r="BD190" s="42">
        <f t="shared" si="5"/>
        <v>292.46769857800001</v>
      </c>
      <c r="BE190" s="42">
        <f t="shared" si="5"/>
        <v>7.4743985000000013E-2</v>
      </c>
      <c r="BF190" s="42">
        <f t="shared" si="5"/>
        <v>0.149487973</v>
      </c>
      <c r="BG190" s="42">
        <f t="shared" si="5"/>
        <v>7.1124704899999998</v>
      </c>
      <c r="BH190" s="42">
        <f t="shared" si="5"/>
        <v>28.978705163999997</v>
      </c>
      <c r="BI190" s="42">
        <f t="shared" si="5"/>
        <v>0</v>
      </c>
      <c r="BJ190" s="42">
        <f t="shared" si="5"/>
        <v>0</v>
      </c>
      <c r="BK190" s="42">
        <f t="shared" si="5"/>
        <v>0</v>
      </c>
      <c r="BL190" s="42">
        <f t="shared" si="5"/>
        <v>0</v>
      </c>
    </row>
    <row r="191" spans="1:64" s="37" customFormat="1" x14ac:dyDescent="0.2">
      <c r="A191" s="7"/>
      <c r="B191" s="37">
        <v>7</v>
      </c>
      <c r="C191" s="7" t="s">
        <v>193</v>
      </c>
      <c r="D191" s="42">
        <f>IF(D85="－","－",MAX(D85:D91))</f>
        <v>4.6631288260000003</v>
      </c>
      <c r="E191" s="42">
        <f>IF(E85="－","－",SUM(E85:E91))</f>
        <v>347</v>
      </c>
      <c r="F191" s="42">
        <f t="shared" ref="F191:BL191" si="6">IF(F85="－","－",SUM(F85:F91))</f>
        <v>0</v>
      </c>
      <c r="G191" s="42">
        <f t="shared" si="6"/>
        <v>2</v>
      </c>
      <c r="H191" s="42">
        <f t="shared" si="6"/>
        <v>345</v>
      </c>
      <c r="I191" s="42">
        <f t="shared" si="6"/>
        <v>0</v>
      </c>
      <c r="J191" s="42">
        <f t="shared" si="6"/>
        <v>0</v>
      </c>
      <c r="K191" s="42">
        <f t="shared" si="6"/>
        <v>0</v>
      </c>
      <c r="L191" s="42">
        <f t="shared" si="6"/>
        <v>0</v>
      </c>
      <c r="M191" s="42">
        <f t="shared" si="6"/>
        <v>0</v>
      </c>
      <c r="N191" s="42">
        <f t="shared" si="6"/>
        <v>0</v>
      </c>
      <c r="O191" s="42">
        <f t="shared" si="6"/>
        <v>0</v>
      </c>
      <c r="P191" s="42">
        <f t="shared" si="6"/>
        <v>0</v>
      </c>
      <c r="Q191" s="42">
        <f t="shared" si="6"/>
        <v>0</v>
      </c>
      <c r="R191" s="42">
        <f t="shared" si="6"/>
        <v>0</v>
      </c>
      <c r="S191" s="42">
        <f t="shared" si="6"/>
        <v>0</v>
      </c>
      <c r="T191" s="42">
        <f t="shared" si="6"/>
        <v>0</v>
      </c>
      <c r="U191" s="42">
        <f t="shared" si="6"/>
        <v>6.0000000000000001E-3</v>
      </c>
      <c r="V191" s="42">
        <f t="shared" si="6"/>
        <v>1.44E-2</v>
      </c>
      <c r="W191" s="42">
        <f t="shared" si="6"/>
        <v>6.0000000000000001E-3</v>
      </c>
      <c r="X191" s="42">
        <f t="shared" si="6"/>
        <v>1.44E-2</v>
      </c>
      <c r="Y191" s="42">
        <f t="shared" si="6"/>
        <v>2.0400000000000001E-2</v>
      </c>
      <c r="Z191" s="42">
        <f t="shared" si="6"/>
        <v>0</v>
      </c>
      <c r="AA191" s="42">
        <f t="shared" si="6"/>
        <v>0</v>
      </c>
      <c r="AB191" s="42">
        <f t="shared" si="6"/>
        <v>0</v>
      </c>
      <c r="AC191" s="42">
        <f t="shared" si="6"/>
        <v>0</v>
      </c>
      <c r="AD191" s="42">
        <f t="shared" si="6"/>
        <v>0</v>
      </c>
      <c r="AE191" s="42">
        <f t="shared" si="6"/>
        <v>0</v>
      </c>
      <c r="AF191" s="42">
        <f t="shared" si="6"/>
        <v>0</v>
      </c>
      <c r="AG191" s="42">
        <f t="shared" si="6"/>
        <v>4.754715345960573E-4</v>
      </c>
      <c r="AH191" s="42">
        <f t="shared" si="6"/>
        <v>8.088481278185803E-4</v>
      </c>
      <c r="AI191" s="42">
        <f t="shared" si="6"/>
        <v>2.5905000850405882E-3</v>
      </c>
      <c r="AJ191" s="42">
        <f t="shared" si="6"/>
        <v>0</v>
      </c>
      <c r="AK191" s="42">
        <f t="shared" si="6"/>
        <v>0</v>
      </c>
      <c r="AL191" s="42">
        <f t="shared" si="6"/>
        <v>0</v>
      </c>
      <c r="AM191" s="42">
        <f t="shared" si="6"/>
        <v>4.754715345960573E-4</v>
      </c>
      <c r="AN191" s="42">
        <f t="shared" si="6"/>
        <v>8.088481278185803E-4</v>
      </c>
      <c r="AO191" s="42">
        <f t="shared" si="6"/>
        <v>2.5905000850405882E-3</v>
      </c>
      <c r="AP191" s="42">
        <f t="shared" si="6"/>
        <v>1.9452771000000001E-2</v>
      </c>
      <c r="AQ191" s="42">
        <f t="shared" si="6"/>
        <v>1.0474569E-2</v>
      </c>
      <c r="AR191" s="42">
        <f t="shared" si="6"/>
        <v>2.992734E-2</v>
      </c>
      <c r="AS191" s="42">
        <f t="shared" si="6"/>
        <v>0</v>
      </c>
      <c r="AT191" s="42">
        <f t="shared" si="6"/>
        <v>0</v>
      </c>
      <c r="AU191" s="42">
        <f t="shared" si="6"/>
        <v>0</v>
      </c>
      <c r="AV191" s="42">
        <f t="shared" si="6"/>
        <v>0</v>
      </c>
      <c r="AW191" s="42">
        <f t="shared" si="6"/>
        <v>0</v>
      </c>
      <c r="AX191" s="42">
        <f t="shared" si="6"/>
        <v>0</v>
      </c>
      <c r="AY191" s="42">
        <f t="shared" si="6"/>
        <v>0</v>
      </c>
      <c r="AZ191" s="42">
        <f t="shared" si="6"/>
        <v>0</v>
      </c>
      <c r="BA191" s="42">
        <f t="shared" si="6"/>
        <v>0</v>
      </c>
      <c r="BB191" s="42">
        <f t="shared" si="6"/>
        <v>0.37030172300000003</v>
      </c>
      <c r="BC191" s="42">
        <f t="shared" si="6"/>
        <v>20.608445240999998</v>
      </c>
      <c r="BD191" s="42">
        <f t="shared" si="6"/>
        <v>49.272451918999998</v>
      </c>
      <c r="BE191" s="42">
        <f t="shared" si="6"/>
        <v>0.16831896400000002</v>
      </c>
      <c r="BF191" s="42">
        <f t="shared" si="6"/>
        <v>0.33663792999999997</v>
      </c>
      <c r="BG191" s="42">
        <f t="shared" si="6"/>
        <v>0.98126238799999999</v>
      </c>
      <c r="BH191" s="42">
        <f t="shared" si="6"/>
        <v>11.897660582</v>
      </c>
      <c r="BI191" s="42">
        <f t="shared" si="6"/>
        <v>0</v>
      </c>
      <c r="BJ191" s="42">
        <f t="shared" si="6"/>
        <v>0</v>
      </c>
      <c r="BK191" s="42">
        <f t="shared" si="6"/>
        <v>0</v>
      </c>
      <c r="BL191" s="42">
        <f t="shared" si="6"/>
        <v>0</v>
      </c>
    </row>
    <row r="192" spans="1:64" s="37" customFormat="1" x14ac:dyDescent="0.2">
      <c r="A192" s="7"/>
      <c r="B192" s="37">
        <v>8</v>
      </c>
      <c r="C192" s="7" t="s">
        <v>201</v>
      </c>
      <c r="D192" s="42">
        <f>IF(D92="－","－",MAX(D92:D114))</f>
        <v>5.6352057379999998</v>
      </c>
      <c r="E192" s="42">
        <f>IF(E92="－","－",SUM(E92:E114))</f>
        <v>159</v>
      </c>
      <c r="F192" s="42">
        <f t="shared" ref="F192:BL192" si="7">IF(F92="－","－",SUM(F92:F114))</f>
        <v>3</v>
      </c>
      <c r="G192" s="42">
        <f t="shared" si="7"/>
        <v>24</v>
      </c>
      <c r="H192" s="42">
        <f t="shared" si="7"/>
        <v>132</v>
      </c>
      <c r="I192" s="42">
        <f t="shared" si="7"/>
        <v>0.68473866234613956</v>
      </c>
      <c r="J192" s="42">
        <f t="shared" si="7"/>
        <v>14.419794170434704</v>
      </c>
      <c r="K192" s="42">
        <f t="shared" si="7"/>
        <v>3.5614162348811616E-2</v>
      </c>
      <c r="L192" s="42">
        <f t="shared" si="7"/>
        <v>0.64912449999732791</v>
      </c>
      <c r="M192" s="42">
        <f t="shared" si="7"/>
        <v>2.1655143327727959</v>
      </c>
      <c r="N192" s="42">
        <f t="shared" si="7"/>
        <v>12.93901850000805</v>
      </c>
      <c r="O192" s="42">
        <f t="shared" si="7"/>
        <v>0.960638145</v>
      </c>
      <c r="P192" s="42">
        <f t="shared" si="7"/>
        <v>1.6519967379999998</v>
      </c>
      <c r="Q192" s="42">
        <f t="shared" si="7"/>
        <v>0.89803796300000005</v>
      </c>
      <c r="R192" s="42">
        <f t="shared" si="7"/>
        <v>6.2600182000000004E-2</v>
      </c>
      <c r="S192" s="42">
        <f t="shared" si="7"/>
        <v>1.5703443240000001</v>
      </c>
      <c r="T192" s="42">
        <f t="shared" si="7"/>
        <v>8.1652413999999993E-2</v>
      </c>
      <c r="U192" s="42">
        <f t="shared" si="7"/>
        <v>0.38539999999999996</v>
      </c>
      <c r="V192" s="42">
        <f t="shared" si="7"/>
        <v>0.91759999999999986</v>
      </c>
      <c r="W192" s="42">
        <f t="shared" si="7"/>
        <v>2.0307768073461396</v>
      </c>
      <c r="X192" s="42">
        <f t="shared" si="7"/>
        <v>16.989390908434704</v>
      </c>
      <c r="Y192" s="42">
        <f t="shared" si="7"/>
        <v>19.020167715780843</v>
      </c>
      <c r="Z192" s="42">
        <f t="shared" si="7"/>
        <v>4.3674308096445869E-3</v>
      </c>
      <c r="AA192" s="42">
        <f t="shared" si="7"/>
        <v>1.8120904742172075E-3</v>
      </c>
      <c r="AB192" s="42">
        <f t="shared" si="7"/>
        <v>1.812090792E-3</v>
      </c>
      <c r="AC192" s="42">
        <f t="shared" si="7"/>
        <v>3.5293317414144767E-4</v>
      </c>
      <c r="AD192" s="42">
        <f t="shared" si="7"/>
        <v>0.21917441268513874</v>
      </c>
      <c r="AE192" s="42">
        <f t="shared" si="7"/>
        <v>1.9725697141662493</v>
      </c>
      <c r="AF192" s="42">
        <f t="shared" si="7"/>
        <v>2.1917441268513866</v>
      </c>
      <c r="AG192" s="42">
        <f t="shared" si="7"/>
        <v>2.8359669903396986E-2</v>
      </c>
      <c r="AH192" s="42">
        <f t="shared" si="7"/>
        <v>4.8244036157502911E-2</v>
      </c>
      <c r="AI192" s="42">
        <f t="shared" si="7"/>
        <v>0.15451130499092147</v>
      </c>
      <c r="AJ192" s="42">
        <f t="shared" si="7"/>
        <v>7.1036310636109096E-5</v>
      </c>
      <c r="AK192" s="42">
        <f t="shared" si="7"/>
        <v>8.5843295243512226E-5</v>
      </c>
      <c r="AL192" s="42">
        <f t="shared" si="7"/>
        <v>2.1470106726987647E-4</v>
      </c>
      <c r="AM192" s="42">
        <f t="shared" si="7"/>
        <v>2.8783639388174537E-2</v>
      </c>
      <c r="AN192" s="42">
        <f t="shared" si="7"/>
        <v>0.26750429213788518</v>
      </c>
      <c r="AO192" s="42">
        <f t="shared" si="7"/>
        <v>2.1272957202244398</v>
      </c>
      <c r="AP192" s="42">
        <f t="shared" si="7"/>
        <v>676.83099854700015</v>
      </c>
      <c r="AQ192" s="42">
        <f t="shared" si="7"/>
        <v>364.44746075100005</v>
      </c>
      <c r="AR192" s="42">
        <f t="shared" si="7"/>
        <v>1041.2784592979999</v>
      </c>
      <c r="AS192" s="42">
        <f t="shared" si="7"/>
        <v>34.319314196000008</v>
      </c>
      <c r="AT192" s="42">
        <f t="shared" si="7"/>
        <v>3376.9285034290001</v>
      </c>
      <c r="AU192" s="42">
        <f t="shared" si="7"/>
        <v>8082.0645053650005</v>
      </c>
      <c r="AV192" s="42">
        <f t="shared" si="7"/>
        <v>1855.9717970480001</v>
      </c>
      <c r="AW192" s="42">
        <f t="shared" si="7"/>
        <v>4440.9138887460003</v>
      </c>
      <c r="AX192" s="42">
        <f t="shared" si="7"/>
        <v>1770.9051528700002</v>
      </c>
      <c r="AY192" s="42">
        <f t="shared" si="7"/>
        <v>4237.0551669579991</v>
      </c>
      <c r="AZ192" s="42">
        <f t="shared" si="7"/>
        <v>0.18392799500000001</v>
      </c>
      <c r="BA192" s="42">
        <f t="shared" si="7"/>
        <v>0.36785599300000005</v>
      </c>
      <c r="BB192" s="42">
        <f t="shared" si="7"/>
        <v>21.457809396999995</v>
      </c>
      <c r="BC192" s="42">
        <f t="shared" si="7"/>
        <v>1887.666408152</v>
      </c>
      <c r="BD192" s="42">
        <f t="shared" si="7"/>
        <v>4263.6765505860012</v>
      </c>
      <c r="BE192" s="42">
        <f t="shared" si="7"/>
        <v>0.62589623099999991</v>
      </c>
      <c r="BF192" s="42">
        <f t="shared" si="7"/>
        <v>1.2517924699999998</v>
      </c>
      <c r="BG192" s="42">
        <f t="shared" si="7"/>
        <v>29.253047781999996</v>
      </c>
      <c r="BH192" s="42">
        <f t="shared" si="7"/>
        <v>400.64757109399994</v>
      </c>
      <c r="BI192" s="42">
        <f t="shared" si="7"/>
        <v>0.36</v>
      </c>
      <c r="BJ192" s="42">
        <f t="shared" si="7"/>
        <v>0.36</v>
      </c>
      <c r="BK192" s="42">
        <f t="shared" si="7"/>
        <v>0.57000000000000028</v>
      </c>
      <c r="BL192" s="42">
        <f t="shared" si="7"/>
        <v>0.57000000000000028</v>
      </c>
    </row>
    <row r="193" spans="1:64" s="37" customFormat="1" x14ac:dyDescent="0.2">
      <c r="A193" s="7"/>
      <c r="B193" s="37">
        <v>9</v>
      </c>
      <c r="C193" s="7" t="s">
        <v>225</v>
      </c>
      <c r="D193" s="42">
        <f>IF(D115="－","－",MAX(D115:D122))</f>
        <v>5.0959584070000004</v>
      </c>
      <c r="E193" s="42">
        <f>IF(E115="－","－",SUM(E115:E122))</f>
        <v>264</v>
      </c>
      <c r="F193" s="42">
        <f t="shared" ref="F193:BL193" si="8">IF(F115="－","－",SUM(F115:F122))</f>
        <v>0</v>
      </c>
      <c r="G193" s="42">
        <f t="shared" si="8"/>
        <v>5</v>
      </c>
      <c r="H193" s="42">
        <f t="shared" si="8"/>
        <v>259</v>
      </c>
      <c r="I193" s="42">
        <f t="shared" si="8"/>
        <v>0</v>
      </c>
      <c r="J193" s="42">
        <f t="shared" si="8"/>
        <v>0</v>
      </c>
      <c r="K193" s="42">
        <f t="shared" si="8"/>
        <v>0</v>
      </c>
      <c r="L193" s="42">
        <f t="shared" si="8"/>
        <v>0</v>
      </c>
      <c r="M193" s="42">
        <f t="shared" si="8"/>
        <v>0</v>
      </c>
      <c r="N193" s="42">
        <f t="shared" si="8"/>
        <v>0</v>
      </c>
      <c r="O193" s="42">
        <f t="shared" si="8"/>
        <v>1.2518272999999998E-2</v>
      </c>
      <c r="P193" s="42">
        <f t="shared" si="8"/>
        <v>1.9349188999999999E-2</v>
      </c>
      <c r="Q193" s="42">
        <f t="shared" si="8"/>
        <v>1.1664823E-2</v>
      </c>
      <c r="R193" s="42">
        <f t="shared" si="8"/>
        <v>8.5345000000000006E-4</v>
      </c>
      <c r="S193" s="42">
        <f t="shared" si="8"/>
        <v>1.8235991E-2</v>
      </c>
      <c r="T193" s="42">
        <f t="shared" si="8"/>
        <v>1.1131980000000001E-3</v>
      </c>
      <c r="U193" s="42">
        <f t="shared" si="8"/>
        <v>2.1000000000000001E-2</v>
      </c>
      <c r="V193" s="42">
        <f t="shared" si="8"/>
        <v>5.04E-2</v>
      </c>
      <c r="W193" s="42">
        <f t="shared" si="8"/>
        <v>3.3518273000000001E-2</v>
      </c>
      <c r="X193" s="42">
        <f t="shared" si="8"/>
        <v>6.9749189000000003E-2</v>
      </c>
      <c r="Y193" s="42">
        <f t="shared" si="8"/>
        <v>0.103267462</v>
      </c>
      <c r="Z193" s="42">
        <f t="shared" si="8"/>
        <v>0</v>
      </c>
      <c r="AA193" s="42">
        <f t="shared" si="8"/>
        <v>0</v>
      </c>
      <c r="AB193" s="42">
        <f t="shared" si="8"/>
        <v>0</v>
      </c>
      <c r="AC193" s="42">
        <f t="shared" si="8"/>
        <v>0</v>
      </c>
      <c r="AD193" s="42">
        <f t="shared" si="8"/>
        <v>0</v>
      </c>
      <c r="AE193" s="42">
        <f t="shared" si="8"/>
        <v>0</v>
      </c>
      <c r="AF193" s="42">
        <f t="shared" si="8"/>
        <v>0</v>
      </c>
      <c r="AG193" s="42">
        <f t="shared" si="8"/>
        <v>1.4226358826233531E-3</v>
      </c>
      <c r="AH193" s="42">
        <f t="shared" si="8"/>
        <v>2.4201162141178879E-3</v>
      </c>
      <c r="AI193" s="42">
        <f t="shared" si="8"/>
        <v>7.7509127398099915E-3</v>
      </c>
      <c r="AJ193" s="42">
        <f t="shared" si="8"/>
        <v>0</v>
      </c>
      <c r="AK193" s="42">
        <f t="shared" si="8"/>
        <v>0</v>
      </c>
      <c r="AL193" s="42">
        <f t="shared" si="8"/>
        <v>0</v>
      </c>
      <c r="AM193" s="42">
        <f t="shared" si="8"/>
        <v>1.4226358826233531E-3</v>
      </c>
      <c r="AN193" s="42">
        <f t="shared" si="8"/>
        <v>2.4201162141178879E-3</v>
      </c>
      <c r="AO193" s="42">
        <f t="shared" si="8"/>
        <v>7.7509127398099915E-3</v>
      </c>
      <c r="AP193" s="42">
        <f t="shared" si="8"/>
        <v>0.12127351800000001</v>
      </c>
      <c r="AQ193" s="42">
        <f t="shared" si="8"/>
        <v>6.5301124000000002E-2</v>
      </c>
      <c r="AR193" s="42">
        <f t="shared" si="8"/>
        <v>0.18657464199999998</v>
      </c>
      <c r="AS193" s="42">
        <f t="shared" si="8"/>
        <v>8.5263299999999999E-4</v>
      </c>
      <c r="AT193" s="42">
        <f t="shared" si="8"/>
        <v>1.165665E-3</v>
      </c>
      <c r="AU193" s="42">
        <f t="shared" si="8"/>
        <v>2.6980390000000002E-3</v>
      </c>
      <c r="AV193" s="42">
        <f t="shared" si="8"/>
        <v>1.5173532999999999E-2</v>
      </c>
      <c r="AW193" s="42">
        <f t="shared" si="8"/>
        <v>3.5120534000000002E-2</v>
      </c>
      <c r="AX193" s="42">
        <f t="shared" si="8"/>
        <v>1.3202157000000001E-2</v>
      </c>
      <c r="AY193" s="42">
        <f t="shared" si="8"/>
        <v>3.0557602999999999E-2</v>
      </c>
      <c r="AZ193" s="42">
        <f t="shared" si="8"/>
        <v>1.4083699999999999E-4</v>
      </c>
      <c r="BA193" s="42">
        <f t="shared" si="8"/>
        <v>2.8167399999999999E-4</v>
      </c>
      <c r="BB193" s="42">
        <f t="shared" si="8"/>
        <v>1.238302647</v>
      </c>
      <c r="BC193" s="42">
        <f t="shared" si="8"/>
        <v>89.821308704000003</v>
      </c>
      <c r="BD193" s="42">
        <f t="shared" si="8"/>
        <v>195.93731105499998</v>
      </c>
      <c r="BE193" s="42">
        <f t="shared" si="8"/>
        <v>0.5628648369999999</v>
      </c>
      <c r="BF193" s="42">
        <f t="shared" si="8"/>
        <v>1.1257296779999999</v>
      </c>
      <c r="BG193" s="42">
        <f t="shared" si="8"/>
        <v>5.8328194829999997</v>
      </c>
      <c r="BH193" s="42">
        <f t="shared" si="8"/>
        <v>23.902493222999997</v>
      </c>
      <c r="BI193" s="42">
        <f t="shared" si="8"/>
        <v>0</v>
      </c>
      <c r="BJ193" s="42">
        <f t="shared" si="8"/>
        <v>0</v>
      </c>
      <c r="BK193" s="42">
        <f t="shared" si="8"/>
        <v>0</v>
      </c>
      <c r="BL193" s="42">
        <f t="shared" si="8"/>
        <v>0</v>
      </c>
    </row>
    <row r="194" spans="1:64" s="37" customFormat="1" x14ac:dyDescent="0.2">
      <c r="A194" s="7"/>
      <c r="B194" s="37">
        <v>10</v>
      </c>
      <c r="C194" s="7" t="s">
        <v>3</v>
      </c>
      <c r="D194" s="42" t="str">
        <f>IF(D123="－","－",MAX(D123:D132))</f>
        <v>－</v>
      </c>
      <c r="E194" s="42" t="str">
        <f>IF(E123="－","－",SUM(E123:E132))</f>
        <v>－</v>
      </c>
      <c r="F194" s="42" t="str">
        <f t="shared" ref="F194:BL194" si="9">IF(F123="－","－",SUM(F123:F132))</f>
        <v>－</v>
      </c>
      <c r="G194" s="42" t="str">
        <f t="shared" si="9"/>
        <v>－</v>
      </c>
      <c r="H194" s="42" t="str">
        <f t="shared" si="9"/>
        <v>－</v>
      </c>
      <c r="I194" s="42" t="str">
        <f t="shared" si="9"/>
        <v>－</v>
      </c>
      <c r="J194" s="42" t="str">
        <f t="shared" si="9"/>
        <v>－</v>
      </c>
      <c r="K194" s="42" t="str">
        <f t="shared" si="9"/>
        <v>－</v>
      </c>
      <c r="L194" s="42" t="str">
        <f t="shared" si="9"/>
        <v>－</v>
      </c>
      <c r="M194" s="42" t="str">
        <f t="shared" si="9"/>
        <v>－</v>
      </c>
      <c r="N194" s="42" t="str">
        <f t="shared" si="9"/>
        <v>－</v>
      </c>
      <c r="O194" s="42" t="str">
        <f t="shared" si="9"/>
        <v>－</v>
      </c>
      <c r="P194" s="42" t="str">
        <f t="shared" si="9"/>
        <v>－</v>
      </c>
      <c r="Q194" s="42" t="str">
        <f t="shared" si="9"/>
        <v>－</v>
      </c>
      <c r="R194" s="42" t="str">
        <f t="shared" si="9"/>
        <v>－</v>
      </c>
      <c r="S194" s="42" t="str">
        <f t="shared" si="9"/>
        <v>－</v>
      </c>
      <c r="T194" s="42" t="str">
        <f t="shared" si="9"/>
        <v>－</v>
      </c>
      <c r="U194" s="42" t="str">
        <f t="shared" si="9"/>
        <v>－</v>
      </c>
      <c r="V194" s="42" t="str">
        <f t="shared" si="9"/>
        <v>－</v>
      </c>
      <c r="W194" s="42" t="str">
        <f t="shared" si="9"/>
        <v>－</v>
      </c>
      <c r="X194" s="42" t="str">
        <f t="shared" si="9"/>
        <v>－</v>
      </c>
      <c r="Y194" s="42" t="str">
        <f t="shared" si="9"/>
        <v>－</v>
      </c>
      <c r="Z194" s="42" t="str">
        <f t="shared" si="9"/>
        <v>－</v>
      </c>
      <c r="AA194" s="42" t="str">
        <f t="shared" si="9"/>
        <v>－</v>
      </c>
      <c r="AB194" s="42" t="str">
        <f t="shared" si="9"/>
        <v>－</v>
      </c>
      <c r="AC194" s="42" t="str">
        <f t="shared" si="9"/>
        <v>－</v>
      </c>
      <c r="AD194" s="42" t="str">
        <f t="shared" si="9"/>
        <v>－</v>
      </c>
      <c r="AE194" s="42" t="str">
        <f t="shared" si="9"/>
        <v>－</v>
      </c>
      <c r="AF194" s="42" t="str">
        <f t="shared" si="9"/>
        <v>－</v>
      </c>
      <c r="AG194" s="42" t="str">
        <f t="shared" si="9"/>
        <v>－</v>
      </c>
      <c r="AH194" s="42" t="str">
        <f t="shared" si="9"/>
        <v>－</v>
      </c>
      <c r="AI194" s="42" t="str">
        <f t="shared" si="9"/>
        <v>－</v>
      </c>
      <c r="AJ194" s="42" t="str">
        <f t="shared" si="9"/>
        <v>－</v>
      </c>
      <c r="AK194" s="42" t="str">
        <f t="shared" si="9"/>
        <v>－</v>
      </c>
      <c r="AL194" s="42" t="str">
        <f t="shared" si="9"/>
        <v>－</v>
      </c>
      <c r="AM194" s="42" t="str">
        <f t="shared" si="9"/>
        <v>－</v>
      </c>
      <c r="AN194" s="42" t="str">
        <f t="shared" si="9"/>
        <v>－</v>
      </c>
      <c r="AO194" s="42" t="str">
        <f t="shared" si="9"/>
        <v>－</v>
      </c>
      <c r="AP194" s="42" t="str">
        <f t="shared" si="9"/>
        <v>－</v>
      </c>
      <c r="AQ194" s="42" t="str">
        <f t="shared" si="9"/>
        <v>－</v>
      </c>
      <c r="AR194" s="42" t="str">
        <f t="shared" si="9"/>
        <v>－</v>
      </c>
      <c r="AS194" s="42" t="str">
        <f t="shared" si="9"/>
        <v>－</v>
      </c>
      <c r="AT194" s="42" t="str">
        <f t="shared" si="9"/>
        <v>－</v>
      </c>
      <c r="AU194" s="42" t="str">
        <f t="shared" si="9"/>
        <v>－</v>
      </c>
      <c r="AV194" s="42" t="str">
        <f t="shared" si="9"/>
        <v>－</v>
      </c>
      <c r="AW194" s="42" t="str">
        <f t="shared" si="9"/>
        <v>－</v>
      </c>
      <c r="AX194" s="42" t="str">
        <f t="shared" si="9"/>
        <v>－</v>
      </c>
      <c r="AY194" s="42" t="str">
        <f t="shared" si="9"/>
        <v>－</v>
      </c>
      <c r="AZ194" s="42" t="str">
        <f t="shared" si="9"/>
        <v>－</v>
      </c>
      <c r="BA194" s="42" t="str">
        <f t="shared" si="9"/>
        <v>－</v>
      </c>
      <c r="BB194" s="42" t="str">
        <f t="shared" si="9"/>
        <v>－</v>
      </c>
      <c r="BC194" s="42" t="str">
        <f t="shared" si="9"/>
        <v>－</v>
      </c>
      <c r="BD194" s="42" t="str">
        <f t="shared" si="9"/>
        <v>－</v>
      </c>
      <c r="BE194" s="42" t="str">
        <f t="shared" si="9"/>
        <v>－</v>
      </c>
      <c r="BF194" s="42" t="str">
        <f t="shared" si="9"/>
        <v>－</v>
      </c>
      <c r="BG194" s="42" t="str">
        <f t="shared" si="9"/>
        <v>－</v>
      </c>
      <c r="BH194" s="42" t="str">
        <f t="shared" si="9"/>
        <v>－</v>
      </c>
      <c r="BI194" s="42" t="str">
        <f t="shared" si="9"/>
        <v>－</v>
      </c>
      <c r="BJ194" s="42" t="str">
        <f t="shared" si="9"/>
        <v>－</v>
      </c>
      <c r="BK194" s="42" t="str">
        <f t="shared" si="9"/>
        <v>－</v>
      </c>
      <c r="BL194" s="42" t="str">
        <f t="shared" si="9"/>
        <v>－</v>
      </c>
    </row>
    <row r="195" spans="1:64" s="37" customFormat="1" x14ac:dyDescent="0.2">
      <c r="A195" s="7"/>
      <c r="B195" s="37">
        <v>11</v>
      </c>
      <c r="C195" s="7" t="s">
        <v>14</v>
      </c>
      <c r="D195" s="42" t="str">
        <f>IF(D133="－","－",MAX(D133:D150))</f>
        <v>－</v>
      </c>
      <c r="E195" s="42" t="str">
        <f>IF(E133="－","－",SUM(E133:E150))</f>
        <v>－</v>
      </c>
      <c r="F195" s="42" t="str">
        <f t="shared" ref="F195:BL195" si="10">IF(F133="－","－",SUM(F133:F150))</f>
        <v>－</v>
      </c>
      <c r="G195" s="42" t="str">
        <f t="shared" si="10"/>
        <v>－</v>
      </c>
      <c r="H195" s="42" t="str">
        <f t="shared" si="10"/>
        <v>－</v>
      </c>
      <c r="I195" s="42" t="str">
        <f t="shared" si="10"/>
        <v>－</v>
      </c>
      <c r="J195" s="42" t="str">
        <f t="shared" si="10"/>
        <v>－</v>
      </c>
      <c r="K195" s="42" t="str">
        <f t="shared" si="10"/>
        <v>－</v>
      </c>
      <c r="L195" s="42" t="str">
        <f t="shared" si="10"/>
        <v>－</v>
      </c>
      <c r="M195" s="42" t="str">
        <f t="shared" si="10"/>
        <v>－</v>
      </c>
      <c r="N195" s="42" t="str">
        <f t="shared" si="10"/>
        <v>－</v>
      </c>
      <c r="O195" s="42" t="str">
        <f t="shared" si="10"/>
        <v>－</v>
      </c>
      <c r="P195" s="42" t="str">
        <f t="shared" si="10"/>
        <v>－</v>
      </c>
      <c r="Q195" s="42" t="str">
        <f t="shared" si="10"/>
        <v>－</v>
      </c>
      <c r="R195" s="42" t="str">
        <f t="shared" si="10"/>
        <v>－</v>
      </c>
      <c r="S195" s="42" t="str">
        <f t="shared" si="10"/>
        <v>－</v>
      </c>
      <c r="T195" s="42" t="str">
        <f t="shared" si="10"/>
        <v>－</v>
      </c>
      <c r="U195" s="42" t="str">
        <f t="shared" si="10"/>
        <v>－</v>
      </c>
      <c r="V195" s="42" t="str">
        <f t="shared" si="10"/>
        <v>－</v>
      </c>
      <c r="W195" s="42" t="str">
        <f t="shared" si="10"/>
        <v>－</v>
      </c>
      <c r="X195" s="42" t="str">
        <f t="shared" si="10"/>
        <v>－</v>
      </c>
      <c r="Y195" s="42" t="str">
        <f t="shared" si="10"/>
        <v>－</v>
      </c>
      <c r="Z195" s="42" t="str">
        <f t="shared" si="10"/>
        <v>－</v>
      </c>
      <c r="AA195" s="42" t="str">
        <f t="shared" si="10"/>
        <v>－</v>
      </c>
      <c r="AB195" s="42" t="str">
        <f t="shared" si="10"/>
        <v>－</v>
      </c>
      <c r="AC195" s="42" t="str">
        <f t="shared" si="10"/>
        <v>－</v>
      </c>
      <c r="AD195" s="42" t="str">
        <f t="shared" si="10"/>
        <v>－</v>
      </c>
      <c r="AE195" s="42" t="str">
        <f t="shared" si="10"/>
        <v>－</v>
      </c>
      <c r="AF195" s="42" t="str">
        <f t="shared" si="10"/>
        <v>－</v>
      </c>
      <c r="AG195" s="42" t="str">
        <f t="shared" si="10"/>
        <v>－</v>
      </c>
      <c r="AH195" s="42" t="str">
        <f t="shared" si="10"/>
        <v>－</v>
      </c>
      <c r="AI195" s="42" t="str">
        <f t="shared" si="10"/>
        <v>－</v>
      </c>
      <c r="AJ195" s="42" t="str">
        <f t="shared" si="10"/>
        <v>－</v>
      </c>
      <c r="AK195" s="42" t="str">
        <f t="shared" si="10"/>
        <v>－</v>
      </c>
      <c r="AL195" s="42" t="str">
        <f t="shared" si="10"/>
        <v>－</v>
      </c>
      <c r="AM195" s="42" t="str">
        <f t="shared" si="10"/>
        <v>－</v>
      </c>
      <c r="AN195" s="42" t="str">
        <f t="shared" si="10"/>
        <v>－</v>
      </c>
      <c r="AO195" s="42" t="str">
        <f t="shared" si="10"/>
        <v>－</v>
      </c>
      <c r="AP195" s="42" t="str">
        <f t="shared" si="10"/>
        <v>－</v>
      </c>
      <c r="AQ195" s="42" t="str">
        <f t="shared" si="10"/>
        <v>－</v>
      </c>
      <c r="AR195" s="42" t="str">
        <f t="shared" si="10"/>
        <v>－</v>
      </c>
      <c r="AS195" s="42" t="str">
        <f t="shared" si="10"/>
        <v>－</v>
      </c>
      <c r="AT195" s="42" t="str">
        <f t="shared" si="10"/>
        <v>－</v>
      </c>
      <c r="AU195" s="42" t="str">
        <f t="shared" si="10"/>
        <v>－</v>
      </c>
      <c r="AV195" s="42" t="str">
        <f t="shared" si="10"/>
        <v>－</v>
      </c>
      <c r="AW195" s="42" t="str">
        <f t="shared" si="10"/>
        <v>－</v>
      </c>
      <c r="AX195" s="42" t="str">
        <f t="shared" si="10"/>
        <v>－</v>
      </c>
      <c r="AY195" s="42" t="str">
        <f t="shared" si="10"/>
        <v>－</v>
      </c>
      <c r="AZ195" s="42" t="str">
        <f t="shared" si="10"/>
        <v>－</v>
      </c>
      <c r="BA195" s="42" t="str">
        <f t="shared" si="10"/>
        <v>－</v>
      </c>
      <c r="BB195" s="42" t="str">
        <f t="shared" si="10"/>
        <v>－</v>
      </c>
      <c r="BC195" s="42" t="str">
        <f t="shared" si="10"/>
        <v>－</v>
      </c>
      <c r="BD195" s="42" t="str">
        <f t="shared" si="10"/>
        <v>－</v>
      </c>
      <c r="BE195" s="42" t="str">
        <f t="shared" si="10"/>
        <v>－</v>
      </c>
      <c r="BF195" s="42" t="str">
        <f t="shared" si="10"/>
        <v>－</v>
      </c>
      <c r="BG195" s="42" t="str">
        <f t="shared" si="10"/>
        <v>－</v>
      </c>
      <c r="BH195" s="42" t="str">
        <f t="shared" si="10"/>
        <v>－</v>
      </c>
      <c r="BI195" s="42" t="str">
        <f t="shared" si="10"/>
        <v>－</v>
      </c>
      <c r="BJ195" s="42" t="str">
        <f t="shared" si="10"/>
        <v>－</v>
      </c>
      <c r="BK195" s="42" t="str">
        <f t="shared" si="10"/>
        <v>－</v>
      </c>
      <c r="BL195" s="42" t="str">
        <f t="shared" si="10"/>
        <v>－</v>
      </c>
    </row>
    <row r="196" spans="1:64" s="37" customFormat="1" x14ac:dyDescent="0.2">
      <c r="A196" s="7"/>
      <c r="B196" s="37">
        <v>12</v>
      </c>
      <c r="C196" s="7" t="s">
        <v>235</v>
      </c>
      <c r="D196" s="42">
        <f>IF(D151="－","－",MAX(D151:D169))</f>
        <v>5.2126196550000001</v>
      </c>
      <c r="E196" s="42">
        <f>IF(E151="－","－",SUM(E151:E169))</f>
        <v>179</v>
      </c>
      <c r="F196" s="42">
        <f t="shared" ref="F196:BL196" si="11">IF(F151="－","－",SUM(F151:F169))</f>
        <v>0</v>
      </c>
      <c r="G196" s="42">
        <f t="shared" si="11"/>
        <v>2</v>
      </c>
      <c r="H196" s="42">
        <f t="shared" si="11"/>
        <v>177</v>
      </c>
      <c r="I196" s="42">
        <f t="shared" si="11"/>
        <v>0</v>
      </c>
      <c r="J196" s="42">
        <f t="shared" si="11"/>
        <v>0</v>
      </c>
      <c r="K196" s="42">
        <f t="shared" si="11"/>
        <v>0</v>
      </c>
      <c r="L196" s="42">
        <f t="shared" si="11"/>
        <v>0</v>
      </c>
      <c r="M196" s="42">
        <f t="shared" si="11"/>
        <v>0</v>
      </c>
      <c r="N196" s="42">
        <f t="shared" si="11"/>
        <v>0</v>
      </c>
      <c r="O196" s="42">
        <f t="shared" si="11"/>
        <v>5.6907850000000003E-3</v>
      </c>
      <c r="P196" s="42">
        <f t="shared" si="11"/>
        <v>9.4103139999999995E-3</v>
      </c>
      <c r="Q196" s="42">
        <f t="shared" si="11"/>
        <v>4.472228E-3</v>
      </c>
      <c r="R196" s="42">
        <f t="shared" si="11"/>
        <v>1.2185569999999999E-3</v>
      </c>
      <c r="S196" s="42">
        <f t="shared" si="11"/>
        <v>7.8208919999999994E-3</v>
      </c>
      <c r="T196" s="42">
        <f t="shared" si="11"/>
        <v>1.5894219999999998E-3</v>
      </c>
      <c r="U196" s="42">
        <f t="shared" si="11"/>
        <v>9.0000000000000011E-3</v>
      </c>
      <c r="V196" s="42">
        <f t="shared" si="11"/>
        <v>2.1600000000000001E-2</v>
      </c>
      <c r="W196" s="42">
        <f t="shared" si="11"/>
        <v>1.4690785000000001E-2</v>
      </c>
      <c r="X196" s="42">
        <f t="shared" si="11"/>
        <v>3.1010314000000004E-2</v>
      </c>
      <c r="Y196" s="42">
        <f t="shared" si="11"/>
        <v>4.5701099000000009E-2</v>
      </c>
      <c r="Z196" s="42">
        <f t="shared" si="11"/>
        <v>0</v>
      </c>
      <c r="AA196" s="42">
        <f t="shared" si="11"/>
        <v>0</v>
      </c>
      <c r="AB196" s="42">
        <f t="shared" si="11"/>
        <v>0</v>
      </c>
      <c r="AC196" s="42">
        <f t="shared" si="11"/>
        <v>0</v>
      </c>
      <c r="AD196" s="42">
        <f t="shared" si="11"/>
        <v>0</v>
      </c>
      <c r="AE196" s="42">
        <f t="shared" si="11"/>
        <v>0</v>
      </c>
      <c r="AF196" s="42">
        <f t="shared" si="11"/>
        <v>0</v>
      </c>
      <c r="AG196" s="42">
        <f t="shared" si="11"/>
        <v>7.0556625943995186E-4</v>
      </c>
      <c r="AH196" s="42">
        <f t="shared" si="11"/>
        <v>1.2002736367484239E-3</v>
      </c>
      <c r="AI196" s="42">
        <f t="shared" si="11"/>
        <v>3.844119620396979E-3</v>
      </c>
      <c r="AJ196" s="42">
        <f t="shared" si="11"/>
        <v>0</v>
      </c>
      <c r="AK196" s="42">
        <f t="shared" si="11"/>
        <v>0</v>
      </c>
      <c r="AL196" s="42">
        <f t="shared" si="11"/>
        <v>0</v>
      </c>
      <c r="AM196" s="42">
        <f t="shared" si="11"/>
        <v>7.0556625943995186E-4</v>
      </c>
      <c r="AN196" s="42">
        <f t="shared" si="11"/>
        <v>1.2002736367484239E-3</v>
      </c>
      <c r="AO196" s="42">
        <f t="shared" si="11"/>
        <v>3.844119620396979E-3</v>
      </c>
      <c r="AP196" s="42">
        <f t="shared" si="11"/>
        <v>5.3102892999999998E-2</v>
      </c>
      <c r="AQ196" s="42">
        <f t="shared" si="11"/>
        <v>2.8593864000000004E-2</v>
      </c>
      <c r="AR196" s="42">
        <f t="shared" si="11"/>
        <v>8.1696757000000009E-2</v>
      </c>
      <c r="AS196" s="42">
        <f t="shared" si="11"/>
        <v>0</v>
      </c>
      <c r="AT196" s="42">
        <f t="shared" si="11"/>
        <v>0</v>
      </c>
      <c r="AU196" s="42">
        <f t="shared" si="11"/>
        <v>0</v>
      </c>
      <c r="AV196" s="42">
        <f t="shared" si="11"/>
        <v>0</v>
      </c>
      <c r="AW196" s="42">
        <f t="shared" si="11"/>
        <v>0</v>
      </c>
      <c r="AX196" s="42">
        <f t="shared" si="11"/>
        <v>0</v>
      </c>
      <c r="AY196" s="42">
        <f t="shared" si="11"/>
        <v>0</v>
      </c>
      <c r="AZ196" s="42">
        <f t="shared" si="11"/>
        <v>0</v>
      </c>
      <c r="BA196" s="42">
        <f t="shared" si="11"/>
        <v>0</v>
      </c>
      <c r="BB196" s="42">
        <f t="shared" si="11"/>
        <v>2.7068150790000001</v>
      </c>
      <c r="BC196" s="42">
        <f t="shared" si="11"/>
        <v>138.558917385</v>
      </c>
      <c r="BD196" s="42">
        <f t="shared" si="11"/>
        <v>320.69817407799997</v>
      </c>
      <c r="BE196" s="42">
        <f t="shared" si="11"/>
        <v>0.13389027200000003</v>
      </c>
      <c r="BF196" s="42">
        <f t="shared" si="11"/>
        <v>0.26778054900000009</v>
      </c>
      <c r="BG196" s="42">
        <f t="shared" si="11"/>
        <v>10.686866012000001</v>
      </c>
      <c r="BH196" s="42">
        <f t="shared" si="11"/>
        <v>85.61260448500002</v>
      </c>
      <c r="BI196" s="42">
        <f t="shared" si="11"/>
        <v>0</v>
      </c>
      <c r="BJ196" s="42">
        <f t="shared" si="11"/>
        <v>0</v>
      </c>
      <c r="BK196" s="42">
        <f t="shared" si="11"/>
        <v>0</v>
      </c>
      <c r="BL196" s="42">
        <f t="shared" si="11"/>
        <v>0</v>
      </c>
    </row>
    <row r="197" spans="1:64" s="37" customFormat="1" x14ac:dyDescent="0.2">
      <c r="A197" s="7"/>
      <c r="B197" s="37">
        <v>13</v>
      </c>
      <c r="C197" s="7" t="s">
        <v>255</v>
      </c>
      <c r="D197" s="42" t="str">
        <f>IF(D170="－","－",MAX(D170:D177))</f>
        <v>－</v>
      </c>
      <c r="E197" s="42" t="str">
        <f>IF(E170="－","－",SUM(E170:E177))</f>
        <v>－</v>
      </c>
      <c r="F197" s="42" t="str">
        <f t="shared" ref="F197:BL197" si="12">IF(F170="－","－",SUM(F170:F177))</f>
        <v>－</v>
      </c>
      <c r="G197" s="42" t="str">
        <f t="shared" si="12"/>
        <v>－</v>
      </c>
      <c r="H197" s="42" t="str">
        <f t="shared" si="12"/>
        <v>－</v>
      </c>
      <c r="I197" s="42" t="str">
        <f t="shared" si="12"/>
        <v>－</v>
      </c>
      <c r="J197" s="42" t="str">
        <f t="shared" si="12"/>
        <v>－</v>
      </c>
      <c r="K197" s="42" t="str">
        <f t="shared" si="12"/>
        <v>－</v>
      </c>
      <c r="L197" s="42" t="str">
        <f t="shared" si="12"/>
        <v>－</v>
      </c>
      <c r="M197" s="42" t="str">
        <f t="shared" si="12"/>
        <v>－</v>
      </c>
      <c r="N197" s="42" t="str">
        <f t="shared" si="12"/>
        <v>－</v>
      </c>
      <c r="O197" s="42" t="str">
        <f t="shared" si="12"/>
        <v>－</v>
      </c>
      <c r="P197" s="42" t="str">
        <f t="shared" si="12"/>
        <v>－</v>
      </c>
      <c r="Q197" s="42" t="str">
        <f t="shared" si="12"/>
        <v>－</v>
      </c>
      <c r="R197" s="42" t="str">
        <f t="shared" si="12"/>
        <v>－</v>
      </c>
      <c r="S197" s="42" t="str">
        <f t="shared" si="12"/>
        <v>－</v>
      </c>
      <c r="T197" s="42" t="str">
        <f t="shared" si="12"/>
        <v>－</v>
      </c>
      <c r="U197" s="42" t="str">
        <f t="shared" si="12"/>
        <v>－</v>
      </c>
      <c r="V197" s="42" t="str">
        <f t="shared" si="12"/>
        <v>－</v>
      </c>
      <c r="W197" s="42" t="str">
        <f t="shared" si="12"/>
        <v>－</v>
      </c>
      <c r="X197" s="42" t="str">
        <f t="shared" si="12"/>
        <v>－</v>
      </c>
      <c r="Y197" s="42" t="str">
        <f t="shared" si="12"/>
        <v>－</v>
      </c>
      <c r="Z197" s="42" t="str">
        <f t="shared" si="12"/>
        <v>－</v>
      </c>
      <c r="AA197" s="42" t="str">
        <f t="shared" si="12"/>
        <v>－</v>
      </c>
      <c r="AB197" s="42" t="str">
        <f t="shared" si="12"/>
        <v>－</v>
      </c>
      <c r="AC197" s="42" t="str">
        <f t="shared" si="12"/>
        <v>－</v>
      </c>
      <c r="AD197" s="42" t="str">
        <f t="shared" si="12"/>
        <v>－</v>
      </c>
      <c r="AE197" s="42" t="str">
        <f t="shared" si="12"/>
        <v>－</v>
      </c>
      <c r="AF197" s="42" t="str">
        <f t="shared" si="12"/>
        <v>－</v>
      </c>
      <c r="AG197" s="42" t="str">
        <f t="shared" si="12"/>
        <v>－</v>
      </c>
      <c r="AH197" s="42" t="str">
        <f t="shared" si="12"/>
        <v>－</v>
      </c>
      <c r="AI197" s="42" t="str">
        <f t="shared" si="12"/>
        <v>－</v>
      </c>
      <c r="AJ197" s="42" t="str">
        <f t="shared" si="12"/>
        <v>－</v>
      </c>
      <c r="AK197" s="42" t="str">
        <f t="shared" si="12"/>
        <v>－</v>
      </c>
      <c r="AL197" s="42" t="str">
        <f t="shared" si="12"/>
        <v>－</v>
      </c>
      <c r="AM197" s="42" t="str">
        <f t="shared" si="12"/>
        <v>－</v>
      </c>
      <c r="AN197" s="42" t="str">
        <f t="shared" si="12"/>
        <v>－</v>
      </c>
      <c r="AO197" s="42" t="str">
        <f t="shared" si="12"/>
        <v>－</v>
      </c>
      <c r="AP197" s="42" t="str">
        <f t="shared" si="12"/>
        <v>－</v>
      </c>
      <c r="AQ197" s="42" t="str">
        <f t="shared" si="12"/>
        <v>－</v>
      </c>
      <c r="AR197" s="42" t="str">
        <f t="shared" si="12"/>
        <v>－</v>
      </c>
      <c r="AS197" s="42" t="str">
        <f t="shared" si="12"/>
        <v>－</v>
      </c>
      <c r="AT197" s="42" t="str">
        <f t="shared" si="12"/>
        <v>－</v>
      </c>
      <c r="AU197" s="42" t="str">
        <f t="shared" si="12"/>
        <v>－</v>
      </c>
      <c r="AV197" s="42" t="str">
        <f t="shared" si="12"/>
        <v>－</v>
      </c>
      <c r="AW197" s="42" t="str">
        <f t="shared" si="12"/>
        <v>－</v>
      </c>
      <c r="AX197" s="42" t="str">
        <f t="shared" si="12"/>
        <v>－</v>
      </c>
      <c r="AY197" s="42" t="str">
        <f t="shared" si="12"/>
        <v>－</v>
      </c>
      <c r="AZ197" s="42" t="str">
        <f t="shared" si="12"/>
        <v>－</v>
      </c>
      <c r="BA197" s="42" t="str">
        <f t="shared" si="12"/>
        <v>－</v>
      </c>
      <c r="BB197" s="42" t="str">
        <f t="shared" si="12"/>
        <v>－</v>
      </c>
      <c r="BC197" s="42" t="str">
        <f t="shared" si="12"/>
        <v>－</v>
      </c>
      <c r="BD197" s="42" t="str">
        <f t="shared" si="12"/>
        <v>－</v>
      </c>
      <c r="BE197" s="42" t="str">
        <f t="shared" si="12"/>
        <v>－</v>
      </c>
      <c r="BF197" s="42" t="str">
        <f t="shared" si="12"/>
        <v>－</v>
      </c>
      <c r="BG197" s="42" t="str">
        <f t="shared" si="12"/>
        <v>－</v>
      </c>
      <c r="BH197" s="42" t="str">
        <f t="shared" si="12"/>
        <v>－</v>
      </c>
      <c r="BI197" s="42" t="str">
        <f t="shared" si="12"/>
        <v>－</v>
      </c>
      <c r="BJ197" s="42" t="str">
        <f t="shared" si="12"/>
        <v>－</v>
      </c>
      <c r="BK197" s="42" t="str">
        <f t="shared" si="12"/>
        <v>－</v>
      </c>
      <c r="BL197" s="42" t="str">
        <f t="shared" si="12"/>
        <v>－</v>
      </c>
    </row>
    <row r="198" spans="1:64" s="37" customFormat="1" x14ac:dyDescent="0.2">
      <c r="A198" s="7"/>
      <c r="B198" s="37">
        <v>14</v>
      </c>
      <c r="C198" s="7" t="s">
        <v>264</v>
      </c>
      <c r="D198" s="42" t="str">
        <f>IF(D178="－","－",MAX(D178:D182))</f>
        <v>－</v>
      </c>
      <c r="E198" s="42" t="str">
        <f>IF(E178="－","－",SUM(E178:E182))</f>
        <v>－</v>
      </c>
      <c r="F198" s="42" t="str">
        <f t="shared" ref="F198:BL198" si="13">IF(F178="－","－",SUM(F178:F182))</f>
        <v>－</v>
      </c>
      <c r="G198" s="42" t="str">
        <f t="shared" si="13"/>
        <v>－</v>
      </c>
      <c r="H198" s="42" t="str">
        <f t="shared" si="13"/>
        <v>－</v>
      </c>
      <c r="I198" s="42" t="str">
        <f t="shared" si="13"/>
        <v>－</v>
      </c>
      <c r="J198" s="42" t="str">
        <f t="shared" si="13"/>
        <v>－</v>
      </c>
      <c r="K198" s="42" t="str">
        <f t="shared" si="13"/>
        <v>－</v>
      </c>
      <c r="L198" s="42" t="str">
        <f t="shared" si="13"/>
        <v>－</v>
      </c>
      <c r="M198" s="42" t="str">
        <f t="shared" si="13"/>
        <v>－</v>
      </c>
      <c r="N198" s="42" t="str">
        <f t="shared" si="13"/>
        <v>－</v>
      </c>
      <c r="O198" s="42" t="str">
        <f t="shared" si="13"/>
        <v>－</v>
      </c>
      <c r="P198" s="42" t="str">
        <f t="shared" si="13"/>
        <v>－</v>
      </c>
      <c r="Q198" s="42" t="str">
        <f t="shared" si="13"/>
        <v>－</v>
      </c>
      <c r="R198" s="42" t="str">
        <f t="shared" si="13"/>
        <v>－</v>
      </c>
      <c r="S198" s="42" t="str">
        <f t="shared" si="13"/>
        <v>－</v>
      </c>
      <c r="T198" s="42" t="str">
        <f t="shared" si="13"/>
        <v>－</v>
      </c>
      <c r="U198" s="42" t="str">
        <f t="shared" si="13"/>
        <v>－</v>
      </c>
      <c r="V198" s="42" t="str">
        <f t="shared" si="13"/>
        <v>－</v>
      </c>
      <c r="W198" s="42" t="str">
        <f t="shared" si="13"/>
        <v>－</v>
      </c>
      <c r="X198" s="42" t="str">
        <f t="shared" si="13"/>
        <v>－</v>
      </c>
      <c r="Y198" s="42" t="str">
        <f t="shared" si="13"/>
        <v>－</v>
      </c>
      <c r="Z198" s="42" t="str">
        <f t="shared" si="13"/>
        <v>－</v>
      </c>
      <c r="AA198" s="42" t="str">
        <f t="shared" si="13"/>
        <v>－</v>
      </c>
      <c r="AB198" s="42" t="str">
        <f t="shared" si="13"/>
        <v>－</v>
      </c>
      <c r="AC198" s="42" t="str">
        <f t="shared" si="13"/>
        <v>－</v>
      </c>
      <c r="AD198" s="42" t="str">
        <f t="shared" si="13"/>
        <v>－</v>
      </c>
      <c r="AE198" s="42" t="str">
        <f t="shared" si="13"/>
        <v>－</v>
      </c>
      <c r="AF198" s="42" t="str">
        <f t="shared" si="13"/>
        <v>－</v>
      </c>
      <c r="AG198" s="42" t="str">
        <f t="shared" si="13"/>
        <v>－</v>
      </c>
      <c r="AH198" s="42" t="str">
        <f t="shared" si="13"/>
        <v>－</v>
      </c>
      <c r="AI198" s="42" t="str">
        <f t="shared" si="13"/>
        <v>－</v>
      </c>
      <c r="AJ198" s="42" t="str">
        <f t="shared" si="13"/>
        <v>－</v>
      </c>
      <c r="AK198" s="42" t="str">
        <f t="shared" si="13"/>
        <v>－</v>
      </c>
      <c r="AL198" s="42" t="str">
        <f t="shared" si="13"/>
        <v>－</v>
      </c>
      <c r="AM198" s="42" t="str">
        <f t="shared" si="13"/>
        <v>－</v>
      </c>
      <c r="AN198" s="42" t="str">
        <f t="shared" si="13"/>
        <v>－</v>
      </c>
      <c r="AO198" s="42" t="str">
        <f t="shared" si="13"/>
        <v>－</v>
      </c>
      <c r="AP198" s="42" t="str">
        <f t="shared" si="13"/>
        <v>－</v>
      </c>
      <c r="AQ198" s="42" t="str">
        <f t="shared" si="13"/>
        <v>－</v>
      </c>
      <c r="AR198" s="42" t="str">
        <f t="shared" si="13"/>
        <v>－</v>
      </c>
      <c r="AS198" s="42" t="str">
        <f t="shared" si="13"/>
        <v>－</v>
      </c>
      <c r="AT198" s="42" t="str">
        <f t="shared" si="13"/>
        <v>－</v>
      </c>
      <c r="AU198" s="42" t="str">
        <f t="shared" si="13"/>
        <v>－</v>
      </c>
      <c r="AV198" s="42" t="str">
        <f t="shared" si="13"/>
        <v>－</v>
      </c>
      <c r="AW198" s="42" t="str">
        <f t="shared" si="13"/>
        <v>－</v>
      </c>
      <c r="AX198" s="42" t="str">
        <f t="shared" si="13"/>
        <v>－</v>
      </c>
      <c r="AY198" s="42" t="str">
        <f t="shared" si="13"/>
        <v>－</v>
      </c>
      <c r="AZ198" s="42" t="str">
        <f t="shared" si="13"/>
        <v>－</v>
      </c>
      <c r="BA198" s="42" t="str">
        <f t="shared" si="13"/>
        <v>－</v>
      </c>
      <c r="BB198" s="42" t="str">
        <f t="shared" si="13"/>
        <v>－</v>
      </c>
      <c r="BC198" s="42" t="str">
        <f t="shared" si="13"/>
        <v>－</v>
      </c>
      <c r="BD198" s="42" t="str">
        <f t="shared" si="13"/>
        <v>－</v>
      </c>
      <c r="BE198" s="42" t="str">
        <f t="shared" si="13"/>
        <v>－</v>
      </c>
      <c r="BF198" s="42" t="str">
        <f t="shared" si="13"/>
        <v>－</v>
      </c>
      <c r="BG198" s="42" t="str">
        <f t="shared" si="13"/>
        <v>－</v>
      </c>
      <c r="BH198" s="42" t="str">
        <f t="shared" si="13"/>
        <v>－</v>
      </c>
      <c r="BI198" s="42" t="str">
        <f t="shared" si="13"/>
        <v>－</v>
      </c>
      <c r="BJ198" s="42" t="str">
        <f t="shared" si="13"/>
        <v>－</v>
      </c>
      <c r="BK198" s="42" t="str">
        <f t="shared" si="13"/>
        <v>－</v>
      </c>
      <c r="BL198" s="42" t="str">
        <f t="shared" si="13"/>
        <v>－</v>
      </c>
    </row>
    <row r="199" spans="1:64" s="37" customFormat="1" x14ac:dyDescent="0.2">
      <c r="A199" s="7"/>
      <c r="B199" s="7"/>
      <c r="C199" s="7" t="s">
        <v>337</v>
      </c>
      <c r="D199" s="52">
        <f>MAX(D185:D198)</f>
        <v>6.9368906160000003</v>
      </c>
      <c r="E199" s="42">
        <f>SUM(E185:E198)</f>
        <v>4443</v>
      </c>
      <c r="F199" s="42">
        <f t="shared" ref="F199:AY199" si="14">SUM(F185:F198)</f>
        <v>288</v>
      </c>
      <c r="G199" s="42">
        <f t="shared" si="14"/>
        <v>588</v>
      </c>
      <c r="H199" s="42">
        <f t="shared" si="14"/>
        <v>3567</v>
      </c>
      <c r="I199" s="42">
        <f t="shared" si="14"/>
        <v>2239.3452823025391</v>
      </c>
      <c r="J199" s="42">
        <f t="shared" si="14"/>
        <v>7147.4617190422932</v>
      </c>
      <c r="K199" s="42">
        <f t="shared" si="14"/>
        <v>1139.4709730957647</v>
      </c>
      <c r="L199" s="42">
        <f t="shared" si="14"/>
        <v>1099.8743092067746</v>
      </c>
      <c r="M199" s="42">
        <f t="shared" si="14"/>
        <v>4817.6914891752367</v>
      </c>
      <c r="N199" s="42">
        <f t="shared" si="14"/>
        <v>4569.1155121695947</v>
      </c>
      <c r="O199" s="42">
        <f t="shared" si="14"/>
        <v>42.643439017999988</v>
      </c>
      <c r="P199" s="42">
        <f t="shared" si="14"/>
        <v>74.122476056999986</v>
      </c>
      <c r="Q199" s="42">
        <f t="shared" si="14"/>
        <v>38.837705860999996</v>
      </c>
      <c r="R199" s="42">
        <f t="shared" si="14"/>
        <v>3.8057331570000001</v>
      </c>
      <c r="S199" s="42">
        <f t="shared" si="14"/>
        <v>69.158476257000004</v>
      </c>
      <c r="T199" s="42">
        <f t="shared" si="14"/>
        <v>4.9639997999999999</v>
      </c>
      <c r="U199" s="42">
        <f t="shared" si="14"/>
        <v>75.313150000000022</v>
      </c>
      <c r="V199" s="42">
        <f t="shared" si="14"/>
        <v>178.67519999999985</v>
      </c>
      <c r="W199" s="42">
        <f t="shared" si="14"/>
        <v>2357.3018713205388</v>
      </c>
      <c r="X199" s="42">
        <f t="shared" si="14"/>
        <v>7400.2593950992932</v>
      </c>
      <c r="Y199" s="42">
        <f t="shared" si="14"/>
        <v>9757.5612664198325</v>
      </c>
      <c r="Z199" s="42">
        <f t="shared" si="14"/>
        <v>4.9819308193757736</v>
      </c>
      <c r="AA199" s="42">
        <f t="shared" si="14"/>
        <v>2.4792211077035096</v>
      </c>
      <c r="AB199" s="42">
        <f t="shared" si="14"/>
        <v>6.3582957934267901</v>
      </c>
      <c r="AC199" s="42">
        <f t="shared" si="14"/>
        <v>18.599099573547935</v>
      </c>
      <c r="AD199" s="42">
        <f t="shared" si="14"/>
        <v>122.25568698791939</v>
      </c>
      <c r="AE199" s="42">
        <f t="shared" si="14"/>
        <v>1197.8307341150642</v>
      </c>
      <c r="AF199" s="42">
        <f t="shared" si="14"/>
        <v>1320.0864211029839</v>
      </c>
      <c r="AG199" s="42">
        <f t="shared" si="14"/>
        <v>4.9986979649742818</v>
      </c>
      <c r="AH199" s="42">
        <f t="shared" si="14"/>
        <v>8.5035321703010673</v>
      </c>
      <c r="AI199" s="42">
        <f t="shared" si="14"/>
        <v>27.234285464342626</v>
      </c>
      <c r="AJ199" s="42">
        <f t="shared" si="14"/>
        <v>0.14391756442044587</v>
      </c>
      <c r="AK199" s="42">
        <f t="shared" si="14"/>
        <v>0.1315600248109707</v>
      </c>
      <c r="AL199" s="42">
        <f t="shared" si="14"/>
        <v>0.33031028868840412</v>
      </c>
      <c r="AM199" s="42">
        <f t="shared" si="14"/>
        <v>23.74171510294266</v>
      </c>
      <c r="AN199" s="42">
        <f t="shared" si="14"/>
        <v>130.89077918303147</v>
      </c>
      <c r="AO199" s="42">
        <f t="shared" si="14"/>
        <v>1225.3953298680951</v>
      </c>
      <c r="AP199" s="42">
        <f t="shared" si="14"/>
        <v>93905.403720859002</v>
      </c>
      <c r="AQ199" s="42">
        <f t="shared" si="14"/>
        <v>50564.448157362996</v>
      </c>
      <c r="AR199" s="42">
        <f t="shared" si="14"/>
        <v>144469.85187822196</v>
      </c>
      <c r="AS199" s="42">
        <f t="shared" si="14"/>
        <v>4034.5875317159998</v>
      </c>
      <c r="AT199" s="42">
        <f t="shared" si="14"/>
        <v>346619.81410583394</v>
      </c>
      <c r="AU199" s="42">
        <f t="shared" si="14"/>
        <v>779611.77421576413</v>
      </c>
      <c r="AV199" s="42">
        <f t="shared" si="14"/>
        <v>208273.170362353</v>
      </c>
      <c r="AW199" s="42">
        <f t="shared" si="14"/>
        <v>468906.95707294811</v>
      </c>
      <c r="AX199" s="42">
        <f t="shared" si="14"/>
        <v>200307.28967277394</v>
      </c>
      <c r="AY199" s="42">
        <f t="shared" si="14"/>
        <v>451229.63912220794</v>
      </c>
      <c r="AZ199" s="52">
        <f>MAX(AZ185:AZ198)</f>
        <v>21.679199316999998</v>
      </c>
      <c r="BA199" s="52">
        <f>MAX(BA185:BA198)</f>
        <v>43.358398641999997</v>
      </c>
      <c r="BB199" s="42">
        <f t="shared" ref="BB199:BD199" si="15">SUM(BB185:BB198)</f>
        <v>499.49702927199996</v>
      </c>
      <c r="BC199" s="42">
        <f t="shared" si="15"/>
        <v>42487.700737640997</v>
      </c>
      <c r="BD199" s="42">
        <f t="shared" si="15"/>
        <v>94561.76900872399</v>
      </c>
      <c r="BE199" s="52">
        <f>MAX(BE185:BE198)</f>
        <v>5.4384399040000009</v>
      </c>
      <c r="BF199" s="52">
        <f>MAX(BF185:BF198)</f>
        <v>10.876879812</v>
      </c>
      <c r="BG199" s="42">
        <f t="shared" ref="BG199:BL199" si="16">SUM(BG185:BG198)</f>
        <v>435.15890985000004</v>
      </c>
      <c r="BH199" s="42">
        <f t="shared" si="16"/>
        <v>3299.2462909320002</v>
      </c>
      <c r="BI199" s="42">
        <f t="shared" si="16"/>
        <v>22.589999999999996</v>
      </c>
      <c r="BJ199" s="42">
        <f t="shared" si="16"/>
        <v>30.429999999999982</v>
      </c>
      <c r="BK199" s="42">
        <f t="shared" si="16"/>
        <v>54.13</v>
      </c>
      <c r="BL199" s="42">
        <f t="shared" si="16"/>
        <v>62.949999999999982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326</v>
      </c>
      <c r="C202" s="7" t="s">
        <v>368</v>
      </c>
      <c r="D202" s="42" t="s">
        <v>330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石狩低地南部深さ3km30_5</v>
      </c>
      <c r="C203" s="7" t="str">
        <f ca="1">LEFT(RIGHT(CELL("filename",A2),4),3)</f>
        <v>PT2</v>
      </c>
      <c r="D203" s="42" t="str">
        <f ca="1">RIGHT(CELL("filename",A2),LEN(CELL("filename",A2))-FIND("]",CELL("filename",A2)))</f>
        <v>石狩低地南部深さ3km30_5（PT2）</v>
      </c>
    </row>
    <row r="204" spans="1:64" s="37" customFormat="1" x14ac:dyDescent="0.2">
      <c r="A204" s="7" t="s">
        <v>331</v>
      </c>
      <c r="B204" s="37">
        <f ca="1">VLOOKUP(B203,$B$207:$C$260,2,0)</f>
        <v>36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369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9"/>
  <dimension ref="A1:BL442"/>
  <sheetViews>
    <sheetView workbookViewId="0">
      <pane xSplit="3" ySplit="3" topLeftCell="D4" activePane="bottomRight" state="frozen"/>
      <selection activeCell="I167" sqref="I167"/>
      <selection pane="topRight" activeCell="I167" sqref="I167"/>
      <selection pane="bottomLeft" activeCell="I167" sqref="I167"/>
      <selection pane="bottomRight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269</v>
      </c>
      <c r="B1" s="1" t="s">
        <v>1</v>
      </c>
      <c r="C1" s="2" t="s">
        <v>2</v>
      </c>
      <c r="D1" s="164" t="s">
        <v>327</v>
      </c>
      <c r="E1" s="9" t="s">
        <v>328</v>
      </c>
      <c r="F1" s="10"/>
      <c r="G1" s="10"/>
      <c r="H1" s="11"/>
      <c r="I1" s="9" t="s">
        <v>33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34</v>
      </c>
      <c r="AA1" s="10"/>
      <c r="AB1" s="11"/>
      <c r="AC1" s="12" t="s">
        <v>35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89"/>
      <c r="E2" s="12" t="s">
        <v>329</v>
      </c>
      <c r="F2" s="13"/>
      <c r="G2" s="13"/>
      <c r="H2" s="14"/>
      <c r="I2" s="12" t="s">
        <v>38</v>
      </c>
      <c r="J2" s="14"/>
      <c r="O2" s="12" t="s">
        <v>347</v>
      </c>
      <c r="P2" s="13"/>
      <c r="Q2" s="15"/>
      <c r="R2" s="15"/>
      <c r="S2" s="15"/>
      <c r="T2" s="15"/>
      <c r="U2" s="12" t="s">
        <v>40</v>
      </c>
      <c r="V2" s="14"/>
      <c r="W2" s="12" t="s">
        <v>32</v>
      </c>
      <c r="X2" s="14"/>
      <c r="Y2" s="13"/>
      <c r="Z2" s="16"/>
      <c r="AA2" s="15"/>
      <c r="AB2" s="17"/>
      <c r="AC2" s="12" t="s">
        <v>350</v>
      </c>
      <c r="AD2" s="13"/>
      <c r="AE2" s="14"/>
      <c r="AF2" s="13"/>
      <c r="AG2" s="12" t="s">
        <v>351</v>
      </c>
      <c r="AH2" s="13"/>
      <c r="AI2" s="14"/>
      <c r="AJ2" s="12" t="s">
        <v>352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353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354</v>
      </c>
      <c r="Q3" s="45" t="s">
        <v>355</v>
      </c>
      <c r="R3" s="46" t="s">
        <v>356</v>
      </c>
      <c r="S3" s="46" t="s">
        <v>357</v>
      </c>
      <c r="T3" s="47" t="s">
        <v>358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359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360</v>
      </c>
      <c r="AI3" s="26" t="s">
        <v>361</v>
      </c>
      <c r="AJ3" s="27" t="s">
        <v>362</v>
      </c>
      <c r="AK3" s="27" t="s">
        <v>363</v>
      </c>
      <c r="AL3" s="27" t="s">
        <v>364</v>
      </c>
      <c r="AM3" s="28" t="s">
        <v>365</v>
      </c>
      <c r="AN3" s="28" t="s">
        <v>366</v>
      </c>
      <c r="AO3" s="28" t="s">
        <v>367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>
        <v>6.0398481720000001</v>
      </c>
      <c r="E4" s="36">
        <v>191</v>
      </c>
      <c r="F4" s="36">
        <v>88</v>
      </c>
      <c r="G4" s="36">
        <v>68</v>
      </c>
      <c r="H4" s="36">
        <v>35</v>
      </c>
      <c r="I4" s="36">
        <v>6.1187126911913836</v>
      </c>
      <c r="J4" s="36">
        <v>60.587917023235001</v>
      </c>
      <c r="K4" s="36">
        <v>2.0346716912021172</v>
      </c>
      <c r="L4" s="36">
        <v>4.0840409999892664</v>
      </c>
      <c r="M4" s="36">
        <v>35.301572214410044</v>
      </c>
      <c r="N4" s="36">
        <v>31.405057500016344</v>
      </c>
      <c r="O4" s="36">
        <v>5.8371230000000003E-2</v>
      </c>
      <c r="P4" s="36">
        <v>9.2997669999999991E-2</v>
      </c>
      <c r="Q4" s="36">
        <v>4.8514118000000002E-2</v>
      </c>
      <c r="R4" s="36">
        <v>9.8571120000000012E-3</v>
      </c>
      <c r="S4" s="36">
        <v>8.0140566999999996E-2</v>
      </c>
      <c r="T4" s="36">
        <v>1.2857103E-2</v>
      </c>
      <c r="U4" s="36">
        <v>15.653950000000018</v>
      </c>
      <c r="V4" s="36">
        <v>37.155099999999969</v>
      </c>
      <c r="W4" s="36">
        <v>21.831033921191402</v>
      </c>
      <c r="X4" s="36">
        <v>97.836014693234972</v>
      </c>
      <c r="Y4" s="36">
        <v>119.66704861442638</v>
      </c>
      <c r="Z4" s="36">
        <v>0.62167412588358273</v>
      </c>
      <c r="AA4" s="36">
        <v>0.29020714583255669</v>
      </c>
      <c r="AB4" s="36">
        <v>0.29020714600000003</v>
      </c>
      <c r="AC4" s="36">
        <v>4.1431940805868525E-2</v>
      </c>
      <c r="AD4" s="36">
        <v>0.66067640890890389</v>
      </c>
      <c r="AE4" s="36">
        <v>5.9460876801801348</v>
      </c>
      <c r="AF4" s="36">
        <v>6.6067640890890402</v>
      </c>
      <c r="AG4" s="36">
        <v>1.3581196827333204</v>
      </c>
      <c r="AH4" s="36">
        <v>2.3103645177532348</v>
      </c>
      <c r="AI4" s="36">
        <v>7.3994106852367088</v>
      </c>
      <c r="AJ4" s="36">
        <v>1.6636198805838463E-2</v>
      </c>
      <c r="AK4" s="36">
        <v>2.0103887958194129E-2</v>
      </c>
      <c r="AL4" s="36">
        <v>5.0281459823439296E-2</v>
      </c>
      <c r="AM4" s="36">
        <v>1.4161878223450275</v>
      </c>
      <c r="AN4" s="36">
        <v>2.9911448146203328</v>
      </c>
      <c r="AO4" s="36">
        <v>13.395779825240284</v>
      </c>
      <c r="AP4" s="36">
        <v>661.77536359999999</v>
      </c>
      <c r="AQ4" s="36">
        <v>356.34058040000002</v>
      </c>
      <c r="AR4" s="36">
        <v>1018.115944</v>
      </c>
      <c r="AS4" s="36">
        <v>45.901602052000001</v>
      </c>
      <c r="AT4" s="36">
        <v>2721.5113987690002</v>
      </c>
      <c r="AU4" s="36">
        <v>5255.6650164920002</v>
      </c>
      <c r="AV4" s="36">
        <v>1561.1307763299999</v>
      </c>
      <c r="AW4" s="36">
        <v>3014.7881838899998</v>
      </c>
      <c r="AX4" s="36">
        <v>1509.4570901070001</v>
      </c>
      <c r="AY4" s="36">
        <v>2914.998197678</v>
      </c>
      <c r="AZ4" s="36">
        <v>0.88679060571428581</v>
      </c>
      <c r="BA4" s="36">
        <v>1.7735812114285716</v>
      </c>
      <c r="BB4" s="36">
        <v>0.83652045900000005</v>
      </c>
      <c r="BC4" s="36">
        <v>38.696222761999998</v>
      </c>
      <c r="BD4" s="36">
        <v>74.728470487999999</v>
      </c>
      <c r="BE4" s="36">
        <v>7.0851534285714279E-2</v>
      </c>
      <c r="BF4" s="36">
        <v>0.14170306999999999</v>
      </c>
      <c r="BG4" s="36">
        <v>8.5672367900000008</v>
      </c>
      <c r="BH4" s="36">
        <v>17.16750377</v>
      </c>
      <c r="BI4" s="36">
        <v>0.60000000000000031</v>
      </c>
      <c r="BJ4" s="36">
        <v>0.62000000000000033</v>
      </c>
      <c r="BK4" s="36">
        <v>0.24</v>
      </c>
      <c r="BL4" s="36">
        <v>0.24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>
        <v>5.9320486969999999</v>
      </c>
      <c r="E5" s="36">
        <v>19</v>
      </c>
      <c r="F5" s="36">
        <v>9</v>
      </c>
      <c r="G5" s="36">
        <v>7</v>
      </c>
      <c r="H5" s="36">
        <v>3</v>
      </c>
      <c r="I5" s="36">
        <v>67.050270389600428</v>
      </c>
      <c r="J5" s="36">
        <v>573.01355042137754</v>
      </c>
      <c r="K5" s="36">
        <v>40.093876889581708</v>
      </c>
      <c r="L5" s="36">
        <v>26.956393500018727</v>
      </c>
      <c r="M5" s="36">
        <v>463.21874231096666</v>
      </c>
      <c r="N5" s="36">
        <v>176.84507850001128</v>
      </c>
      <c r="O5" s="36">
        <v>2.7309569090000001</v>
      </c>
      <c r="P5" s="36">
        <v>4.8482286620000004</v>
      </c>
      <c r="Q5" s="36">
        <v>2.5240587880000001</v>
      </c>
      <c r="R5" s="36">
        <v>0.20689812100000002</v>
      </c>
      <c r="S5" s="36">
        <v>4.5783615450000008</v>
      </c>
      <c r="T5" s="36">
        <v>0.26986711699999999</v>
      </c>
      <c r="U5" s="36">
        <v>1.0106999999999999</v>
      </c>
      <c r="V5" s="36">
        <v>2.3899999999999997</v>
      </c>
      <c r="W5" s="36">
        <v>70.791927298600427</v>
      </c>
      <c r="X5" s="36">
        <v>580.25177908337753</v>
      </c>
      <c r="Y5" s="36">
        <v>651.04370638197793</v>
      </c>
      <c r="Z5" s="36">
        <v>6.1924477239332223</v>
      </c>
      <c r="AA5" s="36">
        <v>2.9750490116544168</v>
      </c>
      <c r="AB5" s="36">
        <v>12.076391542102886</v>
      </c>
      <c r="AC5" s="36">
        <v>0.66654136195651881</v>
      </c>
      <c r="AD5" s="36">
        <v>6.888184648834434</v>
      </c>
      <c r="AE5" s="36">
        <v>61.993661839509876</v>
      </c>
      <c r="AF5" s="36">
        <v>68.88184648834428</v>
      </c>
      <c r="AG5" s="36">
        <v>0.11132404731710559</v>
      </c>
      <c r="AH5" s="36">
        <v>0.18937883911415662</v>
      </c>
      <c r="AI5" s="36">
        <v>0.60652411986560972</v>
      </c>
      <c r="AJ5" s="36">
        <v>0.35375509549098377</v>
      </c>
      <c r="AK5" s="36">
        <v>0.27129194935010553</v>
      </c>
      <c r="AL5" s="36">
        <v>0.68319923595871268</v>
      </c>
      <c r="AM5" s="36">
        <v>1.1316205047646082</v>
      </c>
      <c r="AN5" s="36">
        <v>7.3488554372986963</v>
      </c>
      <c r="AO5" s="36">
        <v>63.283385195334198</v>
      </c>
      <c r="AP5" s="36">
        <v>5259.3967046380003</v>
      </c>
      <c r="AQ5" s="36">
        <v>2831.982840959</v>
      </c>
      <c r="AR5" s="36">
        <v>8091.3795455970003</v>
      </c>
      <c r="AS5" s="36">
        <v>242.07108331399999</v>
      </c>
      <c r="AT5" s="36">
        <v>16478.340101669</v>
      </c>
      <c r="AU5" s="36">
        <v>39085.070273669</v>
      </c>
      <c r="AV5" s="36">
        <v>9724.2786632179996</v>
      </c>
      <c r="AW5" s="36">
        <v>23065.072851247998</v>
      </c>
      <c r="AX5" s="36">
        <v>9415.8121674640006</v>
      </c>
      <c r="AY5" s="36">
        <v>22333.419384379999</v>
      </c>
      <c r="AZ5" s="36">
        <v>6.7429388214285719</v>
      </c>
      <c r="BA5" s="36">
        <v>13.485877642857144</v>
      </c>
      <c r="BB5" s="36">
        <v>18.875222484999998</v>
      </c>
      <c r="BC5" s="36">
        <v>1306.9290883450001</v>
      </c>
      <c r="BD5" s="36">
        <v>3099.9126699369999</v>
      </c>
      <c r="BE5" s="36">
        <v>1.5986919100000003</v>
      </c>
      <c r="BF5" s="36">
        <v>3.1973838200000007</v>
      </c>
      <c r="BG5" s="36">
        <v>21.824481605999999</v>
      </c>
      <c r="BH5" s="36">
        <v>173.757776995</v>
      </c>
      <c r="BI5" s="36">
        <v>1.6200000000000012</v>
      </c>
      <c r="BJ5" s="36">
        <v>1.6200000000000012</v>
      </c>
      <c r="BK5" s="36">
        <v>2.2799999999999998</v>
      </c>
      <c r="BL5" s="36">
        <v>2.2799999999999998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>
        <v>5.7414320229999998</v>
      </c>
      <c r="E6" s="36">
        <v>8</v>
      </c>
      <c r="F6" s="36">
        <v>2</v>
      </c>
      <c r="G6" s="36">
        <v>2</v>
      </c>
      <c r="H6" s="36">
        <v>4</v>
      </c>
      <c r="I6" s="36">
        <v>5.531467708635585</v>
      </c>
      <c r="J6" s="36">
        <v>75.582433868643491</v>
      </c>
      <c r="K6" s="36">
        <v>2.8417475021433218</v>
      </c>
      <c r="L6" s="36">
        <v>2.6897202064922627</v>
      </c>
      <c r="M6" s="36">
        <v>57.384042407307362</v>
      </c>
      <c r="N6" s="36">
        <v>23.729859169971725</v>
      </c>
      <c r="O6" s="36">
        <v>0.27615182999999999</v>
      </c>
      <c r="P6" s="36">
        <v>0.40162386899999997</v>
      </c>
      <c r="Q6" s="36">
        <v>0.24742272500000001</v>
      </c>
      <c r="R6" s="36">
        <v>2.8729104999999998E-2</v>
      </c>
      <c r="S6" s="36">
        <v>0.36415112299999997</v>
      </c>
      <c r="T6" s="36">
        <v>3.7472746000000001E-2</v>
      </c>
      <c r="U6" s="36">
        <v>7.4499999999999997E-2</v>
      </c>
      <c r="V6" s="36">
        <v>0.17620000000000002</v>
      </c>
      <c r="W6" s="36">
        <v>5.8821195386355845</v>
      </c>
      <c r="X6" s="36">
        <v>76.160257737643491</v>
      </c>
      <c r="Y6" s="36">
        <v>82.042377276279069</v>
      </c>
      <c r="Z6" s="36">
        <v>0.6461214737744736</v>
      </c>
      <c r="AA6" s="36">
        <v>0.2968016052811856</v>
      </c>
      <c r="AB6" s="36">
        <v>0.27105848534955856</v>
      </c>
      <c r="AC6" s="36">
        <v>2.9739884798880116E-2</v>
      </c>
      <c r="AD6" s="36">
        <v>0.41827383185016337</v>
      </c>
      <c r="AE6" s="36">
        <v>3.76446448665147</v>
      </c>
      <c r="AF6" s="36">
        <v>4.1827383185016345</v>
      </c>
      <c r="AG6" s="36">
        <v>7.7707792789161369E-3</v>
      </c>
      <c r="AH6" s="36">
        <v>1.3219256704363084E-2</v>
      </c>
      <c r="AI6" s="36">
        <v>4.2337349174784468E-2</v>
      </c>
      <c r="AJ6" s="36">
        <v>1.6539729249320435E-2</v>
      </c>
      <c r="AK6" s="36">
        <v>2.0409824075455815E-2</v>
      </c>
      <c r="AL6" s="36">
        <v>5.103398268612936E-2</v>
      </c>
      <c r="AM6" s="36">
        <v>5.405039332711669E-2</v>
      </c>
      <c r="AN6" s="36">
        <v>0.45190291262998228</v>
      </c>
      <c r="AO6" s="36">
        <v>3.8578358185123838</v>
      </c>
      <c r="AP6" s="36">
        <v>751.26136848800002</v>
      </c>
      <c r="AQ6" s="36">
        <v>404.525352263</v>
      </c>
      <c r="AR6" s="36">
        <v>1155.7867207510001</v>
      </c>
      <c r="AS6" s="36">
        <v>44.799021406000001</v>
      </c>
      <c r="AT6" s="36">
        <v>1463.680216147</v>
      </c>
      <c r="AU6" s="36">
        <v>3306.8876985050001</v>
      </c>
      <c r="AV6" s="36">
        <v>850.30845458099998</v>
      </c>
      <c r="AW6" s="36">
        <v>1921.0989787030001</v>
      </c>
      <c r="AX6" s="36">
        <v>811.88300666800001</v>
      </c>
      <c r="AY6" s="36">
        <v>1834.2844958610001</v>
      </c>
      <c r="AZ6" s="36">
        <v>0.92323570571428581</v>
      </c>
      <c r="BA6" s="36">
        <v>1.8464714114285716</v>
      </c>
      <c r="BB6" s="36">
        <v>4.1313831839999997</v>
      </c>
      <c r="BC6" s="36">
        <v>196.24766816299999</v>
      </c>
      <c r="BD6" s="36">
        <v>443.38168443500001</v>
      </c>
      <c r="BE6" s="36">
        <v>0.34991952428571432</v>
      </c>
      <c r="BF6" s="36">
        <v>0.69983904857142865</v>
      </c>
      <c r="BG6" s="36">
        <v>9.2238703470000001</v>
      </c>
      <c r="BH6" s="36">
        <v>68.931353836</v>
      </c>
      <c r="BI6" s="36">
        <v>0.75000000000000044</v>
      </c>
      <c r="BJ6" s="36">
        <v>0.75000000000000044</v>
      </c>
      <c r="BK6" s="36">
        <v>1.0800000000000007</v>
      </c>
      <c r="BL6" s="36">
        <v>1.0800000000000007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>
        <v>5.0044310440000004</v>
      </c>
      <c r="E7" s="36">
        <v>38</v>
      </c>
      <c r="F7" s="36">
        <v>0</v>
      </c>
      <c r="G7" s="36">
        <v>8</v>
      </c>
      <c r="H7" s="36">
        <v>30</v>
      </c>
      <c r="I7" s="36">
        <v>0</v>
      </c>
      <c r="J7" s="36">
        <v>0</v>
      </c>
      <c r="K7" s="36">
        <v>0</v>
      </c>
      <c r="L7" s="36">
        <v>0</v>
      </c>
      <c r="M7" s="36">
        <v>0</v>
      </c>
      <c r="N7" s="36">
        <v>0</v>
      </c>
      <c r="O7" s="36">
        <v>1.20693E-4</v>
      </c>
      <c r="P7" s="36">
        <v>1.9450700000000001E-4</v>
      </c>
      <c r="Q7" s="36">
        <v>1.1137E-4</v>
      </c>
      <c r="R7" s="36">
        <v>9.3230000000000004E-6</v>
      </c>
      <c r="S7" s="36">
        <v>1.8234600000000001E-4</v>
      </c>
      <c r="T7" s="36">
        <v>1.2161000000000001E-5</v>
      </c>
      <c r="U7" s="36">
        <v>6.3E-2</v>
      </c>
      <c r="V7" s="36">
        <v>0.1512</v>
      </c>
      <c r="W7" s="36">
        <v>6.3120693000000005E-2</v>
      </c>
      <c r="X7" s="36">
        <v>0.15139450700000001</v>
      </c>
      <c r="Y7" s="36">
        <v>0.21451520000000002</v>
      </c>
      <c r="Z7" s="36">
        <v>0</v>
      </c>
      <c r="AA7" s="36">
        <v>0</v>
      </c>
      <c r="AB7" s="36">
        <v>0</v>
      </c>
      <c r="AC7" s="36">
        <v>0</v>
      </c>
      <c r="AD7" s="36">
        <v>0</v>
      </c>
      <c r="AE7" s="36">
        <v>0</v>
      </c>
      <c r="AF7" s="36">
        <v>0</v>
      </c>
      <c r="AG7" s="36">
        <v>6.193573945501748E-3</v>
      </c>
      <c r="AH7" s="36">
        <v>1.0536194757865044E-2</v>
      </c>
      <c r="AI7" s="36">
        <v>3.374429942721642E-2</v>
      </c>
      <c r="AJ7" s="36">
        <v>0</v>
      </c>
      <c r="AK7" s="36">
        <v>0</v>
      </c>
      <c r="AL7" s="36">
        <v>0</v>
      </c>
      <c r="AM7" s="36">
        <v>6.193573945501748E-3</v>
      </c>
      <c r="AN7" s="36">
        <v>1.0536194757865044E-2</v>
      </c>
      <c r="AO7" s="36">
        <v>3.374429942721642E-2</v>
      </c>
      <c r="AP7" s="36">
        <v>0.16478173800000001</v>
      </c>
      <c r="AQ7" s="36">
        <v>8.8728628000000004E-2</v>
      </c>
      <c r="AR7" s="36">
        <v>0.25351036599999999</v>
      </c>
      <c r="AS7" s="36">
        <v>0</v>
      </c>
      <c r="AT7" s="36">
        <v>0</v>
      </c>
      <c r="AU7" s="36">
        <v>0</v>
      </c>
      <c r="AV7" s="36">
        <v>0</v>
      </c>
      <c r="AW7" s="36">
        <v>0</v>
      </c>
      <c r="AX7" s="36">
        <v>0</v>
      </c>
      <c r="AY7" s="36">
        <v>0</v>
      </c>
      <c r="AZ7" s="36">
        <v>0</v>
      </c>
      <c r="BA7" s="36">
        <v>0</v>
      </c>
      <c r="BB7" s="36">
        <v>1.066690191</v>
      </c>
      <c r="BC7" s="36">
        <v>43.380541133000001</v>
      </c>
      <c r="BD7" s="36">
        <v>92.439042356000002</v>
      </c>
      <c r="BE7" s="36">
        <v>9.0346430000000019E-2</v>
      </c>
      <c r="BF7" s="36">
        <v>0.18069286000000004</v>
      </c>
      <c r="BG7" s="36">
        <v>3.2429988189999999</v>
      </c>
      <c r="BH7" s="36">
        <v>12.429151339000001</v>
      </c>
      <c r="BI7" s="36">
        <v>0</v>
      </c>
      <c r="BJ7" s="36">
        <v>0</v>
      </c>
      <c r="BK7" s="36">
        <v>0</v>
      </c>
      <c r="BL7" s="36">
        <v>0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>
        <v>4.9914794630000001</v>
      </c>
      <c r="E8" s="36">
        <v>56</v>
      </c>
      <c r="F8" s="36">
        <v>0</v>
      </c>
      <c r="G8" s="36">
        <v>0</v>
      </c>
      <c r="H8" s="36">
        <v>56</v>
      </c>
      <c r="I8" s="36">
        <v>0</v>
      </c>
      <c r="J8" s="36">
        <v>0</v>
      </c>
      <c r="K8" s="36">
        <v>0</v>
      </c>
      <c r="L8" s="36">
        <v>0</v>
      </c>
      <c r="M8" s="36">
        <v>0</v>
      </c>
      <c r="N8" s="36">
        <v>0</v>
      </c>
      <c r="O8" s="36">
        <v>1.1111349999999999E-3</v>
      </c>
      <c r="P8" s="36">
        <v>1.7307799999999999E-3</v>
      </c>
      <c r="Q8" s="36">
        <v>1.0233569999999999E-3</v>
      </c>
      <c r="R8" s="36">
        <v>8.7777999999999999E-5</v>
      </c>
      <c r="S8" s="36">
        <v>1.616286E-3</v>
      </c>
      <c r="T8" s="36">
        <v>1.1449400000000001E-4</v>
      </c>
      <c r="U8" s="36">
        <v>0</v>
      </c>
      <c r="V8" s="36">
        <v>0</v>
      </c>
      <c r="W8" s="36">
        <v>1.1111349999999999E-3</v>
      </c>
      <c r="X8" s="36">
        <v>1.7307799999999999E-3</v>
      </c>
      <c r="Y8" s="36">
        <v>2.8419149999999995E-3</v>
      </c>
      <c r="Z8" s="36">
        <v>0</v>
      </c>
      <c r="AA8" s="36">
        <v>0</v>
      </c>
      <c r="AB8" s="36">
        <v>0</v>
      </c>
      <c r="AC8" s="36">
        <v>0</v>
      </c>
      <c r="AD8" s="36">
        <v>0</v>
      </c>
      <c r="AE8" s="36">
        <v>0</v>
      </c>
      <c r="AF8" s="36">
        <v>0</v>
      </c>
      <c r="AG8" s="36">
        <v>0</v>
      </c>
      <c r="AH8" s="36">
        <v>0</v>
      </c>
      <c r="AI8" s="36">
        <v>0</v>
      </c>
      <c r="AJ8" s="36">
        <v>0</v>
      </c>
      <c r="AK8" s="36">
        <v>0</v>
      </c>
      <c r="AL8" s="36">
        <v>0</v>
      </c>
      <c r="AM8" s="36">
        <v>0</v>
      </c>
      <c r="AN8" s="36">
        <v>0</v>
      </c>
      <c r="AO8" s="36">
        <v>0</v>
      </c>
      <c r="AP8" s="36">
        <v>2.4397049999999999E-3</v>
      </c>
      <c r="AQ8" s="36">
        <v>1.313687E-3</v>
      </c>
      <c r="AR8" s="36">
        <v>3.7533919999999999E-3</v>
      </c>
      <c r="AS8" s="36">
        <v>0</v>
      </c>
      <c r="AT8" s="36">
        <v>0</v>
      </c>
      <c r="AU8" s="36">
        <v>0</v>
      </c>
      <c r="AV8" s="36">
        <v>0</v>
      </c>
      <c r="AW8" s="36">
        <v>0</v>
      </c>
      <c r="AX8" s="36">
        <v>0</v>
      </c>
      <c r="AY8" s="36">
        <v>0</v>
      </c>
      <c r="AZ8" s="36">
        <v>0</v>
      </c>
      <c r="BA8" s="36">
        <v>0</v>
      </c>
      <c r="BB8" s="36">
        <v>0.88805942900000001</v>
      </c>
      <c r="BC8" s="36">
        <v>46.686947580000002</v>
      </c>
      <c r="BD8" s="36">
        <v>97.784335968999997</v>
      </c>
      <c r="BE8" s="36">
        <v>7.5216777142857141E-2</v>
      </c>
      <c r="BF8" s="36">
        <v>0.15043355571428571</v>
      </c>
      <c r="BG8" s="36">
        <v>0.70224366900000001</v>
      </c>
      <c r="BH8" s="36">
        <v>6.115330149</v>
      </c>
      <c r="BI8" s="36">
        <v>0</v>
      </c>
      <c r="BJ8" s="36">
        <v>0</v>
      </c>
      <c r="BK8" s="36">
        <v>0</v>
      </c>
      <c r="BL8" s="36">
        <v>0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>
        <v>5.7623912300000004</v>
      </c>
      <c r="E9" s="36">
        <v>40</v>
      </c>
      <c r="F9" s="36">
        <v>16</v>
      </c>
      <c r="G9" s="36">
        <v>11</v>
      </c>
      <c r="H9" s="36">
        <v>13</v>
      </c>
      <c r="I9" s="36">
        <v>0.14569263902527796</v>
      </c>
      <c r="J9" s="36">
        <v>5.5391531728486747</v>
      </c>
      <c r="K9" s="36">
        <v>5.2005139029939314E-2</v>
      </c>
      <c r="L9" s="36">
        <v>9.3687499995338652E-2</v>
      </c>
      <c r="M9" s="36">
        <v>2.4389003118736645</v>
      </c>
      <c r="N9" s="36">
        <v>3.2459455000002873</v>
      </c>
      <c r="O9" s="36">
        <v>0.101871086</v>
      </c>
      <c r="P9" s="36">
        <v>0.18103439199999999</v>
      </c>
      <c r="Q9" s="36">
        <v>9.4745332000000002E-2</v>
      </c>
      <c r="R9" s="36">
        <v>7.1257539999999998E-3</v>
      </c>
      <c r="S9" s="36">
        <v>0.17173992999999999</v>
      </c>
      <c r="T9" s="36">
        <v>9.2944619999999999E-3</v>
      </c>
      <c r="U9" s="36">
        <v>1.5796000000000003</v>
      </c>
      <c r="V9" s="36">
        <v>3.7336000000000014</v>
      </c>
      <c r="W9" s="36">
        <v>1.8271637250252784</v>
      </c>
      <c r="X9" s="36">
        <v>9.4537875648486764</v>
      </c>
      <c r="Y9" s="36">
        <v>11.280951289873954</v>
      </c>
      <c r="Z9" s="36">
        <v>3.0156006722455005E-2</v>
      </c>
      <c r="AA9" s="36">
        <v>1.1469560748290409E-2</v>
      </c>
      <c r="AB9" s="36">
        <v>1.1469561E-2</v>
      </c>
      <c r="AC9" s="36">
        <v>6.542733370912357E-4</v>
      </c>
      <c r="AD9" s="36">
        <v>7.2128364300934458E-2</v>
      </c>
      <c r="AE9" s="36">
        <v>0.64915527870841028</v>
      </c>
      <c r="AF9" s="36">
        <v>0.72128364300934489</v>
      </c>
      <c r="AG9" s="36">
        <v>0.14880971770648116</v>
      </c>
      <c r="AH9" s="36">
        <v>0.25314756575355418</v>
      </c>
      <c r="AI9" s="36">
        <v>0.81075639302151792</v>
      </c>
      <c r="AJ9" s="36">
        <v>6.5749547125160926E-4</v>
      </c>
      <c r="AK9" s="36">
        <v>7.9454545641571828E-4</v>
      </c>
      <c r="AL9" s="36">
        <v>1.9872228460355904E-3</v>
      </c>
      <c r="AM9" s="36">
        <v>0.15012148651482399</v>
      </c>
      <c r="AN9" s="36">
        <v>0.32607047551090435</v>
      </c>
      <c r="AO9" s="36">
        <v>1.4618988945759637</v>
      </c>
      <c r="AP9" s="36">
        <v>38.724235004999997</v>
      </c>
      <c r="AQ9" s="36">
        <v>20.851511156000001</v>
      </c>
      <c r="AR9" s="36">
        <v>59.575746160999998</v>
      </c>
      <c r="AS9" s="36">
        <v>2.6550336739999998</v>
      </c>
      <c r="AT9" s="36">
        <v>144.90291497300001</v>
      </c>
      <c r="AU9" s="36">
        <v>298.35458474299998</v>
      </c>
      <c r="AV9" s="36">
        <v>103.873510741</v>
      </c>
      <c r="AW9" s="36">
        <v>213.87518787100001</v>
      </c>
      <c r="AX9" s="36">
        <v>97.038777687999996</v>
      </c>
      <c r="AY9" s="36">
        <v>199.80249690900001</v>
      </c>
      <c r="AZ9" s="36">
        <v>0.15195535714285716</v>
      </c>
      <c r="BA9" s="36">
        <v>0.30391071428571431</v>
      </c>
      <c r="BB9" s="36">
        <v>2.2130304129999998</v>
      </c>
      <c r="BC9" s="36">
        <v>108.669316487</v>
      </c>
      <c r="BD9" s="36">
        <v>223.74973478499999</v>
      </c>
      <c r="BE9" s="36">
        <v>0.18743905142857145</v>
      </c>
      <c r="BF9" s="36">
        <v>0.37487810428571428</v>
      </c>
      <c r="BG9" s="36">
        <v>5.6209966400000004</v>
      </c>
      <c r="BH9" s="36">
        <v>18.684583061000001</v>
      </c>
      <c r="BI9" s="36">
        <v>0.03</v>
      </c>
      <c r="BJ9" s="36">
        <v>0.03</v>
      </c>
      <c r="BK9" s="36">
        <v>0.03</v>
      </c>
      <c r="BL9" s="36">
        <v>0.03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>
        <v>5.4566356520000001</v>
      </c>
      <c r="E10" s="36">
        <v>0</v>
      </c>
      <c r="F10" s="36" t="s">
        <v>339</v>
      </c>
      <c r="G10" s="36" t="s">
        <v>339</v>
      </c>
      <c r="H10" s="36" t="s">
        <v>339</v>
      </c>
      <c r="I10" s="36">
        <v>1.257291030497191E-2</v>
      </c>
      <c r="J10" s="36">
        <v>2.4112670596107946</v>
      </c>
      <c r="K10" s="36">
        <v>1.257291030497191E-2</v>
      </c>
      <c r="L10" s="36">
        <v>0</v>
      </c>
      <c r="M10" s="36">
        <v>1.0387224699156801</v>
      </c>
      <c r="N10" s="36">
        <v>1.3851175000000862</v>
      </c>
      <c r="O10" s="36">
        <v>0.185472314</v>
      </c>
      <c r="P10" s="36">
        <v>0.300093891</v>
      </c>
      <c r="Q10" s="36">
        <v>0.16828077299999999</v>
      </c>
      <c r="R10" s="36">
        <v>1.7191540999999998E-2</v>
      </c>
      <c r="S10" s="36">
        <v>0.27767014099999998</v>
      </c>
      <c r="T10" s="36">
        <v>2.2423749999999999E-2</v>
      </c>
      <c r="U10" s="36" t="s">
        <v>339</v>
      </c>
      <c r="V10" s="36" t="s">
        <v>339</v>
      </c>
      <c r="W10" s="36">
        <v>0.1980452243049719</v>
      </c>
      <c r="X10" s="36">
        <v>2.7113609506107945</v>
      </c>
      <c r="Y10" s="36">
        <v>2.9094061749157665</v>
      </c>
      <c r="Z10" s="36">
        <v>6.660327546930374E-3</v>
      </c>
      <c r="AA10" s="36">
        <v>1.4253100950430992E-3</v>
      </c>
      <c r="AB10" s="36">
        <v>1.4253099999999999E-3</v>
      </c>
      <c r="AC10" s="36">
        <v>1.4016834041129044E-4</v>
      </c>
      <c r="AD10" s="36">
        <v>3.2637918175750277E-2</v>
      </c>
      <c r="AE10" s="36">
        <v>0.29374126358175251</v>
      </c>
      <c r="AF10" s="36">
        <v>0.32637918175750275</v>
      </c>
      <c r="AG10" s="36" t="s">
        <v>339</v>
      </c>
      <c r="AH10" s="36" t="s">
        <v>339</v>
      </c>
      <c r="AI10" s="36" t="s">
        <v>339</v>
      </c>
      <c r="AJ10" s="36">
        <v>8.1706254499518078E-5</v>
      </c>
      <c r="AK10" s="36">
        <v>9.8737308645369028E-5</v>
      </c>
      <c r="AL10" s="36">
        <v>2.4695004409349129E-4</v>
      </c>
      <c r="AM10" s="36">
        <v>2.2187459491080852E-4</v>
      </c>
      <c r="AN10" s="36">
        <v>3.2736655484395645E-2</v>
      </c>
      <c r="AO10" s="36">
        <v>0.29398821362584598</v>
      </c>
      <c r="AP10" s="36">
        <v>73.584750455999995</v>
      </c>
      <c r="AQ10" s="36">
        <v>39.622557938</v>
      </c>
      <c r="AR10" s="36">
        <v>113.20730839399999</v>
      </c>
      <c r="AS10" s="36">
        <v>3.2420818809999998</v>
      </c>
      <c r="AT10" s="36">
        <v>208.21144223499999</v>
      </c>
      <c r="AU10" s="36">
        <v>458.95253766600001</v>
      </c>
      <c r="AV10" s="36">
        <v>146.20436946000001</v>
      </c>
      <c r="AW10" s="36">
        <v>322.27271307199999</v>
      </c>
      <c r="AX10" s="36">
        <v>136.61082207000001</v>
      </c>
      <c r="AY10" s="36">
        <v>301.12602260699998</v>
      </c>
      <c r="AZ10" s="36">
        <v>6.7351900000000006E-2</v>
      </c>
      <c r="BA10" s="36">
        <v>0.13470380142857144</v>
      </c>
      <c r="BB10" s="36">
        <v>4.2996481150000001</v>
      </c>
      <c r="BC10" s="36">
        <v>264.53171153800002</v>
      </c>
      <c r="BD10" s="36">
        <v>583.09715835199995</v>
      </c>
      <c r="BE10" s="36">
        <v>0.36417121142857145</v>
      </c>
      <c r="BF10" s="36">
        <v>0.72834242428571427</v>
      </c>
      <c r="BG10" s="36">
        <v>2.6118262809999999</v>
      </c>
      <c r="BH10" s="36">
        <v>29.883121868</v>
      </c>
      <c r="BI10" s="36">
        <v>0</v>
      </c>
      <c r="BJ10" s="36">
        <v>0</v>
      </c>
      <c r="BK10" s="36">
        <v>0</v>
      </c>
      <c r="BL10" s="36">
        <v>0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>
        <v>5.5575533750000004</v>
      </c>
      <c r="E11" s="36">
        <v>8</v>
      </c>
      <c r="F11" s="36">
        <v>0</v>
      </c>
      <c r="G11" s="36">
        <v>0</v>
      </c>
      <c r="H11" s="36">
        <v>8</v>
      </c>
      <c r="I11" s="36">
        <v>0.18002801269030089</v>
      </c>
      <c r="J11" s="36">
        <v>7.2601798769804784</v>
      </c>
      <c r="K11" s="36">
        <v>7.1728012693271101E-2</v>
      </c>
      <c r="L11" s="36">
        <v>0.10829999999702977</v>
      </c>
      <c r="M11" s="36">
        <v>3.2236103896725563</v>
      </c>
      <c r="N11" s="36">
        <v>4.2165974999982234</v>
      </c>
      <c r="O11" s="36">
        <v>8.5940477000000001E-2</v>
      </c>
      <c r="P11" s="36">
        <v>0.132517677</v>
      </c>
      <c r="Q11" s="36">
        <v>6.9762532000000002E-2</v>
      </c>
      <c r="R11" s="36">
        <v>1.6177944999999999E-2</v>
      </c>
      <c r="S11" s="36">
        <v>0.111416009</v>
      </c>
      <c r="T11" s="36">
        <v>2.1101668000000001E-2</v>
      </c>
      <c r="U11" s="36">
        <v>0</v>
      </c>
      <c r="V11" s="36">
        <v>0</v>
      </c>
      <c r="W11" s="36">
        <v>0.2659684896903009</v>
      </c>
      <c r="X11" s="36">
        <v>7.3926975539804785</v>
      </c>
      <c r="Y11" s="36">
        <v>7.6586660436707792</v>
      </c>
      <c r="Z11" s="36">
        <v>3.6634257018532713E-2</v>
      </c>
      <c r="AA11" s="36">
        <v>8.2093755290579499E-3</v>
      </c>
      <c r="AB11" s="36">
        <v>8.2093760000000009E-3</v>
      </c>
      <c r="AC11" s="36">
        <v>7.1048116741576235E-4</v>
      </c>
      <c r="AD11" s="36">
        <v>4.8682155490488405E-2</v>
      </c>
      <c r="AE11" s="36">
        <v>0.4381393994143955</v>
      </c>
      <c r="AF11" s="36">
        <v>0.48682155490488388</v>
      </c>
      <c r="AG11" s="36">
        <v>0</v>
      </c>
      <c r="AH11" s="36">
        <v>0</v>
      </c>
      <c r="AI11" s="36">
        <v>0</v>
      </c>
      <c r="AJ11" s="36">
        <v>4.7060454550316381E-4</v>
      </c>
      <c r="AK11" s="36">
        <v>5.6869852305665796E-4</v>
      </c>
      <c r="AL11" s="36">
        <v>1.4223612864429837E-3</v>
      </c>
      <c r="AM11" s="36">
        <v>1.1810857129189263E-3</v>
      </c>
      <c r="AN11" s="36">
        <v>4.9250854013545065E-2</v>
      </c>
      <c r="AO11" s="36">
        <v>0.43956176070083847</v>
      </c>
      <c r="AP11" s="36">
        <v>47.549718241999997</v>
      </c>
      <c r="AQ11" s="36">
        <v>25.603694438000002</v>
      </c>
      <c r="AR11" s="36">
        <v>73.153412680000002</v>
      </c>
      <c r="AS11" s="36">
        <v>2.0564110549999999</v>
      </c>
      <c r="AT11" s="36">
        <v>125.417828142</v>
      </c>
      <c r="AU11" s="36">
        <v>275.52173421200001</v>
      </c>
      <c r="AV11" s="36">
        <v>92.051660795999993</v>
      </c>
      <c r="AW11" s="36">
        <v>202.22191370600001</v>
      </c>
      <c r="AX11" s="36">
        <v>85.883815897000005</v>
      </c>
      <c r="AY11" s="36">
        <v>188.67220272599999</v>
      </c>
      <c r="AZ11" s="36">
        <v>0.13740282000000001</v>
      </c>
      <c r="BA11" s="36">
        <v>0.27480564142857145</v>
      </c>
      <c r="BB11" s="36">
        <v>1.6826097520000001</v>
      </c>
      <c r="BC11" s="36">
        <v>85.209834169999993</v>
      </c>
      <c r="BD11" s="36">
        <v>187.191578983</v>
      </c>
      <c r="BE11" s="36">
        <v>0.14251353</v>
      </c>
      <c r="BF11" s="36">
        <v>0.28502706</v>
      </c>
      <c r="BG11" s="36">
        <v>2.1259079939999999</v>
      </c>
      <c r="BH11" s="36">
        <v>19.101261575999999</v>
      </c>
      <c r="BI11" s="36">
        <v>0.03</v>
      </c>
      <c r="BJ11" s="36">
        <v>0.03</v>
      </c>
      <c r="BK11" s="36">
        <v>0</v>
      </c>
      <c r="BL11" s="36">
        <v>0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>
        <v>4.9402364580000002</v>
      </c>
      <c r="E12" s="36">
        <v>115</v>
      </c>
      <c r="F12" s="36">
        <v>0</v>
      </c>
      <c r="G12" s="36">
        <v>7</v>
      </c>
      <c r="H12" s="36">
        <v>108</v>
      </c>
      <c r="I12" s="36">
        <v>0</v>
      </c>
      <c r="J12" s="36">
        <v>0</v>
      </c>
      <c r="K12" s="36">
        <v>0</v>
      </c>
      <c r="L12" s="36">
        <v>0</v>
      </c>
      <c r="M12" s="36">
        <v>0</v>
      </c>
      <c r="N12" s="36">
        <v>0</v>
      </c>
      <c r="O12" s="36">
        <v>1.44413E-4</v>
      </c>
      <c r="P12" s="36">
        <v>2.36865E-4</v>
      </c>
      <c r="Q12" s="36">
        <v>1.3140600000000001E-4</v>
      </c>
      <c r="R12" s="36">
        <v>1.3006999999999999E-5</v>
      </c>
      <c r="S12" s="36">
        <v>2.1989899999999999E-4</v>
      </c>
      <c r="T12" s="36">
        <v>1.6966E-5</v>
      </c>
      <c r="U12" s="36">
        <v>0.16200000000000003</v>
      </c>
      <c r="V12" s="36">
        <v>0.38879999999999992</v>
      </c>
      <c r="W12" s="36">
        <v>0.16214441300000004</v>
      </c>
      <c r="X12" s="36">
        <v>0.3890368649999999</v>
      </c>
      <c r="Y12" s="36">
        <v>0.55118127799999994</v>
      </c>
      <c r="Z12" s="36">
        <v>0</v>
      </c>
      <c r="AA12" s="36">
        <v>0</v>
      </c>
      <c r="AB12" s="36">
        <v>0</v>
      </c>
      <c r="AC12" s="36">
        <v>0</v>
      </c>
      <c r="AD12" s="36">
        <v>0</v>
      </c>
      <c r="AE12" s="36">
        <v>0</v>
      </c>
      <c r="AF12" s="36">
        <v>0</v>
      </c>
      <c r="AG12" s="36">
        <v>1.5811665895384616E-2</v>
      </c>
      <c r="AH12" s="36">
        <v>2.6898006350769235E-2</v>
      </c>
      <c r="AI12" s="36">
        <v>8.614631763692307E-2</v>
      </c>
      <c r="AJ12" s="36">
        <v>0</v>
      </c>
      <c r="AK12" s="36">
        <v>0</v>
      </c>
      <c r="AL12" s="36">
        <v>0</v>
      </c>
      <c r="AM12" s="36">
        <v>1.5811665895384616E-2</v>
      </c>
      <c r="AN12" s="36">
        <v>2.6898006350769235E-2</v>
      </c>
      <c r="AO12" s="36">
        <v>8.614631763692307E-2</v>
      </c>
      <c r="AP12" s="36">
        <v>0.62732134100000003</v>
      </c>
      <c r="AQ12" s="36">
        <v>0.33778841399999998</v>
      </c>
      <c r="AR12" s="36">
        <v>0.96510975500000007</v>
      </c>
      <c r="AS12" s="36">
        <v>0</v>
      </c>
      <c r="AT12" s="36">
        <v>0</v>
      </c>
      <c r="AU12" s="36">
        <v>0</v>
      </c>
      <c r="AV12" s="36">
        <v>0</v>
      </c>
      <c r="AW12" s="36">
        <v>0</v>
      </c>
      <c r="AX12" s="36">
        <v>0</v>
      </c>
      <c r="AY12" s="36">
        <v>0</v>
      </c>
      <c r="AZ12" s="36">
        <v>0</v>
      </c>
      <c r="BA12" s="36">
        <v>0</v>
      </c>
      <c r="BB12" s="36">
        <v>0.43452405599999999</v>
      </c>
      <c r="BC12" s="36">
        <v>16.696065912000002</v>
      </c>
      <c r="BD12" s="36">
        <v>34.095476626999996</v>
      </c>
      <c r="BE12" s="36">
        <v>3.6803278571428573E-2</v>
      </c>
      <c r="BF12" s="36">
        <v>7.3606558571428574E-2</v>
      </c>
      <c r="BG12" s="36">
        <v>0.44813668299999998</v>
      </c>
      <c r="BH12" s="36">
        <v>2.3208883830000002</v>
      </c>
      <c r="BI12" s="36">
        <v>0</v>
      </c>
      <c r="BJ12" s="36">
        <v>0</v>
      </c>
      <c r="BK12" s="36">
        <v>0</v>
      </c>
      <c r="BL12" s="36">
        <v>0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>
        <v>5.3444606099999996</v>
      </c>
      <c r="E13" s="36">
        <v>1</v>
      </c>
      <c r="F13" s="36">
        <v>0</v>
      </c>
      <c r="G13" s="36">
        <v>0</v>
      </c>
      <c r="H13" s="36">
        <v>1</v>
      </c>
      <c r="I13" s="36">
        <v>2.658618151796778E-2</v>
      </c>
      <c r="J13" s="36">
        <v>7.5940052212445543</v>
      </c>
      <c r="K13" s="36">
        <v>2.658618151796778E-2</v>
      </c>
      <c r="L13" s="36">
        <v>0</v>
      </c>
      <c r="M13" s="36">
        <v>3.0429424027464238</v>
      </c>
      <c r="N13" s="36">
        <v>4.5776490000160983</v>
      </c>
      <c r="O13" s="36">
        <v>0.165082959</v>
      </c>
      <c r="P13" s="36">
        <v>0.26845034700000003</v>
      </c>
      <c r="Q13" s="36">
        <v>0.143953364</v>
      </c>
      <c r="R13" s="36">
        <v>2.1129595000000001E-2</v>
      </c>
      <c r="S13" s="36">
        <v>0.24089000500000002</v>
      </c>
      <c r="T13" s="36">
        <v>2.7560342000000002E-2</v>
      </c>
      <c r="U13" s="36">
        <v>0</v>
      </c>
      <c r="V13" s="36">
        <v>0</v>
      </c>
      <c r="W13" s="36">
        <v>0.1916691405179678</v>
      </c>
      <c r="X13" s="36">
        <v>7.8624555682445543</v>
      </c>
      <c r="Y13" s="36">
        <v>8.0541247087625223</v>
      </c>
      <c r="Z13" s="36">
        <v>1.6371763470097236E-2</v>
      </c>
      <c r="AA13" s="36">
        <v>3.5035573826008078E-3</v>
      </c>
      <c r="AB13" s="36">
        <v>3.503557E-3</v>
      </c>
      <c r="AC13" s="36">
        <v>2.1394374991840647E-4</v>
      </c>
      <c r="AD13" s="36">
        <v>4.4070371406919016E-2</v>
      </c>
      <c r="AE13" s="36">
        <v>0.39663334266227118</v>
      </c>
      <c r="AF13" s="36">
        <v>0.44070371406919029</v>
      </c>
      <c r="AG13" s="36">
        <v>0</v>
      </c>
      <c r="AH13" s="36">
        <v>0</v>
      </c>
      <c r="AI13" s="36">
        <v>0</v>
      </c>
      <c r="AJ13" s="36">
        <v>2.0084228686782391E-4</v>
      </c>
      <c r="AK13" s="36">
        <v>2.4270635080483766E-4</v>
      </c>
      <c r="AL13" s="36">
        <v>6.0702833463180644E-4</v>
      </c>
      <c r="AM13" s="36">
        <v>4.1478603678623042E-4</v>
      </c>
      <c r="AN13" s="36">
        <v>4.4313077757723855E-2</v>
      </c>
      <c r="AO13" s="36">
        <v>0.39724037099690301</v>
      </c>
      <c r="AP13" s="36">
        <v>91.680671797000002</v>
      </c>
      <c r="AQ13" s="36">
        <v>49.366515583000002</v>
      </c>
      <c r="AR13" s="36">
        <v>141.04718738</v>
      </c>
      <c r="AS13" s="36">
        <v>5.1916441510000002</v>
      </c>
      <c r="AT13" s="36">
        <v>285.46438302899998</v>
      </c>
      <c r="AU13" s="36">
        <v>634.99179036600003</v>
      </c>
      <c r="AV13" s="36">
        <v>243.681787103</v>
      </c>
      <c r="AW13" s="36">
        <v>542.04987897199999</v>
      </c>
      <c r="AX13" s="36">
        <v>226.137357708</v>
      </c>
      <c r="AY13" s="36">
        <v>503.023754193</v>
      </c>
      <c r="AZ13" s="36">
        <v>7.2870802857142869E-2</v>
      </c>
      <c r="BA13" s="36">
        <v>0.14574160571428574</v>
      </c>
      <c r="BB13" s="36">
        <v>3.5362531060000002</v>
      </c>
      <c r="BC13" s="36">
        <v>202.16028027999999</v>
      </c>
      <c r="BD13" s="36">
        <v>449.68873858699999</v>
      </c>
      <c r="BE13" s="36">
        <v>0.29951325000000001</v>
      </c>
      <c r="BF13" s="36">
        <v>0.59902650000000002</v>
      </c>
      <c r="BG13" s="36">
        <v>10.766473231000001</v>
      </c>
      <c r="BH13" s="36">
        <v>54.142942210000001</v>
      </c>
      <c r="BI13" s="36">
        <v>0</v>
      </c>
      <c r="BJ13" s="36">
        <v>0</v>
      </c>
      <c r="BK13" s="36">
        <v>0</v>
      </c>
      <c r="BL13" s="36">
        <v>0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>
        <v>6.0365474490000004</v>
      </c>
      <c r="E14" s="36">
        <v>0</v>
      </c>
      <c r="F14" s="36" t="s">
        <v>339</v>
      </c>
      <c r="G14" s="36" t="s">
        <v>339</v>
      </c>
      <c r="H14" s="36" t="s">
        <v>339</v>
      </c>
      <c r="I14" s="36">
        <v>55.4739772610857</v>
      </c>
      <c r="J14" s="36">
        <v>295.62123594788534</v>
      </c>
      <c r="K14" s="36">
        <v>29.316790760933934</v>
      </c>
      <c r="L14" s="36">
        <v>26.157186500151766</v>
      </c>
      <c r="M14" s="36">
        <v>222.21285970905149</v>
      </c>
      <c r="N14" s="36">
        <v>128.8823534999195</v>
      </c>
      <c r="O14" s="36">
        <v>0.57032263599999999</v>
      </c>
      <c r="P14" s="36">
        <v>0.90661174999999994</v>
      </c>
      <c r="Q14" s="36">
        <v>0.46296939200000004</v>
      </c>
      <c r="R14" s="36">
        <v>0.107353244</v>
      </c>
      <c r="S14" s="36">
        <v>0.76658577899999991</v>
      </c>
      <c r="T14" s="36">
        <v>0.140025971</v>
      </c>
      <c r="U14" s="36" t="s">
        <v>339</v>
      </c>
      <c r="V14" s="36" t="s">
        <v>339</v>
      </c>
      <c r="W14" s="36">
        <v>56.0442998970857</v>
      </c>
      <c r="X14" s="36">
        <v>296.52784769788536</v>
      </c>
      <c r="Y14" s="36">
        <v>352.57214759497106</v>
      </c>
      <c r="Z14" s="36">
        <v>3.8799085551080754</v>
      </c>
      <c r="AA14" s="36">
        <v>1.870115923562093</v>
      </c>
      <c r="AB14" s="36">
        <v>1.870115924</v>
      </c>
      <c r="AC14" s="36">
        <v>0.29430547566206888</v>
      </c>
      <c r="AD14" s="36">
        <v>1.4268678045643934</v>
      </c>
      <c r="AE14" s="36">
        <v>12.842312959304749</v>
      </c>
      <c r="AF14" s="36">
        <v>14.269180763869139</v>
      </c>
      <c r="AG14" s="36" t="s">
        <v>339</v>
      </c>
      <c r="AH14" s="36" t="s">
        <v>339</v>
      </c>
      <c r="AI14" s="36" t="s">
        <v>339</v>
      </c>
      <c r="AJ14" s="36">
        <v>0.1072049359057434</v>
      </c>
      <c r="AK14" s="36">
        <v>0.12955091397001878</v>
      </c>
      <c r="AL14" s="36">
        <v>0.32401737859956092</v>
      </c>
      <c r="AM14" s="36">
        <v>0.40151041156781231</v>
      </c>
      <c r="AN14" s="36">
        <v>1.5564187185344123</v>
      </c>
      <c r="AO14" s="36">
        <v>13.166330337904309</v>
      </c>
      <c r="AP14" s="36">
        <v>873.64466582800003</v>
      </c>
      <c r="AQ14" s="36">
        <v>470.42405083</v>
      </c>
      <c r="AR14" s="36">
        <v>1344.0687166580001</v>
      </c>
      <c r="AS14" s="36">
        <v>90.553798627000006</v>
      </c>
      <c r="AT14" s="36">
        <v>2527.008941652</v>
      </c>
      <c r="AU14" s="36">
        <v>7025.9947465320001</v>
      </c>
      <c r="AV14" s="36">
        <v>1745.3103744780001</v>
      </c>
      <c r="AW14" s="36">
        <v>4852.5912671030001</v>
      </c>
      <c r="AX14" s="36">
        <v>1714.9095534640001</v>
      </c>
      <c r="AY14" s="36">
        <v>4768.0660383969998</v>
      </c>
      <c r="AZ14" s="36">
        <v>3.5037856614285716</v>
      </c>
      <c r="BA14" s="36">
        <v>7.0075713228571432</v>
      </c>
      <c r="BB14" s="36">
        <v>2.9003955889999999</v>
      </c>
      <c r="BC14" s="36">
        <v>129.66629914999999</v>
      </c>
      <c r="BD14" s="36">
        <v>360.51900000000001</v>
      </c>
      <c r="BE14" s="36">
        <v>0.24565744571428574</v>
      </c>
      <c r="BF14" s="36">
        <v>0.49131489285714286</v>
      </c>
      <c r="BG14" s="36">
        <v>1.5569573830000001</v>
      </c>
      <c r="BH14" s="36">
        <v>48.620269252999996</v>
      </c>
      <c r="BI14" s="36">
        <v>0.06</v>
      </c>
      <c r="BJ14" s="36">
        <v>0.08</v>
      </c>
      <c r="BK14" s="36">
        <v>0.72000000000000031</v>
      </c>
      <c r="BL14" s="36">
        <v>0.8300000000000004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>
        <v>5.6354984850000003</v>
      </c>
      <c r="E15" s="36">
        <v>2</v>
      </c>
      <c r="F15" s="36">
        <v>0</v>
      </c>
      <c r="G15" s="36">
        <v>1</v>
      </c>
      <c r="H15" s="36">
        <v>1</v>
      </c>
      <c r="I15" s="36">
        <v>0.71998185186661301</v>
      </c>
      <c r="J15" s="36">
        <v>13.202076632169238</v>
      </c>
      <c r="K15" s="36">
        <v>0.19986635187570562</v>
      </c>
      <c r="L15" s="36">
        <v>0.52011549999090745</v>
      </c>
      <c r="M15" s="36">
        <v>6.200261484035134</v>
      </c>
      <c r="N15" s="36">
        <v>7.7217970000007163</v>
      </c>
      <c r="O15" s="36">
        <v>5.9099892000000001E-2</v>
      </c>
      <c r="P15" s="36">
        <v>9.7743438999999988E-2</v>
      </c>
      <c r="Q15" s="36">
        <v>4.6017108000000001E-2</v>
      </c>
      <c r="R15" s="36">
        <v>1.3082784E-2</v>
      </c>
      <c r="S15" s="36">
        <v>8.0678937999999992E-2</v>
      </c>
      <c r="T15" s="36">
        <v>1.7064500999999999E-2</v>
      </c>
      <c r="U15" s="36">
        <v>0</v>
      </c>
      <c r="V15" s="36">
        <v>0</v>
      </c>
      <c r="W15" s="36">
        <v>0.779081743866613</v>
      </c>
      <c r="X15" s="36">
        <v>13.299820071169238</v>
      </c>
      <c r="Y15" s="36">
        <v>14.07890181503585</v>
      </c>
      <c r="Z15" s="36">
        <v>0.1078142941096179</v>
      </c>
      <c r="AA15" s="36">
        <v>4.2887870214575421E-2</v>
      </c>
      <c r="AB15" s="36">
        <v>4.2887870000000002E-2</v>
      </c>
      <c r="AC15" s="36">
        <v>2.0419145309762215E-3</v>
      </c>
      <c r="AD15" s="36">
        <v>0.14961585464691587</v>
      </c>
      <c r="AE15" s="36">
        <v>1.3465426918222425</v>
      </c>
      <c r="AF15" s="36">
        <v>1.4961585464691585</v>
      </c>
      <c r="AG15" s="36">
        <v>0</v>
      </c>
      <c r="AH15" s="36">
        <v>0</v>
      </c>
      <c r="AI15" s="36">
        <v>0</v>
      </c>
      <c r="AJ15" s="36">
        <v>2.4585579485060086E-3</v>
      </c>
      <c r="AK15" s="36">
        <v>2.97102585215319E-3</v>
      </c>
      <c r="AL15" s="36">
        <v>7.4307774361899665E-3</v>
      </c>
      <c r="AM15" s="36">
        <v>4.5004724794822301E-3</v>
      </c>
      <c r="AN15" s="36">
        <v>0.15258688049906907</v>
      </c>
      <c r="AO15" s="36">
        <v>1.3539734692584324</v>
      </c>
      <c r="AP15" s="36">
        <v>132.49252505699999</v>
      </c>
      <c r="AQ15" s="36">
        <v>71.342128876999993</v>
      </c>
      <c r="AR15" s="36">
        <v>203.83465393399999</v>
      </c>
      <c r="AS15" s="36">
        <v>9.1348659780000006</v>
      </c>
      <c r="AT15" s="36">
        <v>776.70443137999996</v>
      </c>
      <c r="AU15" s="36">
        <v>1754.79871344</v>
      </c>
      <c r="AV15" s="36">
        <v>419.43732295799998</v>
      </c>
      <c r="AW15" s="36">
        <v>947.62955502600005</v>
      </c>
      <c r="AX15" s="36">
        <v>400.596659843</v>
      </c>
      <c r="AY15" s="36">
        <v>905.06307792200005</v>
      </c>
      <c r="AZ15" s="36">
        <v>0.25821424571428575</v>
      </c>
      <c r="BA15" s="36">
        <v>0.51642849285714287</v>
      </c>
      <c r="BB15" s="36">
        <v>2.1202539809999998</v>
      </c>
      <c r="BC15" s="36">
        <v>59.067164202000001</v>
      </c>
      <c r="BD15" s="36">
        <v>133.44971338100001</v>
      </c>
      <c r="BE15" s="36">
        <v>0.17958108142857143</v>
      </c>
      <c r="BF15" s="36">
        <v>0.35916216428571429</v>
      </c>
      <c r="BG15" s="36">
        <v>3.3030860610000001</v>
      </c>
      <c r="BH15" s="36">
        <v>18.155410479</v>
      </c>
      <c r="BI15" s="36">
        <v>0.12</v>
      </c>
      <c r="BJ15" s="36">
        <v>0.12</v>
      </c>
      <c r="BK15" s="36">
        <v>0.21</v>
      </c>
      <c r="BL15" s="36">
        <v>0.21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>
        <v>4.9296256510000003</v>
      </c>
      <c r="E16" s="36">
        <v>45</v>
      </c>
      <c r="F16" s="36">
        <v>0</v>
      </c>
      <c r="G16" s="36">
        <v>9</v>
      </c>
      <c r="H16" s="36">
        <v>36</v>
      </c>
      <c r="I16" s="36">
        <v>0</v>
      </c>
      <c r="J16" s="36">
        <v>0</v>
      </c>
      <c r="K16" s="36">
        <v>0</v>
      </c>
      <c r="L16" s="36">
        <v>0</v>
      </c>
      <c r="M16" s="36">
        <v>0</v>
      </c>
      <c r="N16" s="36">
        <v>0</v>
      </c>
      <c r="O16" s="36">
        <v>7.8125000000000002E-5</v>
      </c>
      <c r="P16" s="36">
        <v>1.09041E-4</v>
      </c>
      <c r="Q16" s="36">
        <v>7.3833999999999998E-5</v>
      </c>
      <c r="R16" s="36">
        <v>4.2910000000000001E-6</v>
      </c>
      <c r="S16" s="36">
        <v>1.0344400000000001E-4</v>
      </c>
      <c r="T16" s="36">
        <v>5.5969999999999999E-6</v>
      </c>
      <c r="U16" s="36">
        <v>0.105</v>
      </c>
      <c r="V16" s="36">
        <v>0.252</v>
      </c>
      <c r="W16" s="36">
        <v>0.10507812499999999</v>
      </c>
      <c r="X16" s="36">
        <v>0.25210904099999998</v>
      </c>
      <c r="Y16" s="36">
        <v>0.357187166</v>
      </c>
      <c r="Z16" s="36">
        <v>0</v>
      </c>
      <c r="AA16" s="36">
        <v>0</v>
      </c>
      <c r="AB16" s="36">
        <v>0</v>
      </c>
      <c r="AC16" s="36">
        <v>0</v>
      </c>
      <c r="AD16" s="36">
        <v>0</v>
      </c>
      <c r="AE16" s="36">
        <v>0</v>
      </c>
      <c r="AF16" s="36">
        <v>0</v>
      </c>
      <c r="AG16" s="36">
        <v>9.7698540902291155E-3</v>
      </c>
      <c r="AH16" s="36">
        <v>1.6619981670734588E-2</v>
      </c>
      <c r="AI16" s="36">
        <v>5.3228860215731047E-2</v>
      </c>
      <c r="AJ16" s="36">
        <v>0</v>
      </c>
      <c r="AK16" s="36">
        <v>0</v>
      </c>
      <c r="AL16" s="36">
        <v>0</v>
      </c>
      <c r="AM16" s="36">
        <v>9.7698540902291155E-3</v>
      </c>
      <c r="AN16" s="36">
        <v>1.6619981670734588E-2</v>
      </c>
      <c r="AO16" s="36">
        <v>5.3228860215731047E-2</v>
      </c>
      <c r="AP16" s="36">
        <v>0.30651526499999998</v>
      </c>
      <c r="AQ16" s="36">
        <v>0.165046681</v>
      </c>
      <c r="AR16" s="36">
        <v>0.47156194600000001</v>
      </c>
      <c r="AS16" s="36">
        <v>0</v>
      </c>
      <c r="AT16" s="36">
        <v>0</v>
      </c>
      <c r="AU16" s="36">
        <v>0</v>
      </c>
      <c r="AV16" s="36">
        <v>0</v>
      </c>
      <c r="AW16" s="36">
        <v>0</v>
      </c>
      <c r="AX16" s="36">
        <v>0</v>
      </c>
      <c r="AY16" s="36">
        <v>0</v>
      </c>
      <c r="AZ16" s="36">
        <v>0</v>
      </c>
      <c r="BA16" s="36">
        <v>0</v>
      </c>
      <c r="BB16" s="36">
        <v>0.270181911</v>
      </c>
      <c r="BC16" s="36">
        <v>16.504011148</v>
      </c>
      <c r="BD16" s="36">
        <v>33.498910832999997</v>
      </c>
      <c r="BE16" s="36">
        <v>2.2883842857142858E-2</v>
      </c>
      <c r="BF16" s="36">
        <v>4.5767685714285716E-2</v>
      </c>
      <c r="BG16" s="36">
        <v>0.38819018</v>
      </c>
      <c r="BH16" s="36">
        <v>1.2514862019999999</v>
      </c>
      <c r="BI16" s="36">
        <v>0</v>
      </c>
      <c r="BJ16" s="36">
        <v>0</v>
      </c>
      <c r="BK16" s="36">
        <v>0</v>
      </c>
      <c r="BL16" s="36">
        <v>0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>
        <v>6.3962399650000004</v>
      </c>
      <c r="E17" s="36">
        <v>3</v>
      </c>
      <c r="F17" s="36">
        <v>2</v>
      </c>
      <c r="G17" s="36">
        <v>1</v>
      </c>
      <c r="H17" s="36">
        <v>0</v>
      </c>
      <c r="I17" s="36">
        <v>131.39380220069074</v>
      </c>
      <c r="J17" s="36">
        <v>403.37276768253673</v>
      </c>
      <c r="K17" s="36">
        <v>98.55264920067269</v>
      </c>
      <c r="L17" s="36">
        <v>32.841153000018068</v>
      </c>
      <c r="M17" s="36">
        <v>402.81410738321642</v>
      </c>
      <c r="N17" s="36">
        <v>131.95246250001102</v>
      </c>
      <c r="O17" s="36">
        <v>0.32236648800000001</v>
      </c>
      <c r="P17" s="36">
        <v>0.48179655399999999</v>
      </c>
      <c r="Q17" s="36">
        <v>0.27886965899999999</v>
      </c>
      <c r="R17" s="36">
        <v>4.3496829000000001E-2</v>
      </c>
      <c r="S17" s="36">
        <v>0.42506155899999998</v>
      </c>
      <c r="T17" s="36">
        <v>5.6734995000000003E-2</v>
      </c>
      <c r="U17" s="36">
        <v>9.4399999999999998E-2</v>
      </c>
      <c r="V17" s="36">
        <v>0.22419999999999998</v>
      </c>
      <c r="W17" s="36">
        <v>131.81056868869075</v>
      </c>
      <c r="X17" s="36">
        <v>404.07876423653676</v>
      </c>
      <c r="Y17" s="36">
        <v>535.88933292522756</v>
      </c>
      <c r="Z17" s="36">
        <v>5.9992612309023627</v>
      </c>
      <c r="AA17" s="36">
        <v>2.8916439132949376</v>
      </c>
      <c r="AB17" s="36">
        <v>2.8916439129999998</v>
      </c>
      <c r="AC17" s="36">
        <v>1.0563575229056716</v>
      </c>
      <c r="AD17" s="36">
        <v>2.4048357063934684</v>
      </c>
      <c r="AE17" s="36">
        <v>28.509477754215105</v>
      </c>
      <c r="AF17" s="36">
        <v>30.914313460608568</v>
      </c>
      <c r="AG17" s="36">
        <v>1.0887429790829189E-2</v>
      </c>
      <c r="AH17" s="36">
        <v>1.8521144931525516E-2</v>
      </c>
      <c r="AI17" s="36">
        <v>5.9317720929345237E-2</v>
      </c>
      <c r="AJ17" s="36">
        <v>0.1657650656207279</v>
      </c>
      <c r="AK17" s="36">
        <v>0.20031651888388044</v>
      </c>
      <c r="AL17" s="36">
        <v>0.50100791534334677</v>
      </c>
      <c r="AM17" s="36">
        <v>1.2330100183172288</v>
      </c>
      <c r="AN17" s="36">
        <v>2.6236733702088744</v>
      </c>
      <c r="AO17" s="36">
        <v>29.069803390487799</v>
      </c>
      <c r="AP17" s="36">
        <v>910.06145922099995</v>
      </c>
      <c r="AQ17" s="36">
        <v>490.03309342599999</v>
      </c>
      <c r="AR17" s="36">
        <v>1400.094552647</v>
      </c>
      <c r="AS17" s="36">
        <v>183.17986335800001</v>
      </c>
      <c r="AT17" s="36">
        <v>1958.3440269800001</v>
      </c>
      <c r="AU17" s="36">
        <v>5040.5845594310003</v>
      </c>
      <c r="AV17" s="36">
        <v>1502.0814913409999</v>
      </c>
      <c r="AW17" s="36">
        <v>3866.2097506629998</v>
      </c>
      <c r="AX17" s="36">
        <v>1484.7070635560001</v>
      </c>
      <c r="AY17" s="36">
        <v>3821.4896855369998</v>
      </c>
      <c r="AZ17" s="36">
        <v>9.580177862857143</v>
      </c>
      <c r="BA17" s="36">
        <v>19.160355725714286</v>
      </c>
      <c r="BB17" s="36">
        <v>3.5542975700000001</v>
      </c>
      <c r="BC17" s="36">
        <v>142.69610863700001</v>
      </c>
      <c r="BD17" s="36">
        <v>367.28572302700002</v>
      </c>
      <c r="BE17" s="36">
        <v>0.30104157714285718</v>
      </c>
      <c r="BF17" s="36">
        <v>0.60208315571428572</v>
      </c>
      <c r="BG17" s="36">
        <v>4.4486893439999999</v>
      </c>
      <c r="BH17" s="36">
        <v>25.698254859999999</v>
      </c>
      <c r="BI17" s="36">
        <v>0.03</v>
      </c>
      <c r="BJ17" s="36">
        <v>0.32999999999999996</v>
      </c>
      <c r="BK17" s="36">
        <v>1.5600000000000005</v>
      </c>
      <c r="BL17" s="36">
        <v>1.9700000000000002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>
        <v>6.3302573080000002</v>
      </c>
      <c r="E18" s="36">
        <v>1</v>
      </c>
      <c r="F18" s="36">
        <v>1</v>
      </c>
      <c r="G18" s="36">
        <v>0</v>
      </c>
      <c r="H18" s="36">
        <v>0</v>
      </c>
      <c r="I18" s="36">
        <v>62.199734873391357</v>
      </c>
      <c r="J18" s="36">
        <v>288.2539977343269</v>
      </c>
      <c r="K18" s="36">
        <v>46.333313873379012</v>
      </c>
      <c r="L18" s="36">
        <v>15.866421000012346</v>
      </c>
      <c r="M18" s="36">
        <v>279.43057310772207</v>
      </c>
      <c r="N18" s="36">
        <v>71.023159499996225</v>
      </c>
      <c r="O18" s="36">
        <v>1.0164384630000001</v>
      </c>
      <c r="P18" s="36">
        <v>1.7276956529999998</v>
      </c>
      <c r="Q18" s="36">
        <v>0.93377767099999998</v>
      </c>
      <c r="R18" s="36">
        <v>8.2660791999999997E-2</v>
      </c>
      <c r="S18" s="36">
        <v>1.6198772269999999</v>
      </c>
      <c r="T18" s="36">
        <v>0.10781842599999999</v>
      </c>
      <c r="U18" s="36">
        <v>0</v>
      </c>
      <c r="V18" s="36">
        <v>0</v>
      </c>
      <c r="W18" s="36">
        <v>63.216173336391357</v>
      </c>
      <c r="X18" s="36">
        <v>289.98169338732691</v>
      </c>
      <c r="Y18" s="36">
        <v>353.19786672371828</v>
      </c>
      <c r="Z18" s="36">
        <v>3.7026507954300305</v>
      </c>
      <c r="AA18" s="36">
        <v>1.7846657260998204</v>
      </c>
      <c r="AB18" s="36">
        <v>1.7846657260000001</v>
      </c>
      <c r="AC18" s="36">
        <v>0.56775631032860796</v>
      </c>
      <c r="AD18" s="36">
        <v>3.8240884981770229</v>
      </c>
      <c r="AE18" s="36">
        <v>34.83880442314215</v>
      </c>
      <c r="AF18" s="36">
        <v>38.662892921319177</v>
      </c>
      <c r="AG18" s="36">
        <v>0</v>
      </c>
      <c r="AH18" s="36">
        <v>0</v>
      </c>
      <c r="AI18" s="36">
        <v>0</v>
      </c>
      <c r="AJ18" s="36">
        <v>0.10230677301762445</v>
      </c>
      <c r="AK18" s="36">
        <v>0.12363141394985903</v>
      </c>
      <c r="AL18" s="36">
        <v>0.30921222732447157</v>
      </c>
      <c r="AM18" s="36">
        <v>0.67006308334623244</v>
      </c>
      <c r="AN18" s="36">
        <v>3.9477199121268818</v>
      </c>
      <c r="AO18" s="36">
        <v>35.148016650466623</v>
      </c>
      <c r="AP18" s="36">
        <v>1392.6817861699999</v>
      </c>
      <c r="AQ18" s="36">
        <v>749.90557716800004</v>
      </c>
      <c r="AR18" s="36">
        <v>2142.5873633379997</v>
      </c>
      <c r="AS18" s="36">
        <v>153.012729729</v>
      </c>
      <c r="AT18" s="36">
        <v>3473.569250647</v>
      </c>
      <c r="AU18" s="36">
        <v>9097.5584620219997</v>
      </c>
      <c r="AV18" s="36">
        <v>2292.6085538729999</v>
      </c>
      <c r="AW18" s="36">
        <v>6004.5269992849999</v>
      </c>
      <c r="AX18" s="36">
        <v>2245.217479594</v>
      </c>
      <c r="AY18" s="36">
        <v>5880.4059475009999</v>
      </c>
      <c r="AZ18" s="36">
        <v>3.645837838571429</v>
      </c>
      <c r="BA18" s="36">
        <v>7.291675678571429</v>
      </c>
      <c r="BB18" s="36">
        <v>5.284832121</v>
      </c>
      <c r="BC18" s="36">
        <v>308.76726874500002</v>
      </c>
      <c r="BD18" s="36">
        <v>808.68641903399998</v>
      </c>
      <c r="BE18" s="36">
        <v>0.44761423857142857</v>
      </c>
      <c r="BF18" s="36">
        <v>0.89522847857142851</v>
      </c>
      <c r="BG18" s="36">
        <v>8.9123507499999999</v>
      </c>
      <c r="BH18" s="36">
        <v>83.818829539999996</v>
      </c>
      <c r="BI18" s="36">
        <v>1.35</v>
      </c>
      <c r="BJ18" s="36">
        <v>2.4900000000000002</v>
      </c>
      <c r="BK18" s="36">
        <v>5.0700000000000029</v>
      </c>
      <c r="BL18" s="36">
        <v>7.209999999999984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>
        <v>6.2816148250000001</v>
      </c>
      <c r="E19" s="36">
        <v>6</v>
      </c>
      <c r="F19" s="36">
        <v>1</v>
      </c>
      <c r="G19" s="36">
        <v>4</v>
      </c>
      <c r="H19" s="36">
        <v>1</v>
      </c>
      <c r="I19" s="36">
        <v>28.946578270189299</v>
      </c>
      <c r="J19" s="36">
        <v>196.51520333136915</v>
      </c>
      <c r="K19" s="36">
        <v>19.878648270165698</v>
      </c>
      <c r="L19" s="36">
        <v>9.0679300000235994</v>
      </c>
      <c r="M19" s="36">
        <v>175.20337360155605</v>
      </c>
      <c r="N19" s="36">
        <v>50.258408000002383</v>
      </c>
      <c r="O19" s="36">
        <v>2.186785252</v>
      </c>
      <c r="P19" s="36">
        <v>3.7133331299999996</v>
      </c>
      <c r="Q19" s="36">
        <v>2.033700273</v>
      </c>
      <c r="R19" s="36">
        <v>0.15308497900000001</v>
      </c>
      <c r="S19" s="36">
        <v>3.5136570699999998</v>
      </c>
      <c r="T19" s="36">
        <v>0.19967605999999999</v>
      </c>
      <c r="U19" s="36">
        <v>0.38799999999999996</v>
      </c>
      <c r="V19" s="36">
        <v>0.92119999999999991</v>
      </c>
      <c r="W19" s="36">
        <v>31.521363522189301</v>
      </c>
      <c r="X19" s="36">
        <v>201.14973646136914</v>
      </c>
      <c r="Y19" s="36">
        <v>232.67109998355843</v>
      </c>
      <c r="Z19" s="36">
        <v>2.184625699186749</v>
      </c>
      <c r="AA19" s="36">
        <v>1.0500118549147717</v>
      </c>
      <c r="AB19" s="36">
        <v>2.1034062868292347</v>
      </c>
      <c r="AC19" s="36">
        <v>0.26733753911581082</v>
      </c>
      <c r="AD19" s="36">
        <v>2.1382231780737708</v>
      </c>
      <c r="AE19" s="36">
        <v>19.296227481027756</v>
      </c>
      <c r="AF19" s="36">
        <v>21.434450659101529</v>
      </c>
      <c r="AG19" s="36">
        <v>4.1678342456376583E-2</v>
      </c>
      <c r="AH19" s="36">
        <v>7.0901088316594654E-2</v>
      </c>
      <c r="AI19" s="36">
        <v>0.22707510717612073</v>
      </c>
      <c r="AJ19" s="36">
        <v>7.9608425307115885E-2</v>
      </c>
      <c r="AK19" s="36">
        <v>7.8913149139118455E-2</v>
      </c>
      <c r="AL19" s="36">
        <v>0.19788576794208121</v>
      </c>
      <c r="AM19" s="36">
        <v>0.38862430687930327</v>
      </c>
      <c r="AN19" s="36">
        <v>2.2880374155294838</v>
      </c>
      <c r="AO19" s="36">
        <v>19.721188356145959</v>
      </c>
      <c r="AP19" s="36">
        <v>1236.243127622</v>
      </c>
      <c r="AQ19" s="36">
        <v>665.66937641200002</v>
      </c>
      <c r="AR19" s="36">
        <v>1901.912504034</v>
      </c>
      <c r="AS19" s="36">
        <v>99.637034482000004</v>
      </c>
      <c r="AT19" s="36">
        <v>4157.7722490899996</v>
      </c>
      <c r="AU19" s="36">
        <v>9793.2382021289995</v>
      </c>
      <c r="AV19" s="36">
        <v>2660.2614795549998</v>
      </c>
      <c r="AW19" s="36">
        <v>6265.9936111050001</v>
      </c>
      <c r="AX19" s="36">
        <v>2599.918971694</v>
      </c>
      <c r="AY19" s="36">
        <v>6123.8625568309999</v>
      </c>
      <c r="AZ19" s="36">
        <v>1.87564642</v>
      </c>
      <c r="BA19" s="36">
        <v>3.7512928414285716</v>
      </c>
      <c r="BB19" s="36">
        <v>4.272163183</v>
      </c>
      <c r="BC19" s="36">
        <v>235.55987206699999</v>
      </c>
      <c r="BD19" s="36">
        <v>554.83893773199998</v>
      </c>
      <c r="BE19" s="36">
        <v>0.36184329571428575</v>
      </c>
      <c r="BF19" s="36">
        <v>0.7236865914285715</v>
      </c>
      <c r="BG19" s="36">
        <v>4.1663496779999996</v>
      </c>
      <c r="BH19" s="36">
        <v>44.870347658</v>
      </c>
      <c r="BI19" s="36">
        <v>0.39</v>
      </c>
      <c r="BJ19" s="36">
        <v>0.4900000000000001</v>
      </c>
      <c r="BK19" s="36">
        <v>1.3800000000000003</v>
      </c>
      <c r="BL19" s="36">
        <v>1.6600000000000001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>
        <v>5.7373165180000001</v>
      </c>
      <c r="E20" s="36">
        <v>0</v>
      </c>
      <c r="F20" s="36" t="s">
        <v>339</v>
      </c>
      <c r="G20" s="36" t="s">
        <v>339</v>
      </c>
      <c r="H20" s="36" t="s">
        <v>339</v>
      </c>
      <c r="I20" s="36">
        <v>0.76013669778719317</v>
      </c>
      <c r="J20" s="36">
        <v>11.982034326144891</v>
      </c>
      <c r="K20" s="36">
        <v>0.40635769779253894</v>
      </c>
      <c r="L20" s="36">
        <v>0.35377899999465423</v>
      </c>
      <c r="M20" s="36">
        <v>9.1378560239335282</v>
      </c>
      <c r="N20" s="36">
        <v>3.6043149999985564</v>
      </c>
      <c r="O20" s="36">
        <v>0.145709378</v>
      </c>
      <c r="P20" s="36">
        <v>0.22308439099999999</v>
      </c>
      <c r="Q20" s="36">
        <v>0.13801184999999999</v>
      </c>
      <c r="R20" s="36">
        <v>7.6975279999999995E-3</v>
      </c>
      <c r="S20" s="36">
        <v>0.213044136</v>
      </c>
      <c r="T20" s="36">
        <v>1.0040255E-2</v>
      </c>
      <c r="U20" s="36" t="s">
        <v>339</v>
      </c>
      <c r="V20" s="36" t="s">
        <v>339</v>
      </c>
      <c r="W20" s="36">
        <v>0.90584607578719312</v>
      </c>
      <c r="X20" s="36">
        <v>12.205118717144892</v>
      </c>
      <c r="Y20" s="36">
        <v>13.110964792932085</v>
      </c>
      <c r="Z20" s="36">
        <v>9.6472104164363762E-2</v>
      </c>
      <c r="AA20" s="36">
        <v>4.3643499264580152E-2</v>
      </c>
      <c r="AB20" s="36">
        <v>4.3643499000000002E-2</v>
      </c>
      <c r="AC20" s="36">
        <v>2.1743436027173817E-3</v>
      </c>
      <c r="AD20" s="36">
        <v>5.0788153434955664E-2</v>
      </c>
      <c r="AE20" s="36">
        <v>0.45709338091460089</v>
      </c>
      <c r="AF20" s="36">
        <v>0.50788153434955663</v>
      </c>
      <c r="AG20" s="36" t="s">
        <v>339</v>
      </c>
      <c r="AH20" s="36" t="s">
        <v>339</v>
      </c>
      <c r="AI20" s="36" t="s">
        <v>339</v>
      </c>
      <c r="AJ20" s="36">
        <v>2.501874568478871E-3</v>
      </c>
      <c r="AK20" s="36">
        <v>3.0233714989208347E-3</v>
      </c>
      <c r="AL20" s="36">
        <v>7.5616981586070697E-3</v>
      </c>
      <c r="AM20" s="36">
        <v>4.6762181711962527E-3</v>
      </c>
      <c r="AN20" s="36">
        <v>5.3811524933876496E-2</v>
      </c>
      <c r="AO20" s="36">
        <v>0.46465507907320797</v>
      </c>
      <c r="AP20" s="36">
        <v>66.820637235999996</v>
      </c>
      <c r="AQ20" s="36">
        <v>35.980343126999998</v>
      </c>
      <c r="AR20" s="36">
        <v>102.80098036299999</v>
      </c>
      <c r="AS20" s="36">
        <v>4.4230581840000003</v>
      </c>
      <c r="AT20" s="36">
        <v>217.55283721399999</v>
      </c>
      <c r="AU20" s="36">
        <v>501.64951998100003</v>
      </c>
      <c r="AV20" s="36">
        <v>129.14771474</v>
      </c>
      <c r="AW20" s="36">
        <v>297.79841042499999</v>
      </c>
      <c r="AX20" s="36">
        <v>122.19322386</v>
      </c>
      <c r="AY20" s="36">
        <v>281.762227876</v>
      </c>
      <c r="AZ20" s="36">
        <v>9.347654714285715E-2</v>
      </c>
      <c r="BA20" s="36">
        <v>0.18695309571428573</v>
      </c>
      <c r="BB20" s="36">
        <v>0.61443702</v>
      </c>
      <c r="BC20" s="36">
        <v>35.992427481</v>
      </c>
      <c r="BD20" s="36">
        <v>82.994017454000002</v>
      </c>
      <c r="BE20" s="36">
        <v>5.204153142857143E-2</v>
      </c>
      <c r="BF20" s="36">
        <v>0.10408306285714286</v>
      </c>
      <c r="BG20" s="36">
        <v>2.3519152060000001</v>
      </c>
      <c r="BH20" s="36">
        <v>16.644136438</v>
      </c>
      <c r="BI20" s="36">
        <v>0.09</v>
      </c>
      <c r="BJ20" s="36">
        <v>0.09</v>
      </c>
      <c r="BK20" s="36">
        <v>0.21</v>
      </c>
      <c r="BL20" s="36">
        <v>0.21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>
        <v>5.6277196570000001</v>
      </c>
      <c r="E21" s="36">
        <v>3</v>
      </c>
      <c r="F21" s="36">
        <v>0</v>
      </c>
      <c r="G21" s="36">
        <v>0</v>
      </c>
      <c r="H21" s="36">
        <v>3</v>
      </c>
      <c r="I21" s="36">
        <v>4.9334592504886804E-3</v>
      </c>
      <c r="J21" s="36">
        <v>1.464033143117482</v>
      </c>
      <c r="K21" s="36">
        <v>4.9334592504886804E-3</v>
      </c>
      <c r="L21" s="36">
        <v>0</v>
      </c>
      <c r="M21" s="36">
        <v>0.50599860236715688</v>
      </c>
      <c r="N21" s="36">
        <v>0.96296800000081362</v>
      </c>
      <c r="O21" s="36">
        <v>9.5408105999999993E-2</v>
      </c>
      <c r="P21" s="36">
        <v>0.14725544699999998</v>
      </c>
      <c r="Q21" s="36">
        <v>8.3399859999999992E-2</v>
      </c>
      <c r="R21" s="36">
        <v>1.2008246E-2</v>
      </c>
      <c r="S21" s="36">
        <v>0.13159251699999999</v>
      </c>
      <c r="T21" s="36">
        <v>1.5662929999999999E-2</v>
      </c>
      <c r="U21" s="36">
        <v>0</v>
      </c>
      <c r="V21" s="36">
        <v>0</v>
      </c>
      <c r="W21" s="36">
        <v>0.10034156525048868</v>
      </c>
      <c r="X21" s="36">
        <v>1.611288590117482</v>
      </c>
      <c r="Y21" s="36">
        <v>1.7116301553679707</v>
      </c>
      <c r="Z21" s="36">
        <v>2.4328341723475794E-3</v>
      </c>
      <c r="AA21" s="36">
        <v>5.6774580551772103E-4</v>
      </c>
      <c r="AB21" s="36">
        <v>5.6774600000000005E-4</v>
      </c>
      <c r="AC21" s="36">
        <v>2.8541106318026038E-5</v>
      </c>
      <c r="AD21" s="36">
        <v>1.3776008918869962E-2</v>
      </c>
      <c r="AE21" s="36">
        <v>0.12398408026982967</v>
      </c>
      <c r="AF21" s="36">
        <v>0.13776008918869961</v>
      </c>
      <c r="AG21" s="36">
        <v>0</v>
      </c>
      <c r="AH21" s="36">
        <v>0</v>
      </c>
      <c r="AI21" s="36">
        <v>0</v>
      </c>
      <c r="AJ21" s="36">
        <v>3.254618235128717E-5</v>
      </c>
      <c r="AK21" s="36">
        <v>3.933018924597013E-5</v>
      </c>
      <c r="AL21" s="36">
        <v>9.836800396678849E-5</v>
      </c>
      <c r="AM21" s="36">
        <v>6.1087288669313205E-5</v>
      </c>
      <c r="AN21" s="36">
        <v>1.3815339108115932E-2</v>
      </c>
      <c r="AO21" s="36">
        <v>0.12408244827379646</v>
      </c>
      <c r="AP21" s="36">
        <v>26.333445347000001</v>
      </c>
      <c r="AQ21" s="36">
        <v>14.179547495</v>
      </c>
      <c r="AR21" s="36">
        <v>40.512992842000003</v>
      </c>
      <c r="AS21" s="36">
        <v>3.3242293790000002</v>
      </c>
      <c r="AT21" s="36">
        <v>79.236707613999997</v>
      </c>
      <c r="AU21" s="36">
        <v>187.043513507</v>
      </c>
      <c r="AV21" s="36">
        <v>53.473439894000002</v>
      </c>
      <c r="AW21" s="36">
        <v>126.227608117</v>
      </c>
      <c r="AX21" s="36">
        <v>50.052109455</v>
      </c>
      <c r="AY21" s="36">
        <v>118.15133027100001</v>
      </c>
      <c r="AZ21" s="36">
        <v>9.5593204285714287E-2</v>
      </c>
      <c r="BA21" s="36">
        <v>0.19118640857142857</v>
      </c>
      <c r="BB21" s="36">
        <v>0.53952604599999998</v>
      </c>
      <c r="BC21" s="36">
        <v>14.483901851000001</v>
      </c>
      <c r="BD21" s="36">
        <v>34.190212756999998</v>
      </c>
      <c r="BE21" s="36">
        <v>4.5696728571428577E-2</v>
      </c>
      <c r="BF21" s="36">
        <v>9.1393457142857154E-2</v>
      </c>
      <c r="BG21" s="36">
        <v>1.042608274</v>
      </c>
      <c r="BH21" s="36">
        <v>16.026174506</v>
      </c>
      <c r="BI21" s="36">
        <v>0.06</v>
      </c>
      <c r="BJ21" s="36">
        <v>0.06</v>
      </c>
      <c r="BK21" s="36">
        <v>0.03</v>
      </c>
      <c r="BL21" s="36">
        <v>0.03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>
        <v>5.5660562799999997</v>
      </c>
      <c r="E22" s="36">
        <v>2</v>
      </c>
      <c r="F22" s="36">
        <v>0</v>
      </c>
      <c r="G22" s="36">
        <v>1</v>
      </c>
      <c r="H22" s="36">
        <v>1</v>
      </c>
      <c r="I22" s="36">
        <v>1.9592594669327619E-2</v>
      </c>
      <c r="J22" s="36">
        <v>3.4035013986225269</v>
      </c>
      <c r="K22" s="36">
        <v>1.9592594669327619E-2</v>
      </c>
      <c r="L22" s="36">
        <v>0</v>
      </c>
      <c r="M22" s="36">
        <v>1.3341019932829459</v>
      </c>
      <c r="N22" s="36">
        <v>2.0889920000089086</v>
      </c>
      <c r="O22" s="36">
        <v>0.13428338000000001</v>
      </c>
      <c r="P22" s="36">
        <v>0.23041601</v>
      </c>
      <c r="Q22" s="36">
        <v>0.12005587000000001</v>
      </c>
      <c r="R22" s="36">
        <v>1.4227510000000001E-2</v>
      </c>
      <c r="S22" s="36">
        <v>0.21185838800000001</v>
      </c>
      <c r="T22" s="36">
        <v>1.8557621999999999E-2</v>
      </c>
      <c r="U22" s="36">
        <v>6.6E-3</v>
      </c>
      <c r="V22" s="36">
        <v>1.5599999999999999E-2</v>
      </c>
      <c r="W22" s="36">
        <v>0.16047597466932761</v>
      </c>
      <c r="X22" s="36">
        <v>3.6495174086225268</v>
      </c>
      <c r="Y22" s="36">
        <v>3.8099933832918547</v>
      </c>
      <c r="Z22" s="36">
        <v>8.4818968665240722E-3</v>
      </c>
      <c r="AA22" s="36">
        <v>1.8151259294361512E-3</v>
      </c>
      <c r="AB22" s="36">
        <v>1.815126E-3</v>
      </c>
      <c r="AC22" s="36">
        <v>2.2861316705559859E-4</v>
      </c>
      <c r="AD22" s="36">
        <v>5.1733881678065627E-2</v>
      </c>
      <c r="AE22" s="36">
        <v>0.46560493510259066</v>
      </c>
      <c r="AF22" s="36">
        <v>0.5173388167806563</v>
      </c>
      <c r="AG22" s="36">
        <v>7.8177097367369071E-4</v>
      </c>
      <c r="AH22" s="36">
        <v>1.3299092425713361E-3</v>
      </c>
      <c r="AI22" s="36">
        <v>4.259303925532522E-3</v>
      </c>
      <c r="AJ22" s="36">
        <v>1.0405255481618343E-4</v>
      </c>
      <c r="AK22" s="36">
        <v>1.2574152717109547E-4</v>
      </c>
      <c r="AL22" s="36">
        <v>3.1448979221028581E-4</v>
      </c>
      <c r="AM22" s="36">
        <v>1.1144366955454727E-3</v>
      </c>
      <c r="AN22" s="36">
        <v>5.3189532447808059E-2</v>
      </c>
      <c r="AO22" s="36">
        <v>0.47017872882033346</v>
      </c>
      <c r="AP22" s="36">
        <v>71.843129249</v>
      </c>
      <c r="AQ22" s="36">
        <v>38.684761903000002</v>
      </c>
      <c r="AR22" s="36">
        <v>110.527891152</v>
      </c>
      <c r="AS22" s="36">
        <v>7.6692607749999997</v>
      </c>
      <c r="AT22" s="36">
        <v>322.842735409</v>
      </c>
      <c r="AU22" s="36">
        <v>824.401985072</v>
      </c>
      <c r="AV22" s="36">
        <v>201.53546611100001</v>
      </c>
      <c r="AW22" s="36">
        <v>514.63520811199999</v>
      </c>
      <c r="AX22" s="36">
        <v>189.32654178000001</v>
      </c>
      <c r="AY22" s="36">
        <v>483.45884776600002</v>
      </c>
      <c r="AZ22" s="36">
        <v>0.37764842714285718</v>
      </c>
      <c r="BA22" s="36">
        <v>0.75529685428571436</v>
      </c>
      <c r="BB22" s="36">
        <v>1.126960352</v>
      </c>
      <c r="BC22" s="36">
        <v>54.291386514000003</v>
      </c>
      <c r="BD22" s="36">
        <v>138.63693342100001</v>
      </c>
      <c r="BE22" s="36">
        <v>9.5451187142857163E-2</v>
      </c>
      <c r="BF22" s="36">
        <v>0.19090237428571433</v>
      </c>
      <c r="BG22" s="36">
        <v>2.9575840470000001</v>
      </c>
      <c r="BH22" s="36">
        <v>26.582937369</v>
      </c>
      <c r="BI22" s="36">
        <v>0.06</v>
      </c>
      <c r="BJ22" s="36">
        <v>0.06</v>
      </c>
      <c r="BK22" s="36">
        <v>0.09</v>
      </c>
      <c r="BL22" s="36">
        <v>0.09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>
        <v>5.3620073609999999</v>
      </c>
      <c r="E23" s="36">
        <v>0</v>
      </c>
      <c r="F23" s="36" t="s">
        <v>339</v>
      </c>
      <c r="G23" s="36" t="s">
        <v>339</v>
      </c>
      <c r="H23" s="36" t="s">
        <v>339</v>
      </c>
      <c r="I23" s="36">
        <v>5.6804194339760153E-2</v>
      </c>
      <c r="J23" s="36">
        <v>4.2180570805726507</v>
      </c>
      <c r="K23" s="36">
        <v>5.6804194339760153E-2</v>
      </c>
      <c r="L23" s="36">
        <v>0</v>
      </c>
      <c r="M23" s="36">
        <v>2.4126862748890039</v>
      </c>
      <c r="N23" s="36">
        <v>1.8621750000234063</v>
      </c>
      <c r="O23" s="36">
        <v>6.0252184E-2</v>
      </c>
      <c r="P23" s="36">
        <v>9.2271786999999994E-2</v>
      </c>
      <c r="Q23" s="36">
        <v>5.3846076E-2</v>
      </c>
      <c r="R23" s="36">
        <v>6.4061079999999998E-3</v>
      </c>
      <c r="S23" s="36">
        <v>8.3915992999999994E-2</v>
      </c>
      <c r="T23" s="36">
        <v>8.3557939999999997E-3</v>
      </c>
      <c r="U23" s="36" t="s">
        <v>339</v>
      </c>
      <c r="V23" s="36" t="s">
        <v>339</v>
      </c>
      <c r="W23" s="36">
        <v>0.11705637833976015</v>
      </c>
      <c r="X23" s="36">
        <v>4.3103288675726503</v>
      </c>
      <c r="Y23" s="36">
        <v>4.4273852459124106</v>
      </c>
      <c r="Z23" s="36">
        <v>2.0691540204423139E-2</v>
      </c>
      <c r="AA23" s="36">
        <v>4.4279896037465512E-3</v>
      </c>
      <c r="AB23" s="36">
        <v>4.4279899999999997E-3</v>
      </c>
      <c r="AC23" s="36">
        <v>4.4068882616007721E-4</v>
      </c>
      <c r="AD23" s="36">
        <v>2.5279411901361196E-2</v>
      </c>
      <c r="AE23" s="36">
        <v>0.22751470711225075</v>
      </c>
      <c r="AF23" s="36">
        <v>0.25279411901361193</v>
      </c>
      <c r="AG23" s="36" t="s">
        <v>339</v>
      </c>
      <c r="AH23" s="36" t="s">
        <v>339</v>
      </c>
      <c r="AI23" s="36" t="s">
        <v>339</v>
      </c>
      <c r="AJ23" s="36">
        <v>2.5383564127457115E-4</v>
      </c>
      <c r="AK23" s="36">
        <v>3.0674577131193043E-4</v>
      </c>
      <c r="AL23" s="36">
        <v>7.6719613680219624E-4</v>
      </c>
      <c r="AM23" s="36">
        <v>6.9452446743464835E-4</v>
      </c>
      <c r="AN23" s="36">
        <v>2.5586157672673127E-2</v>
      </c>
      <c r="AO23" s="36">
        <v>0.22828190324905295</v>
      </c>
      <c r="AP23" s="36">
        <v>48.107088871000002</v>
      </c>
      <c r="AQ23" s="36">
        <v>25.903817084</v>
      </c>
      <c r="AR23" s="36">
        <v>74.010905954999998</v>
      </c>
      <c r="AS23" s="36">
        <v>5.1975557710000002</v>
      </c>
      <c r="AT23" s="36">
        <v>179.02410752099999</v>
      </c>
      <c r="AU23" s="36">
        <v>450.83591527300001</v>
      </c>
      <c r="AV23" s="36">
        <v>110.76886485199999</v>
      </c>
      <c r="AW23" s="36">
        <v>278.948926271</v>
      </c>
      <c r="AX23" s="36">
        <v>104.026783866</v>
      </c>
      <c r="AY23" s="36">
        <v>261.97036235399997</v>
      </c>
      <c r="AZ23" s="36">
        <v>7.1352348571428567E-2</v>
      </c>
      <c r="BA23" s="36">
        <v>0.14270469714285713</v>
      </c>
      <c r="BB23" s="36">
        <v>0.49291363700000002</v>
      </c>
      <c r="BC23" s="36">
        <v>26.750441486</v>
      </c>
      <c r="BD23" s="36">
        <v>67.365562874999995</v>
      </c>
      <c r="BE23" s="36">
        <v>4.1748754285714285E-2</v>
      </c>
      <c r="BF23" s="36">
        <v>8.3497510000000011E-2</v>
      </c>
      <c r="BG23" s="36">
        <v>1.755213635</v>
      </c>
      <c r="BH23" s="36">
        <v>21.101133673</v>
      </c>
      <c r="BI23" s="36">
        <v>0</v>
      </c>
      <c r="BJ23" s="36">
        <v>0</v>
      </c>
      <c r="BK23" s="36">
        <v>0</v>
      </c>
      <c r="BL23" s="36">
        <v>0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>
        <v>5.2817107810000001</v>
      </c>
      <c r="E24" s="36">
        <v>0</v>
      </c>
      <c r="F24" s="36" t="s">
        <v>339</v>
      </c>
      <c r="G24" s="36" t="s">
        <v>339</v>
      </c>
      <c r="H24" s="36" t="s">
        <v>339</v>
      </c>
      <c r="I24" s="36">
        <v>3.2244651653822063E-3</v>
      </c>
      <c r="J24" s="36">
        <v>0.9274624230169346</v>
      </c>
      <c r="K24" s="36">
        <v>3.2244651653822063E-3</v>
      </c>
      <c r="L24" s="36">
        <v>0</v>
      </c>
      <c r="M24" s="36">
        <v>0.38557688818227132</v>
      </c>
      <c r="N24" s="36">
        <v>0.5451100000000455</v>
      </c>
      <c r="O24" s="36">
        <v>6.8574599999999999E-2</v>
      </c>
      <c r="P24" s="36">
        <v>0.10485154700000002</v>
      </c>
      <c r="Q24" s="36">
        <v>6.1132100999999994E-2</v>
      </c>
      <c r="R24" s="36">
        <v>7.442499E-3</v>
      </c>
      <c r="S24" s="36">
        <v>9.514394000000001E-2</v>
      </c>
      <c r="T24" s="36">
        <v>9.707607E-3</v>
      </c>
      <c r="U24" s="36" t="s">
        <v>339</v>
      </c>
      <c r="V24" s="36" t="s">
        <v>339</v>
      </c>
      <c r="W24" s="36">
        <v>7.1799065165382203E-2</v>
      </c>
      <c r="X24" s="36">
        <v>1.0323139700169346</v>
      </c>
      <c r="Y24" s="36">
        <v>1.1041130351823167</v>
      </c>
      <c r="Z24" s="36">
        <v>2.1377305037044575E-3</v>
      </c>
      <c r="AA24" s="36">
        <v>4.574743277927538E-4</v>
      </c>
      <c r="AB24" s="36">
        <v>4.5747399999999998E-4</v>
      </c>
      <c r="AC24" s="36">
        <v>2.2153378651156795E-5</v>
      </c>
      <c r="AD24" s="36">
        <v>6.9510032761540908E-3</v>
      </c>
      <c r="AE24" s="36">
        <v>6.255902948538683E-2</v>
      </c>
      <c r="AF24" s="36">
        <v>6.9510032761540899E-2</v>
      </c>
      <c r="AG24" s="36" t="s">
        <v>339</v>
      </c>
      <c r="AH24" s="36" t="s">
        <v>339</v>
      </c>
      <c r="AI24" s="36" t="s">
        <v>339</v>
      </c>
      <c r="AJ24" s="36">
        <v>2.6224812195884171E-5</v>
      </c>
      <c r="AK24" s="36">
        <v>3.1691177031825741E-5</v>
      </c>
      <c r="AL24" s="36">
        <v>7.9262212761873428E-5</v>
      </c>
      <c r="AM24" s="36">
        <v>4.8378190847040967E-5</v>
      </c>
      <c r="AN24" s="36">
        <v>6.9826944531859161E-3</v>
      </c>
      <c r="AO24" s="36">
        <v>6.2638291698148704E-2</v>
      </c>
      <c r="AP24" s="36">
        <v>10.327028858</v>
      </c>
      <c r="AQ24" s="36">
        <v>5.5607078469999998</v>
      </c>
      <c r="AR24" s="36">
        <v>15.887736705</v>
      </c>
      <c r="AS24" s="36">
        <v>1.368707085</v>
      </c>
      <c r="AT24" s="36">
        <v>11.599086196</v>
      </c>
      <c r="AU24" s="36">
        <v>29.304717291999999</v>
      </c>
      <c r="AV24" s="36">
        <v>11.119331924999999</v>
      </c>
      <c r="AW24" s="36">
        <v>28.092633593999999</v>
      </c>
      <c r="AX24" s="36">
        <v>10.280465757</v>
      </c>
      <c r="AY24" s="36">
        <v>25.973265267999999</v>
      </c>
      <c r="AZ24" s="36">
        <v>1.2849012857142858E-2</v>
      </c>
      <c r="BA24" s="36">
        <v>2.5698027142857145E-2</v>
      </c>
      <c r="BB24" s="36">
        <v>0.29416935100000002</v>
      </c>
      <c r="BC24" s="36">
        <v>20.423690628999999</v>
      </c>
      <c r="BD24" s="36">
        <v>51.599795864000001</v>
      </c>
      <c r="BE24" s="36">
        <v>2.4915528571428574E-2</v>
      </c>
      <c r="BF24" s="36">
        <v>4.9831058571428576E-2</v>
      </c>
      <c r="BG24" s="36">
        <v>2.126170798</v>
      </c>
      <c r="BH24" s="36">
        <v>12.877700341000001</v>
      </c>
      <c r="BI24" s="36">
        <v>0</v>
      </c>
      <c r="BJ24" s="36">
        <v>0</v>
      </c>
      <c r="BK24" s="36">
        <v>0</v>
      </c>
      <c r="BL24" s="36">
        <v>0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>
        <v>5.3786842640000003</v>
      </c>
      <c r="E25" s="36">
        <v>1</v>
      </c>
      <c r="F25" s="36">
        <v>0</v>
      </c>
      <c r="G25" s="36">
        <v>0</v>
      </c>
      <c r="H25" s="36">
        <v>1</v>
      </c>
      <c r="I25" s="36">
        <v>7.3304375113649931E-4</v>
      </c>
      <c r="J25" s="36">
        <v>0.13706794675099282</v>
      </c>
      <c r="K25" s="36">
        <v>7.3304375113649931E-4</v>
      </c>
      <c r="L25" s="36">
        <v>0</v>
      </c>
      <c r="M25" s="36">
        <v>6.4007990502134099E-2</v>
      </c>
      <c r="N25" s="36">
        <v>7.3792999999995224E-2</v>
      </c>
      <c r="O25" s="36">
        <v>3.736594E-2</v>
      </c>
      <c r="P25" s="36">
        <v>6.0974245000000003E-2</v>
      </c>
      <c r="Q25" s="36">
        <v>3.5174204000000001E-2</v>
      </c>
      <c r="R25" s="36">
        <v>2.1917360000000001E-3</v>
      </c>
      <c r="S25" s="36">
        <v>5.8115460000000001E-2</v>
      </c>
      <c r="T25" s="36">
        <v>2.858785E-3</v>
      </c>
      <c r="U25" s="36">
        <v>0</v>
      </c>
      <c r="V25" s="36">
        <v>0</v>
      </c>
      <c r="W25" s="36">
        <v>3.8098983751136496E-2</v>
      </c>
      <c r="X25" s="36">
        <v>0.19804219175099283</v>
      </c>
      <c r="Y25" s="36">
        <v>0.23614117550212932</v>
      </c>
      <c r="Z25" s="36">
        <v>4.1032262173352867E-4</v>
      </c>
      <c r="AA25" s="36">
        <v>8.7809041050975118E-5</v>
      </c>
      <c r="AB25" s="36">
        <v>8.7808999999999999E-5</v>
      </c>
      <c r="AC25" s="36">
        <v>6.8312430432744068E-6</v>
      </c>
      <c r="AD25" s="36">
        <v>2.178092228079952E-3</v>
      </c>
      <c r="AE25" s="36">
        <v>1.960283005271957E-2</v>
      </c>
      <c r="AF25" s="36">
        <v>2.1780922280799517E-2</v>
      </c>
      <c r="AG25" s="36">
        <v>0</v>
      </c>
      <c r="AH25" s="36">
        <v>0</v>
      </c>
      <c r="AI25" s="36">
        <v>0</v>
      </c>
      <c r="AJ25" s="36">
        <v>5.0336730264630949E-6</v>
      </c>
      <c r="AK25" s="36">
        <v>6.0829043049169718E-6</v>
      </c>
      <c r="AL25" s="36">
        <v>1.5213838688990728E-5</v>
      </c>
      <c r="AM25" s="36">
        <v>1.1864916069737503E-5</v>
      </c>
      <c r="AN25" s="36">
        <v>2.1841751323848691E-3</v>
      </c>
      <c r="AO25" s="36">
        <v>1.961804389140856E-2</v>
      </c>
      <c r="AP25" s="36">
        <v>9.3838110659999998</v>
      </c>
      <c r="AQ25" s="36">
        <v>5.0528213429999997</v>
      </c>
      <c r="AR25" s="36">
        <v>14.436632409</v>
      </c>
      <c r="AS25" s="36">
        <v>1.3329044759999999</v>
      </c>
      <c r="AT25" s="36">
        <v>16.707299591000002</v>
      </c>
      <c r="AU25" s="36">
        <v>42.217031294999998</v>
      </c>
      <c r="AV25" s="36">
        <v>12.313776848</v>
      </c>
      <c r="AW25" s="36">
        <v>31.115208039999999</v>
      </c>
      <c r="AX25" s="36">
        <v>11.479050933</v>
      </c>
      <c r="AY25" s="36">
        <v>29.005971302999999</v>
      </c>
      <c r="AZ25" s="36">
        <v>4.8565741428571438E-2</v>
      </c>
      <c r="BA25" s="36">
        <v>9.7131484285714303E-2</v>
      </c>
      <c r="BB25" s="36">
        <v>0.19779803700000001</v>
      </c>
      <c r="BC25" s="36">
        <v>9.9287793180000001</v>
      </c>
      <c r="BD25" s="36">
        <v>25.088649720999999</v>
      </c>
      <c r="BE25" s="36">
        <v>1.6753080000000004E-2</v>
      </c>
      <c r="BF25" s="36">
        <v>3.3506160000000007E-2</v>
      </c>
      <c r="BG25" s="36">
        <v>0.76299018299999999</v>
      </c>
      <c r="BH25" s="36">
        <v>9.8973040559999994</v>
      </c>
      <c r="BI25" s="36">
        <v>0</v>
      </c>
      <c r="BJ25" s="36">
        <v>0</v>
      </c>
      <c r="BK25" s="36">
        <v>0</v>
      </c>
      <c r="BL25" s="36">
        <v>0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>
        <v>5.2857846620000002</v>
      </c>
      <c r="E26" s="36">
        <v>0</v>
      </c>
      <c r="F26" s="36" t="s">
        <v>339</v>
      </c>
      <c r="G26" s="36" t="s">
        <v>339</v>
      </c>
      <c r="H26" s="36" t="s">
        <v>339</v>
      </c>
      <c r="I26" s="36">
        <v>6.2756924994183619E-3</v>
      </c>
      <c r="J26" s="36">
        <v>1.2559304715916135</v>
      </c>
      <c r="K26" s="36">
        <v>6.2756924994183619E-3</v>
      </c>
      <c r="L26" s="36">
        <v>0</v>
      </c>
      <c r="M26" s="36">
        <v>0.62827316408597667</v>
      </c>
      <c r="N26" s="36">
        <v>0.63393300000505504</v>
      </c>
      <c r="O26" s="36">
        <v>2.796682E-2</v>
      </c>
      <c r="P26" s="36">
        <v>4.0628425000000003E-2</v>
      </c>
      <c r="Q26" s="36">
        <v>2.4795147E-2</v>
      </c>
      <c r="R26" s="36">
        <v>3.1716729999999999E-3</v>
      </c>
      <c r="S26" s="36">
        <v>3.6491459000000004E-2</v>
      </c>
      <c r="T26" s="36">
        <v>4.1369659999999997E-3</v>
      </c>
      <c r="U26" s="36" t="s">
        <v>339</v>
      </c>
      <c r="V26" s="36" t="s">
        <v>339</v>
      </c>
      <c r="W26" s="36">
        <v>3.4242512499418364E-2</v>
      </c>
      <c r="X26" s="36">
        <v>1.2965588965916135</v>
      </c>
      <c r="Y26" s="36">
        <v>1.3308014090910318</v>
      </c>
      <c r="Z26" s="36">
        <v>3.3060610734893473E-3</v>
      </c>
      <c r="AA26" s="36">
        <v>7.0749706972672013E-4</v>
      </c>
      <c r="AB26" s="36">
        <v>7.0749699999999997E-4</v>
      </c>
      <c r="AC26" s="36">
        <v>4.7362875819138911E-5</v>
      </c>
      <c r="AD26" s="36">
        <v>6.7191571689128819E-3</v>
      </c>
      <c r="AE26" s="36">
        <v>6.0472414520215935E-2</v>
      </c>
      <c r="AF26" s="36">
        <v>6.7191571689128815E-2</v>
      </c>
      <c r="AG26" s="36" t="s">
        <v>339</v>
      </c>
      <c r="AH26" s="36" t="s">
        <v>339</v>
      </c>
      <c r="AI26" s="36" t="s">
        <v>339</v>
      </c>
      <c r="AJ26" s="36">
        <v>4.055744360150103E-5</v>
      </c>
      <c r="AK26" s="36">
        <v>4.9011337642107784E-5</v>
      </c>
      <c r="AL26" s="36">
        <v>1.2258134395044782E-4</v>
      </c>
      <c r="AM26" s="36">
        <v>8.7920319420639934E-5</v>
      </c>
      <c r="AN26" s="36">
        <v>6.7681685065549895E-3</v>
      </c>
      <c r="AO26" s="36">
        <v>6.0594995864166383E-2</v>
      </c>
      <c r="AP26" s="36">
        <v>10.196777134</v>
      </c>
      <c r="AQ26" s="36">
        <v>5.4905723030000004</v>
      </c>
      <c r="AR26" s="36">
        <v>15.687349437</v>
      </c>
      <c r="AS26" s="36">
        <v>1.000321249</v>
      </c>
      <c r="AT26" s="36">
        <v>49.932117845000001</v>
      </c>
      <c r="AU26" s="36">
        <v>131.157523027</v>
      </c>
      <c r="AV26" s="36">
        <v>35.644834115000002</v>
      </c>
      <c r="AW26" s="36">
        <v>93.628877625000001</v>
      </c>
      <c r="AX26" s="36">
        <v>33.278569615000002</v>
      </c>
      <c r="AY26" s="36">
        <v>87.413371372</v>
      </c>
      <c r="AZ26" s="36">
        <v>1.3231844285714287E-2</v>
      </c>
      <c r="BA26" s="36">
        <v>2.6463690000000002E-2</v>
      </c>
      <c r="BB26" s="36">
        <v>0.33010987800000002</v>
      </c>
      <c r="BC26" s="36">
        <v>13.726907664000001</v>
      </c>
      <c r="BD26" s="36">
        <v>36.056696287000001</v>
      </c>
      <c r="BE26" s="36">
        <v>2.7959615714285714E-2</v>
      </c>
      <c r="BF26" s="36">
        <v>5.5919232857142863E-2</v>
      </c>
      <c r="BG26" s="36">
        <v>3.369336761</v>
      </c>
      <c r="BH26" s="36">
        <v>11.350830644</v>
      </c>
      <c r="BI26" s="36">
        <v>0</v>
      </c>
      <c r="BJ26" s="36">
        <v>0</v>
      </c>
      <c r="BK26" s="36">
        <v>0</v>
      </c>
      <c r="BL26" s="36">
        <v>0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>
        <v>5.2431227089999997</v>
      </c>
      <c r="E27" s="36">
        <v>0</v>
      </c>
      <c r="F27" s="36" t="s">
        <v>339</v>
      </c>
      <c r="G27" s="36" t="s">
        <v>339</v>
      </c>
      <c r="H27" s="36" t="s">
        <v>339</v>
      </c>
      <c r="I27" s="36">
        <v>3.5690767991929985E-5</v>
      </c>
      <c r="J27" s="36">
        <v>1.145528203002708E-2</v>
      </c>
      <c r="K27" s="36">
        <v>3.5690767991929985E-5</v>
      </c>
      <c r="L27" s="36">
        <v>0</v>
      </c>
      <c r="M27" s="36">
        <v>9.1009727980193404E-3</v>
      </c>
      <c r="N27" s="36">
        <v>2.3899999999996702E-3</v>
      </c>
      <c r="O27" s="36">
        <v>1.2189696E-2</v>
      </c>
      <c r="P27" s="36">
        <v>2.0448462000000001E-2</v>
      </c>
      <c r="Q27" s="36">
        <v>1.1301109E-2</v>
      </c>
      <c r="R27" s="36">
        <v>8.8858699999999993E-4</v>
      </c>
      <c r="S27" s="36">
        <v>1.9289435000000001E-2</v>
      </c>
      <c r="T27" s="36">
        <v>1.159027E-3</v>
      </c>
      <c r="U27" s="36" t="s">
        <v>339</v>
      </c>
      <c r="V27" s="36" t="s">
        <v>339</v>
      </c>
      <c r="W27" s="36">
        <v>1.222538676799193E-2</v>
      </c>
      <c r="X27" s="36">
        <v>3.1903744030027083E-2</v>
      </c>
      <c r="Y27" s="36">
        <v>4.4129130798019015E-2</v>
      </c>
      <c r="Z27" s="36">
        <v>3.3746597850603183E-5</v>
      </c>
      <c r="AA27" s="36">
        <v>7.2217719400290798E-6</v>
      </c>
      <c r="AB27" s="36">
        <v>7.2217699999999996E-6</v>
      </c>
      <c r="AC27" s="36">
        <v>3.3470339212690763E-7</v>
      </c>
      <c r="AD27" s="36">
        <v>1.0934160806583593E-4</v>
      </c>
      <c r="AE27" s="36">
        <v>9.8407447259252342E-4</v>
      </c>
      <c r="AF27" s="36">
        <v>1.0934160806583592E-3</v>
      </c>
      <c r="AG27" s="36" t="s">
        <v>339</v>
      </c>
      <c r="AH27" s="36" t="s">
        <v>339</v>
      </c>
      <c r="AI27" s="36" t="s">
        <v>339</v>
      </c>
      <c r="AJ27" s="36">
        <v>4.1398978296437879E-7</v>
      </c>
      <c r="AK27" s="36">
        <v>5.0028283914086518E-7</v>
      </c>
      <c r="AL27" s="36">
        <v>1.2512480933502552E-6</v>
      </c>
      <c r="AM27" s="36">
        <v>7.4869317509128648E-7</v>
      </c>
      <c r="AN27" s="36">
        <v>1.0984189090497679E-4</v>
      </c>
      <c r="AO27" s="36">
        <v>9.8532572068587361E-4</v>
      </c>
      <c r="AP27" s="36">
        <v>0.81566688200000004</v>
      </c>
      <c r="AQ27" s="36">
        <v>0.43920524399999999</v>
      </c>
      <c r="AR27" s="36">
        <v>1.254872126</v>
      </c>
      <c r="AS27" s="36">
        <v>0.19194439099999999</v>
      </c>
      <c r="AT27" s="36">
        <v>0.60530380299999997</v>
      </c>
      <c r="AU27" s="36">
        <v>1.4485721709999999</v>
      </c>
      <c r="AV27" s="36">
        <v>1.2030241660000001</v>
      </c>
      <c r="AW27" s="36">
        <v>2.8789961650000002</v>
      </c>
      <c r="AX27" s="36">
        <v>1.0917207499999999</v>
      </c>
      <c r="AY27" s="36">
        <v>2.6126323500000002</v>
      </c>
      <c r="AZ27" s="36">
        <v>4.4230285714285719E-3</v>
      </c>
      <c r="BA27" s="36">
        <v>8.8460571428571437E-3</v>
      </c>
      <c r="BB27" s="36">
        <v>0.31754672099999998</v>
      </c>
      <c r="BC27" s="36">
        <v>14.804076931000001</v>
      </c>
      <c r="BD27" s="36">
        <v>35.428116834000001</v>
      </c>
      <c r="BE27" s="36">
        <v>2.6895542857142858E-2</v>
      </c>
      <c r="BF27" s="36">
        <v>5.3791087142857144E-2</v>
      </c>
      <c r="BG27" s="36">
        <v>1.4460192940000001</v>
      </c>
      <c r="BH27" s="36">
        <v>9.7684542469999993</v>
      </c>
      <c r="BI27" s="36">
        <v>0</v>
      </c>
      <c r="BJ27" s="36">
        <v>0</v>
      </c>
      <c r="BK27" s="36">
        <v>0</v>
      </c>
      <c r="BL27" s="36">
        <v>0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162">
        <v>5.8699683680000003</v>
      </c>
      <c r="E28" s="36">
        <v>519</v>
      </c>
      <c r="F28" s="36">
        <v>29</v>
      </c>
      <c r="G28" s="36">
        <v>135</v>
      </c>
      <c r="H28" s="36">
        <v>355</v>
      </c>
      <c r="I28" s="36">
        <v>265.41400490590786</v>
      </c>
      <c r="J28" s="36">
        <v>3090.7488326553516</v>
      </c>
      <c r="K28" s="36">
        <v>190.82541440579996</v>
      </c>
      <c r="L28" s="36">
        <v>74.588590500107927</v>
      </c>
      <c r="M28" s="36">
        <v>2706.7362440615284</v>
      </c>
      <c r="N28" s="36">
        <v>649.42659349973098</v>
      </c>
      <c r="O28" s="36">
        <v>8.9329070179999999</v>
      </c>
      <c r="P28" s="36">
        <v>15.932266443</v>
      </c>
      <c r="Q28" s="36">
        <v>8.3764578180000004</v>
      </c>
      <c r="R28" s="36">
        <v>0.55644919999999998</v>
      </c>
      <c r="S28" s="36">
        <v>15.206463139</v>
      </c>
      <c r="T28" s="36">
        <v>0.72580330400000004</v>
      </c>
      <c r="U28" s="36">
        <v>22.012700000000006</v>
      </c>
      <c r="V28" s="36">
        <v>52.20709999999989</v>
      </c>
      <c r="W28" s="36">
        <v>296.35961192390783</v>
      </c>
      <c r="X28" s="36">
        <v>3158.8881990983518</v>
      </c>
      <c r="Y28" s="36">
        <v>3455.2478110222596</v>
      </c>
      <c r="Z28" s="36">
        <v>30.833108492133803</v>
      </c>
      <c r="AA28" s="36">
        <v>14.365689831451364</v>
      </c>
      <c r="AB28" s="36">
        <v>155.98012986615754</v>
      </c>
      <c r="AC28" s="36">
        <v>4.5331445130574792</v>
      </c>
      <c r="AD28" s="36">
        <v>76.734034011875949</v>
      </c>
      <c r="AE28" s="36">
        <v>690.60630610688304</v>
      </c>
      <c r="AF28" s="36">
        <v>767.34034011875974</v>
      </c>
      <c r="AG28" s="36">
        <v>2.1538262874101304</v>
      </c>
      <c r="AH28" s="36">
        <v>3.6639803509965483</v>
      </c>
      <c r="AI28" s="36">
        <v>11.73463977278624</v>
      </c>
      <c r="AJ28" s="36">
        <v>3.4342958119027611</v>
      </c>
      <c r="AK28" s="36">
        <v>1.8255155060746564</v>
      </c>
      <c r="AL28" s="36">
        <v>4.6353526250432342</v>
      </c>
      <c r="AM28" s="36">
        <v>10.12126661237037</v>
      </c>
      <c r="AN28" s="36">
        <v>82.223529868947153</v>
      </c>
      <c r="AO28" s="36">
        <v>706.97629850471253</v>
      </c>
      <c r="AP28" s="36">
        <v>34720.233213649997</v>
      </c>
      <c r="AQ28" s="36">
        <v>18695.510191965001</v>
      </c>
      <c r="AR28" s="36">
        <v>53415.743405614994</v>
      </c>
      <c r="AS28" s="36">
        <v>246.72242345999999</v>
      </c>
      <c r="AT28" s="36">
        <v>137426.199274037</v>
      </c>
      <c r="AU28" s="36">
        <v>290510.20925569499</v>
      </c>
      <c r="AV28" s="36">
        <v>79236.182529315003</v>
      </c>
      <c r="AW28" s="36">
        <v>167500.229860216</v>
      </c>
      <c r="AX28" s="36">
        <v>74918.956067944004</v>
      </c>
      <c r="AY28" s="36">
        <v>158373.88881811599</v>
      </c>
      <c r="AZ28" s="36">
        <v>1.1525077085714286</v>
      </c>
      <c r="BA28" s="36">
        <v>2.3050154171428572</v>
      </c>
      <c r="BB28" s="36">
        <v>112.949405001</v>
      </c>
      <c r="BC28" s="36">
        <v>18066.547044254999</v>
      </c>
      <c r="BD28" s="36">
        <v>38191.526725474003</v>
      </c>
      <c r="BE28" s="36">
        <v>0.99849191000000015</v>
      </c>
      <c r="BF28" s="36">
        <v>1.9969838214285713</v>
      </c>
      <c r="BG28" s="36">
        <v>45.331509676000003</v>
      </c>
      <c r="BH28" s="36">
        <v>659.81155314</v>
      </c>
      <c r="BI28" s="36">
        <v>3.7199999999999904</v>
      </c>
      <c r="BJ28" s="36">
        <v>3.7199999999999904</v>
      </c>
      <c r="BK28" s="36">
        <v>6.2400000000000073</v>
      </c>
      <c r="BL28" s="36">
        <v>6.2400000000000073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162">
        <v>5.9622771500000002</v>
      </c>
      <c r="E29" s="36">
        <v>2</v>
      </c>
      <c r="F29" s="36">
        <v>1</v>
      </c>
      <c r="G29" s="36">
        <v>0</v>
      </c>
      <c r="H29" s="36">
        <v>1</v>
      </c>
      <c r="I29" s="36">
        <v>55.92906814993465</v>
      </c>
      <c r="J29" s="36">
        <v>507.50823885846182</v>
      </c>
      <c r="K29" s="36">
        <v>24.587505650001916</v>
      </c>
      <c r="L29" s="36">
        <v>31.341562499932738</v>
      </c>
      <c r="M29" s="36">
        <v>319.92818950833453</v>
      </c>
      <c r="N29" s="36">
        <v>243.50911750006196</v>
      </c>
      <c r="O29" s="36">
        <v>1.8013149719999999</v>
      </c>
      <c r="P29" s="36">
        <v>3.068162348</v>
      </c>
      <c r="Q29" s="36">
        <v>1.5142727389999999</v>
      </c>
      <c r="R29" s="36">
        <v>0.28704223299999998</v>
      </c>
      <c r="S29" s="36">
        <v>2.6937594360000001</v>
      </c>
      <c r="T29" s="36">
        <v>0.37440291200000003</v>
      </c>
      <c r="U29" s="36">
        <v>6.4899999999999999E-2</v>
      </c>
      <c r="V29" s="36">
        <v>0.15340000000000001</v>
      </c>
      <c r="W29" s="36">
        <v>57.795283121934652</v>
      </c>
      <c r="X29" s="36">
        <v>510.72980120646179</v>
      </c>
      <c r="Y29" s="36">
        <v>568.52508432839647</v>
      </c>
      <c r="Z29" s="36">
        <v>5.7034152199371402</v>
      </c>
      <c r="AA29" s="36">
        <v>2.631540294836642</v>
      </c>
      <c r="AB29" s="36">
        <v>12.965537931875355</v>
      </c>
      <c r="AC29" s="36">
        <v>0.46635446288559618</v>
      </c>
      <c r="AD29" s="36">
        <v>5.7599220140360572</v>
      </c>
      <c r="AE29" s="36">
        <v>51.839298126324522</v>
      </c>
      <c r="AF29" s="36">
        <v>57.599220140360579</v>
      </c>
      <c r="AG29" s="36">
        <v>7.0777407665983507E-3</v>
      </c>
      <c r="AH29" s="36">
        <v>1.2040294637431677E-2</v>
      </c>
      <c r="AI29" s="36">
        <v>3.8561484176639287E-2</v>
      </c>
      <c r="AJ29" s="36">
        <v>0.34881303814387538</v>
      </c>
      <c r="AK29" s="36">
        <v>0.24819390546685324</v>
      </c>
      <c r="AL29" s="36">
        <v>0.62594182701835188</v>
      </c>
      <c r="AM29" s="36">
        <v>0.82224524179606995</v>
      </c>
      <c r="AN29" s="36">
        <v>6.020156214140342</v>
      </c>
      <c r="AO29" s="36">
        <v>52.503801437519513</v>
      </c>
      <c r="AP29" s="36">
        <v>8225.1971840869992</v>
      </c>
      <c r="AQ29" s="36">
        <v>4428.9523298929998</v>
      </c>
      <c r="AR29" s="36">
        <v>12654.149513979999</v>
      </c>
      <c r="AS29" s="36">
        <v>207.06493512500001</v>
      </c>
      <c r="AT29" s="36">
        <v>28249.779237195999</v>
      </c>
      <c r="AU29" s="36">
        <v>67072.358683811006</v>
      </c>
      <c r="AV29" s="36">
        <v>16248.294846523</v>
      </c>
      <c r="AW29" s="36">
        <v>38577.698282022997</v>
      </c>
      <c r="AX29" s="36">
        <v>15711.409356132999</v>
      </c>
      <c r="AY29" s="36">
        <v>37302.991818613002</v>
      </c>
      <c r="AZ29" s="36">
        <v>0.31576886714285712</v>
      </c>
      <c r="BA29" s="36">
        <v>0.63153773571428573</v>
      </c>
      <c r="BB29" s="36">
        <v>20.547075511999999</v>
      </c>
      <c r="BC29" s="36">
        <v>1862.72715137</v>
      </c>
      <c r="BD29" s="36">
        <v>4422.6010609770001</v>
      </c>
      <c r="BE29" s="36">
        <v>0.18163963428571431</v>
      </c>
      <c r="BF29" s="36">
        <v>0.36327926999999999</v>
      </c>
      <c r="BG29" s="36">
        <v>19.870864954000002</v>
      </c>
      <c r="BH29" s="36">
        <v>106.240628734</v>
      </c>
      <c r="BI29" s="36">
        <v>0.54000000000000026</v>
      </c>
      <c r="BJ29" s="36">
        <v>0.54000000000000026</v>
      </c>
      <c r="BK29" s="36">
        <v>1.0800000000000007</v>
      </c>
      <c r="BL29" s="36">
        <v>1.0800000000000007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162">
        <v>6.5130228949999998</v>
      </c>
      <c r="E30" s="36">
        <v>16</v>
      </c>
      <c r="F30" s="36">
        <v>10</v>
      </c>
      <c r="G30" s="36">
        <v>6</v>
      </c>
      <c r="H30" s="36">
        <v>0</v>
      </c>
      <c r="I30" s="36">
        <v>72.942649486326459</v>
      </c>
      <c r="J30" s="36">
        <v>406.356197818841</v>
      </c>
      <c r="K30" s="36">
        <v>27.72680598620844</v>
      </c>
      <c r="L30" s="36">
        <v>45.215843500118019</v>
      </c>
      <c r="M30" s="36">
        <v>272.60770430517516</v>
      </c>
      <c r="N30" s="36">
        <v>206.69114299999225</v>
      </c>
      <c r="O30" s="36">
        <v>0.39964353900000005</v>
      </c>
      <c r="P30" s="36">
        <v>0.68012025699999989</v>
      </c>
      <c r="Q30" s="36">
        <v>0.37208273400000003</v>
      </c>
      <c r="R30" s="36">
        <v>2.7560805000000001E-2</v>
      </c>
      <c r="S30" s="36">
        <v>0.64417138099999993</v>
      </c>
      <c r="T30" s="36">
        <v>3.5948876000000005E-2</v>
      </c>
      <c r="U30" s="36">
        <v>5.3329000000000004</v>
      </c>
      <c r="V30" s="36">
        <v>12.664899999999999</v>
      </c>
      <c r="W30" s="36">
        <v>78.67519302532645</v>
      </c>
      <c r="X30" s="36">
        <v>419.70121807584098</v>
      </c>
      <c r="Y30" s="36">
        <v>498.37641110116743</v>
      </c>
      <c r="Z30" s="36">
        <v>6.4326277842427677</v>
      </c>
      <c r="AA30" s="36">
        <v>3.1004832161487474</v>
      </c>
      <c r="AB30" s="36">
        <v>18.618790541346179</v>
      </c>
      <c r="AC30" s="36">
        <v>0.65082208973802758</v>
      </c>
      <c r="AD30" s="36">
        <v>13.702811500804767</v>
      </c>
      <c r="AE30" s="36">
        <v>124.97399471770652</v>
      </c>
      <c r="AF30" s="36">
        <v>138.67680621851133</v>
      </c>
      <c r="AG30" s="36">
        <v>0.6002231633866475</v>
      </c>
      <c r="AH30" s="36">
        <v>1.0210692894393545</v>
      </c>
      <c r="AI30" s="36">
        <v>3.2701813729341489</v>
      </c>
      <c r="AJ30" s="36">
        <v>0.48495485728355553</v>
      </c>
      <c r="AK30" s="36">
        <v>0.31970862671160055</v>
      </c>
      <c r="AL30" s="36">
        <v>0.80759012757436044</v>
      </c>
      <c r="AM30" s="36">
        <v>1.7360001104082305</v>
      </c>
      <c r="AN30" s="36">
        <v>15.043589416955722</v>
      </c>
      <c r="AO30" s="36">
        <v>129.05176621821505</v>
      </c>
      <c r="AP30" s="36">
        <v>7768.0019020139998</v>
      </c>
      <c r="AQ30" s="36">
        <v>4182.7702549300002</v>
      </c>
      <c r="AR30" s="36">
        <v>11950.772156944</v>
      </c>
      <c r="AS30" s="36">
        <v>205.434117649</v>
      </c>
      <c r="AT30" s="36">
        <v>26138.501578448999</v>
      </c>
      <c r="AU30" s="36">
        <v>60699.439494097001</v>
      </c>
      <c r="AV30" s="36">
        <v>15064.986434027</v>
      </c>
      <c r="AW30" s="36">
        <v>34984.263722508003</v>
      </c>
      <c r="AX30" s="36">
        <v>14594.061695086</v>
      </c>
      <c r="AY30" s="36">
        <v>33890.671283329</v>
      </c>
      <c r="AZ30" s="36">
        <v>0.80506109142857152</v>
      </c>
      <c r="BA30" s="36">
        <v>1.6101221842857143</v>
      </c>
      <c r="BB30" s="36">
        <v>41.026594742999997</v>
      </c>
      <c r="BC30" s="36">
        <v>3397.9869690270002</v>
      </c>
      <c r="BD30" s="36">
        <v>7890.8847857689998</v>
      </c>
      <c r="BE30" s="36">
        <v>0.36268206000000003</v>
      </c>
      <c r="BF30" s="36">
        <v>0.72536412142857143</v>
      </c>
      <c r="BG30" s="36">
        <v>19.692342612000001</v>
      </c>
      <c r="BH30" s="36">
        <v>91.872157401999999</v>
      </c>
      <c r="BI30" s="36">
        <v>0.96000000000000041</v>
      </c>
      <c r="BJ30" s="36">
        <v>2.0000000000000004</v>
      </c>
      <c r="BK30" s="36">
        <v>1.8900000000000001</v>
      </c>
      <c r="BL30" s="36">
        <v>2.9499999999999971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162">
        <v>6.1698611220000004</v>
      </c>
      <c r="E31" s="36">
        <v>10</v>
      </c>
      <c r="F31" s="36">
        <v>7</v>
      </c>
      <c r="G31" s="36">
        <v>3</v>
      </c>
      <c r="H31" s="36">
        <v>0</v>
      </c>
      <c r="I31" s="36">
        <v>73.582880777226435</v>
      </c>
      <c r="J31" s="36">
        <v>400.99875191788118</v>
      </c>
      <c r="K31" s="36">
        <v>5.9180502771661363</v>
      </c>
      <c r="L31" s="36">
        <v>67.664830500060305</v>
      </c>
      <c r="M31" s="36">
        <v>86.845298195190665</v>
      </c>
      <c r="N31" s="36">
        <v>387.73633449991695</v>
      </c>
      <c r="O31" s="36">
        <v>0.29349932000000001</v>
      </c>
      <c r="P31" s="36">
        <v>0.45828233800000001</v>
      </c>
      <c r="Q31" s="36">
        <v>0.21828361600000001</v>
      </c>
      <c r="R31" s="36">
        <v>7.5215703999999994E-2</v>
      </c>
      <c r="S31" s="36">
        <v>0.36017489800000002</v>
      </c>
      <c r="T31" s="36">
        <v>9.8107440000000004E-2</v>
      </c>
      <c r="U31" s="36">
        <v>0.71760000000000013</v>
      </c>
      <c r="V31" s="36">
        <v>1.7042999999999999</v>
      </c>
      <c r="W31" s="36">
        <v>74.593980097226435</v>
      </c>
      <c r="X31" s="36">
        <v>403.16133425588117</v>
      </c>
      <c r="Y31" s="36">
        <v>477.75531435310762</v>
      </c>
      <c r="Z31" s="36">
        <v>7.0083943861579048</v>
      </c>
      <c r="AA31" s="36">
        <v>3.3780460941281119</v>
      </c>
      <c r="AB31" s="36">
        <v>13.137716850237316</v>
      </c>
      <c r="AC31" s="36">
        <v>0.38345915228974881</v>
      </c>
      <c r="AD31" s="36">
        <v>6.1389608210636837</v>
      </c>
      <c r="AE31" s="36">
        <v>55.250647389573125</v>
      </c>
      <c r="AF31" s="36">
        <v>61.389608210636808</v>
      </c>
      <c r="AG31" s="36">
        <v>8.3501386772816114E-2</v>
      </c>
      <c r="AH31" s="36">
        <v>0.14204833611927337</v>
      </c>
      <c r="AI31" s="36">
        <v>0.4549385900036188</v>
      </c>
      <c r="AJ31" s="36">
        <v>0.39060091839140965</v>
      </c>
      <c r="AK31" s="36">
        <v>0.30451950950884488</v>
      </c>
      <c r="AL31" s="36">
        <v>0.76664229697805941</v>
      </c>
      <c r="AM31" s="36">
        <v>0.8575614574539745</v>
      </c>
      <c r="AN31" s="36">
        <v>6.5855286666918023</v>
      </c>
      <c r="AO31" s="36">
        <v>56.472228276554809</v>
      </c>
      <c r="AP31" s="36">
        <v>5591.5042451680001</v>
      </c>
      <c r="AQ31" s="36">
        <v>3010.8099781669998</v>
      </c>
      <c r="AR31" s="36">
        <v>8602.3142233350009</v>
      </c>
      <c r="AS31" s="36">
        <v>158.07237176999999</v>
      </c>
      <c r="AT31" s="36">
        <v>18892.303346459001</v>
      </c>
      <c r="AU31" s="36">
        <v>45915.306474937002</v>
      </c>
      <c r="AV31" s="36">
        <v>10924.219693816</v>
      </c>
      <c r="AW31" s="36">
        <v>26549.906914084</v>
      </c>
      <c r="AX31" s="36">
        <v>10591.449273300001</v>
      </c>
      <c r="AY31" s="36">
        <v>25741.151329143999</v>
      </c>
      <c r="AZ31" s="36">
        <v>0.35488212857142859</v>
      </c>
      <c r="BA31" s="36">
        <v>0.70976425714285718</v>
      </c>
      <c r="BB31" s="36">
        <v>16.587660134</v>
      </c>
      <c r="BC31" s="36">
        <v>1339.582214064</v>
      </c>
      <c r="BD31" s="36">
        <v>3255.6817863420001</v>
      </c>
      <c r="BE31" s="36">
        <v>0.14663773000000002</v>
      </c>
      <c r="BF31" s="36">
        <v>0.29327546142857147</v>
      </c>
      <c r="BG31" s="36">
        <v>8.8910870800000001</v>
      </c>
      <c r="BH31" s="36">
        <v>53.961929945000001</v>
      </c>
      <c r="BI31" s="36">
        <v>0.78000000000000014</v>
      </c>
      <c r="BJ31" s="36">
        <v>0.93000000000000027</v>
      </c>
      <c r="BK31" s="36">
        <v>3.5399999999999987</v>
      </c>
      <c r="BL31" s="36">
        <v>4.1699999999999955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162">
        <v>6.0740891799999996</v>
      </c>
      <c r="E32" s="36">
        <v>18</v>
      </c>
      <c r="F32" s="36">
        <v>6</v>
      </c>
      <c r="G32" s="36">
        <v>11</v>
      </c>
      <c r="H32" s="36">
        <v>1</v>
      </c>
      <c r="I32" s="36">
        <v>13.854003558883672</v>
      </c>
      <c r="J32" s="36">
        <v>135.0027564912082</v>
      </c>
      <c r="K32" s="36">
        <v>7.9198960589415197</v>
      </c>
      <c r="L32" s="36">
        <v>5.9341074999421535</v>
      </c>
      <c r="M32" s="36">
        <v>95.771234550091933</v>
      </c>
      <c r="N32" s="36">
        <v>53.085525499999946</v>
      </c>
      <c r="O32" s="36">
        <v>0.24914205</v>
      </c>
      <c r="P32" s="36">
        <v>0.455039095</v>
      </c>
      <c r="Q32" s="36">
        <v>0.232563931</v>
      </c>
      <c r="R32" s="36">
        <v>1.6578118999999999E-2</v>
      </c>
      <c r="S32" s="36">
        <v>0.433415461</v>
      </c>
      <c r="T32" s="36">
        <v>2.1623633999999999E-2</v>
      </c>
      <c r="U32" s="36">
        <v>0.6339999999999999</v>
      </c>
      <c r="V32" s="36">
        <v>1.5056</v>
      </c>
      <c r="W32" s="36">
        <v>14.737145608883672</v>
      </c>
      <c r="X32" s="36">
        <v>136.96339558620818</v>
      </c>
      <c r="Y32" s="36">
        <v>151.70054119509186</v>
      </c>
      <c r="Z32" s="36">
        <v>1.5515531868528798</v>
      </c>
      <c r="AA32" s="36">
        <v>0.71648310777259749</v>
      </c>
      <c r="AB32" s="36">
        <v>3.6912165558936807</v>
      </c>
      <c r="AC32" s="36">
        <v>0.1266815750547651</v>
      </c>
      <c r="AD32" s="36">
        <v>2.1315330212850085</v>
      </c>
      <c r="AE32" s="36">
        <v>19.18379719156507</v>
      </c>
      <c r="AF32" s="36">
        <v>21.315330212850082</v>
      </c>
      <c r="AG32" s="36">
        <v>7.7125055817114638E-2</v>
      </c>
      <c r="AH32" s="36">
        <v>0.13120124437853981</v>
      </c>
      <c r="AI32" s="36">
        <v>0.42019857996910731</v>
      </c>
      <c r="AJ32" s="36">
        <v>0.10028372037621414</v>
      </c>
      <c r="AK32" s="36">
        <v>7.0133619124245455E-2</v>
      </c>
      <c r="AL32" s="36">
        <v>0.17693821645984487</v>
      </c>
      <c r="AM32" s="36">
        <v>0.30409035124809386</v>
      </c>
      <c r="AN32" s="36">
        <v>2.3328678847877939</v>
      </c>
      <c r="AO32" s="36">
        <v>19.780933987994022</v>
      </c>
      <c r="AP32" s="36">
        <v>2864.720041782</v>
      </c>
      <c r="AQ32" s="36">
        <v>1542.541560959</v>
      </c>
      <c r="AR32" s="36">
        <v>4407.2616027410004</v>
      </c>
      <c r="AS32" s="36">
        <v>67.289128684999994</v>
      </c>
      <c r="AT32" s="36">
        <v>10354.911517922999</v>
      </c>
      <c r="AU32" s="36">
        <v>26370.020518048001</v>
      </c>
      <c r="AV32" s="36">
        <v>6029.0041595330003</v>
      </c>
      <c r="AW32" s="36">
        <v>15353.580097241</v>
      </c>
      <c r="AX32" s="36">
        <v>5821.9926783970004</v>
      </c>
      <c r="AY32" s="36">
        <v>14826.400604151</v>
      </c>
      <c r="AZ32" s="36">
        <v>0.14250477</v>
      </c>
      <c r="BA32" s="36">
        <v>0.28500954142857143</v>
      </c>
      <c r="BB32" s="36">
        <v>11.275749441</v>
      </c>
      <c r="BC32" s="36">
        <v>897.227240983</v>
      </c>
      <c r="BD32" s="36">
        <v>2284.8964680300001</v>
      </c>
      <c r="BE32" s="36">
        <v>9.9679538571428569E-2</v>
      </c>
      <c r="BF32" s="36">
        <v>0.19935907714285714</v>
      </c>
      <c r="BG32" s="36">
        <v>5.2314868419999998</v>
      </c>
      <c r="BH32" s="36">
        <v>41.623114377</v>
      </c>
      <c r="BI32" s="36">
        <v>0.87000000000000044</v>
      </c>
      <c r="BJ32" s="36">
        <v>0.97000000000000053</v>
      </c>
      <c r="BK32" s="36">
        <v>0.90000000000000036</v>
      </c>
      <c r="BL32" s="36">
        <v>1.0600000000000005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162">
        <v>5.7429382149999997</v>
      </c>
      <c r="E33" s="36">
        <v>24</v>
      </c>
      <c r="F33" s="36">
        <v>1</v>
      </c>
      <c r="G33" s="36">
        <v>2</v>
      </c>
      <c r="H33" s="36">
        <v>21</v>
      </c>
      <c r="I33" s="36">
        <v>3.2109467944739016</v>
      </c>
      <c r="J33" s="36">
        <v>60.075537748310055</v>
      </c>
      <c r="K33" s="36">
        <v>0.68717829445322132</v>
      </c>
      <c r="L33" s="36">
        <v>2.5237685000206804</v>
      </c>
      <c r="M33" s="36">
        <v>22.476888542778163</v>
      </c>
      <c r="N33" s="36">
        <v>40.80959600000579</v>
      </c>
      <c r="O33" s="36">
        <v>0.92475478599999994</v>
      </c>
      <c r="P33" s="36">
        <v>1.646715851</v>
      </c>
      <c r="Q33" s="36">
        <v>0.79269964299999995</v>
      </c>
      <c r="R33" s="36">
        <v>0.13205514300000001</v>
      </c>
      <c r="S33" s="36">
        <v>1.474470011</v>
      </c>
      <c r="T33" s="36">
        <v>0.17224583999999998</v>
      </c>
      <c r="U33" s="36">
        <v>4.1450000000000001E-2</v>
      </c>
      <c r="V33" s="36">
        <v>9.8299999999999998E-2</v>
      </c>
      <c r="W33" s="36">
        <v>4.1771515804739021</v>
      </c>
      <c r="X33" s="36">
        <v>61.82055359931006</v>
      </c>
      <c r="Y33" s="36">
        <v>65.997705179783964</v>
      </c>
      <c r="Z33" s="36">
        <v>0.49839155814219904</v>
      </c>
      <c r="AA33" s="36">
        <v>0.21031076562355575</v>
      </c>
      <c r="AB33" s="36">
        <v>0.21031076570000001</v>
      </c>
      <c r="AC33" s="36">
        <v>2.0120985740649439E-2</v>
      </c>
      <c r="AD33" s="36">
        <v>0.74497153754184864</v>
      </c>
      <c r="AE33" s="36">
        <v>6.7047438378766353</v>
      </c>
      <c r="AF33" s="36">
        <v>7.4497153754184806</v>
      </c>
      <c r="AG33" s="36">
        <v>4.995353114532486E-3</v>
      </c>
      <c r="AH33" s="36">
        <v>8.4978420798943449E-3</v>
      </c>
      <c r="AI33" s="36">
        <v>2.7216061796418372E-2</v>
      </c>
      <c r="AJ33" s="36">
        <v>1.2606837325973085E-2</v>
      </c>
      <c r="AK33" s="36">
        <v>1.5234637726701824E-2</v>
      </c>
      <c r="AL33" s="36">
        <v>3.8103068738382463E-2</v>
      </c>
      <c r="AM33" s="36">
        <v>3.7723176181155005E-2</v>
      </c>
      <c r="AN33" s="36">
        <v>0.76870401734844485</v>
      </c>
      <c r="AO33" s="36">
        <v>6.7700629684114366</v>
      </c>
      <c r="AP33" s="36">
        <v>886.72588901699999</v>
      </c>
      <c r="AQ33" s="36">
        <v>477.46778639299998</v>
      </c>
      <c r="AR33" s="36">
        <v>1364.19367541</v>
      </c>
      <c r="AS33" s="36">
        <v>32.048965887000001</v>
      </c>
      <c r="AT33" s="36">
        <v>4124.3224642550003</v>
      </c>
      <c r="AU33" s="36">
        <v>10645.302202323999</v>
      </c>
      <c r="AV33" s="36">
        <v>2424.3043276980002</v>
      </c>
      <c r="AW33" s="36">
        <v>6257.3798296360001</v>
      </c>
      <c r="AX33" s="36">
        <v>2300.9901710690001</v>
      </c>
      <c r="AY33" s="36">
        <v>5939.0932566250003</v>
      </c>
      <c r="AZ33" s="36">
        <v>7.0590680000000003E-2</v>
      </c>
      <c r="BA33" s="36">
        <v>0.14118136000000001</v>
      </c>
      <c r="BB33" s="36">
        <v>8.2261547129999997</v>
      </c>
      <c r="BC33" s="36">
        <v>634.57400418199995</v>
      </c>
      <c r="BD33" s="36">
        <v>1637.90103776</v>
      </c>
      <c r="BE33" s="36">
        <v>7.2720602857142852E-2</v>
      </c>
      <c r="BF33" s="36">
        <v>0.14544120714285713</v>
      </c>
      <c r="BG33" s="36">
        <v>9.2536469530000005</v>
      </c>
      <c r="BH33" s="36">
        <v>70.959124388000006</v>
      </c>
      <c r="BI33" s="36">
        <v>0.03</v>
      </c>
      <c r="BJ33" s="36">
        <v>0.03</v>
      </c>
      <c r="BK33" s="36">
        <v>0.21</v>
      </c>
      <c r="BL33" s="36">
        <v>0.21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162">
        <v>5.7927795890000002</v>
      </c>
      <c r="E34" s="36">
        <v>38</v>
      </c>
      <c r="F34" s="36">
        <v>7</v>
      </c>
      <c r="G34" s="36">
        <v>17</v>
      </c>
      <c r="H34" s="36">
        <v>14</v>
      </c>
      <c r="I34" s="36">
        <v>8.2047879126730869</v>
      </c>
      <c r="J34" s="36">
        <v>91.155464096684483</v>
      </c>
      <c r="K34" s="36">
        <v>3.3279149126703302</v>
      </c>
      <c r="L34" s="36">
        <v>4.8768730000027567</v>
      </c>
      <c r="M34" s="36">
        <v>60.122312009358836</v>
      </c>
      <c r="N34" s="36">
        <v>39.23793999999873</v>
      </c>
      <c r="O34" s="36">
        <v>0.78331772499999996</v>
      </c>
      <c r="P34" s="36">
        <v>1.3341660609999999</v>
      </c>
      <c r="Q34" s="36">
        <v>0.71493258500000001</v>
      </c>
      <c r="R34" s="36">
        <v>6.8385139999999997E-2</v>
      </c>
      <c r="S34" s="36">
        <v>1.244968053</v>
      </c>
      <c r="T34" s="36">
        <v>8.9198007999999995E-2</v>
      </c>
      <c r="U34" s="36">
        <v>0.60150000000000015</v>
      </c>
      <c r="V34" s="36">
        <v>1.4240999999999997</v>
      </c>
      <c r="W34" s="36">
        <v>9.5896056376730865</v>
      </c>
      <c r="X34" s="36">
        <v>93.913730157684483</v>
      </c>
      <c r="Y34" s="36">
        <v>103.50333579535757</v>
      </c>
      <c r="Z34" s="36">
        <v>0.93878898357562157</v>
      </c>
      <c r="AA34" s="36">
        <v>0.4500467317259127</v>
      </c>
      <c r="AB34" s="36">
        <v>0.85843911382810512</v>
      </c>
      <c r="AC34" s="36">
        <v>9.6321005435326776E-2</v>
      </c>
      <c r="AD34" s="36">
        <v>0.945506760929541</v>
      </c>
      <c r="AE34" s="36">
        <v>8.5095608483658687</v>
      </c>
      <c r="AF34" s="36">
        <v>9.4550676092954085</v>
      </c>
      <c r="AG34" s="36">
        <v>6.7226382050727646E-2</v>
      </c>
      <c r="AH34" s="36">
        <v>0.11436212118974362</v>
      </c>
      <c r="AI34" s="36">
        <v>0.36626787462120586</v>
      </c>
      <c r="AJ34" s="36">
        <v>3.3326537194400319E-2</v>
      </c>
      <c r="AK34" s="36">
        <v>3.3570401473447191E-2</v>
      </c>
      <c r="AL34" s="36">
        <v>8.4162959806785995E-2</v>
      </c>
      <c r="AM34" s="36">
        <v>0.19687392468045473</v>
      </c>
      <c r="AN34" s="36">
        <v>1.0934392835927318</v>
      </c>
      <c r="AO34" s="36">
        <v>8.959991682793861</v>
      </c>
      <c r="AP34" s="36">
        <v>1022.5446708440001</v>
      </c>
      <c r="AQ34" s="36">
        <v>550.600976608</v>
      </c>
      <c r="AR34" s="36">
        <v>1573.145647452</v>
      </c>
      <c r="AS34" s="36">
        <v>55.11236512</v>
      </c>
      <c r="AT34" s="36">
        <v>4301.8546864050004</v>
      </c>
      <c r="AU34" s="36">
        <v>10687.65685016</v>
      </c>
      <c r="AV34" s="36">
        <v>2461.1707804960001</v>
      </c>
      <c r="AW34" s="36">
        <v>6114.6065288350001</v>
      </c>
      <c r="AX34" s="36">
        <v>2383.1390738489999</v>
      </c>
      <c r="AY34" s="36">
        <v>5920.7422156780003</v>
      </c>
      <c r="AZ34" s="36">
        <v>0.14753227142857142</v>
      </c>
      <c r="BA34" s="36">
        <v>0.29506454285714284</v>
      </c>
      <c r="BB34" s="36">
        <v>5.150878262</v>
      </c>
      <c r="BC34" s="36">
        <v>295.61834924300001</v>
      </c>
      <c r="BD34" s="36">
        <v>734.44309620900003</v>
      </c>
      <c r="BE34" s="36">
        <v>4.5534637142857146E-2</v>
      </c>
      <c r="BF34" s="36">
        <v>9.1069275714285719E-2</v>
      </c>
      <c r="BG34" s="36">
        <v>14.318642198999999</v>
      </c>
      <c r="BH34" s="36">
        <v>69.536661338000002</v>
      </c>
      <c r="BI34" s="36">
        <v>0.18</v>
      </c>
      <c r="BJ34" s="36">
        <v>0.18</v>
      </c>
      <c r="BK34" s="36">
        <v>1.5300000000000011</v>
      </c>
      <c r="BL34" s="36">
        <v>1.5300000000000011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162">
        <v>5.854881636</v>
      </c>
      <c r="E35" s="36">
        <v>0</v>
      </c>
      <c r="F35" s="36" t="s">
        <v>339</v>
      </c>
      <c r="G35" s="36" t="s">
        <v>339</v>
      </c>
      <c r="H35" s="36" t="s">
        <v>339</v>
      </c>
      <c r="I35" s="36">
        <v>6.6960146874295861</v>
      </c>
      <c r="J35" s="36">
        <v>63.97074206179466</v>
      </c>
      <c r="K35" s="36">
        <v>3.3131161874302952</v>
      </c>
      <c r="L35" s="36">
        <v>3.3828984999992908</v>
      </c>
      <c r="M35" s="36">
        <v>48.059681749231352</v>
      </c>
      <c r="N35" s="36">
        <v>22.6070749999929</v>
      </c>
      <c r="O35" s="36">
        <v>0.402828407</v>
      </c>
      <c r="P35" s="36">
        <v>0.65951999000000006</v>
      </c>
      <c r="Q35" s="36">
        <v>0.36350543200000002</v>
      </c>
      <c r="R35" s="36">
        <v>3.9322974999999996E-2</v>
      </c>
      <c r="S35" s="36">
        <v>0.60822915200000005</v>
      </c>
      <c r="T35" s="36">
        <v>5.1290837999999998E-2</v>
      </c>
      <c r="U35" s="36" t="s">
        <v>339</v>
      </c>
      <c r="V35" s="36" t="s">
        <v>339</v>
      </c>
      <c r="W35" s="36">
        <v>7.0988430944295864</v>
      </c>
      <c r="X35" s="36">
        <v>64.630262051794659</v>
      </c>
      <c r="Y35" s="36">
        <v>71.729105146224242</v>
      </c>
      <c r="Z35" s="36">
        <v>0.64306472681289739</v>
      </c>
      <c r="AA35" s="36">
        <v>0.30995719832381652</v>
      </c>
      <c r="AB35" s="36">
        <v>0.30995719799999999</v>
      </c>
      <c r="AC35" s="36">
        <v>3.286770015487072E-2</v>
      </c>
      <c r="AD35" s="36">
        <v>0.30035140605411703</v>
      </c>
      <c r="AE35" s="36">
        <v>2.7031626544870528</v>
      </c>
      <c r="AF35" s="36">
        <v>3.0035140605411699</v>
      </c>
      <c r="AG35" s="36" t="s">
        <v>339</v>
      </c>
      <c r="AH35" s="36" t="s">
        <v>339</v>
      </c>
      <c r="AI35" s="36" t="s">
        <v>339</v>
      </c>
      <c r="AJ35" s="36">
        <v>1.7768376346809632E-2</v>
      </c>
      <c r="AK35" s="36">
        <v>2.1472058377321253E-2</v>
      </c>
      <c r="AL35" s="36">
        <v>5.3703365382404528E-2</v>
      </c>
      <c r="AM35" s="36">
        <v>5.0636076501680352E-2</v>
      </c>
      <c r="AN35" s="36">
        <v>0.32182346443143828</v>
      </c>
      <c r="AO35" s="36">
        <v>2.7568660198694572</v>
      </c>
      <c r="AP35" s="36">
        <v>199.139178929</v>
      </c>
      <c r="AQ35" s="36">
        <v>107.228788654</v>
      </c>
      <c r="AR35" s="36">
        <v>306.367967583</v>
      </c>
      <c r="AS35" s="36">
        <v>20.133694813999998</v>
      </c>
      <c r="AT35" s="36">
        <v>681.41322218400001</v>
      </c>
      <c r="AU35" s="36">
        <v>1943.901093278</v>
      </c>
      <c r="AV35" s="36">
        <v>383.19913978</v>
      </c>
      <c r="AW35" s="36">
        <v>1093.1710781530001</v>
      </c>
      <c r="AX35" s="36">
        <v>370.09774512000001</v>
      </c>
      <c r="AY35" s="36">
        <v>1055.7960836929999</v>
      </c>
      <c r="AZ35" s="36">
        <v>4.2115592857142857E-2</v>
      </c>
      <c r="BA35" s="36">
        <v>8.4231185714285714E-2</v>
      </c>
      <c r="BB35" s="36">
        <v>0.60076724000000004</v>
      </c>
      <c r="BC35" s="36">
        <v>31.535894152000001</v>
      </c>
      <c r="BD35" s="36">
        <v>89.963999999999999</v>
      </c>
      <c r="BE35" s="36">
        <v>5.3108842857142865E-3</v>
      </c>
      <c r="BF35" s="36">
        <v>1.0621768571428573E-2</v>
      </c>
      <c r="BG35" s="36">
        <v>3.1621254940000001</v>
      </c>
      <c r="BH35" s="36">
        <v>33.823059301999997</v>
      </c>
      <c r="BI35" s="36">
        <v>0.30000000000000004</v>
      </c>
      <c r="BJ35" s="36">
        <v>0.30000000000000004</v>
      </c>
      <c r="BK35" s="36">
        <v>0.27</v>
      </c>
      <c r="BL35" s="36">
        <v>0.27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>
        <v>5.4868371639999998</v>
      </c>
      <c r="E36" s="36">
        <v>401</v>
      </c>
      <c r="F36" s="36">
        <v>8</v>
      </c>
      <c r="G36" s="36">
        <v>92</v>
      </c>
      <c r="H36" s="36">
        <v>301</v>
      </c>
      <c r="I36" s="36">
        <v>5.9339614481831848E-3</v>
      </c>
      <c r="J36" s="36">
        <v>2.8904849638621934</v>
      </c>
      <c r="K36" s="36">
        <v>5.9339614481831848E-3</v>
      </c>
      <c r="L36" s="36">
        <v>0</v>
      </c>
      <c r="M36" s="36">
        <v>0.70340592529595158</v>
      </c>
      <c r="N36" s="36">
        <v>2.193013000014425</v>
      </c>
      <c r="O36" s="36">
        <v>0.17838288499999999</v>
      </c>
      <c r="P36" s="36">
        <v>0.27128465899999998</v>
      </c>
      <c r="Q36" s="36">
        <v>0.13995037199999999</v>
      </c>
      <c r="R36" s="36">
        <v>3.8432512999999995E-2</v>
      </c>
      <c r="S36" s="36">
        <v>0.221155295</v>
      </c>
      <c r="T36" s="36">
        <v>5.0129364000000003E-2</v>
      </c>
      <c r="U36" s="36">
        <v>4.4329499999999982</v>
      </c>
      <c r="V36" s="36">
        <v>10.56209999999999</v>
      </c>
      <c r="W36" s="36">
        <v>4.6172668464481816</v>
      </c>
      <c r="X36" s="36">
        <v>13.723869622862184</v>
      </c>
      <c r="Y36" s="36">
        <v>18.341136469310364</v>
      </c>
      <c r="Z36" s="36">
        <v>4.4553183897857824E-3</v>
      </c>
      <c r="AA36" s="36">
        <v>9.5343813541415735E-4</v>
      </c>
      <c r="AB36" s="36">
        <v>9.5343800000000003E-4</v>
      </c>
      <c r="AC36" s="36">
        <v>7.2643575974892864E-5</v>
      </c>
      <c r="AD36" s="36">
        <v>2.2015151755526985E-2</v>
      </c>
      <c r="AE36" s="36">
        <v>0.19813636579974289</v>
      </c>
      <c r="AF36" s="36">
        <v>0.22015151755526985</v>
      </c>
      <c r="AG36" s="36">
        <v>0.45965892649240359</v>
      </c>
      <c r="AH36" s="36">
        <v>0.78194851863075443</v>
      </c>
      <c r="AI36" s="36">
        <v>2.5043486339930929</v>
      </c>
      <c r="AJ36" s="36">
        <v>5.5854288846092211E-5</v>
      </c>
      <c r="AK36" s="36">
        <v>6.7496695213179362E-5</v>
      </c>
      <c r="AL36" s="36">
        <v>1.6881472756085053E-4</v>
      </c>
      <c r="AM36" s="36">
        <v>0.45978742435722458</v>
      </c>
      <c r="AN36" s="36">
        <v>0.80403116708149458</v>
      </c>
      <c r="AO36" s="36">
        <v>2.7026538145203967</v>
      </c>
      <c r="AP36" s="36">
        <v>45.489151139999997</v>
      </c>
      <c r="AQ36" s="36">
        <v>24.494158305999999</v>
      </c>
      <c r="AR36" s="36">
        <v>69.983309445999993</v>
      </c>
      <c r="AS36" s="36">
        <v>0.870907451</v>
      </c>
      <c r="AT36" s="36">
        <v>30.673450495000001</v>
      </c>
      <c r="AU36" s="36">
        <v>67.744308449000002</v>
      </c>
      <c r="AV36" s="36">
        <v>44.624419383999999</v>
      </c>
      <c r="AW36" s="36">
        <v>98.555929712999998</v>
      </c>
      <c r="AX36" s="36">
        <v>40.806519000000002</v>
      </c>
      <c r="AY36" s="36">
        <v>90.123848644999995</v>
      </c>
      <c r="AZ36" s="36">
        <v>4.2374438571428572E-2</v>
      </c>
      <c r="BA36" s="36">
        <v>8.4748878571428571E-2</v>
      </c>
      <c r="BB36" s="36">
        <v>3.4989627649999999</v>
      </c>
      <c r="BC36" s="36">
        <v>285.777744563</v>
      </c>
      <c r="BD36" s="36">
        <v>631.15871747699998</v>
      </c>
      <c r="BE36" s="36">
        <v>0.38302821714285717</v>
      </c>
      <c r="BF36" s="36">
        <v>0.76605643428571435</v>
      </c>
      <c r="BG36" s="36">
        <v>4.1441591139999998</v>
      </c>
      <c r="BH36" s="36">
        <v>29.221826237999998</v>
      </c>
      <c r="BI36" s="36">
        <v>0</v>
      </c>
      <c r="BJ36" s="36">
        <v>0</v>
      </c>
      <c r="BK36" s="36">
        <v>0</v>
      </c>
      <c r="BL36" s="36">
        <v>0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>
        <v>4.6003546880000004</v>
      </c>
      <c r="E37" s="36">
        <v>49</v>
      </c>
      <c r="F37" s="36">
        <v>0</v>
      </c>
      <c r="G37" s="36">
        <v>0</v>
      </c>
      <c r="H37" s="36">
        <v>49</v>
      </c>
      <c r="I37" s="36">
        <v>0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36">
        <v>0</v>
      </c>
      <c r="AG37" s="36">
        <v>0</v>
      </c>
      <c r="AH37" s="36">
        <v>0</v>
      </c>
      <c r="AI37" s="36">
        <v>0</v>
      </c>
      <c r="AJ37" s="36">
        <v>0</v>
      </c>
      <c r="AK37" s="36">
        <v>0</v>
      </c>
      <c r="AL37" s="36">
        <v>0</v>
      </c>
      <c r="AM37" s="36">
        <v>0</v>
      </c>
      <c r="AN37" s="36">
        <v>0</v>
      </c>
      <c r="AO37" s="36">
        <v>0</v>
      </c>
      <c r="AP37" s="36">
        <v>0</v>
      </c>
      <c r="AQ37" s="36">
        <v>0</v>
      </c>
      <c r="AR37" s="36">
        <v>0</v>
      </c>
      <c r="AS37" s="36">
        <v>0</v>
      </c>
      <c r="AT37" s="36">
        <v>0</v>
      </c>
      <c r="AU37" s="36">
        <v>0</v>
      </c>
      <c r="AV37" s="36">
        <v>0</v>
      </c>
      <c r="AW37" s="36">
        <v>0</v>
      </c>
      <c r="AX37" s="36">
        <v>0</v>
      </c>
      <c r="AY37" s="36">
        <v>0</v>
      </c>
      <c r="AZ37" s="36">
        <v>0</v>
      </c>
      <c r="BA37" s="36">
        <v>0</v>
      </c>
      <c r="BB37" s="36">
        <v>0</v>
      </c>
      <c r="BC37" s="36">
        <v>0</v>
      </c>
      <c r="BD37" s="36">
        <v>0</v>
      </c>
      <c r="BE37" s="36">
        <v>0</v>
      </c>
      <c r="BF37" s="36">
        <v>0</v>
      </c>
      <c r="BG37" s="36">
        <v>2.9549731999999999E-2</v>
      </c>
      <c r="BH37" s="36">
        <v>0</v>
      </c>
      <c r="BI37" s="36">
        <v>0</v>
      </c>
      <c r="BJ37" s="36">
        <v>0</v>
      </c>
      <c r="BK37" s="36">
        <v>0</v>
      </c>
      <c r="BL37" s="36">
        <v>0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>
        <v>5.056798304</v>
      </c>
      <c r="E38" s="36">
        <v>46</v>
      </c>
      <c r="F38" s="36">
        <v>0</v>
      </c>
      <c r="G38" s="36">
        <v>0</v>
      </c>
      <c r="H38" s="36">
        <v>46</v>
      </c>
      <c r="I38" s="36">
        <v>0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1.742043E-3</v>
      </c>
      <c r="P38" s="36">
        <v>2.6610549999999998E-3</v>
      </c>
      <c r="Q38" s="36">
        <v>1.6567769999999999E-3</v>
      </c>
      <c r="R38" s="36">
        <v>8.5266000000000007E-5</v>
      </c>
      <c r="S38" s="36">
        <v>2.549838E-3</v>
      </c>
      <c r="T38" s="36">
        <v>1.11217E-4</v>
      </c>
      <c r="U38" s="36">
        <v>0</v>
      </c>
      <c r="V38" s="36">
        <v>0</v>
      </c>
      <c r="W38" s="36">
        <v>1.742043E-3</v>
      </c>
      <c r="X38" s="36">
        <v>2.6610549999999998E-3</v>
      </c>
      <c r="Y38" s="36">
        <v>4.4030979999999994E-3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0</v>
      </c>
      <c r="AF38" s="36">
        <v>0</v>
      </c>
      <c r="AG38" s="36">
        <v>0</v>
      </c>
      <c r="AH38" s="36">
        <v>0</v>
      </c>
      <c r="AI38" s="36">
        <v>0</v>
      </c>
      <c r="AJ38" s="36">
        <v>0</v>
      </c>
      <c r="AK38" s="36">
        <v>0</v>
      </c>
      <c r="AL38" s="36">
        <v>0</v>
      </c>
      <c r="AM38" s="36">
        <v>0</v>
      </c>
      <c r="AN38" s="36">
        <v>0</v>
      </c>
      <c r="AO38" s="36">
        <v>0</v>
      </c>
      <c r="AP38" s="36">
        <v>3.2607180000000001E-3</v>
      </c>
      <c r="AQ38" s="36">
        <v>1.7557709999999999E-3</v>
      </c>
      <c r="AR38" s="36">
        <v>5.0164889999999998E-3</v>
      </c>
      <c r="AS38" s="36">
        <v>2.0139100000000001E-4</v>
      </c>
      <c r="AT38" s="36">
        <v>8.9295999999999993E-5</v>
      </c>
      <c r="AU38" s="36">
        <v>1.7970200000000001E-4</v>
      </c>
      <c r="AV38" s="36">
        <v>1.3128409999999999E-3</v>
      </c>
      <c r="AW38" s="36">
        <v>2.6420060000000001E-3</v>
      </c>
      <c r="AX38" s="36">
        <v>1.139117E-3</v>
      </c>
      <c r="AY38" s="36">
        <v>2.2923990000000001E-3</v>
      </c>
      <c r="AZ38" s="36">
        <v>8.8100000000000004E-6</v>
      </c>
      <c r="BA38" s="36">
        <v>1.7620000000000001E-5</v>
      </c>
      <c r="BB38" s="36">
        <v>0</v>
      </c>
      <c r="BC38" s="36">
        <v>0</v>
      </c>
      <c r="BD38" s="36">
        <v>0</v>
      </c>
      <c r="BE38" s="36">
        <v>0</v>
      </c>
      <c r="BF38" s="36">
        <v>0</v>
      </c>
      <c r="BG38" s="36">
        <v>0.23280509499999999</v>
      </c>
      <c r="BH38" s="36">
        <v>1.4947878029999999</v>
      </c>
      <c r="BI38" s="36">
        <v>0</v>
      </c>
      <c r="BJ38" s="36">
        <v>0</v>
      </c>
      <c r="BK38" s="36">
        <v>0</v>
      </c>
      <c r="BL38" s="36">
        <v>0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>
        <v>5.0570463600000002</v>
      </c>
      <c r="E39" s="36">
        <v>2</v>
      </c>
      <c r="F39" s="36">
        <v>0</v>
      </c>
      <c r="G39" s="36">
        <v>0</v>
      </c>
      <c r="H39" s="36">
        <v>2</v>
      </c>
      <c r="I39" s="36">
        <v>0</v>
      </c>
      <c r="J39" s="36">
        <v>0</v>
      </c>
      <c r="K39" s="36">
        <v>0</v>
      </c>
      <c r="L39" s="36">
        <v>0</v>
      </c>
      <c r="M39" s="36">
        <v>0</v>
      </c>
      <c r="N39" s="36">
        <v>0</v>
      </c>
      <c r="O39" s="36">
        <v>8.4754000000000009E-5</v>
      </c>
      <c r="P39" s="36">
        <v>1.3711500000000002E-4</v>
      </c>
      <c r="Q39" s="36">
        <v>8.0445000000000007E-5</v>
      </c>
      <c r="R39" s="36">
        <v>4.3089999999999997E-6</v>
      </c>
      <c r="S39" s="36">
        <v>1.3149400000000001E-4</v>
      </c>
      <c r="T39" s="36">
        <v>5.6210000000000001E-6</v>
      </c>
      <c r="U39" s="36">
        <v>0</v>
      </c>
      <c r="V39" s="36">
        <v>0</v>
      </c>
      <c r="W39" s="36">
        <v>8.4754000000000009E-5</v>
      </c>
      <c r="X39" s="36">
        <v>1.3711500000000002E-4</v>
      </c>
      <c r="Y39" s="36">
        <v>2.2186900000000003E-4</v>
      </c>
      <c r="Z39" s="36">
        <v>0</v>
      </c>
      <c r="AA39" s="36">
        <v>0</v>
      </c>
      <c r="AB39" s="36">
        <v>0</v>
      </c>
      <c r="AC39" s="36">
        <v>0</v>
      </c>
      <c r="AD39" s="36">
        <v>0</v>
      </c>
      <c r="AE39" s="36">
        <v>0</v>
      </c>
      <c r="AF39" s="36">
        <v>0</v>
      </c>
      <c r="AG39" s="36">
        <v>0</v>
      </c>
      <c r="AH39" s="36">
        <v>0</v>
      </c>
      <c r="AI39" s="36">
        <v>0</v>
      </c>
      <c r="AJ39" s="36">
        <v>0</v>
      </c>
      <c r="AK39" s="36">
        <v>0</v>
      </c>
      <c r="AL39" s="36">
        <v>0</v>
      </c>
      <c r="AM39" s="36">
        <v>0</v>
      </c>
      <c r="AN39" s="36">
        <v>0</v>
      </c>
      <c r="AO39" s="36">
        <v>0</v>
      </c>
      <c r="AP39" s="36">
        <v>2.33842E-4</v>
      </c>
      <c r="AQ39" s="36">
        <v>1.2591499999999999E-4</v>
      </c>
      <c r="AR39" s="36">
        <v>3.5975699999999999E-4</v>
      </c>
      <c r="AS39" s="36">
        <v>0</v>
      </c>
      <c r="AT39" s="36">
        <v>0</v>
      </c>
      <c r="AU39" s="36">
        <v>0</v>
      </c>
      <c r="AV39" s="36">
        <v>0</v>
      </c>
      <c r="AW39" s="36">
        <v>0</v>
      </c>
      <c r="AX39" s="36">
        <v>0</v>
      </c>
      <c r="AY39" s="36">
        <v>0</v>
      </c>
      <c r="AZ39" s="36">
        <v>0</v>
      </c>
      <c r="BA39" s="36">
        <v>0</v>
      </c>
      <c r="BB39" s="36">
        <v>7.1401481000000003E-2</v>
      </c>
      <c r="BC39" s="36">
        <v>4.4174331760000003</v>
      </c>
      <c r="BD39" s="36">
        <v>9.1003769880000007</v>
      </c>
      <c r="BE39" s="36">
        <v>7.8162528571428577E-3</v>
      </c>
      <c r="BF39" s="36">
        <v>1.5632507142857143E-2</v>
      </c>
      <c r="BG39" s="36">
        <v>0.49527000999999998</v>
      </c>
      <c r="BH39" s="36">
        <v>1.9627799180000001</v>
      </c>
      <c r="BI39" s="36">
        <v>0</v>
      </c>
      <c r="BJ39" s="36">
        <v>0</v>
      </c>
      <c r="BK39" s="36">
        <v>0</v>
      </c>
      <c r="BL39" s="36">
        <v>0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>
        <v>5.212537169</v>
      </c>
      <c r="E40" s="36">
        <v>16</v>
      </c>
      <c r="F40" s="36">
        <v>2</v>
      </c>
      <c r="G40" s="36">
        <v>3</v>
      </c>
      <c r="H40" s="36">
        <v>11</v>
      </c>
      <c r="I40" s="36">
        <v>0</v>
      </c>
      <c r="J40" s="36">
        <v>0</v>
      </c>
      <c r="K40" s="36">
        <v>0</v>
      </c>
      <c r="L40" s="36">
        <v>0</v>
      </c>
      <c r="M40" s="36">
        <v>0</v>
      </c>
      <c r="N40" s="36">
        <v>0</v>
      </c>
      <c r="O40" s="36">
        <v>1.1232830000000001E-2</v>
      </c>
      <c r="P40" s="36">
        <v>1.7525010000000001E-2</v>
      </c>
      <c r="Q40" s="36">
        <v>1.0411606E-2</v>
      </c>
      <c r="R40" s="36">
        <v>8.2122399999999996E-4</v>
      </c>
      <c r="S40" s="36">
        <v>1.6453848E-2</v>
      </c>
      <c r="T40" s="36">
        <v>1.0711620000000001E-3</v>
      </c>
      <c r="U40" s="36">
        <v>8.9499999999999996E-2</v>
      </c>
      <c r="V40" s="36">
        <v>0.2122</v>
      </c>
      <c r="W40" s="36">
        <v>0.10073283</v>
      </c>
      <c r="X40" s="36">
        <v>0.22972501000000001</v>
      </c>
      <c r="Y40" s="36">
        <v>0.33045784</v>
      </c>
      <c r="Z40" s="36">
        <v>0</v>
      </c>
      <c r="AA40" s="36">
        <v>0</v>
      </c>
      <c r="AB40" s="36">
        <v>0</v>
      </c>
      <c r="AC40" s="36">
        <v>0</v>
      </c>
      <c r="AD40" s="36">
        <v>0</v>
      </c>
      <c r="AE40" s="36">
        <v>0</v>
      </c>
      <c r="AF40" s="36">
        <v>0</v>
      </c>
      <c r="AG40" s="36">
        <v>9.814440420565812E-3</v>
      </c>
      <c r="AH40" s="36">
        <v>1.6695829680962532E-2</v>
      </c>
      <c r="AI40" s="36">
        <v>5.3471778843082698E-2</v>
      </c>
      <c r="AJ40" s="36">
        <v>0</v>
      </c>
      <c r="AK40" s="36">
        <v>0</v>
      </c>
      <c r="AL40" s="36">
        <v>0</v>
      </c>
      <c r="AM40" s="36">
        <v>9.814440420565812E-3</v>
      </c>
      <c r="AN40" s="36">
        <v>1.6695829680962532E-2</v>
      </c>
      <c r="AO40" s="36">
        <v>5.3471778843082698E-2</v>
      </c>
      <c r="AP40" s="36">
        <v>0.90338987199999998</v>
      </c>
      <c r="AQ40" s="36">
        <v>0.4864407</v>
      </c>
      <c r="AR40" s="36">
        <v>1.3898305719999999</v>
      </c>
      <c r="AS40" s="36">
        <v>0.16721172300000001</v>
      </c>
      <c r="AT40" s="36">
        <v>0.757408356</v>
      </c>
      <c r="AU40" s="36">
        <v>1.813427543</v>
      </c>
      <c r="AV40" s="36">
        <v>1.253381292</v>
      </c>
      <c r="AW40" s="36">
        <v>3.00091244</v>
      </c>
      <c r="AX40" s="36">
        <v>1.142828212</v>
      </c>
      <c r="AY40" s="36">
        <v>2.7362203510000001</v>
      </c>
      <c r="AZ40" s="36">
        <v>5.2194800000000003E-3</v>
      </c>
      <c r="BA40" s="36">
        <v>1.0438960000000001E-2</v>
      </c>
      <c r="BB40" s="36">
        <v>0.27027278199999999</v>
      </c>
      <c r="BC40" s="36">
        <v>12.207240878</v>
      </c>
      <c r="BD40" s="36">
        <v>29.227228160999999</v>
      </c>
      <c r="BE40" s="36">
        <v>2.9586511428571431E-2</v>
      </c>
      <c r="BF40" s="36">
        <v>5.9173022857142862E-2</v>
      </c>
      <c r="BG40" s="36">
        <v>1.273547572</v>
      </c>
      <c r="BH40" s="36">
        <v>16.438408012</v>
      </c>
      <c r="BI40" s="36">
        <v>0</v>
      </c>
      <c r="BJ40" s="36">
        <v>0</v>
      </c>
      <c r="BK40" s="36">
        <v>0</v>
      </c>
      <c r="BL40" s="36">
        <v>0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>
        <v>4.9868023480000003</v>
      </c>
      <c r="E41" s="36">
        <v>8</v>
      </c>
      <c r="F41" s="36">
        <v>0</v>
      </c>
      <c r="G41" s="36">
        <v>1</v>
      </c>
      <c r="H41" s="36">
        <v>7</v>
      </c>
      <c r="I41" s="36">
        <v>0</v>
      </c>
      <c r="J41" s="36">
        <v>0</v>
      </c>
      <c r="K41" s="36">
        <v>0</v>
      </c>
      <c r="L41" s="36">
        <v>0</v>
      </c>
      <c r="M41" s="36">
        <v>0</v>
      </c>
      <c r="N41" s="36">
        <v>0</v>
      </c>
      <c r="O41" s="36">
        <v>2.6719999999999998E-5</v>
      </c>
      <c r="P41" s="36">
        <v>4.4775000000000004E-5</v>
      </c>
      <c r="Q41" s="36">
        <v>2.5063999999999999E-5</v>
      </c>
      <c r="R41" s="36">
        <v>1.6559999999999999E-6</v>
      </c>
      <c r="S41" s="36">
        <v>4.2615000000000004E-5</v>
      </c>
      <c r="T41" s="36">
        <v>2.1599999999999996E-6</v>
      </c>
      <c r="U41" s="36">
        <v>6.0000000000000001E-3</v>
      </c>
      <c r="V41" s="36">
        <v>1.44E-2</v>
      </c>
      <c r="W41" s="36">
        <v>6.0267200000000002E-3</v>
      </c>
      <c r="X41" s="36">
        <v>1.4444775E-2</v>
      </c>
      <c r="Y41" s="36">
        <v>2.0471494999999999E-2</v>
      </c>
      <c r="Z41" s="36">
        <v>0</v>
      </c>
      <c r="AA41" s="36">
        <v>0</v>
      </c>
      <c r="AB41" s="36">
        <v>0</v>
      </c>
      <c r="AC41" s="36">
        <v>0</v>
      </c>
      <c r="AD41" s="36">
        <v>0</v>
      </c>
      <c r="AE41" s="36">
        <v>0</v>
      </c>
      <c r="AF41" s="36">
        <v>0</v>
      </c>
      <c r="AG41" s="36">
        <v>6.2689246348588139E-4</v>
      </c>
      <c r="AH41" s="36">
        <v>1.0664377539759821E-3</v>
      </c>
      <c r="AI41" s="36">
        <v>3.4154830769230777E-3</v>
      </c>
      <c r="AJ41" s="36">
        <v>0</v>
      </c>
      <c r="AK41" s="36">
        <v>0</v>
      </c>
      <c r="AL41" s="36">
        <v>0</v>
      </c>
      <c r="AM41" s="36">
        <v>6.2689246348588139E-4</v>
      </c>
      <c r="AN41" s="36">
        <v>1.0664377539759821E-3</v>
      </c>
      <c r="AO41" s="36">
        <v>3.4154830769230777E-3</v>
      </c>
      <c r="AP41" s="36">
        <v>1.9778924E-2</v>
      </c>
      <c r="AQ41" s="36">
        <v>1.065019E-2</v>
      </c>
      <c r="AR41" s="36">
        <v>3.0429114E-2</v>
      </c>
      <c r="AS41" s="36">
        <v>0</v>
      </c>
      <c r="AT41" s="36">
        <v>0</v>
      </c>
      <c r="AU41" s="36">
        <v>0</v>
      </c>
      <c r="AV41" s="36">
        <v>0</v>
      </c>
      <c r="AW41" s="36">
        <v>0</v>
      </c>
      <c r="AX41" s="36">
        <v>0</v>
      </c>
      <c r="AY41" s="36">
        <v>0</v>
      </c>
      <c r="AZ41" s="36">
        <v>0</v>
      </c>
      <c r="BA41" s="36">
        <v>0</v>
      </c>
      <c r="BB41" s="36">
        <v>0.21994490999999999</v>
      </c>
      <c r="BC41" s="36">
        <v>12.659265343</v>
      </c>
      <c r="BD41" s="36">
        <v>29.305798072999998</v>
      </c>
      <c r="BE41" s="36">
        <v>2.4077165714285715E-2</v>
      </c>
      <c r="BF41" s="36">
        <v>4.815433142857143E-2</v>
      </c>
      <c r="BG41" s="36">
        <v>1.209656252</v>
      </c>
      <c r="BH41" s="36">
        <v>6.7651017759999998</v>
      </c>
      <c r="BI41" s="36">
        <v>0</v>
      </c>
      <c r="BJ41" s="36">
        <v>0</v>
      </c>
      <c r="BK41" s="36">
        <v>0</v>
      </c>
      <c r="BL41" s="36">
        <v>0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>
        <v>5.0706087599999998</v>
      </c>
      <c r="E42" s="36">
        <v>2</v>
      </c>
      <c r="F42" s="36">
        <v>0</v>
      </c>
      <c r="G42" s="36">
        <v>0</v>
      </c>
      <c r="H42" s="36">
        <v>2</v>
      </c>
      <c r="I42" s="36">
        <v>0</v>
      </c>
      <c r="J42" s="36">
        <v>0</v>
      </c>
      <c r="K42" s="36">
        <v>0</v>
      </c>
      <c r="L42" s="36">
        <v>0</v>
      </c>
      <c r="M42" s="36">
        <v>0</v>
      </c>
      <c r="N42" s="36">
        <v>0</v>
      </c>
      <c r="O42" s="36">
        <v>1.2785999999999999E-5</v>
      </c>
      <c r="P42" s="36">
        <v>1.9878000000000002E-5</v>
      </c>
      <c r="Q42" s="36">
        <v>1.1294999999999999E-5</v>
      </c>
      <c r="R42" s="36">
        <v>1.491E-6</v>
      </c>
      <c r="S42" s="36">
        <v>1.7934000000000001E-5</v>
      </c>
      <c r="T42" s="36">
        <v>1.9439999999999999E-6</v>
      </c>
      <c r="U42" s="36">
        <v>0</v>
      </c>
      <c r="V42" s="36">
        <v>0</v>
      </c>
      <c r="W42" s="36">
        <v>1.2785999999999999E-5</v>
      </c>
      <c r="X42" s="36">
        <v>1.9878000000000002E-5</v>
      </c>
      <c r="Y42" s="36">
        <v>3.2663999999999998E-5</v>
      </c>
      <c r="Z42" s="36">
        <v>0</v>
      </c>
      <c r="AA42" s="36">
        <v>0</v>
      </c>
      <c r="AB42" s="36">
        <v>0</v>
      </c>
      <c r="AC42" s="36">
        <v>0</v>
      </c>
      <c r="AD42" s="36">
        <v>0</v>
      </c>
      <c r="AE42" s="36">
        <v>0</v>
      </c>
      <c r="AF42" s="36">
        <v>0</v>
      </c>
      <c r="AG42" s="36">
        <v>0</v>
      </c>
      <c r="AH42" s="36">
        <v>0</v>
      </c>
      <c r="AI42" s="36">
        <v>0</v>
      </c>
      <c r="AJ42" s="36">
        <v>0</v>
      </c>
      <c r="AK42" s="36">
        <v>0</v>
      </c>
      <c r="AL42" s="36">
        <v>0</v>
      </c>
      <c r="AM42" s="36">
        <v>0</v>
      </c>
      <c r="AN42" s="36">
        <v>0</v>
      </c>
      <c r="AO42" s="36">
        <v>0</v>
      </c>
      <c r="AP42" s="36">
        <v>1.0859899999999999E-4</v>
      </c>
      <c r="AQ42" s="36">
        <v>5.8476000000000001E-5</v>
      </c>
      <c r="AR42" s="36">
        <v>1.6707499999999998E-4</v>
      </c>
      <c r="AS42" s="36">
        <v>6.6537000000000003E-5</v>
      </c>
      <c r="AT42" s="36">
        <v>3.591E-6</v>
      </c>
      <c r="AU42" s="36">
        <v>8.6710000000000005E-6</v>
      </c>
      <c r="AV42" s="36">
        <v>1.086E-4</v>
      </c>
      <c r="AW42" s="36">
        <v>2.6219900000000001E-4</v>
      </c>
      <c r="AX42" s="36">
        <v>9.2607000000000003E-5</v>
      </c>
      <c r="AY42" s="36">
        <v>2.2358600000000001E-4</v>
      </c>
      <c r="AZ42" s="36">
        <v>4.8571428571428574E-7</v>
      </c>
      <c r="BA42" s="36">
        <v>9.7285714285714292E-7</v>
      </c>
      <c r="BB42" s="36">
        <v>6.5427663999999996E-2</v>
      </c>
      <c r="BC42" s="36">
        <v>4.038380364</v>
      </c>
      <c r="BD42" s="36">
        <v>9.7500711110000005</v>
      </c>
      <c r="BE42" s="36">
        <v>7.1623057142857138E-3</v>
      </c>
      <c r="BF42" s="36">
        <v>1.4324611428571428E-2</v>
      </c>
      <c r="BG42" s="36">
        <v>0.974718855</v>
      </c>
      <c r="BH42" s="36">
        <v>6.1230776850000002</v>
      </c>
      <c r="BI42" s="36">
        <v>0</v>
      </c>
      <c r="BJ42" s="36">
        <v>0</v>
      </c>
      <c r="BK42" s="36">
        <v>0</v>
      </c>
      <c r="BL42" s="36">
        <v>0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>
        <v>5.1584378729999996</v>
      </c>
      <c r="E43" s="36">
        <v>0</v>
      </c>
      <c r="F43" s="36" t="s">
        <v>339</v>
      </c>
      <c r="G43" s="36" t="s">
        <v>339</v>
      </c>
      <c r="H43" s="36" t="s">
        <v>339</v>
      </c>
      <c r="I43" s="36">
        <v>3.020086720247105E-5</v>
      </c>
      <c r="J43" s="36">
        <v>2.2596876652712691E-2</v>
      </c>
      <c r="K43" s="36">
        <v>3.020086720247105E-5</v>
      </c>
      <c r="L43" s="36">
        <v>0</v>
      </c>
      <c r="M43" s="36">
        <v>6.7120775199148016E-3</v>
      </c>
      <c r="N43" s="36">
        <v>1.5915000000000359E-2</v>
      </c>
      <c r="O43" s="36">
        <v>4.369E-6</v>
      </c>
      <c r="P43" s="36">
        <v>6.8050000000000001E-6</v>
      </c>
      <c r="Q43" s="36">
        <v>3.7440000000000001E-6</v>
      </c>
      <c r="R43" s="36">
        <v>6.2500000000000005E-7</v>
      </c>
      <c r="S43" s="36">
        <v>5.9889999999999997E-6</v>
      </c>
      <c r="T43" s="36">
        <v>8.16E-7</v>
      </c>
      <c r="U43" s="36" t="s">
        <v>339</v>
      </c>
      <c r="V43" s="36" t="s">
        <v>339</v>
      </c>
      <c r="W43" s="36">
        <v>3.4569867202471048E-5</v>
      </c>
      <c r="X43" s="36">
        <v>2.260368165271269E-2</v>
      </c>
      <c r="Y43" s="36">
        <v>2.2638251519915161E-2</v>
      </c>
      <c r="Z43" s="36">
        <v>3.9552752383217797E-5</v>
      </c>
      <c r="AA43" s="36">
        <v>8.4642890100086069E-6</v>
      </c>
      <c r="AB43" s="36">
        <v>8.4642900000000006E-6</v>
      </c>
      <c r="AC43" s="36">
        <v>2.0327716890634048E-7</v>
      </c>
      <c r="AD43" s="36">
        <v>5.3481609648412453E-5</v>
      </c>
      <c r="AE43" s="36">
        <v>4.8133448683571203E-4</v>
      </c>
      <c r="AF43" s="36">
        <v>5.3481609648412453E-4</v>
      </c>
      <c r="AG43" s="36" t="s">
        <v>339</v>
      </c>
      <c r="AH43" s="36" t="s">
        <v>339</v>
      </c>
      <c r="AI43" s="36" t="s">
        <v>339</v>
      </c>
      <c r="AJ43" s="36">
        <v>4.8521755470578022E-7</v>
      </c>
      <c r="AK43" s="36">
        <v>5.8635750411763807E-7</v>
      </c>
      <c r="AL43" s="36">
        <v>1.4665278351517194E-6</v>
      </c>
      <c r="AM43" s="36">
        <v>6.8849472361212072E-7</v>
      </c>
      <c r="AN43" s="36">
        <v>5.4067967152530089E-5</v>
      </c>
      <c r="AO43" s="36">
        <v>4.8280101467086374E-4</v>
      </c>
      <c r="AP43" s="36">
        <v>0.18613237799999999</v>
      </c>
      <c r="AQ43" s="36">
        <v>0.100225127</v>
      </c>
      <c r="AR43" s="36">
        <v>0.28635750500000001</v>
      </c>
      <c r="AS43" s="36">
        <v>4.2863030000000003E-2</v>
      </c>
      <c r="AT43" s="36">
        <v>0.37474320700000002</v>
      </c>
      <c r="AU43" s="36">
        <v>0.83115576199999996</v>
      </c>
      <c r="AV43" s="36">
        <v>1.008586207</v>
      </c>
      <c r="AW43" s="36">
        <v>2.2369778070000002</v>
      </c>
      <c r="AX43" s="36">
        <v>0.90962776899999997</v>
      </c>
      <c r="AY43" s="36">
        <v>2.0174945069999999</v>
      </c>
      <c r="AZ43" s="36">
        <v>1.5906171428571429E-3</v>
      </c>
      <c r="BA43" s="36">
        <v>3.1812357142857149E-3</v>
      </c>
      <c r="BB43" s="36">
        <v>0.23392886500000001</v>
      </c>
      <c r="BC43" s="36">
        <v>8.5886529839999994</v>
      </c>
      <c r="BD43" s="36">
        <v>19.049066889999999</v>
      </c>
      <c r="BE43" s="36">
        <v>2.5607975714285712E-2</v>
      </c>
      <c r="BF43" s="36">
        <v>5.1215952857142866E-2</v>
      </c>
      <c r="BG43" s="36">
        <v>0.60694853500000001</v>
      </c>
      <c r="BH43" s="36">
        <v>5.6650442830000003</v>
      </c>
      <c r="BI43" s="36">
        <v>0</v>
      </c>
      <c r="BJ43" s="36">
        <v>0</v>
      </c>
      <c r="BK43" s="36">
        <v>0</v>
      </c>
      <c r="BL43" s="36">
        <v>0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>
        <v>5.1893158220000002</v>
      </c>
      <c r="E44" s="36">
        <v>11</v>
      </c>
      <c r="F44" s="36">
        <v>0</v>
      </c>
      <c r="G44" s="36">
        <v>10</v>
      </c>
      <c r="H44" s="36">
        <v>1</v>
      </c>
      <c r="I44" s="36">
        <v>9.5167222693531237E-5</v>
      </c>
      <c r="J44" s="36">
        <v>4.810977020959744E-2</v>
      </c>
      <c r="K44" s="36">
        <v>9.5167222693531237E-5</v>
      </c>
      <c r="L44" s="36">
        <v>0</v>
      </c>
      <c r="M44" s="36">
        <v>1.5204937432293356E-2</v>
      </c>
      <c r="N44" s="36">
        <v>3.2999999999997615E-2</v>
      </c>
      <c r="O44" s="36">
        <v>6.3417499999999995E-4</v>
      </c>
      <c r="P44" s="36">
        <v>9.4117199999999989E-4</v>
      </c>
      <c r="Q44" s="36">
        <v>5.9175799999999995E-4</v>
      </c>
      <c r="R44" s="36">
        <v>4.2416999999999997E-5</v>
      </c>
      <c r="S44" s="36">
        <v>8.8584699999999994E-4</v>
      </c>
      <c r="T44" s="36">
        <v>5.5325000000000003E-5</v>
      </c>
      <c r="U44" s="36">
        <v>0.14700000000000002</v>
      </c>
      <c r="V44" s="36">
        <v>0.35279999999999989</v>
      </c>
      <c r="W44" s="36">
        <v>0.14772934222269354</v>
      </c>
      <c r="X44" s="36">
        <v>0.40185094220959733</v>
      </c>
      <c r="Y44" s="36">
        <v>0.5495802844322909</v>
      </c>
      <c r="Z44" s="36">
        <v>9.9730702452911345E-5</v>
      </c>
      <c r="AA44" s="36">
        <v>2.1342370324923027E-5</v>
      </c>
      <c r="AB44" s="36">
        <v>2.1342400000000001E-5</v>
      </c>
      <c r="AC44" s="36">
        <v>7.1628998253549942E-7</v>
      </c>
      <c r="AD44" s="36">
        <v>2.0304413771563917E-4</v>
      </c>
      <c r="AE44" s="36">
        <v>1.8273972394407525E-3</v>
      </c>
      <c r="AF44" s="36">
        <v>2.0304413771563916E-3</v>
      </c>
      <c r="AG44" s="36">
        <v>1.3493803683640303E-2</v>
      </c>
      <c r="AH44" s="36">
        <v>2.2954976381365108E-2</v>
      </c>
      <c r="AI44" s="36">
        <v>7.3517964897074739E-2</v>
      </c>
      <c r="AJ44" s="36">
        <v>1.2234584518669191E-6</v>
      </c>
      <c r="AK44" s="36">
        <v>1.4784791631525242E-6</v>
      </c>
      <c r="AL44" s="36">
        <v>3.6977967046192953E-6</v>
      </c>
      <c r="AM44" s="36">
        <v>1.3495743432074705E-2</v>
      </c>
      <c r="AN44" s="36">
        <v>2.3159498998243901E-2</v>
      </c>
      <c r="AO44" s="36">
        <v>7.5349059933220108E-2</v>
      </c>
      <c r="AP44" s="36">
        <v>0.62635586600000004</v>
      </c>
      <c r="AQ44" s="36">
        <v>0.33726854299999998</v>
      </c>
      <c r="AR44" s="36">
        <v>0.96362440900000002</v>
      </c>
      <c r="AS44" s="36">
        <v>5.2433599999999999E-3</v>
      </c>
      <c r="AT44" s="36">
        <v>2.7858997E-2</v>
      </c>
      <c r="AU44" s="36">
        <v>5.5880236E-2</v>
      </c>
      <c r="AV44" s="36">
        <v>6.4899032999999995E-2</v>
      </c>
      <c r="AW44" s="36">
        <v>0.13017601500000001</v>
      </c>
      <c r="AX44" s="36">
        <v>5.8687847000000001E-2</v>
      </c>
      <c r="AY44" s="36">
        <v>0.117717471</v>
      </c>
      <c r="AZ44" s="36">
        <v>1.0041857142857144E-4</v>
      </c>
      <c r="BA44" s="36">
        <v>2.0083857142857143E-4</v>
      </c>
      <c r="BB44" s="36">
        <v>0.15627998600000001</v>
      </c>
      <c r="BC44" s="36">
        <v>9.1683036080000004</v>
      </c>
      <c r="BD44" s="36">
        <v>18.39</v>
      </c>
      <c r="BE44" s="36">
        <v>1.7107824285714286E-2</v>
      </c>
      <c r="BF44" s="36">
        <v>3.421565E-2</v>
      </c>
      <c r="BG44" s="36">
        <v>2.5188249389999999</v>
      </c>
      <c r="BH44" s="36">
        <v>7.9139742699999998</v>
      </c>
      <c r="BI44" s="36">
        <v>0</v>
      </c>
      <c r="BJ44" s="36">
        <v>0</v>
      </c>
      <c r="BK44" s="36">
        <v>0</v>
      </c>
      <c r="BL44" s="36">
        <v>0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>
        <v>5.4111611809999998</v>
      </c>
      <c r="E45" s="36">
        <v>3</v>
      </c>
      <c r="F45" s="36">
        <v>0</v>
      </c>
      <c r="G45" s="36">
        <v>1</v>
      </c>
      <c r="H45" s="36">
        <v>2</v>
      </c>
      <c r="I45" s="36">
        <v>1.3236210061763967E-3</v>
      </c>
      <c r="J45" s="36">
        <v>0.32059423007209226</v>
      </c>
      <c r="K45" s="36">
        <v>1.3236210061763967E-3</v>
      </c>
      <c r="L45" s="36">
        <v>0</v>
      </c>
      <c r="M45" s="36">
        <v>0.13824785107827661</v>
      </c>
      <c r="N45" s="36">
        <v>0.18366999999999206</v>
      </c>
      <c r="O45" s="36">
        <v>5.1860019999999995E-3</v>
      </c>
      <c r="P45" s="36">
        <v>8.769233999999999E-3</v>
      </c>
      <c r="Q45" s="36">
        <v>4.5937419999999996E-3</v>
      </c>
      <c r="R45" s="36">
        <v>5.9226000000000005E-4</v>
      </c>
      <c r="S45" s="36">
        <v>7.9967189999999994E-3</v>
      </c>
      <c r="T45" s="36">
        <v>7.7251500000000009E-4</v>
      </c>
      <c r="U45" s="36">
        <v>0</v>
      </c>
      <c r="V45" s="36">
        <v>0</v>
      </c>
      <c r="W45" s="36">
        <v>6.5096230061763962E-3</v>
      </c>
      <c r="X45" s="36">
        <v>0.32936346407209227</v>
      </c>
      <c r="Y45" s="36">
        <v>0.33587308707826868</v>
      </c>
      <c r="Z45" s="36">
        <v>9.5322749302189345E-4</v>
      </c>
      <c r="AA45" s="36">
        <v>2.0399068350668515E-4</v>
      </c>
      <c r="AB45" s="36">
        <v>2.0399099999999999E-4</v>
      </c>
      <c r="AC45" s="36">
        <v>1.2481535258942242E-5</v>
      </c>
      <c r="AD45" s="36">
        <v>2.4035354462178509E-3</v>
      </c>
      <c r="AE45" s="36">
        <v>2.163181901596066E-2</v>
      </c>
      <c r="AF45" s="36">
        <v>2.4035354462178509E-2</v>
      </c>
      <c r="AG45" s="36">
        <v>0</v>
      </c>
      <c r="AH45" s="36">
        <v>0</v>
      </c>
      <c r="AI45" s="36">
        <v>0</v>
      </c>
      <c r="AJ45" s="36">
        <v>1.1693835419390002E-5</v>
      </c>
      <c r="AK45" s="36">
        <v>1.4131327450082769E-5</v>
      </c>
      <c r="AL45" s="36">
        <v>3.5343599949958518E-5</v>
      </c>
      <c r="AM45" s="36">
        <v>2.4175370678332245E-5</v>
      </c>
      <c r="AN45" s="36">
        <v>2.4176667736679337E-3</v>
      </c>
      <c r="AO45" s="36">
        <v>2.1667162615910618E-2</v>
      </c>
      <c r="AP45" s="36">
        <v>3.1183483600000002</v>
      </c>
      <c r="AQ45" s="36">
        <v>1.6791106549999999</v>
      </c>
      <c r="AR45" s="36">
        <v>4.7974590150000003</v>
      </c>
      <c r="AS45" s="36">
        <v>0.35985699399999999</v>
      </c>
      <c r="AT45" s="36">
        <v>11.320145262</v>
      </c>
      <c r="AU45" s="36">
        <v>23.591782297000002</v>
      </c>
      <c r="AV45" s="36">
        <v>12.944301059000001</v>
      </c>
      <c r="AW45" s="36">
        <v>26.976609002</v>
      </c>
      <c r="AX45" s="36">
        <v>11.910705585000001</v>
      </c>
      <c r="AY45" s="36">
        <v>24.822541289</v>
      </c>
      <c r="AZ45" s="36">
        <v>5.154162857142857E-3</v>
      </c>
      <c r="BA45" s="36">
        <v>1.0308325714285714E-2</v>
      </c>
      <c r="BB45" s="36">
        <v>0.38643496700000002</v>
      </c>
      <c r="BC45" s="36">
        <v>27.691931442000001</v>
      </c>
      <c r="BD45" s="36">
        <v>57.711451826999998</v>
      </c>
      <c r="BE45" s="36">
        <v>4.2302677142857147E-2</v>
      </c>
      <c r="BF45" s="36">
        <v>8.4605355714285721E-2</v>
      </c>
      <c r="BG45" s="36">
        <v>1.2147044279999999</v>
      </c>
      <c r="BH45" s="36">
        <v>8.3096606449999992</v>
      </c>
      <c r="BI45" s="36">
        <v>0</v>
      </c>
      <c r="BJ45" s="36">
        <v>0</v>
      </c>
      <c r="BK45" s="36">
        <v>0</v>
      </c>
      <c r="BL45" s="36">
        <v>0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>
        <v>5.4096581429999997</v>
      </c>
      <c r="E46" s="36">
        <v>6</v>
      </c>
      <c r="F46" s="36">
        <v>0</v>
      </c>
      <c r="G46" s="36">
        <v>2</v>
      </c>
      <c r="H46" s="36">
        <v>4</v>
      </c>
      <c r="I46" s="36">
        <v>6.9992978708039194E-2</v>
      </c>
      <c r="J46" s="36">
        <v>9.5404699681919922</v>
      </c>
      <c r="K46" s="36">
        <v>6.9992978708039194E-2</v>
      </c>
      <c r="L46" s="36">
        <v>0</v>
      </c>
      <c r="M46" s="36">
        <v>4.4688534469007983</v>
      </c>
      <c r="N46" s="36">
        <v>5.141609499999233</v>
      </c>
      <c r="O46" s="36">
        <v>4.3993641999999999E-2</v>
      </c>
      <c r="P46" s="36">
        <v>7.4235132999999995E-2</v>
      </c>
      <c r="Q46" s="36">
        <v>3.8204071999999999E-2</v>
      </c>
      <c r="R46" s="36">
        <v>5.78957E-3</v>
      </c>
      <c r="S46" s="36">
        <v>6.6683519999999996E-2</v>
      </c>
      <c r="T46" s="36">
        <v>7.5516130000000004E-3</v>
      </c>
      <c r="U46" s="36">
        <v>4.6800000000000001E-2</v>
      </c>
      <c r="V46" s="36">
        <v>0.1116</v>
      </c>
      <c r="W46" s="36">
        <v>0.1607866207080392</v>
      </c>
      <c r="X46" s="36">
        <v>9.7263051011919917</v>
      </c>
      <c r="Y46" s="36">
        <v>9.8870917219000312</v>
      </c>
      <c r="Z46" s="36">
        <v>2.5937206755616983E-2</v>
      </c>
      <c r="AA46" s="36">
        <v>5.5505622457020318E-3</v>
      </c>
      <c r="AB46" s="36">
        <v>5.5505620000000002E-3</v>
      </c>
      <c r="AC46" s="36">
        <v>8.6121717297524139E-4</v>
      </c>
      <c r="AD46" s="36">
        <v>0.1321324958436155</v>
      </c>
      <c r="AE46" s="36">
        <v>1.1891924625925396</v>
      </c>
      <c r="AF46" s="36">
        <v>1.3213249584361546</v>
      </c>
      <c r="AG46" s="36">
        <v>4.5441576604640073E-3</v>
      </c>
      <c r="AH46" s="36">
        <v>7.7302911925134846E-3</v>
      </c>
      <c r="AI46" s="36">
        <v>2.4757824494941832E-2</v>
      </c>
      <c r="AJ46" s="36">
        <v>3.1818736372435461E-4</v>
      </c>
      <c r="AK46" s="36">
        <v>3.8451112624569871E-4</v>
      </c>
      <c r="AL46" s="36">
        <v>9.6169361798040915E-4</v>
      </c>
      <c r="AM46" s="36">
        <v>5.7235621971636038E-3</v>
      </c>
      <c r="AN46" s="36">
        <v>0.14024729816237469</v>
      </c>
      <c r="AO46" s="36">
        <v>1.2149119807054618</v>
      </c>
      <c r="AP46" s="36">
        <v>129.56626809299999</v>
      </c>
      <c r="AQ46" s="36">
        <v>69.766452049999998</v>
      </c>
      <c r="AR46" s="36">
        <v>199.33272014299999</v>
      </c>
      <c r="AS46" s="36">
        <v>4.1884077</v>
      </c>
      <c r="AT46" s="36">
        <v>760.13039063400004</v>
      </c>
      <c r="AU46" s="36">
        <v>1626.949514447</v>
      </c>
      <c r="AV46" s="36">
        <v>472.12143416399999</v>
      </c>
      <c r="AW46" s="36">
        <v>1010.507864885</v>
      </c>
      <c r="AX46" s="36">
        <v>443.53400317299997</v>
      </c>
      <c r="AY46" s="36">
        <v>949.32059024900002</v>
      </c>
      <c r="AZ46" s="36">
        <v>0.12857025428571428</v>
      </c>
      <c r="BA46" s="36">
        <v>0.25714050857142856</v>
      </c>
      <c r="BB46" s="36">
        <v>1.4821451029999999</v>
      </c>
      <c r="BC46" s="36">
        <v>125.699856482</v>
      </c>
      <c r="BD46" s="36">
        <v>269.042420865</v>
      </c>
      <c r="BE46" s="36">
        <v>0.16224905285714286</v>
      </c>
      <c r="BF46" s="36">
        <v>0.32449810571428572</v>
      </c>
      <c r="BG46" s="36">
        <v>2.6046701830000001</v>
      </c>
      <c r="BH46" s="36">
        <v>17.976396613999999</v>
      </c>
      <c r="BI46" s="36">
        <v>0</v>
      </c>
      <c r="BJ46" s="36">
        <v>0</v>
      </c>
      <c r="BK46" s="36">
        <v>0</v>
      </c>
      <c r="BL46" s="36">
        <v>0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>
        <v>5.3084804209999996</v>
      </c>
      <c r="E47" s="36">
        <v>6</v>
      </c>
      <c r="F47" s="36">
        <v>0</v>
      </c>
      <c r="G47" s="36">
        <v>4</v>
      </c>
      <c r="H47" s="36">
        <v>2</v>
      </c>
      <c r="I47" s="36">
        <v>3.4759626484461996E-4</v>
      </c>
      <c r="J47" s="36">
        <v>0.31430461872584048</v>
      </c>
      <c r="K47" s="36">
        <v>3.4759626484461996E-4</v>
      </c>
      <c r="L47" s="36">
        <v>0</v>
      </c>
      <c r="M47" s="36">
        <v>0.10381221499069673</v>
      </c>
      <c r="N47" s="36">
        <v>0.21083999999998837</v>
      </c>
      <c r="O47" s="36">
        <v>2.8831275E-2</v>
      </c>
      <c r="P47" s="36">
        <v>4.4260886999999999E-2</v>
      </c>
      <c r="Q47" s="36">
        <v>2.5803169000000001E-2</v>
      </c>
      <c r="R47" s="36">
        <v>3.028106E-3</v>
      </c>
      <c r="S47" s="36">
        <v>4.0311183E-2</v>
      </c>
      <c r="T47" s="36">
        <v>3.9497040000000001E-3</v>
      </c>
      <c r="U47" s="36">
        <v>1.2E-2</v>
      </c>
      <c r="V47" s="36">
        <v>2.8799999999999999E-2</v>
      </c>
      <c r="W47" s="36">
        <v>4.1178871264844624E-2</v>
      </c>
      <c r="X47" s="36">
        <v>0.38736550572584044</v>
      </c>
      <c r="Y47" s="36">
        <v>0.42854437699068504</v>
      </c>
      <c r="Z47" s="36">
        <v>3.8841969107211401E-4</v>
      </c>
      <c r="AA47" s="36">
        <v>8.3121813889432377E-5</v>
      </c>
      <c r="AB47" s="36">
        <v>8.3121799999999994E-5</v>
      </c>
      <c r="AC47" s="36">
        <v>3.074350947539946E-6</v>
      </c>
      <c r="AD47" s="36">
        <v>2.5579329298652514E-3</v>
      </c>
      <c r="AE47" s="36">
        <v>2.3021396368787257E-2</v>
      </c>
      <c r="AF47" s="36">
        <v>2.5579329298652507E-2</v>
      </c>
      <c r="AG47" s="36">
        <v>1.2721553378571022E-3</v>
      </c>
      <c r="AH47" s="36">
        <v>2.1641263218718518E-3</v>
      </c>
      <c r="AI47" s="36">
        <v>6.9310532200490393E-3</v>
      </c>
      <c r="AJ47" s="36">
        <v>4.7649781066980129E-6</v>
      </c>
      <c r="AK47" s="36">
        <v>5.7582019502835408E-6</v>
      </c>
      <c r="AL47" s="36">
        <v>1.4401731676007579E-5</v>
      </c>
      <c r="AM47" s="36">
        <v>1.2799946669113402E-3</v>
      </c>
      <c r="AN47" s="36">
        <v>4.7278174536873867E-3</v>
      </c>
      <c r="AO47" s="36">
        <v>2.9966851320512307E-2</v>
      </c>
      <c r="AP47" s="36">
        <v>4.713140718</v>
      </c>
      <c r="AQ47" s="36">
        <v>2.5378450020000001</v>
      </c>
      <c r="AR47" s="36">
        <v>7.2509857200000001</v>
      </c>
      <c r="AS47" s="36">
        <v>0.48188376399999999</v>
      </c>
      <c r="AT47" s="36">
        <v>20.623997932999998</v>
      </c>
      <c r="AU47" s="36">
        <v>48.787952099000002</v>
      </c>
      <c r="AV47" s="36">
        <v>21.302210735999999</v>
      </c>
      <c r="AW47" s="36">
        <v>50.392326470999997</v>
      </c>
      <c r="AX47" s="36">
        <v>19.645649441</v>
      </c>
      <c r="AY47" s="36">
        <v>46.473579321999999</v>
      </c>
      <c r="AZ47" s="36">
        <v>1.712605E-2</v>
      </c>
      <c r="BA47" s="36">
        <v>3.4252100000000001E-2</v>
      </c>
      <c r="BB47" s="36">
        <v>0.84206487600000002</v>
      </c>
      <c r="BC47" s="36">
        <v>38.117206250999999</v>
      </c>
      <c r="BD47" s="36">
        <v>90.169735216999996</v>
      </c>
      <c r="BE47" s="36">
        <v>9.2180062857142864E-2</v>
      </c>
      <c r="BF47" s="36">
        <v>0.18436012571428573</v>
      </c>
      <c r="BG47" s="36">
        <v>3.2871585169999999</v>
      </c>
      <c r="BH47" s="36">
        <v>19.663603231</v>
      </c>
      <c r="BI47" s="36">
        <v>0</v>
      </c>
      <c r="BJ47" s="36">
        <v>0</v>
      </c>
      <c r="BK47" s="36">
        <v>0</v>
      </c>
      <c r="BL47" s="36">
        <v>0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>
        <v>5.2626493940000003</v>
      </c>
      <c r="E48" s="36">
        <v>13</v>
      </c>
      <c r="F48" s="36">
        <v>0</v>
      </c>
      <c r="G48" s="36">
        <v>1</v>
      </c>
      <c r="H48" s="36">
        <v>12</v>
      </c>
      <c r="I48" s="36">
        <v>5.4898130556815773E-4</v>
      </c>
      <c r="J48" s="36">
        <v>0.23783994172932071</v>
      </c>
      <c r="K48" s="36">
        <v>5.4898130556815773E-4</v>
      </c>
      <c r="L48" s="36">
        <v>0</v>
      </c>
      <c r="M48" s="36">
        <v>0.12102892303488821</v>
      </c>
      <c r="N48" s="36">
        <v>0.11736000000000066</v>
      </c>
      <c r="O48" s="36">
        <v>0.113318524</v>
      </c>
      <c r="P48" s="36">
        <v>0.17668920599999999</v>
      </c>
      <c r="Q48" s="36">
        <v>0.10775944700000001</v>
      </c>
      <c r="R48" s="36">
        <v>5.5590769999999999E-3</v>
      </c>
      <c r="S48" s="36">
        <v>0.16943823499999999</v>
      </c>
      <c r="T48" s="36">
        <v>7.2509710000000002E-3</v>
      </c>
      <c r="U48" s="36">
        <v>3.9000000000000007E-2</v>
      </c>
      <c r="V48" s="36">
        <v>9.3600000000000003E-2</v>
      </c>
      <c r="W48" s="36">
        <v>0.15286750530556817</v>
      </c>
      <c r="X48" s="36">
        <v>0.50812914772932072</v>
      </c>
      <c r="Y48" s="36">
        <v>0.66099665303488886</v>
      </c>
      <c r="Z48" s="36">
        <v>5.7020403687205949E-4</v>
      </c>
      <c r="AA48" s="36">
        <v>1.2202366389062069E-4</v>
      </c>
      <c r="AB48" s="36">
        <v>1.22024E-4</v>
      </c>
      <c r="AC48" s="36">
        <v>6.3357644647323034E-6</v>
      </c>
      <c r="AD48" s="36">
        <v>3.2113977198788305E-3</v>
      </c>
      <c r="AE48" s="36">
        <v>2.8902579478909472E-2</v>
      </c>
      <c r="AF48" s="36">
        <v>3.2113977198788307E-2</v>
      </c>
      <c r="AG48" s="36">
        <v>3.8257341510297481E-3</v>
      </c>
      <c r="AH48" s="36">
        <v>6.5081454523264679E-3</v>
      </c>
      <c r="AI48" s="36">
        <v>2.0843655029748283E-2</v>
      </c>
      <c r="AJ48" s="36">
        <v>6.9950565133541193E-6</v>
      </c>
      <c r="AK48" s="36">
        <v>8.4531234258810423E-6</v>
      </c>
      <c r="AL48" s="36">
        <v>2.1141949597255459E-5</v>
      </c>
      <c r="AM48" s="36">
        <v>3.8390649720078346E-3</v>
      </c>
      <c r="AN48" s="36">
        <v>9.7279962956311802E-3</v>
      </c>
      <c r="AO48" s="36">
        <v>4.9767376458255012E-2</v>
      </c>
      <c r="AP48" s="36">
        <v>2.7455972540000002</v>
      </c>
      <c r="AQ48" s="36">
        <v>1.4783985209999999</v>
      </c>
      <c r="AR48" s="36">
        <v>4.2239957750000006</v>
      </c>
      <c r="AS48" s="36">
        <v>0.10526623</v>
      </c>
      <c r="AT48" s="36">
        <v>4.7949501589999999</v>
      </c>
      <c r="AU48" s="36">
        <v>10.333893806000001</v>
      </c>
      <c r="AV48" s="36">
        <v>9.1187449360000006</v>
      </c>
      <c r="AW48" s="36">
        <v>19.652371493</v>
      </c>
      <c r="AX48" s="36">
        <v>8.2853101139999996</v>
      </c>
      <c r="AY48" s="36">
        <v>17.856184534</v>
      </c>
      <c r="AZ48" s="36">
        <v>9.6539771428571439E-3</v>
      </c>
      <c r="BA48" s="36">
        <v>1.9307955714285716E-2</v>
      </c>
      <c r="BB48" s="36">
        <v>0.79069502599999997</v>
      </c>
      <c r="BC48" s="36">
        <v>74.432886819000004</v>
      </c>
      <c r="BD48" s="36">
        <v>160.414920403</v>
      </c>
      <c r="BE48" s="36">
        <v>8.6556652857142855E-2</v>
      </c>
      <c r="BF48" s="36">
        <v>0.17311330571428571</v>
      </c>
      <c r="BG48" s="36">
        <v>0.38321725400000001</v>
      </c>
      <c r="BH48" s="36">
        <v>5.3175833609999996</v>
      </c>
      <c r="BI48" s="36">
        <v>0</v>
      </c>
      <c r="BJ48" s="36">
        <v>0</v>
      </c>
      <c r="BK48" s="36">
        <v>0</v>
      </c>
      <c r="BL48" s="36">
        <v>0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>
        <v>5.1522706439999997</v>
      </c>
      <c r="E49" s="36">
        <v>57</v>
      </c>
      <c r="F49" s="36">
        <v>3</v>
      </c>
      <c r="G49" s="36">
        <v>8</v>
      </c>
      <c r="H49" s="36">
        <v>46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4.5371259999999998E-3</v>
      </c>
      <c r="P49" s="36">
        <v>6.7276000000000002E-3</v>
      </c>
      <c r="Q49" s="36">
        <v>3.4496169999999999E-3</v>
      </c>
      <c r="R49" s="36">
        <v>1.087509E-3</v>
      </c>
      <c r="S49" s="36">
        <v>5.3091099999999997E-3</v>
      </c>
      <c r="T49" s="36">
        <v>1.4184900000000001E-3</v>
      </c>
      <c r="U49" s="36">
        <v>0.53685000000000005</v>
      </c>
      <c r="V49" s="36">
        <v>1.2771000000000001</v>
      </c>
      <c r="W49" s="36">
        <v>0.54138712600000005</v>
      </c>
      <c r="X49" s="36">
        <v>1.2838276000000002</v>
      </c>
      <c r="Y49" s="36">
        <v>1.8252147260000002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36">
        <v>0</v>
      </c>
      <c r="AG49" s="36">
        <v>5.2282407276653176E-2</v>
      </c>
      <c r="AH49" s="36">
        <v>8.8940187091318026E-2</v>
      </c>
      <c r="AI49" s="36">
        <v>0.28484897757624833</v>
      </c>
      <c r="AJ49" s="36">
        <v>0</v>
      </c>
      <c r="AK49" s="36">
        <v>0</v>
      </c>
      <c r="AL49" s="36">
        <v>0</v>
      </c>
      <c r="AM49" s="36">
        <v>5.2282407276653176E-2</v>
      </c>
      <c r="AN49" s="36">
        <v>8.8940187091318026E-2</v>
      </c>
      <c r="AO49" s="36">
        <v>0.28484897757624833</v>
      </c>
      <c r="AP49" s="36">
        <v>1.6983484630000001</v>
      </c>
      <c r="AQ49" s="36">
        <v>0.91449532600000005</v>
      </c>
      <c r="AR49" s="36">
        <v>2.6128437890000002</v>
      </c>
      <c r="AS49" s="36">
        <v>8.0261600000000003E-4</v>
      </c>
      <c r="AT49" s="36">
        <v>1.9515260000000001E-3</v>
      </c>
      <c r="AU49" s="36">
        <v>4.0865099999999998E-3</v>
      </c>
      <c r="AV49" s="36">
        <v>1.5834214999999999E-2</v>
      </c>
      <c r="AW49" s="36">
        <v>3.3156958E-2</v>
      </c>
      <c r="AX49" s="36">
        <v>1.3925890999999999E-2</v>
      </c>
      <c r="AY49" s="36">
        <v>2.9160914999999999E-2</v>
      </c>
      <c r="AZ49" s="36">
        <v>4.3647142857142854E-5</v>
      </c>
      <c r="BA49" s="36">
        <v>8.7294285714285708E-5</v>
      </c>
      <c r="BB49" s="36">
        <v>9.3683678000000006E-2</v>
      </c>
      <c r="BC49" s="36">
        <v>3.6267427849999998</v>
      </c>
      <c r="BD49" s="36">
        <v>7.5944249619999997</v>
      </c>
      <c r="BE49" s="36">
        <v>1.0255464285714286E-2</v>
      </c>
      <c r="BF49" s="36">
        <v>2.0510930000000004E-2</v>
      </c>
      <c r="BG49" s="36">
        <v>9.2778086999999995E-2</v>
      </c>
      <c r="BH49" s="36">
        <v>0.530082261</v>
      </c>
      <c r="BI49" s="36">
        <v>0</v>
      </c>
      <c r="BJ49" s="36">
        <v>0</v>
      </c>
      <c r="BK49" s="36">
        <v>0</v>
      </c>
      <c r="BL49" s="36">
        <v>0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>
        <v>4.7371614940000004</v>
      </c>
      <c r="E50" s="36">
        <v>40</v>
      </c>
      <c r="F50" s="36">
        <v>0</v>
      </c>
      <c r="G50" s="36">
        <v>2</v>
      </c>
      <c r="H50" s="36">
        <v>38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0</v>
      </c>
      <c r="P50" s="36">
        <v>0</v>
      </c>
      <c r="Q50" s="36">
        <v>0</v>
      </c>
      <c r="R50" s="36">
        <v>0</v>
      </c>
      <c r="S50" s="36">
        <v>0</v>
      </c>
      <c r="T50" s="36">
        <v>0</v>
      </c>
      <c r="U50" s="36">
        <v>4.4999999999999998E-2</v>
      </c>
      <c r="V50" s="36">
        <v>0.10799999999999998</v>
      </c>
      <c r="W50" s="36">
        <v>4.4999999999999998E-2</v>
      </c>
      <c r="X50" s="36">
        <v>0.10799999999999998</v>
      </c>
      <c r="Y50" s="36">
        <v>0.15299999999999997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36">
        <v>0</v>
      </c>
      <c r="AG50" s="36">
        <v>4.7497330948121641E-3</v>
      </c>
      <c r="AH50" s="36">
        <v>8.0800057245080503E-3</v>
      </c>
      <c r="AI50" s="36">
        <v>2.5877856171735242E-2</v>
      </c>
      <c r="AJ50" s="36">
        <v>0</v>
      </c>
      <c r="AK50" s="36">
        <v>0</v>
      </c>
      <c r="AL50" s="36">
        <v>0</v>
      </c>
      <c r="AM50" s="36">
        <v>4.7497330948121641E-3</v>
      </c>
      <c r="AN50" s="36">
        <v>8.0800057245080503E-3</v>
      </c>
      <c r="AO50" s="36">
        <v>2.5877856171735242E-2</v>
      </c>
      <c r="AP50" s="36">
        <v>0.12660757</v>
      </c>
      <c r="AQ50" s="36">
        <v>6.8173306000000003E-2</v>
      </c>
      <c r="AR50" s="36">
        <v>0.19478087599999999</v>
      </c>
      <c r="AS50" s="36">
        <v>0</v>
      </c>
      <c r="AT50" s="36">
        <v>0</v>
      </c>
      <c r="AU50" s="36">
        <v>0</v>
      </c>
      <c r="AV50" s="36">
        <v>0</v>
      </c>
      <c r="AW50" s="36">
        <v>0</v>
      </c>
      <c r="AX50" s="36">
        <v>0</v>
      </c>
      <c r="AY50" s="36">
        <v>0</v>
      </c>
      <c r="AZ50" s="36">
        <v>0</v>
      </c>
      <c r="BA50" s="36">
        <v>0</v>
      </c>
      <c r="BB50" s="36">
        <v>0</v>
      </c>
      <c r="BC50" s="36">
        <v>0</v>
      </c>
      <c r="BD50" s="36">
        <v>0</v>
      </c>
      <c r="BE50" s="36">
        <v>0</v>
      </c>
      <c r="BF50" s="36">
        <v>0</v>
      </c>
      <c r="BG50" s="36">
        <v>7.6058065999999994E-2</v>
      </c>
      <c r="BH50" s="36">
        <v>0.290313353</v>
      </c>
      <c r="BI50" s="36">
        <v>0</v>
      </c>
      <c r="BJ50" s="36">
        <v>0</v>
      </c>
      <c r="BK50" s="36">
        <v>0</v>
      </c>
      <c r="BL50" s="36">
        <v>0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>
        <v>5.0563923270000002</v>
      </c>
      <c r="E51" s="36">
        <v>55</v>
      </c>
      <c r="F51" s="36">
        <v>0</v>
      </c>
      <c r="G51" s="36">
        <v>4</v>
      </c>
      <c r="H51" s="36">
        <v>51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1.2937679999999998E-3</v>
      </c>
      <c r="P51" s="36">
        <v>2.2543389999999997E-3</v>
      </c>
      <c r="Q51" s="36">
        <v>1.2509909999999999E-3</v>
      </c>
      <c r="R51" s="36">
        <v>4.2777000000000001E-5</v>
      </c>
      <c r="S51" s="36">
        <v>2.1985419999999999E-3</v>
      </c>
      <c r="T51" s="36">
        <v>5.5797000000000001E-5</v>
      </c>
      <c r="U51" s="36">
        <v>3.9E-2</v>
      </c>
      <c r="V51" s="36">
        <v>9.3599999999999989E-2</v>
      </c>
      <c r="W51" s="36">
        <v>4.0293768000000001E-2</v>
      </c>
      <c r="X51" s="36">
        <v>9.5854338999999983E-2</v>
      </c>
      <c r="Y51" s="36">
        <v>0.13614810699999999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0</v>
      </c>
      <c r="AF51" s="36">
        <v>0</v>
      </c>
      <c r="AG51" s="36">
        <v>3.7158857531914891E-3</v>
      </c>
      <c r="AH51" s="36">
        <v>6.3212769134751764E-3</v>
      </c>
      <c r="AI51" s="36">
        <v>2.0245170655319146E-2</v>
      </c>
      <c r="AJ51" s="36">
        <v>0</v>
      </c>
      <c r="AK51" s="36">
        <v>0</v>
      </c>
      <c r="AL51" s="36">
        <v>0</v>
      </c>
      <c r="AM51" s="36">
        <v>3.7158857531914891E-3</v>
      </c>
      <c r="AN51" s="36">
        <v>6.3212769134751764E-3</v>
      </c>
      <c r="AO51" s="36">
        <v>2.0245170655319146E-2</v>
      </c>
      <c r="AP51" s="36">
        <v>0.12555671400000001</v>
      </c>
      <c r="AQ51" s="36">
        <v>6.7607460999999994E-2</v>
      </c>
      <c r="AR51" s="36">
        <v>0.19316417499999999</v>
      </c>
      <c r="AS51" s="36">
        <v>0</v>
      </c>
      <c r="AT51" s="36">
        <v>0</v>
      </c>
      <c r="AU51" s="36">
        <v>0</v>
      </c>
      <c r="AV51" s="36">
        <v>0</v>
      </c>
      <c r="AW51" s="36">
        <v>0</v>
      </c>
      <c r="AX51" s="36">
        <v>0</v>
      </c>
      <c r="AY51" s="36">
        <v>0</v>
      </c>
      <c r="AZ51" s="36">
        <v>0</v>
      </c>
      <c r="BA51" s="36">
        <v>0</v>
      </c>
      <c r="BB51" s="36">
        <v>3.9503253000000002E-2</v>
      </c>
      <c r="BC51" s="36">
        <v>1.5231741990000001</v>
      </c>
      <c r="BD51" s="36">
        <v>3.2526386020000002</v>
      </c>
      <c r="BE51" s="36">
        <v>4.3243842857142861E-3</v>
      </c>
      <c r="BF51" s="36">
        <v>8.6487685714285722E-3</v>
      </c>
      <c r="BG51" s="36">
        <v>0.20981092500000001</v>
      </c>
      <c r="BH51" s="36">
        <v>1.3465153519999999</v>
      </c>
      <c r="BI51" s="36">
        <v>0</v>
      </c>
      <c r="BJ51" s="36">
        <v>0</v>
      </c>
      <c r="BK51" s="36">
        <v>0</v>
      </c>
      <c r="BL51" s="36">
        <v>0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>
        <v>5.1643731930000003</v>
      </c>
      <c r="E52" s="36">
        <v>23</v>
      </c>
      <c r="F52" s="36">
        <v>0</v>
      </c>
      <c r="G52" s="36">
        <v>3</v>
      </c>
      <c r="H52" s="36">
        <v>20</v>
      </c>
      <c r="I52" s="36">
        <v>8.0065033835389457E-4</v>
      </c>
      <c r="J52" s="36">
        <v>0.12545292085671553</v>
      </c>
      <c r="K52" s="36">
        <v>8.0065033835389457E-4</v>
      </c>
      <c r="L52" s="36">
        <v>0</v>
      </c>
      <c r="M52" s="36">
        <v>8.9718571195070457E-2</v>
      </c>
      <c r="N52" s="36">
        <v>3.6534999999998957E-2</v>
      </c>
      <c r="O52" s="36">
        <v>6.6608270000000002E-3</v>
      </c>
      <c r="P52" s="36">
        <v>1.1417819000000001E-2</v>
      </c>
      <c r="Q52" s="36">
        <v>6.4567640000000003E-3</v>
      </c>
      <c r="R52" s="36">
        <v>2.0406300000000001E-4</v>
      </c>
      <c r="S52" s="36">
        <v>1.1151651E-2</v>
      </c>
      <c r="T52" s="36">
        <v>2.66168E-4</v>
      </c>
      <c r="U52" s="36">
        <v>0.255</v>
      </c>
      <c r="V52" s="36">
        <v>0.61199999999999988</v>
      </c>
      <c r="W52" s="36">
        <v>0.2624614773383539</v>
      </c>
      <c r="X52" s="36">
        <v>0.74887073985671537</v>
      </c>
      <c r="Y52" s="36">
        <v>1.0113322171950694</v>
      </c>
      <c r="Z52" s="36">
        <v>5.2323552798616405E-4</v>
      </c>
      <c r="AA52" s="36">
        <v>1.1197240298903908E-4</v>
      </c>
      <c r="AB52" s="36">
        <v>1.11972E-4</v>
      </c>
      <c r="AC52" s="36">
        <v>7.9755521320263825E-6</v>
      </c>
      <c r="AD52" s="36">
        <v>6.5971631345679369E-4</v>
      </c>
      <c r="AE52" s="36">
        <v>5.9374468211111434E-3</v>
      </c>
      <c r="AF52" s="36">
        <v>6.5971631345679363E-3</v>
      </c>
      <c r="AG52" s="36">
        <v>2.5801333152489826E-2</v>
      </c>
      <c r="AH52" s="36">
        <v>4.3891923064005682E-2</v>
      </c>
      <c r="AI52" s="36">
        <v>0.1405727806239101</v>
      </c>
      <c r="AJ52" s="36">
        <v>6.4188230832729388E-6</v>
      </c>
      <c r="AK52" s="36">
        <v>7.7567784717985983E-6</v>
      </c>
      <c r="AL52" s="36">
        <v>1.9400334199041898E-5</v>
      </c>
      <c r="AM52" s="36">
        <v>2.5815727527705126E-2</v>
      </c>
      <c r="AN52" s="36">
        <v>4.4559396155934274E-2</v>
      </c>
      <c r="AO52" s="36">
        <v>0.14652962777922027</v>
      </c>
      <c r="AP52" s="36">
        <v>2.0535387049999998</v>
      </c>
      <c r="AQ52" s="36">
        <v>1.10575161</v>
      </c>
      <c r="AR52" s="36">
        <v>3.1592903149999998</v>
      </c>
      <c r="AS52" s="36">
        <v>6.6644622000000001E-2</v>
      </c>
      <c r="AT52" s="36">
        <v>2.7963775470000001</v>
      </c>
      <c r="AU52" s="36">
        <v>6.1505722589999996</v>
      </c>
      <c r="AV52" s="36">
        <v>3.831502741</v>
      </c>
      <c r="AW52" s="36">
        <v>8.4273078550000005</v>
      </c>
      <c r="AX52" s="36">
        <v>3.5101352110000001</v>
      </c>
      <c r="AY52" s="36">
        <v>7.7204668869999997</v>
      </c>
      <c r="AZ52" s="36">
        <v>1.4561685714285714E-3</v>
      </c>
      <c r="BA52" s="36">
        <v>2.9123385714285716E-3</v>
      </c>
      <c r="BB52" s="36">
        <v>0.36275567600000003</v>
      </c>
      <c r="BC52" s="36">
        <v>18.787560130999999</v>
      </c>
      <c r="BD52" s="36">
        <v>41.322834342999997</v>
      </c>
      <c r="BE52" s="36">
        <v>3.9710527142857145E-2</v>
      </c>
      <c r="BF52" s="36">
        <v>7.9421055714285718E-2</v>
      </c>
      <c r="BG52" s="36">
        <v>0.208877376</v>
      </c>
      <c r="BH52" s="36">
        <v>2.8744425979999999</v>
      </c>
      <c r="BI52" s="36">
        <v>0</v>
      </c>
      <c r="BJ52" s="36">
        <v>0</v>
      </c>
      <c r="BK52" s="36">
        <v>0</v>
      </c>
      <c r="BL52" s="36">
        <v>0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>
        <v>5.3598813889999999</v>
      </c>
      <c r="E53" s="36">
        <v>3</v>
      </c>
      <c r="F53" s="36">
        <v>0</v>
      </c>
      <c r="G53" s="36">
        <v>2</v>
      </c>
      <c r="H53" s="36">
        <v>1</v>
      </c>
      <c r="I53" s="36">
        <v>5.6383685740510848E-3</v>
      </c>
      <c r="J53" s="36">
        <v>0.86473443962041252</v>
      </c>
      <c r="K53" s="36">
        <v>5.6383685740510848E-3</v>
      </c>
      <c r="L53" s="36">
        <v>0</v>
      </c>
      <c r="M53" s="36">
        <v>0.39482130819359929</v>
      </c>
      <c r="N53" s="36">
        <v>0.47555150000086432</v>
      </c>
      <c r="O53" s="36">
        <v>1.8118559999999999E-2</v>
      </c>
      <c r="P53" s="36">
        <v>2.8852605E-2</v>
      </c>
      <c r="Q53" s="36">
        <v>1.6396891E-2</v>
      </c>
      <c r="R53" s="36">
        <v>1.7216689999999999E-3</v>
      </c>
      <c r="S53" s="36">
        <v>2.6606950000000001E-2</v>
      </c>
      <c r="T53" s="36">
        <v>2.245655E-3</v>
      </c>
      <c r="U53" s="36">
        <v>4.8000000000000001E-2</v>
      </c>
      <c r="V53" s="36">
        <v>0.11519999999999998</v>
      </c>
      <c r="W53" s="36">
        <v>7.1756928574051082E-2</v>
      </c>
      <c r="X53" s="36">
        <v>1.0087870446204126</v>
      </c>
      <c r="Y53" s="36">
        <v>1.0805439731944637</v>
      </c>
      <c r="Z53" s="36">
        <v>2.4331084715199435E-3</v>
      </c>
      <c r="AA53" s="36">
        <v>5.2068521290526775E-4</v>
      </c>
      <c r="AB53" s="36">
        <v>5.2068500000000001E-4</v>
      </c>
      <c r="AC53" s="36">
        <v>3.537311488707769E-5</v>
      </c>
      <c r="AD53" s="36">
        <v>5.4849947553594651E-3</v>
      </c>
      <c r="AE53" s="36">
        <v>4.9364952798235183E-2</v>
      </c>
      <c r="AF53" s="36">
        <v>5.4849947553594638E-2</v>
      </c>
      <c r="AG53" s="36">
        <v>5.4361321036632488E-3</v>
      </c>
      <c r="AH53" s="36">
        <v>9.2476730039328832E-3</v>
      </c>
      <c r="AI53" s="36">
        <v>2.9617547323406664E-2</v>
      </c>
      <c r="AJ53" s="36">
        <v>2.9848398681047366E-5</v>
      </c>
      <c r="AK53" s="36">
        <v>3.6070072862755453E-5</v>
      </c>
      <c r="AL53" s="36">
        <v>9.0214187586433475E-5</v>
      </c>
      <c r="AM53" s="36">
        <v>5.5013536172313733E-3</v>
      </c>
      <c r="AN53" s="36">
        <v>1.4768737832155104E-2</v>
      </c>
      <c r="AO53" s="36">
        <v>7.9072714309228284E-2</v>
      </c>
      <c r="AP53" s="36">
        <v>5.8382384060000003</v>
      </c>
      <c r="AQ53" s="36">
        <v>3.1436668339999998</v>
      </c>
      <c r="AR53" s="36">
        <v>8.9819052399999997</v>
      </c>
      <c r="AS53" s="36">
        <v>0.56275297999999996</v>
      </c>
      <c r="AT53" s="36">
        <v>34.303325117999997</v>
      </c>
      <c r="AU53" s="36">
        <v>79.769766207000004</v>
      </c>
      <c r="AV53" s="36">
        <v>24.998614562</v>
      </c>
      <c r="AW53" s="36">
        <v>58.132371491000001</v>
      </c>
      <c r="AX53" s="36">
        <v>23.329386363000001</v>
      </c>
      <c r="AY53" s="36">
        <v>54.250708627999998</v>
      </c>
      <c r="AZ53" s="36">
        <v>1.5794438571428572E-2</v>
      </c>
      <c r="BA53" s="36">
        <v>3.1588877142857144E-2</v>
      </c>
      <c r="BB53" s="36">
        <v>0</v>
      </c>
      <c r="BC53" s="36">
        <v>0</v>
      </c>
      <c r="BD53" s="36">
        <v>0</v>
      </c>
      <c r="BE53" s="36">
        <v>0</v>
      </c>
      <c r="BF53" s="36">
        <v>0</v>
      </c>
      <c r="BG53" s="36">
        <v>0.75740040399999997</v>
      </c>
      <c r="BH53" s="36">
        <v>5.4600114729999998</v>
      </c>
      <c r="BI53" s="36">
        <v>0</v>
      </c>
      <c r="BJ53" s="36">
        <v>0</v>
      </c>
      <c r="BK53" s="36">
        <v>0</v>
      </c>
      <c r="BL53" s="36">
        <v>0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>
        <v>5.3635207569999999</v>
      </c>
      <c r="E54" s="36">
        <v>31</v>
      </c>
      <c r="F54" s="36">
        <v>1</v>
      </c>
      <c r="G54" s="36">
        <v>4</v>
      </c>
      <c r="H54" s="36">
        <v>26</v>
      </c>
      <c r="I54" s="36">
        <v>1.7446216235936743E-2</v>
      </c>
      <c r="J54" s="36">
        <v>3.9121273137215882</v>
      </c>
      <c r="K54" s="36">
        <v>1.7446216235936743E-2</v>
      </c>
      <c r="L54" s="36">
        <v>0</v>
      </c>
      <c r="M54" s="36">
        <v>1.9006745299520857</v>
      </c>
      <c r="N54" s="36">
        <v>2.0288990000054392</v>
      </c>
      <c r="O54" s="36">
        <v>0.14449241200000001</v>
      </c>
      <c r="P54" s="36">
        <v>0.23485868300000001</v>
      </c>
      <c r="Q54" s="36">
        <v>0.134150401</v>
      </c>
      <c r="R54" s="36">
        <v>1.0342011E-2</v>
      </c>
      <c r="S54" s="36">
        <v>0.22136910300000001</v>
      </c>
      <c r="T54" s="36">
        <v>1.3489580000000001E-2</v>
      </c>
      <c r="U54" s="36">
        <v>0.15190000000000001</v>
      </c>
      <c r="V54" s="36">
        <v>0.36220000000000002</v>
      </c>
      <c r="W54" s="36">
        <v>0.31383862823593678</v>
      </c>
      <c r="X54" s="36">
        <v>4.5091859967215875</v>
      </c>
      <c r="Y54" s="36">
        <v>4.8230246249575242</v>
      </c>
      <c r="Z54" s="36">
        <v>1.069733077675414E-2</v>
      </c>
      <c r="AA54" s="36">
        <v>2.2892287862253838E-3</v>
      </c>
      <c r="AB54" s="36">
        <v>2.2892289999999998E-3</v>
      </c>
      <c r="AC54" s="36">
        <v>1.6039847426633141E-4</v>
      </c>
      <c r="AD54" s="36">
        <v>3.3759933369627459E-2</v>
      </c>
      <c r="AE54" s="36">
        <v>0.30383940032664708</v>
      </c>
      <c r="AF54" s="36">
        <v>0.33759933369627448</v>
      </c>
      <c r="AG54" s="36">
        <v>1.5802270816144416E-2</v>
      </c>
      <c r="AH54" s="36">
        <v>2.6882023917119233E-2</v>
      </c>
      <c r="AI54" s="36">
        <v>8.6095130653476459E-2</v>
      </c>
      <c r="AJ54" s="36">
        <v>1.3123062862232715E-4</v>
      </c>
      <c r="AK54" s="36">
        <v>1.5858466602558706E-4</v>
      </c>
      <c r="AL54" s="36">
        <v>3.9663315523647403E-4</v>
      </c>
      <c r="AM54" s="36">
        <v>1.6093899919033074E-2</v>
      </c>
      <c r="AN54" s="36">
        <v>6.0800541952772277E-2</v>
      </c>
      <c r="AO54" s="36">
        <v>0.39033116413536001</v>
      </c>
      <c r="AP54" s="36">
        <v>46.159481380999999</v>
      </c>
      <c r="AQ54" s="36">
        <v>24.855105359</v>
      </c>
      <c r="AR54" s="36">
        <v>71.014586739999999</v>
      </c>
      <c r="AS54" s="36">
        <v>1.792388748</v>
      </c>
      <c r="AT54" s="36">
        <v>194.99822878200001</v>
      </c>
      <c r="AU54" s="36">
        <v>443.35709324099997</v>
      </c>
      <c r="AV54" s="36">
        <v>155.70193749200001</v>
      </c>
      <c r="AW54" s="36">
        <v>354.01120743400003</v>
      </c>
      <c r="AX54" s="36">
        <v>144.76562642299999</v>
      </c>
      <c r="AY54" s="36">
        <v>329.14589908400001</v>
      </c>
      <c r="AZ54" s="36">
        <v>5.6642001428571433E-2</v>
      </c>
      <c r="BA54" s="36">
        <v>0.11328400285714287</v>
      </c>
      <c r="BB54" s="36">
        <v>1.927290071</v>
      </c>
      <c r="BC54" s="36">
        <v>138.56614825899999</v>
      </c>
      <c r="BD54" s="36">
        <v>315.05047557400002</v>
      </c>
      <c r="BE54" s="36">
        <v>0.21097866000000001</v>
      </c>
      <c r="BF54" s="36">
        <v>0.42195732142857145</v>
      </c>
      <c r="BG54" s="36">
        <v>1.2081366200000001</v>
      </c>
      <c r="BH54" s="36">
        <v>15.615093603</v>
      </c>
      <c r="BI54" s="36">
        <v>0</v>
      </c>
      <c r="BJ54" s="36">
        <v>0</v>
      </c>
      <c r="BK54" s="36">
        <v>0</v>
      </c>
      <c r="BL54" s="36">
        <v>0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>
        <v>5.1011012239999998</v>
      </c>
      <c r="E55" s="36">
        <v>4</v>
      </c>
      <c r="F55" s="36">
        <v>0</v>
      </c>
      <c r="G55" s="36">
        <v>2</v>
      </c>
      <c r="H55" s="36">
        <v>2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4.4972000000000002E-5</v>
      </c>
      <c r="P55" s="36">
        <v>7.3586999999999999E-5</v>
      </c>
      <c r="Q55" s="36">
        <v>3.5998000000000003E-5</v>
      </c>
      <c r="R55" s="36">
        <v>8.9739999999999991E-6</v>
      </c>
      <c r="S55" s="36">
        <v>6.1880999999999999E-5</v>
      </c>
      <c r="T55" s="36">
        <v>1.1705999999999999E-5</v>
      </c>
      <c r="U55" s="36">
        <v>3.0000000000000001E-3</v>
      </c>
      <c r="V55" s="36">
        <v>7.1999999999999998E-3</v>
      </c>
      <c r="W55" s="36">
        <v>3.044972E-3</v>
      </c>
      <c r="X55" s="36">
        <v>7.2735869999999998E-3</v>
      </c>
      <c r="Y55" s="36">
        <v>1.0318559E-2</v>
      </c>
      <c r="Z55" s="36">
        <v>0</v>
      </c>
      <c r="AA55" s="36">
        <v>0</v>
      </c>
      <c r="AB55" s="36">
        <v>0</v>
      </c>
      <c r="AC55" s="36">
        <v>0</v>
      </c>
      <c r="AD55" s="36">
        <v>0</v>
      </c>
      <c r="AE55" s="36">
        <v>0</v>
      </c>
      <c r="AF55" s="36">
        <v>0</v>
      </c>
      <c r="AG55" s="36">
        <v>2.7215413446004725E-4</v>
      </c>
      <c r="AH55" s="36">
        <v>4.6297484942628729E-4</v>
      </c>
      <c r="AI55" s="36">
        <v>1.4827708015409471E-3</v>
      </c>
      <c r="AJ55" s="36">
        <v>0</v>
      </c>
      <c r="AK55" s="36">
        <v>0</v>
      </c>
      <c r="AL55" s="36">
        <v>0</v>
      </c>
      <c r="AM55" s="36">
        <v>2.7215413446004725E-4</v>
      </c>
      <c r="AN55" s="36">
        <v>4.6297484942628729E-4</v>
      </c>
      <c r="AO55" s="36">
        <v>1.4827708015409471E-3</v>
      </c>
      <c r="AP55" s="36">
        <v>2.3991016E-2</v>
      </c>
      <c r="AQ55" s="36">
        <v>1.2918239E-2</v>
      </c>
      <c r="AR55" s="36">
        <v>3.6909255000000002E-2</v>
      </c>
      <c r="AS55" s="36">
        <v>5.4422949999999998E-3</v>
      </c>
      <c r="AT55" s="36">
        <v>1.9091961000000001E-2</v>
      </c>
      <c r="AU55" s="36">
        <v>3.8523745999999998E-2</v>
      </c>
      <c r="AV55" s="36">
        <v>9.6879434E-2</v>
      </c>
      <c r="AW55" s="36">
        <v>0.19548325999999999</v>
      </c>
      <c r="AX55" s="36">
        <v>8.6119031999999998E-2</v>
      </c>
      <c r="AY55" s="36">
        <v>0.17377092799999999</v>
      </c>
      <c r="AZ55" s="36">
        <v>3.9840000000000005E-5</v>
      </c>
      <c r="BA55" s="36">
        <v>7.9681428571428574E-5</v>
      </c>
      <c r="BB55" s="36">
        <v>0.19589289500000001</v>
      </c>
      <c r="BC55" s="36">
        <v>4.5104220079999999</v>
      </c>
      <c r="BD55" s="36">
        <v>9.1011266099999997</v>
      </c>
      <c r="BE55" s="36">
        <v>2.1444212857142861E-2</v>
      </c>
      <c r="BF55" s="36">
        <v>4.288842714285715E-2</v>
      </c>
      <c r="BG55" s="36">
        <v>1.3842636269999999</v>
      </c>
      <c r="BH55" s="36">
        <v>4.1177118740000003</v>
      </c>
      <c r="BI55" s="36">
        <v>0</v>
      </c>
      <c r="BJ55" s="36">
        <v>0</v>
      </c>
      <c r="BK55" s="36">
        <v>0</v>
      </c>
      <c r="BL55" s="36">
        <v>0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>
        <v>5.1937694509999996</v>
      </c>
      <c r="E56" s="36">
        <v>318</v>
      </c>
      <c r="F56" s="36">
        <v>0</v>
      </c>
      <c r="G56" s="36">
        <v>10</v>
      </c>
      <c r="H56" s="36">
        <v>308</v>
      </c>
      <c r="I56" s="36">
        <v>1.5309022561904204E-4</v>
      </c>
      <c r="J56" s="36">
        <v>1.1589470610011663</v>
      </c>
      <c r="K56" s="36">
        <v>1.5309022561904204E-4</v>
      </c>
      <c r="L56" s="36">
        <v>0</v>
      </c>
      <c r="M56" s="36">
        <v>3.9830151226816685E-2</v>
      </c>
      <c r="N56" s="36">
        <v>1.1192699999999687</v>
      </c>
      <c r="O56" s="36">
        <v>0.11279864100000001</v>
      </c>
      <c r="P56" s="36">
        <v>0.18078823399999999</v>
      </c>
      <c r="Q56" s="36">
        <v>8.2985724000000011E-2</v>
      </c>
      <c r="R56" s="36">
        <v>2.9812916999999998E-2</v>
      </c>
      <c r="S56" s="36">
        <v>0.14190182000000001</v>
      </c>
      <c r="T56" s="36">
        <v>3.8886413999999994E-2</v>
      </c>
      <c r="U56" s="36">
        <v>1.8899999999999997</v>
      </c>
      <c r="V56" s="36">
        <v>4.4711999999999996</v>
      </c>
      <c r="W56" s="36">
        <v>2.0029517312256186</v>
      </c>
      <c r="X56" s="36">
        <v>5.8109352950011655</v>
      </c>
      <c r="Y56" s="36">
        <v>7.8138870262267837</v>
      </c>
      <c r="Z56" s="36">
        <v>2.8333082345742273E-4</v>
      </c>
      <c r="AA56" s="36">
        <v>6.0632796219888461E-5</v>
      </c>
      <c r="AB56" s="36">
        <v>6.06328E-5</v>
      </c>
      <c r="AC56" s="36">
        <v>2.50620050362099E-6</v>
      </c>
      <c r="AD56" s="36">
        <v>3.2588141399881754E-2</v>
      </c>
      <c r="AE56" s="36">
        <v>0.29329327259893584</v>
      </c>
      <c r="AF56" s="36">
        <v>0.32588141399881754</v>
      </c>
      <c r="AG56" s="36">
        <v>0.18338393075026865</v>
      </c>
      <c r="AH56" s="36">
        <v>0.31196346840275585</v>
      </c>
      <c r="AI56" s="36">
        <v>0.99912624339801537</v>
      </c>
      <c r="AJ56" s="36">
        <v>3.6345635621099822E-6</v>
      </c>
      <c r="AK56" s="36">
        <v>4.3921609969943934E-6</v>
      </c>
      <c r="AL56" s="36">
        <v>1.0985152084397533E-5</v>
      </c>
      <c r="AM56" s="36">
        <v>0.1833900715143344</v>
      </c>
      <c r="AN56" s="36">
        <v>0.34455600196363462</v>
      </c>
      <c r="AO56" s="36">
        <v>1.2924305011490356</v>
      </c>
      <c r="AP56" s="36">
        <v>11.849859831</v>
      </c>
      <c r="AQ56" s="36">
        <v>6.3806937550000002</v>
      </c>
      <c r="AR56" s="36">
        <v>18.230553585999999</v>
      </c>
      <c r="AS56" s="36">
        <v>9.6157180999999994E-2</v>
      </c>
      <c r="AT56" s="36">
        <v>4.8058494469999999</v>
      </c>
      <c r="AU56" s="36">
        <v>9.8632038049999995</v>
      </c>
      <c r="AV56" s="36">
        <v>11.921991565000001</v>
      </c>
      <c r="AW56" s="36">
        <v>24.467897684</v>
      </c>
      <c r="AX56" s="36">
        <v>10.760046401</v>
      </c>
      <c r="AY56" s="36">
        <v>22.083199186000002</v>
      </c>
      <c r="AZ56" s="36">
        <v>1.6000185714285715E-3</v>
      </c>
      <c r="BA56" s="36">
        <v>3.2000385714285717E-3</v>
      </c>
      <c r="BB56" s="36">
        <v>5.8673021150000002</v>
      </c>
      <c r="BC56" s="36">
        <v>480.23125434799999</v>
      </c>
      <c r="BD56" s="36">
        <v>985.59448997200002</v>
      </c>
      <c r="BE56" s="36">
        <v>0.26510891285714289</v>
      </c>
      <c r="BF56" s="36">
        <v>0.53021782714285715</v>
      </c>
      <c r="BG56" s="36">
        <v>4.2814963410000004</v>
      </c>
      <c r="BH56" s="36">
        <v>25.529872032</v>
      </c>
      <c r="BI56" s="36">
        <v>0</v>
      </c>
      <c r="BJ56" s="36">
        <v>0</v>
      </c>
      <c r="BK56" s="36">
        <v>0</v>
      </c>
      <c r="BL56" s="36">
        <v>0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>
        <v>6.7636151509999998</v>
      </c>
      <c r="E57" s="36">
        <v>22</v>
      </c>
      <c r="F57" s="36">
        <v>13</v>
      </c>
      <c r="G57" s="36">
        <v>9</v>
      </c>
      <c r="H57" s="36">
        <v>0</v>
      </c>
      <c r="I57" s="36">
        <v>634.91874369951722</v>
      </c>
      <c r="J57" s="36">
        <v>2098.9412422235878</v>
      </c>
      <c r="K57" s="36">
        <v>319.29556569951137</v>
      </c>
      <c r="L57" s="36">
        <v>315.62317800000585</v>
      </c>
      <c r="M57" s="36">
        <v>1665.5421344231859</v>
      </c>
      <c r="N57" s="36">
        <v>1068.317851499919</v>
      </c>
      <c r="O57" s="36">
        <v>12.524106339000001</v>
      </c>
      <c r="P57" s="36">
        <v>22.422088077999998</v>
      </c>
      <c r="Q57" s="36">
        <v>11.542740335000001</v>
      </c>
      <c r="R57" s="36">
        <v>0.98136600400000007</v>
      </c>
      <c r="S57" s="36">
        <v>21.142045463999999</v>
      </c>
      <c r="T57" s="36">
        <v>1.2800426140000001</v>
      </c>
      <c r="U57" s="36">
        <v>4.605999999999999</v>
      </c>
      <c r="V57" s="36">
        <v>10.911600000000002</v>
      </c>
      <c r="W57" s="36">
        <v>652.04885003851723</v>
      </c>
      <c r="X57" s="36">
        <v>2132.2749303015876</v>
      </c>
      <c r="Y57" s="36">
        <v>2784.3237803401048</v>
      </c>
      <c r="Z57" s="36">
        <v>37.195369587223311</v>
      </c>
      <c r="AA57" s="36">
        <v>18.312276766374207</v>
      </c>
      <c r="AB57" s="36">
        <v>163.22691333142052</v>
      </c>
      <c r="AC57" s="36">
        <v>7.4313562730721738</v>
      </c>
      <c r="AD57" s="36">
        <v>55.470235229841251</v>
      </c>
      <c r="AE57" s="36">
        <v>551.52324629078817</v>
      </c>
      <c r="AF57" s="36">
        <v>606.99348152062976</v>
      </c>
      <c r="AG57" s="36">
        <v>0.47273821631315821</v>
      </c>
      <c r="AH57" s="36">
        <v>0.8041983449924992</v>
      </c>
      <c r="AI57" s="36">
        <v>2.5756082130165172</v>
      </c>
      <c r="AJ57" s="36">
        <v>3.8024297961785245</v>
      </c>
      <c r="AK57" s="36">
        <v>2.1644012377064925</v>
      </c>
      <c r="AL57" s="36">
        <v>5.486104870743846</v>
      </c>
      <c r="AM57" s="36">
        <v>11.706524285563857</v>
      </c>
      <c r="AN57" s="36">
        <v>58.438834812540243</v>
      </c>
      <c r="AO57" s="36">
        <v>559.58495937454848</v>
      </c>
      <c r="AP57" s="36">
        <v>18583.991313007999</v>
      </c>
      <c r="AQ57" s="36">
        <v>10006.764553158</v>
      </c>
      <c r="AR57" s="36">
        <v>28590.755866166</v>
      </c>
      <c r="AS57" s="36">
        <v>477.73332149300001</v>
      </c>
      <c r="AT57" s="36">
        <v>57962.655040092002</v>
      </c>
      <c r="AU57" s="36">
        <v>128796.76815844599</v>
      </c>
      <c r="AV57" s="36">
        <v>36474.836326318</v>
      </c>
      <c r="AW57" s="36">
        <v>81049.445279702995</v>
      </c>
      <c r="AX57" s="36">
        <v>35597.303208593999</v>
      </c>
      <c r="AY57" s="36">
        <v>79099.509938805</v>
      </c>
      <c r="AZ57" s="36">
        <v>14.21113203857143</v>
      </c>
      <c r="BA57" s="36">
        <v>28.42226407857143</v>
      </c>
      <c r="BB57" s="36">
        <v>131.544387699</v>
      </c>
      <c r="BC57" s="36">
        <v>6370.8738075279998</v>
      </c>
      <c r="BD57" s="36">
        <v>14156.49362831</v>
      </c>
      <c r="BE57" s="36">
        <v>5.9437180971428578</v>
      </c>
      <c r="BF57" s="36">
        <v>11.887436194285716</v>
      </c>
      <c r="BG57" s="36">
        <v>40.628864622999998</v>
      </c>
      <c r="BH57" s="36">
        <v>242.37292996799999</v>
      </c>
      <c r="BI57" s="36">
        <v>3.5900000000000016</v>
      </c>
      <c r="BJ57" s="36">
        <v>5.6899999999999906</v>
      </c>
      <c r="BK57" s="36">
        <v>3.3500000000000019</v>
      </c>
      <c r="BL57" s="36">
        <v>4.22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>
        <v>5.4508961810000001</v>
      </c>
      <c r="E58" s="36">
        <v>61</v>
      </c>
      <c r="F58" s="36">
        <v>1</v>
      </c>
      <c r="G58" s="36">
        <v>13</v>
      </c>
      <c r="H58" s="36">
        <v>47</v>
      </c>
      <c r="I58" s="36">
        <v>2.2038234393928258E-2</v>
      </c>
      <c r="J58" s="36">
        <v>5.5301097374530928</v>
      </c>
      <c r="K58" s="36">
        <v>7.2762343944210344E-3</v>
      </c>
      <c r="L58" s="36">
        <v>1.4761999999507225E-2</v>
      </c>
      <c r="M58" s="36">
        <v>0.76696497184048817</v>
      </c>
      <c r="N58" s="36">
        <v>4.7851830000065334</v>
      </c>
      <c r="O58" s="36">
        <v>0.24704267800000002</v>
      </c>
      <c r="P58" s="36">
        <v>0.45240213600000001</v>
      </c>
      <c r="Q58" s="36">
        <v>0.238279924</v>
      </c>
      <c r="R58" s="36">
        <v>8.7627540000000011E-3</v>
      </c>
      <c r="S58" s="36">
        <v>0.44097245699999998</v>
      </c>
      <c r="T58" s="36">
        <v>1.1429679E-2</v>
      </c>
      <c r="U58" s="36">
        <v>0.93610000000000015</v>
      </c>
      <c r="V58" s="36">
        <v>2.2126000000000001</v>
      </c>
      <c r="W58" s="36">
        <v>1.2051809123939283</v>
      </c>
      <c r="X58" s="36">
        <v>8.1951118734530937</v>
      </c>
      <c r="Y58" s="36">
        <v>9.4002927858470215</v>
      </c>
      <c r="Z58" s="36">
        <v>9.6176131967230585E-3</v>
      </c>
      <c r="AA58" s="36">
        <v>2.0581692240987342E-3</v>
      </c>
      <c r="AB58" s="36">
        <v>2.0581689999999999E-3</v>
      </c>
      <c r="AC58" s="36">
        <v>9.9570107094064245E-5</v>
      </c>
      <c r="AD58" s="36">
        <v>0.15131094432239722</v>
      </c>
      <c r="AE58" s="36">
        <v>1.3617984989015752</v>
      </c>
      <c r="AF58" s="36">
        <v>1.5131094432239725</v>
      </c>
      <c r="AG58" s="36">
        <v>0.10258403628293877</v>
      </c>
      <c r="AH58" s="36">
        <v>0.17451077436637857</v>
      </c>
      <c r="AI58" s="36">
        <v>0.5589061287139423</v>
      </c>
      <c r="AJ58" s="36">
        <v>1.2337457699570264E-4</v>
      </c>
      <c r="AK58" s="36">
        <v>1.4909107953158942E-4</v>
      </c>
      <c r="AL58" s="36">
        <v>3.7288892283372007E-4</v>
      </c>
      <c r="AM58" s="36">
        <v>0.10280698096702853</v>
      </c>
      <c r="AN58" s="36">
        <v>0.32597080976830739</v>
      </c>
      <c r="AO58" s="36">
        <v>1.9210775165383513</v>
      </c>
      <c r="AP58" s="36">
        <v>97.527907356</v>
      </c>
      <c r="AQ58" s="36">
        <v>52.515027037000003</v>
      </c>
      <c r="AR58" s="36">
        <v>150.042934393</v>
      </c>
      <c r="AS58" s="36">
        <v>2.2073460690000002</v>
      </c>
      <c r="AT58" s="36">
        <v>271.188190733</v>
      </c>
      <c r="AU58" s="36">
        <v>618.70434917800003</v>
      </c>
      <c r="AV58" s="36">
        <v>271.02282165000003</v>
      </c>
      <c r="AW58" s="36">
        <v>618.32706663299996</v>
      </c>
      <c r="AX58" s="36">
        <v>250.28584271700001</v>
      </c>
      <c r="AY58" s="36">
        <v>571.01652918100001</v>
      </c>
      <c r="AZ58" s="36">
        <v>3.8515307142857141E-2</v>
      </c>
      <c r="BA58" s="36">
        <v>7.7030615714285711E-2</v>
      </c>
      <c r="BB58" s="36">
        <v>4.8359135809999998</v>
      </c>
      <c r="BC58" s="36">
        <v>417.79949617800003</v>
      </c>
      <c r="BD58" s="36">
        <v>953.19182104200002</v>
      </c>
      <c r="BE58" s="36">
        <v>0.21850652428571432</v>
      </c>
      <c r="BF58" s="36">
        <v>0.43701305000000001</v>
      </c>
      <c r="BG58" s="36">
        <v>4.6311328510000003</v>
      </c>
      <c r="BH58" s="36">
        <v>29.720230873999999</v>
      </c>
      <c r="BI58" s="36">
        <v>0</v>
      </c>
      <c r="BJ58" s="36">
        <v>0</v>
      </c>
      <c r="BK58" s="36">
        <v>0</v>
      </c>
      <c r="BL58" s="36">
        <v>0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>
        <v>5.355855912</v>
      </c>
      <c r="E59" s="36">
        <v>58</v>
      </c>
      <c r="F59" s="36">
        <v>1</v>
      </c>
      <c r="G59" s="36">
        <v>15</v>
      </c>
      <c r="H59" s="36">
        <v>42</v>
      </c>
      <c r="I59" s="36">
        <v>1.9708975401008977E-3</v>
      </c>
      <c r="J59" s="36">
        <v>2.4675681133111667</v>
      </c>
      <c r="K59" s="36">
        <v>1.9708975401008977E-3</v>
      </c>
      <c r="L59" s="36">
        <v>0</v>
      </c>
      <c r="M59" s="36">
        <v>0.25883801084672731</v>
      </c>
      <c r="N59" s="36">
        <v>2.2107010000045402</v>
      </c>
      <c r="O59" s="36">
        <v>9.6952623000000002E-2</v>
      </c>
      <c r="P59" s="36">
        <v>0.16164179299999998</v>
      </c>
      <c r="Q59" s="36">
        <v>9.1783294000000001E-2</v>
      </c>
      <c r="R59" s="36">
        <v>5.1693290000000003E-3</v>
      </c>
      <c r="S59" s="36">
        <v>0.15489918999999999</v>
      </c>
      <c r="T59" s="36">
        <v>6.7426029999999998E-3</v>
      </c>
      <c r="U59" s="36">
        <v>0.16385</v>
      </c>
      <c r="V59" s="36">
        <v>0.38750000000000001</v>
      </c>
      <c r="W59" s="36">
        <v>0.26277352054010089</v>
      </c>
      <c r="X59" s="36">
        <v>3.0167099063111666</v>
      </c>
      <c r="Y59" s="36">
        <v>3.2794834268512676</v>
      </c>
      <c r="Z59" s="36">
        <v>1.9767168449042272E-3</v>
      </c>
      <c r="AA59" s="36">
        <v>4.2301740480950458E-4</v>
      </c>
      <c r="AB59" s="36">
        <v>4.2301722999999998E-4</v>
      </c>
      <c r="AC59" s="36">
        <v>2.2895205932473124E-5</v>
      </c>
      <c r="AD59" s="36">
        <v>3.4557353973323109E-2</v>
      </c>
      <c r="AE59" s="36">
        <v>0.31101618575990803</v>
      </c>
      <c r="AF59" s="36">
        <v>0.34557353973323118</v>
      </c>
      <c r="AG59" s="36">
        <v>1.7123577688969847E-2</v>
      </c>
      <c r="AH59" s="36">
        <v>2.9129764344454454E-2</v>
      </c>
      <c r="AI59" s="36">
        <v>9.3293974995077078E-2</v>
      </c>
      <c r="AJ59" s="36">
        <v>2.4249569182886334E-5</v>
      </c>
      <c r="AK59" s="36">
        <v>2.9304209470795164E-5</v>
      </c>
      <c r="AL59" s="36">
        <v>7.3292212642026304E-5</v>
      </c>
      <c r="AM59" s="36">
        <v>1.7170722464085207E-2</v>
      </c>
      <c r="AN59" s="36">
        <v>6.3716422527248365E-2</v>
      </c>
      <c r="AO59" s="36">
        <v>0.40438345296762712</v>
      </c>
      <c r="AP59" s="36">
        <v>54.596417035999998</v>
      </c>
      <c r="AQ59" s="36">
        <v>29.398070710999999</v>
      </c>
      <c r="AR59" s="36">
        <v>83.994487746999994</v>
      </c>
      <c r="AS59" s="36">
        <v>1.871412903</v>
      </c>
      <c r="AT59" s="36">
        <v>183.675309744</v>
      </c>
      <c r="AU59" s="36">
        <v>414.96120906599998</v>
      </c>
      <c r="AV59" s="36">
        <v>174.53827955700001</v>
      </c>
      <c r="AW59" s="36">
        <v>394.31873349699998</v>
      </c>
      <c r="AX59" s="36">
        <v>161.43377072499999</v>
      </c>
      <c r="AY59" s="36">
        <v>364.71288807000002</v>
      </c>
      <c r="AZ59" s="36">
        <v>2.1006000000000004E-2</v>
      </c>
      <c r="BA59" s="36">
        <v>4.2012000000000008E-2</v>
      </c>
      <c r="BB59" s="36">
        <v>2.5787473830000001</v>
      </c>
      <c r="BC59" s="36">
        <v>205.025504786</v>
      </c>
      <c r="BD59" s="36">
        <v>463.195796288</v>
      </c>
      <c r="BE59" s="36">
        <v>0.1165184442857143</v>
      </c>
      <c r="BF59" s="36">
        <v>0.2330368885714286</v>
      </c>
      <c r="BG59" s="36">
        <v>5.2766061860000004</v>
      </c>
      <c r="BH59" s="36">
        <v>32.952379219000001</v>
      </c>
      <c r="BI59" s="36">
        <v>0</v>
      </c>
      <c r="BJ59" s="36">
        <v>0</v>
      </c>
      <c r="BK59" s="36">
        <v>0</v>
      </c>
      <c r="BL59" s="36">
        <v>0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>
        <v>5.2252788600000004</v>
      </c>
      <c r="E60" s="36">
        <v>18</v>
      </c>
      <c r="F60" s="36">
        <v>0</v>
      </c>
      <c r="G60" s="36">
        <v>3</v>
      </c>
      <c r="H60" s="36">
        <v>15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6.2123180000000005E-3</v>
      </c>
      <c r="P60" s="36">
        <v>9.9891570000000002E-3</v>
      </c>
      <c r="Q60" s="36">
        <v>5.9909580000000002E-3</v>
      </c>
      <c r="R60" s="36">
        <v>2.2136000000000001E-4</v>
      </c>
      <c r="S60" s="36">
        <v>9.700427000000001E-3</v>
      </c>
      <c r="T60" s="36">
        <v>2.8872999999999995E-4</v>
      </c>
      <c r="U60" s="36">
        <v>7.8600000000000003E-2</v>
      </c>
      <c r="V60" s="36">
        <v>0.18599999999999997</v>
      </c>
      <c r="W60" s="36">
        <v>8.4812317999999998E-2</v>
      </c>
      <c r="X60" s="36">
        <v>0.19598915699999997</v>
      </c>
      <c r="Y60" s="36">
        <v>0.28080147499999997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G60" s="36">
        <v>8.0657741310541306E-3</v>
      </c>
      <c r="AH60" s="36">
        <v>1.3721087027540362E-2</v>
      </c>
      <c r="AI60" s="36">
        <v>4.394456250712251E-2</v>
      </c>
      <c r="AJ60" s="36">
        <v>0</v>
      </c>
      <c r="AK60" s="36">
        <v>0</v>
      </c>
      <c r="AL60" s="36">
        <v>0</v>
      </c>
      <c r="AM60" s="36">
        <v>8.0657741310541306E-3</v>
      </c>
      <c r="AN60" s="36">
        <v>1.3721087027540362E-2</v>
      </c>
      <c r="AO60" s="36">
        <v>4.394456250712251E-2</v>
      </c>
      <c r="AP60" s="36">
        <v>1.697820031</v>
      </c>
      <c r="AQ60" s="36">
        <v>0.91421078600000005</v>
      </c>
      <c r="AR60" s="36">
        <v>2.6120308169999999</v>
      </c>
      <c r="AS60" s="36">
        <v>0.16449830300000001</v>
      </c>
      <c r="AT60" s="36">
        <v>2.1584068080000001</v>
      </c>
      <c r="AU60" s="36">
        <v>4.6096683980000002</v>
      </c>
      <c r="AV60" s="36">
        <v>3.6944872900000001</v>
      </c>
      <c r="AW60" s="36">
        <v>7.8902462890000002</v>
      </c>
      <c r="AX60" s="36">
        <v>3.366331797</v>
      </c>
      <c r="AY60" s="36">
        <v>7.1894108389999998</v>
      </c>
      <c r="AZ60" s="36">
        <v>2.0294785714285715E-3</v>
      </c>
      <c r="BA60" s="36">
        <v>4.058957142857143E-3</v>
      </c>
      <c r="BB60" s="36">
        <v>0.24399326700000001</v>
      </c>
      <c r="BC60" s="36">
        <v>12.756824174</v>
      </c>
      <c r="BD60" s="36">
        <v>27.244506937000001</v>
      </c>
      <c r="BE60" s="36">
        <v>1.102462142857143E-2</v>
      </c>
      <c r="BF60" s="36">
        <v>2.2049244285714288E-2</v>
      </c>
      <c r="BG60" s="36">
        <v>1.808942702</v>
      </c>
      <c r="BH60" s="36">
        <v>11.153368619</v>
      </c>
      <c r="BI60" s="36">
        <v>0</v>
      </c>
      <c r="BJ60" s="36">
        <v>0</v>
      </c>
      <c r="BK60" s="36">
        <v>0</v>
      </c>
      <c r="BL60" s="36">
        <v>0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>
        <v>5.3083703099999999</v>
      </c>
      <c r="E61" s="36">
        <v>8</v>
      </c>
      <c r="F61" s="36">
        <v>0</v>
      </c>
      <c r="G61" s="36">
        <v>1</v>
      </c>
      <c r="H61" s="36">
        <v>7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6.0487300000000002E-4</v>
      </c>
      <c r="P61" s="36">
        <v>1.048411E-3</v>
      </c>
      <c r="Q61" s="36">
        <v>5.46321E-4</v>
      </c>
      <c r="R61" s="36">
        <v>5.8551999999999998E-5</v>
      </c>
      <c r="S61" s="36">
        <v>9.7203899999999995E-4</v>
      </c>
      <c r="T61" s="36">
        <v>7.6372000000000007E-5</v>
      </c>
      <c r="U61" s="36">
        <v>1.32E-2</v>
      </c>
      <c r="V61" s="36">
        <v>3.1199999999999999E-2</v>
      </c>
      <c r="W61" s="36">
        <v>1.3804873E-2</v>
      </c>
      <c r="X61" s="36">
        <v>3.2248410999999998E-2</v>
      </c>
      <c r="Y61" s="36">
        <v>4.6053284E-2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  <c r="AG61" s="36">
        <v>1.5318276722298906E-3</v>
      </c>
      <c r="AH61" s="36">
        <v>2.6058677642531473E-3</v>
      </c>
      <c r="AI61" s="36">
        <v>8.3458197314594043E-3</v>
      </c>
      <c r="AJ61" s="36">
        <v>0</v>
      </c>
      <c r="AK61" s="36">
        <v>0</v>
      </c>
      <c r="AL61" s="36">
        <v>0</v>
      </c>
      <c r="AM61" s="36">
        <v>1.5318276722298906E-3</v>
      </c>
      <c r="AN61" s="36">
        <v>2.6058677642531473E-3</v>
      </c>
      <c r="AO61" s="36">
        <v>8.3458197314594043E-3</v>
      </c>
      <c r="AP61" s="36">
        <v>1.6461102540000001</v>
      </c>
      <c r="AQ61" s="36">
        <v>0.88636705999999998</v>
      </c>
      <c r="AR61" s="36">
        <v>2.5324773140000003</v>
      </c>
      <c r="AS61" s="36">
        <v>0.29992463800000002</v>
      </c>
      <c r="AT61" s="36">
        <v>5.2736534559999999</v>
      </c>
      <c r="AU61" s="36">
        <v>11.982018899</v>
      </c>
      <c r="AV61" s="36">
        <v>4.5942174409999996</v>
      </c>
      <c r="AW61" s="36">
        <v>10.438304426</v>
      </c>
      <c r="AX61" s="36">
        <v>4.2597044730000002</v>
      </c>
      <c r="AY61" s="36">
        <v>9.678273313</v>
      </c>
      <c r="AZ61" s="36">
        <v>4.0051885714285718E-3</v>
      </c>
      <c r="BA61" s="36">
        <v>8.0103785714285714E-3</v>
      </c>
      <c r="BB61" s="36">
        <v>0.26127327500000003</v>
      </c>
      <c r="BC61" s="36">
        <v>9.1987345549999997</v>
      </c>
      <c r="BD61" s="36">
        <v>20.900010251000001</v>
      </c>
      <c r="BE61" s="36">
        <v>1.1805404285714288E-2</v>
      </c>
      <c r="BF61" s="36">
        <v>2.3610808571428575E-2</v>
      </c>
      <c r="BG61" s="36">
        <v>2.127458254</v>
      </c>
      <c r="BH61" s="36">
        <v>5.8116645499999997</v>
      </c>
      <c r="BI61" s="36">
        <v>0</v>
      </c>
      <c r="BJ61" s="36">
        <v>0</v>
      </c>
      <c r="BK61" s="36">
        <v>0</v>
      </c>
      <c r="BL61" s="36">
        <v>0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>
        <v>5.9749955870000004</v>
      </c>
      <c r="E62" s="36">
        <v>35</v>
      </c>
      <c r="F62" s="36">
        <v>16</v>
      </c>
      <c r="G62" s="36">
        <v>12</v>
      </c>
      <c r="H62" s="36">
        <v>7</v>
      </c>
      <c r="I62" s="36">
        <v>7.7679517272241263</v>
      </c>
      <c r="J62" s="36">
        <v>71.405411828998211</v>
      </c>
      <c r="K62" s="36">
        <v>0.26868722729443001</v>
      </c>
      <c r="L62" s="36">
        <v>7.499264499929696</v>
      </c>
      <c r="M62" s="36">
        <v>7.0326660561775611</v>
      </c>
      <c r="N62" s="36">
        <v>72.14069750004478</v>
      </c>
      <c r="O62" s="36">
        <v>0.55832422599999998</v>
      </c>
      <c r="P62" s="36">
        <v>0.97256610900000007</v>
      </c>
      <c r="Q62" s="36">
        <v>0.456987121</v>
      </c>
      <c r="R62" s="36">
        <v>0.101337105</v>
      </c>
      <c r="S62" s="36">
        <v>0.84038727700000004</v>
      </c>
      <c r="T62" s="36">
        <v>0.132178832</v>
      </c>
      <c r="U62" s="36">
        <v>3.4902000000000011</v>
      </c>
      <c r="V62" s="36">
        <v>8.2877999999999972</v>
      </c>
      <c r="W62" s="36">
        <v>11.816475953224128</v>
      </c>
      <c r="X62" s="36">
        <v>80.6657779379982</v>
      </c>
      <c r="Y62" s="36">
        <v>92.482253891222328</v>
      </c>
      <c r="Z62" s="36">
        <v>0.97117417119227745</v>
      </c>
      <c r="AA62" s="36">
        <v>0.42476151124204098</v>
      </c>
      <c r="AB62" s="36">
        <v>1.0222202245654786</v>
      </c>
      <c r="AC62" s="36">
        <v>5.6337303110471817E-2</v>
      </c>
      <c r="AD62" s="36">
        <v>0.96877752525984617</v>
      </c>
      <c r="AE62" s="36">
        <v>8.7189977273386141</v>
      </c>
      <c r="AF62" s="36">
        <v>9.6877752525984615</v>
      </c>
      <c r="AG62" s="36">
        <v>0.35504423927722278</v>
      </c>
      <c r="AH62" s="36">
        <v>0.60398330359803432</v>
      </c>
      <c r="AI62" s="36">
        <v>1.9343789588207323</v>
      </c>
      <c r="AJ62" s="36">
        <v>3.5361927789375427E-2</v>
      </c>
      <c r="AK62" s="36">
        <v>3.2926975912759365E-2</v>
      </c>
      <c r="AL62" s="36">
        <v>8.2646593318374595E-2</v>
      </c>
      <c r="AM62" s="36">
        <v>0.44674347017707</v>
      </c>
      <c r="AN62" s="36">
        <v>1.6056878047706398</v>
      </c>
      <c r="AO62" s="36">
        <v>10.73602327947772</v>
      </c>
      <c r="AP62" s="36">
        <v>1076.5011055259999</v>
      </c>
      <c r="AQ62" s="36">
        <v>579.65444143699995</v>
      </c>
      <c r="AR62" s="36">
        <v>1656.1555469629998</v>
      </c>
      <c r="AS62" s="36">
        <v>60.777426255999998</v>
      </c>
      <c r="AT62" s="36">
        <v>4159.5261094560001</v>
      </c>
      <c r="AU62" s="36">
        <v>9158.8992568640006</v>
      </c>
      <c r="AV62" s="36">
        <v>2375.596726584</v>
      </c>
      <c r="AW62" s="36">
        <v>5230.8485440820004</v>
      </c>
      <c r="AX62" s="36">
        <v>2292.0999409699998</v>
      </c>
      <c r="AY62" s="36">
        <v>5046.9961946599997</v>
      </c>
      <c r="AZ62" s="36">
        <v>0.72902243285714285</v>
      </c>
      <c r="BA62" s="36">
        <v>1.4580448671428572</v>
      </c>
      <c r="BB62" s="36">
        <v>4.1428690809999997</v>
      </c>
      <c r="BC62" s="36">
        <v>236.699222359</v>
      </c>
      <c r="BD62" s="36">
        <v>521.19022088700001</v>
      </c>
      <c r="BE62" s="36">
        <v>0.18719191571428573</v>
      </c>
      <c r="BF62" s="36">
        <v>0.37438383142857146</v>
      </c>
      <c r="BG62" s="36">
        <v>10.748053520999999</v>
      </c>
      <c r="BH62" s="36">
        <v>44.259085751999997</v>
      </c>
      <c r="BI62" s="36">
        <v>0.24</v>
      </c>
      <c r="BJ62" s="36">
        <v>0.24</v>
      </c>
      <c r="BK62" s="36">
        <v>0.54000000000000026</v>
      </c>
      <c r="BL62" s="36">
        <v>0.54000000000000026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>
        <v>6.9368906160000003</v>
      </c>
      <c r="E63" s="36">
        <v>28</v>
      </c>
      <c r="F63" s="36">
        <v>22</v>
      </c>
      <c r="G63" s="36">
        <v>6</v>
      </c>
      <c r="H63" s="36">
        <v>0</v>
      </c>
      <c r="I63" s="36">
        <v>648.76713378223997</v>
      </c>
      <c r="J63" s="36">
        <v>835.43750953834694</v>
      </c>
      <c r="K63" s="36">
        <v>402.54368228228464</v>
      </c>
      <c r="L63" s="36">
        <v>246.22345149995533</v>
      </c>
      <c r="M63" s="36">
        <v>909.77992232063025</v>
      </c>
      <c r="N63" s="36">
        <v>574.42472099995655</v>
      </c>
      <c r="O63" s="36">
        <v>2.1839476439999999</v>
      </c>
      <c r="P63" s="36">
        <v>3.4792214159999997</v>
      </c>
      <c r="Q63" s="36">
        <v>1.934428799</v>
      </c>
      <c r="R63" s="36">
        <v>0.24951884499999999</v>
      </c>
      <c r="S63" s="36">
        <v>3.1537620519999998</v>
      </c>
      <c r="T63" s="36">
        <v>0.32545936399999997</v>
      </c>
      <c r="U63" s="36">
        <v>2.3157999999999999</v>
      </c>
      <c r="V63" s="36">
        <v>5.4693000000000014</v>
      </c>
      <c r="W63" s="36">
        <v>653.26688142623993</v>
      </c>
      <c r="X63" s="36">
        <v>844.38603095434689</v>
      </c>
      <c r="Y63" s="36">
        <v>1497.6529123805867</v>
      </c>
      <c r="Z63" s="36">
        <v>21.884487251277534</v>
      </c>
      <c r="AA63" s="36">
        <v>11.776928980941577</v>
      </c>
      <c r="AB63" s="36">
        <v>11.776928979999999</v>
      </c>
      <c r="AC63" s="36">
        <v>5.3087971571564392</v>
      </c>
      <c r="AD63" s="36">
        <v>3.8320955261653111</v>
      </c>
      <c r="AE63" s="36">
        <v>56.173490901169153</v>
      </c>
      <c r="AF63" s="36">
        <v>60.00558642733445</v>
      </c>
      <c r="AG63" s="36">
        <v>0.25264586968325792</v>
      </c>
      <c r="AH63" s="36">
        <v>0.42978837601289838</v>
      </c>
      <c r="AI63" s="36">
        <v>1.3764843934467159</v>
      </c>
      <c r="AJ63" s="36">
        <v>0.67516023164760397</v>
      </c>
      <c r="AK63" s="36">
        <v>0.81583814860826842</v>
      </c>
      <c r="AL63" s="36">
        <v>2.0404776019931909</v>
      </c>
      <c r="AM63" s="36">
        <v>6.2366032584873015</v>
      </c>
      <c r="AN63" s="36">
        <v>5.0777220507864778</v>
      </c>
      <c r="AO63" s="36">
        <v>59.590452896609058</v>
      </c>
      <c r="AP63" s="36">
        <v>1153.1982244850001</v>
      </c>
      <c r="AQ63" s="36">
        <v>620.95289010700003</v>
      </c>
      <c r="AR63" s="36">
        <v>1774.1511145920001</v>
      </c>
      <c r="AS63" s="36">
        <v>618.41557319799995</v>
      </c>
      <c r="AT63" s="36">
        <v>1841.9169252859999</v>
      </c>
      <c r="AU63" s="36">
        <v>4441.939902225</v>
      </c>
      <c r="AV63" s="36">
        <v>1736.947176015</v>
      </c>
      <c r="AW63" s="36">
        <v>4188.7963910199996</v>
      </c>
      <c r="AX63" s="36">
        <v>1734.088981286</v>
      </c>
      <c r="AY63" s="36">
        <v>4181.9036104380002</v>
      </c>
      <c r="AZ63" s="36">
        <v>5.8909171300000009</v>
      </c>
      <c r="BA63" s="36">
        <v>11.781834261428573</v>
      </c>
      <c r="BB63" s="36">
        <v>5.5385847549999996</v>
      </c>
      <c r="BC63" s="36">
        <v>195.06371612300001</v>
      </c>
      <c r="BD63" s="36">
        <v>470.41280322</v>
      </c>
      <c r="BE63" s="36">
        <v>0.25025610714285718</v>
      </c>
      <c r="BF63" s="36">
        <v>0.50051221428571435</v>
      </c>
      <c r="BG63" s="36">
        <v>9.8688974510000005</v>
      </c>
      <c r="BH63" s="36">
        <v>63.207339689000001</v>
      </c>
      <c r="BI63" s="36">
        <v>2.2200000000000011</v>
      </c>
      <c r="BJ63" s="36">
        <v>3.3600000000000008</v>
      </c>
      <c r="BK63" s="36">
        <v>4.5</v>
      </c>
      <c r="BL63" s="36">
        <v>5.6299999999999963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>
        <v>5.3603149090000004</v>
      </c>
      <c r="E64" s="36">
        <v>16</v>
      </c>
      <c r="F64" s="36">
        <v>0</v>
      </c>
      <c r="G64" s="36">
        <v>3</v>
      </c>
      <c r="H64" s="36">
        <v>13</v>
      </c>
      <c r="I64" s="36">
        <v>2.3004042273845159E-5</v>
      </c>
      <c r="J64" s="36">
        <v>4.5862234374448765E-2</v>
      </c>
      <c r="K64" s="36">
        <v>2.3004042273845159E-5</v>
      </c>
      <c r="L64" s="36">
        <v>0</v>
      </c>
      <c r="M64" s="36">
        <v>4.2052384167222262E-3</v>
      </c>
      <c r="N64" s="36">
        <v>4.1680000000000383E-2</v>
      </c>
      <c r="O64" s="36">
        <v>1.2942305000000001E-2</v>
      </c>
      <c r="P64" s="36">
        <v>2.2494377999999999E-2</v>
      </c>
      <c r="Q64" s="36">
        <v>1.2140440000000001E-2</v>
      </c>
      <c r="R64" s="36">
        <v>8.0186499999999991E-4</v>
      </c>
      <c r="S64" s="36">
        <v>2.1448466999999999E-2</v>
      </c>
      <c r="T64" s="36">
        <v>1.0459110000000001E-3</v>
      </c>
      <c r="U64" s="36">
        <v>1.32E-2</v>
      </c>
      <c r="V64" s="36">
        <v>3.1199999999999999E-2</v>
      </c>
      <c r="W64" s="36">
        <v>2.6165309042273849E-2</v>
      </c>
      <c r="X64" s="36">
        <v>9.9556612374448766E-2</v>
      </c>
      <c r="Y64" s="36">
        <v>0.12572192141672262</v>
      </c>
      <c r="Z64" s="36">
        <v>2.9764174234805821E-5</v>
      </c>
      <c r="AA64" s="36">
        <v>6.3695332862484445E-6</v>
      </c>
      <c r="AB64" s="36">
        <v>6.3695300000000002E-6</v>
      </c>
      <c r="AC64" s="36">
        <v>1.2201489094772563E-7</v>
      </c>
      <c r="AD64" s="36">
        <v>5.6741184435051277E-4</v>
      </c>
      <c r="AE64" s="36">
        <v>5.1067065991546147E-3</v>
      </c>
      <c r="AF64" s="36">
        <v>5.6741184435051273E-3</v>
      </c>
      <c r="AG64" s="36">
        <v>1.3197509602883106E-3</v>
      </c>
      <c r="AH64" s="36">
        <v>2.2450935876168962E-3</v>
      </c>
      <c r="AI64" s="36">
        <v>7.1903673008811408E-3</v>
      </c>
      <c r="AJ64" s="36">
        <v>3.6513491045617617E-7</v>
      </c>
      <c r="AK64" s="36">
        <v>4.4124453595073174E-7</v>
      </c>
      <c r="AL64" s="36">
        <v>1.1035884925769238E-6</v>
      </c>
      <c r="AM64" s="36">
        <v>1.3202381100897145E-3</v>
      </c>
      <c r="AN64" s="36">
        <v>2.8129466765033596E-3</v>
      </c>
      <c r="AO64" s="36">
        <v>1.2298177488528333E-2</v>
      </c>
      <c r="AP64" s="36">
        <v>19.120170122000001</v>
      </c>
      <c r="AQ64" s="36">
        <v>10.295476218999999</v>
      </c>
      <c r="AR64" s="36">
        <v>29.415646340999999</v>
      </c>
      <c r="AS64" s="36">
        <v>1.895299222</v>
      </c>
      <c r="AT64" s="36">
        <v>58.563801965000003</v>
      </c>
      <c r="AU64" s="36">
        <v>124.748017606</v>
      </c>
      <c r="AV64" s="36">
        <v>54.563820231999998</v>
      </c>
      <c r="AW64" s="36">
        <v>116.22757025</v>
      </c>
      <c r="AX64" s="36">
        <v>50.486424317999997</v>
      </c>
      <c r="AY64" s="36">
        <v>107.54222127600001</v>
      </c>
      <c r="AZ64" s="36">
        <v>2.6225937142857144E-2</v>
      </c>
      <c r="BA64" s="36">
        <v>5.2451874285714288E-2</v>
      </c>
      <c r="BB64" s="36">
        <v>1.1823380670000001</v>
      </c>
      <c r="BC64" s="36">
        <v>51.359844604999999</v>
      </c>
      <c r="BD64" s="36">
        <v>109.402712667</v>
      </c>
      <c r="BE64" s="36">
        <v>5.3422910000000004E-2</v>
      </c>
      <c r="BF64" s="36">
        <v>0.10684582142857144</v>
      </c>
      <c r="BG64" s="36">
        <v>1.541250649</v>
      </c>
      <c r="BH64" s="36">
        <v>10.663752394999999</v>
      </c>
      <c r="BI64" s="36">
        <v>0</v>
      </c>
      <c r="BJ64" s="36">
        <v>0</v>
      </c>
      <c r="BK64" s="36">
        <v>0</v>
      </c>
      <c r="BL64" s="36">
        <v>0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>
        <v>6.7639700889999999</v>
      </c>
      <c r="E65" s="36">
        <v>5</v>
      </c>
      <c r="F65" s="36">
        <v>3</v>
      </c>
      <c r="G65" s="36">
        <v>2</v>
      </c>
      <c r="H65" s="36">
        <v>0</v>
      </c>
      <c r="I65" s="36">
        <v>157.88142043970873</v>
      </c>
      <c r="J65" s="36">
        <v>366.02679323088756</v>
      </c>
      <c r="K65" s="36">
        <v>92.294890939728461</v>
      </c>
      <c r="L65" s="36">
        <v>65.586529499980273</v>
      </c>
      <c r="M65" s="36">
        <v>336.33550317060417</v>
      </c>
      <c r="N65" s="36">
        <v>187.57271049999218</v>
      </c>
      <c r="O65" s="36">
        <v>0.701218915</v>
      </c>
      <c r="P65" s="36">
        <v>1.2174246879999999</v>
      </c>
      <c r="Q65" s="36">
        <v>0.64426612699999997</v>
      </c>
      <c r="R65" s="36">
        <v>5.6952787999999997E-2</v>
      </c>
      <c r="S65" s="36">
        <v>1.1431384419999999</v>
      </c>
      <c r="T65" s="36">
        <v>7.4286246E-2</v>
      </c>
      <c r="U65" s="36">
        <v>0.22920000000000001</v>
      </c>
      <c r="V65" s="36">
        <v>0.54110000000000003</v>
      </c>
      <c r="W65" s="36">
        <v>158.81183935470872</v>
      </c>
      <c r="X65" s="36">
        <v>367.78531791888753</v>
      </c>
      <c r="Y65" s="36">
        <v>526.59715727359628</v>
      </c>
      <c r="Z65" s="36">
        <v>7.2688963306067622</v>
      </c>
      <c r="AA65" s="36">
        <v>3.6172873231929339</v>
      </c>
      <c r="AB65" s="36">
        <v>3.6172873230000002</v>
      </c>
      <c r="AC65" s="36">
        <v>1.4818697824754978</v>
      </c>
      <c r="AD65" s="36">
        <v>5.4625695400781389</v>
      </c>
      <c r="AE65" s="36">
        <v>64.804078769486154</v>
      </c>
      <c r="AF65" s="36">
        <v>70.266648309564289</v>
      </c>
      <c r="AG65" s="36">
        <v>2.3439190070985945E-2</v>
      </c>
      <c r="AH65" s="36">
        <v>3.9873564718458848E-2</v>
      </c>
      <c r="AI65" s="36">
        <v>0.12770317349019927</v>
      </c>
      <c r="AJ65" s="36">
        <v>0.20736606905338512</v>
      </c>
      <c r="AK65" s="36">
        <v>0.25058493581749353</v>
      </c>
      <c r="AL65" s="36">
        <v>0.62673331690206135</v>
      </c>
      <c r="AM65" s="36">
        <v>1.7126750415998691</v>
      </c>
      <c r="AN65" s="36">
        <v>5.7530280406140912</v>
      </c>
      <c r="AO65" s="36">
        <v>65.558515259878419</v>
      </c>
      <c r="AP65" s="36">
        <v>1640.381919161</v>
      </c>
      <c r="AQ65" s="36">
        <v>883.282571856</v>
      </c>
      <c r="AR65" s="36">
        <v>2523.6644910169998</v>
      </c>
      <c r="AS65" s="36">
        <v>500.30454211400001</v>
      </c>
      <c r="AT65" s="36">
        <v>3738.3583976199998</v>
      </c>
      <c r="AU65" s="36">
        <v>8420.3024442189999</v>
      </c>
      <c r="AV65" s="36">
        <v>3336.0133371050001</v>
      </c>
      <c r="AW65" s="36">
        <v>7514.0578480280001</v>
      </c>
      <c r="AX65" s="36">
        <v>3322.9998249330001</v>
      </c>
      <c r="AY65" s="36">
        <v>7484.746129702</v>
      </c>
      <c r="AZ65" s="36">
        <v>6.2157669900000005</v>
      </c>
      <c r="BA65" s="36">
        <v>12.431533981428572</v>
      </c>
      <c r="BB65" s="36">
        <v>6.6122039160000003</v>
      </c>
      <c r="BC65" s="36">
        <v>420.16250939899999</v>
      </c>
      <c r="BD65" s="36">
        <v>946.37673239699996</v>
      </c>
      <c r="BE65" s="36">
        <v>0.29876665000000002</v>
      </c>
      <c r="BF65" s="36">
        <v>0.59753330000000004</v>
      </c>
      <c r="BG65" s="36">
        <v>7.8208334549999998</v>
      </c>
      <c r="BH65" s="36">
        <v>52.185518371999997</v>
      </c>
      <c r="BI65" s="36">
        <v>1.7400000000000007</v>
      </c>
      <c r="BJ65" s="36">
        <v>2.9</v>
      </c>
      <c r="BK65" s="36">
        <v>3.4600000000000022</v>
      </c>
      <c r="BL65" s="36">
        <v>4.2799999999999976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>
        <v>6.8416242819999997</v>
      </c>
      <c r="E66" s="36">
        <v>21</v>
      </c>
      <c r="F66" s="36">
        <v>16</v>
      </c>
      <c r="G66" s="36">
        <v>5</v>
      </c>
      <c r="H66" s="36">
        <v>0</v>
      </c>
      <c r="I66" s="36">
        <v>275.10287086459135</v>
      </c>
      <c r="J66" s="36">
        <v>401.11764153278926</v>
      </c>
      <c r="K66" s="36">
        <v>202.9377908645873</v>
      </c>
      <c r="L66" s="36">
        <v>72.165080000004053</v>
      </c>
      <c r="M66" s="36">
        <v>495.23115139739389</v>
      </c>
      <c r="N66" s="36">
        <v>180.98936099998679</v>
      </c>
      <c r="O66" s="36">
        <v>1.12958727</v>
      </c>
      <c r="P66" s="36">
        <v>1.933185446</v>
      </c>
      <c r="Q66" s="36">
        <v>1.0218803890000001</v>
      </c>
      <c r="R66" s="36">
        <v>0.107706881</v>
      </c>
      <c r="S66" s="36">
        <v>1.7926982069999999</v>
      </c>
      <c r="T66" s="36">
        <v>0.14048723900000001</v>
      </c>
      <c r="U66" s="36">
        <v>1.1091000000000002</v>
      </c>
      <c r="V66" s="36">
        <v>2.6270999999999995</v>
      </c>
      <c r="W66" s="36">
        <v>277.34155813459137</v>
      </c>
      <c r="X66" s="36">
        <v>405.67792697878923</v>
      </c>
      <c r="Y66" s="36">
        <v>683.0194851133806</v>
      </c>
      <c r="Z66" s="36">
        <v>9.8819315496661719</v>
      </c>
      <c r="AA66" s="36">
        <v>5.4031220669530526</v>
      </c>
      <c r="AB66" s="36">
        <v>5.403122067</v>
      </c>
      <c r="AC66" s="36">
        <v>4.5308891945992791</v>
      </c>
      <c r="AD66" s="36">
        <v>4.7468502073966228</v>
      </c>
      <c r="AE66" s="36">
        <v>72.568850904798808</v>
      </c>
      <c r="AF66" s="36">
        <v>77.315701112195427</v>
      </c>
      <c r="AG66" s="36">
        <v>0.11546972006784591</v>
      </c>
      <c r="AH66" s="36">
        <v>0.19643124793150799</v>
      </c>
      <c r="AI66" s="36">
        <v>0.62911088864550524</v>
      </c>
      <c r="AJ66" s="36">
        <v>0.30974785517434916</v>
      </c>
      <c r="AK66" s="36">
        <v>0.37429733263499398</v>
      </c>
      <c r="AL66" s="36">
        <v>0.93614808896883173</v>
      </c>
      <c r="AM66" s="36">
        <v>4.9561067698414742</v>
      </c>
      <c r="AN66" s="36">
        <v>5.3175787879631242</v>
      </c>
      <c r="AO66" s="36">
        <v>74.134109882413142</v>
      </c>
      <c r="AP66" s="36">
        <v>1776.5521416260001</v>
      </c>
      <c r="AQ66" s="36">
        <v>956.60499933699998</v>
      </c>
      <c r="AR66" s="36">
        <v>2733.1571409630001</v>
      </c>
      <c r="AS66" s="36">
        <v>273.256583922</v>
      </c>
      <c r="AT66" s="36">
        <v>3430.7088561679998</v>
      </c>
      <c r="AU66" s="36">
        <v>7869.2951150130002</v>
      </c>
      <c r="AV66" s="36">
        <v>2784.8846120759999</v>
      </c>
      <c r="AW66" s="36">
        <v>6387.9156735440001</v>
      </c>
      <c r="AX66" s="36">
        <v>2760.9171439339998</v>
      </c>
      <c r="AY66" s="36">
        <v>6332.9395482359996</v>
      </c>
      <c r="AZ66" s="36">
        <v>3.8300642171428576</v>
      </c>
      <c r="BA66" s="36">
        <v>7.6601284357142871</v>
      </c>
      <c r="BB66" s="36">
        <v>9.1377286390000005</v>
      </c>
      <c r="BC66" s="36">
        <v>479.09301244300002</v>
      </c>
      <c r="BD66" s="36">
        <v>1098.9344944490001</v>
      </c>
      <c r="BE66" s="36">
        <v>0.4128802757142857</v>
      </c>
      <c r="BF66" s="36">
        <v>0.82576055142857141</v>
      </c>
      <c r="BG66" s="36">
        <v>19.950512238000002</v>
      </c>
      <c r="BH66" s="36">
        <v>79.411431258999997</v>
      </c>
      <c r="BI66" s="36">
        <v>1.7500000000000004</v>
      </c>
      <c r="BJ66" s="36">
        <v>2.2000000000000002</v>
      </c>
      <c r="BK66" s="36">
        <v>11.309999999999979</v>
      </c>
      <c r="BL66" s="36">
        <v>12.2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>
        <v>6.8364162449999997</v>
      </c>
      <c r="E67" s="36">
        <v>33</v>
      </c>
      <c r="F67" s="36">
        <v>10</v>
      </c>
      <c r="G67" s="36">
        <v>9</v>
      </c>
      <c r="H67" s="36">
        <v>14</v>
      </c>
      <c r="I67" s="36">
        <v>55.602501468787558</v>
      </c>
      <c r="J67" s="36">
        <v>218.80060385212258</v>
      </c>
      <c r="K67" s="36">
        <v>18.420394968750834</v>
      </c>
      <c r="L67" s="36">
        <v>37.182106500036724</v>
      </c>
      <c r="M67" s="36">
        <v>116.13793282093478</v>
      </c>
      <c r="N67" s="36">
        <v>158.26517249997536</v>
      </c>
      <c r="O67" s="36">
        <v>1.216813111</v>
      </c>
      <c r="P67" s="36">
        <v>2.0845740510000001</v>
      </c>
      <c r="Q67" s="36">
        <v>1.063021183</v>
      </c>
      <c r="R67" s="36">
        <v>0.15379192800000002</v>
      </c>
      <c r="S67" s="36">
        <v>1.8839758830000002</v>
      </c>
      <c r="T67" s="36">
        <v>0.20059816799999999</v>
      </c>
      <c r="U67" s="36">
        <v>3.4290500000000002</v>
      </c>
      <c r="V67" s="36">
        <v>8.1099000000000014</v>
      </c>
      <c r="W67" s="36">
        <v>60.248364579787562</v>
      </c>
      <c r="X67" s="36">
        <v>228.99507790312259</v>
      </c>
      <c r="Y67" s="36">
        <v>289.24344248291015</v>
      </c>
      <c r="Z67" s="36">
        <v>3.578046864186009</v>
      </c>
      <c r="AA67" s="36">
        <v>1.7194833536231817</v>
      </c>
      <c r="AB67" s="36">
        <v>1.719483353</v>
      </c>
      <c r="AC67" s="36">
        <v>0.45701646449544719</v>
      </c>
      <c r="AD67" s="36">
        <v>2.0223259619450658</v>
      </c>
      <c r="AE67" s="36">
        <v>19.563348076703694</v>
      </c>
      <c r="AF67" s="36">
        <v>21.585674038648762</v>
      </c>
      <c r="AG67" s="36">
        <v>0.33905550744706037</v>
      </c>
      <c r="AH67" s="36">
        <v>0.57678408163407968</v>
      </c>
      <c r="AI67" s="36">
        <v>1.8472679371253633</v>
      </c>
      <c r="AJ67" s="36">
        <v>9.8569836391767002E-2</v>
      </c>
      <c r="AK67" s="36">
        <v>0.11911595269501722</v>
      </c>
      <c r="AL67" s="36">
        <v>0.29791869126111103</v>
      </c>
      <c r="AM67" s="36">
        <v>0.89464180833427454</v>
      </c>
      <c r="AN67" s="36">
        <v>2.7182259962741626</v>
      </c>
      <c r="AO67" s="36">
        <v>21.708534705090166</v>
      </c>
      <c r="AP67" s="36">
        <v>1333.312213248</v>
      </c>
      <c r="AQ67" s="36">
        <v>717.93734559500001</v>
      </c>
      <c r="AR67" s="36">
        <v>2051.2495588430002</v>
      </c>
      <c r="AS67" s="36">
        <v>140.840829066</v>
      </c>
      <c r="AT67" s="36">
        <v>4151.4357446100003</v>
      </c>
      <c r="AU67" s="36">
        <v>9051.3889823070003</v>
      </c>
      <c r="AV67" s="36">
        <v>3188.9107395890001</v>
      </c>
      <c r="AW67" s="36">
        <v>6952.7925540830001</v>
      </c>
      <c r="AX67" s="36">
        <v>3149.1855625759999</v>
      </c>
      <c r="AY67" s="36">
        <v>6866.1796202309997</v>
      </c>
      <c r="AZ67" s="36">
        <v>11.910743445714287</v>
      </c>
      <c r="BA67" s="36">
        <v>23.821486891428574</v>
      </c>
      <c r="BB67" s="36">
        <v>6.7544938029999999</v>
      </c>
      <c r="BC67" s="36">
        <v>373.42251892899998</v>
      </c>
      <c r="BD67" s="36">
        <v>814.17434389300001</v>
      </c>
      <c r="BE67" s="36">
        <v>2.4532059814285714</v>
      </c>
      <c r="BF67" s="36">
        <v>4.9064119628571428</v>
      </c>
      <c r="BG67" s="36">
        <v>8.1960449440000005</v>
      </c>
      <c r="BH67" s="36">
        <v>43.175904127999999</v>
      </c>
      <c r="BI67" s="36">
        <v>0.03</v>
      </c>
      <c r="BJ67" s="36">
        <v>0.15</v>
      </c>
      <c r="BK67" s="36">
        <v>1.3900000000000003</v>
      </c>
      <c r="BL67" s="36">
        <v>1.7100000000000002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>
        <v>6.0475544360000004</v>
      </c>
      <c r="E68" s="36">
        <v>19</v>
      </c>
      <c r="F68" s="36">
        <v>6</v>
      </c>
      <c r="G68" s="36">
        <v>10</v>
      </c>
      <c r="H68" s="36">
        <v>3</v>
      </c>
      <c r="I68" s="36">
        <v>0.7296543806727811</v>
      </c>
      <c r="J68" s="36">
        <v>7.4817307350247164</v>
      </c>
      <c r="K68" s="36">
        <v>6.6043380674883745E-2</v>
      </c>
      <c r="L68" s="36">
        <v>0.6636109999978973</v>
      </c>
      <c r="M68" s="36">
        <v>2.0655726156971181</v>
      </c>
      <c r="N68" s="36">
        <v>6.1458125000003792</v>
      </c>
      <c r="O68" s="36">
        <v>7.6431496000000002E-2</v>
      </c>
      <c r="P68" s="36">
        <v>0.13170341700000002</v>
      </c>
      <c r="Q68" s="36">
        <v>7.0203201000000007E-2</v>
      </c>
      <c r="R68" s="36">
        <v>6.228295E-3</v>
      </c>
      <c r="S68" s="36">
        <v>0.12357955300000001</v>
      </c>
      <c r="T68" s="36">
        <v>8.1238639999999997E-3</v>
      </c>
      <c r="U68" s="36">
        <v>1.3834999999999997</v>
      </c>
      <c r="V68" s="36">
        <v>3.2850000000000006</v>
      </c>
      <c r="W68" s="36">
        <v>2.1895858766727807</v>
      </c>
      <c r="X68" s="36">
        <v>10.898434152024716</v>
      </c>
      <c r="Y68" s="36">
        <v>13.088020028697496</v>
      </c>
      <c r="Z68" s="36">
        <v>0.10431868502325271</v>
      </c>
      <c r="AA68" s="36">
        <v>4.9157061849249353E-2</v>
      </c>
      <c r="AB68" s="36">
        <v>4.9157062000000001E-2</v>
      </c>
      <c r="AC68" s="36">
        <v>7.783733924558126E-4</v>
      </c>
      <c r="AD68" s="36">
        <v>0.15583870935568828</v>
      </c>
      <c r="AE68" s="36">
        <v>1.4025483842011939</v>
      </c>
      <c r="AF68" s="36">
        <v>1.5583870935568824</v>
      </c>
      <c r="AG68" s="36">
        <v>0.14175024695326785</v>
      </c>
      <c r="AH68" s="36">
        <v>0.24113835113889248</v>
      </c>
      <c r="AI68" s="36">
        <v>0.7722944489178043</v>
      </c>
      <c r="AJ68" s="36">
        <v>2.817940959428545E-3</v>
      </c>
      <c r="AK68" s="36">
        <v>3.4053195464800929E-3</v>
      </c>
      <c r="AL68" s="36">
        <v>8.5169813082111856E-3</v>
      </c>
      <c r="AM68" s="36">
        <v>0.14534656130515222</v>
      </c>
      <c r="AN68" s="36">
        <v>0.40038238004106086</v>
      </c>
      <c r="AO68" s="36">
        <v>2.1833598144272095</v>
      </c>
      <c r="AP68" s="36">
        <v>175.69264220900001</v>
      </c>
      <c r="AQ68" s="36">
        <v>94.603730420000005</v>
      </c>
      <c r="AR68" s="36">
        <v>270.29637262900002</v>
      </c>
      <c r="AS68" s="36">
        <v>14.881264693</v>
      </c>
      <c r="AT68" s="36">
        <v>872.85149064999996</v>
      </c>
      <c r="AU68" s="36">
        <v>1949.647040522</v>
      </c>
      <c r="AV68" s="36">
        <v>493.94476380399999</v>
      </c>
      <c r="AW68" s="36">
        <v>1103.301028007</v>
      </c>
      <c r="AX68" s="36">
        <v>474.23927868499999</v>
      </c>
      <c r="AY68" s="36">
        <v>1059.285819055</v>
      </c>
      <c r="AZ68" s="36">
        <v>1.0264839342857144</v>
      </c>
      <c r="BA68" s="36">
        <v>2.0529678685714288</v>
      </c>
      <c r="BB68" s="36">
        <v>2.7919889360000001</v>
      </c>
      <c r="BC68" s="36">
        <v>88.366683065000004</v>
      </c>
      <c r="BD68" s="36">
        <v>197.380475332</v>
      </c>
      <c r="BE68" s="36">
        <v>1.0140395642857143</v>
      </c>
      <c r="BF68" s="36">
        <v>2.0280791300000001</v>
      </c>
      <c r="BG68" s="36">
        <v>6.287305505</v>
      </c>
      <c r="BH68" s="36">
        <v>25.504772315</v>
      </c>
      <c r="BI68" s="36">
        <v>0.09</v>
      </c>
      <c r="BJ68" s="36">
        <v>0.09</v>
      </c>
      <c r="BK68" s="36">
        <v>0.45000000000000018</v>
      </c>
      <c r="BL68" s="36">
        <v>0.45000000000000018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>
        <v>5.4232025009999996</v>
      </c>
      <c r="E69" s="36">
        <v>20</v>
      </c>
      <c r="F69" s="36">
        <v>3</v>
      </c>
      <c r="G69" s="36">
        <v>4</v>
      </c>
      <c r="H69" s="36">
        <v>13</v>
      </c>
      <c r="I69" s="36">
        <v>3.1649942830135758E-4</v>
      </c>
      <c r="J69" s="36">
        <v>0.49472719971675005</v>
      </c>
      <c r="K69" s="36">
        <v>3.1649942830135758E-4</v>
      </c>
      <c r="L69" s="36">
        <v>0</v>
      </c>
      <c r="M69" s="36">
        <v>3.2419699144059642E-2</v>
      </c>
      <c r="N69" s="36">
        <v>0.4626240000009918</v>
      </c>
      <c r="O69" s="36">
        <v>7.0727404000000008E-2</v>
      </c>
      <c r="P69" s="36">
        <v>0.120204092</v>
      </c>
      <c r="Q69" s="36">
        <v>6.5008060000000006E-2</v>
      </c>
      <c r="R69" s="36">
        <v>5.7193439999999995E-3</v>
      </c>
      <c r="S69" s="36">
        <v>0.112744077</v>
      </c>
      <c r="T69" s="36">
        <v>7.4600150000000004E-3</v>
      </c>
      <c r="U69" s="36">
        <v>0.25355</v>
      </c>
      <c r="V69" s="36">
        <v>0.59930000000000005</v>
      </c>
      <c r="W69" s="36">
        <v>0.32459390342830136</v>
      </c>
      <c r="X69" s="36">
        <v>1.2142312917167501</v>
      </c>
      <c r="Y69" s="36">
        <v>1.5388251951450516</v>
      </c>
      <c r="Z69" s="36">
        <v>3.5097788494548255E-4</v>
      </c>
      <c r="AA69" s="36">
        <v>7.5109267378333248E-5</v>
      </c>
      <c r="AB69" s="36">
        <v>7.5109299999999996E-5</v>
      </c>
      <c r="AC69" s="36">
        <v>4.0534448985268935E-6</v>
      </c>
      <c r="AD69" s="36">
        <v>9.5806602488767902E-3</v>
      </c>
      <c r="AE69" s="36">
        <v>8.6225942239891107E-2</v>
      </c>
      <c r="AF69" s="36">
        <v>9.5806602488767878E-2</v>
      </c>
      <c r="AG69" s="36">
        <v>2.699208162607912E-2</v>
      </c>
      <c r="AH69" s="36">
        <v>4.5917564145513894E-2</v>
      </c>
      <c r="AI69" s="36">
        <v>0.14706030679036208</v>
      </c>
      <c r="AJ69" s="36">
        <v>4.3056595274574541E-6</v>
      </c>
      <c r="AK69" s="36">
        <v>5.2031418682515493E-6</v>
      </c>
      <c r="AL69" s="36">
        <v>1.3013481240453841E-5</v>
      </c>
      <c r="AM69" s="36">
        <v>2.7000440730505105E-2</v>
      </c>
      <c r="AN69" s="36">
        <v>5.5503427536258934E-2</v>
      </c>
      <c r="AO69" s="36">
        <v>0.23329926251149363</v>
      </c>
      <c r="AP69" s="36">
        <v>9.3239949790000001</v>
      </c>
      <c r="AQ69" s="36">
        <v>5.0206126810000002</v>
      </c>
      <c r="AR69" s="36">
        <v>14.344607660000001</v>
      </c>
      <c r="AS69" s="36">
        <v>0.99362150100000002</v>
      </c>
      <c r="AT69" s="36">
        <v>130.39367976400001</v>
      </c>
      <c r="AU69" s="36">
        <v>305.441976909</v>
      </c>
      <c r="AV69" s="36">
        <v>88.113419359999995</v>
      </c>
      <c r="AW69" s="36">
        <v>206.40215883299999</v>
      </c>
      <c r="AX69" s="36">
        <v>82.509239191000006</v>
      </c>
      <c r="AY69" s="36">
        <v>193.27459105099999</v>
      </c>
      <c r="AZ69" s="36">
        <v>0.10961203142857144</v>
      </c>
      <c r="BA69" s="36">
        <v>0.21922406428571431</v>
      </c>
      <c r="BB69" s="36">
        <v>0.54694148799999998</v>
      </c>
      <c r="BC69" s="36">
        <v>34.401860161000002</v>
      </c>
      <c r="BD69" s="36">
        <v>80.584980775999995</v>
      </c>
      <c r="BE69" s="36">
        <v>0.19864702857142857</v>
      </c>
      <c r="BF69" s="36">
        <v>0.39729405857142863</v>
      </c>
      <c r="BG69" s="36">
        <v>2.6986821669999999</v>
      </c>
      <c r="BH69" s="36">
        <v>16.246161433000001</v>
      </c>
      <c r="BI69" s="36">
        <v>0</v>
      </c>
      <c r="BJ69" s="36">
        <v>0</v>
      </c>
      <c r="BK69" s="36">
        <v>0</v>
      </c>
      <c r="BL69" s="36">
        <v>0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>
        <v>4.9513877669999999</v>
      </c>
      <c r="E70" s="36">
        <v>77</v>
      </c>
      <c r="F70" s="36">
        <v>0</v>
      </c>
      <c r="G70" s="36">
        <v>6</v>
      </c>
      <c r="H70" s="36">
        <v>71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4.6427700000000001E-3</v>
      </c>
      <c r="P70" s="36">
        <v>7.52347E-3</v>
      </c>
      <c r="Q70" s="36">
        <v>4.3124629999999999E-3</v>
      </c>
      <c r="R70" s="36">
        <v>3.3030700000000001E-4</v>
      </c>
      <c r="S70" s="36">
        <v>7.0926349999999999E-3</v>
      </c>
      <c r="T70" s="36">
        <v>4.3083499999999996E-4</v>
      </c>
      <c r="U70" s="36">
        <v>0.44100000000000006</v>
      </c>
      <c r="V70" s="36">
        <v>1.0584</v>
      </c>
      <c r="W70" s="36">
        <v>0.44564277000000008</v>
      </c>
      <c r="X70" s="36">
        <v>1.06592347</v>
      </c>
      <c r="Y70" s="36">
        <v>1.5115662400000001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  <c r="AG70" s="36">
        <v>4.4409272036199099E-2</v>
      </c>
      <c r="AH70" s="36">
        <v>7.5546807601809957E-2</v>
      </c>
      <c r="AI70" s="36">
        <v>0.24195396488687781</v>
      </c>
      <c r="AJ70" s="36">
        <v>0</v>
      </c>
      <c r="AK70" s="36">
        <v>0</v>
      </c>
      <c r="AL70" s="36">
        <v>0</v>
      </c>
      <c r="AM70" s="36">
        <v>4.4409272036199099E-2</v>
      </c>
      <c r="AN70" s="36">
        <v>7.5546807601809957E-2</v>
      </c>
      <c r="AO70" s="36">
        <v>0.24195396488687781</v>
      </c>
      <c r="AP70" s="36">
        <v>1.7364411479999999</v>
      </c>
      <c r="AQ70" s="36">
        <v>0.93500677200000004</v>
      </c>
      <c r="AR70" s="36">
        <v>2.6714479199999999</v>
      </c>
      <c r="AS70" s="36">
        <v>0</v>
      </c>
      <c r="AT70" s="36">
        <v>0</v>
      </c>
      <c r="AU70" s="36">
        <v>0</v>
      </c>
      <c r="AV70" s="36">
        <v>0</v>
      </c>
      <c r="AW70" s="36">
        <v>0</v>
      </c>
      <c r="AX70" s="36">
        <v>0</v>
      </c>
      <c r="AY70" s="36">
        <v>0</v>
      </c>
      <c r="AZ70" s="36">
        <v>0</v>
      </c>
      <c r="BA70" s="36">
        <v>0</v>
      </c>
      <c r="BB70" s="36">
        <v>0.35392351500000002</v>
      </c>
      <c r="BC70" s="36">
        <v>22.454411296</v>
      </c>
      <c r="BD70" s="36">
        <v>49.060088084</v>
      </c>
      <c r="BE70" s="36">
        <v>0.12854364857142858</v>
      </c>
      <c r="BF70" s="36">
        <v>0.25708729857142859</v>
      </c>
      <c r="BG70" s="36">
        <v>0.69982769600000005</v>
      </c>
      <c r="BH70" s="36">
        <v>5.6520163840000004</v>
      </c>
      <c r="BI70" s="36">
        <v>0</v>
      </c>
      <c r="BJ70" s="36">
        <v>0</v>
      </c>
      <c r="BK70" s="36">
        <v>0</v>
      </c>
      <c r="BL70" s="36">
        <v>0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>
        <v>4.6399667850000004</v>
      </c>
      <c r="E71" s="36">
        <v>32</v>
      </c>
      <c r="F71" s="36">
        <v>0</v>
      </c>
      <c r="G71" s="36">
        <v>0</v>
      </c>
      <c r="H71" s="36">
        <v>32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  <c r="AG71" s="36">
        <v>0</v>
      </c>
      <c r="AH71" s="36">
        <v>0</v>
      </c>
      <c r="AI71" s="36">
        <v>0</v>
      </c>
      <c r="AJ71" s="36">
        <v>0</v>
      </c>
      <c r="AK71" s="36">
        <v>0</v>
      </c>
      <c r="AL71" s="36">
        <v>0</v>
      </c>
      <c r="AM71" s="36">
        <v>0</v>
      </c>
      <c r="AN71" s="36">
        <v>0</v>
      </c>
      <c r="AO71" s="36">
        <v>0</v>
      </c>
      <c r="AP71" s="36">
        <v>0</v>
      </c>
      <c r="AQ71" s="36">
        <v>0</v>
      </c>
      <c r="AR71" s="36">
        <v>0</v>
      </c>
      <c r="AS71" s="36">
        <v>0</v>
      </c>
      <c r="AT71" s="36">
        <v>0</v>
      </c>
      <c r="AU71" s="36">
        <v>0</v>
      </c>
      <c r="AV71" s="36">
        <v>0</v>
      </c>
      <c r="AW71" s="36">
        <v>0</v>
      </c>
      <c r="AX71" s="36">
        <v>0</v>
      </c>
      <c r="AY71" s="36">
        <v>0</v>
      </c>
      <c r="AZ71" s="36">
        <v>0</v>
      </c>
      <c r="BA71" s="36">
        <v>0</v>
      </c>
      <c r="BB71" s="36">
        <v>0.13165927899999999</v>
      </c>
      <c r="BC71" s="36">
        <v>6.1955453829999998</v>
      </c>
      <c r="BD71" s="36">
        <v>14.199413817</v>
      </c>
      <c r="BE71" s="36">
        <v>4.7818140000000009E-2</v>
      </c>
      <c r="BF71" s="36">
        <v>9.5636280000000018E-2</v>
      </c>
      <c r="BG71" s="36">
        <v>4.8244350999999998E-2</v>
      </c>
      <c r="BH71" s="36">
        <v>0.88080824199999996</v>
      </c>
      <c r="BI71" s="36">
        <v>0</v>
      </c>
      <c r="BJ71" s="36">
        <v>0</v>
      </c>
      <c r="BK71" s="36">
        <v>0</v>
      </c>
      <c r="BL71" s="36">
        <v>0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>
        <v>4.6768955410000004</v>
      </c>
      <c r="E72" s="36">
        <v>49</v>
      </c>
      <c r="F72" s="36">
        <v>0</v>
      </c>
      <c r="G72" s="36">
        <v>0</v>
      </c>
      <c r="H72" s="36">
        <v>49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0</v>
      </c>
      <c r="AH72" s="36">
        <v>0</v>
      </c>
      <c r="AI72" s="36">
        <v>0</v>
      </c>
      <c r="AJ72" s="36">
        <v>0</v>
      </c>
      <c r="AK72" s="36">
        <v>0</v>
      </c>
      <c r="AL72" s="36">
        <v>0</v>
      </c>
      <c r="AM72" s="36">
        <v>0</v>
      </c>
      <c r="AN72" s="36">
        <v>0</v>
      </c>
      <c r="AO72" s="36">
        <v>0</v>
      </c>
      <c r="AP72" s="36">
        <v>0</v>
      </c>
      <c r="AQ72" s="36">
        <v>0</v>
      </c>
      <c r="AR72" s="36">
        <v>0</v>
      </c>
      <c r="AS72" s="36">
        <v>0</v>
      </c>
      <c r="AT72" s="36">
        <v>0</v>
      </c>
      <c r="AU72" s="36">
        <v>0</v>
      </c>
      <c r="AV72" s="36">
        <v>0</v>
      </c>
      <c r="AW72" s="36">
        <v>0</v>
      </c>
      <c r="AX72" s="36">
        <v>0</v>
      </c>
      <c r="AY72" s="36">
        <v>0</v>
      </c>
      <c r="AZ72" s="36">
        <v>0</v>
      </c>
      <c r="BA72" s="36">
        <v>0</v>
      </c>
      <c r="BB72" s="36">
        <v>0</v>
      </c>
      <c r="BC72" s="36">
        <v>0</v>
      </c>
      <c r="BD72" s="36">
        <v>0</v>
      </c>
      <c r="BE72" s="36">
        <v>0</v>
      </c>
      <c r="BF72" s="36">
        <v>0</v>
      </c>
      <c r="BG72" s="36">
        <v>0.103743776</v>
      </c>
      <c r="BH72" s="36">
        <v>1.9536246E-2</v>
      </c>
      <c r="BI72" s="36">
        <v>0</v>
      </c>
      <c r="BJ72" s="36">
        <v>0</v>
      </c>
      <c r="BK72" s="36">
        <v>0</v>
      </c>
      <c r="BL72" s="36">
        <v>0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>
        <v>5.2606712670000002</v>
      </c>
      <c r="E73" s="36">
        <v>72</v>
      </c>
      <c r="F73" s="36">
        <v>0</v>
      </c>
      <c r="G73" s="36">
        <v>13</v>
      </c>
      <c r="H73" s="36">
        <v>59</v>
      </c>
      <c r="I73" s="36">
        <v>1.7789747027589651E-4</v>
      </c>
      <c r="J73" s="36">
        <v>1.1873556039328663</v>
      </c>
      <c r="K73" s="36">
        <v>1.7789747027589651E-4</v>
      </c>
      <c r="L73" s="36">
        <v>0</v>
      </c>
      <c r="M73" s="36">
        <v>4.3703501403147271E-2</v>
      </c>
      <c r="N73" s="36">
        <v>1.143829999999995</v>
      </c>
      <c r="O73" s="36">
        <v>1.9705067999999999E-2</v>
      </c>
      <c r="P73" s="36">
        <v>3.2037615999999998E-2</v>
      </c>
      <c r="Q73" s="36">
        <v>1.8512485999999998E-2</v>
      </c>
      <c r="R73" s="36">
        <v>1.192582E-3</v>
      </c>
      <c r="S73" s="36">
        <v>3.0482073999999998E-2</v>
      </c>
      <c r="T73" s="36">
        <v>1.5555419999999998E-3</v>
      </c>
      <c r="U73" s="36">
        <v>0.10500000000000004</v>
      </c>
      <c r="V73" s="36">
        <v>0.25200000000000006</v>
      </c>
      <c r="W73" s="36">
        <v>0.12488296547027594</v>
      </c>
      <c r="X73" s="36">
        <v>1.4713932199328663</v>
      </c>
      <c r="Y73" s="36">
        <v>1.5962761854031422</v>
      </c>
      <c r="Z73" s="36">
        <v>3.1731279735029456E-4</v>
      </c>
      <c r="AA73" s="36">
        <v>6.7904938632963013E-5</v>
      </c>
      <c r="AB73" s="36">
        <v>6.7904900000000001E-5</v>
      </c>
      <c r="AC73" s="36">
        <v>1.7986358123942961E-6</v>
      </c>
      <c r="AD73" s="36">
        <v>2.213776223008455E-2</v>
      </c>
      <c r="AE73" s="36">
        <v>0.19923986007076094</v>
      </c>
      <c r="AF73" s="36">
        <v>0.22137762230084554</v>
      </c>
      <c r="AG73" s="36">
        <v>1.0781724602116001E-2</v>
      </c>
      <c r="AH73" s="36">
        <v>1.8341324610496184E-2</v>
      </c>
      <c r="AI73" s="36">
        <v>5.8741809901183696E-2</v>
      </c>
      <c r="AJ73" s="36">
        <v>3.8926654841150912E-6</v>
      </c>
      <c r="AK73" s="36">
        <v>4.7040623231668335E-6</v>
      </c>
      <c r="AL73" s="36">
        <v>1.1765242683461223E-5</v>
      </c>
      <c r="AM73" s="36">
        <v>1.0787415903412511E-2</v>
      </c>
      <c r="AN73" s="36">
        <v>4.0483790902903903E-2</v>
      </c>
      <c r="AO73" s="36">
        <v>0.25799343521462814</v>
      </c>
      <c r="AP73" s="36">
        <v>1.568791346</v>
      </c>
      <c r="AQ73" s="36">
        <v>0.84473380099999995</v>
      </c>
      <c r="AR73" s="36">
        <v>2.4135251470000001</v>
      </c>
      <c r="AS73" s="36">
        <v>3.6919807999999998E-2</v>
      </c>
      <c r="AT73" s="36">
        <v>0.72170309700000002</v>
      </c>
      <c r="AU73" s="36">
        <v>1.611410937</v>
      </c>
      <c r="AV73" s="36">
        <v>2.4069090399999999</v>
      </c>
      <c r="AW73" s="36">
        <v>5.3741206950000002</v>
      </c>
      <c r="AX73" s="36">
        <v>2.1568518170000002</v>
      </c>
      <c r="AY73" s="36">
        <v>4.8157956100000003</v>
      </c>
      <c r="AZ73" s="36">
        <v>2.9551657142857148E-3</v>
      </c>
      <c r="BA73" s="36">
        <v>5.9103328571428575E-3</v>
      </c>
      <c r="BB73" s="36">
        <v>2.1051685440000001</v>
      </c>
      <c r="BC73" s="36">
        <v>138.00338436300001</v>
      </c>
      <c r="BD73" s="36">
        <v>308.13247678300002</v>
      </c>
      <c r="BE73" s="36">
        <v>0.76458905857142867</v>
      </c>
      <c r="BF73" s="36">
        <v>1.5291781185714286</v>
      </c>
      <c r="BG73" s="36">
        <v>2.1886519299999998</v>
      </c>
      <c r="BH73" s="36">
        <v>25.348659477999998</v>
      </c>
      <c r="BI73" s="36">
        <v>0</v>
      </c>
      <c r="BJ73" s="36">
        <v>0</v>
      </c>
      <c r="BK73" s="36">
        <v>0</v>
      </c>
      <c r="BL73" s="36">
        <v>0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>
        <v>4.6105106679999999</v>
      </c>
      <c r="E74" s="36">
        <v>311</v>
      </c>
      <c r="F74" s="36">
        <v>0</v>
      </c>
      <c r="G74" s="36">
        <v>0</v>
      </c>
      <c r="H74" s="36">
        <v>311</v>
      </c>
      <c r="I74" s="36">
        <v>0</v>
      </c>
      <c r="J74" s="36">
        <v>0</v>
      </c>
      <c r="K74" s="36">
        <v>0</v>
      </c>
      <c r="L74" s="36">
        <v>0</v>
      </c>
      <c r="M74" s="36">
        <v>0</v>
      </c>
      <c r="N74" s="36">
        <v>0</v>
      </c>
      <c r="O74" s="36">
        <v>0</v>
      </c>
      <c r="P74" s="36">
        <v>0</v>
      </c>
      <c r="Q74" s="36">
        <v>0</v>
      </c>
      <c r="R74" s="36">
        <v>0</v>
      </c>
      <c r="S74" s="36">
        <v>0</v>
      </c>
      <c r="T74" s="36">
        <v>0</v>
      </c>
      <c r="U74" s="36">
        <v>0</v>
      </c>
      <c r="V74" s="36">
        <v>0</v>
      </c>
      <c r="W74" s="36">
        <v>0</v>
      </c>
      <c r="X74" s="36">
        <v>0</v>
      </c>
      <c r="Y74" s="36">
        <v>0</v>
      </c>
      <c r="Z74" s="36">
        <v>0</v>
      </c>
      <c r="AA74" s="36">
        <v>0</v>
      </c>
      <c r="AB74" s="36">
        <v>0</v>
      </c>
      <c r="AC74" s="36">
        <v>0</v>
      </c>
      <c r="AD74" s="36">
        <v>0</v>
      </c>
      <c r="AE74" s="36">
        <v>0</v>
      </c>
      <c r="AF74" s="36">
        <v>0</v>
      </c>
      <c r="AG74" s="36">
        <v>0</v>
      </c>
      <c r="AH74" s="36">
        <v>0</v>
      </c>
      <c r="AI74" s="36">
        <v>0</v>
      </c>
      <c r="AJ74" s="36">
        <v>0</v>
      </c>
      <c r="AK74" s="36">
        <v>0</v>
      </c>
      <c r="AL74" s="36">
        <v>0</v>
      </c>
      <c r="AM74" s="36">
        <v>0</v>
      </c>
      <c r="AN74" s="36">
        <v>0</v>
      </c>
      <c r="AO74" s="36">
        <v>0</v>
      </c>
      <c r="AP74" s="36">
        <v>0</v>
      </c>
      <c r="AQ74" s="36">
        <v>0</v>
      </c>
      <c r="AR74" s="36">
        <v>0</v>
      </c>
      <c r="AS74" s="36">
        <v>0</v>
      </c>
      <c r="AT74" s="36">
        <v>0</v>
      </c>
      <c r="AU74" s="36">
        <v>0</v>
      </c>
      <c r="AV74" s="36">
        <v>0</v>
      </c>
      <c r="AW74" s="36">
        <v>0</v>
      </c>
      <c r="AX74" s="36">
        <v>0</v>
      </c>
      <c r="AY74" s="36">
        <v>0</v>
      </c>
      <c r="AZ74" s="36">
        <v>0</v>
      </c>
      <c r="BA74" s="36">
        <v>0</v>
      </c>
      <c r="BB74" s="36">
        <v>0.36312305900000003</v>
      </c>
      <c r="BC74" s="36">
        <v>15.811886481</v>
      </c>
      <c r="BD74" s="36">
        <v>33.857542754999997</v>
      </c>
      <c r="BE74" s="36">
        <v>2.1376945714285715E-2</v>
      </c>
      <c r="BF74" s="36">
        <v>4.2753891428571431E-2</v>
      </c>
      <c r="BG74" s="36">
        <v>0.17664070500000001</v>
      </c>
      <c r="BH74" s="36">
        <v>1.774992627</v>
      </c>
      <c r="BI74" s="36">
        <v>0</v>
      </c>
      <c r="BJ74" s="36">
        <v>0</v>
      </c>
      <c r="BK74" s="36">
        <v>0</v>
      </c>
      <c r="BL74" s="36">
        <v>0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>
        <v>4.5785143509999999</v>
      </c>
      <c r="E75" s="36">
        <v>30</v>
      </c>
      <c r="F75" s="36">
        <v>0</v>
      </c>
      <c r="G75" s="36">
        <v>0</v>
      </c>
      <c r="H75" s="36">
        <v>30</v>
      </c>
      <c r="I75" s="36">
        <v>0</v>
      </c>
      <c r="J75" s="36">
        <v>0</v>
      </c>
      <c r="K75" s="36">
        <v>0</v>
      </c>
      <c r="L75" s="36">
        <v>0</v>
      </c>
      <c r="M75" s="36">
        <v>0</v>
      </c>
      <c r="N75" s="36">
        <v>0</v>
      </c>
      <c r="O75" s="36">
        <v>0</v>
      </c>
      <c r="P75" s="36">
        <v>0</v>
      </c>
      <c r="Q75" s="36">
        <v>0</v>
      </c>
      <c r="R75" s="36">
        <v>0</v>
      </c>
      <c r="S75" s="36">
        <v>0</v>
      </c>
      <c r="T75" s="36">
        <v>0</v>
      </c>
      <c r="U75" s="36">
        <v>0</v>
      </c>
      <c r="V75" s="36">
        <v>0</v>
      </c>
      <c r="W75" s="36">
        <v>0</v>
      </c>
      <c r="X75" s="36">
        <v>0</v>
      </c>
      <c r="Y75" s="36">
        <v>0</v>
      </c>
      <c r="Z75" s="36">
        <v>0</v>
      </c>
      <c r="AA75" s="36">
        <v>0</v>
      </c>
      <c r="AB75" s="36">
        <v>0</v>
      </c>
      <c r="AC75" s="36">
        <v>0</v>
      </c>
      <c r="AD75" s="36">
        <v>0</v>
      </c>
      <c r="AE75" s="36">
        <v>0</v>
      </c>
      <c r="AF75" s="36">
        <v>0</v>
      </c>
      <c r="AG75" s="36">
        <v>0</v>
      </c>
      <c r="AH75" s="36">
        <v>0</v>
      </c>
      <c r="AI75" s="36">
        <v>0</v>
      </c>
      <c r="AJ75" s="36">
        <v>0</v>
      </c>
      <c r="AK75" s="36">
        <v>0</v>
      </c>
      <c r="AL75" s="36">
        <v>0</v>
      </c>
      <c r="AM75" s="36">
        <v>0</v>
      </c>
      <c r="AN75" s="36">
        <v>0</v>
      </c>
      <c r="AO75" s="36">
        <v>0</v>
      </c>
      <c r="AP75" s="36">
        <v>0</v>
      </c>
      <c r="AQ75" s="36">
        <v>0</v>
      </c>
      <c r="AR75" s="36">
        <v>0</v>
      </c>
      <c r="AS75" s="36">
        <v>0</v>
      </c>
      <c r="AT75" s="36">
        <v>0</v>
      </c>
      <c r="AU75" s="36">
        <v>0</v>
      </c>
      <c r="AV75" s="36">
        <v>0</v>
      </c>
      <c r="AW75" s="36">
        <v>0</v>
      </c>
      <c r="AX75" s="36">
        <v>0</v>
      </c>
      <c r="AY75" s="36">
        <v>0</v>
      </c>
      <c r="AZ75" s="36">
        <v>0</v>
      </c>
      <c r="BA75" s="36">
        <v>0</v>
      </c>
      <c r="BB75" s="36">
        <v>0.82273233999999995</v>
      </c>
      <c r="BC75" s="36">
        <v>69.954972534999996</v>
      </c>
      <c r="BD75" s="36">
        <v>178.01021642200001</v>
      </c>
      <c r="BE75" s="36">
        <v>4.8434007142857151E-2</v>
      </c>
      <c r="BF75" s="36">
        <v>9.6868014285714302E-2</v>
      </c>
      <c r="BG75" s="36">
        <v>2.073819989</v>
      </c>
      <c r="BH75" s="36">
        <v>12.709524861</v>
      </c>
      <c r="BI75" s="36">
        <v>0</v>
      </c>
      <c r="BJ75" s="36">
        <v>0</v>
      </c>
      <c r="BK75" s="36">
        <v>0</v>
      </c>
      <c r="BL75" s="36">
        <v>0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>
        <v>4.0269937779999996</v>
      </c>
      <c r="E76" s="36">
        <v>113</v>
      </c>
      <c r="F76" s="36">
        <v>0</v>
      </c>
      <c r="G76" s="36">
        <v>0</v>
      </c>
      <c r="H76" s="36">
        <v>113</v>
      </c>
      <c r="I76" s="36">
        <v>0</v>
      </c>
      <c r="J76" s="36">
        <v>0</v>
      </c>
      <c r="K76" s="36">
        <v>0</v>
      </c>
      <c r="L76" s="36">
        <v>0</v>
      </c>
      <c r="M76" s="36">
        <v>0</v>
      </c>
      <c r="N76" s="36">
        <v>0</v>
      </c>
      <c r="O76" s="36">
        <v>0</v>
      </c>
      <c r="P76" s="36">
        <v>0</v>
      </c>
      <c r="Q76" s="36">
        <v>0</v>
      </c>
      <c r="R76" s="36">
        <v>0</v>
      </c>
      <c r="S76" s="36">
        <v>0</v>
      </c>
      <c r="T76" s="36">
        <v>0</v>
      </c>
      <c r="U76" s="36">
        <v>0</v>
      </c>
      <c r="V76" s="36">
        <v>0</v>
      </c>
      <c r="W76" s="36">
        <v>0</v>
      </c>
      <c r="X76" s="36">
        <v>0</v>
      </c>
      <c r="Y76" s="36">
        <v>0</v>
      </c>
      <c r="Z76" s="36">
        <v>0</v>
      </c>
      <c r="AA76" s="36">
        <v>0</v>
      </c>
      <c r="AB76" s="36">
        <v>0</v>
      </c>
      <c r="AC76" s="36">
        <v>0</v>
      </c>
      <c r="AD76" s="36">
        <v>0</v>
      </c>
      <c r="AE76" s="36">
        <v>0</v>
      </c>
      <c r="AF76" s="36">
        <v>0</v>
      </c>
      <c r="AG76" s="36">
        <v>0</v>
      </c>
      <c r="AH76" s="36">
        <v>0</v>
      </c>
      <c r="AI76" s="36">
        <v>0</v>
      </c>
      <c r="AJ76" s="36">
        <v>0</v>
      </c>
      <c r="AK76" s="36">
        <v>0</v>
      </c>
      <c r="AL76" s="36">
        <v>0</v>
      </c>
      <c r="AM76" s="36">
        <v>0</v>
      </c>
      <c r="AN76" s="36">
        <v>0</v>
      </c>
      <c r="AO76" s="36">
        <v>0</v>
      </c>
      <c r="AP76" s="36">
        <v>0</v>
      </c>
      <c r="AQ76" s="36">
        <v>0</v>
      </c>
      <c r="AR76" s="36">
        <v>0</v>
      </c>
      <c r="AS76" s="36">
        <v>0</v>
      </c>
      <c r="AT76" s="36">
        <v>0</v>
      </c>
      <c r="AU76" s="36">
        <v>0</v>
      </c>
      <c r="AV76" s="36">
        <v>0</v>
      </c>
      <c r="AW76" s="36">
        <v>0</v>
      </c>
      <c r="AX76" s="36">
        <v>0</v>
      </c>
      <c r="AY76" s="36">
        <v>0</v>
      </c>
      <c r="AZ76" s="36">
        <v>0</v>
      </c>
      <c r="BA76" s="36">
        <v>0</v>
      </c>
      <c r="BB76" s="36">
        <v>0</v>
      </c>
      <c r="BC76" s="36">
        <v>0</v>
      </c>
      <c r="BD76" s="36">
        <v>0</v>
      </c>
      <c r="BE76" s="36">
        <v>0</v>
      </c>
      <c r="BF76" s="36">
        <v>0</v>
      </c>
      <c r="BG76" s="36">
        <v>0</v>
      </c>
      <c r="BH76" s="36">
        <v>0</v>
      </c>
      <c r="BI76" s="36">
        <v>0</v>
      </c>
      <c r="BJ76" s="36">
        <v>0</v>
      </c>
      <c r="BK76" s="36">
        <v>0</v>
      </c>
      <c r="BL76" s="36">
        <v>0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>
        <v>4.1886265710000004</v>
      </c>
      <c r="E77" s="36">
        <v>64</v>
      </c>
      <c r="F77" s="36">
        <v>0</v>
      </c>
      <c r="G77" s="36">
        <v>0</v>
      </c>
      <c r="H77" s="36">
        <v>64</v>
      </c>
      <c r="I77" s="36">
        <v>0</v>
      </c>
      <c r="J77" s="36">
        <v>0</v>
      </c>
      <c r="K77" s="36">
        <v>0</v>
      </c>
      <c r="L77" s="36">
        <v>0</v>
      </c>
      <c r="M77" s="36">
        <v>0</v>
      </c>
      <c r="N77" s="36">
        <v>0</v>
      </c>
      <c r="O77" s="36">
        <v>0</v>
      </c>
      <c r="P77" s="36">
        <v>0</v>
      </c>
      <c r="Q77" s="36">
        <v>0</v>
      </c>
      <c r="R77" s="36">
        <v>0</v>
      </c>
      <c r="S77" s="36">
        <v>0</v>
      </c>
      <c r="T77" s="36">
        <v>0</v>
      </c>
      <c r="U77" s="36">
        <v>0</v>
      </c>
      <c r="V77" s="36">
        <v>0</v>
      </c>
      <c r="W77" s="36">
        <v>0</v>
      </c>
      <c r="X77" s="36">
        <v>0</v>
      </c>
      <c r="Y77" s="36">
        <v>0</v>
      </c>
      <c r="Z77" s="36">
        <v>0</v>
      </c>
      <c r="AA77" s="36">
        <v>0</v>
      </c>
      <c r="AB77" s="36">
        <v>0</v>
      </c>
      <c r="AC77" s="36">
        <v>0</v>
      </c>
      <c r="AD77" s="36">
        <v>0</v>
      </c>
      <c r="AE77" s="36">
        <v>0</v>
      </c>
      <c r="AF77" s="36">
        <v>0</v>
      </c>
      <c r="AG77" s="36">
        <v>0</v>
      </c>
      <c r="AH77" s="36">
        <v>0</v>
      </c>
      <c r="AI77" s="36">
        <v>0</v>
      </c>
      <c r="AJ77" s="36">
        <v>0</v>
      </c>
      <c r="AK77" s="36">
        <v>0</v>
      </c>
      <c r="AL77" s="36">
        <v>0</v>
      </c>
      <c r="AM77" s="36">
        <v>0</v>
      </c>
      <c r="AN77" s="36">
        <v>0</v>
      </c>
      <c r="AO77" s="36">
        <v>0</v>
      </c>
      <c r="AP77" s="36">
        <v>0</v>
      </c>
      <c r="AQ77" s="36">
        <v>0</v>
      </c>
      <c r="AR77" s="36">
        <v>0</v>
      </c>
      <c r="AS77" s="36">
        <v>0</v>
      </c>
      <c r="AT77" s="36">
        <v>0</v>
      </c>
      <c r="AU77" s="36">
        <v>0</v>
      </c>
      <c r="AV77" s="36">
        <v>0</v>
      </c>
      <c r="AW77" s="36">
        <v>0</v>
      </c>
      <c r="AX77" s="36">
        <v>0</v>
      </c>
      <c r="AY77" s="36">
        <v>0</v>
      </c>
      <c r="AZ77" s="36">
        <v>0</v>
      </c>
      <c r="BA77" s="36">
        <v>0</v>
      </c>
      <c r="BB77" s="36">
        <v>0</v>
      </c>
      <c r="BC77" s="36">
        <v>0</v>
      </c>
      <c r="BD77" s="36">
        <v>0</v>
      </c>
      <c r="BE77" s="36">
        <v>0</v>
      </c>
      <c r="BF77" s="36">
        <v>0</v>
      </c>
      <c r="BG77" s="36">
        <v>0</v>
      </c>
      <c r="BH77" s="36">
        <v>0</v>
      </c>
      <c r="BI77" s="36">
        <v>0</v>
      </c>
      <c r="BJ77" s="36">
        <v>0</v>
      </c>
      <c r="BK77" s="36">
        <v>0</v>
      </c>
      <c r="BL77" s="36">
        <v>0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>
        <v>4.3134207619999998</v>
      </c>
      <c r="E78" s="36">
        <v>11</v>
      </c>
      <c r="F78" s="36">
        <v>0</v>
      </c>
      <c r="G78" s="36">
        <v>0</v>
      </c>
      <c r="H78" s="36">
        <v>11</v>
      </c>
      <c r="I78" s="36">
        <v>0</v>
      </c>
      <c r="J78" s="36">
        <v>0</v>
      </c>
      <c r="K78" s="36">
        <v>0</v>
      </c>
      <c r="L78" s="36">
        <v>0</v>
      </c>
      <c r="M78" s="36">
        <v>0</v>
      </c>
      <c r="N78" s="36">
        <v>0</v>
      </c>
      <c r="O78" s="36">
        <v>0</v>
      </c>
      <c r="P78" s="36">
        <v>0</v>
      </c>
      <c r="Q78" s="36">
        <v>0</v>
      </c>
      <c r="R78" s="36">
        <v>0</v>
      </c>
      <c r="S78" s="36">
        <v>0</v>
      </c>
      <c r="T78" s="36">
        <v>0</v>
      </c>
      <c r="U78" s="36">
        <v>0</v>
      </c>
      <c r="V78" s="36">
        <v>0</v>
      </c>
      <c r="W78" s="36">
        <v>0</v>
      </c>
      <c r="X78" s="36">
        <v>0</v>
      </c>
      <c r="Y78" s="36">
        <v>0</v>
      </c>
      <c r="Z78" s="36">
        <v>0</v>
      </c>
      <c r="AA78" s="36">
        <v>0</v>
      </c>
      <c r="AB78" s="36">
        <v>0</v>
      </c>
      <c r="AC78" s="36">
        <v>0</v>
      </c>
      <c r="AD78" s="36">
        <v>0</v>
      </c>
      <c r="AE78" s="36">
        <v>0</v>
      </c>
      <c r="AF78" s="36">
        <v>0</v>
      </c>
      <c r="AG78" s="36">
        <v>0</v>
      </c>
      <c r="AH78" s="36">
        <v>0</v>
      </c>
      <c r="AI78" s="36">
        <v>0</v>
      </c>
      <c r="AJ78" s="36">
        <v>0</v>
      </c>
      <c r="AK78" s="36">
        <v>0</v>
      </c>
      <c r="AL78" s="36">
        <v>0</v>
      </c>
      <c r="AM78" s="36">
        <v>0</v>
      </c>
      <c r="AN78" s="36">
        <v>0</v>
      </c>
      <c r="AO78" s="36">
        <v>0</v>
      </c>
      <c r="AP78" s="36">
        <v>0</v>
      </c>
      <c r="AQ78" s="36">
        <v>0</v>
      </c>
      <c r="AR78" s="36">
        <v>0</v>
      </c>
      <c r="AS78" s="36">
        <v>0</v>
      </c>
      <c r="AT78" s="36">
        <v>0</v>
      </c>
      <c r="AU78" s="36">
        <v>0</v>
      </c>
      <c r="AV78" s="36">
        <v>0</v>
      </c>
      <c r="AW78" s="36">
        <v>0</v>
      </c>
      <c r="AX78" s="36">
        <v>0</v>
      </c>
      <c r="AY78" s="36">
        <v>0</v>
      </c>
      <c r="AZ78" s="36">
        <v>0</v>
      </c>
      <c r="BA78" s="36">
        <v>0</v>
      </c>
      <c r="BB78" s="36">
        <v>0</v>
      </c>
      <c r="BC78" s="36">
        <v>0</v>
      </c>
      <c r="BD78" s="36">
        <v>0</v>
      </c>
      <c r="BE78" s="36">
        <v>0</v>
      </c>
      <c r="BF78" s="36">
        <v>0</v>
      </c>
      <c r="BG78" s="36">
        <v>0</v>
      </c>
      <c r="BH78" s="36">
        <v>0</v>
      </c>
      <c r="BI78" s="36">
        <v>0</v>
      </c>
      <c r="BJ78" s="36">
        <v>0</v>
      </c>
      <c r="BK78" s="36">
        <v>0</v>
      </c>
      <c r="BL78" s="36">
        <v>0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>
        <v>4.319642033</v>
      </c>
      <c r="E79" s="36">
        <v>14</v>
      </c>
      <c r="F79" s="36">
        <v>0</v>
      </c>
      <c r="G79" s="36">
        <v>0</v>
      </c>
      <c r="H79" s="36">
        <v>14</v>
      </c>
      <c r="I79" s="36">
        <v>0</v>
      </c>
      <c r="J79" s="36">
        <v>0</v>
      </c>
      <c r="K79" s="36">
        <v>0</v>
      </c>
      <c r="L79" s="36">
        <v>0</v>
      </c>
      <c r="M79" s="36">
        <v>0</v>
      </c>
      <c r="N79" s="36">
        <v>0</v>
      </c>
      <c r="O79" s="36">
        <v>0</v>
      </c>
      <c r="P79" s="36">
        <v>0</v>
      </c>
      <c r="Q79" s="36">
        <v>0</v>
      </c>
      <c r="R79" s="36">
        <v>0</v>
      </c>
      <c r="S79" s="36">
        <v>0</v>
      </c>
      <c r="T79" s="36">
        <v>0</v>
      </c>
      <c r="U79" s="36">
        <v>0</v>
      </c>
      <c r="V79" s="36">
        <v>0</v>
      </c>
      <c r="W79" s="36">
        <v>0</v>
      </c>
      <c r="X79" s="36">
        <v>0</v>
      </c>
      <c r="Y79" s="36">
        <v>0</v>
      </c>
      <c r="Z79" s="36">
        <v>0</v>
      </c>
      <c r="AA79" s="36">
        <v>0</v>
      </c>
      <c r="AB79" s="36">
        <v>0</v>
      </c>
      <c r="AC79" s="36">
        <v>0</v>
      </c>
      <c r="AD79" s="36">
        <v>0</v>
      </c>
      <c r="AE79" s="36">
        <v>0</v>
      </c>
      <c r="AF79" s="36">
        <v>0</v>
      </c>
      <c r="AG79" s="36">
        <v>0</v>
      </c>
      <c r="AH79" s="36">
        <v>0</v>
      </c>
      <c r="AI79" s="36">
        <v>0</v>
      </c>
      <c r="AJ79" s="36">
        <v>0</v>
      </c>
      <c r="AK79" s="36">
        <v>0</v>
      </c>
      <c r="AL79" s="36">
        <v>0</v>
      </c>
      <c r="AM79" s="36">
        <v>0</v>
      </c>
      <c r="AN79" s="36">
        <v>0</v>
      </c>
      <c r="AO79" s="36">
        <v>0</v>
      </c>
      <c r="AP79" s="36">
        <v>0</v>
      </c>
      <c r="AQ79" s="36">
        <v>0</v>
      </c>
      <c r="AR79" s="36">
        <v>0</v>
      </c>
      <c r="AS79" s="36">
        <v>0</v>
      </c>
      <c r="AT79" s="36">
        <v>0</v>
      </c>
      <c r="AU79" s="36">
        <v>0</v>
      </c>
      <c r="AV79" s="36">
        <v>0</v>
      </c>
      <c r="AW79" s="36">
        <v>0</v>
      </c>
      <c r="AX79" s="36">
        <v>0</v>
      </c>
      <c r="AY79" s="36">
        <v>0</v>
      </c>
      <c r="AZ79" s="36">
        <v>0</v>
      </c>
      <c r="BA79" s="36">
        <v>0</v>
      </c>
      <c r="BB79" s="36">
        <v>0</v>
      </c>
      <c r="BC79" s="36">
        <v>0</v>
      </c>
      <c r="BD79" s="36">
        <v>0</v>
      </c>
      <c r="BE79" s="36">
        <v>0</v>
      </c>
      <c r="BF79" s="36">
        <v>0</v>
      </c>
      <c r="BG79" s="36">
        <v>0</v>
      </c>
      <c r="BH79" s="36">
        <v>0</v>
      </c>
      <c r="BI79" s="36">
        <v>0</v>
      </c>
      <c r="BJ79" s="36">
        <v>0</v>
      </c>
      <c r="BK79" s="36">
        <v>0</v>
      </c>
      <c r="BL79" s="36">
        <v>0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>
        <v>4.5520266810000001</v>
      </c>
      <c r="E80" s="36">
        <v>11</v>
      </c>
      <c r="F80" s="36">
        <v>0</v>
      </c>
      <c r="G80" s="36">
        <v>0</v>
      </c>
      <c r="H80" s="36">
        <v>11</v>
      </c>
      <c r="I80" s="36">
        <v>0</v>
      </c>
      <c r="J80" s="36">
        <v>0</v>
      </c>
      <c r="K80" s="36">
        <v>0</v>
      </c>
      <c r="L80" s="36">
        <v>0</v>
      </c>
      <c r="M80" s="36">
        <v>0</v>
      </c>
      <c r="N80" s="36">
        <v>0</v>
      </c>
      <c r="O80" s="36">
        <v>0</v>
      </c>
      <c r="P80" s="36">
        <v>0</v>
      </c>
      <c r="Q80" s="36">
        <v>0</v>
      </c>
      <c r="R80" s="36">
        <v>0</v>
      </c>
      <c r="S80" s="36">
        <v>0</v>
      </c>
      <c r="T80" s="36">
        <v>0</v>
      </c>
      <c r="U80" s="36">
        <v>0</v>
      </c>
      <c r="V80" s="36">
        <v>0</v>
      </c>
      <c r="W80" s="36">
        <v>0</v>
      </c>
      <c r="X80" s="36">
        <v>0</v>
      </c>
      <c r="Y80" s="36">
        <v>0</v>
      </c>
      <c r="Z80" s="36">
        <v>0</v>
      </c>
      <c r="AA80" s="36">
        <v>0</v>
      </c>
      <c r="AB80" s="36">
        <v>0</v>
      </c>
      <c r="AC80" s="36">
        <v>0</v>
      </c>
      <c r="AD80" s="36">
        <v>0</v>
      </c>
      <c r="AE80" s="36">
        <v>0</v>
      </c>
      <c r="AF80" s="36">
        <v>0</v>
      </c>
      <c r="AG80" s="36">
        <v>0</v>
      </c>
      <c r="AH80" s="36">
        <v>0</v>
      </c>
      <c r="AI80" s="36">
        <v>0</v>
      </c>
      <c r="AJ80" s="36">
        <v>0</v>
      </c>
      <c r="AK80" s="36">
        <v>0</v>
      </c>
      <c r="AL80" s="36">
        <v>0</v>
      </c>
      <c r="AM80" s="36">
        <v>0</v>
      </c>
      <c r="AN80" s="36">
        <v>0</v>
      </c>
      <c r="AO80" s="36">
        <v>0</v>
      </c>
      <c r="AP80" s="36">
        <v>0</v>
      </c>
      <c r="AQ80" s="36">
        <v>0</v>
      </c>
      <c r="AR80" s="36">
        <v>0</v>
      </c>
      <c r="AS80" s="36">
        <v>0</v>
      </c>
      <c r="AT80" s="36">
        <v>0</v>
      </c>
      <c r="AU80" s="36">
        <v>0</v>
      </c>
      <c r="AV80" s="36">
        <v>0</v>
      </c>
      <c r="AW80" s="36">
        <v>0</v>
      </c>
      <c r="AX80" s="36">
        <v>0</v>
      </c>
      <c r="AY80" s="36">
        <v>0</v>
      </c>
      <c r="AZ80" s="36">
        <v>0</v>
      </c>
      <c r="BA80" s="36">
        <v>0</v>
      </c>
      <c r="BB80" s="36">
        <v>4.1871634999999997E-2</v>
      </c>
      <c r="BC80" s="36">
        <v>1.633095942</v>
      </c>
      <c r="BD80" s="36">
        <v>4.1044061359999997</v>
      </c>
      <c r="BE80" s="36">
        <v>2.4649700000000004E-3</v>
      </c>
      <c r="BF80" s="36">
        <v>4.9299400000000007E-3</v>
      </c>
      <c r="BG80" s="36">
        <v>0.14263476</v>
      </c>
      <c r="BH80" s="36">
        <v>2.2656719010000002</v>
      </c>
      <c r="BI80" s="36">
        <v>0</v>
      </c>
      <c r="BJ80" s="36">
        <v>0</v>
      </c>
      <c r="BK80" s="36">
        <v>0</v>
      </c>
      <c r="BL80" s="36">
        <v>0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>
        <v>4.3409702860000001</v>
      </c>
      <c r="E81" s="36">
        <v>11</v>
      </c>
      <c r="F81" s="36">
        <v>0</v>
      </c>
      <c r="G81" s="36">
        <v>0</v>
      </c>
      <c r="H81" s="36">
        <v>11</v>
      </c>
      <c r="I81" s="36">
        <v>0</v>
      </c>
      <c r="J81" s="36">
        <v>0</v>
      </c>
      <c r="K81" s="36">
        <v>0</v>
      </c>
      <c r="L81" s="36">
        <v>0</v>
      </c>
      <c r="M81" s="36">
        <v>0</v>
      </c>
      <c r="N81" s="36">
        <v>0</v>
      </c>
      <c r="O81" s="36">
        <v>0</v>
      </c>
      <c r="P81" s="36">
        <v>0</v>
      </c>
      <c r="Q81" s="36">
        <v>0</v>
      </c>
      <c r="R81" s="36">
        <v>0</v>
      </c>
      <c r="S81" s="36">
        <v>0</v>
      </c>
      <c r="T81" s="36">
        <v>0</v>
      </c>
      <c r="U81" s="36">
        <v>0</v>
      </c>
      <c r="V81" s="36">
        <v>0</v>
      </c>
      <c r="W81" s="36">
        <v>0</v>
      </c>
      <c r="X81" s="36">
        <v>0</v>
      </c>
      <c r="Y81" s="36">
        <v>0</v>
      </c>
      <c r="Z81" s="36">
        <v>0</v>
      </c>
      <c r="AA81" s="36">
        <v>0</v>
      </c>
      <c r="AB81" s="36">
        <v>0</v>
      </c>
      <c r="AC81" s="36">
        <v>0</v>
      </c>
      <c r="AD81" s="36">
        <v>0</v>
      </c>
      <c r="AE81" s="36">
        <v>0</v>
      </c>
      <c r="AF81" s="36">
        <v>0</v>
      </c>
      <c r="AG81" s="36">
        <v>0</v>
      </c>
      <c r="AH81" s="36">
        <v>0</v>
      </c>
      <c r="AI81" s="36">
        <v>0</v>
      </c>
      <c r="AJ81" s="36">
        <v>0</v>
      </c>
      <c r="AK81" s="36">
        <v>0</v>
      </c>
      <c r="AL81" s="36">
        <v>0</v>
      </c>
      <c r="AM81" s="36">
        <v>0</v>
      </c>
      <c r="AN81" s="36">
        <v>0</v>
      </c>
      <c r="AO81" s="36">
        <v>0</v>
      </c>
      <c r="AP81" s="36">
        <v>0</v>
      </c>
      <c r="AQ81" s="36">
        <v>0</v>
      </c>
      <c r="AR81" s="36">
        <v>0</v>
      </c>
      <c r="AS81" s="36">
        <v>0</v>
      </c>
      <c r="AT81" s="36">
        <v>0</v>
      </c>
      <c r="AU81" s="36">
        <v>0</v>
      </c>
      <c r="AV81" s="36">
        <v>0</v>
      </c>
      <c r="AW81" s="36">
        <v>0</v>
      </c>
      <c r="AX81" s="36">
        <v>0</v>
      </c>
      <c r="AY81" s="36">
        <v>0</v>
      </c>
      <c r="AZ81" s="36">
        <v>0</v>
      </c>
      <c r="BA81" s="36">
        <v>0</v>
      </c>
      <c r="BB81" s="36">
        <v>0</v>
      </c>
      <c r="BC81" s="36">
        <v>0</v>
      </c>
      <c r="BD81" s="36">
        <v>0</v>
      </c>
      <c r="BE81" s="36">
        <v>0</v>
      </c>
      <c r="BF81" s="36">
        <v>0</v>
      </c>
      <c r="BG81" s="36">
        <v>0</v>
      </c>
      <c r="BH81" s="36">
        <v>0</v>
      </c>
      <c r="BI81" s="36">
        <v>0</v>
      </c>
      <c r="BJ81" s="36">
        <v>0</v>
      </c>
      <c r="BK81" s="36">
        <v>0</v>
      </c>
      <c r="BL81" s="36">
        <v>0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>
        <v>4.6412685720000004</v>
      </c>
      <c r="E82" s="36">
        <v>36</v>
      </c>
      <c r="F82" s="36">
        <v>0</v>
      </c>
      <c r="G82" s="36">
        <v>0</v>
      </c>
      <c r="H82" s="36">
        <v>36</v>
      </c>
      <c r="I82" s="36">
        <v>0</v>
      </c>
      <c r="J82" s="36">
        <v>0</v>
      </c>
      <c r="K82" s="36">
        <v>0</v>
      </c>
      <c r="L82" s="36">
        <v>0</v>
      </c>
      <c r="M82" s="36">
        <v>0</v>
      </c>
      <c r="N82" s="36">
        <v>0</v>
      </c>
      <c r="O82" s="36">
        <v>0</v>
      </c>
      <c r="P82" s="36">
        <v>0</v>
      </c>
      <c r="Q82" s="36">
        <v>0</v>
      </c>
      <c r="R82" s="36">
        <v>0</v>
      </c>
      <c r="S82" s="36">
        <v>0</v>
      </c>
      <c r="T82" s="36">
        <v>0</v>
      </c>
      <c r="U82" s="36">
        <v>0</v>
      </c>
      <c r="V82" s="36">
        <v>0</v>
      </c>
      <c r="W82" s="36">
        <v>0</v>
      </c>
      <c r="X82" s="36">
        <v>0</v>
      </c>
      <c r="Y82" s="36">
        <v>0</v>
      </c>
      <c r="Z82" s="36">
        <v>0</v>
      </c>
      <c r="AA82" s="36">
        <v>0</v>
      </c>
      <c r="AB82" s="36">
        <v>0</v>
      </c>
      <c r="AC82" s="36">
        <v>0</v>
      </c>
      <c r="AD82" s="36">
        <v>0</v>
      </c>
      <c r="AE82" s="36">
        <v>0</v>
      </c>
      <c r="AF82" s="36">
        <v>0</v>
      </c>
      <c r="AG82" s="36">
        <v>0</v>
      </c>
      <c r="AH82" s="36">
        <v>0</v>
      </c>
      <c r="AI82" s="36">
        <v>0</v>
      </c>
      <c r="AJ82" s="36">
        <v>0</v>
      </c>
      <c r="AK82" s="36">
        <v>0</v>
      </c>
      <c r="AL82" s="36">
        <v>0</v>
      </c>
      <c r="AM82" s="36">
        <v>0</v>
      </c>
      <c r="AN82" s="36">
        <v>0</v>
      </c>
      <c r="AO82" s="36">
        <v>0</v>
      </c>
      <c r="AP82" s="36">
        <v>0</v>
      </c>
      <c r="AQ82" s="36">
        <v>0</v>
      </c>
      <c r="AR82" s="36">
        <v>0</v>
      </c>
      <c r="AS82" s="36">
        <v>0</v>
      </c>
      <c r="AT82" s="36">
        <v>0</v>
      </c>
      <c r="AU82" s="36">
        <v>0</v>
      </c>
      <c r="AV82" s="36">
        <v>0</v>
      </c>
      <c r="AW82" s="36">
        <v>0</v>
      </c>
      <c r="AX82" s="36">
        <v>0</v>
      </c>
      <c r="AY82" s="36">
        <v>0</v>
      </c>
      <c r="AZ82" s="36">
        <v>0</v>
      </c>
      <c r="BA82" s="36">
        <v>0</v>
      </c>
      <c r="BB82" s="36">
        <v>8.9515819999999996E-3</v>
      </c>
      <c r="BC82" s="36">
        <v>0.58503260599999996</v>
      </c>
      <c r="BD82" s="36">
        <v>1.433672179</v>
      </c>
      <c r="BE82" s="36">
        <v>5.269757142857144E-4</v>
      </c>
      <c r="BF82" s="36">
        <v>1.0539528571428571E-3</v>
      </c>
      <c r="BG82" s="36">
        <v>6.0270572000000001E-2</v>
      </c>
      <c r="BH82" s="36">
        <v>1.028652503</v>
      </c>
      <c r="BI82" s="36">
        <v>0</v>
      </c>
      <c r="BJ82" s="36">
        <v>0</v>
      </c>
      <c r="BK82" s="36">
        <v>0</v>
      </c>
      <c r="BL82" s="36">
        <v>0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>
        <v>4.7919671040000003</v>
      </c>
      <c r="E83" s="36">
        <v>45</v>
      </c>
      <c r="F83" s="36">
        <v>0</v>
      </c>
      <c r="G83" s="36">
        <v>0</v>
      </c>
      <c r="H83" s="36">
        <v>45</v>
      </c>
      <c r="I83" s="36">
        <v>0</v>
      </c>
      <c r="J83" s="36">
        <v>0</v>
      </c>
      <c r="K83" s="36">
        <v>0</v>
      </c>
      <c r="L83" s="36">
        <v>0</v>
      </c>
      <c r="M83" s="36">
        <v>0</v>
      </c>
      <c r="N83" s="36">
        <v>0</v>
      </c>
      <c r="O83" s="36">
        <v>3.1522999999999996E-5</v>
      </c>
      <c r="P83" s="36">
        <v>4.2539999999999996E-5</v>
      </c>
      <c r="Q83" s="36">
        <v>3.0577999999999998E-5</v>
      </c>
      <c r="R83" s="36">
        <v>9.4500000000000006E-7</v>
      </c>
      <c r="S83" s="36">
        <v>4.1307999999999998E-5</v>
      </c>
      <c r="T83" s="36">
        <v>1.232E-6</v>
      </c>
      <c r="U83" s="36">
        <v>0</v>
      </c>
      <c r="V83" s="36">
        <v>0</v>
      </c>
      <c r="W83" s="36">
        <v>3.1522999999999996E-5</v>
      </c>
      <c r="X83" s="36">
        <v>4.2539999999999996E-5</v>
      </c>
      <c r="Y83" s="36">
        <v>7.4062999999999999E-5</v>
      </c>
      <c r="Z83" s="36">
        <v>0</v>
      </c>
      <c r="AA83" s="36">
        <v>0</v>
      </c>
      <c r="AB83" s="36">
        <v>0</v>
      </c>
      <c r="AC83" s="36">
        <v>0</v>
      </c>
      <c r="AD83" s="36">
        <v>0</v>
      </c>
      <c r="AE83" s="36">
        <v>0</v>
      </c>
      <c r="AF83" s="36">
        <v>0</v>
      </c>
      <c r="AG83" s="36">
        <v>0</v>
      </c>
      <c r="AH83" s="36">
        <v>0</v>
      </c>
      <c r="AI83" s="36">
        <v>0</v>
      </c>
      <c r="AJ83" s="36">
        <v>0</v>
      </c>
      <c r="AK83" s="36">
        <v>0</v>
      </c>
      <c r="AL83" s="36">
        <v>0</v>
      </c>
      <c r="AM83" s="36">
        <v>0</v>
      </c>
      <c r="AN83" s="36">
        <v>0</v>
      </c>
      <c r="AO83" s="36">
        <v>0</v>
      </c>
      <c r="AP83" s="36">
        <v>6.1222000000000004E-5</v>
      </c>
      <c r="AQ83" s="36">
        <v>3.2966000000000003E-5</v>
      </c>
      <c r="AR83" s="36">
        <v>9.4188000000000014E-5</v>
      </c>
      <c r="AS83" s="36">
        <v>0</v>
      </c>
      <c r="AT83" s="36">
        <v>0</v>
      </c>
      <c r="AU83" s="36">
        <v>0</v>
      </c>
      <c r="AV83" s="36">
        <v>0</v>
      </c>
      <c r="AW83" s="36">
        <v>0</v>
      </c>
      <c r="AX83" s="36">
        <v>0</v>
      </c>
      <c r="AY83" s="36">
        <v>0</v>
      </c>
      <c r="AZ83" s="36">
        <v>0</v>
      </c>
      <c r="BA83" s="36">
        <v>0</v>
      </c>
      <c r="BB83" s="36">
        <v>0.17304431000000001</v>
      </c>
      <c r="BC83" s="36">
        <v>12.84557656</v>
      </c>
      <c r="BD83" s="36">
        <v>29.71041168</v>
      </c>
      <c r="BE83" s="36">
        <v>1.0187065714285714E-2</v>
      </c>
      <c r="BF83" s="36">
        <v>2.0374132857142856E-2</v>
      </c>
      <c r="BG83" s="36">
        <v>1.4095147480000001</v>
      </c>
      <c r="BH83" s="36">
        <v>3.1928641569999998</v>
      </c>
      <c r="BI83" s="36">
        <v>0</v>
      </c>
      <c r="BJ83" s="36">
        <v>0</v>
      </c>
      <c r="BK83" s="36">
        <v>0</v>
      </c>
      <c r="BL83" s="36">
        <v>0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>
        <v>5.0936431640000004</v>
      </c>
      <c r="E84" s="36">
        <v>14</v>
      </c>
      <c r="F84" s="36">
        <v>0</v>
      </c>
      <c r="G84" s="36">
        <v>2</v>
      </c>
      <c r="H84" s="36">
        <v>12</v>
      </c>
      <c r="I84" s="36">
        <v>0</v>
      </c>
      <c r="J84" s="36">
        <v>0</v>
      </c>
      <c r="K84" s="36">
        <v>0</v>
      </c>
      <c r="L84" s="36">
        <v>0</v>
      </c>
      <c r="M84" s="36">
        <v>0</v>
      </c>
      <c r="N84" s="36">
        <v>0</v>
      </c>
      <c r="O84" s="36">
        <v>1.4433117999999998E-2</v>
      </c>
      <c r="P84" s="36">
        <v>2.3424298E-2</v>
      </c>
      <c r="Q84" s="36">
        <v>1.3654873999999999E-2</v>
      </c>
      <c r="R84" s="36">
        <v>7.7824399999999998E-4</v>
      </c>
      <c r="S84" s="36">
        <v>2.2409196999999999E-2</v>
      </c>
      <c r="T84" s="36">
        <v>1.015101E-3</v>
      </c>
      <c r="U84" s="36">
        <v>3.9599999999999996E-2</v>
      </c>
      <c r="V84" s="36">
        <v>9.3600000000000003E-2</v>
      </c>
      <c r="W84" s="36">
        <v>5.4033117999999991E-2</v>
      </c>
      <c r="X84" s="36">
        <v>0.117024298</v>
      </c>
      <c r="Y84" s="36">
        <v>0.17105741599999999</v>
      </c>
      <c r="Z84" s="36">
        <v>0</v>
      </c>
      <c r="AA84" s="36">
        <v>0</v>
      </c>
      <c r="AB84" s="36">
        <v>0</v>
      </c>
      <c r="AC84" s="36">
        <v>0</v>
      </c>
      <c r="AD84" s="36">
        <v>0</v>
      </c>
      <c r="AE84" s="36">
        <v>0</v>
      </c>
      <c r="AF84" s="36">
        <v>0</v>
      </c>
      <c r="AG84" s="36">
        <v>3.9101348074896654E-3</v>
      </c>
      <c r="AH84" s="36">
        <v>6.6517235805571319E-3</v>
      </c>
      <c r="AI84" s="36">
        <v>2.1303493089081624E-2</v>
      </c>
      <c r="AJ84" s="36">
        <v>0</v>
      </c>
      <c r="AK84" s="36">
        <v>0</v>
      </c>
      <c r="AL84" s="36">
        <v>0</v>
      </c>
      <c r="AM84" s="36">
        <v>3.9101348074896654E-3</v>
      </c>
      <c r="AN84" s="36">
        <v>6.6517235805571319E-3</v>
      </c>
      <c r="AO84" s="36">
        <v>2.1303493089081624E-2</v>
      </c>
      <c r="AP84" s="36">
        <v>0.29120953799999999</v>
      </c>
      <c r="AQ84" s="36">
        <v>0.15680513600000001</v>
      </c>
      <c r="AR84" s="36">
        <v>0.448014674</v>
      </c>
      <c r="AS84" s="36">
        <v>2.1551552000000002E-2</v>
      </c>
      <c r="AT84" s="36">
        <v>0.116558166</v>
      </c>
      <c r="AU84" s="36">
        <v>0.24444381600000001</v>
      </c>
      <c r="AV84" s="36">
        <v>0.31278917699999997</v>
      </c>
      <c r="AW84" s="36">
        <v>0.65597617600000002</v>
      </c>
      <c r="AX84" s="36">
        <v>0.28211687800000002</v>
      </c>
      <c r="AY84" s="36">
        <v>0.59165074799999995</v>
      </c>
      <c r="AZ84" s="36">
        <v>5.0284571428571426E-4</v>
      </c>
      <c r="BA84" s="36">
        <v>1.0056928571428572E-3</v>
      </c>
      <c r="BB84" s="36">
        <v>0.40406452599999998</v>
      </c>
      <c r="BC84" s="36">
        <v>21.624935578999999</v>
      </c>
      <c r="BD84" s="36">
        <v>45.351449406</v>
      </c>
      <c r="BE84" s="36">
        <v>2.3787157142857146E-2</v>
      </c>
      <c r="BF84" s="36">
        <v>4.757431571428572E-2</v>
      </c>
      <c r="BG84" s="36">
        <v>3.249589716</v>
      </c>
      <c r="BH84" s="36">
        <v>8.0069991149999993</v>
      </c>
      <c r="BI84" s="36">
        <v>0</v>
      </c>
      <c r="BJ84" s="36">
        <v>0</v>
      </c>
      <c r="BK84" s="36">
        <v>0</v>
      </c>
      <c r="BL84" s="36">
        <v>0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>
        <v>4.4244007029999999</v>
      </c>
      <c r="E85" s="36">
        <v>87</v>
      </c>
      <c r="F85" s="36">
        <v>0</v>
      </c>
      <c r="G85" s="36">
        <v>0</v>
      </c>
      <c r="H85" s="36">
        <v>87</v>
      </c>
      <c r="I85" s="36">
        <v>0</v>
      </c>
      <c r="J85" s="36">
        <v>0</v>
      </c>
      <c r="K85" s="36">
        <v>0</v>
      </c>
      <c r="L85" s="36">
        <v>0</v>
      </c>
      <c r="M85" s="36">
        <v>0</v>
      </c>
      <c r="N85" s="36">
        <v>0</v>
      </c>
      <c r="O85" s="36">
        <v>0</v>
      </c>
      <c r="P85" s="36">
        <v>0</v>
      </c>
      <c r="Q85" s="36">
        <v>0</v>
      </c>
      <c r="R85" s="36">
        <v>0</v>
      </c>
      <c r="S85" s="36">
        <v>0</v>
      </c>
      <c r="T85" s="36">
        <v>0</v>
      </c>
      <c r="U85" s="36">
        <v>0</v>
      </c>
      <c r="V85" s="36">
        <v>0</v>
      </c>
      <c r="W85" s="36">
        <v>0</v>
      </c>
      <c r="X85" s="36">
        <v>0</v>
      </c>
      <c r="Y85" s="36">
        <v>0</v>
      </c>
      <c r="Z85" s="36">
        <v>0</v>
      </c>
      <c r="AA85" s="36">
        <v>0</v>
      </c>
      <c r="AB85" s="36">
        <v>0</v>
      </c>
      <c r="AC85" s="36">
        <v>0</v>
      </c>
      <c r="AD85" s="36">
        <v>0</v>
      </c>
      <c r="AE85" s="36">
        <v>0</v>
      </c>
      <c r="AF85" s="36">
        <v>0</v>
      </c>
      <c r="AG85" s="36">
        <v>0</v>
      </c>
      <c r="AH85" s="36">
        <v>0</v>
      </c>
      <c r="AI85" s="36">
        <v>0</v>
      </c>
      <c r="AJ85" s="36">
        <v>0</v>
      </c>
      <c r="AK85" s="36">
        <v>0</v>
      </c>
      <c r="AL85" s="36">
        <v>0</v>
      </c>
      <c r="AM85" s="36">
        <v>0</v>
      </c>
      <c r="AN85" s="36">
        <v>0</v>
      </c>
      <c r="AO85" s="36">
        <v>0</v>
      </c>
      <c r="AP85" s="36">
        <v>0</v>
      </c>
      <c r="AQ85" s="36">
        <v>0</v>
      </c>
      <c r="AR85" s="36">
        <v>0</v>
      </c>
      <c r="AS85" s="36">
        <v>0</v>
      </c>
      <c r="AT85" s="36">
        <v>0</v>
      </c>
      <c r="AU85" s="36">
        <v>0</v>
      </c>
      <c r="AV85" s="36">
        <v>0</v>
      </c>
      <c r="AW85" s="36">
        <v>0</v>
      </c>
      <c r="AX85" s="36">
        <v>0</v>
      </c>
      <c r="AY85" s="36">
        <v>0</v>
      </c>
      <c r="AZ85" s="36">
        <v>0</v>
      </c>
      <c r="BA85" s="36">
        <v>0</v>
      </c>
      <c r="BB85" s="36">
        <v>0</v>
      </c>
      <c r="BC85" s="36">
        <v>0</v>
      </c>
      <c r="BD85" s="36">
        <v>0</v>
      </c>
      <c r="BE85" s="36">
        <v>0</v>
      </c>
      <c r="BF85" s="36">
        <v>0</v>
      </c>
      <c r="BG85" s="36">
        <v>0</v>
      </c>
      <c r="BH85" s="36">
        <v>0</v>
      </c>
      <c r="BI85" s="36">
        <v>0</v>
      </c>
      <c r="BJ85" s="36">
        <v>0</v>
      </c>
      <c r="BK85" s="36">
        <v>0</v>
      </c>
      <c r="BL85" s="36">
        <v>0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>
        <v>4.3329094890000004</v>
      </c>
      <c r="E86" s="36">
        <v>40</v>
      </c>
      <c r="F86" s="36">
        <v>0</v>
      </c>
      <c r="G86" s="36">
        <v>0</v>
      </c>
      <c r="H86" s="36">
        <v>40</v>
      </c>
      <c r="I86" s="36">
        <v>0</v>
      </c>
      <c r="J86" s="36">
        <v>0</v>
      </c>
      <c r="K86" s="36">
        <v>0</v>
      </c>
      <c r="L86" s="36">
        <v>0</v>
      </c>
      <c r="M86" s="36">
        <v>0</v>
      </c>
      <c r="N86" s="36">
        <v>0</v>
      </c>
      <c r="O86" s="36">
        <v>0</v>
      </c>
      <c r="P86" s="36">
        <v>0</v>
      </c>
      <c r="Q86" s="36">
        <v>0</v>
      </c>
      <c r="R86" s="36">
        <v>0</v>
      </c>
      <c r="S86" s="36">
        <v>0</v>
      </c>
      <c r="T86" s="36">
        <v>0</v>
      </c>
      <c r="U86" s="36">
        <v>0</v>
      </c>
      <c r="V86" s="36">
        <v>0</v>
      </c>
      <c r="W86" s="36">
        <v>0</v>
      </c>
      <c r="X86" s="36">
        <v>0</v>
      </c>
      <c r="Y86" s="36">
        <v>0</v>
      </c>
      <c r="Z86" s="36">
        <v>0</v>
      </c>
      <c r="AA86" s="36">
        <v>0</v>
      </c>
      <c r="AB86" s="36">
        <v>0</v>
      </c>
      <c r="AC86" s="36">
        <v>0</v>
      </c>
      <c r="AD86" s="36">
        <v>0</v>
      </c>
      <c r="AE86" s="36">
        <v>0</v>
      </c>
      <c r="AF86" s="36">
        <v>0</v>
      </c>
      <c r="AG86" s="36">
        <v>0</v>
      </c>
      <c r="AH86" s="36">
        <v>0</v>
      </c>
      <c r="AI86" s="36">
        <v>0</v>
      </c>
      <c r="AJ86" s="36">
        <v>0</v>
      </c>
      <c r="AK86" s="36">
        <v>0</v>
      </c>
      <c r="AL86" s="36">
        <v>0</v>
      </c>
      <c r="AM86" s="36">
        <v>0</v>
      </c>
      <c r="AN86" s="36">
        <v>0</v>
      </c>
      <c r="AO86" s="36">
        <v>0</v>
      </c>
      <c r="AP86" s="36">
        <v>0</v>
      </c>
      <c r="AQ86" s="36">
        <v>0</v>
      </c>
      <c r="AR86" s="36">
        <v>0</v>
      </c>
      <c r="AS86" s="36">
        <v>0</v>
      </c>
      <c r="AT86" s="36">
        <v>0</v>
      </c>
      <c r="AU86" s="36">
        <v>0</v>
      </c>
      <c r="AV86" s="36">
        <v>0</v>
      </c>
      <c r="AW86" s="36">
        <v>0</v>
      </c>
      <c r="AX86" s="36">
        <v>0</v>
      </c>
      <c r="AY86" s="36">
        <v>0</v>
      </c>
      <c r="AZ86" s="36">
        <v>0</v>
      </c>
      <c r="BA86" s="36">
        <v>0</v>
      </c>
      <c r="BB86" s="36">
        <v>0</v>
      </c>
      <c r="BC86" s="36">
        <v>0</v>
      </c>
      <c r="BD86" s="36">
        <v>0</v>
      </c>
      <c r="BE86" s="36">
        <v>0</v>
      </c>
      <c r="BF86" s="36">
        <v>0</v>
      </c>
      <c r="BG86" s="36">
        <v>0</v>
      </c>
      <c r="BH86" s="36">
        <v>0</v>
      </c>
      <c r="BI86" s="36">
        <v>0</v>
      </c>
      <c r="BJ86" s="36">
        <v>0</v>
      </c>
      <c r="BK86" s="36">
        <v>0</v>
      </c>
      <c r="BL86" s="36">
        <v>0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>
        <v>4.4042172429999997</v>
      </c>
      <c r="E87" s="36">
        <v>12</v>
      </c>
      <c r="F87" s="36">
        <v>0</v>
      </c>
      <c r="G87" s="36">
        <v>0</v>
      </c>
      <c r="H87" s="36">
        <v>12</v>
      </c>
      <c r="I87" s="36">
        <v>0</v>
      </c>
      <c r="J87" s="36">
        <v>0</v>
      </c>
      <c r="K87" s="36">
        <v>0</v>
      </c>
      <c r="L87" s="36">
        <v>0</v>
      </c>
      <c r="M87" s="36">
        <v>0</v>
      </c>
      <c r="N87" s="36">
        <v>0</v>
      </c>
      <c r="O87" s="36">
        <v>0</v>
      </c>
      <c r="P87" s="36">
        <v>0</v>
      </c>
      <c r="Q87" s="36">
        <v>0</v>
      </c>
      <c r="R87" s="36">
        <v>0</v>
      </c>
      <c r="S87" s="36">
        <v>0</v>
      </c>
      <c r="T87" s="36">
        <v>0</v>
      </c>
      <c r="U87" s="36">
        <v>0</v>
      </c>
      <c r="V87" s="36">
        <v>0</v>
      </c>
      <c r="W87" s="36">
        <v>0</v>
      </c>
      <c r="X87" s="36">
        <v>0</v>
      </c>
      <c r="Y87" s="36">
        <v>0</v>
      </c>
      <c r="Z87" s="36">
        <v>0</v>
      </c>
      <c r="AA87" s="36">
        <v>0</v>
      </c>
      <c r="AB87" s="36">
        <v>0</v>
      </c>
      <c r="AC87" s="36">
        <v>0</v>
      </c>
      <c r="AD87" s="36">
        <v>0</v>
      </c>
      <c r="AE87" s="36">
        <v>0</v>
      </c>
      <c r="AF87" s="36">
        <v>0</v>
      </c>
      <c r="AG87" s="36">
        <v>0</v>
      </c>
      <c r="AH87" s="36">
        <v>0</v>
      </c>
      <c r="AI87" s="36">
        <v>0</v>
      </c>
      <c r="AJ87" s="36">
        <v>0</v>
      </c>
      <c r="AK87" s="36">
        <v>0</v>
      </c>
      <c r="AL87" s="36">
        <v>0</v>
      </c>
      <c r="AM87" s="36">
        <v>0</v>
      </c>
      <c r="AN87" s="36">
        <v>0</v>
      </c>
      <c r="AO87" s="36">
        <v>0</v>
      </c>
      <c r="AP87" s="36">
        <v>0</v>
      </c>
      <c r="AQ87" s="36">
        <v>0</v>
      </c>
      <c r="AR87" s="36">
        <v>0</v>
      </c>
      <c r="AS87" s="36">
        <v>0</v>
      </c>
      <c r="AT87" s="36">
        <v>0</v>
      </c>
      <c r="AU87" s="36">
        <v>0</v>
      </c>
      <c r="AV87" s="36">
        <v>0</v>
      </c>
      <c r="AW87" s="36">
        <v>0</v>
      </c>
      <c r="AX87" s="36">
        <v>0</v>
      </c>
      <c r="AY87" s="36">
        <v>0</v>
      </c>
      <c r="AZ87" s="36">
        <v>0</v>
      </c>
      <c r="BA87" s="36">
        <v>0</v>
      </c>
      <c r="BB87" s="36">
        <v>0</v>
      </c>
      <c r="BC87" s="36">
        <v>0</v>
      </c>
      <c r="BD87" s="36">
        <v>0</v>
      </c>
      <c r="BE87" s="36">
        <v>0</v>
      </c>
      <c r="BF87" s="36">
        <v>0</v>
      </c>
      <c r="BG87" s="36">
        <v>0</v>
      </c>
      <c r="BH87" s="36">
        <v>0</v>
      </c>
      <c r="BI87" s="36">
        <v>0</v>
      </c>
      <c r="BJ87" s="36">
        <v>0</v>
      </c>
      <c r="BK87" s="36">
        <v>0</v>
      </c>
      <c r="BL87" s="36">
        <v>0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>
        <v>4.2345847780000003</v>
      </c>
      <c r="E88" s="36">
        <v>36</v>
      </c>
      <c r="F88" s="36">
        <v>0</v>
      </c>
      <c r="G88" s="36">
        <v>0</v>
      </c>
      <c r="H88" s="36">
        <v>36</v>
      </c>
      <c r="I88" s="36">
        <v>0</v>
      </c>
      <c r="J88" s="36">
        <v>0</v>
      </c>
      <c r="K88" s="36">
        <v>0</v>
      </c>
      <c r="L88" s="36">
        <v>0</v>
      </c>
      <c r="M88" s="36">
        <v>0</v>
      </c>
      <c r="N88" s="36">
        <v>0</v>
      </c>
      <c r="O88" s="36">
        <v>0</v>
      </c>
      <c r="P88" s="36">
        <v>0</v>
      </c>
      <c r="Q88" s="36">
        <v>0</v>
      </c>
      <c r="R88" s="36">
        <v>0</v>
      </c>
      <c r="S88" s="36">
        <v>0</v>
      </c>
      <c r="T88" s="36">
        <v>0</v>
      </c>
      <c r="U88" s="36">
        <v>0</v>
      </c>
      <c r="V88" s="36">
        <v>0</v>
      </c>
      <c r="W88" s="36">
        <v>0</v>
      </c>
      <c r="X88" s="36">
        <v>0</v>
      </c>
      <c r="Y88" s="36">
        <v>0</v>
      </c>
      <c r="Z88" s="36">
        <v>0</v>
      </c>
      <c r="AA88" s="36">
        <v>0</v>
      </c>
      <c r="AB88" s="36">
        <v>0</v>
      </c>
      <c r="AC88" s="36">
        <v>0</v>
      </c>
      <c r="AD88" s="36">
        <v>0</v>
      </c>
      <c r="AE88" s="36">
        <v>0</v>
      </c>
      <c r="AF88" s="36">
        <v>0</v>
      </c>
      <c r="AG88" s="36">
        <v>0</v>
      </c>
      <c r="AH88" s="36">
        <v>0</v>
      </c>
      <c r="AI88" s="36">
        <v>0</v>
      </c>
      <c r="AJ88" s="36">
        <v>0</v>
      </c>
      <c r="AK88" s="36">
        <v>0</v>
      </c>
      <c r="AL88" s="36">
        <v>0</v>
      </c>
      <c r="AM88" s="36">
        <v>0</v>
      </c>
      <c r="AN88" s="36">
        <v>0</v>
      </c>
      <c r="AO88" s="36">
        <v>0</v>
      </c>
      <c r="AP88" s="36">
        <v>0</v>
      </c>
      <c r="AQ88" s="36">
        <v>0</v>
      </c>
      <c r="AR88" s="36">
        <v>0</v>
      </c>
      <c r="AS88" s="36">
        <v>0</v>
      </c>
      <c r="AT88" s="36">
        <v>0</v>
      </c>
      <c r="AU88" s="36">
        <v>0</v>
      </c>
      <c r="AV88" s="36">
        <v>0</v>
      </c>
      <c r="AW88" s="36">
        <v>0</v>
      </c>
      <c r="AX88" s="36">
        <v>0</v>
      </c>
      <c r="AY88" s="36">
        <v>0</v>
      </c>
      <c r="AZ88" s="36">
        <v>0</v>
      </c>
      <c r="BA88" s="36">
        <v>0</v>
      </c>
      <c r="BB88" s="36">
        <v>0</v>
      </c>
      <c r="BC88" s="36">
        <v>0</v>
      </c>
      <c r="BD88" s="36">
        <v>0</v>
      </c>
      <c r="BE88" s="36">
        <v>0</v>
      </c>
      <c r="BF88" s="36">
        <v>0</v>
      </c>
      <c r="BG88" s="36">
        <v>0</v>
      </c>
      <c r="BH88" s="36">
        <v>0</v>
      </c>
      <c r="BI88" s="36">
        <v>0</v>
      </c>
      <c r="BJ88" s="36">
        <v>0</v>
      </c>
      <c r="BK88" s="36">
        <v>0</v>
      </c>
      <c r="BL88" s="36">
        <v>0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>
        <v>4.2239960910000001</v>
      </c>
      <c r="E89" s="36">
        <v>66</v>
      </c>
      <c r="F89" s="36">
        <v>0</v>
      </c>
      <c r="G89" s="36">
        <v>0</v>
      </c>
      <c r="H89" s="36">
        <v>66</v>
      </c>
      <c r="I89" s="36">
        <v>0</v>
      </c>
      <c r="J89" s="36">
        <v>0</v>
      </c>
      <c r="K89" s="36">
        <v>0</v>
      </c>
      <c r="L89" s="36">
        <v>0</v>
      </c>
      <c r="M89" s="36">
        <v>0</v>
      </c>
      <c r="N89" s="36">
        <v>0</v>
      </c>
      <c r="O89" s="36">
        <v>0</v>
      </c>
      <c r="P89" s="36">
        <v>0</v>
      </c>
      <c r="Q89" s="36">
        <v>0</v>
      </c>
      <c r="R89" s="36">
        <v>0</v>
      </c>
      <c r="S89" s="36">
        <v>0</v>
      </c>
      <c r="T89" s="36">
        <v>0</v>
      </c>
      <c r="U89" s="36">
        <v>0</v>
      </c>
      <c r="V89" s="36">
        <v>0</v>
      </c>
      <c r="W89" s="36">
        <v>0</v>
      </c>
      <c r="X89" s="36">
        <v>0</v>
      </c>
      <c r="Y89" s="36">
        <v>0</v>
      </c>
      <c r="Z89" s="36">
        <v>0</v>
      </c>
      <c r="AA89" s="36">
        <v>0</v>
      </c>
      <c r="AB89" s="36">
        <v>0</v>
      </c>
      <c r="AC89" s="36">
        <v>0</v>
      </c>
      <c r="AD89" s="36">
        <v>0</v>
      </c>
      <c r="AE89" s="36">
        <v>0</v>
      </c>
      <c r="AF89" s="36">
        <v>0</v>
      </c>
      <c r="AG89" s="36">
        <v>0</v>
      </c>
      <c r="AH89" s="36">
        <v>0</v>
      </c>
      <c r="AI89" s="36">
        <v>0</v>
      </c>
      <c r="AJ89" s="36">
        <v>0</v>
      </c>
      <c r="AK89" s="36">
        <v>0</v>
      </c>
      <c r="AL89" s="36">
        <v>0</v>
      </c>
      <c r="AM89" s="36">
        <v>0</v>
      </c>
      <c r="AN89" s="36">
        <v>0</v>
      </c>
      <c r="AO89" s="36">
        <v>0</v>
      </c>
      <c r="AP89" s="36">
        <v>0</v>
      </c>
      <c r="AQ89" s="36">
        <v>0</v>
      </c>
      <c r="AR89" s="36">
        <v>0</v>
      </c>
      <c r="AS89" s="36">
        <v>0</v>
      </c>
      <c r="AT89" s="36">
        <v>0</v>
      </c>
      <c r="AU89" s="36">
        <v>0</v>
      </c>
      <c r="AV89" s="36">
        <v>0</v>
      </c>
      <c r="AW89" s="36">
        <v>0</v>
      </c>
      <c r="AX89" s="36">
        <v>0</v>
      </c>
      <c r="AY89" s="36">
        <v>0</v>
      </c>
      <c r="AZ89" s="36">
        <v>0</v>
      </c>
      <c r="BA89" s="36">
        <v>0</v>
      </c>
      <c r="BB89" s="36">
        <v>0</v>
      </c>
      <c r="BC89" s="36">
        <v>0</v>
      </c>
      <c r="BD89" s="36">
        <v>0</v>
      </c>
      <c r="BE89" s="36">
        <v>0</v>
      </c>
      <c r="BF89" s="36">
        <v>0</v>
      </c>
      <c r="BG89" s="36">
        <v>0</v>
      </c>
      <c r="BH89" s="36">
        <v>0</v>
      </c>
      <c r="BI89" s="36">
        <v>0</v>
      </c>
      <c r="BJ89" s="36">
        <v>0</v>
      </c>
      <c r="BK89" s="36">
        <v>0</v>
      </c>
      <c r="BL89" s="36">
        <v>0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>
        <v>4.6631288260000003</v>
      </c>
      <c r="E90" s="36">
        <v>13</v>
      </c>
      <c r="F90" s="36">
        <v>0</v>
      </c>
      <c r="G90" s="36">
        <v>2</v>
      </c>
      <c r="H90" s="36">
        <v>11</v>
      </c>
      <c r="I90" s="36">
        <v>0</v>
      </c>
      <c r="J90" s="36">
        <v>0</v>
      </c>
      <c r="K90" s="36">
        <v>0</v>
      </c>
      <c r="L90" s="36">
        <v>0</v>
      </c>
      <c r="M90" s="36">
        <v>0</v>
      </c>
      <c r="N90" s="36">
        <v>0</v>
      </c>
      <c r="O90" s="36">
        <v>0</v>
      </c>
      <c r="P90" s="36">
        <v>0</v>
      </c>
      <c r="Q90" s="36">
        <v>0</v>
      </c>
      <c r="R90" s="36">
        <v>0</v>
      </c>
      <c r="S90" s="36">
        <v>0</v>
      </c>
      <c r="T90" s="36">
        <v>0</v>
      </c>
      <c r="U90" s="36">
        <v>6.0000000000000001E-3</v>
      </c>
      <c r="V90" s="36">
        <v>1.44E-2</v>
      </c>
      <c r="W90" s="36">
        <v>6.0000000000000001E-3</v>
      </c>
      <c r="X90" s="36">
        <v>1.44E-2</v>
      </c>
      <c r="Y90" s="36">
        <v>2.0400000000000001E-2</v>
      </c>
      <c r="Z90" s="36">
        <v>0</v>
      </c>
      <c r="AA90" s="36">
        <v>0</v>
      </c>
      <c r="AB90" s="36">
        <v>0</v>
      </c>
      <c r="AC90" s="36">
        <v>0</v>
      </c>
      <c r="AD90" s="36">
        <v>0</v>
      </c>
      <c r="AE90" s="36">
        <v>0</v>
      </c>
      <c r="AF90" s="36">
        <v>0</v>
      </c>
      <c r="AG90" s="36">
        <v>6.9159495941244686E-4</v>
      </c>
      <c r="AH90" s="36">
        <v>1.1765063677361166E-3</v>
      </c>
      <c r="AI90" s="36">
        <v>3.7680001236954004E-3</v>
      </c>
      <c r="AJ90" s="36">
        <v>0</v>
      </c>
      <c r="AK90" s="36">
        <v>0</v>
      </c>
      <c r="AL90" s="36">
        <v>0</v>
      </c>
      <c r="AM90" s="36">
        <v>6.9159495941244686E-4</v>
      </c>
      <c r="AN90" s="36">
        <v>1.1765063677361166E-3</v>
      </c>
      <c r="AO90" s="36">
        <v>3.7680001236954004E-3</v>
      </c>
      <c r="AP90" s="36">
        <v>1.9452771000000001E-2</v>
      </c>
      <c r="AQ90" s="36">
        <v>1.0474569E-2</v>
      </c>
      <c r="AR90" s="36">
        <v>2.992734E-2</v>
      </c>
      <c r="AS90" s="36">
        <v>0</v>
      </c>
      <c r="AT90" s="36">
        <v>0</v>
      </c>
      <c r="AU90" s="36">
        <v>0</v>
      </c>
      <c r="AV90" s="36">
        <v>0</v>
      </c>
      <c r="AW90" s="36">
        <v>0</v>
      </c>
      <c r="AX90" s="36">
        <v>0</v>
      </c>
      <c r="AY90" s="36">
        <v>0</v>
      </c>
      <c r="AZ90" s="36">
        <v>0</v>
      </c>
      <c r="BA90" s="36">
        <v>0</v>
      </c>
      <c r="BB90" s="36">
        <v>0.27057639100000003</v>
      </c>
      <c r="BC90" s="36">
        <v>14.227808071</v>
      </c>
      <c r="BD90" s="36">
        <v>35.104519660999998</v>
      </c>
      <c r="BE90" s="36">
        <v>0.1756989542857143</v>
      </c>
      <c r="BF90" s="36">
        <v>0.35139791000000004</v>
      </c>
      <c r="BG90" s="36">
        <v>0.48019231899999998</v>
      </c>
      <c r="BH90" s="36">
        <v>7.320122639</v>
      </c>
      <c r="BI90" s="36">
        <v>0</v>
      </c>
      <c r="BJ90" s="36">
        <v>0</v>
      </c>
      <c r="BK90" s="36">
        <v>0</v>
      </c>
      <c r="BL90" s="36">
        <v>0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>
        <v>4.6559627360000002</v>
      </c>
      <c r="E91" s="36">
        <v>93</v>
      </c>
      <c r="F91" s="36">
        <v>0</v>
      </c>
      <c r="G91" s="36">
        <v>0</v>
      </c>
      <c r="H91" s="36">
        <v>93</v>
      </c>
      <c r="I91" s="36">
        <v>0</v>
      </c>
      <c r="J91" s="36">
        <v>0</v>
      </c>
      <c r="K91" s="36">
        <v>0</v>
      </c>
      <c r="L91" s="36">
        <v>0</v>
      </c>
      <c r="M91" s="36">
        <v>0</v>
      </c>
      <c r="N91" s="36">
        <v>0</v>
      </c>
      <c r="O91" s="36">
        <v>0</v>
      </c>
      <c r="P91" s="36">
        <v>0</v>
      </c>
      <c r="Q91" s="36">
        <v>0</v>
      </c>
      <c r="R91" s="36">
        <v>0</v>
      </c>
      <c r="S91" s="36">
        <v>0</v>
      </c>
      <c r="T91" s="36">
        <v>0</v>
      </c>
      <c r="U91" s="36">
        <v>0</v>
      </c>
      <c r="V91" s="36">
        <v>0</v>
      </c>
      <c r="W91" s="36">
        <v>0</v>
      </c>
      <c r="X91" s="36">
        <v>0</v>
      </c>
      <c r="Y91" s="36">
        <v>0</v>
      </c>
      <c r="Z91" s="36">
        <v>0</v>
      </c>
      <c r="AA91" s="36">
        <v>0</v>
      </c>
      <c r="AB91" s="36">
        <v>0</v>
      </c>
      <c r="AC91" s="36">
        <v>0</v>
      </c>
      <c r="AD91" s="36">
        <v>0</v>
      </c>
      <c r="AE91" s="36">
        <v>0</v>
      </c>
      <c r="AF91" s="36">
        <v>0</v>
      </c>
      <c r="AG91" s="36">
        <v>0</v>
      </c>
      <c r="AH91" s="36">
        <v>0</v>
      </c>
      <c r="AI91" s="36">
        <v>0</v>
      </c>
      <c r="AJ91" s="36">
        <v>0</v>
      </c>
      <c r="AK91" s="36">
        <v>0</v>
      </c>
      <c r="AL91" s="36">
        <v>0</v>
      </c>
      <c r="AM91" s="36">
        <v>0</v>
      </c>
      <c r="AN91" s="36">
        <v>0</v>
      </c>
      <c r="AO91" s="36">
        <v>0</v>
      </c>
      <c r="AP91" s="36">
        <v>0</v>
      </c>
      <c r="AQ91" s="36">
        <v>0</v>
      </c>
      <c r="AR91" s="36">
        <v>0</v>
      </c>
      <c r="AS91" s="36">
        <v>0</v>
      </c>
      <c r="AT91" s="36">
        <v>0</v>
      </c>
      <c r="AU91" s="36">
        <v>0</v>
      </c>
      <c r="AV91" s="36">
        <v>0</v>
      </c>
      <c r="AW91" s="36">
        <v>0</v>
      </c>
      <c r="AX91" s="36">
        <v>0</v>
      </c>
      <c r="AY91" s="36">
        <v>0</v>
      </c>
      <c r="AZ91" s="36">
        <v>0</v>
      </c>
      <c r="BA91" s="36">
        <v>0</v>
      </c>
      <c r="BB91" s="36">
        <v>9.9725332E-2</v>
      </c>
      <c r="BC91" s="36">
        <v>6.38063717</v>
      </c>
      <c r="BD91" s="36">
        <v>14.167932258</v>
      </c>
      <c r="BE91" s="36">
        <v>6.4756708571428581E-2</v>
      </c>
      <c r="BF91" s="36">
        <v>0.12951341857142859</v>
      </c>
      <c r="BG91" s="36">
        <v>0.50107006899999995</v>
      </c>
      <c r="BH91" s="36">
        <v>4.5775379430000003</v>
      </c>
      <c r="BI91" s="36">
        <v>0</v>
      </c>
      <c r="BJ91" s="36">
        <v>0</v>
      </c>
      <c r="BK91" s="36">
        <v>0</v>
      </c>
      <c r="BL91" s="36">
        <v>0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>
        <v>5.2557238679999996</v>
      </c>
      <c r="E92" s="36">
        <v>49</v>
      </c>
      <c r="F92" s="36">
        <v>0</v>
      </c>
      <c r="G92" s="36">
        <v>5</v>
      </c>
      <c r="H92" s="36">
        <v>44</v>
      </c>
      <c r="I92" s="36">
        <v>0</v>
      </c>
      <c r="J92" s="36">
        <v>0</v>
      </c>
      <c r="K92" s="36">
        <v>0</v>
      </c>
      <c r="L92" s="36">
        <v>0</v>
      </c>
      <c r="M92" s="36">
        <v>0</v>
      </c>
      <c r="N92" s="36">
        <v>0</v>
      </c>
      <c r="O92" s="36">
        <v>2.1624399999999998E-4</v>
      </c>
      <c r="P92" s="36">
        <v>3.1180100000000001E-4</v>
      </c>
      <c r="Q92" s="36">
        <v>1.9720499999999999E-4</v>
      </c>
      <c r="R92" s="36">
        <v>1.9039000000000002E-5</v>
      </c>
      <c r="S92" s="36">
        <v>2.8696700000000001E-4</v>
      </c>
      <c r="T92" s="36">
        <v>2.4834E-5</v>
      </c>
      <c r="U92" s="36">
        <v>6.9599999999999995E-2</v>
      </c>
      <c r="V92" s="36">
        <v>0.1668</v>
      </c>
      <c r="W92" s="36">
        <v>6.9816244E-2</v>
      </c>
      <c r="X92" s="36">
        <v>0.167111801</v>
      </c>
      <c r="Y92" s="36">
        <v>0.236928045</v>
      </c>
      <c r="Z92" s="36">
        <v>0</v>
      </c>
      <c r="AA92" s="36">
        <v>0</v>
      </c>
      <c r="AB92" s="36">
        <v>0</v>
      </c>
      <c r="AC92" s="36">
        <v>0</v>
      </c>
      <c r="AD92" s="36">
        <v>0</v>
      </c>
      <c r="AE92" s="36">
        <v>0</v>
      </c>
      <c r="AF92" s="36">
        <v>0</v>
      </c>
      <c r="AG92" s="36">
        <v>6.4692158322243593E-3</v>
      </c>
      <c r="AH92" s="36">
        <v>1.1005102795048334E-2</v>
      </c>
      <c r="AI92" s="36">
        <v>3.5246072465222371E-2</v>
      </c>
      <c r="AJ92" s="36">
        <v>0</v>
      </c>
      <c r="AK92" s="36">
        <v>0</v>
      </c>
      <c r="AL92" s="36">
        <v>0</v>
      </c>
      <c r="AM92" s="36">
        <v>6.4692158322243593E-3</v>
      </c>
      <c r="AN92" s="36">
        <v>1.1005102795048334E-2</v>
      </c>
      <c r="AO92" s="36">
        <v>3.5246072465222371E-2</v>
      </c>
      <c r="AP92" s="36">
        <v>0.61142644400000001</v>
      </c>
      <c r="AQ92" s="36">
        <v>0.32922962300000003</v>
      </c>
      <c r="AR92" s="36">
        <v>0.94065606700000004</v>
      </c>
      <c r="AS92" s="36">
        <v>2.3239294000000001E-2</v>
      </c>
      <c r="AT92" s="36">
        <v>7.0988340999999996E-2</v>
      </c>
      <c r="AU92" s="36">
        <v>0.15506600200000001</v>
      </c>
      <c r="AV92" s="36">
        <v>0.14881103000000001</v>
      </c>
      <c r="AW92" s="36">
        <v>0.325060864</v>
      </c>
      <c r="AX92" s="36">
        <v>0.134997752</v>
      </c>
      <c r="AY92" s="36">
        <v>0.29488732099999998</v>
      </c>
      <c r="AZ92" s="36">
        <v>6.0518571428571432E-5</v>
      </c>
      <c r="BA92" s="36">
        <v>1.2103714285714286E-4</v>
      </c>
      <c r="BB92" s="36">
        <v>12.850884778999999</v>
      </c>
      <c r="BC92" s="36">
        <v>1293.233792898</v>
      </c>
      <c r="BD92" s="36">
        <v>2824.922945886</v>
      </c>
      <c r="BE92" s="36">
        <v>0.5354907185714286</v>
      </c>
      <c r="BF92" s="36">
        <v>1.0709814385714287</v>
      </c>
      <c r="BG92" s="36">
        <v>8.5778631510000007</v>
      </c>
      <c r="BH92" s="36">
        <v>164.57596128399999</v>
      </c>
      <c r="BI92" s="36">
        <v>0</v>
      </c>
      <c r="BJ92" s="36">
        <v>0</v>
      </c>
      <c r="BK92" s="36">
        <v>0</v>
      </c>
      <c r="BL92" s="36">
        <v>0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>
        <v>4.8650730849999997</v>
      </c>
      <c r="E93" s="36">
        <v>6</v>
      </c>
      <c r="F93" s="36">
        <v>0</v>
      </c>
      <c r="G93" s="36">
        <v>0</v>
      </c>
      <c r="H93" s="36">
        <v>6</v>
      </c>
      <c r="I93" s="36">
        <v>0</v>
      </c>
      <c r="J93" s="36">
        <v>0</v>
      </c>
      <c r="K93" s="36">
        <v>0</v>
      </c>
      <c r="L93" s="36">
        <v>0</v>
      </c>
      <c r="M93" s="36">
        <v>0</v>
      </c>
      <c r="N93" s="36">
        <v>0</v>
      </c>
      <c r="O93" s="36">
        <v>2.2005675999999998E-2</v>
      </c>
      <c r="P93" s="36">
        <v>3.7794677000000006E-2</v>
      </c>
      <c r="Q93" s="36">
        <v>2.0062106E-2</v>
      </c>
      <c r="R93" s="36">
        <v>1.9435699999999999E-3</v>
      </c>
      <c r="S93" s="36">
        <v>3.5259586000000002E-2</v>
      </c>
      <c r="T93" s="36">
        <v>2.5350910000000002E-3</v>
      </c>
      <c r="U93" s="36">
        <v>0</v>
      </c>
      <c r="V93" s="36">
        <v>0</v>
      </c>
      <c r="W93" s="36">
        <v>2.2005675999999998E-2</v>
      </c>
      <c r="X93" s="36">
        <v>3.7794677000000006E-2</v>
      </c>
      <c r="Y93" s="36">
        <v>5.9800353000000001E-2</v>
      </c>
      <c r="Z93" s="36">
        <v>0</v>
      </c>
      <c r="AA93" s="36">
        <v>0</v>
      </c>
      <c r="AB93" s="36">
        <v>0</v>
      </c>
      <c r="AC93" s="36">
        <v>0</v>
      </c>
      <c r="AD93" s="36">
        <v>0</v>
      </c>
      <c r="AE93" s="36">
        <v>0</v>
      </c>
      <c r="AF93" s="36">
        <v>0</v>
      </c>
      <c r="AG93" s="36">
        <v>0</v>
      </c>
      <c r="AH93" s="36">
        <v>0</v>
      </c>
      <c r="AI93" s="36">
        <v>0</v>
      </c>
      <c r="AJ93" s="36">
        <v>0</v>
      </c>
      <c r="AK93" s="36">
        <v>0</v>
      </c>
      <c r="AL93" s="36">
        <v>0</v>
      </c>
      <c r="AM93" s="36">
        <v>0</v>
      </c>
      <c r="AN93" s="36">
        <v>0</v>
      </c>
      <c r="AO93" s="36">
        <v>0</v>
      </c>
      <c r="AP93" s="36">
        <v>3.2467245999999998E-2</v>
      </c>
      <c r="AQ93" s="36">
        <v>1.7482363000000001E-2</v>
      </c>
      <c r="AR93" s="36">
        <v>4.9949608999999999E-2</v>
      </c>
      <c r="AS93" s="36">
        <v>0</v>
      </c>
      <c r="AT93" s="36">
        <v>0</v>
      </c>
      <c r="AU93" s="36">
        <v>0</v>
      </c>
      <c r="AV93" s="36">
        <v>0</v>
      </c>
      <c r="AW93" s="36">
        <v>0</v>
      </c>
      <c r="AX93" s="36">
        <v>0</v>
      </c>
      <c r="AY93" s="36">
        <v>0</v>
      </c>
      <c r="AZ93" s="36">
        <v>0</v>
      </c>
      <c r="BA93" s="36">
        <v>0</v>
      </c>
      <c r="BB93" s="36">
        <v>1.1505266730000001</v>
      </c>
      <c r="BC93" s="36">
        <v>60.662827114000002</v>
      </c>
      <c r="BD93" s="36">
        <v>141.954223001</v>
      </c>
      <c r="BE93" s="36">
        <v>4.7941940000000002E-2</v>
      </c>
      <c r="BF93" s="36">
        <v>9.5883880000000005E-2</v>
      </c>
      <c r="BG93" s="36">
        <v>1.483910404</v>
      </c>
      <c r="BH93" s="36">
        <v>15.236360608</v>
      </c>
      <c r="BI93" s="36">
        <v>0</v>
      </c>
      <c r="BJ93" s="36">
        <v>0</v>
      </c>
      <c r="BK93" s="36">
        <v>0</v>
      </c>
      <c r="BL93" s="36">
        <v>0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>
        <v>4.7722750290000002</v>
      </c>
      <c r="E94" s="36">
        <v>3</v>
      </c>
      <c r="F94" s="36">
        <v>0</v>
      </c>
      <c r="G94" s="36">
        <v>0</v>
      </c>
      <c r="H94" s="36">
        <v>3</v>
      </c>
      <c r="I94" s="36">
        <v>0</v>
      </c>
      <c r="J94" s="36">
        <v>0</v>
      </c>
      <c r="K94" s="36">
        <v>0</v>
      </c>
      <c r="L94" s="36">
        <v>0</v>
      </c>
      <c r="M94" s="36">
        <v>0</v>
      </c>
      <c r="N94" s="36">
        <v>0</v>
      </c>
      <c r="O94" s="36">
        <v>6.4370000000000004E-6</v>
      </c>
      <c r="P94" s="36">
        <v>9.4949999999999997E-6</v>
      </c>
      <c r="Q94" s="36">
        <v>6.0270000000000001E-6</v>
      </c>
      <c r="R94" s="36">
        <v>4.0999999999999999E-7</v>
      </c>
      <c r="S94" s="36">
        <v>8.9599999999999989E-6</v>
      </c>
      <c r="T94" s="36">
        <v>5.3499999999999996E-7</v>
      </c>
      <c r="U94" s="36">
        <v>0</v>
      </c>
      <c r="V94" s="36">
        <v>0</v>
      </c>
      <c r="W94" s="36">
        <v>6.4370000000000004E-6</v>
      </c>
      <c r="X94" s="36">
        <v>9.4949999999999997E-6</v>
      </c>
      <c r="Y94" s="36">
        <v>1.5931999999999999E-5</v>
      </c>
      <c r="Z94" s="36">
        <v>0</v>
      </c>
      <c r="AA94" s="36">
        <v>0</v>
      </c>
      <c r="AB94" s="36">
        <v>0</v>
      </c>
      <c r="AC94" s="36">
        <v>0</v>
      </c>
      <c r="AD94" s="36">
        <v>0</v>
      </c>
      <c r="AE94" s="36">
        <v>0</v>
      </c>
      <c r="AF94" s="36">
        <v>0</v>
      </c>
      <c r="AG94" s="36">
        <v>0</v>
      </c>
      <c r="AH94" s="36">
        <v>0</v>
      </c>
      <c r="AI94" s="36">
        <v>0</v>
      </c>
      <c r="AJ94" s="36">
        <v>0</v>
      </c>
      <c r="AK94" s="36">
        <v>0</v>
      </c>
      <c r="AL94" s="36">
        <v>0</v>
      </c>
      <c r="AM94" s="36">
        <v>0</v>
      </c>
      <c r="AN94" s="36">
        <v>0</v>
      </c>
      <c r="AO94" s="36">
        <v>0</v>
      </c>
      <c r="AP94" s="36">
        <v>1.7082E-5</v>
      </c>
      <c r="AQ94" s="36">
        <v>9.1980000000000007E-6</v>
      </c>
      <c r="AR94" s="36">
        <v>2.6279999999999999E-5</v>
      </c>
      <c r="AS94" s="36">
        <v>0</v>
      </c>
      <c r="AT94" s="36">
        <v>0</v>
      </c>
      <c r="AU94" s="36">
        <v>0</v>
      </c>
      <c r="AV94" s="36">
        <v>0</v>
      </c>
      <c r="AW94" s="36">
        <v>0</v>
      </c>
      <c r="AX94" s="36">
        <v>0</v>
      </c>
      <c r="AY94" s="36">
        <v>0</v>
      </c>
      <c r="AZ94" s="36">
        <v>0</v>
      </c>
      <c r="BA94" s="36">
        <v>0</v>
      </c>
      <c r="BB94" s="36">
        <v>0.10729503999999999</v>
      </c>
      <c r="BC94" s="36">
        <v>8.9391605950000006</v>
      </c>
      <c r="BD94" s="36">
        <v>19.680142818</v>
      </c>
      <c r="BE94" s="36">
        <v>4.4709371428571431E-3</v>
      </c>
      <c r="BF94" s="36">
        <v>8.9418742857142863E-3</v>
      </c>
      <c r="BG94" s="36">
        <v>1.0055451259999999</v>
      </c>
      <c r="BH94" s="36">
        <v>8.9629616090000006</v>
      </c>
      <c r="BI94" s="36">
        <v>0</v>
      </c>
      <c r="BJ94" s="36">
        <v>0</v>
      </c>
      <c r="BK94" s="36">
        <v>0</v>
      </c>
      <c r="BL94" s="36">
        <v>0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>
        <v>5.6352057379999998</v>
      </c>
      <c r="E95" s="36">
        <v>8</v>
      </c>
      <c r="F95" s="36">
        <v>3</v>
      </c>
      <c r="G95" s="36">
        <v>5</v>
      </c>
      <c r="H95" s="36">
        <v>0</v>
      </c>
      <c r="I95" s="36">
        <v>1.048850676338422</v>
      </c>
      <c r="J95" s="36">
        <v>24.403318163835625</v>
      </c>
      <c r="K95" s="36">
        <v>0.39972617634109409</v>
      </c>
      <c r="L95" s="36">
        <v>0.64912449999732791</v>
      </c>
      <c r="M95" s="36">
        <v>14.200919840167202</v>
      </c>
      <c r="N95" s="36">
        <v>11.251249000006844</v>
      </c>
      <c r="O95" s="36">
        <v>0.69470288800000002</v>
      </c>
      <c r="P95" s="36">
        <v>1.2045705840000001</v>
      </c>
      <c r="Q95" s="36">
        <v>0.64812075899999999</v>
      </c>
      <c r="R95" s="36">
        <v>4.6582129E-2</v>
      </c>
      <c r="S95" s="36">
        <v>1.143811285</v>
      </c>
      <c r="T95" s="36">
        <v>6.0759299000000003E-2</v>
      </c>
      <c r="U95" s="36">
        <v>0.1724</v>
      </c>
      <c r="V95" s="36">
        <v>0.40760000000000002</v>
      </c>
      <c r="W95" s="36">
        <v>1.9159535643384222</v>
      </c>
      <c r="X95" s="36">
        <v>26.015488747835622</v>
      </c>
      <c r="Y95" s="36">
        <v>27.931442312174045</v>
      </c>
      <c r="Z95" s="36">
        <v>0.17777365465055467</v>
      </c>
      <c r="AA95" s="36">
        <v>6.8089913709457703E-2</v>
      </c>
      <c r="AB95" s="36">
        <v>6.8089914000000001E-2</v>
      </c>
      <c r="AC95" s="36">
        <v>5.7394411091541368E-3</v>
      </c>
      <c r="AD95" s="36">
        <v>0.38216991656125932</v>
      </c>
      <c r="AE95" s="36">
        <v>3.4395292490513336</v>
      </c>
      <c r="AF95" s="36">
        <v>3.8216991656125936</v>
      </c>
      <c r="AG95" s="36">
        <v>1.8278687171342324E-2</v>
      </c>
      <c r="AH95" s="36">
        <v>3.1094778176536376E-2</v>
      </c>
      <c r="AI95" s="36">
        <v>9.9587330105934055E-2</v>
      </c>
      <c r="AJ95" s="36">
        <v>3.9032714602928453E-3</v>
      </c>
      <c r="AK95" s="36">
        <v>4.7168790328101489E-3</v>
      </c>
      <c r="AL95" s="36">
        <v>1.17972983172938E-2</v>
      </c>
      <c r="AM95" s="36">
        <v>2.7921399740789304E-2</v>
      </c>
      <c r="AN95" s="36">
        <v>0.41798157377060585</v>
      </c>
      <c r="AO95" s="36">
        <v>3.5509138774745614</v>
      </c>
      <c r="AP95" s="36">
        <v>475.47313756099999</v>
      </c>
      <c r="AQ95" s="36">
        <v>256.02399714799998</v>
      </c>
      <c r="AR95" s="36">
        <v>731.49713470899997</v>
      </c>
      <c r="AS95" s="36">
        <v>16.058590276</v>
      </c>
      <c r="AT95" s="36">
        <v>2798.2797645999999</v>
      </c>
      <c r="AU95" s="36">
        <v>6539.9667554380003</v>
      </c>
      <c r="AV95" s="36">
        <v>1528.0017708830001</v>
      </c>
      <c r="AW95" s="36">
        <v>3571.151430333</v>
      </c>
      <c r="AX95" s="36">
        <v>1459.809196274</v>
      </c>
      <c r="AY95" s="36">
        <v>3411.7759538169998</v>
      </c>
      <c r="AZ95" s="36">
        <v>0.17421352428571429</v>
      </c>
      <c r="BA95" s="36">
        <v>0.34842705000000002</v>
      </c>
      <c r="BB95" s="36">
        <v>3.077621792</v>
      </c>
      <c r="BC95" s="36">
        <v>258.32831565100003</v>
      </c>
      <c r="BD95" s="36">
        <v>603.74899526399997</v>
      </c>
      <c r="BE95" s="36">
        <v>0.12824314571428572</v>
      </c>
      <c r="BF95" s="36">
        <v>0.25648629285714286</v>
      </c>
      <c r="BG95" s="36">
        <v>3.608519196</v>
      </c>
      <c r="BH95" s="36">
        <v>62.03767199</v>
      </c>
      <c r="BI95" s="36">
        <v>0.15</v>
      </c>
      <c r="BJ95" s="36">
        <v>0.15</v>
      </c>
      <c r="BK95" s="36">
        <v>0.54000000000000026</v>
      </c>
      <c r="BL95" s="36">
        <v>0.54000000000000026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>
        <v>5.1484395489999999</v>
      </c>
      <c r="E96" s="36">
        <v>3</v>
      </c>
      <c r="F96" s="36">
        <v>0</v>
      </c>
      <c r="G96" s="36">
        <v>1</v>
      </c>
      <c r="H96" s="36">
        <v>2</v>
      </c>
      <c r="I96" s="36">
        <v>3.1114684493774392E-5</v>
      </c>
      <c r="J96" s="36">
        <v>1.7111996438470521E-2</v>
      </c>
      <c r="K96" s="36">
        <v>3.1114684493774392E-5</v>
      </c>
      <c r="L96" s="36">
        <v>0</v>
      </c>
      <c r="M96" s="36">
        <v>3.3831111229567501E-3</v>
      </c>
      <c r="N96" s="36">
        <v>1.3760000000007544E-2</v>
      </c>
      <c r="O96" s="36">
        <v>3.612671E-3</v>
      </c>
      <c r="P96" s="36">
        <v>5.814123E-3</v>
      </c>
      <c r="Q96" s="36">
        <v>3.0784340000000001E-3</v>
      </c>
      <c r="R96" s="36">
        <v>5.3423700000000001E-4</v>
      </c>
      <c r="S96" s="36">
        <v>5.1172930000000002E-3</v>
      </c>
      <c r="T96" s="36">
        <v>6.9683000000000006E-4</v>
      </c>
      <c r="U96" s="36">
        <v>0</v>
      </c>
      <c r="V96" s="36">
        <v>0</v>
      </c>
      <c r="W96" s="36">
        <v>3.6437856844937742E-3</v>
      </c>
      <c r="X96" s="36">
        <v>2.2926119438470522E-2</v>
      </c>
      <c r="Y96" s="36">
        <v>2.6569905122964296E-2</v>
      </c>
      <c r="Z96" s="36">
        <v>3.3833068709575423E-5</v>
      </c>
      <c r="AA96" s="36">
        <v>7.240276703849141E-6</v>
      </c>
      <c r="AB96" s="36">
        <v>7.2402800000000002E-6</v>
      </c>
      <c r="AC96" s="36">
        <v>3.8225619352325708E-7</v>
      </c>
      <c r="AD96" s="36">
        <v>7.6073466411906006E-5</v>
      </c>
      <c r="AE96" s="36">
        <v>6.8466119770715407E-4</v>
      </c>
      <c r="AF96" s="36">
        <v>7.6073466411905998E-4</v>
      </c>
      <c r="AG96" s="36">
        <v>6.5316030728774556E-4</v>
      </c>
      <c r="AH96" s="36">
        <v>1.1111232813630614E-3</v>
      </c>
      <c r="AI96" s="36">
        <v>3.5585975362573729E-3</v>
      </c>
      <c r="AJ96" s="36">
        <v>4.1505087337333257E-7</v>
      </c>
      <c r="AK96" s="36">
        <v>5.0156510586391203E-7</v>
      </c>
      <c r="AL96" s="36">
        <v>1.2544551467745423E-6</v>
      </c>
      <c r="AM96" s="36">
        <v>6.5395761435464218E-4</v>
      </c>
      <c r="AN96" s="36">
        <v>1.1876983128808313E-3</v>
      </c>
      <c r="AO96" s="36">
        <v>4.2445131891113014E-3</v>
      </c>
      <c r="AP96" s="36">
        <v>0.45399555600000002</v>
      </c>
      <c r="AQ96" s="36">
        <v>0.24445914499999999</v>
      </c>
      <c r="AR96" s="36">
        <v>0.69845470099999996</v>
      </c>
      <c r="AS96" s="36">
        <v>6.6324041E-2</v>
      </c>
      <c r="AT96" s="36">
        <v>1.3423940780000001</v>
      </c>
      <c r="AU96" s="36">
        <v>3.528958883</v>
      </c>
      <c r="AV96" s="36">
        <v>2.2150041919999999</v>
      </c>
      <c r="AW96" s="36">
        <v>5.8229240180000001</v>
      </c>
      <c r="AX96" s="36">
        <v>2.0170412990000002</v>
      </c>
      <c r="AY96" s="36">
        <v>5.3025083500000001</v>
      </c>
      <c r="AZ96" s="36">
        <v>7.7408428571428575E-4</v>
      </c>
      <c r="BA96" s="36">
        <v>1.5481685714285715E-3</v>
      </c>
      <c r="BB96" s="36">
        <v>0.42251589699999997</v>
      </c>
      <c r="BC96" s="36">
        <v>26.323287164</v>
      </c>
      <c r="BD96" s="36">
        <v>69.200095222000002</v>
      </c>
      <c r="BE96" s="36">
        <v>1.7606051428571429E-2</v>
      </c>
      <c r="BF96" s="36">
        <v>3.5212102857142859E-2</v>
      </c>
      <c r="BG96" s="36">
        <v>1.164118411</v>
      </c>
      <c r="BH96" s="36">
        <v>12.516881120000001</v>
      </c>
      <c r="BI96" s="36">
        <v>0</v>
      </c>
      <c r="BJ96" s="36">
        <v>0</v>
      </c>
      <c r="BK96" s="36">
        <v>0</v>
      </c>
      <c r="BL96" s="36">
        <v>0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>
        <v>4.7900248809999999</v>
      </c>
      <c r="E97" s="36">
        <v>3</v>
      </c>
      <c r="F97" s="36">
        <v>0</v>
      </c>
      <c r="G97" s="36">
        <v>1</v>
      </c>
      <c r="H97" s="36">
        <v>2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36">
        <v>0</v>
      </c>
      <c r="O97" s="36">
        <v>8.3150000000000009E-6</v>
      </c>
      <c r="P97" s="36">
        <v>1.1653E-5</v>
      </c>
      <c r="Q97" s="36">
        <v>7.2810000000000003E-6</v>
      </c>
      <c r="R97" s="36">
        <v>1.034E-6</v>
      </c>
      <c r="S97" s="36">
        <v>1.0304E-5</v>
      </c>
      <c r="T97" s="36">
        <v>1.3490000000000001E-6</v>
      </c>
      <c r="U97" s="36">
        <v>3.0000000000000001E-3</v>
      </c>
      <c r="V97" s="36">
        <v>7.1999999999999998E-3</v>
      </c>
      <c r="W97" s="36">
        <v>3.0083150000000001E-3</v>
      </c>
      <c r="X97" s="36">
        <v>7.2116530000000002E-3</v>
      </c>
      <c r="Y97" s="36">
        <v>1.0219967999999999E-2</v>
      </c>
      <c r="Z97" s="36">
        <v>0</v>
      </c>
      <c r="AA97" s="36">
        <v>0</v>
      </c>
      <c r="AB97" s="36">
        <v>0</v>
      </c>
      <c r="AC97" s="36">
        <v>0</v>
      </c>
      <c r="AD97" s="36">
        <v>0</v>
      </c>
      <c r="AE97" s="36">
        <v>0</v>
      </c>
      <c r="AF97" s="36">
        <v>0</v>
      </c>
      <c r="AG97" s="36">
        <v>3.7701578489595516E-4</v>
      </c>
      <c r="AH97" s="36">
        <v>6.4136018580001567E-4</v>
      </c>
      <c r="AI97" s="36">
        <v>2.0540860004676178E-3</v>
      </c>
      <c r="AJ97" s="36">
        <v>0</v>
      </c>
      <c r="AK97" s="36">
        <v>0</v>
      </c>
      <c r="AL97" s="36">
        <v>0</v>
      </c>
      <c r="AM97" s="36">
        <v>3.7701578489595516E-4</v>
      </c>
      <c r="AN97" s="36">
        <v>6.4136018580001567E-4</v>
      </c>
      <c r="AO97" s="36">
        <v>2.0540860004676178E-3</v>
      </c>
      <c r="AP97" s="36">
        <v>1.191863E-2</v>
      </c>
      <c r="AQ97" s="36">
        <v>6.4177230000000002E-3</v>
      </c>
      <c r="AR97" s="36">
        <v>1.8336353E-2</v>
      </c>
      <c r="AS97" s="36">
        <v>0</v>
      </c>
      <c r="AT97" s="36">
        <v>0</v>
      </c>
      <c r="AU97" s="36">
        <v>0</v>
      </c>
      <c r="AV97" s="36">
        <v>0</v>
      </c>
      <c r="AW97" s="36">
        <v>0</v>
      </c>
      <c r="AX97" s="36">
        <v>0</v>
      </c>
      <c r="AY97" s="36">
        <v>0</v>
      </c>
      <c r="AZ97" s="36">
        <v>0</v>
      </c>
      <c r="BA97" s="36">
        <v>0</v>
      </c>
      <c r="BB97" s="36">
        <v>0.50586028900000002</v>
      </c>
      <c r="BC97" s="36">
        <v>34.159070595000003</v>
      </c>
      <c r="BD97" s="36">
        <v>93.62</v>
      </c>
      <c r="BE97" s="36">
        <v>2.1078975714285714E-2</v>
      </c>
      <c r="BF97" s="36">
        <v>4.2157951428571427E-2</v>
      </c>
      <c r="BG97" s="36">
        <v>0.25294344200000002</v>
      </c>
      <c r="BH97" s="36">
        <v>10.895846164</v>
      </c>
      <c r="BI97" s="36">
        <v>0</v>
      </c>
      <c r="BJ97" s="36">
        <v>0</v>
      </c>
      <c r="BK97" s="36">
        <v>0</v>
      </c>
      <c r="BL97" s="36">
        <v>0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>
        <v>5.0350265590000003</v>
      </c>
      <c r="E98" s="36">
        <v>2</v>
      </c>
      <c r="F98" s="36">
        <v>0</v>
      </c>
      <c r="G98" s="36">
        <v>0</v>
      </c>
      <c r="H98" s="36">
        <v>2</v>
      </c>
      <c r="I98" s="36">
        <v>0</v>
      </c>
      <c r="J98" s="36">
        <v>0</v>
      </c>
      <c r="K98" s="36">
        <v>0</v>
      </c>
      <c r="L98" s="36">
        <v>0</v>
      </c>
      <c r="M98" s="36">
        <v>0</v>
      </c>
      <c r="N98" s="36">
        <v>0</v>
      </c>
      <c r="O98" s="36">
        <v>9.713E-6</v>
      </c>
      <c r="P98" s="36">
        <v>1.5605000000000001E-5</v>
      </c>
      <c r="Q98" s="36">
        <v>8.7159999999999992E-6</v>
      </c>
      <c r="R98" s="36">
        <v>9.9699999999999994E-7</v>
      </c>
      <c r="S98" s="36">
        <v>1.4304999999999999E-5</v>
      </c>
      <c r="T98" s="36">
        <v>1.3E-6</v>
      </c>
      <c r="U98" s="36">
        <v>0</v>
      </c>
      <c r="V98" s="36">
        <v>0</v>
      </c>
      <c r="W98" s="36">
        <v>9.713E-6</v>
      </c>
      <c r="X98" s="36">
        <v>1.5605000000000001E-5</v>
      </c>
      <c r="Y98" s="36">
        <v>2.5318000000000001E-5</v>
      </c>
      <c r="Z98" s="36">
        <v>0</v>
      </c>
      <c r="AA98" s="36">
        <v>0</v>
      </c>
      <c r="AB98" s="36">
        <v>0</v>
      </c>
      <c r="AC98" s="36">
        <v>0</v>
      </c>
      <c r="AD98" s="36">
        <v>0</v>
      </c>
      <c r="AE98" s="36">
        <v>0</v>
      </c>
      <c r="AF98" s="36">
        <v>0</v>
      </c>
      <c r="AG98" s="36">
        <v>0</v>
      </c>
      <c r="AH98" s="36">
        <v>0</v>
      </c>
      <c r="AI98" s="36">
        <v>0</v>
      </c>
      <c r="AJ98" s="36">
        <v>0</v>
      </c>
      <c r="AK98" s="36">
        <v>0</v>
      </c>
      <c r="AL98" s="36">
        <v>0</v>
      </c>
      <c r="AM98" s="36">
        <v>0</v>
      </c>
      <c r="AN98" s="36">
        <v>0</v>
      </c>
      <c r="AO98" s="36">
        <v>0</v>
      </c>
      <c r="AP98" s="36">
        <v>2.022E-5</v>
      </c>
      <c r="AQ98" s="36">
        <v>1.0886999999999999E-5</v>
      </c>
      <c r="AR98" s="36">
        <v>3.1106999999999999E-5</v>
      </c>
      <c r="AS98" s="36">
        <v>0</v>
      </c>
      <c r="AT98" s="36">
        <v>0</v>
      </c>
      <c r="AU98" s="36">
        <v>0</v>
      </c>
      <c r="AV98" s="36">
        <v>0</v>
      </c>
      <c r="AW98" s="36">
        <v>0</v>
      </c>
      <c r="AX98" s="36">
        <v>0</v>
      </c>
      <c r="AY98" s="36">
        <v>0</v>
      </c>
      <c r="AZ98" s="36">
        <v>0</v>
      </c>
      <c r="BA98" s="36">
        <v>0</v>
      </c>
      <c r="BB98" s="36">
        <v>0.217045396</v>
      </c>
      <c r="BC98" s="36">
        <v>15.784256474999999</v>
      </c>
      <c r="BD98" s="36">
        <v>39.665369398000003</v>
      </c>
      <c r="BE98" s="36">
        <v>9.0441857142857154E-3</v>
      </c>
      <c r="BF98" s="36">
        <v>1.8088371428571431E-2</v>
      </c>
      <c r="BG98" s="36">
        <v>0.45677087500000002</v>
      </c>
      <c r="BH98" s="36">
        <v>4.3949619289999999</v>
      </c>
      <c r="BI98" s="36">
        <v>0</v>
      </c>
      <c r="BJ98" s="36">
        <v>0</v>
      </c>
      <c r="BK98" s="36">
        <v>0</v>
      </c>
      <c r="BL98" s="36">
        <v>0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>
        <v>4.598175371</v>
      </c>
      <c r="E99" s="36">
        <v>0</v>
      </c>
      <c r="F99" s="36" t="s">
        <v>339</v>
      </c>
      <c r="G99" s="36" t="s">
        <v>339</v>
      </c>
      <c r="H99" s="36" t="s">
        <v>339</v>
      </c>
      <c r="I99" s="36">
        <v>0</v>
      </c>
      <c r="J99" s="36">
        <v>0</v>
      </c>
      <c r="K99" s="36">
        <v>0</v>
      </c>
      <c r="L99" s="36">
        <v>0</v>
      </c>
      <c r="M99" s="36">
        <v>0</v>
      </c>
      <c r="N99" s="36">
        <v>0</v>
      </c>
      <c r="O99" s="36">
        <v>0</v>
      </c>
      <c r="P99" s="36">
        <v>0</v>
      </c>
      <c r="Q99" s="36">
        <v>0</v>
      </c>
      <c r="R99" s="36">
        <v>0</v>
      </c>
      <c r="S99" s="36">
        <v>0</v>
      </c>
      <c r="T99" s="36">
        <v>0</v>
      </c>
      <c r="U99" s="36" t="s">
        <v>339</v>
      </c>
      <c r="V99" s="36" t="s">
        <v>339</v>
      </c>
      <c r="W99" s="36">
        <v>0</v>
      </c>
      <c r="X99" s="36">
        <v>0</v>
      </c>
      <c r="Y99" s="36">
        <v>0</v>
      </c>
      <c r="Z99" s="36">
        <v>0</v>
      </c>
      <c r="AA99" s="36">
        <v>0</v>
      </c>
      <c r="AB99" s="36">
        <v>0</v>
      </c>
      <c r="AC99" s="36">
        <v>0</v>
      </c>
      <c r="AD99" s="36">
        <v>0</v>
      </c>
      <c r="AE99" s="36">
        <v>0</v>
      </c>
      <c r="AF99" s="36">
        <v>0</v>
      </c>
      <c r="AG99" s="36" t="s">
        <v>339</v>
      </c>
      <c r="AH99" s="36" t="s">
        <v>339</v>
      </c>
      <c r="AI99" s="36" t="s">
        <v>339</v>
      </c>
      <c r="AJ99" s="36">
        <v>0</v>
      </c>
      <c r="AK99" s="36">
        <v>0</v>
      </c>
      <c r="AL99" s="36">
        <v>0</v>
      </c>
      <c r="AM99" s="36">
        <v>0</v>
      </c>
      <c r="AN99" s="36">
        <v>0</v>
      </c>
      <c r="AO99" s="36">
        <v>0</v>
      </c>
      <c r="AP99" s="36">
        <v>0</v>
      </c>
      <c r="AQ99" s="36">
        <v>0</v>
      </c>
      <c r="AR99" s="36">
        <v>0</v>
      </c>
      <c r="AS99" s="36">
        <v>0</v>
      </c>
      <c r="AT99" s="36">
        <v>0</v>
      </c>
      <c r="AU99" s="36">
        <v>0</v>
      </c>
      <c r="AV99" s="36">
        <v>0</v>
      </c>
      <c r="AW99" s="36">
        <v>0</v>
      </c>
      <c r="AX99" s="36">
        <v>0</v>
      </c>
      <c r="AY99" s="36">
        <v>0</v>
      </c>
      <c r="AZ99" s="36">
        <v>0</v>
      </c>
      <c r="BA99" s="36">
        <v>0</v>
      </c>
      <c r="BB99" s="36">
        <v>0.183423952</v>
      </c>
      <c r="BC99" s="36">
        <v>11.572266682</v>
      </c>
      <c r="BD99" s="36">
        <v>28.131359777</v>
      </c>
      <c r="BE99" s="36">
        <v>7.6431942857142872E-3</v>
      </c>
      <c r="BF99" s="36">
        <v>1.5286390000000002E-2</v>
      </c>
      <c r="BG99" s="36">
        <v>0.27672915799999998</v>
      </c>
      <c r="BH99" s="36">
        <v>3.4892077110000002</v>
      </c>
      <c r="BI99" s="36">
        <v>0</v>
      </c>
      <c r="BJ99" s="36">
        <v>0</v>
      </c>
      <c r="BK99" s="36">
        <v>0</v>
      </c>
      <c r="BL99" s="36">
        <v>0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>
        <v>4.9502220929999998</v>
      </c>
      <c r="E100" s="36">
        <v>5</v>
      </c>
      <c r="F100" s="36">
        <v>0</v>
      </c>
      <c r="G100" s="36">
        <v>0</v>
      </c>
      <c r="H100" s="36">
        <v>5</v>
      </c>
      <c r="I100" s="36">
        <v>0</v>
      </c>
      <c r="J100" s="36">
        <v>0</v>
      </c>
      <c r="K100" s="36">
        <v>0</v>
      </c>
      <c r="L100" s="36">
        <v>0</v>
      </c>
      <c r="M100" s="36">
        <v>0</v>
      </c>
      <c r="N100" s="36">
        <v>0</v>
      </c>
      <c r="O100" s="36">
        <v>0</v>
      </c>
      <c r="P100" s="36">
        <v>0</v>
      </c>
      <c r="Q100" s="36">
        <v>0</v>
      </c>
      <c r="R100" s="36">
        <v>0</v>
      </c>
      <c r="S100" s="36">
        <v>0</v>
      </c>
      <c r="T100" s="36">
        <v>0</v>
      </c>
      <c r="U100" s="36">
        <v>0</v>
      </c>
      <c r="V100" s="36">
        <v>0</v>
      </c>
      <c r="W100" s="36">
        <v>0</v>
      </c>
      <c r="X100" s="36">
        <v>0</v>
      </c>
      <c r="Y100" s="36">
        <v>0</v>
      </c>
      <c r="Z100" s="36">
        <v>0</v>
      </c>
      <c r="AA100" s="36">
        <v>0</v>
      </c>
      <c r="AB100" s="36">
        <v>0</v>
      </c>
      <c r="AC100" s="36">
        <v>0</v>
      </c>
      <c r="AD100" s="36">
        <v>0</v>
      </c>
      <c r="AE100" s="36">
        <v>0</v>
      </c>
      <c r="AF100" s="36">
        <v>0</v>
      </c>
      <c r="AG100" s="36">
        <v>0</v>
      </c>
      <c r="AH100" s="36">
        <v>0</v>
      </c>
      <c r="AI100" s="36">
        <v>0</v>
      </c>
      <c r="AJ100" s="36">
        <v>0</v>
      </c>
      <c r="AK100" s="36">
        <v>0</v>
      </c>
      <c r="AL100" s="36">
        <v>0</v>
      </c>
      <c r="AM100" s="36">
        <v>0</v>
      </c>
      <c r="AN100" s="36">
        <v>0</v>
      </c>
      <c r="AO100" s="36">
        <v>0</v>
      </c>
      <c r="AP100" s="36">
        <v>0</v>
      </c>
      <c r="AQ100" s="36">
        <v>0</v>
      </c>
      <c r="AR100" s="36">
        <v>0</v>
      </c>
      <c r="AS100" s="36">
        <v>0</v>
      </c>
      <c r="AT100" s="36">
        <v>0</v>
      </c>
      <c r="AU100" s="36">
        <v>0</v>
      </c>
      <c r="AV100" s="36">
        <v>0</v>
      </c>
      <c r="AW100" s="36">
        <v>0</v>
      </c>
      <c r="AX100" s="36">
        <v>0</v>
      </c>
      <c r="AY100" s="36">
        <v>0</v>
      </c>
      <c r="AZ100" s="36">
        <v>0</v>
      </c>
      <c r="BA100" s="36">
        <v>0</v>
      </c>
      <c r="BB100" s="36">
        <v>0</v>
      </c>
      <c r="BC100" s="36">
        <v>0</v>
      </c>
      <c r="BD100" s="36">
        <v>0</v>
      </c>
      <c r="BE100" s="36">
        <v>0</v>
      </c>
      <c r="BF100" s="36">
        <v>0</v>
      </c>
      <c r="BG100" s="36">
        <v>0</v>
      </c>
      <c r="BH100" s="36">
        <v>4.1743410000000002E-2</v>
      </c>
      <c r="BI100" s="36">
        <v>0</v>
      </c>
      <c r="BJ100" s="36">
        <v>0</v>
      </c>
      <c r="BK100" s="36">
        <v>0</v>
      </c>
      <c r="BL100" s="36">
        <v>0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>
        <v>4.917471591</v>
      </c>
      <c r="E101" s="36">
        <v>28</v>
      </c>
      <c r="F101" s="36">
        <v>0</v>
      </c>
      <c r="G101" s="36">
        <v>0</v>
      </c>
      <c r="H101" s="36">
        <v>28</v>
      </c>
      <c r="I101" s="36">
        <v>0</v>
      </c>
      <c r="J101" s="36">
        <v>0</v>
      </c>
      <c r="K101" s="36">
        <v>0</v>
      </c>
      <c r="L101" s="36">
        <v>0</v>
      </c>
      <c r="M101" s="36">
        <v>0</v>
      </c>
      <c r="N101" s="36">
        <v>0</v>
      </c>
      <c r="O101" s="36">
        <v>0</v>
      </c>
      <c r="P101" s="36">
        <v>0</v>
      </c>
      <c r="Q101" s="36">
        <v>0</v>
      </c>
      <c r="R101" s="36">
        <v>0</v>
      </c>
      <c r="S101" s="36">
        <v>0</v>
      </c>
      <c r="T101" s="36">
        <v>0</v>
      </c>
      <c r="U101" s="36">
        <v>0</v>
      </c>
      <c r="V101" s="36">
        <v>0</v>
      </c>
      <c r="W101" s="36">
        <v>0</v>
      </c>
      <c r="X101" s="36">
        <v>0</v>
      </c>
      <c r="Y101" s="36">
        <v>0</v>
      </c>
      <c r="Z101" s="36">
        <v>0</v>
      </c>
      <c r="AA101" s="36">
        <v>0</v>
      </c>
      <c r="AB101" s="36">
        <v>0</v>
      </c>
      <c r="AC101" s="36">
        <v>0</v>
      </c>
      <c r="AD101" s="36">
        <v>0</v>
      </c>
      <c r="AE101" s="36">
        <v>0</v>
      </c>
      <c r="AF101" s="36">
        <v>0</v>
      </c>
      <c r="AG101" s="36">
        <v>0</v>
      </c>
      <c r="AH101" s="36">
        <v>0</v>
      </c>
      <c r="AI101" s="36">
        <v>0</v>
      </c>
      <c r="AJ101" s="36">
        <v>0</v>
      </c>
      <c r="AK101" s="36">
        <v>0</v>
      </c>
      <c r="AL101" s="36">
        <v>0</v>
      </c>
      <c r="AM101" s="36">
        <v>0</v>
      </c>
      <c r="AN101" s="36">
        <v>0</v>
      </c>
      <c r="AO101" s="36">
        <v>0</v>
      </c>
      <c r="AP101" s="36">
        <v>0</v>
      </c>
      <c r="AQ101" s="36">
        <v>0</v>
      </c>
      <c r="AR101" s="36">
        <v>0</v>
      </c>
      <c r="AS101" s="36">
        <v>0</v>
      </c>
      <c r="AT101" s="36">
        <v>0</v>
      </c>
      <c r="AU101" s="36">
        <v>0</v>
      </c>
      <c r="AV101" s="36">
        <v>0</v>
      </c>
      <c r="AW101" s="36">
        <v>0</v>
      </c>
      <c r="AX101" s="36">
        <v>0</v>
      </c>
      <c r="AY101" s="36">
        <v>0</v>
      </c>
      <c r="AZ101" s="36">
        <v>0</v>
      </c>
      <c r="BA101" s="36">
        <v>0</v>
      </c>
      <c r="BB101" s="36">
        <v>0</v>
      </c>
      <c r="BC101" s="36">
        <v>0</v>
      </c>
      <c r="BD101" s="36">
        <v>0</v>
      </c>
      <c r="BE101" s="36">
        <v>0</v>
      </c>
      <c r="BF101" s="36">
        <v>0</v>
      </c>
      <c r="BG101" s="36">
        <v>2.1727410000000002E-3</v>
      </c>
      <c r="BH101" s="36">
        <v>0.891003985</v>
      </c>
      <c r="BI101" s="36">
        <v>0</v>
      </c>
      <c r="BJ101" s="36">
        <v>0</v>
      </c>
      <c r="BK101" s="36">
        <v>0</v>
      </c>
      <c r="BL101" s="36">
        <v>0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>
        <v>4.9440829900000001</v>
      </c>
      <c r="E102" s="36">
        <v>7</v>
      </c>
      <c r="F102" s="36">
        <v>0</v>
      </c>
      <c r="G102" s="36">
        <v>3</v>
      </c>
      <c r="H102" s="36">
        <v>4</v>
      </c>
      <c r="I102" s="36">
        <v>0</v>
      </c>
      <c r="J102" s="36">
        <v>0</v>
      </c>
      <c r="K102" s="36">
        <v>0</v>
      </c>
      <c r="L102" s="36">
        <v>0</v>
      </c>
      <c r="M102" s="36">
        <v>0</v>
      </c>
      <c r="N102" s="36">
        <v>0</v>
      </c>
      <c r="O102" s="36">
        <v>0</v>
      </c>
      <c r="P102" s="36">
        <v>0</v>
      </c>
      <c r="Q102" s="36">
        <v>0</v>
      </c>
      <c r="R102" s="36">
        <v>0</v>
      </c>
      <c r="S102" s="36">
        <v>0</v>
      </c>
      <c r="T102" s="36">
        <v>0</v>
      </c>
      <c r="U102" s="36">
        <v>0.11099999999999999</v>
      </c>
      <c r="V102" s="36">
        <v>0.26639999999999997</v>
      </c>
      <c r="W102" s="36">
        <v>0.11099999999999999</v>
      </c>
      <c r="X102" s="36">
        <v>0.26639999999999997</v>
      </c>
      <c r="Y102" s="36">
        <v>0.37739999999999996</v>
      </c>
      <c r="Z102" s="36">
        <v>0</v>
      </c>
      <c r="AA102" s="36">
        <v>0</v>
      </c>
      <c r="AB102" s="36">
        <v>0</v>
      </c>
      <c r="AC102" s="36">
        <v>0</v>
      </c>
      <c r="AD102" s="36">
        <v>0</v>
      </c>
      <c r="AE102" s="36">
        <v>0</v>
      </c>
      <c r="AF102" s="36">
        <v>0</v>
      </c>
      <c r="AG102" s="36">
        <v>1.3012537375383585E-2</v>
      </c>
      <c r="AH102" s="36">
        <v>2.2136270477664029E-2</v>
      </c>
      <c r="AI102" s="36">
        <v>7.0895893286572628E-2</v>
      </c>
      <c r="AJ102" s="36">
        <v>0</v>
      </c>
      <c r="AK102" s="36">
        <v>0</v>
      </c>
      <c r="AL102" s="36">
        <v>0</v>
      </c>
      <c r="AM102" s="36">
        <v>1.3012537375383585E-2</v>
      </c>
      <c r="AN102" s="36">
        <v>2.2136270477664029E-2</v>
      </c>
      <c r="AO102" s="36">
        <v>7.0895893286572628E-2</v>
      </c>
      <c r="AP102" s="36">
        <v>0.46074568999999999</v>
      </c>
      <c r="AQ102" s="36">
        <v>0.24809383300000001</v>
      </c>
      <c r="AR102" s="36">
        <v>0.70883952299999997</v>
      </c>
      <c r="AS102" s="36">
        <v>0</v>
      </c>
      <c r="AT102" s="36">
        <v>0</v>
      </c>
      <c r="AU102" s="36">
        <v>0</v>
      </c>
      <c r="AV102" s="36">
        <v>0</v>
      </c>
      <c r="AW102" s="36">
        <v>0</v>
      </c>
      <c r="AX102" s="36">
        <v>0</v>
      </c>
      <c r="AY102" s="36">
        <v>0</v>
      </c>
      <c r="AZ102" s="36">
        <v>0</v>
      </c>
      <c r="BA102" s="36">
        <v>0</v>
      </c>
      <c r="BB102" s="36">
        <v>0.34844899699999998</v>
      </c>
      <c r="BC102" s="36">
        <v>19.855083541999999</v>
      </c>
      <c r="BD102" s="36">
        <v>50.08972172</v>
      </c>
      <c r="BE102" s="36">
        <v>1.4519715714285715E-2</v>
      </c>
      <c r="BF102" s="36">
        <v>2.9039432857142857E-2</v>
      </c>
      <c r="BG102" s="36">
        <v>0</v>
      </c>
      <c r="BH102" s="36">
        <v>9.4097188930000009</v>
      </c>
      <c r="BI102" s="36">
        <v>0</v>
      </c>
      <c r="BJ102" s="36">
        <v>0</v>
      </c>
      <c r="BK102" s="36">
        <v>0</v>
      </c>
      <c r="BL102" s="36">
        <v>0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>
        <v>4.954683867</v>
      </c>
      <c r="E103" s="36">
        <v>7</v>
      </c>
      <c r="F103" s="36">
        <v>0</v>
      </c>
      <c r="G103" s="36">
        <v>2</v>
      </c>
      <c r="H103" s="36">
        <v>5</v>
      </c>
      <c r="I103" s="36">
        <v>0</v>
      </c>
      <c r="J103" s="36">
        <v>0</v>
      </c>
      <c r="K103" s="36">
        <v>0</v>
      </c>
      <c r="L103" s="36">
        <v>0</v>
      </c>
      <c r="M103" s="36">
        <v>0</v>
      </c>
      <c r="N103" s="36">
        <v>0</v>
      </c>
      <c r="O103" s="36">
        <v>1.6143139999999999E-3</v>
      </c>
      <c r="P103" s="36">
        <v>2.890353E-3</v>
      </c>
      <c r="Q103" s="36">
        <v>1.535603E-3</v>
      </c>
      <c r="R103" s="36">
        <v>7.8710999999999999E-5</v>
      </c>
      <c r="S103" s="36">
        <v>2.7876860000000002E-3</v>
      </c>
      <c r="T103" s="36">
        <v>1.02667E-4</v>
      </c>
      <c r="U103" s="36">
        <v>0</v>
      </c>
      <c r="V103" s="36">
        <v>0</v>
      </c>
      <c r="W103" s="36">
        <v>1.6143139999999999E-3</v>
      </c>
      <c r="X103" s="36">
        <v>2.890353E-3</v>
      </c>
      <c r="Y103" s="36">
        <v>4.5046670000000004E-3</v>
      </c>
      <c r="Z103" s="36">
        <v>0</v>
      </c>
      <c r="AA103" s="36">
        <v>0</v>
      </c>
      <c r="AB103" s="36">
        <v>0</v>
      </c>
      <c r="AC103" s="36">
        <v>0</v>
      </c>
      <c r="AD103" s="36">
        <v>0</v>
      </c>
      <c r="AE103" s="36">
        <v>0</v>
      </c>
      <c r="AF103" s="36">
        <v>0</v>
      </c>
      <c r="AG103" s="36">
        <v>0</v>
      </c>
      <c r="AH103" s="36">
        <v>0</v>
      </c>
      <c r="AI103" s="36">
        <v>0</v>
      </c>
      <c r="AJ103" s="36">
        <v>0</v>
      </c>
      <c r="AK103" s="36">
        <v>0</v>
      </c>
      <c r="AL103" s="36">
        <v>0</v>
      </c>
      <c r="AM103" s="36">
        <v>0</v>
      </c>
      <c r="AN103" s="36">
        <v>0</v>
      </c>
      <c r="AO103" s="36">
        <v>0</v>
      </c>
      <c r="AP103" s="36">
        <v>4.6940530000000001E-3</v>
      </c>
      <c r="AQ103" s="36">
        <v>2.5275670000000001E-3</v>
      </c>
      <c r="AR103" s="36">
        <v>7.2216199999999998E-3</v>
      </c>
      <c r="AS103" s="36">
        <v>0</v>
      </c>
      <c r="AT103" s="36">
        <v>0</v>
      </c>
      <c r="AU103" s="36">
        <v>0</v>
      </c>
      <c r="AV103" s="36">
        <v>0</v>
      </c>
      <c r="AW103" s="36">
        <v>0</v>
      </c>
      <c r="AX103" s="36">
        <v>0</v>
      </c>
      <c r="AY103" s="36">
        <v>0</v>
      </c>
      <c r="AZ103" s="36">
        <v>0</v>
      </c>
      <c r="BA103" s="36">
        <v>0</v>
      </c>
      <c r="BB103" s="36">
        <v>0.66578722899999998</v>
      </c>
      <c r="BC103" s="36">
        <v>33.231372145000002</v>
      </c>
      <c r="BD103" s="36">
        <v>83.399974299999997</v>
      </c>
      <c r="BE103" s="36">
        <v>2.7743060000000003E-2</v>
      </c>
      <c r="BF103" s="36">
        <v>5.5486121428571435E-2</v>
      </c>
      <c r="BG103" s="36">
        <v>1.2987127169999999</v>
      </c>
      <c r="BH103" s="36">
        <v>27.392133062999999</v>
      </c>
      <c r="BI103" s="36">
        <v>0</v>
      </c>
      <c r="BJ103" s="36">
        <v>0</v>
      </c>
      <c r="BK103" s="36">
        <v>0</v>
      </c>
      <c r="BL103" s="36">
        <v>0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>
        <v>5.553948772</v>
      </c>
      <c r="E104" s="36">
        <v>7</v>
      </c>
      <c r="F104" s="36">
        <v>0</v>
      </c>
      <c r="G104" s="36">
        <v>2</v>
      </c>
      <c r="H104" s="36">
        <v>5</v>
      </c>
      <c r="I104" s="36">
        <v>2.4748037528387252E-3</v>
      </c>
      <c r="J104" s="36">
        <v>0.52809991029863557</v>
      </c>
      <c r="K104" s="36">
        <v>2.4748037528387252E-3</v>
      </c>
      <c r="L104" s="36">
        <v>0</v>
      </c>
      <c r="M104" s="36">
        <v>0.2314157140513261</v>
      </c>
      <c r="N104" s="36">
        <v>0.29915900000014811</v>
      </c>
      <c r="O104" s="36">
        <v>9.0501445999999999E-2</v>
      </c>
      <c r="P104" s="36">
        <v>0.152423532</v>
      </c>
      <c r="Q104" s="36">
        <v>8.5872771000000001E-2</v>
      </c>
      <c r="R104" s="36">
        <v>4.6286750000000005E-3</v>
      </c>
      <c r="S104" s="36">
        <v>0.146386129</v>
      </c>
      <c r="T104" s="36">
        <v>6.0374029999999993E-3</v>
      </c>
      <c r="U104" s="36">
        <v>3.0000000000000001E-3</v>
      </c>
      <c r="V104" s="36">
        <v>7.1999999999999998E-3</v>
      </c>
      <c r="W104" s="36">
        <v>9.5976249752838722E-2</v>
      </c>
      <c r="X104" s="36">
        <v>0.68772344229863558</v>
      </c>
      <c r="Y104" s="36">
        <v>0.78369969205147427</v>
      </c>
      <c r="Z104" s="36">
        <v>1.3788847717888357E-3</v>
      </c>
      <c r="AA104" s="36">
        <v>2.9508134116281077E-4</v>
      </c>
      <c r="AB104" s="36">
        <v>2.9508099999999999E-4</v>
      </c>
      <c r="AC104" s="36">
        <v>2.8317795318343711E-5</v>
      </c>
      <c r="AD104" s="36">
        <v>4.7013503680019136E-3</v>
      </c>
      <c r="AE104" s="36">
        <v>4.2312153312017223E-2</v>
      </c>
      <c r="AF104" s="36">
        <v>4.7013503680019136E-2</v>
      </c>
      <c r="AG104" s="36">
        <v>3.4898848940914163E-4</v>
      </c>
      <c r="AH104" s="36">
        <v>5.9368156819026392E-4</v>
      </c>
      <c r="AI104" s="36">
        <v>1.9013855629877374E-3</v>
      </c>
      <c r="AJ104" s="36">
        <v>1.6915592596678183E-5</v>
      </c>
      <c r="AK104" s="36">
        <v>2.044152063227237E-5</v>
      </c>
      <c r="AL104" s="36">
        <v>5.1125906617614061E-5</v>
      </c>
      <c r="AM104" s="36">
        <v>3.942218773241635E-4</v>
      </c>
      <c r="AN104" s="36">
        <v>5.31547345682445E-3</v>
      </c>
      <c r="AO104" s="36">
        <v>4.4264664781622574E-2</v>
      </c>
      <c r="AP104" s="36">
        <v>11.527614455</v>
      </c>
      <c r="AQ104" s="36">
        <v>6.207177014</v>
      </c>
      <c r="AR104" s="36">
        <v>17.734791469000001</v>
      </c>
      <c r="AS104" s="36">
        <v>0.97189809299999996</v>
      </c>
      <c r="AT104" s="36">
        <v>64.020730673000003</v>
      </c>
      <c r="AU104" s="36">
        <v>159.07871157700001</v>
      </c>
      <c r="AV104" s="36">
        <v>41.720939682000001</v>
      </c>
      <c r="AW104" s="36">
        <v>103.66819092199999</v>
      </c>
      <c r="AX104" s="36">
        <v>39.135872620999997</v>
      </c>
      <c r="AY104" s="36">
        <v>97.244816287999996</v>
      </c>
      <c r="AZ104" s="36">
        <v>5.3769671428571435E-3</v>
      </c>
      <c r="BA104" s="36">
        <v>1.0753934285714287E-2</v>
      </c>
      <c r="BB104" s="36">
        <v>0.56341635000000001</v>
      </c>
      <c r="BC104" s="36">
        <v>40.408181177000003</v>
      </c>
      <c r="BD104" s="36">
        <v>100.406248588</v>
      </c>
      <c r="BE104" s="36">
        <v>2.3477311428571433E-2</v>
      </c>
      <c r="BF104" s="36">
        <v>4.6954622857142865E-2</v>
      </c>
      <c r="BG104" s="36">
        <v>0.68402811100000005</v>
      </c>
      <c r="BH104" s="36">
        <v>18.498923010999999</v>
      </c>
      <c r="BI104" s="36">
        <v>0</v>
      </c>
      <c r="BJ104" s="36">
        <v>0</v>
      </c>
      <c r="BK104" s="36">
        <v>0</v>
      </c>
      <c r="BL104" s="36">
        <v>0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>
        <v>5.5825270319999998</v>
      </c>
      <c r="E105" s="36">
        <v>0</v>
      </c>
      <c r="F105" s="36" t="s">
        <v>339</v>
      </c>
      <c r="G105" s="36" t="s">
        <v>339</v>
      </c>
      <c r="H105" s="36" t="s">
        <v>339</v>
      </c>
      <c r="I105" s="36">
        <v>3.464115208431133E-2</v>
      </c>
      <c r="J105" s="36">
        <v>3.3274390176471953</v>
      </c>
      <c r="K105" s="36">
        <v>3.464115208431133E-2</v>
      </c>
      <c r="L105" s="36">
        <v>0</v>
      </c>
      <c r="M105" s="36">
        <v>2.2001176697304778</v>
      </c>
      <c r="N105" s="36">
        <v>1.1619625000010292</v>
      </c>
      <c r="O105" s="36">
        <v>0.14098607900000001</v>
      </c>
      <c r="P105" s="36">
        <v>0.23694650299999998</v>
      </c>
      <c r="Q105" s="36">
        <v>0.13279804000000001</v>
      </c>
      <c r="R105" s="36">
        <v>8.1880390000000011E-3</v>
      </c>
      <c r="S105" s="36">
        <v>0.22626645299999998</v>
      </c>
      <c r="T105" s="36">
        <v>1.068005E-2</v>
      </c>
      <c r="U105" s="36" t="s">
        <v>339</v>
      </c>
      <c r="V105" s="36" t="s">
        <v>339</v>
      </c>
      <c r="W105" s="36">
        <v>0.17562723108431133</v>
      </c>
      <c r="X105" s="36">
        <v>3.5643855206471953</v>
      </c>
      <c r="Y105" s="36">
        <v>3.7400127517315065</v>
      </c>
      <c r="Z105" s="36">
        <v>1.2118073956422908E-2</v>
      </c>
      <c r="AA105" s="36">
        <v>2.5932678266745017E-3</v>
      </c>
      <c r="AB105" s="36">
        <v>2.5932680000000001E-3</v>
      </c>
      <c r="AC105" s="36">
        <v>4.346006370147883E-4</v>
      </c>
      <c r="AD105" s="36">
        <v>4.6674693825757778E-2</v>
      </c>
      <c r="AE105" s="36">
        <v>0.42007224443182001</v>
      </c>
      <c r="AF105" s="36">
        <v>0.46674693825757774</v>
      </c>
      <c r="AG105" s="36" t="s">
        <v>339</v>
      </c>
      <c r="AH105" s="36" t="s">
        <v>339</v>
      </c>
      <c r="AI105" s="36" t="s">
        <v>339</v>
      </c>
      <c r="AJ105" s="36">
        <v>1.4865974082585356E-4</v>
      </c>
      <c r="AK105" s="36">
        <v>1.7964674556142794E-4</v>
      </c>
      <c r="AL105" s="36">
        <v>4.4931113017255192E-4</v>
      </c>
      <c r="AM105" s="36">
        <v>5.8326037784064185E-4</v>
      </c>
      <c r="AN105" s="36">
        <v>4.6854340571319208E-2</v>
      </c>
      <c r="AO105" s="36">
        <v>0.42052155556199255</v>
      </c>
      <c r="AP105" s="36">
        <v>199.40872897899999</v>
      </c>
      <c r="AQ105" s="36">
        <v>107.373930988</v>
      </c>
      <c r="AR105" s="36">
        <v>306.78265996699997</v>
      </c>
      <c r="AS105" s="36">
        <v>16.970290468000002</v>
      </c>
      <c r="AT105" s="36">
        <v>508.126125747</v>
      </c>
      <c r="AU105" s="36">
        <v>1370.400763394</v>
      </c>
      <c r="AV105" s="36">
        <v>277.84410981799999</v>
      </c>
      <c r="AW105" s="36">
        <v>749.33714467000004</v>
      </c>
      <c r="AX105" s="36">
        <v>264.25227448999999</v>
      </c>
      <c r="AY105" s="36">
        <v>712.68037666199996</v>
      </c>
      <c r="AZ105" s="36">
        <v>8.0168962857142867E-2</v>
      </c>
      <c r="BA105" s="36">
        <v>0.16033792714285716</v>
      </c>
      <c r="BB105" s="36">
        <v>0.52803314999999995</v>
      </c>
      <c r="BC105" s="36">
        <v>48.050094895000001</v>
      </c>
      <c r="BD105" s="36">
        <v>129.58964986999999</v>
      </c>
      <c r="BE105" s="36">
        <v>2.2002908571428573E-2</v>
      </c>
      <c r="BF105" s="36">
        <v>4.4005817142857145E-2</v>
      </c>
      <c r="BG105" s="36">
        <v>1.1123534470000001</v>
      </c>
      <c r="BH105" s="36">
        <v>29.309559685</v>
      </c>
      <c r="BI105" s="36">
        <v>0.21</v>
      </c>
      <c r="BJ105" s="36">
        <v>0.21</v>
      </c>
      <c r="BK105" s="36">
        <v>0.03</v>
      </c>
      <c r="BL105" s="36">
        <v>0.03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>
        <v>5.4268011730000003</v>
      </c>
      <c r="E106" s="36">
        <v>17</v>
      </c>
      <c r="F106" s="36">
        <v>0</v>
      </c>
      <c r="G106" s="36">
        <v>4</v>
      </c>
      <c r="H106" s="36">
        <v>13</v>
      </c>
      <c r="I106" s="36">
        <v>0</v>
      </c>
      <c r="J106" s="36">
        <v>0</v>
      </c>
      <c r="K106" s="36">
        <v>0</v>
      </c>
      <c r="L106" s="36">
        <v>0</v>
      </c>
      <c r="M106" s="36">
        <v>0</v>
      </c>
      <c r="N106" s="36">
        <v>0</v>
      </c>
      <c r="O106" s="36">
        <v>3.2113400000000005E-4</v>
      </c>
      <c r="P106" s="36">
        <v>4.5473299999999997E-4</v>
      </c>
      <c r="Q106" s="36">
        <v>3.0642400000000002E-4</v>
      </c>
      <c r="R106" s="36">
        <v>1.471E-5</v>
      </c>
      <c r="S106" s="36">
        <v>4.3554599999999998E-4</v>
      </c>
      <c r="T106" s="36">
        <v>1.9186999999999998E-5</v>
      </c>
      <c r="U106" s="36">
        <v>1.9799999999999998E-2</v>
      </c>
      <c r="V106" s="36">
        <v>4.6799999999999994E-2</v>
      </c>
      <c r="W106" s="36">
        <v>2.0121133999999999E-2</v>
      </c>
      <c r="X106" s="36">
        <v>4.7254732999999993E-2</v>
      </c>
      <c r="Y106" s="36">
        <v>6.7375866999999992E-2</v>
      </c>
      <c r="Z106" s="36">
        <v>0</v>
      </c>
      <c r="AA106" s="36">
        <v>0</v>
      </c>
      <c r="AB106" s="36">
        <v>0</v>
      </c>
      <c r="AC106" s="36">
        <v>0</v>
      </c>
      <c r="AD106" s="36">
        <v>0</v>
      </c>
      <c r="AE106" s="36">
        <v>0</v>
      </c>
      <c r="AF106" s="36">
        <v>0</v>
      </c>
      <c r="AG106" s="36">
        <v>2.0456211150317572E-3</v>
      </c>
      <c r="AH106" s="36">
        <v>3.4799071841919551E-3</v>
      </c>
      <c r="AI106" s="36">
        <v>1.1145108143966126E-2</v>
      </c>
      <c r="AJ106" s="36">
        <v>0</v>
      </c>
      <c r="AK106" s="36">
        <v>0</v>
      </c>
      <c r="AL106" s="36">
        <v>0</v>
      </c>
      <c r="AM106" s="36">
        <v>2.0456211150317572E-3</v>
      </c>
      <c r="AN106" s="36">
        <v>3.4799071841919551E-3</v>
      </c>
      <c r="AO106" s="36">
        <v>1.1145108143966126E-2</v>
      </c>
      <c r="AP106" s="36">
        <v>7.9921687000000005E-2</v>
      </c>
      <c r="AQ106" s="36">
        <v>4.3034754000000001E-2</v>
      </c>
      <c r="AR106" s="36">
        <v>0.122956441</v>
      </c>
      <c r="AS106" s="36">
        <v>4.8027859999999999E-3</v>
      </c>
      <c r="AT106" s="36">
        <v>1.407471E-3</v>
      </c>
      <c r="AU106" s="36">
        <v>3.0070330000000001E-3</v>
      </c>
      <c r="AV106" s="36">
        <v>7.5289129999999999E-3</v>
      </c>
      <c r="AW106" s="36">
        <v>1.6085360999999999E-2</v>
      </c>
      <c r="AX106" s="36">
        <v>6.6670729999999999E-3</v>
      </c>
      <c r="AY106" s="36">
        <v>1.4244059E-2</v>
      </c>
      <c r="AZ106" s="36">
        <v>1.2514285714285715E-5</v>
      </c>
      <c r="BA106" s="36">
        <v>2.5028571428571431E-5</v>
      </c>
      <c r="BB106" s="36">
        <v>0.21377826899999999</v>
      </c>
      <c r="BC106" s="36">
        <v>8.601065062</v>
      </c>
      <c r="BD106" s="36">
        <v>18.375990732000002</v>
      </c>
      <c r="BE106" s="36">
        <v>8.9080457142857138E-3</v>
      </c>
      <c r="BF106" s="36">
        <v>1.7816092857142859E-2</v>
      </c>
      <c r="BG106" s="36">
        <v>1.6570175030000001</v>
      </c>
      <c r="BH106" s="36">
        <v>9.5312406079999992</v>
      </c>
      <c r="BI106" s="36">
        <v>0</v>
      </c>
      <c r="BJ106" s="36">
        <v>0</v>
      </c>
      <c r="BK106" s="36">
        <v>0</v>
      </c>
      <c r="BL106" s="36">
        <v>0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>
        <v>5.4504158020000002</v>
      </c>
      <c r="E107" s="36">
        <v>5</v>
      </c>
      <c r="F107" s="36">
        <v>0</v>
      </c>
      <c r="G107" s="36">
        <v>1</v>
      </c>
      <c r="H107" s="36">
        <v>4</v>
      </c>
      <c r="I107" s="36">
        <v>6.3967579376915059E-4</v>
      </c>
      <c r="J107" s="36">
        <v>0.27510661867857528</v>
      </c>
      <c r="K107" s="36">
        <v>6.3967579376915059E-4</v>
      </c>
      <c r="L107" s="36">
        <v>0</v>
      </c>
      <c r="M107" s="36">
        <v>6.2858294472324466E-2</v>
      </c>
      <c r="N107" s="36">
        <v>0.21288800000001995</v>
      </c>
      <c r="O107" s="36">
        <v>7.3892300000000005E-4</v>
      </c>
      <c r="P107" s="36">
        <v>1.2050590000000001E-3</v>
      </c>
      <c r="Q107" s="36">
        <v>6.2448600000000005E-4</v>
      </c>
      <c r="R107" s="36">
        <v>1.14437E-4</v>
      </c>
      <c r="S107" s="36">
        <v>1.0557930000000002E-3</v>
      </c>
      <c r="T107" s="36">
        <v>1.49266E-4</v>
      </c>
      <c r="U107" s="36">
        <v>6.6E-3</v>
      </c>
      <c r="V107" s="36">
        <v>1.5599999999999999E-2</v>
      </c>
      <c r="W107" s="36">
        <v>7.978598793769151E-3</v>
      </c>
      <c r="X107" s="36">
        <v>0.29191167767857529</v>
      </c>
      <c r="Y107" s="36">
        <v>0.29989027647234445</v>
      </c>
      <c r="Z107" s="36">
        <v>5.4471227152979793E-4</v>
      </c>
      <c r="AA107" s="36">
        <v>1.1656842610737675E-4</v>
      </c>
      <c r="AB107" s="36">
        <v>1.16568E-4</v>
      </c>
      <c r="AC107" s="36">
        <v>3.3019282428140337E-6</v>
      </c>
      <c r="AD107" s="36">
        <v>2.0586129865811779E-3</v>
      </c>
      <c r="AE107" s="36">
        <v>1.8527516879230606E-2</v>
      </c>
      <c r="AF107" s="36">
        <v>2.0586129865811782E-2</v>
      </c>
      <c r="AG107" s="36">
        <v>5.1008353419879863E-4</v>
      </c>
      <c r="AH107" s="36">
        <v>8.6772831105082985E-4</v>
      </c>
      <c r="AI107" s="36">
        <v>2.7790758070141441E-3</v>
      </c>
      <c r="AJ107" s="36">
        <v>6.6822899400829346E-6</v>
      </c>
      <c r="AK107" s="36">
        <v>8.0751630130802256E-6</v>
      </c>
      <c r="AL107" s="36">
        <v>2.0196639846693062E-5</v>
      </c>
      <c r="AM107" s="36">
        <v>5.2006775238169561E-4</v>
      </c>
      <c r="AN107" s="36">
        <v>2.9344164606450881E-3</v>
      </c>
      <c r="AO107" s="36">
        <v>2.1326789326091444E-2</v>
      </c>
      <c r="AP107" s="36">
        <v>1.600378461</v>
      </c>
      <c r="AQ107" s="36">
        <v>0.86174224799999999</v>
      </c>
      <c r="AR107" s="36">
        <v>2.4621207090000001</v>
      </c>
      <c r="AS107" s="36">
        <v>0.22416923799999999</v>
      </c>
      <c r="AT107" s="36">
        <v>5.0870925189999996</v>
      </c>
      <c r="AU107" s="36">
        <v>8.9312430379999999</v>
      </c>
      <c r="AV107" s="36">
        <v>6.0336325300000002</v>
      </c>
      <c r="AW107" s="36">
        <v>10.593052578</v>
      </c>
      <c r="AX107" s="36">
        <v>5.5491033610000002</v>
      </c>
      <c r="AY107" s="36">
        <v>9.7423804609999998</v>
      </c>
      <c r="AZ107" s="36">
        <v>2.1477071428571432E-3</v>
      </c>
      <c r="BA107" s="36">
        <v>4.2954157142857143E-3</v>
      </c>
      <c r="BB107" s="36">
        <v>0.26919140699999999</v>
      </c>
      <c r="BC107" s="36">
        <v>10.513203988000001</v>
      </c>
      <c r="BD107" s="36">
        <v>18.457690628999998</v>
      </c>
      <c r="BE107" s="36">
        <v>1.1217087142857143E-2</v>
      </c>
      <c r="BF107" s="36">
        <v>2.2434174285714287E-2</v>
      </c>
      <c r="BG107" s="36">
        <v>6.0110359979999997</v>
      </c>
      <c r="BH107" s="36">
        <v>6.4319990889999996</v>
      </c>
      <c r="BI107" s="36">
        <v>0</v>
      </c>
      <c r="BJ107" s="36">
        <v>0</v>
      </c>
      <c r="BK107" s="36">
        <v>0</v>
      </c>
      <c r="BL107" s="36">
        <v>0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>
        <v>4.9907075970000001</v>
      </c>
      <c r="E108" s="36">
        <v>0</v>
      </c>
      <c r="F108" s="36" t="s">
        <v>339</v>
      </c>
      <c r="G108" s="36" t="s">
        <v>339</v>
      </c>
      <c r="H108" s="36" t="s">
        <v>339</v>
      </c>
      <c r="I108" s="36">
        <v>0</v>
      </c>
      <c r="J108" s="36">
        <v>0</v>
      </c>
      <c r="K108" s="36">
        <v>0</v>
      </c>
      <c r="L108" s="36">
        <v>0</v>
      </c>
      <c r="M108" s="36">
        <v>0</v>
      </c>
      <c r="N108" s="36">
        <v>0</v>
      </c>
      <c r="O108" s="36">
        <v>1.690626E-3</v>
      </c>
      <c r="P108" s="36">
        <v>2.632573E-3</v>
      </c>
      <c r="Q108" s="36">
        <v>1.537007E-3</v>
      </c>
      <c r="R108" s="36">
        <v>1.5361899999999999E-4</v>
      </c>
      <c r="S108" s="36">
        <v>2.4321999999999998E-3</v>
      </c>
      <c r="T108" s="36">
        <v>2.00373E-4</v>
      </c>
      <c r="U108" s="36" t="s">
        <v>339</v>
      </c>
      <c r="V108" s="36" t="s">
        <v>339</v>
      </c>
      <c r="W108" s="36">
        <v>1.690626E-3</v>
      </c>
      <c r="X108" s="36">
        <v>2.632573E-3</v>
      </c>
      <c r="Y108" s="36">
        <v>4.3231989999999998E-3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 t="s">
        <v>339</v>
      </c>
      <c r="AH108" s="36" t="s">
        <v>339</v>
      </c>
      <c r="AI108" s="36" t="s">
        <v>339</v>
      </c>
      <c r="AJ108" s="36">
        <v>0</v>
      </c>
      <c r="AK108" s="36">
        <v>0</v>
      </c>
      <c r="AL108" s="36">
        <v>0</v>
      </c>
      <c r="AM108" s="36">
        <v>0</v>
      </c>
      <c r="AN108" s="36">
        <v>0</v>
      </c>
      <c r="AO108" s="36">
        <v>0</v>
      </c>
      <c r="AP108" s="36">
        <v>2.0746739999999999E-3</v>
      </c>
      <c r="AQ108" s="36">
        <v>1.1171320000000001E-3</v>
      </c>
      <c r="AR108" s="36">
        <v>3.1918060000000002E-3</v>
      </c>
      <c r="AS108" s="36">
        <v>0</v>
      </c>
      <c r="AT108" s="36">
        <v>0</v>
      </c>
      <c r="AU108" s="36">
        <v>0</v>
      </c>
      <c r="AV108" s="36">
        <v>0</v>
      </c>
      <c r="AW108" s="36">
        <v>0</v>
      </c>
      <c r="AX108" s="36">
        <v>0</v>
      </c>
      <c r="AY108" s="36">
        <v>0</v>
      </c>
      <c r="AZ108" s="36">
        <v>0</v>
      </c>
      <c r="BA108" s="36">
        <v>0</v>
      </c>
      <c r="BB108" s="36">
        <v>0.104063616</v>
      </c>
      <c r="BC108" s="36">
        <v>5.4150003900000003</v>
      </c>
      <c r="BD108" s="36">
        <v>12.568358227999999</v>
      </c>
      <c r="BE108" s="36">
        <v>4.3362842857142857E-3</v>
      </c>
      <c r="BF108" s="36">
        <v>8.672570000000001E-3</v>
      </c>
      <c r="BG108" s="36">
        <v>0.59085379599999999</v>
      </c>
      <c r="BH108" s="36">
        <v>5.0452722110000003</v>
      </c>
      <c r="BI108" s="36">
        <v>0</v>
      </c>
      <c r="BJ108" s="36">
        <v>0</v>
      </c>
      <c r="BK108" s="36">
        <v>0</v>
      </c>
      <c r="BL108" s="36">
        <v>0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>
        <v>4.9255117940000002</v>
      </c>
      <c r="E109" s="36">
        <v>0</v>
      </c>
      <c r="F109" s="36" t="s">
        <v>339</v>
      </c>
      <c r="G109" s="36" t="s">
        <v>339</v>
      </c>
      <c r="H109" s="36" t="s">
        <v>339</v>
      </c>
      <c r="I109" s="36">
        <v>0</v>
      </c>
      <c r="J109" s="36">
        <v>0</v>
      </c>
      <c r="K109" s="36">
        <v>0</v>
      </c>
      <c r="L109" s="36">
        <v>0</v>
      </c>
      <c r="M109" s="36">
        <v>0</v>
      </c>
      <c r="N109" s="36">
        <v>0</v>
      </c>
      <c r="O109" s="36">
        <v>2.3346180000000001E-3</v>
      </c>
      <c r="P109" s="36">
        <v>3.9359619999999994E-3</v>
      </c>
      <c r="Q109" s="36">
        <v>2.0798610000000001E-3</v>
      </c>
      <c r="R109" s="36">
        <v>2.5475699999999999E-4</v>
      </c>
      <c r="S109" s="36">
        <v>3.6036689999999999E-3</v>
      </c>
      <c r="T109" s="36">
        <v>3.32293E-4</v>
      </c>
      <c r="U109" s="36" t="s">
        <v>339</v>
      </c>
      <c r="V109" s="36" t="s">
        <v>339</v>
      </c>
      <c r="W109" s="36">
        <v>2.3346180000000001E-3</v>
      </c>
      <c r="X109" s="36">
        <v>3.9359619999999994E-3</v>
      </c>
      <c r="Y109" s="36">
        <v>6.2705799999999996E-3</v>
      </c>
      <c r="Z109" s="36">
        <v>0</v>
      </c>
      <c r="AA109" s="36">
        <v>0</v>
      </c>
      <c r="AB109" s="36">
        <v>0</v>
      </c>
      <c r="AC109" s="36">
        <v>0</v>
      </c>
      <c r="AD109" s="36">
        <v>0</v>
      </c>
      <c r="AE109" s="36">
        <v>0</v>
      </c>
      <c r="AF109" s="36">
        <v>0</v>
      </c>
      <c r="AG109" s="36" t="s">
        <v>339</v>
      </c>
      <c r="AH109" s="36" t="s">
        <v>339</v>
      </c>
      <c r="AI109" s="36" t="s">
        <v>339</v>
      </c>
      <c r="AJ109" s="36">
        <v>0</v>
      </c>
      <c r="AK109" s="36">
        <v>0</v>
      </c>
      <c r="AL109" s="36">
        <v>0</v>
      </c>
      <c r="AM109" s="36">
        <v>0</v>
      </c>
      <c r="AN109" s="36">
        <v>0</v>
      </c>
      <c r="AO109" s="36">
        <v>0</v>
      </c>
      <c r="AP109" s="36">
        <v>6.7413350000000002E-3</v>
      </c>
      <c r="AQ109" s="36">
        <v>3.6299489999999999E-3</v>
      </c>
      <c r="AR109" s="36">
        <v>1.0371284E-2</v>
      </c>
      <c r="AS109" s="36">
        <v>0</v>
      </c>
      <c r="AT109" s="36">
        <v>0</v>
      </c>
      <c r="AU109" s="36">
        <v>0</v>
      </c>
      <c r="AV109" s="36">
        <v>0</v>
      </c>
      <c r="AW109" s="36">
        <v>0</v>
      </c>
      <c r="AX109" s="36">
        <v>0</v>
      </c>
      <c r="AY109" s="36">
        <v>0</v>
      </c>
      <c r="AZ109" s="36">
        <v>0</v>
      </c>
      <c r="BA109" s="36">
        <v>0</v>
      </c>
      <c r="BB109" s="36">
        <v>0.16464266999999999</v>
      </c>
      <c r="BC109" s="36">
        <v>7.3861654679999997</v>
      </c>
      <c r="BD109" s="36">
        <v>18.855785152999999</v>
      </c>
      <c r="BE109" s="36">
        <v>6.8605871428571441E-3</v>
      </c>
      <c r="BF109" s="36">
        <v>1.3721174285714288E-2</v>
      </c>
      <c r="BG109" s="36">
        <v>0.26883864200000002</v>
      </c>
      <c r="BH109" s="36">
        <v>8.9636094610000008</v>
      </c>
      <c r="BI109" s="36">
        <v>0</v>
      </c>
      <c r="BJ109" s="36">
        <v>0</v>
      </c>
      <c r="BK109" s="36">
        <v>0</v>
      </c>
      <c r="BL109" s="36">
        <v>0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>
        <v>4.1301393959999997</v>
      </c>
      <c r="E110" s="36">
        <v>1</v>
      </c>
      <c r="F110" s="36">
        <v>0</v>
      </c>
      <c r="G110" s="36">
        <v>0</v>
      </c>
      <c r="H110" s="36">
        <v>1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36">
        <v>0</v>
      </c>
      <c r="W110" s="36">
        <v>0</v>
      </c>
      <c r="X110" s="36">
        <v>0</v>
      </c>
      <c r="Y110" s="36">
        <v>0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0</v>
      </c>
      <c r="AI110" s="36">
        <v>0</v>
      </c>
      <c r="AJ110" s="36">
        <v>0</v>
      </c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0</v>
      </c>
      <c r="AQ110" s="36">
        <v>0</v>
      </c>
      <c r="AR110" s="36">
        <v>0</v>
      </c>
      <c r="AS110" s="36">
        <v>0</v>
      </c>
      <c r="AT110" s="36">
        <v>0</v>
      </c>
      <c r="AU110" s="36">
        <v>0</v>
      </c>
      <c r="AV110" s="36">
        <v>0</v>
      </c>
      <c r="AW110" s="36">
        <v>0</v>
      </c>
      <c r="AX110" s="36">
        <v>0</v>
      </c>
      <c r="AY110" s="36">
        <v>0</v>
      </c>
      <c r="AZ110" s="36">
        <v>0</v>
      </c>
      <c r="BA110" s="36">
        <v>0</v>
      </c>
      <c r="BB110" s="36">
        <v>0</v>
      </c>
      <c r="BC110" s="36">
        <v>0</v>
      </c>
      <c r="BD110" s="36">
        <v>0</v>
      </c>
      <c r="BE110" s="36">
        <v>0</v>
      </c>
      <c r="BF110" s="36">
        <v>0</v>
      </c>
      <c r="BG110" s="36">
        <v>0</v>
      </c>
      <c r="BH110" s="36">
        <v>0</v>
      </c>
      <c r="BI110" s="36">
        <v>0</v>
      </c>
      <c r="BJ110" s="36">
        <v>0</v>
      </c>
      <c r="BK110" s="36">
        <v>0</v>
      </c>
      <c r="BL110" s="36">
        <v>0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>
        <v>4.6246644449999996</v>
      </c>
      <c r="E111" s="36">
        <v>0</v>
      </c>
      <c r="F111" s="36" t="s">
        <v>339</v>
      </c>
      <c r="G111" s="36" t="s">
        <v>339</v>
      </c>
      <c r="H111" s="36" t="s">
        <v>339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0</v>
      </c>
      <c r="P111" s="36">
        <v>0</v>
      </c>
      <c r="Q111" s="36">
        <v>0</v>
      </c>
      <c r="R111" s="36">
        <v>0</v>
      </c>
      <c r="S111" s="36">
        <v>0</v>
      </c>
      <c r="T111" s="36">
        <v>0</v>
      </c>
      <c r="U111" s="36" t="s">
        <v>339</v>
      </c>
      <c r="V111" s="36" t="s">
        <v>339</v>
      </c>
      <c r="W111" s="36">
        <v>0</v>
      </c>
      <c r="X111" s="36">
        <v>0</v>
      </c>
      <c r="Y111" s="36">
        <v>0</v>
      </c>
      <c r="Z111" s="36">
        <v>0</v>
      </c>
      <c r="AA111" s="36">
        <v>0</v>
      </c>
      <c r="AB111" s="36">
        <v>0</v>
      </c>
      <c r="AC111" s="36">
        <v>0</v>
      </c>
      <c r="AD111" s="36">
        <v>0</v>
      </c>
      <c r="AE111" s="36">
        <v>0</v>
      </c>
      <c r="AF111" s="36">
        <v>0</v>
      </c>
      <c r="AG111" s="36" t="s">
        <v>339</v>
      </c>
      <c r="AH111" s="36" t="s">
        <v>339</v>
      </c>
      <c r="AI111" s="36" t="s">
        <v>339</v>
      </c>
      <c r="AJ111" s="36">
        <v>0</v>
      </c>
      <c r="AK111" s="36">
        <v>0</v>
      </c>
      <c r="AL111" s="36">
        <v>0</v>
      </c>
      <c r="AM111" s="36">
        <v>0</v>
      </c>
      <c r="AN111" s="36">
        <v>0</v>
      </c>
      <c r="AO111" s="36">
        <v>0</v>
      </c>
      <c r="AP111" s="36">
        <v>0</v>
      </c>
      <c r="AQ111" s="36">
        <v>0</v>
      </c>
      <c r="AR111" s="36">
        <v>0</v>
      </c>
      <c r="AS111" s="36">
        <v>0</v>
      </c>
      <c r="AT111" s="36">
        <v>0</v>
      </c>
      <c r="AU111" s="36">
        <v>0</v>
      </c>
      <c r="AV111" s="36">
        <v>0</v>
      </c>
      <c r="AW111" s="36">
        <v>0</v>
      </c>
      <c r="AX111" s="36">
        <v>0</v>
      </c>
      <c r="AY111" s="36">
        <v>0</v>
      </c>
      <c r="AZ111" s="36">
        <v>0</v>
      </c>
      <c r="BA111" s="36">
        <v>0</v>
      </c>
      <c r="BB111" s="36">
        <v>0</v>
      </c>
      <c r="BC111" s="36">
        <v>0</v>
      </c>
      <c r="BD111" s="36">
        <v>0</v>
      </c>
      <c r="BE111" s="36">
        <v>0</v>
      </c>
      <c r="BF111" s="36">
        <v>0</v>
      </c>
      <c r="BG111" s="36">
        <v>1.226526E-2</v>
      </c>
      <c r="BH111" s="36">
        <v>2.4148744E-2</v>
      </c>
      <c r="BI111" s="36">
        <v>0</v>
      </c>
      <c r="BJ111" s="36">
        <v>0</v>
      </c>
      <c r="BK111" s="36">
        <v>0</v>
      </c>
      <c r="BL111" s="36">
        <v>0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>
        <v>4.0764217540000001</v>
      </c>
      <c r="E112" s="36">
        <v>0</v>
      </c>
      <c r="F112" s="36" t="s">
        <v>339</v>
      </c>
      <c r="G112" s="36" t="s">
        <v>339</v>
      </c>
      <c r="H112" s="36" t="s">
        <v>339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6">
        <v>0</v>
      </c>
      <c r="T112" s="36">
        <v>0</v>
      </c>
      <c r="U112" s="36" t="s">
        <v>339</v>
      </c>
      <c r="V112" s="36" t="s">
        <v>339</v>
      </c>
      <c r="W112" s="36">
        <v>0</v>
      </c>
      <c r="X112" s="36">
        <v>0</v>
      </c>
      <c r="Y112" s="36">
        <v>0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36">
        <v>0</v>
      </c>
      <c r="AG112" s="36" t="s">
        <v>339</v>
      </c>
      <c r="AH112" s="36" t="s">
        <v>339</v>
      </c>
      <c r="AI112" s="36" t="s">
        <v>339</v>
      </c>
      <c r="AJ112" s="36">
        <v>0</v>
      </c>
      <c r="AK112" s="36">
        <v>0</v>
      </c>
      <c r="AL112" s="36">
        <v>0</v>
      </c>
      <c r="AM112" s="36">
        <v>0</v>
      </c>
      <c r="AN112" s="36">
        <v>0</v>
      </c>
      <c r="AO112" s="36">
        <v>0</v>
      </c>
      <c r="AP112" s="36">
        <v>0</v>
      </c>
      <c r="AQ112" s="36">
        <v>0</v>
      </c>
      <c r="AR112" s="36">
        <v>0</v>
      </c>
      <c r="AS112" s="36">
        <v>0</v>
      </c>
      <c r="AT112" s="36">
        <v>0</v>
      </c>
      <c r="AU112" s="36">
        <v>0</v>
      </c>
      <c r="AV112" s="36">
        <v>0</v>
      </c>
      <c r="AW112" s="36">
        <v>0</v>
      </c>
      <c r="AX112" s="36">
        <v>0</v>
      </c>
      <c r="AY112" s="36">
        <v>0</v>
      </c>
      <c r="AZ112" s="36">
        <v>0</v>
      </c>
      <c r="BA112" s="36">
        <v>0</v>
      </c>
      <c r="BB112" s="36">
        <v>0</v>
      </c>
      <c r="BC112" s="36">
        <v>0</v>
      </c>
      <c r="BD112" s="36">
        <v>0</v>
      </c>
      <c r="BE112" s="36">
        <v>0</v>
      </c>
      <c r="BF112" s="36">
        <v>0</v>
      </c>
      <c r="BG112" s="36">
        <v>0</v>
      </c>
      <c r="BH112" s="36">
        <v>0</v>
      </c>
      <c r="BI112" s="36">
        <v>0</v>
      </c>
      <c r="BJ112" s="36">
        <v>0</v>
      </c>
      <c r="BK112" s="36">
        <v>0</v>
      </c>
      <c r="BL112" s="36">
        <v>0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>
        <v>4.4994068619999998</v>
      </c>
      <c r="E113" s="36">
        <v>3</v>
      </c>
      <c r="F113" s="36">
        <v>0</v>
      </c>
      <c r="G113" s="36">
        <v>0</v>
      </c>
      <c r="H113" s="36">
        <v>3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0</v>
      </c>
      <c r="Q113" s="36">
        <v>0</v>
      </c>
      <c r="R113" s="36">
        <v>0</v>
      </c>
      <c r="S113" s="36">
        <v>0</v>
      </c>
      <c r="T113" s="36">
        <v>0</v>
      </c>
      <c r="U113" s="36">
        <v>0</v>
      </c>
      <c r="V113" s="36">
        <v>0</v>
      </c>
      <c r="W113" s="36">
        <v>0</v>
      </c>
      <c r="X113" s="36">
        <v>0</v>
      </c>
      <c r="Y113" s="36">
        <v>0</v>
      </c>
      <c r="Z113" s="36">
        <v>0</v>
      </c>
      <c r="AA113" s="36">
        <v>0</v>
      </c>
      <c r="AB113" s="36">
        <v>0</v>
      </c>
      <c r="AC113" s="36">
        <v>0</v>
      </c>
      <c r="AD113" s="36">
        <v>0</v>
      </c>
      <c r="AE113" s="36">
        <v>0</v>
      </c>
      <c r="AF113" s="36">
        <v>0</v>
      </c>
      <c r="AG113" s="36">
        <v>0</v>
      </c>
      <c r="AH113" s="36">
        <v>0</v>
      </c>
      <c r="AI113" s="36">
        <v>0</v>
      </c>
      <c r="AJ113" s="36">
        <v>0</v>
      </c>
      <c r="AK113" s="36">
        <v>0</v>
      </c>
      <c r="AL113" s="36">
        <v>0</v>
      </c>
      <c r="AM113" s="36">
        <v>0</v>
      </c>
      <c r="AN113" s="36">
        <v>0</v>
      </c>
      <c r="AO113" s="36">
        <v>0</v>
      </c>
      <c r="AP113" s="36">
        <v>0</v>
      </c>
      <c r="AQ113" s="36">
        <v>0</v>
      </c>
      <c r="AR113" s="36">
        <v>0</v>
      </c>
      <c r="AS113" s="36">
        <v>0</v>
      </c>
      <c r="AT113" s="36">
        <v>0</v>
      </c>
      <c r="AU113" s="36">
        <v>0</v>
      </c>
      <c r="AV113" s="36">
        <v>0</v>
      </c>
      <c r="AW113" s="36">
        <v>0</v>
      </c>
      <c r="AX113" s="36">
        <v>0</v>
      </c>
      <c r="AY113" s="36">
        <v>0</v>
      </c>
      <c r="AZ113" s="36">
        <v>0</v>
      </c>
      <c r="BA113" s="36">
        <v>0</v>
      </c>
      <c r="BB113" s="36">
        <v>0</v>
      </c>
      <c r="BC113" s="36">
        <v>0</v>
      </c>
      <c r="BD113" s="36">
        <v>0</v>
      </c>
      <c r="BE113" s="36">
        <v>0</v>
      </c>
      <c r="BF113" s="36">
        <v>0</v>
      </c>
      <c r="BG113" s="36">
        <v>0</v>
      </c>
      <c r="BH113" s="36">
        <v>0</v>
      </c>
      <c r="BI113" s="36">
        <v>0</v>
      </c>
      <c r="BJ113" s="36">
        <v>0</v>
      </c>
      <c r="BK113" s="36">
        <v>0</v>
      </c>
      <c r="BL113" s="36">
        <v>0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>
        <v>5.0044782650000004</v>
      </c>
      <c r="E114" s="36">
        <v>5</v>
      </c>
      <c r="F114" s="36">
        <v>0</v>
      </c>
      <c r="G114" s="36">
        <v>0</v>
      </c>
      <c r="H114" s="36">
        <v>5</v>
      </c>
      <c r="I114" s="36">
        <v>0</v>
      </c>
      <c r="J114" s="36">
        <v>0</v>
      </c>
      <c r="K114" s="36">
        <v>0</v>
      </c>
      <c r="L114" s="36">
        <v>0</v>
      </c>
      <c r="M114" s="36">
        <v>0</v>
      </c>
      <c r="N114" s="36">
        <v>0</v>
      </c>
      <c r="O114" s="36">
        <v>1.889061E-3</v>
      </c>
      <c r="P114" s="36">
        <v>2.9800849999999999E-3</v>
      </c>
      <c r="Q114" s="36">
        <v>1.8032429999999999E-3</v>
      </c>
      <c r="R114" s="36">
        <v>8.5818000000000011E-5</v>
      </c>
      <c r="S114" s="36">
        <v>2.8681480000000001E-3</v>
      </c>
      <c r="T114" s="36">
        <v>1.11937E-4</v>
      </c>
      <c r="U114" s="36">
        <v>0</v>
      </c>
      <c r="V114" s="36">
        <v>0</v>
      </c>
      <c r="W114" s="36">
        <v>1.889061E-3</v>
      </c>
      <c r="X114" s="36">
        <v>2.9800849999999999E-3</v>
      </c>
      <c r="Y114" s="36">
        <v>4.8691459999999995E-3</v>
      </c>
      <c r="Z114" s="36">
        <v>0</v>
      </c>
      <c r="AA114" s="36">
        <v>0</v>
      </c>
      <c r="AB114" s="36">
        <v>0</v>
      </c>
      <c r="AC114" s="36">
        <v>0</v>
      </c>
      <c r="AD114" s="36">
        <v>0</v>
      </c>
      <c r="AE114" s="36">
        <v>0</v>
      </c>
      <c r="AF114" s="36">
        <v>0</v>
      </c>
      <c r="AG114" s="36">
        <v>0</v>
      </c>
      <c r="AH114" s="36">
        <v>0</v>
      </c>
      <c r="AI114" s="36">
        <v>0</v>
      </c>
      <c r="AJ114" s="36">
        <v>0</v>
      </c>
      <c r="AK114" s="36">
        <v>0</v>
      </c>
      <c r="AL114" s="36">
        <v>0</v>
      </c>
      <c r="AM114" s="36">
        <v>0</v>
      </c>
      <c r="AN114" s="36">
        <v>0</v>
      </c>
      <c r="AO114" s="36">
        <v>0</v>
      </c>
      <c r="AP114" s="36">
        <v>3.016726E-3</v>
      </c>
      <c r="AQ114" s="36">
        <v>1.624391E-3</v>
      </c>
      <c r="AR114" s="36">
        <v>4.6411170000000002E-3</v>
      </c>
      <c r="AS114" s="36">
        <v>0</v>
      </c>
      <c r="AT114" s="36">
        <v>0</v>
      </c>
      <c r="AU114" s="36">
        <v>0</v>
      </c>
      <c r="AV114" s="36">
        <v>0</v>
      </c>
      <c r="AW114" s="36">
        <v>0</v>
      </c>
      <c r="AX114" s="36">
        <v>0</v>
      </c>
      <c r="AY114" s="36">
        <v>0</v>
      </c>
      <c r="AZ114" s="36">
        <v>0</v>
      </c>
      <c r="BA114" s="36">
        <v>0</v>
      </c>
      <c r="BB114" s="36">
        <v>8.5273891000000004E-2</v>
      </c>
      <c r="BC114" s="36">
        <v>5.2032643109999999</v>
      </c>
      <c r="BD114" s="36">
        <v>11.01</v>
      </c>
      <c r="BE114" s="36">
        <v>3.5533242857142861E-3</v>
      </c>
      <c r="BF114" s="36">
        <v>7.1066499999999999E-3</v>
      </c>
      <c r="BG114" s="36">
        <v>0.78936980400000001</v>
      </c>
      <c r="BH114" s="36">
        <v>2.9983665190000002</v>
      </c>
      <c r="BI114" s="36">
        <v>0</v>
      </c>
      <c r="BJ114" s="36">
        <v>0</v>
      </c>
      <c r="BK114" s="36">
        <v>0</v>
      </c>
      <c r="BL114" s="36">
        <v>0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>
        <v>5.0959584070000004</v>
      </c>
      <c r="E115" s="36">
        <v>102</v>
      </c>
      <c r="F115" s="36">
        <v>0</v>
      </c>
      <c r="G115" s="36">
        <v>5</v>
      </c>
      <c r="H115" s="36">
        <v>97</v>
      </c>
      <c r="I115" s="36">
        <v>0</v>
      </c>
      <c r="J115" s="36">
        <v>0</v>
      </c>
      <c r="K115" s="36">
        <v>0</v>
      </c>
      <c r="L115" s="36">
        <v>0</v>
      </c>
      <c r="M115" s="36">
        <v>0</v>
      </c>
      <c r="N115" s="36">
        <v>0</v>
      </c>
      <c r="O115" s="36">
        <v>8.3545249999999998E-3</v>
      </c>
      <c r="P115" s="36">
        <v>1.3254365000000001E-2</v>
      </c>
      <c r="Q115" s="36">
        <v>7.7531779999999995E-3</v>
      </c>
      <c r="R115" s="36">
        <v>6.0134700000000001E-4</v>
      </c>
      <c r="S115" s="36">
        <v>1.2469999000000001E-2</v>
      </c>
      <c r="T115" s="36">
        <v>7.843660000000001E-4</v>
      </c>
      <c r="U115" s="36">
        <v>2.1000000000000001E-2</v>
      </c>
      <c r="V115" s="36">
        <v>5.04E-2</v>
      </c>
      <c r="W115" s="36">
        <v>2.9354524999999999E-2</v>
      </c>
      <c r="X115" s="36">
        <v>6.3654365000000004E-2</v>
      </c>
      <c r="Y115" s="36">
        <v>9.3008890000000011E-2</v>
      </c>
      <c r="Z115" s="36">
        <v>0</v>
      </c>
      <c r="AA115" s="36">
        <v>0</v>
      </c>
      <c r="AB115" s="36">
        <v>0</v>
      </c>
      <c r="AC115" s="36">
        <v>0</v>
      </c>
      <c r="AD115" s="36">
        <v>0</v>
      </c>
      <c r="AE115" s="36">
        <v>0</v>
      </c>
      <c r="AF115" s="36">
        <v>0</v>
      </c>
      <c r="AG115" s="36">
        <v>2.0692885565430585E-3</v>
      </c>
      <c r="AH115" s="36">
        <v>3.5201690387169273E-3</v>
      </c>
      <c r="AI115" s="36">
        <v>1.1274054894269078E-2</v>
      </c>
      <c r="AJ115" s="36">
        <v>0</v>
      </c>
      <c r="AK115" s="36">
        <v>0</v>
      </c>
      <c r="AL115" s="36">
        <v>0</v>
      </c>
      <c r="AM115" s="36">
        <v>2.0692885565430585E-3</v>
      </c>
      <c r="AN115" s="36">
        <v>3.5201690387169273E-3</v>
      </c>
      <c r="AO115" s="36">
        <v>1.1274054894269078E-2</v>
      </c>
      <c r="AP115" s="36">
        <v>0.114637081</v>
      </c>
      <c r="AQ115" s="36">
        <v>6.1727658999999997E-2</v>
      </c>
      <c r="AR115" s="36">
        <v>0.17636473999999999</v>
      </c>
      <c r="AS115" s="36">
        <v>0</v>
      </c>
      <c r="AT115" s="36">
        <v>0</v>
      </c>
      <c r="AU115" s="36">
        <v>0</v>
      </c>
      <c r="AV115" s="36">
        <v>0</v>
      </c>
      <c r="AW115" s="36">
        <v>0</v>
      </c>
      <c r="AX115" s="36">
        <v>0</v>
      </c>
      <c r="AY115" s="36">
        <v>0</v>
      </c>
      <c r="AZ115" s="36">
        <v>0</v>
      </c>
      <c r="BA115" s="36">
        <v>0</v>
      </c>
      <c r="BB115" s="36">
        <v>0.62263944699999996</v>
      </c>
      <c r="BC115" s="36">
        <v>56.365560072000001</v>
      </c>
      <c r="BD115" s="36">
        <v>120.67735424200001</v>
      </c>
      <c r="BE115" s="36">
        <v>0.40431132857142854</v>
      </c>
      <c r="BF115" s="36">
        <v>0.80862265857142868</v>
      </c>
      <c r="BG115" s="36">
        <v>2.6044575509999999</v>
      </c>
      <c r="BH115" s="36">
        <v>9.2984373009999999</v>
      </c>
      <c r="BI115" s="36">
        <v>0</v>
      </c>
      <c r="BJ115" s="36">
        <v>0</v>
      </c>
      <c r="BK115" s="36">
        <v>0</v>
      </c>
      <c r="BL115" s="36">
        <v>0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>
        <v>4.9874709629999998</v>
      </c>
      <c r="E116" s="36">
        <v>36</v>
      </c>
      <c r="F116" s="36">
        <v>0</v>
      </c>
      <c r="G116" s="36">
        <v>0</v>
      </c>
      <c r="H116" s="36">
        <v>36</v>
      </c>
      <c r="I116" s="36">
        <v>0</v>
      </c>
      <c r="J116" s="36">
        <v>0</v>
      </c>
      <c r="K116" s="36">
        <v>0</v>
      </c>
      <c r="L116" s="36">
        <v>0</v>
      </c>
      <c r="M116" s="36">
        <v>0</v>
      </c>
      <c r="N116" s="36">
        <v>0</v>
      </c>
      <c r="O116" s="36">
        <v>2.6698970000000001E-3</v>
      </c>
      <c r="P116" s="36">
        <v>3.638882E-3</v>
      </c>
      <c r="Q116" s="36">
        <v>2.5256079999999999E-3</v>
      </c>
      <c r="R116" s="36">
        <v>1.44289E-4</v>
      </c>
      <c r="S116" s="36">
        <v>3.450678E-3</v>
      </c>
      <c r="T116" s="36">
        <v>1.88204E-4</v>
      </c>
      <c r="U116" s="36">
        <v>0</v>
      </c>
      <c r="V116" s="36">
        <v>0</v>
      </c>
      <c r="W116" s="36">
        <v>2.6698970000000001E-3</v>
      </c>
      <c r="X116" s="36">
        <v>3.638882E-3</v>
      </c>
      <c r="Y116" s="36">
        <v>6.3087790000000005E-3</v>
      </c>
      <c r="Z116" s="36">
        <v>0</v>
      </c>
      <c r="AA116" s="36">
        <v>0</v>
      </c>
      <c r="AB116" s="36">
        <v>0</v>
      </c>
      <c r="AC116" s="36">
        <v>0</v>
      </c>
      <c r="AD116" s="36">
        <v>0</v>
      </c>
      <c r="AE116" s="36">
        <v>0</v>
      </c>
      <c r="AF116" s="36">
        <v>0</v>
      </c>
      <c r="AG116" s="36">
        <v>0</v>
      </c>
      <c r="AH116" s="36">
        <v>0</v>
      </c>
      <c r="AI116" s="36">
        <v>0</v>
      </c>
      <c r="AJ116" s="36">
        <v>0</v>
      </c>
      <c r="AK116" s="36">
        <v>0</v>
      </c>
      <c r="AL116" s="36">
        <v>0</v>
      </c>
      <c r="AM116" s="36">
        <v>0</v>
      </c>
      <c r="AN116" s="36">
        <v>0</v>
      </c>
      <c r="AO116" s="36">
        <v>0</v>
      </c>
      <c r="AP116" s="36">
        <v>2.7138750000000001E-3</v>
      </c>
      <c r="AQ116" s="36">
        <v>1.461317E-3</v>
      </c>
      <c r="AR116" s="36">
        <v>4.1751920000000003E-3</v>
      </c>
      <c r="AS116" s="36">
        <v>0</v>
      </c>
      <c r="AT116" s="36">
        <v>0</v>
      </c>
      <c r="AU116" s="36">
        <v>0</v>
      </c>
      <c r="AV116" s="36">
        <v>0</v>
      </c>
      <c r="AW116" s="36">
        <v>0</v>
      </c>
      <c r="AX116" s="36">
        <v>0</v>
      </c>
      <c r="AY116" s="36">
        <v>0</v>
      </c>
      <c r="AZ116" s="36">
        <v>0</v>
      </c>
      <c r="BA116" s="36">
        <v>0</v>
      </c>
      <c r="BB116" s="36">
        <v>0.177500414</v>
      </c>
      <c r="BC116" s="36">
        <v>13.52872399</v>
      </c>
      <c r="BD116" s="36">
        <v>30.222960408999999</v>
      </c>
      <c r="BE116" s="36">
        <v>0.11526000857142858</v>
      </c>
      <c r="BF116" s="36">
        <v>0.23052001857142859</v>
      </c>
      <c r="BG116" s="36">
        <v>0.72105239099999996</v>
      </c>
      <c r="BH116" s="36">
        <v>2.686444351</v>
      </c>
      <c r="BI116" s="36">
        <v>0</v>
      </c>
      <c r="BJ116" s="36">
        <v>0</v>
      </c>
      <c r="BK116" s="36">
        <v>0</v>
      </c>
      <c r="BL116" s="36">
        <v>0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>
        <v>5.0494211330000001</v>
      </c>
      <c r="E117" s="36">
        <v>55</v>
      </c>
      <c r="F117" s="36">
        <v>0</v>
      </c>
      <c r="G117" s="36">
        <v>0</v>
      </c>
      <c r="H117" s="36">
        <v>55</v>
      </c>
      <c r="I117" s="36">
        <v>0</v>
      </c>
      <c r="J117" s="36">
        <v>0</v>
      </c>
      <c r="K117" s="36">
        <v>0</v>
      </c>
      <c r="L117" s="36">
        <v>0</v>
      </c>
      <c r="M117" s="36">
        <v>0</v>
      </c>
      <c r="N117" s="36">
        <v>0</v>
      </c>
      <c r="O117" s="36">
        <v>1.025165E-3</v>
      </c>
      <c r="P117" s="36">
        <v>1.7905990000000001E-3</v>
      </c>
      <c r="Q117" s="36">
        <v>9.6300399999999994E-4</v>
      </c>
      <c r="R117" s="36">
        <v>6.2161000000000003E-5</v>
      </c>
      <c r="S117" s="36">
        <v>1.7095190000000001E-3</v>
      </c>
      <c r="T117" s="36">
        <v>8.1080000000000003E-5</v>
      </c>
      <c r="U117" s="36">
        <v>0</v>
      </c>
      <c r="V117" s="36">
        <v>0</v>
      </c>
      <c r="W117" s="36">
        <v>1.025165E-3</v>
      </c>
      <c r="X117" s="36">
        <v>1.7905990000000001E-3</v>
      </c>
      <c r="Y117" s="36">
        <v>2.8157640000000001E-3</v>
      </c>
      <c r="Z117" s="36">
        <v>0</v>
      </c>
      <c r="AA117" s="36">
        <v>0</v>
      </c>
      <c r="AB117" s="36">
        <v>0</v>
      </c>
      <c r="AC117" s="36">
        <v>0</v>
      </c>
      <c r="AD117" s="36">
        <v>0</v>
      </c>
      <c r="AE117" s="36">
        <v>0</v>
      </c>
      <c r="AF117" s="36">
        <v>0</v>
      </c>
      <c r="AG117" s="36">
        <v>0</v>
      </c>
      <c r="AH117" s="36">
        <v>0</v>
      </c>
      <c r="AI117" s="36">
        <v>0</v>
      </c>
      <c r="AJ117" s="36">
        <v>0</v>
      </c>
      <c r="AK117" s="36">
        <v>0</v>
      </c>
      <c r="AL117" s="36">
        <v>0</v>
      </c>
      <c r="AM117" s="36">
        <v>0</v>
      </c>
      <c r="AN117" s="36">
        <v>0</v>
      </c>
      <c r="AO117" s="36">
        <v>0</v>
      </c>
      <c r="AP117" s="36">
        <v>3.0555000000000001E-3</v>
      </c>
      <c r="AQ117" s="36">
        <v>1.645269E-3</v>
      </c>
      <c r="AR117" s="36">
        <v>4.7007690000000005E-3</v>
      </c>
      <c r="AS117" s="36">
        <v>8.5263299999999999E-4</v>
      </c>
      <c r="AT117" s="36">
        <v>1.165665E-3</v>
      </c>
      <c r="AU117" s="36">
        <v>2.6980390000000002E-3</v>
      </c>
      <c r="AV117" s="36">
        <v>1.5173532999999999E-2</v>
      </c>
      <c r="AW117" s="36">
        <v>3.5120534000000002E-2</v>
      </c>
      <c r="AX117" s="36">
        <v>1.3202157000000001E-2</v>
      </c>
      <c r="AY117" s="36">
        <v>3.0557602999999999E-2</v>
      </c>
      <c r="AZ117" s="36">
        <v>2.0119571428571428E-4</v>
      </c>
      <c r="BA117" s="36">
        <v>4.0239142857142855E-4</v>
      </c>
      <c r="BB117" s="36">
        <v>0.16706510799999999</v>
      </c>
      <c r="BC117" s="36">
        <v>7.7172835759999998</v>
      </c>
      <c r="BD117" s="36">
        <v>17.862360513999999</v>
      </c>
      <c r="BE117" s="36">
        <v>0.10848383571428573</v>
      </c>
      <c r="BF117" s="36">
        <v>0.21696767285714288</v>
      </c>
      <c r="BG117" s="36">
        <v>1.1739443409999999</v>
      </c>
      <c r="BH117" s="36">
        <v>6.1549447129999999</v>
      </c>
      <c r="BI117" s="36">
        <v>0</v>
      </c>
      <c r="BJ117" s="36">
        <v>0</v>
      </c>
      <c r="BK117" s="36">
        <v>0</v>
      </c>
      <c r="BL117" s="36">
        <v>0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>
        <v>4.9030557950000002</v>
      </c>
      <c r="E118" s="36">
        <v>46</v>
      </c>
      <c r="F118" s="36">
        <v>0</v>
      </c>
      <c r="G118" s="36">
        <v>0</v>
      </c>
      <c r="H118" s="36">
        <v>46</v>
      </c>
      <c r="I118" s="36">
        <v>0</v>
      </c>
      <c r="J118" s="36">
        <v>0</v>
      </c>
      <c r="K118" s="36">
        <v>0</v>
      </c>
      <c r="L118" s="36">
        <v>0</v>
      </c>
      <c r="M118" s="36">
        <v>0</v>
      </c>
      <c r="N118" s="36">
        <v>0</v>
      </c>
      <c r="O118" s="36">
        <v>4.68686E-4</v>
      </c>
      <c r="P118" s="36">
        <v>6.6534299999999999E-4</v>
      </c>
      <c r="Q118" s="36">
        <v>4.2303300000000001E-4</v>
      </c>
      <c r="R118" s="36">
        <v>4.5652999999999998E-5</v>
      </c>
      <c r="S118" s="36">
        <v>6.0579500000000001E-4</v>
      </c>
      <c r="T118" s="36">
        <v>5.9548E-5</v>
      </c>
      <c r="U118" s="36">
        <v>0</v>
      </c>
      <c r="V118" s="36">
        <v>0</v>
      </c>
      <c r="W118" s="36">
        <v>4.68686E-4</v>
      </c>
      <c r="X118" s="36">
        <v>6.6534299999999999E-4</v>
      </c>
      <c r="Y118" s="36">
        <v>1.1340289999999999E-3</v>
      </c>
      <c r="Z118" s="36">
        <v>0</v>
      </c>
      <c r="AA118" s="36">
        <v>0</v>
      </c>
      <c r="AB118" s="36">
        <v>0</v>
      </c>
      <c r="AC118" s="36">
        <v>0</v>
      </c>
      <c r="AD118" s="36">
        <v>0</v>
      </c>
      <c r="AE118" s="36">
        <v>0</v>
      </c>
      <c r="AF118" s="36">
        <v>0</v>
      </c>
      <c r="AG118" s="36">
        <v>0</v>
      </c>
      <c r="AH118" s="36">
        <v>0</v>
      </c>
      <c r="AI118" s="36">
        <v>0</v>
      </c>
      <c r="AJ118" s="36">
        <v>0</v>
      </c>
      <c r="AK118" s="36">
        <v>0</v>
      </c>
      <c r="AL118" s="36">
        <v>0</v>
      </c>
      <c r="AM118" s="36">
        <v>0</v>
      </c>
      <c r="AN118" s="36">
        <v>0</v>
      </c>
      <c r="AO118" s="36">
        <v>0</v>
      </c>
      <c r="AP118" s="36">
        <v>8.6706200000000004E-4</v>
      </c>
      <c r="AQ118" s="36">
        <v>4.6687900000000001E-4</v>
      </c>
      <c r="AR118" s="36">
        <v>1.3339409999999999E-3</v>
      </c>
      <c r="AS118" s="36">
        <v>0</v>
      </c>
      <c r="AT118" s="36">
        <v>0</v>
      </c>
      <c r="AU118" s="36">
        <v>0</v>
      </c>
      <c r="AV118" s="36">
        <v>0</v>
      </c>
      <c r="AW118" s="36">
        <v>0</v>
      </c>
      <c r="AX118" s="36">
        <v>0</v>
      </c>
      <c r="AY118" s="36">
        <v>0</v>
      </c>
      <c r="AZ118" s="36">
        <v>0</v>
      </c>
      <c r="BA118" s="36">
        <v>0</v>
      </c>
      <c r="BB118" s="36">
        <v>1.7917059999999999E-2</v>
      </c>
      <c r="BC118" s="36">
        <v>0.435238664</v>
      </c>
      <c r="BD118" s="36">
        <v>1.0302848010000001</v>
      </c>
      <c r="BE118" s="36">
        <v>1.1634454285714288E-2</v>
      </c>
      <c r="BF118" s="36">
        <v>2.3268908571428576E-2</v>
      </c>
      <c r="BG118" s="36">
        <v>0.31684855099999998</v>
      </c>
      <c r="BH118" s="36">
        <v>1.300413311</v>
      </c>
      <c r="BI118" s="36">
        <v>0</v>
      </c>
      <c r="BJ118" s="36">
        <v>0</v>
      </c>
      <c r="BK118" s="36">
        <v>0</v>
      </c>
      <c r="BL118" s="36">
        <v>0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>
        <v>4.7128632069999998</v>
      </c>
      <c r="E119" s="36">
        <v>11</v>
      </c>
      <c r="F119" s="36">
        <v>0</v>
      </c>
      <c r="G119" s="36">
        <v>0</v>
      </c>
      <c r="H119" s="36">
        <v>11</v>
      </c>
      <c r="I119" s="36">
        <v>0</v>
      </c>
      <c r="J119" s="36">
        <v>0</v>
      </c>
      <c r="K119" s="36">
        <v>0</v>
      </c>
      <c r="L119" s="36">
        <v>0</v>
      </c>
      <c r="M119" s="36">
        <v>0</v>
      </c>
      <c r="N119" s="36">
        <v>0</v>
      </c>
      <c r="O119" s="36">
        <v>0</v>
      </c>
      <c r="P119" s="36">
        <v>0</v>
      </c>
      <c r="Q119" s="36">
        <v>0</v>
      </c>
      <c r="R119" s="36">
        <v>0</v>
      </c>
      <c r="S119" s="36">
        <v>0</v>
      </c>
      <c r="T119" s="36">
        <v>0</v>
      </c>
      <c r="U119" s="36">
        <v>0</v>
      </c>
      <c r="V119" s="36">
        <v>0</v>
      </c>
      <c r="W119" s="36">
        <v>0</v>
      </c>
      <c r="X119" s="36">
        <v>0</v>
      </c>
      <c r="Y119" s="36">
        <v>0</v>
      </c>
      <c r="Z119" s="36">
        <v>0</v>
      </c>
      <c r="AA119" s="36">
        <v>0</v>
      </c>
      <c r="AB119" s="36">
        <v>0</v>
      </c>
      <c r="AC119" s="36">
        <v>0</v>
      </c>
      <c r="AD119" s="36">
        <v>0</v>
      </c>
      <c r="AE119" s="36">
        <v>0</v>
      </c>
      <c r="AF119" s="36">
        <v>0</v>
      </c>
      <c r="AG119" s="36">
        <v>0</v>
      </c>
      <c r="AH119" s="36">
        <v>0</v>
      </c>
      <c r="AI119" s="36">
        <v>0</v>
      </c>
      <c r="AJ119" s="36">
        <v>0</v>
      </c>
      <c r="AK119" s="36">
        <v>0</v>
      </c>
      <c r="AL119" s="36">
        <v>0</v>
      </c>
      <c r="AM119" s="36">
        <v>0</v>
      </c>
      <c r="AN119" s="36">
        <v>0</v>
      </c>
      <c r="AO119" s="36">
        <v>0</v>
      </c>
      <c r="AP119" s="36">
        <v>0</v>
      </c>
      <c r="AQ119" s="36">
        <v>0</v>
      </c>
      <c r="AR119" s="36">
        <v>0</v>
      </c>
      <c r="AS119" s="36">
        <v>0</v>
      </c>
      <c r="AT119" s="36">
        <v>0</v>
      </c>
      <c r="AU119" s="36">
        <v>0</v>
      </c>
      <c r="AV119" s="36">
        <v>0</v>
      </c>
      <c r="AW119" s="36">
        <v>0</v>
      </c>
      <c r="AX119" s="36">
        <v>0</v>
      </c>
      <c r="AY119" s="36">
        <v>0</v>
      </c>
      <c r="AZ119" s="36">
        <v>0</v>
      </c>
      <c r="BA119" s="36">
        <v>0</v>
      </c>
      <c r="BB119" s="36">
        <v>0.16265960400000001</v>
      </c>
      <c r="BC119" s="36">
        <v>7.4784453590000002</v>
      </c>
      <c r="BD119" s="36">
        <v>16.489028998999999</v>
      </c>
      <c r="BE119" s="36">
        <v>0.10562311857142859</v>
      </c>
      <c r="BF119" s="36">
        <v>0.2112462385714286</v>
      </c>
      <c r="BG119" s="36">
        <v>0.14476465399999999</v>
      </c>
      <c r="BH119" s="36">
        <v>1.4088650030000001</v>
      </c>
      <c r="BI119" s="36">
        <v>0</v>
      </c>
      <c r="BJ119" s="36">
        <v>0</v>
      </c>
      <c r="BK119" s="36">
        <v>0</v>
      </c>
      <c r="BL119" s="36">
        <v>0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>
        <v>4.672718186</v>
      </c>
      <c r="E120" s="36">
        <v>14</v>
      </c>
      <c r="F120" s="36">
        <v>0</v>
      </c>
      <c r="G120" s="36">
        <v>0</v>
      </c>
      <c r="H120" s="36">
        <v>14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0</v>
      </c>
      <c r="P120" s="36">
        <v>0</v>
      </c>
      <c r="Q120" s="36">
        <v>0</v>
      </c>
      <c r="R120" s="36">
        <v>0</v>
      </c>
      <c r="S120" s="36">
        <v>0</v>
      </c>
      <c r="T120" s="36">
        <v>0</v>
      </c>
      <c r="U120" s="36">
        <v>0</v>
      </c>
      <c r="V120" s="36">
        <v>0</v>
      </c>
      <c r="W120" s="36">
        <v>0</v>
      </c>
      <c r="X120" s="36">
        <v>0</v>
      </c>
      <c r="Y120" s="36">
        <v>0</v>
      </c>
      <c r="Z120" s="36">
        <v>0</v>
      </c>
      <c r="AA120" s="36">
        <v>0</v>
      </c>
      <c r="AB120" s="36">
        <v>0</v>
      </c>
      <c r="AC120" s="36">
        <v>0</v>
      </c>
      <c r="AD120" s="36">
        <v>0</v>
      </c>
      <c r="AE120" s="36">
        <v>0</v>
      </c>
      <c r="AF120" s="36">
        <v>0</v>
      </c>
      <c r="AG120" s="36">
        <v>0</v>
      </c>
      <c r="AH120" s="36">
        <v>0</v>
      </c>
      <c r="AI120" s="36">
        <v>0</v>
      </c>
      <c r="AJ120" s="36">
        <v>0</v>
      </c>
      <c r="AK120" s="36">
        <v>0</v>
      </c>
      <c r="AL120" s="36">
        <v>0</v>
      </c>
      <c r="AM120" s="36">
        <v>0</v>
      </c>
      <c r="AN120" s="36">
        <v>0</v>
      </c>
      <c r="AO120" s="36">
        <v>0</v>
      </c>
      <c r="AP120" s="36">
        <v>0</v>
      </c>
      <c r="AQ120" s="36">
        <v>0</v>
      </c>
      <c r="AR120" s="36">
        <v>0</v>
      </c>
      <c r="AS120" s="36">
        <v>0</v>
      </c>
      <c r="AT120" s="36">
        <v>0</v>
      </c>
      <c r="AU120" s="36">
        <v>0</v>
      </c>
      <c r="AV120" s="36">
        <v>0</v>
      </c>
      <c r="AW120" s="36">
        <v>0</v>
      </c>
      <c r="AX120" s="36">
        <v>0</v>
      </c>
      <c r="AY120" s="36">
        <v>0</v>
      </c>
      <c r="AZ120" s="36">
        <v>0</v>
      </c>
      <c r="BA120" s="36">
        <v>0</v>
      </c>
      <c r="BB120" s="36">
        <v>6.1868237E-2</v>
      </c>
      <c r="BC120" s="36">
        <v>2.5176315109999998</v>
      </c>
      <c r="BD120" s="36">
        <v>5.5659832539999998</v>
      </c>
      <c r="BE120" s="36">
        <v>4.0174180000000004E-2</v>
      </c>
      <c r="BF120" s="36">
        <v>8.0348360000000008E-2</v>
      </c>
      <c r="BG120" s="36">
        <v>9.8313317999999997E-2</v>
      </c>
      <c r="BH120" s="36">
        <v>0.40555408700000001</v>
      </c>
      <c r="BI120" s="36">
        <v>0</v>
      </c>
      <c r="BJ120" s="36">
        <v>0</v>
      </c>
      <c r="BK120" s="36">
        <v>0</v>
      </c>
      <c r="BL120" s="36">
        <v>0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>
        <v>4.6456185049999998</v>
      </c>
      <c r="E121" s="36">
        <v>0</v>
      </c>
      <c r="F121" s="36" t="s">
        <v>339</v>
      </c>
      <c r="G121" s="36" t="s">
        <v>339</v>
      </c>
      <c r="H121" s="36" t="s">
        <v>339</v>
      </c>
      <c r="I121" s="36">
        <v>0</v>
      </c>
      <c r="J121" s="36">
        <v>0</v>
      </c>
      <c r="K121" s="36">
        <v>0</v>
      </c>
      <c r="L121" s="36">
        <v>0</v>
      </c>
      <c r="M121" s="36">
        <v>0</v>
      </c>
      <c r="N121" s="36">
        <v>0</v>
      </c>
      <c r="O121" s="36">
        <v>0</v>
      </c>
      <c r="P121" s="36">
        <v>0</v>
      </c>
      <c r="Q121" s="36">
        <v>0</v>
      </c>
      <c r="R121" s="36">
        <v>0</v>
      </c>
      <c r="S121" s="36">
        <v>0</v>
      </c>
      <c r="T121" s="36">
        <v>0</v>
      </c>
      <c r="U121" s="36" t="s">
        <v>339</v>
      </c>
      <c r="V121" s="36" t="s">
        <v>339</v>
      </c>
      <c r="W121" s="36">
        <v>0</v>
      </c>
      <c r="X121" s="36">
        <v>0</v>
      </c>
      <c r="Y121" s="36">
        <v>0</v>
      </c>
      <c r="Z121" s="36">
        <v>0</v>
      </c>
      <c r="AA121" s="36">
        <v>0</v>
      </c>
      <c r="AB121" s="36">
        <v>0</v>
      </c>
      <c r="AC121" s="36">
        <v>0</v>
      </c>
      <c r="AD121" s="36">
        <v>0</v>
      </c>
      <c r="AE121" s="36">
        <v>0</v>
      </c>
      <c r="AF121" s="36">
        <v>0</v>
      </c>
      <c r="AG121" s="36" t="s">
        <v>339</v>
      </c>
      <c r="AH121" s="36" t="s">
        <v>339</v>
      </c>
      <c r="AI121" s="36" t="s">
        <v>339</v>
      </c>
      <c r="AJ121" s="36">
        <v>0</v>
      </c>
      <c r="AK121" s="36">
        <v>0</v>
      </c>
      <c r="AL121" s="36">
        <v>0</v>
      </c>
      <c r="AM121" s="36">
        <v>0</v>
      </c>
      <c r="AN121" s="36">
        <v>0</v>
      </c>
      <c r="AO121" s="36">
        <v>0</v>
      </c>
      <c r="AP121" s="36">
        <v>0</v>
      </c>
      <c r="AQ121" s="36">
        <v>0</v>
      </c>
      <c r="AR121" s="36">
        <v>0</v>
      </c>
      <c r="AS121" s="36">
        <v>0</v>
      </c>
      <c r="AT121" s="36">
        <v>0</v>
      </c>
      <c r="AU121" s="36">
        <v>0</v>
      </c>
      <c r="AV121" s="36">
        <v>0</v>
      </c>
      <c r="AW121" s="36">
        <v>0</v>
      </c>
      <c r="AX121" s="36">
        <v>0</v>
      </c>
      <c r="AY121" s="36">
        <v>0</v>
      </c>
      <c r="AZ121" s="36">
        <v>0</v>
      </c>
      <c r="BA121" s="36">
        <v>0</v>
      </c>
      <c r="BB121" s="36">
        <v>2.4188945999999999E-2</v>
      </c>
      <c r="BC121" s="36">
        <v>1.538608523</v>
      </c>
      <c r="BD121" s="36">
        <v>3.5396274480000001</v>
      </c>
      <c r="BE121" s="36">
        <v>1.5707107142857144E-2</v>
      </c>
      <c r="BF121" s="36">
        <v>3.1414214285714288E-2</v>
      </c>
      <c r="BG121" s="36">
        <v>0.55377077299999999</v>
      </c>
      <c r="BH121" s="36">
        <v>1.908664267</v>
      </c>
      <c r="BI121" s="36">
        <v>0</v>
      </c>
      <c r="BJ121" s="36">
        <v>0</v>
      </c>
      <c r="BK121" s="36">
        <v>0</v>
      </c>
      <c r="BL121" s="36">
        <v>0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>
        <v>4.5375094000000002</v>
      </c>
      <c r="E122" s="36">
        <v>0</v>
      </c>
      <c r="F122" s="36" t="s">
        <v>339</v>
      </c>
      <c r="G122" s="36" t="s">
        <v>339</v>
      </c>
      <c r="H122" s="36" t="s">
        <v>339</v>
      </c>
      <c r="I122" s="36">
        <v>0</v>
      </c>
      <c r="J122" s="36">
        <v>0</v>
      </c>
      <c r="K122" s="36">
        <v>0</v>
      </c>
      <c r="L122" s="36">
        <v>0</v>
      </c>
      <c r="M122" s="36">
        <v>0</v>
      </c>
      <c r="N122" s="36">
        <v>0</v>
      </c>
      <c r="O122" s="36">
        <v>0</v>
      </c>
      <c r="P122" s="36">
        <v>0</v>
      </c>
      <c r="Q122" s="36">
        <v>0</v>
      </c>
      <c r="R122" s="36">
        <v>0</v>
      </c>
      <c r="S122" s="36">
        <v>0</v>
      </c>
      <c r="T122" s="36">
        <v>0</v>
      </c>
      <c r="U122" s="36" t="s">
        <v>339</v>
      </c>
      <c r="V122" s="36" t="s">
        <v>339</v>
      </c>
      <c r="W122" s="36">
        <v>0</v>
      </c>
      <c r="X122" s="36">
        <v>0</v>
      </c>
      <c r="Y122" s="36">
        <v>0</v>
      </c>
      <c r="Z122" s="36">
        <v>0</v>
      </c>
      <c r="AA122" s="36">
        <v>0</v>
      </c>
      <c r="AB122" s="36">
        <v>0</v>
      </c>
      <c r="AC122" s="36">
        <v>0</v>
      </c>
      <c r="AD122" s="36">
        <v>0</v>
      </c>
      <c r="AE122" s="36">
        <v>0</v>
      </c>
      <c r="AF122" s="36">
        <v>0</v>
      </c>
      <c r="AG122" s="36" t="s">
        <v>339</v>
      </c>
      <c r="AH122" s="36" t="s">
        <v>339</v>
      </c>
      <c r="AI122" s="36" t="s">
        <v>339</v>
      </c>
      <c r="AJ122" s="36">
        <v>0</v>
      </c>
      <c r="AK122" s="36">
        <v>0</v>
      </c>
      <c r="AL122" s="36">
        <v>0</v>
      </c>
      <c r="AM122" s="36">
        <v>0</v>
      </c>
      <c r="AN122" s="36">
        <v>0</v>
      </c>
      <c r="AO122" s="36">
        <v>0</v>
      </c>
      <c r="AP122" s="36">
        <v>0</v>
      </c>
      <c r="AQ122" s="36">
        <v>0</v>
      </c>
      <c r="AR122" s="36">
        <v>0</v>
      </c>
      <c r="AS122" s="36">
        <v>0</v>
      </c>
      <c r="AT122" s="36">
        <v>0</v>
      </c>
      <c r="AU122" s="36">
        <v>0</v>
      </c>
      <c r="AV122" s="36">
        <v>0</v>
      </c>
      <c r="AW122" s="36">
        <v>0</v>
      </c>
      <c r="AX122" s="36">
        <v>0</v>
      </c>
      <c r="AY122" s="36">
        <v>0</v>
      </c>
      <c r="AZ122" s="36">
        <v>0</v>
      </c>
      <c r="BA122" s="36">
        <v>0</v>
      </c>
      <c r="BB122" s="36">
        <v>4.4638309999999997E-3</v>
      </c>
      <c r="BC122" s="36">
        <v>0.239817009</v>
      </c>
      <c r="BD122" s="36">
        <v>0.54971138799999997</v>
      </c>
      <c r="BE122" s="36">
        <v>2.8985914285714286E-3</v>
      </c>
      <c r="BF122" s="36">
        <v>5.7971828571428572E-3</v>
      </c>
      <c r="BG122" s="36">
        <v>0.219667904</v>
      </c>
      <c r="BH122" s="36">
        <v>0.73917018999999995</v>
      </c>
      <c r="BI122" s="36">
        <v>0</v>
      </c>
      <c r="BJ122" s="36">
        <v>0</v>
      </c>
      <c r="BK122" s="36">
        <v>0</v>
      </c>
      <c r="BL122" s="36">
        <v>0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 t="s">
        <v>338</v>
      </c>
      <c r="E123" s="36" t="s">
        <v>338</v>
      </c>
      <c r="F123" s="36" t="s">
        <v>338</v>
      </c>
      <c r="G123" s="36" t="s">
        <v>338</v>
      </c>
      <c r="H123" s="36" t="s">
        <v>338</v>
      </c>
      <c r="I123" s="36" t="s">
        <v>338</v>
      </c>
      <c r="J123" s="36" t="s">
        <v>338</v>
      </c>
      <c r="K123" s="36" t="s">
        <v>338</v>
      </c>
      <c r="L123" s="36" t="s">
        <v>338</v>
      </c>
      <c r="M123" s="36" t="s">
        <v>338</v>
      </c>
      <c r="N123" s="36" t="s">
        <v>338</v>
      </c>
      <c r="O123" s="36" t="s">
        <v>338</v>
      </c>
      <c r="P123" s="36" t="s">
        <v>338</v>
      </c>
      <c r="Q123" s="36" t="s">
        <v>338</v>
      </c>
      <c r="R123" s="36" t="s">
        <v>338</v>
      </c>
      <c r="S123" s="36" t="s">
        <v>338</v>
      </c>
      <c r="T123" s="36" t="s">
        <v>338</v>
      </c>
      <c r="U123" s="36" t="s">
        <v>338</v>
      </c>
      <c r="V123" s="36" t="s">
        <v>338</v>
      </c>
      <c r="W123" s="36" t="s">
        <v>338</v>
      </c>
      <c r="X123" s="36" t="s">
        <v>338</v>
      </c>
      <c r="Y123" s="36" t="s">
        <v>338</v>
      </c>
      <c r="Z123" s="36" t="s">
        <v>338</v>
      </c>
      <c r="AA123" s="36" t="s">
        <v>338</v>
      </c>
      <c r="AB123" s="36" t="s">
        <v>338</v>
      </c>
      <c r="AC123" s="36" t="s">
        <v>338</v>
      </c>
      <c r="AD123" s="36" t="s">
        <v>338</v>
      </c>
      <c r="AE123" s="36" t="s">
        <v>338</v>
      </c>
      <c r="AF123" s="36" t="s">
        <v>338</v>
      </c>
      <c r="AG123" s="36" t="s">
        <v>338</v>
      </c>
      <c r="AH123" s="36" t="s">
        <v>338</v>
      </c>
      <c r="AI123" s="36" t="s">
        <v>338</v>
      </c>
      <c r="AJ123" s="36" t="s">
        <v>338</v>
      </c>
      <c r="AK123" s="36" t="s">
        <v>338</v>
      </c>
      <c r="AL123" s="36" t="s">
        <v>338</v>
      </c>
      <c r="AM123" s="36" t="s">
        <v>338</v>
      </c>
      <c r="AN123" s="36" t="s">
        <v>338</v>
      </c>
      <c r="AO123" s="36" t="s">
        <v>338</v>
      </c>
      <c r="AP123" s="36" t="s">
        <v>338</v>
      </c>
      <c r="AQ123" s="36" t="s">
        <v>338</v>
      </c>
      <c r="AR123" s="36" t="s">
        <v>338</v>
      </c>
      <c r="AS123" s="36" t="s">
        <v>338</v>
      </c>
      <c r="AT123" s="36" t="s">
        <v>338</v>
      </c>
      <c r="AU123" s="36" t="s">
        <v>338</v>
      </c>
      <c r="AV123" s="36" t="s">
        <v>338</v>
      </c>
      <c r="AW123" s="36" t="s">
        <v>338</v>
      </c>
      <c r="AX123" s="36" t="s">
        <v>338</v>
      </c>
      <c r="AY123" s="36" t="s">
        <v>338</v>
      </c>
      <c r="AZ123" s="36" t="s">
        <v>338</v>
      </c>
      <c r="BA123" s="36" t="s">
        <v>338</v>
      </c>
      <c r="BB123" s="36" t="s">
        <v>338</v>
      </c>
      <c r="BC123" s="36" t="s">
        <v>338</v>
      </c>
      <c r="BD123" s="36" t="s">
        <v>338</v>
      </c>
      <c r="BE123" s="36" t="s">
        <v>338</v>
      </c>
      <c r="BF123" s="36" t="s">
        <v>338</v>
      </c>
      <c r="BG123" s="36" t="s">
        <v>338</v>
      </c>
      <c r="BH123" s="36" t="s">
        <v>338</v>
      </c>
      <c r="BI123" s="36" t="s">
        <v>338</v>
      </c>
      <c r="BJ123" s="36" t="s">
        <v>338</v>
      </c>
      <c r="BK123" s="36" t="s">
        <v>338</v>
      </c>
      <c r="BL123" s="36" t="s">
        <v>338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 t="s">
        <v>338</v>
      </c>
      <c r="E124" s="36" t="s">
        <v>338</v>
      </c>
      <c r="F124" s="36" t="s">
        <v>338</v>
      </c>
      <c r="G124" s="36" t="s">
        <v>338</v>
      </c>
      <c r="H124" s="36" t="s">
        <v>338</v>
      </c>
      <c r="I124" s="36" t="s">
        <v>338</v>
      </c>
      <c r="J124" s="36" t="s">
        <v>338</v>
      </c>
      <c r="K124" s="36" t="s">
        <v>338</v>
      </c>
      <c r="L124" s="36" t="s">
        <v>338</v>
      </c>
      <c r="M124" s="36" t="s">
        <v>338</v>
      </c>
      <c r="N124" s="36" t="s">
        <v>338</v>
      </c>
      <c r="O124" s="36" t="s">
        <v>338</v>
      </c>
      <c r="P124" s="36" t="s">
        <v>338</v>
      </c>
      <c r="Q124" s="36" t="s">
        <v>338</v>
      </c>
      <c r="R124" s="36" t="s">
        <v>338</v>
      </c>
      <c r="S124" s="36" t="s">
        <v>338</v>
      </c>
      <c r="T124" s="36" t="s">
        <v>338</v>
      </c>
      <c r="U124" s="36" t="s">
        <v>338</v>
      </c>
      <c r="V124" s="36" t="s">
        <v>338</v>
      </c>
      <c r="W124" s="36" t="s">
        <v>338</v>
      </c>
      <c r="X124" s="36" t="s">
        <v>338</v>
      </c>
      <c r="Y124" s="36" t="s">
        <v>338</v>
      </c>
      <c r="Z124" s="36" t="s">
        <v>338</v>
      </c>
      <c r="AA124" s="36" t="s">
        <v>338</v>
      </c>
      <c r="AB124" s="36" t="s">
        <v>338</v>
      </c>
      <c r="AC124" s="36" t="s">
        <v>338</v>
      </c>
      <c r="AD124" s="36" t="s">
        <v>338</v>
      </c>
      <c r="AE124" s="36" t="s">
        <v>338</v>
      </c>
      <c r="AF124" s="36" t="s">
        <v>338</v>
      </c>
      <c r="AG124" s="36" t="s">
        <v>338</v>
      </c>
      <c r="AH124" s="36" t="s">
        <v>338</v>
      </c>
      <c r="AI124" s="36" t="s">
        <v>338</v>
      </c>
      <c r="AJ124" s="36" t="s">
        <v>338</v>
      </c>
      <c r="AK124" s="36" t="s">
        <v>338</v>
      </c>
      <c r="AL124" s="36" t="s">
        <v>338</v>
      </c>
      <c r="AM124" s="36" t="s">
        <v>338</v>
      </c>
      <c r="AN124" s="36" t="s">
        <v>338</v>
      </c>
      <c r="AO124" s="36" t="s">
        <v>338</v>
      </c>
      <c r="AP124" s="36" t="s">
        <v>338</v>
      </c>
      <c r="AQ124" s="36" t="s">
        <v>338</v>
      </c>
      <c r="AR124" s="36" t="s">
        <v>338</v>
      </c>
      <c r="AS124" s="36" t="s">
        <v>338</v>
      </c>
      <c r="AT124" s="36" t="s">
        <v>338</v>
      </c>
      <c r="AU124" s="36" t="s">
        <v>338</v>
      </c>
      <c r="AV124" s="36" t="s">
        <v>338</v>
      </c>
      <c r="AW124" s="36" t="s">
        <v>338</v>
      </c>
      <c r="AX124" s="36" t="s">
        <v>338</v>
      </c>
      <c r="AY124" s="36" t="s">
        <v>338</v>
      </c>
      <c r="AZ124" s="36" t="s">
        <v>338</v>
      </c>
      <c r="BA124" s="36" t="s">
        <v>338</v>
      </c>
      <c r="BB124" s="36" t="s">
        <v>338</v>
      </c>
      <c r="BC124" s="36" t="s">
        <v>338</v>
      </c>
      <c r="BD124" s="36" t="s">
        <v>338</v>
      </c>
      <c r="BE124" s="36" t="s">
        <v>338</v>
      </c>
      <c r="BF124" s="36" t="s">
        <v>338</v>
      </c>
      <c r="BG124" s="36" t="s">
        <v>338</v>
      </c>
      <c r="BH124" s="36" t="s">
        <v>338</v>
      </c>
      <c r="BI124" s="36" t="s">
        <v>338</v>
      </c>
      <c r="BJ124" s="36" t="s">
        <v>338</v>
      </c>
      <c r="BK124" s="36" t="s">
        <v>338</v>
      </c>
      <c r="BL124" s="36" t="s">
        <v>338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 t="s">
        <v>338</v>
      </c>
      <c r="E125" s="36" t="s">
        <v>338</v>
      </c>
      <c r="F125" s="36" t="s">
        <v>338</v>
      </c>
      <c r="G125" s="36" t="s">
        <v>338</v>
      </c>
      <c r="H125" s="36" t="s">
        <v>338</v>
      </c>
      <c r="I125" s="36" t="s">
        <v>338</v>
      </c>
      <c r="J125" s="36" t="s">
        <v>338</v>
      </c>
      <c r="K125" s="36" t="s">
        <v>338</v>
      </c>
      <c r="L125" s="36" t="s">
        <v>338</v>
      </c>
      <c r="M125" s="36" t="s">
        <v>338</v>
      </c>
      <c r="N125" s="36" t="s">
        <v>338</v>
      </c>
      <c r="O125" s="36" t="s">
        <v>338</v>
      </c>
      <c r="P125" s="36" t="s">
        <v>338</v>
      </c>
      <c r="Q125" s="36" t="s">
        <v>338</v>
      </c>
      <c r="R125" s="36" t="s">
        <v>338</v>
      </c>
      <c r="S125" s="36" t="s">
        <v>338</v>
      </c>
      <c r="T125" s="36" t="s">
        <v>338</v>
      </c>
      <c r="U125" s="36" t="s">
        <v>338</v>
      </c>
      <c r="V125" s="36" t="s">
        <v>338</v>
      </c>
      <c r="W125" s="36" t="s">
        <v>338</v>
      </c>
      <c r="X125" s="36" t="s">
        <v>338</v>
      </c>
      <c r="Y125" s="36" t="s">
        <v>338</v>
      </c>
      <c r="Z125" s="36" t="s">
        <v>338</v>
      </c>
      <c r="AA125" s="36" t="s">
        <v>338</v>
      </c>
      <c r="AB125" s="36" t="s">
        <v>338</v>
      </c>
      <c r="AC125" s="36" t="s">
        <v>338</v>
      </c>
      <c r="AD125" s="36" t="s">
        <v>338</v>
      </c>
      <c r="AE125" s="36" t="s">
        <v>338</v>
      </c>
      <c r="AF125" s="36" t="s">
        <v>338</v>
      </c>
      <c r="AG125" s="36" t="s">
        <v>338</v>
      </c>
      <c r="AH125" s="36" t="s">
        <v>338</v>
      </c>
      <c r="AI125" s="36" t="s">
        <v>338</v>
      </c>
      <c r="AJ125" s="36" t="s">
        <v>338</v>
      </c>
      <c r="AK125" s="36" t="s">
        <v>338</v>
      </c>
      <c r="AL125" s="36" t="s">
        <v>338</v>
      </c>
      <c r="AM125" s="36" t="s">
        <v>338</v>
      </c>
      <c r="AN125" s="36" t="s">
        <v>338</v>
      </c>
      <c r="AO125" s="36" t="s">
        <v>338</v>
      </c>
      <c r="AP125" s="36" t="s">
        <v>338</v>
      </c>
      <c r="AQ125" s="36" t="s">
        <v>338</v>
      </c>
      <c r="AR125" s="36" t="s">
        <v>338</v>
      </c>
      <c r="AS125" s="36" t="s">
        <v>338</v>
      </c>
      <c r="AT125" s="36" t="s">
        <v>338</v>
      </c>
      <c r="AU125" s="36" t="s">
        <v>338</v>
      </c>
      <c r="AV125" s="36" t="s">
        <v>338</v>
      </c>
      <c r="AW125" s="36" t="s">
        <v>338</v>
      </c>
      <c r="AX125" s="36" t="s">
        <v>338</v>
      </c>
      <c r="AY125" s="36" t="s">
        <v>338</v>
      </c>
      <c r="AZ125" s="36" t="s">
        <v>338</v>
      </c>
      <c r="BA125" s="36" t="s">
        <v>338</v>
      </c>
      <c r="BB125" s="36" t="s">
        <v>338</v>
      </c>
      <c r="BC125" s="36" t="s">
        <v>338</v>
      </c>
      <c r="BD125" s="36" t="s">
        <v>338</v>
      </c>
      <c r="BE125" s="36" t="s">
        <v>338</v>
      </c>
      <c r="BF125" s="36" t="s">
        <v>338</v>
      </c>
      <c r="BG125" s="36" t="s">
        <v>338</v>
      </c>
      <c r="BH125" s="36" t="s">
        <v>338</v>
      </c>
      <c r="BI125" s="36" t="s">
        <v>338</v>
      </c>
      <c r="BJ125" s="36" t="s">
        <v>338</v>
      </c>
      <c r="BK125" s="36" t="s">
        <v>338</v>
      </c>
      <c r="BL125" s="36" t="s">
        <v>338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 t="s">
        <v>338</v>
      </c>
      <c r="E126" s="36" t="s">
        <v>338</v>
      </c>
      <c r="F126" s="36" t="s">
        <v>338</v>
      </c>
      <c r="G126" s="36" t="s">
        <v>338</v>
      </c>
      <c r="H126" s="36" t="s">
        <v>338</v>
      </c>
      <c r="I126" s="36" t="s">
        <v>338</v>
      </c>
      <c r="J126" s="36" t="s">
        <v>338</v>
      </c>
      <c r="K126" s="36" t="s">
        <v>338</v>
      </c>
      <c r="L126" s="36" t="s">
        <v>338</v>
      </c>
      <c r="M126" s="36" t="s">
        <v>338</v>
      </c>
      <c r="N126" s="36" t="s">
        <v>338</v>
      </c>
      <c r="O126" s="36" t="s">
        <v>338</v>
      </c>
      <c r="P126" s="36" t="s">
        <v>338</v>
      </c>
      <c r="Q126" s="36" t="s">
        <v>338</v>
      </c>
      <c r="R126" s="36" t="s">
        <v>338</v>
      </c>
      <c r="S126" s="36" t="s">
        <v>338</v>
      </c>
      <c r="T126" s="36" t="s">
        <v>338</v>
      </c>
      <c r="U126" s="36" t="s">
        <v>338</v>
      </c>
      <c r="V126" s="36" t="s">
        <v>338</v>
      </c>
      <c r="W126" s="36" t="s">
        <v>338</v>
      </c>
      <c r="X126" s="36" t="s">
        <v>338</v>
      </c>
      <c r="Y126" s="36" t="s">
        <v>338</v>
      </c>
      <c r="Z126" s="36" t="s">
        <v>338</v>
      </c>
      <c r="AA126" s="36" t="s">
        <v>338</v>
      </c>
      <c r="AB126" s="36" t="s">
        <v>338</v>
      </c>
      <c r="AC126" s="36" t="s">
        <v>338</v>
      </c>
      <c r="AD126" s="36" t="s">
        <v>338</v>
      </c>
      <c r="AE126" s="36" t="s">
        <v>338</v>
      </c>
      <c r="AF126" s="36" t="s">
        <v>338</v>
      </c>
      <c r="AG126" s="36" t="s">
        <v>338</v>
      </c>
      <c r="AH126" s="36" t="s">
        <v>338</v>
      </c>
      <c r="AI126" s="36" t="s">
        <v>338</v>
      </c>
      <c r="AJ126" s="36" t="s">
        <v>338</v>
      </c>
      <c r="AK126" s="36" t="s">
        <v>338</v>
      </c>
      <c r="AL126" s="36" t="s">
        <v>338</v>
      </c>
      <c r="AM126" s="36" t="s">
        <v>338</v>
      </c>
      <c r="AN126" s="36" t="s">
        <v>338</v>
      </c>
      <c r="AO126" s="36" t="s">
        <v>338</v>
      </c>
      <c r="AP126" s="36" t="s">
        <v>338</v>
      </c>
      <c r="AQ126" s="36" t="s">
        <v>338</v>
      </c>
      <c r="AR126" s="36" t="s">
        <v>338</v>
      </c>
      <c r="AS126" s="36" t="s">
        <v>338</v>
      </c>
      <c r="AT126" s="36" t="s">
        <v>338</v>
      </c>
      <c r="AU126" s="36" t="s">
        <v>338</v>
      </c>
      <c r="AV126" s="36" t="s">
        <v>338</v>
      </c>
      <c r="AW126" s="36" t="s">
        <v>338</v>
      </c>
      <c r="AX126" s="36" t="s">
        <v>338</v>
      </c>
      <c r="AY126" s="36" t="s">
        <v>338</v>
      </c>
      <c r="AZ126" s="36" t="s">
        <v>338</v>
      </c>
      <c r="BA126" s="36" t="s">
        <v>338</v>
      </c>
      <c r="BB126" s="36" t="s">
        <v>338</v>
      </c>
      <c r="BC126" s="36" t="s">
        <v>338</v>
      </c>
      <c r="BD126" s="36" t="s">
        <v>338</v>
      </c>
      <c r="BE126" s="36" t="s">
        <v>338</v>
      </c>
      <c r="BF126" s="36" t="s">
        <v>338</v>
      </c>
      <c r="BG126" s="36" t="s">
        <v>338</v>
      </c>
      <c r="BH126" s="36" t="s">
        <v>338</v>
      </c>
      <c r="BI126" s="36" t="s">
        <v>338</v>
      </c>
      <c r="BJ126" s="36" t="s">
        <v>338</v>
      </c>
      <c r="BK126" s="36" t="s">
        <v>338</v>
      </c>
      <c r="BL126" s="36" t="s">
        <v>338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 t="s">
        <v>338</v>
      </c>
      <c r="E127" s="36" t="s">
        <v>338</v>
      </c>
      <c r="F127" s="36" t="s">
        <v>338</v>
      </c>
      <c r="G127" s="36" t="s">
        <v>338</v>
      </c>
      <c r="H127" s="36" t="s">
        <v>338</v>
      </c>
      <c r="I127" s="36" t="s">
        <v>338</v>
      </c>
      <c r="J127" s="36" t="s">
        <v>338</v>
      </c>
      <c r="K127" s="36" t="s">
        <v>338</v>
      </c>
      <c r="L127" s="36" t="s">
        <v>338</v>
      </c>
      <c r="M127" s="36" t="s">
        <v>338</v>
      </c>
      <c r="N127" s="36" t="s">
        <v>338</v>
      </c>
      <c r="O127" s="36" t="s">
        <v>338</v>
      </c>
      <c r="P127" s="36" t="s">
        <v>338</v>
      </c>
      <c r="Q127" s="36" t="s">
        <v>338</v>
      </c>
      <c r="R127" s="36" t="s">
        <v>338</v>
      </c>
      <c r="S127" s="36" t="s">
        <v>338</v>
      </c>
      <c r="T127" s="36" t="s">
        <v>338</v>
      </c>
      <c r="U127" s="36" t="s">
        <v>338</v>
      </c>
      <c r="V127" s="36" t="s">
        <v>338</v>
      </c>
      <c r="W127" s="36" t="s">
        <v>338</v>
      </c>
      <c r="X127" s="36" t="s">
        <v>338</v>
      </c>
      <c r="Y127" s="36" t="s">
        <v>338</v>
      </c>
      <c r="Z127" s="36" t="s">
        <v>338</v>
      </c>
      <c r="AA127" s="36" t="s">
        <v>338</v>
      </c>
      <c r="AB127" s="36" t="s">
        <v>338</v>
      </c>
      <c r="AC127" s="36" t="s">
        <v>338</v>
      </c>
      <c r="AD127" s="36" t="s">
        <v>338</v>
      </c>
      <c r="AE127" s="36" t="s">
        <v>338</v>
      </c>
      <c r="AF127" s="36" t="s">
        <v>338</v>
      </c>
      <c r="AG127" s="36" t="s">
        <v>338</v>
      </c>
      <c r="AH127" s="36" t="s">
        <v>338</v>
      </c>
      <c r="AI127" s="36" t="s">
        <v>338</v>
      </c>
      <c r="AJ127" s="36" t="s">
        <v>338</v>
      </c>
      <c r="AK127" s="36" t="s">
        <v>338</v>
      </c>
      <c r="AL127" s="36" t="s">
        <v>338</v>
      </c>
      <c r="AM127" s="36" t="s">
        <v>338</v>
      </c>
      <c r="AN127" s="36" t="s">
        <v>338</v>
      </c>
      <c r="AO127" s="36" t="s">
        <v>338</v>
      </c>
      <c r="AP127" s="36" t="s">
        <v>338</v>
      </c>
      <c r="AQ127" s="36" t="s">
        <v>338</v>
      </c>
      <c r="AR127" s="36" t="s">
        <v>338</v>
      </c>
      <c r="AS127" s="36" t="s">
        <v>338</v>
      </c>
      <c r="AT127" s="36" t="s">
        <v>338</v>
      </c>
      <c r="AU127" s="36" t="s">
        <v>338</v>
      </c>
      <c r="AV127" s="36" t="s">
        <v>338</v>
      </c>
      <c r="AW127" s="36" t="s">
        <v>338</v>
      </c>
      <c r="AX127" s="36" t="s">
        <v>338</v>
      </c>
      <c r="AY127" s="36" t="s">
        <v>338</v>
      </c>
      <c r="AZ127" s="36" t="s">
        <v>338</v>
      </c>
      <c r="BA127" s="36" t="s">
        <v>338</v>
      </c>
      <c r="BB127" s="36" t="s">
        <v>338</v>
      </c>
      <c r="BC127" s="36" t="s">
        <v>338</v>
      </c>
      <c r="BD127" s="36" t="s">
        <v>338</v>
      </c>
      <c r="BE127" s="36" t="s">
        <v>338</v>
      </c>
      <c r="BF127" s="36" t="s">
        <v>338</v>
      </c>
      <c r="BG127" s="36" t="s">
        <v>338</v>
      </c>
      <c r="BH127" s="36" t="s">
        <v>338</v>
      </c>
      <c r="BI127" s="36" t="s">
        <v>338</v>
      </c>
      <c r="BJ127" s="36" t="s">
        <v>338</v>
      </c>
      <c r="BK127" s="36" t="s">
        <v>338</v>
      </c>
      <c r="BL127" s="36" t="s">
        <v>338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 t="s">
        <v>338</v>
      </c>
      <c r="E128" s="36" t="s">
        <v>338</v>
      </c>
      <c r="F128" s="36" t="s">
        <v>338</v>
      </c>
      <c r="G128" s="36" t="s">
        <v>338</v>
      </c>
      <c r="H128" s="36" t="s">
        <v>338</v>
      </c>
      <c r="I128" s="36" t="s">
        <v>338</v>
      </c>
      <c r="J128" s="36" t="s">
        <v>338</v>
      </c>
      <c r="K128" s="36" t="s">
        <v>338</v>
      </c>
      <c r="L128" s="36" t="s">
        <v>338</v>
      </c>
      <c r="M128" s="36" t="s">
        <v>338</v>
      </c>
      <c r="N128" s="36" t="s">
        <v>338</v>
      </c>
      <c r="O128" s="36" t="s">
        <v>338</v>
      </c>
      <c r="P128" s="36" t="s">
        <v>338</v>
      </c>
      <c r="Q128" s="36" t="s">
        <v>338</v>
      </c>
      <c r="R128" s="36" t="s">
        <v>338</v>
      </c>
      <c r="S128" s="36" t="s">
        <v>338</v>
      </c>
      <c r="T128" s="36" t="s">
        <v>338</v>
      </c>
      <c r="U128" s="36" t="s">
        <v>338</v>
      </c>
      <c r="V128" s="36" t="s">
        <v>338</v>
      </c>
      <c r="W128" s="36" t="s">
        <v>338</v>
      </c>
      <c r="X128" s="36" t="s">
        <v>338</v>
      </c>
      <c r="Y128" s="36" t="s">
        <v>338</v>
      </c>
      <c r="Z128" s="36" t="s">
        <v>338</v>
      </c>
      <c r="AA128" s="36" t="s">
        <v>338</v>
      </c>
      <c r="AB128" s="36" t="s">
        <v>338</v>
      </c>
      <c r="AC128" s="36" t="s">
        <v>338</v>
      </c>
      <c r="AD128" s="36" t="s">
        <v>338</v>
      </c>
      <c r="AE128" s="36" t="s">
        <v>338</v>
      </c>
      <c r="AF128" s="36" t="s">
        <v>338</v>
      </c>
      <c r="AG128" s="36" t="s">
        <v>338</v>
      </c>
      <c r="AH128" s="36" t="s">
        <v>338</v>
      </c>
      <c r="AI128" s="36" t="s">
        <v>338</v>
      </c>
      <c r="AJ128" s="36" t="s">
        <v>338</v>
      </c>
      <c r="AK128" s="36" t="s">
        <v>338</v>
      </c>
      <c r="AL128" s="36" t="s">
        <v>338</v>
      </c>
      <c r="AM128" s="36" t="s">
        <v>338</v>
      </c>
      <c r="AN128" s="36" t="s">
        <v>338</v>
      </c>
      <c r="AO128" s="36" t="s">
        <v>338</v>
      </c>
      <c r="AP128" s="36" t="s">
        <v>338</v>
      </c>
      <c r="AQ128" s="36" t="s">
        <v>338</v>
      </c>
      <c r="AR128" s="36" t="s">
        <v>338</v>
      </c>
      <c r="AS128" s="36" t="s">
        <v>338</v>
      </c>
      <c r="AT128" s="36" t="s">
        <v>338</v>
      </c>
      <c r="AU128" s="36" t="s">
        <v>338</v>
      </c>
      <c r="AV128" s="36" t="s">
        <v>338</v>
      </c>
      <c r="AW128" s="36" t="s">
        <v>338</v>
      </c>
      <c r="AX128" s="36" t="s">
        <v>338</v>
      </c>
      <c r="AY128" s="36" t="s">
        <v>338</v>
      </c>
      <c r="AZ128" s="36" t="s">
        <v>338</v>
      </c>
      <c r="BA128" s="36" t="s">
        <v>338</v>
      </c>
      <c r="BB128" s="36" t="s">
        <v>338</v>
      </c>
      <c r="BC128" s="36" t="s">
        <v>338</v>
      </c>
      <c r="BD128" s="36" t="s">
        <v>338</v>
      </c>
      <c r="BE128" s="36" t="s">
        <v>338</v>
      </c>
      <c r="BF128" s="36" t="s">
        <v>338</v>
      </c>
      <c r="BG128" s="36" t="s">
        <v>338</v>
      </c>
      <c r="BH128" s="36" t="s">
        <v>338</v>
      </c>
      <c r="BI128" s="36" t="s">
        <v>338</v>
      </c>
      <c r="BJ128" s="36" t="s">
        <v>338</v>
      </c>
      <c r="BK128" s="36" t="s">
        <v>338</v>
      </c>
      <c r="BL128" s="36" t="s">
        <v>338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 t="s">
        <v>338</v>
      </c>
      <c r="E129" s="36" t="s">
        <v>338</v>
      </c>
      <c r="F129" s="36" t="s">
        <v>338</v>
      </c>
      <c r="G129" s="36" t="s">
        <v>338</v>
      </c>
      <c r="H129" s="36" t="s">
        <v>338</v>
      </c>
      <c r="I129" s="36" t="s">
        <v>338</v>
      </c>
      <c r="J129" s="36" t="s">
        <v>338</v>
      </c>
      <c r="K129" s="36" t="s">
        <v>338</v>
      </c>
      <c r="L129" s="36" t="s">
        <v>338</v>
      </c>
      <c r="M129" s="36" t="s">
        <v>338</v>
      </c>
      <c r="N129" s="36" t="s">
        <v>338</v>
      </c>
      <c r="O129" s="36" t="s">
        <v>338</v>
      </c>
      <c r="P129" s="36" t="s">
        <v>338</v>
      </c>
      <c r="Q129" s="36" t="s">
        <v>338</v>
      </c>
      <c r="R129" s="36" t="s">
        <v>338</v>
      </c>
      <c r="S129" s="36" t="s">
        <v>338</v>
      </c>
      <c r="T129" s="36" t="s">
        <v>338</v>
      </c>
      <c r="U129" s="36" t="s">
        <v>338</v>
      </c>
      <c r="V129" s="36" t="s">
        <v>338</v>
      </c>
      <c r="W129" s="36" t="s">
        <v>338</v>
      </c>
      <c r="X129" s="36" t="s">
        <v>338</v>
      </c>
      <c r="Y129" s="36" t="s">
        <v>338</v>
      </c>
      <c r="Z129" s="36" t="s">
        <v>338</v>
      </c>
      <c r="AA129" s="36" t="s">
        <v>338</v>
      </c>
      <c r="AB129" s="36" t="s">
        <v>338</v>
      </c>
      <c r="AC129" s="36" t="s">
        <v>338</v>
      </c>
      <c r="AD129" s="36" t="s">
        <v>338</v>
      </c>
      <c r="AE129" s="36" t="s">
        <v>338</v>
      </c>
      <c r="AF129" s="36" t="s">
        <v>338</v>
      </c>
      <c r="AG129" s="36" t="s">
        <v>338</v>
      </c>
      <c r="AH129" s="36" t="s">
        <v>338</v>
      </c>
      <c r="AI129" s="36" t="s">
        <v>338</v>
      </c>
      <c r="AJ129" s="36" t="s">
        <v>338</v>
      </c>
      <c r="AK129" s="36" t="s">
        <v>338</v>
      </c>
      <c r="AL129" s="36" t="s">
        <v>338</v>
      </c>
      <c r="AM129" s="36" t="s">
        <v>338</v>
      </c>
      <c r="AN129" s="36" t="s">
        <v>338</v>
      </c>
      <c r="AO129" s="36" t="s">
        <v>338</v>
      </c>
      <c r="AP129" s="36" t="s">
        <v>338</v>
      </c>
      <c r="AQ129" s="36" t="s">
        <v>338</v>
      </c>
      <c r="AR129" s="36" t="s">
        <v>338</v>
      </c>
      <c r="AS129" s="36" t="s">
        <v>338</v>
      </c>
      <c r="AT129" s="36" t="s">
        <v>338</v>
      </c>
      <c r="AU129" s="36" t="s">
        <v>338</v>
      </c>
      <c r="AV129" s="36" t="s">
        <v>338</v>
      </c>
      <c r="AW129" s="36" t="s">
        <v>338</v>
      </c>
      <c r="AX129" s="36" t="s">
        <v>338</v>
      </c>
      <c r="AY129" s="36" t="s">
        <v>338</v>
      </c>
      <c r="AZ129" s="36" t="s">
        <v>338</v>
      </c>
      <c r="BA129" s="36" t="s">
        <v>338</v>
      </c>
      <c r="BB129" s="36" t="s">
        <v>338</v>
      </c>
      <c r="BC129" s="36" t="s">
        <v>338</v>
      </c>
      <c r="BD129" s="36" t="s">
        <v>338</v>
      </c>
      <c r="BE129" s="36" t="s">
        <v>338</v>
      </c>
      <c r="BF129" s="36" t="s">
        <v>338</v>
      </c>
      <c r="BG129" s="36" t="s">
        <v>338</v>
      </c>
      <c r="BH129" s="36" t="s">
        <v>338</v>
      </c>
      <c r="BI129" s="36" t="s">
        <v>338</v>
      </c>
      <c r="BJ129" s="36" t="s">
        <v>338</v>
      </c>
      <c r="BK129" s="36" t="s">
        <v>338</v>
      </c>
      <c r="BL129" s="36" t="s">
        <v>338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 t="s">
        <v>338</v>
      </c>
      <c r="E130" s="36" t="s">
        <v>338</v>
      </c>
      <c r="F130" s="36" t="s">
        <v>338</v>
      </c>
      <c r="G130" s="36" t="s">
        <v>338</v>
      </c>
      <c r="H130" s="36" t="s">
        <v>338</v>
      </c>
      <c r="I130" s="36" t="s">
        <v>338</v>
      </c>
      <c r="J130" s="36" t="s">
        <v>338</v>
      </c>
      <c r="K130" s="36" t="s">
        <v>338</v>
      </c>
      <c r="L130" s="36" t="s">
        <v>338</v>
      </c>
      <c r="M130" s="36" t="s">
        <v>338</v>
      </c>
      <c r="N130" s="36" t="s">
        <v>338</v>
      </c>
      <c r="O130" s="36" t="s">
        <v>338</v>
      </c>
      <c r="P130" s="36" t="s">
        <v>338</v>
      </c>
      <c r="Q130" s="36" t="s">
        <v>338</v>
      </c>
      <c r="R130" s="36" t="s">
        <v>338</v>
      </c>
      <c r="S130" s="36" t="s">
        <v>338</v>
      </c>
      <c r="T130" s="36" t="s">
        <v>338</v>
      </c>
      <c r="U130" s="36" t="s">
        <v>338</v>
      </c>
      <c r="V130" s="36" t="s">
        <v>338</v>
      </c>
      <c r="W130" s="36" t="s">
        <v>338</v>
      </c>
      <c r="X130" s="36" t="s">
        <v>338</v>
      </c>
      <c r="Y130" s="36" t="s">
        <v>338</v>
      </c>
      <c r="Z130" s="36" t="s">
        <v>338</v>
      </c>
      <c r="AA130" s="36" t="s">
        <v>338</v>
      </c>
      <c r="AB130" s="36" t="s">
        <v>338</v>
      </c>
      <c r="AC130" s="36" t="s">
        <v>338</v>
      </c>
      <c r="AD130" s="36" t="s">
        <v>338</v>
      </c>
      <c r="AE130" s="36" t="s">
        <v>338</v>
      </c>
      <c r="AF130" s="36" t="s">
        <v>338</v>
      </c>
      <c r="AG130" s="36" t="s">
        <v>338</v>
      </c>
      <c r="AH130" s="36" t="s">
        <v>338</v>
      </c>
      <c r="AI130" s="36" t="s">
        <v>338</v>
      </c>
      <c r="AJ130" s="36" t="s">
        <v>338</v>
      </c>
      <c r="AK130" s="36" t="s">
        <v>338</v>
      </c>
      <c r="AL130" s="36" t="s">
        <v>338</v>
      </c>
      <c r="AM130" s="36" t="s">
        <v>338</v>
      </c>
      <c r="AN130" s="36" t="s">
        <v>338</v>
      </c>
      <c r="AO130" s="36" t="s">
        <v>338</v>
      </c>
      <c r="AP130" s="36" t="s">
        <v>338</v>
      </c>
      <c r="AQ130" s="36" t="s">
        <v>338</v>
      </c>
      <c r="AR130" s="36" t="s">
        <v>338</v>
      </c>
      <c r="AS130" s="36" t="s">
        <v>338</v>
      </c>
      <c r="AT130" s="36" t="s">
        <v>338</v>
      </c>
      <c r="AU130" s="36" t="s">
        <v>338</v>
      </c>
      <c r="AV130" s="36" t="s">
        <v>338</v>
      </c>
      <c r="AW130" s="36" t="s">
        <v>338</v>
      </c>
      <c r="AX130" s="36" t="s">
        <v>338</v>
      </c>
      <c r="AY130" s="36" t="s">
        <v>338</v>
      </c>
      <c r="AZ130" s="36" t="s">
        <v>338</v>
      </c>
      <c r="BA130" s="36" t="s">
        <v>338</v>
      </c>
      <c r="BB130" s="36" t="s">
        <v>338</v>
      </c>
      <c r="BC130" s="36" t="s">
        <v>338</v>
      </c>
      <c r="BD130" s="36" t="s">
        <v>338</v>
      </c>
      <c r="BE130" s="36" t="s">
        <v>338</v>
      </c>
      <c r="BF130" s="36" t="s">
        <v>338</v>
      </c>
      <c r="BG130" s="36" t="s">
        <v>338</v>
      </c>
      <c r="BH130" s="36" t="s">
        <v>338</v>
      </c>
      <c r="BI130" s="36" t="s">
        <v>338</v>
      </c>
      <c r="BJ130" s="36" t="s">
        <v>338</v>
      </c>
      <c r="BK130" s="36" t="s">
        <v>338</v>
      </c>
      <c r="BL130" s="36" t="s">
        <v>338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 t="s">
        <v>338</v>
      </c>
      <c r="E131" s="36" t="s">
        <v>338</v>
      </c>
      <c r="F131" s="36" t="s">
        <v>338</v>
      </c>
      <c r="G131" s="36" t="s">
        <v>338</v>
      </c>
      <c r="H131" s="36" t="s">
        <v>338</v>
      </c>
      <c r="I131" s="36" t="s">
        <v>338</v>
      </c>
      <c r="J131" s="36" t="s">
        <v>338</v>
      </c>
      <c r="K131" s="36" t="s">
        <v>338</v>
      </c>
      <c r="L131" s="36" t="s">
        <v>338</v>
      </c>
      <c r="M131" s="36" t="s">
        <v>338</v>
      </c>
      <c r="N131" s="36" t="s">
        <v>338</v>
      </c>
      <c r="O131" s="36" t="s">
        <v>338</v>
      </c>
      <c r="P131" s="36" t="s">
        <v>338</v>
      </c>
      <c r="Q131" s="36" t="s">
        <v>338</v>
      </c>
      <c r="R131" s="36" t="s">
        <v>338</v>
      </c>
      <c r="S131" s="36" t="s">
        <v>338</v>
      </c>
      <c r="T131" s="36" t="s">
        <v>338</v>
      </c>
      <c r="U131" s="36" t="s">
        <v>338</v>
      </c>
      <c r="V131" s="36" t="s">
        <v>338</v>
      </c>
      <c r="W131" s="36" t="s">
        <v>338</v>
      </c>
      <c r="X131" s="36" t="s">
        <v>338</v>
      </c>
      <c r="Y131" s="36" t="s">
        <v>338</v>
      </c>
      <c r="Z131" s="36" t="s">
        <v>338</v>
      </c>
      <c r="AA131" s="36" t="s">
        <v>338</v>
      </c>
      <c r="AB131" s="36" t="s">
        <v>338</v>
      </c>
      <c r="AC131" s="36" t="s">
        <v>338</v>
      </c>
      <c r="AD131" s="36" t="s">
        <v>338</v>
      </c>
      <c r="AE131" s="36" t="s">
        <v>338</v>
      </c>
      <c r="AF131" s="36" t="s">
        <v>338</v>
      </c>
      <c r="AG131" s="36" t="s">
        <v>338</v>
      </c>
      <c r="AH131" s="36" t="s">
        <v>338</v>
      </c>
      <c r="AI131" s="36" t="s">
        <v>338</v>
      </c>
      <c r="AJ131" s="36" t="s">
        <v>338</v>
      </c>
      <c r="AK131" s="36" t="s">
        <v>338</v>
      </c>
      <c r="AL131" s="36" t="s">
        <v>338</v>
      </c>
      <c r="AM131" s="36" t="s">
        <v>338</v>
      </c>
      <c r="AN131" s="36" t="s">
        <v>338</v>
      </c>
      <c r="AO131" s="36" t="s">
        <v>338</v>
      </c>
      <c r="AP131" s="36" t="s">
        <v>338</v>
      </c>
      <c r="AQ131" s="36" t="s">
        <v>338</v>
      </c>
      <c r="AR131" s="36" t="s">
        <v>338</v>
      </c>
      <c r="AS131" s="36" t="s">
        <v>338</v>
      </c>
      <c r="AT131" s="36" t="s">
        <v>338</v>
      </c>
      <c r="AU131" s="36" t="s">
        <v>338</v>
      </c>
      <c r="AV131" s="36" t="s">
        <v>338</v>
      </c>
      <c r="AW131" s="36" t="s">
        <v>338</v>
      </c>
      <c r="AX131" s="36" t="s">
        <v>338</v>
      </c>
      <c r="AY131" s="36" t="s">
        <v>338</v>
      </c>
      <c r="AZ131" s="36" t="s">
        <v>338</v>
      </c>
      <c r="BA131" s="36" t="s">
        <v>338</v>
      </c>
      <c r="BB131" s="36" t="s">
        <v>338</v>
      </c>
      <c r="BC131" s="36" t="s">
        <v>338</v>
      </c>
      <c r="BD131" s="36" t="s">
        <v>338</v>
      </c>
      <c r="BE131" s="36" t="s">
        <v>338</v>
      </c>
      <c r="BF131" s="36" t="s">
        <v>338</v>
      </c>
      <c r="BG131" s="36" t="s">
        <v>338</v>
      </c>
      <c r="BH131" s="36" t="s">
        <v>338</v>
      </c>
      <c r="BI131" s="36" t="s">
        <v>338</v>
      </c>
      <c r="BJ131" s="36" t="s">
        <v>338</v>
      </c>
      <c r="BK131" s="36" t="s">
        <v>338</v>
      </c>
      <c r="BL131" s="36" t="s">
        <v>338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 t="s">
        <v>338</v>
      </c>
      <c r="E132" s="36" t="s">
        <v>338</v>
      </c>
      <c r="F132" s="36" t="s">
        <v>338</v>
      </c>
      <c r="G132" s="36" t="s">
        <v>338</v>
      </c>
      <c r="H132" s="36" t="s">
        <v>338</v>
      </c>
      <c r="I132" s="36" t="s">
        <v>338</v>
      </c>
      <c r="J132" s="36" t="s">
        <v>338</v>
      </c>
      <c r="K132" s="36" t="s">
        <v>338</v>
      </c>
      <c r="L132" s="36" t="s">
        <v>338</v>
      </c>
      <c r="M132" s="36" t="s">
        <v>338</v>
      </c>
      <c r="N132" s="36" t="s">
        <v>338</v>
      </c>
      <c r="O132" s="36" t="s">
        <v>338</v>
      </c>
      <c r="P132" s="36" t="s">
        <v>338</v>
      </c>
      <c r="Q132" s="36" t="s">
        <v>338</v>
      </c>
      <c r="R132" s="36" t="s">
        <v>338</v>
      </c>
      <c r="S132" s="36" t="s">
        <v>338</v>
      </c>
      <c r="T132" s="36" t="s">
        <v>338</v>
      </c>
      <c r="U132" s="36" t="s">
        <v>338</v>
      </c>
      <c r="V132" s="36" t="s">
        <v>338</v>
      </c>
      <c r="W132" s="36" t="s">
        <v>338</v>
      </c>
      <c r="X132" s="36" t="s">
        <v>338</v>
      </c>
      <c r="Y132" s="36" t="s">
        <v>338</v>
      </c>
      <c r="Z132" s="36" t="s">
        <v>338</v>
      </c>
      <c r="AA132" s="36" t="s">
        <v>338</v>
      </c>
      <c r="AB132" s="36" t="s">
        <v>338</v>
      </c>
      <c r="AC132" s="36" t="s">
        <v>338</v>
      </c>
      <c r="AD132" s="36" t="s">
        <v>338</v>
      </c>
      <c r="AE132" s="36" t="s">
        <v>338</v>
      </c>
      <c r="AF132" s="36" t="s">
        <v>338</v>
      </c>
      <c r="AG132" s="36" t="s">
        <v>338</v>
      </c>
      <c r="AH132" s="36" t="s">
        <v>338</v>
      </c>
      <c r="AI132" s="36" t="s">
        <v>338</v>
      </c>
      <c r="AJ132" s="36" t="s">
        <v>338</v>
      </c>
      <c r="AK132" s="36" t="s">
        <v>338</v>
      </c>
      <c r="AL132" s="36" t="s">
        <v>338</v>
      </c>
      <c r="AM132" s="36" t="s">
        <v>338</v>
      </c>
      <c r="AN132" s="36" t="s">
        <v>338</v>
      </c>
      <c r="AO132" s="36" t="s">
        <v>338</v>
      </c>
      <c r="AP132" s="36" t="s">
        <v>338</v>
      </c>
      <c r="AQ132" s="36" t="s">
        <v>338</v>
      </c>
      <c r="AR132" s="36" t="s">
        <v>338</v>
      </c>
      <c r="AS132" s="36" t="s">
        <v>338</v>
      </c>
      <c r="AT132" s="36" t="s">
        <v>338</v>
      </c>
      <c r="AU132" s="36" t="s">
        <v>338</v>
      </c>
      <c r="AV132" s="36" t="s">
        <v>338</v>
      </c>
      <c r="AW132" s="36" t="s">
        <v>338</v>
      </c>
      <c r="AX132" s="36" t="s">
        <v>338</v>
      </c>
      <c r="AY132" s="36" t="s">
        <v>338</v>
      </c>
      <c r="AZ132" s="36" t="s">
        <v>338</v>
      </c>
      <c r="BA132" s="36" t="s">
        <v>338</v>
      </c>
      <c r="BB132" s="36" t="s">
        <v>338</v>
      </c>
      <c r="BC132" s="36" t="s">
        <v>338</v>
      </c>
      <c r="BD132" s="36" t="s">
        <v>338</v>
      </c>
      <c r="BE132" s="36" t="s">
        <v>338</v>
      </c>
      <c r="BF132" s="36" t="s">
        <v>338</v>
      </c>
      <c r="BG132" s="36" t="s">
        <v>338</v>
      </c>
      <c r="BH132" s="36" t="s">
        <v>338</v>
      </c>
      <c r="BI132" s="36" t="s">
        <v>338</v>
      </c>
      <c r="BJ132" s="36" t="s">
        <v>338</v>
      </c>
      <c r="BK132" s="36" t="s">
        <v>338</v>
      </c>
      <c r="BL132" s="36" t="s">
        <v>338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 t="s">
        <v>338</v>
      </c>
      <c r="E133" s="36" t="s">
        <v>338</v>
      </c>
      <c r="F133" s="36" t="s">
        <v>338</v>
      </c>
      <c r="G133" s="36" t="s">
        <v>338</v>
      </c>
      <c r="H133" s="36" t="s">
        <v>338</v>
      </c>
      <c r="I133" s="36" t="s">
        <v>338</v>
      </c>
      <c r="J133" s="36" t="s">
        <v>338</v>
      </c>
      <c r="K133" s="36" t="s">
        <v>338</v>
      </c>
      <c r="L133" s="36" t="s">
        <v>338</v>
      </c>
      <c r="M133" s="36" t="s">
        <v>338</v>
      </c>
      <c r="N133" s="36" t="s">
        <v>338</v>
      </c>
      <c r="O133" s="36" t="s">
        <v>338</v>
      </c>
      <c r="P133" s="36" t="s">
        <v>338</v>
      </c>
      <c r="Q133" s="36" t="s">
        <v>338</v>
      </c>
      <c r="R133" s="36" t="s">
        <v>338</v>
      </c>
      <c r="S133" s="36" t="s">
        <v>338</v>
      </c>
      <c r="T133" s="36" t="s">
        <v>338</v>
      </c>
      <c r="U133" s="36" t="s">
        <v>338</v>
      </c>
      <c r="V133" s="36" t="s">
        <v>338</v>
      </c>
      <c r="W133" s="36" t="s">
        <v>338</v>
      </c>
      <c r="X133" s="36" t="s">
        <v>338</v>
      </c>
      <c r="Y133" s="36" t="s">
        <v>338</v>
      </c>
      <c r="Z133" s="36" t="s">
        <v>338</v>
      </c>
      <c r="AA133" s="36" t="s">
        <v>338</v>
      </c>
      <c r="AB133" s="36" t="s">
        <v>338</v>
      </c>
      <c r="AC133" s="36" t="s">
        <v>338</v>
      </c>
      <c r="AD133" s="36" t="s">
        <v>338</v>
      </c>
      <c r="AE133" s="36" t="s">
        <v>338</v>
      </c>
      <c r="AF133" s="36" t="s">
        <v>338</v>
      </c>
      <c r="AG133" s="36" t="s">
        <v>338</v>
      </c>
      <c r="AH133" s="36" t="s">
        <v>338</v>
      </c>
      <c r="AI133" s="36" t="s">
        <v>338</v>
      </c>
      <c r="AJ133" s="36" t="s">
        <v>338</v>
      </c>
      <c r="AK133" s="36" t="s">
        <v>338</v>
      </c>
      <c r="AL133" s="36" t="s">
        <v>338</v>
      </c>
      <c r="AM133" s="36" t="s">
        <v>338</v>
      </c>
      <c r="AN133" s="36" t="s">
        <v>338</v>
      </c>
      <c r="AO133" s="36" t="s">
        <v>338</v>
      </c>
      <c r="AP133" s="36" t="s">
        <v>338</v>
      </c>
      <c r="AQ133" s="36" t="s">
        <v>338</v>
      </c>
      <c r="AR133" s="36" t="s">
        <v>338</v>
      </c>
      <c r="AS133" s="36" t="s">
        <v>338</v>
      </c>
      <c r="AT133" s="36" t="s">
        <v>338</v>
      </c>
      <c r="AU133" s="36" t="s">
        <v>338</v>
      </c>
      <c r="AV133" s="36" t="s">
        <v>338</v>
      </c>
      <c r="AW133" s="36" t="s">
        <v>338</v>
      </c>
      <c r="AX133" s="36" t="s">
        <v>338</v>
      </c>
      <c r="AY133" s="36" t="s">
        <v>338</v>
      </c>
      <c r="AZ133" s="36" t="s">
        <v>338</v>
      </c>
      <c r="BA133" s="36" t="s">
        <v>338</v>
      </c>
      <c r="BB133" s="36" t="s">
        <v>338</v>
      </c>
      <c r="BC133" s="36" t="s">
        <v>338</v>
      </c>
      <c r="BD133" s="36" t="s">
        <v>338</v>
      </c>
      <c r="BE133" s="36" t="s">
        <v>338</v>
      </c>
      <c r="BF133" s="36" t="s">
        <v>338</v>
      </c>
      <c r="BG133" s="36" t="s">
        <v>338</v>
      </c>
      <c r="BH133" s="36" t="s">
        <v>338</v>
      </c>
      <c r="BI133" s="36" t="s">
        <v>338</v>
      </c>
      <c r="BJ133" s="36" t="s">
        <v>338</v>
      </c>
      <c r="BK133" s="36" t="s">
        <v>338</v>
      </c>
      <c r="BL133" s="36" t="s">
        <v>338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 t="s">
        <v>338</v>
      </c>
      <c r="E134" s="36" t="s">
        <v>338</v>
      </c>
      <c r="F134" s="36" t="s">
        <v>338</v>
      </c>
      <c r="G134" s="36" t="s">
        <v>338</v>
      </c>
      <c r="H134" s="36" t="s">
        <v>338</v>
      </c>
      <c r="I134" s="36" t="s">
        <v>338</v>
      </c>
      <c r="J134" s="36" t="s">
        <v>338</v>
      </c>
      <c r="K134" s="36" t="s">
        <v>338</v>
      </c>
      <c r="L134" s="36" t="s">
        <v>338</v>
      </c>
      <c r="M134" s="36" t="s">
        <v>338</v>
      </c>
      <c r="N134" s="36" t="s">
        <v>338</v>
      </c>
      <c r="O134" s="36" t="s">
        <v>338</v>
      </c>
      <c r="P134" s="36" t="s">
        <v>338</v>
      </c>
      <c r="Q134" s="36" t="s">
        <v>338</v>
      </c>
      <c r="R134" s="36" t="s">
        <v>338</v>
      </c>
      <c r="S134" s="36" t="s">
        <v>338</v>
      </c>
      <c r="T134" s="36" t="s">
        <v>338</v>
      </c>
      <c r="U134" s="36" t="s">
        <v>338</v>
      </c>
      <c r="V134" s="36" t="s">
        <v>338</v>
      </c>
      <c r="W134" s="36" t="s">
        <v>338</v>
      </c>
      <c r="X134" s="36" t="s">
        <v>338</v>
      </c>
      <c r="Y134" s="36" t="s">
        <v>338</v>
      </c>
      <c r="Z134" s="36" t="s">
        <v>338</v>
      </c>
      <c r="AA134" s="36" t="s">
        <v>338</v>
      </c>
      <c r="AB134" s="36" t="s">
        <v>338</v>
      </c>
      <c r="AC134" s="36" t="s">
        <v>338</v>
      </c>
      <c r="AD134" s="36" t="s">
        <v>338</v>
      </c>
      <c r="AE134" s="36" t="s">
        <v>338</v>
      </c>
      <c r="AF134" s="36" t="s">
        <v>338</v>
      </c>
      <c r="AG134" s="36" t="s">
        <v>338</v>
      </c>
      <c r="AH134" s="36" t="s">
        <v>338</v>
      </c>
      <c r="AI134" s="36" t="s">
        <v>338</v>
      </c>
      <c r="AJ134" s="36" t="s">
        <v>338</v>
      </c>
      <c r="AK134" s="36" t="s">
        <v>338</v>
      </c>
      <c r="AL134" s="36" t="s">
        <v>338</v>
      </c>
      <c r="AM134" s="36" t="s">
        <v>338</v>
      </c>
      <c r="AN134" s="36" t="s">
        <v>338</v>
      </c>
      <c r="AO134" s="36" t="s">
        <v>338</v>
      </c>
      <c r="AP134" s="36" t="s">
        <v>338</v>
      </c>
      <c r="AQ134" s="36" t="s">
        <v>338</v>
      </c>
      <c r="AR134" s="36" t="s">
        <v>338</v>
      </c>
      <c r="AS134" s="36" t="s">
        <v>338</v>
      </c>
      <c r="AT134" s="36" t="s">
        <v>338</v>
      </c>
      <c r="AU134" s="36" t="s">
        <v>338</v>
      </c>
      <c r="AV134" s="36" t="s">
        <v>338</v>
      </c>
      <c r="AW134" s="36" t="s">
        <v>338</v>
      </c>
      <c r="AX134" s="36" t="s">
        <v>338</v>
      </c>
      <c r="AY134" s="36" t="s">
        <v>338</v>
      </c>
      <c r="AZ134" s="36" t="s">
        <v>338</v>
      </c>
      <c r="BA134" s="36" t="s">
        <v>338</v>
      </c>
      <c r="BB134" s="36" t="s">
        <v>338</v>
      </c>
      <c r="BC134" s="36" t="s">
        <v>338</v>
      </c>
      <c r="BD134" s="36" t="s">
        <v>338</v>
      </c>
      <c r="BE134" s="36" t="s">
        <v>338</v>
      </c>
      <c r="BF134" s="36" t="s">
        <v>338</v>
      </c>
      <c r="BG134" s="36" t="s">
        <v>338</v>
      </c>
      <c r="BH134" s="36" t="s">
        <v>338</v>
      </c>
      <c r="BI134" s="36" t="s">
        <v>338</v>
      </c>
      <c r="BJ134" s="36" t="s">
        <v>338</v>
      </c>
      <c r="BK134" s="36" t="s">
        <v>338</v>
      </c>
      <c r="BL134" s="36" t="s">
        <v>338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 t="s">
        <v>338</v>
      </c>
      <c r="E135" s="36" t="s">
        <v>338</v>
      </c>
      <c r="F135" s="36" t="s">
        <v>338</v>
      </c>
      <c r="G135" s="36" t="s">
        <v>338</v>
      </c>
      <c r="H135" s="36" t="s">
        <v>338</v>
      </c>
      <c r="I135" s="36" t="s">
        <v>338</v>
      </c>
      <c r="J135" s="36" t="s">
        <v>338</v>
      </c>
      <c r="K135" s="36" t="s">
        <v>338</v>
      </c>
      <c r="L135" s="36" t="s">
        <v>338</v>
      </c>
      <c r="M135" s="36" t="s">
        <v>338</v>
      </c>
      <c r="N135" s="36" t="s">
        <v>338</v>
      </c>
      <c r="O135" s="36" t="s">
        <v>338</v>
      </c>
      <c r="P135" s="36" t="s">
        <v>338</v>
      </c>
      <c r="Q135" s="36" t="s">
        <v>338</v>
      </c>
      <c r="R135" s="36" t="s">
        <v>338</v>
      </c>
      <c r="S135" s="36" t="s">
        <v>338</v>
      </c>
      <c r="T135" s="36" t="s">
        <v>338</v>
      </c>
      <c r="U135" s="36" t="s">
        <v>338</v>
      </c>
      <c r="V135" s="36" t="s">
        <v>338</v>
      </c>
      <c r="W135" s="36" t="s">
        <v>338</v>
      </c>
      <c r="X135" s="36" t="s">
        <v>338</v>
      </c>
      <c r="Y135" s="36" t="s">
        <v>338</v>
      </c>
      <c r="Z135" s="36" t="s">
        <v>338</v>
      </c>
      <c r="AA135" s="36" t="s">
        <v>338</v>
      </c>
      <c r="AB135" s="36" t="s">
        <v>338</v>
      </c>
      <c r="AC135" s="36" t="s">
        <v>338</v>
      </c>
      <c r="AD135" s="36" t="s">
        <v>338</v>
      </c>
      <c r="AE135" s="36" t="s">
        <v>338</v>
      </c>
      <c r="AF135" s="36" t="s">
        <v>338</v>
      </c>
      <c r="AG135" s="36" t="s">
        <v>338</v>
      </c>
      <c r="AH135" s="36" t="s">
        <v>338</v>
      </c>
      <c r="AI135" s="36" t="s">
        <v>338</v>
      </c>
      <c r="AJ135" s="36" t="s">
        <v>338</v>
      </c>
      <c r="AK135" s="36" t="s">
        <v>338</v>
      </c>
      <c r="AL135" s="36" t="s">
        <v>338</v>
      </c>
      <c r="AM135" s="36" t="s">
        <v>338</v>
      </c>
      <c r="AN135" s="36" t="s">
        <v>338</v>
      </c>
      <c r="AO135" s="36" t="s">
        <v>338</v>
      </c>
      <c r="AP135" s="36" t="s">
        <v>338</v>
      </c>
      <c r="AQ135" s="36" t="s">
        <v>338</v>
      </c>
      <c r="AR135" s="36" t="s">
        <v>338</v>
      </c>
      <c r="AS135" s="36" t="s">
        <v>338</v>
      </c>
      <c r="AT135" s="36" t="s">
        <v>338</v>
      </c>
      <c r="AU135" s="36" t="s">
        <v>338</v>
      </c>
      <c r="AV135" s="36" t="s">
        <v>338</v>
      </c>
      <c r="AW135" s="36" t="s">
        <v>338</v>
      </c>
      <c r="AX135" s="36" t="s">
        <v>338</v>
      </c>
      <c r="AY135" s="36" t="s">
        <v>338</v>
      </c>
      <c r="AZ135" s="36" t="s">
        <v>338</v>
      </c>
      <c r="BA135" s="36" t="s">
        <v>338</v>
      </c>
      <c r="BB135" s="36" t="s">
        <v>338</v>
      </c>
      <c r="BC135" s="36" t="s">
        <v>338</v>
      </c>
      <c r="BD135" s="36" t="s">
        <v>338</v>
      </c>
      <c r="BE135" s="36" t="s">
        <v>338</v>
      </c>
      <c r="BF135" s="36" t="s">
        <v>338</v>
      </c>
      <c r="BG135" s="36" t="s">
        <v>338</v>
      </c>
      <c r="BH135" s="36" t="s">
        <v>338</v>
      </c>
      <c r="BI135" s="36" t="s">
        <v>338</v>
      </c>
      <c r="BJ135" s="36" t="s">
        <v>338</v>
      </c>
      <c r="BK135" s="36" t="s">
        <v>338</v>
      </c>
      <c r="BL135" s="36" t="s">
        <v>338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 t="s">
        <v>338</v>
      </c>
      <c r="E136" s="36" t="s">
        <v>338</v>
      </c>
      <c r="F136" s="36" t="s">
        <v>338</v>
      </c>
      <c r="G136" s="36" t="s">
        <v>338</v>
      </c>
      <c r="H136" s="36" t="s">
        <v>338</v>
      </c>
      <c r="I136" s="36" t="s">
        <v>338</v>
      </c>
      <c r="J136" s="36" t="s">
        <v>338</v>
      </c>
      <c r="K136" s="36" t="s">
        <v>338</v>
      </c>
      <c r="L136" s="36" t="s">
        <v>338</v>
      </c>
      <c r="M136" s="36" t="s">
        <v>338</v>
      </c>
      <c r="N136" s="36" t="s">
        <v>338</v>
      </c>
      <c r="O136" s="36" t="s">
        <v>338</v>
      </c>
      <c r="P136" s="36" t="s">
        <v>338</v>
      </c>
      <c r="Q136" s="36" t="s">
        <v>338</v>
      </c>
      <c r="R136" s="36" t="s">
        <v>338</v>
      </c>
      <c r="S136" s="36" t="s">
        <v>338</v>
      </c>
      <c r="T136" s="36" t="s">
        <v>338</v>
      </c>
      <c r="U136" s="36" t="s">
        <v>338</v>
      </c>
      <c r="V136" s="36" t="s">
        <v>338</v>
      </c>
      <c r="W136" s="36" t="s">
        <v>338</v>
      </c>
      <c r="X136" s="36" t="s">
        <v>338</v>
      </c>
      <c r="Y136" s="36" t="s">
        <v>338</v>
      </c>
      <c r="Z136" s="36" t="s">
        <v>338</v>
      </c>
      <c r="AA136" s="36" t="s">
        <v>338</v>
      </c>
      <c r="AB136" s="36" t="s">
        <v>338</v>
      </c>
      <c r="AC136" s="36" t="s">
        <v>338</v>
      </c>
      <c r="AD136" s="36" t="s">
        <v>338</v>
      </c>
      <c r="AE136" s="36" t="s">
        <v>338</v>
      </c>
      <c r="AF136" s="36" t="s">
        <v>338</v>
      </c>
      <c r="AG136" s="36" t="s">
        <v>338</v>
      </c>
      <c r="AH136" s="36" t="s">
        <v>338</v>
      </c>
      <c r="AI136" s="36" t="s">
        <v>338</v>
      </c>
      <c r="AJ136" s="36" t="s">
        <v>338</v>
      </c>
      <c r="AK136" s="36" t="s">
        <v>338</v>
      </c>
      <c r="AL136" s="36" t="s">
        <v>338</v>
      </c>
      <c r="AM136" s="36" t="s">
        <v>338</v>
      </c>
      <c r="AN136" s="36" t="s">
        <v>338</v>
      </c>
      <c r="AO136" s="36" t="s">
        <v>338</v>
      </c>
      <c r="AP136" s="36" t="s">
        <v>338</v>
      </c>
      <c r="AQ136" s="36" t="s">
        <v>338</v>
      </c>
      <c r="AR136" s="36" t="s">
        <v>338</v>
      </c>
      <c r="AS136" s="36" t="s">
        <v>338</v>
      </c>
      <c r="AT136" s="36" t="s">
        <v>338</v>
      </c>
      <c r="AU136" s="36" t="s">
        <v>338</v>
      </c>
      <c r="AV136" s="36" t="s">
        <v>338</v>
      </c>
      <c r="AW136" s="36" t="s">
        <v>338</v>
      </c>
      <c r="AX136" s="36" t="s">
        <v>338</v>
      </c>
      <c r="AY136" s="36" t="s">
        <v>338</v>
      </c>
      <c r="AZ136" s="36" t="s">
        <v>338</v>
      </c>
      <c r="BA136" s="36" t="s">
        <v>338</v>
      </c>
      <c r="BB136" s="36" t="s">
        <v>338</v>
      </c>
      <c r="BC136" s="36" t="s">
        <v>338</v>
      </c>
      <c r="BD136" s="36" t="s">
        <v>338</v>
      </c>
      <c r="BE136" s="36" t="s">
        <v>338</v>
      </c>
      <c r="BF136" s="36" t="s">
        <v>338</v>
      </c>
      <c r="BG136" s="36" t="s">
        <v>338</v>
      </c>
      <c r="BH136" s="36" t="s">
        <v>338</v>
      </c>
      <c r="BI136" s="36" t="s">
        <v>338</v>
      </c>
      <c r="BJ136" s="36" t="s">
        <v>338</v>
      </c>
      <c r="BK136" s="36" t="s">
        <v>338</v>
      </c>
      <c r="BL136" s="36" t="s">
        <v>338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 t="s">
        <v>338</v>
      </c>
      <c r="E137" s="36" t="s">
        <v>338</v>
      </c>
      <c r="F137" s="36" t="s">
        <v>338</v>
      </c>
      <c r="G137" s="36" t="s">
        <v>338</v>
      </c>
      <c r="H137" s="36" t="s">
        <v>338</v>
      </c>
      <c r="I137" s="36" t="s">
        <v>338</v>
      </c>
      <c r="J137" s="36" t="s">
        <v>338</v>
      </c>
      <c r="K137" s="36" t="s">
        <v>338</v>
      </c>
      <c r="L137" s="36" t="s">
        <v>338</v>
      </c>
      <c r="M137" s="36" t="s">
        <v>338</v>
      </c>
      <c r="N137" s="36" t="s">
        <v>338</v>
      </c>
      <c r="O137" s="36" t="s">
        <v>338</v>
      </c>
      <c r="P137" s="36" t="s">
        <v>338</v>
      </c>
      <c r="Q137" s="36" t="s">
        <v>338</v>
      </c>
      <c r="R137" s="36" t="s">
        <v>338</v>
      </c>
      <c r="S137" s="36" t="s">
        <v>338</v>
      </c>
      <c r="T137" s="36" t="s">
        <v>338</v>
      </c>
      <c r="U137" s="36" t="s">
        <v>338</v>
      </c>
      <c r="V137" s="36" t="s">
        <v>338</v>
      </c>
      <c r="W137" s="36" t="s">
        <v>338</v>
      </c>
      <c r="X137" s="36" t="s">
        <v>338</v>
      </c>
      <c r="Y137" s="36" t="s">
        <v>338</v>
      </c>
      <c r="Z137" s="36" t="s">
        <v>338</v>
      </c>
      <c r="AA137" s="36" t="s">
        <v>338</v>
      </c>
      <c r="AB137" s="36" t="s">
        <v>338</v>
      </c>
      <c r="AC137" s="36" t="s">
        <v>338</v>
      </c>
      <c r="AD137" s="36" t="s">
        <v>338</v>
      </c>
      <c r="AE137" s="36" t="s">
        <v>338</v>
      </c>
      <c r="AF137" s="36" t="s">
        <v>338</v>
      </c>
      <c r="AG137" s="36" t="s">
        <v>338</v>
      </c>
      <c r="AH137" s="36" t="s">
        <v>338</v>
      </c>
      <c r="AI137" s="36" t="s">
        <v>338</v>
      </c>
      <c r="AJ137" s="36" t="s">
        <v>338</v>
      </c>
      <c r="AK137" s="36" t="s">
        <v>338</v>
      </c>
      <c r="AL137" s="36" t="s">
        <v>338</v>
      </c>
      <c r="AM137" s="36" t="s">
        <v>338</v>
      </c>
      <c r="AN137" s="36" t="s">
        <v>338</v>
      </c>
      <c r="AO137" s="36" t="s">
        <v>338</v>
      </c>
      <c r="AP137" s="36" t="s">
        <v>338</v>
      </c>
      <c r="AQ137" s="36" t="s">
        <v>338</v>
      </c>
      <c r="AR137" s="36" t="s">
        <v>338</v>
      </c>
      <c r="AS137" s="36" t="s">
        <v>338</v>
      </c>
      <c r="AT137" s="36" t="s">
        <v>338</v>
      </c>
      <c r="AU137" s="36" t="s">
        <v>338</v>
      </c>
      <c r="AV137" s="36" t="s">
        <v>338</v>
      </c>
      <c r="AW137" s="36" t="s">
        <v>338</v>
      </c>
      <c r="AX137" s="36" t="s">
        <v>338</v>
      </c>
      <c r="AY137" s="36" t="s">
        <v>338</v>
      </c>
      <c r="AZ137" s="36" t="s">
        <v>338</v>
      </c>
      <c r="BA137" s="36" t="s">
        <v>338</v>
      </c>
      <c r="BB137" s="36" t="s">
        <v>338</v>
      </c>
      <c r="BC137" s="36" t="s">
        <v>338</v>
      </c>
      <c r="BD137" s="36" t="s">
        <v>338</v>
      </c>
      <c r="BE137" s="36" t="s">
        <v>338</v>
      </c>
      <c r="BF137" s="36" t="s">
        <v>338</v>
      </c>
      <c r="BG137" s="36" t="s">
        <v>338</v>
      </c>
      <c r="BH137" s="36" t="s">
        <v>338</v>
      </c>
      <c r="BI137" s="36" t="s">
        <v>338</v>
      </c>
      <c r="BJ137" s="36" t="s">
        <v>338</v>
      </c>
      <c r="BK137" s="36" t="s">
        <v>338</v>
      </c>
      <c r="BL137" s="36" t="s">
        <v>338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 t="s">
        <v>338</v>
      </c>
      <c r="E138" s="36" t="s">
        <v>338</v>
      </c>
      <c r="F138" s="36" t="s">
        <v>338</v>
      </c>
      <c r="G138" s="36" t="s">
        <v>338</v>
      </c>
      <c r="H138" s="36" t="s">
        <v>338</v>
      </c>
      <c r="I138" s="36" t="s">
        <v>338</v>
      </c>
      <c r="J138" s="36" t="s">
        <v>338</v>
      </c>
      <c r="K138" s="36" t="s">
        <v>338</v>
      </c>
      <c r="L138" s="36" t="s">
        <v>338</v>
      </c>
      <c r="M138" s="36" t="s">
        <v>338</v>
      </c>
      <c r="N138" s="36" t="s">
        <v>338</v>
      </c>
      <c r="O138" s="36" t="s">
        <v>338</v>
      </c>
      <c r="P138" s="36" t="s">
        <v>338</v>
      </c>
      <c r="Q138" s="36" t="s">
        <v>338</v>
      </c>
      <c r="R138" s="36" t="s">
        <v>338</v>
      </c>
      <c r="S138" s="36" t="s">
        <v>338</v>
      </c>
      <c r="T138" s="36" t="s">
        <v>338</v>
      </c>
      <c r="U138" s="36" t="s">
        <v>338</v>
      </c>
      <c r="V138" s="36" t="s">
        <v>338</v>
      </c>
      <c r="W138" s="36" t="s">
        <v>338</v>
      </c>
      <c r="X138" s="36" t="s">
        <v>338</v>
      </c>
      <c r="Y138" s="36" t="s">
        <v>338</v>
      </c>
      <c r="Z138" s="36" t="s">
        <v>338</v>
      </c>
      <c r="AA138" s="36" t="s">
        <v>338</v>
      </c>
      <c r="AB138" s="36" t="s">
        <v>338</v>
      </c>
      <c r="AC138" s="36" t="s">
        <v>338</v>
      </c>
      <c r="AD138" s="36" t="s">
        <v>338</v>
      </c>
      <c r="AE138" s="36" t="s">
        <v>338</v>
      </c>
      <c r="AF138" s="36" t="s">
        <v>338</v>
      </c>
      <c r="AG138" s="36" t="s">
        <v>338</v>
      </c>
      <c r="AH138" s="36" t="s">
        <v>338</v>
      </c>
      <c r="AI138" s="36" t="s">
        <v>338</v>
      </c>
      <c r="AJ138" s="36" t="s">
        <v>338</v>
      </c>
      <c r="AK138" s="36" t="s">
        <v>338</v>
      </c>
      <c r="AL138" s="36" t="s">
        <v>338</v>
      </c>
      <c r="AM138" s="36" t="s">
        <v>338</v>
      </c>
      <c r="AN138" s="36" t="s">
        <v>338</v>
      </c>
      <c r="AO138" s="36" t="s">
        <v>338</v>
      </c>
      <c r="AP138" s="36" t="s">
        <v>338</v>
      </c>
      <c r="AQ138" s="36" t="s">
        <v>338</v>
      </c>
      <c r="AR138" s="36" t="s">
        <v>338</v>
      </c>
      <c r="AS138" s="36" t="s">
        <v>338</v>
      </c>
      <c r="AT138" s="36" t="s">
        <v>338</v>
      </c>
      <c r="AU138" s="36" t="s">
        <v>338</v>
      </c>
      <c r="AV138" s="36" t="s">
        <v>338</v>
      </c>
      <c r="AW138" s="36" t="s">
        <v>338</v>
      </c>
      <c r="AX138" s="36" t="s">
        <v>338</v>
      </c>
      <c r="AY138" s="36" t="s">
        <v>338</v>
      </c>
      <c r="AZ138" s="36" t="s">
        <v>338</v>
      </c>
      <c r="BA138" s="36" t="s">
        <v>338</v>
      </c>
      <c r="BB138" s="36" t="s">
        <v>338</v>
      </c>
      <c r="BC138" s="36" t="s">
        <v>338</v>
      </c>
      <c r="BD138" s="36" t="s">
        <v>338</v>
      </c>
      <c r="BE138" s="36" t="s">
        <v>338</v>
      </c>
      <c r="BF138" s="36" t="s">
        <v>338</v>
      </c>
      <c r="BG138" s="36" t="s">
        <v>338</v>
      </c>
      <c r="BH138" s="36" t="s">
        <v>338</v>
      </c>
      <c r="BI138" s="36" t="s">
        <v>338</v>
      </c>
      <c r="BJ138" s="36" t="s">
        <v>338</v>
      </c>
      <c r="BK138" s="36" t="s">
        <v>338</v>
      </c>
      <c r="BL138" s="36" t="s">
        <v>338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 t="s">
        <v>338</v>
      </c>
      <c r="E139" s="36" t="s">
        <v>338</v>
      </c>
      <c r="F139" s="36" t="s">
        <v>338</v>
      </c>
      <c r="G139" s="36" t="s">
        <v>338</v>
      </c>
      <c r="H139" s="36" t="s">
        <v>338</v>
      </c>
      <c r="I139" s="36" t="s">
        <v>338</v>
      </c>
      <c r="J139" s="36" t="s">
        <v>338</v>
      </c>
      <c r="K139" s="36" t="s">
        <v>338</v>
      </c>
      <c r="L139" s="36" t="s">
        <v>338</v>
      </c>
      <c r="M139" s="36" t="s">
        <v>338</v>
      </c>
      <c r="N139" s="36" t="s">
        <v>338</v>
      </c>
      <c r="O139" s="36" t="s">
        <v>338</v>
      </c>
      <c r="P139" s="36" t="s">
        <v>338</v>
      </c>
      <c r="Q139" s="36" t="s">
        <v>338</v>
      </c>
      <c r="R139" s="36" t="s">
        <v>338</v>
      </c>
      <c r="S139" s="36" t="s">
        <v>338</v>
      </c>
      <c r="T139" s="36" t="s">
        <v>338</v>
      </c>
      <c r="U139" s="36" t="s">
        <v>338</v>
      </c>
      <c r="V139" s="36" t="s">
        <v>338</v>
      </c>
      <c r="W139" s="36" t="s">
        <v>338</v>
      </c>
      <c r="X139" s="36" t="s">
        <v>338</v>
      </c>
      <c r="Y139" s="36" t="s">
        <v>338</v>
      </c>
      <c r="Z139" s="36" t="s">
        <v>338</v>
      </c>
      <c r="AA139" s="36" t="s">
        <v>338</v>
      </c>
      <c r="AB139" s="36" t="s">
        <v>338</v>
      </c>
      <c r="AC139" s="36" t="s">
        <v>338</v>
      </c>
      <c r="AD139" s="36" t="s">
        <v>338</v>
      </c>
      <c r="AE139" s="36" t="s">
        <v>338</v>
      </c>
      <c r="AF139" s="36" t="s">
        <v>338</v>
      </c>
      <c r="AG139" s="36" t="s">
        <v>338</v>
      </c>
      <c r="AH139" s="36" t="s">
        <v>338</v>
      </c>
      <c r="AI139" s="36" t="s">
        <v>338</v>
      </c>
      <c r="AJ139" s="36" t="s">
        <v>338</v>
      </c>
      <c r="AK139" s="36" t="s">
        <v>338</v>
      </c>
      <c r="AL139" s="36" t="s">
        <v>338</v>
      </c>
      <c r="AM139" s="36" t="s">
        <v>338</v>
      </c>
      <c r="AN139" s="36" t="s">
        <v>338</v>
      </c>
      <c r="AO139" s="36" t="s">
        <v>338</v>
      </c>
      <c r="AP139" s="36" t="s">
        <v>338</v>
      </c>
      <c r="AQ139" s="36" t="s">
        <v>338</v>
      </c>
      <c r="AR139" s="36" t="s">
        <v>338</v>
      </c>
      <c r="AS139" s="36" t="s">
        <v>338</v>
      </c>
      <c r="AT139" s="36" t="s">
        <v>338</v>
      </c>
      <c r="AU139" s="36" t="s">
        <v>338</v>
      </c>
      <c r="AV139" s="36" t="s">
        <v>338</v>
      </c>
      <c r="AW139" s="36" t="s">
        <v>338</v>
      </c>
      <c r="AX139" s="36" t="s">
        <v>338</v>
      </c>
      <c r="AY139" s="36" t="s">
        <v>338</v>
      </c>
      <c r="AZ139" s="36" t="s">
        <v>338</v>
      </c>
      <c r="BA139" s="36" t="s">
        <v>338</v>
      </c>
      <c r="BB139" s="36" t="s">
        <v>338</v>
      </c>
      <c r="BC139" s="36" t="s">
        <v>338</v>
      </c>
      <c r="BD139" s="36" t="s">
        <v>338</v>
      </c>
      <c r="BE139" s="36" t="s">
        <v>338</v>
      </c>
      <c r="BF139" s="36" t="s">
        <v>338</v>
      </c>
      <c r="BG139" s="36" t="s">
        <v>338</v>
      </c>
      <c r="BH139" s="36" t="s">
        <v>338</v>
      </c>
      <c r="BI139" s="36" t="s">
        <v>338</v>
      </c>
      <c r="BJ139" s="36" t="s">
        <v>338</v>
      </c>
      <c r="BK139" s="36" t="s">
        <v>338</v>
      </c>
      <c r="BL139" s="36" t="s">
        <v>338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 t="s">
        <v>338</v>
      </c>
      <c r="E140" s="36" t="s">
        <v>338</v>
      </c>
      <c r="F140" s="36" t="s">
        <v>338</v>
      </c>
      <c r="G140" s="36" t="s">
        <v>338</v>
      </c>
      <c r="H140" s="36" t="s">
        <v>338</v>
      </c>
      <c r="I140" s="36" t="s">
        <v>338</v>
      </c>
      <c r="J140" s="36" t="s">
        <v>338</v>
      </c>
      <c r="K140" s="36" t="s">
        <v>338</v>
      </c>
      <c r="L140" s="36" t="s">
        <v>338</v>
      </c>
      <c r="M140" s="36" t="s">
        <v>338</v>
      </c>
      <c r="N140" s="36" t="s">
        <v>338</v>
      </c>
      <c r="O140" s="36" t="s">
        <v>338</v>
      </c>
      <c r="P140" s="36" t="s">
        <v>338</v>
      </c>
      <c r="Q140" s="36" t="s">
        <v>338</v>
      </c>
      <c r="R140" s="36" t="s">
        <v>338</v>
      </c>
      <c r="S140" s="36" t="s">
        <v>338</v>
      </c>
      <c r="T140" s="36" t="s">
        <v>338</v>
      </c>
      <c r="U140" s="36" t="s">
        <v>338</v>
      </c>
      <c r="V140" s="36" t="s">
        <v>338</v>
      </c>
      <c r="W140" s="36" t="s">
        <v>338</v>
      </c>
      <c r="X140" s="36" t="s">
        <v>338</v>
      </c>
      <c r="Y140" s="36" t="s">
        <v>338</v>
      </c>
      <c r="Z140" s="36" t="s">
        <v>338</v>
      </c>
      <c r="AA140" s="36" t="s">
        <v>338</v>
      </c>
      <c r="AB140" s="36" t="s">
        <v>338</v>
      </c>
      <c r="AC140" s="36" t="s">
        <v>338</v>
      </c>
      <c r="AD140" s="36" t="s">
        <v>338</v>
      </c>
      <c r="AE140" s="36" t="s">
        <v>338</v>
      </c>
      <c r="AF140" s="36" t="s">
        <v>338</v>
      </c>
      <c r="AG140" s="36" t="s">
        <v>338</v>
      </c>
      <c r="AH140" s="36" t="s">
        <v>338</v>
      </c>
      <c r="AI140" s="36" t="s">
        <v>338</v>
      </c>
      <c r="AJ140" s="36" t="s">
        <v>338</v>
      </c>
      <c r="AK140" s="36" t="s">
        <v>338</v>
      </c>
      <c r="AL140" s="36" t="s">
        <v>338</v>
      </c>
      <c r="AM140" s="36" t="s">
        <v>338</v>
      </c>
      <c r="AN140" s="36" t="s">
        <v>338</v>
      </c>
      <c r="AO140" s="36" t="s">
        <v>338</v>
      </c>
      <c r="AP140" s="36" t="s">
        <v>338</v>
      </c>
      <c r="AQ140" s="36" t="s">
        <v>338</v>
      </c>
      <c r="AR140" s="36" t="s">
        <v>338</v>
      </c>
      <c r="AS140" s="36" t="s">
        <v>338</v>
      </c>
      <c r="AT140" s="36" t="s">
        <v>338</v>
      </c>
      <c r="AU140" s="36" t="s">
        <v>338</v>
      </c>
      <c r="AV140" s="36" t="s">
        <v>338</v>
      </c>
      <c r="AW140" s="36" t="s">
        <v>338</v>
      </c>
      <c r="AX140" s="36" t="s">
        <v>338</v>
      </c>
      <c r="AY140" s="36" t="s">
        <v>338</v>
      </c>
      <c r="AZ140" s="36" t="s">
        <v>338</v>
      </c>
      <c r="BA140" s="36" t="s">
        <v>338</v>
      </c>
      <c r="BB140" s="36" t="s">
        <v>338</v>
      </c>
      <c r="BC140" s="36" t="s">
        <v>338</v>
      </c>
      <c r="BD140" s="36" t="s">
        <v>338</v>
      </c>
      <c r="BE140" s="36" t="s">
        <v>338</v>
      </c>
      <c r="BF140" s="36" t="s">
        <v>338</v>
      </c>
      <c r="BG140" s="36" t="s">
        <v>338</v>
      </c>
      <c r="BH140" s="36" t="s">
        <v>338</v>
      </c>
      <c r="BI140" s="36" t="s">
        <v>338</v>
      </c>
      <c r="BJ140" s="36" t="s">
        <v>338</v>
      </c>
      <c r="BK140" s="36" t="s">
        <v>338</v>
      </c>
      <c r="BL140" s="36" t="s">
        <v>338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 t="s">
        <v>338</v>
      </c>
      <c r="E141" s="36" t="s">
        <v>338</v>
      </c>
      <c r="F141" s="36" t="s">
        <v>338</v>
      </c>
      <c r="G141" s="36" t="s">
        <v>338</v>
      </c>
      <c r="H141" s="36" t="s">
        <v>338</v>
      </c>
      <c r="I141" s="36" t="s">
        <v>338</v>
      </c>
      <c r="J141" s="36" t="s">
        <v>338</v>
      </c>
      <c r="K141" s="36" t="s">
        <v>338</v>
      </c>
      <c r="L141" s="36" t="s">
        <v>338</v>
      </c>
      <c r="M141" s="36" t="s">
        <v>338</v>
      </c>
      <c r="N141" s="36" t="s">
        <v>338</v>
      </c>
      <c r="O141" s="36" t="s">
        <v>338</v>
      </c>
      <c r="P141" s="36" t="s">
        <v>338</v>
      </c>
      <c r="Q141" s="36" t="s">
        <v>338</v>
      </c>
      <c r="R141" s="36" t="s">
        <v>338</v>
      </c>
      <c r="S141" s="36" t="s">
        <v>338</v>
      </c>
      <c r="T141" s="36" t="s">
        <v>338</v>
      </c>
      <c r="U141" s="36" t="s">
        <v>338</v>
      </c>
      <c r="V141" s="36" t="s">
        <v>338</v>
      </c>
      <c r="W141" s="36" t="s">
        <v>338</v>
      </c>
      <c r="X141" s="36" t="s">
        <v>338</v>
      </c>
      <c r="Y141" s="36" t="s">
        <v>338</v>
      </c>
      <c r="Z141" s="36" t="s">
        <v>338</v>
      </c>
      <c r="AA141" s="36" t="s">
        <v>338</v>
      </c>
      <c r="AB141" s="36" t="s">
        <v>338</v>
      </c>
      <c r="AC141" s="36" t="s">
        <v>338</v>
      </c>
      <c r="AD141" s="36" t="s">
        <v>338</v>
      </c>
      <c r="AE141" s="36" t="s">
        <v>338</v>
      </c>
      <c r="AF141" s="36" t="s">
        <v>338</v>
      </c>
      <c r="AG141" s="36" t="s">
        <v>338</v>
      </c>
      <c r="AH141" s="36" t="s">
        <v>338</v>
      </c>
      <c r="AI141" s="36" t="s">
        <v>338</v>
      </c>
      <c r="AJ141" s="36" t="s">
        <v>338</v>
      </c>
      <c r="AK141" s="36" t="s">
        <v>338</v>
      </c>
      <c r="AL141" s="36" t="s">
        <v>338</v>
      </c>
      <c r="AM141" s="36" t="s">
        <v>338</v>
      </c>
      <c r="AN141" s="36" t="s">
        <v>338</v>
      </c>
      <c r="AO141" s="36" t="s">
        <v>338</v>
      </c>
      <c r="AP141" s="36" t="s">
        <v>338</v>
      </c>
      <c r="AQ141" s="36" t="s">
        <v>338</v>
      </c>
      <c r="AR141" s="36" t="s">
        <v>338</v>
      </c>
      <c r="AS141" s="36" t="s">
        <v>338</v>
      </c>
      <c r="AT141" s="36" t="s">
        <v>338</v>
      </c>
      <c r="AU141" s="36" t="s">
        <v>338</v>
      </c>
      <c r="AV141" s="36" t="s">
        <v>338</v>
      </c>
      <c r="AW141" s="36" t="s">
        <v>338</v>
      </c>
      <c r="AX141" s="36" t="s">
        <v>338</v>
      </c>
      <c r="AY141" s="36" t="s">
        <v>338</v>
      </c>
      <c r="AZ141" s="36" t="s">
        <v>338</v>
      </c>
      <c r="BA141" s="36" t="s">
        <v>338</v>
      </c>
      <c r="BB141" s="36" t="s">
        <v>338</v>
      </c>
      <c r="BC141" s="36" t="s">
        <v>338</v>
      </c>
      <c r="BD141" s="36" t="s">
        <v>338</v>
      </c>
      <c r="BE141" s="36" t="s">
        <v>338</v>
      </c>
      <c r="BF141" s="36" t="s">
        <v>338</v>
      </c>
      <c r="BG141" s="36" t="s">
        <v>338</v>
      </c>
      <c r="BH141" s="36" t="s">
        <v>338</v>
      </c>
      <c r="BI141" s="36" t="s">
        <v>338</v>
      </c>
      <c r="BJ141" s="36" t="s">
        <v>338</v>
      </c>
      <c r="BK141" s="36" t="s">
        <v>338</v>
      </c>
      <c r="BL141" s="36" t="s">
        <v>338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 t="s">
        <v>338</v>
      </c>
      <c r="E142" s="36" t="s">
        <v>338</v>
      </c>
      <c r="F142" s="36" t="s">
        <v>338</v>
      </c>
      <c r="G142" s="36" t="s">
        <v>338</v>
      </c>
      <c r="H142" s="36" t="s">
        <v>338</v>
      </c>
      <c r="I142" s="36" t="s">
        <v>338</v>
      </c>
      <c r="J142" s="36" t="s">
        <v>338</v>
      </c>
      <c r="K142" s="36" t="s">
        <v>338</v>
      </c>
      <c r="L142" s="36" t="s">
        <v>338</v>
      </c>
      <c r="M142" s="36" t="s">
        <v>338</v>
      </c>
      <c r="N142" s="36" t="s">
        <v>338</v>
      </c>
      <c r="O142" s="36" t="s">
        <v>338</v>
      </c>
      <c r="P142" s="36" t="s">
        <v>338</v>
      </c>
      <c r="Q142" s="36" t="s">
        <v>338</v>
      </c>
      <c r="R142" s="36" t="s">
        <v>338</v>
      </c>
      <c r="S142" s="36" t="s">
        <v>338</v>
      </c>
      <c r="T142" s="36" t="s">
        <v>338</v>
      </c>
      <c r="U142" s="36" t="s">
        <v>338</v>
      </c>
      <c r="V142" s="36" t="s">
        <v>338</v>
      </c>
      <c r="W142" s="36" t="s">
        <v>338</v>
      </c>
      <c r="X142" s="36" t="s">
        <v>338</v>
      </c>
      <c r="Y142" s="36" t="s">
        <v>338</v>
      </c>
      <c r="Z142" s="36" t="s">
        <v>338</v>
      </c>
      <c r="AA142" s="36" t="s">
        <v>338</v>
      </c>
      <c r="AB142" s="36" t="s">
        <v>338</v>
      </c>
      <c r="AC142" s="36" t="s">
        <v>338</v>
      </c>
      <c r="AD142" s="36" t="s">
        <v>338</v>
      </c>
      <c r="AE142" s="36" t="s">
        <v>338</v>
      </c>
      <c r="AF142" s="36" t="s">
        <v>338</v>
      </c>
      <c r="AG142" s="36" t="s">
        <v>338</v>
      </c>
      <c r="AH142" s="36" t="s">
        <v>338</v>
      </c>
      <c r="AI142" s="36" t="s">
        <v>338</v>
      </c>
      <c r="AJ142" s="36" t="s">
        <v>338</v>
      </c>
      <c r="AK142" s="36" t="s">
        <v>338</v>
      </c>
      <c r="AL142" s="36" t="s">
        <v>338</v>
      </c>
      <c r="AM142" s="36" t="s">
        <v>338</v>
      </c>
      <c r="AN142" s="36" t="s">
        <v>338</v>
      </c>
      <c r="AO142" s="36" t="s">
        <v>338</v>
      </c>
      <c r="AP142" s="36" t="s">
        <v>338</v>
      </c>
      <c r="AQ142" s="36" t="s">
        <v>338</v>
      </c>
      <c r="AR142" s="36" t="s">
        <v>338</v>
      </c>
      <c r="AS142" s="36" t="s">
        <v>338</v>
      </c>
      <c r="AT142" s="36" t="s">
        <v>338</v>
      </c>
      <c r="AU142" s="36" t="s">
        <v>338</v>
      </c>
      <c r="AV142" s="36" t="s">
        <v>338</v>
      </c>
      <c r="AW142" s="36" t="s">
        <v>338</v>
      </c>
      <c r="AX142" s="36" t="s">
        <v>338</v>
      </c>
      <c r="AY142" s="36" t="s">
        <v>338</v>
      </c>
      <c r="AZ142" s="36" t="s">
        <v>338</v>
      </c>
      <c r="BA142" s="36" t="s">
        <v>338</v>
      </c>
      <c r="BB142" s="36" t="s">
        <v>338</v>
      </c>
      <c r="BC142" s="36" t="s">
        <v>338</v>
      </c>
      <c r="BD142" s="36" t="s">
        <v>338</v>
      </c>
      <c r="BE142" s="36" t="s">
        <v>338</v>
      </c>
      <c r="BF142" s="36" t="s">
        <v>338</v>
      </c>
      <c r="BG142" s="36" t="s">
        <v>338</v>
      </c>
      <c r="BH142" s="36" t="s">
        <v>338</v>
      </c>
      <c r="BI142" s="36" t="s">
        <v>338</v>
      </c>
      <c r="BJ142" s="36" t="s">
        <v>338</v>
      </c>
      <c r="BK142" s="36" t="s">
        <v>338</v>
      </c>
      <c r="BL142" s="36" t="s">
        <v>338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 t="s">
        <v>338</v>
      </c>
      <c r="E143" s="36" t="s">
        <v>338</v>
      </c>
      <c r="F143" s="36" t="s">
        <v>338</v>
      </c>
      <c r="G143" s="36" t="s">
        <v>338</v>
      </c>
      <c r="H143" s="36" t="s">
        <v>338</v>
      </c>
      <c r="I143" s="36" t="s">
        <v>338</v>
      </c>
      <c r="J143" s="36" t="s">
        <v>338</v>
      </c>
      <c r="K143" s="36" t="s">
        <v>338</v>
      </c>
      <c r="L143" s="36" t="s">
        <v>338</v>
      </c>
      <c r="M143" s="36" t="s">
        <v>338</v>
      </c>
      <c r="N143" s="36" t="s">
        <v>338</v>
      </c>
      <c r="O143" s="36" t="s">
        <v>338</v>
      </c>
      <c r="P143" s="36" t="s">
        <v>338</v>
      </c>
      <c r="Q143" s="36" t="s">
        <v>338</v>
      </c>
      <c r="R143" s="36" t="s">
        <v>338</v>
      </c>
      <c r="S143" s="36" t="s">
        <v>338</v>
      </c>
      <c r="T143" s="36" t="s">
        <v>338</v>
      </c>
      <c r="U143" s="36" t="s">
        <v>338</v>
      </c>
      <c r="V143" s="36" t="s">
        <v>338</v>
      </c>
      <c r="W143" s="36" t="s">
        <v>338</v>
      </c>
      <c r="X143" s="36" t="s">
        <v>338</v>
      </c>
      <c r="Y143" s="36" t="s">
        <v>338</v>
      </c>
      <c r="Z143" s="36" t="s">
        <v>338</v>
      </c>
      <c r="AA143" s="36" t="s">
        <v>338</v>
      </c>
      <c r="AB143" s="36" t="s">
        <v>338</v>
      </c>
      <c r="AC143" s="36" t="s">
        <v>338</v>
      </c>
      <c r="AD143" s="36" t="s">
        <v>338</v>
      </c>
      <c r="AE143" s="36" t="s">
        <v>338</v>
      </c>
      <c r="AF143" s="36" t="s">
        <v>338</v>
      </c>
      <c r="AG143" s="36" t="s">
        <v>338</v>
      </c>
      <c r="AH143" s="36" t="s">
        <v>338</v>
      </c>
      <c r="AI143" s="36" t="s">
        <v>338</v>
      </c>
      <c r="AJ143" s="36" t="s">
        <v>338</v>
      </c>
      <c r="AK143" s="36" t="s">
        <v>338</v>
      </c>
      <c r="AL143" s="36" t="s">
        <v>338</v>
      </c>
      <c r="AM143" s="36" t="s">
        <v>338</v>
      </c>
      <c r="AN143" s="36" t="s">
        <v>338</v>
      </c>
      <c r="AO143" s="36" t="s">
        <v>338</v>
      </c>
      <c r="AP143" s="36" t="s">
        <v>338</v>
      </c>
      <c r="AQ143" s="36" t="s">
        <v>338</v>
      </c>
      <c r="AR143" s="36" t="s">
        <v>338</v>
      </c>
      <c r="AS143" s="36" t="s">
        <v>338</v>
      </c>
      <c r="AT143" s="36" t="s">
        <v>338</v>
      </c>
      <c r="AU143" s="36" t="s">
        <v>338</v>
      </c>
      <c r="AV143" s="36" t="s">
        <v>338</v>
      </c>
      <c r="AW143" s="36" t="s">
        <v>338</v>
      </c>
      <c r="AX143" s="36" t="s">
        <v>338</v>
      </c>
      <c r="AY143" s="36" t="s">
        <v>338</v>
      </c>
      <c r="AZ143" s="36" t="s">
        <v>338</v>
      </c>
      <c r="BA143" s="36" t="s">
        <v>338</v>
      </c>
      <c r="BB143" s="36" t="s">
        <v>338</v>
      </c>
      <c r="BC143" s="36" t="s">
        <v>338</v>
      </c>
      <c r="BD143" s="36" t="s">
        <v>338</v>
      </c>
      <c r="BE143" s="36" t="s">
        <v>338</v>
      </c>
      <c r="BF143" s="36" t="s">
        <v>338</v>
      </c>
      <c r="BG143" s="36" t="s">
        <v>338</v>
      </c>
      <c r="BH143" s="36" t="s">
        <v>338</v>
      </c>
      <c r="BI143" s="36" t="s">
        <v>338</v>
      </c>
      <c r="BJ143" s="36" t="s">
        <v>338</v>
      </c>
      <c r="BK143" s="36" t="s">
        <v>338</v>
      </c>
      <c r="BL143" s="36" t="s">
        <v>338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 t="s">
        <v>338</v>
      </c>
      <c r="E144" s="36" t="s">
        <v>338</v>
      </c>
      <c r="F144" s="36" t="s">
        <v>338</v>
      </c>
      <c r="G144" s="36" t="s">
        <v>338</v>
      </c>
      <c r="H144" s="36" t="s">
        <v>338</v>
      </c>
      <c r="I144" s="36" t="s">
        <v>338</v>
      </c>
      <c r="J144" s="36" t="s">
        <v>338</v>
      </c>
      <c r="K144" s="36" t="s">
        <v>338</v>
      </c>
      <c r="L144" s="36" t="s">
        <v>338</v>
      </c>
      <c r="M144" s="36" t="s">
        <v>338</v>
      </c>
      <c r="N144" s="36" t="s">
        <v>338</v>
      </c>
      <c r="O144" s="36" t="s">
        <v>338</v>
      </c>
      <c r="P144" s="36" t="s">
        <v>338</v>
      </c>
      <c r="Q144" s="36" t="s">
        <v>338</v>
      </c>
      <c r="R144" s="36" t="s">
        <v>338</v>
      </c>
      <c r="S144" s="36" t="s">
        <v>338</v>
      </c>
      <c r="T144" s="36" t="s">
        <v>338</v>
      </c>
      <c r="U144" s="36" t="s">
        <v>338</v>
      </c>
      <c r="V144" s="36" t="s">
        <v>338</v>
      </c>
      <c r="W144" s="36" t="s">
        <v>338</v>
      </c>
      <c r="X144" s="36" t="s">
        <v>338</v>
      </c>
      <c r="Y144" s="36" t="s">
        <v>338</v>
      </c>
      <c r="Z144" s="36" t="s">
        <v>338</v>
      </c>
      <c r="AA144" s="36" t="s">
        <v>338</v>
      </c>
      <c r="AB144" s="36" t="s">
        <v>338</v>
      </c>
      <c r="AC144" s="36" t="s">
        <v>338</v>
      </c>
      <c r="AD144" s="36" t="s">
        <v>338</v>
      </c>
      <c r="AE144" s="36" t="s">
        <v>338</v>
      </c>
      <c r="AF144" s="36" t="s">
        <v>338</v>
      </c>
      <c r="AG144" s="36" t="s">
        <v>338</v>
      </c>
      <c r="AH144" s="36" t="s">
        <v>338</v>
      </c>
      <c r="AI144" s="36" t="s">
        <v>338</v>
      </c>
      <c r="AJ144" s="36" t="s">
        <v>338</v>
      </c>
      <c r="AK144" s="36" t="s">
        <v>338</v>
      </c>
      <c r="AL144" s="36" t="s">
        <v>338</v>
      </c>
      <c r="AM144" s="36" t="s">
        <v>338</v>
      </c>
      <c r="AN144" s="36" t="s">
        <v>338</v>
      </c>
      <c r="AO144" s="36" t="s">
        <v>338</v>
      </c>
      <c r="AP144" s="36" t="s">
        <v>338</v>
      </c>
      <c r="AQ144" s="36" t="s">
        <v>338</v>
      </c>
      <c r="AR144" s="36" t="s">
        <v>338</v>
      </c>
      <c r="AS144" s="36" t="s">
        <v>338</v>
      </c>
      <c r="AT144" s="36" t="s">
        <v>338</v>
      </c>
      <c r="AU144" s="36" t="s">
        <v>338</v>
      </c>
      <c r="AV144" s="36" t="s">
        <v>338</v>
      </c>
      <c r="AW144" s="36" t="s">
        <v>338</v>
      </c>
      <c r="AX144" s="36" t="s">
        <v>338</v>
      </c>
      <c r="AY144" s="36" t="s">
        <v>338</v>
      </c>
      <c r="AZ144" s="36" t="s">
        <v>338</v>
      </c>
      <c r="BA144" s="36" t="s">
        <v>338</v>
      </c>
      <c r="BB144" s="36" t="s">
        <v>338</v>
      </c>
      <c r="BC144" s="36" t="s">
        <v>338</v>
      </c>
      <c r="BD144" s="36" t="s">
        <v>338</v>
      </c>
      <c r="BE144" s="36" t="s">
        <v>338</v>
      </c>
      <c r="BF144" s="36" t="s">
        <v>338</v>
      </c>
      <c r="BG144" s="36" t="s">
        <v>338</v>
      </c>
      <c r="BH144" s="36" t="s">
        <v>338</v>
      </c>
      <c r="BI144" s="36" t="s">
        <v>338</v>
      </c>
      <c r="BJ144" s="36" t="s">
        <v>338</v>
      </c>
      <c r="BK144" s="36" t="s">
        <v>338</v>
      </c>
      <c r="BL144" s="36" t="s">
        <v>338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 t="s">
        <v>338</v>
      </c>
      <c r="E145" s="36" t="s">
        <v>338</v>
      </c>
      <c r="F145" s="36" t="s">
        <v>338</v>
      </c>
      <c r="G145" s="36" t="s">
        <v>338</v>
      </c>
      <c r="H145" s="36" t="s">
        <v>338</v>
      </c>
      <c r="I145" s="36" t="s">
        <v>338</v>
      </c>
      <c r="J145" s="36" t="s">
        <v>338</v>
      </c>
      <c r="K145" s="36" t="s">
        <v>338</v>
      </c>
      <c r="L145" s="36" t="s">
        <v>338</v>
      </c>
      <c r="M145" s="36" t="s">
        <v>338</v>
      </c>
      <c r="N145" s="36" t="s">
        <v>338</v>
      </c>
      <c r="O145" s="36" t="s">
        <v>338</v>
      </c>
      <c r="P145" s="36" t="s">
        <v>338</v>
      </c>
      <c r="Q145" s="36" t="s">
        <v>338</v>
      </c>
      <c r="R145" s="36" t="s">
        <v>338</v>
      </c>
      <c r="S145" s="36" t="s">
        <v>338</v>
      </c>
      <c r="T145" s="36" t="s">
        <v>338</v>
      </c>
      <c r="U145" s="36" t="s">
        <v>338</v>
      </c>
      <c r="V145" s="36" t="s">
        <v>338</v>
      </c>
      <c r="W145" s="36" t="s">
        <v>338</v>
      </c>
      <c r="X145" s="36" t="s">
        <v>338</v>
      </c>
      <c r="Y145" s="36" t="s">
        <v>338</v>
      </c>
      <c r="Z145" s="36" t="s">
        <v>338</v>
      </c>
      <c r="AA145" s="36" t="s">
        <v>338</v>
      </c>
      <c r="AB145" s="36" t="s">
        <v>338</v>
      </c>
      <c r="AC145" s="36" t="s">
        <v>338</v>
      </c>
      <c r="AD145" s="36" t="s">
        <v>338</v>
      </c>
      <c r="AE145" s="36" t="s">
        <v>338</v>
      </c>
      <c r="AF145" s="36" t="s">
        <v>338</v>
      </c>
      <c r="AG145" s="36" t="s">
        <v>338</v>
      </c>
      <c r="AH145" s="36" t="s">
        <v>338</v>
      </c>
      <c r="AI145" s="36" t="s">
        <v>338</v>
      </c>
      <c r="AJ145" s="36" t="s">
        <v>338</v>
      </c>
      <c r="AK145" s="36" t="s">
        <v>338</v>
      </c>
      <c r="AL145" s="36" t="s">
        <v>338</v>
      </c>
      <c r="AM145" s="36" t="s">
        <v>338</v>
      </c>
      <c r="AN145" s="36" t="s">
        <v>338</v>
      </c>
      <c r="AO145" s="36" t="s">
        <v>338</v>
      </c>
      <c r="AP145" s="36" t="s">
        <v>338</v>
      </c>
      <c r="AQ145" s="36" t="s">
        <v>338</v>
      </c>
      <c r="AR145" s="36" t="s">
        <v>338</v>
      </c>
      <c r="AS145" s="36" t="s">
        <v>338</v>
      </c>
      <c r="AT145" s="36" t="s">
        <v>338</v>
      </c>
      <c r="AU145" s="36" t="s">
        <v>338</v>
      </c>
      <c r="AV145" s="36" t="s">
        <v>338</v>
      </c>
      <c r="AW145" s="36" t="s">
        <v>338</v>
      </c>
      <c r="AX145" s="36" t="s">
        <v>338</v>
      </c>
      <c r="AY145" s="36" t="s">
        <v>338</v>
      </c>
      <c r="AZ145" s="36" t="s">
        <v>338</v>
      </c>
      <c r="BA145" s="36" t="s">
        <v>338</v>
      </c>
      <c r="BB145" s="36" t="s">
        <v>338</v>
      </c>
      <c r="BC145" s="36" t="s">
        <v>338</v>
      </c>
      <c r="BD145" s="36" t="s">
        <v>338</v>
      </c>
      <c r="BE145" s="36" t="s">
        <v>338</v>
      </c>
      <c r="BF145" s="36" t="s">
        <v>338</v>
      </c>
      <c r="BG145" s="36" t="s">
        <v>338</v>
      </c>
      <c r="BH145" s="36" t="s">
        <v>338</v>
      </c>
      <c r="BI145" s="36" t="s">
        <v>338</v>
      </c>
      <c r="BJ145" s="36" t="s">
        <v>338</v>
      </c>
      <c r="BK145" s="36" t="s">
        <v>338</v>
      </c>
      <c r="BL145" s="36" t="s">
        <v>338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 t="s">
        <v>338</v>
      </c>
      <c r="E146" s="36" t="s">
        <v>338</v>
      </c>
      <c r="F146" s="36" t="s">
        <v>338</v>
      </c>
      <c r="G146" s="36" t="s">
        <v>338</v>
      </c>
      <c r="H146" s="36" t="s">
        <v>338</v>
      </c>
      <c r="I146" s="36" t="s">
        <v>338</v>
      </c>
      <c r="J146" s="36" t="s">
        <v>338</v>
      </c>
      <c r="K146" s="36" t="s">
        <v>338</v>
      </c>
      <c r="L146" s="36" t="s">
        <v>338</v>
      </c>
      <c r="M146" s="36" t="s">
        <v>338</v>
      </c>
      <c r="N146" s="36" t="s">
        <v>338</v>
      </c>
      <c r="O146" s="36" t="s">
        <v>338</v>
      </c>
      <c r="P146" s="36" t="s">
        <v>338</v>
      </c>
      <c r="Q146" s="36" t="s">
        <v>338</v>
      </c>
      <c r="R146" s="36" t="s">
        <v>338</v>
      </c>
      <c r="S146" s="36" t="s">
        <v>338</v>
      </c>
      <c r="T146" s="36" t="s">
        <v>338</v>
      </c>
      <c r="U146" s="36" t="s">
        <v>338</v>
      </c>
      <c r="V146" s="36" t="s">
        <v>338</v>
      </c>
      <c r="W146" s="36" t="s">
        <v>338</v>
      </c>
      <c r="X146" s="36" t="s">
        <v>338</v>
      </c>
      <c r="Y146" s="36" t="s">
        <v>338</v>
      </c>
      <c r="Z146" s="36" t="s">
        <v>338</v>
      </c>
      <c r="AA146" s="36" t="s">
        <v>338</v>
      </c>
      <c r="AB146" s="36" t="s">
        <v>338</v>
      </c>
      <c r="AC146" s="36" t="s">
        <v>338</v>
      </c>
      <c r="AD146" s="36" t="s">
        <v>338</v>
      </c>
      <c r="AE146" s="36" t="s">
        <v>338</v>
      </c>
      <c r="AF146" s="36" t="s">
        <v>338</v>
      </c>
      <c r="AG146" s="36" t="s">
        <v>338</v>
      </c>
      <c r="AH146" s="36" t="s">
        <v>338</v>
      </c>
      <c r="AI146" s="36" t="s">
        <v>338</v>
      </c>
      <c r="AJ146" s="36" t="s">
        <v>338</v>
      </c>
      <c r="AK146" s="36" t="s">
        <v>338</v>
      </c>
      <c r="AL146" s="36" t="s">
        <v>338</v>
      </c>
      <c r="AM146" s="36" t="s">
        <v>338</v>
      </c>
      <c r="AN146" s="36" t="s">
        <v>338</v>
      </c>
      <c r="AO146" s="36" t="s">
        <v>338</v>
      </c>
      <c r="AP146" s="36" t="s">
        <v>338</v>
      </c>
      <c r="AQ146" s="36" t="s">
        <v>338</v>
      </c>
      <c r="AR146" s="36" t="s">
        <v>338</v>
      </c>
      <c r="AS146" s="36" t="s">
        <v>338</v>
      </c>
      <c r="AT146" s="36" t="s">
        <v>338</v>
      </c>
      <c r="AU146" s="36" t="s">
        <v>338</v>
      </c>
      <c r="AV146" s="36" t="s">
        <v>338</v>
      </c>
      <c r="AW146" s="36" t="s">
        <v>338</v>
      </c>
      <c r="AX146" s="36" t="s">
        <v>338</v>
      </c>
      <c r="AY146" s="36" t="s">
        <v>338</v>
      </c>
      <c r="AZ146" s="36" t="s">
        <v>338</v>
      </c>
      <c r="BA146" s="36" t="s">
        <v>338</v>
      </c>
      <c r="BB146" s="36" t="s">
        <v>338</v>
      </c>
      <c r="BC146" s="36" t="s">
        <v>338</v>
      </c>
      <c r="BD146" s="36" t="s">
        <v>338</v>
      </c>
      <c r="BE146" s="36" t="s">
        <v>338</v>
      </c>
      <c r="BF146" s="36" t="s">
        <v>338</v>
      </c>
      <c r="BG146" s="36" t="s">
        <v>338</v>
      </c>
      <c r="BH146" s="36" t="s">
        <v>338</v>
      </c>
      <c r="BI146" s="36" t="s">
        <v>338</v>
      </c>
      <c r="BJ146" s="36" t="s">
        <v>338</v>
      </c>
      <c r="BK146" s="36" t="s">
        <v>338</v>
      </c>
      <c r="BL146" s="36" t="s">
        <v>338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 t="s">
        <v>338</v>
      </c>
      <c r="E147" s="36" t="s">
        <v>338</v>
      </c>
      <c r="F147" s="36" t="s">
        <v>338</v>
      </c>
      <c r="G147" s="36" t="s">
        <v>338</v>
      </c>
      <c r="H147" s="36" t="s">
        <v>338</v>
      </c>
      <c r="I147" s="36" t="s">
        <v>338</v>
      </c>
      <c r="J147" s="36" t="s">
        <v>338</v>
      </c>
      <c r="K147" s="36" t="s">
        <v>338</v>
      </c>
      <c r="L147" s="36" t="s">
        <v>338</v>
      </c>
      <c r="M147" s="36" t="s">
        <v>338</v>
      </c>
      <c r="N147" s="36" t="s">
        <v>338</v>
      </c>
      <c r="O147" s="36" t="s">
        <v>338</v>
      </c>
      <c r="P147" s="36" t="s">
        <v>338</v>
      </c>
      <c r="Q147" s="36" t="s">
        <v>338</v>
      </c>
      <c r="R147" s="36" t="s">
        <v>338</v>
      </c>
      <c r="S147" s="36" t="s">
        <v>338</v>
      </c>
      <c r="T147" s="36" t="s">
        <v>338</v>
      </c>
      <c r="U147" s="36" t="s">
        <v>338</v>
      </c>
      <c r="V147" s="36" t="s">
        <v>338</v>
      </c>
      <c r="W147" s="36" t="s">
        <v>338</v>
      </c>
      <c r="X147" s="36" t="s">
        <v>338</v>
      </c>
      <c r="Y147" s="36" t="s">
        <v>338</v>
      </c>
      <c r="Z147" s="36" t="s">
        <v>338</v>
      </c>
      <c r="AA147" s="36" t="s">
        <v>338</v>
      </c>
      <c r="AB147" s="36" t="s">
        <v>338</v>
      </c>
      <c r="AC147" s="36" t="s">
        <v>338</v>
      </c>
      <c r="AD147" s="36" t="s">
        <v>338</v>
      </c>
      <c r="AE147" s="36" t="s">
        <v>338</v>
      </c>
      <c r="AF147" s="36" t="s">
        <v>338</v>
      </c>
      <c r="AG147" s="36" t="s">
        <v>338</v>
      </c>
      <c r="AH147" s="36" t="s">
        <v>338</v>
      </c>
      <c r="AI147" s="36" t="s">
        <v>338</v>
      </c>
      <c r="AJ147" s="36" t="s">
        <v>338</v>
      </c>
      <c r="AK147" s="36" t="s">
        <v>338</v>
      </c>
      <c r="AL147" s="36" t="s">
        <v>338</v>
      </c>
      <c r="AM147" s="36" t="s">
        <v>338</v>
      </c>
      <c r="AN147" s="36" t="s">
        <v>338</v>
      </c>
      <c r="AO147" s="36" t="s">
        <v>338</v>
      </c>
      <c r="AP147" s="36" t="s">
        <v>338</v>
      </c>
      <c r="AQ147" s="36" t="s">
        <v>338</v>
      </c>
      <c r="AR147" s="36" t="s">
        <v>338</v>
      </c>
      <c r="AS147" s="36" t="s">
        <v>338</v>
      </c>
      <c r="AT147" s="36" t="s">
        <v>338</v>
      </c>
      <c r="AU147" s="36" t="s">
        <v>338</v>
      </c>
      <c r="AV147" s="36" t="s">
        <v>338</v>
      </c>
      <c r="AW147" s="36" t="s">
        <v>338</v>
      </c>
      <c r="AX147" s="36" t="s">
        <v>338</v>
      </c>
      <c r="AY147" s="36" t="s">
        <v>338</v>
      </c>
      <c r="AZ147" s="36" t="s">
        <v>338</v>
      </c>
      <c r="BA147" s="36" t="s">
        <v>338</v>
      </c>
      <c r="BB147" s="36" t="s">
        <v>338</v>
      </c>
      <c r="BC147" s="36" t="s">
        <v>338</v>
      </c>
      <c r="BD147" s="36" t="s">
        <v>338</v>
      </c>
      <c r="BE147" s="36" t="s">
        <v>338</v>
      </c>
      <c r="BF147" s="36" t="s">
        <v>338</v>
      </c>
      <c r="BG147" s="36" t="s">
        <v>338</v>
      </c>
      <c r="BH147" s="36" t="s">
        <v>338</v>
      </c>
      <c r="BI147" s="36" t="s">
        <v>338</v>
      </c>
      <c r="BJ147" s="36" t="s">
        <v>338</v>
      </c>
      <c r="BK147" s="36" t="s">
        <v>338</v>
      </c>
      <c r="BL147" s="36" t="s">
        <v>338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 t="s">
        <v>338</v>
      </c>
      <c r="E148" s="36" t="s">
        <v>338</v>
      </c>
      <c r="F148" s="36" t="s">
        <v>338</v>
      </c>
      <c r="G148" s="36" t="s">
        <v>338</v>
      </c>
      <c r="H148" s="36" t="s">
        <v>338</v>
      </c>
      <c r="I148" s="36" t="s">
        <v>338</v>
      </c>
      <c r="J148" s="36" t="s">
        <v>338</v>
      </c>
      <c r="K148" s="36" t="s">
        <v>338</v>
      </c>
      <c r="L148" s="36" t="s">
        <v>338</v>
      </c>
      <c r="M148" s="36" t="s">
        <v>338</v>
      </c>
      <c r="N148" s="36" t="s">
        <v>338</v>
      </c>
      <c r="O148" s="36" t="s">
        <v>338</v>
      </c>
      <c r="P148" s="36" t="s">
        <v>338</v>
      </c>
      <c r="Q148" s="36" t="s">
        <v>338</v>
      </c>
      <c r="R148" s="36" t="s">
        <v>338</v>
      </c>
      <c r="S148" s="36" t="s">
        <v>338</v>
      </c>
      <c r="T148" s="36" t="s">
        <v>338</v>
      </c>
      <c r="U148" s="36" t="s">
        <v>338</v>
      </c>
      <c r="V148" s="36" t="s">
        <v>338</v>
      </c>
      <c r="W148" s="36" t="s">
        <v>338</v>
      </c>
      <c r="X148" s="36" t="s">
        <v>338</v>
      </c>
      <c r="Y148" s="36" t="s">
        <v>338</v>
      </c>
      <c r="Z148" s="36" t="s">
        <v>338</v>
      </c>
      <c r="AA148" s="36" t="s">
        <v>338</v>
      </c>
      <c r="AB148" s="36" t="s">
        <v>338</v>
      </c>
      <c r="AC148" s="36" t="s">
        <v>338</v>
      </c>
      <c r="AD148" s="36" t="s">
        <v>338</v>
      </c>
      <c r="AE148" s="36" t="s">
        <v>338</v>
      </c>
      <c r="AF148" s="36" t="s">
        <v>338</v>
      </c>
      <c r="AG148" s="36" t="s">
        <v>338</v>
      </c>
      <c r="AH148" s="36" t="s">
        <v>338</v>
      </c>
      <c r="AI148" s="36" t="s">
        <v>338</v>
      </c>
      <c r="AJ148" s="36" t="s">
        <v>338</v>
      </c>
      <c r="AK148" s="36" t="s">
        <v>338</v>
      </c>
      <c r="AL148" s="36" t="s">
        <v>338</v>
      </c>
      <c r="AM148" s="36" t="s">
        <v>338</v>
      </c>
      <c r="AN148" s="36" t="s">
        <v>338</v>
      </c>
      <c r="AO148" s="36" t="s">
        <v>338</v>
      </c>
      <c r="AP148" s="36" t="s">
        <v>338</v>
      </c>
      <c r="AQ148" s="36" t="s">
        <v>338</v>
      </c>
      <c r="AR148" s="36" t="s">
        <v>338</v>
      </c>
      <c r="AS148" s="36" t="s">
        <v>338</v>
      </c>
      <c r="AT148" s="36" t="s">
        <v>338</v>
      </c>
      <c r="AU148" s="36" t="s">
        <v>338</v>
      </c>
      <c r="AV148" s="36" t="s">
        <v>338</v>
      </c>
      <c r="AW148" s="36" t="s">
        <v>338</v>
      </c>
      <c r="AX148" s="36" t="s">
        <v>338</v>
      </c>
      <c r="AY148" s="36" t="s">
        <v>338</v>
      </c>
      <c r="AZ148" s="36" t="s">
        <v>338</v>
      </c>
      <c r="BA148" s="36" t="s">
        <v>338</v>
      </c>
      <c r="BB148" s="36" t="s">
        <v>338</v>
      </c>
      <c r="BC148" s="36" t="s">
        <v>338</v>
      </c>
      <c r="BD148" s="36" t="s">
        <v>338</v>
      </c>
      <c r="BE148" s="36" t="s">
        <v>338</v>
      </c>
      <c r="BF148" s="36" t="s">
        <v>338</v>
      </c>
      <c r="BG148" s="36" t="s">
        <v>338</v>
      </c>
      <c r="BH148" s="36" t="s">
        <v>338</v>
      </c>
      <c r="BI148" s="36" t="s">
        <v>338</v>
      </c>
      <c r="BJ148" s="36" t="s">
        <v>338</v>
      </c>
      <c r="BK148" s="36" t="s">
        <v>338</v>
      </c>
      <c r="BL148" s="36" t="s">
        <v>338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 t="s">
        <v>338</v>
      </c>
      <c r="E149" s="36" t="s">
        <v>338</v>
      </c>
      <c r="F149" s="36" t="s">
        <v>338</v>
      </c>
      <c r="G149" s="36" t="s">
        <v>338</v>
      </c>
      <c r="H149" s="36" t="s">
        <v>338</v>
      </c>
      <c r="I149" s="36" t="s">
        <v>338</v>
      </c>
      <c r="J149" s="36" t="s">
        <v>338</v>
      </c>
      <c r="K149" s="36" t="s">
        <v>338</v>
      </c>
      <c r="L149" s="36" t="s">
        <v>338</v>
      </c>
      <c r="M149" s="36" t="s">
        <v>338</v>
      </c>
      <c r="N149" s="36" t="s">
        <v>338</v>
      </c>
      <c r="O149" s="36" t="s">
        <v>338</v>
      </c>
      <c r="P149" s="36" t="s">
        <v>338</v>
      </c>
      <c r="Q149" s="36" t="s">
        <v>338</v>
      </c>
      <c r="R149" s="36" t="s">
        <v>338</v>
      </c>
      <c r="S149" s="36" t="s">
        <v>338</v>
      </c>
      <c r="T149" s="36" t="s">
        <v>338</v>
      </c>
      <c r="U149" s="36" t="s">
        <v>338</v>
      </c>
      <c r="V149" s="36" t="s">
        <v>338</v>
      </c>
      <c r="W149" s="36" t="s">
        <v>338</v>
      </c>
      <c r="X149" s="36" t="s">
        <v>338</v>
      </c>
      <c r="Y149" s="36" t="s">
        <v>338</v>
      </c>
      <c r="Z149" s="36" t="s">
        <v>338</v>
      </c>
      <c r="AA149" s="36" t="s">
        <v>338</v>
      </c>
      <c r="AB149" s="36" t="s">
        <v>338</v>
      </c>
      <c r="AC149" s="36" t="s">
        <v>338</v>
      </c>
      <c r="AD149" s="36" t="s">
        <v>338</v>
      </c>
      <c r="AE149" s="36" t="s">
        <v>338</v>
      </c>
      <c r="AF149" s="36" t="s">
        <v>338</v>
      </c>
      <c r="AG149" s="36" t="s">
        <v>338</v>
      </c>
      <c r="AH149" s="36" t="s">
        <v>338</v>
      </c>
      <c r="AI149" s="36" t="s">
        <v>338</v>
      </c>
      <c r="AJ149" s="36" t="s">
        <v>338</v>
      </c>
      <c r="AK149" s="36" t="s">
        <v>338</v>
      </c>
      <c r="AL149" s="36" t="s">
        <v>338</v>
      </c>
      <c r="AM149" s="36" t="s">
        <v>338</v>
      </c>
      <c r="AN149" s="36" t="s">
        <v>338</v>
      </c>
      <c r="AO149" s="36" t="s">
        <v>338</v>
      </c>
      <c r="AP149" s="36" t="s">
        <v>338</v>
      </c>
      <c r="AQ149" s="36" t="s">
        <v>338</v>
      </c>
      <c r="AR149" s="36" t="s">
        <v>338</v>
      </c>
      <c r="AS149" s="36" t="s">
        <v>338</v>
      </c>
      <c r="AT149" s="36" t="s">
        <v>338</v>
      </c>
      <c r="AU149" s="36" t="s">
        <v>338</v>
      </c>
      <c r="AV149" s="36" t="s">
        <v>338</v>
      </c>
      <c r="AW149" s="36" t="s">
        <v>338</v>
      </c>
      <c r="AX149" s="36" t="s">
        <v>338</v>
      </c>
      <c r="AY149" s="36" t="s">
        <v>338</v>
      </c>
      <c r="AZ149" s="36" t="s">
        <v>338</v>
      </c>
      <c r="BA149" s="36" t="s">
        <v>338</v>
      </c>
      <c r="BB149" s="36" t="s">
        <v>338</v>
      </c>
      <c r="BC149" s="36" t="s">
        <v>338</v>
      </c>
      <c r="BD149" s="36" t="s">
        <v>338</v>
      </c>
      <c r="BE149" s="36" t="s">
        <v>338</v>
      </c>
      <c r="BF149" s="36" t="s">
        <v>338</v>
      </c>
      <c r="BG149" s="36" t="s">
        <v>338</v>
      </c>
      <c r="BH149" s="36" t="s">
        <v>338</v>
      </c>
      <c r="BI149" s="36" t="s">
        <v>338</v>
      </c>
      <c r="BJ149" s="36" t="s">
        <v>338</v>
      </c>
      <c r="BK149" s="36" t="s">
        <v>338</v>
      </c>
      <c r="BL149" s="36" t="s">
        <v>338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 t="s">
        <v>338</v>
      </c>
      <c r="E150" s="36" t="s">
        <v>338</v>
      </c>
      <c r="F150" s="36" t="s">
        <v>338</v>
      </c>
      <c r="G150" s="36" t="s">
        <v>338</v>
      </c>
      <c r="H150" s="36" t="s">
        <v>338</v>
      </c>
      <c r="I150" s="36" t="s">
        <v>338</v>
      </c>
      <c r="J150" s="36" t="s">
        <v>338</v>
      </c>
      <c r="K150" s="36" t="s">
        <v>338</v>
      </c>
      <c r="L150" s="36" t="s">
        <v>338</v>
      </c>
      <c r="M150" s="36" t="s">
        <v>338</v>
      </c>
      <c r="N150" s="36" t="s">
        <v>338</v>
      </c>
      <c r="O150" s="36" t="s">
        <v>338</v>
      </c>
      <c r="P150" s="36" t="s">
        <v>338</v>
      </c>
      <c r="Q150" s="36" t="s">
        <v>338</v>
      </c>
      <c r="R150" s="36" t="s">
        <v>338</v>
      </c>
      <c r="S150" s="36" t="s">
        <v>338</v>
      </c>
      <c r="T150" s="36" t="s">
        <v>338</v>
      </c>
      <c r="U150" s="36" t="s">
        <v>338</v>
      </c>
      <c r="V150" s="36" t="s">
        <v>338</v>
      </c>
      <c r="W150" s="36" t="s">
        <v>338</v>
      </c>
      <c r="X150" s="36" t="s">
        <v>338</v>
      </c>
      <c r="Y150" s="36" t="s">
        <v>338</v>
      </c>
      <c r="Z150" s="36" t="s">
        <v>338</v>
      </c>
      <c r="AA150" s="36" t="s">
        <v>338</v>
      </c>
      <c r="AB150" s="36" t="s">
        <v>338</v>
      </c>
      <c r="AC150" s="36" t="s">
        <v>338</v>
      </c>
      <c r="AD150" s="36" t="s">
        <v>338</v>
      </c>
      <c r="AE150" s="36" t="s">
        <v>338</v>
      </c>
      <c r="AF150" s="36" t="s">
        <v>338</v>
      </c>
      <c r="AG150" s="36" t="s">
        <v>338</v>
      </c>
      <c r="AH150" s="36" t="s">
        <v>338</v>
      </c>
      <c r="AI150" s="36" t="s">
        <v>338</v>
      </c>
      <c r="AJ150" s="36" t="s">
        <v>338</v>
      </c>
      <c r="AK150" s="36" t="s">
        <v>338</v>
      </c>
      <c r="AL150" s="36" t="s">
        <v>338</v>
      </c>
      <c r="AM150" s="36" t="s">
        <v>338</v>
      </c>
      <c r="AN150" s="36" t="s">
        <v>338</v>
      </c>
      <c r="AO150" s="36" t="s">
        <v>338</v>
      </c>
      <c r="AP150" s="36" t="s">
        <v>338</v>
      </c>
      <c r="AQ150" s="36" t="s">
        <v>338</v>
      </c>
      <c r="AR150" s="36" t="s">
        <v>338</v>
      </c>
      <c r="AS150" s="36" t="s">
        <v>338</v>
      </c>
      <c r="AT150" s="36" t="s">
        <v>338</v>
      </c>
      <c r="AU150" s="36" t="s">
        <v>338</v>
      </c>
      <c r="AV150" s="36" t="s">
        <v>338</v>
      </c>
      <c r="AW150" s="36" t="s">
        <v>338</v>
      </c>
      <c r="AX150" s="36" t="s">
        <v>338</v>
      </c>
      <c r="AY150" s="36" t="s">
        <v>338</v>
      </c>
      <c r="AZ150" s="36" t="s">
        <v>338</v>
      </c>
      <c r="BA150" s="36" t="s">
        <v>338</v>
      </c>
      <c r="BB150" s="36" t="s">
        <v>338</v>
      </c>
      <c r="BC150" s="36" t="s">
        <v>338</v>
      </c>
      <c r="BD150" s="36" t="s">
        <v>338</v>
      </c>
      <c r="BE150" s="36" t="s">
        <v>338</v>
      </c>
      <c r="BF150" s="36" t="s">
        <v>338</v>
      </c>
      <c r="BG150" s="36" t="s">
        <v>338</v>
      </c>
      <c r="BH150" s="36" t="s">
        <v>338</v>
      </c>
      <c r="BI150" s="36" t="s">
        <v>338</v>
      </c>
      <c r="BJ150" s="36" t="s">
        <v>338</v>
      </c>
      <c r="BK150" s="36" t="s">
        <v>338</v>
      </c>
      <c r="BL150" s="36" t="s">
        <v>338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>
        <v>4.8430214979999997</v>
      </c>
      <c r="E151" s="36">
        <v>5</v>
      </c>
      <c r="F151" s="36">
        <v>0</v>
      </c>
      <c r="G151" s="36">
        <v>0</v>
      </c>
      <c r="H151" s="36">
        <v>5</v>
      </c>
      <c r="I151" s="36">
        <v>0</v>
      </c>
      <c r="J151" s="36">
        <v>0</v>
      </c>
      <c r="K151" s="36">
        <v>0</v>
      </c>
      <c r="L151" s="36">
        <v>0</v>
      </c>
      <c r="M151" s="36">
        <v>0</v>
      </c>
      <c r="N151" s="36">
        <v>0</v>
      </c>
      <c r="O151" s="36">
        <v>9.7009199999999998E-4</v>
      </c>
      <c r="P151" s="36">
        <v>1.6272139999999999E-3</v>
      </c>
      <c r="Q151" s="36">
        <v>6.3659299999999997E-4</v>
      </c>
      <c r="R151" s="36">
        <v>3.3349900000000001E-4</v>
      </c>
      <c r="S151" s="36">
        <v>1.1922159999999998E-3</v>
      </c>
      <c r="T151" s="36">
        <v>4.3499799999999997E-4</v>
      </c>
      <c r="U151" s="36">
        <v>0</v>
      </c>
      <c r="V151" s="36">
        <v>0</v>
      </c>
      <c r="W151" s="36">
        <v>9.7009199999999998E-4</v>
      </c>
      <c r="X151" s="36">
        <v>1.6272139999999999E-3</v>
      </c>
      <c r="Y151" s="36">
        <v>2.5973059999999997E-3</v>
      </c>
      <c r="Z151" s="36">
        <v>0</v>
      </c>
      <c r="AA151" s="36">
        <v>0</v>
      </c>
      <c r="AB151" s="36">
        <v>0</v>
      </c>
      <c r="AC151" s="36">
        <v>0</v>
      </c>
      <c r="AD151" s="36">
        <v>0</v>
      </c>
      <c r="AE151" s="36">
        <v>0</v>
      </c>
      <c r="AF151" s="36">
        <v>0</v>
      </c>
      <c r="AG151" s="36">
        <v>0</v>
      </c>
      <c r="AH151" s="36">
        <v>0</v>
      </c>
      <c r="AI151" s="36">
        <v>0</v>
      </c>
      <c r="AJ151" s="36">
        <v>0</v>
      </c>
      <c r="AK151" s="36">
        <v>0</v>
      </c>
      <c r="AL151" s="36">
        <v>0</v>
      </c>
      <c r="AM151" s="36">
        <v>0</v>
      </c>
      <c r="AN151" s="36">
        <v>0</v>
      </c>
      <c r="AO151" s="36">
        <v>0</v>
      </c>
      <c r="AP151" s="36">
        <v>3.2866060000000001E-3</v>
      </c>
      <c r="AQ151" s="36">
        <v>1.7697100000000001E-3</v>
      </c>
      <c r="AR151" s="36">
        <v>5.0563159999999999E-3</v>
      </c>
      <c r="AS151" s="36">
        <v>0</v>
      </c>
      <c r="AT151" s="36">
        <v>0</v>
      </c>
      <c r="AU151" s="36">
        <v>0</v>
      </c>
      <c r="AV151" s="36">
        <v>0</v>
      </c>
      <c r="AW151" s="36">
        <v>0</v>
      </c>
      <c r="AX151" s="36">
        <v>0</v>
      </c>
      <c r="AY151" s="36">
        <v>0</v>
      </c>
      <c r="AZ151" s="36">
        <v>0</v>
      </c>
      <c r="BA151" s="36">
        <v>0</v>
      </c>
      <c r="BB151" s="36">
        <v>0.60434613500000001</v>
      </c>
      <c r="BC151" s="36">
        <v>34.007014319</v>
      </c>
      <c r="BD151" s="36">
        <v>73.766823145999993</v>
      </c>
      <c r="BE151" s="36">
        <v>4.2704942857142859E-2</v>
      </c>
      <c r="BF151" s="36">
        <v>8.5409887142857147E-2</v>
      </c>
      <c r="BG151" s="36">
        <v>0.26716188600000002</v>
      </c>
      <c r="BH151" s="36">
        <v>4.0762127890000004</v>
      </c>
      <c r="BI151" s="36">
        <v>0</v>
      </c>
      <c r="BJ151" s="36">
        <v>0</v>
      </c>
      <c r="BK151" s="36">
        <v>0</v>
      </c>
      <c r="BL151" s="36">
        <v>0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>
        <v>4.8460809390000001</v>
      </c>
      <c r="E152" s="36">
        <v>31</v>
      </c>
      <c r="F152" s="36">
        <v>0</v>
      </c>
      <c r="G152" s="36">
        <v>0</v>
      </c>
      <c r="H152" s="36">
        <v>31</v>
      </c>
      <c r="I152" s="36">
        <v>0</v>
      </c>
      <c r="J152" s="36">
        <v>0</v>
      </c>
      <c r="K152" s="36">
        <v>0</v>
      </c>
      <c r="L152" s="36">
        <v>0</v>
      </c>
      <c r="M152" s="36">
        <v>0</v>
      </c>
      <c r="N152" s="36">
        <v>0</v>
      </c>
      <c r="O152" s="36">
        <v>1.216094E-3</v>
      </c>
      <c r="P152" s="36">
        <v>1.8252370000000002E-3</v>
      </c>
      <c r="Q152" s="36">
        <v>1.0032929999999999E-3</v>
      </c>
      <c r="R152" s="36">
        <v>2.1280100000000001E-4</v>
      </c>
      <c r="S152" s="36">
        <v>1.5476700000000001E-3</v>
      </c>
      <c r="T152" s="36">
        <v>2.7756699999999999E-4</v>
      </c>
      <c r="U152" s="36">
        <v>0</v>
      </c>
      <c r="V152" s="36">
        <v>0</v>
      </c>
      <c r="W152" s="36">
        <v>1.216094E-3</v>
      </c>
      <c r="X152" s="36">
        <v>1.8252370000000002E-3</v>
      </c>
      <c r="Y152" s="36">
        <v>3.0413310000000004E-3</v>
      </c>
      <c r="Z152" s="36">
        <v>0</v>
      </c>
      <c r="AA152" s="36">
        <v>0</v>
      </c>
      <c r="AB152" s="36">
        <v>0</v>
      </c>
      <c r="AC152" s="36">
        <v>0</v>
      </c>
      <c r="AD152" s="36">
        <v>0</v>
      </c>
      <c r="AE152" s="36">
        <v>0</v>
      </c>
      <c r="AF152" s="36">
        <v>0</v>
      </c>
      <c r="AG152" s="36">
        <v>0</v>
      </c>
      <c r="AH152" s="36">
        <v>0</v>
      </c>
      <c r="AI152" s="36">
        <v>0</v>
      </c>
      <c r="AJ152" s="36">
        <v>0</v>
      </c>
      <c r="AK152" s="36">
        <v>0</v>
      </c>
      <c r="AL152" s="36">
        <v>0</v>
      </c>
      <c r="AM152" s="36">
        <v>0</v>
      </c>
      <c r="AN152" s="36">
        <v>0</v>
      </c>
      <c r="AO152" s="36">
        <v>0</v>
      </c>
      <c r="AP152" s="36">
        <v>2.421355E-3</v>
      </c>
      <c r="AQ152" s="36">
        <v>1.303806E-3</v>
      </c>
      <c r="AR152" s="36">
        <v>3.7251610000000003E-3</v>
      </c>
      <c r="AS152" s="36">
        <v>0</v>
      </c>
      <c r="AT152" s="36">
        <v>0</v>
      </c>
      <c r="AU152" s="36">
        <v>0</v>
      </c>
      <c r="AV152" s="36">
        <v>0</v>
      </c>
      <c r="AW152" s="36">
        <v>0</v>
      </c>
      <c r="AX152" s="36">
        <v>0</v>
      </c>
      <c r="AY152" s="36">
        <v>0</v>
      </c>
      <c r="AZ152" s="36">
        <v>0</v>
      </c>
      <c r="BA152" s="36">
        <v>0</v>
      </c>
      <c r="BB152" s="36">
        <v>9.1592740000000002E-3</v>
      </c>
      <c r="BC152" s="36">
        <v>0.67381352699999997</v>
      </c>
      <c r="BD152" s="36">
        <v>1.6778993120000001</v>
      </c>
      <c r="BE152" s="36">
        <v>6.4722142857142858E-4</v>
      </c>
      <c r="BF152" s="36">
        <v>1.2944442857142858E-3</v>
      </c>
      <c r="BG152" s="36">
        <v>0.754001747</v>
      </c>
      <c r="BH152" s="36">
        <v>5.3170169300000003</v>
      </c>
      <c r="BI152" s="36">
        <v>0</v>
      </c>
      <c r="BJ152" s="36">
        <v>0</v>
      </c>
      <c r="BK152" s="36">
        <v>0</v>
      </c>
      <c r="BL152" s="36">
        <v>0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>
        <v>4.5633256869999999</v>
      </c>
      <c r="E153" s="36">
        <v>0</v>
      </c>
      <c r="F153" s="36" t="s">
        <v>339</v>
      </c>
      <c r="G153" s="36" t="s">
        <v>339</v>
      </c>
      <c r="H153" s="36" t="s">
        <v>339</v>
      </c>
      <c r="I153" s="36">
        <v>0</v>
      </c>
      <c r="J153" s="36">
        <v>0</v>
      </c>
      <c r="K153" s="36">
        <v>0</v>
      </c>
      <c r="L153" s="36">
        <v>0</v>
      </c>
      <c r="M153" s="36">
        <v>0</v>
      </c>
      <c r="N153" s="36">
        <v>0</v>
      </c>
      <c r="O153" s="36">
        <v>0</v>
      </c>
      <c r="P153" s="36">
        <v>0</v>
      </c>
      <c r="Q153" s="36">
        <v>0</v>
      </c>
      <c r="R153" s="36">
        <v>0</v>
      </c>
      <c r="S153" s="36">
        <v>0</v>
      </c>
      <c r="T153" s="36">
        <v>0</v>
      </c>
      <c r="U153" s="36" t="s">
        <v>339</v>
      </c>
      <c r="V153" s="36" t="s">
        <v>339</v>
      </c>
      <c r="W153" s="36">
        <v>0</v>
      </c>
      <c r="X153" s="36">
        <v>0</v>
      </c>
      <c r="Y153" s="36">
        <v>0</v>
      </c>
      <c r="Z153" s="36">
        <v>0</v>
      </c>
      <c r="AA153" s="36">
        <v>0</v>
      </c>
      <c r="AB153" s="36">
        <v>0</v>
      </c>
      <c r="AC153" s="36">
        <v>0</v>
      </c>
      <c r="AD153" s="36">
        <v>0</v>
      </c>
      <c r="AE153" s="36">
        <v>0</v>
      </c>
      <c r="AF153" s="36">
        <v>0</v>
      </c>
      <c r="AG153" s="36" t="s">
        <v>339</v>
      </c>
      <c r="AH153" s="36" t="s">
        <v>339</v>
      </c>
      <c r="AI153" s="36" t="s">
        <v>339</v>
      </c>
      <c r="AJ153" s="36">
        <v>0</v>
      </c>
      <c r="AK153" s="36">
        <v>0</v>
      </c>
      <c r="AL153" s="36">
        <v>0</v>
      </c>
      <c r="AM153" s="36">
        <v>0</v>
      </c>
      <c r="AN153" s="36">
        <v>0</v>
      </c>
      <c r="AO153" s="36">
        <v>0</v>
      </c>
      <c r="AP153" s="36">
        <v>0</v>
      </c>
      <c r="AQ153" s="36">
        <v>0</v>
      </c>
      <c r="AR153" s="36">
        <v>0</v>
      </c>
      <c r="AS153" s="36">
        <v>0</v>
      </c>
      <c r="AT153" s="36">
        <v>0</v>
      </c>
      <c r="AU153" s="36">
        <v>0</v>
      </c>
      <c r="AV153" s="36">
        <v>0</v>
      </c>
      <c r="AW153" s="36">
        <v>0</v>
      </c>
      <c r="AX153" s="36">
        <v>0</v>
      </c>
      <c r="AY153" s="36">
        <v>0</v>
      </c>
      <c r="AZ153" s="36">
        <v>0</v>
      </c>
      <c r="BA153" s="36">
        <v>0</v>
      </c>
      <c r="BB153" s="36">
        <v>0</v>
      </c>
      <c r="BC153" s="36">
        <v>0</v>
      </c>
      <c r="BD153" s="36">
        <v>0</v>
      </c>
      <c r="BE153" s="36">
        <v>0</v>
      </c>
      <c r="BF153" s="36">
        <v>0</v>
      </c>
      <c r="BG153" s="36">
        <v>0.147933168</v>
      </c>
      <c r="BH153" s="36">
        <v>1.8069342799999999</v>
      </c>
      <c r="BI153" s="36">
        <v>0</v>
      </c>
      <c r="BJ153" s="36">
        <v>0</v>
      </c>
      <c r="BK153" s="36">
        <v>0</v>
      </c>
      <c r="BL153" s="36">
        <v>0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>
        <v>4.4084356910000002</v>
      </c>
      <c r="E154" s="36">
        <v>4</v>
      </c>
      <c r="F154" s="36">
        <v>0</v>
      </c>
      <c r="G154" s="36">
        <v>0</v>
      </c>
      <c r="H154" s="36">
        <v>4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0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0</v>
      </c>
      <c r="AE154" s="36">
        <v>0</v>
      </c>
      <c r="AF154" s="36">
        <v>0</v>
      </c>
      <c r="AG154" s="36">
        <v>0</v>
      </c>
      <c r="AH154" s="36">
        <v>0</v>
      </c>
      <c r="AI154" s="36">
        <v>0</v>
      </c>
      <c r="AJ154" s="36">
        <v>0</v>
      </c>
      <c r="AK154" s="36">
        <v>0</v>
      </c>
      <c r="AL154" s="36">
        <v>0</v>
      </c>
      <c r="AM154" s="36">
        <v>0</v>
      </c>
      <c r="AN154" s="36">
        <v>0</v>
      </c>
      <c r="AO154" s="36">
        <v>0</v>
      </c>
      <c r="AP154" s="36">
        <v>0</v>
      </c>
      <c r="AQ154" s="36">
        <v>0</v>
      </c>
      <c r="AR154" s="36">
        <v>0</v>
      </c>
      <c r="AS154" s="36">
        <v>0</v>
      </c>
      <c r="AT154" s="36">
        <v>0</v>
      </c>
      <c r="AU154" s="36">
        <v>0</v>
      </c>
      <c r="AV154" s="36">
        <v>0</v>
      </c>
      <c r="AW154" s="36">
        <v>0</v>
      </c>
      <c r="AX154" s="36">
        <v>0</v>
      </c>
      <c r="AY154" s="36">
        <v>0</v>
      </c>
      <c r="AZ154" s="36">
        <v>0</v>
      </c>
      <c r="BA154" s="36">
        <v>0</v>
      </c>
      <c r="BB154" s="36">
        <v>0</v>
      </c>
      <c r="BC154" s="36">
        <v>0</v>
      </c>
      <c r="BD154" s="36">
        <v>0</v>
      </c>
      <c r="BE154" s="36">
        <v>0</v>
      </c>
      <c r="BF154" s="36">
        <v>0</v>
      </c>
      <c r="BG154" s="36">
        <v>0</v>
      </c>
      <c r="BH154" s="36">
        <v>0</v>
      </c>
      <c r="BI154" s="36">
        <v>0</v>
      </c>
      <c r="BJ154" s="36">
        <v>0</v>
      </c>
      <c r="BK154" s="36">
        <v>0</v>
      </c>
      <c r="BL154" s="36">
        <v>0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>
        <v>4.5960285890000003</v>
      </c>
      <c r="E155" s="36">
        <v>2</v>
      </c>
      <c r="F155" s="36">
        <v>0</v>
      </c>
      <c r="G155" s="36">
        <v>0</v>
      </c>
      <c r="H155" s="36">
        <v>2</v>
      </c>
      <c r="I155" s="36">
        <v>0</v>
      </c>
      <c r="J155" s="36">
        <v>0</v>
      </c>
      <c r="K155" s="36">
        <v>0</v>
      </c>
      <c r="L155" s="36">
        <v>0</v>
      </c>
      <c r="M155" s="36">
        <v>0</v>
      </c>
      <c r="N155" s="36">
        <v>0</v>
      </c>
      <c r="O155" s="36">
        <v>0</v>
      </c>
      <c r="P155" s="36">
        <v>0</v>
      </c>
      <c r="Q155" s="36">
        <v>0</v>
      </c>
      <c r="R155" s="36">
        <v>0</v>
      </c>
      <c r="S155" s="36">
        <v>0</v>
      </c>
      <c r="T155" s="36">
        <v>0</v>
      </c>
      <c r="U155" s="36">
        <v>0</v>
      </c>
      <c r="V155" s="36">
        <v>0</v>
      </c>
      <c r="W155" s="36">
        <v>0</v>
      </c>
      <c r="X155" s="36">
        <v>0</v>
      </c>
      <c r="Y155" s="36">
        <v>0</v>
      </c>
      <c r="Z155" s="36">
        <v>0</v>
      </c>
      <c r="AA155" s="36">
        <v>0</v>
      </c>
      <c r="AB155" s="36">
        <v>0</v>
      </c>
      <c r="AC155" s="36">
        <v>0</v>
      </c>
      <c r="AD155" s="36">
        <v>0</v>
      </c>
      <c r="AE155" s="36">
        <v>0</v>
      </c>
      <c r="AF155" s="36">
        <v>0</v>
      </c>
      <c r="AG155" s="36">
        <v>0</v>
      </c>
      <c r="AH155" s="36">
        <v>0</v>
      </c>
      <c r="AI155" s="36">
        <v>0</v>
      </c>
      <c r="AJ155" s="36">
        <v>0</v>
      </c>
      <c r="AK155" s="36">
        <v>0</v>
      </c>
      <c r="AL155" s="36">
        <v>0</v>
      </c>
      <c r="AM155" s="36">
        <v>0</v>
      </c>
      <c r="AN155" s="36">
        <v>0</v>
      </c>
      <c r="AO155" s="36">
        <v>0</v>
      </c>
      <c r="AP155" s="36">
        <v>0</v>
      </c>
      <c r="AQ155" s="36">
        <v>0</v>
      </c>
      <c r="AR155" s="36">
        <v>0</v>
      </c>
      <c r="AS155" s="36">
        <v>0</v>
      </c>
      <c r="AT155" s="36">
        <v>0</v>
      </c>
      <c r="AU155" s="36">
        <v>0</v>
      </c>
      <c r="AV155" s="36">
        <v>0</v>
      </c>
      <c r="AW155" s="36">
        <v>0</v>
      </c>
      <c r="AX155" s="36">
        <v>0</v>
      </c>
      <c r="AY155" s="36">
        <v>0</v>
      </c>
      <c r="AZ155" s="36">
        <v>0</v>
      </c>
      <c r="BA155" s="36">
        <v>0</v>
      </c>
      <c r="BB155" s="36">
        <v>1.9447590000000001E-2</v>
      </c>
      <c r="BC155" s="36">
        <v>0.37036575199999999</v>
      </c>
      <c r="BD155" s="36">
        <v>0.88779811799999997</v>
      </c>
      <c r="BE155" s="36">
        <v>1.3742257142857143E-3</v>
      </c>
      <c r="BF155" s="36">
        <v>2.7484514285714286E-3</v>
      </c>
      <c r="BG155" s="36">
        <v>0.74088702100000003</v>
      </c>
      <c r="BH155" s="36">
        <v>5.5804610309999996</v>
      </c>
      <c r="BI155" s="36">
        <v>0</v>
      </c>
      <c r="BJ155" s="36">
        <v>0</v>
      </c>
      <c r="BK155" s="36">
        <v>0</v>
      </c>
      <c r="BL155" s="36">
        <v>0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>
        <v>5.2126196550000001</v>
      </c>
      <c r="E156" s="36">
        <v>10</v>
      </c>
      <c r="F156" s="36">
        <v>0</v>
      </c>
      <c r="G156" s="36">
        <v>0</v>
      </c>
      <c r="H156" s="36">
        <v>10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0</v>
      </c>
      <c r="O156" s="36">
        <v>0</v>
      </c>
      <c r="P156" s="36">
        <v>0</v>
      </c>
      <c r="Q156" s="36">
        <v>0</v>
      </c>
      <c r="R156" s="36">
        <v>0</v>
      </c>
      <c r="S156" s="36">
        <v>0</v>
      </c>
      <c r="T156" s="36">
        <v>0</v>
      </c>
      <c r="U156" s="36">
        <v>0</v>
      </c>
      <c r="V156" s="36">
        <v>0</v>
      </c>
      <c r="W156" s="36">
        <v>0</v>
      </c>
      <c r="X156" s="36">
        <v>0</v>
      </c>
      <c r="Y156" s="36">
        <v>0</v>
      </c>
      <c r="Z156" s="36">
        <v>0</v>
      </c>
      <c r="AA156" s="36">
        <v>0</v>
      </c>
      <c r="AB156" s="36">
        <v>0</v>
      </c>
      <c r="AC156" s="36">
        <v>0</v>
      </c>
      <c r="AD156" s="36">
        <v>0</v>
      </c>
      <c r="AE156" s="36">
        <v>0</v>
      </c>
      <c r="AF156" s="36">
        <v>0</v>
      </c>
      <c r="AG156" s="36">
        <v>0</v>
      </c>
      <c r="AH156" s="36">
        <v>0</v>
      </c>
      <c r="AI156" s="36">
        <v>0</v>
      </c>
      <c r="AJ156" s="36">
        <v>0</v>
      </c>
      <c r="AK156" s="36">
        <v>0</v>
      </c>
      <c r="AL156" s="36">
        <v>0</v>
      </c>
      <c r="AM156" s="36">
        <v>0</v>
      </c>
      <c r="AN156" s="36">
        <v>0</v>
      </c>
      <c r="AO156" s="36">
        <v>0</v>
      </c>
      <c r="AP156" s="36">
        <v>0</v>
      </c>
      <c r="AQ156" s="36">
        <v>0</v>
      </c>
      <c r="AR156" s="36">
        <v>0</v>
      </c>
      <c r="AS156" s="36">
        <v>0</v>
      </c>
      <c r="AT156" s="36">
        <v>0</v>
      </c>
      <c r="AU156" s="36">
        <v>0</v>
      </c>
      <c r="AV156" s="36">
        <v>0</v>
      </c>
      <c r="AW156" s="36">
        <v>0</v>
      </c>
      <c r="AX156" s="36">
        <v>0</v>
      </c>
      <c r="AY156" s="36">
        <v>0</v>
      </c>
      <c r="AZ156" s="36">
        <v>0</v>
      </c>
      <c r="BA156" s="36">
        <v>0</v>
      </c>
      <c r="BB156" s="36">
        <v>0.26431642</v>
      </c>
      <c r="BC156" s="36">
        <v>18.124716458000002</v>
      </c>
      <c r="BD156" s="36">
        <v>37.280777919999998</v>
      </c>
      <c r="BE156" s="36">
        <v>1.8677405714285715E-2</v>
      </c>
      <c r="BF156" s="36">
        <v>3.735481142857143E-2</v>
      </c>
      <c r="BG156" s="36">
        <v>0.69300482100000005</v>
      </c>
      <c r="BH156" s="36">
        <v>10.667045459000001</v>
      </c>
      <c r="BI156" s="36">
        <v>0</v>
      </c>
      <c r="BJ156" s="36">
        <v>0</v>
      </c>
      <c r="BK156" s="36">
        <v>0</v>
      </c>
      <c r="BL156" s="36">
        <v>0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>
        <v>4.7108338840000004</v>
      </c>
      <c r="E157" s="36">
        <v>0</v>
      </c>
      <c r="F157" s="36" t="s">
        <v>339</v>
      </c>
      <c r="G157" s="36" t="s">
        <v>339</v>
      </c>
      <c r="H157" s="36" t="s">
        <v>339</v>
      </c>
      <c r="I157" s="36">
        <v>0</v>
      </c>
      <c r="J157" s="36">
        <v>0</v>
      </c>
      <c r="K157" s="36">
        <v>0</v>
      </c>
      <c r="L157" s="36">
        <v>0</v>
      </c>
      <c r="M157" s="36">
        <v>0</v>
      </c>
      <c r="N157" s="36">
        <v>0</v>
      </c>
      <c r="O157" s="36">
        <v>0</v>
      </c>
      <c r="P157" s="36">
        <v>0</v>
      </c>
      <c r="Q157" s="36">
        <v>0</v>
      </c>
      <c r="R157" s="36">
        <v>0</v>
      </c>
      <c r="S157" s="36">
        <v>0</v>
      </c>
      <c r="T157" s="36">
        <v>0</v>
      </c>
      <c r="U157" s="36" t="s">
        <v>339</v>
      </c>
      <c r="V157" s="36" t="s">
        <v>339</v>
      </c>
      <c r="W157" s="36">
        <v>0</v>
      </c>
      <c r="X157" s="36">
        <v>0</v>
      </c>
      <c r="Y157" s="36">
        <v>0</v>
      </c>
      <c r="Z157" s="36">
        <v>0</v>
      </c>
      <c r="AA157" s="36">
        <v>0</v>
      </c>
      <c r="AB157" s="36">
        <v>0</v>
      </c>
      <c r="AC157" s="36">
        <v>0</v>
      </c>
      <c r="AD157" s="36">
        <v>0</v>
      </c>
      <c r="AE157" s="36">
        <v>0</v>
      </c>
      <c r="AF157" s="36">
        <v>0</v>
      </c>
      <c r="AG157" s="36" t="s">
        <v>339</v>
      </c>
      <c r="AH157" s="36" t="s">
        <v>339</v>
      </c>
      <c r="AI157" s="36" t="s">
        <v>339</v>
      </c>
      <c r="AJ157" s="36">
        <v>0</v>
      </c>
      <c r="AK157" s="36">
        <v>0</v>
      </c>
      <c r="AL157" s="36">
        <v>0</v>
      </c>
      <c r="AM157" s="36">
        <v>0</v>
      </c>
      <c r="AN157" s="36">
        <v>0</v>
      </c>
      <c r="AO157" s="36">
        <v>0</v>
      </c>
      <c r="AP157" s="36">
        <v>0</v>
      </c>
      <c r="AQ157" s="36">
        <v>0</v>
      </c>
      <c r="AR157" s="36">
        <v>0</v>
      </c>
      <c r="AS157" s="36">
        <v>0</v>
      </c>
      <c r="AT157" s="36">
        <v>0</v>
      </c>
      <c r="AU157" s="36">
        <v>0</v>
      </c>
      <c r="AV157" s="36">
        <v>0</v>
      </c>
      <c r="AW157" s="36">
        <v>0</v>
      </c>
      <c r="AX157" s="36">
        <v>0</v>
      </c>
      <c r="AY157" s="36">
        <v>0</v>
      </c>
      <c r="AZ157" s="36">
        <v>0</v>
      </c>
      <c r="BA157" s="36">
        <v>0</v>
      </c>
      <c r="BB157" s="36">
        <v>0.75955592900000002</v>
      </c>
      <c r="BC157" s="36">
        <v>30.060664226</v>
      </c>
      <c r="BD157" s="36">
        <v>70.495725581000002</v>
      </c>
      <c r="BE157" s="36">
        <v>5.3672541428571433E-2</v>
      </c>
      <c r="BF157" s="36">
        <v>0.10734508428571429</v>
      </c>
      <c r="BG157" s="36">
        <v>3.1896764809999998</v>
      </c>
      <c r="BH157" s="36">
        <v>17.489154622000001</v>
      </c>
      <c r="BI157" s="36">
        <v>0</v>
      </c>
      <c r="BJ157" s="36">
        <v>0</v>
      </c>
      <c r="BK157" s="36">
        <v>0</v>
      </c>
      <c r="BL157" s="36">
        <v>0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>
        <v>4.946201265</v>
      </c>
      <c r="E158" s="36">
        <v>2</v>
      </c>
      <c r="F158" s="36">
        <v>0</v>
      </c>
      <c r="G158" s="36">
        <v>0</v>
      </c>
      <c r="H158" s="36">
        <v>2</v>
      </c>
      <c r="I158" s="36">
        <v>0</v>
      </c>
      <c r="J158" s="36">
        <v>0</v>
      </c>
      <c r="K158" s="36">
        <v>0</v>
      </c>
      <c r="L158" s="36">
        <v>0</v>
      </c>
      <c r="M158" s="36">
        <v>0</v>
      </c>
      <c r="N158" s="36">
        <v>0</v>
      </c>
      <c r="O158" s="36">
        <v>1.6030619999999999E-3</v>
      </c>
      <c r="P158" s="36">
        <v>2.4346719999999997E-3</v>
      </c>
      <c r="Q158" s="36">
        <v>9.8743099999999999E-4</v>
      </c>
      <c r="R158" s="36">
        <v>6.1563099999999995E-4</v>
      </c>
      <c r="S158" s="36">
        <v>1.631675E-3</v>
      </c>
      <c r="T158" s="36">
        <v>8.0299699999999996E-4</v>
      </c>
      <c r="U158" s="36">
        <v>0</v>
      </c>
      <c r="V158" s="36">
        <v>0</v>
      </c>
      <c r="W158" s="36">
        <v>1.6030619999999999E-3</v>
      </c>
      <c r="X158" s="36">
        <v>2.4346719999999997E-3</v>
      </c>
      <c r="Y158" s="36">
        <v>4.0377339999999994E-3</v>
      </c>
      <c r="Z158" s="36">
        <v>0</v>
      </c>
      <c r="AA158" s="36">
        <v>0</v>
      </c>
      <c r="AB158" s="36">
        <v>0</v>
      </c>
      <c r="AC158" s="36">
        <v>0</v>
      </c>
      <c r="AD158" s="36">
        <v>0</v>
      </c>
      <c r="AE158" s="36">
        <v>0</v>
      </c>
      <c r="AF158" s="36">
        <v>0</v>
      </c>
      <c r="AG158" s="36">
        <v>0</v>
      </c>
      <c r="AH158" s="36">
        <v>0</v>
      </c>
      <c r="AI158" s="36">
        <v>0</v>
      </c>
      <c r="AJ158" s="36">
        <v>0</v>
      </c>
      <c r="AK158" s="36">
        <v>0</v>
      </c>
      <c r="AL158" s="36">
        <v>0</v>
      </c>
      <c r="AM158" s="36">
        <v>0</v>
      </c>
      <c r="AN158" s="36">
        <v>0</v>
      </c>
      <c r="AO158" s="36">
        <v>0</v>
      </c>
      <c r="AP158" s="36">
        <v>2.3492560000000001E-3</v>
      </c>
      <c r="AQ158" s="36">
        <v>1.264984E-3</v>
      </c>
      <c r="AR158" s="36">
        <v>3.6142400000000003E-3</v>
      </c>
      <c r="AS158" s="36">
        <v>0</v>
      </c>
      <c r="AT158" s="36">
        <v>0</v>
      </c>
      <c r="AU158" s="36">
        <v>0</v>
      </c>
      <c r="AV158" s="36">
        <v>0</v>
      </c>
      <c r="AW158" s="36">
        <v>0</v>
      </c>
      <c r="AX158" s="36">
        <v>0</v>
      </c>
      <c r="AY158" s="36">
        <v>0</v>
      </c>
      <c r="AZ158" s="36">
        <v>0</v>
      </c>
      <c r="BA158" s="36">
        <v>0</v>
      </c>
      <c r="BB158" s="36">
        <v>0.13565239800000001</v>
      </c>
      <c r="BC158" s="36">
        <v>4.5335660139999998</v>
      </c>
      <c r="BD158" s="36">
        <v>11.918540146</v>
      </c>
      <c r="BE158" s="36">
        <v>9.585612857142857E-3</v>
      </c>
      <c r="BF158" s="36">
        <v>1.9171225714285714E-2</v>
      </c>
      <c r="BG158" s="36">
        <v>1.2708469259999999</v>
      </c>
      <c r="BH158" s="36">
        <v>8.0658992709999993</v>
      </c>
      <c r="BI158" s="36">
        <v>0</v>
      </c>
      <c r="BJ158" s="36">
        <v>0</v>
      </c>
      <c r="BK158" s="36">
        <v>0</v>
      </c>
      <c r="BL158" s="36">
        <v>0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>
        <v>4.3358494419999998</v>
      </c>
      <c r="E159" s="36">
        <v>0</v>
      </c>
      <c r="F159" s="36" t="s">
        <v>339</v>
      </c>
      <c r="G159" s="36" t="s">
        <v>339</v>
      </c>
      <c r="H159" s="36" t="s">
        <v>339</v>
      </c>
      <c r="I159" s="36">
        <v>0</v>
      </c>
      <c r="J159" s="36">
        <v>0</v>
      </c>
      <c r="K159" s="36">
        <v>0</v>
      </c>
      <c r="L159" s="36">
        <v>0</v>
      </c>
      <c r="M159" s="36">
        <v>0</v>
      </c>
      <c r="N159" s="36">
        <v>0</v>
      </c>
      <c r="O159" s="36">
        <v>0</v>
      </c>
      <c r="P159" s="36">
        <v>0</v>
      </c>
      <c r="Q159" s="36">
        <v>0</v>
      </c>
      <c r="R159" s="36">
        <v>0</v>
      </c>
      <c r="S159" s="36">
        <v>0</v>
      </c>
      <c r="T159" s="36">
        <v>0</v>
      </c>
      <c r="U159" s="36" t="s">
        <v>339</v>
      </c>
      <c r="V159" s="36" t="s">
        <v>339</v>
      </c>
      <c r="W159" s="36">
        <v>0</v>
      </c>
      <c r="X159" s="36">
        <v>0</v>
      </c>
      <c r="Y159" s="36">
        <v>0</v>
      </c>
      <c r="Z159" s="36">
        <v>0</v>
      </c>
      <c r="AA159" s="36">
        <v>0</v>
      </c>
      <c r="AB159" s="36">
        <v>0</v>
      </c>
      <c r="AC159" s="36">
        <v>0</v>
      </c>
      <c r="AD159" s="36">
        <v>0</v>
      </c>
      <c r="AE159" s="36">
        <v>0</v>
      </c>
      <c r="AF159" s="36">
        <v>0</v>
      </c>
      <c r="AG159" s="36" t="s">
        <v>339</v>
      </c>
      <c r="AH159" s="36" t="s">
        <v>339</v>
      </c>
      <c r="AI159" s="36" t="s">
        <v>339</v>
      </c>
      <c r="AJ159" s="36">
        <v>0</v>
      </c>
      <c r="AK159" s="36">
        <v>0</v>
      </c>
      <c r="AL159" s="36">
        <v>0</v>
      </c>
      <c r="AM159" s="36">
        <v>0</v>
      </c>
      <c r="AN159" s="36">
        <v>0</v>
      </c>
      <c r="AO159" s="36">
        <v>0</v>
      </c>
      <c r="AP159" s="36">
        <v>0</v>
      </c>
      <c r="AQ159" s="36">
        <v>0</v>
      </c>
      <c r="AR159" s="36">
        <v>0</v>
      </c>
      <c r="AS159" s="36">
        <v>0</v>
      </c>
      <c r="AT159" s="36">
        <v>0</v>
      </c>
      <c r="AU159" s="36">
        <v>0</v>
      </c>
      <c r="AV159" s="36">
        <v>0</v>
      </c>
      <c r="AW159" s="36">
        <v>0</v>
      </c>
      <c r="AX159" s="36">
        <v>0</v>
      </c>
      <c r="AY159" s="36">
        <v>0</v>
      </c>
      <c r="AZ159" s="36">
        <v>0</v>
      </c>
      <c r="BA159" s="36">
        <v>0</v>
      </c>
      <c r="BB159" s="36">
        <v>0</v>
      </c>
      <c r="BC159" s="36">
        <v>0</v>
      </c>
      <c r="BD159" s="36">
        <v>0</v>
      </c>
      <c r="BE159" s="36">
        <v>0</v>
      </c>
      <c r="BF159" s="36">
        <v>0</v>
      </c>
      <c r="BG159" s="36">
        <v>0</v>
      </c>
      <c r="BH159" s="36">
        <v>0</v>
      </c>
      <c r="BI159" s="36">
        <v>0</v>
      </c>
      <c r="BJ159" s="36">
        <v>0</v>
      </c>
      <c r="BK159" s="36">
        <v>0</v>
      </c>
      <c r="BL159" s="36">
        <v>0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>
        <v>4.3052625689999999</v>
      </c>
      <c r="E160" s="36">
        <v>0</v>
      </c>
      <c r="F160" s="36" t="s">
        <v>339</v>
      </c>
      <c r="G160" s="36" t="s">
        <v>339</v>
      </c>
      <c r="H160" s="36" t="s">
        <v>339</v>
      </c>
      <c r="I160" s="36">
        <v>0</v>
      </c>
      <c r="J160" s="36">
        <v>0</v>
      </c>
      <c r="K160" s="36">
        <v>0</v>
      </c>
      <c r="L160" s="36">
        <v>0</v>
      </c>
      <c r="M160" s="36">
        <v>0</v>
      </c>
      <c r="N160" s="36">
        <v>0</v>
      </c>
      <c r="O160" s="36">
        <v>0</v>
      </c>
      <c r="P160" s="36">
        <v>0</v>
      </c>
      <c r="Q160" s="36">
        <v>0</v>
      </c>
      <c r="R160" s="36">
        <v>0</v>
      </c>
      <c r="S160" s="36">
        <v>0</v>
      </c>
      <c r="T160" s="36">
        <v>0</v>
      </c>
      <c r="U160" s="36" t="s">
        <v>339</v>
      </c>
      <c r="V160" s="36" t="s">
        <v>339</v>
      </c>
      <c r="W160" s="36">
        <v>0</v>
      </c>
      <c r="X160" s="36">
        <v>0</v>
      </c>
      <c r="Y160" s="36">
        <v>0</v>
      </c>
      <c r="Z160" s="36">
        <v>0</v>
      </c>
      <c r="AA160" s="36">
        <v>0</v>
      </c>
      <c r="AB160" s="36">
        <v>0</v>
      </c>
      <c r="AC160" s="36">
        <v>0</v>
      </c>
      <c r="AD160" s="36">
        <v>0</v>
      </c>
      <c r="AE160" s="36">
        <v>0</v>
      </c>
      <c r="AF160" s="36">
        <v>0</v>
      </c>
      <c r="AG160" s="36" t="s">
        <v>339</v>
      </c>
      <c r="AH160" s="36" t="s">
        <v>339</v>
      </c>
      <c r="AI160" s="36" t="s">
        <v>339</v>
      </c>
      <c r="AJ160" s="36">
        <v>0</v>
      </c>
      <c r="AK160" s="36">
        <v>0</v>
      </c>
      <c r="AL160" s="36">
        <v>0</v>
      </c>
      <c r="AM160" s="36">
        <v>0</v>
      </c>
      <c r="AN160" s="36">
        <v>0</v>
      </c>
      <c r="AO160" s="36">
        <v>0</v>
      </c>
      <c r="AP160" s="36">
        <v>0</v>
      </c>
      <c r="AQ160" s="36">
        <v>0</v>
      </c>
      <c r="AR160" s="36">
        <v>0</v>
      </c>
      <c r="AS160" s="36">
        <v>0</v>
      </c>
      <c r="AT160" s="36">
        <v>0</v>
      </c>
      <c r="AU160" s="36">
        <v>0</v>
      </c>
      <c r="AV160" s="36">
        <v>0</v>
      </c>
      <c r="AW160" s="36">
        <v>0</v>
      </c>
      <c r="AX160" s="36">
        <v>0</v>
      </c>
      <c r="AY160" s="36">
        <v>0</v>
      </c>
      <c r="AZ160" s="36">
        <v>0</v>
      </c>
      <c r="BA160" s="36">
        <v>0</v>
      </c>
      <c r="BB160" s="36">
        <v>0</v>
      </c>
      <c r="BC160" s="36">
        <v>0</v>
      </c>
      <c r="BD160" s="36">
        <v>0</v>
      </c>
      <c r="BE160" s="36">
        <v>0</v>
      </c>
      <c r="BF160" s="36">
        <v>0</v>
      </c>
      <c r="BG160" s="36">
        <v>0</v>
      </c>
      <c r="BH160" s="36">
        <v>0</v>
      </c>
      <c r="BI160" s="36">
        <v>0</v>
      </c>
      <c r="BJ160" s="36">
        <v>0</v>
      </c>
      <c r="BK160" s="36">
        <v>0</v>
      </c>
      <c r="BL160" s="36">
        <v>0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>
        <v>4.7354965819999997</v>
      </c>
      <c r="E161" s="36">
        <v>2</v>
      </c>
      <c r="F161" s="36">
        <v>0</v>
      </c>
      <c r="G161" s="36">
        <v>0</v>
      </c>
      <c r="H161" s="36">
        <v>2</v>
      </c>
      <c r="I161" s="36">
        <v>0</v>
      </c>
      <c r="J161" s="36">
        <v>0</v>
      </c>
      <c r="K161" s="36">
        <v>0</v>
      </c>
      <c r="L161" s="36">
        <v>0</v>
      </c>
      <c r="M161" s="36">
        <v>0</v>
      </c>
      <c r="N161" s="36">
        <v>0</v>
      </c>
      <c r="O161" s="36">
        <v>0</v>
      </c>
      <c r="P161" s="36">
        <v>0</v>
      </c>
      <c r="Q161" s="36">
        <v>0</v>
      </c>
      <c r="R161" s="36">
        <v>0</v>
      </c>
      <c r="S161" s="36">
        <v>0</v>
      </c>
      <c r="T161" s="36">
        <v>0</v>
      </c>
      <c r="U161" s="36">
        <v>0</v>
      </c>
      <c r="V161" s="36">
        <v>0</v>
      </c>
      <c r="W161" s="36">
        <v>0</v>
      </c>
      <c r="X161" s="36">
        <v>0</v>
      </c>
      <c r="Y161" s="36">
        <v>0</v>
      </c>
      <c r="Z161" s="36">
        <v>0</v>
      </c>
      <c r="AA161" s="36">
        <v>0</v>
      </c>
      <c r="AB161" s="36">
        <v>0</v>
      </c>
      <c r="AC161" s="36">
        <v>0</v>
      </c>
      <c r="AD161" s="36">
        <v>0</v>
      </c>
      <c r="AE161" s="36">
        <v>0</v>
      </c>
      <c r="AF161" s="36">
        <v>0</v>
      </c>
      <c r="AG161" s="36">
        <v>0</v>
      </c>
      <c r="AH161" s="36">
        <v>0</v>
      </c>
      <c r="AI161" s="36">
        <v>0</v>
      </c>
      <c r="AJ161" s="36">
        <v>0</v>
      </c>
      <c r="AK161" s="36">
        <v>0</v>
      </c>
      <c r="AL161" s="36">
        <v>0</v>
      </c>
      <c r="AM161" s="36">
        <v>0</v>
      </c>
      <c r="AN161" s="36">
        <v>0</v>
      </c>
      <c r="AO161" s="36">
        <v>0</v>
      </c>
      <c r="AP161" s="36">
        <v>0</v>
      </c>
      <c r="AQ161" s="36">
        <v>0</v>
      </c>
      <c r="AR161" s="36">
        <v>0</v>
      </c>
      <c r="AS161" s="36">
        <v>0</v>
      </c>
      <c r="AT161" s="36">
        <v>0</v>
      </c>
      <c r="AU161" s="36">
        <v>0</v>
      </c>
      <c r="AV161" s="36">
        <v>0</v>
      </c>
      <c r="AW161" s="36">
        <v>0</v>
      </c>
      <c r="AX161" s="36">
        <v>0</v>
      </c>
      <c r="AY161" s="36">
        <v>0</v>
      </c>
      <c r="AZ161" s="36">
        <v>0</v>
      </c>
      <c r="BA161" s="36">
        <v>0</v>
      </c>
      <c r="BB161" s="36">
        <v>0</v>
      </c>
      <c r="BC161" s="36">
        <v>0</v>
      </c>
      <c r="BD161" s="36">
        <v>0</v>
      </c>
      <c r="BE161" s="36">
        <v>0</v>
      </c>
      <c r="BF161" s="36">
        <v>0</v>
      </c>
      <c r="BG161" s="36">
        <v>0.11565905899999999</v>
      </c>
      <c r="BH161" s="36">
        <v>0.78353052300000003</v>
      </c>
      <c r="BI161" s="36">
        <v>0</v>
      </c>
      <c r="BJ161" s="36">
        <v>0</v>
      </c>
      <c r="BK161" s="36">
        <v>0</v>
      </c>
      <c r="BL161" s="36">
        <v>0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>
        <v>4.4635151759999996</v>
      </c>
      <c r="E162" s="36">
        <v>37</v>
      </c>
      <c r="F162" s="36">
        <v>0</v>
      </c>
      <c r="G162" s="36">
        <v>0</v>
      </c>
      <c r="H162" s="36">
        <v>37</v>
      </c>
      <c r="I162" s="36">
        <v>0</v>
      </c>
      <c r="J162" s="36">
        <v>0</v>
      </c>
      <c r="K162" s="36">
        <v>0</v>
      </c>
      <c r="L162" s="36">
        <v>0</v>
      </c>
      <c r="M162" s="36">
        <v>0</v>
      </c>
      <c r="N162" s="36">
        <v>0</v>
      </c>
      <c r="O162" s="36">
        <v>0</v>
      </c>
      <c r="P162" s="36">
        <v>0</v>
      </c>
      <c r="Q162" s="36">
        <v>0</v>
      </c>
      <c r="R162" s="36">
        <v>0</v>
      </c>
      <c r="S162" s="36">
        <v>0</v>
      </c>
      <c r="T162" s="36">
        <v>0</v>
      </c>
      <c r="U162" s="36">
        <v>0</v>
      </c>
      <c r="V162" s="36">
        <v>0</v>
      </c>
      <c r="W162" s="36">
        <v>0</v>
      </c>
      <c r="X162" s="36">
        <v>0</v>
      </c>
      <c r="Y162" s="36">
        <v>0</v>
      </c>
      <c r="Z162" s="36">
        <v>0</v>
      </c>
      <c r="AA162" s="36">
        <v>0</v>
      </c>
      <c r="AB162" s="36">
        <v>0</v>
      </c>
      <c r="AC162" s="36">
        <v>0</v>
      </c>
      <c r="AD162" s="36">
        <v>0</v>
      </c>
      <c r="AE162" s="36">
        <v>0</v>
      </c>
      <c r="AF162" s="36">
        <v>0</v>
      </c>
      <c r="AG162" s="36">
        <v>0</v>
      </c>
      <c r="AH162" s="36">
        <v>0</v>
      </c>
      <c r="AI162" s="36">
        <v>0</v>
      </c>
      <c r="AJ162" s="36">
        <v>0</v>
      </c>
      <c r="AK162" s="36">
        <v>0</v>
      </c>
      <c r="AL162" s="36">
        <v>0</v>
      </c>
      <c r="AM162" s="36">
        <v>0</v>
      </c>
      <c r="AN162" s="36">
        <v>0</v>
      </c>
      <c r="AO162" s="36">
        <v>0</v>
      </c>
      <c r="AP162" s="36">
        <v>0</v>
      </c>
      <c r="AQ162" s="36">
        <v>0</v>
      </c>
      <c r="AR162" s="36">
        <v>0</v>
      </c>
      <c r="AS162" s="36">
        <v>0</v>
      </c>
      <c r="AT162" s="36">
        <v>0</v>
      </c>
      <c r="AU162" s="36">
        <v>0</v>
      </c>
      <c r="AV162" s="36">
        <v>0</v>
      </c>
      <c r="AW162" s="36">
        <v>0</v>
      </c>
      <c r="AX162" s="36">
        <v>0</v>
      </c>
      <c r="AY162" s="36">
        <v>0</v>
      </c>
      <c r="AZ162" s="36">
        <v>0</v>
      </c>
      <c r="BA162" s="36">
        <v>0</v>
      </c>
      <c r="BB162" s="36">
        <v>0</v>
      </c>
      <c r="BC162" s="36">
        <v>0</v>
      </c>
      <c r="BD162" s="36">
        <v>0</v>
      </c>
      <c r="BE162" s="36">
        <v>0</v>
      </c>
      <c r="BF162" s="36">
        <v>0</v>
      </c>
      <c r="BG162" s="36">
        <v>0</v>
      </c>
      <c r="BH162" s="36">
        <v>0</v>
      </c>
      <c r="BI162" s="36">
        <v>0</v>
      </c>
      <c r="BJ162" s="36">
        <v>0</v>
      </c>
      <c r="BK162" s="36">
        <v>0</v>
      </c>
      <c r="BL162" s="36">
        <v>0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>
        <v>4.7994849679999998</v>
      </c>
      <c r="E163" s="36">
        <v>16</v>
      </c>
      <c r="F163" s="36">
        <v>0</v>
      </c>
      <c r="G163" s="36">
        <v>2</v>
      </c>
      <c r="H163" s="36">
        <v>14</v>
      </c>
      <c r="I163" s="36">
        <v>0</v>
      </c>
      <c r="J163" s="36">
        <v>0</v>
      </c>
      <c r="K163" s="36">
        <v>0</v>
      </c>
      <c r="L163" s="36">
        <v>0</v>
      </c>
      <c r="M163" s="36">
        <v>0</v>
      </c>
      <c r="N163" s="36">
        <v>0</v>
      </c>
      <c r="O163" s="36">
        <v>1.901537E-3</v>
      </c>
      <c r="P163" s="36">
        <v>3.5231910000000002E-3</v>
      </c>
      <c r="Q163" s="36">
        <v>1.8449110000000001E-3</v>
      </c>
      <c r="R163" s="36">
        <v>5.6625999999999996E-5</v>
      </c>
      <c r="S163" s="36">
        <v>3.4493310000000004E-3</v>
      </c>
      <c r="T163" s="36">
        <v>7.3860000000000001E-5</v>
      </c>
      <c r="U163" s="36">
        <v>9.0000000000000011E-3</v>
      </c>
      <c r="V163" s="36">
        <v>2.1600000000000001E-2</v>
      </c>
      <c r="W163" s="36">
        <v>1.0901537000000001E-2</v>
      </c>
      <c r="X163" s="36">
        <v>2.5123191000000003E-2</v>
      </c>
      <c r="Y163" s="36">
        <v>3.6024728000000006E-2</v>
      </c>
      <c r="Z163" s="36">
        <v>0</v>
      </c>
      <c r="AA163" s="36">
        <v>0</v>
      </c>
      <c r="AB163" s="36">
        <v>0</v>
      </c>
      <c r="AC163" s="36">
        <v>0</v>
      </c>
      <c r="AD163" s="36">
        <v>0</v>
      </c>
      <c r="AE163" s="36">
        <v>0</v>
      </c>
      <c r="AF163" s="36">
        <v>0</v>
      </c>
      <c r="AG163" s="36">
        <v>1.0262781955490208E-3</v>
      </c>
      <c r="AH163" s="36">
        <v>1.7458525625431622E-3</v>
      </c>
      <c r="AI163" s="36">
        <v>5.5914467205774249E-3</v>
      </c>
      <c r="AJ163" s="36">
        <v>0</v>
      </c>
      <c r="AK163" s="36">
        <v>0</v>
      </c>
      <c r="AL163" s="36">
        <v>0</v>
      </c>
      <c r="AM163" s="36">
        <v>1.0262781955490208E-3</v>
      </c>
      <c r="AN163" s="36">
        <v>1.7458525625431622E-3</v>
      </c>
      <c r="AO163" s="36">
        <v>5.5914467205774249E-3</v>
      </c>
      <c r="AP163" s="36">
        <v>4.5045676E-2</v>
      </c>
      <c r="AQ163" s="36">
        <v>2.4255364000000001E-2</v>
      </c>
      <c r="AR163" s="36">
        <v>6.9301040000000008E-2</v>
      </c>
      <c r="AS163" s="36">
        <v>0</v>
      </c>
      <c r="AT163" s="36">
        <v>0</v>
      </c>
      <c r="AU163" s="36">
        <v>0</v>
      </c>
      <c r="AV163" s="36">
        <v>0</v>
      </c>
      <c r="AW163" s="36">
        <v>0</v>
      </c>
      <c r="AX163" s="36">
        <v>0</v>
      </c>
      <c r="AY163" s="36">
        <v>0</v>
      </c>
      <c r="AZ163" s="36">
        <v>0</v>
      </c>
      <c r="BA163" s="36">
        <v>0</v>
      </c>
      <c r="BB163" s="36">
        <v>0.43778926000000001</v>
      </c>
      <c r="BC163" s="36">
        <v>29.934659537999998</v>
      </c>
      <c r="BD163" s="36">
        <v>75.487905701000003</v>
      </c>
      <c r="BE163" s="36">
        <v>3.0935525714285716E-2</v>
      </c>
      <c r="BF163" s="36">
        <v>6.1871052857142859E-2</v>
      </c>
      <c r="BG163" s="36">
        <v>1.212037941</v>
      </c>
      <c r="BH163" s="36">
        <v>13.681564705</v>
      </c>
      <c r="BI163" s="36">
        <v>0</v>
      </c>
      <c r="BJ163" s="36">
        <v>0</v>
      </c>
      <c r="BK163" s="36">
        <v>0</v>
      </c>
      <c r="BL163" s="36">
        <v>0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>
        <v>4.6869835359999996</v>
      </c>
      <c r="E164" s="36">
        <v>1</v>
      </c>
      <c r="F164" s="36">
        <v>0</v>
      </c>
      <c r="G164" s="36">
        <v>0</v>
      </c>
      <c r="H164" s="36">
        <v>1</v>
      </c>
      <c r="I164" s="36">
        <v>0</v>
      </c>
      <c r="J164" s="36">
        <v>0</v>
      </c>
      <c r="K164" s="36">
        <v>0</v>
      </c>
      <c r="L164" s="36">
        <v>0</v>
      </c>
      <c r="M164" s="36">
        <v>0</v>
      </c>
      <c r="N164" s="36">
        <v>0</v>
      </c>
      <c r="O164" s="36">
        <v>0</v>
      </c>
      <c r="P164" s="36">
        <v>0</v>
      </c>
      <c r="Q164" s="36">
        <v>0</v>
      </c>
      <c r="R164" s="36">
        <v>0</v>
      </c>
      <c r="S164" s="36">
        <v>0</v>
      </c>
      <c r="T164" s="36">
        <v>0</v>
      </c>
      <c r="U164" s="36">
        <v>0</v>
      </c>
      <c r="V164" s="36">
        <v>0</v>
      </c>
      <c r="W164" s="36">
        <v>0</v>
      </c>
      <c r="X164" s="36">
        <v>0</v>
      </c>
      <c r="Y164" s="36">
        <v>0</v>
      </c>
      <c r="Z164" s="36">
        <v>0</v>
      </c>
      <c r="AA164" s="36">
        <v>0</v>
      </c>
      <c r="AB164" s="36">
        <v>0</v>
      </c>
      <c r="AC164" s="36">
        <v>0</v>
      </c>
      <c r="AD164" s="36">
        <v>0</v>
      </c>
      <c r="AE164" s="36">
        <v>0</v>
      </c>
      <c r="AF164" s="36">
        <v>0</v>
      </c>
      <c r="AG164" s="36">
        <v>0</v>
      </c>
      <c r="AH164" s="36">
        <v>0</v>
      </c>
      <c r="AI164" s="36">
        <v>0</v>
      </c>
      <c r="AJ164" s="36">
        <v>0</v>
      </c>
      <c r="AK164" s="36">
        <v>0</v>
      </c>
      <c r="AL164" s="36">
        <v>0</v>
      </c>
      <c r="AM164" s="36">
        <v>0</v>
      </c>
      <c r="AN164" s="36">
        <v>0</v>
      </c>
      <c r="AO164" s="36">
        <v>0</v>
      </c>
      <c r="AP164" s="36">
        <v>0</v>
      </c>
      <c r="AQ164" s="36">
        <v>0</v>
      </c>
      <c r="AR164" s="36">
        <v>0</v>
      </c>
      <c r="AS164" s="36">
        <v>0</v>
      </c>
      <c r="AT164" s="36">
        <v>0</v>
      </c>
      <c r="AU164" s="36">
        <v>0</v>
      </c>
      <c r="AV164" s="36">
        <v>0</v>
      </c>
      <c r="AW164" s="36">
        <v>0</v>
      </c>
      <c r="AX164" s="36">
        <v>0</v>
      </c>
      <c r="AY164" s="36">
        <v>0</v>
      </c>
      <c r="AZ164" s="36">
        <v>0</v>
      </c>
      <c r="BA164" s="36">
        <v>0</v>
      </c>
      <c r="BB164" s="36">
        <v>0.330461432</v>
      </c>
      <c r="BC164" s="36">
        <v>15.289556436</v>
      </c>
      <c r="BD164" s="36">
        <v>35.683695796000002</v>
      </c>
      <c r="BE164" s="36">
        <v>2.335141428571429E-2</v>
      </c>
      <c r="BF164" s="36">
        <v>4.670282857142858E-2</v>
      </c>
      <c r="BG164" s="36">
        <v>1.026470948</v>
      </c>
      <c r="BH164" s="36">
        <v>7.0319846730000002</v>
      </c>
      <c r="BI164" s="36">
        <v>0</v>
      </c>
      <c r="BJ164" s="36">
        <v>0</v>
      </c>
      <c r="BK164" s="36">
        <v>0</v>
      </c>
      <c r="BL164" s="36">
        <v>0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>
        <v>4.6995411279999999</v>
      </c>
      <c r="E165" s="36">
        <v>8</v>
      </c>
      <c r="F165" s="36">
        <v>0</v>
      </c>
      <c r="G165" s="36">
        <v>0</v>
      </c>
      <c r="H165" s="36">
        <v>8</v>
      </c>
      <c r="I165" s="36">
        <v>0</v>
      </c>
      <c r="J165" s="36">
        <v>0</v>
      </c>
      <c r="K165" s="36">
        <v>0</v>
      </c>
      <c r="L165" s="36">
        <v>0</v>
      </c>
      <c r="M165" s="36">
        <v>0</v>
      </c>
      <c r="N165" s="36">
        <v>0</v>
      </c>
      <c r="O165" s="36">
        <v>0</v>
      </c>
      <c r="P165" s="36">
        <v>0</v>
      </c>
      <c r="Q165" s="36">
        <v>0</v>
      </c>
      <c r="R165" s="36">
        <v>0</v>
      </c>
      <c r="S165" s="36">
        <v>0</v>
      </c>
      <c r="T165" s="36">
        <v>0</v>
      </c>
      <c r="U165" s="36">
        <v>0</v>
      </c>
      <c r="V165" s="36">
        <v>0</v>
      </c>
      <c r="W165" s="36">
        <v>0</v>
      </c>
      <c r="X165" s="36">
        <v>0</v>
      </c>
      <c r="Y165" s="36">
        <v>0</v>
      </c>
      <c r="Z165" s="36">
        <v>0</v>
      </c>
      <c r="AA165" s="36">
        <v>0</v>
      </c>
      <c r="AB165" s="36">
        <v>0</v>
      </c>
      <c r="AC165" s="36">
        <v>0</v>
      </c>
      <c r="AD165" s="36">
        <v>0</v>
      </c>
      <c r="AE165" s="36">
        <v>0</v>
      </c>
      <c r="AF165" s="36">
        <v>0</v>
      </c>
      <c r="AG165" s="36">
        <v>0</v>
      </c>
      <c r="AH165" s="36">
        <v>0</v>
      </c>
      <c r="AI165" s="36">
        <v>0</v>
      </c>
      <c r="AJ165" s="36">
        <v>0</v>
      </c>
      <c r="AK165" s="36">
        <v>0</v>
      </c>
      <c r="AL165" s="36">
        <v>0</v>
      </c>
      <c r="AM165" s="36">
        <v>0</v>
      </c>
      <c r="AN165" s="36">
        <v>0</v>
      </c>
      <c r="AO165" s="36">
        <v>0</v>
      </c>
      <c r="AP165" s="36">
        <v>0</v>
      </c>
      <c r="AQ165" s="36">
        <v>0</v>
      </c>
      <c r="AR165" s="36">
        <v>0</v>
      </c>
      <c r="AS165" s="36">
        <v>0</v>
      </c>
      <c r="AT165" s="36">
        <v>0</v>
      </c>
      <c r="AU165" s="36">
        <v>0</v>
      </c>
      <c r="AV165" s="36">
        <v>0</v>
      </c>
      <c r="AW165" s="36">
        <v>0</v>
      </c>
      <c r="AX165" s="36">
        <v>0</v>
      </c>
      <c r="AY165" s="36">
        <v>0</v>
      </c>
      <c r="AZ165" s="36">
        <v>0</v>
      </c>
      <c r="BA165" s="36">
        <v>0</v>
      </c>
      <c r="BB165" s="36">
        <v>0.112454128</v>
      </c>
      <c r="BC165" s="36">
        <v>4.9435673539999998</v>
      </c>
      <c r="BD165" s="36">
        <v>12.002722485</v>
      </c>
      <c r="BE165" s="36">
        <v>7.9463514285714291E-3</v>
      </c>
      <c r="BF165" s="36">
        <v>1.5892704285714286E-2</v>
      </c>
      <c r="BG165" s="36">
        <v>0.780212142</v>
      </c>
      <c r="BH165" s="36">
        <v>8.8551284649999999</v>
      </c>
      <c r="BI165" s="36">
        <v>0</v>
      </c>
      <c r="BJ165" s="36">
        <v>0</v>
      </c>
      <c r="BK165" s="36">
        <v>0</v>
      </c>
      <c r="BL165" s="36">
        <v>0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>
        <v>4.5800210520000002</v>
      </c>
      <c r="E166" s="36">
        <v>22</v>
      </c>
      <c r="F166" s="36">
        <v>0</v>
      </c>
      <c r="G166" s="36">
        <v>0</v>
      </c>
      <c r="H166" s="36">
        <v>22</v>
      </c>
      <c r="I166" s="36">
        <v>0</v>
      </c>
      <c r="J166" s="36">
        <v>0</v>
      </c>
      <c r="K166" s="36">
        <v>0</v>
      </c>
      <c r="L166" s="36">
        <v>0</v>
      </c>
      <c r="M166" s="36">
        <v>0</v>
      </c>
      <c r="N166" s="36">
        <v>0</v>
      </c>
      <c r="O166" s="36">
        <v>0</v>
      </c>
      <c r="P166" s="36">
        <v>0</v>
      </c>
      <c r="Q166" s="36">
        <v>0</v>
      </c>
      <c r="R166" s="36">
        <v>0</v>
      </c>
      <c r="S166" s="36">
        <v>0</v>
      </c>
      <c r="T166" s="36">
        <v>0</v>
      </c>
      <c r="U166" s="36">
        <v>0</v>
      </c>
      <c r="V166" s="36">
        <v>0</v>
      </c>
      <c r="W166" s="36">
        <v>0</v>
      </c>
      <c r="X166" s="36">
        <v>0</v>
      </c>
      <c r="Y166" s="36">
        <v>0</v>
      </c>
      <c r="Z166" s="36">
        <v>0</v>
      </c>
      <c r="AA166" s="36">
        <v>0</v>
      </c>
      <c r="AB166" s="36">
        <v>0</v>
      </c>
      <c r="AC166" s="36">
        <v>0</v>
      </c>
      <c r="AD166" s="36">
        <v>0</v>
      </c>
      <c r="AE166" s="36">
        <v>0</v>
      </c>
      <c r="AF166" s="36">
        <v>0</v>
      </c>
      <c r="AG166" s="36">
        <v>0</v>
      </c>
      <c r="AH166" s="36">
        <v>0</v>
      </c>
      <c r="AI166" s="36">
        <v>0</v>
      </c>
      <c r="AJ166" s="36">
        <v>0</v>
      </c>
      <c r="AK166" s="36">
        <v>0</v>
      </c>
      <c r="AL166" s="36">
        <v>0</v>
      </c>
      <c r="AM166" s="36">
        <v>0</v>
      </c>
      <c r="AN166" s="36">
        <v>0</v>
      </c>
      <c r="AO166" s="36">
        <v>0</v>
      </c>
      <c r="AP166" s="36">
        <v>0</v>
      </c>
      <c r="AQ166" s="36">
        <v>0</v>
      </c>
      <c r="AR166" s="36">
        <v>0</v>
      </c>
      <c r="AS166" s="36">
        <v>0</v>
      </c>
      <c r="AT166" s="36">
        <v>0</v>
      </c>
      <c r="AU166" s="36">
        <v>0</v>
      </c>
      <c r="AV166" s="36">
        <v>0</v>
      </c>
      <c r="AW166" s="36">
        <v>0</v>
      </c>
      <c r="AX166" s="36">
        <v>0</v>
      </c>
      <c r="AY166" s="36">
        <v>0</v>
      </c>
      <c r="AZ166" s="36">
        <v>0</v>
      </c>
      <c r="BA166" s="36">
        <v>0</v>
      </c>
      <c r="BB166" s="36">
        <v>0</v>
      </c>
      <c r="BC166" s="36">
        <v>0</v>
      </c>
      <c r="BD166" s="36">
        <v>0</v>
      </c>
      <c r="BE166" s="36">
        <v>0</v>
      </c>
      <c r="BF166" s="36">
        <v>0</v>
      </c>
      <c r="BG166" s="36">
        <v>0</v>
      </c>
      <c r="BH166" s="36">
        <v>0</v>
      </c>
      <c r="BI166" s="36">
        <v>0</v>
      </c>
      <c r="BJ166" s="36">
        <v>0</v>
      </c>
      <c r="BK166" s="36">
        <v>0</v>
      </c>
      <c r="BL166" s="36">
        <v>0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>
        <v>4.5737469170000002</v>
      </c>
      <c r="E167" s="36">
        <v>18</v>
      </c>
      <c r="F167" s="36">
        <v>0</v>
      </c>
      <c r="G167" s="36">
        <v>0</v>
      </c>
      <c r="H167" s="36">
        <v>18</v>
      </c>
      <c r="I167" s="36">
        <v>0</v>
      </c>
      <c r="J167" s="36">
        <v>0</v>
      </c>
      <c r="K167" s="36">
        <v>0</v>
      </c>
      <c r="L167" s="36">
        <v>0</v>
      </c>
      <c r="M167" s="36">
        <v>0</v>
      </c>
      <c r="N167" s="36">
        <v>0</v>
      </c>
      <c r="O167" s="36">
        <v>0</v>
      </c>
      <c r="P167" s="36">
        <v>0</v>
      </c>
      <c r="Q167" s="36">
        <v>0</v>
      </c>
      <c r="R167" s="36">
        <v>0</v>
      </c>
      <c r="S167" s="36">
        <v>0</v>
      </c>
      <c r="T167" s="36">
        <v>0</v>
      </c>
      <c r="U167" s="36">
        <v>0</v>
      </c>
      <c r="V167" s="36">
        <v>0</v>
      </c>
      <c r="W167" s="36">
        <v>0</v>
      </c>
      <c r="X167" s="36">
        <v>0</v>
      </c>
      <c r="Y167" s="36">
        <v>0</v>
      </c>
      <c r="Z167" s="36">
        <v>0</v>
      </c>
      <c r="AA167" s="36">
        <v>0</v>
      </c>
      <c r="AB167" s="36">
        <v>0</v>
      </c>
      <c r="AC167" s="36">
        <v>0</v>
      </c>
      <c r="AD167" s="36">
        <v>0</v>
      </c>
      <c r="AE167" s="36">
        <v>0</v>
      </c>
      <c r="AF167" s="36">
        <v>0</v>
      </c>
      <c r="AG167" s="36">
        <v>0</v>
      </c>
      <c r="AH167" s="36">
        <v>0</v>
      </c>
      <c r="AI167" s="36">
        <v>0</v>
      </c>
      <c r="AJ167" s="36">
        <v>0</v>
      </c>
      <c r="AK167" s="36">
        <v>0</v>
      </c>
      <c r="AL167" s="36">
        <v>0</v>
      </c>
      <c r="AM167" s="36">
        <v>0</v>
      </c>
      <c r="AN167" s="36">
        <v>0</v>
      </c>
      <c r="AO167" s="36">
        <v>0</v>
      </c>
      <c r="AP167" s="36">
        <v>0</v>
      </c>
      <c r="AQ167" s="36">
        <v>0</v>
      </c>
      <c r="AR167" s="36">
        <v>0</v>
      </c>
      <c r="AS167" s="36">
        <v>0</v>
      </c>
      <c r="AT167" s="36">
        <v>0</v>
      </c>
      <c r="AU167" s="36">
        <v>0</v>
      </c>
      <c r="AV167" s="36">
        <v>0</v>
      </c>
      <c r="AW167" s="36">
        <v>0</v>
      </c>
      <c r="AX167" s="36">
        <v>0</v>
      </c>
      <c r="AY167" s="36">
        <v>0</v>
      </c>
      <c r="AZ167" s="36">
        <v>0</v>
      </c>
      <c r="BA167" s="36">
        <v>0</v>
      </c>
      <c r="BB167" s="36">
        <v>0</v>
      </c>
      <c r="BC167" s="36">
        <v>0</v>
      </c>
      <c r="BD167" s="36">
        <v>0</v>
      </c>
      <c r="BE167" s="36">
        <v>0</v>
      </c>
      <c r="BF167" s="36">
        <v>0</v>
      </c>
      <c r="BG167" s="36">
        <v>0</v>
      </c>
      <c r="BH167" s="36">
        <v>6.0210623999999997E-2</v>
      </c>
      <c r="BI167" s="36">
        <v>0</v>
      </c>
      <c r="BJ167" s="36">
        <v>0</v>
      </c>
      <c r="BK167" s="36">
        <v>0</v>
      </c>
      <c r="BL167" s="36">
        <v>0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>
        <v>3.9540249699999999</v>
      </c>
      <c r="E168" s="36">
        <v>10</v>
      </c>
      <c r="F168" s="36">
        <v>0</v>
      </c>
      <c r="G168" s="36">
        <v>0</v>
      </c>
      <c r="H168" s="36">
        <v>10</v>
      </c>
      <c r="I168" s="36">
        <v>0</v>
      </c>
      <c r="J168" s="36">
        <v>0</v>
      </c>
      <c r="K168" s="36">
        <v>0</v>
      </c>
      <c r="L168" s="36">
        <v>0</v>
      </c>
      <c r="M168" s="36">
        <v>0</v>
      </c>
      <c r="N168" s="36">
        <v>0</v>
      </c>
      <c r="O168" s="36">
        <v>0</v>
      </c>
      <c r="P168" s="36">
        <v>0</v>
      </c>
      <c r="Q168" s="36">
        <v>0</v>
      </c>
      <c r="R168" s="36">
        <v>0</v>
      </c>
      <c r="S168" s="36">
        <v>0</v>
      </c>
      <c r="T168" s="36">
        <v>0</v>
      </c>
      <c r="U168" s="36">
        <v>0</v>
      </c>
      <c r="V168" s="36">
        <v>0</v>
      </c>
      <c r="W168" s="36">
        <v>0</v>
      </c>
      <c r="X168" s="36">
        <v>0</v>
      </c>
      <c r="Y168" s="36">
        <v>0</v>
      </c>
      <c r="Z168" s="36">
        <v>0</v>
      </c>
      <c r="AA168" s="36">
        <v>0</v>
      </c>
      <c r="AB168" s="36">
        <v>0</v>
      </c>
      <c r="AC168" s="36">
        <v>0</v>
      </c>
      <c r="AD168" s="36">
        <v>0</v>
      </c>
      <c r="AE168" s="36">
        <v>0</v>
      </c>
      <c r="AF168" s="36">
        <v>0</v>
      </c>
      <c r="AG168" s="36">
        <v>0</v>
      </c>
      <c r="AH168" s="36">
        <v>0</v>
      </c>
      <c r="AI168" s="36">
        <v>0</v>
      </c>
      <c r="AJ168" s="36">
        <v>0</v>
      </c>
      <c r="AK168" s="36">
        <v>0</v>
      </c>
      <c r="AL168" s="36">
        <v>0</v>
      </c>
      <c r="AM168" s="36">
        <v>0</v>
      </c>
      <c r="AN168" s="36">
        <v>0</v>
      </c>
      <c r="AO168" s="36">
        <v>0</v>
      </c>
      <c r="AP168" s="36">
        <v>0</v>
      </c>
      <c r="AQ168" s="36">
        <v>0</v>
      </c>
      <c r="AR168" s="36">
        <v>0</v>
      </c>
      <c r="AS168" s="36">
        <v>0</v>
      </c>
      <c r="AT168" s="36">
        <v>0</v>
      </c>
      <c r="AU168" s="36">
        <v>0</v>
      </c>
      <c r="AV168" s="36">
        <v>0</v>
      </c>
      <c r="AW168" s="36">
        <v>0</v>
      </c>
      <c r="AX168" s="36">
        <v>0</v>
      </c>
      <c r="AY168" s="36">
        <v>0</v>
      </c>
      <c r="AZ168" s="36">
        <v>0</v>
      </c>
      <c r="BA168" s="36">
        <v>0</v>
      </c>
      <c r="BB168" s="36">
        <v>0</v>
      </c>
      <c r="BC168" s="36">
        <v>0</v>
      </c>
      <c r="BD168" s="36">
        <v>0</v>
      </c>
      <c r="BE168" s="36">
        <v>0</v>
      </c>
      <c r="BF168" s="36">
        <v>0</v>
      </c>
      <c r="BG168" s="36">
        <v>0</v>
      </c>
      <c r="BH168" s="36">
        <v>0</v>
      </c>
      <c r="BI168" s="36">
        <v>0</v>
      </c>
      <c r="BJ168" s="36">
        <v>0</v>
      </c>
      <c r="BK168" s="36">
        <v>0</v>
      </c>
      <c r="BL168" s="36">
        <v>0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>
        <v>4.6049872389999997</v>
      </c>
      <c r="E169" s="36">
        <v>11</v>
      </c>
      <c r="F169" s="36">
        <v>0</v>
      </c>
      <c r="G169" s="36">
        <v>0</v>
      </c>
      <c r="H169" s="36">
        <v>11</v>
      </c>
      <c r="I169" s="36">
        <v>0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0</v>
      </c>
      <c r="P169" s="36">
        <v>0</v>
      </c>
      <c r="Q169" s="36">
        <v>0</v>
      </c>
      <c r="R169" s="36">
        <v>0</v>
      </c>
      <c r="S169" s="36">
        <v>0</v>
      </c>
      <c r="T169" s="36">
        <v>0</v>
      </c>
      <c r="U169" s="36">
        <v>0</v>
      </c>
      <c r="V169" s="36">
        <v>0</v>
      </c>
      <c r="W169" s="36">
        <v>0</v>
      </c>
      <c r="X169" s="36">
        <v>0</v>
      </c>
      <c r="Y169" s="36">
        <v>0</v>
      </c>
      <c r="Z169" s="36">
        <v>0</v>
      </c>
      <c r="AA169" s="36">
        <v>0</v>
      </c>
      <c r="AB169" s="36">
        <v>0</v>
      </c>
      <c r="AC169" s="36">
        <v>0</v>
      </c>
      <c r="AD169" s="36">
        <v>0</v>
      </c>
      <c r="AE169" s="36">
        <v>0</v>
      </c>
      <c r="AF169" s="36">
        <v>0</v>
      </c>
      <c r="AG169" s="36">
        <v>0</v>
      </c>
      <c r="AH169" s="36">
        <v>0</v>
      </c>
      <c r="AI169" s="36">
        <v>0</v>
      </c>
      <c r="AJ169" s="36">
        <v>0</v>
      </c>
      <c r="AK169" s="36">
        <v>0</v>
      </c>
      <c r="AL169" s="36">
        <v>0</v>
      </c>
      <c r="AM169" s="36">
        <v>0</v>
      </c>
      <c r="AN169" s="36">
        <v>0</v>
      </c>
      <c r="AO169" s="36">
        <v>0</v>
      </c>
      <c r="AP169" s="36">
        <v>0</v>
      </c>
      <c r="AQ169" s="36">
        <v>0</v>
      </c>
      <c r="AR169" s="36">
        <v>0</v>
      </c>
      <c r="AS169" s="36">
        <v>0</v>
      </c>
      <c r="AT169" s="36">
        <v>0</v>
      </c>
      <c r="AU169" s="36">
        <v>0</v>
      </c>
      <c r="AV169" s="36">
        <v>0</v>
      </c>
      <c r="AW169" s="36">
        <v>0</v>
      </c>
      <c r="AX169" s="36">
        <v>0</v>
      </c>
      <c r="AY169" s="36">
        <v>0</v>
      </c>
      <c r="AZ169" s="36">
        <v>0</v>
      </c>
      <c r="BA169" s="36">
        <v>0</v>
      </c>
      <c r="BB169" s="36">
        <v>3.3632513000000003E-2</v>
      </c>
      <c r="BC169" s="36">
        <v>0.62099376100000003</v>
      </c>
      <c r="BD169" s="36">
        <v>1.4962858729999999</v>
      </c>
      <c r="BE169" s="36">
        <v>2.3765757142857145E-3</v>
      </c>
      <c r="BF169" s="36">
        <v>4.7531514285714289E-3</v>
      </c>
      <c r="BG169" s="36">
        <v>0.48897387199999998</v>
      </c>
      <c r="BH169" s="36">
        <v>2.1974611130000001</v>
      </c>
      <c r="BI169" s="36">
        <v>0</v>
      </c>
      <c r="BJ169" s="36">
        <v>0</v>
      </c>
      <c r="BK169" s="36">
        <v>0</v>
      </c>
      <c r="BL169" s="36">
        <v>0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 t="s">
        <v>338</v>
      </c>
      <c r="E170" s="36" t="s">
        <v>338</v>
      </c>
      <c r="F170" s="36" t="s">
        <v>338</v>
      </c>
      <c r="G170" s="36" t="s">
        <v>338</v>
      </c>
      <c r="H170" s="36" t="s">
        <v>338</v>
      </c>
      <c r="I170" s="36" t="s">
        <v>338</v>
      </c>
      <c r="J170" s="36" t="s">
        <v>338</v>
      </c>
      <c r="K170" s="36" t="s">
        <v>338</v>
      </c>
      <c r="L170" s="36" t="s">
        <v>338</v>
      </c>
      <c r="M170" s="36" t="s">
        <v>338</v>
      </c>
      <c r="N170" s="36" t="s">
        <v>338</v>
      </c>
      <c r="O170" s="36" t="s">
        <v>338</v>
      </c>
      <c r="P170" s="36" t="s">
        <v>338</v>
      </c>
      <c r="Q170" s="36" t="s">
        <v>338</v>
      </c>
      <c r="R170" s="36" t="s">
        <v>338</v>
      </c>
      <c r="S170" s="36" t="s">
        <v>338</v>
      </c>
      <c r="T170" s="36" t="s">
        <v>338</v>
      </c>
      <c r="U170" s="36" t="s">
        <v>338</v>
      </c>
      <c r="V170" s="36" t="s">
        <v>338</v>
      </c>
      <c r="W170" s="36" t="s">
        <v>338</v>
      </c>
      <c r="X170" s="36" t="s">
        <v>338</v>
      </c>
      <c r="Y170" s="36" t="s">
        <v>338</v>
      </c>
      <c r="Z170" s="36" t="s">
        <v>338</v>
      </c>
      <c r="AA170" s="36" t="s">
        <v>338</v>
      </c>
      <c r="AB170" s="36" t="s">
        <v>338</v>
      </c>
      <c r="AC170" s="36" t="s">
        <v>338</v>
      </c>
      <c r="AD170" s="36" t="s">
        <v>338</v>
      </c>
      <c r="AE170" s="36" t="s">
        <v>338</v>
      </c>
      <c r="AF170" s="36" t="s">
        <v>338</v>
      </c>
      <c r="AG170" s="36" t="s">
        <v>338</v>
      </c>
      <c r="AH170" s="36" t="s">
        <v>338</v>
      </c>
      <c r="AI170" s="36" t="s">
        <v>338</v>
      </c>
      <c r="AJ170" s="36" t="s">
        <v>338</v>
      </c>
      <c r="AK170" s="36" t="s">
        <v>338</v>
      </c>
      <c r="AL170" s="36" t="s">
        <v>338</v>
      </c>
      <c r="AM170" s="36" t="s">
        <v>338</v>
      </c>
      <c r="AN170" s="36" t="s">
        <v>338</v>
      </c>
      <c r="AO170" s="36" t="s">
        <v>338</v>
      </c>
      <c r="AP170" s="36" t="s">
        <v>338</v>
      </c>
      <c r="AQ170" s="36" t="s">
        <v>338</v>
      </c>
      <c r="AR170" s="36" t="s">
        <v>338</v>
      </c>
      <c r="AS170" s="36" t="s">
        <v>338</v>
      </c>
      <c r="AT170" s="36" t="s">
        <v>338</v>
      </c>
      <c r="AU170" s="36" t="s">
        <v>338</v>
      </c>
      <c r="AV170" s="36" t="s">
        <v>338</v>
      </c>
      <c r="AW170" s="36" t="s">
        <v>338</v>
      </c>
      <c r="AX170" s="36" t="s">
        <v>338</v>
      </c>
      <c r="AY170" s="36" t="s">
        <v>338</v>
      </c>
      <c r="AZ170" s="36" t="s">
        <v>338</v>
      </c>
      <c r="BA170" s="36" t="s">
        <v>338</v>
      </c>
      <c r="BB170" s="36" t="s">
        <v>338</v>
      </c>
      <c r="BC170" s="36" t="s">
        <v>338</v>
      </c>
      <c r="BD170" s="36" t="s">
        <v>338</v>
      </c>
      <c r="BE170" s="36" t="s">
        <v>338</v>
      </c>
      <c r="BF170" s="36" t="s">
        <v>338</v>
      </c>
      <c r="BG170" s="36" t="s">
        <v>338</v>
      </c>
      <c r="BH170" s="36" t="s">
        <v>338</v>
      </c>
      <c r="BI170" s="36" t="s">
        <v>338</v>
      </c>
      <c r="BJ170" s="36" t="s">
        <v>338</v>
      </c>
      <c r="BK170" s="36" t="s">
        <v>338</v>
      </c>
      <c r="BL170" s="36" t="s">
        <v>338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 t="s">
        <v>338</v>
      </c>
      <c r="E171" s="36" t="s">
        <v>338</v>
      </c>
      <c r="F171" s="36" t="s">
        <v>338</v>
      </c>
      <c r="G171" s="36" t="s">
        <v>338</v>
      </c>
      <c r="H171" s="36" t="s">
        <v>338</v>
      </c>
      <c r="I171" s="36" t="s">
        <v>338</v>
      </c>
      <c r="J171" s="36" t="s">
        <v>338</v>
      </c>
      <c r="K171" s="36" t="s">
        <v>338</v>
      </c>
      <c r="L171" s="36" t="s">
        <v>338</v>
      </c>
      <c r="M171" s="36" t="s">
        <v>338</v>
      </c>
      <c r="N171" s="36" t="s">
        <v>338</v>
      </c>
      <c r="O171" s="36" t="s">
        <v>338</v>
      </c>
      <c r="P171" s="36" t="s">
        <v>338</v>
      </c>
      <c r="Q171" s="36" t="s">
        <v>338</v>
      </c>
      <c r="R171" s="36" t="s">
        <v>338</v>
      </c>
      <c r="S171" s="36" t="s">
        <v>338</v>
      </c>
      <c r="T171" s="36" t="s">
        <v>338</v>
      </c>
      <c r="U171" s="36" t="s">
        <v>338</v>
      </c>
      <c r="V171" s="36" t="s">
        <v>338</v>
      </c>
      <c r="W171" s="36" t="s">
        <v>338</v>
      </c>
      <c r="X171" s="36" t="s">
        <v>338</v>
      </c>
      <c r="Y171" s="36" t="s">
        <v>338</v>
      </c>
      <c r="Z171" s="36" t="s">
        <v>338</v>
      </c>
      <c r="AA171" s="36" t="s">
        <v>338</v>
      </c>
      <c r="AB171" s="36" t="s">
        <v>338</v>
      </c>
      <c r="AC171" s="36" t="s">
        <v>338</v>
      </c>
      <c r="AD171" s="36" t="s">
        <v>338</v>
      </c>
      <c r="AE171" s="36" t="s">
        <v>338</v>
      </c>
      <c r="AF171" s="36" t="s">
        <v>338</v>
      </c>
      <c r="AG171" s="36" t="s">
        <v>338</v>
      </c>
      <c r="AH171" s="36" t="s">
        <v>338</v>
      </c>
      <c r="AI171" s="36" t="s">
        <v>338</v>
      </c>
      <c r="AJ171" s="36" t="s">
        <v>338</v>
      </c>
      <c r="AK171" s="36" t="s">
        <v>338</v>
      </c>
      <c r="AL171" s="36" t="s">
        <v>338</v>
      </c>
      <c r="AM171" s="36" t="s">
        <v>338</v>
      </c>
      <c r="AN171" s="36" t="s">
        <v>338</v>
      </c>
      <c r="AO171" s="36" t="s">
        <v>338</v>
      </c>
      <c r="AP171" s="36" t="s">
        <v>338</v>
      </c>
      <c r="AQ171" s="36" t="s">
        <v>338</v>
      </c>
      <c r="AR171" s="36" t="s">
        <v>338</v>
      </c>
      <c r="AS171" s="36" t="s">
        <v>338</v>
      </c>
      <c r="AT171" s="36" t="s">
        <v>338</v>
      </c>
      <c r="AU171" s="36" t="s">
        <v>338</v>
      </c>
      <c r="AV171" s="36" t="s">
        <v>338</v>
      </c>
      <c r="AW171" s="36" t="s">
        <v>338</v>
      </c>
      <c r="AX171" s="36" t="s">
        <v>338</v>
      </c>
      <c r="AY171" s="36" t="s">
        <v>338</v>
      </c>
      <c r="AZ171" s="36" t="s">
        <v>338</v>
      </c>
      <c r="BA171" s="36" t="s">
        <v>338</v>
      </c>
      <c r="BB171" s="36" t="s">
        <v>338</v>
      </c>
      <c r="BC171" s="36" t="s">
        <v>338</v>
      </c>
      <c r="BD171" s="36" t="s">
        <v>338</v>
      </c>
      <c r="BE171" s="36" t="s">
        <v>338</v>
      </c>
      <c r="BF171" s="36" t="s">
        <v>338</v>
      </c>
      <c r="BG171" s="36" t="s">
        <v>338</v>
      </c>
      <c r="BH171" s="36" t="s">
        <v>338</v>
      </c>
      <c r="BI171" s="36" t="s">
        <v>338</v>
      </c>
      <c r="BJ171" s="36" t="s">
        <v>338</v>
      </c>
      <c r="BK171" s="36" t="s">
        <v>338</v>
      </c>
      <c r="BL171" s="36" t="s">
        <v>338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 t="s">
        <v>338</v>
      </c>
      <c r="E172" s="36" t="s">
        <v>338</v>
      </c>
      <c r="F172" s="36" t="s">
        <v>338</v>
      </c>
      <c r="G172" s="36" t="s">
        <v>338</v>
      </c>
      <c r="H172" s="36" t="s">
        <v>338</v>
      </c>
      <c r="I172" s="36" t="s">
        <v>338</v>
      </c>
      <c r="J172" s="36" t="s">
        <v>338</v>
      </c>
      <c r="K172" s="36" t="s">
        <v>338</v>
      </c>
      <c r="L172" s="36" t="s">
        <v>338</v>
      </c>
      <c r="M172" s="36" t="s">
        <v>338</v>
      </c>
      <c r="N172" s="36" t="s">
        <v>338</v>
      </c>
      <c r="O172" s="36" t="s">
        <v>338</v>
      </c>
      <c r="P172" s="36" t="s">
        <v>338</v>
      </c>
      <c r="Q172" s="36" t="s">
        <v>338</v>
      </c>
      <c r="R172" s="36" t="s">
        <v>338</v>
      </c>
      <c r="S172" s="36" t="s">
        <v>338</v>
      </c>
      <c r="T172" s="36" t="s">
        <v>338</v>
      </c>
      <c r="U172" s="36" t="s">
        <v>338</v>
      </c>
      <c r="V172" s="36" t="s">
        <v>338</v>
      </c>
      <c r="W172" s="36" t="s">
        <v>338</v>
      </c>
      <c r="X172" s="36" t="s">
        <v>338</v>
      </c>
      <c r="Y172" s="36" t="s">
        <v>338</v>
      </c>
      <c r="Z172" s="36" t="s">
        <v>338</v>
      </c>
      <c r="AA172" s="36" t="s">
        <v>338</v>
      </c>
      <c r="AB172" s="36" t="s">
        <v>338</v>
      </c>
      <c r="AC172" s="36" t="s">
        <v>338</v>
      </c>
      <c r="AD172" s="36" t="s">
        <v>338</v>
      </c>
      <c r="AE172" s="36" t="s">
        <v>338</v>
      </c>
      <c r="AF172" s="36" t="s">
        <v>338</v>
      </c>
      <c r="AG172" s="36" t="s">
        <v>338</v>
      </c>
      <c r="AH172" s="36" t="s">
        <v>338</v>
      </c>
      <c r="AI172" s="36" t="s">
        <v>338</v>
      </c>
      <c r="AJ172" s="36" t="s">
        <v>338</v>
      </c>
      <c r="AK172" s="36" t="s">
        <v>338</v>
      </c>
      <c r="AL172" s="36" t="s">
        <v>338</v>
      </c>
      <c r="AM172" s="36" t="s">
        <v>338</v>
      </c>
      <c r="AN172" s="36" t="s">
        <v>338</v>
      </c>
      <c r="AO172" s="36" t="s">
        <v>338</v>
      </c>
      <c r="AP172" s="36" t="s">
        <v>338</v>
      </c>
      <c r="AQ172" s="36" t="s">
        <v>338</v>
      </c>
      <c r="AR172" s="36" t="s">
        <v>338</v>
      </c>
      <c r="AS172" s="36" t="s">
        <v>338</v>
      </c>
      <c r="AT172" s="36" t="s">
        <v>338</v>
      </c>
      <c r="AU172" s="36" t="s">
        <v>338</v>
      </c>
      <c r="AV172" s="36" t="s">
        <v>338</v>
      </c>
      <c r="AW172" s="36" t="s">
        <v>338</v>
      </c>
      <c r="AX172" s="36" t="s">
        <v>338</v>
      </c>
      <c r="AY172" s="36" t="s">
        <v>338</v>
      </c>
      <c r="AZ172" s="36" t="s">
        <v>338</v>
      </c>
      <c r="BA172" s="36" t="s">
        <v>338</v>
      </c>
      <c r="BB172" s="36" t="s">
        <v>338</v>
      </c>
      <c r="BC172" s="36" t="s">
        <v>338</v>
      </c>
      <c r="BD172" s="36" t="s">
        <v>338</v>
      </c>
      <c r="BE172" s="36" t="s">
        <v>338</v>
      </c>
      <c r="BF172" s="36" t="s">
        <v>338</v>
      </c>
      <c r="BG172" s="36" t="s">
        <v>338</v>
      </c>
      <c r="BH172" s="36" t="s">
        <v>338</v>
      </c>
      <c r="BI172" s="36" t="s">
        <v>338</v>
      </c>
      <c r="BJ172" s="36" t="s">
        <v>338</v>
      </c>
      <c r="BK172" s="36" t="s">
        <v>338</v>
      </c>
      <c r="BL172" s="36" t="s">
        <v>338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 t="s">
        <v>338</v>
      </c>
      <c r="E173" s="36" t="s">
        <v>338</v>
      </c>
      <c r="F173" s="36" t="s">
        <v>338</v>
      </c>
      <c r="G173" s="36" t="s">
        <v>338</v>
      </c>
      <c r="H173" s="36" t="s">
        <v>338</v>
      </c>
      <c r="I173" s="36" t="s">
        <v>338</v>
      </c>
      <c r="J173" s="36" t="s">
        <v>338</v>
      </c>
      <c r="K173" s="36" t="s">
        <v>338</v>
      </c>
      <c r="L173" s="36" t="s">
        <v>338</v>
      </c>
      <c r="M173" s="36" t="s">
        <v>338</v>
      </c>
      <c r="N173" s="36" t="s">
        <v>338</v>
      </c>
      <c r="O173" s="36" t="s">
        <v>338</v>
      </c>
      <c r="P173" s="36" t="s">
        <v>338</v>
      </c>
      <c r="Q173" s="36" t="s">
        <v>338</v>
      </c>
      <c r="R173" s="36" t="s">
        <v>338</v>
      </c>
      <c r="S173" s="36" t="s">
        <v>338</v>
      </c>
      <c r="T173" s="36" t="s">
        <v>338</v>
      </c>
      <c r="U173" s="36" t="s">
        <v>338</v>
      </c>
      <c r="V173" s="36" t="s">
        <v>338</v>
      </c>
      <c r="W173" s="36" t="s">
        <v>338</v>
      </c>
      <c r="X173" s="36" t="s">
        <v>338</v>
      </c>
      <c r="Y173" s="36" t="s">
        <v>338</v>
      </c>
      <c r="Z173" s="36" t="s">
        <v>338</v>
      </c>
      <c r="AA173" s="36" t="s">
        <v>338</v>
      </c>
      <c r="AB173" s="36" t="s">
        <v>338</v>
      </c>
      <c r="AC173" s="36" t="s">
        <v>338</v>
      </c>
      <c r="AD173" s="36" t="s">
        <v>338</v>
      </c>
      <c r="AE173" s="36" t="s">
        <v>338</v>
      </c>
      <c r="AF173" s="36" t="s">
        <v>338</v>
      </c>
      <c r="AG173" s="36" t="s">
        <v>338</v>
      </c>
      <c r="AH173" s="36" t="s">
        <v>338</v>
      </c>
      <c r="AI173" s="36" t="s">
        <v>338</v>
      </c>
      <c r="AJ173" s="36" t="s">
        <v>338</v>
      </c>
      <c r="AK173" s="36" t="s">
        <v>338</v>
      </c>
      <c r="AL173" s="36" t="s">
        <v>338</v>
      </c>
      <c r="AM173" s="36" t="s">
        <v>338</v>
      </c>
      <c r="AN173" s="36" t="s">
        <v>338</v>
      </c>
      <c r="AO173" s="36" t="s">
        <v>338</v>
      </c>
      <c r="AP173" s="36" t="s">
        <v>338</v>
      </c>
      <c r="AQ173" s="36" t="s">
        <v>338</v>
      </c>
      <c r="AR173" s="36" t="s">
        <v>338</v>
      </c>
      <c r="AS173" s="36" t="s">
        <v>338</v>
      </c>
      <c r="AT173" s="36" t="s">
        <v>338</v>
      </c>
      <c r="AU173" s="36" t="s">
        <v>338</v>
      </c>
      <c r="AV173" s="36" t="s">
        <v>338</v>
      </c>
      <c r="AW173" s="36" t="s">
        <v>338</v>
      </c>
      <c r="AX173" s="36" t="s">
        <v>338</v>
      </c>
      <c r="AY173" s="36" t="s">
        <v>338</v>
      </c>
      <c r="AZ173" s="36" t="s">
        <v>338</v>
      </c>
      <c r="BA173" s="36" t="s">
        <v>338</v>
      </c>
      <c r="BB173" s="36" t="s">
        <v>338</v>
      </c>
      <c r="BC173" s="36" t="s">
        <v>338</v>
      </c>
      <c r="BD173" s="36" t="s">
        <v>338</v>
      </c>
      <c r="BE173" s="36" t="s">
        <v>338</v>
      </c>
      <c r="BF173" s="36" t="s">
        <v>338</v>
      </c>
      <c r="BG173" s="36" t="s">
        <v>338</v>
      </c>
      <c r="BH173" s="36" t="s">
        <v>338</v>
      </c>
      <c r="BI173" s="36" t="s">
        <v>338</v>
      </c>
      <c r="BJ173" s="36" t="s">
        <v>338</v>
      </c>
      <c r="BK173" s="36" t="s">
        <v>338</v>
      </c>
      <c r="BL173" s="36" t="s">
        <v>338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 t="s">
        <v>338</v>
      </c>
      <c r="E174" s="36" t="s">
        <v>338</v>
      </c>
      <c r="F174" s="36" t="s">
        <v>338</v>
      </c>
      <c r="G174" s="36" t="s">
        <v>338</v>
      </c>
      <c r="H174" s="36" t="s">
        <v>338</v>
      </c>
      <c r="I174" s="36" t="s">
        <v>338</v>
      </c>
      <c r="J174" s="36" t="s">
        <v>338</v>
      </c>
      <c r="K174" s="36" t="s">
        <v>338</v>
      </c>
      <c r="L174" s="36" t="s">
        <v>338</v>
      </c>
      <c r="M174" s="36" t="s">
        <v>338</v>
      </c>
      <c r="N174" s="36" t="s">
        <v>338</v>
      </c>
      <c r="O174" s="36" t="s">
        <v>338</v>
      </c>
      <c r="P174" s="36" t="s">
        <v>338</v>
      </c>
      <c r="Q174" s="36" t="s">
        <v>338</v>
      </c>
      <c r="R174" s="36" t="s">
        <v>338</v>
      </c>
      <c r="S174" s="36" t="s">
        <v>338</v>
      </c>
      <c r="T174" s="36" t="s">
        <v>338</v>
      </c>
      <c r="U174" s="36" t="s">
        <v>338</v>
      </c>
      <c r="V174" s="36" t="s">
        <v>338</v>
      </c>
      <c r="W174" s="36" t="s">
        <v>338</v>
      </c>
      <c r="X174" s="36" t="s">
        <v>338</v>
      </c>
      <c r="Y174" s="36" t="s">
        <v>338</v>
      </c>
      <c r="Z174" s="36" t="s">
        <v>338</v>
      </c>
      <c r="AA174" s="36" t="s">
        <v>338</v>
      </c>
      <c r="AB174" s="36" t="s">
        <v>338</v>
      </c>
      <c r="AC174" s="36" t="s">
        <v>338</v>
      </c>
      <c r="AD174" s="36" t="s">
        <v>338</v>
      </c>
      <c r="AE174" s="36" t="s">
        <v>338</v>
      </c>
      <c r="AF174" s="36" t="s">
        <v>338</v>
      </c>
      <c r="AG174" s="36" t="s">
        <v>338</v>
      </c>
      <c r="AH174" s="36" t="s">
        <v>338</v>
      </c>
      <c r="AI174" s="36" t="s">
        <v>338</v>
      </c>
      <c r="AJ174" s="36" t="s">
        <v>338</v>
      </c>
      <c r="AK174" s="36" t="s">
        <v>338</v>
      </c>
      <c r="AL174" s="36" t="s">
        <v>338</v>
      </c>
      <c r="AM174" s="36" t="s">
        <v>338</v>
      </c>
      <c r="AN174" s="36" t="s">
        <v>338</v>
      </c>
      <c r="AO174" s="36" t="s">
        <v>338</v>
      </c>
      <c r="AP174" s="36" t="s">
        <v>338</v>
      </c>
      <c r="AQ174" s="36" t="s">
        <v>338</v>
      </c>
      <c r="AR174" s="36" t="s">
        <v>338</v>
      </c>
      <c r="AS174" s="36" t="s">
        <v>338</v>
      </c>
      <c r="AT174" s="36" t="s">
        <v>338</v>
      </c>
      <c r="AU174" s="36" t="s">
        <v>338</v>
      </c>
      <c r="AV174" s="36" t="s">
        <v>338</v>
      </c>
      <c r="AW174" s="36" t="s">
        <v>338</v>
      </c>
      <c r="AX174" s="36" t="s">
        <v>338</v>
      </c>
      <c r="AY174" s="36" t="s">
        <v>338</v>
      </c>
      <c r="AZ174" s="36" t="s">
        <v>338</v>
      </c>
      <c r="BA174" s="36" t="s">
        <v>338</v>
      </c>
      <c r="BB174" s="36" t="s">
        <v>338</v>
      </c>
      <c r="BC174" s="36" t="s">
        <v>338</v>
      </c>
      <c r="BD174" s="36" t="s">
        <v>338</v>
      </c>
      <c r="BE174" s="36" t="s">
        <v>338</v>
      </c>
      <c r="BF174" s="36" t="s">
        <v>338</v>
      </c>
      <c r="BG174" s="36" t="s">
        <v>338</v>
      </c>
      <c r="BH174" s="36" t="s">
        <v>338</v>
      </c>
      <c r="BI174" s="36" t="s">
        <v>338</v>
      </c>
      <c r="BJ174" s="36" t="s">
        <v>338</v>
      </c>
      <c r="BK174" s="36" t="s">
        <v>338</v>
      </c>
      <c r="BL174" s="36" t="s">
        <v>338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 t="s">
        <v>338</v>
      </c>
      <c r="E175" s="36" t="s">
        <v>338</v>
      </c>
      <c r="F175" s="36" t="s">
        <v>338</v>
      </c>
      <c r="G175" s="36" t="s">
        <v>338</v>
      </c>
      <c r="H175" s="36" t="s">
        <v>338</v>
      </c>
      <c r="I175" s="36" t="s">
        <v>338</v>
      </c>
      <c r="J175" s="36" t="s">
        <v>338</v>
      </c>
      <c r="K175" s="36" t="s">
        <v>338</v>
      </c>
      <c r="L175" s="36" t="s">
        <v>338</v>
      </c>
      <c r="M175" s="36" t="s">
        <v>338</v>
      </c>
      <c r="N175" s="36" t="s">
        <v>338</v>
      </c>
      <c r="O175" s="36" t="s">
        <v>338</v>
      </c>
      <c r="P175" s="36" t="s">
        <v>338</v>
      </c>
      <c r="Q175" s="36" t="s">
        <v>338</v>
      </c>
      <c r="R175" s="36" t="s">
        <v>338</v>
      </c>
      <c r="S175" s="36" t="s">
        <v>338</v>
      </c>
      <c r="T175" s="36" t="s">
        <v>338</v>
      </c>
      <c r="U175" s="36" t="s">
        <v>338</v>
      </c>
      <c r="V175" s="36" t="s">
        <v>338</v>
      </c>
      <c r="W175" s="36" t="s">
        <v>338</v>
      </c>
      <c r="X175" s="36" t="s">
        <v>338</v>
      </c>
      <c r="Y175" s="36" t="s">
        <v>338</v>
      </c>
      <c r="Z175" s="36" t="s">
        <v>338</v>
      </c>
      <c r="AA175" s="36" t="s">
        <v>338</v>
      </c>
      <c r="AB175" s="36" t="s">
        <v>338</v>
      </c>
      <c r="AC175" s="36" t="s">
        <v>338</v>
      </c>
      <c r="AD175" s="36" t="s">
        <v>338</v>
      </c>
      <c r="AE175" s="36" t="s">
        <v>338</v>
      </c>
      <c r="AF175" s="36" t="s">
        <v>338</v>
      </c>
      <c r="AG175" s="36" t="s">
        <v>338</v>
      </c>
      <c r="AH175" s="36" t="s">
        <v>338</v>
      </c>
      <c r="AI175" s="36" t="s">
        <v>338</v>
      </c>
      <c r="AJ175" s="36" t="s">
        <v>338</v>
      </c>
      <c r="AK175" s="36" t="s">
        <v>338</v>
      </c>
      <c r="AL175" s="36" t="s">
        <v>338</v>
      </c>
      <c r="AM175" s="36" t="s">
        <v>338</v>
      </c>
      <c r="AN175" s="36" t="s">
        <v>338</v>
      </c>
      <c r="AO175" s="36" t="s">
        <v>338</v>
      </c>
      <c r="AP175" s="36" t="s">
        <v>338</v>
      </c>
      <c r="AQ175" s="36" t="s">
        <v>338</v>
      </c>
      <c r="AR175" s="36" t="s">
        <v>338</v>
      </c>
      <c r="AS175" s="36" t="s">
        <v>338</v>
      </c>
      <c r="AT175" s="36" t="s">
        <v>338</v>
      </c>
      <c r="AU175" s="36" t="s">
        <v>338</v>
      </c>
      <c r="AV175" s="36" t="s">
        <v>338</v>
      </c>
      <c r="AW175" s="36" t="s">
        <v>338</v>
      </c>
      <c r="AX175" s="36" t="s">
        <v>338</v>
      </c>
      <c r="AY175" s="36" t="s">
        <v>338</v>
      </c>
      <c r="AZ175" s="36" t="s">
        <v>338</v>
      </c>
      <c r="BA175" s="36" t="s">
        <v>338</v>
      </c>
      <c r="BB175" s="36" t="s">
        <v>338</v>
      </c>
      <c r="BC175" s="36" t="s">
        <v>338</v>
      </c>
      <c r="BD175" s="36" t="s">
        <v>338</v>
      </c>
      <c r="BE175" s="36" t="s">
        <v>338</v>
      </c>
      <c r="BF175" s="36" t="s">
        <v>338</v>
      </c>
      <c r="BG175" s="36" t="s">
        <v>338</v>
      </c>
      <c r="BH175" s="36" t="s">
        <v>338</v>
      </c>
      <c r="BI175" s="36" t="s">
        <v>338</v>
      </c>
      <c r="BJ175" s="36" t="s">
        <v>338</v>
      </c>
      <c r="BK175" s="36" t="s">
        <v>338</v>
      </c>
      <c r="BL175" s="36" t="s">
        <v>338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 t="s">
        <v>338</v>
      </c>
      <c r="E176" s="36" t="s">
        <v>338</v>
      </c>
      <c r="F176" s="36" t="s">
        <v>338</v>
      </c>
      <c r="G176" s="36" t="s">
        <v>338</v>
      </c>
      <c r="H176" s="36" t="s">
        <v>338</v>
      </c>
      <c r="I176" s="36" t="s">
        <v>338</v>
      </c>
      <c r="J176" s="36" t="s">
        <v>338</v>
      </c>
      <c r="K176" s="36" t="s">
        <v>338</v>
      </c>
      <c r="L176" s="36" t="s">
        <v>338</v>
      </c>
      <c r="M176" s="36" t="s">
        <v>338</v>
      </c>
      <c r="N176" s="36" t="s">
        <v>338</v>
      </c>
      <c r="O176" s="36" t="s">
        <v>338</v>
      </c>
      <c r="P176" s="36" t="s">
        <v>338</v>
      </c>
      <c r="Q176" s="36" t="s">
        <v>338</v>
      </c>
      <c r="R176" s="36" t="s">
        <v>338</v>
      </c>
      <c r="S176" s="36" t="s">
        <v>338</v>
      </c>
      <c r="T176" s="36" t="s">
        <v>338</v>
      </c>
      <c r="U176" s="36" t="s">
        <v>338</v>
      </c>
      <c r="V176" s="36" t="s">
        <v>338</v>
      </c>
      <c r="W176" s="36" t="s">
        <v>338</v>
      </c>
      <c r="X176" s="36" t="s">
        <v>338</v>
      </c>
      <c r="Y176" s="36" t="s">
        <v>338</v>
      </c>
      <c r="Z176" s="36" t="s">
        <v>338</v>
      </c>
      <c r="AA176" s="36" t="s">
        <v>338</v>
      </c>
      <c r="AB176" s="36" t="s">
        <v>338</v>
      </c>
      <c r="AC176" s="36" t="s">
        <v>338</v>
      </c>
      <c r="AD176" s="36" t="s">
        <v>338</v>
      </c>
      <c r="AE176" s="36" t="s">
        <v>338</v>
      </c>
      <c r="AF176" s="36" t="s">
        <v>338</v>
      </c>
      <c r="AG176" s="36" t="s">
        <v>338</v>
      </c>
      <c r="AH176" s="36" t="s">
        <v>338</v>
      </c>
      <c r="AI176" s="36" t="s">
        <v>338</v>
      </c>
      <c r="AJ176" s="36" t="s">
        <v>338</v>
      </c>
      <c r="AK176" s="36" t="s">
        <v>338</v>
      </c>
      <c r="AL176" s="36" t="s">
        <v>338</v>
      </c>
      <c r="AM176" s="36" t="s">
        <v>338</v>
      </c>
      <c r="AN176" s="36" t="s">
        <v>338</v>
      </c>
      <c r="AO176" s="36" t="s">
        <v>338</v>
      </c>
      <c r="AP176" s="36" t="s">
        <v>338</v>
      </c>
      <c r="AQ176" s="36" t="s">
        <v>338</v>
      </c>
      <c r="AR176" s="36" t="s">
        <v>338</v>
      </c>
      <c r="AS176" s="36" t="s">
        <v>338</v>
      </c>
      <c r="AT176" s="36" t="s">
        <v>338</v>
      </c>
      <c r="AU176" s="36" t="s">
        <v>338</v>
      </c>
      <c r="AV176" s="36" t="s">
        <v>338</v>
      </c>
      <c r="AW176" s="36" t="s">
        <v>338</v>
      </c>
      <c r="AX176" s="36" t="s">
        <v>338</v>
      </c>
      <c r="AY176" s="36" t="s">
        <v>338</v>
      </c>
      <c r="AZ176" s="36" t="s">
        <v>338</v>
      </c>
      <c r="BA176" s="36" t="s">
        <v>338</v>
      </c>
      <c r="BB176" s="36" t="s">
        <v>338</v>
      </c>
      <c r="BC176" s="36" t="s">
        <v>338</v>
      </c>
      <c r="BD176" s="36" t="s">
        <v>338</v>
      </c>
      <c r="BE176" s="36" t="s">
        <v>338</v>
      </c>
      <c r="BF176" s="36" t="s">
        <v>338</v>
      </c>
      <c r="BG176" s="36" t="s">
        <v>338</v>
      </c>
      <c r="BH176" s="36" t="s">
        <v>338</v>
      </c>
      <c r="BI176" s="36" t="s">
        <v>338</v>
      </c>
      <c r="BJ176" s="36" t="s">
        <v>338</v>
      </c>
      <c r="BK176" s="36" t="s">
        <v>338</v>
      </c>
      <c r="BL176" s="36" t="s">
        <v>338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 t="s">
        <v>338</v>
      </c>
      <c r="E177" s="36" t="s">
        <v>338</v>
      </c>
      <c r="F177" s="36" t="s">
        <v>338</v>
      </c>
      <c r="G177" s="36" t="s">
        <v>338</v>
      </c>
      <c r="H177" s="36" t="s">
        <v>338</v>
      </c>
      <c r="I177" s="36" t="s">
        <v>338</v>
      </c>
      <c r="J177" s="36" t="s">
        <v>338</v>
      </c>
      <c r="K177" s="36" t="s">
        <v>338</v>
      </c>
      <c r="L177" s="36" t="s">
        <v>338</v>
      </c>
      <c r="M177" s="36" t="s">
        <v>338</v>
      </c>
      <c r="N177" s="36" t="s">
        <v>338</v>
      </c>
      <c r="O177" s="36" t="s">
        <v>338</v>
      </c>
      <c r="P177" s="36" t="s">
        <v>338</v>
      </c>
      <c r="Q177" s="36" t="s">
        <v>338</v>
      </c>
      <c r="R177" s="36" t="s">
        <v>338</v>
      </c>
      <c r="S177" s="36" t="s">
        <v>338</v>
      </c>
      <c r="T177" s="36" t="s">
        <v>338</v>
      </c>
      <c r="U177" s="36" t="s">
        <v>338</v>
      </c>
      <c r="V177" s="36" t="s">
        <v>338</v>
      </c>
      <c r="W177" s="36" t="s">
        <v>338</v>
      </c>
      <c r="X177" s="36" t="s">
        <v>338</v>
      </c>
      <c r="Y177" s="36" t="s">
        <v>338</v>
      </c>
      <c r="Z177" s="36" t="s">
        <v>338</v>
      </c>
      <c r="AA177" s="36" t="s">
        <v>338</v>
      </c>
      <c r="AB177" s="36" t="s">
        <v>338</v>
      </c>
      <c r="AC177" s="36" t="s">
        <v>338</v>
      </c>
      <c r="AD177" s="36" t="s">
        <v>338</v>
      </c>
      <c r="AE177" s="36" t="s">
        <v>338</v>
      </c>
      <c r="AF177" s="36" t="s">
        <v>338</v>
      </c>
      <c r="AG177" s="36" t="s">
        <v>338</v>
      </c>
      <c r="AH177" s="36" t="s">
        <v>338</v>
      </c>
      <c r="AI177" s="36" t="s">
        <v>338</v>
      </c>
      <c r="AJ177" s="36" t="s">
        <v>338</v>
      </c>
      <c r="AK177" s="36" t="s">
        <v>338</v>
      </c>
      <c r="AL177" s="36" t="s">
        <v>338</v>
      </c>
      <c r="AM177" s="36" t="s">
        <v>338</v>
      </c>
      <c r="AN177" s="36" t="s">
        <v>338</v>
      </c>
      <c r="AO177" s="36" t="s">
        <v>338</v>
      </c>
      <c r="AP177" s="36" t="s">
        <v>338</v>
      </c>
      <c r="AQ177" s="36" t="s">
        <v>338</v>
      </c>
      <c r="AR177" s="36" t="s">
        <v>338</v>
      </c>
      <c r="AS177" s="36" t="s">
        <v>338</v>
      </c>
      <c r="AT177" s="36" t="s">
        <v>338</v>
      </c>
      <c r="AU177" s="36" t="s">
        <v>338</v>
      </c>
      <c r="AV177" s="36" t="s">
        <v>338</v>
      </c>
      <c r="AW177" s="36" t="s">
        <v>338</v>
      </c>
      <c r="AX177" s="36" t="s">
        <v>338</v>
      </c>
      <c r="AY177" s="36" t="s">
        <v>338</v>
      </c>
      <c r="AZ177" s="36" t="s">
        <v>338</v>
      </c>
      <c r="BA177" s="36" t="s">
        <v>338</v>
      </c>
      <c r="BB177" s="36" t="s">
        <v>338</v>
      </c>
      <c r="BC177" s="36" t="s">
        <v>338</v>
      </c>
      <c r="BD177" s="36" t="s">
        <v>338</v>
      </c>
      <c r="BE177" s="36" t="s">
        <v>338</v>
      </c>
      <c r="BF177" s="36" t="s">
        <v>338</v>
      </c>
      <c r="BG177" s="36" t="s">
        <v>338</v>
      </c>
      <c r="BH177" s="36" t="s">
        <v>338</v>
      </c>
      <c r="BI177" s="36" t="s">
        <v>338</v>
      </c>
      <c r="BJ177" s="36" t="s">
        <v>338</v>
      </c>
      <c r="BK177" s="36" t="s">
        <v>338</v>
      </c>
      <c r="BL177" s="36" t="s">
        <v>338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 t="s">
        <v>338</v>
      </c>
      <c r="E178" s="36" t="s">
        <v>338</v>
      </c>
      <c r="F178" s="36" t="s">
        <v>338</v>
      </c>
      <c r="G178" s="36" t="s">
        <v>338</v>
      </c>
      <c r="H178" s="36" t="s">
        <v>338</v>
      </c>
      <c r="I178" s="36" t="s">
        <v>338</v>
      </c>
      <c r="J178" s="36" t="s">
        <v>338</v>
      </c>
      <c r="K178" s="36" t="s">
        <v>338</v>
      </c>
      <c r="L178" s="36" t="s">
        <v>338</v>
      </c>
      <c r="M178" s="36" t="s">
        <v>338</v>
      </c>
      <c r="N178" s="36" t="s">
        <v>338</v>
      </c>
      <c r="O178" s="36" t="s">
        <v>338</v>
      </c>
      <c r="P178" s="36" t="s">
        <v>338</v>
      </c>
      <c r="Q178" s="36" t="s">
        <v>338</v>
      </c>
      <c r="R178" s="36" t="s">
        <v>338</v>
      </c>
      <c r="S178" s="36" t="s">
        <v>338</v>
      </c>
      <c r="T178" s="36" t="s">
        <v>338</v>
      </c>
      <c r="U178" s="36" t="s">
        <v>338</v>
      </c>
      <c r="V178" s="36" t="s">
        <v>338</v>
      </c>
      <c r="W178" s="36" t="s">
        <v>338</v>
      </c>
      <c r="X178" s="36" t="s">
        <v>338</v>
      </c>
      <c r="Y178" s="36" t="s">
        <v>338</v>
      </c>
      <c r="Z178" s="36" t="s">
        <v>338</v>
      </c>
      <c r="AA178" s="36" t="s">
        <v>338</v>
      </c>
      <c r="AB178" s="36" t="s">
        <v>338</v>
      </c>
      <c r="AC178" s="36" t="s">
        <v>338</v>
      </c>
      <c r="AD178" s="36" t="s">
        <v>338</v>
      </c>
      <c r="AE178" s="36" t="s">
        <v>338</v>
      </c>
      <c r="AF178" s="36" t="s">
        <v>338</v>
      </c>
      <c r="AG178" s="36" t="s">
        <v>338</v>
      </c>
      <c r="AH178" s="36" t="s">
        <v>338</v>
      </c>
      <c r="AI178" s="36" t="s">
        <v>338</v>
      </c>
      <c r="AJ178" s="36" t="s">
        <v>338</v>
      </c>
      <c r="AK178" s="36" t="s">
        <v>338</v>
      </c>
      <c r="AL178" s="36" t="s">
        <v>338</v>
      </c>
      <c r="AM178" s="36" t="s">
        <v>338</v>
      </c>
      <c r="AN178" s="36" t="s">
        <v>338</v>
      </c>
      <c r="AO178" s="36" t="s">
        <v>338</v>
      </c>
      <c r="AP178" s="36" t="s">
        <v>338</v>
      </c>
      <c r="AQ178" s="36" t="s">
        <v>338</v>
      </c>
      <c r="AR178" s="36" t="s">
        <v>338</v>
      </c>
      <c r="AS178" s="36" t="s">
        <v>338</v>
      </c>
      <c r="AT178" s="36" t="s">
        <v>338</v>
      </c>
      <c r="AU178" s="36" t="s">
        <v>338</v>
      </c>
      <c r="AV178" s="36" t="s">
        <v>338</v>
      </c>
      <c r="AW178" s="36" t="s">
        <v>338</v>
      </c>
      <c r="AX178" s="36" t="s">
        <v>338</v>
      </c>
      <c r="AY178" s="36" t="s">
        <v>338</v>
      </c>
      <c r="AZ178" s="36" t="s">
        <v>338</v>
      </c>
      <c r="BA178" s="36" t="s">
        <v>338</v>
      </c>
      <c r="BB178" s="36" t="s">
        <v>338</v>
      </c>
      <c r="BC178" s="36" t="s">
        <v>338</v>
      </c>
      <c r="BD178" s="36" t="s">
        <v>338</v>
      </c>
      <c r="BE178" s="36" t="s">
        <v>338</v>
      </c>
      <c r="BF178" s="36" t="s">
        <v>338</v>
      </c>
      <c r="BG178" s="36" t="s">
        <v>338</v>
      </c>
      <c r="BH178" s="36" t="s">
        <v>338</v>
      </c>
      <c r="BI178" s="36" t="s">
        <v>338</v>
      </c>
      <c r="BJ178" s="36" t="s">
        <v>338</v>
      </c>
      <c r="BK178" s="36" t="s">
        <v>338</v>
      </c>
      <c r="BL178" s="36" t="s">
        <v>338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 t="s">
        <v>338</v>
      </c>
      <c r="E179" s="36" t="s">
        <v>338</v>
      </c>
      <c r="F179" s="36" t="s">
        <v>338</v>
      </c>
      <c r="G179" s="36" t="s">
        <v>338</v>
      </c>
      <c r="H179" s="36" t="s">
        <v>338</v>
      </c>
      <c r="I179" s="36" t="s">
        <v>338</v>
      </c>
      <c r="J179" s="36" t="s">
        <v>338</v>
      </c>
      <c r="K179" s="36" t="s">
        <v>338</v>
      </c>
      <c r="L179" s="36" t="s">
        <v>338</v>
      </c>
      <c r="M179" s="36" t="s">
        <v>338</v>
      </c>
      <c r="N179" s="36" t="s">
        <v>338</v>
      </c>
      <c r="O179" s="36" t="s">
        <v>338</v>
      </c>
      <c r="P179" s="36" t="s">
        <v>338</v>
      </c>
      <c r="Q179" s="36" t="s">
        <v>338</v>
      </c>
      <c r="R179" s="36" t="s">
        <v>338</v>
      </c>
      <c r="S179" s="36" t="s">
        <v>338</v>
      </c>
      <c r="T179" s="36" t="s">
        <v>338</v>
      </c>
      <c r="U179" s="36" t="s">
        <v>338</v>
      </c>
      <c r="V179" s="36" t="s">
        <v>338</v>
      </c>
      <c r="W179" s="36" t="s">
        <v>338</v>
      </c>
      <c r="X179" s="36" t="s">
        <v>338</v>
      </c>
      <c r="Y179" s="36" t="s">
        <v>338</v>
      </c>
      <c r="Z179" s="36" t="s">
        <v>338</v>
      </c>
      <c r="AA179" s="36" t="s">
        <v>338</v>
      </c>
      <c r="AB179" s="36" t="s">
        <v>338</v>
      </c>
      <c r="AC179" s="36" t="s">
        <v>338</v>
      </c>
      <c r="AD179" s="36" t="s">
        <v>338</v>
      </c>
      <c r="AE179" s="36" t="s">
        <v>338</v>
      </c>
      <c r="AF179" s="36" t="s">
        <v>338</v>
      </c>
      <c r="AG179" s="36" t="s">
        <v>338</v>
      </c>
      <c r="AH179" s="36" t="s">
        <v>338</v>
      </c>
      <c r="AI179" s="36" t="s">
        <v>338</v>
      </c>
      <c r="AJ179" s="36" t="s">
        <v>338</v>
      </c>
      <c r="AK179" s="36" t="s">
        <v>338</v>
      </c>
      <c r="AL179" s="36" t="s">
        <v>338</v>
      </c>
      <c r="AM179" s="36" t="s">
        <v>338</v>
      </c>
      <c r="AN179" s="36" t="s">
        <v>338</v>
      </c>
      <c r="AO179" s="36" t="s">
        <v>338</v>
      </c>
      <c r="AP179" s="36" t="s">
        <v>338</v>
      </c>
      <c r="AQ179" s="36" t="s">
        <v>338</v>
      </c>
      <c r="AR179" s="36" t="s">
        <v>338</v>
      </c>
      <c r="AS179" s="36" t="s">
        <v>338</v>
      </c>
      <c r="AT179" s="36" t="s">
        <v>338</v>
      </c>
      <c r="AU179" s="36" t="s">
        <v>338</v>
      </c>
      <c r="AV179" s="36" t="s">
        <v>338</v>
      </c>
      <c r="AW179" s="36" t="s">
        <v>338</v>
      </c>
      <c r="AX179" s="36" t="s">
        <v>338</v>
      </c>
      <c r="AY179" s="36" t="s">
        <v>338</v>
      </c>
      <c r="AZ179" s="36" t="s">
        <v>338</v>
      </c>
      <c r="BA179" s="36" t="s">
        <v>338</v>
      </c>
      <c r="BB179" s="36" t="s">
        <v>338</v>
      </c>
      <c r="BC179" s="36" t="s">
        <v>338</v>
      </c>
      <c r="BD179" s="36" t="s">
        <v>338</v>
      </c>
      <c r="BE179" s="36" t="s">
        <v>338</v>
      </c>
      <c r="BF179" s="36" t="s">
        <v>338</v>
      </c>
      <c r="BG179" s="36" t="s">
        <v>338</v>
      </c>
      <c r="BH179" s="36" t="s">
        <v>338</v>
      </c>
      <c r="BI179" s="36" t="s">
        <v>338</v>
      </c>
      <c r="BJ179" s="36" t="s">
        <v>338</v>
      </c>
      <c r="BK179" s="36" t="s">
        <v>338</v>
      </c>
      <c r="BL179" s="36" t="s">
        <v>338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 t="s">
        <v>338</v>
      </c>
      <c r="E180" s="36" t="s">
        <v>338</v>
      </c>
      <c r="F180" s="36" t="s">
        <v>338</v>
      </c>
      <c r="G180" s="36" t="s">
        <v>338</v>
      </c>
      <c r="H180" s="36" t="s">
        <v>338</v>
      </c>
      <c r="I180" s="36" t="s">
        <v>338</v>
      </c>
      <c r="J180" s="36" t="s">
        <v>338</v>
      </c>
      <c r="K180" s="36" t="s">
        <v>338</v>
      </c>
      <c r="L180" s="36" t="s">
        <v>338</v>
      </c>
      <c r="M180" s="36" t="s">
        <v>338</v>
      </c>
      <c r="N180" s="36" t="s">
        <v>338</v>
      </c>
      <c r="O180" s="36" t="s">
        <v>338</v>
      </c>
      <c r="P180" s="36" t="s">
        <v>338</v>
      </c>
      <c r="Q180" s="36" t="s">
        <v>338</v>
      </c>
      <c r="R180" s="36" t="s">
        <v>338</v>
      </c>
      <c r="S180" s="36" t="s">
        <v>338</v>
      </c>
      <c r="T180" s="36" t="s">
        <v>338</v>
      </c>
      <c r="U180" s="36" t="s">
        <v>338</v>
      </c>
      <c r="V180" s="36" t="s">
        <v>338</v>
      </c>
      <c r="W180" s="36" t="s">
        <v>338</v>
      </c>
      <c r="X180" s="36" t="s">
        <v>338</v>
      </c>
      <c r="Y180" s="36" t="s">
        <v>338</v>
      </c>
      <c r="Z180" s="36" t="s">
        <v>338</v>
      </c>
      <c r="AA180" s="36" t="s">
        <v>338</v>
      </c>
      <c r="AB180" s="36" t="s">
        <v>338</v>
      </c>
      <c r="AC180" s="36" t="s">
        <v>338</v>
      </c>
      <c r="AD180" s="36" t="s">
        <v>338</v>
      </c>
      <c r="AE180" s="36" t="s">
        <v>338</v>
      </c>
      <c r="AF180" s="36" t="s">
        <v>338</v>
      </c>
      <c r="AG180" s="36" t="s">
        <v>338</v>
      </c>
      <c r="AH180" s="36" t="s">
        <v>338</v>
      </c>
      <c r="AI180" s="36" t="s">
        <v>338</v>
      </c>
      <c r="AJ180" s="36" t="s">
        <v>338</v>
      </c>
      <c r="AK180" s="36" t="s">
        <v>338</v>
      </c>
      <c r="AL180" s="36" t="s">
        <v>338</v>
      </c>
      <c r="AM180" s="36" t="s">
        <v>338</v>
      </c>
      <c r="AN180" s="36" t="s">
        <v>338</v>
      </c>
      <c r="AO180" s="36" t="s">
        <v>338</v>
      </c>
      <c r="AP180" s="36" t="s">
        <v>338</v>
      </c>
      <c r="AQ180" s="36" t="s">
        <v>338</v>
      </c>
      <c r="AR180" s="36" t="s">
        <v>338</v>
      </c>
      <c r="AS180" s="36" t="s">
        <v>338</v>
      </c>
      <c r="AT180" s="36" t="s">
        <v>338</v>
      </c>
      <c r="AU180" s="36" t="s">
        <v>338</v>
      </c>
      <c r="AV180" s="36" t="s">
        <v>338</v>
      </c>
      <c r="AW180" s="36" t="s">
        <v>338</v>
      </c>
      <c r="AX180" s="36" t="s">
        <v>338</v>
      </c>
      <c r="AY180" s="36" t="s">
        <v>338</v>
      </c>
      <c r="AZ180" s="36" t="s">
        <v>338</v>
      </c>
      <c r="BA180" s="36" t="s">
        <v>338</v>
      </c>
      <c r="BB180" s="36" t="s">
        <v>338</v>
      </c>
      <c r="BC180" s="36" t="s">
        <v>338</v>
      </c>
      <c r="BD180" s="36" t="s">
        <v>338</v>
      </c>
      <c r="BE180" s="36" t="s">
        <v>338</v>
      </c>
      <c r="BF180" s="36" t="s">
        <v>338</v>
      </c>
      <c r="BG180" s="36" t="s">
        <v>338</v>
      </c>
      <c r="BH180" s="36" t="s">
        <v>338</v>
      </c>
      <c r="BI180" s="36" t="s">
        <v>338</v>
      </c>
      <c r="BJ180" s="36" t="s">
        <v>338</v>
      </c>
      <c r="BK180" s="36" t="s">
        <v>338</v>
      </c>
      <c r="BL180" s="36" t="s">
        <v>338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 t="s">
        <v>338</v>
      </c>
      <c r="E181" s="36" t="s">
        <v>338</v>
      </c>
      <c r="F181" s="36" t="s">
        <v>338</v>
      </c>
      <c r="G181" s="36" t="s">
        <v>338</v>
      </c>
      <c r="H181" s="36" t="s">
        <v>338</v>
      </c>
      <c r="I181" s="36" t="s">
        <v>338</v>
      </c>
      <c r="J181" s="36" t="s">
        <v>338</v>
      </c>
      <c r="K181" s="36" t="s">
        <v>338</v>
      </c>
      <c r="L181" s="36" t="s">
        <v>338</v>
      </c>
      <c r="M181" s="36" t="s">
        <v>338</v>
      </c>
      <c r="N181" s="36" t="s">
        <v>338</v>
      </c>
      <c r="O181" s="36" t="s">
        <v>338</v>
      </c>
      <c r="P181" s="36" t="s">
        <v>338</v>
      </c>
      <c r="Q181" s="36" t="s">
        <v>338</v>
      </c>
      <c r="R181" s="36" t="s">
        <v>338</v>
      </c>
      <c r="S181" s="36" t="s">
        <v>338</v>
      </c>
      <c r="T181" s="36" t="s">
        <v>338</v>
      </c>
      <c r="U181" s="36" t="s">
        <v>338</v>
      </c>
      <c r="V181" s="36" t="s">
        <v>338</v>
      </c>
      <c r="W181" s="36" t="s">
        <v>338</v>
      </c>
      <c r="X181" s="36" t="s">
        <v>338</v>
      </c>
      <c r="Y181" s="36" t="s">
        <v>338</v>
      </c>
      <c r="Z181" s="36" t="s">
        <v>338</v>
      </c>
      <c r="AA181" s="36" t="s">
        <v>338</v>
      </c>
      <c r="AB181" s="36" t="s">
        <v>338</v>
      </c>
      <c r="AC181" s="36" t="s">
        <v>338</v>
      </c>
      <c r="AD181" s="36" t="s">
        <v>338</v>
      </c>
      <c r="AE181" s="36" t="s">
        <v>338</v>
      </c>
      <c r="AF181" s="36" t="s">
        <v>338</v>
      </c>
      <c r="AG181" s="36" t="s">
        <v>338</v>
      </c>
      <c r="AH181" s="36" t="s">
        <v>338</v>
      </c>
      <c r="AI181" s="36" t="s">
        <v>338</v>
      </c>
      <c r="AJ181" s="36" t="s">
        <v>338</v>
      </c>
      <c r="AK181" s="36" t="s">
        <v>338</v>
      </c>
      <c r="AL181" s="36" t="s">
        <v>338</v>
      </c>
      <c r="AM181" s="36" t="s">
        <v>338</v>
      </c>
      <c r="AN181" s="36" t="s">
        <v>338</v>
      </c>
      <c r="AO181" s="36" t="s">
        <v>338</v>
      </c>
      <c r="AP181" s="36" t="s">
        <v>338</v>
      </c>
      <c r="AQ181" s="36" t="s">
        <v>338</v>
      </c>
      <c r="AR181" s="36" t="s">
        <v>338</v>
      </c>
      <c r="AS181" s="36" t="s">
        <v>338</v>
      </c>
      <c r="AT181" s="36" t="s">
        <v>338</v>
      </c>
      <c r="AU181" s="36" t="s">
        <v>338</v>
      </c>
      <c r="AV181" s="36" t="s">
        <v>338</v>
      </c>
      <c r="AW181" s="36" t="s">
        <v>338</v>
      </c>
      <c r="AX181" s="36" t="s">
        <v>338</v>
      </c>
      <c r="AY181" s="36" t="s">
        <v>338</v>
      </c>
      <c r="AZ181" s="36" t="s">
        <v>338</v>
      </c>
      <c r="BA181" s="36" t="s">
        <v>338</v>
      </c>
      <c r="BB181" s="36" t="s">
        <v>338</v>
      </c>
      <c r="BC181" s="36" t="s">
        <v>338</v>
      </c>
      <c r="BD181" s="36" t="s">
        <v>338</v>
      </c>
      <c r="BE181" s="36" t="s">
        <v>338</v>
      </c>
      <c r="BF181" s="36" t="s">
        <v>338</v>
      </c>
      <c r="BG181" s="36" t="s">
        <v>338</v>
      </c>
      <c r="BH181" s="36" t="s">
        <v>338</v>
      </c>
      <c r="BI181" s="36" t="s">
        <v>338</v>
      </c>
      <c r="BJ181" s="36" t="s">
        <v>338</v>
      </c>
      <c r="BK181" s="36" t="s">
        <v>338</v>
      </c>
      <c r="BL181" s="36" t="s">
        <v>338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 t="s">
        <v>338</v>
      </c>
      <c r="E182" s="36" t="s">
        <v>338</v>
      </c>
      <c r="F182" s="36" t="s">
        <v>338</v>
      </c>
      <c r="G182" s="36" t="s">
        <v>338</v>
      </c>
      <c r="H182" s="36" t="s">
        <v>338</v>
      </c>
      <c r="I182" s="36" t="s">
        <v>338</v>
      </c>
      <c r="J182" s="36" t="s">
        <v>338</v>
      </c>
      <c r="K182" s="36" t="s">
        <v>338</v>
      </c>
      <c r="L182" s="36" t="s">
        <v>338</v>
      </c>
      <c r="M182" s="36" t="s">
        <v>338</v>
      </c>
      <c r="N182" s="36" t="s">
        <v>338</v>
      </c>
      <c r="O182" s="36" t="s">
        <v>338</v>
      </c>
      <c r="P182" s="36" t="s">
        <v>338</v>
      </c>
      <c r="Q182" s="36" t="s">
        <v>338</v>
      </c>
      <c r="R182" s="36" t="s">
        <v>338</v>
      </c>
      <c r="S182" s="36" t="s">
        <v>338</v>
      </c>
      <c r="T182" s="36" t="s">
        <v>338</v>
      </c>
      <c r="U182" s="36" t="s">
        <v>338</v>
      </c>
      <c r="V182" s="36" t="s">
        <v>338</v>
      </c>
      <c r="W182" s="36" t="s">
        <v>338</v>
      </c>
      <c r="X182" s="36" t="s">
        <v>338</v>
      </c>
      <c r="Y182" s="36" t="s">
        <v>338</v>
      </c>
      <c r="Z182" s="36" t="s">
        <v>338</v>
      </c>
      <c r="AA182" s="36" t="s">
        <v>338</v>
      </c>
      <c r="AB182" s="36" t="s">
        <v>338</v>
      </c>
      <c r="AC182" s="36" t="s">
        <v>338</v>
      </c>
      <c r="AD182" s="36" t="s">
        <v>338</v>
      </c>
      <c r="AE182" s="36" t="s">
        <v>338</v>
      </c>
      <c r="AF182" s="36" t="s">
        <v>338</v>
      </c>
      <c r="AG182" s="36" t="s">
        <v>338</v>
      </c>
      <c r="AH182" s="36" t="s">
        <v>338</v>
      </c>
      <c r="AI182" s="36" t="s">
        <v>338</v>
      </c>
      <c r="AJ182" s="36" t="s">
        <v>338</v>
      </c>
      <c r="AK182" s="36" t="s">
        <v>338</v>
      </c>
      <c r="AL182" s="36" t="s">
        <v>338</v>
      </c>
      <c r="AM182" s="36" t="s">
        <v>338</v>
      </c>
      <c r="AN182" s="36" t="s">
        <v>338</v>
      </c>
      <c r="AO182" s="36" t="s">
        <v>338</v>
      </c>
      <c r="AP182" s="36" t="s">
        <v>338</v>
      </c>
      <c r="AQ182" s="36" t="s">
        <v>338</v>
      </c>
      <c r="AR182" s="36" t="s">
        <v>338</v>
      </c>
      <c r="AS182" s="36" t="s">
        <v>338</v>
      </c>
      <c r="AT182" s="36" t="s">
        <v>338</v>
      </c>
      <c r="AU182" s="36" t="s">
        <v>338</v>
      </c>
      <c r="AV182" s="36" t="s">
        <v>338</v>
      </c>
      <c r="AW182" s="36" t="s">
        <v>338</v>
      </c>
      <c r="AX182" s="36" t="s">
        <v>338</v>
      </c>
      <c r="AY182" s="36" t="s">
        <v>338</v>
      </c>
      <c r="AZ182" s="36" t="s">
        <v>338</v>
      </c>
      <c r="BA182" s="36" t="s">
        <v>338</v>
      </c>
      <c r="BB182" s="36" t="s">
        <v>338</v>
      </c>
      <c r="BC182" s="36" t="s">
        <v>338</v>
      </c>
      <c r="BD182" s="36" t="s">
        <v>338</v>
      </c>
      <c r="BE182" s="36" t="s">
        <v>338</v>
      </c>
      <c r="BF182" s="36" t="s">
        <v>338</v>
      </c>
      <c r="BG182" s="36" t="s">
        <v>338</v>
      </c>
      <c r="BH182" s="36" t="s">
        <v>338</v>
      </c>
      <c r="BI182" s="36" t="s">
        <v>338</v>
      </c>
      <c r="BJ182" s="36" t="s">
        <v>338</v>
      </c>
      <c r="BK182" s="36" t="s">
        <v>338</v>
      </c>
      <c r="BL182" s="36" t="s">
        <v>338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7" t="s">
        <v>336</v>
      </c>
      <c r="C184" s="37" t="s">
        <v>1</v>
      </c>
      <c r="D184" s="42"/>
    </row>
    <row r="185" spans="1:64" s="37" customFormat="1" x14ac:dyDescent="0.2">
      <c r="A185" s="7"/>
      <c r="B185" s="37">
        <v>1</v>
      </c>
      <c r="C185" s="7" t="s">
        <v>106</v>
      </c>
      <c r="D185" s="42">
        <f>IF(D4="－","－",MAX(D4:D27))</f>
        <v>6.3962399650000004</v>
      </c>
      <c r="E185" s="42">
        <f>IF(E4="－","－",SUM(E4:E27))</f>
        <v>539</v>
      </c>
      <c r="F185" s="42">
        <f t="shared" ref="F185:BL185" si="0">IF(F4="－","－",SUM(F4:F27))</f>
        <v>119</v>
      </c>
      <c r="G185" s="42">
        <f t="shared" si="0"/>
        <v>119</v>
      </c>
      <c r="H185" s="42">
        <f t="shared" si="0"/>
        <v>301</v>
      </c>
      <c r="I185" s="42">
        <f t="shared" si="0"/>
        <v>358.65114082842035</v>
      </c>
      <c r="J185" s="42">
        <f t="shared" si="0"/>
        <v>1952.3533300440752</v>
      </c>
      <c r="K185" s="42">
        <f t="shared" si="0"/>
        <v>239.91241362173633</v>
      </c>
      <c r="L185" s="42">
        <f t="shared" si="0"/>
        <v>118.73872720668398</v>
      </c>
      <c r="M185" s="42">
        <f t="shared" si="0"/>
        <v>1665.9873097025145</v>
      </c>
      <c r="N185" s="42">
        <f t="shared" si="0"/>
        <v>645.0171611699808</v>
      </c>
      <c r="O185" s="42">
        <f t="shared" si="0"/>
        <v>8.3420640059999993</v>
      </c>
      <c r="P185" s="42">
        <f t="shared" si="0"/>
        <v>14.074328540999998</v>
      </c>
      <c r="Q185" s="42">
        <f t="shared" si="0"/>
        <v>7.5811279189999983</v>
      </c>
      <c r="R185" s="42">
        <f t="shared" si="0"/>
        <v>0.76093608700000004</v>
      </c>
      <c r="S185" s="42">
        <f t="shared" si="0"/>
        <v>13.081803195999997</v>
      </c>
      <c r="T185" s="42">
        <f t="shared" si="0"/>
        <v>0.99252534500000011</v>
      </c>
      <c r="U185" s="42">
        <f t="shared" si="0"/>
        <v>19.137750000000015</v>
      </c>
      <c r="V185" s="42">
        <f t="shared" si="0"/>
        <v>45.407899999999984</v>
      </c>
      <c r="W185" s="42">
        <f t="shared" si="0"/>
        <v>386.13095483442038</v>
      </c>
      <c r="X185" s="42">
        <f t="shared" si="0"/>
        <v>2011.8355585850752</v>
      </c>
      <c r="Y185" s="42">
        <f t="shared" si="0"/>
        <v>2397.9665134194952</v>
      </c>
      <c r="Z185" s="42">
        <f t="shared" si="0"/>
        <v>23.558292489290565</v>
      </c>
      <c r="AA185" s="42">
        <f t="shared" si="0"/>
        <v>11.277705217423138</v>
      </c>
      <c r="AB185" s="42">
        <f t="shared" si="0"/>
        <v>21.406699060051686</v>
      </c>
      <c r="AC185" s="42">
        <f t="shared" si="0"/>
        <v>2.9301796856023961</v>
      </c>
      <c r="AD185" s="42">
        <f t="shared" si="0"/>
        <v>18.265819791037629</v>
      </c>
      <c r="AE185" s="42">
        <f t="shared" si="0"/>
        <v>171.73306405215047</v>
      </c>
      <c r="AF185" s="42">
        <f t="shared" si="0"/>
        <v>189.99888384318817</v>
      </c>
      <c r="AG185" s="42">
        <f t="shared" si="0"/>
        <v>1.711146864187818</v>
      </c>
      <c r="AH185" s="42">
        <f t="shared" si="0"/>
        <v>2.9109165045953684</v>
      </c>
      <c r="AI185" s="42">
        <f t="shared" si="0"/>
        <v>9.3228001566094889</v>
      </c>
      <c r="AJ185" s="42">
        <f t="shared" si="0"/>
        <v>0.84864996876951015</v>
      </c>
      <c r="AK185" s="42">
        <f t="shared" si="0"/>
        <v>0.85247584550617561</v>
      </c>
      <c r="AL185" s="42">
        <f t="shared" si="0"/>
        <v>2.1372923683602156</v>
      </c>
      <c r="AM185" s="42">
        <f t="shared" si="0"/>
        <v>5.4899765185597253</v>
      </c>
      <c r="AN185" s="42">
        <f t="shared" si="0"/>
        <v>22.029212141139176</v>
      </c>
      <c r="AO185" s="42">
        <f t="shared" si="0"/>
        <v>183.19315657712016</v>
      </c>
      <c r="AP185" s="42">
        <f t="shared" si="0"/>
        <v>11714.025018816001</v>
      </c>
      <c r="AQ185" s="42">
        <f t="shared" si="0"/>
        <v>6307.5519332060003</v>
      </c>
      <c r="AR185" s="42">
        <f t="shared" si="0"/>
        <v>18021.576952022002</v>
      </c>
      <c r="AS185" s="42">
        <f t="shared" si="0"/>
        <v>905.94315101699976</v>
      </c>
      <c r="AT185" s="42">
        <f t="shared" si="0"/>
        <v>35198.427379906003</v>
      </c>
      <c r="AU185" s="42">
        <f t="shared" si="0"/>
        <v>84195.677096825006</v>
      </c>
      <c r="AV185" s="42">
        <f t="shared" si="0"/>
        <v>21896.434897085001</v>
      </c>
      <c r="AW185" s="42">
        <f t="shared" si="0"/>
        <v>52591.656758992991</v>
      </c>
      <c r="AX185" s="42">
        <f t="shared" si="0"/>
        <v>21249.901231768996</v>
      </c>
      <c r="AY185" s="42">
        <f t="shared" si="0"/>
        <v>51064.561869102006</v>
      </c>
      <c r="AZ185" s="42">
        <f t="shared" si="0"/>
        <v>28.563348195714276</v>
      </c>
      <c r="BA185" s="42">
        <f t="shared" si="0"/>
        <v>57.126696404285703</v>
      </c>
      <c r="BB185" s="42">
        <f t="shared" si="0"/>
        <v>60.279526586999978</v>
      </c>
      <c r="BC185" s="42">
        <f t="shared" si="0"/>
        <v>3391.8700121929996</v>
      </c>
      <c r="BD185" s="42">
        <f t="shared" si="0"/>
        <v>8015.7075797390016</v>
      </c>
      <c r="BE185" s="42">
        <f t="shared" si="0"/>
        <v>5.1055499471428583</v>
      </c>
      <c r="BF185" s="42">
        <f t="shared" si="0"/>
        <v>10.211099912857144</v>
      </c>
      <c r="BG185" s="42">
        <f t="shared" si="0"/>
        <v>103.72163365400002</v>
      </c>
      <c r="BH185" s="42">
        <f t="shared" si="0"/>
        <v>749.19718245300021</v>
      </c>
      <c r="BI185" s="42">
        <f t="shared" si="0"/>
        <v>5.19</v>
      </c>
      <c r="BJ185" s="42">
        <f t="shared" si="0"/>
        <v>6.7700000000000014</v>
      </c>
      <c r="BK185" s="42">
        <f t="shared" si="0"/>
        <v>12.900000000000006</v>
      </c>
      <c r="BL185" s="42">
        <f t="shared" si="0"/>
        <v>15.839999999999984</v>
      </c>
    </row>
    <row r="186" spans="1:64" s="37" customFormat="1" x14ac:dyDescent="0.2">
      <c r="A186" s="7"/>
      <c r="B186" s="37">
        <v>2</v>
      </c>
      <c r="C186" s="7" t="s">
        <v>131</v>
      </c>
      <c r="D186" s="42">
        <f>IF(D28="－","－",MAX(D28:D35))</f>
        <v>6.5130228949999998</v>
      </c>
      <c r="E186" s="42">
        <f>IF(E28="－","－",SUM(E28:E35))</f>
        <v>627</v>
      </c>
      <c r="F186" s="42">
        <f t="shared" ref="F186:BL186" si="1">IF(F28="－","－",SUM(F28:F35))</f>
        <v>61</v>
      </c>
      <c r="G186" s="42">
        <f t="shared" si="1"/>
        <v>174</v>
      </c>
      <c r="H186" s="42">
        <f t="shared" si="1"/>
        <v>392</v>
      </c>
      <c r="I186" s="42">
        <f t="shared" si="1"/>
        <v>499.83435627285564</v>
      </c>
      <c r="J186" s="42">
        <f t="shared" si="1"/>
        <v>4755.8165216485322</v>
      </c>
      <c r="K186" s="42">
        <f t="shared" si="1"/>
        <v>264.30588177267185</v>
      </c>
      <c r="L186" s="42">
        <f t="shared" si="1"/>
        <v>235.52847450018385</v>
      </c>
      <c r="M186" s="42">
        <f t="shared" si="1"/>
        <v>3612.5475529216883</v>
      </c>
      <c r="N186" s="42">
        <f t="shared" si="1"/>
        <v>1643.1033249996992</v>
      </c>
      <c r="O186" s="42">
        <f t="shared" si="1"/>
        <v>13.787407816999998</v>
      </c>
      <c r="P186" s="42">
        <f t="shared" si="1"/>
        <v>24.234272383</v>
      </c>
      <c r="Q186" s="42">
        <f t="shared" si="1"/>
        <v>12.584798498000001</v>
      </c>
      <c r="R186" s="42">
        <f t="shared" si="1"/>
        <v>1.2026093189999998</v>
      </c>
      <c r="S186" s="42">
        <f t="shared" si="1"/>
        <v>22.665651531000002</v>
      </c>
      <c r="T186" s="42">
        <f t="shared" si="1"/>
        <v>1.568620852</v>
      </c>
      <c r="U186" s="42">
        <f t="shared" si="1"/>
        <v>29.40505000000001</v>
      </c>
      <c r="V186" s="42">
        <f t="shared" si="1"/>
        <v>69.757699999999886</v>
      </c>
      <c r="W186" s="42">
        <f t="shared" si="1"/>
        <v>543.02681408985575</v>
      </c>
      <c r="X186" s="42">
        <f t="shared" si="1"/>
        <v>4849.808494031533</v>
      </c>
      <c r="Y186" s="42">
        <f t="shared" si="1"/>
        <v>5392.83530812139</v>
      </c>
      <c r="Z186" s="42">
        <f t="shared" si="1"/>
        <v>53.609344337855212</v>
      </c>
      <c r="AA186" s="42">
        <f t="shared" si="1"/>
        <v>25.162557240010749</v>
      </c>
      <c r="AB186" s="42">
        <f t="shared" si="1"/>
        <v>205.77209882303819</v>
      </c>
      <c r="AC186" s="42">
        <f t="shared" si="1"/>
        <v>6.3097714843564638</v>
      </c>
      <c r="AD186" s="42">
        <f t="shared" si="1"/>
        <v>106.45809107359099</v>
      </c>
      <c r="AE186" s="42">
        <f t="shared" si="1"/>
        <v>959.77151087278185</v>
      </c>
      <c r="AF186" s="42">
        <f t="shared" si="1"/>
        <v>1066.2296019463736</v>
      </c>
      <c r="AG186" s="42">
        <f t="shared" si="1"/>
        <v>2.9939753693185671</v>
      </c>
      <c r="AH186" s="42">
        <f t="shared" si="1"/>
        <v>5.0931994788407851</v>
      </c>
      <c r="AI186" s="42">
        <f t="shared" si="1"/>
        <v>16.312003736287377</v>
      </c>
      <c r="AJ186" s="42">
        <f t="shared" si="1"/>
        <v>4.8226500969649999</v>
      </c>
      <c r="AK186" s="42">
        <f t="shared" si="1"/>
        <v>2.8383482644636708</v>
      </c>
      <c r="AL186" s="42">
        <f t="shared" si="1"/>
        <v>7.1884344870014232</v>
      </c>
      <c r="AM186" s="42">
        <f t="shared" si="1"/>
        <v>14.126396950640029</v>
      </c>
      <c r="AN186" s="42">
        <f t="shared" si="1"/>
        <v>114.38963881689541</v>
      </c>
      <c r="AO186" s="42">
        <f t="shared" si="1"/>
        <v>983.27194909607078</v>
      </c>
      <c r="AP186" s="42">
        <f t="shared" si="1"/>
        <v>61278.066325490996</v>
      </c>
      <c r="AQ186" s="42">
        <f t="shared" si="1"/>
        <v>32995.881867568998</v>
      </c>
      <c r="AR186" s="42">
        <f t="shared" si="1"/>
        <v>94273.948193059987</v>
      </c>
      <c r="AS186" s="42">
        <f t="shared" si="1"/>
        <v>991.8780025100001</v>
      </c>
      <c r="AT186" s="42">
        <f t="shared" si="1"/>
        <v>230169.28532690799</v>
      </c>
      <c r="AU186" s="42">
        <f t="shared" si="1"/>
        <v>513844.19457235007</v>
      </c>
      <c r="AV186" s="42">
        <f t="shared" si="1"/>
        <v>132771.361911188</v>
      </c>
      <c r="AW186" s="42">
        <f t="shared" si="1"/>
        <v>296430.83631269605</v>
      </c>
      <c r="AX186" s="42">
        <f t="shared" si="1"/>
        <v>126692.09606089799</v>
      </c>
      <c r="AY186" s="42">
        <f t="shared" si="1"/>
        <v>283050.73540934891</v>
      </c>
      <c r="AZ186" s="42">
        <f t="shared" si="1"/>
        <v>3.0309631100000001</v>
      </c>
      <c r="BA186" s="42">
        <f t="shared" si="1"/>
        <v>6.061926224285715</v>
      </c>
      <c r="BB186" s="42">
        <f t="shared" si="1"/>
        <v>216.36428504599999</v>
      </c>
      <c r="BC186" s="42">
        <f t="shared" si="1"/>
        <v>26525.798867275997</v>
      </c>
      <c r="BD186" s="42">
        <f t="shared" si="1"/>
        <v>58507.898960560997</v>
      </c>
      <c r="BE186" s="42">
        <f t="shared" si="1"/>
        <v>1.9126969971428576</v>
      </c>
      <c r="BF186" s="42">
        <f t="shared" si="1"/>
        <v>3.8253940028571427</v>
      </c>
      <c r="BG186" s="42">
        <f t="shared" si="1"/>
        <v>125.75170581</v>
      </c>
      <c r="BH186" s="42">
        <f t="shared" si="1"/>
        <v>1127.8282286259998</v>
      </c>
      <c r="BI186" s="42">
        <f t="shared" si="1"/>
        <v>7.3799999999999919</v>
      </c>
      <c r="BJ186" s="42">
        <f t="shared" si="1"/>
        <v>8.669999999999991</v>
      </c>
      <c r="BK186" s="42">
        <f t="shared" si="1"/>
        <v>15.660000000000009</v>
      </c>
      <c r="BL186" s="42">
        <f t="shared" si="1"/>
        <v>17.510000000000002</v>
      </c>
    </row>
    <row r="187" spans="1:64" s="37" customFormat="1" x14ac:dyDescent="0.2">
      <c r="A187" s="7"/>
      <c r="B187" s="37">
        <v>3</v>
      </c>
      <c r="C187" s="7" t="s">
        <v>140</v>
      </c>
      <c r="D187" s="42">
        <f>IF(D36="－","－",MAX(D36:D55))</f>
        <v>5.4868371639999998</v>
      </c>
      <c r="E187" s="42">
        <f>IF(E36="－","－",SUM(E36:E55))</f>
        <v>776</v>
      </c>
      <c r="F187" s="42">
        <f t="shared" ref="F187:BL187" si="2">IF(F36="－","－",SUM(F36:F55))</f>
        <v>14</v>
      </c>
      <c r="G187" s="42">
        <f t="shared" si="2"/>
        <v>139</v>
      </c>
      <c r="H187" s="42">
        <f t="shared" si="2"/>
        <v>623</v>
      </c>
      <c r="I187" s="42">
        <f t="shared" si="2"/>
        <v>0.10215774197104929</v>
      </c>
      <c r="J187" s="42">
        <f t="shared" si="2"/>
        <v>18.276715043642469</v>
      </c>
      <c r="K187" s="42">
        <f t="shared" si="2"/>
        <v>0.10215774197104929</v>
      </c>
      <c r="L187" s="42">
        <f t="shared" si="2"/>
        <v>0</v>
      </c>
      <c r="M187" s="42">
        <f t="shared" si="2"/>
        <v>7.9424797855935747</v>
      </c>
      <c r="N187" s="42">
        <f t="shared" si="2"/>
        <v>10.43639300001994</v>
      </c>
      <c r="O187" s="42">
        <f t="shared" si="2"/>
        <v>0.55859766999999994</v>
      </c>
      <c r="P187" s="42">
        <f t="shared" si="2"/>
        <v>0.88075956200000016</v>
      </c>
      <c r="Q187" s="42">
        <f t="shared" si="2"/>
        <v>0.49083215300000005</v>
      </c>
      <c r="R187" s="42">
        <f t="shared" si="2"/>
        <v>6.7765516999999997E-2</v>
      </c>
      <c r="S187" s="42">
        <f t="shared" si="2"/>
        <v>0.79236975400000009</v>
      </c>
      <c r="T187" s="42">
        <f t="shared" si="2"/>
        <v>8.8389807999999986E-2</v>
      </c>
      <c r="U187" s="42">
        <f t="shared" si="2"/>
        <v>5.8519999999999985</v>
      </c>
      <c r="V187" s="42">
        <f t="shared" si="2"/>
        <v>13.95079999999999</v>
      </c>
      <c r="W187" s="42">
        <f t="shared" si="2"/>
        <v>6.5127554119710496</v>
      </c>
      <c r="X187" s="42">
        <f t="shared" si="2"/>
        <v>33.10827460564245</v>
      </c>
      <c r="Y187" s="42">
        <f t="shared" si="2"/>
        <v>39.621030017613499</v>
      </c>
      <c r="Z187" s="42">
        <f t="shared" si="2"/>
        <v>4.6097334597465213E-2</v>
      </c>
      <c r="AA187" s="42">
        <f t="shared" si="2"/>
        <v>9.8648296038575511E-3</v>
      </c>
      <c r="AB187" s="42">
        <f t="shared" si="2"/>
        <v>9.8648294899999992E-3</v>
      </c>
      <c r="AC187" s="42">
        <f t="shared" si="2"/>
        <v>1.1604191080582262E-3</v>
      </c>
      <c r="AD187" s="42">
        <f t="shared" si="2"/>
        <v>0.20248168388091217</v>
      </c>
      <c r="AE187" s="42">
        <f t="shared" si="2"/>
        <v>1.8223351549282099</v>
      </c>
      <c r="AF187" s="42">
        <f t="shared" si="2"/>
        <v>2.0248168388091217</v>
      </c>
      <c r="AG187" s="42">
        <f t="shared" si="2"/>
        <v>0.60129602654086078</v>
      </c>
      <c r="AH187" s="42">
        <f t="shared" si="2"/>
        <v>1.0228943899775551</v>
      </c>
      <c r="AI187" s="42">
        <f t="shared" si="2"/>
        <v>3.2760266273605492</v>
      </c>
      <c r="AJ187" s="42">
        <f t="shared" si="2"/>
        <v>5.6670204900310906E-4</v>
      </c>
      <c r="AK187" s="42">
        <f t="shared" si="2"/>
        <v>6.8482682831253665E-4</v>
      </c>
      <c r="AL187" s="42">
        <f t="shared" si="2"/>
        <v>1.7128076283262018E-3</v>
      </c>
      <c r="AM187" s="42">
        <f t="shared" si="2"/>
        <v>0.6030231476979222</v>
      </c>
      <c r="AN187" s="42">
        <f t="shared" si="2"/>
        <v>1.2260609006867798</v>
      </c>
      <c r="AO187" s="42">
        <f t="shared" si="2"/>
        <v>5.100074589917087</v>
      </c>
      <c r="AP187" s="42">
        <f t="shared" si="2"/>
        <v>243.39752801899996</v>
      </c>
      <c r="AQ187" s="42">
        <f t="shared" si="2"/>
        <v>131.06020739099998</v>
      </c>
      <c r="AR187" s="42">
        <f t="shared" si="2"/>
        <v>374.45773541</v>
      </c>
      <c r="AS187" s="42">
        <f t="shared" si="2"/>
        <v>8.649939440999999</v>
      </c>
      <c r="AT187" s="42">
        <f t="shared" si="2"/>
        <v>1060.822012864</v>
      </c>
      <c r="AU187" s="42">
        <f t="shared" si="2"/>
        <v>2309.4281449750001</v>
      </c>
      <c r="AV187" s="42">
        <f t="shared" si="2"/>
        <v>747.08416669600012</v>
      </c>
      <c r="AW187" s="42">
        <f t="shared" si="2"/>
        <v>1632.2555990289998</v>
      </c>
      <c r="AX187" s="42">
        <f t="shared" si="2"/>
        <v>697.99975578500005</v>
      </c>
      <c r="AY187" s="42">
        <f t="shared" si="2"/>
        <v>1524.790698795</v>
      </c>
      <c r="AZ187" s="42">
        <f t="shared" si="2"/>
        <v>0.28377479000000005</v>
      </c>
      <c r="BA187" s="42">
        <f t="shared" si="2"/>
        <v>0.56754959000000005</v>
      </c>
      <c r="BB187" s="42">
        <f t="shared" si="2"/>
        <v>10.636683998000001</v>
      </c>
      <c r="BC187" s="42">
        <f t="shared" si="2"/>
        <v>769.81294929199987</v>
      </c>
      <c r="BD187" s="42">
        <f t="shared" si="2"/>
        <v>1699.6412871029997</v>
      </c>
      <c r="BE187" s="42">
        <f t="shared" si="2"/>
        <v>1.1643879471428573</v>
      </c>
      <c r="BF187" s="42">
        <f t="shared" si="2"/>
        <v>2.3287759057142856</v>
      </c>
      <c r="BG187" s="42">
        <f t="shared" si="2"/>
        <v>22.912555591</v>
      </c>
      <c r="BH187" s="42">
        <f t="shared" si="2"/>
        <v>157.08641435000001</v>
      </c>
      <c r="BI187" s="42">
        <f t="shared" si="2"/>
        <v>0</v>
      </c>
      <c r="BJ187" s="42">
        <f t="shared" si="2"/>
        <v>0</v>
      </c>
      <c r="BK187" s="42">
        <f t="shared" si="2"/>
        <v>0</v>
      </c>
      <c r="BL187" s="42">
        <f t="shared" si="2"/>
        <v>0</v>
      </c>
    </row>
    <row r="188" spans="1:64" s="37" customFormat="1" x14ac:dyDescent="0.2">
      <c r="A188" s="7"/>
      <c r="B188" s="37">
        <v>4</v>
      </c>
      <c r="C188" s="7" t="s">
        <v>161</v>
      </c>
      <c r="D188" s="42">
        <f>IF(D56="－","－",MAX(D56:D66))</f>
        <v>6.9368906160000003</v>
      </c>
      <c r="E188" s="42">
        <f>IF(E56="－","－",SUM(E56:E66))</f>
        <v>590</v>
      </c>
      <c r="F188" s="42">
        <f t="shared" ref="F188:BL188" si="3">IF(F56="－","－",SUM(F56:F66))</f>
        <v>72</v>
      </c>
      <c r="G188" s="42">
        <f t="shared" si="3"/>
        <v>79</v>
      </c>
      <c r="H188" s="42">
        <f t="shared" si="3"/>
        <v>439</v>
      </c>
      <c r="I188" s="42">
        <f t="shared" si="3"/>
        <v>1724.4623057394833</v>
      </c>
      <c r="J188" s="42">
        <f t="shared" si="3"/>
        <v>3782.1310855007496</v>
      </c>
      <c r="K188" s="42">
        <f t="shared" si="3"/>
        <v>1017.3500402396087</v>
      </c>
      <c r="L188" s="42">
        <f t="shared" si="3"/>
        <v>707.11226549987487</v>
      </c>
      <c r="M188" s="42">
        <f t="shared" si="3"/>
        <v>3414.9912157403223</v>
      </c>
      <c r="N188" s="42">
        <f t="shared" si="3"/>
        <v>2091.6021754999101</v>
      </c>
      <c r="O188" s="42">
        <f t="shared" si="3"/>
        <v>17.573737831999999</v>
      </c>
      <c r="P188" s="42">
        <f t="shared" si="3"/>
        <v>30.852849845999998</v>
      </c>
      <c r="Q188" s="42">
        <f t="shared" si="3"/>
        <v>16.032029432000002</v>
      </c>
      <c r="R188" s="42">
        <f t="shared" si="3"/>
        <v>1.5417084000000001</v>
      </c>
      <c r="S188" s="42">
        <f t="shared" si="3"/>
        <v>28.841925842000002</v>
      </c>
      <c r="T188" s="42">
        <f t="shared" si="3"/>
        <v>2.010924004</v>
      </c>
      <c r="U188" s="42">
        <f t="shared" si="3"/>
        <v>14.845249999999998</v>
      </c>
      <c r="V188" s="42">
        <f t="shared" si="3"/>
        <v>35.15659999999999</v>
      </c>
      <c r="W188" s="42">
        <f t="shared" si="3"/>
        <v>1756.8812935714834</v>
      </c>
      <c r="X188" s="42">
        <f t="shared" si="3"/>
        <v>3848.1405353467489</v>
      </c>
      <c r="Y188" s="42">
        <f t="shared" si="3"/>
        <v>5605.0218289182321</v>
      </c>
      <c r="Z188" s="42">
        <f t="shared" si="3"/>
        <v>77.213766315005373</v>
      </c>
      <c r="AA188" s="42">
        <f t="shared" si="3"/>
        <v>39.536924837662227</v>
      </c>
      <c r="AB188" s="42">
        <f t="shared" si="3"/>
        <v>185.04902011454601</v>
      </c>
      <c r="AC188" s="42">
        <f t="shared" si="3"/>
        <v>18.809374803942283</v>
      </c>
      <c r="AD188" s="42">
        <f t="shared" si="3"/>
        <v>70.69955188028112</v>
      </c>
      <c r="AE188" s="42">
        <f t="shared" si="3"/>
        <v>755.75987925744039</v>
      </c>
      <c r="AF188" s="42">
        <f t="shared" si="3"/>
        <v>826.45943113772182</v>
      </c>
      <c r="AG188" s="42">
        <f t="shared" si="3"/>
        <v>1.5333461328982203</v>
      </c>
      <c r="AH188" s="42">
        <f t="shared" si="3"/>
        <v>2.6084508927463976</v>
      </c>
      <c r="AI188" s="42">
        <f t="shared" si="3"/>
        <v>8.3540927240661667</v>
      </c>
      <c r="AJ188" s="42">
        <f t="shared" si="3"/>
        <v>5.0302175036878891</v>
      </c>
      <c r="AK188" s="42">
        <f t="shared" si="3"/>
        <v>3.6382318593745437</v>
      </c>
      <c r="AL188" s="42">
        <f t="shared" si="3"/>
        <v>9.1725687418023565</v>
      </c>
      <c r="AM188" s="42">
        <f t="shared" si="3"/>
        <v>25.372938440528394</v>
      </c>
      <c r="AN188" s="42">
        <f t="shared" si="3"/>
        <v>76.946234632402067</v>
      </c>
      <c r="AO188" s="42">
        <f t="shared" si="3"/>
        <v>773.28654072330892</v>
      </c>
      <c r="AP188" s="42">
        <f t="shared" si="3"/>
        <v>24417.062988436002</v>
      </c>
      <c r="AQ188" s="42">
        <f t="shared" si="3"/>
        <v>13147.649301463001</v>
      </c>
      <c r="AR188" s="42">
        <f t="shared" si="3"/>
        <v>37564.712289898998</v>
      </c>
      <c r="AS188" s="42">
        <f t="shared" si="3"/>
        <v>1937.0220852990001</v>
      </c>
      <c r="AT188" s="42">
        <f t="shared" si="3"/>
        <v>71658.830540775001</v>
      </c>
      <c r="AU188" s="42">
        <f t="shared" si="3"/>
        <v>159872.07334371901</v>
      </c>
      <c r="AV188" s="42">
        <f t="shared" si="3"/>
        <v>47228.613795833</v>
      </c>
      <c r="AW188" s="42">
        <f t="shared" si="3"/>
        <v>105542.73355515601</v>
      </c>
      <c r="AX188" s="42">
        <f t="shared" si="3"/>
        <v>46188.001220147999</v>
      </c>
      <c r="AY188" s="42">
        <f t="shared" si="3"/>
        <v>103228.317943706</v>
      </c>
      <c r="AZ188" s="42">
        <f t="shared" si="3"/>
        <v>30.970284738571433</v>
      </c>
      <c r="BA188" s="42">
        <f t="shared" si="3"/>
        <v>61.940569488571427</v>
      </c>
      <c r="BB188" s="42">
        <f t="shared" si="3"/>
        <v>171.94534177799997</v>
      </c>
      <c r="BC188" s="42">
        <f t="shared" si="3"/>
        <v>8878.2639264979989</v>
      </c>
      <c r="BD188" s="42">
        <f t="shared" si="3"/>
        <v>19752.937216419999</v>
      </c>
      <c r="BE188" s="42">
        <f t="shared" si="3"/>
        <v>7.7691998628571435</v>
      </c>
      <c r="BF188" s="42">
        <f t="shared" si="3"/>
        <v>15.538399731428573</v>
      </c>
      <c r="BG188" s="42">
        <f t="shared" si="3"/>
        <v>108.68404827099999</v>
      </c>
      <c r="BH188" s="42">
        <f t="shared" si="3"/>
        <v>597.26757272899999</v>
      </c>
      <c r="BI188" s="42">
        <f t="shared" si="3"/>
        <v>9.5400000000000027</v>
      </c>
      <c r="BJ188" s="42">
        <f t="shared" si="3"/>
        <v>14.389999999999993</v>
      </c>
      <c r="BK188" s="42">
        <f t="shared" si="3"/>
        <v>23.159999999999982</v>
      </c>
      <c r="BL188" s="42">
        <f t="shared" si="3"/>
        <v>26.869999999999994</v>
      </c>
    </row>
    <row r="189" spans="1:64" s="37" customFormat="1" x14ac:dyDescent="0.2">
      <c r="A189" s="7"/>
      <c r="B189" s="37">
        <v>5</v>
      </c>
      <c r="C189" s="7" t="s">
        <v>173</v>
      </c>
      <c r="D189" s="42">
        <f>IF(D67="－","－",MAX(D67:D73))</f>
        <v>6.8364162449999997</v>
      </c>
      <c r="E189" s="42">
        <f>IF(E67="－","－",SUM(E67:E73))</f>
        <v>302</v>
      </c>
      <c r="F189" s="42">
        <f t="shared" ref="F189:BL189" si="4">IF(F67="－","－",SUM(F67:F73))</f>
        <v>19</v>
      </c>
      <c r="G189" s="42">
        <f t="shared" si="4"/>
        <v>42</v>
      </c>
      <c r="H189" s="42">
        <f t="shared" si="4"/>
        <v>241</v>
      </c>
      <c r="I189" s="42">
        <f t="shared" si="4"/>
        <v>56.332650246358916</v>
      </c>
      <c r="J189" s="42">
        <f t="shared" si="4"/>
        <v>227.96441739079691</v>
      </c>
      <c r="K189" s="42">
        <f t="shared" si="4"/>
        <v>18.486932746324296</v>
      </c>
      <c r="L189" s="42">
        <f t="shared" si="4"/>
        <v>37.845717500034624</v>
      </c>
      <c r="M189" s="42">
        <f t="shared" si="4"/>
        <v>118.2796286371791</v>
      </c>
      <c r="N189" s="42">
        <f t="shared" si="4"/>
        <v>166.01743899997675</v>
      </c>
      <c r="O189" s="42">
        <f t="shared" si="4"/>
        <v>1.3883198490000002</v>
      </c>
      <c r="P189" s="42">
        <f t="shared" si="4"/>
        <v>2.3760426460000006</v>
      </c>
      <c r="Q189" s="42">
        <f t="shared" si="4"/>
        <v>1.2210573930000002</v>
      </c>
      <c r="R189" s="42">
        <f t="shared" si="4"/>
        <v>0.167262456</v>
      </c>
      <c r="S189" s="42">
        <f t="shared" si="4"/>
        <v>2.1578742219999998</v>
      </c>
      <c r="T189" s="42">
        <f t="shared" si="4"/>
        <v>0.21816842399999997</v>
      </c>
      <c r="U189" s="42">
        <f t="shared" si="4"/>
        <v>5.6120999999999999</v>
      </c>
      <c r="V189" s="42">
        <f t="shared" si="4"/>
        <v>13.304600000000002</v>
      </c>
      <c r="W189" s="42">
        <f t="shared" si="4"/>
        <v>63.33307009535892</v>
      </c>
      <c r="X189" s="42">
        <f t="shared" si="4"/>
        <v>243.64506003679693</v>
      </c>
      <c r="Y189" s="42">
        <f t="shared" si="4"/>
        <v>306.97813013215585</v>
      </c>
      <c r="Z189" s="42">
        <f t="shared" si="4"/>
        <v>3.6830338398915576</v>
      </c>
      <c r="AA189" s="42">
        <f t="shared" si="4"/>
        <v>1.7687834296784424</v>
      </c>
      <c r="AB189" s="42">
        <f t="shared" si="4"/>
        <v>1.7687834292</v>
      </c>
      <c r="AC189" s="42">
        <f t="shared" si="4"/>
        <v>0.45780068996861389</v>
      </c>
      <c r="AD189" s="42">
        <f t="shared" si="4"/>
        <v>2.2098830937797151</v>
      </c>
      <c r="AE189" s="42">
        <f t="shared" si="4"/>
        <v>21.25136226321554</v>
      </c>
      <c r="AF189" s="42">
        <f t="shared" si="4"/>
        <v>23.461245356995256</v>
      </c>
      <c r="AG189" s="42">
        <f t="shared" si="4"/>
        <v>0.56298883266472255</v>
      </c>
      <c r="AH189" s="42">
        <f t="shared" si="4"/>
        <v>0.95772812913079219</v>
      </c>
      <c r="AI189" s="42">
        <f t="shared" si="4"/>
        <v>3.0673184676215914</v>
      </c>
      <c r="AJ189" s="42">
        <f t="shared" si="4"/>
        <v>0.10139597567620712</v>
      </c>
      <c r="AK189" s="42">
        <f t="shared" si="4"/>
        <v>0.12253117944568873</v>
      </c>
      <c r="AL189" s="42">
        <f t="shared" si="4"/>
        <v>0.30646045129324617</v>
      </c>
      <c r="AM189" s="42">
        <f t="shared" si="4"/>
        <v>1.1221854983095434</v>
      </c>
      <c r="AN189" s="42">
        <f t="shared" si="4"/>
        <v>3.2901424023561967</v>
      </c>
      <c r="AO189" s="42">
        <f t="shared" si="4"/>
        <v>24.625141182130378</v>
      </c>
      <c r="AP189" s="42">
        <f t="shared" si="4"/>
        <v>1521.63408293</v>
      </c>
      <c r="AQ189" s="42">
        <f t="shared" si="4"/>
        <v>819.34142926899995</v>
      </c>
      <c r="AR189" s="42">
        <f t="shared" si="4"/>
        <v>2340.9755121990001</v>
      </c>
      <c r="AS189" s="42">
        <f t="shared" si="4"/>
        <v>156.75263506799999</v>
      </c>
      <c r="AT189" s="42">
        <f t="shared" si="4"/>
        <v>5155.4026181210002</v>
      </c>
      <c r="AU189" s="42">
        <f t="shared" si="4"/>
        <v>11308.089410675</v>
      </c>
      <c r="AV189" s="42">
        <f t="shared" si="4"/>
        <v>3773.3758317930001</v>
      </c>
      <c r="AW189" s="42">
        <f t="shared" si="4"/>
        <v>8267.8698616180009</v>
      </c>
      <c r="AX189" s="42">
        <f t="shared" si="4"/>
        <v>3708.0909322689999</v>
      </c>
      <c r="AY189" s="42">
        <f t="shared" si="4"/>
        <v>8123.5558259469999</v>
      </c>
      <c r="AZ189" s="42">
        <f t="shared" si="4"/>
        <v>13.049794577142858</v>
      </c>
      <c r="BA189" s="42">
        <f t="shared" si="4"/>
        <v>26.099589157142862</v>
      </c>
      <c r="BB189" s="42">
        <f t="shared" si="4"/>
        <v>12.684175565</v>
      </c>
      <c r="BC189" s="42">
        <f t="shared" si="4"/>
        <v>662.84440319700002</v>
      </c>
      <c r="BD189" s="42">
        <f t="shared" si="4"/>
        <v>1463.5317786850001</v>
      </c>
      <c r="BE189" s="42">
        <f t="shared" si="4"/>
        <v>4.6068434214285716</v>
      </c>
      <c r="BF189" s="42">
        <f t="shared" si="4"/>
        <v>9.2136868485714274</v>
      </c>
      <c r="BG189" s="42">
        <f t="shared" si="4"/>
        <v>20.222500369000002</v>
      </c>
      <c r="BH189" s="42">
        <f t="shared" si="4"/>
        <v>116.827858226</v>
      </c>
      <c r="BI189" s="42">
        <f t="shared" si="4"/>
        <v>0.12</v>
      </c>
      <c r="BJ189" s="42">
        <f t="shared" si="4"/>
        <v>0.24</v>
      </c>
      <c r="BK189" s="42">
        <f t="shared" si="4"/>
        <v>1.8400000000000005</v>
      </c>
      <c r="BL189" s="42">
        <f t="shared" si="4"/>
        <v>2.16</v>
      </c>
    </row>
    <row r="190" spans="1:64" s="37" customFormat="1" x14ac:dyDescent="0.2">
      <c r="A190" s="7"/>
      <c r="B190" s="37">
        <v>6</v>
      </c>
      <c r="C190" s="7" t="s">
        <v>181</v>
      </c>
      <c r="D190" s="42">
        <f>IF(D74="－","－",MAX(D74:D84))</f>
        <v>5.0936431640000004</v>
      </c>
      <c r="E190" s="42">
        <f>IF(E74="－","－",SUM(E74:E84))</f>
        <v>660</v>
      </c>
      <c r="F190" s="42">
        <f t="shared" ref="F190:BL190" si="5">IF(F74="－","－",SUM(F74:F84))</f>
        <v>0</v>
      </c>
      <c r="G190" s="42">
        <f t="shared" si="5"/>
        <v>2</v>
      </c>
      <c r="H190" s="42">
        <f t="shared" si="5"/>
        <v>658</v>
      </c>
      <c r="I190" s="42">
        <f t="shared" si="5"/>
        <v>0</v>
      </c>
      <c r="J190" s="42">
        <f t="shared" si="5"/>
        <v>0</v>
      </c>
      <c r="K190" s="42">
        <f t="shared" si="5"/>
        <v>0</v>
      </c>
      <c r="L190" s="42">
        <f t="shared" si="5"/>
        <v>0</v>
      </c>
      <c r="M190" s="42">
        <f t="shared" si="5"/>
        <v>0</v>
      </c>
      <c r="N190" s="42">
        <f t="shared" si="5"/>
        <v>0</v>
      </c>
      <c r="O190" s="42">
        <f t="shared" si="5"/>
        <v>1.4464640999999999E-2</v>
      </c>
      <c r="P190" s="42">
        <f t="shared" si="5"/>
        <v>2.3466838E-2</v>
      </c>
      <c r="Q190" s="42">
        <f t="shared" si="5"/>
        <v>1.3685451999999999E-2</v>
      </c>
      <c r="R190" s="42">
        <f t="shared" si="5"/>
        <v>7.7918900000000001E-4</v>
      </c>
      <c r="S190" s="42">
        <f t="shared" si="5"/>
        <v>2.2450504999999999E-2</v>
      </c>
      <c r="T190" s="42">
        <f t="shared" si="5"/>
        <v>1.0163330000000001E-3</v>
      </c>
      <c r="U190" s="42">
        <f t="shared" si="5"/>
        <v>3.9599999999999996E-2</v>
      </c>
      <c r="V190" s="42">
        <f t="shared" si="5"/>
        <v>9.3600000000000003E-2</v>
      </c>
      <c r="W190" s="42">
        <f t="shared" si="5"/>
        <v>5.406464099999999E-2</v>
      </c>
      <c r="X190" s="42">
        <f t="shared" si="5"/>
        <v>0.11706683799999999</v>
      </c>
      <c r="Y190" s="42">
        <f t="shared" si="5"/>
        <v>0.171131479</v>
      </c>
      <c r="Z190" s="42">
        <f t="shared" si="5"/>
        <v>0</v>
      </c>
      <c r="AA190" s="42">
        <f t="shared" si="5"/>
        <v>0</v>
      </c>
      <c r="AB190" s="42">
        <f t="shared" si="5"/>
        <v>0</v>
      </c>
      <c r="AC190" s="42">
        <f t="shared" si="5"/>
        <v>0</v>
      </c>
      <c r="AD190" s="42">
        <f t="shared" si="5"/>
        <v>0</v>
      </c>
      <c r="AE190" s="42">
        <f t="shared" si="5"/>
        <v>0</v>
      </c>
      <c r="AF190" s="42">
        <f t="shared" si="5"/>
        <v>0</v>
      </c>
      <c r="AG190" s="42">
        <f t="shared" si="5"/>
        <v>3.9101348074896654E-3</v>
      </c>
      <c r="AH190" s="42">
        <f t="shared" si="5"/>
        <v>6.6517235805571319E-3</v>
      </c>
      <c r="AI190" s="42">
        <f t="shared" si="5"/>
        <v>2.1303493089081624E-2</v>
      </c>
      <c r="AJ190" s="42">
        <f t="shared" si="5"/>
        <v>0</v>
      </c>
      <c r="AK190" s="42">
        <f t="shared" si="5"/>
        <v>0</v>
      </c>
      <c r="AL190" s="42">
        <f t="shared" si="5"/>
        <v>0</v>
      </c>
      <c r="AM190" s="42">
        <f t="shared" si="5"/>
        <v>3.9101348074896654E-3</v>
      </c>
      <c r="AN190" s="42">
        <f t="shared" si="5"/>
        <v>6.6517235805571319E-3</v>
      </c>
      <c r="AO190" s="42">
        <f t="shared" si="5"/>
        <v>2.1303493089081624E-2</v>
      </c>
      <c r="AP190" s="42">
        <f t="shared" si="5"/>
        <v>0.29127076000000002</v>
      </c>
      <c r="AQ190" s="42">
        <f t="shared" si="5"/>
        <v>0.15683810200000001</v>
      </c>
      <c r="AR190" s="42">
        <f t="shared" si="5"/>
        <v>0.448108862</v>
      </c>
      <c r="AS190" s="42">
        <f t="shared" si="5"/>
        <v>2.1551552000000002E-2</v>
      </c>
      <c r="AT190" s="42">
        <f t="shared" si="5"/>
        <v>0.116558166</v>
      </c>
      <c r="AU190" s="42">
        <f t="shared" si="5"/>
        <v>0.24444381600000001</v>
      </c>
      <c r="AV190" s="42">
        <f t="shared" si="5"/>
        <v>0.31278917699999997</v>
      </c>
      <c r="AW190" s="42">
        <f t="shared" si="5"/>
        <v>0.65597617600000002</v>
      </c>
      <c r="AX190" s="42">
        <f t="shared" si="5"/>
        <v>0.28211687800000002</v>
      </c>
      <c r="AY190" s="42">
        <f t="shared" si="5"/>
        <v>0.59165074799999995</v>
      </c>
      <c r="AZ190" s="42">
        <f t="shared" si="5"/>
        <v>5.0284571428571426E-4</v>
      </c>
      <c r="BA190" s="42">
        <f t="shared" si="5"/>
        <v>1.0056928571428572E-3</v>
      </c>
      <c r="BB190" s="42">
        <f t="shared" si="5"/>
        <v>1.8137874519999999</v>
      </c>
      <c r="BC190" s="42">
        <f t="shared" si="5"/>
        <v>122.45549970299999</v>
      </c>
      <c r="BD190" s="42">
        <f t="shared" si="5"/>
        <v>292.46769857800001</v>
      </c>
      <c r="BE190" s="42">
        <f t="shared" si="5"/>
        <v>0.10677712142857143</v>
      </c>
      <c r="BF190" s="42">
        <f t="shared" si="5"/>
        <v>0.21355424714285715</v>
      </c>
      <c r="BG190" s="42">
        <f t="shared" si="5"/>
        <v>7.1124704899999998</v>
      </c>
      <c r="BH190" s="42">
        <f t="shared" si="5"/>
        <v>28.978705163999997</v>
      </c>
      <c r="BI190" s="42">
        <f t="shared" si="5"/>
        <v>0</v>
      </c>
      <c r="BJ190" s="42">
        <f t="shared" si="5"/>
        <v>0</v>
      </c>
      <c r="BK190" s="42">
        <f t="shared" si="5"/>
        <v>0</v>
      </c>
      <c r="BL190" s="42">
        <f t="shared" si="5"/>
        <v>0</v>
      </c>
    </row>
    <row r="191" spans="1:64" s="37" customFormat="1" x14ac:dyDescent="0.2">
      <c r="A191" s="7"/>
      <c r="B191" s="37">
        <v>7</v>
      </c>
      <c r="C191" s="7" t="s">
        <v>193</v>
      </c>
      <c r="D191" s="42">
        <f>IF(D85="－","－",MAX(D85:D91))</f>
        <v>4.6631288260000003</v>
      </c>
      <c r="E191" s="42">
        <f>IF(E85="－","－",SUM(E85:E91))</f>
        <v>347</v>
      </c>
      <c r="F191" s="42">
        <f t="shared" ref="F191:BL191" si="6">IF(F85="－","－",SUM(F85:F91))</f>
        <v>0</v>
      </c>
      <c r="G191" s="42">
        <f t="shared" si="6"/>
        <v>2</v>
      </c>
      <c r="H191" s="42">
        <f t="shared" si="6"/>
        <v>345</v>
      </c>
      <c r="I191" s="42">
        <f t="shared" si="6"/>
        <v>0</v>
      </c>
      <c r="J191" s="42">
        <f t="shared" si="6"/>
        <v>0</v>
      </c>
      <c r="K191" s="42">
        <f t="shared" si="6"/>
        <v>0</v>
      </c>
      <c r="L191" s="42">
        <f t="shared" si="6"/>
        <v>0</v>
      </c>
      <c r="M191" s="42">
        <f t="shared" si="6"/>
        <v>0</v>
      </c>
      <c r="N191" s="42">
        <f t="shared" si="6"/>
        <v>0</v>
      </c>
      <c r="O191" s="42">
        <f t="shared" si="6"/>
        <v>0</v>
      </c>
      <c r="P191" s="42">
        <f t="shared" si="6"/>
        <v>0</v>
      </c>
      <c r="Q191" s="42">
        <f t="shared" si="6"/>
        <v>0</v>
      </c>
      <c r="R191" s="42">
        <f t="shared" si="6"/>
        <v>0</v>
      </c>
      <c r="S191" s="42">
        <f t="shared" si="6"/>
        <v>0</v>
      </c>
      <c r="T191" s="42">
        <f t="shared" si="6"/>
        <v>0</v>
      </c>
      <c r="U191" s="42">
        <f t="shared" si="6"/>
        <v>6.0000000000000001E-3</v>
      </c>
      <c r="V191" s="42">
        <f t="shared" si="6"/>
        <v>1.44E-2</v>
      </c>
      <c r="W191" s="42">
        <f t="shared" si="6"/>
        <v>6.0000000000000001E-3</v>
      </c>
      <c r="X191" s="42">
        <f t="shared" si="6"/>
        <v>1.44E-2</v>
      </c>
      <c r="Y191" s="42">
        <f t="shared" si="6"/>
        <v>2.0400000000000001E-2</v>
      </c>
      <c r="Z191" s="42">
        <f t="shared" si="6"/>
        <v>0</v>
      </c>
      <c r="AA191" s="42">
        <f t="shared" si="6"/>
        <v>0</v>
      </c>
      <c r="AB191" s="42">
        <f t="shared" si="6"/>
        <v>0</v>
      </c>
      <c r="AC191" s="42">
        <f t="shared" si="6"/>
        <v>0</v>
      </c>
      <c r="AD191" s="42">
        <f t="shared" si="6"/>
        <v>0</v>
      </c>
      <c r="AE191" s="42">
        <f t="shared" si="6"/>
        <v>0</v>
      </c>
      <c r="AF191" s="42">
        <f t="shared" si="6"/>
        <v>0</v>
      </c>
      <c r="AG191" s="42">
        <f t="shared" si="6"/>
        <v>6.9159495941244686E-4</v>
      </c>
      <c r="AH191" s="42">
        <f t="shared" si="6"/>
        <v>1.1765063677361166E-3</v>
      </c>
      <c r="AI191" s="42">
        <f t="shared" si="6"/>
        <v>3.7680001236954004E-3</v>
      </c>
      <c r="AJ191" s="42">
        <f t="shared" si="6"/>
        <v>0</v>
      </c>
      <c r="AK191" s="42">
        <f t="shared" si="6"/>
        <v>0</v>
      </c>
      <c r="AL191" s="42">
        <f t="shared" si="6"/>
        <v>0</v>
      </c>
      <c r="AM191" s="42">
        <f t="shared" si="6"/>
        <v>6.9159495941244686E-4</v>
      </c>
      <c r="AN191" s="42">
        <f t="shared" si="6"/>
        <v>1.1765063677361166E-3</v>
      </c>
      <c r="AO191" s="42">
        <f t="shared" si="6"/>
        <v>3.7680001236954004E-3</v>
      </c>
      <c r="AP191" s="42">
        <f t="shared" si="6"/>
        <v>1.9452771000000001E-2</v>
      </c>
      <c r="AQ191" s="42">
        <f t="shared" si="6"/>
        <v>1.0474569E-2</v>
      </c>
      <c r="AR191" s="42">
        <f t="shared" si="6"/>
        <v>2.992734E-2</v>
      </c>
      <c r="AS191" s="42">
        <f t="shared" si="6"/>
        <v>0</v>
      </c>
      <c r="AT191" s="42">
        <f t="shared" si="6"/>
        <v>0</v>
      </c>
      <c r="AU191" s="42">
        <f t="shared" si="6"/>
        <v>0</v>
      </c>
      <c r="AV191" s="42">
        <f t="shared" si="6"/>
        <v>0</v>
      </c>
      <c r="AW191" s="42">
        <f t="shared" si="6"/>
        <v>0</v>
      </c>
      <c r="AX191" s="42">
        <f t="shared" si="6"/>
        <v>0</v>
      </c>
      <c r="AY191" s="42">
        <f t="shared" si="6"/>
        <v>0</v>
      </c>
      <c r="AZ191" s="42">
        <f t="shared" si="6"/>
        <v>0</v>
      </c>
      <c r="BA191" s="42">
        <f t="shared" si="6"/>
        <v>0</v>
      </c>
      <c r="BB191" s="42">
        <f t="shared" si="6"/>
        <v>0.37030172300000003</v>
      </c>
      <c r="BC191" s="42">
        <f t="shared" si="6"/>
        <v>20.608445240999998</v>
      </c>
      <c r="BD191" s="42">
        <f t="shared" si="6"/>
        <v>49.272451918999998</v>
      </c>
      <c r="BE191" s="42">
        <f t="shared" si="6"/>
        <v>0.24045566285714287</v>
      </c>
      <c r="BF191" s="42">
        <f t="shared" si="6"/>
        <v>0.4809113285714286</v>
      </c>
      <c r="BG191" s="42">
        <f t="shared" si="6"/>
        <v>0.98126238799999999</v>
      </c>
      <c r="BH191" s="42">
        <f t="shared" si="6"/>
        <v>11.897660582</v>
      </c>
      <c r="BI191" s="42">
        <f t="shared" si="6"/>
        <v>0</v>
      </c>
      <c r="BJ191" s="42">
        <f t="shared" si="6"/>
        <v>0</v>
      </c>
      <c r="BK191" s="42">
        <f t="shared" si="6"/>
        <v>0</v>
      </c>
      <c r="BL191" s="42">
        <f t="shared" si="6"/>
        <v>0</v>
      </c>
    </row>
    <row r="192" spans="1:64" s="37" customFormat="1" x14ac:dyDescent="0.2">
      <c r="A192" s="7"/>
      <c r="B192" s="37">
        <v>8</v>
      </c>
      <c r="C192" s="7" t="s">
        <v>201</v>
      </c>
      <c r="D192" s="42">
        <f>IF(D92="－","－",MAX(D92:D114))</f>
        <v>5.6352057379999998</v>
      </c>
      <c r="E192" s="42">
        <f>IF(E92="－","－",SUM(E92:E114))</f>
        <v>159</v>
      </c>
      <c r="F192" s="42">
        <f t="shared" ref="F192:BL192" si="7">IF(F92="－","－",SUM(F92:F114))</f>
        <v>3</v>
      </c>
      <c r="G192" s="42">
        <f t="shared" si="7"/>
        <v>24</v>
      </c>
      <c r="H192" s="42">
        <f t="shared" si="7"/>
        <v>132</v>
      </c>
      <c r="I192" s="42">
        <f t="shared" si="7"/>
        <v>1.0866374226538351</v>
      </c>
      <c r="J192" s="42">
        <f t="shared" si="7"/>
        <v>28.551075706898498</v>
      </c>
      <c r="K192" s="42">
        <f t="shared" si="7"/>
        <v>0.4375129226565071</v>
      </c>
      <c r="L192" s="42">
        <f t="shared" si="7"/>
        <v>0.64912449999732791</v>
      </c>
      <c r="M192" s="42">
        <f t="shared" si="7"/>
        <v>16.698694629544288</v>
      </c>
      <c r="N192" s="42">
        <f t="shared" si="7"/>
        <v>12.93901850000805</v>
      </c>
      <c r="O192" s="42">
        <f t="shared" si="7"/>
        <v>0.960638145</v>
      </c>
      <c r="P192" s="42">
        <f t="shared" si="7"/>
        <v>1.6519967379999998</v>
      </c>
      <c r="Q192" s="42">
        <f t="shared" si="7"/>
        <v>0.89803796300000005</v>
      </c>
      <c r="R192" s="42">
        <f t="shared" si="7"/>
        <v>6.2600182000000004E-2</v>
      </c>
      <c r="S192" s="42">
        <f t="shared" si="7"/>
        <v>1.5703443240000001</v>
      </c>
      <c r="T192" s="42">
        <f t="shared" si="7"/>
        <v>8.1652413999999993E-2</v>
      </c>
      <c r="U192" s="42">
        <f t="shared" si="7"/>
        <v>0.38539999999999996</v>
      </c>
      <c r="V192" s="42">
        <f t="shared" si="7"/>
        <v>0.91759999999999986</v>
      </c>
      <c r="W192" s="42">
        <f t="shared" si="7"/>
        <v>2.4326755676538347</v>
      </c>
      <c r="X192" s="42">
        <f t="shared" si="7"/>
        <v>31.120672444898499</v>
      </c>
      <c r="Y192" s="42">
        <f t="shared" si="7"/>
        <v>33.553348012552334</v>
      </c>
      <c r="Z192" s="42">
        <f t="shared" si="7"/>
        <v>0.19184915871900579</v>
      </c>
      <c r="AA192" s="42">
        <f t="shared" si="7"/>
        <v>7.1102071580106244E-2</v>
      </c>
      <c r="AB192" s="42">
        <f t="shared" si="7"/>
        <v>7.1102071279999998E-2</v>
      </c>
      <c r="AC192" s="42">
        <f t="shared" si="7"/>
        <v>6.2060437259236064E-3</v>
      </c>
      <c r="AD192" s="42">
        <f t="shared" si="7"/>
        <v>0.43568064720801208</v>
      </c>
      <c r="AE192" s="42">
        <f t="shared" si="7"/>
        <v>3.9211258248721084</v>
      </c>
      <c r="AF192" s="42">
        <f t="shared" si="7"/>
        <v>4.3568064720801214</v>
      </c>
      <c r="AG192" s="42">
        <f t="shared" si="7"/>
        <v>4.1695309609773669E-2</v>
      </c>
      <c r="AH192" s="42">
        <f t="shared" si="7"/>
        <v>7.0929951979844863E-2</v>
      </c>
      <c r="AI192" s="42">
        <f t="shared" si="7"/>
        <v>0.22716754890842206</v>
      </c>
      <c r="AJ192" s="42">
        <f t="shared" si="7"/>
        <v>4.075944134528834E-3</v>
      </c>
      <c r="AK192" s="42">
        <f t="shared" si="7"/>
        <v>4.9255440271227932E-3</v>
      </c>
      <c r="AL192" s="42">
        <f t="shared" si="7"/>
        <v>1.2319186449077434E-2</v>
      </c>
      <c r="AM192" s="42">
        <f t="shared" si="7"/>
        <v>5.1977297470226107E-2</v>
      </c>
      <c r="AN192" s="42">
        <f t="shared" si="7"/>
        <v>0.51153614321497987</v>
      </c>
      <c r="AO192" s="42">
        <f t="shared" si="7"/>
        <v>4.1606125602296071</v>
      </c>
      <c r="AP192" s="42">
        <f t="shared" si="7"/>
        <v>689.67689879900013</v>
      </c>
      <c r="AQ192" s="42">
        <f t="shared" si="7"/>
        <v>371.364483963</v>
      </c>
      <c r="AR192" s="42">
        <f t="shared" si="7"/>
        <v>1061.0413827619998</v>
      </c>
      <c r="AS192" s="42">
        <f t="shared" si="7"/>
        <v>34.319314196000008</v>
      </c>
      <c r="AT192" s="42">
        <f t="shared" si="7"/>
        <v>3376.9285034290001</v>
      </c>
      <c r="AU192" s="42">
        <f t="shared" si="7"/>
        <v>8082.0645053650005</v>
      </c>
      <c r="AV192" s="42">
        <f t="shared" si="7"/>
        <v>1855.9717970480001</v>
      </c>
      <c r="AW192" s="42">
        <f t="shared" si="7"/>
        <v>4440.9138887460003</v>
      </c>
      <c r="AX192" s="42">
        <f t="shared" si="7"/>
        <v>1770.9051528700002</v>
      </c>
      <c r="AY192" s="42">
        <f t="shared" si="7"/>
        <v>4237.0551669579991</v>
      </c>
      <c r="AZ192" s="42">
        <f t="shared" si="7"/>
        <v>0.26275427857142869</v>
      </c>
      <c r="BA192" s="42">
        <f t="shared" si="7"/>
        <v>0.5255085614285715</v>
      </c>
      <c r="BB192" s="42">
        <f t="shared" si="7"/>
        <v>21.457809396999995</v>
      </c>
      <c r="BC192" s="42">
        <f t="shared" si="7"/>
        <v>1887.666408152</v>
      </c>
      <c r="BD192" s="42">
        <f t="shared" si="7"/>
        <v>4263.6765505860012</v>
      </c>
      <c r="BE192" s="42">
        <f t="shared" si="7"/>
        <v>0.89413747285714307</v>
      </c>
      <c r="BF192" s="42">
        <f t="shared" si="7"/>
        <v>1.7882749571428576</v>
      </c>
      <c r="BG192" s="42">
        <f t="shared" si="7"/>
        <v>29.253047781999996</v>
      </c>
      <c r="BH192" s="42">
        <f t="shared" si="7"/>
        <v>400.64757109399994</v>
      </c>
      <c r="BI192" s="42">
        <f t="shared" si="7"/>
        <v>0.36</v>
      </c>
      <c r="BJ192" s="42">
        <f t="shared" si="7"/>
        <v>0.36</v>
      </c>
      <c r="BK192" s="42">
        <f t="shared" si="7"/>
        <v>0.57000000000000028</v>
      </c>
      <c r="BL192" s="42">
        <f t="shared" si="7"/>
        <v>0.57000000000000028</v>
      </c>
    </row>
    <row r="193" spans="1:64" s="37" customFormat="1" x14ac:dyDescent="0.2">
      <c r="A193" s="7"/>
      <c r="B193" s="37">
        <v>9</v>
      </c>
      <c r="C193" s="7" t="s">
        <v>225</v>
      </c>
      <c r="D193" s="42">
        <f>IF(D115="－","－",MAX(D115:D122))</f>
        <v>5.0959584070000004</v>
      </c>
      <c r="E193" s="42">
        <f>IF(E115="－","－",SUM(E115:E122))</f>
        <v>264</v>
      </c>
      <c r="F193" s="42">
        <f t="shared" ref="F193:BL193" si="8">IF(F115="－","－",SUM(F115:F122))</f>
        <v>0</v>
      </c>
      <c r="G193" s="42">
        <f t="shared" si="8"/>
        <v>5</v>
      </c>
      <c r="H193" s="42">
        <f t="shared" si="8"/>
        <v>259</v>
      </c>
      <c r="I193" s="42">
        <f t="shared" si="8"/>
        <v>0</v>
      </c>
      <c r="J193" s="42">
        <f t="shared" si="8"/>
        <v>0</v>
      </c>
      <c r="K193" s="42">
        <f t="shared" si="8"/>
        <v>0</v>
      </c>
      <c r="L193" s="42">
        <f t="shared" si="8"/>
        <v>0</v>
      </c>
      <c r="M193" s="42">
        <f t="shared" si="8"/>
        <v>0</v>
      </c>
      <c r="N193" s="42">
        <f t="shared" si="8"/>
        <v>0</v>
      </c>
      <c r="O193" s="42">
        <f t="shared" si="8"/>
        <v>1.2518272999999998E-2</v>
      </c>
      <c r="P193" s="42">
        <f t="shared" si="8"/>
        <v>1.9349188999999999E-2</v>
      </c>
      <c r="Q193" s="42">
        <f t="shared" si="8"/>
        <v>1.1664823E-2</v>
      </c>
      <c r="R193" s="42">
        <f t="shared" si="8"/>
        <v>8.5345000000000006E-4</v>
      </c>
      <c r="S193" s="42">
        <f t="shared" si="8"/>
        <v>1.8235991E-2</v>
      </c>
      <c r="T193" s="42">
        <f t="shared" si="8"/>
        <v>1.1131980000000001E-3</v>
      </c>
      <c r="U193" s="42">
        <f t="shared" si="8"/>
        <v>2.1000000000000001E-2</v>
      </c>
      <c r="V193" s="42">
        <f t="shared" si="8"/>
        <v>5.04E-2</v>
      </c>
      <c r="W193" s="42">
        <f t="shared" si="8"/>
        <v>3.3518273000000001E-2</v>
      </c>
      <c r="X193" s="42">
        <f t="shared" si="8"/>
        <v>6.9749189000000003E-2</v>
      </c>
      <c r="Y193" s="42">
        <f t="shared" si="8"/>
        <v>0.103267462</v>
      </c>
      <c r="Z193" s="42">
        <f t="shared" si="8"/>
        <v>0</v>
      </c>
      <c r="AA193" s="42">
        <f t="shared" si="8"/>
        <v>0</v>
      </c>
      <c r="AB193" s="42">
        <f t="shared" si="8"/>
        <v>0</v>
      </c>
      <c r="AC193" s="42">
        <f t="shared" si="8"/>
        <v>0</v>
      </c>
      <c r="AD193" s="42">
        <f t="shared" si="8"/>
        <v>0</v>
      </c>
      <c r="AE193" s="42">
        <f t="shared" si="8"/>
        <v>0</v>
      </c>
      <c r="AF193" s="42">
        <f t="shared" si="8"/>
        <v>0</v>
      </c>
      <c r="AG193" s="42">
        <f t="shared" si="8"/>
        <v>2.0692885565430585E-3</v>
      </c>
      <c r="AH193" s="42">
        <f t="shared" si="8"/>
        <v>3.5201690387169273E-3</v>
      </c>
      <c r="AI193" s="42">
        <f t="shared" si="8"/>
        <v>1.1274054894269078E-2</v>
      </c>
      <c r="AJ193" s="42">
        <f t="shared" si="8"/>
        <v>0</v>
      </c>
      <c r="AK193" s="42">
        <f t="shared" si="8"/>
        <v>0</v>
      </c>
      <c r="AL193" s="42">
        <f t="shared" si="8"/>
        <v>0</v>
      </c>
      <c r="AM193" s="42">
        <f t="shared" si="8"/>
        <v>2.0692885565430585E-3</v>
      </c>
      <c r="AN193" s="42">
        <f t="shared" si="8"/>
        <v>3.5201690387169273E-3</v>
      </c>
      <c r="AO193" s="42">
        <f t="shared" si="8"/>
        <v>1.1274054894269078E-2</v>
      </c>
      <c r="AP193" s="42">
        <f t="shared" si="8"/>
        <v>0.12127351800000001</v>
      </c>
      <c r="AQ193" s="42">
        <f t="shared" si="8"/>
        <v>6.5301124000000002E-2</v>
      </c>
      <c r="AR193" s="42">
        <f t="shared" si="8"/>
        <v>0.18657464199999998</v>
      </c>
      <c r="AS193" s="42">
        <f t="shared" si="8"/>
        <v>8.5263299999999999E-4</v>
      </c>
      <c r="AT193" s="42">
        <f t="shared" si="8"/>
        <v>1.165665E-3</v>
      </c>
      <c r="AU193" s="42">
        <f t="shared" si="8"/>
        <v>2.6980390000000002E-3</v>
      </c>
      <c r="AV193" s="42">
        <f t="shared" si="8"/>
        <v>1.5173532999999999E-2</v>
      </c>
      <c r="AW193" s="42">
        <f t="shared" si="8"/>
        <v>3.5120534000000002E-2</v>
      </c>
      <c r="AX193" s="42">
        <f t="shared" si="8"/>
        <v>1.3202157000000001E-2</v>
      </c>
      <c r="AY193" s="42">
        <f t="shared" si="8"/>
        <v>3.0557602999999999E-2</v>
      </c>
      <c r="AZ193" s="42">
        <f t="shared" si="8"/>
        <v>2.0119571428571428E-4</v>
      </c>
      <c r="BA193" s="42">
        <f t="shared" si="8"/>
        <v>4.0239142857142855E-4</v>
      </c>
      <c r="BB193" s="42">
        <f t="shared" si="8"/>
        <v>1.238302647</v>
      </c>
      <c r="BC193" s="42">
        <f t="shared" si="8"/>
        <v>89.821308704000003</v>
      </c>
      <c r="BD193" s="42">
        <f t="shared" si="8"/>
        <v>195.93731105499998</v>
      </c>
      <c r="BE193" s="42">
        <f t="shared" si="8"/>
        <v>0.80409262428571437</v>
      </c>
      <c r="BF193" s="42">
        <f t="shared" si="8"/>
        <v>1.6081852542857147</v>
      </c>
      <c r="BG193" s="42">
        <f t="shared" si="8"/>
        <v>5.8328194829999997</v>
      </c>
      <c r="BH193" s="42">
        <f t="shared" si="8"/>
        <v>23.902493222999997</v>
      </c>
      <c r="BI193" s="42">
        <f t="shared" si="8"/>
        <v>0</v>
      </c>
      <c r="BJ193" s="42">
        <f t="shared" si="8"/>
        <v>0</v>
      </c>
      <c r="BK193" s="42">
        <f t="shared" si="8"/>
        <v>0</v>
      </c>
      <c r="BL193" s="42">
        <f t="shared" si="8"/>
        <v>0</v>
      </c>
    </row>
    <row r="194" spans="1:64" s="37" customFormat="1" x14ac:dyDescent="0.2">
      <c r="A194" s="7"/>
      <c r="B194" s="37">
        <v>10</v>
      </c>
      <c r="C194" s="7" t="s">
        <v>3</v>
      </c>
      <c r="D194" s="42" t="str">
        <f>IF(D123="－","－",MAX(D123:D132))</f>
        <v>－</v>
      </c>
      <c r="E194" s="42" t="str">
        <f>IF(E123="－","－",SUM(E123:E132))</f>
        <v>－</v>
      </c>
      <c r="F194" s="42" t="str">
        <f t="shared" ref="F194:BL194" si="9">IF(F123="－","－",SUM(F123:F132))</f>
        <v>－</v>
      </c>
      <c r="G194" s="42" t="str">
        <f t="shared" si="9"/>
        <v>－</v>
      </c>
      <c r="H194" s="42" t="str">
        <f t="shared" si="9"/>
        <v>－</v>
      </c>
      <c r="I194" s="42" t="str">
        <f t="shared" si="9"/>
        <v>－</v>
      </c>
      <c r="J194" s="42" t="str">
        <f t="shared" si="9"/>
        <v>－</v>
      </c>
      <c r="K194" s="42" t="str">
        <f t="shared" si="9"/>
        <v>－</v>
      </c>
      <c r="L194" s="42" t="str">
        <f t="shared" si="9"/>
        <v>－</v>
      </c>
      <c r="M194" s="42" t="str">
        <f t="shared" si="9"/>
        <v>－</v>
      </c>
      <c r="N194" s="42" t="str">
        <f t="shared" si="9"/>
        <v>－</v>
      </c>
      <c r="O194" s="42" t="str">
        <f t="shared" si="9"/>
        <v>－</v>
      </c>
      <c r="P194" s="42" t="str">
        <f t="shared" si="9"/>
        <v>－</v>
      </c>
      <c r="Q194" s="42" t="str">
        <f t="shared" si="9"/>
        <v>－</v>
      </c>
      <c r="R194" s="42" t="str">
        <f t="shared" si="9"/>
        <v>－</v>
      </c>
      <c r="S194" s="42" t="str">
        <f t="shared" si="9"/>
        <v>－</v>
      </c>
      <c r="T194" s="42" t="str">
        <f t="shared" si="9"/>
        <v>－</v>
      </c>
      <c r="U194" s="42" t="str">
        <f t="shared" si="9"/>
        <v>－</v>
      </c>
      <c r="V194" s="42" t="str">
        <f t="shared" si="9"/>
        <v>－</v>
      </c>
      <c r="W194" s="42" t="str">
        <f t="shared" si="9"/>
        <v>－</v>
      </c>
      <c r="X194" s="42" t="str">
        <f t="shared" si="9"/>
        <v>－</v>
      </c>
      <c r="Y194" s="42" t="str">
        <f t="shared" si="9"/>
        <v>－</v>
      </c>
      <c r="Z194" s="42" t="str">
        <f t="shared" si="9"/>
        <v>－</v>
      </c>
      <c r="AA194" s="42" t="str">
        <f t="shared" si="9"/>
        <v>－</v>
      </c>
      <c r="AB194" s="42" t="str">
        <f t="shared" si="9"/>
        <v>－</v>
      </c>
      <c r="AC194" s="42" t="str">
        <f t="shared" si="9"/>
        <v>－</v>
      </c>
      <c r="AD194" s="42" t="str">
        <f t="shared" si="9"/>
        <v>－</v>
      </c>
      <c r="AE194" s="42" t="str">
        <f t="shared" si="9"/>
        <v>－</v>
      </c>
      <c r="AF194" s="42" t="str">
        <f t="shared" si="9"/>
        <v>－</v>
      </c>
      <c r="AG194" s="42" t="str">
        <f t="shared" si="9"/>
        <v>－</v>
      </c>
      <c r="AH194" s="42" t="str">
        <f t="shared" si="9"/>
        <v>－</v>
      </c>
      <c r="AI194" s="42" t="str">
        <f t="shared" si="9"/>
        <v>－</v>
      </c>
      <c r="AJ194" s="42" t="str">
        <f t="shared" si="9"/>
        <v>－</v>
      </c>
      <c r="AK194" s="42" t="str">
        <f t="shared" si="9"/>
        <v>－</v>
      </c>
      <c r="AL194" s="42" t="str">
        <f t="shared" si="9"/>
        <v>－</v>
      </c>
      <c r="AM194" s="42" t="str">
        <f t="shared" si="9"/>
        <v>－</v>
      </c>
      <c r="AN194" s="42" t="str">
        <f t="shared" si="9"/>
        <v>－</v>
      </c>
      <c r="AO194" s="42" t="str">
        <f t="shared" si="9"/>
        <v>－</v>
      </c>
      <c r="AP194" s="42" t="str">
        <f t="shared" si="9"/>
        <v>－</v>
      </c>
      <c r="AQ194" s="42" t="str">
        <f t="shared" si="9"/>
        <v>－</v>
      </c>
      <c r="AR194" s="42" t="str">
        <f t="shared" si="9"/>
        <v>－</v>
      </c>
      <c r="AS194" s="42" t="str">
        <f t="shared" si="9"/>
        <v>－</v>
      </c>
      <c r="AT194" s="42" t="str">
        <f t="shared" si="9"/>
        <v>－</v>
      </c>
      <c r="AU194" s="42" t="str">
        <f t="shared" si="9"/>
        <v>－</v>
      </c>
      <c r="AV194" s="42" t="str">
        <f t="shared" si="9"/>
        <v>－</v>
      </c>
      <c r="AW194" s="42" t="str">
        <f t="shared" si="9"/>
        <v>－</v>
      </c>
      <c r="AX194" s="42" t="str">
        <f t="shared" si="9"/>
        <v>－</v>
      </c>
      <c r="AY194" s="42" t="str">
        <f t="shared" si="9"/>
        <v>－</v>
      </c>
      <c r="AZ194" s="42" t="str">
        <f t="shared" si="9"/>
        <v>－</v>
      </c>
      <c r="BA194" s="42" t="str">
        <f t="shared" si="9"/>
        <v>－</v>
      </c>
      <c r="BB194" s="42" t="str">
        <f t="shared" si="9"/>
        <v>－</v>
      </c>
      <c r="BC194" s="42" t="str">
        <f t="shared" si="9"/>
        <v>－</v>
      </c>
      <c r="BD194" s="42" t="str">
        <f t="shared" si="9"/>
        <v>－</v>
      </c>
      <c r="BE194" s="42" t="str">
        <f t="shared" si="9"/>
        <v>－</v>
      </c>
      <c r="BF194" s="42" t="str">
        <f t="shared" si="9"/>
        <v>－</v>
      </c>
      <c r="BG194" s="42" t="str">
        <f t="shared" si="9"/>
        <v>－</v>
      </c>
      <c r="BH194" s="42" t="str">
        <f t="shared" si="9"/>
        <v>－</v>
      </c>
      <c r="BI194" s="42" t="str">
        <f t="shared" si="9"/>
        <v>－</v>
      </c>
      <c r="BJ194" s="42" t="str">
        <f t="shared" si="9"/>
        <v>－</v>
      </c>
      <c r="BK194" s="42" t="str">
        <f t="shared" si="9"/>
        <v>－</v>
      </c>
      <c r="BL194" s="42" t="str">
        <f t="shared" si="9"/>
        <v>－</v>
      </c>
    </row>
    <row r="195" spans="1:64" s="37" customFormat="1" x14ac:dyDescent="0.2">
      <c r="A195" s="7"/>
      <c r="B195" s="37">
        <v>11</v>
      </c>
      <c r="C195" s="7" t="s">
        <v>14</v>
      </c>
      <c r="D195" s="42" t="str">
        <f>IF(D133="－","－",MAX(D133:D150))</f>
        <v>－</v>
      </c>
      <c r="E195" s="42" t="str">
        <f>IF(E133="－","－",SUM(E133:E150))</f>
        <v>－</v>
      </c>
      <c r="F195" s="42" t="str">
        <f t="shared" ref="F195:BL195" si="10">IF(F133="－","－",SUM(F133:F150))</f>
        <v>－</v>
      </c>
      <c r="G195" s="42" t="str">
        <f t="shared" si="10"/>
        <v>－</v>
      </c>
      <c r="H195" s="42" t="str">
        <f t="shared" si="10"/>
        <v>－</v>
      </c>
      <c r="I195" s="42" t="str">
        <f t="shared" si="10"/>
        <v>－</v>
      </c>
      <c r="J195" s="42" t="str">
        <f t="shared" si="10"/>
        <v>－</v>
      </c>
      <c r="K195" s="42" t="str">
        <f t="shared" si="10"/>
        <v>－</v>
      </c>
      <c r="L195" s="42" t="str">
        <f t="shared" si="10"/>
        <v>－</v>
      </c>
      <c r="M195" s="42" t="str">
        <f t="shared" si="10"/>
        <v>－</v>
      </c>
      <c r="N195" s="42" t="str">
        <f t="shared" si="10"/>
        <v>－</v>
      </c>
      <c r="O195" s="42" t="str">
        <f t="shared" si="10"/>
        <v>－</v>
      </c>
      <c r="P195" s="42" t="str">
        <f t="shared" si="10"/>
        <v>－</v>
      </c>
      <c r="Q195" s="42" t="str">
        <f t="shared" si="10"/>
        <v>－</v>
      </c>
      <c r="R195" s="42" t="str">
        <f t="shared" si="10"/>
        <v>－</v>
      </c>
      <c r="S195" s="42" t="str">
        <f t="shared" si="10"/>
        <v>－</v>
      </c>
      <c r="T195" s="42" t="str">
        <f t="shared" si="10"/>
        <v>－</v>
      </c>
      <c r="U195" s="42" t="str">
        <f t="shared" si="10"/>
        <v>－</v>
      </c>
      <c r="V195" s="42" t="str">
        <f t="shared" si="10"/>
        <v>－</v>
      </c>
      <c r="W195" s="42" t="str">
        <f t="shared" si="10"/>
        <v>－</v>
      </c>
      <c r="X195" s="42" t="str">
        <f t="shared" si="10"/>
        <v>－</v>
      </c>
      <c r="Y195" s="42" t="str">
        <f t="shared" si="10"/>
        <v>－</v>
      </c>
      <c r="Z195" s="42" t="str">
        <f t="shared" si="10"/>
        <v>－</v>
      </c>
      <c r="AA195" s="42" t="str">
        <f t="shared" si="10"/>
        <v>－</v>
      </c>
      <c r="AB195" s="42" t="str">
        <f t="shared" si="10"/>
        <v>－</v>
      </c>
      <c r="AC195" s="42" t="str">
        <f t="shared" si="10"/>
        <v>－</v>
      </c>
      <c r="AD195" s="42" t="str">
        <f t="shared" si="10"/>
        <v>－</v>
      </c>
      <c r="AE195" s="42" t="str">
        <f t="shared" si="10"/>
        <v>－</v>
      </c>
      <c r="AF195" s="42" t="str">
        <f t="shared" si="10"/>
        <v>－</v>
      </c>
      <c r="AG195" s="42" t="str">
        <f t="shared" si="10"/>
        <v>－</v>
      </c>
      <c r="AH195" s="42" t="str">
        <f t="shared" si="10"/>
        <v>－</v>
      </c>
      <c r="AI195" s="42" t="str">
        <f t="shared" si="10"/>
        <v>－</v>
      </c>
      <c r="AJ195" s="42" t="str">
        <f t="shared" si="10"/>
        <v>－</v>
      </c>
      <c r="AK195" s="42" t="str">
        <f t="shared" si="10"/>
        <v>－</v>
      </c>
      <c r="AL195" s="42" t="str">
        <f t="shared" si="10"/>
        <v>－</v>
      </c>
      <c r="AM195" s="42" t="str">
        <f t="shared" si="10"/>
        <v>－</v>
      </c>
      <c r="AN195" s="42" t="str">
        <f t="shared" si="10"/>
        <v>－</v>
      </c>
      <c r="AO195" s="42" t="str">
        <f t="shared" si="10"/>
        <v>－</v>
      </c>
      <c r="AP195" s="42" t="str">
        <f t="shared" si="10"/>
        <v>－</v>
      </c>
      <c r="AQ195" s="42" t="str">
        <f t="shared" si="10"/>
        <v>－</v>
      </c>
      <c r="AR195" s="42" t="str">
        <f t="shared" si="10"/>
        <v>－</v>
      </c>
      <c r="AS195" s="42" t="str">
        <f t="shared" si="10"/>
        <v>－</v>
      </c>
      <c r="AT195" s="42" t="str">
        <f t="shared" si="10"/>
        <v>－</v>
      </c>
      <c r="AU195" s="42" t="str">
        <f t="shared" si="10"/>
        <v>－</v>
      </c>
      <c r="AV195" s="42" t="str">
        <f t="shared" si="10"/>
        <v>－</v>
      </c>
      <c r="AW195" s="42" t="str">
        <f t="shared" si="10"/>
        <v>－</v>
      </c>
      <c r="AX195" s="42" t="str">
        <f t="shared" si="10"/>
        <v>－</v>
      </c>
      <c r="AY195" s="42" t="str">
        <f t="shared" si="10"/>
        <v>－</v>
      </c>
      <c r="AZ195" s="42" t="str">
        <f t="shared" si="10"/>
        <v>－</v>
      </c>
      <c r="BA195" s="42" t="str">
        <f t="shared" si="10"/>
        <v>－</v>
      </c>
      <c r="BB195" s="42" t="str">
        <f t="shared" si="10"/>
        <v>－</v>
      </c>
      <c r="BC195" s="42" t="str">
        <f t="shared" si="10"/>
        <v>－</v>
      </c>
      <c r="BD195" s="42" t="str">
        <f t="shared" si="10"/>
        <v>－</v>
      </c>
      <c r="BE195" s="42" t="str">
        <f t="shared" si="10"/>
        <v>－</v>
      </c>
      <c r="BF195" s="42" t="str">
        <f t="shared" si="10"/>
        <v>－</v>
      </c>
      <c r="BG195" s="42" t="str">
        <f t="shared" si="10"/>
        <v>－</v>
      </c>
      <c r="BH195" s="42" t="str">
        <f t="shared" si="10"/>
        <v>－</v>
      </c>
      <c r="BI195" s="42" t="str">
        <f t="shared" si="10"/>
        <v>－</v>
      </c>
      <c r="BJ195" s="42" t="str">
        <f t="shared" si="10"/>
        <v>－</v>
      </c>
      <c r="BK195" s="42" t="str">
        <f t="shared" si="10"/>
        <v>－</v>
      </c>
      <c r="BL195" s="42" t="str">
        <f t="shared" si="10"/>
        <v>－</v>
      </c>
    </row>
    <row r="196" spans="1:64" s="37" customFormat="1" x14ac:dyDescent="0.2">
      <c r="A196" s="7"/>
      <c r="B196" s="37">
        <v>12</v>
      </c>
      <c r="C196" s="7" t="s">
        <v>235</v>
      </c>
      <c r="D196" s="42">
        <f>IF(D151="－","－",MAX(D151:D169))</f>
        <v>5.2126196550000001</v>
      </c>
      <c r="E196" s="42">
        <f>IF(E151="－","－",SUM(E151:E169))</f>
        <v>179</v>
      </c>
      <c r="F196" s="42">
        <f t="shared" ref="F196:BL196" si="11">IF(F151="－","－",SUM(F151:F169))</f>
        <v>0</v>
      </c>
      <c r="G196" s="42">
        <f t="shared" si="11"/>
        <v>2</v>
      </c>
      <c r="H196" s="42">
        <f t="shared" si="11"/>
        <v>177</v>
      </c>
      <c r="I196" s="42">
        <f t="shared" si="11"/>
        <v>0</v>
      </c>
      <c r="J196" s="42">
        <f t="shared" si="11"/>
        <v>0</v>
      </c>
      <c r="K196" s="42">
        <f t="shared" si="11"/>
        <v>0</v>
      </c>
      <c r="L196" s="42">
        <f t="shared" si="11"/>
        <v>0</v>
      </c>
      <c r="M196" s="42">
        <f t="shared" si="11"/>
        <v>0</v>
      </c>
      <c r="N196" s="42">
        <f t="shared" si="11"/>
        <v>0</v>
      </c>
      <c r="O196" s="42">
        <f t="shared" si="11"/>
        <v>5.6907850000000003E-3</v>
      </c>
      <c r="P196" s="42">
        <f t="shared" si="11"/>
        <v>9.4103139999999995E-3</v>
      </c>
      <c r="Q196" s="42">
        <f t="shared" si="11"/>
        <v>4.472228E-3</v>
      </c>
      <c r="R196" s="42">
        <f t="shared" si="11"/>
        <v>1.2185569999999999E-3</v>
      </c>
      <c r="S196" s="42">
        <f t="shared" si="11"/>
        <v>7.8208919999999994E-3</v>
      </c>
      <c r="T196" s="42">
        <f t="shared" si="11"/>
        <v>1.5894219999999998E-3</v>
      </c>
      <c r="U196" s="42">
        <f t="shared" si="11"/>
        <v>9.0000000000000011E-3</v>
      </c>
      <c r="V196" s="42">
        <f t="shared" si="11"/>
        <v>2.1600000000000001E-2</v>
      </c>
      <c r="W196" s="42">
        <f t="shared" si="11"/>
        <v>1.4690785000000001E-2</v>
      </c>
      <c r="X196" s="42">
        <f t="shared" si="11"/>
        <v>3.1010314000000004E-2</v>
      </c>
      <c r="Y196" s="42">
        <f t="shared" si="11"/>
        <v>4.5701099000000009E-2</v>
      </c>
      <c r="Z196" s="42">
        <f t="shared" si="11"/>
        <v>0</v>
      </c>
      <c r="AA196" s="42">
        <f t="shared" si="11"/>
        <v>0</v>
      </c>
      <c r="AB196" s="42">
        <f t="shared" si="11"/>
        <v>0</v>
      </c>
      <c r="AC196" s="42">
        <f t="shared" si="11"/>
        <v>0</v>
      </c>
      <c r="AD196" s="42">
        <f t="shared" si="11"/>
        <v>0</v>
      </c>
      <c r="AE196" s="42">
        <f t="shared" si="11"/>
        <v>0</v>
      </c>
      <c r="AF196" s="42">
        <f t="shared" si="11"/>
        <v>0</v>
      </c>
      <c r="AG196" s="42">
        <f t="shared" si="11"/>
        <v>1.0262781955490208E-3</v>
      </c>
      <c r="AH196" s="42">
        <f t="shared" si="11"/>
        <v>1.7458525625431622E-3</v>
      </c>
      <c r="AI196" s="42">
        <f t="shared" si="11"/>
        <v>5.5914467205774249E-3</v>
      </c>
      <c r="AJ196" s="42">
        <f t="shared" si="11"/>
        <v>0</v>
      </c>
      <c r="AK196" s="42">
        <f t="shared" si="11"/>
        <v>0</v>
      </c>
      <c r="AL196" s="42">
        <f t="shared" si="11"/>
        <v>0</v>
      </c>
      <c r="AM196" s="42">
        <f t="shared" si="11"/>
        <v>1.0262781955490208E-3</v>
      </c>
      <c r="AN196" s="42">
        <f t="shared" si="11"/>
        <v>1.7458525625431622E-3</v>
      </c>
      <c r="AO196" s="42">
        <f t="shared" si="11"/>
        <v>5.5914467205774249E-3</v>
      </c>
      <c r="AP196" s="42">
        <f t="shared" si="11"/>
        <v>5.3102892999999998E-2</v>
      </c>
      <c r="AQ196" s="42">
        <f t="shared" si="11"/>
        <v>2.8593864000000004E-2</v>
      </c>
      <c r="AR196" s="42">
        <f t="shared" si="11"/>
        <v>8.1696757000000009E-2</v>
      </c>
      <c r="AS196" s="42">
        <f t="shared" si="11"/>
        <v>0</v>
      </c>
      <c r="AT196" s="42">
        <f t="shared" si="11"/>
        <v>0</v>
      </c>
      <c r="AU196" s="42">
        <f t="shared" si="11"/>
        <v>0</v>
      </c>
      <c r="AV196" s="42">
        <f t="shared" si="11"/>
        <v>0</v>
      </c>
      <c r="AW196" s="42">
        <f t="shared" si="11"/>
        <v>0</v>
      </c>
      <c r="AX196" s="42">
        <f t="shared" si="11"/>
        <v>0</v>
      </c>
      <c r="AY196" s="42">
        <f t="shared" si="11"/>
        <v>0</v>
      </c>
      <c r="AZ196" s="42">
        <f t="shared" si="11"/>
        <v>0</v>
      </c>
      <c r="BA196" s="42">
        <f t="shared" si="11"/>
        <v>0</v>
      </c>
      <c r="BB196" s="42">
        <f t="shared" si="11"/>
        <v>2.7068150790000001</v>
      </c>
      <c r="BC196" s="42">
        <f t="shared" si="11"/>
        <v>138.558917385</v>
      </c>
      <c r="BD196" s="42">
        <f t="shared" si="11"/>
        <v>320.69817407799997</v>
      </c>
      <c r="BE196" s="42">
        <f t="shared" si="11"/>
        <v>0.19127181714285715</v>
      </c>
      <c r="BF196" s="42">
        <f t="shared" si="11"/>
        <v>0.38254364142857145</v>
      </c>
      <c r="BG196" s="42">
        <f t="shared" si="11"/>
        <v>10.686866012000001</v>
      </c>
      <c r="BH196" s="42">
        <f t="shared" si="11"/>
        <v>85.61260448500002</v>
      </c>
      <c r="BI196" s="42">
        <f t="shared" si="11"/>
        <v>0</v>
      </c>
      <c r="BJ196" s="42">
        <f t="shared" si="11"/>
        <v>0</v>
      </c>
      <c r="BK196" s="42">
        <f t="shared" si="11"/>
        <v>0</v>
      </c>
      <c r="BL196" s="42">
        <f t="shared" si="11"/>
        <v>0</v>
      </c>
    </row>
    <row r="197" spans="1:64" s="37" customFormat="1" x14ac:dyDescent="0.2">
      <c r="A197" s="7"/>
      <c r="B197" s="37">
        <v>13</v>
      </c>
      <c r="C197" s="7" t="s">
        <v>255</v>
      </c>
      <c r="D197" s="42" t="str">
        <f>IF(D170="－","－",MAX(D170:D177))</f>
        <v>－</v>
      </c>
      <c r="E197" s="42" t="str">
        <f>IF(E170="－","－",SUM(E170:E177))</f>
        <v>－</v>
      </c>
      <c r="F197" s="42" t="str">
        <f t="shared" ref="F197:BL197" si="12">IF(F170="－","－",SUM(F170:F177))</f>
        <v>－</v>
      </c>
      <c r="G197" s="42" t="str">
        <f t="shared" si="12"/>
        <v>－</v>
      </c>
      <c r="H197" s="42" t="str">
        <f t="shared" si="12"/>
        <v>－</v>
      </c>
      <c r="I197" s="42" t="str">
        <f t="shared" si="12"/>
        <v>－</v>
      </c>
      <c r="J197" s="42" t="str">
        <f t="shared" si="12"/>
        <v>－</v>
      </c>
      <c r="K197" s="42" t="str">
        <f t="shared" si="12"/>
        <v>－</v>
      </c>
      <c r="L197" s="42" t="str">
        <f t="shared" si="12"/>
        <v>－</v>
      </c>
      <c r="M197" s="42" t="str">
        <f t="shared" si="12"/>
        <v>－</v>
      </c>
      <c r="N197" s="42" t="str">
        <f t="shared" si="12"/>
        <v>－</v>
      </c>
      <c r="O197" s="42" t="str">
        <f t="shared" si="12"/>
        <v>－</v>
      </c>
      <c r="P197" s="42" t="str">
        <f t="shared" si="12"/>
        <v>－</v>
      </c>
      <c r="Q197" s="42" t="str">
        <f t="shared" si="12"/>
        <v>－</v>
      </c>
      <c r="R197" s="42" t="str">
        <f t="shared" si="12"/>
        <v>－</v>
      </c>
      <c r="S197" s="42" t="str">
        <f t="shared" si="12"/>
        <v>－</v>
      </c>
      <c r="T197" s="42" t="str">
        <f t="shared" si="12"/>
        <v>－</v>
      </c>
      <c r="U197" s="42" t="str">
        <f t="shared" si="12"/>
        <v>－</v>
      </c>
      <c r="V197" s="42" t="str">
        <f t="shared" si="12"/>
        <v>－</v>
      </c>
      <c r="W197" s="42" t="str">
        <f t="shared" si="12"/>
        <v>－</v>
      </c>
      <c r="X197" s="42" t="str">
        <f t="shared" si="12"/>
        <v>－</v>
      </c>
      <c r="Y197" s="42" t="str">
        <f t="shared" si="12"/>
        <v>－</v>
      </c>
      <c r="Z197" s="42" t="str">
        <f t="shared" si="12"/>
        <v>－</v>
      </c>
      <c r="AA197" s="42" t="str">
        <f t="shared" si="12"/>
        <v>－</v>
      </c>
      <c r="AB197" s="42" t="str">
        <f t="shared" si="12"/>
        <v>－</v>
      </c>
      <c r="AC197" s="42" t="str">
        <f t="shared" si="12"/>
        <v>－</v>
      </c>
      <c r="AD197" s="42" t="str">
        <f t="shared" si="12"/>
        <v>－</v>
      </c>
      <c r="AE197" s="42" t="str">
        <f t="shared" si="12"/>
        <v>－</v>
      </c>
      <c r="AF197" s="42" t="str">
        <f t="shared" si="12"/>
        <v>－</v>
      </c>
      <c r="AG197" s="42" t="str">
        <f t="shared" si="12"/>
        <v>－</v>
      </c>
      <c r="AH197" s="42" t="str">
        <f t="shared" si="12"/>
        <v>－</v>
      </c>
      <c r="AI197" s="42" t="str">
        <f t="shared" si="12"/>
        <v>－</v>
      </c>
      <c r="AJ197" s="42" t="str">
        <f t="shared" si="12"/>
        <v>－</v>
      </c>
      <c r="AK197" s="42" t="str">
        <f t="shared" si="12"/>
        <v>－</v>
      </c>
      <c r="AL197" s="42" t="str">
        <f t="shared" si="12"/>
        <v>－</v>
      </c>
      <c r="AM197" s="42" t="str">
        <f t="shared" si="12"/>
        <v>－</v>
      </c>
      <c r="AN197" s="42" t="str">
        <f t="shared" si="12"/>
        <v>－</v>
      </c>
      <c r="AO197" s="42" t="str">
        <f t="shared" si="12"/>
        <v>－</v>
      </c>
      <c r="AP197" s="42" t="str">
        <f t="shared" si="12"/>
        <v>－</v>
      </c>
      <c r="AQ197" s="42" t="str">
        <f t="shared" si="12"/>
        <v>－</v>
      </c>
      <c r="AR197" s="42" t="str">
        <f t="shared" si="12"/>
        <v>－</v>
      </c>
      <c r="AS197" s="42" t="str">
        <f t="shared" si="12"/>
        <v>－</v>
      </c>
      <c r="AT197" s="42" t="str">
        <f t="shared" si="12"/>
        <v>－</v>
      </c>
      <c r="AU197" s="42" t="str">
        <f t="shared" si="12"/>
        <v>－</v>
      </c>
      <c r="AV197" s="42" t="str">
        <f t="shared" si="12"/>
        <v>－</v>
      </c>
      <c r="AW197" s="42" t="str">
        <f t="shared" si="12"/>
        <v>－</v>
      </c>
      <c r="AX197" s="42" t="str">
        <f t="shared" si="12"/>
        <v>－</v>
      </c>
      <c r="AY197" s="42" t="str">
        <f t="shared" si="12"/>
        <v>－</v>
      </c>
      <c r="AZ197" s="42" t="str">
        <f t="shared" si="12"/>
        <v>－</v>
      </c>
      <c r="BA197" s="42" t="str">
        <f t="shared" si="12"/>
        <v>－</v>
      </c>
      <c r="BB197" s="42" t="str">
        <f t="shared" si="12"/>
        <v>－</v>
      </c>
      <c r="BC197" s="42" t="str">
        <f t="shared" si="12"/>
        <v>－</v>
      </c>
      <c r="BD197" s="42" t="str">
        <f t="shared" si="12"/>
        <v>－</v>
      </c>
      <c r="BE197" s="42" t="str">
        <f t="shared" si="12"/>
        <v>－</v>
      </c>
      <c r="BF197" s="42" t="str">
        <f t="shared" si="12"/>
        <v>－</v>
      </c>
      <c r="BG197" s="42" t="str">
        <f t="shared" si="12"/>
        <v>－</v>
      </c>
      <c r="BH197" s="42" t="str">
        <f t="shared" si="12"/>
        <v>－</v>
      </c>
      <c r="BI197" s="42" t="str">
        <f t="shared" si="12"/>
        <v>－</v>
      </c>
      <c r="BJ197" s="42" t="str">
        <f t="shared" si="12"/>
        <v>－</v>
      </c>
      <c r="BK197" s="42" t="str">
        <f t="shared" si="12"/>
        <v>－</v>
      </c>
      <c r="BL197" s="42" t="str">
        <f t="shared" si="12"/>
        <v>－</v>
      </c>
    </row>
    <row r="198" spans="1:64" s="37" customFormat="1" x14ac:dyDescent="0.2">
      <c r="A198" s="7"/>
      <c r="B198" s="37">
        <v>14</v>
      </c>
      <c r="C198" s="7" t="s">
        <v>264</v>
      </c>
      <c r="D198" s="42" t="str">
        <f>IF(D178="－","－",MAX(D178:D182))</f>
        <v>－</v>
      </c>
      <c r="E198" s="42" t="str">
        <f>IF(E178="－","－",SUM(E178:E182))</f>
        <v>－</v>
      </c>
      <c r="F198" s="42" t="str">
        <f t="shared" ref="F198:BL198" si="13">IF(F178="－","－",SUM(F178:F182))</f>
        <v>－</v>
      </c>
      <c r="G198" s="42" t="str">
        <f t="shared" si="13"/>
        <v>－</v>
      </c>
      <c r="H198" s="42" t="str">
        <f t="shared" si="13"/>
        <v>－</v>
      </c>
      <c r="I198" s="42" t="str">
        <f t="shared" si="13"/>
        <v>－</v>
      </c>
      <c r="J198" s="42" t="str">
        <f t="shared" si="13"/>
        <v>－</v>
      </c>
      <c r="K198" s="42" t="str">
        <f t="shared" si="13"/>
        <v>－</v>
      </c>
      <c r="L198" s="42" t="str">
        <f t="shared" si="13"/>
        <v>－</v>
      </c>
      <c r="M198" s="42" t="str">
        <f t="shared" si="13"/>
        <v>－</v>
      </c>
      <c r="N198" s="42" t="str">
        <f t="shared" si="13"/>
        <v>－</v>
      </c>
      <c r="O198" s="42" t="str">
        <f t="shared" si="13"/>
        <v>－</v>
      </c>
      <c r="P198" s="42" t="str">
        <f t="shared" si="13"/>
        <v>－</v>
      </c>
      <c r="Q198" s="42" t="str">
        <f t="shared" si="13"/>
        <v>－</v>
      </c>
      <c r="R198" s="42" t="str">
        <f t="shared" si="13"/>
        <v>－</v>
      </c>
      <c r="S198" s="42" t="str">
        <f t="shared" si="13"/>
        <v>－</v>
      </c>
      <c r="T198" s="42" t="str">
        <f t="shared" si="13"/>
        <v>－</v>
      </c>
      <c r="U198" s="42" t="str">
        <f t="shared" si="13"/>
        <v>－</v>
      </c>
      <c r="V198" s="42" t="str">
        <f t="shared" si="13"/>
        <v>－</v>
      </c>
      <c r="W198" s="42" t="str">
        <f t="shared" si="13"/>
        <v>－</v>
      </c>
      <c r="X198" s="42" t="str">
        <f t="shared" si="13"/>
        <v>－</v>
      </c>
      <c r="Y198" s="42" t="str">
        <f t="shared" si="13"/>
        <v>－</v>
      </c>
      <c r="Z198" s="42" t="str">
        <f t="shared" si="13"/>
        <v>－</v>
      </c>
      <c r="AA198" s="42" t="str">
        <f t="shared" si="13"/>
        <v>－</v>
      </c>
      <c r="AB198" s="42" t="str">
        <f t="shared" si="13"/>
        <v>－</v>
      </c>
      <c r="AC198" s="42" t="str">
        <f t="shared" si="13"/>
        <v>－</v>
      </c>
      <c r="AD198" s="42" t="str">
        <f t="shared" si="13"/>
        <v>－</v>
      </c>
      <c r="AE198" s="42" t="str">
        <f t="shared" si="13"/>
        <v>－</v>
      </c>
      <c r="AF198" s="42" t="str">
        <f t="shared" si="13"/>
        <v>－</v>
      </c>
      <c r="AG198" s="42" t="str">
        <f t="shared" si="13"/>
        <v>－</v>
      </c>
      <c r="AH198" s="42" t="str">
        <f t="shared" si="13"/>
        <v>－</v>
      </c>
      <c r="AI198" s="42" t="str">
        <f t="shared" si="13"/>
        <v>－</v>
      </c>
      <c r="AJ198" s="42" t="str">
        <f t="shared" si="13"/>
        <v>－</v>
      </c>
      <c r="AK198" s="42" t="str">
        <f t="shared" si="13"/>
        <v>－</v>
      </c>
      <c r="AL198" s="42" t="str">
        <f t="shared" si="13"/>
        <v>－</v>
      </c>
      <c r="AM198" s="42" t="str">
        <f t="shared" si="13"/>
        <v>－</v>
      </c>
      <c r="AN198" s="42" t="str">
        <f t="shared" si="13"/>
        <v>－</v>
      </c>
      <c r="AO198" s="42" t="str">
        <f t="shared" si="13"/>
        <v>－</v>
      </c>
      <c r="AP198" s="42" t="str">
        <f t="shared" si="13"/>
        <v>－</v>
      </c>
      <c r="AQ198" s="42" t="str">
        <f t="shared" si="13"/>
        <v>－</v>
      </c>
      <c r="AR198" s="42" t="str">
        <f t="shared" si="13"/>
        <v>－</v>
      </c>
      <c r="AS198" s="42" t="str">
        <f t="shared" si="13"/>
        <v>－</v>
      </c>
      <c r="AT198" s="42" t="str">
        <f t="shared" si="13"/>
        <v>－</v>
      </c>
      <c r="AU198" s="42" t="str">
        <f t="shared" si="13"/>
        <v>－</v>
      </c>
      <c r="AV198" s="42" t="str">
        <f t="shared" si="13"/>
        <v>－</v>
      </c>
      <c r="AW198" s="42" t="str">
        <f t="shared" si="13"/>
        <v>－</v>
      </c>
      <c r="AX198" s="42" t="str">
        <f t="shared" si="13"/>
        <v>－</v>
      </c>
      <c r="AY198" s="42" t="str">
        <f t="shared" si="13"/>
        <v>－</v>
      </c>
      <c r="AZ198" s="42" t="str">
        <f t="shared" si="13"/>
        <v>－</v>
      </c>
      <c r="BA198" s="42" t="str">
        <f t="shared" si="13"/>
        <v>－</v>
      </c>
      <c r="BB198" s="42" t="str">
        <f t="shared" si="13"/>
        <v>－</v>
      </c>
      <c r="BC198" s="42" t="str">
        <f t="shared" si="13"/>
        <v>－</v>
      </c>
      <c r="BD198" s="42" t="str">
        <f t="shared" si="13"/>
        <v>－</v>
      </c>
      <c r="BE198" s="42" t="str">
        <f t="shared" si="13"/>
        <v>－</v>
      </c>
      <c r="BF198" s="42" t="str">
        <f t="shared" si="13"/>
        <v>－</v>
      </c>
      <c r="BG198" s="42" t="str">
        <f t="shared" si="13"/>
        <v>－</v>
      </c>
      <c r="BH198" s="42" t="str">
        <f t="shared" si="13"/>
        <v>－</v>
      </c>
      <c r="BI198" s="42" t="str">
        <f t="shared" si="13"/>
        <v>－</v>
      </c>
      <c r="BJ198" s="42" t="str">
        <f t="shared" si="13"/>
        <v>－</v>
      </c>
      <c r="BK198" s="42" t="str">
        <f t="shared" si="13"/>
        <v>－</v>
      </c>
      <c r="BL198" s="42" t="str">
        <f t="shared" si="13"/>
        <v>－</v>
      </c>
    </row>
    <row r="199" spans="1:64" s="37" customFormat="1" x14ac:dyDescent="0.2">
      <c r="A199" s="7"/>
      <c r="B199" s="7"/>
      <c r="C199" s="7" t="s">
        <v>337</v>
      </c>
      <c r="D199" s="52">
        <f>MAX(D185:D198)</f>
        <v>6.9368906160000003</v>
      </c>
      <c r="E199" s="42">
        <f>SUM(E185:E198)</f>
        <v>4443</v>
      </c>
      <c r="F199" s="42">
        <f t="shared" ref="F199:AY199" si="14">SUM(F185:F198)</f>
        <v>288</v>
      </c>
      <c r="G199" s="42">
        <f t="shared" si="14"/>
        <v>588</v>
      </c>
      <c r="H199" s="42">
        <f t="shared" si="14"/>
        <v>3567</v>
      </c>
      <c r="I199" s="42">
        <f t="shared" si="14"/>
        <v>2640.469248251743</v>
      </c>
      <c r="J199" s="42">
        <f t="shared" si="14"/>
        <v>10765.093145334695</v>
      </c>
      <c r="K199" s="42">
        <f t="shared" si="14"/>
        <v>1540.5949390449687</v>
      </c>
      <c r="L199" s="42">
        <f t="shared" si="14"/>
        <v>1099.8743092067746</v>
      </c>
      <c r="M199" s="42">
        <f t="shared" si="14"/>
        <v>8836.4468814168413</v>
      </c>
      <c r="N199" s="42">
        <f t="shared" si="14"/>
        <v>4569.1155121695947</v>
      </c>
      <c r="O199" s="42">
        <f t="shared" si="14"/>
        <v>42.643439017999988</v>
      </c>
      <c r="P199" s="42">
        <f t="shared" si="14"/>
        <v>74.122476056999986</v>
      </c>
      <c r="Q199" s="42">
        <f t="shared" si="14"/>
        <v>38.837705860999996</v>
      </c>
      <c r="R199" s="42">
        <f t="shared" si="14"/>
        <v>3.8057331570000001</v>
      </c>
      <c r="S199" s="42">
        <f t="shared" si="14"/>
        <v>69.158476257000004</v>
      </c>
      <c r="T199" s="42">
        <f t="shared" si="14"/>
        <v>4.9639997999999999</v>
      </c>
      <c r="U199" s="42">
        <f t="shared" si="14"/>
        <v>75.313150000000022</v>
      </c>
      <c r="V199" s="42">
        <f t="shared" si="14"/>
        <v>178.67519999999985</v>
      </c>
      <c r="W199" s="42">
        <f t="shared" si="14"/>
        <v>2758.4258372697432</v>
      </c>
      <c r="X199" s="42">
        <f t="shared" si="14"/>
        <v>11017.890821391695</v>
      </c>
      <c r="Y199" s="42">
        <f t="shared" si="14"/>
        <v>13776.316658661439</v>
      </c>
      <c r="Z199" s="42">
        <f t="shared" si="14"/>
        <v>158.30238347535916</v>
      </c>
      <c r="AA199" s="42">
        <f t="shared" si="14"/>
        <v>77.826937625958507</v>
      </c>
      <c r="AB199" s="42">
        <f t="shared" si="14"/>
        <v>414.07756832760595</v>
      </c>
      <c r="AC199" s="42">
        <f t="shared" si="14"/>
        <v>28.514493126703741</v>
      </c>
      <c r="AD199" s="42">
        <f t="shared" si="14"/>
        <v>198.2715081697784</v>
      </c>
      <c r="AE199" s="42">
        <f t="shared" si="14"/>
        <v>1914.2592774253885</v>
      </c>
      <c r="AF199" s="42">
        <f t="shared" si="14"/>
        <v>2112.5307855951683</v>
      </c>
      <c r="AG199" s="42">
        <f t="shared" si="14"/>
        <v>7.4521458317389566</v>
      </c>
      <c r="AH199" s="42">
        <f t="shared" si="14"/>
        <v>12.677213598820298</v>
      </c>
      <c r="AI199" s="42">
        <f t="shared" si="14"/>
        <v>40.601346255681214</v>
      </c>
      <c r="AJ199" s="42">
        <f t="shared" si="14"/>
        <v>10.807556191282139</v>
      </c>
      <c r="AK199" s="42">
        <f t="shared" si="14"/>
        <v>7.4571975196455149</v>
      </c>
      <c r="AL199" s="42">
        <f t="shared" si="14"/>
        <v>18.818788042534646</v>
      </c>
      <c r="AM199" s="42">
        <f t="shared" si="14"/>
        <v>46.774195149724825</v>
      </c>
      <c r="AN199" s="42">
        <f t="shared" si="14"/>
        <v>218.40591928824415</v>
      </c>
      <c r="AO199" s="42">
        <f t="shared" si="14"/>
        <v>1973.6794117236045</v>
      </c>
      <c r="AP199" s="42">
        <f t="shared" si="14"/>
        <v>99864.347942433014</v>
      </c>
      <c r="AQ199" s="42">
        <f t="shared" si="14"/>
        <v>53773.110430519991</v>
      </c>
      <c r="AR199" s="42">
        <f t="shared" si="14"/>
        <v>153637.45837295297</v>
      </c>
      <c r="AS199" s="42">
        <f t="shared" si="14"/>
        <v>4034.5875317159998</v>
      </c>
      <c r="AT199" s="42">
        <f t="shared" si="14"/>
        <v>346619.81410583394</v>
      </c>
      <c r="AU199" s="42">
        <f t="shared" si="14"/>
        <v>779611.77421576413</v>
      </c>
      <c r="AV199" s="42">
        <f t="shared" si="14"/>
        <v>208273.170362353</v>
      </c>
      <c r="AW199" s="42">
        <f t="shared" si="14"/>
        <v>468906.95707294811</v>
      </c>
      <c r="AX199" s="42">
        <f t="shared" si="14"/>
        <v>200307.28967277394</v>
      </c>
      <c r="AY199" s="42">
        <f t="shared" si="14"/>
        <v>451229.63912220794</v>
      </c>
      <c r="AZ199" s="52">
        <f>MAX(AZ185:AZ198)</f>
        <v>30.970284738571433</v>
      </c>
      <c r="BA199" s="52">
        <f>MAX(BA185:BA198)</f>
        <v>61.940569488571427</v>
      </c>
      <c r="BB199" s="42">
        <f t="shared" ref="BB199:BD199" si="15">SUM(BB185:BB198)</f>
        <v>499.49702927199996</v>
      </c>
      <c r="BC199" s="42">
        <f t="shared" si="15"/>
        <v>42487.700737640997</v>
      </c>
      <c r="BD199" s="42">
        <f t="shared" si="15"/>
        <v>94561.76900872399</v>
      </c>
      <c r="BE199" s="52">
        <f>MAX(BE185:BE198)</f>
        <v>7.7691998628571435</v>
      </c>
      <c r="BF199" s="52">
        <f>MAX(BF185:BF198)</f>
        <v>15.538399731428573</v>
      </c>
      <c r="BG199" s="42">
        <f t="shared" ref="BG199:BL199" si="16">SUM(BG185:BG198)</f>
        <v>435.15890985000004</v>
      </c>
      <c r="BH199" s="42">
        <f t="shared" si="16"/>
        <v>3299.2462909320002</v>
      </c>
      <c r="BI199" s="42">
        <f t="shared" si="16"/>
        <v>22.589999999999996</v>
      </c>
      <c r="BJ199" s="42">
        <f t="shared" si="16"/>
        <v>30.429999999999982</v>
      </c>
      <c r="BK199" s="42">
        <f t="shared" si="16"/>
        <v>54.13</v>
      </c>
      <c r="BL199" s="42">
        <f t="shared" si="16"/>
        <v>62.949999999999982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326</v>
      </c>
      <c r="C202" s="7" t="s">
        <v>368</v>
      </c>
      <c r="D202" s="42" t="s">
        <v>330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石狩低地南部深さ3km30_5</v>
      </c>
      <c r="C203" s="7" t="str">
        <f ca="1">LEFT(RIGHT(CELL("filename",A2),4),3)</f>
        <v>PT3</v>
      </c>
      <c r="D203" s="42" t="str">
        <f ca="1">RIGHT(CELL("filename",A2),LEN(CELL("filename",A2))-FIND("]",CELL("filename",A2)))</f>
        <v>石狩低地南部深さ3km30_5（PT3）</v>
      </c>
    </row>
    <row r="204" spans="1:64" s="37" customFormat="1" x14ac:dyDescent="0.2">
      <c r="A204" s="7" t="s">
        <v>331</v>
      </c>
      <c r="B204" s="37">
        <f ca="1">VLOOKUP(B203,$B$207:$C$260,2,0)</f>
        <v>36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369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0"/>
  <dimension ref="A1:BL442"/>
  <sheetViews>
    <sheetView workbookViewId="0">
      <pane xSplit="3" ySplit="3" topLeftCell="D4" activePane="bottomRight" state="frozen"/>
      <selection activeCell="I167" sqref="I167"/>
      <selection pane="topRight" activeCell="I167" sqref="I167"/>
      <selection pane="bottomLeft" activeCell="I167" sqref="I167"/>
      <selection pane="bottomRight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269</v>
      </c>
      <c r="B1" s="1" t="s">
        <v>1</v>
      </c>
      <c r="C1" s="2" t="s">
        <v>2</v>
      </c>
      <c r="D1" s="164" t="s">
        <v>327</v>
      </c>
      <c r="E1" s="9" t="s">
        <v>328</v>
      </c>
      <c r="F1" s="10"/>
      <c r="G1" s="10"/>
      <c r="H1" s="11"/>
      <c r="I1" s="9" t="s">
        <v>33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34</v>
      </c>
      <c r="AA1" s="10"/>
      <c r="AB1" s="11"/>
      <c r="AC1" s="12" t="s">
        <v>35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89"/>
      <c r="E2" s="12" t="s">
        <v>329</v>
      </c>
      <c r="F2" s="13"/>
      <c r="G2" s="13"/>
      <c r="H2" s="14"/>
      <c r="I2" s="12" t="s">
        <v>38</v>
      </c>
      <c r="J2" s="14"/>
      <c r="O2" s="12" t="s">
        <v>347</v>
      </c>
      <c r="P2" s="13"/>
      <c r="Q2" s="15"/>
      <c r="R2" s="15"/>
      <c r="S2" s="15"/>
      <c r="T2" s="15"/>
      <c r="U2" s="12" t="s">
        <v>40</v>
      </c>
      <c r="V2" s="14"/>
      <c r="W2" s="12" t="s">
        <v>32</v>
      </c>
      <c r="X2" s="14"/>
      <c r="Y2" s="13"/>
      <c r="Z2" s="16"/>
      <c r="AA2" s="15"/>
      <c r="AB2" s="17"/>
      <c r="AC2" s="12" t="s">
        <v>350</v>
      </c>
      <c r="AD2" s="13"/>
      <c r="AE2" s="14"/>
      <c r="AF2" s="13"/>
      <c r="AG2" s="12" t="s">
        <v>351</v>
      </c>
      <c r="AH2" s="13"/>
      <c r="AI2" s="14"/>
      <c r="AJ2" s="12" t="s">
        <v>352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353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354</v>
      </c>
      <c r="Q3" s="45" t="s">
        <v>355</v>
      </c>
      <c r="R3" s="46" t="s">
        <v>356</v>
      </c>
      <c r="S3" s="46" t="s">
        <v>357</v>
      </c>
      <c r="T3" s="47" t="s">
        <v>358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359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360</v>
      </c>
      <c r="AI3" s="26" t="s">
        <v>361</v>
      </c>
      <c r="AJ3" s="27" t="s">
        <v>362</v>
      </c>
      <c r="AK3" s="27" t="s">
        <v>363</v>
      </c>
      <c r="AL3" s="27" t="s">
        <v>364</v>
      </c>
      <c r="AM3" s="28" t="s">
        <v>365</v>
      </c>
      <c r="AN3" s="28" t="s">
        <v>366</v>
      </c>
      <c r="AO3" s="28" t="s">
        <v>367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>
        <v>3.9749951120000002</v>
      </c>
      <c r="E4" s="36">
        <v>191</v>
      </c>
      <c r="F4" s="36">
        <v>0</v>
      </c>
      <c r="G4" s="36">
        <v>0</v>
      </c>
      <c r="H4" s="36">
        <v>191</v>
      </c>
      <c r="I4" s="36">
        <v>0</v>
      </c>
      <c r="J4" s="36">
        <v>0</v>
      </c>
      <c r="K4" s="36">
        <v>0</v>
      </c>
      <c r="L4" s="36">
        <v>0</v>
      </c>
      <c r="M4" s="36">
        <v>0</v>
      </c>
      <c r="N4" s="36">
        <v>0</v>
      </c>
      <c r="O4" s="36">
        <v>0</v>
      </c>
      <c r="P4" s="36">
        <v>0</v>
      </c>
      <c r="Q4" s="36">
        <v>0</v>
      </c>
      <c r="R4" s="36">
        <v>0</v>
      </c>
      <c r="S4" s="36">
        <v>0</v>
      </c>
      <c r="T4" s="36">
        <v>0</v>
      </c>
      <c r="U4" s="36">
        <v>0</v>
      </c>
      <c r="V4" s="36">
        <v>0</v>
      </c>
      <c r="W4" s="36">
        <v>0</v>
      </c>
      <c r="X4" s="36">
        <v>0</v>
      </c>
      <c r="Y4" s="36">
        <v>0</v>
      </c>
      <c r="Z4" s="36">
        <v>0</v>
      </c>
      <c r="AA4" s="36">
        <v>0</v>
      </c>
      <c r="AB4" s="36">
        <v>0</v>
      </c>
      <c r="AC4" s="36">
        <v>0</v>
      </c>
      <c r="AD4" s="36">
        <v>0</v>
      </c>
      <c r="AE4" s="36">
        <v>0</v>
      </c>
      <c r="AF4" s="36">
        <v>0</v>
      </c>
      <c r="AG4" s="36">
        <v>0</v>
      </c>
      <c r="AH4" s="36">
        <v>0</v>
      </c>
      <c r="AI4" s="36">
        <v>0</v>
      </c>
      <c r="AJ4" s="36">
        <v>0</v>
      </c>
      <c r="AK4" s="36">
        <v>0</v>
      </c>
      <c r="AL4" s="36">
        <v>0</v>
      </c>
      <c r="AM4" s="36">
        <v>0</v>
      </c>
      <c r="AN4" s="36">
        <v>0</v>
      </c>
      <c r="AO4" s="36">
        <v>0</v>
      </c>
      <c r="AP4" s="36">
        <v>0</v>
      </c>
      <c r="AQ4" s="36">
        <v>0</v>
      </c>
      <c r="AR4" s="36">
        <v>0</v>
      </c>
      <c r="AS4" s="36">
        <v>0</v>
      </c>
      <c r="AT4" s="36">
        <v>0</v>
      </c>
      <c r="AU4" s="36">
        <v>0</v>
      </c>
      <c r="AV4" s="36">
        <v>0</v>
      </c>
      <c r="AW4" s="36">
        <v>0</v>
      </c>
      <c r="AX4" s="36">
        <v>0</v>
      </c>
      <c r="AY4" s="36">
        <v>0</v>
      </c>
      <c r="AZ4" s="36">
        <v>0</v>
      </c>
      <c r="BA4" s="36">
        <v>0</v>
      </c>
      <c r="BB4" s="36">
        <v>0</v>
      </c>
      <c r="BC4" s="36">
        <v>0</v>
      </c>
      <c r="BD4" s="36">
        <v>0</v>
      </c>
      <c r="BE4" s="36">
        <v>0</v>
      </c>
      <c r="BF4" s="36">
        <v>0</v>
      </c>
      <c r="BG4" s="36">
        <v>0</v>
      </c>
      <c r="BH4" s="36">
        <v>0</v>
      </c>
      <c r="BI4" s="36">
        <v>0</v>
      </c>
      <c r="BJ4" s="36">
        <v>0</v>
      </c>
      <c r="BK4" s="36">
        <v>0</v>
      </c>
      <c r="BL4" s="36">
        <v>0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>
        <v>4.7769419299999996</v>
      </c>
      <c r="E5" s="36">
        <v>19</v>
      </c>
      <c r="F5" s="36">
        <v>0</v>
      </c>
      <c r="G5" s="36">
        <v>1</v>
      </c>
      <c r="H5" s="36">
        <v>18</v>
      </c>
      <c r="I5" s="36">
        <v>0</v>
      </c>
      <c r="J5" s="36">
        <v>0</v>
      </c>
      <c r="K5" s="36">
        <v>0</v>
      </c>
      <c r="L5" s="36">
        <v>0</v>
      </c>
      <c r="M5" s="36">
        <v>0</v>
      </c>
      <c r="N5" s="36">
        <v>0</v>
      </c>
      <c r="O5" s="36">
        <v>1.5928999999999999E-5</v>
      </c>
      <c r="P5" s="36">
        <v>2.9129999999999997E-5</v>
      </c>
      <c r="Q5" s="36">
        <v>1.5246000000000001E-5</v>
      </c>
      <c r="R5" s="36">
        <v>6.8299999999999996E-7</v>
      </c>
      <c r="S5" s="36">
        <v>2.8238999999999998E-5</v>
      </c>
      <c r="T5" s="36">
        <v>8.9100000000000002E-7</v>
      </c>
      <c r="U5" s="36">
        <v>6.0000000000000001E-3</v>
      </c>
      <c r="V5" s="36">
        <v>1.44E-2</v>
      </c>
      <c r="W5" s="36">
        <v>6.0159289999999997E-3</v>
      </c>
      <c r="X5" s="36">
        <v>1.442913E-2</v>
      </c>
      <c r="Y5" s="36">
        <v>2.0445059000000002E-2</v>
      </c>
      <c r="Z5" s="36">
        <v>0</v>
      </c>
      <c r="AA5" s="36">
        <v>0</v>
      </c>
      <c r="AB5" s="36">
        <v>0</v>
      </c>
      <c r="AC5" s="36">
        <v>0</v>
      </c>
      <c r="AD5" s="36">
        <v>0</v>
      </c>
      <c r="AE5" s="36">
        <v>0</v>
      </c>
      <c r="AF5" s="36">
        <v>0</v>
      </c>
      <c r="AG5" s="36">
        <v>1.1791509338449949E-3</v>
      </c>
      <c r="AH5" s="36">
        <v>2.0059119334374627E-3</v>
      </c>
      <c r="AI5" s="36">
        <v>6.424339570603765E-3</v>
      </c>
      <c r="AJ5" s="36">
        <v>0</v>
      </c>
      <c r="AK5" s="36">
        <v>0</v>
      </c>
      <c r="AL5" s="36">
        <v>0</v>
      </c>
      <c r="AM5" s="36">
        <v>1.1791509338449949E-3</v>
      </c>
      <c r="AN5" s="36">
        <v>2.0059119334374627E-3</v>
      </c>
      <c r="AO5" s="36">
        <v>6.424339570603765E-3</v>
      </c>
      <c r="AP5" s="36">
        <v>2.5581494E-2</v>
      </c>
      <c r="AQ5" s="36">
        <v>1.3774651000000001E-2</v>
      </c>
      <c r="AR5" s="36">
        <v>3.9356145000000002E-2</v>
      </c>
      <c r="AS5" s="36">
        <v>0</v>
      </c>
      <c r="AT5" s="36">
        <v>0</v>
      </c>
      <c r="AU5" s="36">
        <v>0</v>
      </c>
      <c r="AV5" s="36">
        <v>0</v>
      </c>
      <c r="AW5" s="36">
        <v>0</v>
      </c>
      <c r="AX5" s="36">
        <v>0</v>
      </c>
      <c r="AY5" s="36">
        <v>0</v>
      </c>
      <c r="AZ5" s="36">
        <v>0</v>
      </c>
      <c r="BA5" s="36">
        <v>0</v>
      </c>
      <c r="BB5" s="36">
        <v>2.1860945090000001</v>
      </c>
      <c r="BC5" s="36">
        <v>150.54502033200001</v>
      </c>
      <c r="BD5" s="36">
        <v>357.07860517</v>
      </c>
      <c r="BE5" s="36">
        <v>0.18515763714285713</v>
      </c>
      <c r="BF5" s="36">
        <v>0.37031527428571426</v>
      </c>
      <c r="BG5" s="36">
        <v>5.5818639880000003</v>
      </c>
      <c r="BH5" s="36">
        <v>47.921149118000002</v>
      </c>
      <c r="BI5" s="36">
        <v>0</v>
      </c>
      <c r="BJ5" s="36">
        <v>0</v>
      </c>
      <c r="BK5" s="36">
        <v>0</v>
      </c>
      <c r="BL5" s="36">
        <v>0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>
        <v>4.5848092979999997</v>
      </c>
      <c r="E6" s="36">
        <v>8</v>
      </c>
      <c r="F6" s="36">
        <v>0</v>
      </c>
      <c r="G6" s="36">
        <v>0</v>
      </c>
      <c r="H6" s="36">
        <v>8</v>
      </c>
      <c r="I6" s="36">
        <v>0</v>
      </c>
      <c r="J6" s="36">
        <v>0</v>
      </c>
      <c r="K6" s="36">
        <v>0</v>
      </c>
      <c r="L6" s="36">
        <v>0</v>
      </c>
      <c r="M6" s="36">
        <v>0</v>
      </c>
      <c r="N6" s="36">
        <v>0</v>
      </c>
      <c r="O6" s="36">
        <v>0</v>
      </c>
      <c r="P6" s="36">
        <v>0</v>
      </c>
      <c r="Q6" s="36">
        <v>0</v>
      </c>
      <c r="R6" s="36">
        <v>0</v>
      </c>
      <c r="S6" s="36">
        <v>0</v>
      </c>
      <c r="T6" s="36">
        <v>0</v>
      </c>
      <c r="U6" s="36">
        <v>0</v>
      </c>
      <c r="V6" s="36">
        <v>0</v>
      </c>
      <c r="W6" s="36">
        <v>0</v>
      </c>
      <c r="X6" s="36">
        <v>0</v>
      </c>
      <c r="Y6" s="36">
        <v>0</v>
      </c>
      <c r="Z6" s="36">
        <v>0</v>
      </c>
      <c r="AA6" s="36">
        <v>0</v>
      </c>
      <c r="AB6" s="36">
        <v>0</v>
      </c>
      <c r="AC6" s="36">
        <v>0</v>
      </c>
      <c r="AD6" s="36">
        <v>0</v>
      </c>
      <c r="AE6" s="36">
        <v>0</v>
      </c>
      <c r="AF6" s="36">
        <v>0</v>
      </c>
      <c r="AG6" s="36">
        <v>0</v>
      </c>
      <c r="AH6" s="36">
        <v>0</v>
      </c>
      <c r="AI6" s="36">
        <v>0</v>
      </c>
      <c r="AJ6" s="36">
        <v>0</v>
      </c>
      <c r="AK6" s="36">
        <v>0</v>
      </c>
      <c r="AL6" s="36">
        <v>0</v>
      </c>
      <c r="AM6" s="36">
        <v>0</v>
      </c>
      <c r="AN6" s="36">
        <v>0</v>
      </c>
      <c r="AO6" s="36">
        <v>0</v>
      </c>
      <c r="AP6" s="36">
        <v>0</v>
      </c>
      <c r="AQ6" s="36">
        <v>0</v>
      </c>
      <c r="AR6" s="36">
        <v>0</v>
      </c>
      <c r="AS6" s="36">
        <v>0</v>
      </c>
      <c r="AT6" s="36">
        <v>0</v>
      </c>
      <c r="AU6" s="36">
        <v>0</v>
      </c>
      <c r="AV6" s="36">
        <v>0</v>
      </c>
      <c r="AW6" s="36">
        <v>0</v>
      </c>
      <c r="AX6" s="36">
        <v>0</v>
      </c>
      <c r="AY6" s="36">
        <v>0</v>
      </c>
      <c r="AZ6" s="36">
        <v>0</v>
      </c>
      <c r="BA6" s="36">
        <v>0</v>
      </c>
      <c r="BB6" s="36">
        <v>0</v>
      </c>
      <c r="BC6" s="36">
        <v>0</v>
      </c>
      <c r="BD6" s="36">
        <v>0</v>
      </c>
      <c r="BE6" s="36">
        <v>0</v>
      </c>
      <c r="BF6" s="36">
        <v>0</v>
      </c>
      <c r="BG6" s="36">
        <v>0.81544467600000003</v>
      </c>
      <c r="BH6" s="36">
        <v>5.7940282730000003</v>
      </c>
      <c r="BI6" s="36">
        <v>0</v>
      </c>
      <c r="BJ6" s="36">
        <v>0</v>
      </c>
      <c r="BK6" s="36">
        <v>0</v>
      </c>
      <c r="BL6" s="36">
        <v>0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>
        <v>3.6523626990000002</v>
      </c>
      <c r="E7" s="36">
        <v>38</v>
      </c>
      <c r="F7" s="36">
        <v>0</v>
      </c>
      <c r="G7" s="36">
        <v>0</v>
      </c>
      <c r="H7" s="36">
        <v>38</v>
      </c>
      <c r="I7" s="36">
        <v>0</v>
      </c>
      <c r="J7" s="36">
        <v>0</v>
      </c>
      <c r="K7" s="36">
        <v>0</v>
      </c>
      <c r="L7" s="36">
        <v>0</v>
      </c>
      <c r="M7" s="36">
        <v>0</v>
      </c>
      <c r="N7" s="36">
        <v>0</v>
      </c>
      <c r="O7" s="36">
        <v>0</v>
      </c>
      <c r="P7" s="36">
        <v>0</v>
      </c>
      <c r="Q7" s="36">
        <v>0</v>
      </c>
      <c r="R7" s="36">
        <v>0</v>
      </c>
      <c r="S7" s="36">
        <v>0</v>
      </c>
      <c r="T7" s="36">
        <v>0</v>
      </c>
      <c r="U7" s="36">
        <v>0</v>
      </c>
      <c r="V7" s="36">
        <v>0</v>
      </c>
      <c r="W7" s="36">
        <v>0</v>
      </c>
      <c r="X7" s="36">
        <v>0</v>
      </c>
      <c r="Y7" s="36">
        <v>0</v>
      </c>
      <c r="Z7" s="36">
        <v>0</v>
      </c>
      <c r="AA7" s="36">
        <v>0</v>
      </c>
      <c r="AB7" s="36">
        <v>0</v>
      </c>
      <c r="AC7" s="36">
        <v>0</v>
      </c>
      <c r="AD7" s="36">
        <v>0</v>
      </c>
      <c r="AE7" s="36">
        <v>0</v>
      </c>
      <c r="AF7" s="36">
        <v>0</v>
      </c>
      <c r="AG7" s="36">
        <v>0</v>
      </c>
      <c r="AH7" s="36">
        <v>0</v>
      </c>
      <c r="AI7" s="36">
        <v>0</v>
      </c>
      <c r="AJ7" s="36">
        <v>0</v>
      </c>
      <c r="AK7" s="36">
        <v>0</v>
      </c>
      <c r="AL7" s="36">
        <v>0</v>
      </c>
      <c r="AM7" s="36">
        <v>0</v>
      </c>
      <c r="AN7" s="36">
        <v>0</v>
      </c>
      <c r="AO7" s="36">
        <v>0</v>
      </c>
      <c r="AP7" s="36">
        <v>0</v>
      </c>
      <c r="AQ7" s="36">
        <v>0</v>
      </c>
      <c r="AR7" s="36">
        <v>0</v>
      </c>
      <c r="AS7" s="36">
        <v>0</v>
      </c>
      <c r="AT7" s="36">
        <v>0</v>
      </c>
      <c r="AU7" s="36">
        <v>0</v>
      </c>
      <c r="AV7" s="36">
        <v>0</v>
      </c>
      <c r="AW7" s="36">
        <v>0</v>
      </c>
      <c r="AX7" s="36">
        <v>0</v>
      </c>
      <c r="AY7" s="36">
        <v>0</v>
      </c>
      <c r="AZ7" s="36">
        <v>0</v>
      </c>
      <c r="BA7" s="36">
        <v>0</v>
      </c>
      <c r="BB7" s="36">
        <v>0</v>
      </c>
      <c r="BC7" s="36">
        <v>0</v>
      </c>
      <c r="BD7" s="36">
        <v>0</v>
      </c>
      <c r="BE7" s="36">
        <v>0</v>
      </c>
      <c r="BF7" s="36">
        <v>0</v>
      </c>
      <c r="BG7" s="36">
        <v>0</v>
      </c>
      <c r="BH7" s="36">
        <v>0</v>
      </c>
      <c r="BI7" s="36">
        <v>0</v>
      </c>
      <c r="BJ7" s="36">
        <v>0</v>
      </c>
      <c r="BK7" s="36">
        <v>0</v>
      </c>
      <c r="BL7" s="36">
        <v>0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>
        <v>3.7667227109999999</v>
      </c>
      <c r="E8" s="36">
        <v>56</v>
      </c>
      <c r="F8" s="36">
        <v>0</v>
      </c>
      <c r="G8" s="36">
        <v>0</v>
      </c>
      <c r="H8" s="36">
        <v>56</v>
      </c>
      <c r="I8" s="36">
        <v>0</v>
      </c>
      <c r="J8" s="36">
        <v>0</v>
      </c>
      <c r="K8" s="36">
        <v>0</v>
      </c>
      <c r="L8" s="36">
        <v>0</v>
      </c>
      <c r="M8" s="36">
        <v>0</v>
      </c>
      <c r="N8" s="36">
        <v>0</v>
      </c>
      <c r="O8" s="36">
        <v>0</v>
      </c>
      <c r="P8" s="36">
        <v>0</v>
      </c>
      <c r="Q8" s="36">
        <v>0</v>
      </c>
      <c r="R8" s="36">
        <v>0</v>
      </c>
      <c r="S8" s="36">
        <v>0</v>
      </c>
      <c r="T8" s="36">
        <v>0</v>
      </c>
      <c r="U8" s="36">
        <v>0</v>
      </c>
      <c r="V8" s="36">
        <v>0</v>
      </c>
      <c r="W8" s="36">
        <v>0</v>
      </c>
      <c r="X8" s="36">
        <v>0</v>
      </c>
      <c r="Y8" s="36">
        <v>0</v>
      </c>
      <c r="Z8" s="36">
        <v>0</v>
      </c>
      <c r="AA8" s="36">
        <v>0</v>
      </c>
      <c r="AB8" s="36">
        <v>0</v>
      </c>
      <c r="AC8" s="36">
        <v>0</v>
      </c>
      <c r="AD8" s="36">
        <v>0</v>
      </c>
      <c r="AE8" s="36">
        <v>0</v>
      </c>
      <c r="AF8" s="36">
        <v>0</v>
      </c>
      <c r="AG8" s="36">
        <v>0</v>
      </c>
      <c r="AH8" s="36">
        <v>0</v>
      </c>
      <c r="AI8" s="36">
        <v>0</v>
      </c>
      <c r="AJ8" s="36">
        <v>0</v>
      </c>
      <c r="AK8" s="36">
        <v>0</v>
      </c>
      <c r="AL8" s="36">
        <v>0</v>
      </c>
      <c r="AM8" s="36">
        <v>0</v>
      </c>
      <c r="AN8" s="36">
        <v>0</v>
      </c>
      <c r="AO8" s="36">
        <v>0</v>
      </c>
      <c r="AP8" s="36">
        <v>0</v>
      </c>
      <c r="AQ8" s="36">
        <v>0</v>
      </c>
      <c r="AR8" s="36">
        <v>0</v>
      </c>
      <c r="AS8" s="36">
        <v>0</v>
      </c>
      <c r="AT8" s="36">
        <v>0</v>
      </c>
      <c r="AU8" s="36">
        <v>0</v>
      </c>
      <c r="AV8" s="36">
        <v>0</v>
      </c>
      <c r="AW8" s="36">
        <v>0</v>
      </c>
      <c r="AX8" s="36">
        <v>0</v>
      </c>
      <c r="AY8" s="36">
        <v>0</v>
      </c>
      <c r="AZ8" s="36">
        <v>0</v>
      </c>
      <c r="BA8" s="36">
        <v>0</v>
      </c>
      <c r="BB8" s="36">
        <v>0</v>
      </c>
      <c r="BC8" s="36">
        <v>0</v>
      </c>
      <c r="BD8" s="36">
        <v>0</v>
      </c>
      <c r="BE8" s="36">
        <v>0</v>
      </c>
      <c r="BF8" s="36">
        <v>0</v>
      </c>
      <c r="BG8" s="36">
        <v>0</v>
      </c>
      <c r="BH8" s="36">
        <v>0</v>
      </c>
      <c r="BI8" s="36">
        <v>0</v>
      </c>
      <c r="BJ8" s="36">
        <v>0</v>
      </c>
      <c r="BK8" s="36">
        <v>0</v>
      </c>
      <c r="BL8" s="36">
        <v>0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>
        <v>4.5058648400000001</v>
      </c>
      <c r="E9" s="36">
        <v>40</v>
      </c>
      <c r="F9" s="36">
        <v>0</v>
      </c>
      <c r="G9" s="36">
        <v>0</v>
      </c>
      <c r="H9" s="36">
        <v>40</v>
      </c>
      <c r="I9" s="36">
        <v>0</v>
      </c>
      <c r="J9" s="36">
        <v>0</v>
      </c>
      <c r="K9" s="36">
        <v>0</v>
      </c>
      <c r="L9" s="36">
        <v>0</v>
      </c>
      <c r="M9" s="36">
        <v>0</v>
      </c>
      <c r="N9" s="36">
        <v>0</v>
      </c>
      <c r="O9" s="36">
        <v>0</v>
      </c>
      <c r="P9" s="36">
        <v>0</v>
      </c>
      <c r="Q9" s="36">
        <v>0</v>
      </c>
      <c r="R9" s="36">
        <v>0</v>
      </c>
      <c r="S9" s="36">
        <v>0</v>
      </c>
      <c r="T9" s="36">
        <v>0</v>
      </c>
      <c r="U9" s="36">
        <v>0</v>
      </c>
      <c r="V9" s="36">
        <v>0</v>
      </c>
      <c r="W9" s="36">
        <v>0</v>
      </c>
      <c r="X9" s="36">
        <v>0</v>
      </c>
      <c r="Y9" s="36">
        <v>0</v>
      </c>
      <c r="Z9" s="36">
        <v>0</v>
      </c>
      <c r="AA9" s="36">
        <v>0</v>
      </c>
      <c r="AB9" s="36">
        <v>0</v>
      </c>
      <c r="AC9" s="36">
        <v>0</v>
      </c>
      <c r="AD9" s="36">
        <v>0</v>
      </c>
      <c r="AE9" s="36">
        <v>0</v>
      </c>
      <c r="AF9" s="36">
        <v>0</v>
      </c>
      <c r="AG9" s="36">
        <v>0</v>
      </c>
      <c r="AH9" s="36">
        <v>0</v>
      </c>
      <c r="AI9" s="36">
        <v>0</v>
      </c>
      <c r="AJ9" s="36">
        <v>0</v>
      </c>
      <c r="AK9" s="36">
        <v>0</v>
      </c>
      <c r="AL9" s="36">
        <v>0</v>
      </c>
      <c r="AM9" s="36">
        <v>0</v>
      </c>
      <c r="AN9" s="36">
        <v>0</v>
      </c>
      <c r="AO9" s="36">
        <v>0</v>
      </c>
      <c r="AP9" s="36">
        <v>0</v>
      </c>
      <c r="AQ9" s="36">
        <v>0</v>
      </c>
      <c r="AR9" s="36">
        <v>0</v>
      </c>
      <c r="AS9" s="36">
        <v>0</v>
      </c>
      <c r="AT9" s="36">
        <v>0</v>
      </c>
      <c r="AU9" s="36">
        <v>0</v>
      </c>
      <c r="AV9" s="36">
        <v>0</v>
      </c>
      <c r="AW9" s="36">
        <v>0</v>
      </c>
      <c r="AX9" s="36">
        <v>0</v>
      </c>
      <c r="AY9" s="36">
        <v>0</v>
      </c>
      <c r="AZ9" s="36">
        <v>0</v>
      </c>
      <c r="BA9" s="36">
        <v>0</v>
      </c>
      <c r="BB9" s="36">
        <v>5.6256539999999999E-3</v>
      </c>
      <c r="BC9" s="36">
        <v>0.19070225099999999</v>
      </c>
      <c r="BD9" s="36">
        <v>0.39265525400000001</v>
      </c>
      <c r="BE9" s="36">
        <v>4.7648000000000005E-4</v>
      </c>
      <c r="BF9" s="36">
        <v>9.5296142857142867E-4</v>
      </c>
      <c r="BG9" s="36">
        <v>4.1987046E-2</v>
      </c>
      <c r="BH9" s="36">
        <v>1.4572998E-2</v>
      </c>
      <c r="BI9" s="36">
        <v>0</v>
      </c>
      <c r="BJ9" s="36">
        <v>0</v>
      </c>
      <c r="BK9" s="36">
        <v>0</v>
      </c>
      <c r="BL9" s="36">
        <v>0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>
        <v>4.3044547609999997</v>
      </c>
      <c r="E10" s="36">
        <v>0</v>
      </c>
      <c r="F10" s="36" t="s">
        <v>339</v>
      </c>
      <c r="G10" s="36" t="s">
        <v>339</v>
      </c>
      <c r="H10" s="36" t="s">
        <v>339</v>
      </c>
      <c r="I10" s="36">
        <v>0</v>
      </c>
      <c r="J10" s="36">
        <v>0</v>
      </c>
      <c r="K10" s="36">
        <v>0</v>
      </c>
      <c r="L10" s="36">
        <v>0</v>
      </c>
      <c r="M10" s="36">
        <v>0</v>
      </c>
      <c r="N10" s="36">
        <v>0</v>
      </c>
      <c r="O10" s="36">
        <v>0</v>
      </c>
      <c r="P10" s="36">
        <v>0</v>
      </c>
      <c r="Q10" s="36">
        <v>0</v>
      </c>
      <c r="R10" s="36">
        <v>0</v>
      </c>
      <c r="S10" s="36">
        <v>0</v>
      </c>
      <c r="T10" s="36">
        <v>0</v>
      </c>
      <c r="U10" s="36" t="s">
        <v>339</v>
      </c>
      <c r="V10" s="36" t="s">
        <v>339</v>
      </c>
      <c r="W10" s="36">
        <v>0</v>
      </c>
      <c r="X10" s="36">
        <v>0</v>
      </c>
      <c r="Y10" s="36">
        <v>0</v>
      </c>
      <c r="Z10" s="36">
        <v>0</v>
      </c>
      <c r="AA10" s="36">
        <v>0</v>
      </c>
      <c r="AB10" s="36">
        <v>0</v>
      </c>
      <c r="AC10" s="36">
        <v>0</v>
      </c>
      <c r="AD10" s="36">
        <v>0</v>
      </c>
      <c r="AE10" s="36">
        <v>0</v>
      </c>
      <c r="AF10" s="36">
        <v>0</v>
      </c>
      <c r="AG10" s="36" t="s">
        <v>339</v>
      </c>
      <c r="AH10" s="36" t="s">
        <v>339</v>
      </c>
      <c r="AI10" s="36" t="s">
        <v>339</v>
      </c>
      <c r="AJ10" s="36">
        <v>0</v>
      </c>
      <c r="AK10" s="36">
        <v>0</v>
      </c>
      <c r="AL10" s="36">
        <v>0</v>
      </c>
      <c r="AM10" s="36">
        <v>0</v>
      </c>
      <c r="AN10" s="36">
        <v>0</v>
      </c>
      <c r="AO10" s="36">
        <v>0</v>
      </c>
      <c r="AP10" s="36">
        <v>0</v>
      </c>
      <c r="AQ10" s="36">
        <v>0</v>
      </c>
      <c r="AR10" s="36">
        <v>0</v>
      </c>
      <c r="AS10" s="36">
        <v>0</v>
      </c>
      <c r="AT10" s="36">
        <v>0</v>
      </c>
      <c r="AU10" s="36">
        <v>0</v>
      </c>
      <c r="AV10" s="36">
        <v>0</v>
      </c>
      <c r="AW10" s="36">
        <v>0</v>
      </c>
      <c r="AX10" s="36">
        <v>0</v>
      </c>
      <c r="AY10" s="36">
        <v>0</v>
      </c>
      <c r="AZ10" s="36">
        <v>0</v>
      </c>
      <c r="BA10" s="36">
        <v>0</v>
      </c>
      <c r="BB10" s="36">
        <v>0</v>
      </c>
      <c r="BC10" s="36">
        <v>0</v>
      </c>
      <c r="BD10" s="36">
        <v>0</v>
      </c>
      <c r="BE10" s="36">
        <v>0</v>
      </c>
      <c r="BF10" s="36">
        <v>0</v>
      </c>
      <c r="BG10" s="36">
        <v>0</v>
      </c>
      <c r="BH10" s="36">
        <v>0</v>
      </c>
      <c r="BI10" s="36">
        <v>0</v>
      </c>
      <c r="BJ10" s="36">
        <v>0</v>
      </c>
      <c r="BK10" s="36">
        <v>0</v>
      </c>
      <c r="BL10" s="36">
        <v>0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>
        <v>4.3817147580000002</v>
      </c>
      <c r="E11" s="36">
        <v>8</v>
      </c>
      <c r="F11" s="36">
        <v>0</v>
      </c>
      <c r="G11" s="36">
        <v>0</v>
      </c>
      <c r="H11" s="36">
        <v>8</v>
      </c>
      <c r="I11" s="36">
        <v>0</v>
      </c>
      <c r="J11" s="36">
        <v>0</v>
      </c>
      <c r="K11" s="36">
        <v>0</v>
      </c>
      <c r="L11" s="36">
        <v>0</v>
      </c>
      <c r="M11" s="36">
        <v>0</v>
      </c>
      <c r="N11" s="36">
        <v>0</v>
      </c>
      <c r="O11" s="36">
        <v>0</v>
      </c>
      <c r="P11" s="36">
        <v>0</v>
      </c>
      <c r="Q11" s="36">
        <v>0</v>
      </c>
      <c r="R11" s="36">
        <v>0</v>
      </c>
      <c r="S11" s="36">
        <v>0</v>
      </c>
      <c r="T11" s="36">
        <v>0</v>
      </c>
      <c r="U11" s="36">
        <v>0</v>
      </c>
      <c r="V11" s="36">
        <v>0</v>
      </c>
      <c r="W11" s="36">
        <v>0</v>
      </c>
      <c r="X11" s="36">
        <v>0</v>
      </c>
      <c r="Y11" s="36">
        <v>0</v>
      </c>
      <c r="Z11" s="36">
        <v>0</v>
      </c>
      <c r="AA11" s="36">
        <v>0</v>
      </c>
      <c r="AB11" s="36">
        <v>0</v>
      </c>
      <c r="AC11" s="36">
        <v>0</v>
      </c>
      <c r="AD11" s="36">
        <v>0</v>
      </c>
      <c r="AE11" s="36">
        <v>0</v>
      </c>
      <c r="AF11" s="36">
        <v>0</v>
      </c>
      <c r="AG11" s="36">
        <v>0</v>
      </c>
      <c r="AH11" s="36">
        <v>0</v>
      </c>
      <c r="AI11" s="36">
        <v>0</v>
      </c>
      <c r="AJ11" s="36">
        <v>0</v>
      </c>
      <c r="AK11" s="36">
        <v>0</v>
      </c>
      <c r="AL11" s="36">
        <v>0</v>
      </c>
      <c r="AM11" s="36">
        <v>0</v>
      </c>
      <c r="AN11" s="36">
        <v>0</v>
      </c>
      <c r="AO11" s="36">
        <v>0</v>
      </c>
      <c r="AP11" s="36">
        <v>0</v>
      </c>
      <c r="AQ11" s="36">
        <v>0</v>
      </c>
      <c r="AR11" s="36">
        <v>0</v>
      </c>
      <c r="AS11" s="36">
        <v>0</v>
      </c>
      <c r="AT11" s="36">
        <v>0</v>
      </c>
      <c r="AU11" s="36">
        <v>0</v>
      </c>
      <c r="AV11" s="36">
        <v>0</v>
      </c>
      <c r="AW11" s="36">
        <v>0</v>
      </c>
      <c r="AX11" s="36">
        <v>0</v>
      </c>
      <c r="AY11" s="36">
        <v>0</v>
      </c>
      <c r="AZ11" s="36">
        <v>0</v>
      </c>
      <c r="BA11" s="36">
        <v>0</v>
      </c>
      <c r="BB11" s="36">
        <v>0</v>
      </c>
      <c r="BC11" s="36">
        <v>0</v>
      </c>
      <c r="BD11" s="36">
        <v>0</v>
      </c>
      <c r="BE11" s="36">
        <v>0</v>
      </c>
      <c r="BF11" s="36">
        <v>0</v>
      </c>
      <c r="BG11" s="36">
        <v>0</v>
      </c>
      <c r="BH11" s="36">
        <v>0</v>
      </c>
      <c r="BI11" s="36">
        <v>0</v>
      </c>
      <c r="BJ11" s="36">
        <v>0</v>
      </c>
      <c r="BK11" s="36">
        <v>0</v>
      </c>
      <c r="BL11" s="36">
        <v>0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>
        <v>3.6719194599999998</v>
      </c>
      <c r="E12" s="36">
        <v>115</v>
      </c>
      <c r="F12" s="36">
        <v>0</v>
      </c>
      <c r="G12" s="36">
        <v>0</v>
      </c>
      <c r="H12" s="36">
        <v>115</v>
      </c>
      <c r="I12" s="36">
        <v>0</v>
      </c>
      <c r="J12" s="36">
        <v>0</v>
      </c>
      <c r="K12" s="36">
        <v>0</v>
      </c>
      <c r="L12" s="36">
        <v>0</v>
      </c>
      <c r="M12" s="36">
        <v>0</v>
      </c>
      <c r="N12" s="36">
        <v>0</v>
      </c>
      <c r="O12" s="36">
        <v>0</v>
      </c>
      <c r="P12" s="36">
        <v>0</v>
      </c>
      <c r="Q12" s="36">
        <v>0</v>
      </c>
      <c r="R12" s="36">
        <v>0</v>
      </c>
      <c r="S12" s="36">
        <v>0</v>
      </c>
      <c r="T12" s="36">
        <v>0</v>
      </c>
      <c r="U12" s="36">
        <v>0</v>
      </c>
      <c r="V12" s="36">
        <v>0</v>
      </c>
      <c r="W12" s="36">
        <v>0</v>
      </c>
      <c r="X12" s="36">
        <v>0</v>
      </c>
      <c r="Y12" s="36">
        <v>0</v>
      </c>
      <c r="Z12" s="36">
        <v>0</v>
      </c>
      <c r="AA12" s="36">
        <v>0</v>
      </c>
      <c r="AB12" s="36">
        <v>0</v>
      </c>
      <c r="AC12" s="36">
        <v>0</v>
      </c>
      <c r="AD12" s="36">
        <v>0</v>
      </c>
      <c r="AE12" s="36">
        <v>0</v>
      </c>
      <c r="AF12" s="36">
        <v>0</v>
      </c>
      <c r="AG12" s="36">
        <v>0</v>
      </c>
      <c r="AH12" s="36">
        <v>0</v>
      </c>
      <c r="AI12" s="36">
        <v>0</v>
      </c>
      <c r="AJ12" s="36">
        <v>0</v>
      </c>
      <c r="AK12" s="36">
        <v>0</v>
      </c>
      <c r="AL12" s="36">
        <v>0</v>
      </c>
      <c r="AM12" s="36">
        <v>0</v>
      </c>
      <c r="AN12" s="36">
        <v>0</v>
      </c>
      <c r="AO12" s="36">
        <v>0</v>
      </c>
      <c r="AP12" s="36">
        <v>0</v>
      </c>
      <c r="AQ12" s="36">
        <v>0</v>
      </c>
      <c r="AR12" s="36">
        <v>0</v>
      </c>
      <c r="AS12" s="36">
        <v>0</v>
      </c>
      <c r="AT12" s="36">
        <v>0</v>
      </c>
      <c r="AU12" s="36">
        <v>0</v>
      </c>
      <c r="AV12" s="36">
        <v>0</v>
      </c>
      <c r="AW12" s="36">
        <v>0</v>
      </c>
      <c r="AX12" s="36">
        <v>0</v>
      </c>
      <c r="AY12" s="36">
        <v>0</v>
      </c>
      <c r="AZ12" s="36">
        <v>0</v>
      </c>
      <c r="BA12" s="36">
        <v>0</v>
      </c>
      <c r="BB12" s="36">
        <v>0</v>
      </c>
      <c r="BC12" s="36">
        <v>0</v>
      </c>
      <c r="BD12" s="36">
        <v>0</v>
      </c>
      <c r="BE12" s="36">
        <v>0</v>
      </c>
      <c r="BF12" s="36">
        <v>0</v>
      </c>
      <c r="BG12" s="36">
        <v>0</v>
      </c>
      <c r="BH12" s="36">
        <v>0</v>
      </c>
      <c r="BI12" s="36">
        <v>0</v>
      </c>
      <c r="BJ12" s="36">
        <v>0</v>
      </c>
      <c r="BK12" s="36">
        <v>0</v>
      </c>
      <c r="BL12" s="36">
        <v>0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>
        <v>4.1996949170000004</v>
      </c>
      <c r="E13" s="36">
        <v>1</v>
      </c>
      <c r="F13" s="36">
        <v>0</v>
      </c>
      <c r="G13" s="36">
        <v>0</v>
      </c>
      <c r="H13" s="36">
        <v>1</v>
      </c>
      <c r="I13" s="36">
        <v>0</v>
      </c>
      <c r="J13" s="36">
        <v>0</v>
      </c>
      <c r="K13" s="36">
        <v>0</v>
      </c>
      <c r="L13" s="36">
        <v>0</v>
      </c>
      <c r="M13" s="36">
        <v>0</v>
      </c>
      <c r="N13" s="36">
        <v>0</v>
      </c>
      <c r="O13" s="36">
        <v>0</v>
      </c>
      <c r="P13" s="36">
        <v>0</v>
      </c>
      <c r="Q13" s="36">
        <v>0</v>
      </c>
      <c r="R13" s="36">
        <v>0</v>
      </c>
      <c r="S13" s="36">
        <v>0</v>
      </c>
      <c r="T13" s="36">
        <v>0</v>
      </c>
      <c r="U13" s="36">
        <v>0</v>
      </c>
      <c r="V13" s="36">
        <v>0</v>
      </c>
      <c r="W13" s="36">
        <v>0</v>
      </c>
      <c r="X13" s="36">
        <v>0</v>
      </c>
      <c r="Y13" s="36">
        <v>0</v>
      </c>
      <c r="Z13" s="36">
        <v>0</v>
      </c>
      <c r="AA13" s="36">
        <v>0</v>
      </c>
      <c r="AB13" s="36">
        <v>0</v>
      </c>
      <c r="AC13" s="36">
        <v>0</v>
      </c>
      <c r="AD13" s="36">
        <v>0</v>
      </c>
      <c r="AE13" s="36">
        <v>0</v>
      </c>
      <c r="AF13" s="36">
        <v>0</v>
      </c>
      <c r="AG13" s="36">
        <v>0</v>
      </c>
      <c r="AH13" s="36">
        <v>0</v>
      </c>
      <c r="AI13" s="36">
        <v>0</v>
      </c>
      <c r="AJ13" s="36">
        <v>0</v>
      </c>
      <c r="AK13" s="36">
        <v>0</v>
      </c>
      <c r="AL13" s="36">
        <v>0</v>
      </c>
      <c r="AM13" s="36">
        <v>0</v>
      </c>
      <c r="AN13" s="36">
        <v>0</v>
      </c>
      <c r="AO13" s="36">
        <v>0</v>
      </c>
      <c r="AP13" s="36">
        <v>0</v>
      </c>
      <c r="AQ13" s="36">
        <v>0</v>
      </c>
      <c r="AR13" s="36">
        <v>0</v>
      </c>
      <c r="AS13" s="36">
        <v>0</v>
      </c>
      <c r="AT13" s="36">
        <v>0</v>
      </c>
      <c r="AU13" s="36">
        <v>0</v>
      </c>
      <c r="AV13" s="36">
        <v>0</v>
      </c>
      <c r="AW13" s="36">
        <v>0</v>
      </c>
      <c r="AX13" s="36">
        <v>0</v>
      </c>
      <c r="AY13" s="36">
        <v>0</v>
      </c>
      <c r="AZ13" s="36">
        <v>0</v>
      </c>
      <c r="BA13" s="36">
        <v>0</v>
      </c>
      <c r="BB13" s="36">
        <v>0</v>
      </c>
      <c r="BC13" s="36">
        <v>0</v>
      </c>
      <c r="BD13" s="36">
        <v>0</v>
      </c>
      <c r="BE13" s="36">
        <v>0</v>
      </c>
      <c r="BF13" s="36">
        <v>0</v>
      </c>
      <c r="BG13" s="36">
        <v>0</v>
      </c>
      <c r="BH13" s="36">
        <v>0</v>
      </c>
      <c r="BI13" s="36">
        <v>0</v>
      </c>
      <c r="BJ13" s="36">
        <v>0</v>
      </c>
      <c r="BK13" s="36">
        <v>0</v>
      </c>
      <c r="BL13" s="36">
        <v>0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>
        <v>4.8607069200000002</v>
      </c>
      <c r="E14" s="36">
        <v>0</v>
      </c>
      <c r="F14" s="36" t="s">
        <v>339</v>
      </c>
      <c r="G14" s="36" t="s">
        <v>339</v>
      </c>
      <c r="H14" s="36" t="s">
        <v>339</v>
      </c>
      <c r="I14" s="36">
        <v>0</v>
      </c>
      <c r="J14" s="36">
        <v>0</v>
      </c>
      <c r="K14" s="36">
        <v>0</v>
      </c>
      <c r="L14" s="36">
        <v>0</v>
      </c>
      <c r="M14" s="36">
        <v>0</v>
      </c>
      <c r="N14" s="36">
        <v>0</v>
      </c>
      <c r="O14" s="36">
        <v>2.6640539999999999E-3</v>
      </c>
      <c r="P14" s="36">
        <v>4.0633939999999997E-3</v>
      </c>
      <c r="Q14" s="36">
        <v>2.1159389999999998E-3</v>
      </c>
      <c r="R14" s="36">
        <v>5.4811499999999995E-4</v>
      </c>
      <c r="S14" s="36">
        <v>3.348462E-3</v>
      </c>
      <c r="T14" s="36">
        <v>7.1493199999999994E-4</v>
      </c>
      <c r="U14" s="36" t="s">
        <v>339</v>
      </c>
      <c r="V14" s="36" t="s">
        <v>339</v>
      </c>
      <c r="W14" s="36">
        <v>2.6640539999999999E-3</v>
      </c>
      <c r="X14" s="36">
        <v>4.0633939999999997E-3</v>
      </c>
      <c r="Y14" s="36">
        <v>6.7274479999999996E-3</v>
      </c>
      <c r="Z14" s="36">
        <v>0</v>
      </c>
      <c r="AA14" s="36">
        <v>0</v>
      </c>
      <c r="AB14" s="36">
        <v>0</v>
      </c>
      <c r="AC14" s="36">
        <v>0</v>
      </c>
      <c r="AD14" s="36">
        <v>0</v>
      </c>
      <c r="AE14" s="36">
        <v>0</v>
      </c>
      <c r="AF14" s="36">
        <v>0</v>
      </c>
      <c r="AG14" s="36" t="s">
        <v>339</v>
      </c>
      <c r="AH14" s="36" t="s">
        <v>339</v>
      </c>
      <c r="AI14" s="36" t="s">
        <v>339</v>
      </c>
      <c r="AJ14" s="36">
        <v>0</v>
      </c>
      <c r="AK14" s="36">
        <v>0</v>
      </c>
      <c r="AL14" s="36">
        <v>0</v>
      </c>
      <c r="AM14" s="36">
        <v>0</v>
      </c>
      <c r="AN14" s="36">
        <v>0</v>
      </c>
      <c r="AO14" s="36">
        <v>0</v>
      </c>
      <c r="AP14" s="36">
        <v>3.4024799999999998E-3</v>
      </c>
      <c r="AQ14" s="36">
        <v>1.832104E-3</v>
      </c>
      <c r="AR14" s="36">
        <v>5.2345839999999996E-3</v>
      </c>
      <c r="AS14" s="36">
        <v>0</v>
      </c>
      <c r="AT14" s="36">
        <v>0</v>
      </c>
      <c r="AU14" s="36">
        <v>0</v>
      </c>
      <c r="AV14" s="36">
        <v>0</v>
      </c>
      <c r="AW14" s="36">
        <v>0</v>
      </c>
      <c r="AX14" s="36">
        <v>0</v>
      </c>
      <c r="AY14" s="36">
        <v>0</v>
      </c>
      <c r="AZ14" s="36">
        <v>0</v>
      </c>
      <c r="BA14" s="36">
        <v>0</v>
      </c>
      <c r="BB14" s="36">
        <v>0.56870501699999998</v>
      </c>
      <c r="BC14" s="36">
        <v>25.424764539000002</v>
      </c>
      <c r="BD14" s="36">
        <v>70.69</v>
      </c>
      <c r="BE14" s="36">
        <v>4.816812571428572E-2</v>
      </c>
      <c r="BF14" s="36">
        <v>9.6336252857142868E-2</v>
      </c>
      <c r="BG14" s="36">
        <v>0.58385901799999995</v>
      </c>
      <c r="BH14" s="36">
        <v>17.735047028</v>
      </c>
      <c r="BI14" s="36">
        <v>0</v>
      </c>
      <c r="BJ14" s="36">
        <v>0</v>
      </c>
      <c r="BK14" s="36">
        <v>0</v>
      </c>
      <c r="BL14" s="36">
        <v>0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>
        <v>4.4571352150000001</v>
      </c>
      <c r="E15" s="36">
        <v>2</v>
      </c>
      <c r="F15" s="36">
        <v>0</v>
      </c>
      <c r="G15" s="36">
        <v>0</v>
      </c>
      <c r="H15" s="36">
        <v>2</v>
      </c>
      <c r="I15" s="36">
        <v>0</v>
      </c>
      <c r="J15" s="36">
        <v>0</v>
      </c>
      <c r="K15" s="36">
        <v>0</v>
      </c>
      <c r="L15" s="36">
        <v>0</v>
      </c>
      <c r="M15" s="36">
        <v>0</v>
      </c>
      <c r="N15" s="36">
        <v>0</v>
      </c>
      <c r="O15" s="36">
        <v>0</v>
      </c>
      <c r="P15" s="36">
        <v>0</v>
      </c>
      <c r="Q15" s="36">
        <v>0</v>
      </c>
      <c r="R15" s="36">
        <v>0</v>
      </c>
      <c r="S15" s="36">
        <v>0</v>
      </c>
      <c r="T15" s="36">
        <v>0</v>
      </c>
      <c r="U15" s="36">
        <v>0</v>
      </c>
      <c r="V15" s="36">
        <v>0</v>
      </c>
      <c r="W15" s="36">
        <v>0</v>
      </c>
      <c r="X15" s="36">
        <v>0</v>
      </c>
      <c r="Y15" s="36">
        <v>0</v>
      </c>
      <c r="Z15" s="36">
        <v>0</v>
      </c>
      <c r="AA15" s="36">
        <v>0</v>
      </c>
      <c r="AB15" s="36">
        <v>0</v>
      </c>
      <c r="AC15" s="36">
        <v>0</v>
      </c>
      <c r="AD15" s="36">
        <v>0</v>
      </c>
      <c r="AE15" s="36">
        <v>0</v>
      </c>
      <c r="AF15" s="36">
        <v>0</v>
      </c>
      <c r="AG15" s="36">
        <v>0</v>
      </c>
      <c r="AH15" s="36">
        <v>0</v>
      </c>
      <c r="AI15" s="36">
        <v>0</v>
      </c>
      <c r="AJ15" s="36">
        <v>0</v>
      </c>
      <c r="AK15" s="36">
        <v>0</v>
      </c>
      <c r="AL15" s="36">
        <v>0</v>
      </c>
      <c r="AM15" s="36">
        <v>0</v>
      </c>
      <c r="AN15" s="36">
        <v>0</v>
      </c>
      <c r="AO15" s="36">
        <v>0</v>
      </c>
      <c r="AP15" s="36">
        <v>0</v>
      </c>
      <c r="AQ15" s="36">
        <v>0</v>
      </c>
      <c r="AR15" s="36">
        <v>0</v>
      </c>
      <c r="AS15" s="36">
        <v>0</v>
      </c>
      <c r="AT15" s="36">
        <v>0</v>
      </c>
      <c r="AU15" s="36">
        <v>0</v>
      </c>
      <c r="AV15" s="36">
        <v>0</v>
      </c>
      <c r="AW15" s="36">
        <v>0</v>
      </c>
      <c r="AX15" s="36">
        <v>0</v>
      </c>
      <c r="AY15" s="36">
        <v>0</v>
      </c>
      <c r="AZ15" s="36">
        <v>0</v>
      </c>
      <c r="BA15" s="36">
        <v>0</v>
      </c>
      <c r="BB15" s="36">
        <v>0</v>
      </c>
      <c r="BC15" s="36">
        <v>0</v>
      </c>
      <c r="BD15" s="36">
        <v>0</v>
      </c>
      <c r="BE15" s="36">
        <v>0</v>
      </c>
      <c r="BF15" s="36">
        <v>0</v>
      </c>
      <c r="BG15" s="36">
        <v>0</v>
      </c>
      <c r="BH15" s="36">
        <v>0</v>
      </c>
      <c r="BI15" s="36">
        <v>0</v>
      </c>
      <c r="BJ15" s="36">
        <v>0</v>
      </c>
      <c r="BK15" s="36">
        <v>0</v>
      </c>
      <c r="BL15" s="36">
        <v>0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>
        <v>3.6553650950000001</v>
      </c>
      <c r="E16" s="36">
        <v>45</v>
      </c>
      <c r="F16" s="36">
        <v>0</v>
      </c>
      <c r="G16" s="36">
        <v>0</v>
      </c>
      <c r="H16" s="36">
        <v>45</v>
      </c>
      <c r="I16" s="36">
        <v>0</v>
      </c>
      <c r="J16" s="36">
        <v>0</v>
      </c>
      <c r="K16" s="36">
        <v>0</v>
      </c>
      <c r="L16" s="36">
        <v>0</v>
      </c>
      <c r="M16" s="36">
        <v>0</v>
      </c>
      <c r="N16" s="36">
        <v>0</v>
      </c>
      <c r="O16" s="36">
        <v>0</v>
      </c>
      <c r="P16" s="36">
        <v>0</v>
      </c>
      <c r="Q16" s="36">
        <v>0</v>
      </c>
      <c r="R16" s="36">
        <v>0</v>
      </c>
      <c r="S16" s="36">
        <v>0</v>
      </c>
      <c r="T16" s="36">
        <v>0</v>
      </c>
      <c r="U16" s="36">
        <v>0</v>
      </c>
      <c r="V16" s="36">
        <v>0</v>
      </c>
      <c r="W16" s="36">
        <v>0</v>
      </c>
      <c r="X16" s="36">
        <v>0</v>
      </c>
      <c r="Y16" s="36">
        <v>0</v>
      </c>
      <c r="Z16" s="36">
        <v>0</v>
      </c>
      <c r="AA16" s="36">
        <v>0</v>
      </c>
      <c r="AB16" s="36">
        <v>0</v>
      </c>
      <c r="AC16" s="36">
        <v>0</v>
      </c>
      <c r="AD16" s="36">
        <v>0</v>
      </c>
      <c r="AE16" s="36">
        <v>0</v>
      </c>
      <c r="AF16" s="36">
        <v>0</v>
      </c>
      <c r="AG16" s="36">
        <v>0</v>
      </c>
      <c r="AH16" s="36">
        <v>0</v>
      </c>
      <c r="AI16" s="36">
        <v>0</v>
      </c>
      <c r="AJ16" s="36">
        <v>0</v>
      </c>
      <c r="AK16" s="36">
        <v>0</v>
      </c>
      <c r="AL16" s="36">
        <v>0</v>
      </c>
      <c r="AM16" s="36">
        <v>0</v>
      </c>
      <c r="AN16" s="36">
        <v>0</v>
      </c>
      <c r="AO16" s="36">
        <v>0</v>
      </c>
      <c r="AP16" s="36">
        <v>0</v>
      </c>
      <c r="AQ16" s="36">
        <v>0</v>
      </c>
      <c r="AR16" s="36">
        <v>0</v>
      </c>
      <c r="AS16" s="36">
        <v>0</v>
      </c>
      <c r="AT16" s="36">
        <v>0</v>
      </c>
      <c r="AU16" s="36">
        <v>0</v>
      </c>
      <c r="AV16" s="36">
        <v>0</v>
      </c>
      <c r="AW16" s="36">
        <v>0</v>
      </c>
      <c r="AX16" s="36">
        <v>0</v>
      </c>
      <c r="AY16" s="36">
        <v>0</v>
      </c>
      <c r="AZ16" s="36">
        <v>0</v>
      </c>
      <c r="BA16" s="36">
        <v>0</v>
      </c>
      <c r="BB16" s="36">
        <v>0</v>
      </c>
      <c r="BC16" s="36">
        <v>0</v>
      </c>
      <c r="BD16" s="36">
        <v>0</v>
      </c>
      <c r="BE16" s="36">
        <v>0</v>
      </c>
      <c r="BF16" s="36">
        <v>0</v>
      </c>
      <c r="BG16" s="36">
        <v>0</v>
      </c>
      <c r="BH16" s="36">
        <v>0</v>
      </c>
      <c r="BI16" s="36">
        <v>0</v>
      </c>
      <c r="BJ16" s="36">
        <v>0</v>
      </c>
      <c r="BK16" s="36">
        <v>0</v>
      </c>
      <c r="BL16" s="36">
        <v>0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>
        <v>4.6352330799999999</v>
      </c>
      <c r="E17" s="36">
        <v>3</v>
      </c>
      <c r="F17" s="36">
        <v>0</v>
      </c>
      <c r="G17" s="36">
        <v>0</v>
      </c>
      <c r="H17" s="36">
        <v>3</v>
      </c>
      <c r="I17" s="36">
        <v>0</v>
      </c>
      <c r="J17" s="36">
        <v>0</v>
      </c>
      <c r="K17" s="36">
        <v>0</v>
      </c>
      <c r="L17" s="36">
        <v>0</v>
      </c>
      <c r="M17" s="36">
        <v>0</v>
      </c>
      <c r="N17" s="36">
        <v>0</v>
      </c>
      <c r="O17" s="36">
        <v>0</v>
      </c>
      <c r="P17" s="36">
        <v>0</v>
      </c>
      <c r="Q17" s="36">
        <v>0</v>
      </c>
      <c r="R17" s="36">
        <v>0</v>
      </c>
      <c r="S17" s="36">
        <v>0</v>
      </c>
      <c r="T17" s="36">
        <v>0</v>
      </c>
      <c r="U17" s="36">
        <v>0</v>
      </c>
      <c r="V17" s="36">
        <v>0</v>
      </c>
      <c r="W17" s="36">
        <v>0</v>
      </c>
      <c r="X17" s="36">
        <v>0</v>
      </c>
      <c r="Y17" s="36">
        <v>0</v>
      </c>
      <c r="Z17" s="36">
        <v>0</v>
      </c>
      <c r="AA17" s="36">
        <v>0</v>
      </c>
      <c r="AB17" s="36">
        <v>0</v>
      </c>
      <c r="AC17" s="36">
        <v>0</v>
      </c>
      <c r="AD17" s="36">
        <v>0</v>
      </c>
      <c r="AE17" s="36">
        <v>0</v>
      </c>
      <c r="AF17" s="36">
        <v>0</v>
      </c>
      <c r="AG17" s="36">
        <v>0</v>
      </c>
      <c r="AH17" s="36">
        <v>0</v>
      </c>
      <c r="AI17" s="36">
        <v>0</v>
      </c>
      <c r="AJ17" s="36">
        <v>0</v>
      </c>
      <c r="AK17" s="36">
        <v>0</v>
      </c>
      <c r="AL17" s="36">
        <v>0</v>
      </c>
      <c r="AM17" s="36">
        <v>0</v>
      </c>
      <c r="AN17" s="36">
        <v>0</v>
      </c>
      <c r="AO17" s="36">
        <v>0</v>
      </c>
      <c r="AP17" s="36">
        <v>0</v>
      </c>
      <c r="AQ17" s="36">
        <v>0</v>
      </c>
      <c r="AR17" s="36">
        <v>0</v>
      </c>
      <c r="AS17" s="36">
        <v>0</v>
      </c>
      <c r="AT17" s="36">
        <v>0</v>
      </c>
      <c r="AU17" s="36">
        <v>0</v>
      </c>
      <c r="AV17" s="36">
        <v>0</v>
      </c>
      <c r="AW17" s="36">
        <v>0</v>
      </c>
      <c r="AX17" s="36">
        <v>0</v>
      </c>
      <c r="AY17" s="36">
        <v>0</v>
      </c>
      <c r="AZ17" s="36">
        <v>0</v>
      </c>
      <c r="BA17" s="36">
        <v>0</v>
      </c>
      <c r="BB17" s="36">
        <v>0.19931997500000001</v>
      </c>
      <c r="BC17" s="36">
        <v>8.5374333359999994</v>
      </c>
      <c r="BD17" s="36">
        <v>21.974512170000001</v>
      </c>
      <c r="BE17" s="36">
        <v>1.6881984285714285E-2</v>
      </c>
      <c r="BF17" s="36">
        <v>3.3763970000000004E-2</v>
      </c>
      <c r="BG17" s="36">
        <v>0.77031625699999995</v>
      </c>
      <c r="BH17" s="36">
        <v>3.4715610680000002</v>
      </c>
      <c r="BI17" s="36">
        <v>0</v>
      </c>
      <c r="BJ17" s="36">
        <v>0</v>
      </c>
      <c r="BK17" s="36">
        <v>0</v>
      </c>
      <c r="BL17" s="36">
        <v>0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>
        <v>4.9152626489999998</v>
      </c>
      <c r="E18" s="36">
        <v>1</v>
      </c>
      <c r="F18" s="36">
        <v>0</v>
      </c>
      <c r="G18" s="36">
        <v>0</v>
      </c>
      <c r="H18" s="36">
        <v>1</v>
      </c>
      <c r="I18" s="36">
        <v>0</v>
      </c>
      <c r="J18" s="36">
        <v>0</v>
      </c>
      <c r="K18" s="36">
        <v>0</v>
      </c>
      <c r="L18" s="36">
        <v>0</v>
      </c>
      <c r="M18" s="36">
        <v>0</v>
      </c>
      <c r="N18" s="36">
        <v>0</v>
      </c>
      <c r="O18" s="36">
        <v>9.1657999999999996E-4</v>
      </c>
      <c r="P18" s="36">
        <v>1.460161E-3</v>
      </c>
      <c r="Q18" s="36">
        <v>8.2377199999999996E-4</v>
      </c>
      <c r="R18" s="36">
        <v>9.2807999999999996E-5</v>
      </c>
      <c r="S18" s="36">
        <v>1.339107E-3</v>
      </c>
      <c r="T18" s="36">
        <v>1.21054E-4</v>
      </c>
      <c r="U18" s="36">
        <v>0</v>
      </c>
      <c r="V18" s="36">
        <v>0</v>
      </c>
      <c r="W18" s="36">
        <v>9.1657999999999996E-4</v>
      </c>
      <c r="X18" s="36">
        <v>1.460161E-3</v>
      </c>
      <c r="Y18" s="36">
        <v>2.3767409999999999E-3</v>
      </c>
      <c r="Z18" s="36">
        <v>0</v>
      </c>
      <c r="AA18" s="36">
        <v>0</v>
      </c>
      <c r="AB18" s="36">
        <v>0</v>
      </c>
      <c r="AC18" s="36">
        <v>0</v>
      </c>
      <c r="AD18" s="36">
        <v>0</v>
      </c>
      <c r="AE18" s="36">
        <v>0</v>
      </c>
      <c r="AF18" s="36">
        <v>0</v>
      </c>
      <c r="AG18" s="36">
        <v>0</v>
      </c>
      <c r="AH18" s="36">
        <v>0</v>
      </c>
      <c r="AI18" s="36">
        <v>0</v>
      </c>
      <c r="AJ18" s="36">
        <v>0</v>
      </c>
      <c r="AK18" s="36">
        <v>0</v>
      </c>
      <c r="AL18" s="36">
        <v>0</v>
      </c>
      <c r="AM18" s="36">
        <v>0</v>
      </c>
      <c r="AN18" s="36">
        <v>0</v>
      </c>
      <c r="AO18" s="36">
        <v>0</v>
      </c>
      <c r="AP18" s="36">
        <v>2.6024469999999999E-3</v>
      </c>
      <c r="AQ18" s="36">
        <v>1.401317E-3</v>
      </c>
      <c r="AR18" s="36">
        <v>4.0037639999999999E-3</v>
      </c>
      <c r="AS18" s="36">
        <v>0</v>
      </c>
      <c r="AT18" s="36">
        <v>0</v>
      </c>
      <c r="AU18" s="36">
        <v>0</v>
      </c>
      <c r="AV18" s="36">
        <v>0</v>
      </c>
      <c r="AW18" s="36">
        <v>0</v>
      </c>
      <c r="AX18" s="36">
        <v>0</v>
      </c>
      <c r="AY18" s="36">
        <v>0</v>
      </c>
      <c r="AZ18" s="36">
        <v>0</v>
      </c>
      <c r="BA18" s="36">
        <v>0</v>
      </c>
      <c r="BB18" s="36">
        <v>0.48838759300000001</v>
      </c>
      <c r="BC18" s="36">
        <v>28.475766248999999</v>
      </c>
      <c r="BD18" s="36">
        <v>74.580332076000005</v>
      </c>
      <c r="BE18" s="36">
        <v>4.1365408571428577E-2</v>
      </c>
      <c r="BF18" s="36">
        <v>8.2730817142857155E-2</v>
      </c>
      <c r="BG18" s="36">
        <v>2.3676364460000001</v>
      </c>
      <c r="BH18" s="36">
        <v>23.697854887999998</v>
      </c>
      <c r="BI18" s="36">
        <v>0</v>
      </c>
      <c r="BJ18" s="36">
        <v>0</v>
      </c>
      <c r="BK18" s="36">
        <v>0</v>
      </c>
      <c r="BL18" s="36">
        <v>0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>
        <v>4.6278493689999998</v>
      </c>
      <c r="E19" s="36">
        <v>6</v>
      </c>
      <c r="F19" s="36">
        <v>0</v>
      </c>
      <c r="G19" s="36">
        <v>0</v>
      </c>
      <c r="H19" s="36">
        <v>6</v>
      </c>
      <c r="I19" s="36">
        <v>0</v>
      </c>
      <c r="J19" s="36">
        <v>0</v>
      </c>
      <c r="K19" s="36">
        <v>0</v>
      </c>
      <c r="L19" s="36">
        <v>0</v>
      </c>
      <c r="M19" s="36">
        <v>0</v>
      </c>
      <c r="N19" s="36">
        <v>0</v>
      </c>
      <c r="O19" s="36">
        <v>0</v>
      </c>
      <c r="P19" s="36">
        <v>0</v>
      </c>
      <c r="Q19" s="36">
        <v>0</v>
      </c>
      <c r="R19" s="36">
        <v>0</v>
      </c>
      <c r="S19" s="36">
        <v>0</v>
      </c>
      <c r="T19" s="36">
        <v>0</v>
      </c>
      <c r="U19" s="36">
        <v>0</v>
      </c>
      <c r="V19" s="36">
        <v>0</v>
      </c>
      <c r="W19" s="36">
        <v>0</v>
      </c>
      <c r="X19" s="36">
        <v>0</v>
      </c>
      <c r="Y19" s="36">
        <v>0</v>
      </c>
      <c r="Z19" s="36">
        <v>0</v>
      </c>
      <c r="AA19" s="36">
        <v>0</v>
      </c>
      <c r="AB19" s="36">
        <v>0</v>
      </c>
      <c r="AC19" s="36">
        <v>0</v>
      </c>
      <c r="AD19" s="36">
        <v>0</v>
      </c>
      <c r="AE19" s="36">
        <v>0</v>
      </c>
      <c r="AF19" s="36">
        <v>0</v>
      </c>
      <c r="AG19" s="36">
        <v>0</v>
      </c>
      <c r="AH19" s="36">
        <v>0</v>
      </c>
      <c r="AI19" s="36">
        <v>0</v>
      </c>
      <c r="AJ19" s="36">
        <v>0</v>
      </c>
      <c r="AK19" s="36">
        <v>0</v>
      </c>
      <c r="AL19" s="36">
        <v>0</v>
      </c>
      <c r="AM19" s="36">
        <v>0</v>
      </c>
      <c r="AN19" s="36">
        <v>0</v>
      </c>
      <c r="AO19" s="36">
        <v>0</v>
      </c>
      <c r="AP19" s="36">
        <v>0</v>
      </c>
      <c r="AQ19" s="36">
        <v>0</v>
      </c>
      <c r="AR19" s="36">
        <v>0</v>
      </c>
      <c r="AS19" s="36">
        <v>0</v>
      </c>
      <c r="AT19" s="36">
        <v>0</v>
      </c>
      <c r="AU19" s="36">
        <v>0</v>
      </c>
      <c r="AV19" s="36">
        <v>0</v>
      </c>
      <c r="AW19" s="36">
        <v>0</v>
      </c>
      <c r="AX19" s="36">
        <v>0</v>
      </c>
      <c r="AY19" s="36">
        <v>0</v>
      </c>
      <c r="AZ19" s="36">
        <v>0</v>
      </c>
      <c r="BA19" s="36">
        <v>0</v>
      </c>
      <c r="BB19" s="36">
        <v>0.15651330799999999</v>
      </c>
      <c r="BC19" s="36">
        <v>8.5020151629999994</v>
      </c>
      <c r="BD19" s="36">
        <v>20.025690371</v>
      </c>
      <c r="BE19" s="36">
        <v>1.3256350000000002E-2</v>
      </c>
      <c r="BF19" s="36">
        <v>2.6512700000000004E-2</v>
      </c>
      <c r="BG19" s="36">
        <v>0.41979004199999997</v>
      </c>
      <c r="BH19" s="36">
        <v>6.0423029220000002</v>
      </c>
      <c r="BI19" s="36">
        <v>0</v>
      </c>
      <c r="BJ19" s="36">
        <v>0</v>
      </c>
      <c r="BK19" s="36">
        <v>0</v>
      </c>
      <c r="BL19" s="36">
        <v>0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>
        <v>4.6698371200000004</v>
      </c>
      <c r="E20" s="36">
        <v>0</v>
      </c>
      <c r="F20" s="36" t="s">
        <v>339</v>
      </c>
      <c r="G20" s="36" t="s">
        <v>339</v>
      </c>
      <c r="H20" s="36" t="s">
        <v>339</v>
      </c>
      <c r="I20" s="36">
        <v>0</v>
      </c>
      <c r="J20" s="36">
        <v>0</v>
      </c>
      <c r="K20" s="36">
        <v>0</v>
      </c>
      <c r="L20" s="36">
        <v>0</v>
      </c>
      <c r="M20" s="36">
        <v>0</v>
      </c>
      <c r="N20" s="36">
        <v>0</v>
      </c>
      <c r="O20" s="36">
        <v>0</v>
      </c>
      <c r="P20" s="36">
        <v>0</v>
      </c>
      <c r="Q20" s="36">
        <v>0</v>
      </c>
      <c r="R20" s="36">
        <v>0</v>
      </c>
      <c r="S20" s="36">
        <v>0</v>
      </c>
      <c r="T20" s="36">
        <v>0</v>
      </c>
      <c r="U20" s="36" t="s">
        <v>339</v>
      </c>
      <c r="V20" s="36" t="s">
        <v>339</v>
      </c>
      <c r="W20" s="36">
        <v>0</v>
      </c>
      <c r="X20" s="36">
        <v>0</v>
      </c>
      <c r="Y20" s="36">
        <v>0</v>
      </c>
      <c r="Z20" s="36">
        <v>0</v>
      </c>
      <c r="AA20" s="36">
        <v>0</v>
      </c>
      <c r="AB20" s="36">
        <v>0</v>
      </c>
      <c r="AC20" s="36">
        <v>0</v>
      </c>
      <c r="AD20" s="36">
        <v>0</v>
      </c>
      <c r="AE20" s="36">
        <v>0</v>
      </c>
      <c r="AF20" s="36">
        <v>0</v>
      </c>
      <c r="AG20" s="36" t="s">
        <v>339</v>
      </c>
      <c r="AH20" s="36" t="s">
        <v>339</v>
      </c>
      <c r="AI20" s="36" t="s">
        <v>339</v>
      </c>
      <c r="AJ20" s="36">
        <v>0</v>
      </c>
      <c r="AK20" s="36">
        <v>0</v>
      </c>
      <c r="AL20" s="36">
        <v>0</v>
      </c>
      <c r="AM20" s="36">
        <v>0</v>
      </c>
      <c r="AN20" s="36">
        <v>0</v>
      </c>
      <c r="AO20" s="36">
        <v>0</v>
      </c>
      <c r="AP20" s="36">
        <v>0</v>
      </c>
      <c r="AQ20" s="36">
        <v>0</v>
      </c>
      <c r="AR20" s="36">
        <v>0</v>
      </c>
      <c r="AS20" s="36">
        <v>0</v>
      </c>
      <c r="AT20" s="36">
        <v>0</v>
      </c>
      <c r="AU20" s="36">
        <v>0</v>
      </c>
      <c r="AV20" s="36">
        <v>0</v>
      </c>
      <c r="AW20" s="36">
        <v>0</v>
      </c>
      <c r="AX20" s="36">
        <v>0</v>
      </c>
      <c r="AY20" s="36">
        <v>0</v>
      </c>
      <c r="AZ20" s="36">
        <v>0</v>
      </c>
      <c r="BA20" s="36">
        <v>0</v>
      </c>
      <c r="BB20" s="36">
        <v>2.3774969999999999E-2</v>
      </c>
      <c r="BC20" s="36">
        <v>1.626870628</v>
      </c>
      <c r="BD20" s="36">
        <v>3.7513593479999998</v>
      </c>
      <c r="BE20" s="36">
        <v>2.0136900000000003E-3</v>
      </c>
      <c r="BF20" s="36">
        <v>4.0273800000000005E-3</v>
      </c>
      <c r="BG20" s="36">
        <v>0.217024364</v>
      </c>
      <c r="BH20" s="36">
        <v>2.530275853</v>
      </c>
      <c r="BI20" s="36">
        <v>0</v>
      </c>
      <c r="BJ20" s="36">
        <v>0</v>
      </c>
      <c r="BK20" s="36">
        <v>0</v>
      </c>
      <c r="BL20" s="36">
        <v>0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>
        <v>4.4728425720000002</v>
      </c>
      <c r="E21" s="36">
        <v>3</v>
      </c>
      <c r="F21" s="36">
        <v>0</v>
      </c>
      <c r="G21" s="36">
        <v>0</v>
      </c>
      <c r="H21" s="36">
        <v>3</v>
      </c>
      <c r="I21" s="36">
        <v>0</v>
      </c>
      <c r="J21" s="36">
        <v>0</v>
      </c>
      <c r="K21" s="36">
        <v>0</v>
      </c>
      <c r="L21" s="36">
        <v>0</v>
      </c>
      <c r="M21" s="36">
        <v>0</v>
      </c>
      <c r="N21" s="36">
        <v>0</v>
      </c>
      <c r="O21" s="36">
        <v>0</v>
      </c>
      <c r="P21" s="36">
        <v>0</v>
      </c>
      <c r="Q21" s="36">
        <v>0</v>
      </c>
      <c r="R21" s="36">
        <v>0</v>
      </c>
      <c r="S21" s="36">
        <v>0</v>
      </c>
      <c r="T21" s="36">
        <v>0</v>
      </c>
      <c r="U21" s="36">
        <v>0</v>
      </c>
      <c r="V21" s="36">
        <v>0</v>
      </c>
      <c r="W21" s="36">
        <v>0</v>
      </c>
      <c r="X21" s="36">
        <v>0</v>
      </c>
      <c r="Y21" s="36">
        <v>0</v>
      </c>
      <c r="Z21" s="36">
        <v>0</v>
      </c>
      <c r="AA21" s="36">
        <v>0</v>
      </c>
      <c r="AB21" s="36">
        <v>0</v>
      </c>
      <c r="AC21" s="36">
        <v>0</v>
      </c>
      <c r="AD21" s="36">
        <v>0</v>
      </c>
      <c r="AE21" s="36">
        <v>0</v>
      </c>
      <c r="AF21" s="36">
        <v>0</v>
      </c>
      <c r="AG21" s="36">
        <v>0</v>
      </c>
      <c r="AH21" s="36">
        <v>0</v>
      </c>
      <c r="AI21" s="36">
        <v>0</v>
      </c>
      <c r="AJ21" s="36">
        <v>0</v>
      </c>
      <c r="AK21" s="36">
        <v>0</v>
      </c>
      <c r="AL21" s="36">
        <v>0</v>
      </c>
      <c r="AM21" s="36">
        <v>0</v>
      </c>
      <c r="AN21" s="36">
        <v>0</v>
      </c>
      <c r="AO21" s="36">
        <v>0</v>
      </c>
      <c r="AP21" s="36">
        <v>0</v>
      </c>
      <c r="AQ21" s="36">
        <v>0</v>
      </c>
      <c r="AR21" s="36">
        <v>0</v>
      </c>
      <c r="AS21" s="36">
        <v>0</v>
      </c>
      <c r="AT21" s="36">
        <v>0</v>
      </c>
      <c r="AU21" s="36">
        <v>0</v>
      </c>
      <c r="AV21" s="36">
        <v>0</v>
      </c>
      <c r="AW21" s="36">
        <v>0</v>
      </c>
      <c r="AX21" s="36">
        <v>0</v>
      </c>
      <c r="AY21" s="36">
        <v>0</v>
      </c>
      <c r="AZ21" s="36">
        <v>0</v>
      </c>
      <c r="BA21" s="36">
        <v>0</v>
      </c>
      <c r="BB21" s="36">
        <v>0</v>
      </c>
      <c r="BC21" s="36">
        <v>0</v>
      </c>
      <c r="BD21" s="36">
        <v>0</v>
      </c>
      <c r="BE21" s="36">
        <v>0</v>
      </c>
      <c r="BF21" s="36">
        <v>0</v>
      </c>
      <c r="BG21" s="36">
        <v>0</v>
      </c>
      <c r="BH21" s="36">
        <v>0</v>
      </c>
      <c r="BI21" s="36">
        <v>0</v>
      </c>
      <c r="BJ21" s="36">
        <v>0</v>
      </c>
      <c r="BK21" s="36">
        <v>0</v>
      </c>
      <c r="BL21" s="36">
        <v>0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>
        <v>4.3931778110000002</v>
      </c>
      <c r="E22" s="36">
        <v>2</v>
      </c>
      <c r="F22" s="36">
        <v>0</v>
      </c>
      <c r="G22" s="36">
        <v>0</v>
      </c>
      <c r="H22" s="36">
        <v>2</v>
      </c>
      <c r="I22" s="36">
        <v>0</v>
      </c>
      <c r="J22" s="36">
        <v>0</v>
      </c>
      <c r="K22" s="36">
        <v>0</v>
      </c>
      <c r="L22" s="36">
        <v>0</v>
      </c>
      <c r="M22" s="36">
        <v>0</v>
      </c>
      <c r="N22" s="36">
        <v>0</v>
      </c>
      <c r="O22" s="36">
        <v>0</v>
      </c>
      <c r="P22" s="36">
        <v>0</v>
      </c>
      <c r="Q22" s="36">
        <v>0</v>
      </c>
      <c r="R22" s="36">
        <v>0</v>
      </c>
      <c r="S22" s="36">
        <v>0</v>
      </c>
      <c r="T22" s="36">
        <v>0</v>
      </c>
      <c r="U22" s="36">
        <v>0</v>
      </c>
      <c r="V22" s="36">
        <v>0</v>
      </c>
      <c r="W22" s="36">
        <v>0</v>
      </c>
      <c r="X22" s="36">
        <v>0</v>
      </c>
      <c r="Y22" s="36">
        <v>0</v>
      </c>
      <c r="Z22" s="36">
        <v>0</v>
      </c>
      <c r="AA22" s="36">
        <v>0</v>
      </c>
      <c r="AB22" s="36">
        <v>0</v>
      </c>
      <c r="AC22" s="36">
        <v>0</v>
      </c>
      <c r="AD22" s="36">
        <v>0</v>
      </c>
      <c r="AE22" s="36">
        <v>0</v>
      </c>
      <c r="AF22" s="36">
        <v>0</v>
      </c>
      <c r="AG22" s="36">
        <v>0</v>
      </c>
      <c r="AH22" s="36">
        <v>0</v>
      </c>
      <c r="AI22" s="36">
        <v>0</v>
      </c>
      <c r="AJ22" s="36">
        <v>0</v>
      </c>
      <c r="AK22" s="36">
        <v>0</v>
      </c>
      <c r="AL22" s="36">
        <v>0</v>
      </c>
      <c r="AM22" s="36">
        <v>0</v>
      </c>
      <c r="AN22" s="36">
        <v>0</v>
      </c>
      <c r="AO22" s="36">
        <v>0</v>
      </c>
      <c r="AP22" s="36">
        <v>0</v>
      </c>
      <c r="AQ22" s="36">
        <v>0</v>
      </c>
      <c r="AR22" s="36">
        <v>0</v>
      </c>
      <c r="AS22" s="36">
        <v>0</v>
      </c>
      <c r="AT22" s="36">
        <v>0</v>
      </c>
      <c r="AU22" s="36">
        <v>0</v>
      </c>
      <c r="AV22" s="36">
        <v>0</v>
      </c>
      <c r="AW22" s="36">
        <v>0</v>
      </c>
      <c r="AX22" s="36">
        <v>0</v>
      </c>
      <c r="AY22" s="36">
        <v>0</v>
      </c>
      <c r="AZ22" s="36">
        <v>0</v>
      </c>
      <c r="BA22" s="36">
        <v>0</v>
      </c>
      <c r="BB22" s="36">
        <v>0</v>
      </c>
      <c r="BC22" s="36">
        <v>0</v>
      </c>
      <c r="BD22" s="36">
        <v>0</v>
      </c>
      <c r="BE22" s="36">
        <v>0</v>
      </c>
      <c r="BF22" s="36">
        <v>0</v>
      </c>
      <c r="BG22" s="36">
        <v>0</v>
      </c>
      <c r="BH22" s="36">
        <v>0</v>
      </c>
      <c r="BI22" s="36">
        <v>0</v>
      </c>
      <c r="BJ22" s="36">
        <v>0</v>
      </c>
      <c r="BK22" s="36">
        <v>0</v>
      </c>
      <c r="BL22" s="36">
        <v>0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>
        <v>4.2397101309999998</v>
      </c>
      <c r="E23" s="36">
        <v>0</v>
      </c>
      <c r="F23" s="36" t="s">
        <v>339</v>
      </c>
      <c r="G23" s="36" t="s">
        <v>339</v>
      </c>
      <c r="H23" s="36" t="s">
        <v>339</v>
      </c>
      <c r="I23" s="36">
        <v>0</v>
      </c>
      <c r="J23" s="36">
        <v>0</v>
      </c>
      <c r="K23" s="36">
        <v>0</v>
      </c>
      <c r="L23" s="36">
        <v>0</v>
      </c>
      <c r="M23" s="36">
        <v>0</v>
      </c>
      <c r="N23" s="36">
        <v>0</v>
      </c>
      <c r="O23" s="36">
        <v>0</v>
      </c>
      <c r="P23" s="36">
        <v>0</v>
      </c>
      <c r="Q23" s="36">
        <v>0</v>
      </c>
      <c r="R23" s="36">
        <v>0</v>
      </c>
      <c r="S23" s="36">
        <v>0</v>
      </c>
      <c r="T23" s="36">
        <v>0</v>
      </c>
      <c r="U23" s="36" t="s">
        <v>339</v>
      </c>
      <c r="V23" s="36" t="s">
        <v>339</v>
      </c>
      <c r="W23" s="36">
        <v>0</v>
      </c>
      <c r="X23" s="36">
        <v>0</v>
      </c>
      <c r="Y23" s="36">
        <v>0</v>
      </c>
      <c r="Z23" s="36">
        <v>0</v>
      </c>
      <c r="AA23" s="36">
        <v>0</v>
      </c>
      <c r="AB23" s="36">
        <v>0</v>
      </c>
      <c r="AC23" s="36">
        <v>0</v>
      </c>
      <c r="AD23" s="36">
        <v>0</v>
      </c>
      <c r="AE23" s="36">
        <v>0</v>
      </c>
      <c r="AF23" s="36">
        <v>0</v>
      </c>
      <c r="AG23" s="36" t="s">
        <v>339</v>
      </c>
      <c r="AH23" s="36" t="s">
        <v>339</v>
      </c>
      <c r="AI23" s="36" t="s">
        <v>339</v>
      </c>
      <c r="AJ23" s="36">
        <v>0</v>
      </c>
      <c r="AK23" s="36">
        <v>0</v>
      </c>
      <c r="AL23" s="36">
        <v>0</v>
      </c>
      <c r="AM23" s="36">
        <v>0</v>
      </c>
      <c r="AN23" s="36">
        <v>0</v>
      </c>
      <c r="AO23" s="36">
        <v>0</v>
      </c>
      <c r="AP23" s="36">
        <v>0</v>
      </c>
      <c r="AQ23" s="36">
        <v>0</v>
      </c>
      <c r="AR23" s="36">
        <v>0</v>
      </c>
      <c r="AS23" s="36">
        <v>0</v>
      </c>
      <c r="AT23" s="36">
        <v>0</v>
      </c>
      <c r="AU23" s="36">
        <v>0</v>
      </c>
      <c r="AV23" s="36">
        <v>0</v>
      </c>
      <c r="AW23" s="36">
        <v>0</v>
      </c>
      <c r="AX23" s="36">
        <v>0</v>
      </c>
      <c r="AY23" s="36">
        <v>0</v>
      </c>
      <c r="AZ23" s="36">
        <v>0</v>
      </c>
      <c r="BA23" s="36">
        <v>0</v>
      </c>
      <c r="BB23" s="36">
        <v>0</v>
      </c>
      <c r="BC23" s="36">
        <v>0</v>
      </c>
      <c r="BD23" s="36">
        <v>0</v>
      </c>
      <c r="BE23" s="36">
        <v>0</v>
      </c>
      <c r="BF23" s="36">
        <v>0</v>
      </c>
      <c r="BG23" s="36">
        <v>0</v>
      </c>
      <c r="BH23" s="36">
        <v>0</v>
      </c>
      <c r="BI23" s="36">
        <v>0</v>
      </c>
      <c r="BJ23" s="36">
        <v>0</v>
      </c>
      <c r="BK23" s="36">
        <v>0</v>
      </c>
      <c r="BL23" s="36">
        <v>0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>
        <v>4.1768396140000004</v>
      </c>
      <c r="E24" s="36">
        <v>0</v>
      </c>
      <c r="F24" s="36" t="s">
        <v>339</v>
      </c>
      <c r="G24" s="36" t="s">
        <v>339</v>
      </c>
      <c r="H24" s="36" t="s">
        <v>339</v>
      </c>
      <c r="I24" s="36">
        <v>0</v>
      </c>
      <c r="J24" s="36">
        <v>0</v>
      </c>
      <c r="K24" s="36">
        <v>0</v>
      </c>
      <c r="L24" s="36">
        <v>0</v>
      </c>
      <c r="M24" s="36">
        <v>0</v>
      </c>
      <c r="N24" s="36">
        <v>0</v>
      </c>
      <c r="O24" s="36">
        <v>0</v>
      </c>
      <c r="P24" s="36">
        <v>0</v>
      </c>
      <c r="Q24" s="36">
        <v>0</v>
      </c>
      <c r="R24" s="36">
        <v>0</v>
      </c>
      <c r="S24" s="36">
        <v>0</v>
      </c>
      <c r="T24" s="36">
        <v>0</v>
      </c>
      <c r="U24" s="36" t="s">
        <v>339</v>
      </c>
      <c r="V24" s="36" t="s">
        <v>339</v>
      </c>
      <c r="W24" s="36">
        <v>0</v>
      </c>
      <c r="X24" s="36">
        <v>0</v>
      </c>
      <c r="Y24" s="36">
        <v>0</v>
      </c>
      <c r="Z24" s="36">
        <v>0</v>
      </c>
      <c r="AA24" s="36">
        <v>0</v>
      </c>
      <c r="AB24" s="36">
        <v>0</v>
      </c>
      <c r="AC24" s="36">
        <v>0</v>
      </c>
      <c r="AD24" s="36">
        <v>0</v>
      </c>
      <c r="AE24" s="36">
        <v>0</v>
      </c>
      <c r="AF24" s="36">
        <v>0</v>
      </c>
      <c r="AG24" s="36" t="s">
        <v>339</v>
      </c>
      <c r="AH24" s="36" t="s">
        <v>339</v>
      </c>
      <c r="AI24" s="36" t="s">
        <v>339</v>
      </c>
      <c r="AJ24" s="36">
        <v>0</v>
      </c>
      <c r="AK24" s="36">
        <v>0</v>
      </c>
      <c r="AL24" s="36">
        <v>0</v>
      </c>
      <c r="AM24" s="36">
        <v>0</v>
      </c>
      <c r="AN24" s="36">
        <v>0</v>
      </c>
      <c r="AO24" s="36">
        <v>0</v>
      </c>
      <c r="AP24" s="36">
        <v>0</v>
      </c>
      <c r="AQ24" s="36">
        <v>0</v>
      </c>
      <c r="AR24" s="36">
        <v>0</v>
      </c>
      <c r="AS24" s="36">
        <v>0</v>
      </c>
      <c r="AT24" s="36">
        <v>0</v>
      </c>
      <c r="AU24" s="36">
        <v>0</v>
      </c>
      <c r="AV24" s="36">
        <v>0</v>
      </c>
      <c r="AW24" s="36">
        <v>0</v>
      </c>
      <c r="AX24" s="36">
        <v>0</v>
      </c>
      <c r="AY24" s="36">
        <v>0</v>
      </c>
      <c r="AZ24" s="36">
        <v>0</v>
      </c>
      <c r="BA24" s="36">
        <v>0</v>
      </c>
      <c r="BB24" s="36">
        <v>0</v>
      </c>
      <c r="BC24" s="36">
        <v>0</v>
      </c>
      <c r="BD24" s="36">
        <v>0</v>
      </c>
      <c r="BE24" s="36">
        <v>0</v>
      </c>
      <c r="BF24" s="36">
        <v>0</v>
      </c>
      <c r="BG24" s="36">
        <v>0</v>
      </c>
      <c r="BH24" s="36">
        <v>0</v>
      </c>
      <c r="BI24" s="36">
        <v>0</v>
      </c>
      <c r="BJ24" s="36">
        <v>0</v>
      </c>
      <c r="BK24" s="36">
        <v>0</v>
      </c>
      <c r="BL24" s="36">
        <v>0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>
        <v>4.2538027380000001</v>
      </c>
      <c r="E25" s="36">
        <v>1</v>
      </c>
      <c r="F25" s="36">
        <v>0</v>
      </c>
      <c r="G25" s="36">
        <v>0</v>
      </c>
      <c r="H25" s="36">
        <v>1</v>
      </c>
      <c r="I25" s="36">
        <v>0</v>
      </c>
      <c r="J25" s="36">
        <v>0</v>
      </c>
      <c r="K25" s="36">
        <v>0</v>
      </c>
      <c r="L25" s="36">
        <v>0</v>
      </c>
      <c r="M25" s="36">
        <v>0</v>
      </c>
      <c r="N25" s="36">
        <v>0</v>
      </c>
      <c r="O25" s="36">
        <v>0</v>
      </c>
      <c r="P25" s="36">
        <v>0</v>
      </c>
      <c r="Q25" s="36">
        <v>0</v>
      </c>
      <c r="R25" s="36">
        <v>0</v>
      </c>
      <c r="S25" s="36">
        <v>0</v>
      </c>
      <c r="T25" s="36">
        <v>0</v>
      </c>
      <c r="U25" s="36">
        <v>0</v>
      </c>
      <c r="V25" s="36">
        <v>0</v>
      </c>
      <c r="W25" s="36">
        <v>0</v>
      </c>
      <c r="X25" s="36">
        <v>0</v>
      </c>
      <c r="Y25" s="36">
        <v>0</v>
      </c>
      <c r="Z25" s="36">
        <v>0</v>
      </c>
      <c r="AA25" s="36">
        <v>0</v>
      </c>
      <c r="AB25" s="36">
        <v>0</v>
      </c>
      <c r="AC25" s="36">
        <v>0</v>
      </c>
      <c r="AD25" s="36">
        <v>0</v>
      </c>
      <c r="AE25" s="36">
        <v>0</v>
      </c>
      <c r="AF25" s="36">
        <v>0</v>
      </c>
      <c r="AG25" s="36">
        <v>0</v>
      </c>
      <c r="AH25" s="36">
        <v>0</v>
      </c>
      <c r="AI25" s="36">
        <v>0</v>
      </c>
      <c r="AJ25" s="36">
        <v>0</v>
      </c>
      <c r="AK25" s="36">
        <v>0</v>
      </c>
      <c r="AL25" s="36">
        <v>0</v>
      </c>
      <c r="AM25" s="36">
        <v>0</v>
      </c>
      <c r="AN25" s="36">
        <v>0</v>
      </c>
      <c r="AO25" s="36">
        <v>0</v>
      </c>
      <c r="AP25" s="36">
        <v>0</v>
      </c>
      <c r="AQ25" s="36">
        <v>0</v>
      </c>
      <c r="AR25" s="36">
        <v>0</v>
      </c>
      <c r="AS25" s="36">
        <v>0</v>
      </c>
      <c r="AT25" s="36">
        <v>0</v>
      </c>
      <c r="AU25" s="36">
        <v>0</v>
      </c>
      <c r="AV25" s="36">
        <v>0</v>
      </c>
      <c r="AW25" s="36">
        <v>0</v>
      </c>
      <c r="AX25" s="36">
        <v>0</v>
      </c>
      <c r="AY25" s="36">
        <v>0</v>
      </c>
      <c r="AZ25" s="36">
        <v>0</v>
      </c>
      <c r="BA25" s="36">
        <v>0</v>
      </c>
      <c r="BB25" s="36">
        <v>0</v>
      </c>
      <c r="BC25" s="36">
        <v>0</v>
      </c>
      <c r="BD25" s="36">
        <v>0</v>
      </c>
      <c r="BE25" s="36">
        <v>0</v>
      </c>
      <c r="BF25" s="36">
        <v>0</v>
      </c>
      <c r="BG25" s="36">
        <v>0</v>
      </c>
      <c r="BH25" s="36">
        <v>0</v>
      </c>
      <c r="BI25" s="36">
        <v>0</v>
      </c>
      <c r="BJ25" s="36">
        <v>0</v>
      </c>
      <c r="BK25" s="36">
        <v>0</v>
      </c>
      <c r="BL25" s="36">
        <v>0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>
        <v>4.183295642</v>
      </c>
      <c r="E26" s="36">
        <v>0</v>
      </c>
      <c r="F26" s="36" t="s">
        <v>339</v>
      </c>
      <c r="G26" s="36" t="s">
        <v>339</v>
      </c>
      <c r="H26" s="36" t="s">
        <v>339</v>
      </c>
      <c r="I26" s="36">
        <v>0</v>
      </c>
      <c r="J26" s="36">
        <v>0</v>
      </c>
      <c r="K26" s="36">
        <v>0</v>
      </c>
      <c r="L26" s="36">
        <v>0</v>
      </c>
      <c r="M26" s="36">
        <v>0</v>
      </c>
      <c r="N26" s="36">
        <v>0</v>
      </c>
      <c r="O26" s="36">
        <v>0</v>
      </c>
      <c r="P26" s="36">
        <v>0</v>
      </c>
      <c r="Q26" s="36">
        <v>0</v>
      </c>
      <c r="R26" s="36">
        <v>0</v>
      </c>
      <c r="S26" s="36">
        <v>0</v>
      </c>
      <c r="T26" s="36">
        <v>0</v>
      </c>
      <c r="U26" s="36" t="s">
        <v>339</v>
      </c>
      <c r="V26" s="36" t="s">
        <v>339</v>
      </c>
      <c r="W26" s="36">
        <v>0</v>
      </c>
      <c r="X26" s="36">
        <v>0</v>
      </c>
      <c r="Y26" s="36">
        <v>0</v>
      </c>
      <c r="Z26" s="36">
        <v>0</v>
      </c>
      <c r="AA26" s="36">
        <v>0</v>
      </c>
      <c r="AB26" s="36">
        <v>0</v>
      </c>
      <c r="AC26" s="36">
        <v>0</v>
      </c>
      <c r="AD26" s="36">
        <v>0</v>
      </c>
      <c r="AE26" s="36">
        <v>0</v>
      </c>
      <c r="AF26" s="36">
        <v>0</v>
      </c>
      <c r="AG26" s="36" t="s">
        <v>339</v>
      </c>
      <c r="AH26" s="36" t="s">
        <v>339</v>
      </c>
      <c r="AI26" s="36" t="s">
        <v>339</v>
      </c>
      <c r="AJ26" s="36">
        <v>0</v>
      </c>
      <c r="AK26" s="36">
        <v>0</v>
      </c>
      <c r="AL26" s="36">
        <v>0</v>
      </c>
      <c r="AM26" s="36">
        <v>0</v>
      </c>
      <c r="AN26" s="36">
        <v>0</v>
      </c>
      <c r="AO26" s="36">
        <v>0</v>
      </c>
      <c r="AP26" s="36">
        <v>0</v>
      </c>
      <c r="AQ26" s="36">
        <v>0</v>
      </c>
      <c r="AR26" s="36">
        <v>0</v>
      </c>
      <c r="AS26" s="36">
        <v>0</v>
      </c>
      <c r="AT26" s="36">
        <v>0</v>
      </c>
      <c r="AU26" s="36">
        <v>0</v>
      </c>
      <c r="AV26" s="36">
        <v>0</v>
      </c>
      <c r="AW26" s="36">
        <v>0</v>
      </c>
      <c r="AX26" s="36">
        <v>0</v>
      </c>
      <c r="AY26" s="36">
        <v>0</v>
      </c>
      <c r="AZ26" s="36">
        <v>0</v>
      </c>
      <c r="BA26" s="36">
        <v>0</v>
      </c>
      <c r="BB26" s="36">
        <v>0</v>
      </c>
      <c r="BC26" s="36">
        <v>0</v>
      </c>
      <c r="BD26" s="36">
        <v>0</v>
      </c>
      <c r="BE26" s="36">
        <v>0</v>
      </c>
      <c r="BF26" s="36">
        <v>0</v>
      </c>
      <c r="BG26" s="36">
        <v>0</v>
      </c>
      <c r="BH26" s="36">
        <v>0</v>
      </c>
      <c r="BI26" s="36">
        <v>0</v>
      </c>
      <c r="BJ26" s="36">
        <v>0</v>
      </c>
      <c r="BK26" s="36">
        <v>0</v>
      </c>
      <c r="BL26" s="36">
        <v>0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>
        <v>4.1533953849999996</v>
      </c>
      <c r="E27" s="36">
        <v>0</v>
      </c>
      <c r="F27" s="36" t="s">
        <v>339</v>
      </c>
      <c r="G27" s="36" t="s">
        <v>339</v>
      </c>
      <c r="H27" s="36" t="s">
        <v>339</v>
      </c>
      <c r="I27" s="36">
        <v>0</v>
      </c>
      <c r="J27" s="36">
        <v>0</v>
      </c>
      <c r="K27" s="36">
        <v>0</v>
      </c>
      <c r="L27" s="36">
        <v>0</v>
      </c>
      <c r="M27" s="36">
        <v>0</v>
      </c>
      <c r="N27" s="36">
        <v>0</v>
      </c>
      <c r="O27" s="36">
        <v>0</v>
      </c>
      <c r="P27" s="36">
        <v>0</v>
      </c>
      <c r="Q27" s="36">
        <v>0</v>
      </c>
      <c r="R27" s="36">
        <v>0</v>
      </c>
      <c r="S27" s="36">
        <v>0</v>
      </c>
      <c r="T27" s="36">
        <v>0</v>
      </c>
      <c r="U27" s="36" t="s">
        <v>339</v>
      </c>
      <c r="V27" s="36" t="s">
        <v>339</v>
      </c>
      <c r="W27" s="36">
        <v>0</v>
      </c>
      <c r="X27" s="36">
        <v>0</v>
      </c>
      <c r="Y27" s="36">
        <v>0</v>
      </c>
      <c r="Z27" s="36">
        <v>0</v>
      </c>
      <c r="AA27" s="36">
        <v>0</v>
      </c>
      <c r="AB27" s="36">
        <v>0</v>
      </c>
      <c r="AC27" s="36">
        <v>0</v>
      </c>
      <c r="AD27" s="36">
        <v>0</v>
      </c>
      <c r="AE27" s="36">
        <v>0</v>
      </c>
      <c r="AF27" s="36">
        <v>0</v>
      </c>
      <c r="AG27" s="36" t="s">
        <v>339</v>
      </c>
      <c r="AH27" s="36" t="s">
        <v>339</v>
      </c>
      <c r="AI27" s="36" t="s">
        <v>339</v>
      </c>
      <c r="AJ27" s="36">
        <v>0</v>
      </c>
      <c r="AK27" s="36">
        <v>0</v>
      </c>
      <c r="AL27" s="36">
        <v>0</v>
      </c>
      <c r="AM27" s="36">
        <v>0</v>
      </c>
      <c r="AN27" s="36">
        <v>0</v>
      </c>
      <c r="AO27" s="36">
        <v>0</v>
      </c>
      <c r="AP27" s="36">
        <v>0</v>
      </c>
      <c r="AQ27" s="36">
        <v>0</v>
      </c>
      <c r="AR27" s="36">
        <v>0</v>
      </c>
      <c r="AS27" s="36">
        <v>0</v>
      </c>
      <c r="AT27" s="36">
        <v>0</v>
      </c>
      <c r="AU27" s="36">
        <v>0</v>
      </c>
      <c r="AV27" s="36">
        <v>0</v>
      </c>
      <c r="AW27" s="36">
        <v>0</v>
      </c>
      <c r="AX27" s="36">
        <v>0</v>
      </c>
      <c r="AY27" s="36">
        <v>0</v>
      </c>
      <c r="AZ27" s="36">
        <v>0</v>
      </c>
      <c r="BA27" s="36">
        <v>0</v>
      </c>
      <c r="BB27" s="36">
        <v>0</v>
      </c>
      <c r="BC27" s="36">
        <v>0</v>
      </c>
      <c r="BD27" s="36">
        <v>0</v>
      </c>
      <c r="BE27" s="36">
        <v>0</v>
      </c>
      <c r="BF27" s="36">
        <v>0</v>
      </c>
      <c r="BG27" s="36">
        <v>0</v>
      </c>
      <c r="BH27" s="36">
        <v>0</v>
      </c>
      <c r="BI27" s="36">
        <v>0</v>
      </c>
      <c r="BJ27" s="36">
        <v>0</v>
      </c>
      <c r="BK27" s="36">
        <v>0</v>
      </c>
      <c r="BL27" s="36">
        <v>0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162">
        <v>5.0459875109999999</v>
      </c>
      <c r="E28" s="36">
        <v>519</v>
      </c>
      <c r="F28" s="36">
        <v>0</v>
      </c>
      <c r="G28" s="36">
        <v>1</v>
      </c>
      <c r="H28" s="36">
        <v>518</v>
      </c>
      <c r="I28" s="36">
        <v>9.4087019549321254E-6</v>
      </c>
      <c r="J28" s="36">
        <v>2.7731943172038197E-3</v>
      </c>
      <c r="K28" s="36">
        <v>9.4087019549321254E-6</v>
      </c>
      <c r="L28" s="36">
        <v>0</v>
      </c>
      <c r="M28" s="36">
        <v>2.7826030191587517E-3</v>
      </c>
      <c r="N28" s="36">
        <v>0</v>
      </c>
      <c r="O28" s="36">
        <v>0.40345520599999996</v>
      </c>
      <c r="P28" s="36">
        <v>0.72458317800000005</v>
      </c>
      <c r="Q28" s="36">
        <v>0.38225909399999997</v>
      </c>
      <c r="R28" s="36">
        <v>2.1196112E-2</v>
      </c>
      <c r="S28" s="36">
        <v>0.69693607400000002</v>
      </c>
      <c r="T28" s="36">
        <v>2.7647103999999999E-2</v>
      </c>
      <c r="U28" s="36">
        <v>3.0000000000000001E-3</v>
      </c>
      <c r="V28" s="36">
        <v>7.1999999999999998E-3</v>
      </c>
      <c r="W28" s="36">
        <v>0.40646461470195488</v>
      </c>
      <c r="X28" s="36">
        <v>0.73455637231720383</v>
      </c>
      <c r="Y28" s="36">
        <v>1.1410209870191588</v>
      </c>
      <c r="Z28" s="36">
        <v>1.1534504789990038E-6</v>
      </c>
      <c r="AA28" s="36">
        <v>2.4683840250578675E-7</v>
      </c>
      <c r="AB28" s="36">
        <v>2.46838E-7</v>
      </c>
      <c r="AC28" s="36">
        <v>3.719468368134509E-7</v>
      </c>
      <c r="AD28" s="36">
        <v>6.8268306603952965E-5</v>
      </c>
      <c r="AE28" s="36">
        <v>6.1441475943557668E-4</v>
      </c>
      <c r="AF28" s="36">
        <v>6.8268306603952965E-4</v>
      </c>
      <c r="AG28" s="36">
        <v>5.2591803713677564E-4</v>
      </c>
      <c r="AH28" s="36">
        <v>8.9466516662348042E-4</v>
      </c>
      <c r="AI28" s="36">
        <v>2.8653465471589847E-3</v>
      </c>
      <c r="AJ28" s="36">
        <v>2.4892994142635105E-8</v>
      </c>
      <c r="AK28" s="36">
        <v>3.0081751523481364E-8</v>
      </c>
      <c r="AL28" s="36">
        <v>7.5236908591609577E-8</v>
      </c>
      <c r="AM28" s="36">
        <v>5.2631487696773178E-4</v>
      </c>
      <c r="AN28" s="36">
        <v>9.6296355497895684E-4</v>
      </c>
      <c r="AO28" s="36">
        <v>3.4798365435031531E-3</v>
      </c>
      <c r="AP28" s="36">
        <v>2.4766276020000002</v>
      </c>
      <c r="AQ28" s="36">
        <v>1.333568708</v>
      </c>
      <c r="AR28" s="36">
        <v>3.8101963100000003</v>
      </c>
      <c r="AS28" s="36">
        <v>1.8870099999999999E-4</v>
      </c>
      <c r="AT28" s="36">
        <v>9.6367899999999995E-4</v>
      </c>
      <c r="AU28" s="36">
        <v>2.037156E-3</v>
      </c>
      <c r="AV28" s="36">
        <v>9.9308520000000004E-3</v>
      </c>
      <c r="AW28" s="36">
        <v>2.0993187E-2</v>
      </c>
      <c r="AX28" s="36">
        <v>8.6767589999999992E-3</v>
      </c>
      <c r="AY28" s="36">
        <v>1.8342115999999999E-2</v>
      </c>
      <c r="AZ28" s="36">
        <v>1.322857142857143E-6</v>
      </c>
      <c r="BA28" s="36">
        <v>2.6457142857142859E-6</v>
      </c>
      <c r="BB28" s="36">
        <v>13.100044196000001</v>
      </c>
      <c r="BC28" s="36">
        <v>1909.7138465850001</v>
      </c>
      <c r="BD28" s="36">
        <v>4037.0131177369999</v>
      </c>
      <c r="BE28" s="36">
        <v>0.11580661285714286</v>
      </c>
      <c r="BF28" s="36">
        <v>0.23161322714285715</v>
      </c>
      <c r="BG28" s="36">
        <v>11.9755048</v>
      </c>
      <c r="BH28" s="36">
        <v>177.35620889200001</v>
      </c>
      <c r="BI28" s="36">
        <v>0</v>
      </c>
      <c r="BJ28" s="36">
        <v>0</v>
      </c>
      <c r="BK28" s="36">
        <v>0</v>
      </c>
      <c r="BL28" s="36">
        <v>0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162">
        <v>4.8910987959999996</v>
      </c>
      <c r="E29" s="36">
        <v>2</v>
      </c>
      <c r="F29" s="36">
        <v>0</v>
      </c>
      <c r="G29" s="36">
        <v>0</v>
      </c>
      <c r="H29" s="36">
        <v>2</v>
      </c>
      <c r="I29" s="36">
        <v>0</v>
      </c>
      <c r="J29" s="36">
        <v>0</v>
      </c>
      <c r="K29" s="36">
        <v>0</v>
      </c>
      <c r="L29" s="36">
        <v>0</v>
      </c>
      <c r="M29" s="36">
        <v>0</v>
      </c>
      <c r="N29" s="36">
        <v>0</v>
      </c>
      <c r="O29" s="36">
        <v>1.4861236999999999E-2</v>
      </c>
      <c r="P29" s="36">
        <v>2.5291365999999999E-2</v>
      </c>
      <c r="Q29" s="36">
        <v>1.2488912E-2</v>
      </c>
      <c r="R29" s="36">
        <v>2.3723249999999998E-3</v>
      </c>
      <c r="S29" s="36">
        <v>2.2197028000000001E-2</v>
      </c>
      <c r="T29" s="36">
        <v>3.0943379999999999E-3</v>
      </c>
      <c r="U29" s="36">
        <v>0</v>
      </c>
      <c r="V29" s="36">
        <v>0</v>
      </c>
      <c r="W29" s="36">
        <v>1.4861236999999999E-2</v>
      </c>
      <c r="X29" s="36">
        <v>2.5291365999999999E-2</v>
      </c>
      <c r="Y29" s="36">
        <v>4.0152602999999995E-2</v>
      </c>
      <c r="Z29" s="36">
        <v>0</v>
      </c>
      <c r="AA29" s="36">
        <v>0</v>
      </c>
      <c r="AB29" s="36">
        <v>0</v>
      </c>
      <c r="AC29" s="36">
        <v>0</v>
      </c>
      <c r="AD29" s="36">
        <v>0</v>
      </c>
      <c r="AE29" s="36">
        <v>0</v>
      </c>
      <c r="AF29" s="36">
        <v>0</v>
      </c>
      <c r="AG29" s="36">
        <v>0</v>
      </c>
      <c r="AH29" s="36">
        <v>0</v>
      </c>
      <c r="AI29" s="36">
        <v>0</v>
      </c>
      <c r="AJ29" s="36">
        <v>0</v>
      </c>
      <c r="AK29" s="36">
        <v>0</v>
      </c>
      <c r="AL29" s="36">
        <v>0</v>
      </c>
      <c r="AM29" s="36">
        <v>0</v>
      </c>
      <c r="AN29" s="36">
        <v>0</v>
      </c>
      <c r="AO29" s="36">
        <v>0</v>
      </c>
      <c r="AP29" s="36">
        <v>4.1921003999999998E-2</v>
      </c>
      <c r="AQ29" s="36">
        <v>2.2572848E-2</v>
      </c>
      <c r="AR29" s="36">
        <v>6.449385199999999E-2</v>
      </c>
      <c r="AS29" s="36">
        <v>0</v>
      </c>
      <c r="AT29" s="36">
        <v>0</v>
      </c>
      <c r="AU29" s="36">
        <v>0</v>
      </c>
      <c r="AV29" s="36">
        <v>0</v>
      </c>
      <c r="AW29" s="36">
        <v>0</v>
      </c>
      <c r="AX29" s="36">
        <v>0</v>
      </c>
      <c r="AY29" s="36">
        <v>0</v>
      </c>
      <c r="AZ29" s="36">
        <v>0</v>
      </c>
      <c r="BA29" s="36">
        <v>0</v>
      </c>
      <c r="BB29" s="36">
        <v>1.4667025330000001</v>
      </c>
      <c r="BC29" s="36">
        <v>110.151274085</v>
      </c>
      <c r="BD29" s="36">
        <v>261.52791152499998</v>
      </c>
      <c r="BE29" s="36">
        <v>1.2965898571428573E-2</v>
      </c>
      <c r="BF29" s="36">
        <v>2.5931798571428574E-2</v>
      </c>
      <c r="BG29" s="36">
        <v>6.8479122070000003</v>
      </c>
      <c r="BH29" s="36">
        <v>30.325735407</v>
      </c>
      <c r="BI29" s="36">
        <v>0</v>
      </c>
      <c r="BJ29" s="36">
        <v>0</v>
      </c>
      <c r="BK29" s="36">
        <v>0</v>
      </c>
      <c r="BL29" s="36">
        <v>0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162">
        <v>4.9607047590000004</v>
      </c>
      <c r="E30" s="36">
        <v>16</v>
      </c>
      <c r="F30" s="36">
        <v>0</v>
      </c>
      <c r="G30" s="36">
        <v>0</v>
      </c>
      <c r="H30" s="36">
        <v>16</v>
      </c>
      <c r="I30" s="36">
        <v>0</v>
      </c>
      <c r="J30" s="36">
        <v>0</v>
      </c>
      <c r="K30" s="36">
        <v>0</v>
      </c>
      <c r="L30" s="36">
        <v>0</v>
      </c>
      <c r="M30" s="36">
        <v>0</v>
      </c>
      <c r="N30" s="36">
        <v>0</v>
      </c>
      <c r="O30" s="36">
        <v>1.2914300000000002E-4</v>
      </c>
      <c r="P30" s="36">
        <v>2.12721E-4</v>
      </c>
      <c r="Q30" s="36">
        <v>1.08078E-4</v>
      </c>
      <c r="R30" s="36">
        <v>2.1065000000000002E-5</v>
      </c>
      <c r="S30" s="36">
        <v>1.8524500000000001E-4</v>
      </c>
      <c r="T30" s="36">
        <v>2.7475999999999999E-5</v>
      </c>
      <c r="U30" s="36">
        <v>0</v>
      </c>
      <c r="V30" s="36">
        <v>0</v>
      </c>
      <c r="W30" s="36">
        <v>1.2914300000000002E-4</v>
      </c>
      <c r="X30" s="36">
        <v>2.12721E-4</v>
      </c>
      <c r="Y30" s="36">
        <v>3.4186399999999999E-4</v>
      </c>
      <c r="Z30" s="36">
        <v>0</v>
      </c>
      <c r="AA30" s="36">
        <v>0</v>
      </c>
      <c r="AB30" s="36">
        <v>0</v>
      </c>
      <c r="AC30" s="36">
        <v>0</v>
      </c>
      <c r="AD30" s="36">
        <v>0</v>
      </c>
      <c r="AE30" s="36">
        <v>0</v>
      </c>
      <c r="AF30" s="36">
        <v>0</v>
      </c>
      <c r="AG30" s="36">
        <v>0</v>
      </c>
      <c r="AH30" s="36">
        <v>0</v>
      </c>
      <c r="AI30" s="36">
        <v>0</v>
      </c>
      <c r="AJ30" s="36">
        <v>0</v>
      </c>
      <c r="AK30" s="36">
        <v>0</v>
      </c>
      <c r="AL30" s="36">
        <v>0</v>
      </c>
      <c r="AM30" s="36">
        <v>0</v>
      </c>
      <c r="AN30" s="36">
        <v>0</v>
      </c>
      <c r="AO30" s="36">
        <v>0</v>
      </c>
      <c r="AP30" s="36">
        <v>5.5085500000000005E-4</v>
      </c>
      <c r="AQ30" s="36">
        <v>2.96614E-4</v>
      </c>
      <c r="AR30" s="36">
        <v>8.47469E-4</v>
      </c>
      <c r="AS30" s="36">
        <v>0</v>
      </c>
      <c r="AT30" s="36">
        <v>0</v>
      </c>
      <c r="AU30" s="36">
        <v>0</v>
      </c>
      <c r="AV30" s="36">
        <v>0</v>
      </c>
      <c r="AW30" s="36">
        <v>0</v>
      </c>
      <c r="AX30" s="36">
        <v>0</v>
      </c>
      <c r="AY30" s="36">
        <v>0</v>
      </c>
      <c r="AZ30" s="36">
        <v>0</v>
      </c>
      <c r="BA30" s="36">
        <v>0</v>
      </c>
      <c r="BB30" s="36">
        <v>0.44312161999999999</v>
      </c>
      <c r="BC30" s="36">
        <v>36.687646162</v>
      </c>
      <c r="BD30" s="36">
        <v>85.196909689999998</v>
      </c>
      <c r="BE30" s="36">
        <v>3.9172700000000005E-3</v>
      </c>
      <c r="BF30" s="36">
        <v>7.8345400000000009E-3</v>
      </c>
      <c r="BG30" s="36">
        <v>1.2662230249999999</v>
      </c>
      <c r="BH30" s="36">
        <v>6.8103134709999997</v>
      </c>
      <c r="BI30" s="36">
        <v>0</v>
      </c>
      <c r="BJ30" s="36">
        <v>0</v>
      </c>
      <c r="BK30" s="36">
        <v>0</v>
      </c>
      <c r="BL30" s="36">
        <v>0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162">
        <v>4.8607214790000004</v>
      </c>
      <c r="E31" s="36">
        <v>10</v>
      </c>
      <c r="F31" s="36">
        <v>0</v>
      </c>
      <c r="G31" s="36">
        <v>0</v>
      </c>
      <c r="H31" s="36">
        <v>10</v>
      </c>
      <c r="I31" s="36">
        <v>0</v>
      </c>
      <c r="J31" s="36">
        <v>0</v>
      </c>
      <c r="K31" s="36">
        <v>0</v>
      </c>
      <c r="L31" s="36">
        <v>0</v>
      </c>
      <c r="M31" s="36">
        <v>0</v>
      </c>
      <c r="N31" s="36">
        <v>0</v>
      </c>
      <c r="O31" s="36">
        <v>6.473309999999999E-4</v>
      </c>
      <c r="P31" s="36">
        <v>9.1387099999999991E-4</v>
      </c>
      <c r="Q31" s="36">
        <v>4.6149899999999998E-4</v>
      </c>
      <c r="R31" s="36">
        <v>1.8583199999999998E-4</v>
      </c>
      <c r="S31" s="36">
        <v>6.7148199999999994E-4</v>
      </c>
      <c r="T31" s="36">
        <v>2.42389E-4</v>
      </c>
      <c r="U31" s="36">
        <v>0</v>
      </c>
      <c r="V31" s="36">
        <v>0</v>
      </c>
      <c r="W31" s="36">
        <v>6.473309999999999E-4</v>
      </c>
      <c r="X31" s="36">
        <v>9.1387099999999991E-4</v>
      </c>
      <c r="Y31" s="36">
        <v>1.5612019999999998E-3</v>
      </c>
      <c r="Z31" s="36">
        <v>0</v>
      </c>
      <c r="AA31" s="36">
        <v>0</v>
      </c>
      <c r="AB31" s="36">
        <v>0</v>
      </c>
      <c r="AC31" s="36">
        <v>0</v>
      </c>
      <c r="AD31" s="36">
        <v>0</v>
      </c>
      <c r="AE31" s="36">
        <v>0</v>
      </c>
      <c r="AF31" s="36">
        <v>0</v>
      </c>
      <c r="AG31" s="36">
        <v>0</v>
      </c>
      <c r="AH31" s="36">
        <v>0</v>
      </c>
      <c r="AI31" s="36">
        <v>0</v>
      </c>
      <c r="AJ31" s="36">
        <v>0</v>
      </c>
      <c r="AK31" s="36">
        <v>0</v>
      </c>
      <c r="AL31" s="36">
        <v>0</v>
      </c>
      <c r="AM31" s="36">
        <v>0</v>
      </c>
      <c r="AN31" s="36">
        <v>0</v>
      </c>
      <c r="AO31" s="36">
        <v>0</v>
      </c>
      <c r="AP31" s="36">
        <v>1.490672E-3</v>
      </c>
      <c r="AQ31" s="36">
        <v>8.02669E-4</v>
      </c>
      <c r="AR31" s="36">
        <v>2.293341E-3</v>
      </c>
      <c r="AS31" s="36">
        <v>0</v>
      </c>
      <c r="AT31" s="36">
        <v>0</v>
      </c>
      <c r="AU31" s="36">
        <v>0</v>
      </c>
      <c r="AV31" s="36">
        <v>0</v>
      </c>
      <c r="AW31" s="36">
        <v>0</v>
      </c>
      <c r="AX31" s="36">
        <v>0</v>
      </c>
      <c r="AY31" s="36">
        <v>0</v>
      </c>
      <c r="AZ31" s="36">
        <v>0</v>
      </c>
      <c r="BA31" s="36">
        <v>0</v>
      </c>
      <c r="BB31" s="36">
        <v>1.2782781729999999</v>
      </c>
      <c r="BC31" s="36">
        <v>107.438546746</v>
      </c>
      <c r="BD31" s="36">
        <v>261.115529993</v>
      </c>
      <c r="BE31" s="36">
        <v>1.1300195714285715E-2</v>
      </c>
      <c r="BF31" s="36">
        <v>2.2600391428571429E-2</v>
      </c>
      <c r="BG31" s="36">
        <v>0.970688196</v>
      </c>
      <c r="BH31" s="36">
        <v>11.655094078999999</v>
      </c>
      <c r="BI31" s="36">
        <v>0</v>
      </c>
      <c r="BJ31" s="36">
        <v>0</v>
      </c>
      <c r="BK31" s="36">
        <v>0</v>
      </c>
      <c r="BL31" s="36">
        <v>0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162">
        <v>4.8552155959999999</v>
      </c>
      <c r="E32" s="36">
        <v>18</v>
      </c>
      <c r="F32" s="36">
        <v>0</v>
      </c>
      <c r="G32" s="36">
        <v>0</v>
      </c>
      <c r="H32" s="36">
        <v>18</v>
      </c>
      <c r="I32" s="36">
        <v>0</v>
      </c>
      <c r="J32" s="36">
        <v>0</v>
      </c>
      <c r="K32" s="36">
        <v>0</v>
      </c>
      <c r="L32" s="36">
        <v>0</v>
      </c>
      <c r="M32" s="36">
        <v>0</v>
      </c>
      <c r="N32" s="36">
        <v>0</v>
      </c>
      <c r="O32" s="36">
        <v>4.9371010000000002E-3</v>
      </c>
      <c r="P32" s="36">
        <v>9.1157070000000007E-3</v>
      </c>
      <c r="Q32" s="36">
        <v>4.734973E-3</v>
      </c>
      <c r="R32" s="36">
        <v>2.0212799999999999E-4</v>
      </c>
      <c r="S32" s="36">
        <v>8.8520620000000008E-3</v>
      </c>
      <c r="T32" s="36">
        <v>2.6364500000000001E-4</v>
      </c>
      <c r="U32" s="36">
        <v>0</v>
      </c>
      <c r="V32" s="36">
        <v>0</v>
      </c>
      <c r="W32" s="36">
        <v>4.9371010000000002E-3</v>
      </c>
      <c r="X32" s="36">
        <v>9.1157070000000007E-3</v>
      </c>
      <c r="Y32" s="36">
        <v>1.4052808E-2</v>
      </c>
      <c r="Z32" s="36">
        <v>0</v>
      </c>
      <c r="AA32" s="36">
        <v>0</v>
      </c>
      <c r="AB32" s="36">
        <v>0</v>
      </c>
      <c r="AC32" s="36">
        <v>0</v>
      </c>
      <c r="AD32" s="36">
        <v>0</v>
      </c>
      <c r="AE32" s="36">
        <v>0</v>
      </c>
      <c r="AF32" s="36">
        <v>0</v>
      </c>
      <c r="AG32" s="36">
        <v>0</v>
      </c>
      <c r="AH32" s="36">
        <v>0</v>
      </c>
      <c r="AI32" s="36">
        <v>0</v>
      </c>
      <c r="AJ32" s="36">
        <v>0</v>
      </c>
      <c r="AK32" s="36">
        <v>0</v>
      </c>
      <c r="AL32" s="36">
        <v>0</v>
      </c>
      <c r="AM32" s="36">
        <v>0</v>
      </c>
      <c r="AN32" s="36">
        <v>0</v>
      </c>
      <c r="AO32" s="36">
        <v>0</v>
      </c>
      <c r="AP32" s="36">
        <v>1.8771077000000001E-2</v>
      </c>
      <c r="AQ32" s="36">
        <v>1.0107503E-2</v>
      </c>
      <c r="AR32" s="36">
        <v>2.8878580000000001E-2</v>
      </c>
      <c r="AS32" s="36">
        <v>0</v>
      </c>
      <c r="AT32" s="36">
        <v>0</v>
      </c>
      <c r="AU32" s="36">
        <v>0</v>
      </c>
      <c r="AV32" s="36">
        <v>0</v>
      </c>
      <c r="AW32" s="36">
        <v>0</v>
      </c>
      <c r="AX32" s="36">
        <v>0</v>
      </c>
      <c r="AY32" s="36">
        <v>0</v>
      </c>
      <c r="AZ32" s="36">
        <v>0</v>
      </c>
      <c r="BA32" s="36">
        <v>0</v>
      </c>
      <c r="BB32" s="36">
        <v>0.33033140999999999</v>
      </c>
      <c r="BC32" s="36">
        <v>27.711301522999999</v>
      </c>
      <c r="BD32" s="36">
        <v>70.570143306999995</v>
      </c>
      <c r="BE32" s="36">
        <v>2.9201857142857144E-3</v>
      </c>
      <c r="BF32" s="36">
        <v>5.8403714285714288E-3</v>
      </c>
      <c r="BG32" s="36">
        <v>0.42938454999999998</v>
      </c>
      <c r="BH32" s="36">
        <v>3.7780178059999998</v>
      </c>
      <c r="BI32" s="36">
        <v>0</v>
      </c>
      <c r="BJ32" s="36">
        <v>0</v>
      </c>
      <c r="BK32" s="36">
        <v>0</v>
      </c>
      <c r="BL32" s="36">
        <v>0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162">
        <v>4.9270071099999999</v>
      </c>
      <c r="E33" s="36">
        <v>24</v>
      </c>
      <c r="F33" s="36">
        <v>0</v>
      </c>
      <c r="G33" s="36">
        <v>0</v>
      </c>
      <c r="H33" s="36">
        <v>24</v>
      </c>
      <c r="I33" s="36">
        <v>0</v>
      </c>
      <c r="J33" s="36">
        <v>0</v>
      </c>
      <c r="K33" s="36">
        <v>0</v>
      </c>
      <c r="L33" s="36">
        <v>0</v>
      </c>
      <c r="M33" s="36">
        <v>0</v>
      </c>
      <c r="N33" s="36">
        <v>0</v>
      </c>
      <c r="O33" s="36">
        <v>8.1037080000000011E-3</v>
      </c>
      <c r="P33" s="36">
        <v>1.4526483E-2</v>
      </c>
      <c r="Q33" s="36">
        <v>7.0905120000000002E-3</v>
      </c>
      <c r="R33" s="36">
        <v>1.0131960000000001E-3</v>
      </c>
      <c r="S33" s="36">
        <v>1.3204923E-2</v>
      </c>
      <c r="T33" s="36">
        <v>1.3215599999999998E-3</v>
      </c>
      <c r="U33" s="36">
        <v>0</v>
      </c>
      <c r="V33" s="36">
        <v>0</v>
      </c>
      <c r="W33" s="36">
        <v>8.1037080000000011E-3</v>
      </c>
      <c r="X33" s="36">
        <v>1.4526483E-2</v>
      </c>
      <c r="Y33" s="36">
        <v>2.2630191000000001E-2</v>
      </c>
      <c r="Z33" s="36">
        <v>0</v>
      </c>
      <c r="AA33" s="36">
        <v>0</v>
      </c>
      <c r="AB33" s="36">
        <v>0</v>
      </c>
      <c r="AC33" s="36">
        <v>0</v>
      </c>
      <c r="AD33" s="36">
        <v>0</v>
      </c>
      <c r="AE33" s="36">
        <v>0</v>
      </c>
      <c r="AF33" s="36">
        <v>0</v>
      </c>
      <c r="AG33" s="36">
        <v>0</v>
      </c>
      <c r="AH33" s="36">
        <v>0</v>
      </c>
      <c r="AI33" s="36">
        <v>0</v>
      </c>
      <c r="AJ33" s="36">
        <v>0</v>
      </c>
      <c r="AK33" s="36">
        <v>0</v>
      </c>
      <c r="AL33" s="36">
        <v>0</v>
      </c>
      <c r="AM33" s="36">
        <v>0</v>
      </c>
      <c r="AN33" s="36">
        <v>0</v>
      </c>
      <c r="AO33" s="36">
        <v>0</v>
      </c>
      <c r="AP33" s="36">
        <v>2.2562816999999999E-2</v>
      </c>
      <c r="AQ33" s="36">
        <v>1.2149208999999999E-2</v>
      </c>
      <c r="AR33" s="36">
        <v>3.4712026E-2</v>
      </c>
      <c r="AS33" s="36">
        <v>0</v>
      </c>
      <c r="AT33" s="36">
        <v>0</v>
      </c>
      <c r="AU33" s="36">
        <v>0</v>
      </c>
      <c r="AV33" s="36">
        <v>0</v>
      </c>
      <c r="AW33" s="36">
        <v>0</v>
      </c>
      <c r="AX33" s="36">
        <v>0</v>
      </c>
      <c r="AY33" s="36">
        <v>0</v>
      </c>
      <c r="AZ33" s="36">
        <v>0</v>
      </c>
      <c r="BA33" s="36">
        <v>0</v>
      </c>
      <c r="BB33" s="36">
        <v>1.2956573060000001</v>
      </c>
      <c r="BC33" s="36">
        <v>106.807378172</v>
      </c>
      <c r="BD33" s="36">
        <v>275.68087314600001</v>
      </c>
      <c r="BE33" s="36">
        <v>1.1453830000000002E-2</v>
      </c>
      <c r="BF33" s="36">
        <v>2.2907660000000003E-2</v>
      </c>
      <c r="BG33" s="36">
        <v>1.534561997</v>
      </c>
      <c r="BH33" s="36">
        <v>14.182066426</v>
      </c>
      <c r="BI33" s="36">
        <v>0</v>
      </c>
      <c r="BJ33" s="36">
        <v>0</v>
      </c>
      <c r="BK33" s="36">
        <v>0</v>
      </c>
      <c r="BL33" s="36">
        <v>0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162">
        <v>4.8583034290000002</v>
      </c>
      <c r="E34" s="36">
        <v>38</v>
      </c>
      <c r="F34" s="36">
        <v>0</v>
      </c>
      <c r="G34" s="36">
        <v>1</v>
      </c>
      <c r="H34" s="36">
        <v>37</v>
      </c>
      <c r="I34" s="36">
        <v>0</v>
      </c>
      <c r="J34" s="36">
        <v>0</v>
      </c>
      <c r="K34" s="36">
        <v>0</v>
      </c>
      <c r="L34" s="36">
        <v>0</v>
      </c>
      <c r="M34" s="36">
        <v>0</v>
      </c>
      <c r="N34" s="36">
        <v>0</v>
      </c>
      <c r="O34" s="36">
        <v>3.6097550000000001E-3</v>
      </c>
      <c r="P34" s="36">
        <v>6.3669339999999994E-3</v>
      </c>
      <c r="Q34" s="36">
        <v>3.3748850000000002E-3</v>
      </c>
      <c r="R34" s="36">
        <v>2.3486999999999998E-4</v>
      </c>
      <c r="S34" s="36">
        <v>6.0605809999999998E-3</v>
      </c>
      <c r="T34" s="36">
        <v>3.0635299999999999E-4</v>
      </c>
      <c r="U34" s="36">
        <v>3.0000000000000001E-3</v>
      </c>
      <c r="V34" s="36">
        <v>7.1999999999999998E-3</v>
      </c>
      <c r="W34" s="36">
        <v>6.6097550000000001E-3</v>
      </c>
      <c r="X34" s="36">
        <v>1.3566933999999999E-2</v>
      </c>
      <c r="Y34" s="36">
        <v>2.0176688999999998E-2</v>
      </c>
      <c r="Z34" s="36">
        <v>0</v>
      </c>
      <c r="AA34" s="36">
        <v>0</v>
      </c>
      <c r="AB34" s="36">
        <v>0</v>
      </c>
      <c r="AC34" s="36">
        <v>0</v>
      </c>
      <c r="AD34" s="36">
        <v>0</v>
      </c>
      <c r="AE34" s="36">
        <v>0</v>
      </c>
      <c r="AF34" s="36">
        <v>0</v>
      </c>
      <c r="AG34" s="36">
        <v>6.090821968121968E-4</v>
      </c>
      <c r="AH34" s="36">
        <v>1.0361398290598292E-3</v>
      </c>
      <c r="AI34" s="36">
        <v>3.3184478309078312E-3</v>
      </c>
      <c r="AJ34" s="36">
        <v>0</v>
      </c>
      <c r="AK34" s="36">
        <v>0</v>
      </c>
      <c r="AL34" s="36">
        <v>0</v>
      </c>
      <c r="AM34" s="36">
        <v>6.090821968121968E-4</v>
      </c>
      <c r="AN34" s="36">
        <v>1.0361398290598292E-3</v>
      </c>
      <c r="AO34" s="36">
        <v>3.3184478309078312E-3</v>
      </c>
      <c r="AP34" s="36">
        <v>2.0462497999999999E-2</v>
      </c>
      <c r="AQ34" s="36">
        <v>1.1018267999999999E-2</v>
      </c>
      <c r="AR34" s="36">
        <v>3.1480766E-2</v>
      </c>
      <c r="AS34" s="36">
        <v>0</v>
      </c>
      <c r="AT34" s="36">
        <v>0</v>
      </c>
      <c r="AU34" s="36">
        <v>0</v>
      </c>
      <c r="AV34" s="36">
        <v>0</v>
      </c>
      <c r="AW34" s="36">
        <v>0</v>
      </c>
      <c r="AX34" s="36">
        <v>0</v>
      </c>
      <c r="AY34" s="36">
        <v>0</v>
      </c>
      <c r="AZ34" s="36">
        <v>0</v>
      </c>
      <c r="BA34" s="36">
        <v>0</v>
      </c>
      <c r="BB34" s="36">
        <v>0.86660452399999999</v>
      </c>
      <c r="BC34" s="36">
        <v>52.811526364999999</v>
      </c>
      <c r="BD34" s="36">
        <v>131.20654058900001</v>
      </c>
      <c r="BE34" s="36">
        <v>7.6609300000000007E-3</v>
      </c>
      <c r="BF34" s="36">
        <v>1.5321861428571429E-2</v>
      </c>
      <c r="BG34" s="36">
        <v>4.1385087240000002</v>
      </c>
      <c r="BH34" s="36">
        <v>23.303524106000001</v>
      </c>
      <c r="BI34" s="36">
        <v>0</v>
      </c>
      <c r="BJ34" s="36">
        <v>0</v>
      </c>
      <c r="BK34" s="36">
        <v>0</v>
      </c>
      <c r="BL34" s="36">
        <v>0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162">
        <v>4.8007159719999999</v>
      </c>
      <c r="E35" s="36">
        <v>0</v>
      </c>
      <c r="F35" s="36" t="s">
        <v>339</v>
      </c>
      <c r="G35" s="36" t="s">
        <v>339</v>
      </c>
      <c r="H35" s="36" t="s">
        <v>339</v>
      </c>
      <c r="I35" s="36">
        <v>0</v>
      </c>
      <c r="J35" s="36">
        <v>0</v>
      </c>
      <c r="K35" s="36">
        <v>0</v>
      </c>
      <c r="L35" s="36">
        <v>0</v>
      </c>
      <c r="M35" s="36">
        <v>0</v>
      </c>
      <c r="N35" s="36">
        <v>0</v>
      </c>
      <c r="O35" s="36">
        <v>6.5850000000000005E-6</v>
      </c>
      <c r="P35" s="36">
        <v>9.7820000000000005E-6</v>
      </c>
      <c r="Q35" s="36">
        <v>5.1680000000000003E-6</v>
      </c>
      <c r="R35" s="36">
        <v>1.4169999999999999E-6</v>
      </c>
      <c r="S35" s="36">
        <v>7.9340000000000006E-6</v>
      </c>
      <c r="T35" s="36">
        <v>1.8480000000000001E-6</v>
      </c>
      <c r="U35" s="36" t="s">
        <v>339</v>
      </c>
      <c r="V35" s="36" t="s">
        <v>339</v>
      </c>
      <c r="W35" s="36">
        <v>6.5850000000000005E-6</v>
      </c>
      <c r="X35" s="36">
        <v>9.7820000000000005E-6</v>
      </c>
      <c r="Y35" s="36">
        <v>1.6367000000000001E-5</v>
      </c>
      <c r="Z35" s="36">
        <v>0</v>
      </c>
      <c r="AA35" s="36">
        <v>0</v>
      </c>
      <c r="AB35" s="36">
        <v>0</v>
      </c>
      <c r="AC35" s="36">
        <v>0</v>
      </c>
      <c r="AD35" s="36">
        <v>0</v>
      </c>
      <c r="AE35" s="36">
        <v>0</v>
      </c>
      <c r="AF35" s="36">
        <v>0</v>
      </c>
      <c r="AG35" s="36" t="s">
        <v>339</v>
      </c>
      <c r="AH35" s="36" t="s">
        <v>339</v>
      </c>
      <c r="AI35" s="36" t="s">
        <v>339</v>
      </c>
      <c r="AJ35" s="36">
        <v>0</v>
      </c>
      <c r="AK35" s="36">
        <v>0</v>
      </c>
      <c r="AL35" s="36">
        <v>0</v>
      </c>
      <c r="AM35" s="36">
        <v>0</v>
      </c>
      <c r="AN35" s="36">
        <v>0</v>
      </c>
      <c r="AO35" s="36">
        <v>0</v>
      </c>
      <c r="AP35" s="36">
        <v>9.4870000000000008E-6</v>
      </c>
      <c r="AQ35" s="36">
        <v>5.1080000000000001E-6</v>
      </c>
      <c r="AR35" s="36">
        <v>1.4595000000000002E-5</v>
      </c>
      <c r="AS35" s="36">
        <v>0</v>
      </c>
      <c r="AT35" s="36">
        <v>0</v>
      </c>
      <c r="AU35" s="36">
        <v>0</v>
      </c>
      <c r="AV35" s="36">
        <v>0</v>
      </c>
      <c r="AW35" s="36">
        <v>0</v>
      </c>
      <c r="AX35" s="36">
        <v>0</v>
      </c>
      <c r="AY35" s="36">
        <v>0</v>
      </c>
      <c r="AZ35" s="36">
        <v>0</v>
      </c>
      <c r="BA35" s="36">
        <v>0</v>
      </c>
      <c r="BB35" s="36">
        <v>3.6930897999999997E-2</v>
      </c>
      <c r="BC35" s="36">
        <v>2.5077514839999999</v>
      </c>
      <c r="BD35" s="36">
        <v>7.1539862940000001</v>
      </c>
      <c r="BE35" s="36">
        <v>3.2647428571428572E-4</v>
      </c>
      <c r="BF35" s="36">
        <v>6.5295000000000001E-4</v>
      </c>
      <c r="BG35" s="36">
        <v>0.94184725800000002</v>
      </c>
      <c r="BH35" s="36">
        <v>11.573520035</v>
      </c>
      <c r="BI35" s="36">
        <v>0</v>
      </c>
      <c r="BJ35" s="36">
        <v>0</v>
      </c>
      <c r="BK35" s="36">
        <v>0</v>
      </c>
      <c r="BL35" s="36">
        <v>0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>
        <v>5.03336103</v>
      </c>
      <c r="E36" s="36">
        <v>401</v>
      </c>
      <c r="F36" s="36">
        <v>0</v>
      </c>
      <c r="G36" s="36">
        <v>8</v>
      </c>
      <c r="H36" s="36">
        <v>393</v>
      </c>
      <c r="I36" s="36">
        <v>0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36">
        <v>9.9033400000000005E-4</v>
      </c>
      <c r="P36" s="36">
        <v>1.5940209999999999E-3</v>
      </c>
      <c r="Q36" s="36">
        <v>9.2337000000000007E-4</v>
      </c>
      <c r="R36" s="36">
        <v>6.6964000000000005E-5</v>
      </c>
      <c r="S36" s="36">
        <v>1.5066769999999999E-3</v>
      </c>
      <c r="T36" s="36">
        <v>8.7343999999999996E-5</v>
      </c>
      <c r="U36" s="36">
        <v>0.18900000000000003</v>
      </c>
      <c r="V36" s="36">
        <v>0.4536</v>
      </c>
      <c r="W36" s="36">
        <v>0.18999033400000004</v>
      </c>
      <c r="X36" s="36">
        <v>0.455194021</v>
      </c>
      <c r="Y36" s="36">
        <v>0.64518435500000004</v>
      </c>
      <c r="Z36" s="36">
        <v>0</v>
      </c>
      <c r="AA36" s="36">
        <v>0</v>
      </c>
      <c r="AB36" s="36">
        <v>0</v>
      </c>
      <c r="AC36" s="36">
        <v>0</v>
      </c>
      <c r="AD36" s="36">
        <v>0</v>
      </c>
      <c r="AE36" s="36">
        <v>0</v>
      </c>
      <c r="AF36" s="36">
        <v>0</v>
      </c>
      <c r="AG36" s="36">
        <v>3.4918038823581153E-2</v>
      </c>
      <c r="AH36" s="36">
        <v>5.9400801676896674E-2</v>
      </c>
      <c r="AI36" s="36">
        <v>0.19024310807330425</v>
      </c>
      <c r="AJ36" s="36">
        <v>0</v>
      </c>
      <c r="AK36" s="36">
        <v>0</v>
      </c>
      <c r="AL36" s="36">
        <v>0</v>
      </c>
      <c r="AM36" s="36">
        <v>3.4918038823581153E-2</v>
      </c>
      <c r="AN36" s="36">
        <v>5.9400801676896674E-2</v>
      </c>
      <c r="AO36" s="36">
        <v>0.19024310807330425</v>
      </c>
      <c r="AP36" s="36">
        <v>0.66592696799999995</v>
      </c>
      <c r="AQ36" s="36">
        <v>0.358576059</v>
      </c>
      <c r="AR36" s="36">
        <v>1.024503027</v>
      </c>
      <c r="AS36" s="36">
        <v>2.8289E-5</v>
      </c>
      <c r="AT36" s="36">
        <v>1.7989999999999999E-5</v>
      </c>
      <c r="AU36" s="36">
        <v>3.9733000000000001E-5</v>
      </c>
      <c r="AV36" s="36">
        <v>6.16123E-4</v>
      </c>
      <c r="AW36" s="36">
        <v>1.3607490000000001E-3</v>
      </c>
      <c r="AX36" s="36">
        <v>5.24417E-4</v>
      </c>
      <c r="AY36" s="36">
        <v>1.1582090000000001E-3</v>
      </c>
      <c r="AZ36" s="36">
        <v>4.1571428571428572E-7</v>
      </c>
      <c r="BA36" s="36">
        <v>8.3142857142857144E-7</v>
      </c>
      <c r="BB36" s="36">
        <v>0.44444454</v>
      </c>
      <c r="BC36" s="36">
        <v>22.504208735999999</v>
      </c>
      <c r="BD36" s="36">
        <v>49.702007221999999</v>
      </c>
      <c r="BE36" s="36">
        <v>4.8652931428571425E-2</v>
      </c>
      <c r="BF36" s="36">
        <v>9.7305864285714277E-2</v>
      </c>
      <c r="BG36" s="36">
        <v>0.77313897200000004</v>
      </c>
      <c r="BH36" s="36">
        <v>4.5427773819999997</v>
      </c>
      <c r="BI36" s="36">
        <v>0</v>
      </c>
      <c r="BJ36" s="36">
        <v>0</v>
      </c>
      <c r="BK36" s="36">
        <v>0</v>
      </c>
      <c r="BL36" s="36">
        <v>0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>
        <v>6.1433760819999996</v>
      </c>
      <c r="E37" s="36">
        <v>49</v>
      </c>
      <c r="F37" s="36">
        <v>16</v>
      </c>
      <c r="G37" s="36">
        <v>16</v>
      </c>
      <c r="H37" s="36">
        <v>17</v>
      </c>
      <c r="I37" s="36">
        <v>0.9712875275495938</v>
      </c>
      <c r="J37" s="36">
        <v>12.028661252350251</v>
      </c>
      <c r="K37" s="36">
        <v>0.5590565275516346</v>
      </c>
      <c r="L37" s="36">
        <v>0.41223099999795926</v>
      </c>
      <c r="M37" s="36">
        <v>9.8890907798989325</v>
      </c>
      <c r="N37" s="36">
        <v>3.1108580000009121</v>
      </c>
      <c r="O37" s="36">
        <v>2.5541768999999999E-2</v>
      </c>
      <c r="P37" s="36">
        <v>4.3834373999999995E-2</v>
      </c>
      <c r="Q37" s="36">
        <v>2.4051395999999999E-2</v>
      </c>
      <c r="R37" s="36">
        <v>1.4903730000000001E-3</v>
      </c>
      <c r="S37" s="36">
        <v>4.1890408999999997E-2</v>
      </c>
      <c r="T37" s="36">
        <v>1.9439650000000002E-3</v>
      </c>
      <c r="U37" s="36">
        <v>5.1376500000000007</v>
      </c>
      <c r="V37" s="36">
        <v>12.199899999999998</v>
      </c>
      <c r="W37" s="36">
        <v>6.1344792965495945</v>
      </c>
      <c r="X37" s="36">
        <v>24.272395626350246</v>
      </c>
      <c r="Y37" s="36">
        <v>30.406874922899839</v>
      </c>
      <c r="Z37" s="36">
        <v>1.2247257519456258E-2</v>
      </c>
      <c r="AA37" s="36">
        <v>5.76762036425828E-3</v>
      </c>
      <c r="AB37" s="36">
        <v>5.7676200000000002E-3</v>
      </c>
      <c r="AC37" s="36">
        <v>8.1250584582146495E-3</v>
      </c>
      <c r="AD37" s="36">
        <v>0.18839128544325515</v>
      </c>
      <c r="AE37" s="36">
        <v>1.695521568989296</v>
      </c>
      <c r="AF37" s="36">
        <v>1.8839128544325512</v>
      </c>
      <c r="AG37" s="36">
        <v>0.97990389102276143</v>
      </c>
      <c r="AH37" s="36">
        <v>1.6669629410502145</v>
      </c>
      <c r="AI37" s="36">
        <v>5.3387867166067675</v>
      </c>
      <c r="AJ37" s="36">
        <v>5.8866795840298736E-4</v>
      </c>
      <c r="AK37" s="36">
        <v>7.1137136389062242E-4</v>
      </c>
      <c r="AL37" s="36">
        <v>1.7791976719822781E-3</v>
      </c>
      <c r="AM37" s="36">
        <v>0.98861761743937904</v>
      </c>
      <c r="AN37" s="36">
        <v>1.8560655978573604</v>
      </c>
      <c r="AO37" s="36">
        <v>7.0360874832680453</v>
      </c>
      <c r="AP37" s="36">
        <v>100.026341105</v>
      </c>
      <c r="AQ37" s="36">
        <v>53.860337518000001</v>
      </c>
      <c r="AR37" s="36">
        <v>153.88667862299999</v>
      </c>
      <c r="AS37" s="36">
        <v>0.53287183999999999</v>
      </c>
      <c r="AT37" s="36">
        <v>139.67848544200001</v>
      </c>
      <c r="AU37" s="36">
        <v>314.608257579</v>
      </c>
      <c r="AV37" s="36">
        <v>77.522202739999997</v>
      </c>
      <c r="AW37" s="36">
        <v>174.60903195500001</v>
      </c>
      <c r="AX37" s="36">
        <v>74.789628299</v>
      </c>
      <c r="AY37" s="36">
        <v>168.45425098699999</v>
      </c>
      <c r="AZ37" s="36">
        <v>2.8867934285714287E-2</v>
      </c>
      <c r="BA37" s="36">
        <v>5.7735870000000002E-2</v>
      </c>
      <c r="BB37" s="36">
        <v>0</v>
      </c>
      <c r="BC37" s="36">
        <v>0</v>
      </c>
      <c r="BD37" s="36">
        <v>0</v>
      </c>
      <c r="BE37" s="36">
        <v>0</v>
      </c>
      <c r="BF37" s="36">
        <v>0</v>
      </c>
      <c r="BG37" s="36">
        <v>2.9003209779999999</v>
      </c>
      <c r="BH37" s="36">
        <v>9.0904968759999996</v>
      </c>
      <c r="BI37" s="36">
        <v>0.12</v>
      </c>
      <c r="BJ37" s="36">
        <v>0.12</v>
      </c>
      <c r="BK37" s="36">
        <v>0.21</v>
      </c>
      <c r="BL37" s="36">
        <v>0.21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>
        <v>6.2426287699999996</v>
      </c>
      <c r="E38" s="36">
        <v>46</v>
      </c>
      <c r="F38" s="36">
        <v>13</v>
      </c>
      <c r="G38" s="36">
        <v>10</v>
      </c>
      <c r="H38" s="36">
        <v>23</v>
      </c>
      <c r="I38" s="36">
        <v>4.7782483498326975</v>
      </c>
      <c r="J38" s="36">
        <v>28.865957860940863</v>
      </c>
      <c r="K38" s="36">
        <v>4.1101953498375963</v>
      </c>
      <c r="L38" s="36">
        <v>0.6680529999951017</v>
      </c>
      <c r="M38" s="36">
        <v>28.070805210774399</v>
      </c>
      <c r="N38" s="36">
        <v>5.5734009999991603</v>
      </c>
      <c r="O38" s="36">
        <v>0.13907987699999999</v>
      </c>
      <c r="P38" s="36">
        <v>0.21584297999999996</v>
      </c>
      <c r="Q38" s="36">
        <v>0.129806749</v>
      </c>
      <c r="R38" s="36">
        <v>9.2731280000000003E-3</v>
      </c>
      <c r="S38" s="36">
        <v>0.20374759599999998</v>
      </c>
      <c r="T38" s="36">
        <v>1.2095384000000001E-2</v>
      </c>
      <c r="U38" s="36">
        <v>2.1894</v>
      </c>
      <c r="V38" s="36">
        <v>5.1887999999999996</v>
      </c>
      <c r="W38" s="36">
        <v>7.1067282268326979</v>
      </c>
      <c r="X38" s="36">
        <v>34.270600840940865</v>
      </c>
      <c r="Y38" s="36">
        <v>41.377329067773566</v>
      </c>
      <c r="Z38" s="36">
        <v>3.2018843096051963E-2</v>
      </c>
      <c r="AA38" s="36">
        <v>1.435970282840998E-2</v>
      </c>
      <c r="AB38" s="36">
        <v>1.4359703E-2</v>
      </c>
      <c r="AC38" s="36">
        <v>3.9424516246139144E-2</v>
      </c>
      <c r="AD38" s="36">
        <v>0.24738757508070933</v>
      </c>
      <c r="AE38" s="36">
        <v>2.2264881757263839</v>
      </c>
      <c r="AF38" s="36">
        <v>2.4738757508070934</v>
      </c>
      <c r="AG38" s="36">
        <v>0.38943230203325319</v>
      </c>
      <c r="AH38" s="36">
        <v>0.66248253679220093</v>
      </c>
      <c r="AI38" s="36">
        <v>2.1217346110777249</v>
      </c>
      <c r="AJ38" s="36">
        <v>1.4656126887815973E-3</v>
      </c>
      <c r="AK38" s="36">
        <v>1.7711086216106926E-3</v>
      </c>
      <c r="AL38" s="36">
        <v>4.4296867941988087E-3</v>
      </c>
      <c r="AM38" s="36">
        <v>0.43032243096817391</v>
      </c>
      <c r="AN38" s="36">
        <v>0.9116412204945209</v>
      </c>
      <c r="AO38" s="36">
        <v>4.3526524735983072</v>
      </c>
      <c r="AP38" s="36">
        <v>252.021277989</v>
      </c>
      <c r="AQ38" s="36">
        <v>135.70376507099999</v>
      </c>
      <c r="AR38" s="36">
        <v>387.72504305999996</v>
      </c>
      <c r="AS38" s="36">
        <v>18.54588038</v>
      </c>
      <c r="AT38" s="36">
        <v>634.34664850399997</v>
      </c>
      <c r="AU38" s="36">
        <v>1276.581115298</v>
      </c>
      <c r="AV38" s="36">
        <v>368.40557247800001</v>
      </c>
      <c r="AW38" s="36">
        <v>741.39210431000004</v>
      </c>
      <c r="AX38" s="36">
        <v>354.945281798</v>
      </c>
      <c r="AY38" s="36">
        <v>714.30415022600005</v>
      </c>
      <c r="AZ38" s="36">
        <v>0.45125845000000003</v>
      </c>
      <c r="BA38" s="36">
        <v>0.90251690142857155</v>
      </c>
      <c r="BB38" s="36">
        <v>0.40538988500000001</v>
      </c>
      <c r="BC38" s="36">
        <v>24.412222438000001</v>
      </c>
      <c r="BD38" s="36">
        <v>49.128</v>
      </c>
      <c r="BE38" s="36">
        <v>4.4377655714285716E-2</v>
      </c>
      <c r="BF38" s="36">
        <v>8.8755311428571432E-2</v>
      </c>
      <c r="BG38" s="36">
        <v>1.9286416609999999</v>
      </c>
      <c r="BH38" s="36">
        <v>6.8983936090000002</v>
      </c>
      <c r="BI38" s="36">
        <v>0.12</v>
      </c>
      <c r="BJ38" s="36">
        <v>0.23</v>
      </c>
      <c r="BK38" s="36">
        <v>0.36</v>
      </c>
      <c r="BL38" s="36">
        <v>0.42000000000000004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>
        <v>6.1833492799999998</v>
      </c>
      <c r="E39" s="36">
        <v>2</v>
      </c>
      <c r="F39" s="36">
        <v>1</v>
      </c>
      <c r="G39" s="36">
        <v>1</v>
      </c>
      <c r="H39" s="36">
        <v>0</v>
      </c>
      <c r="I39" s="36">
        <v>2.0556715646212771</v>
      </c>
      <c r="J39" s="36">
        <v>19.653518369534037</v>
      </c>
      <c r="K39" s="36">
        <v>1.0906920646135845</v>
      </c>
      <c r="L39" s="36">
        <v>0.96497950000769284</v>
      </c>
      <c r="M39" s="36">
        <v>15.217534934158618</v>
      </c>
      <c r="N39" s="36">
        <v>6.4916549999966975</v>
      </c>
      <c r="O39" s="36">
        <v>3.1127863000000002E-2</v>
      </c>
      <c r="P39" s="36">
        <v>5.2158106999999995E-2</v>
      </c>
      <c r="Q39" s="36">
        <v>2.8546995000000002E-2</v>
      </c>
      <c r="R39" s="36">
        <v>2.5808680000000001E-3</v>
      </c>
      <c r="S39" s="36">
        <v>4.8791756999999998E-2</v>
      </c>
      <c r="T39" s="36">
        <v>3.3663499999999997E-3</v>
      </c>
      <c r="U39" s="36">
        <v>6.6E-3</v>
      </c>
      <c r="V39" s="36">
        <v>1.5599999999999999E-2</v>
      </c>
      <c r="W39" s="36">
        <v>2.0933994276212773</v>
      </c>
      <c r="X39" s="36">
        <v>19.721276476534037</v>
      </c>
      <c r="Y39" s="36">
        <v>21.814675904155315</v>
      </c>
      <c r="Z39" s="36">
        <v>2.253847552955341E-2</v>
      </c>
      <c r="AA39" s="36">
        <v>1.0735684858020473E-2</v>
      </c>
      <c r="AB39" s="36">
        <v>1.0735685E-2</v>
      </c>
      <c r="AC39" s="36">
        <v>2.2591761055597404E-2</v>
      </c>
      <c r="AD39" s="36">
        <v>0.34751435127530322</v>
      </c>
      <c r="AE39" s="36">
        <v>3.1276291614777287</v>
      </c>
      <c r="AF39" s="36">
        <v>3.4751435127530321</v>
      </c>
      <c r="AG39" s="36">
        <v>1.2556664203005664E-3</v>
      </c>
      <c r="AH39" s="36">
        <v>2.1360762092469403E-3</v>
      </c>
      <c r="AI39" s="36">
        <v>6.8412170485341196E-3</v>
      </c>
      <c r="AJ39" s="36">
        <v>1.0957299203927507E-3</v>
      </c>
      <c r="AK39" s="36">
        <v>1.3241265688013594E-3</v>
      </c>
      <c r="AL39" s="36">
        <v>3.3117483050435124E-3</v>
      </c>
      <c r="AM39" s="36">
        <v>2.4943157396290723E-2</v>
      </c>
      <c r="AN39" s="36">
        <v>0.35097455405335154</v>
      </c>
      <c r="AO39" s="36">
        <v>3.137782126831306</v>
      </c>
      <c r="AP39" s="36">
        <v>219.48860687600001</v>
      </c>
      <c r="AQ39" s="36">
        <v>118.18617293299999</v>
      </c>
      <c r="AR39" s="36">
        <v>337.67477980900003</v>
      </c>
      <c r="AS39" s="36">
        <v>8.7353818519999997</v>
      </c>
      <c r="AT39" s="36">
        <v>962.88502173999996</v>
      </c>
      <c r="AU39" s="36">
        <v>1983.6444249799999</v>
      </c>
      <c r="AV39" s="36">
        <v>570.68844437200005</v>
      </c>
      <c r="AW39" s="36">
        <v>1175.678222757</v>
      </c>
      <c r="AX39" s="36">
        <v>554.75466079299997</v>
      </c>
      <c r="AY39" s="36">
        <v>1142.8529526039999</v>
      </c>
      <c r="AZ39" s="36">
        <v>0.24517054285714285</v>
      </c>
      <c r="BA39" s="36">
        <v>0.4903410857142857</v>
      </c>
      <c r="BB39" s="36">
        <v>0.974977282</v>
      </c>
      <c r="BC39" s="36">
        <v>59.538222099000002</v>
      </c>
      <c r="BD39" s="36">
        <v>122.655</v>
      </c>
      <c r="BE39" s="36">
        <v>0.10672986</v>
      </c>
      <c r="BF39" s="36">
        <v>0.21345972142857142</v>
      </c>
      <c r="BG39" s="36">
        <v>6.2715770160000002</v>
      </c>
      <c r="BH39" s="36">
        <v>23.466022132999999</v>
      </c>
      <c r="BI39" s="36">
        <v>0.51000000000000012</v>
      </c>
      <c r="BJ39" s="36">
        <v>0.56000000000000016</v>
      </c>
      <c r="BK39" s="36">
        <v>0.66000000000000036</v>
      </c>
      <c r="BL39" s="36">
        <v>0.72000000000000042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>
        <v>5.8166377650000003</v>
      </c>
      <c r="E40" s="36">
        <v>16</v>
      </c>
      <c r="F40" s="36">
        <v>5</v>
      </c>
      <c r="G40" s="36">
        <v>4</v>
      </c>
      <c r="H40" s="36">
        <v>7</v>
      </c>
      <c r="I40" s="36">
        <v>7.9279806192862706E-2</v>
      </c>
      <c r="J40" s="36">
        <v>4.8891507034001265</v>
      </c>
      <c r="K40" s="36">
        <v>6.0786806192666784E-2</v>
      </c>
      <c r="L40" s="36">
        <v>1.8493000000195922E-2</v>
      </c>
      <c r="M40" s="36">
        <v>2.8911545095896525</v>
      </c>
      <c r="N40" s="36">
        <v>2.0772760000033363</v>
      </c>
      <c r="O40" s="36">
        <v>8.5278671000000014E-2</v>
      </c>
      <c r="P40" s="36">
        <v>0.13335585599999999</v>
      </c>
      <c r="Q40" s="36">
        <v>7.888977300000001E-2</v>
      </c>
      <c r="R40" s="36">
        <v>6.3888979999999996E-3</v>
      </c>
      <c r="S40" s="36">
        <v>0.125022511</v>
      </c>
      <c r="T40" s="36">
        <v>8.3333450000000007E-3</v>
      </c>
      <c r="U40" s="36">
        <v>0.44309999999999999</v>
      </c>
      <c r="V40" s="36">
        <v>1.0508999999999999</v>
      </c>
      <c r="W40" s="36">
        <v>0.6076584771928627</v>
      </c>
      <c r="X40" s="36">
        <v>6.0734065594001265</v>
      </c>
      <c r="Y40" s="36">
        <v>6.6810650365929893</v>
      </c>
      <c r="Z40" s="36">
        <v>2.2582100006392591E-3</v>
      </c>
      <c r="AA40" s="36">
        <v>6.0927315257216412E-4</v>
      </c>
      <c r="AB40" s="36">
        <v>6.0927300000000002E-4</v>
      </c>
      <c r="AC40" s="36">
        <v>7.4405885986327512E-4</v>
      </c>
      <c r="AD40" s="36">
        <v>5.1837634576581207E-2</v>
      </c>
      <c r="AE40" s="36">
        <v>0.46653871118923068</v>
      </c>
      <c r="AF40" s="36">
        <v>0.51837634576581193</v>
      </c>
      <c r="AG40" s="36">
        <v>8.7444100155363663E-2</v>
      </c>
      <c r="AH40" s="36">
        <v>0.14875548072406689</v>
      </c>
      <c r="AI40" s="36">
        <v>0.47641958015680891</v>
      </c>
      <c r="AJ40" s="36">
        <v>6.2185007300515757E-5</v>
      </c>
      <c r="AK40" s="36">
        <v>7.5147004308836441E-5</v>
      </c>
      <c r="AL40" s="36">
        <v>1.8794877318576095E-4</v>
      </c>
      <c r="AM40" s="36">
        <v>8.8250344022527447E-2</v>
      </c>
      <c r="AN40" s="36">
        <v>0.20066826230495693</v>
      </c>
      <c r="AO40" s="36">
        <v>0.94314624011922532</v>
      </c>
      <c r="AP40" s="36">
        <v>104.301270866</v>
      </c>
      <c r="AQ40" s="36">
        <v>56.162222774</v>
      </c>
      <c r="AR40" s="36">
        <v>160.46349364</v>
      </c>
      <c r="AS40" s="36">
        <v>14.000407738</v>
      </c>
      <c r="AT40" s="36">
        <v>376.44264936000002</v>
      </c>
      <c r="AU40" s="36">
        <v>901.29909878399997</v>
      </c>
      <c r="AV40" s="36">
        <v>220.72266729200001</v>
      </c>
      <c r="AW40" s="36">
        <v>528.46599993300003</v>
      </c>
      <c r="AX40" s="36">
        <v>210.50816863200001</v>
      </c>
      <c r="AY40" s="36">
        <v>504.00990163300003</v>
      </c>
      <c r="AZ40" s="36">
        <v>0.42849327571428575</v>
      </c>
      <c r="BA40" s="36">
        <v>0.85698655285714287</v>
      </c>
      <c r="BB40" s="36">
        <v>0.62767573300000001</v>
      </c>
      <c r="BC40" s="36">
        <v>28.324235096999999</v>
      </c>
      <c r="BD40" s="36">
        <v>67.815396609999993</v>
      </c>
      <c r="BE40" s="36">
        <v>6.8711081428571436E-2</v>
      </c>
      <c r="BF40" s="36">
        <v>0.13742216285714287</v>
      </c>
      <c r="BG40" s="36">
        <v>3.4319911749999998</v>
      </c>
      <c r="BH40" s="36">
        <v>37.718544090999998</v>
      </c>
      <c r="BI40" s="36">
        <v>0.15</v>
      </c>
      <c r="BJ40" s="36">
        <v>0.15</v>
      </c>
      <c r="BK40" s="36">
        <v>0.06</v>
      </c>
      <c r="BL40" s="36">
        <v>0.06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>
        <v>5.1613593729999998</v>
      </c>
      <c r="E41" s="36">
        <v>8</v>
      </c>
      <c r="F41" s="36">
        <v>1</v>
      </c>
      <c r="G41" s="36">
        <v>2</v>
      </c>
      <c r="H41" s="36">
        <v>5</v>
      </c>
      <c r="I41" s="36">
        <v>2.5839990172424012E-4</v>
      </c>
      <c r="J41" s="36">
        <v>0.1465046366034832</v>
      </c>
      <c r="K41" s="36">
        <v>2.5839990172424012E-4</v>
      </c>
      <c r="L41" s="36">
        <v>0</v>
      </c>
      <c r="M41" s="36">
        <v>5.2438036505208452E-2</v>
      </c>
      <c r="N41" s="36">
        <v>9.4324999999999007E-2</v>
      </c>
      <c r="O41" s="36">
        <v>2.2995700000000001E-4</v>
      </c>
      <c r="P41" s="36">
        <v>3.7094500000000002E-4</v>
      </c>
      <c r="Q41" s="36">
        <v>2.15169E-4</v>
      </c>
      <c r="R41" s="36">
        <v>1.4788E-5</v>
      </c>
      <c r="S41" s="36">
        <v>3.51656E-4</v>
      </c>
      <c r="T41" s="36">
        <v>1.9289000000000001E-5</v>
      </c>
      <c r="U41" s="36">
        <v>7.8099999999999989E-2</v>
      </c>
      <c r="V41" s="36">
        <v>0.18460000000000001</v>
      </c>
      <c r="W41" s="36">
        <v>7.8588356901724235E-2</v>
      </c>
      <c r="X41" s="36">
        <v>0.33147558160348323</v>
      </c>
      <c r="Y41" s="36">
        <v>0.41006393850520745</v>
      </c>
      <c r="Z41" s="36">
        <v>3.2385383278005866E-5</v>
      </c>
      <c r="AA41" s="36">
        <v>6.9304720214932552E-6</v>
      </c>
      <c r="AB41" s="36">
        <v>6.9304700000000004E-6</v>
      </c>
      <c r="AC41" s="36">
        <v>3.2669788824569955E-6</v>
      </c>
      <c r="AD41" s="36">
        <v>2.5654392338435228E-3</v>
      </c>
      <c r="AE41" s="36">
        <v>2.3088953104591706E-2</v>
      </c>
      <c r="AF41" s="36">
        <v>2.5654392338435233E-2</v>
      </c>
      <c r="AG41" s="36">
        <v>1.4524882803202422E-2</v>
      </c>
      <c r="AH41" s="36">
        <v>2.470899603303401E-2</v>
      </c>
      <c r="AI41" s="36">
        <v>7.9135568376068374E-2</v>
      </c>
      <c r="AJ41" s="36">
        <v>7.0735339912516694E-7</v>
      </c>
      <c r="AK41" s="36">
        <v>8.5479589437290306E-7</v>
      </c>
      <c r="AL41" s="36">
        <v>2.1379140945039757E-6</v>
      </c>
      <c r="AM41" s="36">
        <v>1.4528857135484005E-2</v>
      </c>
      <c r="AN41" s="36">
        <v>2.7275290062771906E-2</v>
      </c>
      <c r="AO41" s="36">
        <v>0.10222665939475459</v>
      </c>
      <c r="AP41" s="36">
        <v>0.750366321</v>
      </c>
      <c r="AQ41" s="36">
        <v>0.40404340300000002</v>
      </c>
      <c r="AR41" s="36">
        <v>1.154409724</v>
      </c>
      <c r="AS41" s="36">
        <v>0.10077007</v>
      </c>
      <c r="AT41" s="36">
        <v>0.328108444</v>
      </c>
      <c r="AU41" s="36">
        <v>0.75956064899999998</v>
      </c>
      <c r="AV41" s="36">
        <v>0.91253569099999998</v>
      </c>
      <c r="AW41" s="36">
        <v>2.1124912060000001</v>
      </c>
      <c r="AX41" s="36">
        <v>0.82188584600000003</v>
      </c>
      <c r="AY41" s="36">
        <v>1.902639687</v>
      </c>
      <c r="AZ41" s="36">
        <v>2.6420771428571428E-3</v>
      </c>
      <c r="BA41" s="36">
        <v>5.2841557142857144E-3</v>
      </c>
      <c r="BB41" s="36">
        <v>0.29702178200000001</v>
      </c>
      <c r="BC41" s="36">
        <v>16.63422302</v>
      </c>
      <c r="BD41" s="36">
        <v>38.507699121999998</v>
      </c>
      <c r="BE41" s="36">
        <v>3.2514698571428573E-2</v>
      </c>
      <c r="BF41" s="36">
        <v>6.5029398571428573E-2</v>
      </c>
      <c r="BG41" s="36">
        <v>1.6773332809999999</v>
      </c>
      <c r="BH41" s="36">
        <v>9.0905593810000003</v>
      </c>
      <c r="BI41" s="36">
        <v>0</v>
      </c>
      <c r="BJ41" s="36">
        <v>0</v>
      </c>
      <c r="BK41" s="36">
        <v>0</v>
      </c>
      <c r="BL41" s="36">
        <v>0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>
        <v>5.085482829</v>
      </c>
      <c r="E42" s="36">
        <v>2</v>
      </c>
      <c r="F42" s="36">
        <v>0</v>
      </c>
      <c r="G42" s="36">
        <v>1</v>
      </c>
      <c r="H42" s="36">
        <v>1</v>
      </c>
      <c r="I42" s="36">
        <v>4.0637323161954002E-5</v>
      </c>
      <c r="J42" s="36">
        <v>2.3643988391865076E-2</v>
      </c>
      <c r="K42" s="36">
        <v>4.0637323161954002E-5</v>
      </c>
      <c r="L42" s="36">
        <v>0</v>
      </c>
      <c r="M42" s="36">
        <v>8.7346257150267628E-3</v>
      </c>
      <c r="N42" s="36">
        <v>1.4950000000000269E-2</v>
      </c>
      <c r="O42" s="36">
        <v>3.0118999999999997E-5</v>
      </c>
      <c r="P42" s="36">
        <v>4.3321000000000001E-5</v>
      </c>
      <c r="Q42" s="36">
        <v>2.7243999999999999E-5</v>
      </c>
      <c r="R42" s="36">
        <v>2.875E-6</v>
      </c>
      <c r="S42" s="36">
        <v>3.9570000000000002E-5</v>
      </c>
      <c r="T42" s="36">
        <v>3.7510000000000002E-6</v>
      </c>
      <c r="U42" s="36">
        <v>6.6E-3</v>
      </c>
      <c r="V42" s="36">
        <v>1.5599999999999999E-2</v>
      </c>
      <c r="W42" s="36">
        <v>6.6707563231619537E-3</v>
      </c>
      <c r="X42" s="36">
        <v>3.9287309391865075E-2</v>
      </c>
      <c r="Y42" s="36">
        <v>4.595806571502703E-2</v>
      </c>
      <c r="Z42" s="36">
        <v>5.3911685362794179E-6</v>
      </c>
      <c r="AA42" s="36">
        <v>1.1537100667637952E-6</v>
      </c>
      <c r="AB42" s="36">
        <v>1.1537099999999999E-6</v>
      </c>
      <c r="AC42" s="36">
        <v>2.2001982046167866E-7</v>
      </c>
      <c r="AD42" s="36">
        <v>3.2365079324172643E-5</v>
      </c>
      <c r="AE42" s="36">
        <v>2.9128571391755378E-4</v>
      </c>
      <c r="AF42" s="36">
        <v>3.2365079324172641E-4</v>
      </c>
      <c r="AG42" s="36">
        <v>1.3198220506905627E-3</v>
      </c>
      <c r="AH42" s="36">
        <v>2.2452145230138307E-3</v>
      </c>
      <c r="AI42" s="36">
        <v>7.1907546210037551E-3</v>
      </c>
      <c r="AJ42" s="36">
        <v>1.1775257523727773E-7</v>
      </c>
      <c r="AK42" s="36">
        <v>1.4229721379602851E-7</v>
      </c>
      <c r="AL42" s="36">
        <v>3.558969117491572E-7</v>
      </c>
      <c r="AM42" s="36">
        <v>1.3201598230862617E-3</v>
      </c>
      <c r="AN42" s="36">
        <v>2.2777218995517993E-3</v>
      </c>
      <c r="AO42" s="36">
        <v>7.4823962318330585E-3</v>
      </c>
      <c r="AP42" s="36">
        <v>4.4884205000000003E-2</v>
      </c>
      <c r="AQ42" s="36">
        <v>2.4168418000000001E-2</v>
      </c>
      <c r="AR42" s="36">
        <v>6.9052623000000007E-2</v>
      </c>
      <c r="AS42" s="36">
        <v>4.6151279999999996E-3</v>
      </c>
      <c r="AT42" s="36">
        <v>4.9954550000000002E-3</v>
      </c>
      <c r="AU42" s="36">
        <v>1.2060786E-2</v>
      </c>
      <c r="AV42" s="36">
        <v>2.3515748999999999E-2</v>
      </c>
      <c r="AW42" s="36">
        <v>5.6775293999999997E-2</v>
      </c>
      <c r="AX42" s="36">
        <v>2.0932147000000002E-2</v>
      </c>
      <c r="AY42" s="36">
        <v>5.0537567999999998E-2</v>
      </c>
      <c r="AZ42" s="36">
        <v>1.4090000000000001E-4</v>
      </c>
      <c r="BA42" s="36">
        <v>2.8180000000000002E-4</v>
      </c>
      <c r="BB42" s="36">
        <v>6.5427663999999996E-2</v>
      </c>
      <c r="BC42" s="36">
        <v>4.038380364</v>
      </c>
      <c r="BD42" s="36">
        <v>9.7500711110000005</v>
      </c>
      <c r="BE42" s="36">
        <v>7.1623057142857138E-3</v>
      </c>
      <c r="BF42" s="36">
        <v>1.4324611428571428E-2</v>
      </c>
      <c r="BG42" s="36">
        <v>1.02685179</v>
      </c>
      <c r="BH42" s="36">
        <v>6.2538510169999997</v>
      </c>
      <c r="BI42" s="36">
        <v>0</v>
      </c>
      <c r="BJ42" s="36">
        <v>0</v>
      </c>
      <c r="BK42" s="36">
        <v>0</v>
      </c>
      <c r="BL42" s="36">
        <v>0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>
        <v>5.054672729</v>
      </c>
      <c r="E43" s="36">
        <v>0</v>
      </c>
      <c r="F43" s="36" t="s">
        <v>339</v>
      </c>
      <c r="G43" s="36" t="s">
        <v>339</v>
      </c>
      <c r="H43" s="36" t="s">
        <v>339</v>
      </c>
      <c r="I43" s="36">
        <v>0</v>
      </c>
      <c r="J43" s="36">
        <v>0</v>
      </c>
      <c r="K43" s="36">
        <v>0</v>
      </c>
      <c r="L43" s="36">
        <v>0</v>
      </c>
      <c r="M43" s="36">
        <v>0</v>
      </c>
      <c r="N43" s="36">
        <v>0</v>
      </c>
      <c r="O43" s="36">
        <v>1.3289999999999999E-6</v>
      </c>
      <c r="P43" s="36">
        <v>2.029E-6</v>
      </c>
      <c r="Q43" s="36">
        <v>1.133E-6</v>
      </c>
      <c r="R43" s="36">
        <v>1.9599999999999998E-7</v>
      </c>
      <c r="S43" s="36">
        <v>1.773E-6</v>
      </c>
      <c r="T43" s="36">
        <v>2.5599999999999996E-7</v>
      </c>
      <c r="U43" s="36" t="s">
        <v>339</v>
      </c>
      <c r="V43" s="36" t="s">
        <v>339</v>
      </c>
      <c r="W43" s="36">
        <v>1.3289999999999999E-6</v>
      </c>
      <c r="X43" s="36">
        <v>2.029E-6</v>
      </c>
      <c r="Y43" s="36">
        <v>3.3579999999999999E-6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36">
        <v>0</v>
      </c>
      <c r="AG43" s="36" t="s">
        <v>339</v>
      </c>
      <c r="AH43" s="36" t="s">
        <v>339</v>
      </c>
      <c r="AI43" s="36" t="s">
        <v>339</v>
      </c>
      <c r="AJ43" s="36">
        <v>0</v>
      </c>
      <c r="AK43" s="36">
        <v>0</v>
      </c>
      <c r="AL43" s="36">
        <v>0</v>
      </c>
      <c r="AM43" s="36">
        <v>0</v>
      </c>
      <c r="AN43" s="36">
        <v>0</v>
      </c>
      <c r="AO43" s="36">
        <v>0</v>
      </c>
      <c r="AP43" s="36">
        <v>3.5074989999999999E-3</v>
      </c>
      <c r="AQ43" s="36">
        <v>1.8886529999999999E-3</v>
      </c>
      <c r="AR43" s="36">
        <v>5.3961519999999995E-3</v>
      </c>
      <c r="AS43" s="36">
        <v>1.463455E-3</v>
      </c>
      <c r="AT43" s="36">
        <v>3.3051439999999999E-3</v>
      </c>
      <c r="AU43" s="36">
        <v>7.3305929999999998E-3</v>
      </c>
      <c r="AV43" s="36">
        <v>3.1202770000000001E-2</v>
      </c>
      <c r="AW43" s="36">
        <v>6.9205691E-2</v>
      </c>
      <c r="AX43" s="36">
        <v>2.7347864999999999E-2</v>
      </c>
      <c r="AY43" s="36">
        <v>6.0655765E-2</v>
      </c>
      <c r="AZ43" s="36">
        <v>3.2565714285714287E-5</v>
      </c>
      <c r="BA43" s="36">
        <v>6.5132857142857152E-5</v>
      </c>
      <c r="BB43" s="36">
        <v>0.193638113</v>
      </c>
      <c r="BC43" s="36">
        <v>7.1884710790000002</v>
      </c>
      <c r="BD43" s="36">
        <v>15.943555607</v>
      </c>
      <c r="BE43" s="36">
        <v>2.1197384285714289E-2</v>
      </c>
      <c r="BF43" s="36">
        <v>4.2394770000000005E-2</v>
      </c>
      <c r="BG43" s="36">
        <v>0.51260729100000002</v>
      </c>
      <c r="BH43" s="36">
        <v>4.5749817540000004</v>
      </c>
      <c r="BI43" s="36">
        <v>0</v>
      </c>
      <c r="BJ43" s="36">
        <v>0</v>
      </c>
      <c r="BK43" s="36">
        <v>0</v>
      </c>
      <c r="BL43" s="36">
        <v>0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>
        <v>4.956765667</v>
      </c>
      <c r="E44" s="36">
        <v>11</v>
      </c>
      <c r="F44" s="36">
        <v>0</v>
      </c>
      <c r="G44" s="36">
        <v>9</v>
      </c>
      <c r="H44" s="36">
        <v>2</v>
      </c>
      <c r="I44" s="36">
        <v>0</v>
      </c>
      <c r="J44" s="36">
        <v>0</v>
      </c>
      <c r="K44" s="36">
        <v>0</v>
      </c>
      <c r="L44" s="36">
        <v>0</v>
      </c>
      <c r="M44" s="36">
        <v>0</v>
      </c>
      <c r="N44" s="36">
        <v>0</v>
      </c>
      <c r="O44" s="36">
        <v>3.9110000000000003E-6</v>
      </c>
      <c r="P44" s="36">
        <v>5.2309999999999996E-6</v>
      </c>
      <c r="Q44" s="36">
        <v>3.6390000000000002E-6</v>
      </c>
      <c r="R44" s="36">
        <v>2.72E-7</v>
      </c>
      <c r="S44" s="36">
        <v>4.8749999999999999E-6</v>
      </c>
      <c r="T44" s="36">
        <v>3.5600000000000001E-7</v>
      </c>
      <c r="U44" s="36">
        <v>0.14400000000000002</v>
      </c>
      <c r="V44" s="36">
        <v>0.34559999999999991</v>
      </c>
      <c r="W44" s="36">
        <v>0.14400391100000001</v>
      </c>
      <c r="X44" s="36">
        <v>0.3456052309999999</v>
      </c>
      <c r="Y44" s="36">
        <v>0.48960914199999994</v>
      </c>
      <c r="Z44" s="36">
        <v>0</v>
      </c>
      <c r="AA44" s="36">
        <v>0</v>
      </c>
      <c r="AB44" s="36">
        <v>0</v>
      </c>
      <c r="AC44" s="36">
        <v>0</v>
      </c>
      <c r="AD44" s="36">
        <v>0</v>
      </c>
      <c r="AE44" s="36">
        <v>0</v>
      </c>
      <c r="AF44" s="36">
        <v>0</v>
      </c>
      <c r="AG44" s="36">
        <v>2.3783141928494032E-2</v>
      </c>
      <c r="AH44" s="36">
        <v>4.0458678223185253E-2</v>
      </c>
      <c r="AI44" s="36">
        <v>0.12957711809317435</v>
      </c>
      <c r="AJ44" s="36">
        <v>0</v>
      </c>
      <c r="AK44" s="36">
        <v>0</v>
      </c>
      <c r="AL44" s="36">
        <v>0</v>
      </c>
      <c r="AM44" s="36">
        <v>2.3783141928494032E-2</v>
      </c>
      <c r="AN44" s="36">
        <v>4.0458678223185253E-2</v>
      </c>
      <c r="AO44" s="36">
        <v>0.12957711809317435</v>
      </c>
      <c r="AP44" s="36">
        <v>0.55346532100000001</v>
      </c>
      <c r="AQ44" s="36">
        <v>0.29801978800000001</v>
      </c>
      <c r="AR44" s="36">
        <v>0.85148510899999996</v>
      </c>
      <c r="AS44" s="36">
        <v>0</v>
      </c>
      <c r="AT44" s="36">
        <v>0</v>
      </c>
      <c r="AU44" s="36">
        <v>0</v>
      </c>
      <c r="AV44" s="36">
        <v>0</v>
      </c>
      <c r="AW44" s="36">
        <v>0</v>
      </c>
      <c r="AX44" s="36">
        <v>0</v>
      </c>
      <c r="AY44" s="36">
        <v>0</v>
      </c>
      <c r="AZ44" s="36">
        <v>0</v>
      </c>
      <c r="BA44" s="36">
        <v>0</v>
      </c>
      <c r="BB44" s="36">
        <v>0.15627998600000001</v>
      </c>
      <c r="BC44" s="36">
        <v>9.1683036080000004</v>
      </c>
      <c r="BD44" s="36">
        <v>18.39</v>
      </c>
      <c r="BE44" s="36">
        <v>1.7107824285714286E-2</v>
      </c>
      <c r="BF44" s="36">
        <v>3.421565E-2</v>
      </c>
      <c r="BG44" s="36">
        <v>1.4768446559999999</v>
      </c>
      <c r="BH44" s="36">
        <v>5.28885395</v>
      </c>
      <c r="BI44" s="36">
        <v>0</v>
      </c>
      <c r="BJ44" s="36">
        <v>0</v>
      </c>
      <c r="BK44" s="36">
        <v>0</v>
      </c>
      <c r="BL44" s="36">
        <v>0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>
        <v>5.2887296109999999</v>
      </c>
      <c r="E45" s="36">
        <v>3</v>
      </c>
      <c r="F45" s="36">
        <v>0</v>
      </c>
      <c r="G45" s="36">
        <v>1</v>
      </c>
      <c r="H45" s="36">
        <v>2</v>
      </c>
      <c r="I45" s="36">
        <v>0</v>
      </c>
      <c r="J45" s="36">
        <v>0</v>
      </c>
      <c r="K45" s="36">
        <v>0</v>
      </c>
      <c r="L45" s="36">
        <v>0</v>
      </c>
      <c r="M45" s="36">
        <v>0</v>
      </c>
      <c r="N45" s="36">
        <v>0</v>
      </c>
      <c r="O45" s="36">
        <v>1.940572E-3</v>
      </c>
      <c r="P45" s="36">
        <v>3.3235949999999999E-3</v>
      </c>
      <c r="Q45" s="36">
        <v>1.7150539999999999E-3</v>
      </c>
      <c r="R45" s="36">
        <v>2.2551799999999999E-4</v>
      </c>
      <c r="S45" s="36">
        <v>3.02944E-3</v>
      </c>
      <c r="T45" s="36">
        <v>2.9415499999999999E-4</v>
      </c>
      <c r="U45" s="36">
        <v>0</v>
      </c>
      <c r="V45" s="36">
        <v>0</v>
      </c>
      <c r="W45" s="36">
        <v>1.940572E-3</v>
      </c>
      <c r="X45" s="36">
        <v>3.3235949999999999E-3</v>
      </c>
      <c r="Y45" s="36">
        <v>5.2641670000000002E-3</v>
      </c>
      <c r="Z45" s="36">
        <v>0</v>
      </c>
      <c r="AA45" s="36">
        <v>0</v>
      </c>
      <c r="AB45" s="36">
        <v>0</v>
      </c>
      <c r="AC45" s="36">
        <v>0</v>
      </c>
      <c r="AD45" s="36">
        <v>0</v>
      </c>
      <c r="AE45" s="36">
        <v>0</v>
      </c>
      <c r="AF45" s="36">
        <v>0</v>
      </c>
      <c r="AG45" s="36">
        <v>0</v>
      </c>
      <c r="AH45" s="36">
        <v>0</v>
      </c>
      <c r="AI45" s="36">
        <v>0</v>
      </c>
      <c r="AJ45" s="36">
        <v>0</v>
      </c>
      <c r="AK45" s="36">
        <v>0</v>
      </c>
      <c r="AL45" s="36">
        <v>0</v>
      </c>
      <c r="AM45" s="36">
        <v>0</v>
      </c>
      <c r="AN45" s="36">
        <v>0</v>
      </c>
      <c r="AO45" s="36">
        <v>0</v>
      </c>
      <c r="AP45" s="36">
        <v>0.48532205499999997</v>
      </c>
      <c r="AQ45" s="36">
        <v>0.26132726000000001</v>
      </c>
      <c r="AR45" s="36">
        <v>0.74664931499999998</v>
      </c>
      <c r="AS45" s="36">
        <v>7.5628934999999994E-2</v>
      </c>
      <c r="AT45" s="36">
        <v>0.26735666499999999</v>
      </c>
      <c r="AU45" s="36">
        <v>0.55718544999999997</v>
      </c>
      <c r="AV45" s="36">
        <v>0.37304351800000002</v>
      </c>
      <c r="AW45" s="36">
        <v>0.77744245000000001</v>
      </c>
      <c r="AX45" s="36">
        <v>0.34171901199999999</v>
      </c>
      <c r="AY45" s="36">
        <v>0.71216051999999996</v>
      </c>
      <c r="AZ45" s="36">
        <v>5.5365142857142862E-4</v>
      </c>
      <c r="BA45" s="36">
        <v>1.1073042857142857E-3</v>
      </c>
      <c r="BB45" s="36">
        <v>0.19689764900000001</v>
      </c>
      <c r="BC45" s="36">
        <v>14.219887215</v>
      </c>
      <c r="BD45" s="36">
        <v>29.634998111000002</v>
      </c>
      <c r="BE45" s="36">
        <v>2.1554202857142858E-2</v>
      </c>
      <c r="BF45" s="36">
        <v>4.3108407142857144E-2</v>
      </c>
      <c r="BG45" s="36">
        <v>0.87182823700000001</v>
      </c>
      <c r="BH45" s="36">
        <v>7.0415403300000001</v>
      </c>
      <c r="BI45" s="36">
        <v>0</v>
      </c>
      <c r="BJ45" s="36">
        <v>0</v>
      </c>
      <c r="BK45" s="36">
        <v>0</v>
      </c>
      <c r="BL45" s="36">
        <v>0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>
        <v>5.4051597449999997</v>
      </c>
      <c r="E46" s="36">
        <v>6</v>
      </c>
      <c r="F46" s="36">
        <v>1</v>
      </c>
      <c r="G46" s="36">
        <v>2</v>
      </c>
      <c r="H46" s="36">
        <v>3</v>
      </c>
      <c r="I46" s="36">
        <v>8.1998995025828594E-2</v>
      </c>
      <c r="J46" s="36">
        <v>9.827768248402899</v>
      </c>
      <c r="K46" s="36">
        <v>8.1998995025828594E-2</v>
      </c>
      <c r="L46" s="36">
        <v>0</v>
      </c>
      <c r="M46" s="36">
        <v>4.6504177434323779</v>
      </c>
      <c r="N46" s="36">
        <v>5.2593494999963504</v>
      </c>
      <c r="O46" s="36">
        <v>4.4732229999999998E-2</v>
      </c>
      <c r="P46" s="36">
        <v>7.5653491000000003E-2</v>
      </c>
      <c r="Q46" s="36">
        <v>3.8892797999999999E-2</v>
      </c>
      <c r="R46" s="36">
        <v>5.8394320000000003E-3</v>
      </c>
      <c r="S46" s="36">
        <v>6.8036839000000002E-2</v>
      </c>
      <c r="T46" s="36">
        <v>7.6166519999999998E-3</v>
      </c>
      <c r="U46" s="36">
        <v>0.31184999999999996</v>
      </c>
      <c r="V46" s="36">
        <v>0.73709999999999998</v>
      </c>
      <c r="W46" s="36">
        <v>0.43858122502582852</v>
      </c>
      <c r="X46" s="36">
        <v>10.640521739402899</v>
      </c>
      <c r="Y46" s="36">
        <v>11.079102964428728</v>
      </c>
      <c r="Z46" s="36">
        <v>3.1162046409888358E-3</v>
      </c>
      <c r="AA46" s="36">
        <v>6.6686779317161088E-4</v>
      </c>
      <c r="AB46" s="36">
        <v>6.6686800000000004E-4</v>
      </c>
      <c r="AC46" s="36">
        <v>1.4373301362031324E-3</v>
      </c>
      <c r="AD46" s="36">
        <v>0.19506045422522855</v>
      </c>
      <c r="AE46" s="36">
        <v>1.7555440880270567</v>
      </c>
      <c r="AF46" s="36">
        <v>1.950604542252286</v>
      </c>
      <c r="AG46" s="36">
        <v>5.4143045859237911E-2</v>
      </c>
      <c r="AH46" s="36">
        <v>9.2105411346749544E-2</v>
      </c>
      <c r="AI46" s="36">
        <v>0.29498624985377897</v>
      </c>
      <c r="AJ46" s="36">
        <v>6.8063399245388284E-5</v>
      </c>
      <c r="AK46" s="36">
        <v>8.2250702836700698E-5</v>
      </c>
      <c r="AL46" s="36">
        <v>2.0571570129784521E-4</v>
      </c>
      <c r="AM46" s="36">
        <v>5.564843939468643E-2</v>
      </c>
      <c r="AN46" s="36">
        <v>0.28724811627481478</v>
      </c>
      <c r="AO46" s="36">
        <v>2.0507360535821335</v>
      </c>
      <c r="AP46" s="36">
        <v>120.817004658</v>
      </c>
      <c r="AQ46" s="36">
        <v>65.055310199999994</v>
      </c>
      <c r="AR46" s="36">
        <v>185.87231485799998</v>
      </c>
      <c r="AS46" s="36">
        <v>3.875829907</v>
      </c>
      <c r="AT46" s="36">
        <v>802.58608155000002</v>
      </c>
      <c r="AU46" s="36">
        <v>1717.819800087</v>
      </c>
      <c r="AV46" s="36">
        <v>492.30413340299998</v>
      </c>
      <c r="AW46" s="36">
        <v>1053.7060229000001</v>
      </c>
      <c r="AX46" s="36">
        <v>462.82908989499998</v>
      </c>
      <c r="AY46" s="36">
        <v>990.61894163900001</v>
      </c>
      <c r="AZ46" s="36">
        <v>0.12431315428571429</v>
      </c>
      <c r="BA46" s="36">
        <v>0.24862631000000002</v>
      </c>
      <c r="BB46" s="36">
        <v>1.583311814</v>
      </c>
      <c r="BC46" s="36">
        <v>127.555252951</v>
      </c>
      <c r="BD46" s="36">
        <v>273.01362951900001</v>
      </c>
      <c r="BE46" s="36">
        <v>0.17332367857142858</v>
      </c>
      <c r="BF46" s="36">
        <v>0.34664735857142859</v>
      </c>
      <c r="BG46" s="36">
        <v>2.845297129</v>
      </c>
      <c r="BH46" s="36">
        <v>18.225954164000001</v>
      </c>
      <c r="BI46" s="36">
        <v>0</v>
      </c>
      <c r="BJ46" s="36">
        <v>0</v>
      </c>
      <c r="BK46" s="36">
        <v>0</v>
      </c>
      <c r="BL46" s="36">
        <v>0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>
        <v>5.4367286740000003</v>
      </c>
      <c r="E47" s="36">
        <v>6</v>
      </c>
      <c r="F47" s="36">
        <v>1</v>
      </c>
      <c r="G47" s="36">
        <v>3</v>
      </c>
      <c r="H47" s="36">
        <v>2</v>
      </c>
      <c r="I47" s="36">
        <v>5.7044148981284437E-3</v>
      </c>
      <c r="J47" s="36">
        <v>1.8204206864497405</v>
      </c>
      <c r="K47" s="36">
        <v>5.7044148981284437E-3</v>
      </c>
      <c r="L47" s="36">
        <v>0</v>
      </c>
      <c r="M47" s="36">
        <v>0.62482510134784253</v>
      </c>
      <c r="N47" s="36">
        <v>1.2013000000000265</v>
      </c>
      <c r="O47" s="36">
        <v>4.3875081000000003E-2</v>
      </c>
      <c r="P47" s="36">
        <v>6.7515931000000001E-2</v>
      </c>
      <c r="Q47" s="36">
        <v>3.9248470000000001E-2</v>
      </c>
      <c r="R47" s="36">
        <v>4.6266110000000001E-3</v>
      </c>
      <c r="S47" s="36">
        <v>6.1481221000000003E-2</v>
      </c>
      <c r="T47" s="36">
        <v>6.0347099999999996E-3</v>
      </c>
      <c r="U47" s="36">
        <v>4.1450000000000001E-2</v>
      </c>
      <c r="V47" s="36">
        <v>9.8299999999999998E-2</v>
      </c>
      <c r="W47" s="36">
        <v>9.1029495898128449E-2</v>
      </c>
      <c r="X47" s="36">
        <v>1.9862366174497406</v>
      </c>
      <c r="Y47" s="36">
        <v>2.0772661133478691</v>
      </c>
      <c r="Z47" s="36">
        <v>3.9787416599380593E-4</v>
      </c>
      <c r="AA47" s="36">
        <v>8.514507152267446E-5</v>
      </c>
      <c r="AB47" s="36">
        <v>8.5145100000000006E-5</v>
      </c>
      <c r="AC47" s="36">
        <v>7.1759383810017109E-5</v>
      </c>
      <c r="AD47" s="36">
        <v>1.5960280954269893E-2</v>
      </c>
      <c r="AE47" s="36">
        <v>0.1436425285884291</v>
      </c>
      <c r="AF47" s="36">
        <v>0.15960280954269898</v>
      </c>
      <c r="AG47" s="36">
        <v>7.8400978090766814E-3</v>
      </c>
      <c r="AH47" s="36">
        <v>1.3337177882107457E-2</v>
      </c>
      <c r="AI47" s="36">
        <v>4.2715015649452258E-2</v>
      </c>
      <c r="AJ47" s="36">
        <v>8.6902729401978018E-6</v>
      </c>
      <c r="AK47" s="36">
        <v>1.0501694965272235E-5</v>
      </c>
      <c r="AL47" s="36">
        <v>2.6265593728556713E-5</v>
      </c>
      <c r="AM47" s="36">
        <v>7.9205474658268979E-3</v>
      </c>
      <c r="AN47" s="36">
        <v>2.930796053134262E-2</v>
      </c>
      <c r="AO47" s="36">
        <v>0.18638380983160993</v>
      </c>
      <c r="AP47" s="36">
        <v>15.330993827</v>
      </c>
      <c r="AQ47" s="36">
        <v>8.2551505219999992</v>
      </c>
      <c r="AR47" s="36">
        <v>23.586144349000001</v>
      </c>
      <c r="AS47" s="36">
        <v>1.3223806979999999</v>
      </c>
      <c r="AT47" s="36">
        <v>88.621946708999999</v>
      </c>
      <c r="AU47" s="36">
        <v>209.64331479099999</v>
      </c>
      <c r="AV47" s="36">
        <v>67.821054285000002</v>
      </c>
      <c r="AW47" s="36">
        <v>160.436902608</v>
      </c>
      <c r="AX47" s="36">
        <v>63.168012668000003</v>
      </c>
      <c r="AY47" s="36">
        <v>149.42970738299999</v>
      </c>
      <c r="AZ47" s="36">
        <v>4.7343571428571436E-2</v>
      </c>
      <c r="BA47" s="36">
        <v>9.4687142857142872E-2</v>
      </c>
      <c r="BB47" s="36">
        <v>0.91860290099999997</v>
      </c>
      <c r="BC47" s="36">
        <v>40.954319218000002</v>
      </c>
      <c r="BD47" s="36">
        <v>96.881185244999998</v>
      </c>
      <c r="BE47" s="36">
        <v>0.10055860857142856</v>
      </c>
      <c r="BF47" s="36">
        <v>0.20111721857142856</v>
      </c>
      <c r="BG47" s="36">
        <v>3.9284794629999999</v>
      </c>
      <c r="BH47" s="36">
        <v>22.069983485000002</v>
      </c>
      <c r="BI47" s="36">
        <v>0</v>
      </c>
      <c r="BJ47" s="36">
        <v>0</v>
      </c>
      <c r="BK47" s="36">
        <v>0</v>
      </c>
      <c r="BL47" s="36">
        <v>0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>
        <v>5.4944936799999997</v>
      </c>
      <c r="E48" s="36">
        <v>13</v>
      </c>
      <c r="F48" s="36">
        <v>0</v>
      </c>
      <c r="G48" s="36">
        <v>2</v>
      </c>
      <c r="H48" s="36">
        <v>11</v>
      </c>
      <c r="I48" s="36">
        <v>1.9418330795169237E-2</v>
      </c>
      <c r="J48" s="36">
        <v>3.7363993218990283</v>
      </c>
      <c r="K48" s="36">
        <v>1.9418330795169237E-2</v>
      </c>
      <c r="L48" s="36">
        <v>0</v>
      </c>
      <c r="M48" s="36">
        <v>2.1984506526921703</v>
      </c>
      <c r="N48" s="36">
        <v>1.5573670000020274</v>
      </c>
      <c r="O48" s="36">
        <v>0.24592498599999998</v>
      </c>
      <c r="P48" s="36">
        <v>0.38355159000000005</v>
      </c>
      <c r="Q48" s="36">
        <v>0.23394194899999998</v>
      </c>
      <c r="R48" s="36">
        <v>1.1983037E-2</v>
      </c>
      <c r="S48" s="36">
        <v>0.36792154200000005</v>
      </c>
      <c r="T48" s="36">
        <v>1.5630048000000001E-2</v>
      </c>
      <c r="U48" s="36">
        <v>7.8600000000000003E-2</v>
      </c>
      <c r="V48" s="36">
        <v>0.18720000000000001</v>
      </c>
      <c r="W48" s="36">
        <v>0.34394331679516921</v>
      </c>
      <c r="X48" s="36">
        <v>4.3071509118990283</v>
      </c>
      <c r="Y48" s="36">
        <v>4.6510942286941974</v>
      </c>
      <c r="Z48" s="36">
        <v>1.2389244594573096E-3</v>
      </c>
      <c r="AA48" s="36">
        <v>2.6512983432386424E-4</v>
      </c>
      <c r="AB48" s="36">
        <v>2.6512999999999998E-4</v>
      </c>
      <c r="AC48" s="36">
        <v>2.8509092761365369E-4</v>
      </c>
      <c r="AD48" s="36">
        <v>5.420034531072019E-2</v>
      </c>
      <c r="AE48" s="36">
        <v>0.48780310779648167</v>
      </c>
      <c r="AF48" s="36">
        <v>0.54200345310720177</v>
      </c>
      <c r="AG48" s="36">
        <v>1.3797993088071347E-2</v>
      </c>
      <c r="AH48" s="36">
        <v>2.3472448011891488E-2</v>
      </c>
      <c r="AI48" s="36">
        <v>7.5175272686733546E-2</v>
      </c>
      <c r="AJ48" s="36">
        <v>2.7060301351865562E-5</v>
      </c>
      <c r="AK48" s="36">
        <v>3.2700817617721122E-5</v>
      </c>
      <c r="AL48" s="36">
        <v>8.1787406031025162E-5</v>
      </c>
      <c r="AM48" s="36">
        <v>1.4110144317036867E-2</v>
      </c>
      <c r="AN48" s="36">
        <v>7.7705494140229397E-2</v>
      </c>
      <c r="AO48" s="36">
        <v>0.56306016788924629</v>
      </c>
      <c r="AP48" s="36">
        <v>45.504067603999999</v>
      </c>
      <c r="AQ48" s="36">
        <v>24.502190248000002</v>
      </c>
      <c r="AR48" s="36">
        <v>70.006257852000005</v>
      </c>
      <c r="AS48" s="36">
        <v>1.3239097449999999</v>
      </c>
      <c r="AT48" s="36">
        <v>164.46375792399999</v>
      </c>
      <c r="AU48" s="36">
        <v>354.44602196599999</v>
      </c>
      <c r="AV48" s="36">
        <v>139.56340673299999</v>
      </c>
      <c r="AW48" s="36">
        <v>300.78173424300002</v>
      </c>
      <c r="AX48" s="36">
        <v>129.51208635699999</v>
      </c>
      <c r="AY48" s="36">
        <v>279.11951171099997</v>
      </c>
      <c r="AZ48" s="36">
        <v>8.0539414285714289E-2</v>
      </c>
      <c r="BA48" s="36">
        <v>0.16107883000000001</v>
      </c>
      <c r="BB48" s="36">
        <v>1.4717835720000001</v>
      </c>
      <c r="BC48" s="36">
        <v>132.721936032</v>
      </c>
      <c r="BD48" s="36">
        <v>286.03725737600001</v>
      </c>
      <c r="BE48" s="36">
        <v>0.16111478571428572</v>
      </c>
      <c r="BF48" s="36">
        <v>0.32222957142857145</v>
      </c>
      <c r="BG48" s="36">
        <v>0.91609080499999995</v>
      </c>
      <c r="BH48" s="36">
        <v>8.1907114179999994</v>
      </c>
      <c r="BI48" s="36">
        <v>0</v>
      </c>
      <c r="BJ48" s="36">
        <v>0</v>
      </c>
      <c r="BK48" s="36">
        <v>0</v>
      </c>
      <c r="BL48" s="36">
        <v>0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>
        <v>5.2805230099999996</v>
      </c>
      <c r="E49" s="36">
        <v>57</v>
      </c>
      <c r="F49" s="36">
        <v>4</v>
      </c>
      <c r="G49" s="36">
        <v>18</v>
      </c>
      <c r="H49" s="36">
        <v>35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7.7763199999999998E-3</v>
      </c>
      <c r="P49" s="36">
        <v>1.1526887E-2</v>
      </c>
      <c r="Q49" s="36">
        <v>5.9211760000000002E-3</v>
      </c>
      <c r="R49" s="36">
        <v>1.855144E-3</v>
      </c>
      <c r="S49" s="36">
        <v>9.1071339999999994E-3</v>
      </c>
      <c r="T49" s="36">
        <v>2.4197530000000002E-3</v>
      </c>
      <c r="U49" s="36">
        <v>0.83960000000000024</v>
      </c>
      <c r="V49" s="36">
        <v>1.9940000000000002</v>
      </c>
      <c r="W49" s="36">
        <v>0.84737632000000018</v>
      </c>
      <c r="X49" s="36">
        <v>2.0055268870000003</v>
      </c>
      <c r="Y49" s="36">
        <v>2.8529032070000007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36">
        <v>0</v>
      </c>
      <c r="AG49" s="36">
        <v>0.14694624425451097</v>
      </c>
      <c r="AH49" s="36">
        <v>0.24997751896169668</v>
      </c>
      <c r="AI49" s="36">
        <v>0.80060367559354217</v>
      </c>
      <c r="AJ49" s="36">
        <v>0</v>
      </c>
      <c r="AK49" s="36">
        <v>0</v>
      </c>
      <c r="AL49" s="36">
        <v>0</v>
      </c>
      <c r="AM49" s="36">
        <v>0.14694624425451097</v>
      </c>
      <c r="AN49" s="36">
        <v>0.24997751896169668</v>
      </c>
      <c r="AO49" s="36">
        <v>0.80060367559354217</v>
      </c>
      <c r="AP49" s="36">
        <v>2.6659522770000001</v>
      </c>
      <c r="AQ49" s="36">
        <v>1.4355127640000001</v>
      </c>
      <c r="AR49" s="36">
        <v>4.101465041</v>
      </c>
      <c r="AS49" s="36">
        <v>2.7664410000000001E-3</v>
      </c>
      <c r="AT49" s="36">
        <v>1.4308070000000001E-2</v>
      </c>
      <c r="AU49" s="36">
        <v>2.99612E-2</v>
      </c>
      <c r="AV49" s="36">
        <v>6.7336209999999994E-2</v>
      </c>
      <c r="AW49" s="36">
        <v>0.1410025</v>
      </c>
      <c r="AX49" s="36">
        <v>5.9960078999999999E-2</v>
      </c>
      <c r="AY49" s="36">
        <v>0.12555682900000001</v>
      </c>
      <c r="AZ49" s="36">
        <v>1.5044428571428571E-4</v>
      </c>
      <c r="BA49" s="36">
        <v>3.0088857142857142E-4</v>
      </c>
      <c r="BB49" s="36">
        <v>0.21491966300000001</v>
      </c>
      <c r="BC49" s="36">
        <v>8.1138029179999993</v>
      </c>
      <c r="BD49" s="36">
        <v>16.990360515999999</v>
      </c>
      <c r="BE49" s="36">
        <v>2.3527055714285712E-2</v>
      </c>
      <c r="BF49" s="36">
        <v>4.7054112857142866E-2</v>
      </c>
      <c r="BG49" s="36">
        <v>0.26140713799999998</v>
      </c>
      <c r="BH49" s="36">
        <v>1.0649348139999999</v>
      </c>
      <c r="BI49" s="36">
        <v>0</v>
      </c>
      <c r="BJ49" s="36">
        <v>0</v>
      </c>
      <c r="BK49" s="36">
        <v>0</v>
      </c>
      <c r="BL49" s="36">
        <v>0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>
        <v>4.821093362</v>
      </c>
      <c r="E50" s="36">
        <v>40</v>
      </c>
      <c r="F50" s="36">
        <v>0</v>
      </c>
      <c r="G50" s="36">
        <v>2</v>
      </c>
      <c r="H50" s="36">
        <v>38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3.7982599999999999E-4</v>
      </c>
      <c r="P50" s="36">
        <v>5.3273700000000003E-4</v>
      </c>
      <c r="Q50" s="36">
        <v>3.7820799999999999E-4</v>
      </c>
      <c r="R50" s="36">
        <v>1.618E-6</v>
      </c>
      <c r="S50" s="36">
        <v>5.3062699999999999E-4</v>
      </c>
      <c r="T50" s="36">
        <v>2.1100000000000001E-6</v>
      </c>
      <c r="U50" s="36">
        <v>4.4999999999999998E-2</v>
      </c>
      <c r="V50" s="36">
        <v>0.10799999999999998</v>
      </c>
      <c r="W50" s="36">
        <v>4.5379825999999998E-2</v>
      </c>
      <c r="X50" s="36">
        <v>0.10853273699999999</v>
      </c>
      <c r="Y50" s="36">
        <v>0.153912563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36">
        <v>0</v>
      </c>
      <c r="AG50" s="36">
        <v>8.5459212880143118E-3</v>
      </c>
      <c r="AH50" s="36">
        <v>1.453788908765653E-2</v>
      </c>
      <c r="AI50" s="36">
        <v>4.6560536672629702E-2</v>
      </c>
      <c r="AJ50" s="36">
        <v>0</v>
      </c>
      <c r="AK50" s="36">
        <v>0</v>
      </c>
      <c r="AL50" s="36">
        <v>0</v>
      </c>
      <c r="AM50" s="36">
        <v>8.5459212880143118E-3</v>
      </c>
      <c r="AN50" s="36">
        <v>1.453788908765653E-2</v>
      </c>
      <c r="AO50" s="36">
        <v>4.6560536672629702E-2</v>
      </c>
      <c r="AP50" s="36">
        <v>0.127260664</v>
      </c>
      <c r="AQ50" s="36">
        <v>6.8524973000000003E-2</v>
      </c>
      <c r="AR50" s="36">
        <v>0.19578563700000001</v>
      </c>
      <c r="AS50" s="36">
        <v>0</v>
      </c>
      <c r="AT50" s="36">
        <v>0</v>
      </c>
      <c r="AU50" s="36">
        <v>0</v>
      </c>
      <c r="AV50" s="36">
        <v>0</v>
      </c>
      <c r="AW50" s="36">
        <v>0</v>
      </c>
      <c r="AX50" s="36">
        <v>0</v>
      </c>
      <c r="AY50" s="36">
        <v>0</v>
      </c>
      <c r="AZ50" s="36">
        <v>0</v>
      </c>
      <c r="BA50" s="36">
        <v>0</v>
      </c>
      <c r="BB50" s="36">
        <v>0</v>
      </c>
      <c r="BC50" s="36">
        <v>0</v>
      </c>
      <c r="BD50" s="36">
        <v>0</v>
      </c>
      <c r="BE50" s="36">
        <v>0</v>
      </c>
      <c r="BF50" s="36">
        <v>0</v>
      </c>
      <c r="BG50" s="36">
        <v>9.9822781999999999E-2</v>
      </c>
      <c r="BH50" s="36">
        <v>0.57265625099999995</v>
      </c>
      <c r="BI50" s="36">
        <v>0</v>
      </c>
      <c r="BJ50" s="36">
        <v>0</v>
      </c>
      <c r="BK50" s="36">
        <v>0</v>
      </c>
      <c r="BL50" s="36">
        <v>0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>
        <v>4.9232308869999999</v>
      </c>
      <c r="E51" s="36">
        <v>55</v>
      </c>
      <c r="F51" s="36">
        <v>0</v>
      </c>
      <c r="G51" s="36">
        <v>1</v>
      </c>
      <c r="H51" s="36">
        <v>54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2.5856000000000001E-5</v>
      </c>
      <c r="P51" s="36">
        <v>4.2184000000000001E-5</v>
      </c>
      <c r="Q51" s="36">
        <v>2.5038E-5</v>
      </c>
      <c r="R51" s="36">
        <v>8.1800000000000005E-7</v>
      </c>
      <c r="S51" s="36">
        <v>4.1117E-5</v>
      </c>
      <c r="T51" s="36">
        <v>1.0669999999999999E-6</v>
      </c>
      <c r="U51" s="36">
        <v>0</v>
      </c>
      <c r="V51" s="36">
        <v>0</v>
      </c>
      <c r="W51" s="36">
        <v>2.5856000000000001E-5</v>
      </c>
      <c r="X51" s="36">
        <v>4.2184000000000001E-5</v>
      </c>
      <c r="Y51" s="36">
        <v>6.8040000000000006E-5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0</v>
      </c>
      <c r="AF51" s="36">
        <v>0</v>
      </c>
      <c r="AG51" s="36">
        <v>0</v>
      </c>
      <c r="AH51" s="36">
        <v>0</v>
      </c>
      <c r="AI51" s="36">
        <v>0</v>
      </c>
      <c r="AJ51" s="36">
        <v>0</v>
      </c>
      <c r="AK51" s="36">
        <v>0</v>
      </c>
      <c r="AL51" s="36">
        <v>0</v>
      </c>
      <c r="AM51" s="36">
        <v>0</v>
      </c>
      <c r="AN51" s="36">
        <v>0</v>
      </c>
      <c r="AO51" s="36">
        <v>0</v>
      </c>
      <c r="AP51" s="36">
        <v>3.9894999999999997E-5</v>
      </c>
      <c r="AQ51" s="36">
        <v>2.1481E-5</v>
      </c>
      <c r="AR51" s="36">
        <v>6.1376000000000003E-5</v>
      </c>
      <c r="AS51" s="36">
        <v>0</v>
      </c>
      <c r="AT51" s="36">
        <v>0</v>
      </c>
      <c r="AU51" s="36">
        <v>0</v>
      </c>
      <c r="AV51" s="36">
        <v>0</v>
      </c>
      <c r="AW51" s="36">
        <v>0</v>
      </c>
      <c r="AX51" s="36">
        <v>0</v>
      </c>
      <c r="AY51" s="36">
        <v>0</v>
      </c>
      <c r="AZ51" s="36">
        <v>0</v>
      </c>
      <c r="BA51" s="36">
        <v>0</v>
      </c>
      <c r="BB51" s="36">
        <v>1.4923466999999999E-2</v>
      </c>
      <c r="BC51" s="36">
        <v>0.83465235000000004</v>
      </c>
      <c r="BD51" s="36">
        <v>1.7823453499999999</v>
      </c>
      <c r="BE51" s="36">
        <v>1.6336571428571429E-3</v>
      </c>
      <c r="BF51" s="36">
        <v>3.2673157142857146E-3</v>
      </c>
      <c r="BG51" s="36">
        <v>9.5264002E-2</v>
      </c>
      <c r="BH51" s="36">
        <v>0.45361267799999999</v>
      </c>
      <c r="BI51" s="36">
        <v>0</v>
      </c>
      <c r="BJ51" s="36">
        <v>0</v>
      </c>
      <c r="BK51" s="36">
        <v>0</v>
      </c>
      <c r="BL51" s="36">
        <v>0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>
        <v>4.9599841910000002</v>
      </c>
      <c r="E52" s="36">
        <v>23</v>
      </c>
      <c r="F52" s="36">
        <v>0</v>
      </c>
      <c r="G52" s="36">
        <v>2</v>
      </c>
      <c r="H52" s="36">
        <v>21</v>
      </c>
      <c r="I52" s="36">
        <v>0</v>
      </c>
      <c r="J52" s="36">
        <v>0</v>
      </c>
      <c r="K52" s="36">
        <v>0</v>
      </c>
      <c r="L52" s="36">
        <v>0</v>
      </c>
      <c r="M52" s="36">
        <v>0</v>
      </c>
      <c r="N52" s="36">
        <v>0</v>
      </c>
      <c r="O52" s="36">
        <v>2.340085E-3</v>
      </c>
      <c r="P52" s="36">
        <v>4.0378719999999996E-3</v>
      </c>
      <c r="Q52" s="36">
        <v>2.268132E-3</v>
      </c>
      <c r="R52" s="36">
        <v>7.1953000000000007E-5</v>
      </c>
      <c r="S52" s="36">
        <v>3.9440209999999998E-3</v>
      </c>
      <c r="T52" s="36">
        <v>9.3851000000000007E-5</v>
      </c>
      <c r="U52" s="36">
        <v>6.6000000000000003E-2</v>
      </c>
      <c r="V52" s="36">
        <v>0.15839999999999999</v>
      </c>
      <c r="W52" s="36">
        <v>6.8340085000000009E-2</v>
      </c>
      <c r="X52" s="36">
        <v>0.16243787199999998</v>
      </c>
      <c r="Y52" s="36">
        <v>0.23077795699999998</v>
      </c>
      <c r="Z52" s="36">
        <v>0</v>
      </c>
      <c r="AA52" s="36">
        <v>0</v>
      </c>
      <c r="AB52" s="36">
        <v>0</v>
      </c>
      <c r="AC52" s="36">
        <v>0</v>
      </c>
      <c r="AD52" s="36">
        <v>0</v>
      </c>
      <c r="AE52" s="36">
        <v>0</v>
      </c>
      <c r="AF52" s="36">
        <v>0</v>
      </c>
      <c r="AG52" s="36">
        <v>1.2015326713169282E-2</v>
      </c>
      <c r="AH52" s="36">
        <v>2.0439866132747744E-2</v>
      </c>
      <c r="AI52" s="36">
        <v>6.5462814506232647E-2</v>
      </c>
      <c r="AJ52" s="36">
        <v>0</v>
      </c>
      <c r="AK52" s="36">
        <v>0</v>
      </c>
      <c r="AL52" s="36">
        <v>0</v>
      </c>
      <c r="AM52" s="36">
        <v>1.2015326713169282E-2</v>
      </c>
      <c r="AN52" s="36">
        <v>2.0439866132747744E-2</v>
      </c>
      <c r="AO52" s="36">
        <v>6.5462814506232647E-2</v>
      </c>
      <c r="AP52" s="36">
        <v>0.24577352299999999</v>
      </c>
      <c r="AQ52" s="36">
        <v>0.13233958900000001</v>
      </c>
      <c r="AR52" s="36">
        <v>0.37811311199999997</v>
      </c>
      <c r="AS52" s="36">
        <v>0</v>
      </c>
      <c r="AT52" s="36">
        <v>0</v>
      </c>
      <c r="AU52" s="36">
        <v>0</v>
      </c>
      <c r="AV52" s="36">
        <v>0</v>
      </c>
      <c r="AW52" s="36">
        <v>0</v>
      </c>
      <c r="AX52" s="36">
        <v>0</v>
      </c>
      <c r="AY52" s="36">
        <v>0</v>
      </c>
      <c r="AZ52" s="36">
        <v>0</v>
      </c>
      <c r="BA52" s="36">
        <v>0</v>
      </c>
      <c r="BB52" s="36">
        <v>0.24821115799999999</v>
      </c>
      <c r="BC52" s="36">
        <v>12.678571850999999</v>
      </c>
      <c r="BD52" s="36">
        <v>27.886246041</v>
      </c>
      <c r="BE52" s="36">
        <v>2.7171445714285716E-2</v>
      </c>
      <c r="BF52" s="36">
        <v>5.4342891428571433E-2</v>
      </c>
      <c r="BG52" s="36">
        <v>0.136292577</v>
      </c>
      <c r="BH52" s="36">
        <v>1.8456702300000001</v>
      </c>
      <c r="BI52" s="36">
        <v>0</v>
      </c>
      <c r="BJ52" s="36">
        <v>0</v>
      </c>
      <c r="BK52" s="36">
        <v>0</v>
      </c>
      <c r="BL52" s="36">
        <v>0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>
        <v>5.0976659089999998</v>
      </c>
      <c r="E53" s="36">
        <v>3</v>
      </c>
      <c r="F53" s="36">
        <v>0</v>
      </c>
      <c r="G53" s="36">
        <v>2</v>
      </c>
      <c r="H53" s="36">
        <v>1</v>
      </c>
      <c r="I53" s="36">
        <v>3.5566669412175598E-4</v>
      </c>
      <c r="J53" s="36">
        <v>7.987671500567263E-2</v>
      </c>
      <c r="K53" s="36">
        <v>3.5566669412175598E-4</v>
      </c>
      <c r="L53" s="36">
        <v>0</v>
      </c>
      <c r="M53" s="36">
        <v>2.9867381699796018E-2</v>
      </c>
      <c r="N53" s="36">
        <v>5.0364999999998356E-2</v>
      </c>
      <c r="O53" s="36">
        <v>6.5647249999999996E-3</v>
      </c>
      <c r="P53" s="36">
        <v>1.0466812000000002E-2</v>
      </c>
      <c r="Q53" s="36">
        <v>5.9641149999999999E-3</v>
      </c>
      <c r="R53" s="36">
        <v>6.0061000000000001E-4</v>
      </c>
      <c r="S53" s="36">
        <v>9.6834070000000015E-3</v>
      </c>
      <c r="T53" s="36">
        <v>7.8340500000000004E-4</v>
      </c>
      <c r="U53" s="36">
        <v>4.8000000000000001E-2</v>
      </c>
      <c r="V53" s="36">
        <v>0.11519999999999998</v>
      </c>
      <c r="W53" s="36">
        <v>5.4920391694121759E-2</v>
      </c>
      <c r="X53" s="36">
        <v>0.20554352700567263</v>
      </c>
      <c r="Y53" s="36">
        <v>0.26046391869979441</v>
      </c>
      <c r="Z53" s="36">
        <v>2.7747543563713954E-5</v>
      </c>
      <c r="AA53" s="36">
        <v>5.9379743226347855E-6</v>
      </c>
      <c r="AB53" s="36">
        <v>5.9379700000000002E-6</v>
      </c>
      <c r="AC53" s="36">
        <v>2.2341881784238454E-6</v>
      </c>
      <c r="AD53" s="36">
        <v>7.5827738323062173E-4</v>
      </c>
      <c r="AE53" s="36">
        <v>6.8244964490755946E-3</v>
      </c>
      <c r="AF53" s="36">
        <v>7.5827738323062163E-3</v>
      </c>
      <c r="AG53" s="36">
        <v>9.7809195046971321E-3</v>
      </c>
      <c r="AH53" s="36">
        <v>1.663880559419742E-2</v>
      </c>
      <c r="AI53" s="36">
        <v>5.328914764628092E-2</v>
      </c>
      <c r="AJ53" s="36">
        <v>6.0605460573428172E-7</v>
      </c>
      <c r="AK53" s="36">
        <v>7.3238212948176189E-7</v>
      </c>
      <c r="AL53" s="36">
        <v>1.8317473065667657E-6</v>
      </c>
      <c r="AM53" s="36">
        <v>9.7837597474812917E-3</v>
      </c>
      <c r="AN53" s="36">
        <v>1.7397815359557523E-2</v>
      </c>
      <c r="AO53" s="36">
        <v>6.011547584266308E-2</v>
      </c>
      <c r="AP53" s="36">
        <v>0.38707162000000001</v>
      </c>
      <c r="AQ53" s="36">
        <v>0.20842318000000001</v>
      </c>
      <c r="AR53" s="36">
        <v>0.59549479999999999</v>
      </c>
      <c r="AS53" s="36">
        <v>3.2214860999999997E-2</v>
      </c>
      <c r="AT53" s="36">
        <v>0.35768746400000001</v>
      </c>
      <c r="AU53" s="36">
        <v>0.83177491699999995</v>
      </c>
      <c r="AV53" s="36">
        <v>0.82021968499999998</v>
      </c>
      <c r="AW53" s="36">
        <v>1.907358318</v>
      </c>
      <c r="AX53" s="36">
        <v>0.74164772199999995</v>
      </c>
      <c r="AY53" s="36">
        <v>1.7246452130000001</v>
      </c>
      <c r="AZ53" s="36">
        <v>9.0415428571428568E-4</v>
      </c>
      <c r="BA53" s="36">
        <v>1.8083085714285714E-3</v>
      </c>
      <c r="BB53" s="36">
        <v>0</v>
      </c>
      <c r="BC53" s="36">
        <v>0</v>
      </c>
      <c r="BD53" s="36">
        <v>0</v>
      </c>
      <c r="BE53" s="36">
        <v>0</v>
      </c>
      <c r="BF53" s="36">
        <v>0</v>
      </c>
      <c r="BG53" s="36">
        <v>0.580129758</v>
      </c>
      <c r="BH53" s="36">
        <v>3.8229927780000001</v>
      </c>
      <c r="BI53" s="36">
        <v>0</v>
      </c>
      <c r="BJ53" s="36">
        <v>0</v>
      </c>
      <c r="BK53" s="36">
        <v>0</v>
      </c>
      <c r="BL53" s="36">
        <v>0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>
        <v>5.0971381280000001</v>
      </c>
      <c r="E54" s="36">
        <v>31</v>
      </c>
      <c r="F54" s="36">
        <v>0</v>
      </c>
      <c r="G54" s="36">
        <v>3</v>
      </c>
      <c r="H54" s="36">
        <v>28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2.7361982E-2</v>
      </c>
      <c r="P54" s="36">
        <v>4.3483276999999994E-2</v>
      </c>
      <c r="Q54" s="36">
        <v>2.5094419999999999E-2</v>
      </c>
      <c r="R54" s="36">
        <v>2.2675619999999999E-3</v>
      </c>
      <c r="S54" s="36">
        <v>4.0525585999999995E-2</v>
      </c>
      <c r="T54" s="36">
        <v>2.9576910000000001E-3</v>
      </c>
      <c r="U54" s="36">
        <v>8.1000000000000016E-2</v>
      </c>
      <c r="V54" s="36">
        <v>0.19439999999999999</v>
      </c>
      <c r="W54" s="36">
        <v>0.10836198200000002</v>
      </c>
      <c r="X54" s="36">
        <v>0.23788327699999998</v>
      </c>
      <c r="Y54" s="36">
        <v>0.34624525900000003</v>
      </c>
      <c r="Z54" s="36">
        <v>0</v>
      </c>
      <c r="AA54" s="36">
        <v>0</v>
      </c>
      <c r="AB54" s="36">
        <v>0</v>
      </c>
      <c r="AC54" s="36">
        <v>0</v>
      </c>
      <c r="AD54" s="36">
        <v>0</v>
      </c>
      <c r="AE54" s="36">
        <v>0</v>
      </c>
      <c r="AF54" s="36">
        <v>0</v>
      </c>
      <c r="AG54" s="36">
        <v>1.5230898192294947E-2</v>
      </c>
      <c r="AH54" s="36">
        <v>2.5910033706432779E-2</v>
      </c>
      <c r="AI54" s="36">
        <v>8.298213497871039E-2</v>
      </c>
      <c r="AJ54" s="36">
        <v>0</v>
      </c>
      <c r="AK54" s="36">
        <v>0</v>
      </c>
      <c r="AL54" s="36">
        <v>0</v>
      </c>
      <c r="AM54" s="36">
        <v>1.5230898192294947E-2</v>
      </c>
      <c r="AN54" s="36">
        <v>2.5910033706432779E-2</v>
      </c>
      <c r="AO54" s="36">
        <v>8.298213497871039E-2</v>
      </c>
      <c r="AP54" s="36">
        <v>0.65983875999999997</v>
      </c>
      <c r="AQ54" s="36">
        <v>0.35529779299999997</v>
      </c>
      <c r="AR54" s="36">
        <v>1.0151365530000001</v>
      </c>
      <c r="AS54" s="36">
        <v>3.0257868E-2</v>
      </c>
      <c r="AT54" s="36">
        <v>0.48011104799999998</v>
      </c>
      <c r="AU54" s="36">
        <v>1.0916029350000001</v>
      </c>
      <c r="AV54" s="36">
        <v>1.575722345</v>
      </c>
      <c r="AW54" s="36">
        <v>3.5826360230000001</v>
      </c>
      <c r="AX54" s="36">
        <v>1.414618497</v>
      </c>
      <c r="AY54" s="36">
        <v>3.2163427790000001</v>
      </c>
      <c r="AZ54" s="36">
        <v>9.4729999999999999E-4</v>
      </c>
      <c r="BA54" s="36">
        <v>1.8946014285714287E-3</v>
      </c>
      <c r="BB54" s="36">
        <v>1.0676049780000001</v>
      </c>
      <c r="BC54" s="36">
        <v>79.955773660999995</v>
      </c>
      <c r="BD54" s="36">
        <v>181.791186616</v>
      </c>
      <c r="BE54" s="36">
        <v>0.11686972857142858</v>
      </c>
      <c r="BF54" s="36">
        <v>0.23373945857142858</v>
      </c>
      <c r="BG54" s="36">
        <v>0.70380384699999998</v>
      </c>
      <c r="BH54" s="36">
        <v>8.8220009519999998</v>
      </c>
      <c r="BI54" s="36">
        <v>0</v>
      </c>
      <c r="BJ54" s="36">
        <v>0</v>
      </c>
      <c r="BK54" s="36">
        <v>0</v>
      </c>
      <c r="BL54" s="36">
        <v>0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>
        <v>4.8516778230000002</v>
      </c>
      <c r="E55" s="36">
        <v>4</v>
      </c>
      <c r="F55" s="36">
        <v>0</v>
      </c>
      <c r="G55" s="36">
        <v>0</v>
      </c>
      <c r="H55" s="36">
        <v>4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0</v>
      </c>
      <c r="P55" s="36">
        <v>0</v>
      </c>
      <c r="Q55" s="36">
        <v>0</v>
      </c>
      <c r="R55" s="36">
        <v>0</v>
      </c>
      <c r="S55" s="36">
        <v>0</v>
      </c>
      <c r="T55" s="36">
        <v>0</v>
      </c>
      <c r="U55" s="36">
        <v>0</v>
      </c>
      <c r="V55" s="36">
        <v>0</v>
      </c>
      <c r="W55" s="36">
        <v>0</v>
      </c>
      <c r="X55" s="36">
        <v>0</v>
      </c>
      <c r="Y55" s="36">
        <v>0</v>
      </c>
      <c r="Z55" s="36">
        <v>0</v>
      </c>
      <c r="AA55" s="36">
        <v>0</v>
      </c>
      <c r="AB55" s="36">
        <v>0</v>
      </c>
      <c r="AC55" s="36">
        <v>0</v>
      </c>
      <c r="AD55" s="36">
        <v>0</v>
      </c>
      <c r="AE55" s="36">
        <v>0</v>
      </c>
      <c r="AF55" s="36">
        <v>0</v>
      </c>
      <c r="AG55" s="36">
        <v>0</v>
      </c>
      <c r="AH55" s="36">
        <v>0</v>
      </c>
      <c r="AI55" s="36">
        <v>0</v>
      </c>
      <c r="AJ55" s="36">
        <v>0</v>
      </c>
      <c r="AK55" s="36">
        <v>0</v>
      </c>
      <c r="AL55" s="36">
        <v>0</v>
      </c>
      <c r="AM55" s="36">
        <v>0</v>
      </c>
      <c r="AN55" s="36">
        <v>0</v>
      </c>
      <c r="AO55" s="36">
        <v>0</v>
      </c>
      <c r="AP55" s="36">
        <v>0</v>
      </c>
      <c r="AQ55" s="36">
        <v>0</v>
      </c>
      <c r="AR55" s="36">
        <v>0</v>
      </c>
      <c r="AS55" s="36">
        <v>0</v>
      </c>
      <c r="AT55" s="36">
        <v>0</v>
      </c>
      <c r="AU55" s="36">
        <v>0</v>
      </c>
      <c r="AV55" s="36">
        <v>0</v>
      </c>
      <c r="AW55" s="36">
        <v>0</v>
      </c>
      <c r="AX55" s="36">
        <v>0</v>
      </c>
      <c r="AY55" s="36">
        <v>0</v>
      </c>
      <c r="AZ55" s="36">
        <v>0</v>
      </c>
      <c r="BA55" s="36">
        <v>0</v>
      </c>
      <c r="BB55" s="36">
        <v>0.11049234199999999</v>
      </c>
      <c r="BC55" s="36">
        <v>2.7211730799999998</v>
      </c>
      <c r="BD55" s="36">
        <v>5.4907812810000003</v>
      </c>
      <c r="BE55" s="36">
        <v>1.2095494285714287E-2</v>
      </c>
      <c r="BF55" s="36">
        <v>2.4190988571428575E-2</v>
      </c>
      <c r="BG55" s="36">
        <v>0.35413557899999998</v>
      </c>
      <c r="BH55" s="36">
        <v>2.758152081</v>
      </c>
      <c r="BI55" s="36">
        <v>0</v>
      </c>
      <c r="BJ55" s="36">
        <v>0</v>
      </c>
      <c r="BK55" s="36">
        <v>0</v>
      </c>
      <c r="BL55" s="36">
        <v>0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>
        <v>5.2173661520000003</v>
      </c>
      <c r="E56" s="36">
        <v>318</v>
      </c>
      <c r="F56" s="36">
        <v>1</v>
      </c>
      <c r="G56" s="36">
        <v>10</v>
      </c>
      <c r="H56" s="36">
        <v>307</v>
      </c>
      <c r="I56" s="36">
        <v>1.8994967434288575E-4</v>
      </c>
      <c r="J56" s="36">
        <v>1.3318142572145373</v>
      </c>
      <c r="K56" s="36">
        <v>1.8994967434288575E-4</v>
      </c>
      <c r="L56" s="36">
        <v>0</v>
      </c>
      <c r="M56" s="36">
        <v>4.5864206888938365E-2</v>
      </c>
      <c r="N56" s="36">
        <v>1.2861399999999419</v>
      </c>
      <c r="O56" s="36">
        <v>0.13954137</v>
      </c>
      <c r="P56" s="36">
        <v>0.223273991</v>
      </c>
      <c r="Q56" s="36">
        <v>0.102576795</v>
      </c>
      <c r="R56" s="36">
        <v>3.6964575E-2</v>
      </c>
      <c r="S56" s="36">
        <v>0.17505932699999999</v>
      </c>
      <c r="T56" s="36">
        <v>4.8214664000000004E-2</v>
      </c>
      <c r="U56" s="36">
        <v>2.6429999999999998</v>
      </c>
      <c r="V56" s="36">
        <v>6.2484000000000011</v>
      </c>
      <c r="W56" s="36">
        <v>2.7827313196743426</v>
      </c>
      <c r="X56" s="36">
        <v>7.8034882482145385</v>
      </c>
      <c r="Y56" s="36">
        <v>10.586219567888881</v>
      </c>
      <c r="Z56" s="36">
        <v>3.8248339873874741E-5</v>
      </c>
      <c r="AA56" s="36">
        <v>8.185144733009193E-6</v>
      </c>
      <c r="AB56" s="36">
        <v>8.18514E-6</v>
      </c>
      <c r="AC56" s="36">
        <v>4.3457776314043742E-6</v>
      </c>
      <c r="AD56" s="36">
        <v>3.686672003198533E-2</v>
      </c>
      <c r="AE56" s="36">
        <v>0.33180048028786802</v>
      </c>
      <c r="AF56" s="36">
        <v>0.36866720031985328</v>
      </c>
      <c r="AG56" s="36">
        <v>0.43168231256557738</v>
      </c>
      <c r="AH56" s="36">
        <v>0.73435611792764888</v>
      </c>
      <c r="AI56" s="36">
        <v>2.351924323633146</v>
      </c>
      <c r="AJ56" s="36">
        <v>8.1825938832937143E-7</v>
      </c>
      <c r="AK56" s="36">
        <v>9.8881940277813257E-7</v>
      </c>
      <c r="AL56" s="36">
        <v>2.4731177957625291E-6</v>
      </c>
      <c r="AM56" s="36">
        <v>0.4316874766025971</v>
      </c>
      <c r="AN56" s="36">
        <v>0.771223826779037</v>
      </c>
      <c r="AO56" s="36">
        <v>2.6837272770388099</v>
      </c>
      <c r="AP56" s="36">
        <v>15.156492503999999</v>
      </c>
      <c r="AQ56" s="36">
        <v>8.1611882710000003</v>
      </c>
      <c r="AR56" s="36">
        <v>23.317680774999999</v>
      </c>
      <c r="AS56" s="36">
        <v>8.7921221999999993E-2</v>
      </c>
      <c r="AT56" s="36">
        <v>3.8711672830000001</v>
      </c>
      <c r="AU56" s="36">
        <v>7.9449246789999997</v>
      </c>
      <c r="AV56" s="36">
        <v>10.479451619000001</v>
      </c>
      <c r="AW56" s="36">
        <v>21.507325231999999</v>
      </c>
      <c r="AX56" s="36">
        <v>9.4405054639999992</v>
      </c>
      <c r="AY56" s="36">
        <v>19.375061668000001</v>
      </c>
      <c r="AZ56" s="36">
        <v>1.4676114285714287E-3</v>
      </c>
      <c r="BA56" s="36">
        <v>2.9352228571428575E-3</v>
      </c>
      <c r="BB56" s="36">
        <v>6.0628003909999997</v>
      </c>
      <c r="BC56" s="36">
        <v>489.95651316099998</v>
      </c>
      <c r="BD56" s="36">
        <v>1005.55396036</v>
      </c>
      <c r="BE56" s="36">
        <v>0.27394233142857144</v>
      </c>
      <c r="BF56" s="36">
        <v>0.54788466428571436</v>
      </c>
      <c r="BG56" s="36">
        <v>4.303012088</v>
      </c>
      <c r="BH56" s="36">
        <v>26.552317276</v>
      </c>
      <c r="BI56" s="36">
        <v>0</v>
      </c>
      <c r="BJ56" s="36">
        <v>0</v>
      </c>
      <c r="BK56" s="36">
        <v>0</v>
      </c>
      <c r="BL56" s="36">
        <v>0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>
        <v>5.0094244229999996</v>
      </c>
      <c r="E57" s="36">
        <v>22</v>
      </c>
      <c r="F57" s="36">
        <v>0</v>
      </c>
      <c r="G57" s="36">
        <v>1</v>
      </c>
      <c r="H57" s="36">
        <v>21</v>
      </c>
      <c r="I57" s="36">
        <v>1.7967196129427607E-6</v>
      </c>
      <c r="J57" s="36">
        <v>5.4285383438552525E-3</v>
      </c>
      <c r="K57" s="36">
        <v>1.7967196129427607E-6</v>
      </c>
      <c r="L57" s="36">
        <v>0</v>
      </c>
      <c r="M57" s="36">
        <v>4.3033506346853772E-4</v>
      </c>
      <c r="N57" s="36">
        <v>4.9999999999996575E-3</v>
      </c>
      <c r="O57" s="36">
        <v>9.4478959000000001E-2</v>
      </c>
      <c r="P57" s="36">
        <v>0.174549857</v>
      </c>
      <c r="Q57" s="36">
        <v>9.0585858000000005E-2</v>
      </c>
      <c r="R57" s="36">
        <v>3.8931009999999999E-3</v>
      </c>
      <c r="S57" s="36">
        <v>0.16947189900000001</v>
      </c>
      <c r="T57" s="36">
        <v>5.0779580000000005E-3</v>
      </c>
      <c r="U57" s="36">
        <v>3.0000000000000001E-3</v>
      </c>
      <c r="V57" s="36">
        <v>7.1999999999999998E-3</v>
      </c>
      <c r="W57" s="36">
        <v>9.7480755719612941E-2</v>
      </c>
      <c r="X57" s="36">
        <v>0.18717839534385528</v>
      </c>
      <c r="Y57" s="36">
        <v>0.28465915106346823</v>
      </c>
      <c r="Z57" s="36">
        <v>7.7853125699492853E-7</v>
      </c>
      <c r="AA57" s="36">
        <v>1.6660568899691467E-7</v>
      </c>
      <c r="AB57" s="36">
        <v>1.66606E-7</v>
      </c>
      <c r="AC57" s="36">
        <v>4.159303338922825E-8</v>
      </c>
      <c r="AD57" s="36">
        <v>8.1170555724030497E-5</v>
      </c>
      <c r="AE57" s="36">
        <v>7.3053500151627434E-4</v>
      </c>
      <c r="AF57" s="36">
        <v>8.1170555724030503E-4</v>
      </c>
      <c r="AG57" s="36">
        <v>5.5083011154278053E-4</v>
      </c>
      <c r="AH57" s="36">
        <v>9.3704432768197145E-4</v>
      </c>
      <c r="AI57" s="36">
        <v>3.0010744008192869E-3</v>
      </c>
      <c r="AJ57" s="36">
        <v>1.7121246663733946E-8</v>
      </c>
      <c r="AK57" s="36">
        <v>2.0690041742650667E-8</v>
      </c>
      <c r="AL57" s="36">
        <v>5.1747478139140044E-8</v>
      </c>
      <c r="AM57" s="36">
        <v>5.5088882582283343E-4</v>
      </c>
      <c r="AN57" s="36">
        <v>1.0182355734477445E-3</v>
      </c>
      <c r="AO57" s="36">
        <v>3.7316611498137003E-3</v>
      </c>
      <c r="AP57" s="36">
        <v>0.39284709899999998</v>
      </c>
      <c r="AQ57" s="36">
        <v>0.211533053</v>
      </c>
      <c r="AR57" s="36">
        <v>0.60438015199999995</v>
      </c>
      <c r="AS57" s="36">
        <v>0</v>
      </c>
      <c r="AT57" s="36">
        <v>0</v>
      </c>
      <c r="AU57" s="36">
        <v>0</v>
      </c>
      <c r="AV57" s="36">
        <v>0</v>
      </c>
      <c r="AW57" s="36">
        <v>0</v>
      </c>
      <c r="AX57" s="36">
        <v>0</v>
      </c>
      <c r="AY57" s="36">
        <v>0</v>
      </c>
      <c r="AZ57" s="36">
        <v>0</v>
      </c>
      <c r="BA57" s="36">
        <v>0</v>
      </c>
      <c r="BB57" s="36">
        <v>7.1238209169999998</v>
      </c>
      <c r="BC57" s="36">
        <v>356.55398700900002</v>
      </c>
      <c r="BD57" s="36">
        <v>792.28601879999997</v>
      </c>
      <c r="BE57" s="36">
        <v>0.3218836157142857</v>
      </c>
      <c r="BF57" s="36">
        <v>0.64376723285714288</v>
      </c>
      <c r="BG57" s="36">
        <v>7.8902160229999998</v>
      </c>
      <c r="BH57" s="36">
        <v>53.929408440000003</v>
      </c>
      <c r="BI57" s="36">
        <v>0</v>
      </c>
      <c r="BJ57" s="36">
        <v>0</v>
      </c>
      <c r="BK57" s="36">
        <v>0</v>
      </c>
      <c r="BL57" s="36">
        <v>0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>
        <v>5.1904551989999996</v>
      </c>
      <c r="E58" s="36">
        <v>61</v>
      </c>
      <c r="F58" s="36">
        <v>0</v>
      </c>
      <c r="G58" s="36">
        <v>6</v>
      </c>
      <c r="H58" s="36">
        <v>55</v>
      </c>
      <c r="I58" s="36">
        <v>5.7033915826691563E-4</v>
      </c>
      <c r="J58" s="36">
        <v>1.3854574767939998</v>
      </c>
      <c r="K58" s="36">
        <v>5.7033915826691563E-4</v>
      </c>
      <c r="L58" s="36">
        <v>0</v>
      </c>
      <c r="M58" s="36">
        <v>8.4152815952226526E-2</v>
      </c>
      <c r="N58" s="36">
        <v>1.3018750000000403</v>
      </c>
      <c r="O58" s="36">
        <v>0.14200218100000001</v>
      </c>
      <c r="P58" s="36">
        <v>0.26045520699999997</v>
      </c>
      <c r="Q58" s="36">
        <v>0.137115563</v>
      </c>
      <c r="R58" s="36">
        <v>4.8866179999999997E-3</v>
      </c>
      <c r="S58" s="36">
        <v>0.25408135799999998</v>
      </c>
      <c r="T58" s="36">
        <v>6.3738490000000009E-3</v>
      </c>
      <c r="U58" s="36">
        <v>0.46139999999999998</v>
      </c>
      <c r="V58" s="36">
        <v>1.0908</v>
      </c>
      <c r="W58" s="36">
        <v>0.60397252015826686</v>
      </c>
      <c r="X58" s="36">
        <v>2.7367126837939999</v>
      </c>
      <c r="Y58" s="36">
        <v>3.3406852039522668</v>
      </c>
      <c r="Z58" s="36">
        <v>1.0169995822195784E-4</v>
      </c>
      <c r="AA58" s="36">
        <v>2.1763791059498971E-5</v>
      </c>
      <c r="AB58" s="36">
        <v>2.17638E-5</v>
      </c>
      <c r="AC58" s="36">
        <v>1.1379356782629325E-5</v>
      </c>
      <c r="AD58" s="36">
        <v>5.2326123886396479E-2</v>
      </c>
      <c r="AE58" s="36">
        <v>0.47093511497756851</v>
      </c>
      <c r="AF58" s="36">
        <v>0.52326123886396503</v>
      </c>
      <c r="AG58" s="36">
        <v>8.5166354290187402E-2</v>
      </c>
      <c r="AH58" s="36">
        <v>0.14488069465457171</v>
      </c>
      <c r="AI58" s="36">
        <v>0.46400979233964179</v>
      </c>
      <c r="AJ58" s="36">
        <v>2.1757030027247886E-6</v>
      </c>
      <c r="AK58" s="36">
        <v>2.6292119277352279E-6</v>
      </c>
      <c r="AL58" s="36">
        <v>6.5758729946484157E-6</v>
      </c>
      <c r="AM58" s="36">
        <v>8.5179909349972743E-2</v>
      </c>
      <c r="AN58" s="36">
        <v>0.19720944775289592</v>
      </c>
      <c r="AO58" s="36">
        <v>0.93495148319020493</v>
      </c>
      <c r="AP58" s="36">
        <v>14.184969803</v>
      </c>
      <c r="AQ58" s="36">
        <v>7.6380606630000001</v>
      </c>
      <c r="AR58" s="36">
        <v>21.823030465999999</v>
      </c>
      <c r="AS58" s="36">
        <v>0.36220223200000001</v>
      </c>
      <c r="AT58" s="36">
        <v>20.681604</v>
      </c>
      <c r="AU58" s="36">
        <v>47.184201895000001</v>
      </c>
      <c r="AV58" s="36">
        <v>38.7302313</v>
      </c>
      <c r="AW58" s="36">
        <v>88.361379178999996</v>
      </c>
      <c r="AX58" s="36">
        <v>35.195809840999999</v>
      </c>
      <c r="AY58" s="36">
        <v>80.297746605</v>
      </c>
      <c r="AZ58" s="36">
        <v>5.6664457142857148E-3</v>
      </c>
      <c r="BA58" s="36">
        <v>1.1332892857142857E-2</v>
      </c>
      <c r="BB58" s="36">
        <v>4.6075805780000003</v>
      </c>
      <c r="BC58" s="36">
        <v>398.374633786</v>
      </c>
      <c r="BD58" s="36">
        <v>908.87482179699998</v>
      </c>
      <c r="BE58" s="36">
        <v>0.20818949714285714</v>
      </c>
      <c r="BF58" s="36">
        <v>0.41637899571428577</v>
      </c>
      <c r="BG58" s="36">
        <v>4.0653852339999998</v>
      </c>
      <c r="BH58" s="36">
        <v>27.959281783000002</v>
      </c>
      <c r="BI58" s="36">
        <v>0</v>
      </c>
      <c r="BJ58" s="36">
        <v>0</v>
      </c>
      <c r="BK58" s="36">
        <v>0</v>
      </c>
      <c r="BL58" s="36">
        <v>0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>
        <v>5.4673996100000002</v>
      </c>
      <c r="E59" s="36">
        <v>58</v>
      </c>
      <c r="F59" s="36">
        <v>1</v>
      </c>
      <c r="G59" s="36">
        <v>21</v>
      </c>
      <c r="H59" s="36">
        <v>36</v>
      </c>
      <c r="I59" s="36">
        <v>8.7282706831721471E-3</v>
      </c>
      <c r="J59" s="36">
        <v>4.4840325319102661</v>
      </c>
      <c r="K59" s="36">
        <v>8.7282706831721471E-3</v>
      </c>
      <c r="L59" s="36">
        <v>0</v>
      </c>
      <c r="M59" s="36">
        <v>0.71944330258778644</v>
      </c>
      <c r="N59" s="36">
        <v>3.773317500005652</v>
      </c>
      <c r="O59" s="36">
        <v>0.13149302300000001</v>
      </c>
      <c r="P59" s="36">
        <v>0.22008471899999998</v>
      </c>
      <c r="Q59" s="36">
        <v>0.12457812800000001</v>
      </c>
      <c r="R59" s="36">
        <v>6.9148949999999999E-3</v>
      </c>
      <c r="S59" s="36">
        <v>0.21106529099999999</v>
      </c>
      <c r="T59" s="36">
        <v>9.0194279999999995E-3</v>
      </c>
      <c r="U59" s="36">
        <v>0.21004999999999996</v>
      </c>
      <c r="V59" s="36">
        <v>0.49670000000000003</v>
      </c>
      <c r="W59" s="36">
        <v>0.35027129368317211</v>
      </c>
      <c r="X59" s="36">
        <v>5.2008172509102657</v>
      </c>
      <c r="Y59" s="36">
        <v>5.5510885445934379</v>
      </c>
      <c r="Z59" s="36">
        <v>6.3173905109028758E-4</v>
      </c>
      <c r="AA59" s="36">
        <v>1.3519215693332152E-4</v>
      </c>
      <c r="AB59" s="36">
        <v>1.3519199999999999E-4</v>
      </c>
      <c r="AC59" s="36">
        <v>1.4096922093417781E-4</v>
      </c>
      <c r="AD59" s="36">
        <v>6.4594175823629266E-2</v>
      </c>
      <c r="AE59" s="36">
        <v>0.5813475824126636</v>
      </c>
      <c r="AF59" s="36">
        <v>0.64594175823629274</v>
      </c>
      <c r="AG59" s="36">
        <v>3.9493227728548755E-2</v>
      </c>
      <c r="AH59" s="36">
        <v>6.7183881653163413E-2</v>
      </c>
      <c r="AI59" s="36">
        <v>0.21516999934864495</v>
      </c>
      <c r="AJ59" s="36">
        <v>1.3798273527557269E-5</v>
      </c>
      <c r="AK59" s="36">
        <v>1.6674419852053538E-5</v>
      </c>
      <c r="AL59" s="36">
        <v>4.1704081002324727E-5</v>
      </c>
      <c r="AM59" s="36">
        <v>3.964799522301049E-2</v>
      </c>
      <c r="AN59" s="36">
        <v>0.13179473189664473</v>
      </c>
      <c r="AO59" s="36">
        <v>0.79655928584231095</v>
      </c>
      <c r="AP59" s="36">
        <v>115.59844357</v>
      </c>
      <c r="AQ59" s="36">
        <v>62.245315767999998</v>
      </c>
      <c r="AR59" s="36">
        <v>177.84375933799998</v>
      </c>
      <c r="AS59" s="36">
        <v>3.6039509440000002</v>
      </c>
      <c r="AT59" s="36">
        <v>495.84609643200002</v>
      </c>
      <c r="AU59" s="36">
        <v>1120.220763326</v>
      </c>
      <c r="AV59" s="36">
        <v>362.50720699800002</v>
      </c>
      <c r="AW59" s="36">
        <v>818.98012922999999</v>
      </c>
      <c r="AX59" s="36">
        <v>338.16185173999997</v>
      </c>
      <c r="AY59" s="36">
        <v>763.97884426200005</v>
      </c>
      <c r="AZ59" s="36">
        <v>3.7160254285714289E-2</v>
      </c>
      <c r="BA59" s="36">
        <v>7.4320510000000006E-2</v>
      </c>
      <c r="BB59" s="36">
        <v>2.6134997430000002</v>
      </c>
      <c r="BC59" s="36">
        <v>214.04079146199999</v>
      </c>
      <c r="BD59" s="36">
        <v>483.56322762299999</v>
      </c>
      <c r="BE59" s="36">
        <v>0.11808869857142858</v>
      </c>
      <c r="BF59" s="36">
        <v>0.23617739857142858</v>
      </c>
      <c r="BG59" s="36">
        <v>4.4438315570000002</v>
      </c>
      <c r="BH59" s="36">
        <v>30.876659925999999</v>
      </c>
      <c r="BI59" s="36">
        <v>0</v>
      </c>
      <c r="BJ59" s="36">
        <v>0</v>
      </c>
      <c r="BK59" s="36">
        <v>0</v>
      </c>
      <c r="BL59" s="36">
        <v>0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>
        <v>5.6865171800000001</v>
      </c>
      <c r="E60" s="36">
        <v>18</v>
      </c>
      <c r="F60" s="36">
        <v>3</v>
      </c>
      <c r="G60" s="36">
        <v>5</v>
      </c>
      <c r="H60" s="36">
        <v>10</v>
      </c>
      <c r="I60" s="36">
        <v>1.7902679083665338E-3</v>
      </c>
      <c r="J60" s="36">
        <v>0.42585146165730303</v>
      </c>
      <c r="K60" s="36">
        <v>1.7902679083665338E-3</v>
      </c>
      <c r="L60" s="36">
        <v>0</v>
      </c>
      <c r="M60" s="36">
        <v>0.2619767295656677</v>
      </c>
      <c r="N60" s="36">
        <v>0.16566500000000187</v>
      </c>
      <c r="O60" s="36">
        <v>2.1408096000000001E-2</v>
      </c>
      <c r="P60" s="36">
        <v>3.3968654000000001E-2</v>
      </c>
      <c r="Q60" s="36">
        <v>2.0665779000000002E-2</v>
      </c>
      <c r="R60" s="36">
        <v>7.4231700000000004E-4</v>
      </c>
      <c r="S60" s="36">
        <v>3.3000413999999999E-2</v>
      </c>
      <c r="T60" s="36">
        <v>9.6823999999999999E-4</v>
      </c>
      <c r="U60" s="36">
        <v>0.61290000000000011</v>
      </c>
      <c r="V60" s="36">
        <v>1.4549000000000001</v>
      </c>
      <c r="W60" s="36">
        <v>0.6360983639083666</v>
      </c>
      <c r="X60" s="36">
        <v>1.914720115657303</v>
      </c>
      <c r="Y60" s="36">
        <v>2.5508184795656694</v>
      </c>
      <c r="Z60" s="36">
        <v>1.372535533884967E-4</v>
      </c>
      <c r="AA60" s="36">
        <v>2.9372260425138285E-5</v>
      </c>
      <c r="AB60" s="36">
        <v>2.93723E-5</v>
      </c>
      <c r="AC60" s="36">
        <v>2.6160626342227944E-5</v>
      </c>
      <c r="AD60" s="36">
        <v>3.4352836384177053E-3</v>
      </c>
      <c r="AE60" s="36">
        <v>3.0917552745759341E-2</v>
      </c>
      <c r="AF60" s="36">
        <v>3.4352836384177049E-2</v>
      </c>
      <c r="AG60" s="36">
        <v>0.11341080419260666</v>
      </c>
      <c r="AH60" s="36">
        <v>0.19292872437362968</v>
      </c>
      <c r="AI60" s="36">
        <v>0.61789334698040854</v>
      </c>
      <c r="AJ60" s="36">
        <v>2.9978625180001096E-6</v>
      </c>
      <c r="AK60" s="36">
        <v>3.6227444095839412E-6</v>
      </c>
      <c r="AL60" s="36">
        <v>9.0607785847134634E-6</v>
      </c>
      <c r="AM60" s="36">
        <v>0.11343996268146689</v>
      </c>
      <c r="AN60" s="36">
        <v>0.19636763075645697</v>
      </c>
      <c r="AO60" s="36">
        <v>0.64881996050475266</v>
      </c>
      <c r="AP60" s="36">
        <v>44.774320873000001</v>
      </c>
      <c r="AQ60" s="36">
        <v>24.109249699999999</v>
      </c>
      <c r="AR60" s="36">
        <v>68.883570573</v>
      </c>
      <c r="AS60" s="36">
        <v>3.2132870599999999</v>
      </c>
      <c r="AT60" s="36">
        <v>166.49044625400001</v>
      </c>
      <c r="AU60" s="36">
        <v>355.57048179899999</v>
      </c>
      <c r="AV60" s="36">
        <v>98.435155922999996</v>
      </c>
      <c r="AW60" s="36">
        <v>210.226091677</v>
      </c>
      <c r="AX60" s="36">
        <v>92.775476964000006</v>
      </c>
      <c r="AY60" s="36">
        <v>198.13882288900001</v>
      </c>
      <c r="AZ60" s="36">
        <v>3.9346377142857145E-2</v>
      </c>
      <c r="BA60" s="36">
        <v>7.8692754285714289E-2</v>
      </c>
      <c r="BB60" s="36">
        <v>0.33852917700000001</v>
      </c>
      <c r="BC60" s="36">
        <v>17.284785376999999</v>
      </c>
      <c r="BD60" s="36">
        <v>36.914787619999998</v>
      </c>
      <c r="BE60" s="36">
        <v>1.5296144285714288E-2</v>
      </c>
      <c r="BF60" s="36">
        <v>3.0592288571428577E-2</v>
      </c>
      <c r="BG60" s="36">
        <v>4.7326477630000001</v>
      </c>
      <c r="BH60" s="36">
        <v>17.698040116000001</v>
      </c>
      <c r="BI60" s="36">
        <v>0.18</v>
      </c>
      <c r="BJ60" s="36">
        <v>0.18</v>
      </c>
      <c r="BK60" s="36">
        <v>0.03</v>
      </c>
      <c r="BL60" s="36">
        <v>0.03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>
        <v>5.3394835189999998</v>
      </c>
      <c r="E61" s="36">
        <v>8</v>
      </c>
      <c r="F61" s="36">
        <v>0</v>
      </c>
      <c r="G61" s="36">
        <v>1</v>
      </c>
      <c r="H61" s="36">
        <v>7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5.04482E-4</v>
      </c>
      <c r="P61" s="36">
        <v>8.8444000000000001E-4</v>
      </c>
      <c r="Q61" s="36">
        <v>4.5601000000000002E-4</v>
      </c>
      <c r="R61" s="36">
        <v>4.8471999999999999E-5</v>
      </c>
      <c r="S61" s="36">
        <v>8.2121600000000005E-4</v>
      </c>
      <c r="T61" s="36">
        <v>6.322399999999999E-5</v>
      </c>
      <c r="U61" s="36">
        <v>1.32E-2</v>
      </c>
      <c r="V61" s="36">
        <v>3.1199999999999999E-2</v>
      </c>
      <c r="W61" s="36">
        <v>1.3704482E-2</v>
      </c>
      <c r="X61" s="36">
        <v>3.2084439999999999E-2</v>
      </c>
      <c r="Y61" s="36">
        <v>4.5788921999999996E-2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  <c r="AG61" s="36">
        <v>2.7561293345045377E-3</v>
      </c>
      <c r="AH61" s="36">
        <v>4.6885878334100182E-3</v>
      </c>
      <c r="AI61" s="36">
        <v>1.5016152925921275E-2</v>
      </c>
      <c r="AJ61" s="36">
        <v>0</v>
      </c>
      <c r="AK61" s="36">
        <v>0</v>
      </c>
      <c r="AL61" s="36">
        <v>0</v>
      </c>
      <c r="AM61" s="36">
        <v>2.7561293345045377E-3</v>
      </c>
      <c r="AN61" s="36">
        <v>4.6885878334100182E-3</v>
      </c>
      <c r="AO61" s="36">
        <v>1.5016152925921275E-2</v>
      </c>
      <c r="AP61" s="36">
        <v>1.0054798060000001</v>
      </c>
      <c r="AQ61" s="36">
        <v>0.54141220300000004</v>
      </c>
      <c r="AR61" s="36">
        <v>1.546892009</v>
      </c>
      <c r="AS61" s="36">
        <v>0.19280198100000001</v>
      </c>
      <c r="AT61" s="36">
        <v>2.4131537779999999</v>
      </c>
      <c r="AU61" s="36">
        <v>5.4828127059999998</v>
      </c>
      <c r="AV61" s="36">
        <v>2.8096495529999999</v>
      </c>
      <c r="AW61" s="36">
        <v>6.3836720270000002</v>
      </c>
      <c r="AX61" s="36">
        <v>2.5850535219999999</v>
      </c>
      <c r="AY61" s="36">
        <v>5.8733779950000002</v>
      </c>
      <c r="AZ61" s="36">
        <v>2.5728700000000001E-3</v>
      </c>
      <c r="BA61" s="36">
        <v>5.1457400000000002E-3</v>
      </c>
      <c r="BB61" s="36">
        <v>0.241329555</v>
      </c>
      <c r="BC61" s="36">
        <v>8.3662629190000004</v>
      </c>
      <c r="BD61" s="36">
        <v>19.008590772000002</v>
      </c>
      <c r="BE61" s="36">
        <v>1.0904264285714286E-2</v>
      </c>
      <c r="BF61" s="36">
        <v>2.1808528571428572E-2</v>
      </c>
      <c r="BG61" s="36">
        <v>1.6659064260000001</v>
      </c>
      <c r="BH61" s="36">
        <v>5.2138704799999998</v>
      </c>
      <c r="BI61" s="36">
        <v>0</v>
      </c>
      <c r="BJ61" s="36">
        <v>0</v>
      </c>
      <c r="BK61" s="36">
        <v>0</v>
      </c>
      <c r="BL61" s="36">
        <v>0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>
        <v>5.1287267119999997</v>
      </c>
      <c r="E62" s="36">
        <v>35</v>
      </c>
      <c r="F62" s="36">
        <v>1</v>
      </c>
      <c r="G62" s="36">
        <v>12</v>
      </c>
      <c r="H62" s="36">
        <v>22</v>
      </c>
      <c r="I62" s="36">
        <v>4.698053130666438E-7</v>
      </c>
      <c r="J62" s="36">
        <v>2.0115181205209824E-2</v>
      </c>
      <c r="K62" s="36">
        <v>4.698053130666438E-7</v>
      </c>
      <c r="L62" s="36">
        <v>0</v>
      </c>
      <c r="M62" s="36">
        <v>1.1565101052446905E-4</v>
      </c>
      <c r="N62" s="36">
        <v>1.9999999999998422E-2</v>
      </c>
      <c r="O62" s="36">
        <v>3.1451757999999996E-2</v>
      </c>
      <c r="P62" s="36">
        <v>5.5068523000000001E-2</v>
      </c>
      <c r="Q62" s="36">
        <v>2.5802947999999999E-2</v>
      </c>
      <c r="R62" s="36">
        <v>5.6488100000000006E-3</v>
      </c>
      <c r="S62" s="36">
        <v>4.7700510000000002E-2</v>
      </c>
      <c r="T62" s="36">
        <v>7.3680129999999996E-3</v>
      </c>
      <c r="U62" s="36">
        <v>0.52580000000000005</v>
      </c>
      <c r="V62" s="36">
        <v>1.2427999999999999</v>
      </c>
      <c r="W62" s="36">
        <v>0.55725222780531314</v>
      </c>
      <c r="X62" s="36">
        <v>1.3179837042052098</v>
      </c>
      <c r="Y62" s="36">
        <v>1.875235932010523</v>
      </c>
      <c r="Z62" s="36">
        <v>2.1475878692624108E-7</v>
      </c>
      <c r="AA62" s="36">
        <v>4.5958380402215583E-8</v>
      </c>
      <c r="AB62" s="36">
        <v>4.5958400000000002E-8</v>
      </c>
      <c r="AC62" s="36">
        <v>9.5359605015753944E-9</v>
      </c>
      <c r="AD62" s="36">
        <v>4.3660798226468765E-4</v>
      </c>
      <c r="AE62" s="36">
        <v>3.9294718403821878E-3</v>
      </c>
      <c r="AF62" s="36">
        <v>4.3660798226468752E-3</v>
      </c>
      <c r="AG62" s="36">
        <v>9.5924650141637313E-2</v>
      </c>
      <c r="AH62" s="36">
        <v>0.16318216345933698</v>
      </c>
      <c r="AI62" s="36">
        <v>0.52262395594409294</v>
      </c>
      <c r="AJ62" s="36">
        <v>4.690710797154316E-9</v>
      </c>
      <c r="AK62" s="36">
        <v>5.6684541787133663E-9</v>
      </c>
      <c r="AL62" s="36">
        <v>1.417726519570123E-8</v>
      </c>
      <c r="AM62" s="36">
        <v>9.5924664368308613E-2</v>
      </c>
      <c r="AN62" s="36">
        <v>0.16361877711005585</v>
      </c>
      <c r="AO62" s="36">
        <v>0.52655344196174036</v>
      </c>
      <c r="AP62" s="36">
        <v>5.4624963119999999</v>
      </c>
      <c r="AQ62" s="36">
        <v>2.9413441680000001</v>
      </c>
      <c r="AR62" s="36">
        <v>8.4038404799999995</v>
      </c>
      <c r="AS62" s="36">
        <v>0.37315670899999998</v>
      </c>
      <c r="AT62" s="36">
        <v>2.610433037</v>
      </c>
      <c r="AU62" s="36">
        <v>5.7479368009999998</v>
      </c>
      <c r="AV62" s="36">
        <v>6.4591553360000002</v>
      </c>
      <c r="AW62" s="36">
        <v>14.222474256</v>
      </c>
      <c r="AX62" s="36">
        <v>5.8326860849999997</v>
      </c>
      <c r="AY62" s="36">
        <v>12.843045781000001</v>
      </c>
      <c r="AZ62" s="36">
        <v>3.8825814285714287E-3</v>
      </c>
      <c r="BA62" s="36">
        <v>7.765164285714287E-3</v>
      </c>
      <c r="BB62" s="36">
        <v>1.335317997</v>
      </c>
      <c r="BC62" s="36">
        <v>73.101523620999998</v>
      </c>
      <c r="BD62" s="36">
        <v>160.96292528199999</v>
      </c>
      <c r="BE62" s="36">
        <v>6.0335175714285719E-2</v>
      </c>
      <c r="BF62" s="36">
        <v>0.12067035142857144</v>
      </c>
      <c r="BG62" s="36">
        <v>5.3109855210000001</v>
      </c>
      <c r="BH62" s="36">
        <v>23.497949487</v>
      </c>
      <c r="BI62" s="36">
        <v>0</v>
      </c>
      <c r="BJ62" s="36">
        <v>0</v>
      </c>
      <c r="BK62" s="36">
        <v>0</v>
      </c>
      <c r="BL62" s="36">
        <v>0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>
        <v>4.8025790500000003</v>
      </c>
      <c r="E63" s="36">
        <v>28</v>
      </c>
      <c r="F63" s="36">
        <v>0</v>
      </c>
      <c r="G63" s="36">
        <v>0</v>
      </c>
      <c r="H63" s="36">
        <v>28</v>
      </c>
      <c r="I63" s="36">
        <v>0</v>
      </c>
      <c r="J63" s="36">
        <v>0</v>
      </c>
      <c r="K63" s="36">
        <v>0</v>
      </c>
      <c r="L63" s="36">
        <v>0</v>
      </c>
      <c r="M63" s="36">
        <v>0</v>
      </c>
      <c r="N63" s="36">
        <v>0</v>
      </c>
      <c r="O63" s="36">
        <v>5.7436999999999999E-5</v>
      </c>
      <c r="P63" s="36">
        <v>9.1825999999999998E-5</v>
      </c>
      <c r="Q63" s="36">
        <v>3.7682999999999998E-5</v>
      </c>
      <c r="R63" s="36">
        <v>1.9753999999999998E-5</v>
      </c>
      <c r="S63" s="36">
        <v>6.6061000000000003E-5</v>
      </c>
      <c r="T63" s="36">
        <v>2.5764999999999998E-5</v>
      </c>
      <c r="U63" s="36">
        <v>0</v>
      </c>
      <c r="V63" s="36">
        <v>0</v>
      </c>
      <c r="W63" s="36">
        <v>5.7436999999999999E-5</v>
      </c>
      <c r="X63" s="36">
        <v>9.1825999999999998E-5</v>
      </c>
      <c r="Y63" s="36">
        <v>1.4926300000000001E-4</v>
      </c>
      <c r="Z63" s="36">
        <v>0</v>
      </c>
      <c r="AA63" s="36">
        <v>0</v>
      </c>
      <c r="AB63" s="36">
        <v>0</v>
      </c>
      <c r="AC63" s="36">
        <v>0</v>
      </c>
      <c r="AD63" s="36">
        <v>0</v>
      </c>
      <c r="AE63" s="36">
        <v>0</v>
      </c>
      <c r="AF63" s="36">
        <v>0</v>
      </c>
      <c r="AG63" s="36">
        <v>0</v>
      </c>
      <c r="AH63" s="36">
        <v>0</v>
      </c>
      <c r="AI63" s="36">
        <v>0</v>
      </c>
      <c r="AJ63" s="36">
        <v>0</v>
      </c>
      <c r="AK63" s="36">
        <v>0</v>
      </c>
      <c r="AL63" s="36">
        <v>0</v>
      </c>
      <c r="AM63" s="36">
        <v>0</v>
      </c>
      <c r="AN63" s="36">
        <v>0</v>
      </c>
      <c r="AO63" s="36">
        <v>0</v>
      </c>
      <c r="AP63" s="36">
        <v>5.9092000000000003E-5</v>
      </c>
      <c r="AQ63" s="36">
        <v>3.1819000000000001E-5</v>
      </c>
      <c r="AR63" s="36">
        <v>9.0910999999999997E-5</v>
      </c>
      <c r="AS63" s="36">
        <v>0</v>
      </c>
      <c r="AT63" s="36">
        <v>0</v>
      </c>
      <c r="AU63" s="36">
        <v>0</v>
      </c>
      <c r="AV63" s="36">
        <v>0</v>
      </c>
      <c r="AW63" s="36">
        <v>0</v>
      </c>
      <c r="AX63" s="36">
        <v>0</v>
      </c>
      <c r="AY63" s="36">
        <v>0</v>
      </c>
      <c r="AZ63" s="36">
        <v>0</v>
      </c>
      <c r="BA63" s="36">
        <v>0</v>
      </c>
      <c r="BB63" s="36">
        <v>0.174914721</v>
      </c>
      <c r="BC63" s="36">
        <v>6.7869439460000001</v>
      </c>
      <c r="BD63" s="36">
        <v>16.367294699999999</v>
      </c>
      <c r="BE63" s="36">
        <v>7.903368571428572E-3</v>
      </c>
      <c r="BF63" s="36">
        <v>1.5806737142857144E-2</v>
      </c>
      <c r="BG63" s="36">
        <v>1.557137698</v>
      </c>
      <c r="BH63" s="36">
        <v>9.7385763710000006</v>
      </c>
      <c r="BI63" s="36">
        <v>0</v>
      </c>
      <c r="BJ63" s="36">
        <v>0</v>
      </c>
      <c r="BK63" s="36">
        <v>0</v>
      </c>
      <c r="BL63" s="36">
        <v>0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>
        <v>5.3625229220000001</v>
      </c>
      <c r="E64" s="36">
        <v>16</v>
      </c>
      <c r="F64" s="36">
        <v>0</v>
      </c>
      <c r="G64" s="36">
        <v>3</v>
      </c>
      <c r="H64" s="36">
        <v>13</v>
      </c>
      <c r="I64" s="36">
        <v>4.6504814239138039E-4</v>
      </c>
      <c r="J64" s="36">
        <v>0.46882373390071935</v>
      </c>
      <c r="K64" s="36">
        <v>4.6504814239138039E-4</v>
      </c>
      <c r="L64" s="36">
        <v>0</v>
      </c>
      <c r="M64" s="36">
        <v>6.4110782043271794E-2</v>
      </c>
      <c r="N64" s="36">
        <v>0.40517799999983894</v>
      </c>
      <c r="O64" s="36">
        <v>2.1506019000000001E-2</v>
      </c>
      <c r="P64" s="36">
        <v>3.7478608000000004E-2</v>
      </c>
      <c r="Q64" s="36">
        <v>2.0278874000000002E-2</v>
      </c>
      <c r="R64" s="36">
        <v>1.227145E-3</v>
      </c>
      <c r="S64" s="36">
        <v>3.5877983000000002E-2</v>
      </c>
      <c r="T64" s="36">
        <v>1.6006250000000001E-3</v>
      </c>
      <c r="U64" s="36">
        <v>1.32E-2</v>
      </c>
      <c r="V64" s="36">
        <v>3.1199999999999999E-2</v>
      </c>
      <c r="W64" s="36">
        <v>3.5171067142391377E-2</v>
      </c>
      <c r="X64" s="36">
        <v>0.53750234190071933</v>
      </c>
      <c r="Y64" s="36">
        <v>0.5726734090431107</v>
      </c>
      <c r="Z64" s="36">
        <v>4.9264806383262133E-5</v>
      </c>
      <c r="AA64" s="36">
        <v>1.0542668566018096E-5</v>
      </c>
      <c r="AB64" s="36">
        <v>1.05427E-5</v>
      </c>
      <c r="AC64" s="36">
        <v>4.9161692551103409E-6</v>
      </c>
      <c r="AD64" s="36">
        <v>1.1280748761553402E-2</v>
      </c>
      <c r="AE64" s="36">
        <v>0.10152673885398061</v>
      </c>
      <c r="AF64" s="36">
        <v>0.112807487615534</v>
      </c>
      <c r="AG64" s="36">
        <v>2.374551917185407E-3</v>
      </c>
      <c r="AH64" s="36">
        <v>4.039467629234946E-3</v>
      </c>
      <c r="AI64" s="36">
        <v>1.2937213893630839E-2</v>
      </c>
      <c r="AJ64" s="36">
        <v>1.0760330368585244E-6</v>
      </c>
      <c r="AK64" s="36">
        <v>1.3003240293378665E-6</v>
      </c>
      <c r="AL64" s="36">
        <v>3.2522162168117116E-6</v>
      </c>
      <c r="AM64" s="36">
        <v>2.3805441194773755E-3</v>
      </c>
      <c r="AN64" s="36">
        <v>1.5321516714817685E-2</v>
      </c>
      <c r="AO64" s="36">
        <v>0.11446720496382827</v>
      </c>
      <c r="AP64" s="36">
        <v>46.291404462999999</v>
      </c>
      <c r="AQ64" s="36">
        <v>24.926140865000001</v>
      </c>
      <c r="AR64" s="36">
        <v>71.217545328</v>
      </c>
      <c r="AS64" s="36">
        <v>4.0805392889999998</v>
      </c>
      <c r="AT64" s="36">
        <v>276.69998747599999</v>
      </c>
      <c r="AU64" s="36">
        <v>589.40461088400002</v>
      </c>
      <c r="AV64" s="36">
        <v>185.902043537</v>
      </c>
      <c r="AW64" s="36">
        <v>395.99395227000002</v>
      </c>
      <c r="AX64" s="36">
        <v>174.07347221500001</v>
      </c>
      <c r="AY64" s="36">
        <v>370.79765739200002</v>
      </c>
      <c r="AZ64" s="36">
        <v>5.3491628571428577E-2</v>
      </c>
      <c r="BA64" s="36">
        <v>0.10698325857142858</v>
      </c>
      <c r="BB64" s="36">
        <v>1.258335266</v>
      </c>
      <c r="BC64" s="36">
        <v>55.473875303</v>
      </c>
      <c r="BD64" s="36">
        <v>118.166098183</v>
      </c>
      <c r="BE64" s="36">
        <v>5.6856777142857147E-2</v>
      </c>
      <c r="BF64" s="36">
        <v>0.11371355571428572</v>
      </c>
      <c r="BG64" s="36">
        <v>1.631935076</v>
      </c>
      <c r="BH64" s="36">
        <v>10.760923590000001</v>
      </c>
      <c r="BI64" s="36">
        <v>0</v>
      </c>
      <c r="BJ64" s="36">
        <v>0</v>
      </c>
      <c r="BK64" s="36">
        <v>0</v>
      </c>
      <c r="BL64" s="36">
        <v>0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>
        <v>4.7582376269999997</v>
      </c>
      <c r="E65" s="36">
        <v>5</v>
      </c>
      <c r="F65" s="36">
        <v>0</v>
      </c>
      <c r="G65" s="36">
        <v>0</v>
      </c>
      <c r="H65" s="36">
        <v>5</v>
      </c>
      <c r="I65" s="36">
        <v>0</v>
      </c>
      <c r="J65" s="36">
        <v>0</v>
      </c>
      <c r="K65" s="36">
        <v>0</v>
      </c>
      <c r="L65" s="36">
        <v>0</v>
      </c>
      <c r="M65" s="36">
        <v>0</v>
      </c>
      <c r="N65" s="36">
        <v>0</v>
      </c>
      <c r="O65" s="36">
        <v>0</v>
      </c>
      <c r="P65" s="36">
        <v>0</v>
      </c>
      <c r="Q65" s="36">
        <v>0</v>
      </c>
      <c r="R65" s="36">
        <v>0</v>
      </c>
      <c r="S65" s="36">
        <v>0</v>
      </c>
      <c r="T65" s="36">
        <v>0</v>
      </c>
      <c r="U65" s="36">
        <v>0</v>
      </c>
      <c r="V65" s="36">
        <v>0</v>
      </c>
      <c r="W65" s="36">
        <v>0</v>
      </c>
      <c r="X65" s="36">
        <v>0</v>
      </c>
      <c r="Y65" s="36">
        <v>0</v>
      </c>
      <c r="Z65" s="36">
        <v>0</v>
      </c>
      <c r="AA65" s="36">
        <v>0</v>
      </c>
      <c r="AB65" s="36">
        <v>0</v>
      </c>
      <c r="AC65" s="36">
        <v>0</v>
      </c>
      <c r="AD65" s="36">
        <v>0</v>
      </c>
      <c r="AE65" s="36">
        <v>0</v>
      </c>
      <c r="AF65" s="36">
        <v>0</v>
      </c>
      <c r="AG65" s="36">
        <v>0</v>
      </c>
      <c r="AH65" s="36">
        <v>0</v>
      </c>
      <c r="AI65" s="36">
        <v>0</v>
      </c>
      <c r="AJ65" s="36">
        <v>0</v>
      </c>
      <c r="AK65" s="36">
        <v>0</v>
      </c>
      <c r="AL65" s="36">
        <v>0</v>
      </c>
      <c r="AM65" s="36">
        <v>0</v>
      </c>
      <c r="AN65" s="36">
        <v>0</v>
      </c>
      <c r="AO65" s="36">
        <v>0</v>
      </c>
      <c r="AP65" s="36">
        <v>0</v>
      </c>
      <c r="AQ65" s="36">
        <v>0</v>
      </c>
      <c r="AR65" s="36">
        <v>0</v>
      </c>
      <c r="AS65" s="36">
        <v>0</v>
      </c>
      <c r="AT65" s="36">
        <v>0</v>
      </c>
      <c r="AU65" s="36">
        <v>0</v>
      </c>
      <c r="AV65" s="36">
        <v>0</v>
      </c>
      <c r="AW65" s="36">
        <v>0</v>
      </c>
      <c r="AX65" s="36">
        <v>0</v>
      </c>
      <c r="AY65" s="36">
        <v>0</v>
      </c>
      <c r="AZ65" s="36">
        <v>0</v>
      </c>
      <c r="BA65" s="36">
        <v>0</v>
      </c>
      <c r="BB65" s="36">
        <v>0</v>
      </c>
      <c r="BC65" s="36">
        <v>0</v>
      </c>
      <c r="BD65" s="36">
        <v>0</v>
      </c>
      <c r="BE65" s="36">
        <v>0</v>
      </c>
      <c r="BF65" s="36">
        <v>0</v>
      </c>
      <c r="BG65" s="36">
        <v>0</v>
      </c>
      <c r="BH65" s="36">
        <v>0.43874234000000001</v>
      </c>
      <c r="BI65" s="36">
        <v>0</v>
      </c>
      <c r="BJ65" s="36">
        <v>0</v>
      </c>
      <c r="BK65" s="36">
        <v>0</v>
      </c>
      <c r="BL65" s="36">
        <v>0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>
        <v>4.727977096</v>
      </c>
      <c r="E66" s="36">
        <v>21</v>
      </c>
      <c r="F66" s="36">
        <v>0</v>
      </c>
      <c r="G66" s="36">
        <v>1</v>
      </c>
      <c r="H66" s="36">
        <v>20</v>
      </c>
      <c r="I66" s="36">
        <v>0</v>
      </c>
      <c r="J66" s="36">
        <v>0</v>
      </c>
      <c r="K66" s="36">
        <v>0</v>
      </c>
      <c r="L66" s="36">
        <v>0</v>
      </c>
      <c r="M66" s="36">
        <v>0</v>
      </c>
      <c r="N66" s="36">
        <v>0</v>
      </c>
      <c r="O66" s="36">
        <v>0</v>
      </c>
      <c r="P66" s="36">
        <v>0</v>
      </c>
      <c r="Q66" s="36">
        <v>0</v>
      </c>
      <c r="R66" s="36">
        <v>0</v>
      </c>
      <c r="S66" s="36">
        <v>0</v>
      </c>
      <c r="T66" s="36">
        <v>0</v>
      </c>
      <c r="U66" s="36">
        <v>3.0000000000000001E-3</v>
      </c>
      <c r="V66" s="36">
        <v>7.1999999999999998E-3</v>
      </c>
      <c r="W66" s="36">
        <v>3.0000000000000001E-3</v>
      </c>
      <c r="X66" s="36">
        <v>7.1999999999999998E-3</v>
      </c>
      <c r="Y66" s="36">
        <v>1.0200000000000001E-2</v>
      </c>
      <c r="Z66" s="36">
        <v>0</v>
      </c>
      <c r="AA66" s="36">
        <v>0</v>
      </c>
      <c r="AB66" s="36">
        <v>0</v>
      </c>
      <c r="AC66" s="36">
        <v>0</v>
      </c>
      <c r="AD66" s="36">
        <v>0</v>
      </c>
      <c r="AE66" s="36">
        <v>0</v>
      </c>
      <c r="AF66" s="36">
        <v>0</v>
      </c>
      <c r="AG66" s="36">
        <v>5.6718906761601213E-4</v>
      </c>
      <c r="AH66" s="36">
        <v>9.6487335640425061E-4</v>
      </c>
      <c r="AI66" s="36">
        <v>3.0902025063217213E-3</v>
      </c>
      <c r="AJ66" s="36">
        <v>0</v>
      </c>
      <c r="AK66" s="36">
        <v>0</v>
      </c>
      <c r="AL66" s="36">
        <v>0</v>
      </c>
      <c r="AM66" s="36">
        <v>5.6718906761601213E-4</v>
      </c>
      <c r="AN66" s="36">
        <v>9.6487335640425061E-4</v>
      </c>
      <c r="AO66" s="36">
        <v>3.0902025063217213E-3</v>
      </c>
      <c r="AP66" s="36">
        <v>1.1137429000000001E-2</v>
      </c>
      <c r="AQ66" s="36">
        <v>5.997077E-3</v>
      </c>
      <c r="AR66" s="36">
        <v>1.7134506000000001E-2</v>
      </c>
      <c r="AS66" s="36">
        <v>0</v>
      </c>
      <c r="AT66" s="36">
        <v>0</v>
      </c>
      <c r="AU66" s="36">
        <v>0</v>
      </c>
      <c r="AV66" s="36">
        <v>0</v>
      </c>
      <c r="AW66" s="36">
        <v>0</v>
      </c>
      <c r="AX66" s="36">
        <v>0</v>
      </c>
      <c r="AY66" s="36">
        <v>0</v>
      </c>
      <c r="AZ66" s="36">
        <v>0</v>
      </c>
      <c r="BA66" s="36">
        <v>0</v>
      </c>
      <c r="BB66" s="36">
        <v>0.33232235500000001</v>
      </c>
      <c r="BC66" s="36">
        <v>17.107220743999999</v>
      </c>
      <c r="BD66" s="36">
        <v>39.240219523999997</v>
      </c>
      <c r="BE66" s="36">
        <v>1.5015694285714287E-2</v>
      </c>
      <c r="BF66" s="36">
        <v>3.0031388571428574E-2</v>
      </c>
      <c r="BG66" s="36">
        <v>1.78651943</v>
      </c>
      <c r="BH66" s="36">
        <v>10.604677074</v>
      </c>
      <c r="BI66" s="36">
        <v>0</v>
      </c>
      <c r="BJ66" s="36">
        <v>0</v>
      </c>
      <c r="BK66" s="36">
        <v>0</v>
      </c>
      <c r="BL66" s="36">
        <v>0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>
        <v>4.6785035150000001</v>
      </c>
      <c r="E67" s="36">
        <v>33</v>
      </c>
      <c r="F67" s="36">
        <v>0</v>
      </c>
      <c r="G67" s="36">
        <v>0</v>
      </c>
      <c r="H67" s="36">
        <v>33</v>
      </c>
      <c r="I67" s="36">
        <v>0</v>
      </c>
      <c r="J67" s="36">
        <v>0</v>
      </c>
      <c r="K67" s="36">
        <v>0</v>
      </c>
      <c r="L67" s="36">
        <v>0</v>
      </c>
      <c r="M67" s="36">
        <v>0</v>
      </c>
      <c r="N67" s="36">
        <v>0</v>
      </c>
      <c r="O67" s="36">
        <v>0</v>
      </c>
      <c r="P67" s="36">
        <v>0</v>
      </c>
      <c r="Q67" s="36">
        <v>0</v>
      </c>
      <c r="R67" s="36">
        <v>0</v>
      </c>
      <c r="S67" s="36">
        <v>0</v>
      </c>
      <c r="T67" s="36">
        <v>0</v>
      </c>
      <c r="U67" s="36">
        <v>0</v>
      </c>
      <c r="V67" s="36">
        <v>0</v>
      </c>
      <c r="W67" s="36">
        <v>0</v>
      </c>
      <c r="X67" s="36">
        <v>0</v>
      </c>
      <c r="Y67" s="36">
        <v>0</v>
      </c>
      <c r="Z67" s="36">
        <v>0</v>
      </c>
      <c r="AA67" s="36">
        <v>0</v>
      </c>
      <c r="AB67" s="36">
        <v>0</v>
      </c>
      <c r="AC67" s="36">
        <v>0</v>
      </c>
      <c r="AD67" s="36">
        <v>0</v>
      </c>
      <c r="AE67" s="36">
        <v>0</v>
      </c>
      <c r="AF67" s="36">
        <v>0</v>
      </c>
      <c r="AG67" s="36">
        <v>0</v>
      </c>
      <c r="AH67" s="36">
        <v>0</v>
      </c>
      <c r="AI67" s="36">
        <v>0</v>
      </c>
      <c r="AJ67" s="36">
        <v>0</v>
      </c>
      <c r="AK67" s="36">
        <v>0</v>
      </c>
      <c r="AL67" s="36">
        <v>0</v>
      </c>
      <c r="AM67" s="36">
        <v>0</v>
      </c>
      <c r="AN67" s="36">
        <v>0</v>
      </c>
      <c r="AO67" s="36">
        <v>0</v>
      </c>
      <c r="AP67" s="36">
        <v>0</v>
      </c>
      <c r="AQ67" s="36">
        <v>0</v>
      </c>
      <c r="AR67" s="36">
        <v>0</v>
      </c>
      <c r="AS67" s="36">
        <v>0</v>
      </c>
      <c r="AT67" s="36">
        <v>0</v>
      </c>
      <c r="AU67" s="36">
        <v>0</v>
      </c>
      <c r="AV67" s="36">
        <v>0</v>
      </c>
      <c r="AW67" s="36">
        <v>0</v>
      </c>
      <c r="AX67" s="36">
        <v>0</v>
      </c>
      <c r="AY67" s="36">
        <v>0</v>
      </c>
      <c r="AZ67" s="36">
        <v>0</v>
      </c>
      <c r="BA67" s="36">
        <v>0</v>
      </c>
      <c r="BB67" s="36">
        <v>2.5768914E-2</v>
      </c>
      <c r="BC67" s="36">
        <v>1.513347341</v>
      </c>
      <c r="BD67" s="36">
        <v>3.2995561750000002</v>
      </c>
      <c r="BE67" s="36">
        <v>9.3591685714285722E-3</v>
      </c>
      <c r="BF67" s="36">
        <v>1.8718338571428572E-2</v>
      </c>
      <c r="BG67" s="36">
        <v>1.303674E-2</v>
      </c>
      <c r="BH67" s="36">
        <v>0.55105795800000001</v>
      </c>
      <c r="BI67" s="36">
        <v>0</v>
      </c>
      <c r="BJ67" s="36">
        <v>0</v>
      </c>
      <c r="BK67" s="36">
        <v>0</v>
      </c>
      <c r="BL67" s="36">
        <v>0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>
        <v>4.4689388839999999</v>
      </c>
      <c r="E68" s="36">
        <v>19</v>
      </c>
      <c r="F68" s="36">
        <v>0</v>
      </c>
      <c r="G68" s="36">
        <v>0</v>
      </c>
      <c r="H68" s="36">
        <v>19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0</v>
      </c>
      <c r="P68" s="36">
        <v>0</v>
      </c>
      <c r="Q68" s="36">
        <v>0</v>
      </c>
      <c r="R68" s="36">
        <v>0</v>
      </c>
      <c r="S68" s="36">
        <v>0</v>
      </c>
      <c r="T68" s="36">
        <v>0</v>
      </c>
      <c r="U68" s="36">
        <v>0</v>
      </c>
      <c r="V68" s="36">
        <v>0</v>
      </c>
      <c r="W68" s="36">
        <v>0</v>
      </c>
      <c r="X68" s="36">
        <v>0</v>
      </c>
      <c r="Y68" s="36">
        <v>0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  <c r="AG68" s="36">
        <v>0</v>
      </c>
      <c r="AH68" s="36">
        <v>0</v>
      </c>
      <c r="AI68" s="36">
        <v>0</v>
      </c>
      <c r="AJ68" s="36">
        <v>0</v>
      </c>
      <c r="AK68" s="36">
        <v>0</v>
      </c>
      <c r="AL68" s="36">
        <v>0</v>
      </c>
      <c r="AM68" s="36">
        <v>0</v>
      </c>
      <c r="AN68" s="36">
        <v>0</v>
      </c>
      <c r="AO68" s="36">
        <v>0</v>
      </c>
      <c r="AP68" s="36">
        <v>0</v>
      </c>
      <c r="AQ68" s="36">
        <v>0</v>
      </c>
      <c r="AR68" s="36">
        <v>0</v>
      </c>
      <c r="AS68" s="36">
        <v>0</v>
      </c>
      <c r="AT68" s="36">
        <v>0</v>
      </c>
      <c r="AU68" s="36">
        <v>0</v>
      </c>
      <c r="AV68" s="36">
        <v>0</v>
      </c>
      <c r="AW68" s="36">
        <v>0</v>
      </c>
      <c r="AX68" s="36">
        <v>0</v>
      </c>
      <c r="AY68" s="36">
        <v>0</v>
      </c>
      <c r="AZ68" s="36">
        <v>0</v>
      </c>
      <c r="BA68" s="36">
        <v>0</v>
      </c>
      <c r="BB68" s="36">
        <v>0</v>
      </c>
      <c r="BC68" s="36">
        <v>0</v>
      </c>
      <c r="BD68" s="36">
        <v>0</v>
      </c>
      <c r="BE68" s="36">
        <v>0</v>
      </c>
      <c r="BF68" s="36">
        <v>0</v>
      </c>
      <c r="BG68" s="36">
        <v>0</v>
      </c>
      <c r="BH68" s="36">
        <v>0</v>
      </c>
      <c r="BI68" s="36">
        <v>0</v>
      </c>
      <c r="BJ68" s="36">
        <v>0</v>
      </c>
      <c r="BK68" s="36">
        <v>0</v>
      </c>
      <c r="BL68" s="36">
        <v>0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>
        <v>4.4169222599999998</v>
      </c>
      <c r="E69" s="36">
        <v>20</v>
      </c>
      <c r="F69" s="36">
        <v>0</v>
      </c>
      <c r="G69" s="36">
        <v>0</v>
      </c>
      <c r="H69" s="36">
        <v>20</v>
      </c>
      <c r="I69" s="36">
        <v>0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0</v>
      </c>
      <c r="P69" s="36">
        <v>0</v>
      </c>
      <c r="Q69" s="36">
        <v>0</v>
      </c>
      <c r="R69" s="36">
        <v>0</v>
      </c>
      <c r="S69" s="36">
        <v>0</v>
      </c>
      <c r="T69" s="36">
        <v>0</v>
      </c>
      <c r="U69" s="36">
        <v>0</v>
      </c>
      <c r="V69" s="36">
        <v>0</v>
      </c>
      <c r="W69" s="36">
        <v>0</v>
      </c>
      <c r="X69" s="36">
        <v>0</v>
      </c>
      <c r="Y69" s="36">
        <v>0</v>
      </c>
      <c r="Z69" s="36">
        <v>0</v>
      </c>
      <c r="AA69" s="36">
        <v>0</v>
      </c>
      <c r="AB69" s="36">
        <v>0</v>
      </c>
      <c r="AC69" s="36">
        <v>0</v>
      </c>
      <c r="AD69" s="36">
        <v>0</v>
      </c>
      <c r="AE69" s="36">
        <v>0</v>
      </c>
      <c r="AF69" s="36">
        <v>0</v>
      </c>
      <c r="AG69" s="36">
        <v>0</v>
      </c>
      <c r="AH69" s="36">
        <v>0</v>
      </c>
      <c r="AI69" s="36">
        <v>0</v>
      </c>
      <c r="AJ69" s="36">
        <v>0</v>
      </c>
      <c r="AK69" s="36">
        <v>0</v>
      </c>
      <c r="AL69" s="36">
        <v>0</v>
      </c>
      <c r="AM69" s="36">
        <v>0</v>
      </c>
      <c r="AN69" s="36">
        <v>0</v>
      </c>
      <c r="AO69" s="36">
        <v>0</v>
      </c>
      <c r="AP69" s="36">
        <v>0</v>
      </c>
      <c r="AQ69" s="36">
        <v>0</v>
      </c>
      <c r="AR69" s="36">
        <v>0</v>
      </c>
      <c r="AS69" s="36">
        <v>0</v>
      </c>
      <c r="AT69" s="36">
        <v>0</v>
      </c>
      <c r="AU69" s="36">
        <v>0</v>
      </c>
      <c r="AV69" s="36">
        <v>0</v>
      </c>
      <c r="AW69" s="36">
        <v>0</v>
      </c>
      <c r="AX69" s="36">
        <v>0</v>
      </c>
      <c r="AY69" s="36">
        <v>0</v>
      </c>
      <c r="AZ69" s="36">
        <v>0</v>
      </c>
      <c r="BA69" s="36">
        <v>0</v>
      </c>
      <c r="BB69" s="36">
        <v>0</v>
      </c>
      <c r="BC69" s="36">
        <v>0</v>
      </c>
      <c r="BD69" s="36">
        <v>0</v>
      </c>
      <c r="BE69" s="36">
        <v>0</v>
      </c>
      <c r="BF69" s="36">
        <v>0</v>
      </c>
      <c r="BG69" s="36">
        <v>0</v>
      </c>
      <c r="BH69" s="36">
        <v>0</v>
      </c>
      <c r="BI69" s="36">
        <v>0</v>
      </c>
      <c r="BJ69" s="36">
        <v>0</v>
      </c>
      <c r="BK69" s="36">
        <v>0</v>
      </c>
      <c r="BL69" s="36">
        <v>0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>
        <v>4.2368839170000001</v>
      </c>
      <c r="E70" s="36">
        <v>77</v>
      </c>
      <c r="F70" s="36">
        <v>0</v>
      </c>
      <c r="G70" s="36">
        <v>0</v>
      </c>
      <c r="H70" s="36">
        <v>77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6">
        <v>0</v>
      </c>
      <c r="V70" s="36">
        <v>0</v>
      </c>
      <c r="W70" s="36">
        <v>0</v>
      </c>
      <c r="X70" s="36">
        <v>0</v>
      </c>
      <c r="Y70" s="36">
        <v>0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  <c r="AG70" s="36">
        <v>0</v>
      </c>
      <c r="AH70" s="36">
        <v>0</v>
      </c>
      <c r="AI70" s="36">
        <v>0</v>
      </c>
      <c r="AJ70" s="36">
        <v>0</v>
      </c>
      <c r="AK70" s="36">
        <v>0</v>
      </c>
      <c r="AL70" s="36">
        <v>0</v>
      </c>
      <c r="AM70" s="36">
        <v>0</v>
      </c>
      <c r="AN70" s="36">
        <v>0</v>
      </c>
      <c r="AO70" s="36">
        <v>0</v>
      </c>
      <c r="AP70" s="36">
        <v>0</v>
      </c>
      <c r="AQ70" s="36">
        <v>0</v>
      </c>
      <c r="AR70" s="36">
        <v>0</v>
      </c>
      <c r="AS70" s="36">
        <v>0</v>
      </c>
      <c r="AT70" s="36">
        <v>0</v>
      </c>
      <c r="AU70" s="36">
        <v>0</v>
      </c>
      <c r="AV70" s="36">
        <v>0</v>
      </c>
      <c r="AW70" s="36">
        <v>0</v>
      </c>
      <c r="AX70" s="36">
        <v>0</v>
      </c>
      <c r="AY70" s="36">
        <v>0</v>
      </c>
      <c r="AZ70" s="36">
        <v>0</v>
      </c>
      <c r="BA70" s="36">
        <v>0</v>
      </c>
      <c r="BB70" s="36">
        <v>0</v>
      </c>
      <c r="BC70" s="36">
        <v>0</v>
      </c>
      <c r="BD70" s="36">
        <v>0</v>
      </c>
      <c r="BE70" s="36">
        <v>0</v>
      </c>
      <c r="BF70" s="36">
        <v>0</v>
      </c>
      <c r="BG70" s="36">
        <v>0</v>
      </c>
      <c r="BH70" s="36">
        <v>0</v>
      </c>
      <c r="BI70" s="36">
        <v>0</v>
      </c>
      <c r="BJ70" s="36">
        <v>0</v>
      </c>
      <c r="BK70" s="36">
        <v>0</v>
      </c>
      <c r="BL70" s="36">
        <v>0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>
        <v>3.9455271060000001</v>
      </c>
      <c r="E71" s="36">
        <v>32</v>
      </c>
      <c r="F71" s="36">
        <v>0</v>
      </c>
      <c r="G71" s="36">
        <v>0</v>
      </c>
      <c r="H71" s="36">
        <v>32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  <c r="AG71" s="36">
        <v>0</v>
      </c>
      <c r="AH71" s="36">
        <v>0</v>
      </c>
      <c r="AI71" s="36">
        <v>0</v>
      </c>
      <c r="AJ71" s="36">
        <v>0</v>
      </c>
      <c r="AK71" s="36">
        <v>0</v>
      </c>
      <c r="AL71" s="36">
        <v>0</v>
      </c>
      <c r="AM71" s="36">
        <v>0</v>
      </c>
      <c r="AN71" s="36">
        <v>0</v>
      </c>
      <c r="AO71" s="36">
        <v>0</v>
      </c>
      <c r="AP71" s="36">
        <v>0</v>
      </c>
      <c r="AQ71" s="36">
        <v>0</v>
      </c>
      <c r="AR71" s="36">
        <v>0</v>
      </c>
      <c r="AS71" s="36">
        <v>0</v>
      </c>
      <c r="AT71" s="36">
        <v>0</v>
      </c>
      <c r="AU71" s="36">
        <v>0</v>
      </c>
      <c r="AV71" s="36">
        <v>0</v>
      </c>
      <c r="AW71" s="36">
        <v>0</v>
      </c>
      <c r="AX71" s="36">
        <v>0</v>
      </c>
      <c r="AY71" s="36">
        <v>0</v>
      </c>
      <c r="AZ71" s="36">
        <v>0</v>
      </c>
      <c r="BA71" s="36">
        <v>0</v>
      </c>
      <c r="BB71" s="36">
        <v>0</v>
      </c>
      <c r="BC71" s="36">
        <v>0</v>
      </c>
      <c r="BD71" s="36">
        <v>0</v>
      </c>
      <c r="BE71" s="36">
        <v>0</v>
      </c>
      <c r="BF71" s="36">
        <v>0</v>
      </c>
      <c r="BG71" s="36">
        <v>0</v>
      </c>
      <c r="BH71" s="36">
        <v>0</v>
      </c>
      <c r="BI71" s="36">
        <v>0</v>
      </c>
      <c r="BJ71" s="36">
        <v>0</v>
      </c>
      <c r="BK71" s="36">
        <v>0</v>
      </c>
      <c r="BL71" s="36">
        <v>0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>
        <v>4.0349789029999998</v>
      </c>
      <c r="E72" s="36">
        <v>49</v>
      </c>
      <c r="F72" s="36">
        <v>0</v>
      </c>
      <c r="G72" s="36">
        <v>0</v>
      </c>
      <c r="H72" s="36">
        <v>49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0</v>
      </c>
      <c r="AH72" s="36">
        <v>0</v>
      </c>
      <c r="AI72" s="36">
        <v>0</v>
      </c>
      <c r="AJ72" s="36">
        <v>0</v>
      </c>
      <c r="AK72" s="36">
        <v>0</v>
      </c>
      <c r="AL72" s="36">
        <v>0</v>
      </c>
      <c r="AM72" s="36">
        <v>0</v>
      </c>
      <c r="AN72" s="36">
        <v>0</v>
      </c>
      <c r="AO72" s="36">
        <v>0</v>
      </c>
      <c r="AP72" s="36">
        <v>0</v>
      </c>
      <c r="AQ72" s="36">
        <v>0</v>
      </c>
      <c r="AR72" s="36">
        <v>0</v>
      </c>
      <c r="AS72" s="36">
        <v>0</v>
      </c>
      <c r="AT72" s="36">
        <v>0</v>
      </c>
      <c r="AU72" s="36">
        <v>0</v>
      </c>
      <c r="AV72" s="36">
        <v>0</v>
      </c>
      <c r="AW72" s="36">
        <v>0</v>
      </c>
      <c r="AX72" s="36">
        <v>0</v>
      </c>
      <c r="AY72" s="36">
        <v>0</v>
      </c>
      <c r="AZ72" s="36">
        <v>0</v>
      </c>
      <c r="BA72" s="36">
        <v>0</v>
      </c>
      <c r="BB72" s="36">
        <v>0</v>
      </c>
      <c r="BC72" s="36">
        <v>0</v>
      </c>
      <c r="BD72" s="36">
        <v>0</v>
      </c>
      <c r="BE72" s="36">
        <v>0</v>
      </c>
      <c r="BF72" s="36">
        <v>0</v>
      </c>
      <c r="BG72" s="36">
        <v>0</v>
      </c>
      <c r="BH72" s="36">
        <v>0</v>
      </c>
      <c r="BI72" s="36">
        <v>0</v>
      </c>
      <c r="BJ72" s="36">
        <v>0</v>
      </c>
      <c r="BK72" s="36">
        <v>0</v>
      </c>
      <c r="BL72" s="36">
        <v>0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>
        <v>4.3192396329999996</v>
      </c>
      <c r="E73" s="36">
        <v>72</v>
      </c>
      <c r="F73" s="36">
        <v>0</v>
      </c>
      <c r="G73" s="36">
        <v>0</v>
      </c>
      <c r="H73" s="36">
        <v>72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0</v>
      </c>
      <c r="V73" s="36">
        <v>0</v>
      </c>
      <c r="W73" s="36">
        <v>0</v>
      </c>
      <c r="X73" s="36">
        <v>0</v>
      </c>
      <c r="Y73" s="36">
        <v>0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  <c r="AG73" s="36">
        <v>0</v>
      </c>
      <c r="AH73" s="36">
        <v>0</v>
      </c>
      <c r="AI73" s="36">
        <v>0</v>
      </c>
      <c r="AJ73" s="36">
        <v>0</v>
      </c>
      <c r="AK73" s="36">
        <v>0</v>
      </c>
      <c r="AL73" s="36">
        <v>0</v>
      </c>
      <c r="AM73" s="36">
        <v>0</v>
      </c>
      <c r="AN73" s="36">
        <v>0</v>
      </c>
      <c r="AO73" s="36">
        <v>0</v>
      </c>
      <c r="AP73" s="36">
        <v>0</v>
      </c>
      <c r="AQ73" s="36">
        <v>0</v>
      </c>
      <c r="AR73" s="36">
        <v>0</v>
      </c>
      <c r="AS73" s="36">
        <v>0</v>
      </c>
      <c r="AT73" s="36">
        <v>0</v>
      </c>
      <c r="AU73" s="36">
        <v>0</v>
      </c>
      <c r="AV73" s="36">
        <v>0</v>
      </c>
      <c r="AW73" s="36">
        <v>0</v>
      </c>
      <c r="AX73" s="36">
        <v>0</v>
      </c>
      <c r="AY73" s="36">
        <v>0</v>
      </c>
      <c r="AZ73" s="36">
        <v>0</v>
      </c>
      <c r="BA73" s="36">
        <v>0</v>
      </c>
      <c r="BB73" s="36">
        <v>0</v>
      </c>
      <c r="BC73" s="36">
        <v>0</v>
      </c>
      <c r="BD73" s="36">
        <v>0</v>
      </c>
      <c r="BE73" s="36">
        <v>0</v>
      </c>
      <c r="BF73" s="36">
        <v>0</v>
      </c>
      <c r="BG73" s="36">
        <v>0</v>
      </c>
      <c r="BH73" s="36">
        <v>0</v>
      </c>
      <c r="BI73" s="36">
        <v>0</v>
      </c>
      <c r="BJ73" s="36">
        <v>0</v>
      </c>
      <c r="BK73" s="36">
        <v>0</v>
      </c>
      <c r="BL73" s="36">
        <v>0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>
        <v>5.0663515879999999</v>
      </c>
      <c r="E74" s="36">
        <v>311</v>
      </c>
      <c r="F74" s="36">
        <v>0</v>
      </c>
      <c r="G74" s="36">
        <v>4</v>
      </c>
      <c r="H74" s="36">
        <v>307</v>
      </c>
      <c r="I74" s="36">
        <v>0</v>
      </c>
      <c r="J74" s="36">
        <v>0</v>
      </c>
      <c r="K74" s="36">
        <v>0</v>
      </c>
      <c r="L74" s="36">
        <v>0</v>
      </c>
      <c r="M74" s="36">
        <v>0</v>
      </c>
      <c r="N74" s="36">
        <v>0</v>
      </c>
      <c r="O74" s="36">
        <v>8.8037444000000006E-2</v>
      </c>
      <c r="P74" s="36">
        <v>0.135603626</v>
      </c>
      <c r="Q74" s="36">
        <v>7.9854945000000011E-2</v>
      </c>
      <c r="R74" s="36">
        <v>8.1824989999999993E-3</v>
      </c>
      <c r="S74" s="36">
        <v>0.124930799</v>
      </c>
      <c r="T74" s="36">
        <v>1.0672826999999999E-2</v>
      </c>
      <c r="U74" s="36">
        <v>0.14400000000000002</v>
      </c>
      <c r="V74" s="36">
        <v>0.34559999999999996</v>
      </c>
      <c r="W74" s="36">
        <v>0.23203744400000004</v>
      </c>
      <c r="X74" s="36">
        <v>0.481203626</v>
      </c>
      <c r="Y74" s="36">
        <v>0.71324107000000003</v>
      </c>
      <c r="Z74" s="36">
        <v>0</v>
      </c>
      <c r="AA74" s="36">
        <v>0</v>
      </c>
      <c r="AB74" s="36">
        <v>0</v>
      </c>
      <c r="AC74" s="36">
        <v>0</v>
      </c>
      <c r="AD74" s="36">
        <v>0</v>
      </c>
      <c r="AE74" s="36">
        <v>0</v>
      </c>
      <c r="AF74" s="36">
        <v>0</v>
      </c>
      <c r="AG74" s="36">
        <v>2.5553170385773677E-2</v>
      </c>
      <c r="AH74" s="36">
        <v>4.3469761116028779E-2</v>
      </c>
      <c r="AI74" s="36">
        <v>0.13922072141214623</v>
      </c>
      <c r="AJ74" s="36">
        <v>0</v>
      </c>
      <c r="AK74" s="36">
        <v>0</v>
      </c>
      <c r="AL74" s="36">
        <v>0</v>
      </c>
      <c r="AM74" s="36">
        <v>2.5553170385773677E-2</v>
      </c>
      <c r="AN74" s="36">
        <v>4.3469761116028779E-2</v>
      </c>
      <c r="AO74" s="36">
        <v>0.13922072141214623</v>
      </c>
      <c r="AP74" s="36">
        <v>0.93810595900000004</v>
      </c>
      <c r="AQ74" s="36">
        <v>0.50513397800000004</v>
      </c>
      <c r="AR74" s="36">
        <v>1.443239937</v>
      </c>
      <c r="AS74" s="36">
        <v>2.38197E-4</v>
      </c>
      <c r="AT74" s="36">
        <v>1.5976400000000001E-4</v>
      </c>
      <c r="AU74" s="36">
        <v>3.4209799999999999E-4</v>
      </c>
      <c r="AV74" s="36">
        <v>4.4187740000000003E-3</v>
      </c>
      <c r="AW74" s="36">
        <v>9.4617959999999997E-3</v>
      </c>
      <c r="AX74" s="36">
        <v>3.7793760000000001E-3</v>
      </c>
      <c r="AY74" s="36">
        <v>8.0926709999999992E-3</v>
      </c>
      <c r="AZ74" s="36">
        <v>6.3014285714285715E-6</v>
      </c>
      <c r="BA74" s="36">
        <v>1.2602857142857143E-5</v>
      </c>
      <c r="BB74" s="36">
        <v>7.9552346050000002</v>
      </c>
      <c r="BC74" s="36">
        <v>546.302317399</v>
      </c>
      <c r="BD74" s="36">
        <v>1169.781612732</v>
      </c>
      <c r="BE74" s="36">
        <v>0.46832228714285723</v>
      </c>
      <c r="BF74" s="36">
        <v>0.93664457571428583</v>
      </c>
      <c r="BG74" s="36">
        <v>2.1661566630000002</v>
      </c>
      <c r="BH74" s="36">
        <v>24.535480658000001</v>
      </c>
      <c r="BI74" s="36">
        <v>0</v>
      </c>
      <c r="BJ74" s="36">
        <v>0</v>
      </c>
      <c r="BK74" s="36">
        <v>0</v>
      </c>
      <c r="BL74" s="36">
        <v>0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>
        <v>5.0600540619999999</v>
      </c>
      <c r="E75" s="36">
        <v>30</v>
      </c>
      <c r="F75" s="36">
        <v>0</v>
      </c>
      <c r="G75" s="36">
        <v>1</v>
      </c>
      <c r="H75" s="36">
        <v>29</v>
      </c>
      <c r="I75" s="36">
        <v>1.4959498384641364E-4</v>
      </c>
      <c r="J75" s="36">
        <v>0.62394622035877689</v>
      </c>
      <c r="K75" s="36">
        <v>1.4959498384641364E-4</v>
      </c>
      <c r="L75" s="36">
        <v>0</v>
      </c>
      <c r="M75" s="36">
        <v>4.0470815342646203E-2</v>
      </c>
      <c r="N75" s="36">
        <v>0.58362499999997708</v>
      </c>
      <c r="O75" s="36">
        <v>6.6105339999999999E-2</v>
      </c>
      <c r="P75" s="36">
        <v>0.11259541200000001</v>
      </c>
      <c r="Q75" s="36">
        <v>6.1284769000000003E-2</v>
      </c>
      <c r="R75" s="36">
        <v>4.8205710000000001E-3</v>
      </c>
      <c r="S75" s="36">
        <v>0.10630771</v>
      </c>
      <c r="T75" s="36">
        <v>6.2877019999999992E-3</v>
      </c>
      <c r="U75" s="36">
        <v>3.0000000000000001E-3</v>
      </c>
      <c r="V75" s="36">
        <v>7.1999999999999998E-3</v>
      </c>
      <c r="W75" s="36">
        <v>6.9254934983846411E-2</v>
      </c>
      <c r="X75" s="36">
        <v>0.74374163235877688</v>
      </c>
      <c r="Y75" s="36">
        <v>0.81299656734262327</v>
      </c>
      <c r="Z75" s="36">
        <v>3.7384362537670342E-5</v>
      </c>
      <c r="AA75" s="36">
        <v>8.0002535830614516E-6</v>
      </c>
      <c r="AB75" s="36">
        <v>8.0002500000000002E-6</v>
      </c>
      <c r="AC75" s="36">
        <v>1.3958164702078389E-6</v>
      </c>
      <c r="AD75" s="36">
        <v>5.6179581429421166E-3</v>
      </c>
      <c r="AE75" s="36">
        <v>5.0561623286479035E-2</v>
      </c>
      <c r="AF75" s="36">
        <v>5.6179581429421158E-2</v>
      </c>
      <c r="AG75" s="36">
        <v>6.2656425853818861E-4</v>
      </c>
      <c r="AH75" s="36">
        <v>1.0658794283178381E-3</v>
      </c>
      <c r="AI75" s="36">
        <v>3.4136949258287519E-3</v>
      </c>
      <c r="AJ75" s="36">
        <v>8.165397197233544E-7</v>
      </c>
      <c r="AK75" s="36">
        <v>9.8674128218675176E-7</v>
      </c>
      <c r="AL75" s="36">
        <v>2.4679202470475206E-6</v>
      </c>
      <c r="AM75" s="36">
        <v>6.2877661472811981E-4</v>
      </c>
      <c r="AN75" s="36">
        <v>6.6848243125421413E-3</v>
      </c>
      <c r="AO75" s="36">
        <v>5.3977786132554828E-2</v>
      </c>
      <c r="AP75" s="36">
        <v>0.33640609799999999</v>
      </c>
      <c r="AQ75" s="36">
        <v>0.18114174499999999</v>
      </c>
      <c r="AR75" s="36">
        <v>0.51754784300000001</v>
      </c>
      <c r="AS75" s="36">
        <v>5.8755099999999996E-3</v>
      </c>
      <c r="AT75" s="36">
        <v>3.3085532000000001E-2</v>
      </c>
      <c r="AU75" s="36">
        <v>8.4190767E-2</v>
      </c>
      <c r="AV75" s="36">
        <v>0.22378015700000001</v>
      </c>
      <c r="AW75" s="36">
        <v>0.56943992300000001</v>
      </c>
      <c r="AX75" s="36">
        <v>0.19748861300000001</v>
      </c>
      <c r="AY75" s="36">
        <v>0.50253741100000004</v>
      </c>
      <c r="AZ75" s="36">
        <v>1.0014428571428572E-4</v>
      </c>
      <c r="BA75" s="36">
        <v>2.0029000000000002E-4</v>
      </c>
      <c r="BB75" s="36">
        <v>3.17415987</v>
      </c>
      <c r="BC75" s="36">
        <v>271.18134651999998</v>
      </c>
      <c r="BD75" s="36">
        <v>690.05888265399994</v>
      </c>
      <c r="BE75" s="36">
        <v>0.18686184428571428</v>
      </c>
      <c r="BF75" s="36">
        <v>0.37372368857142857</v>
      </c>
      <c r="BG75" s="36">
        <v>6.0454610369999999</v>
      </c>
      <c r="BH75" s="36">
        <v>35.300670175</v>
      </c>
      <c r="BI75" s="36">
        <v>0</v>
      </c>
      <c r="BJ75" s="36">
        <v>0</v>
      </c>
      <c r="BK75" s="36">
        <v>0</v>
      </c>
      <c r="BL75" s="36">
        <v>0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>
        <v>4.6375257249999997</v>
      </c>
      <c r="E76" s="36">
        <v>113</v>
      </c>
      <c r="F76" s="36">
        <v>0</v>
      </c>
      <c r="G76" s="36">
        <v>0</v>
      </c>
      <c r="H76" s="36">
        <v>113</v>
      </c>
      <c r="I76" s="36">
        <v>0</v>
      </c>
      <c r="J76" s="36">
        <v>0</v>
      </c>
      <c r="K76" s="36">
        <v>0</v>
      </c>
      <c r="L76" s="36">
        <v>0</v>
      </c>
      <c r="M76" s="36">
        <v>0</v>
      </c>
      <c r="N76" s="36">
        <v>0</v>
      </c>
      <c r="O76" s="36">
        <v>0</v>
      </c>
      <c r="P76" s="36">
        <v>0</v>
      </c>
      <c r="Q76" s="36">
        <v>0</v>
      </c>
      <c r="R76" s="36">
        <v>0</v>
      </c>
      <c r="S76" s="36">
        <v>0</v>
      </c>
      <c r="T76" s="36">
        <v>0</v>
      </c>
      <c r="U76" s="36">
        <v>0</v>
      </c>
      <c r="V76" s="36">
        <v>0</v>
      </c>
      <c r="W76" s="36">
        <v>0</v>
      </c>
      <c r="X76" s="36">
        <v>0</v>
      </c>
      <c r="Y76" s="36">
        <v>0</v>
      </c>
      <c r="Z76" s="36">
        <v>0</v>
      </c>
      <c r="AA76" s="36">
        <v>0</v>
      </c>
      <c r="AB76" s="36">
        <v>0</v>
      </c>
      <c r="AC76" s="36">
        <v>0</v>
      </c>
      <c r="AD76" s="36">
        <v>0</v>
      </c>
      <c r="AE76" s="36">
        <v>0</v>
      </c>
      <c r="AF76" s="36">
        <v>0</v>
      </c>
      <c r="AG76" s="36">
        <v>0</v>
      </c>
      <c r="AH76" s="36">
        <v>0</v>
      </c>
      <c r="AI76" s="36">
        <v>0</v>
      </c>
      <c r="AJ76" s="36">
        <v>0</v>
      </c>
      <c r="AK76" s="36">
        <v>0</v>
      </c>
      <c r="AL76" s="36">
        <v>0</v>
      </c>
      <c r="AM76" s="36">
        <v>0</v>
      </c>
      <c r="AN76" s="36">
        <v>0</v>
      </c>
      <c r="AO76" s="36">
        <v>0</v>
      </c>
      <c r="AP76" s="36">
        <v>0</v>
      </c>
      <c r="AQ76" s="36">
        <v>0</v>
      </c>
      <c r="AR76" s="36">
        <v>0</v>
      </c>
      <c r="AS76" s="36">
        <v>0</v>
      </c>
      <c r="AT76" s="36">
        <v>0</v>
      </c>
      <c r="AU76" s="36">
        <v>0</v>
      </c>
      <c r="AV76" s="36">
        <v>0</v>
      </c>
      <c r="AW76" s="36">
        <v>0</v>
      </c>
      <c r="AX76" s="36">
        <v>0</v>
      </c>
      <c r="AY76" s="36">
        <v>0</v>
      </c>
      <c r="AZ76" s="36">
        <v>0</v>
      </c>
      <c r="BA76" s="36">
        <v>0</v>
      </c>
      <c r="BB76" s="36">
        <v>0</v>
      </c>
      <c r="BC76" s="36">
        <v>0</v>
      </c>
      <c r="BD76" s="36">
        <v>0</v>
      </c>
      <c r="BE76" s="36">
        <v>0</v>
      </c>
      <c r="BF76" s="36">
        <v>0</v>
      </c>
      <c r="BG76" s="36">
        <v>0.16684241399999999</v>
      </c>
      <c r="BH76" s="36">
        <v>0.436315909</v>
      </c>
      <c r="BI76" s="36">
        <v>0</v>
      </c>
      <c r="BJ76" s="36">
        <v>0</v>
      </c>
      <c r="BK76" s="36">
        <v>0</v>
      </c>
      <c r="BL76" s="36">
        <v>0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>
        <v>4.7902189650000002</v>
      </c>
      <c r="E77" s="36">
        <v>64</v>
      </c>
      <c r="F77" s="36">
        <v>0</v>
      </c>
      <c r="G77" s="36">
        <v>1</v>
      </c>
      <c r="H77" s="36">
        <v>63</v>
      </c>
      <c r="I77" s="36">
        <v>0</v>
      </c>
      <c r="J77" s="36">
        <v>0</v>
      </c>
      <c r="K77" s="36">
        <v>0</v>
      </c>
      <c r="L77" s="36">
        <v>0</v>
      </c>
      <c r="M77" s="36">
        <v>0</v>
      </c>
      <c r="N77" s="36">
        <v>0</v>
      </c>
      <c r="O77" s="36">
        <v>7.3869500000000004E-4</v>
      </c>
      <c r="P77" s="36">
        <v>1.3010530000000001E-3</v>
      </c>
      <c r="Q77" s="36">
        <v>7.1590100000000002E-4</v>
      </c>
      <c r="R77" s="36">
        <v>2.2793999999999999E-5</v>
      </c>
      <c r="S77" s="36">
        <v>1.2713220000000001E-3</v>
      </c>
      <c r="T77" s="36">
        <v>2.9730999999999997E-5</v>
      </c>
      <c r="U77" s="36">
        <v>0.123</v>
      </c>
      <c r="V77" s="36">
        <v>0.29519999999999996</v>
      </c>
      <c r="W77" s="36">
        <v>0.123738695</v>
      </c>
      <c r="X77" s="36">
        <v>0.29650105299999996</v>
      </c>
      <c r="Y77" s="36">
        <v>0.42023974799999997</v>
      </c>
      <c r="Z77" s="36">
        <v>0</v>
      </c>
      <c r="AA77" s="36">
        <v>0</v>
      </c>
      <c r="AB77" s="36">
        <v>0</v>
      </c>
      <c r="AC77" s="36">
        <v>0</v>
      </c>
      <c r="AD77" s="36">
        <v>0</v>
      </c>
      <c r="AE77" s="36">
        <v>0</v>
      </c>
      <c r="AF77" s="36">
        <v>0</v>
      </c>
      <c r="AG77" s="36">
        <v>2.2953233270224152E-2</v>
      </c>
      <c r="AH77" s="36">
        <v>3.9046879586128444E-2</v>
      </c>
      <c r="AI77" s="36">
        <v>0.12505554678260056</v>
      </c>
      <c r="AJ77" s="36">
        <v>0</v>
      </c>
      <c r="AK77" s="36">
        <v>0</v>
      </c>
      <c r="AL77" s="36">
        <v>0</v>
      </c>
      <c r="AM77" s="36">
        <v>2.2953233270224152E-2</v>
      </c>
      <c r="AN77" s="36">
        <v>3.9046879586128444E-2</v>
      </c>
      <c r="AO77" s="36">
        <v>0.12505554678260056</v>
      </c>
      <c r="AP77" s="36">
        <v>0.28142007699999999</v>
      </c>
      <c r="AQ77" s="36">
        <v>0.15153388700000001</v>
      </c>
      <c r="AR77" s="36">
        <v>0.43295396399999997</v>
      </c>
      <c r="AS77" s="36">
        <v>0</v>
      </c>
      <c r="AT77" s="36">
        <v>0</v>
      </c>
      <c r="AU77" s="36">
        <v>0</v>
      </c>
      <c r="AV77" s="36">
        <v>0</v>
      </c>
      <c r="AW77" s="36">
        <v>0</v>
      </c>
      <c r="AX77" s="36">
        <v>0</v>
      </c>
      <c r="AY77" s="36">
        <v>0</v>
      </c>
      <c r="AZ77" s="36">
        <v>0</v>
      </c>
      <c r="BA77" s="36">
        <v>0</v>
      </c>
      <c r="BB77" s="36">
        <v>0</v>
      </c>
      <c r="BC77" s="36">
        <v>0</v>
      </c>
      <c r="BD77" s="36">
        <v>0</v>
      </c>
      <c r="BE77" s="36">
        <v>0</v>
      </c>
      <c r="BF77" s="36">
        <v>0</v>
      </c>
      <c r="BG77" s="36">
        <v>8.6148582000000001E-2</v>
      </c>
      <c r="BH77" s="36">
        <v>0.56465569699999996</v>
      </c>
      <c r="BI77" s="36">
        <v>0</v>
      </c>
      <c r="BJ77" s="36">
        <v>0</v>
      </c>
      <c r="BK77" s="36">
        <v>0</v>
      </c>
      <c r="BL77" s="36">
        <v>0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>
        <v>4.9103154450000002</v>
      </c>
      <c r="E78" s="36">
        <v>11</v>
      </c>
      <c r="F78" s="36">
        <v>0</v>
      </c>
      <c r="G78" s="36">
        <v>0</v>
      </c>
      <c r="H78" s="36">
        <v>11</v>
      </c>
      <c r="I78" s="36">
        <v>0</v>
      </c>
      <c r="J78" s="36">
        <v>0</v>
      </c>
      <c r="K78" s="36">
        <v>0</v>
      </c>
      <c r="L78" s="36">
        <v>0</v>
      </c>
      <c r="M78" s="36">
        <v>0</v>
      </c>
      <c r="N78" s="36">
        <v>0</v>
      </c>
      <c r="O78" s="36">
        <v>3.2734730000000003E-3</v>
      </c>
      <c r="P78" s="36">
        <v>5.7603589999999996E-3</v>
      </c>
      <c r="Q78" s="36">
        <v>3.0953600000000001E-3</v>
      </c>
      <c r="R78" s="36">
        <v>1.7811300000000001E-4</v>
      </c>
      <c r="S78" s="36">
        <v>5.5280369999999995E-3</v>
      </c>
      <c r="T78" s="36">
        <v>2.32322E-4</v>
      </c>
      <c r="U78" s="36">
        <v>0</v>
      </c>
      <c r="V78" s="36">
        <v>0</v>
      </c>
      <c r="W78" s="36">
        <v>3.2734730000000003E-3</v>
      </c>
      <c r="X78" s="36">
        <v>5.7603589999999996E-3</v>
      </c>
      <c r="Y78" s="36">
        <v>9.0338320000000003E-3</v>
      </c>
      <c r="Z78" s="36">
        <v>0</v>
      </c>
      <c r="AA78" s="36">
        <v>0</v>
      </c>
      <c r="AB78" s="36">
        <v>0</v>
      </c>
      <c r="AC78" s="36">
        <v>0</v>
      </c>
      <c r="AD78" s="36">
        <v>0</v>
      </c>
      <c r="AE78" s="36">
        <v>0</v>
      </c>
      <c r="AF78" s="36">
        <v>0</v>
      </c>
      <c r="AG78" s="36">
        <v>0</v>
      </c>
      <c r="AH78" s="36">
        <v>0</v>
      </c>
      <c r="AI78" s="36">
        <v>0</v>
      </c>
      <c r="AJ78" s="36">
        <v>0</v>
      </c>
      <c r="AK78" s="36">
        <v>0</v>
      </c>
      <c r="AL78" s="36">
        <v>0</v>
      </c>
      <c r="AM78" s="36">
        <v>0</v>
      </c>
      <c r="AN78" s="36">
        <v>0</v>
      </c>
      <c r="AO78" s="36">
        <v>0</v>
      </c>
      <c r="AP78" s="36">
        <v>6.9953359999999996E-3</v>
      </c>
      <c r="AQ78" s="36">
        <v>3.766719E-3</v>
      </c>
      <c r="AR78" s="36">
        <v>1.0762055E-2</v>
      </c>
      <c r="AS78" s="36">
        <v>0</v>
      </c>
      <c r="AT78" s="36">
        <v>0</v>
      </c>
      <c r="AU78" s="36">
        <v>0</v>
      </c>
      <c r="AV78" s="36">
        <v>0</v>
      </c>
      <c r="AW78" s="36">
        <v>0</v>
      </c>
      <c r="AX78" s="36">
        <v>0</v>
      </c>
      <c r="AY78" s="36">
        <v>0</v>
      </c>
      <c r="AZ78" s="36">
        <v>0</v>
      </c>
      <c r="BA78" s="36">
        <v>0</v>
      </c>
      <c r="BB78" s="36">
        <v>0.23813667899999999</v>
      </c>
      <c r="BC78" s="36">
        <v>11.045542976</v>
      </c>
      <c r="BD78" s="36">
        <v>27.355063561000001</v>
      </c>
      <c r="BE78" s="36">
        <v>1.4019034285714287E-2</v>
      </c>
      <c r="BF78" s="36">
        <v>2.8038070000000002E-2</v>
      </c>
      <c r="BG78" s="36">
        <v>0.51150199500000004</v>
      </c>
      <c r="BH78" s="36">
        <v>3.6108467640000002</v>
      </c>
      <c r="BI78" s="36">
        <v>0</v>
      </c>
      <c r="BJ78" s="36">
        <v>0</v>
      </c>
      <c r="BK78" s="36">
        <v>0</v>
      </c>
      <c r="BL78" s="36">
        <v>0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>
        <v>4.9134089049999998</v>
      </c>
      <c r="E79" s="36">
        <v>14</v>
      </c>
      <c r="F79" s="36">
        <v>0</v>
      </c>
      <c r="G79" s="36">
        <v>0</v>
      </c>
      <c r="H79" s="36">
        <v>14</v>
      </c>
      <c r="I79" s="36">
        <v>0</v>
      </c>
      <c r="J79" s="36">
        <v>0</v>
      </c>
      <c r="K79" s="36">
        <v>0</v>
      </c>
      <c r="L79" s="36">
        <v>0</v>
      </c>
      <c r="M79" s="36">
        <v>0</v>
      </c>
      <c r="N79" s="36">
        <v>0</v>
      </c>
      <c r="O79" s="36">
        <v>4.4816040000000001E-3</v>
      </c>
      <c r="P79" s="36">
        <v>7.7778180000000006E-3</v>
      </c>
      <c r="Q79" s="36">
        <v>4.3553749999999999E-3</v>
      </c>
      <c r="R79" s="36">
        <v>1.26229E-4</v>
      </c>
      <c r="S79" s="36">
        <v>7.6131710000000002E-3</v>
      </c>
      <c r="T79" s="36">
        <v>1.64647E-4</v>
      </c>
      <c r="U79" s="36">
        <v>0</v>
      </c>
      <c r="V79" s="36">
        <v>0</v>
      </c>
      <c r="W79" s="36">
        <v>4.4816040000000001E-3</v>
      </c>
      <c r="X79" s="36">
        <v>7.7778180000000006E-3</v>
      </c>
      <c r="Y79" s="36">
        <v>1.2259422000000001E-2</v>
      </c>
      <c r="Z79" s="36">
        <v>0</v>
      </c>
      <c r="AA79" s="36">
        <v>0</v>
      </c>
      <c r="AB79" s="36">
        <v>0</v>
      </c>
      <c r="AC79" s="36">
        <v>0</v>
      </c>
      <c r="AD79" s="36">
        <v>0</v>
      </c>
      <c r="AE79" s="36">
        <v>0</v>
      </c>
      <c r="AF79" s="36">
        <v>0</v>
      </c>
      <c r="AG79" s="36">
        <v>0</v>
      </c>
      <c r="AH79" s="36">
        <v>0</v>
      </c>
      <c r="AI79" s="36">
        <v>0</v>
      </c>
      <c r="AJ79" s="36">
        <v>0</v>
      </c>
      <c r="AK79" s="36">
        <v>0</v>
      </c>
      <c r="AL79" s="36">
        <v>0</v>
      </c>
      <c r="AM79" s="36">
        <v>0</v>
      </c>
      <c r="AN79" s="36">
        <v>0</v>
      </c>
      <c r="AO79" s="36">
        <v>0</v>
      </c>
      <c r="AP79" s="36">
        <v>1.0667028E-2</v>
      </c>
      <c r="AQ79" s="36">
        <v>5.743784E-3</v>
      </c>
      <c r="AR79" s="36">
        <v>1.6410812E-2</v>
      </c>
      <c r="AS79" s="36">
        <v>0</v>
      </c>
      <c r="AT79" s="36">
        <v>0</v>
      </c>
      <c r="AU79" s="36">
        <v>0</v>
      </c>
      <c r="AV79" s="36">
        <v>0</v>
      </c>
      <c r="AW79" s="36">
        <v>0</v>
      </c>
      <c r="AX79" s="36">
        <v>0</v>
      </c>
      <c r="AY79" s="36">
        <v>0</v>
      </c>
      <c r="AZ79" s="36">
        <v>0</v>
      </c>
      <c r="BA79" s="36">
        <v>0</v>
      </c>
      <c r="BB79" s="36">
        <v>9.9135878999999996E-2</v>
      </c>
      <c r="BC79" s="36">
        <v>9.660132892</v>
      </c>
      <c r="BD79" s="36">
        <v>21.576525196999999</v>
      </c>
      <c r="BE79" s="36">
        <v>5.8360985714285716E-3</v>
      </c>
      <c r="BF79" s="36">
        <v>1.1672198571428571E-2</v>
      </c>
      <c r="BG79" s="36">
        <v>0.63945823300000004</v>
      </c>
      <c r="BH79" s="36">
        <v>1.315600372</v>
      </c>
      <c r="BI79" s="36">
        <v>0</v>
      </c>
      <c r="BJ79" s="36">
        <v>0</v>
      </c>
      <c r="BK79" s="36">
        <v>0</v>
      </c>
      <c r="BL79" s="36">
        <v>0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>
        <v>5.0281527639999997</v>
      </c>
      <c r="E80" s="36">
        <v>11</v>
      </c>
      <c r="F80" s="36">
        <v>1</v>
      </c>
      <c r="G80" s="36">
        <v>1</v>
      </c>
      <c r="H80" s="36">
        <v>9</v>
      </c>
      <c r="I80" s="36">
        <v>1.1311067468084421E-5</v>
      </c>
      <c r="J80" s="36">
        <v>6.4031872885624508E-2</v>
      </c>
      <c r="K80" s="36">
        <v>1.1311067468084421E-5</v>
      </c>
      <c r="L80" s="36">
        <v>0</v>
      </c>
      <c r="M80" s="36">
        <v>2.1081839530922388E-3</v>
      </c>
      <c r="N80" s="36">
        <v>6.1935000000000351E-2</v>
      </c>
      <c r="O80" s="36">
        <v>3.9632869999999994E-3</v>
      </c>
      <c r="P80" s="36">
        <v>6.4954399999999999E-3</v>
      </c>
      <c r="Q80" s="36">
        <v>3.5384759999999996E-3</v>
      </c>
      <c r="R80" s="36">
        <v>4.2481099999999998E-4</v>
      </c>
      <c r="S80" s="36">
        <v>5.9413390000000003E-3</v>
      </c>
      <c r="T80" s="36">
        <v>5.5410099999999999E-4</v>
      </c>
      <c r="U80" s="36">
        <v>0.16884999999999997</v>
      </c>
      <c r="V80" s="36">
        <v>0.39909999999999995</v>
      </c>
      <c r="W80" s="36">
        <v>0.17282459806746805</v>
      </c>
      <c r="X80" s="36">
        <v>0.46962731288562448</v>
      </c>
      <c r="Y80" s="36">
        <v>0.64245191095309251</v>
      </c>
      <c r="Z80" s="36">
        <v>2.3447581681846556E-6</v>
      </c>
      <c r="AA80" s="36">
        <v>5.0177824799151621E-7</v>
      </c>
      <c r="AB80" s="36">
        <v>5.0177800000000003E-7</v>
      </c>
      <c r="AC80" s="36">
        <v>1.1305841013262848E-7</v>
      </c>
      <c r="AD80" s="36">
        <v>5.8316658044914088E-4</v>
      </c>
      <c r="AE80" s="36">
        <v>5.2484992240422685E-3</v>
      </c>
      <c r="AF80" s="36">
        <v>5.8316658044914082E-3</v>
      </c>
      <c r="AG80" s="36">
        <v>3.4950931916457317E-2</v>
      </c>
      <c r="AH80" s="36">
        <v>5.945675774293889E-2</v>
      </c>
      <c r="AI80" s="36">
        <v>0.19042231871725024</v>
      </c>
      <c r="AJ80" s="36">
        <v>5.1213608010167848E-8</v>
      </c>
      <c r="AK80" s="36">
        <v>6.1888699364782838E-8</v>
      </c>
      <c r="AL80" s="36">
        <v>1.5478867356932732E-7</v>
      </c>
      <c r="AM80" s="36">
        <v>3.4951096188475458E-2</v>
      </c>
      <c r="AN80" s="36">
        <v>6.00399862120874E-2</v>
      </c>
      <c r="AO80" s="36">
        <v>0.19567097272996609</v>
      </c>
      <c r="AP80" s="36">
        <v>0.66648058499999996</v>
      </c>
      <c r="AQ80" s="36">
        <v>0.35887416100000002</v>
      </c>
      <c r="AR80" s="36">
        <v>1.0253547460000001</v>
      </c>
      <c r="AS80" s="36">
        <v>0</v>
      </c>
      <c r="AT80" s="36">
        <v>0</v>
      </c>
      <c r="AU80" s="36">
        <v>0</v>
      </c>
      <c r="AV80" s="36">
        <v>0</v>
      </c>
      <c r="AW80" s="36">
        <v>0</v>
      </c>
      <c r="AX80" s="36">
        <v>0</v>
      </c>
      <c r="AY80" s="36">
        <v>0</v>
      </c>
      <c r="AZ80" s="36">
        <v>0</v>
      </c>
      <c r="BA80" s="36">
        <v>0</v>
      </c>
      <c r="BB80" s="36">
        <v>0.324960843</v>
      </c>
      <c r="BC80" s="36">
        <v>9.2305937290000006</v>
      </c>
      <c r="BD80" s="36">
        <v>23.198946595999999</v>
      </c>
      <c r="BE80" s="36">
        <v>1.9130347142857145E-2</v>
      </c>
      <c r="BF80" s="36">
        <v>3.8260695714285718E-2</v>
      </c>
      <c r="BG80" s="36">
        <v>0.95948561899999996</v>
      </c>
      <c r="BH80" s="36">
        <v>7.1356988460000004</v>
      </c>
      <c r="BI80" s="36">
        <v>0</v>
      </c>
      <c r="BJ80" s="36">
        <v>0</v>
      </c>
      <c r="BK80" s="36">
        <v>0</v>
      </c>
      <c r="BL80" s="36">
        <v>0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>
        <v>4.7421743430000003</v>
      </c>
      <c r="E81" s="36">
        <v>11</v>
      </c>
      <c r="F81" s="36">
        <v>0</v>
      </c>
      <c r="G81" s="36">
        <v>0</v>
      </c>
      <c r="H81" s="36">
        <v>11</v>
      </c>
      <c r="I81" s="36">
        <v>0</v>
      </c>
      <c r="J81" s="36">
        <v>0</v>
      </c>
      <c r="K81" s="36">
        <v>0</v>
      </c>
      <c r="L81" s="36">
        <v>0</v>
      </c>
      <c r="M81" s="36">
        <v>0</v>
      </c>
      <c r="N81" s="36">
        <v>0</v>
      </c>
      <c r="O81" s="36">
        <v>0</v>
      </c>
      <c r="P81" s="36">
        <v>0</v>
      </c>
      <c r="Q81" s="36">
        <v>0</v>
      </c>
      <c r="R81" s="36">
        <v>0</v>
      </c>
      <c r="S81" s="36">
        <v>0</v>
      </c>
      <c r="T81" s="36">
        <v>0</v>
      </c>
      <c r="U81" s="36">
        <v>0</v>
      </c>
      <c r="V81" s="36">
        <v>0</v>
      </c>
      <c r="W81" s="36">
        <v>0</v>
      </c>
      <c r="X81" s="36">
        <v>0</v>
      </c>
      <c r="Y81" s="36">
        <v>0</v>
      </c>
      <c r="Z81" s="36">
        <v>0</v>
      </c>
      <c r="AA81" s="36">
        <v>0</v>
      </c>
      <c r="AB81" s="36">
        <v>0</v>
      </c>
      <c r="AC81" s="36">
        <v>0</v>
      </c>
      <c r="AD81" s="36">
        <v>0</v>
      </c>
      <c r="AE81" s="36">
        <v>0</v>
      </c>
      <c r="AF81" s="36">
        <v>0</v>
      </c>
      <c r="AG81" s="36">
        <v>0</v>
      </c>
      <c r="AH81" s="36">
        <v>0</v>
      </c>
      <c r="AI81" s="36">
        <v>0</v>
      </c>
      <c r="AJ81" s="36">
        <v>0</v>
      </c>
      <c r="AK81" s="36">
        <v>0</v>
      </c>
      <c r="AL81" s="36">
        <v>0</v>
      </c>
      <c r="AM81" s="36">
        <v>0</v>
      </c>
      <c r="AN81" s="36">
        <v>0</v>
      </c>
      <c r="AO81" s="36">
        <v>0</v>
      </c>
      <c r="AP81" s="36">
        <v>0</v>
      </c>
      <c r="AQ81" s="36">
        <v>0</v>
      </c>
      <c r="AR81" s="36">
        <v>0</v>
      </c>
      <c r="AS81" s="36">
        <v>0</v>
      </c>
      <c r="AT81" s="36">
        <v>0</v>
      </c>
      <c r="AU81" s="36">
        <v>0</v>
      </c>
      <c r="AV81" s="36">
        <v>0</v>
      </c>
      <c r="AW81" s="36">
        <v>0</v>
      </c>
      <c r="AX81" s="36">
        <v>0</v>
      </c>
      <c r="AY81" s="36">
        <v>0</v>
      </c>
      <c r="AZ81" s="36">
        <v>0</v>
      </c>
      <c r="BA81" s="36">
        <v>0</v>
      </c>
      <c r="BB81" s="36">
        <v>0</v>
      </c>
      <c r="BC81" s="36">
        <v>0</v>
      </c>
      <c r="BD81" s="36">
        <v>0</v>
      </c>
      <c r="BE81" s="36">
        <v>0</v>
      </c>
      <c r="BF81" s="36">
        <v>0</v>
      </c>
      <c r="BG81" s="36">
        <v>0.59991165300000004</v>
      </c>
      <c r="BH81" s="36">
        <v>2.7612001020000001</v>
      </c>
      <c r="BI81" s="36">
        <v>0</v>
      </c>
      <c r="BJ81" s="36">
        <v>0</v>
      </c>
      <c r="BK81" s="36">
        <v>0</v>
      </c>
      <c r="BL81" s="36">
        <v>0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>
        <v>5.2554366659999996</v>
      </c>
      <c r="E82" s="36">
        <v>36</v>
      </c>
      <c r="F82" s="36">
        <v>0</v>
      </c>
      <c r="G82" s="36">
        <v>7</v>
      </c>
      <c r="H82" s="36">
        <v>29</v>
      </c>
      <c r="I82" s="36">
        <v>4.573196991301652E-5</v>
      </c>
      <c r="J82" s="36">
        <v>8.2244355902335448E-2</v>
      </c>
      <c r="K82" s="36">
        <v>4.573196991301652E-5</v>
      </c>
      <c r="L82" s="36">
        <v>0</v>
      </c>
      <c r="M82" s="36">
        <v>8.2900878722443061E-3</v>
      </c>
      <c r="N82" s="36">
        <v>7.400000000000416E-2</v>
      </c>
      <c r="O82" s="36">
        <v>5.3669982999999991E-2</v>
      </c>
      <c r="P82" s="36">
        <v>9.3194026999999999E-2</v>
      </c>
      <c r="Q82" s="36">
        <v>5.0545264999999992E-2</v>
      </c>
      <c r="R82" s="36">
        <v>3.1247180000000003E-3</v>
      </c>
      <c r="S82" s="36">
        <v>8.9118306999999994E-2</v>
      </c>
      <c r="T82" s="36">
        <v>4.0757199999999997E-3</v>
      </c>
      <c r="U82" s="36">
        <v>9.0000000000000011E-2</v>
      </c>
      <c r="V82" s="36">
        <v>0.21360000000000001</v>
      </c>
      <c r="W82" s="36">
        <v>0.14371571496991303</v>
      </c>
      <c r="X82" s="36">
        <v>0.38903838290233544</v>
      </c>
      <c r="Y82" s="36">
        <v>0.53275409787224848</v>
      </c>
      <c r="Z82" s="36">
        <v>6.5475214672324043E-6</v>
      </c>
      <c r="AA82" s="36">
        <v>1.4011695939877344E-6</v>
      </c>
      <c r="AB82" s="36">
        <v>1.40117E-6</v>
      </c>
      <c r="AC82" s="36">
        <v>4.727818228212387E-7</v>
      </c>
      <c r="AD82" s="36">
        <v>9.2576794077491617E-4</v>
      </c>
      <c r="AE82" s="36">
        <v>8.3319114669742449E-3</v>
      </c>
      <c r="AF82" s="36">
        <v>9.2576794077491621E-3</v>
      </c>
      <c r="AG82" s="36">
        <v>1.7974334983051583E-2</v>
      </c>
      <c r="AH82" s="36">
        <v>3.057702962634062E-2</v>
      </c>
      <c r="AI82" s="36">
        <v>9.7929135424901725E-2</v>
      </c>
      <c r="AJ82" s="36">
        <v>1.4300940084182026E-7</v>
      </c>
      <c r="AK82" s="36">
        <v>1.7281863471286658E-7</v>
      </c>
      <c r="AL82" s="36">
        <v>4.3223346927353202E-7</v>
      </c>
      <c r="AM82" s="36">
        <v>1.7974950774275245E-2</v>
      </c>
      <c r="AN82" s="36">
        <v>3.1502970385750249E-2</v>
      </c>
      <c r="AO82" s="36">
        <v>0.10626147912534525</v>
      </c>
      <c r="AP82" s="36">
        <v>12.465589389</v>
      </c>
      <c r="AQ82" s="36">
        <v>6.7122404400000004</v>
      </c>
      <c r="AR82" s="36">
        <v>19.177829829</v>
      </c>
      <c r="AS82" s="36">
        <v>0.49438710600000002</v>
      </c>
      <c r="AT82" s="36">
        <v>10.80183635</v>
      </c>
      <c r="AU82" s="36">
        <v>26.470819038999998</v>
      </c>
      <c r="AV82" s="36">
        <v>7.895489274</v>
      </c>
      <c r="AW82" s="36">
        <v>19.348568245999999</v>
      </c>
      <c r="AX82" s="36">
        <v>7.3602340689999997</v>
      </c>
      <c r="AY82" s="36">
        <v>18.036879823</v>
      </c>
      <c r="AZ82" s="36">
        <v>7.8962071428571434E-3</v>
      </c>
      <c r="BA82" s="36">
        <v>1.5792414285714287E-2</v>
      </c>
      <c r="BB82" s="36">
        <v>0.69139881199999997</v>
      </c>
      <c r="BC82" s="36">
        <v>46.934498990000002</v>
      </c>
      <c r="BD82" s="36">
        <v>115.016983145</v>
      </c>
      <c r="BE82" s="36">
        <v>4.0702441428571434E-2</v>
      </c>
      <c r="BF82" s="36">
        <v>8.1404882857142868E-2</v>
      </c>
      <c r="BG82" s="36">
        <v>3.3085189509999999</v>
      </c>
      <c r="BH82" s="36">
        <v>11.867425229</v>
      </c>
      <c r="BI82" s="36">
        <v>0</v>
      </c>
      <c r="BJ82" s="36">
        <v>0</v>
      </c>
      <c r="BK82" s="36">
        <v>0</v>
      </c>
      <c r="BL82" s="36">
        <v>0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>
        <v>6.2043898320000004</v>
      </c>
      <c r="E83" s="36">
        <v>45</v>
      </c>
      <c r="F83" s="36">
        <v>3</v>
      </c>
      <c r="G83" s="36">
        <v>6</v>
      </c>
      <c r="H83" s="36">
        <v>36</v>
      </c>
      <c r="I83" s="36">
        <v>3.3096092209157768</v>
      </c>
      <c r="J83" s="36">
        <v>39.828540141259808</v>
      </c>
      <c r="K83" s="36">
        <v>1.3982982209182824</v>
      </c>
      <c r="L83" s="36">
        <v>1.9113109999974944</v>
      </c>
      <c r="M83" s="36">
        <v>26.876840362165769</v>
      </c>
      <c r="N83" s="36">
        <v>16.261309000009813</v>
      </c>
      <c r="O83" s="36">
        <v>0.21409092300000002</v>
      </c>
      <c r="P83" s="36">
        <v>0.34627302799999998</v>
      </c>
      <c r="Q83" s="36">
        <v>0.19926914700000001</v>
      </c>
      <c r="R83" s="36">
        <v>1.4821776E-2</v>
      </c>
      <c r="S83" s="36">
        <v>0.32694027599999997</v>
      </c>
      <c r="T83" s="36">
        <v>1.9332752000000002E-2</v>
      </c>
      <c r="U83" s="36">
        <v>0.33299999999999996</v>
      </c>
      <c r="V83" s="36">
        <v>0.78869999999999996</v>
      </c>
      <c r="W83" s="36">
        <v>3.8567001439157771</v>
      </c>
      <c r="X83" s="36">
        <v>40.963513169259805</v>
      </c>
      <c r="Y83" s="36">
        <v>44.820213313175586</v>
      </c>
      <c r="Z83" s="36">
        <v>4.2821658784256394E-2</v>
      </c>
      <c r="AA83" s="36">
        <v>1.9856235488802228E-2</v>
      </c>
      <c r="AB83" s="36">
        <v>1.9856235E-2</v>
      </c>
      <c r="AC83" s="36">
        <v>2.0020685312284736E-2</v>
      </c>
      <c r="AD83" s="36">
        <v>0.44669079270025219</v>
      </c>
      <c r="AE83" s="36">
        <v>4.0202171343022695</v>
      </c>
      <c r="AF83" s="36">
        <v>4.4669079270025209</v>
      </c>
      <c r="AG83" s="36">
        <v>6.3240495639855995E-2</v>
      </c>
      <c r="AH83" s="36">
        <v>0.10758153281262861</v>
      </c>
      <c r="AI83" s="36">
        <v>0.3445516658999051</v>
      </c>
      <c r="AJ83" s="36">
        <v>2.0266122392265514E-3</v>
      </c>
      <c r="AK83" s="36">
        <v>2.4490443152778291E-3</v>
      </c>
      <c r="AL83" s="36">
        <v>6.1252591339812663E-3</v>
      </c>
      <c r="AM83" s="36">
        <v>8.5287793191367284E-2</v>
      </c>
      <c r="AN83" s="36">
        <v>0.55672136982815856</v>
      </c>
      <c r="AO83" s="36">
        <v>4.3708940593361554</v>
      </c>
      <c r="AP83" s="36">
        <v>655.20543107499998</v>
      </c>
      <c r="AQ83" s="36">
        <v>352.80292442500001</v>
      </c>
      <c r="AR83" s="36">
        <v>1008.0083555</v>
      </c>
      <c r="AS83" s="36">
        <v>23.867503064000001</v>
      </c>
      <c r="AT83" s="36">
        <v>1925.2583373990001</v>
      </c>
      <c r="AU83" s="36">
        <v>4452.9116716400003</v>
      </c>
      <c r="AV83" s="36">
        <v>1153.4162052250001</v>
      </c>
      <c r="AW83" s="36">
        <v>2667.7253554680001</v>
      </c>
      <c r="AX83" s="36">
        <v>1112.9009105340001</v>
      </c>
      <c r="AY83" s="36">
        <v>2574.0179162610002</v>
      </c>
      <c r="AZ83" s="36">
        <v>0.26662877142857144</v>
      </c>
      <c r="BA83" s="36">
        <v>0.53325754428571426</v>
      </c>
      <c r="BB83" s="36">
        <v>2.373205199</v>
      </c>
      <c r="BC83" s="36">
        <v>171.67433975099999</v>
      </c>
      <c r="BD83" s="36">
        <v>397.063945316</v>
      </c>
      <c r="BE83" s="36">
        <v>0.13970988142857144</v>
      </c>
      <c r="BF83" s="36">
        <v>0.2794197642857143</v>
      </c>
      <c r="BG83" s="36">
        <v>12.968366037999999</v>
      </c>
      <c r="BH83" s="36">
        <v>29.172445936999999</v>
      </c>
      <c r="BI83" s="36">
        <v>0.03</v>
      </c>
      <c r="BJ83" s="36">
        <v>0.05</v>
      </c>
      <c r="BK83" s="36">
        <v>0.27</v>
      </c>
      <c r="BL83" s="36">
        <v>0.27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>
        <v>6.5346780869999996</v>
      </c>
      <c r="E84" s="36">
        <v>14</v>
      </c>
      <c r="F84" s="36">
        <v>9</v>
      </c>
      <c r="G84" s="36">
        <v>4</v>
      </c>
      <c r="H84" s="36">
        <v>1</v>
      </c>
      <c r="I84" s="36">
        <v>241.56108871949866</v>
      </c>
      <c r="J84" s="36">
        <v>590.96194558151853</v>
      </c>
      <c r="K84" s="36">
        <v>211.6194422194996</v>
      </c>
      <c r="L84" s="36">
        <v>29.941646499999045</v>
      </c>
      <c r="M84" s="36">
        <v>727.08868780102102</v>
      </c>
      <c r="N84" s="36">
        <v>105.43434649999624</v>
      </c>
      <c r="O84" s="36">
        <v>1.356630365</v>
      </c>
      <c r="P84" s="36">
        <v>2.2181441809999995</v>
      </c>
      <c r="Q84" s="36">
        <v>1.2789053930000001</v>
      </c>
      <c r="R84" s="36">
        <v>7.7724972000000003E-2</v>
      </c>
      <c r="S84" s="36">
        <v>2.1167637829999997</v>
      </c>
      <c r="T84" s="36">
        <v>0.10138039800000001</v>
      </c>
      <c r="U84" s="36">
        <v>3.1744000000000003</v>
      </c>
      <c r="V84" s="36">
        <v>7.5042</v>
      </c>
      <c r="W84" s="36">
        <v>246.09211908449865</v>
      </c>
      <c r="X84" s="36">
        <v>600.68428976251846</v>
      </c>
      <c r="Y84" s="36">
        <v>846.77640884701714</v>
      </c>
      <c r="Z84" s="36">
        <v>1.1128405615174131</v>
      </c>
      <c r="AA84" s="36">
        <v>0.53638915065139303</v>
      </c>
      <c r="AB84" s="36">
        <v>0.53638915099999995</v>
      </c>
      <c r="AC84" s="36">
        <v>3.2840681056723451</v>
      </c>
      <c r="AD84" s="36">
        <v>7.3044936854904075</v>
      </c>
      <c r="AE84" s="36">
        <v>87.479201419511057</v>
      </c>
      <c r="AF84" s="36">
        <v>94.783695105001456</v>
      </c>
      <c r="AG84" s="36">
        <v>0.56401610811800695</v>
      </c>
      <c r="AH84" s="36">
        <v>0.95947567817775892</v>
      </c>
      <c r="AI84" s="36">
        <v>3.072915347677418</v>
      </c>
      <c r="AJ84" s="36">
        <v>5.4746313600359267E-2</v>
      </c>
      <c r="AK84" s="36">
        <v>6.61575974011816E-2</v>
      </c>
      <c r="AL84" s="36">
        <v>0.16546553495822378</v>
      </c>
      <c r="AM84" s="36">
        <v>3.9028305273907113</v>
      </c>
      <c r="AN84" s="36">
        <v>8.3301269610693485</v>
      </c>
      <c r="AO84" s="36">
        <v>90.71758230214671</v>
      </c>
      <c r="AP84" s="36">
        <v>1237.6938110020001</v>
      </c>
      <c r="AQ84" s="36">
        <v>666.45051361599997</v>
      </c>
      <c r="AR84" s="36">
        <v>1904.1443246180002</v>
      </c>
      <c r="AS84" s="36">
        <v>132.300569948</v>
      </c>
      <c r="AT84" s="36">
        <v>2852.2143739620001</v>
      </c>
      <c r="AU84" s="36">
        <v>5981.6157786570002</v>
      </c>
      <c r="AV84" s="36">
        <v>2353.814285634</v>
      </c>
      <c r="AW84" s="36">
        <v>4936.3795370739999</v>
      </c>
      <c r="AX84" s="36">
        <v>2335.9198411520001</v>
      </c>
      <c r="AY84" s="36">
        <v>4898.8516105480003</v>
      </c>
      <c r="AZ84" s="36">
        <v>8.1512802600000001</v>
      </c>
      <c r="BA84" s="36">
        <v>16.30256052</v>
      </c>
      <c r="BB84" s="36">
        <v>3.8731371000000001</v>
      </c>
      <c r="BC84" s="36">
        <v>217.23971681800001</v>
      </c>
      <c r="BD84" s="36">
        <v>455.59146245699998</v>
      </c>
      <c r="BE84" s="36">
        <v>0.22801042571428573</v>
      </c>
      <c r="BF84" s="36">
        <v>0.45602085142857146</v>
      </c>
      <c r="BG84" s="36">
        <v>15.897689889</v>
      </c>
      <c r="BH84" s="36">
        <v>31.224315049000001</v>
      </c>
      <c r="BI84" s="36">
        <v>1.1100000000000001</v>
      </c>
      <c r="BJ84" s="36">
        <v>1.6700000000000004</v>
      </c>
      <c r="BK84" s="36">
        <v>2.1700000000000004</v>
      </c>
      <c r="BL84" s="36">
        <v>2.9899999999999993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>
        <v>5.2459501189999997</v>
      </c>
      <c r="E85" s="36">
        <v>87</v>
      </c>
      <c r="F85" s="36">
        <v>1</v>
      </c>
      <c r="G85" s="36">
        <v>3</v>
      </c>
      <c r="H85" s="36">
        <v>83</v>
      </c>
      <c r="I85" s="36">
        <v>1.4787786546116289E-4</v>
      </c>
      <c r="J85" s="36">
        <v>0.14979880798491779</v>
      </c>
      <c r="K85" s="36">
        <v>1.4787786546116289E-4</v>
      </c>
      <c r="L85" s="36">
        <v>0</v>
      </c>
      <c r="M85" s="36">
        <v>1.6721685850375138E-2</v>
      </c>
      <c r="N85" s="36">
        <v>0.13322500000000381</v>
      </c>
      <c r="O85" s="36">
        <v>2.6787306E-2</v>
      </c>
      <c r="P85" s="36">
        <v>4.5521551E-2</v>
      </c>
      <c r="Q85" s="36">
        <v>2.4999131000000001E-2</v>
      </c>
      <c r="R85" s="36">
        <v>1.7881750000000001E-3</v>
      </c>
      <c r="S85" s="36">
        <v>4.3189149000000003E-2</v>
      </c>
      <c r="T85" s="36">
        <v>2.3324019999999999E-3</v>
      </c>
      <c r="U85" s="36">
        <v>0.13625000000000001</v>
      </c>
      <c r="V85" s="36">
        <v>0.3251</v>
      </c>
      <c r="W85" s="36">
        <v>0.16318518386546116</v>
      </c>
      <c r="X85" s="36">
        <v>0.52042035898491779</v>
      </c>
      <c r="Y85" s="36">
        <v>0.68360554285037889</v>
      </c>
      <c r="Z85" s="36">
        <v>1.6349481513837414E-5</v>
      </c>
      <c r="AA85" s="36">
        <v>3.4987890439612067E-6</v>
      </c>
      <c r="AB85" s="36">
        <v>3.49879E-6</v>
      </c>
      <c r="AC85" s="36">
        <v>1.4785135572625362E-6</v>
      </c>
      <c r="AD85" s="36">
        <v>1.1487317230941777E-3</v>
      </c>
      <c r="AE85" s="36">
        <v>1.0338585507847598E-2</v>
      </c>
      <c r="AF85" s="36">
        <v>1.1487317230941776E-2</v>
      </c>
      <c r="AG85" s="36">
        <v>2.4650747275210223E-2</v>
      </c>
      <c r="AH85" s="36">
        <v>4.1934604560127736E-2</v>
      </c>
      <c r="AI85" s="36">
        <v>0.1343040713614902</v>
      </c>
      <c r="AJ85" s="36">
        <v>3.5710146632553674E-7</v>
      </c>
      <c r="AK85" s="36">
        <v>4.3153658081962248E-7</v>
      </c>
      <c r="AL85" s="36">
        <v>1.0793081067675878E-6</v>
      </c>
      <c r="AM85" s="36">
        <v>2.465258289023381E-2</v>
      </c>
      <c r="AN85" s="36">
        <v>4.3083767819802728E-2</v>
      </c>
      <c r="AO85" s="36">
        <v>0.14464373617744458</v>
      </c>
      <c r="AP85" s="36">
        <v>6.5014343859999997</v>
      </c>
      <c r="AQ85" s="36">
        <v>3.5007723610000001</v>
      </c>
      <c r="AR85" s="36">
        <v>10.002206746999999</v>
      </c>
      <c r="AS85" s="36">
        <v>0.30716517300000001</v>
      </c>
      <c r="AT85" s="36">
        <v>8.0059877450000005</v>
      </c>
      <c r="AU85" s="36">
        <v>17.072936547000001</v>
      </c>
      <c r="AV85" s="36">
        <v>8.0403580859999995</v>
      </c>
      <c r="AW85" s="36">
        <v>17.146232019999999</v>
      </c>
      <c r="AX85" s="36">
        <v>7.4236767370000001</v>
      </c>
      <c r="AY85" s="36">
        <v>15.831146127</v>
      </c>
      <c r="AZ85" s="36">
        <v>8.1811475714285722E-2</v>
      </c>
      <c r="BA85" s="36">
        <v>0.16362295285714287</v>
      </c>
      <c r="BB85" s="36">
        <v>2.741006E-2</v>
      </c>
      <c r="BC85" s="36">
        <v>3.174850256</v>
      </c>
      <c r="BD85" s="36">
        <v>6.7704346659999999</v>
      </c>
      <c r="BE85" s="36">
        <v>1.779874E-2</v>
      </c>
      <c r="BF85" s="36">
        <v>3.5597480000000001E-2</v>
      </c>
      <c r="BG85" s="36">
        <v>0.50035925000000003</v>
      </c>
      <c r="BH85" s="36">
        <v>11.170536694999999</v>
      </c>
      <c r="BI85" s="36">
        <v>0</v>
      </c>
      <c r="BJ85" s="36">
        <v>0</v>
      </c>
      <c r="BK85" s="36">
        <v>0</v>
      </c>
      <c r="BL85" s="36">
        <v>0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>
        <v>5.1044867060000003</v>
      </c>
      <c r="E86" s="36">
        <v>40</v>
      </c>
      <c r="F86" s="36">
        <v>0</v>
      </c>
      <c r="G86" s="36">
        <v>1</v>
      </c>
      <c r="H86" s="36">
        <v>39</v>
      </c>
      <c r="I86" s="36">
        <v>3.4323000444956527E-6</v>
      </c>
      <c r="J86" s="36">
        <v>3.1364364205265699E-2</v>
      </c>
      <c r="K86" s="36">
        <v>3.4323000444956527E-6</v>
      </c>
      <c r="L86" s="36">
        <v>0</v>
      </c>
      <c r="M86" s="36">
        <v>1.3277965053104612E-3</v>
      </c>
      <c r="N86" s="36">
        <v>3.0039999999999734E-2</v>
      </c>
      <c r="O86" s="36">
        <v>1.2771906999999999E-2</v>
      </c>
      <c r="P86" s="36">
        <v>2.2265988E-2</v>
      </c>
      <c r="Q86" s="36">
        <v>1.2214553E-2</v>
      </c>
      <c r="R86" s="36">
        <v>5.5735400000000003E-4</v>
      </c>
      <c r="S86" s="36">
        <v>2.1539003000000001E-2</v>
      </c>
      <c r="T86" s="36">
        <v>7.2698499999999998E-4</v>
      </c>
      <c r="U86" s="36">
        <v>6.0000000000000001E-3</v>
      </c>
      <c r="V86" s="36">
        <v>1.44E-2</v>
      </c>
      <c r="W86" s="36">
        <v>1.8775339300044495E-2</v>
      </c>
      <c r="X86" s="36">
        <v>6.8030352205265696E-2</v>
      </c>
      <c r="Y86" s="36">
        <v>8.6805691505310187E-2</v>
      </c>
      <c r="Z86" s="36">
        <v>8.9398223960720603E-7</v>
      </c>
      <c r="AA86" s="36">
        <v>1.9131219927594207E-7</v>
      </c>
      <c r="AB86" s="36">
        <v>1.9131200000000001E-7</v>
      </c>
      <c r="AC86" s="36">
        <v>1.8966969637875598E-8</v>
      </c>
      <c r="AD86" s="36">
        <v>8.2458246561934541E-4</v>
      </c>
      <c r="AE86" s="36">
        <v>7.4212421905741083E-3</v>
      </c>
      <c r="AF86" s="36">
        <v>8.2458246561934543E-3</v>
      </c>
      <c r="AG86" s="36">
        <v>1.13020741778089E-3</v>
      </c>
      <c r="AH86" s="36">
        <v>1.922651699213468E-3</v>
      </c>
      <c r="AI86" s="36">
        <v>6.1576817934269178E-3</v>
      </c>
      <c r="AJ86" s="36">
        <v>1.9526120666193482E-8</v>
      </c>
      <c r="AK86" s="36">
        <v>2.3596193641162692E-8</v>
      </c>
      <c r="AL86" s="36">
        <v>5.9016000537877612E-8</v>
      </c>
      <c r="AM86" s="36">
        <v>1.130245910871194E-3</v>
      </c>
      <c r="AN86" s="36">
        <v>2.7472577610264549E-3</v>
      </c>
      <c r="AO86" s="36">
        <v>1.3578983000001564E-2</v>
      </c>
      <c r="AP86" s="36">
        <v>0.44310619800000001</v>
      </c>
      <c r="AQ86" s="36">
        <v>0.238595645</v>
      </c>
      <c r="AR86" s="36">
        <v>0.68170184300000003</v>
      </c>
      <c r="AS86" s="36">
        <v>3.1757417000000003E-2</v>
      </c>
      <c r="AT86" s="36">
        <v>0.60835145099999999</v>
      </c>
      <c r="AU86" s="36">
        <v>1.4112062329999999</v>
      </c>
      <c r="AV86" s="36">
        <v>1.6369377700000001</v>
      </c>
      <c r="AW86" s="36">
        <v>3.7972405280000001</v>
      </c>
      <c r="AX86" s="36">
        <v>1.475940781</v>
      </c>
      <c r="AY86" s="36">
        <v>3.4237722719999999</v>
      </c>
      <c r="AZ86" s="36">
        <v>3.4125385714285717E-3</v>
      </c>
      <c r="BA86" s="36">
        <v>6.825078571428572E-3</v>
      </c>
      <c r="BB86" s="36">
        <v>0.39229305599999997</v>
      </c>
      <c r="BC86" s="36">
        <v>17.980499944000002</v>
      </c>
      <c r="BD86" s="36">
        <v>41.709760948000003</v>
      </c>
      <c r="BE86" s="36">
        <v>0.25473574999999998</v>
      </c>
      <c r="BF86" s="36">
        <v>0.50947150142857145</v>
      </c>
      <c r="BG86" s="36">
        <v>0.98822685899999996</v>
      </c>
      <c r="BH86" s="36">
        <v>4.664572712</v>
      </c>
      <c r="BI86" s="36">
        <v>0</v>
      </c>
      <c r="BJ86" s="36">
        <v>0</v>
      </c>
      <c r="BK86" s="36">
        <v>0</v>
      </c>
      <c r="BL86" s="36">
        <v>0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>
        <v>5.2205377960000003</v>
      </c>
      <c r="E87" s="36">
        <v>12</v>
      </c>
      <c r="F87" s="36">
        <v>1</v>
      </c>
      <c r="G87" s="36">
        <v>4</v>
      </c>
      <c r="H87" s="36">
        <v>7</v>
      </c>
      <c r="I87" s="36">
        <v>3.4987440567466822E-5</v>
      </c>
      <c r="J87" s="36">
        <v>8.9166061487216425E-2</v>
      </c>
      <c r="K87" s="36">
        <v>3.4987440567466822E-5</v>
      </c>
      <c r="L87" s="36">
        <v>0</v>
      </c>
      <c r="M87" s="36">
        <v>6.4410489277710757E-3</v>
      </c>
      <c r="N87" s="36">
        <v>8.2760000000012823E-2</v>
      </c>
      <c r="O87" s="36">
        <v>2.5539545E-2</v>
      </c>
      <c r="P87" s="36">
        <v>4.5299589000000001E-2</v>
      </c>
      <c r="Q87" s="36">
        <v>2.3816811E-2</v>
      </c>
      <c r="R87" s="36">
        <v>1.7227340000000001E-3</v>
      </c>
      <c r="S87" s="36">
        <v>4.3052542999999999E-2</v>
      </c>
      <c r="T87" s="36">
        <v>2.2470459999999999E-3</v>
      </c>
      <c r="U87" s="36">
        <v>0.13515000000000002</v>
      </c>
      <c r="V87" s="36">
        <v>0.3201</v>
      </c>
      <c r="W87" s="36">
        <v>0.1607245324405675</v>
      </c>
      <c r="X87" s="36">
        <v>0.45456565048721642</v>
      </c>
      <c r="Y87" s="36">
        <v>0.61529018292778392</v>
      </c>
      <c r="Z87" s="36">
        <v>5.5556100825025825E-6</v>
      </c>
      <c r="AA87" s="36">
        <v>1.1889005576555524E-6</v>
      </c>
      <c r="AB87" s="36">
        <v>1.1889E-6</v>
      </c>
      <c r="AC87" s="36">
        <v>7.2451319534627534E-7</v>
      </c>
      <c r="AD87" s="36">
        <v>9.4878798170040107E-4</v>
      </c>
      <c r="AE87" s="36">
        <v>8.5390918353036097E-3</v>
      </c>
      <c r="AF87" s="36">
        <v>9.4878798170040107E-3</v>
      </c>
      <c r="AG87" s="36">
        <v>2.5301654604540716E-2</v>
      </c>
      <c r="AH87" s="36">
        <v>4.3041895189333629E-2</v>
      </c>
      <c r="AI87" s="36">
        <v>0.13785039405232527</v>
      </c>
      <c r="AJ87" s="36">
        <v>1.2134421709060293E-7</v>
      </c>
      <c r="AK87" s="36">
        <v>1.4663750637690436E-7</v>
      </c>
      <c r="AL87" s="36">
        <v>3.6675233670382766E-7</v>
      </c>
      <c r="AM87" s="36">
        <v>2.5302500461953155E-2</v>
      </c>
      <c r="AN87" s="36">
        <v>4.3990829808540403E-2</v>
      </c>
      <c r="AO87" s="36">
        <v>0.14638985263996557</v>
      </c>
      <c r="AP87" s="36">
        <v>2.3160807889999999</v>
      </c>
      <c r="AQ87" s="36">
        <v>1.2471204250000001</v>
      </c>
      <c r="AR87" s="36">
        <v>3.5632012140000002</v>
      </c>
      <c r="AS87" s="36">
        <v>0.36407257500000001</v>
      </c>
      <c r="AT87" s="36">
        <v>16.751136004999999</v>
      </c>
      <c r="AU87" s="36">
        <v>38.826837097000002</v>
      </c>
      <c r="AV87" s="36">
        <v>17.016908156</v>
      </c>
      <c r="AW87" s="36">
        <v>39.442860512999999</v>
      </c>
      <c r="AX87" s="36">
        <v>15.713396145999999</v>
      </c>
      <c r="AY87" s="36">
        <v>36.421498352999997</v>
      </c>
      <c r="AZ87" s="36">
        <v>9.4113174285714293E-2</v>
      </c>
      <c r="BA87" s="36">
        <v>0.18822635000000001</v>
      </c>
      <c r="BB87" s="36">
        <v>0.40686264300000002</v>
      </c>
      <c r="BC87" s="36">
        <v>20.981342404999999</v>
      </c>
      <c r="BD87" s="36">
        <v>48.631875678999997</v>
      </c>
      <c r="BE87" s="36">
        <v>0.26419652142857142</v>
      </c>
      <c r="BF87" s="36">
        <v>0.52839304285714284</v>
      </c>
      <c r="BG87" s="36">
        <v>2.5008986900000001</v>
      </c>
      <c r="BH87" s="36">
        <v>5.9557952890000001</v>
      </c>
      <c r="BI87" s="36">
        <v>0</v>
      </c>
      <c r="BJ87" s="36">
        <v>0</v>
      </c>
      <c r="BK87" s="36">
        <v>0</v>
      </c>
      <c r="BL87" s="36">
        <v>0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>
        <v>5.2003787619999997</v>
      </c>
      <c r="E88" s="36">
        <v>36</v>
      </c>
      <c r="F88" s="36">
        <v>0</v>
      </c>
      <c r="G88" s="36">
        <v>4</v>
      </c>
      <c r="H88" s="36">
        <v>32</v>
      </c>
      <c r="I88" s="36">
        <v>0</v>
      </c>
      <c r="J88" s="36">
        <v>0</v>
      </c>
      <c r="K88" s="36">
        <v>0</v>
      </c>
      <c r="L88" s="36">
        <v>0</v>
      </c>
      <c r="M88" s="36">
        <v>0</v>
      </c>
      <c r="N88" s="36">
        <v>0</v>
      </c>
      <c r="O88" s="36">
        <v>1.9515499999999998E-2</v>
      </c>
      <c r="P88" s="36">
        <v>3.4560022000000003E-2</v>
      </c>
      <c r="Q88" s="36">
        <v>1.9075136999999999E-2</v>
      </c>
      <c r="R88" s="36">
        <v>4.4036300000000004E-4</v>
      </c>
      <c r="S88" s="36">
        <v>3.3985635E-2</v>
      </c>
      <c r="T88" s="36">
        <v>5.7438699999999999E-4</v>
      </c>
      <c r="U88" s="36">
        <v>0.42899999999999994</v>
      </c>
      <c r="V88" s="36">
        <v>1.0139999999999998</v>
      </c>
      <c r="W88" s="36">
        <v>0.44851549999999996</v>
      </c>
      <c r="X88" s="36">
        <v>1.0485600219999998</v>
      </c>
      <c r="Y88" s="36">
        <v>1.4970755219999998</v>
      </c>
      <c r="Z88" s="36">
        <v>0</v>
      </c>
      <c r="AA88" s="36">
        <v>0</v>
      </c>
      <c r="AB88" s="36">
        <v>0</v>
      </c>
      <c r="AC88" s="36">
        <v>0</v>
      </c>
      <c r="AD88" s="36">
        <v>0</v>
      </c>
      <c r="AE88" s="36">
        <v>0</v>
      </c>
      <c r="AF88" s="36">
        <v>0</v>
      </c>
      <c r="AG88" s="36">
        <v>8.0395326534263706E-2</v>
      </c>
      <c r="AH88" s="36">
        <v>0.13676446352955207</v>
      </c>
      <c r="AI88" s="36">
        <v>0.43801591697978165</v>
      </c>
      <c r="AJ88" s="36">
        <v>0</v>
      </c>
      <c r="AK88" s="36">
        <v>0</v>
      </c>
      <c r="AL88" s="36">
        <v>0</v>
      </c>
      <c r="AM88" s="36">
        <v>8.0395326534263706E-2</v>
      </c>
      <c r="AN88" s="36">
        <v>0.13676446352955207</v>
      </c>
      <c r="AO88" s="36">
        <v>0.43801591697978165</v>
      </c>
      <c r="AP88" s="36">
        <v>2.0749623640000001</v>
      </c>
      <c r="AQ88" s="36">
        <v>1.1172874269999999</v>
      </c>
      <c r="AR88" s="36">
        <v>3.1922497910000001</v>
      </c>
      <c r="AS88" s="36">
        <v>5.2892057999999999E-2</v>
      </c>
      <c r="AT88" s="36">
        <v>1.0944733179999999</v>
      </c>
      <c r="AU88" s="36">
        <v>2.5549479289999999</v>
      </c>
      <c r="AV88" s="36">
        <v>1.6903546229999999</v>
      </c>
      <c r="AW88" s="36">
        <v>3.945978373</v>
      </c>
      <c r="AX88" s="36">
        <v>1.5433817379999999</v>
      </c>
      <c r="AY88" s="36">
        <v>3.6028836059999998</v>
      </c>
      <c r="AZ88" s="36">
        <v>1.0315798571428572E-2</v>
      </c>
      <c r="BA88" s="36">
        <v>2.0631597142857144E-2</v>
      </c>
      <c r="BB88" s="36">
        <v>0.31566417499999999</v>
      </c>
      <c r="BC88" s="36">
        <v>14.810857622</v>
      </c>
      <c r="BD88" s="36">
        <v>34.574593438999997</v>
      </c>
      <c r="BE88" s="36">
        <v>0.20497673571428573</v>
      </c>
      <c r="BF88" s="36">
        <v>0.4099534728571429</v>
      </c>
      <c r="BG88" s="36">
        <v>0.57788455299999997</v>
      </c>
      <c r="BH88" s="36">
        <v>4.5115297190000003</v>
      </c>
      <c r="BI88" s="36">
        <v>0</v>
      </c>
      <c r="BJ88" s="36">
        <v>0</v>
      </c>
      <c r="BK88" s="36">
        <v>0</v>
      </c>
      <c r="BL88" s="36">
        <v>0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>
        <v>5.411917828</v>
      </c>
      <c r="E89" s="36">
        <v>66</v>
      </c>
      <c r="F89" s="36">
        <v>3</v>
      </c>
      <c r="G89" s="36">
        <v>6</v>
      </c>
      <c r="H89" s="36">
        <v>57</v>
      </c>
      <c r="I89" s="36">
        <v>0</v>
      </c>
      <c r="J89" s="36">
        <v>0</v>
      </c>
      <c r="K89" s="36">
        <v>0</v>
      </c>
      <c r="L89" s="36">
        <v>0</v>
      </c>
      <c r="M89" s="36">
        <v>0</v>
      </c>
      <c r="N89" s="36">
        <v>0</v>
      </c>
      <c r="O89" s="36">
        <v>3.1295858999999995E-2</v>
      </c>
      <c r="P89" s="36">
        <v>5.7246932E-2</v>
      </c>
      <c r="Q89" s="36">
        <v>3.0156404999999997E-2</v>
      </c>
      <c r="R89" s="36">
        <v>1.139454E-3</v>
      </c>
      <c r="S89" s="36">
        <v>5.5760687000000003E-2</v>
      </c>
      <c r="T89" s="36">
        <v>1.486245E-3</v>
      </c>
      <c r="U89" s="36">
        <v>0.33519999999999994</v>
      </c>
      <c r="V89" s="36">
        <v>0.79239999999999988</v>
      </c>
      <c r="W89" s="36">
        <v>0.36649585899999992</v>
      </c>
      <c r="X89" s="36">
        <v>0.84964693199999985</v>
      </c>
      <c r="Y89" s="36">
        <v>1.2161427909999998</v>
      </c>
      <c r="Z89" s="36">
        <v>0</v>
      </c>
      <c r="AA89" s="36">
        <v>0</v>
      </c>
      <c r="AB89" s="36">
        <v>0</v>
      </c>
      <c r="AC89" s="36">
        <v>0</v>
      </c>
      <c r="AD89" s="36">
        <v>0</v>
      </c>
      <c r="AE89" s="36">
        <v>0</v>
      </c>
      <c r="AF89" s="36">
        <v>0</v>
      </c>
      <c r="AG89" s="36">
        <v>5.9040339837581758E-2</v>
      </c>
      <c r="AH89" s="36">
        <v>0.10043644018347239</v>
      </c>
      <c r="AI89" s="36">
        <v>0.32166805842544555</v>
      </c>
      <c r="AJ89" s="36">
        <v>0</v>
      </c>
      <c r="AK89" s="36">
        <v>0</v>
      </c>
      <c r="AL89" s="36">
        <v>0</v>
      </c>
      <c r="AM89" s="36">
        <v>5.9040339837581758E-2</v>
      </c>
      <c r="AN89" s="36">
        <v>0.10043644018347239</v>
      </c>
      <c r="AO89" s="36">
        <v>0.32166805842544555</v>
      </c>
      <c r="AP89" s="36">
        <v>3.7600130950000001</v>
      </c>
      <c r="AQ89" s="36">
        <v>2.0246224349999999</v>
      </c>
      <c r="AR89" s="36">
        <v>5.7846355300000001</v>
      </c>
      <c r="AS89" s="36">
        <v>8.0146993999999999E-2</v>
      </c>
      <c r="AT89" s="36">
        <v>12.220932573000001</v>
      </c>
      <c r="AU89" s="36">
        <v>25.819759533999999</v>
      </c>
      <c r="AV89" s="36">
        <v>9.3105465800000005</v>
      </c>
      <c r="AW89" s="36">
        <v>19.670845280000002</v>
      </c>
      <c r="AX89" s="36">
        <v>8.6684364990000002</v>
      </c>
      <c r="AY89" s="36">
        <v>18.314228034999999</v>
      </c>
      <c r="AZ89" s="36">
        <v>1.1131502857142858E-2</v>
      </c>
      <c r="BA89" s="36">
        <v>2.2263005714285716E-2</v>
      </c>
      <c r="BB89" s="36">
        <v>0.24600991899999999</v>
      </c>
      <c r="BC89" s="36">
        <v>13.814953735</v>
      </c>
      <c r="BD89" s="36">
        <v>29.187525689000001</v>
      </c>
      <c r="BE89" s="36">
        <v>0.15974670000000002</v>
      </c>
      <c r="BF89" s="36">
        <v>0.31949340000000004</v>
      </c>
      <c r="BG89" s="36">
        <v>1.6704548079999999</v>
      </c>
      <c r="BH89" s="36">
        <v>3.3830283529999998</v>
      </c>
      <c r="BI89" s="36">
        <v>0</v>
      </c>
      <c r="BJ89" s="36">
        <v>0</v>
      </c>
      <c r="BK89" s="36">
        <v>0</v>
      </c>
      <c r="BL89" s="36">
        <v>0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>
        <v>6.5708600219999997</v>
      </c>
      <c r="E90" s="36">
        <v>13</v>
      </c>
      <c r="F90" s="36">
        <v>9</v>
      </c>
      <c r="G90" s="36">
        <v>4</v>
      </c>
      <c r="H90" s="36">
        <v>0</v>
      </c>
      <c r="I90" s="36">
        <v>33.540571535602645</v>
      </c>
      <c r="J90" s="36">
        <v>220.27402550586277</v>
      </c>
      <c r="K90" s="36">
        <v>27.236330035581918</v>
      </c>
      <c r="L90" s="36">
        <v>6.3042415000207264</v>
      </c>
      <c r="M90" s="36">
        <v>220.20596304145877</v>
      </c>
      <c r="N90" s="36">
        <v>33.608634000006639</v>
      </c>
      <c r="O90" s="36">
        <v>0.34861589800000004</v>
      </c>
      <c r="P90" s="36">
        <v>0.55618931900000002</v>
      </c>
      <c r="Q90" s="36">
        <v>0.32464527600000004</v>
      </c>
      <c r="R90" s="36">
        <v>2.3970622E-2</v>
      </c>
      <c r="S90" s="36">
        <v>0.52492328899999996</v>
      </c>
      <c r="T90" s="36">
        <v>3.126603E-2</v>
      </c>
      <c r="U90" s="36">
        <v>1.2599999999999998</v>
      </c>
      <c r="V90" s="36">
        <v>2.9868000000000001</v>
      </c>
      <c r="W90" s="36">
        <v>35.149187433602641</v>
      </c>
      <c r="X90" s="36">
        <v>223.81701482486275</v>
      </c>
      <c r="Y90" s="36">
        <v>258.96620225846539</v>
      </c>
      <c r="Z90" s="36">
        <v>0.26335761446836187</v>
      </c>
      <c r="AA90" s="36">
        <v>0.12686738406761675</v>
      </c>
      <c r="AB90" s="36">
        <v>0.126867384</v>
      </c>
      <c r="AC90" s="36">
        <v>0.29490669036614786</v>
      </c>
      <c r="AD90" s="36">
        <v>1.8160787244668202</v>
      </c>
      <c r="AE90" s="36">
        <v>16.345276006782761</v>
      </c>
      <c r="AF90" s="36">
        <v>18.161354731249585</v>
      </c>
      <c r="AG90" s="36">
        <v>0.25904376484989045</v>
      </c>
      <c r="AH90" s="36">
        <v>0.44067215169866425</v>
      </c>
      <c r="AI90" s="36">
        <v>1.4113418912511275</v>
      </c>
      <c r="AJ90" s="36">
        <v>1.2948628329799193E-2</v>
      </c>
      <c r="AK90" s="36">
        <v>1.5647671654740659E-2</v>
      </c>
      <c r="AL90" s="36">
        <v>3.9136100204812681E-2</v>
      </c>
      <c r="AM90" s="36">
        <v>0.56689908354583751</v>
      </c>
      <c r="AN90" s="36">
        <v>2.2723985478202251</v>
      </c>
      <c r="AO90" s="36">
        <v>17.795753998238702</v>
      </c>
      <c r="AP90" s="36">
        <v>719.51703438000004</v>
      </c>
      <c r="AQ90" s="36">
        <v>387.432249281</v>
      </c>
      <c r="AR90" s="36">
        <v>1106.949283661</v>
      </c>
      <c r="AS90" s="36">
        <v>132.71624652899999</v>
      </c>
      <c r="AT90" s="36">
        <v>2109.104941002</v>
      </c>
      <c r="AU90" s="36">
        <v>5203.8315034850002</v>
      </c>
      <c r="AV90" s="36">
        <v>1567.5986216040001</v>
      </c>
      <c r="AW90" s="36">
        <v>3867.7634921529998</v>
      </c>
      <c r="AX90" s="36">
        <v>1546.943689041</v>
      </c>
      <c r="AY90" s="36">
        <v>3816.8012158400002</v>
      </c>
      <c r="AZ90" s="36">
        <v>76.580611458571425</v>
      </c>
      <c r="BA90" s="36">
        <v>153.16122291857144</v>
      </c>
      <c r="BB90" s="36">
        <v>3.228969797</v>
      </c>
      <c r="BC90" s="36">
        <v>172.586469005</v>
      </c>
      <c r="BD90" s="36">
        <v>425.82561304900003</v>
      </c>
      <c r="BE90" s="36">
        <v>2.0967336342857146</v>
      </c>
      <c r="BF90" s="36">
        <v>4.1934672685714292</v>
      </c>
      <c r="BG90" s="36">
        <v>5.3577825419999998</v>
      </c>
      <c r="BH90" s="36">
        <v>48.158790672000002</v>
      </c>
      <c r="BI90" s="36">
        <v>2.0900000000000007</v>
      </c>
      <c r="BJ90" s="36">
        <v>2.7699999999999982</v>
      </c>
      <c r="BK90" s="36">
        <v>1.02</v>
      </c>
      <c r="BL90" s="36">
        <v>1.3200000000000003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>
        <v>6.1664649420000002</v>
      </c>
      <c r="E91" s="36">
        <v>93</v>
      </c>
      <c r="F91" s="36">
        <v>12</v>
      </c>
      <c r="G91" s="36">
        <v>21</v>
      </c>
      <c r="H91" s="36">
        <v>60</v>
      </c>
      <c r="I91" s="36">
        <v>26.059320710317007</v>
      </c>
      <c r="J91" s="36">
        <v>186.95831139721969</v>
      </c>
      <c r="K91" s="36">
        <v>20.429514210289327</v>
      </c>
      <c r="L91" s="36">
        <v>5.62980650002768</v>
      </c>
      <c r="M91" s="36">
        <v>181.44161660753016</v>
      </c>
      <c r="N91" s="36">
        <v>31.576015500006513</v>
      </c>
      <c r="O91" s="36">
        <v>0.81883234900000001</v>
      </c>
      <c r="P91" s="36">
        <v>1.3898024040000001</v>
      </c>
      <c r="Q91" s="36">
        <v>0.77045812000000002</v>
      </c>
      <c r="R91" s="36">
        <v>4.8374228999999998E-2</v>
      </c>
      <c r="S91" s="36">
        <v>1.326705582</v>
      </c>
      <c r="T91" s="36">
        <v>6.3096821999999997E-2</v>
      </c>
      <c r="U91" s="36">
        <v>3.5896499999999998</v>
      </c>
      <c r="V91" s="36">
        <v>8.5213000000000019</v>
      </c>
      <c r="W91" s="36">
        <v>30.467803059317006</v>
      </c>
      <c r="X91" s="36">
        <v>196.86941380121968</v>
      </c>
      <c r="Y91" s="36">
        <v>227.33721686053667</v>
      </c>
      <c r="Z91" s="36">
        <v>0.213466330324345</v>
      </c>
      <c r="AA91" s="36">
        <v>0.10216085927928888</v>
      </c>
      <c r="AB91" s="36">
        <v>0.10216085966379999</v>
      </c>
      <c r="AC91" s="36">
        <v>0.24716693201662307</v>
      </c>
      <c r="AD91" s="36">
        <v>1.6459804617776652</v>
      </c>
      <c r="AE91" s="36">
        <v>14.813949899668941</v>
      </c>
      <c r="AF91" s="36">
        <v>16.459930361446602</v>
      </c>
      <c r="AG91" s="36">
        <v>0.65599520458799487</v>
      </c>
      <c r="AH91" s="36">
        <v>1.1159458652761294</v>
      </c>
      <c r="AI91" s="36">
        <v>3.5740428387897651</v>
      </c>
      <c r="AJ91" s="36">
        <v>1.0426974259037896E-2</v>
      </c>
      <c r="AK91" s="36">
        <v>1.2600398444293467E-2</v>
      </c>
      <c r="AL91" s="36">
        <v>3.1514621920574033E-2</v>
      </c>
      <c r="AM91" s="36">
        <v>0.91358911086365591</v>
      </c>
      <c r="AN91" s="36">
        <v>2.7745267254980881</v>
      </c>
      <c r="AO91" s="36">
        <v>18.419507360379281</v>
      </c>
      <c r="AP91" s="36">
        <v>717.78320474999998</v>
      </c>
      <c r="AQ91" s="36">
        <v>386.49864871099999</v>
      </c>
      <c r="AR91" s="36">
        <v>1104.2818534610001</v>
      </c>
      <c r="AS91" s="36">
        <v>82.649875485999999</v>
      </c>
      <c r="AT91" s="36">
        <v>2435.5708712689998</v>
      </c>
      <c r="AU91" s="36">
        <v>5408.0810730410003</v>
      </c>
      <c r="AV91" s="36">
        <v>1651.4969546479999</v>
      </c>
      <c r="AW91" s="36">
        <v>3667.0784365059999</v>
      </c>
      <c r="AX91" s="36">
        <v>1619.473782152</v>
      </c>
      <c r="AY91" s="36">
        <v>3595.972349996</v>
      </c>
      <c r="AZ91" s="36">
        <v>15.862847435714286</v>
      </c>
      <c r="BA91" s="36">
        <v>31.725694871428573</v>
      </c>
      <c r="BB91" s="36">
        <v>2.0019896959999999</v>
      </c>
      <c r="BC91" s="36">
        <v>121.2039197</v>
      </c>
      <c r="BD91" s="36">
        <v>269.12812590999999</v>
      </c>
      <c r="BE91" s="36">
        <v>1.2999933085714288</v>
      </c>
      <c r="BF91" s="36">
        <v>2.5999866171428576</v>
      </c>
      <c r="BG91" s="36">
        <v>6.2002723990000002</v>
      </c>
      <c r="BH91" s="36">
        <v>43.946516516999999</v>
      </c>
      <c r="BI91" s="36">
        <v>0.87000000000000022</v>
      </c>
      <c r="BJ91" s="36">
        <v>1.0300000000000002</v>
      </c>
      <c r="BK91" s="36">
        <v>1.6200000000000006</v>
      </c>
      <c r="BL91" s="36">
        <v>1.8200000000000003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 t="s">
        <v>338</v>
      </c>
      <c r="E92" s="36" t="s">
        <v>338</v>
      </c>
      <c r="F92" s="36" t="s">
        <v>338</v>
      </c>
      <c r="G92" s="36" t="s">
        <v>338</v>
      </c>
      <c r="H92" s="36" t="s">
        <v>338</v>
      </c>
      <c r="I92" s="36" t="s">
        <v>338</v>
      </c>
      <c r="J92" s="36" t="s">
        <v>338</v>
      </c>
      <c r="K92" s="36" t="s">
        <v>338</v>
      </c>
      <c r="L92" s="36" t="s">
        <v>338</v>
      </c>
      <c r="M92" s="36" t="s">
        <v>338</v>
      </c>
      <c r="N92" s="36" t="s">
        <v>338</v>
      </c>
      <c r="O92" s="36" t="s">
        <v>338</v>
      </c>
      <c r="P92" s="36" t="s">
        <v>338</v>
      </c>
      <c r="Q92" s="36" t="s">
        <v>338</v>
      </c>
      <c r="R92" s="36" t="s">
        <v>338</v>
      </c>
      <c r="S92" s="36" t="s">
        <v>338</v>
      </c>
      <c r="T92" s="36" t="s">
        <v>338</v>
      </c>
      <c r="U92" s="36" t="s">
        <v>338</v>
      </c>
      <c r="V92" s="36" t="s">
        <v>338</v>
      </c>
      <c r="W92" s="36" t="s">
        <v>338</v>
      </c>
      <c r="X92" s="36" t="s">
        <v>338</v>
      </c>
      <c r="Y92" s="36" t="s">
        <v>338</v>
      </c>
      <c r="Z92" s="36" t="s">
        <v>338</v>
      </c>
      <c r="AA92" s="36" t="s">
        <v>338</v>
      </c>
      <c r="AB92" s="36" t="s">
        <v>338</v>
      </c>
      <c r="AC92" s="36" t="s">
        <v>338</v>
      </c>
      <c r="AD92" s="36" t="s">
        <v>338</v>
      </c>
      <c r="AE92" s="36" t="s">
        <v>338</v>
      </c>
      <c r="AF92" s="36" t="s">
        <v>338</v>
      </c>
      <c r="AG92" s="36" t="s">
        <v>338</v>
      </c>
      <c r="AH92" s="36" t="s">
        <v>338</v>
      </c>
      <c r="AI92" s="36" t="s">
        <v>338</v>
      </c>
      <c r="AJ92" s="36" t="s">
        <v>338</v>
      </c>
      <c r="AK92" s="36" t="s">
        <v>338</v>
      </c>
      <c r="AL92" s="36" t="s">
        <v>338</v>
      </c>
      <c r="AM92" s="36" t="s">
        <v>338</v>
      </c>
      <c r="AN92" s="36" t="s">
        <v>338</v>
      </c>
      <c r="AO92" s="36" t="s">
        <v>338</v>
      </c>
      <c r="AP92" s="36" t="s">
        <v>338</v>
      </c>
      <c r="AQ92" s="36" t="s">
        <v>338</v>
      </c>
      <c r="AR92" s="36" t="s">
        <v>338</v>
      </c>
      <c r="AS92" s="36" t="s">
        <v>338</v>
      </c>
      <c r="AT92" s="36" t="s">
        <v>338</v>
      </c>
      <c r="AU92" s="36" t="s">
        <v>338</v>
      </c>
      <c r="AV92" s="36" t="s">
        <v>338</v>
      </c>
      <c r="AW92" s="36" t="s">
        <v>338</v>
      </c>
      <c r="AX92" s="36" t="s">
        <v>338</v>
      </c>
      <c r="AY92" s="36" t="s">
        <v>338</v>
      </c>
      <c r="AZ92" s="36" t="s">
        <v>338</v>
      </c>
      <c r="BA92" s="36" t="s">
        <v>338</v>
      </c>
      <c r="BB92" s="36" t="s">
        <v>338</v>
      </c>
      <c r="BC92" s="36" t="s">
        <v>338</v>
      </c>
      <c r="BD92" s="36" t="s">
        <v>338</v>
      </c>
      <c r="BE92" s="36" t="s">
        <v>338</v>
      </c>
      <c r="BF92" s="36" t="s">
        <v>338</v>
      </c>
      <c r="BG92" s="36" t="s">
        <v>338</v>
      </c>
      <c r="BH92" s="36" t="s">
        <v>338</v>
      </c>
      <c r="BI92" s="36" t="s">
        <v>338</v>
      </c>
      <c r="BJ92" s="36" t="s">
        <v>338</v>
      </c>
      <c r="BK92" s="36" t="s">
        <v>338</v>
      </c>
      <c r="BL92" s="36" t="s">
        <v>338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 t="s">
        <v>338</v>
      </c>
      <c r="E93" s="36" t="s">
        <v>338</v>
      </c>
      <c r="F93" s="36" t="s">
        <v>338</v>
      </c>
      <c r="G93" s="36" t="s">
        <v>338</v>
      </c>
      <c r="H93" s="36" t="s">
        <v>338</v>
      </c>
      <c r="I93" s="36" t="s">
        <v>338</v>
      </c>
      <c r="J93" s="36" t="s">
        <v>338</v>
      </c>
      <c r="K93" s="36" t="s">
        <v>338</v>
      </c>
      <c r="L93" s="36" t="s">
        <v>338</v>
      </c>
      <c r="M93" s="36" t="s">
        <v>338</v>
      </c>
      <c r="N93" s="36" t="s">
        <v>338</v>
      </c>
      <c r="O93" s="36" t="s">
        <v>338</v>
      </c>
      <c r="P93" s="36" t="s">
        <v>338</v>
      </c>
      <c r="Q93" s="36" t="s">
        <v>338</v>
      </c>
      <c r="R93" s="36" t="s">
        <v>338</v>
      </c>
      <c r="S93" s="36" t="s">
        <v>338</v>
      </c>
      <c r="T93" s="36" t="s">
        <v>338</v>
      </c>
      <c r="U93" s="36" t="s">
        <v>338</v>
      </c>
      <c r="V93" s="36" t="s">
        <v>338</v>
      </c>
      <c r="W93" s="36" t="s">
        <v>338</v>
      </c>
      <c r="X93" s="36" t="s">
        <v>338</v>
      </c>
      <c r="Y93" s="36" t="s">
        <v>338</v>
      </c>
      <c r="Z93" s="36" t="s">
        <v>338</v>
      </c>
      <c r="AA93" s="36" t="s">
        <v>338</v>
      </c>
      <c r="AB93" s="36" t="s">
        <v>338</v>
      </c>
      <c r="AC93" s="36" t="s">
        <v>338</v>
      </c>
      <c r="AD93" s="36" t="s">
        <v>338</v>
      </c>
      <c r="AE93" s="36" t="s">
        <v>338</v>
      </c>
      <c r="AF93" s="36" t="s">
        <v>338</v>
      </c>
      <c r="AG93" s="36" t="s">
        <v>338</v>
      </c>
      <c r="AH93" s="36" t="s">
        <v>338</v>
      </c>
      <c r="AI93" s="36" t="s">
        <v>338</v>
      </c>
      <c r="AJ93" s="36" t="s">
        <v>338</v>
      </c>
      <c r="AK93" s="36" t="s">
        <v>338</v>
      </c>
      <c r="AL93" s="36" t="s">
        <v>338</v>
      </c>
      <c r="AM93" s="36" t="s">
        <v>338</v>
      </c>
      <c r="AN93" s="36" t="s">
        <v>338</v>
      </c>
      <c r="AO93" s="36" t="s">
        <v>338</v>
      </c>
      <c r="AP93" s="36" t="s">
        <v>338</v>
      </c>
      <c r="AQ93" s="36" t="s">
        <v>338</v>
      </c>
      <c r="AR93" s="36" t="s">
        <v>338</v>
      </c>
      <c r="AS93" s="36" t="s">
        <v>338</v>
      </c>
      <c r="AT93" s="36" t="s">
        <v>338</v>
      </c>
      <c r="AU93" s="36" t="s">
        <v>338</v>
      </c>
      <c r="AV93" s="36" t="s">
        <v>338</v>
      </c>
      <c r="AW93" s="36" t="s">
        <v>338</v>
      </c>
      <c r="AX93" s="36" t="s">
        <v>338</v>
      </c>
      <c r="AY93" s="36" t="s">
        <v>338</v>
      </c>
      <c r="AZ93" s="36" t="s">
        <v>338</v>
      </c>
      <c r="BA93" s="36" t="s">
        <v>338</v>
      </c>
      <c r="BB93" s="36" t="s">
        <v>338</v>
      </c>
      <c r="BC93" s="36" t="s">
        <v>338</v>
      </c>
      <c r="BD93" s="36" t="s">
        <v>338</v>
      </c>
      <c r="BE93" s="36" t="s">
        <v>338</v>
      </c>
      <c r="BF93" s="36" t="s">
        <v>338</v>
      </c>
      <c r="BG93" s="36" t="s">
        <v>338</v>
      </c>
      <c r="BH93" s="36" t="s">
        <v>338</v>
      </c>
      <c r="BI93" s="36" t="s">
        <v>338</v>
      </c>
      <c r="BJ93" s="36" t="s">
        <v>338</v>
      </c>
      <c r="BK93" s="36" t="s">
        <v>338</v>
      </c>
      <c r="BL93" s="36" t="s">
        <v>338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 t="s">
        <v>338</v>
      </c>
      <c r="E94" s="36" t="s">
        <v>338</v>
      </c>
      <c r="F94" s="36" t="s">
        <v>338</v>
      </c>
      <c r="G94" s="36" t="s">
        <v>338</v>
      </c>
      <c r="H94" s="36" t="s">
        <v>338</v>
      </c>
      <c r="I94" s="36" t="s">
        <v>338</v>
      </c>
      <c r="J94" s="36" t="s">
        <v>338</v>
      </c>
      <c r="K94" s="36" t="s">
        <v>338</v>
      </c>
      <c r="L94" s="36" t="s">
        <v>338</v>
      </c>
      <c r="M94" s="36" t="s">
        <v>338</v>
      </c>
      <c r="N94" s="36" t="s">
        <v>338</v>
      </c>
      <c r="O94" s="36" t="s">
        <v>338</v>
      </c>
      <c r="P94" s="36" t="s">
        <v>338</v>
      </c>
      <c r="Q94" s="36" t="s">
        <v>338</v>
      </c>
      <c r="R94" s="36" t="s">
        <v>338</v>
      </c>
      <c r="S94" s="36" t="s">
        <v>338</v>
      </c>
      <c r="T94" s="36" t="s">
        <v>338</v>
      </c>
      <c r="U94" s="36" t="s">
        <v>338</v>
      </c>
      <c r="V94" s="36" t="s">
        <v>338</v>
      </c>
      <c r="W94" s="36" t="s">
        <v>338</v>
      </c>
      <c r="X94" s="36" t="s">
        <v>338</v>
      </c>
      <c r="Y94" s="36" t="s">
        <v>338</v>
      </c>
      <c r="Z94" s="36" t="s">
        <v>338</v>
      </c>
      <c r="AA94" s="36" t="s">
        <v>338</v>
      </c>
      <c r="AB94" s="36" t="s">
        <v>338</v>
      </c>
      <c r="AC94" s="36" t="s">
        <v>338</v>
      </c>
      <c r="AD94" s="36" t="s">
        <v>338</v>
      </c>
      <c r="AE94" s="36" t="s">
        <v>338</v>
      </c>
      <c r="AF94" s="36" t="s">
        <v>338</v>
      </c>
      <c r="AG94" s="36" t="s">
        <v>338</v>
      </c>
      <c r="AH94" s="36" t="s">
        <v>338</v>
      </c>
      <c r="AI94" s="36" t="s">
        <v>338</v>
      </c>
      <c r="AJ94" s="36" t="s">
        <v>338</v>
      </c>
      <c r="AK94" s="36" t="s">
        <v>338</v>
      </c>
      <c r="AL94" s="36" t="s">
        <v>338</v>
      </c>
      <c r="AM94" s="36" t="s">
        <v>338</v>
      </c>
      <c r="AN94" s="36" t="s">
        <v>338</v>
      </c>
      <c r="AO94" s="36" t="s">
        <v>338</v>
      </c>
      <c r="AP94" s="36" t="s">
        <v>338</v>
      </c>
      <c r="AQ94" s="36" t="s">
        <v>338</v>
      </c>
      <c r="AR94" s="36" t="s">
        <v>338</v>
      </c>
      <c r="AS94" s="36" t="s">
        <v>338</v>
      </c>
      <c r="AT94" s="36" t="s">
        <v>338</v>
      </c>
      <c r="AU94" s="36" t="s">
        <v>338</v>
      </c>
      <c r="AV94" s="36" t="s">
        <v>338</v>
      </c>
      <c r="AW94" s="36" t="s">
        <v>338</v>
      </c>
      <c r="AX94" s="36" t="s">
        <v>338</v>
      </c>
      <c r="AY94" s="36" t="s">
        <v>338</v>
      </c>
      <c r="AZ94" s="36" t="s">
        <v>338</v>
      </c>
      <c r="BA94" s="36" t="s">
        <v>338</v>
      </c>
      <c r="BB94" s="36" t="s">
        <v>338</v>
      </c>
      <c r="BC94" s="36" t="s">
        <v>338</v>
      </c>
      <c r="BD94" s="36" t="s">
        <v>338</v>
      </c>
      <c r="BE94" s="36" t="s">
        <v>338</v>
      </c>
      <c r="BF94" s="36" t="s">
        <v>338</v>
      </c>
      <c r="BG94" s="36" t="s">
        <v>338</v>
      </c>
      <c r="BH94" s="36" t="s">
        <v>338</v>
      </c>
      <c r="BI94" s="36" t="s">
        <v>338</v>
      </c>
      <c r="BJ94" s="36" t="s">
        <v>338</v>
      </c>
      <c r="BK94" s="36" t="s">
        <v>338</v>
      </c>
      <c r="BL94" s="36" t="s">
        <v>338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 t="s">
        <v>338</v>
      </c>
      <c r="E95" s="36" t="s">
        <v>338</v>
      </c>
      <c r="F95" s="36" t="s">
        <v>338</v>
      </c>
      <c r="G95" s="36" t="s">
        <v>338</v>
      </c>
      <c r="H95" s="36" t="s">
        <v>338</v>
      </c>
      <c r="I95" s="36" t="s">
        <v>338</v>
      </c>
      <c r="J95" s="36" t="s">
        <v>338</v>
      </c>
      <c r="K95" s="36" t="s">
        <v>338</v>
      </c>
      <c r="L95" s="36" t="s">
        <v>338</v>
      </c>
      <c r="M95" s="36" t="s">
        <v>338</v>
      </c>
      <c r="N95" s="36" t="s">
        <v>338</v>
      </c>
      <c r="O95" s="36" t="s">
        <v>338</v>
      </c>
      <c r="P95" s="36" t="s">
        <v>338</v>
      </c>
      <c r="Q95" s="36" t="s">
        <v>338</v>
      </c>
      <c r="R95" s="36" t="s">
        <v>338</v>
      </c>
      <c r="S95" s="36" t="s">
        <v>338</v>
      </c>
      <c r="T95" s="36" t="s">
        <v>338</v>
      </c>
      <c r="U95" s="36" t="s">
        <v>338</v>
      </c>
      <c r="V95" s="36" t="s">
        <v>338</v>
      </c>
      <c r="W95" s="36" t="s">
        <v>338</v>
      </c>
      <c r="X95" s="36" t="s">
        <v>338</v>
      </c>
      <c r="Y95" s="36" t="s">
        <v>338</v>
      </c>
      <c r="Z95" s="36" t="s">
        <v>338</v>
      </c>
      <c r="AA95" s="36" t="s">
        <v>338</v>
      </c>
      <c r="AB95" s="36" t="s">
        <v>338</v>
      </c>
      <c r="AC95" s="36" t="s">
        <v>338</v>
      </c>
      <c r="AD95" s="36" t="s">
        <v>338</v>
      </c>
      <c r="AE95" s="36" t="s">
        <v>338</v>
      </c>
      <c r="AF95" s="36" t="s">
        <v>338</v>
      </c>
      <c r="AG95" s="36" t="s">
        <v>338</v>
      </c>
      <c r="AH95" s="36" t="s">
        <v>338</v>
      </c>
      <c r="AI95" s="36" t="s">
        <v>338</v>
      </c>
      <c r="AJ95" s="36" t="s">
        <v>338</v>
      </c>
      <c r="AK95" s="36" t="s">
        <v>338</v>
      </c>
      <c r="AL95" s="36" t="s">
        <v>338</v>
      </c>
      <c r="AM95" s="36" t="s">
        <v>338</v>
      </c>
      <c r="AN95" s="36" t="s">
        <v>338</v>
      </c>
      <c r="AO95" s="36" t="s">
        <v>338</v>
      </c>
      <c r="AP95" s="36" t="s">
        <v>338</v>
      </c>
      <c r="AQ95" s="36" t="s">
        <v>338</v>
      </c>
      <c r="AR95" s="36" t="s">
        <v>338</v>
      </c>
      <c r="AS95" s="36" t="s">
        <v>338</v>
      </c>
      <c r="AT95" s="36" t="s">
        <v>338</v>
      </c>
      <c r="AU95" s="36" t="s">
        <v>338</v>
      </c>
      <c r="AV95" s="36" t="s">
        <v>338</v>
      </c>
      <c r="AW95" s="36" t="s">
        <v>338</v>
      </c>
      <c r="AX95" s="36" t="s">
        <v>338</v>
      </c>
      <c r="AY95" s="36" t="s">
        <v>338</v>
      </c>
      <c r="AZ95" s="36" t="s">
        <v>338</v>
      </c>
      <c r="BA95" s="36" t="s">
        <v>338</v>
      </c>
      <c r="BB95" s="36" t="s">
        <v>338</v>
      </c>
      <c r="BC95" s="36" t="s">
        <v>338</v>
      </c>
      <c r="BD95" s="36" t="s">
        <v>338</v>
      </c>
      <c r="BE95" s="36" t="s">
        <v>338</v>
      </c>
      <c r="BF95" s="36" t="s">
        <v>338</v>
      </c>
      <c r="BG95" s="36" t="s">
        <v>338</v>
      </c>
      <c r="BH95" s="36" t="s">
        <v>338</v>
      </c>
      <c r="BI95" s="36" t="s">
        <v>338</v>
      </c>
      <c r="BJ95" s="36" t="s">
        <v>338</v>
      </c>
      <c r="BK95" s="36" t="s">
        <v>338</v>
      </c>
      <c r="BL95" s="36" t="s">
        <v>338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 t="s">
        <v>338</v>
      </c>
      <c r="E96" s="36" t="s">
        <v>338</v>
      </c>
      <c r="F96" s="36" t="s">
        <v>338</v>
      </c>
      <c r="G96" s="36" t="s">
        <v>338</v>
      </c>
      <c r="H96" s="36" t="s">
        <v>338</v>
      </c>
      <c r="I96" s="36" t="s">
        <v>338</v>
      </c>
      <c r="J96" s="36" t="s">
        <v>338</v>
      </c>
      <c r="K96" s="36" t="s">
        <v>338</v>
      </c>
      <c r="L96" s="36" t="s">
        <v>338</v>
      </c>
      <c r="M96" s="36" t="s">
        <v>338</v>
      </c>
      <c r="N96" s="36" t="s">
        <v>338</v>
      </c>
      <c r="O96" s="36" t="s">
        <v>338</v>
      </c>
      <c r="P96" s="36" t="s">
        <v>338</v>
      </c>
      <c r="Q96" s="36" t="s">
        <v>338</v>
      </c>
      <c r="R96" s="36" t="s">
        <v>338</v>
      </c>
      <c r="S96" s="36" t="s">
        <v>338</v>
      </c>
      <c r="T96" s="36" t="s">
        <v>338</v>
      </c>
      <c r="U96" s="36" t="s">
        <v>338</v>
      </c>
      <c r="V96" s="36" t="s">
        <v>338</v>
      </c>
      <c r="W96" s="36" t="s">
        <v>338</v>
      </c>
      <c r="X96" s="36" t="s">
        <v>338</v>
      </c>
      <c r="Y96" s="36" t="s">
        <v>338</v>
      </c>
      <c r="Z96" s="36" t="s">
        <v>338</v>
      </c>
      <c r="AA96" s="36" t="s">
        <v>338</v>
      </c>
      <c r="AB96" s="36" t="s">
        <v>338</v>
      </c>
      <c r="AC96" s="36" t="s">
        <v>338</v>
      </c>
      <c r="AD96" s="36" t="s">
        <v>338</v>
      </c>
      <c r="AE96" s="36" t="s">
        <v>338</v>
      </c>
      <c r="AF96" s="36" t="s">
        <v>338</v>
      </c>
      <c r="AG96" s="36" t="s">
        <v>338</v>
      </c>
      <c r="AH96" s="36" t="s">
        <v>338</v>
      </c>
      <c r="AI96" s="36" t="s">
        <v>338</v>
      </c>
      <c r="AJ96" s="36" t="s">
        <v>338</v>
      </c>
      <c r="AK96" s="36" t="s">
        <v>338</v>
      </c>
      <c r="AL96" s="36" t="s">
        <v>338</v>
      </c>
      <c r="AM96" s="36" t="s">
        <v>338</v>
      </c>
      <c r="AN96" s="36" t="s">
        <v>338</v>
      </c>
      <c r="AO96" s="36" t="s">
        <v>338</v>
      </c>
      <c r="AP96" s="36" t="s">
        <v>338</v>
      </c>
      <c r="AQ96" s="36" t="s">
        <v>338</v>
      </c>
      <c r="AR96" s="36" t="s">
        <v>338</v>
      </c>
      <c r="AS96" s="36" t="s">
        <v>338</v>
      </c>
      <c r="AT96" s="36" t="s">
        <v>338</v>
      </c>
      <c r="AU96" s="36" t="s">
        <v>338</v>
      </c>
      <c r="AV96" s="36" t="s">
        <v>338</v>
      </c>
      <c r="AW96" s="36" t="s">
        <v>338</v>
      </c>
      <c r="AX96" s="36" t="s">
        <v>338</v>
      </c>
      <c r="AY96" s="36" t="s">
        <v>338</v>
      </c>
      <c r="AZ96" s="36" t="s">
        <v>338</v>
      </c>
      <c r="BA96" s="36" t="s">
        <v>338</v>
      </c>
      <c r="BB96" s="36" t="s">
        <v>338</v>
      </c>
      <c r="BC96" s="36" t="s">
        <v>338</v>
      </c>
      <c r="BD96" s="36" t="s">
        <v>338</v>
      </c>
      <c r="BE96" s="36" t="s">
        <v>338</v>
      </c>
      <c r="BF96" s="36" t="s">
        <v>338</v>
      </c>
      <c r="BG96" s="36" t="s">
        <v>338</v>
      </c>
      <c r="BH96" s="36" t="s">
        <v>338</v>
      </c>
      <c r="BI96" s="36" t="s">
        <v>338</v>
      </c>
      <c r="BJ96" s="36" t="s">
        <v>338</v>
      </c>
      <c r="BK96" s="36" t="s">
        <v>338</v>
      </c>
      <c r="BL96" s="36" t="s">
        <v>338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 t="s">
        <v>338</v>
      </c>
      <c r="E97" s="36" t="s">
        <v>338</v>
      </c>
      <c r="F97" s="36" t="s">
        <v>338</v>
      </c>
      <c r="G97" s="36" t="s">
        <v>338</v>
      </c>
      <c r="H97" s="36" t="s">
        <v>338</v>
      </c>
      <c r="I97" s="36" t="s">
        <v>338</v>
      </c>
      <c r="J97" s="36" t="s">
        <v>338</v>
      </c>
      <c r="K97" s="36" t="s">
        <v>338</v>
      </c>
      <c r="L97" s="36" t="s">
        <v>338</v>
      </c>
      <c r="M97" s="36" t="s">
        <v>338</v>
      </c>
      <c r="N97" s="36" t="s">
        <v>338</v>
      </c>
      <c r="O97" s="36" t="s">
        <v>338</v>
      </c>
      <c r="P97" s="36" t="s">
        <v>338</v>
      </c>
      <c r="Q97" s="36" t="s">
        <v>338</v>
      </c>
      <c r="R97" s="36" t="s">
        <v>338</v>
      </c>
      <c r="S97" s="36" t="s">
        <v>338</v>
      </c>
      <c r="T97" s="36" t="s">
        <v>338</v>
      </c>
      <c r="U97" s="36" t="s">
        <v>338</v>
      </c>
      <c r="V97" s="36" t="s">
        <v>338</v>
      </c>
      <c r="W97" s="36" t="s">
        <v>338</v>
      </c>
      <c r="X97" s="36" t="s">
        <v>338</v>
      </c>
      <c r="Y97" s="36" t="s">
        <v>338</v>
      </c>
      <c r="Z97" s="36" t="s">
        <v>338</v>
      </c>
      <c r="AA97" s="36" t="s">
        <v>338</v>
      </c>
      <c r="AB97" s="36" t="s">
        <v>338</v>
      </c>
      <c r="AC97" s="36" t="s">
        <v>338</v>
      </c>
      <c r="AD97" s="36" t="s">
        <v>338</v>
      </c>
      <c r="AE97" s="36" t="s">
        <v>338</v>
      </c>
      <c r="AF97" s="36" t="s">
        <v>338</v>
      </c>
      <c r="AG97" s="36" t="s">
        <v>338</v>
      </c>
      <c r="AH97" s="36" t="s">
        <v>338</v>
      </c>
      <c r="AI97" s="36" t="s">
        <v>338</v>
      </c>
      <c r="AJ97" s="36" t="s">
        <v>338</v>
      </c>
      <c r="AK97" s="36" t="s">
        <v>338</v>
      </c>
      <c r="AL97" s="36" t="s">
        <v>338</v>
      </c>
      <c r="AM97" s="36" t="s">
        <v>338</v>
      </c>
      <c r="AN97" s="36" t="s">
        <v>338</v>
      </c>
      <c r="AO97" s="36" t="s">
        <v>338</v>
      </c>
      <c r="AP97" s="36" t="s">
        <v>338</v>
      </c>
      <c r="AQ97" s="36" t="s">
        <v>338</v>
      </c>
      <c r="AR97" s="36" t="s">
        <v>338</v>
      </c>
      <c r="AS97" s="36" t="s">
        <v>338</v>
      </c>
      <c r="AT97" s="36" t="s">
        <v>338</v>
      </c>
      <c r="AU97" s="36" t="s">
        <v>338</v>
      </c>
      <c r="AV97" s="36" t="s">
        <v>338</v>
      </c>
      <c r="AW97" s="36" t="s">
        <v>338</v>
      </c>
      <c r="AX97" s="36" t="s">
        <v>338</v>
      </c>
      <c r="AY97" s="36" t="s">
        <v>338</v>
      </c>
      <c r="AZ97" s="36" t="s">
        <v>338</v>
      </c>
      <c r="BA97" s="36" t="s">
        <v>338</v>
      </c>
      <c r="BB97" s="36" t="s">
        <v>338</v>
      </c>
      <c r="BC97" s="36" t="s">
        <v>338</v>
      </c>
      <c r="BD97" s="36" t="s">
        <v>338</v>
      </c>
      <c r="BE97" s="36" t="s">
        <v>338</v>
      </c>
      <c r="BF97" s="36" t="s">
        <v>338</v>
      </c>
      <c r="BG97" s="36" t="s">
        <v>338</v>
      </c>
      <c r="BH97" s="36" t="s">
        <v>338</v>
      </c>
      <c r="BI97" s="36" t="s">
        <v>338</v>
      </c>
      <c r="BJ97" s="36" t="s">
        <v>338</v>
      </c>
      <c r="BK97" s="36" t="s">
        <v>338</v>
      </c>
      <c r="BL97" s="36" t="s">
        <v>338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 t="s">
        <v>338</v>
      </c>
      <c r="E98" s="36" t="s">
        <v>338</v>
      </c>
      <c r="F98" s="36" t="s">
        <v>338</v>
      </c>
      <c r="G98" s="36" t="s">
        <v>338</v>
      </c>
      <c r="H98" s="36" t="s">
        <v>338</v>
      </c>
      <c r="I98" s="36" t="s">
        <v>338</v>
      </c>
      <c r="J98" s="36" t="s">
        <v>338</v>
      </c>
      <c r="K98" s="36" t="s">
        <v>338</v>
      </c>
      <c r="L98" s="36" t="s">
        <v>338</v>
      </c>
      <c r="M98" s="36" t="s">
        <v>338</v>
      </c>
      <c r="N98" s="36" t="s">
        <v>338</v>
      </c>
      <c r="O98" s="36" t="s">
        <v>338</v>
      </c>
      <c r="P98" s="36" t="s">
        <v>338</v>
      </c>
      <c r="Q98" s="36" t="s">
        <v>338</v>
      </c>
      <c r="R98" s="36" t="s">
        <v>338</v>
      </c>
      <c r="S98" s="36" t="s">
        <v>338</v>
      </c>
      <c r="T98" s="36" t="s">
        <v>338</v>
      </c>
      <c r="U98" s="36" t="s">
        <v>338</v>
      </c>
      <c r="V98" s="36" t="s">
        <v>338</v>
      </c>
      <c r="W98" s="36" t="s">
        <v>338</v>
      </c>
      <c r="X98" s="36" t="s">
        <v>338</v>
      </c>
      <c r="Y98" s="36" t="s">
        <v>338</v>
      </c>
      <c r="Z98" s="36" t="s">
        <v>338</v>
      </c>
      <c r="AA98" s="36" t="s">
        <v>338</v>
      </c>
      <c r="AB98" s="36" t="s">
        <v>338</v>
      </c>
      <c r="AC98" s="36" t="s">
        <v>338</v>
      </c>
      <c r="AD98" s="36" t="s">
        <v>338</v>
      </c>
      <c r="AE98" s="36" t="s">
        <v>338</v>
      </c>
      <c r="AF98" s="36" t="s">
        <v>338</v>
      </c>
      <c r="AG98" s="36" t="s">
        <v>338</v>
      </c>
      <c r="AH98" s="36" t="s">
        <v>338</v>
      </c>
      <c r="AI98" s="36" t="s">
        <v>338</v>
      </c>
      <c r="AJ98" s="36" t="s">
        <v>338</v>
      </c>
      <c r="AK98" s="36" t="s">
        <v>338</v>
      </c>
      <c r="AL98" s="36" t="s">
        <v>338</v>
      </c>
      <c r="AM98" s="36" t="s">
        <v>338</v>
      </c>
      <c r="AN98" s="36" t="s">
        <v>338</v>
      </c>
      <c r="AO98" s="36" t="s">
        <v>338</v>
      </c>
      <c r="AP98" s="36" t="s">
        <v>338</v>
      </c>
      <c r="AQ98" s="36" t="s">
        <v>338</v>
      </c>
      <c r="AR98" s="36" t="s">
        <v>338</v>
      </c>
      <c r="AS98" s="36" t="s">
        <v>338</v>
      </c>
      <c r="AT98" s="36" t="s">
        <v>338</v>
      </c>
      <c r="AU98" s="36" t="s">
        <v>338</v>
      </c>
      <c r="AV98" s="36" t="s">
        <v>338</v>
      </c>
      <c r="AW98" s="36" t="s">
        <v>338</v>
      </c>
      <c r="AX98" s="36" t="s">
        <v>338</v>
      </c>
      <c r="AY98" s="36" t="s">
        <v>338</v>
      </c>
      <c r="AZ98" s="36" t="s">
        <v>338</v>
      </c>
      <c r="BA98" s="36" t="s">
        <v>338</v>
      </c>
      <c r="BB98" s="36" t="s">
        <v>338</v>
      </c>
      <c r="BC98" s="36" t="s">
        <v>338</v>
      </c>
      <c r="BD98" s="36" t="s">
        <v>338</v>
      </c>
      <c r="BE98" s="36" t="s">
        <v>338</v>
      </c>
      <c r="BF98" s="36" t="s">
        <v>338</v>
      </c>
      <c r="BG98" s="36" t="s">
        <v>338</v>
      </c>
      <c r="BH98" s="36" t="s">
        <v>338</v>
      </c>
      <c r="BI98" s="36" t="s">
        <v>338</v>
      </c>
      <c r="BJ98" s="36" t="s">
        <v>338</v>
      </c>
      <c r="BK98" s="36" t="s">
        <v>338</v>
      </c>
      <c r="BL98" s="36" t="s">
        <v>338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 t="s">
        <v>338</v>
      </c>
      <c r="E99" s="36" t="s">
        <v>338</v>
      </c>
      <c r="F99" s="36" t="s">
        <v>338</v>
      </c>
      <c r="G99" s="36" t="s">
        <v>338</v>
      </c>
      <c r="H99" s="36" t="s">
        <v>338</v>
      </c>
      <c r="I99" s="36" t="s">
        <v>338</v>
      </c>
      <c r="J99" s="36" t="s">
        <v>338</v>
      </c>
      <c r="K99" s="36" t="s">
        <v>338</v>
      </c>
      <c r="L99" s="36" t="s">
        <v>338</v>
      </c>
      <c r="M99" s="36" t="s">
        <v>338</v>
      </c>
      <c r="N99" s="36" t="s">
        <v>338</v>
      </c>
      <c r="O99" s="36" t="s">
        <v>338</v>
      </c>
      <c r="P99" s="36" t="s">
        <v>338</v>
      </c>
      <c r="Q99" s="36" t="s">
        <v>338</v>
      </c>
      <c r="R99" s="36" t="s">
        <v>338</v>
      </c>
      <c r="S99" s="36" t="s">
        <v>338</v>
      </c>
      <c r="T99" s="36" t="s">
        <v>338</v>
      </c>
      <c r="U99" s="36" t="s">
        <v>338</v>
      </c>
      <c r="V99" s="36" t="s">
        <v>338</v>
      </c>
      <c r="W99" s="36" t="s">
        <v>338</v>
      </c>
      <c r="X99" s="36" t="s">
        <v>338</v>
      </c>
      <c r="Y99" s="36" t="s">
        <v>338</v>
      </c>
      <c r="Z99" s="36" t="s">
        <v>338</v>
      </c>
      <c r="AA99" s="36" t="s">
        <v>338</v>
      </c>
      <c r="AB99" s="36" t="s">
        <v>338</v>
      </c>
      <c r="AC99" s="36" t="s">
        <v>338</v>
      </c>
      <c r="AD99" s="36" t="s">
        <v>338</v>
      </c>
      <c r="AE99" s="36" t="s">
        <v>338</v>
      </c>
      <c r="AF99" s="36" t="s">
        <v>338</v>
      </c>
      <c r="AG99" s="36" t="s">
        <v>338</v>
      </c>
      <c r="AH99" s="36" t="s">
        <v>338</v>
      </c>
      <c r="AI99" s="36" t="s">
        <v>338</v>
      </c>
      <c r="AJ99" s="36" t="s">
        <v>338</v>
      </c>
      <c r="AK99" s="36" t="s">
        <v>338</v>
      </c>
      <c r="AL99" s="36" t="s">
        <v>338</v>
      </c>
      <c r="AM99" s="36" t="s">
        <v>338</v>
      </c>
      <c r="AN99" s="36" t="s">
        <v>338</v>
      </c>
      <c r="AO99" s="36" t="s">
        <v>338</v>
      </c>
      <c r="AP99" s="36" t="s">
        <v>338</v>
      </c>
      <c r="AQ99" s="36" t="s">
        <v>338</v>
      </c>
      <c r="AR99" s="36" t="s">
        <v>338</v>
      </c>
      <c r="AS99" s="36" t="s">
        <v>338</v>
      </c>
      <c r="AT99" s="36" t="s">
        <v>338</v>
      </c>
      <c r="AU99" s="36" t="s">
        <v>338</v>
      </c>
      <c r="AV99" s="36" t="s">
        <v>338</v>
      </c>
      <c r="AW99" s="36" t="s">
        <v>338</v>
      </c>
      <c r="AX99" s="36" t="s">
        <v>338</v>
      </c>
      <c r="AY99" s="36" t="s">
        <v>338</v>
      </c>
      <c r="AZ99" s="36" t="s">
        <v>338</v>
      </c>
      <c r="BA99" s="36" t="s">
        <v>338</v>
      </c>
      <c r="BB99" s="36" t="s">
        <v>338</v>
      </c>
      <c r="BC99" s="36" t="s">
        <v>338</v>
      </c>
      <c r="BD99" s="36" t="s">
        <v>338</v>
      </c>
      <c r="BE99" s="36" t="s">
        <v>338</v>
      </c>
      <c r="BF99" s="36" t="s">
        <v>338</v>
      </c>
      <c r="BG99" s="36" t="s">
        <v>338</v>
      </c>
      <c r="BH99" s="36" t="s">
        <v>338</v>
      </c>
      <c r="BI99" s="36" t="s">
        <v>338</v>
      </c>
      <c r="BJ99" s="36" t="s">
        <v>338</v>
      </c>
      <c r="BK99" s="36" t="s">
        <v>338</v>
      </c>
      <c r="BL99" s="36" t="s">
        <v>338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 t="s">
        <v>338</v>
      </c>
      <c r="E100" s="36" t="s">
        <v>338</v>
      </c>
      <c r="F100" s="36" t="s">
        <v>338</v>
      </c>
      <c r="G100" s="36" t="s">
        <v>338</v>
      </c>
      <c r="H100" s="36" t="s">
        <v>338</v>
      </c>
      <c r="I100" s="36" t="s">
        <v>338</v>
      </c>
      <c r="J100" s="36" t="s">
        <v>338</v>
      </c>
      <c r="K100" s="36" t="s">
        <v>338</v>
      </c>
      <c r="L100" s="36" t="s">
        <v>338</v>
      </c>
      <c r="M100" s="36" t="s">
        <v>338</v>
      </c>
      <c r="N100" s="36" t="s">
        <v>338</v>
      </c>
      <c r="O100" s="36" t="s">
        <v>338</v>
      </c>
      <c r="P100" s="36" t="s">
        <v>338</v>
      </c>
      <c r="Q100" s="36" t="s">
        <v>338</v>
      </c>
      <c r="R100" s="36" t="s">
        <v>338</v>
      </c>
      <c r="S100" s="36" t="s">
        <v>338</v>
      </c>
      <c r="T100" s="36" t="s">
        <v>338</v>
      </c>
      <c r="U100" s="36" t="s">
        <v>338</v>
      </c>
      <c r="V100" s="36" t="s">
        <v>338</v>
      </c>
      <c r="W100" s="36" t="s">
        <v>338</v>
      </c>
      <c r="X100" s="36" t="s">
        <v>338</v>
      </c>
      <c r="Y100" s="36" t="s">
        <v>338</v>
      </c>
      <c r="Z100" s="36" t="s">
        <v>338</v>
      </c>
      <c r="AA100" s="36" t="s">
        <v>338</v>
      </c>
      <c r="AB100" s="36" t="s">
        <v>338</v>
      </c>
      <c r="AC100" s="36" t="s">
        <v>338</v>
      </c>
      <c r="AD100" s="36" t="s">
        <v>338</v>
      </c>
      <c r="AE100" s="36" t="s">
        <v>338</v>
      </c>
      <c r="AF100" s="36" t="s">
        <v>338</v>
      </c>
      <c r="AG100" s="36" t="s">
        <v>338</v>
      </c>
      <c r="AH100" s="36" t="s">
        <v>338</v>
      </c>
      <c r="AI100" s="36" t="s">
        <v>338</v>
      </c>
      <c r="AJ100" s="36" t="s">
        <v>338</v>
      </c>
      <c r="AK100" s="36" t="s">
        <v>338</v>
      </c>
      <c r="AL100" s="36" t="s">
        <v>338</v>
      </c>
      <c r="AM100" s="36" t="s">
        <v>338</v>
      </c>
      <c r="AN100" s="36" t="s">
        <v>338</v>
      </c>
      <c r="AO100" s="36" t="s">
        <v>338</v>
      </c>
      <c r="AP100" s="36" t="s">
        <v>338</v>
      </c>
      <c r="AQ100" s="36" t="s">
        <v>338</v>
      </c>
      <c r="AR100" s="36" t="s">
        <v>338</v>
      </c>
      <c r="AS100" s="36" t="s">
        <v>338</v>
      </c>
      <c r="AT100" s="36" t="s">
        <v>338</v>
      </c>
      <c r="AU100" s="36" t="s">
        <v>338</v>
      </c>
      <c r="AV100" s="36" t="s">
        <v>338</v>
      </c>
      <c r="AW100" s="36" t="s">
        <v>338</v>
      </c>
      <c r="AX100" s="36" t="s">
        <v>338</v>
      </c>
      <c r="AY100" s="36" t="s">
        <v>338</v>
      </c>
      <c r="AZ100" s="36" t="s">
        <v>338</v>
      </c>
      <c r="BA100" s="36" t="s">
        <v>338</v>
      </c>
      <c r="BB100" s="36" t="s">
        <v>338</v>
      </c>
      <c r="BC100" s="36" t="s">
        <v>338</v>
      </c>
      <c r="BD100" s="36" t="s">
        <v>338</v>
      </c>
      <c r="BE100" s="36" t="s">
        <v>338</v>
      </c>
      <c r="BF100" s="36" t="s">
        <v>338</v>
      </c>
      <c r="BG100" s="36" t="s">
        <v>338</v>
      </c>
      <c r="BH100" s="36" t="s">
        <v>338</v>
      </c>
      <c r="BI100" s="36" t="s">
        <v>338</v>
      </c>
      <c r="BJ100" s="36" t="s">
        <v>338</v>
      </c>
      <c r="BK100" s="36" t="s">
        <v>338</v>
      </c>
      <c r="BL100" s="36" t="s">
        <v>338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 t="s">
        <v>338</v>
      </c>
      <c r="E101" s="36" t="s">
        <v>338</v>
      </c>
      <c r="F101" s="36" t="s">
        <v>338</v>
      </c>
      <c r="G101" s="36" t="s">
        <v>338</v>
      </c>
      <c r="H101" s="36" t="s">
        <v>338</v>
      </c>
      <c r="I101" s="36" t="s">
        <v>338</v>
      </c>
      <c r="J101" s="36" t="s">
        <v>338</v>
      </c>
      <c r="K101" s="36" t="s">
        <v>338</v>
      </c>
      <c r="L101" s="36" t="s">
        <v>338</v>
      </c>
      <c r="M101" s="36" t="s">
        <v>338</v>
      </c>
      <c r="N101" s="36" t="s">
        <v>338</v>
      </c>
      <c r="O101" s="36" t="s">
        <v>338</v>
      </c>
      <c r="P101" s="36" t="s">
        <v>338</v>
      </c>
      <c r="Q101" s="36" t="s">
        <v>338</v>
      </c>
      <c r="R101" s="36" t="s">
        <v>338</v>
      </c>
      <c r="S101" s="36" t="s">
        <v>338</v>
      </c>
      <c r="T101" s="36" t="s">
        <v>338</v>
      </c>
      <c r="U101" s="36" t="s">
        <v>338</v>
      </c>
      <c r="V101" s="36" t="s">
        <v>338</v>
      </c>
      <c r="W101" s="36" t="s">
        <v>338</v>
      </c>
      <c r="X101" s="36" t="s">
        <v>338</v>
      </c>
      <c r="Y101" s="36" t="s">
        <v>338</v>
      </c>
      <c r="Z101" s="36" t="s">
        <v>338</v>
      </c>
      <c r="AA101" s="36" t="s">
        <v>338</v>
      </c>
      <c r="AB101" s="36" t="s">
        <v>338</v>
      </c>
      <c r="AC101" s="36" t="s">
        <v>338</v>
      </c>
      <c r="AD101" s="36" t="s">
        <v>338</v>
      </c>
      <c r="AE101" s="36" t="s">
        <v>338</v>
      </c>
      <c r="AF101" s="36" t="s">
        <v>338</v>
      </c>
      <c r="AG101" s="36" t="s">
        <v>338</v>
      </c>
      <c r="AH101" s="36" t="s">
        <v>338</v>
      </c>
      <c r="AI101" s="36" t="s">
        <v>338</v>
      </c>
      <c r="AJ101" s="36" t="s">
        <v>338</v>
      </c>
      <c r="AK101" s="36" t="s">
        <v>338</v>
      </c>
      <c r="AL101" s="36" t="s">
        <v>338</v>
      </c>
      <c r="AM101" s="36" t="s">
        <v>338</v>
      </c>
      <c r="AN101" s="36" t="s">
        <v>338</v>
      </c>
      <c r="AO101" s="36" t="s">
        <v>338</v>
      </c>
      <c r="AP101" s="36" t="s">
        <v>338</v>
      </c>
      <c r="AQ101" s="36" t="s">
        <v>338</v>
      </c>
      <c r="AR101" s="36" t="s">
        <v>338</v>
      </c>
      <c r="AS101" s="36" t="s">
        <v>338</v>
      </c>
      <c r="AT101" s="36" t="s">
        <v>338</v>
      </c>
      <c r="AU101" s="36" t="s">
        <v>338</v>
      </c>
      <c r="AV101" s="36" t="s">
        <v>338</v>
      </c>
      <c r="AW101" s="36" t="s">
        <v>338</v>
      </c>
      <c r="AX101" s="36" t="s">
        <v>338</v>
      </c>
      <c r="AY101" s="36" t="s">
        <v>338</v>
      </c>
      <c r="AZ101" s="36" t="s">
        <v>338</v>
      </c>
      <c r="BA101" s="36" t="s">
        <v>338</v>
      </c>
      <c r="BB101" s="36" t="s">
        <v>338</v>
      </c>
      <c r="BC101" s="36" t="s">
        <v>338</v>
      </c>
      <c r="BD101" s="36" t="s">
        <v>338</v>
      </c>
      <c r="BE101" s="36" t="s">
        <v>338</v>
      </c>
      <c r="BF101" s="36" t="s">
        <v>338</v>
      </c>
      <c r="BG101" s="36" t="s">
        <v>338</v>
      </c>
      <c r="BH101" s="36" t="s">
        <v>338</v>
      </c>
      <c r="BI101" s="36" t="s">
        <v>338</v>
      </c>
      <c r="BJ101" s="36" t="s">
        <v>338</v>
      </c>
      <c r="BK101" s="36" t="s">
        <v>338</v>
      </c>
      <c r="BL101" s="36" t="s">
        <v>338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 t="s">
        <v>338</v>
      </c>
      <c r="E102" s="36" t="s">
        <v>338</v>
      </c>
      <c r="F102" s="36" t="s">
        <v>338</v>
      </c>
      <c r="G102" s="36" t="s">
        <v>338</v>
      </c>
      <c r="H102" s="36" t="s">
        <v>338</v>
      </c>
      <c r="I102" s="36" t="s">
        <v>338</v>
      </c>
      <c r="J102" s="36" t="s">
        <v>338</v>
      </c>
      <c r="K102" s="36" t="s">
        <v>338</v>
      </c>
      <c r="L102" s="36" t="s">
        <v>338</v>
      </c>
      <c r="M102" s="36" t="s">
        <v>338</v>
      </c>
      <c r="N102" s="36" t="s">
        <v>338</v>
      </c>
      <c r="O102" s="36" t="s">
        <v>338</v>
      </c>
      <c r="P102" s="36" t="s">
        <v>338</v>
      </c>
      <c r="Q102" s="36" t="s">
        <v>338</v>
      </c>
      <c r="R102" s="36" t="s">
        <v>338</v>
      </c>
      <c r="S102" s="36" t="s">
        <v>338</v>
      </c>
      <c r="T102" s="36" t="s">
        <v>338</v>
      </c>
      <c r="U102" s="36" t="s">
        <v>338</v>
      </c>
      <c r="V102" s="36" t="s">
        <v>338</v>
      </c>
      <c r="W102" s="36" t="s">
        <v>338</v>
      </c>
      <c r="X102" s="36" t="s">
        <v>338</v>
      </c>
      <c r="Y102" s="36" t="s">
        <v>338</v>
      </c>
      <c r="Z102" s="36" t="s">
        <v>338</v>
      </c>
      <c r="AA102" s="36" t="s">
        <v>338</v>
      </c>
      <c r="AB102" s="36" t="s">
        <v>338</v>
      </c>
      <c r="AC102" s="36" t="s">
        <v>338</v>
      </c>
      <c r="AD102" s="36" t="s">
        <v>338</v>
      </c>
      <c r="AE102" s="36" t="s">
        <v>338</v>
      </c>
      <c r="AF102" s="36" t="s">
        <v>338</v>
      </c>
      <c r="AG102" s="36" t="s">
        <v>338</v>
      </c>
      <c r="AH102" s="36" t="s">
        <v>338</v>
      </c>
      <c r="AI102" s="36" t="s">
        <v>338</v>
      </c>
      <c r="AJ102" s="36" t="s">
        <v>338</v>
      </c>
      <c r="AK102" s="36" t="s">
        <v>338</v>
      </c>
      <c r="AL102" s="36" t="s">
        <v>338</v>
      </c>
      <c r="AM102" s="36" t="s">
        <v>338</v>
      </c>
      <c r="AN102" s="36" t="s">
        <v>338</v>
      </c>
      <c r="AO102" s="36" t="s">
        <v>338</v>
      </c>
      <c r="AP102" s="36" t="s">
        <v>338</v>
      </c>
      <c r="AQ102" s="36" t="s">
        <v>338</v>
      </c>
      <c r="AR102" s="36" t="s">
        <v>338</v>
      </c>
      <c r="AS102" s="36" t="s">
        <v>338</v>
      </c>
      <c r="AT102" s="36" t="s">
        <v>338</v>
      </c>
      <c r="AU102" s="36" t="s">
        <v>338</v>
      </c>
      <c r="AV102" s="36" t="s">
        <v>338</v>
      </c>
      <c r="AW102" s="36" t="s">
        <v>338</v>
      </c>
      <c r="AX102" s="36" t="s">
        <v>338</v>
      </c>
      <c r="AY102" s="36" t="s">
        <v>338</v>
      </c>
      <c r="AZ102" s="36" t="s">
        <v>338</v>
      </c>
      <c r="BA102" s="36" t="s">
        <v>338</v>
      </c>
      <c r="BB102" s="36" t="s">
        <v>338</v>
      </c>
      <c r="BC102" s="36" t="s">
        <v>338</v>
      </c>
      <c r="BD102" s="36" t="s">
        <v>338</v>
      </c>
      <c r="BE102" s="36" t="s">
        <v>338</v>
      </c>
      <c r="BF102" s="36" t="s">
        <v>338</v>
      </c>
      <c r="BG102" s="36" t="s">
        <v>338</v>
      </c>
      <c r="BH102" s="36" t="s">
        <v>338</v>
      </c>
      <c r="BI102" s="36" t="s">
        <v>338</v>
      </c>
      <c r="BJ102" s="36" t="s">
        <v>338</v>
      </c>
      <c r="BK102" s="36" t="s">
        <v>338</v>
      </c>
      <c r="BL102" s="36" t="s">
        <v>338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 t="s">
        <v>338</v>
      </c>
      <c r="E103" s="36" t="s">
        <v>338</v>
      </c>
      <c r="F103" s="36" t="s">
        <v>338</v>
      </c>
      <c r="G103" s="36" t="s">
        <v>338</v>
      </c>
      <c r="H103" s="36" t="s">
        <v>338</v>
      </c>
      <c r="I103" s="36" t="s">
        <v>338</v>
      </c>
      <c r="J103" s="36" t="s">
        <v>338</v>
      </c>
      <c r="K103" s="36" t="s">
        <v>338</v>
      </c>
      <c r="L103" s="36" t="s">
        <v>338</v>
      </c>
      <c r="M103" s="36" t="s">
        <v>338</v>
      </c>
      <c r="N103" s="36" t="s">
        <v>338</v>
      </c>
      <c r="O103" s="36" t="s">
        <v>338</v>
      </c>
      <c r="P103" s="36" t="s">
        <v>338</v>
      </c>
      <c r="Q103" s="36" t="s">
        <v>338</v>
      </c>
      <c r="R103" s="36" t="s">
        <v>338</v>
      </c>
      <c r="S103" s="36" t="s">
        <v>338</v>
      </c>
      <c r="T103" s="36" t="s">
        <v>338</v>
      </c>
      <c r="U103" s="36" t="s">
        <v>338</v>
      </c>
      <c r="V103" s="36" t="s">
        <v>338</v>
      </c>
      <c r="W103" s="36" t="s">
        <v>338</v>
      </c>
      <c r="X103" s="36" t="s">
        <v>338</v>
      </c>
      <c r="Y103" s="36" t="s">
        <v>338</v>
      </c>
      <c r="Z103" s="36" t="s">
        <v>338</v>
      </c>
      <c r="AA103" s="36" t="s">
        <v>338</v>
      </c>
      <c r="AB103" s="36" t="s">
        <v>338</v>
      </c>
      <c r="AC103" s="36" t="s">
        <v>338</v>
      </c>
      <c r="AD103" s="36" t="s">
        <v>338</v>
      </c>
      <c r="AE103" s="36" t="s">
        <v>338</v>
      </c>
      <c r="AF103" s="36" t="s">
        <v>338</v>
      </c>
      <c r="AG103" s="36" t="s">
        <v>338</v>
      </c>
      <c r="AH103" s="36" t="s">
        <v>338</v>
      </c>
      <c r="AI103" s="36" t="s">
        <v>338</v>
      </c>
      <c r="AJ103" s="36" t="s">
        <v>338</v>
      </c>
      <c r="AK103" s="36" t="s">
        <v>338</v>
      </c>
      <c r="AL103" s="36" t="s">
        <v>338</v>
      </c>
      <c r="AM103" s="36" t="s">
        <v>338</v>
      </c>
      <c r="AN103" s="36" t="s">
        <v>338</v>
      </c>
      <c r="AO103" s="36" t="s">
        <v>338</v>
      </c>
      <c r="AP103" s="36" t="s">
        <v>338</v>
      </c>
      <c r="AQ103" s="36" t="s">
        <v>338</v>
      </c>
      <c r="AR103" s="36" t="s">
        <v>338</v>
      </c>
      <c r="AS103" s="36" t="s">
        <v>338</v>
      </c>
      <c r="AT103" s="36" t="s">
        <v>338</v>
      </c>
      <c r="AU103" s="36" t="s">
        <v>338</v>
      </c>
      <c r="AV103" s="36" t="s">
        <v>338</v>
      </c>
      <c r="AW103" s="36" t="s">
        <v>338</v>
      </c>
      <c r="AX103" s="36" t="s">
        <v>338</v>
      </c>
      <c r="AY103" s="36" t="s">
        <v>338</v>
      </c>
      <c r="AZ103" s="36" t="s">
        <v>338</v>
      </c>
      <c r="BA103" s="36" t="s">
        <v>338</v>
      </c>
      <c r="BB103" s="36" t="s">
        <v>338</v>
      </c>
      <c r="BC103" s="36" t="s">
        <v>338</v>
      </c>
      <c r="BD103" s="36" t="s">
        <v>338</v>
      </c>
      <c r="BE103" s="36" t="s">
        <v>338</v>
      </c>
      <c r="BF103" s="36" t="s">
        <v>338</v>
      </c>
      <c r="BG103" s="36" t="s">
        <v>338</v>
      </c>
      <c r="BH103" s="36" t="s">
        <v>338</v>
      </c>
      <c r="BI103" s="36" t="s">
        <v>338</v>
      </c>
      <c r="BJ103" s="36" t="s">
        <v>338</v>
      </c>
      <c r="BK103" s="36" t="s">
        <v>338</v>
      </c>
      <c r="BL103" s="36" t="s">
        <v>338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 t="s">
        <v>338</v>
      </c>
      <c r="E104" s="36" t="s">
        <v>338</v>
      </c>
      <c r="F104" s="36" t="s">
        <v>338</v>
      </c>
      <c r="G104" s="36" t="s">
        <v>338</v>
      </c>
      <c r="H104" s="36" t="s">
        <v>338</v>
      </c>
      <c r="I104" s="36" t="s">
        <v>338</v>
      </c>
      <c r="J104" s="36" t="s">
        <v>338</v>
      </c>
      <c r="K104" s="36" t="s">
        <v>338</v>
      </c>
      <c r="L104" s="36" t="s">
        <v>338</v>
      </c>
      <c r="M104" s="36" t="s">
        <v>338</v>
      </c>
      <c r="N104" s="36" t="s">
        <v>338</v>
      </c>
      <c r="O104" s="36" t="s">
        <v>338</v>
      </c>
      <c r="P104" s="36" t="s">
        <v>338</v>
      </c>
      <c r="Q104" s="36" t="s">
        <v>338</v>
      </c>
      <c r="R104" s="36" t="s">
        <v>338</v>
      </c>
      <c r="S104" s="36" t="s">
        <v>338</v>
      </c>
      <c r="T104" s="36" t="s">
        <v>338</v>
      </c>
      <c r="U104" s="36" t="s">
        <v>338</v>
      </c>
      <c r="V104" s="36" t="s">
        <v>338</v>
      </c>
      <c r="W104" s="36" t="s">
        <v>338</v>
      </c>
      <c r="X104" s="36" t="s">
        <v>338</v>
      </c>
      <c r="Y104" s="36" t="s">
        <v>338</v>
      </c>
      <c r="Z104" s="36" t="s">
        <v>338</v>
      </c>
      <c r="AA104" s="36" t="s">
        <v>338</v>
      </c>
      <c r="AB104" s="36" t="s">
        <v>338</v>
      </c>
      <c r="AC104" s="36" t="s">
        <v>338</v>
      </c>
      <c r="AD104" s="36" t="s">
        <v>338</v>
      </c>
      <c r="AE104" s="36" t="s">
        <v>338</v>
      </c>
      <c r="AF104" s="36" t="s">
        <v>338</v>
      </c>
      <c r="AG104" s="36" t="s">
        <v>338</v>
      </c>
      <c r="AH104" s="36" t="s">
        <v>338</v>
      </c>
      <c r="AI104" s="36" t="s">
        <v>338</v>
      </c>
      <c r="AJ104" s="36" t="s">
        <v>338</v>
      </c>
      <c r="AK104" s="36" t="s">
        <v>338</v>
      </c>
      <c r="AL104" s="36" t="s">
        <v>338</v>
      </c>
      <c r="AM104" s="36" t="s">
        <v>338</v>
      </c>
      <c r="AN104" s="36" t="s">
        <v>338</v>
      </c>
      <c r="AO104" s="36" t="s">
        <v>338</v>
      </c>
      <c r="AP104" s="36" t="s">
        <v>338</v>
      </c>
      <c r="AQ104" s="36" t="s">
        <v>338</v>
      </c>
      <c r="AR104" s="36" t="s">
        <v>338</v>
      </c>
      <c r="AS104" s="36" t="s">
        <v>338</v>
      </c>
      <c r="AT104" s="36" t="s">
        <v>338</v>
      </c>
      <c r="AU104" s="36" t="s">
        <v>338</v>
      </c>
      <c r="AV104" s="36" t="s">
        <v>338</v>
      </c>
      <c r="AW104" s="36" t="s">
        <v>338</v>
      </c>
      <c r="AX104" s="36" t="s">
        <v>338</v>
      </c>
      <c r="AY104" s="36" t="s">
        <v>338</v>
      </c>
      <c r="AZ104" s="36" t="s">
        <v>338</v>
      </c>
      <c r="BA104" s="36" t="s">
        <v>338</v>
      </c>
      <c r="BB104" s="36" t="s">
        <v>338</v>
      </c>
      <c r="BC104" s="36" t="s">
        <v>338</v>
      </c>
      <c r="BD104" s="36" t="s">
        <v>338</v>
      </c>
      <c r="BE104" s="36" t="s">
        <v>338</v>
      </c>
      <c r="BF104" s="36" t="s">
        <v>338</v>
      </c>
      <c r="BG104" s="36" t="s">
        <v>338</v>
      </c>
      <c r="BH104" s="36" t="s">
        <v>338</v>
      </c>
      <c r="BI104" s="36" t="s">
        <v>338</v>
      </c>
      <c r="BJ104" s="36" t="s">
        <v>338</v>
      </c>
      <c r="BK104" s="36" t="s">
        <v>338</v>
      </c>
      <c r="BL104" s="36" t="s">
        <v>338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 t="s">
        <v>338</v>
      </c>
      <c r="E105" s="36" t="s">
        <v>338</v>
      </c>
      <c r="F105" s="36" t="s">
        <v>338</v>
      </c>
      <c r="G105" s="36" t="s">
        <v>338</v>
      </c>
      <c r="H105" s="36" t="s">
        <v>338</v>
      </c>
      <c r="I105" s="36" t="s">
        <v>338</v>
      </c>
      <c r="J105" s="36" t="s">
        <v>338</v>
      </c>
      <c r="K105" s="36" t="s">
        <v>338</v>
      </c>
      <c r="L105" s="36" t="s">
        <v>338</v>
      </c>
      <c r="M105" s="36" t="s">
        <v>338</v>
      </c>
      <c r="N105" s="36" t="s">
        <v>338</v>
      </c>
      <c r="O105" s="36" t="s">
        <v>338</v>
      </c>
      <c r="P105" s="36" t="s">
        <v>338</v>
      </c>
      <c r="Q105" s="36" t="s">
        <v>338</v>
      </c>
      <c r="R105" s="36" t="s">
        <v>338</v>
      </c>
      <c r="S105" s="36" t="s">
        <v>338</v>
      </c>
      <c r="T105" s="36" t="s">
        <v>338</v>
      </c>
      <c r="U105" s="36" t="s">
        <v>338</v>
      </c>
      <c r="V105" s="36" t="s">
        <v>338</v>
      </c>
      <c r="W105" s="36" t="s">
        <v>338</v>
      </c>
      <c r="X105" s="36" t="s">
        <v>338</v>
      </c>
      <c r="Y105" s="36" t="s">
        <v>338</v>
      </c>
      <c r="Z105" s="36" t="s">
        <v>338</v>
      </c>
      <c r="AA105" s="36" t="s">
        <v>338</v>
      </c>
      <c r="AB105" s="36" t="s">
        <v>338</v>
      </c>
      <c r="AC105" s="36" t="s">
        <v>338</v>
      </c>
      <c r="AD105" s="36" t="s">
        <v>338</v>
      </c>
      <c r="AE105" s="36" t="s">
        <v>338</v>
      </c>
      <c r="AF105" s="36" t="s">
        <v>338</v>
      </c>
      <c r="AG105" s="36" t="s">
        <v>338</v>
      </c>
      <c r="AH105" s="36" t="s">
        <v>338</v>
      </c>
      <c r="AI105" s="36" t="s">
        <v>338</v>
      </c>
      <c r="AJ105" s="36" t="s">
        <v>338</v>
      </c>
      <c r="AK105" s="36" t="s">
        <v>338</v>
      </c>
      <c r="AL105" s="36" t="s">
        <v>338</v>
      </c>
      <c r="AM105" s="36" t="s">
        <v>338</v>
      </c>
      <c r="AN105" s="36" t="s">
        <v>338</v>
      </c>
      <c r="AO105" s="36" t="s">
        <v>338</v>
      </c>
      <c r="AP105" s="36" t="s">
        <v>338</v>
      </c>
      <c r="AQ105" s="36" t="s">
        <v>338</v>
      </c>
      <c r="AR105" s="36" t="s">
        <v>338</v>
      </c>
      <c r="AS105" s="36" t="s">
        <v>338</v>
      </c>
      <c r="AT105" s="36" t="s">
        <v>338</v>
      </c>
      <c r="AU105" s="36" t="s">
        <v>338</v>
      </c>
      <c r="AV105" s="36" t="s">
        <v>338</v>
      </c>
      <c r="AW105" s="36" t="s">
        <v>338</v>
      </c>
      <c r="AX105" s="36" t="s">
        <v>338</v>
      </c>
      <c r="AY105" s="36" t="s">
        <v>338</v>
      </c>
      <c r="AZ105" s="36" t="s">
        <v>338</v>
      </c>
      <c r="BA105" s="36" t="s">
        <v>338</v>
      </c>
      <c r="BB105" s="36" t="s">
        <v>338</v>
      </c>
      <c r="BC105" s="36" t="s">
        <v>338</v>
      </c>
      <c r="BD105" s="36" t="s">
        <v>338</v>
      </c>
      <c r="BE105" s="36" t="s">
        <v>338</v>
      </c>
      <c r="BF105" s="36" t="s">
        <v>338</v>
      </c>
      <c r="BG105" s="36" t="s">
        <v>338</v>
      </c>
      <c r="BH105" s="36" t="s">
        <v>338</v>
      </c>
      <c r="BI105" s="36" t="s">
        <v>338</v>
      </c>
      <c r="BJ105" s="36" t="s">
        <v>338</v>
      </c>
      <c r="BK105" s="36" t="s">
        <v>338</v>
      </c>
      <c r="BL105" s="36" t="s">
        <v>338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 t="s">
        <v>338</v>
      </c>
      <c r="E106" s="36" t="s">
        <v>338</v>
      </c>
      <c r="F106" s="36" t="s">
        <v>338</v>
      </c>
      <c r="G106" s="36" t="s">
        <v>338</v>
      </c>
      <c r="H106" s="36" t="s">
        <v>338</v>
      </c>
      <c r="I106" s="36" t="s">
        <v>338</v>
      </c>
      <c r="J106" s="36" t="s">
        <v>338</v>
      </c>
      <c r="K106" s="36" t="s">
        <v>338</v>
      </c>
      <c r="L106" s="36" t="s">
        <v>338</v>
      </c>
      <c r="M106" s="36" t="s">
        <v>338</v>
      </c>
      <c r="N106" s="36" t="s">
        <v>338</v>
      </c>
      <c r="O106" s="36" t="s">
        <v>338</v>
      </c>
      <c r="P106" s="36" t="s">
        <v>338</v>
      </c>
      <c r="Q106" s="36" t="s">
        <v>338</v>
      </c>
      <c r="R106" s="36" t="s">
        <v>338</v>
      </c>
      <c r="S106" s="36" t="s">
        <v>338</v>
      </c>
      <c r="T106" s="36" t="s">
        <v>338</v>
      </c>
      <c r="U106" s="36" t="s">
        <v>338</v>
      </c>
      <c r="V106" s="36" t="s">
        <v>338</v>
      </c>
      <c r="W106" s="36" t="s">
        <v>338</v>
      </c>
      <c r="X106" s="36" t="s">
        <v>338</v>
      </c>
      <c r="Y106" s="36" t="s">
        <v>338</v>
      </c>
      <c r="Z106" s="36" t="s">
        <v>338</v>
      </c>
      <c r="AA106" s="36" t="s">
        <v>338</v>
      </c>
      <c r="AB106" s="36" t="s">
        <v>338</v>
      </c>
      <c r="AC106" s="36" t="s">
        <v>338</v>
      </c>
      <c r="AD106" s="36" t="s">
        <v>338</v>
      </c>
      <c r="AE106" s="36" t="s">
        <v>338</v>
      </c>
      <c r="AF106" s="36" t="s">
        <v>338</v>
      </c>
      <c r="AG106" s="36" t="s">
        <v>338</v>
      </c>
      <c r="AH106" s="36" t="s">
        <v>338</v>
      </c>
      <c r="AI106" s="36" t="s">
        <v>338</v>
      </c>
      <c r="AJ106" s="36" t="s">
        <v>338</v>
      </c>
      <c r="AK106" s="36" t="s">
        <v>338</v>
      </c>
      <c r="AL106" s="36" t="s">
        <v>338</v>
      </c>
      <c r="AM106" s="36" t="s">
        <v>338</v>
      </c>
      <c r="AN106" s="36" t="s">
        <v>338</v>
      </c>
      <c r="AO106" s="36" t="s">
        <v>338</v>
      </c>
      <c r="AP106" s="36" t="s">
        <v>338</v>
      </c>
      <c r="AQ106" s="36" t="s">
        <v>338</v>
      </c>
      <c r="AR106" s="36" t="s">
        <v>338</v>
      </c>
      <c r="AS106" s="36" t="s">
        <v>338</v>
      </c>
      <c r="AT106" s="36" t="s">
        <v>338</v>
      </c>
      <c r="AU106" s="36" t="s">
        <v>338</v>
      </c>
      <c r="AV106" s="36" t="s">
        <v>338</v>
      </c>
      <c r="AW106" s="36" t="s">
        <v>338</v>
      </c>
      <c r="AX106" s="36" t="s">
        <v>338</v>
      </c>
      <c r="AY106" s="36" t="s">
        <v>338</v>
      </c>
      <c r="AZ106" s="36" t="s">
        <v>338</v>
      </c>
      <c r="BA106" s="36" t="s">
        <v>338</v>
      </c>
      <c r="BB106" s="36" t="s">
        <v>338</v>
      </c>
      <c r="BC106" s="36" t="s">
        <v>338</v>
      </c>
      <c r="BD106" s="36" t="s">
        <v>338</v>
      </c>
      <c r="BE106" s="36" t="s">
        <v>338</v>
      </c>
      <c r="BF106" s="36" t="s">
        <v>338</v>
      </c>
      <c r="BG106" s="36" t="s">
        <v>338</v>
      </c>
      <c r="BH106" s="36" t="s">
        <v>338</v>
      </c>
      <c r="BI106" s="36" t="s">
        <v>338</v>
      </c>
      <c r="BJ106" s="36" t="s">
        <v>338</v>
      </c>
      <c r="BK106" s="36" t="s">
        <v>338</v>
      </c>
      <c r="BL106" s="36" t="s">
        <v>338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 t="s">
        <v>338</v>
      </c>
      <c r="E107" s="36" t="s">
        <v>338</v>
      </c>
      <c r="F107" s="36" t="s">
        <v>338</v>
      </c>
      <c r="G107" s="36" t="s">
        <v>338</v>
      </c>
      <c r="H107" s="36" t="s">
        <v>338</v>
      </c>
      <c r="I107" s="36" t="s">
        <v>338</v>
      </c>
      <c r="J107" s="36" t="s">
        <v>338</v>
      </c>
      <c r="K107" s="36" t="s">
        <v>338</v>
      </c>
      <c r="L107" s="36" t="s">
        <v>338</v>
      </c>
      <c r="M107" s="36" t="s">
        <v>338</v>
      </c>
      <c r="N107" s="36" t="s">
        <v>338</v>
      </c>
      <c r="O107" s="36" t="s">
        <v>338</v>
      </c>
      <c r="P107" s="36" t="s">
        <v>338</v>
      </c>
      <c r="Q107" s="36" t="s">
        <v>338</v>
      </c>
      <c r="R107" s="36" t="s">
        <v>338</v>
      </c>
      <c r="S107" s="36" t="s">
        <v>338</v>
      </c>
      <c r="T107" s="36" t="s">
        <v>338</v>
      </c>
      <c r="U107" s="36" t="s">
        <v>338</v>
      </c>
      <c r="V107" s="36" t="s">
        <v>338</v>
      </c>
      <c r="W107" s="36" t="s">
        <v>338</v>
      </c>
      <c r="X107" s="36" t="s">
        <v>338</v>
      </c>
      <c r="Y107" s="36" t="s">
        <v>338</v>
      </c>
      <c r="Z107" s="36" t="s">
        <v>338</v>
      </c>
      <c r="AA107" s="36" t="s">
        <v>338</v>
      </c>
      <c r="AB107" s="36" t="s">
        <v>338</v>
      </c>
      <c r="AC107" s="36" t="s">
        <v>338</v>
      </c>
      <c r="AD107" s="36" t="s">
        <v>338</v>
      </c>
      <c r="AE107" s="36" t="s">
        <v>338</v>
      </c>
      <c r="AF107" s="36" t="s">
        <v>338</v>
      </c>
      <c r="AG107" s="36" t="s">
        <v>338</v>
      </c>
      <c r="AH107" s="36" t="s">
        <v>338</v>
      </c>
      <c r="AI107" s="36" t="s">
        <v>338</v>
      </c>
      <c r="AJ107" s="36" t="s">
        <v>338</v>
      </c>
      <c r="AK107" s="36" t="s">
        <v>338</v>
      </c>
      <c r="AL107" s="36" t="s">
        <v>338</v>
      </c>
      <c r="AM107" s="36" t="s">
        <v>338</v>
      </c>
      <c r="AN107" s="36" t="s">
        <v>338</v>
      </c>
      <c r="AO107" s="36" t="s">
        <v>338</v>
      </c>
      <c r="AP107" s="36" t="s">
        <v>338</v>
      </c>
      <c r="AQ107" s="36" t="s">
        <v>338</v>
      </c>
      <c r="AR107" s="36" t="s">
        <v>338</v>
      </c>
      <c r="AS107" s="36" t="s">
        <v>338</v>
      </c>
      <c r="AT107" s="36" t="s">
        <v>338</v>
      </c>
      <c r="AU107" s="36" t="s">
        <v>338</v>
      </c>
      <c r="AV107" s="36" t="s">
        <v>338</v>
      </c>
      <c r="AW107" s="36" t="s">
        <v>338</v>
      </c>
      <c r="AX107" s="36" t="s">
        <v>338</v>
      </c>
      <c r="AY107" s="36" t="s">
        <v>338</v>
      </c>
      <c r="AZ107" s="36" t="s">
        <v>338</v>
      </c>
      <c r="BA107" s="36" t="s">
        <v>338</v>
      </c>
      <c r="BB107" s="36" t="s">
        <v>338</v>
      </c>
      <c r="BC107" s="36" t="s">
        <v>338</v>
      </c>
      <c r="BD107" s="36" t="s">
        <v>338</v>
      </c>
      <c r="BE107" s="36" t="s">
        <v>338</v>
      </c>
      <c r="BF107" s="36" t="s">
        <v>338</v>
      </c>
      <c r="BG107" s="36" t="s">
        <v>338</v>
      </c>
      <c r="BH107" s="36" t="s">
        <v>338</v>
      </c>
      <c r="BI107" s="36" t="s">
        <v>338</v>
      </c>
      <c r="BJ107" s="36" t="s">
        <v>338</v>
      </c>
      <c r="BK107" s="36" t="s">
        <v>338</v>
      </c>
      <c r="BL107" s="36" t="s">
        <v>338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 t="s">
        <v>338</v>
      </c>
      <c r="E108" s="36" t="s">
        <v>338</v>
      </c>
      <c r="F108" s="36" t="s">
        <v>338</v>
      </c>
      <c r="G108" s="36" t="s">
        <v>338</v>
      </c>
      <c r="H108" s="36" t="s">
        <v>338</v>
      </c>
      <c r="I108" s="36" t="s">
        <v>338</v>
      </c>
      <c r="J108" s="36" t="s">
        <v>338</v>
      </c>
      <c r="K108" s="36" t="s">
        <v>338</v>
      </c>
      <c r="L108" s="36" t="s">
        <v>338</v>
      </c>
      <c r="M108" s="36" t="s">
        <v>338</v>
      </c>
      <c r="N108" s="36" t="s">
        <v>338</v>
      </c>
      <c r="O108" s="36" t="s">
        <v>338</v>
      </c>
      <c r="P108" s="36" t="s">
        <v>338</v>
      </c>
      <c r="Q108" s="36" t="s">
        <v>338</v>
      </c>
      <c r="R108" s="36" t="s">
        <v>338</v>
      </c>
      <c r="S108" s="36" t="s">
        <v>338</v>
      </c>
      <c r="T108" s="36" t="s">
        <v>338</v>
      </c>
      <c r="U108" s="36" t="s">
        <v>338</v>
      </c>
      <c r="V108" s="36" t="s">
        <v>338</v>
      </c>
      <c r="W108" s="36" t="s">
        <v>338</v>
      </c>
      <c r="X108" s="36" t="s">
        <v>338</v>
      </c>
      <c r="Y108" s="36" t="s">
        <v>338</v>
      </c>
      <c r="Z108" s="36" t="s">
        <v>338</v>
      </c>
      <c r="AA108" s="36" t="s">
        <v>338</v>
      </c>
      <c r="AB108" s="36" t="s">
        <v>338</v>
      </c>
      <c r="AC108" s="36" t="s">
        <v>338</v>
      </c>
      <c r="AD108" s="36" t="s">
        <v>338</v>
      </c>
      <c r="AE108" s="36" t="s">
        <v>338</v>
      </c>
      <c r="AF108" s="36" t="s">
        <v>338</v>
      </c>
      <c r="AG108" s="36" t="s">
        <v>338</v>
      </c>
      <c r="AH108" s="36" t="s">
        <v>338</v>
      </c>
      <c r="AI108" s="36" t="s">
        <v>338</v>
      </c>
      <c r="AJ108" s="36" t="s">
        <v>338</v>
      </c>
      <c r="AK108" s="36" t="s">
        <v>338</v>
      </c>
      <c r="AL108" s="36" t="s">
        <v>338</v>
      </c>
      <c r="AM108" s="36" t="s">
        <v>338</v>
      </c>
      <c r="AN108" s="36" t="s">
        <v>338</v>
      </c>
      <c r="AO108" s="36" t="s">
        <v>338</v>
      </c>
      <c r="AP108" s="36" t="s">
        <v>338</v>
      </c>
      <c r="AQ108" s="36" t="s">
        <v>338</v>
      </c>
      <c r="AR108" s="36" t="s">
        <v>338</v>
      </c>
      <c r="AS108" s="36" t="s">
        <v>338</v>
      </c>
      <c r="AT108" s="36" t="s">
        <v>338</v>
      </c>
      <c r="AU108" s="36" t="s">
        <v>338</v>
      </c>
      <c r="AV108" s="36" t="s">
        <v>338</v>
      </c>
      <c r="AW108" s="36" t="s">
        <v>338</v>
      </c>
      <c r="AX108" s="36" t="s">
        <v>338</v>
      </c>
      <c r="AY108" s="36" t="s">
        <v>338</v>
      </c>
      <c r="AZ108" s="36" t="s">
        <v>338</v>
      </c>
      <c r="BA108" s="36" t="s">
        <v>338</v>
      </c>
      <c r="BB108" s="36" t="s">
        <v>338</v>
      </c>
      <c r="BC108" s="36" t="s">
        <v>338</v>
      </c>
      <c r="BD108" s="36" t="s">
        <v>338</v>
      </c>
      <c r="BE108" s="36" t="s">
        <v>338</v>
      </c>
      <c r="BF108" s="36" t="s">
        <v>338</v>
      </c>
      <c r="BG108" s="36" t="s">
        <v>338</v>
      </c>
      <c r="BH108" s="36" t="s">
        <v>338</v>
      </c>
      <c r="BI108" s="36" t="s">
        <v>338</v>
      </c>
      <c r="BJ108" s="36" t="s">
        <v>338</v>
      </c>
      <c r="BK108" s="36" t="s">
        <v>338</v>
      </c>
      <c r="BL108" s="36" t="s">
        <v>338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 t="s">
        <v>338</v>
      </c>
      <c r="E109" s="36" t="s">
        <v>338</v>
      </c>
      <c r="F109" s="36" t="s">
        <v>338</v>
      </c>
      <c r="G109" s="36" t="s">
        <v>338</v>
      </c>
      <c r="H109" s="36" t="s">
        <v>338</v>
      </c>
      <c r="I109" s="36" t="s">
        <v>338</v>
      </c>
      <c r="J109" s="36" t="s">
        <v>338</v>
      </c>
      <c r="K109" s="36" t="s">
        <v>338</v>
      </c>
      <c r="L109" s="36" t="s">
        <v>338</v>
      </c>
      <c r="M109" s="36" t="s">
        <v>338</v>
      </c>
      <c r="N109" s="36" t="s">
        <v>338</v>
      </c>
      <c r="O109" s="36" t="s">
        <v>338</v>
      </c>
      <c r="P109" s="36" t="s">
        <v>338</v>
      </c>
      <c r="Q109" s="36" t="s">
        <v>338</v>
      </c>
      <c r="R109" s="36" t="s">
        <v>338</v>
      </c>
      <c r="S109" s="36" t="s">
        <v>338</v>
      </c>
      <c r="T109" s="36" t="s">
        <v>338</v>
      </c>
      <c r="U109" s="36" t="s">
        <v>338</v>
      </c>
      <c r="V109" s="36" t="s">
        <v>338</v>
      </c>
      <c r="W109" s="36" t="s">
        <v>338</v>
      </c>
      <c r="X109" s="36" t="s">
        <v>338</v>
      </c>
      <c r="Y109" s="36" t="s">
        <v>338</v>
      </c>
      <c r="Z109" s="36" t="s">
        <v>338</v>
      </c>
      <c r="AA109" s="36" t="s">
        <v>338</v>
      </c>
      <c r="AB109" s="36" t="s">
        <v>338</v>
      </c>
      <c r="AC109" s="36" t="s">
        <v>338</v>
      </c>
      <c r="AD109" s="36" t="s">
        <v>338</v>
      </c>
      <c r="AE109" s="36" t="s">
        <v>338</v>
      </c>
      <c r="AF109" s="36" t="s">
        <v>338</v>
      </c>
      <c r="AG109" s="36" t="s">
        <v>338</v>
      </c>
      <c r="AH109" s="36" t="s">
        <v>338</v>
      </c>
      <c r="AI109" s="36" t="s">
        <v>338</v>
      </c>
      <c r="AJ109" s="36" t="s">
        <v>338</v>
      </c>
      <c r="AK109" s="36" t="s">
        <v>338</v>
      </c>
      <c r="AL109" s="36" t="s">
        <v>338</v>
      </c>
      <c r="AM109" s="36" t="s">
        <v>338</v>
      </c>
      <c r="AN109" s="36" t="s">
        <v>338</v>
      </c>
      <c r="AO109" s="36" t="s">
        <v>338</v>
      </c>
      <c r="AP109" s="36" t="s">
        <v>338</v>
      </c>
      <c r="AQ109" s="36" t="s">
        <v>338</v>
      </c>
      <c r="AR109" s="36" t="s">
        <v>338</v>
      </c>
      <c r="AS109" s="36" t="s">
        <v>338</v>
      </c>
      <c r="AT109" s="36" t="s">
        <v>338</v>
      </c>
      <c r="AU109" s="36" t="s">
        <v>338</v>
      </c>
      <c r="AV109" s="36" t="s">
        <v>338</v>
      </c>
      <c r="AW109" s="36" t="s">
        <v>338</v>
      </c>
      <c r="AX109" s="36" t="s">
        <v>338</v>
      </c>
      <c r="AY109" s="36" t="s">
        <v>338</v>
      </c>
      <c r="AZ109" s="36" t="s">
        <v>338</v>
      </c>
      <c r="BA109" s="36" t="s">
        <v>338</v>
      </c>
      <c r="BB109" s="36" t="s">
        <v>338</v>
      </c>
      <c r="BC109" s="36" t="s">
        <v>338</v>
      </c>
      <c r="BD109" s="36" t="s">
        <v>338</v>
      </c>
      <c r="BE109" s="36" t="s">
        <v>338</v>
      </c>
      <c r="BF109" s="36" t="s">
        <v>338</v>
      </c>
      <c r="BG109" s="36" t="s">
        <v>338</v>
      </c>
      <c r="BH109" s="36" t="s">
        <v>338</v>
      </c>
      <c r="BI109" s="36" t="s">
        <v>338</v>
      </c>
      <c r="BJ109" s="36" t="s">
        <v>338</v>
      </c>
      <c r="BK109" s="36" t="s">
        <v>338</v>
      </c>
      <c r="BL109" s="36" t="s">
        <v>338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 t="s">
        <v>338</v>
      </c>
      <c r="E110" s="36" t="s">
        <v>338</v>
      </c>
      <c r="F110" s="36" t="s">
        <v>338</v>
      </c>
      <c r="G110" s="36" t="s">
        <v>338</v>
      </c>
      <c r="H110" s="36" t="s">
        <v>338</v>
      </c>
      <c r="I110" s="36" t="s">
        <v>338</v>
      </c>
      <c r="J110" s="36" t="s">
        <v>338</v>
      </c>
      <c r="K110" s="36" t="s">
        <v>338</v>
      </c>
      <c r="L110" s="36" t="s">
        <v>338</v>
      </c>
      <c r="M110" s="36" t="s">
        <v>338</v>
      </c>
      <c r="N110" s="36" t="s">
        <v>338</v>
      </c>
      <c r="O110" s="36" t="s">
        <v>338</v>
      </c>
      <c r="P110" s="36" t="s">
        <v>338</v>
      </c>
      <c r="Q110" s="36" t="s">
        <v>338</v>
      </c>
      <c r="R110" s="36" t="s">
        <v>338</v>
      </c>
      <c r="S110" s="36" t="s">
        <v>338</v>
      </c>
      <c r="T110" s="36" t="s">
        <v>338</v>
      </c>
      <c r="U110" s="36" t="s">
        <v>338</v>
      </c>
      <c r="V110" s="36" t="s">
        <v>338</v>
      </c>
      <c r="W110" s="36" t="s">
        <v>338</v>
      </c>
      <c r="X110" s="36" t="s">
        <v>338</v>
      </c>
      <c r="Y110" s="36" t="s">
        <v>338</v>
      </c>
      <c r="Z110" s="36" t="s">
        <v>338</v>
      </c>
      <c r="AA110" s="36" t="s">
        <v>338</v>
      </c>
      <c r="AB110" s="36" t="s">
        <v>338</v>
      </c>
      <c r="AC110" s="36" t="s">
        <v>338</v>
      </c>
      <c r="AD110" s="36" t="s">
        <v>338</v>
      </c>
      <c r="AE110" s="36" t="s">
        <v>338</v>
      </c>
      <c r="AF110" s="36" t="s">
        <v>338</v>
      </c>
      <c r="AG110" s="36" t="s">
        <v>338</v>
      </c>
      <c r="AH110" s="36" t="s">
        <v>338</v>
      </c>
      <c r="AI110" s="36" t="s">
        <v>338</v>
      </c>
      <c r="AJ110" s="36" t="s">
        <v>338</v>
      </c>
      <c r="AK110" s="36" t="s">
        <v>338</v>
      </c>
      <c r="AL110" s="36" t="s">
        <v>338</v>
      </c>
      <c r="AM110" s="36" t="s">
        <v>338</v>
      </c>
      <c r="AN110" s="36" t="s">
        <v>338</v>
      </c>
      <c r="AO110" s="36" t="s">
        <v>338</v>
      </c>
      <c r="AP110" s="36" t="s">
        <v>338</v>
      </c>
      <c r="AQ110" s="36" t="s">
        <v>338</v>
      </c>
      <c r="AR110" s="36" t="s">
        <v>338</v>
      </c>
      <c r="AS110" s="36" t="s">
        <v>338</v>
      </c>
      <c r="AT110" s="36" t="s">
        <v>338</v>
      </c>
      <c r="AU110" s="36" t="s">
        <v>338</v>
      </c>
      <c r="AV110" s="36" t="s">
        <v>338</v>
      </c>
      <c r="AW110" s="36" t="s">
        <v>338</v>
      </c>
      <c r="AX110" s="36" t="s">
        <v>338</v>
      </c>
      <c r="AY110" s="36" t="s">
        <v>338</v>
      </c>
      <c r="AZ110" s="36" t="s">
        <v>338</v>
      </c>
      <c r="BA110" s="36" t="s">
        <v>338</v>
      </c>
      <c r="BB110" s="36" t="s">
        <v>338</v>
      </c>
      <c r="BC110" s="36" t="s">
        <v>338</v>
      </c>
      <c r="BD110" s="36" t="s">
        <v>338</v>
      </c>
      <c r="BE110" s="36" t="s">
        <v>338</v>
      </c>
      <c r="BF110" s="36" t="s">
        <v>338</v>
      </c>
      <c r="BG110" s="36" t="s">
        <v>338</v>
      </c>
      <c r="BH110" s="36" t="s">
        <v>338</v>
      </c>
      <c r="BI110" s="36" t="s">
        <v>338</v>
      </c>
      <c r="BJ110" s="36" t="s">
        <v>338</v>
      </c>
      <c r="BK110" s="36" t="s">
        <v>338</v>
      </c>
      <c r="BL110" s="36" t="s">
        <v>338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 t="s">
        <v>338</v>
      </c>
      <c r="E111" s="36" t="s">
        <v>338</v>
      </c>
      <c r="F111" s="36" t="s">
        <v>338</v>
      </c>
      <c r="G111" s="36" t="s">
        <v>338</v>
      </c>
      <c r="H111" s="36" t="s">
        <v>338</v>
      </c>
      <c r="I111" s="36" t="s">
        <v>338</v>
      </c>
      <c r="J111" s="36" t="s">
        <v>338</v>
      </c>
      <c r="K111" s="36" t="s">
        <v>338</v>
      </c>
      <c r="L111" s="36" t="s">
        <v>338</v>
      </c>
      <c r="M111" s="36" t="s">
        <v>338</v>
      </c>
      <c r="N111" s="36" t="s">
        <v>338</v>
      </c>
      <c r="O111" s="36" t="s">
        <v>338</v>
      </c>
      <c r="P111" s="36" t="s">
        <v>338</v>
      </c>
      <c r="Q111" s="36" t="s">
        <v>338</v>
      </c>
      <c r="R111" s="36" t="s">
        <v>338</v>
      </c>
      <c r="S111" s="36" t="s">
        <v>338</v>
      </c>
      <c r="T111" s="36" t="s">
        <v>338</v>
      </c>
      <c r="U111" s="36" t="s">
        <v>338</v>
      </c>
      <c r="V111" s="36" t="s">
        <v>338</v>
      </c>
      <c r="W111" s="36" t="s">
        <v>338</v>
      </c>
      <c r="X111" s="36" t="s">
        <v>338</v>
      </c>
      <c r="Y111" s="36" t="s">
        <v>338</v>
      </c>
      <c r="Z111" s="36" t="s">
        <v>338</v>
      </c>
      <c r="AA111" s="36" t="s">
        <v>338</v>
      </c>
      <c r="AB111" s="36" t="s">
        <v>338</v>
      </c>
      <c r="AC111" s="36" t="s">
        <v>338</v>
      </c>
      <c r="AD111" s="36" t="s">
        <v>338</v>
      </c>
      <c r="AE111" s="36" t="s">
        <v>338</v>
      </c>
      <c r="AF111" s="36" t="s">
        <v>338</v>
      </c>
      <c r="AG111" s="36" t="s">
        <v>338</v>
      </c>
      <c r="AH111" s="36" t="s">
        <v>338</v>
      </c>
      <c r="AI111" s="36" t="s">
        <v>338</v>
      </c>
      <c r="AJ111" s="36" t="s">
        <v>338</v>
      </c>
      <c r="AK111" s="36" t="s">
        <v>338</v>
      </c>
      <c r="AL111" s="36" t="s">
        <v>338</v>
      </c>
      <c r="AM111" s="36" t="s">
        <v>338</v>
      </c>
      <c r="AN111" s="36" t="s">
        <v>338</v>
      </c>
      <c r="AO111" s="36" t="s">
        <v>338</v>
      </c>
      <c r="AP111" s="36" t="s">
        <v>338</v>
      </c>
      <c r="AQ111" s="36" t="s">
        <v>338</v>
      </c>
      <c r="AR111" s="36" t="s">
        <v>338</v>
      </c>
      <c r="AS111" s="36" t="s">
        <v>338</v>
      </c>
      <c r="AT111" s="36" t="s">
        <v>338</v>
      </c>
      <c r="AU111" s="36" t="s">
        <v>338</v>
      </c>
      <c r="AV111" s="36" t="s">
        <v>338</v>
      </c>
      <c r="AW111" s="36" t="s">
        <v>338</v>
      </c>
      <c r="AX111" s="36" t="s">
        <v>338</v>
      </c>
      <c r="AY111" s="36" t="s">
        <v>338</v>
      </c>
      <c r="AZ111" s="36" t="s">
        <v>338</v>
      </c>
      <c r="BA111" s="36" t="s">
        <v>338</v>
      </c>
      <c r="BB111" s="36" t="s">
        <v>338</v>
      </c>
      <c r="BC111" s="36" t="s">
        <v>338</v>
      </c>
      <c r="BD111" s="36" t="s">
        <v>338</v>
      </c>
      <c r="BE111" s="36" t="s">
        <v>338</v>
      </c>
      <c r="BF111" s="36" t="s">
        <v>338</v>
      </c>
      <c r="BG111" s="36" t="s">
        <v>338</v>
      </c>
      <c r="BH111" s="36" t="s">
        <v>338</v>
      </c>
      <c r="BI111" s="36" t="s">
        <v>338</v>
      </c>
      <c r="BJ111" s="36" t="s">
        <v>338</v>
      </c>
      <c r="BK111" s="36" t="s">
        <v>338</v>
      </c>
      <c r="BL111" s="36" t="s">
        <v>338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 t="s">
        <v>338</v>
      </c>
      <c r="E112" s="36" t="s">
        <v>338</v>
      </c>
      <c r="F112" s="36" t="s">
        <v>338</v>
      </c>
      <c r="G112" s="36" t="s">
        <v>338</v>
      </c>
      <c r="H112" s="36" t="s">
        <v>338</v>
      </c>
      <c r="I112" s="36" t="s">
        <v>338</v>
      </c>
      <c r="J112" s="36" t="s">
        <v>338</v>
      </c>
      <c r="K112" s="36" t="s">
        <v>338</v>
      </c>
      <c r="L112" s="36" t="s">
        <v>338</v>
      </c>
      <c r="M112" s="36" t="s">
        <v>338</v>
      </c>
      <c r="N112" s="36" t="s">
        <v>338</v>
      </c>
      <c r="O112" s="36" t="s">
        <v>338</v>
      </c>
      <c r="P112" s="36" t="s">
        <v>338</v>
      </c>
      <c r="Q112" s="36" t="s">
        <v>338</v>
      </c>
      <c r="R112" s="36" t="s">
        <v>338</v>
      </c>
      <c r="S112" s="36" t="s">
        <v>338</v>
      </c>
      <c r="T112" s="36" t="s">
        <v>338</v>
      </c>
      <c r="U112" s="36" t="s">
        <v>338</v>
      </c>
      <c r="V112" s="36" t="s">
        <v>338</v>
      </c>
      <c r="W112" s="36" t="s">
        <v>338</v>
      </c>
      <c r="X112" s="36" t="s">
        <v>338</v>
      </c>
      <c r="Y112" s="36" t="s">
        <v>338</v>
      </c>
      <c r="Z112" s="36" t="s">
        <v>338</v>
      </c>
      <c r="AA112" s="36" t="s">
        <v>338</v>
      </c>
      <c r="AB112" s="36" t="s">
        <v>338</v>
      </c>
      <c r="AC112" s="36" t="s">
        <v>338</v>
      </c>
      <c r="AD112" s="36" t="s">
        <v>338</v>
      </c>
      <c r="AE112" s="36" t="s">
        <v>338</v>
      </c>
      <c r="AF112" s="36" t="s">
        <v>338</v>
      </c>
      <c r="AG112" s="36" t="s">
        <v>338</v>
      </c>
      <c r="AH112" s="36" t="s">
        <v>338</v>
      </c>
      <c r="AI112" s="36" t="s">
        <v>338</v>
      </c>
      <c r="AJ112" s="36" t="s">
        <v>338</v>
      </c>
      <c r="AK112" s="36" t="s">
        <v>338</v>
      </c>
      <c r="AL112" s="36" t="s">
        <v>338</v>
      </c>
      <c r="AM112" s="36" t="s">
        <v>338</v>
      </c>
      <c r="AN112" s="36" t="s">
        <v>338</v>
      </c>
      <c r="AO112" s="36" t="s">
        <v>338</v>
      </c>
      <c r="AP112" s="36" t="s">
        <v>338</v>
      </c>
      <c r="AQ112" s="36" t="s">
        <v>338</v>
      </c>
      <c r="AR112" s="36" t="s">
        <v>338</v>
      </c>
      <c r="AS112" s="36" t="s">
        <v>338</v>
      </c>
      <c r="AT112" s="36" t="s">
        <v>338</v>
      </c>
      <c r="AU112" s="36" t="s">
        <v>338</v>
      </c>
      <c r="AV112" s="36" t="s">
        <v>338</v>
      </c>
      <c r="AW112" s="36" t="s">
        <v>338</v>
      </c>
      <c r="AX112" s="36" t="s">
        <v>338</v>
      </c>
      <c r="AY112" s="36" t="s">
        <v>338</v>
      </c>
      <c r="AZ112" s="36" t="s">
        <v>338</v>
      </c>
      <c r="BA112" s="36" t="s">
        <v>338</v>
      </c>
      <c r="BB112" s="36" t="s">
        <v>338</v>
      </c>
      <c r="BC112" s="36" t="s">
        <v>338</v>
      </c>
      <c r="BD112" s="36" t="s">
        <v>338</v>
      </c>
      <c r="BE112" s="36" t="s">
        <v>338</v>
      </c>
      <c r="BF112" s="36" t="s">
        <v>338</v>
      </c>
      <c r="BG112" s="36" t="s">
        <v>338</v>
      </c>
      <c r="BH112" s="36" t="s">
        <v>338</v>
      </c>
      <c r="BI112" s="36" t="s">
        <v>338</v>
      </c>
      <c r="BJ112" s="36" t="s">
        <v>338</v>
      </c>
      <c r="BK112" s="36" t="s">
        <v>338</v>
      </c>
      <c r="BL112" s="36" t="s">
        <v>338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 t="s">
        <v>338</v>
      </c>
      <c r="E113" s="36" t="s">
        <v>338</v>
      </c>
      <c r="F113" s="36" t="s">
        <v>338</v>
      </c>
      <c r="G113" s="36" t="s">
        <v>338</v>
      </c>
      <c r="H113" s="36" t="s">
        <v>338</v>
      </c>
      <c r="I113" s="36" t="s">
        <v>338</v>
      </c>
      <c r="J113" s="36" t="s">
        <v>338</v>
      </c>
      <c r="K113" s="36" t="s">
        <v>338</v>
      </c>
      <c r="L113" s="36" t="s">
        <v>338</v>
      </c>
      <c r="M113" s="36" t="s">
        <v>338</v>
      </c>
      <c r="N113" s="36" t="s">
        <v>338</v>
      </c>
      <c r="O113" s="36" t="s">
        <v>338</v>
      </c>
      <c r="P113" s="36" t="s">
        <v>338</v>
      </c>
      <c r="Q113" s="36" t="s">
        <v>338</v>
      </c>
      <c r="R113" s="36" t="s">
        <v>338</v>
      </c>
      <c r="S113" s="36" t="s">
        <v>338</v>
      </c>
      <c r="T113" s="36" t="s">
        <v>338</v>
      </c>
      <c r="U113" s="36" t="s">
        <v>338</v>
      </c>
      <c r="V113" s="36" t="s">
        <v>338</v>
      </c>
      <c r="W113" s="36" t="s">
        <v>338</v>
      </c>
      <c r="X113" s="36" t="s">
        <v>338</v>
      </c>
      <c r="Y113" s="36" t="s">
        <v>338</v>
      </c>
      <c r="Z113" s="36" t="s">
        <v>338</v>
      </c>
      <c r="AA113" s="36" t="s">
        <v>338</v>
      </c>
      <c r="AB113" s="36" t="s">
        <v>338</v>
      </c>
      <c r="AC113" s="36" t="s">
        <v>338</v>
      </c>
      <c r="AD113" s="36" t="s">
        <v>338</v>
      </c>
      <c r="AE113" s="36" t="s">
        <v>338</v>
      </c>
      <c r="AF113" s="36" t="s">
        <v>338</v>
      </c>
      <c r="AG113" s="36" t="s">
        <v>338</v>
      </c>
      <c r="AH113" s="36" t="s">
        <v>338</v>
      </c>
      <c r="AI113" s="36" t="s">
        <v>338</v>
      </c>
      <c r="AJ113" s="36" t="s">
        <v>338</v>
      </c>
      <c r="AK113" s="36" t="s">
        <v>338</v>
      </c>
      <c r="AL113" s="36" t="s">
        <v>338</v>
      </c>
      <c r="AM113" s="36" t="s">
        <v>338</v>
      </c>
      <c r="AN113" s="36" t="s">
        <v>338</v>
      </c>
      <c r="AO113" s="36" t="s">
        <v>338</v>
      </c>
      <c r="AP113" s="36" t="s">
        <v>338</v>
      </c>
      <c r="AQ113" s="36" t="s">
        <v>338</v>
      </c>
      <c r="AR113" s="36" t="s">
        <v>338</v>
      </c>
      <c r="AS113" s="36" t="s">
        <v>338</v>
      </c>
      <c r="AT113" s="36" t="s">
        <v>338</v>
      </c>
      <c r="AU113" s="36" t="s">
        <v>338</v>
      </c>
      <c r="AV113" s="36" t="s">
        <v>338</v>
      </c>
      <c r="AW113" s="36" t="s">
        <v>338</v>
      </c>
      <c r="AX113" s="36" t="s">
        <v>338</v>
      </c>
      <c r="AY113" s="36" t="s">
        <v>338</v>
      </c>
      <c r="AZ113" s="36" t="s">
        <v>338</v>
      </c>
      <c r="BA113" s="36" t="s">
        <v>338</v>
      </c>
      <c r="BB113" s="36" t="s">
        <v>338</v>
      </c>
      <c r="BC113" s="36" t="s">
        <v>338</v>
      </c>
      <c r="BD113" s="36" t="s">
        <v>338</v>
      </c>
      <c r="BE113" s="36" t="s">
        <v>338</v>
      </c>
      <c r="BF113" s="36" t="s">
        <v>338</v>
      </c>
      <c r="BG113" s="36" t="s">
        <v>338</v>
      </c>
      <c r="BH113" s="36" t="s">
        <v>338</v>
      </c>
      <c r="BI113" s="36" t="s">
        <v>338</v>
      </c>
      <c r="BJ113" s="36" t="s">
        <v>338</v>
      </c>
      <c r="BK113" s="36" t="s">
        <v>338</v>
      </c>
      <c r="BL113" s="36" t="s">
        <v>338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 t="s">
        <v>338</v>
      </c>
      <c r="E114" s="36" t="s">
        <v>338</v>
      </c>
      <c r="F114" s="36" t="s">
        <v>338</v>
      </c>
      <c r="G114" s="36" t="s">
        <v>338</v>
      </c>
      <c r="H114" s="36" t="s">
        <v>338</v>
      </c>
      <c r="I114" s="36" t="s">
        <v>338</v>
      </c>
      <c r="J114" s="36" t="s">
        <v>338</v>
      </c>
      <c r="K114" s="36" t="s">
        <v>338</v>
      </c>
      <c r="L114" s="36" t="s">
        <v>338</v>
      </c>
      <c r="M114" s="36" t="s">
        <v>338</v>
      </c>
      <c r="N114" s="36" t="s">
        <v>338</v>
      </c>
      <c r="O114" s="36" t="s">
        <v>338</v>
      </c>
      <c r="P114" s="36" t="s">
        <v>338</v>
      </c>
      <c r="Q114" s="36" t="s">
        <v>338</v>
      </c>
      <c r="R114" s="36" t="s">
        <v>338</v>
      </c>
      <c r="S114" s="36" t="s">
        <v>338</v>
      </c>
      <c r="T114" s="36" t="s">
        <v>338</v>
      </c>
      <c r="U114" s="36" t="s">
        <v>338</v>
      </c>
      <c r="V114" s="36" t="s">
        <v>338</v>
      </c>
      <c r="W114" s="36" t="s">
        <v>338</v>
      </c>
      <c r="X114" s="36" t="s">
        <v>338</v>
      </c>
      <c r="Y114" s="36" t="s">
        <v>338</v>
      </c>
      <c r="Z114" s="36" t="s">
        <v>338</v>
      </c>
      <c r="AA114" s="36" t="s">
        <v>338</v>
      </c>
      <c r="AB114" s="36" t="s">
        <v>338</v>
      </c>
      <c r="AC114" s="36" t="s">
        <v>338</v>
      </c>
      <c r="AD114" s="36" t="s">
        <v>338</v>
      </c>
      <c r="AE114" s="36" t="s">
        <v>338</v>
      </c>
      <c r="AF114" s="36" t="s">
        <v>338</v>
      </c>
      <c r="AG114" s="36" t="s">
        <v>338</v>
      </c>
      <c r="AH114" s="36" t="s">
        <v>338</v>
      </c>
      <c r="AI114" s="36" t="s">
        <v>338</v>
      </c>
      <c r="AJ114" s="36" t="s">
        <v>338</v>
      </c>
      <c r="AK114" s="36" t="s">
        <v>338</v>
      </c>
      <c r="AL114" s="36" t="s">
        <v>338</v>
      </c>
      <c r="AM114" s="36" t="s">
        <v>338</v>
      </c>
      <c r="AN114" s="36" t="s">
        <v>338</v>
      </c>
      <c r="AO114" s="36" t="s">
        <v>338</v>
      </c>
      <c r="AP114" s="36" t="s">
        <v>338</v>
      </c>
      <c r="AQ114" s="36" t="s">
        <v>338</v>
      </c>
      <c r="AR114" s="36" t="s">
        <v>338</v>
      </c>
      <c r="AS114" s="36" t="s">
        <v>338</v>
      </c>
      <c r="AT114" s="36" t="s">
        <v>338</v>
      </c>
      <c r="AU114" s="36" t="s">
        <v>338</v>
      </c>
      <c r="AV114" s="36" t="s">
        <v>338</v>
      </c>
      <c r="AW114" s="36" t="s">
        <v>338</v>
      </c>
      <c r="AX114" s="36" t="s">
        <v>338</v>
      </c>
      <c r="AY114" s="36" t="s">
        <v>338</v>
      </c>
      <c r="AZ114" s="36" t="s">
        <v>338</v>
      </c>
      <c r="BA114" s="36" t="s">
        <v>338</v>
      </c>
      <c r="BB114" s="36" t="s">
        <v>338</v>
      </c>
      <c r="BC114" s="36" t="s">
        <v>338</v>
      </c>
      <c r="BD114" s="36" t="s">
        <v>338</v>
      </c>
      <c r="BE114" s="36" t="s">
        <v>338</v>
      </c>
      <c r="BF114" s="36" t="s">
        <v>338</v>
      </c>
      <c r="BG114" s="36" t="s">
        <v>338</v>
      </c>
      <c r="BH114" s="36" t="s">
        <v>338</v>
      </c>
      <c r="BI114" s="36" t="s">
        <v>338</v>
      </c>
      <c r="BJ114" s="36" t="s">
        <v>338</v>
      </c>
      <c r="BK114" s="36" t="s">
        <v>338</v>
      </c>
      <c r="BL114" s="36" t="s">
        <v>338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 t="s">
        <v>338</v>
      </c>
      <c r="E115" s="36" t="s">
        <v>338</v>
      </c>
      <c r="F115" s="36" t="s">
        <v>338</v>
      </c>
      <c r="G115" s="36" t="s">
        <v>338</v>
      </c>
      <c r="H115" s="36" t="s">
        <v>338</v>
      </c>
      <c r="I115" s="36" t="s">
        <v>338</v>
      </c>
      <c r="J115" s="36" t="s">
        <v>338</v>
      </c>
      <c r="K115" s="36" t="s">
        <v>338</v>
      </c>
      <c r="L115" s="36" t="s">
        <v>338</v>
      </c>
      <c r="M115" s="36" t="s">
        <v>338</v>
      </c>
      <c r="N115" s="36" t="s">
        <v>338</v>
      </c>
      <c r="O115" s="36" t="s">
        <v>338</v>
      </c>
      <c r="P115" s="36" t="s">
        <v>338</v>
      </c>
      <c r="Q115" s="36" t="s">
        <v>338</v>
      </c>
      <c r="R115" s="36" t="s">
        <v>338</v>
      </c>
      <c r="S115" s="36" t="s">
        <v>338</v>
      </c>
      <c r="T115" s="36" t="s">
        <v>338</v>
      </c>
      <c r="U115" s="36" t="s">
        <v>338</v>
      </c>
      <c r="V115" s="36" t="s">
        <v>338</v>
      </c>
      <c r="W115" s="36" t="s">
        <v>338</v>
      </c>
      <c r="X115" s="36" t="s">
        <v>338</v>
      </c>
      <c r="Y115" s="36" t="s">
        <v>338</v>
      </c>
      <c r="Z115" s="36" t="s">
        <v>338</v>
      </c>
      <c r="AA115" s="36" t="s">
        <v>338</v>
      </c>
      <c r="AB115" s="36" t="s">
        <v>338</v>
      </c>
      <c r="AC115" s="36" t="s">
        <v>338</v>
      </c>
      <c r="AD115" s="36" t="s">
        <v>338</v>
      </c>
      <c r="AE115" s="36" t="s">
        <v>338</v>
      </c>
      <c r="AF115" s="36" t="s">
        <v>338</v>
      </c>
      <c r="AG115" s="36" t="s">
        <v>338</v>
      </c>
      <c r="AH115" s="36" t="s">
        <v>338</v>
      </c>
      <c r="AI115" s="36" t="s">
        <v>338</v>
      </c>
      <c r="AJ115" s="36" t="s">
        <v>338</v>
      </c>
      <c r="AK115" s="36" t="s">
        <v>338</v>
      </c>
      <c r="AL115" s="36" t="s">
        <v>338</v>
      </c>
      <c r="AM115" s="36" t="s">
        <v>338</v>
      </c>
      <c r="AN115" s="36" t="s">
        <v>338</v>
      </c>
      <c r="AO115" s="36" t="s">
        <v>338</v>
      </c>
      <c r="AP115" s="36" t="s">
        <v>338</v>
      </c>
      <c r="AQ115" s="36" t="s">
        <v>338</v>
      </c>
      <c r="AR115" s="36" t="s">
        <v>338</v>
      </c>
      <c r="AS115" s="36" t="s">
        <v>338</v>
      </c>
      <c r="AT115" s="36" t="s">
        <v>338</v>
      </c>
      <c r="AU115" s="36" t="s">
        <v>338</v>
      </c>
      <c r="AV115" s="36" t="s">
        <v>338</v>
      </c>
      <c r="AW115" s="36" t="s">
        <v>338</v>
      </c>
      <c r="AX115" s="36" t="s">
        <v>338</v>
      </c>
      <c r="AY115" s="36" t="s">
        <v>338</v>
      </c>
      <c r="AZ115" s="36" t="s">
        <v>338</v>
      </c>
      <c r="BA115" s="36" t="s">
        <v>338</v>
      </c>
      <c r="BB115" s="36" t="s">
        <v>338</v>
      </c>
      <c r="BC115" s="36" t="s">
        <v>338</v>
      </c>
      <c r="BD115" s="36" t="s">
        <v>338</v>
      </c>
      <c r="BE115" s="36" t="s">
        <v>338</v>
      </c>
      <c r="BF115" s="36" t="s">
        <v>338</v>
      </c>
      <c r="BG115" s="36" t="s">
        <v>338</v>
      </c>
      <c r="BH115" s="36" t="s">
        <v>338</v>
      </c>
      <c r="BI115" s="36" t="s">
        <v>338</v>
      </c>
      <c r="BJ115" s="36" t="s">
        <v>338</v>
      </c>
      <c r="BK115" s="36" t="s">
        <v>338</v>
      </c>
      <c r="BL115" s="36" t="s">
        <v>338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 t="s">
        <v>338</v>
      </c>
      <c r="E116" s="36" t="s">
        <v>338</v>
      </c>
      <c r="F116" s="36" t="s">
        <v>338</v>
      </c>
      <c r="G116" s="36" t="s">
        <v>338</v>
      </c>
      <c r="H116" s="36" t="s">
        <v>338</v>
      </c>
      <c r="I116" s="36" t="s">
        <v>338</v>
      </c>
      <c r="J116" s="36" t="s">
        <v>338</v>
      </c>
      <c r="K116" s="36" t="s">
        <v>338</v>
      </c>
      <c r="L116" s="36" t="s">
        <v>338</v>
      </c>
      <c r="M116" s="36" t="s">
        <v>338</v>
      </c>
      <c r="N116" s="36" t="s">
        <v>338</v>
      </c>
      <c r="O116" s="36" t="s">
        <v>338</v>
      </c>
      <c r="P116" s="36" t="s">
        <v>338</v>
      </c>
      <c r="Q116" s="36" t="s">
        <v>338</v>
      </c>
      <c r="R116" s="36" t="s">
        <v>338</v>
      </c>
      <c r="S116" s="36" t="s">
        <v>338</v>
      </c>
      <c r="T116" s="36" t="s">
        <v>338</v>
      </c>
      <c r="U116" s="36" t="s">
        <v>338</v>
      </c>
      <c r="V116" s="36" t="s">
        <v>338</v>
      </c>
      <c r="W116" s="36" t="s">
        <v>338</v>
      </c>
      <c r="X116" s="36" t="s">
        <v>338</v>
      </c>
      <c r="Y116" s="36" t="s">
        <v>338</v>
      </c>
      <c r="Z116" s="36" t="s">
        <v>338</v>
      </c>
      <c r="AA116" s="36" t="s">
        <v>338</v>
      </c>
      <c r="AB116" s="36" t="s">
        <v>338</v>
      </c>
      <c r="AC116" s="36" t="s">
        <v>338</v>
      </c>
      <c r="AD116" s="36" t="s">
        <v>338</v>
      </c>
      <c r="AE116" s="36" t="s">
        <v>338</v>
      </c>
      <c r="AF116" s="36" t="s">
        <v>338</v>
      </c>
      <c r="AG116" s="36" t="s">
        <v>338</v>
      </c>
      <c r="AH116" s="36" t="s">
        <v>338</v>
      </c>
      <c r="AI116" s="36" t="s">
        <v>338</v>
      </c>
      <c r="AJ116" s="36" t="s">
        <v>338</v>
      </c>
      <c r="AK116" s="36" t="s">
        <v>338</v>
      </c>
      <c r="AL116" s="36" t="s">
        <v>338</v>
      </c>
      <c r="AM116" s="36" t="s">
        <v>338</v>
      </c>
      <c r="AN116" s="36" t="s">
        <v>338</v>
      </c>
      <c r="AO116" s="36" t="s">
        <v>338</v>
      </c>
      <c r="AP116" s="36" t="s">
        <v>338</v>
      </c>
      <c r="AQ116" s="36" t="s">
        <v>338</v>
      </c>
      <c r="AR116" s="36" t="s">
        <v>338</v>
      </c>
      <c r="AS116" s="36" t="s">
        <v>338</v>
      </c>
      <c r="AT116" s="36" t="s">
        <v>338</v>
      </c>
      <c r="AU116" s="36" t="s">
        <v>338</v>
      </c>
      <c r="AV116" s="36" t="s">
        <v>338</v>
      </c>
      <c r="AW116" s="36" t="s">
        <v>338</v>
      </c>
      <c r="AX116" s="36" t="s">
        <v>338</v>
      </c>
      <c r="AY116" s="36" t="s">
        <v>338</v>
      </c>
      <c r="AZ116" s="36" t="s">
        <v>338</v>
      </c>
      <c r="BA116" s="36" t="s">
        <v>338</v>
      </c>
      <c r="BB116" s="36" t="s">
        <v>338</v>
      </c>
      <c r="BC116" s="36" t="s">
        <v>338</v>
      </c>
      <c r="BD116" s="36" t="s">
        <v>338</v>
      </c>
      <c r="BE116" s="36" t="s">
        <v>338</v>
      </c>
      <c r="BF116" s="36" t="s">
        <v>338</v>
      </c>
      <c r="BG116" s="36" t="s">
        <v>338</v>
      </c>
      <c r="BH116" s="36" t="s">
        <v>338</v>
      </c>
      <c r="BI116" s="36" t="s">
        <v>338</v>
      </c>
      <c r="BJ116" s="36" t="s">
        <v>338</v>
      </c>
      <c r="BK116" s="36" t="s">
        <v>338</v>
      </c>
      <c r="BL116" s="36" t="s">
        <v>338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 t="s">
        <v>338</v>
      </c>
      <c r="E117" s="36" t="s">
        <v>338</v>
      </c>
      <c r="F117" s="36" t="s">
        <v>338</v>
      </c>
      <c r="G117" s="36" t="s">
        <v>338</v>
      </c>
      <c r="H117" s="36" t="s">
        <v>338</v>
      </c>
      <c r="I117" s="36" t="s">
        <v>338</v>
      </c>
      <c r="J117" s="36" t="s">
        <v>338</v>
      </c>
      <c r="K117" s="36" t="s">
        <v>338</v>
      </c>
      <c r="L117" s="36" t="s">
        <v>338</v>
      </c>
      <c r="M117" s="36" t="s">
        <v>338</v>
      </c>
      <c r="N117" s="36" t="s">
        <v>338</v>
      </c>
      <c r="O117" s="36" t="s">
        <v>338</v>
      </c>
      <c r="P117" s="36" t="s">
        <v>338</v>
      </c>
      <c r="Q117" s="36" t="s">
        <v>338</v>
      </c>
      <c r="R117" s="36" t="s">
        <v>338</v>
      </c>
      <c r="S117" s="36" t="s">
        <v>338</v>
      </c>
      <c r="T117" s="36" t="s">
        <v>338</v>
      </c>
      <c r="U117" s="36" t="s">
        <v>338</v>
      </c>
      <c r="V117" s="36" t="s">
        <v>338</v>
      </c>
      <c r="W117" s="36" t="s">
        <v>338</v>
      </c>
      <c r="X117" s="36" t="s">
        <v>338</v>
      </c>
      <c r="Y117" s="36" t="s">
        <v>338</v>
      </c>
      <c r="Z117" s="36" t="s">
        <v>338</v>
      </c>
      <c r="AA117" s="36" t="s">
        <v>338</v>
      </c>
      <c r="AB117" s="36" t="s">
        <v>338</v>
      </c>
      <c r="AC117" s="36" t="s">
        <v>338</v>
      </c>
      <c r="AD117" s="36" t="s">
        <v>338</v>
      </c>
      <c r="AE117" s="36" t="s">
        <v>338</v>
      </c>
      <c r="AF117" s="36" t="s">
        <v>338</v>
      </c>
      <c r="AG117" s="36" t="s">
        <v>338</v>
      </c>
      <c r="AH117" s="36" t="s">
        <v>338</v>
      </c>
      <c r="AI117" s="36" t="s">
        <v>338</v>
      </c>
      <c r="AJ117" s="36" t="s">
        <v>338</v>
      </c>
      <c r="AK117" s="36" t="s">
        <v>338</v>
      </c>
      <c r="AL117" s="36" t="s">
        <v>338</v>
      </c>
      <c r="AM117" s="36" t="s">
        <v>338</v>
      </c>
      <c r="AN117" s="36" t="s">
        <v>338</v>
      </c>
      <c r="AO117" s="36" t="s">
        <v>338</v>
      </c>
      <c r="AP117" s="36" t="s">
        <v>338</v>
      </c>
      <c r="AQ117" s="36" t="s">
        <v>338</v>
      </c>
      <c r="AR117" s="36" t="s">
        <v>338</v>
      </c>
      <c r="AS117" s="36" t="s">
        <v>338</v>
      </c>
      <c r="AT117" s="36" t="s">
        <v>338</v>
      </c>
      <c r="AU117" s="36" t="s">
        <v>338</v>
      </c>
      <c r="AV117" s="36" t="s">
        <v>338</v>
      </c>
      <c r="AW117" s="36" t="s">
        <v>338</v>
      </c>
      <c r="AX117" s="36" t="s">
        <v>338</v>
      </c>
      <c r="AY117" s="36" t="s">
        <v>338</v>
      </c>
      <c r="AZ117" s="36" t="s">
        <v>338</v>
      </c>
      <c r="BA117" s="36" t="s">
        <v>338</v>
      </c>
      <c r="BB117" s="36" t="s">
        <v>338</v>
      </c>
      <c r="BC117" s="36" t="s">
        <v>338</v>
      </c>
      <c r="BD117" s="36" t="s">
        <v>338</v>
      </c>
      <c r="BE117" s="36" t="s">
        <v>338</v>
      </c>
      <c r="BF117" s="36" t="s">
        <v>338</v>
      </c>
      <c r="BG117" s="36" t="s">
        <v>338</v>
      </c>
      <c r="BH117" s="36" t="s">
        <v>338</v>
      </c>
      <c r="BI117" s="36" t="s">
        <v>338</v>
      </c>
      <c r="BJ117" s="36" t="s">
        <v>338</v>
      </c>
      <c r="BK117" s="36" t="s">
        <v>338</v>
      </c>
      <c r="BL117" s="36" t="s">
        <v>338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 t="s">
        <v>338</v>
      </c>
      <c r="E118" s="36" t="s">
        <v>338</v>
      </c>
      <c r="F118" s="36" t="s">
        <v>338</v>
      </c>
      <c r="G118" s="36" t="s">
        <v>338</v>
      </c>
      <c r="H118" s="36" t="s">
        <v>338</v>
      </c>
      <c r="I118" s="36" t="s">
        <v>338</v>
      </c>
      <c r="J118" s="36" t="s">
        <v>338</v>
      </c>
      <c r="K118" s="36" t="s">
        <v>338</v>
      </c>
      <c r="L118" s="36" t="s">
        <v>338</v>
      </c>
      <c r="M118" s="36" t="s">
        <v>338</v>
      </c>
      <c r="N118" s="36" t="s">
        <v>338</v>
      </c>
      <c r="O118" s="36" t="s">
        <v>338</v>
      </c>
      <c r="P118" s="36" t="s">
        <v>338</v>
      </c>
      <c r="Q118" s="36" t="s">
        <v>338</v>
      </c>
      <c r="R118" s="36" t="s">
        <v>338</v>
      </c>
      <c r="S118" s="36" t="s">
        <v>338</v>
      </c>
      <c r="T118" s="36" t="s">
        <v>338</v>
      </c>
      <c r="U118" s="36" t="s">
        <v>338</v>
      </c>
      <c r="V118" s="36" t="s">
        <v>338</v>
      </c>
      <c r="W118" s="36" t="s">
        <v>338</v>
      </c>
      <c r="X118" s="36" t="s">
        <v>338</v>
      </c>
      <c r="Y118" s="36" t="s">
        <v>338</v>
      </c>
      <c r="Z118" s="36" t="s">
        <v>338</v>
      </c>
      <c r="AA118" s="36" t="s">
        <v>338</v>
      </c>
      <c r="AB118" s="36" t="s">
        <v>338</v>
      </c>
      <c r="AC118" s="36" t="s">
        <v>338</v>
      </c>
      <c r="AD118" s="36" t="s">
        <v>338</v>
      </c>
      <c r="AE118" s="36" t="s">
        <v>338</v>
      </c>
      <c r="AF118" s="36" t="s">
        <v>338</v>
      </c>
      <c r="AG118" s="36" t="s">
        <v>338</v>
      </c>
      <c r="AH118" s="36" t="s">
        <v>338</v>
      </c>
      <c r="AI118" s="36" t="s">
        <v>338</v>
      </c>
      <c r="AJ118" s="36" t="s">
        <v>338</v>
      </c>
      <c r="AK118" s="36" t="s">
        <v>338</v>
      </c>
      <c r="AL118" s="36" t="s">
        <v>338</v>
      </c>
      <c r="AM118" s="36" t="s">
        <v>338</v>
      </c>
      <c r="AN118" s="36" t="s">
        <v>338</v>
      </c>
      <c r="AO118" s="36" t="s">
        <v>338</v>
      </c>
      <c r="AP118" s="36" t="s">
        <v>338</v>
      </c>
      <c r="AQ118" s="36" t="s">
        <v>338</v>
      </c>
      <c r="AR118" s="36" t="s">
        <v>338</v>
      </c>
      <c r="AS118" s="36" t="s">
        <v>338</v>
      </c>
      <c r="AT118" s="36" t="s">
        <v>338</v>
      </c>
      <c r="AU118" s="36" t="s">
        <v>338</v>
      </c>
      <c r="AV118" s="36" t="s">
        <v>338</v>
      </c>
      <c r="AW118" s="36" t="s">
        <v>338</v>
      </c>
      <c r="AX118" s="36" t="s">
        <v>338</v>
      </c>
      <c r="AY118" s="36" t="s">
        <v>338</v>
      </c>
      <c r="AZ118" s="36" t="s">
        <v>338</v>
      </c>
      <c r="BA118" s="36" t="s">
        <v>338</v>
      </c>
      <c r="BB118" s="36" t="s">
        <v>338</v>
      </c>
      <c r="BC118" s="36" t="s">
        <v>338</v>
      </c>
      <c r="BD118" s="36" t="s">
        <v>338</v>
      </c>
      <c r="BE118" s="36" t="s">
        <v>338</v>
      </c>
      <c r="BF118" s="36" t="s">
        <v>338</v>
      </c>
      <c r="BG118" s="36" t="s">
        <v>338</v>
      </c>
      <c r="BH118" s="36" t="s">
        <v>338</v>
      </c>
      <c r="BI118" s="36" t="s">
        <v>338</v>
      </c>
      <c r="BJ118" s="36" t="s">
        <v>338</v>
      </c>
      <c r="BK118" s="36" t="s">
        <v>338</v>
      </c>
      <c r="BL118" s="36" t="s">
        <v>338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 t="s">
        <v>338</v>
      </c>
      <c r="E119" s="36" t="s">
        <v>338</v>
      </c>
      <c r="F119" s="36" t="s">
        <v>338</v>
      </c>
      <c r="G119" s="36" t="s">
        <v>338</v>
      </c>
      <c r="H119" s="36" t="s">
        <v>338</v>
      </c>
      <c r="I119" s="36" t="s">
        <v>338</v>
      </c>
      <c r="J119" s="36" t="s">
        <v>338</v>
      </c>
      <c r="K119" s="36" t="s">
        <v>338</v>
      </c>
      <c r="L119" s="36" t="s">
        <v>338</v>
      </c>
      <c r="M119" s="36" t="s">
        <v>338</v>
      </c>
      <c r="N119" s="36" t="s">
        <v>338</v>
      </c>
      <c r="O119" s="36" t="s">
        <v>338</v>
      </c>
      <c r="P119" s="36" t="s">
        <v>338</v>
      </c>
      <c r="Q119" s="36" t="s">
        <v>338</v>
      </c>
      <c r="R119" s="36" t="s">
        <v>338</v>
      </c>
      <c r="S119" s="36" t="s">
        <v>338</v>
      </c>
      <c r="T119" s="36" t="s">
        <v>338</v>
      </c>
      <c r="U119" s="36" t="s">
        <v>338</v>
      </c>
      <c r="V119" s="36" t="s">
        <v>338</v>
      </c>
      <c r="W119" s="36" t="s">
        <v>338</v>
      </c>
      <c r="X119" s="36" t="s">
        <v>338</v>
      </c>
      <c r="Y119" s="36" t="s">
        <v>338</v>
      </c>
      <c r="Z119" s="36" t="s">
        <v>338</v>
      </c>
      <c r="AA119" s="36" t="s">
        <v>338</v>
      </c>
      <c r="AB119" s="36" t="s">
        <v>338</v>
      </c>
      <c r="AC119" s="36" t="s">
        <v>338</v>
      </c>
      <c r="AD119" s="36" t="s">
        <v>338</v>
      </c>
      <c r="AE119" s="36" t="s">
        <v>338</v>
      </c>
      <c r="AF119" s="36" t="s">
        <v>338</v>
      </c>
      <c r="AG119" s="36" t="s">
        <v>338</v>
      </c>
      <c r="AH119" s="36" t="s">
        <v>338</v>
      </c>
      <c r="AI119" s="36" t="s">
        <v>338</v>
      </c>
      <c r="AJ119" s="36" t="s">
        <v>338</v>
      </c>
      <c r="AK119" s="36" t="s">
        <v>338</v>
      </c>
      <c r="AL119" s="36" t="s">
        <v>338</v>
      </c>
      <c r="AM119" s="36" t="s">
        <v>338</v>
      </c>
      <c r="AN119" s="36" t="s">
        <v>338</v>
      </c>
      <c r="AO119" s="36" t="s">
        <v>338</v>
      </c>
      <c r="AP119" s="36" t="s">
        <v>338</v>
      </c>
      <c r="AQ119" s="36" t="s">
        <v>338</v>
      </c>
      <c r="AR119" s="36" t="s">
        <v>338</v>
      </c>
      <c r="AS119" s="36" t="s">
        <v>338</v>
      </c>
      <c r="AT119" s="36" t="s">
        <v>338</v>
      </c>
      <c r="AU119" s="36" t="s">
        <v>338</v>
      </c>
      <c r="AV119" s="36" t="s">
        <v>338</v>
      </c>
      <c r="AW119" s="36" t="s">
        <v>338</v>
      </c>
      <c r="AX119" s="36" t="s">
        <v>338</v>
      </c>
      <c r="AY119" s="36" t="s">
        <v>338</v>
      </c>
      <c r="AZ119" s="36" t="s">
        <v>338</v>
      </c>
      <c r="BA119" s="36" t="s">
        <v>338</v>
      </c>
      <c r="BB119" s="36" t="s">
        <v>338</v>
      </c>
      <c r="BC119" s="36" t="s">
        <v>338</v>
      </c>
      <c r="BD119" s="36" t="s">
        <v>338</v>
      </c>
      <c r="BE119" s="36" t="s">
        <v>338</v>
      </c>
      <c r="BF119" s="36" t="s">
        <v>338</v>
      </c>
      <c r="BG119" s="36" t="s">
        <v>338</v>
      </c>
      <c r="BH119" s="36" t="s">
        <v>338</v>
      </c>
      <c r="BI119" s="36" t="s">
        <v>338</v>
      </c>
      <c r="BJ119" s="36" t="s">
        <v>338</v>
      </c>
      <c r="BK119" s="36" t="s">
        <v>338</v>
      </c>
      <c r="BL119" s="36" t="s">
        <v>338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 t="s">
        <v>338</v>
      </c>
      <c r="E120" s="36" t="s">
        <v>338</v>
      </c>
      <c r="F120" s="36" t="s">
        <v>338</v>
      </c>
      <c r="G120" s="36" t="s">
        <v>338</v>
      </c>
      <c r="H120" s="36" t="s">
        <v>338</v>
      </c>
      <c r="I120" s="36" t="s">
        <v>338</v>
      </c>
      <c r="J120" s="36" t="s">
        <v>338</v>
      </c>
      <c r="K120" s="36" t="s">
        <v>338</v>
      </c>
      <c r="L120" s="36" t="s">
        <v>338</v>
      </c>
      <c r="M120" s="36" t="s">
        <v>338</v>
      </c>
      <c r="N120" s="36" t="s">
        <v>338</v>
      </c>
      <c r="O120" s="36" t="s">
        <v>338</v>
      </c>
      <c r="P120" s="36" t="s">
        <v>338</v>
      </c>
      <c r="Q120" s="36" t="s">
        <v>338</v>
      </c>
      <c r="R120" s="36" t="s">
        <v>338</v>
      </c>
      <c r="S120" s="36" t="s">
        <v>338</v>
      </c>
      <c r="T120" s="36" t="s">
        <v>338</v>
      </c>
      <c r="U120" s="36" t="s">
        <v>338</v>
      </c>
      <c r="V120" s="36" t="s">
        <v>338</v>
      </c>
      <c r="W120" s="36" t="s">
        <v>338</v>
      </c>
      <c r="X120" s="36" t="s">
        <v>338</v>
      </c>
      <c r="Y120" s="36" t="s">
        <v>338</v>
      </c>
      <c r="Z120" s="36" t="s">
        <v>338</v>
      </c>
      <c r="AA120" s="36" t="s">
        <v>338</v>
      </c>
      <c r="AB120" s="36" t="s">
        <v>338</v>
      </c>
      <c r="AC120" s="36" t="s">
        <v>338</v>
      </c>
      <c r="AD120" s="36" t="s">
        <v>338</v>
      </c>
      <c r="AE120" s="36" t="s">
        <v>338</v>
      </c>
      <c r="AF120" s="36" t="s">
        <v>338</v>
      </c>
      <c r="AG120" s="36" t="s">
        <v>338</v>
      </c>
      <c r="AH120" s="36" t="s">
        <v>338</v>
      </c>
      <c r="AI120" s="36" t="s">
        <v>338</v>
      </c>
      <c r="AJ120" s="36" t="s">
        <v>338</v>
      </c>
      <c r="AK120" s="36" t="s">
        <v>338</v>
      </c>
      <c r="AL120" s="36" t="s">
        <v>338</v>
      </c>
      <c r="AM120" s="36" t="s">
        <v>338</v>
      </c>
      <c r="AN120" s="36" t="s">
        <v>338</v>
      </c>
      <c r="AO120" s="36" t="s">
        <v>338</v>
      </c>
      <c r="AP120" s="36" t="s">
        <v>338</v>
      </c>
      <c r="AQ120" s="36" t="s">
        <v>338</v>
      </c>
      <c r="AR120" s="36" t="s">
        <v>338</v>
      </c>
      <c r="AS120" s="36" t="s">
        <v>338</v>
      </c>
      <c r="AT120" s="36" t="s">
        <v>338</v>
      </c>
      <c r="AU120" s="36" t="s">
        <v>338</v>
      </c>
      <c r="AV120" s="36" t="s">
        <v>338</v>
      </c>
      <c r="AW120" s="36" t="s">
        <v>338</v>
      </c>
      <c r="AX120" s="36" t="s">
        <v>338</v>
      </c>
      <c r="AY120" s="36" t="s">
        <v>338</v>
      </c>
      <c r="AZ120" s="36" t="s">
        <v>338</v>
      </c>
      <c r="BA120" s="36" t="s">
        <v>338</v>
      </c>
      <c r="BB120" s="36" t="s">
        <v>338</v>
      </c>
      <c r="BC120" s="36" t="s">
        <v>338</v>
      </c>
      <c r="BD120" s="36" t="s">
        <v>338</v>
      </c>
      <c r="BE120" s="36" t="s">
        <v>338</v>
      </c>
      <c r="BF120" s="36" t="s">
        <v>338</v>
      </c>
      <c r="BG120" s="36" t="s">
        <v>338</v>
      </c>
      <c r="BH120" s="36" t="s">
        <v>338</v>
      </c>
      <c r="BI120" s="36" t="s">
        <v>338</v>
      </c>
      <c r="BJ120" s="36" t="s">
        <v>338</v>
      </c>
      <c r="BK120" s="36" t="s">
        <v>338</v>
      </c>
      <c r="BL120" s="36" t="s">
        <v>338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 t="s">
        <v>338</v>
      </c>
      <c r="E121" s="36" t="s">
        <v>338</v>
      </c>
      <c r="F121" s="36" t="s">
        <v>338</v>
      </c>
      <c r="G121" s="36" t="s">
        <v>338</v>
      </c>
      <c r="H121" s="36" t="s">
        <v>338</v>
      </c>
      <c r="I121" s="36" t="s">
        <v>338</v>
      </c>
      <c r="J121" s="36" t="s">
        <v>338</v>
      </c>
      <c r="K121" s="36" t="s">
        <v>338</v>
      </c>
      <c r="L121" s="36" t="s">
        <v>338</v>
      </c>
      <c r="M121" s="36" t="s">
        <v>338</v>
      </c>
      <c r="N121" s="36" t="s">
        <v>338</v>
      </c>
      <c r="O121" s="36" t="s">
        <v>338</v>
      </c>
      <c r="P121" s="36" t="s">
        <v>338</v>
      </c>
      <c r="Q121" s="36" t="s">
        <v>338</v>
      </c>
      <c r="R121" s="36" t="s">
        <v>338</v>
      </c>
      <c r="S121" s="36" t="s">
        <v>338</v>
      </c>
      <c r="T121" s="36" t="s">
        <v>338</v>
      </c>
      <c r="U121" s="36" t="s">
        <v>338</v>
      </c>
      <c r="V121" s="36" t="s">
        <v>338</v>
      </c>
      <c r="W121" s="36" t="s">
        <v>338</v>
      </c>
      <c r="X121" s="36" t="s">
        <v>338</v>
      </c>
      <c r="Y121" s="36" t="s">
        <v>338</v>
      </c>
      <c r="Z121" s="36" t="s">
        <v>338</v>
      </c>
      <c r="AA121" s="36" t="s">
        <v>338</v>
      </c>
      <c r="AB121" s="36" t="s">
        <v>338</v>
      </c>
      <c r="AC121" s="36" t="s">
        <v>338</v>
      </c>
      <c r="AD121" s="36" t="s">
        <v>338</v>
      </c>
      <c r="AE121" s="36" t="s">
        <v>338</v>
      </c>
      <c r="AF121" s="36" t="s">
        <v>338</v>
      </c>
      <c r="AG121" s="36" t="s">
        <v>338</v>
      </c>
      <c r="AH121" s="36" t="s">
        <v>338</v>
      </c>
      <c r="AI121" s="36" t="s">
        <v>338</v>
      </c>
      <c r="AJ121" s="36" t="s">
        <v>338</v>
      </c>
      <c r="AK121" s="36" t="s">
        <v>338</v>
      </c>
      <c r="AL121" s="36" t="s">
        <v>338</v>
      </c>
      <c r="AM121" s="36" t="s">
        <v>338</v>
      </c>
      <c r="AN121" s="36" t="s">
        <v>338</v>
      </c>
      <c r="AO121" s="36" t="s">
        <v>338</v>
      </c>
      <c r="AP121" s="36" t="s">
        <v>338</v>
      </c>
      <c r="AQ121" s="36" t="s">
        <v>338</v>
      </c>
      <c r="AR121" s="36" t="s">
        <v>338</v>
      </c>
      <c r="AS121" s="36" t="s">
        <v>338</v>
      </c>
      <c r="AT121" s="36" t="s">
        <v>338</v>
      </c>
      <c r="AU121" s="36" t="s">
        <v>338</v>
      </c>
      <c r="AV121" s="36" t="s">
        <v>338</v>
      </c>
      <c r="AW121" s="36" t="s">
        <v>338</v>
      </c>
      <c r="AX121" s="36" t="s">
        <v>338</v>
      </c>
      <c r="AY121" s="36" t="s">
        <v>338</v>
      </c>
      <c r="AZ121" s="36" t="s">
        <v>338</v>
      </c>
      <c r="BA121" s="36" t="s">
        <v>338</v>
      </c>
      <c r="BB121" s="36" t="s">
        <v>338</v>
      </c>
      <c r="BC121" s="36" t="s">
        <v>338</v>
      </c>
      <c r="BD121" s="36" t="s">
        <v>338</v>
      </c>
      <c r="BE121" s="36" t="s">
        <v>338</v>
      </c>
      <c r="BF121" s="36" t="s">
        <v>338</v>
      </c>
      <c r="BG121" s="36" t="s">
        <v>338</v>
      </c>
      <c r="BH121" s="36" t="s">
        <v>338</v>
      </c>
      <c r="BI121" s="36" t="s">
        <v>338</v>
      </c>
      <c r="BJ121" s="36" t="s">
        <v>338</v>
      </c>
      <c r="BK121" s="36" t="s">
        <v>338</v>
      </c>
      <c r="BL121" s="36" t="s">
        <v>338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 t="s">
        <v>338</v>
      </c>
      <c r="E122" s="36" t="s">
        <v>338</v>
      </c>
      <c r="F122" s="36" t="s">
        <v>338</v>
      </c>
      <c r="G122" s="36" t="s">
        <v>338</v>
      </c>
      <c r="H122" s="36" t="s">
        <v>338</v>
      </c>
      <c r="I122" s="36" t="s">
        <v>338</v>
      </c>
      <c r="J122" s="36" t="s">
        <v>338</v>
      </c>
      <c r="K122" s="36" t="s">
        <v>338</v>
      </c>
      <c r="L122" s="36" t="s">
        <v>338</v>
      </c>
      <c r="M122" s="36" t="s">
        <v>338</v>
      </c>
      <c r="N122" s="36" t="s">
        <v>338</v>
      </c>
      <c r="O122" s="36" t="s">
        <v>338</v>
      </c>
      <c r="P122" s="36" t="s">
        <v>338</v>
      </c>
      <c r="Q122" s="36" t="s">
        <v>338</v>
      </c>
      <c r="R122" s="36" t="s">
        <v>338</v>
      </c>
      <c r="S122" s="36" t="s">
        <v>338</v>
      </c>
      <c r="T122" s="36" t="s">
        <v>338</v>
      </c>
      <c r="U122" s="36" t="s">
        <v>338</v>
      </c>
      <c r="V122" s="36" t="s">
        <v>338</v>
      </c>
      <c r="W122" s="36" t="s">
        <v>338</v>
      </c>
      <c r="X122" s="36" t="s">
        <v>338</v>
      </c>
      <c r="Y122" s="36" t="s">
        <v>338</v>
      </c>
      <c r="Z122" s="36" t="s">
        <v>338</v>
      </c>
      <c r="AA122" s="36" t="s">
        <v>338</v>
      </c>
      <c r="AB122" s="36" t="s">
        <v>338</v>
      </c>
      <c r="AC122" s="36" t="s">
        <v>338</v>
      </c>
      <c r="AD122" s="36" t="s">
        <v>338</v>
      </c>
      <c r="AE122" s="36" t="s">
        <v>338</v>
      </c>
      <c r="AF122" s="36" t="s">
        <v>338</v>
      </c>
      <c r="AG122" s="36" t="s">
        <v>338</v>
      </c>
      <c r="AH122" s="36" t="s">
        <v>338</v>
      </c>
      <c r="AI122" s="36" t="s">
        <v>338</v>
      </c>
      <c r="AJ122" s="36" t="s">
        <v>338</v>
      </c>
      <c r="AK122" s="36" t="s">
        <v>338</v>
      </c>
      <c r="AL122" s="36" t="s">
        <v>338</v>
      </c>
      <c r="AM122" s="36" t="s">
        <v>338</v>
      </c>
      <c r="AN122" s="36" t="s">
        <v>338</v>
      </c>
      <c r="AO122" s="36" t="s">
        <v>338</v>
      </c>
      <c r="AP122" s="36" t="s">
        <v>338</v>
      </c>
      <c r="AQ122" s="36" t="s">
        <v>338</v>
      </c>
      <c r="AR122" s="36" t="s">
        <v>338</v>
      </c>
      <c r="AS122" s="36" t="s">
        <v>338</v>
      </c>
      <c r="AT122" s="36" t="s">
        <v>338</v>
      </c>
      <c r="AU122" s="36" t="s">
        <v>338</v>
      </c>
      <c r="AV122" s="36" t="s">
        <v>338</v>
      </c>
      <c r="AW122" s="36" t="s">
        <v>338</v>
      </c>
      <c r="AX122" s="36" t="s">
        <v>338</v>
      </c>
      <c r="AY122" s="36" t="s">
        <v>338</v>
      </c>
      <c r="AZ122" s="36" t="s">
        <v>338</v>
      </c>
      <c r="BA122" s="36" t="s">
        <v>338</v>
      </c>
      <c r="BB122" s="36" t="s">
        <v>338</v>
      </c>
      <c r="BC122" s="36" t="s">
        <v>338</v>
      </c>
      <c r="BD122" s="36" t="s">
        <v>338</v>
      </c>
      <c r="BE122" s="36" t="s">
        <v>338</v>
      </c>
      <c r="BF122" s="36" t="s">
        <v>338</v>
      </c>
      <c r="BG122" s="36" t="s">
        <v>338</v>
      </c>
      <c r="BH122" s="36" t="s">
        <v>338</v>
      </c>
      <c r="BI122" s="36" t="s">
        <v>338</v>
      </c>
      <c r="BJ122" s="36" t="s">
        <v>338</v>
      </c>
      <c r="BK122" s="36" t="s">
        <v>338</v>
      </c>
      <c r="BL122" s="36" t="s">
        <v>338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 t="s">
        <v>338</v>
      </c>
      <c r="E123" s="36" t="s">
        <v>338</v>
      </c>
      <c r="F123" s="36" t="s">
        <v>338</v>
      </c>
      <c r="G123" s="36" t="s">
        <v>338</v>
      </c>
      <c r="H123" s="36" t="s">
        <v>338</v>
      </c>
      <c r="I123" s="36" t="s">
        <v>338</v>
      </c>
      <c r="J123" s="36" t="s">
        <v>338</v>
      </c>
      <c r="K123" s="36" t="s">
        <v>338</v>
      </c>
      <c r="L123" s="36" t="s">
        <v>338</v>
      </c>
      <c r="M123" s="36" t="s">
        <v>338</v>
      </c>
      <c r="N123" s="36" t="s">
        <v>338</v>
      </c>
      <c r="O123" s="36" t="s">
        <v>338</v>
      </c>
      <c r="P123" s="36" t="s">
        <v>338</v>
      </c>
      <c r="Q123" s="36" t="s">
        <v>338</v>
      </c>
      <c r="R123" s="36" t="s">
        <v>338</v>
      </c>
      <c r="S123" s="36" t="s">
        <v>338</v>
      </c>
      <c r="T123" s="36" t="s">
        <v>338</v>
      </c>
      <c r="U123" s="36" t="s">
        <v>338</v>
      </c>
      <c r="V123" s="36" t="s">
        <v>338</v>
      </c>
      <c r="W123" s="36" t="s">
        <v>338</v>
      </c>
      <c r="X123" s="36" t="s">
        <v>338</v>
      </c>
      <c r="Y123" s="36" t="s">
        <v>338</v>
      </c>
      <c r="Z123" s="36" t="s">
        <v>338</v>
      </c>
      <c r="AA123" s="36" t="s">
        <v>338</v>
      </c>
      <c r="AB123" s="36" t="s">
        <v>338</v>
      </c>
      <c r="AC123" s="36" t="s">
        <v>338</v>
      </c>
      <c r="AD123" s="36" t="s">
        <v>338</v>
      </c>
      <c r="AE123" s="36" t="s">
        <v>338</v>
      </c>
      <c r="AF123" s="36" t="s">
        <v>338</v>
      </c>
      <c r="AG123" s="36" t="s">
        <v>338</v>
      </c>
      <c r="AH123" s="36" t="s">
        <v>338</v>
      </c>
      <c r="AI123" s="36" t="s">
        <v>338</v>
      </c>
      <c r="AJ123" s="36" t="s">
        <v>338</v>
      </c>
      <c r="AK123" s="36" t="s">
        <v>338</v>
      </c>
      <c r="AL123" s="36" t="s">
        <v>338</v>
      </c>
      <c r="AM123" s="36" t="s">
        <v>338</v>
      </c>
      <c r="AN123" s="36" t="s">
        <v>338</v>
      </c>
      <c r="AO123" s="36" t="s">
        <v>338</v>
      </c>
      <c r="AP123" s="36" t="s">
        <v>338</v>
      </c>
      <c r="AQ123" s="36" t="s">
        <v>338</v>
      </c>
      <c r="AR123" s="36" t="s">
        <v>338</v>
      </c>
      <c r="AS123" s="36" t="s">
        <v>338</v>
      </c>
      <c r="AT123" s="36" t="s">
        <v>338</v>
      </c>
      <c r="AU123" s="36" t="s">
        <v>338</v>
      </c>
      <c r="AV123" s="36" t="s">
        <v>338</v>
      </c>
      <c r="AW123" s="36" t="s">
        <v>338</v>
      </c>
      <c r="AX123" s="36" t="s">
        <v>338</v>
      </c>
      <c r="AY123" s="36" t="s">
        <v>338</v>
      </c>
      <c r="AZ123" s="36" t="s">
        <v>338</v>
      </c>
      <c r="BA123" s="36" t="s">
        <v>338</v>
      </c>
      <c r="BB123" s="36" t="s">
        <v>338</v>
      </c>
      <c r="BC123" s="36" t="s">
        <v>338</v>
      </c>
      <c r="BD123" s="36" t="s">
        <v>338</v>
      </c>
      <c r="BE123" s="36" t="s">
        <v>338</v>
      </c>
      <c r="BF123" s="36" t="s">
        <v>338</v>
      </c>
      <c r="BG123" s="36" t="s">
        <v>338</v>
      </c>
      <c r="BH123" s="36" t="s">
        <v>338</v>
      </c>
      <c r="BI123" s="36" t="s">
        <v>338</v>
      </c>
      <c r="BJ123" s="36" t="s">
        <v>338</v>
      </c>
      <c r="BK123" s="36" t="s">
        <v>338</v>
      </c>
      <c r="BL123" s="36" t="s">
        <v>338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 t="s">
        <v>338</v>
      </c>
      <c r="E124" s="36" t="s">
        <v>338</v>
      </c>
      <c r="F124" s="36" t="s">
        <v>338</v>
      </c>
      <c r="G124" s="36" t="s">
        <v>338</v>
      </c>
      <c r="H124" s="36" t="s">
        <v>338</v>
      </c>
      <c r="I124" s="36" t="s">
        <v>338</v>
      </c>
      <c r="J124" s="36" t="s">
        <v>338</v>
      </c>
      <c r="K124" s="36" t="s">
        <v>338</v>
      </c>
      <c r="L124" s="36" t="s">
        <v>338</v>
      </c>
      <c r="M124" s="36" t="s">
        <v>338</v>
      </c>
      <c r="N124" s="36" t="s">
        <v>338</v>
      </c>
      <c r="O124" s="36" t="s">
        <v>338</v>
      </c>
      <c r="P124" s="36" t="s">
        <v>338</v>
      </c>
      <c r="Q124" s="36" t="s">
        <v>338</v>
      </c>
      <c r="R124" s="36" t="s">
        <v>338</v>
      </c>
      <c r="S124" s="36" t="s">
        <v>338</v>
      </c>
      <c r="T124" s="36" t="s">
        <v>338</v>
      </c>
      <c r="U124" s="36" t="s">
        <v>338</v>
      </c>
      <c r="V124" s="36" t="s">
        <v>338</v>
      </c>
      <c r="W124" s="36" t="s">
        <v>338</v>
      </c>
      <c r="X124" s="36" t="s">
        <v>338</v>
      </c>
      <c r="Y124" s="36" t="s">
        <v>338</v>
      </c>
      <c r="Z124" s="36" t="s">
        <v>338</v>
      </c>
      <c r="AA124" s="36" t="s">
        <v>338</v>
      </c>
      <c r="AB124" s="36" t="s">
        <v>338</v>
      </c>
      <c r="AC124" s="36" t="s">
        <v>338</v>
      </c>
      <c r="AD124" s="36" t="s">
        <v>338</v>
      </c>
      <c r="AE124" s="36" t="s">
        <v>338</v>
      </c>
      <c r="AF124" s="36" t="s">
        <v>338</v>
      </c>
      <c r="AG124" s="36" t="s">
        <v>338</v>
      </c>
      <c r="AH124" s="36" t="s">
        <v>338</v>
      </c>
      <c r="AI124" s="36" t="s">
        <v>338</v>
      </c>
      <c r="AJ124" s="36" t="s">
        <v>338</v>
      </c>
      <c r="AK124" s="36" t="s">
        <v>338</v>
      </c>
      <c r="AL124" s="36" t="s">
        <v>338</v>
      </c>
      <c r="AM124" s="36" t="s">
        <v>338</v>
      </c>
      <c r="AN124" s="36" t="s">
        <v>338</v>
      </c>
      <c r="AO124" s="36" t="s">
        <v>338</v>
      </c>
      <c r="AP124" s="36" t="s">
        <v>338</v>
      </c>
      <c r="AQ124" s="36" t="s">
        <v>338</v>
      </c>
      <c r="AR124" s="36" t="s">
        <v>338</v>
      </c>
      <c r="AS124" s="36" t="s">
        <v>338</v>
      </c>
      <c r="AT124" s="36" t="s">
        <v>338</v>
      </c>
      <c r="AU124" s="36" t="s">
        <v>338</v>
      </c>
      <c r="AV124" s="36" t="s">
        <v>338</v>
      </c>
      <c r="AW124" s="36" t="s">
        <v>338</v>
      </c>
      <c r="AX124" s="36" t="s">
        <v>338</v>
      </c>
      <c r="AY124" s="36" t="s">
        <v>338</v>
      </c>
      <c r="AZ124" s="36" t="s">
        <v>338</v>
      </c>
      <c r="BA124" s="36" t="s">
        <v>338</v>
      </c>
      <c r="BB124" s="36" t="s">
        <v>338</v>
      </c>
      <c r="BC124" s="36" t="s">
        <v>338</v>
      </c>
      <c r="BD124" s="36" t="s">
        <v>338</v>
      </c>
      <c r="BE124" s="36" t="s">
        <v>338</v>
      </c>
      <c r="BF124" s="36" t="s">
        <v>338</v>
      </c>
      <c r="BG124" s="36" t="s">
        <v>338</v>
      </c>
      <c r="BH124" s="36" t="s">
        <v>338</v>
      </c>
      <c r="BI124" s="36" t="s">
        <v>338</v>
      </c>
      <c r="BJ124" s="36" t="s">
        <v>338</v>
      </c>
      <c r="BK124" s="36" t="s">
        <v>338</v>
      </c>
      <c r="BL124" s="36" t="s">
        <v>338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 t="s">
        <v>338</v>
      </c>
      <c r="E125" s="36" t="s">
        <v>338</v>
      </c>
      <c r="F125" s="36" t="s">
        <v>338</v>
      </c>
      <c r="G125" s="36" t="s">
        <v>338</v>
      </c>
      <c r="H125" s="36" t="s">
        <v>338</v>
      </c>
      <c r="I125" s="36" t="s">
        <v>338</v>
      </c>
      <c r="J125" s="36" t="s">
        <v>338</v>
      </c>
      <c r="K125" s="36" t="s">
        <v>338</v>
      </c>
      <c r="L125" s="36" t="s">
        <v>338</v>
      </c>
      <c r="M125" s="36" t="s">
        <v>338</v>
      </c>
      <c r="N125" s="36" t="s">
        <v>338</v>
      </c>
      <c r="O125" s="36" t="s">
        <v>338</v>
      </c>
      <c r="P125" s="36" t="s">
        <v>338</v>
      </c>
      <c r="Q125" s="36" t="s">
        <v>338</v>
      </c>
      <c r="R125" s="36" t="s">
        <v>338</v>
      </c>
      <c r="S125" s="36" t="s">
        <v>338</v>
      </c>
      <c r="T125" s="36" t="s">
        <v>338</v>
      </c>
      <c r="U125" s="36" t="s">
        <v>338</v>
      </c>
      <c r="V125" s="36" t="s">
        <v>338</v>
      </c>
      <c r="W125" s="36" t="s">
        <v>338</v>
      </c>
      <c r="X125" s="36" t="s">
        <v>338</v>
      </c>
      <c r="Y125" s="36" t="s">
        <v>338</v>
      </c>
      <c r="Z125" s="36" t="s">
        <v>338</v>
      </c>
      <c r="AA125" s="36" t="s">
        <v>338</v>
      </c>
      <c r="AB125" s="36" t="s">
        <v>338</v>
      </c>
      <c r="AC125" s="36" t="s">
        <v>338</v>
      </c>
      <c r="AD125" s="36" t="s">
        <v>338</v>
      </c>
      <c r="AE125" s="36" t="s">
        <v>338</v>
      </c>
      <c r="AF125" s="36" t="s">
        <v>338</v>
      </c>
      <c r="AG125" s="36" t="s">
        <v>338</v>
      </c>
      <c r="AH125" s="36" t="s">
        <v>338</v>
      </c>
      <c r="AI125" s="36" t="s">
        <v>338</v>
      </c>
      <c r="AJ125" s="36" t="s">
        <v>338</v>
      </c>
      <c r="AK125" s="36" t="s">
        <v>338</v>
      </c>
      <c r="AL125" s="36" t="s">
        <v>338</v>
      </c>
      <c r="AM125" s="36" t="s">
        <v>338</v>
      </c>
      <c r="AN125" s="36" t="s">
        <v>338</v>
      </c>
      <c r="AO125" s="36" t="s">
        <v>338</v>
      </c>
      <c r="AP125" s="36" t="s">
        <v>338</v>
      </c>
      <c r="AQ125" s="36" t="s">
        <v>338</v>
      </c>
      <c r="AR125" s="36" t="s">
        <v>338</v>
      </c>
      <c r="AS125" s="36" t="s">
        <v>338</v>
      </c>
      <c r="AT125" s="36" t="s">
        <v>338</v>
      </c>
      <c r="AU125" s="36" t="s">
        <v>338</v>
      </c>
      <c r="AV125" s="36" t="s">
        <v>338</v>
      </c>
      <c r="AW125" s="36" t="s">
        <v>338</v>
      </c>
      <c r="AX125" s="36" t="s">
        <v>338</v>
      </c>
      <c r="AY125" s="36" t="s">
        <v>338</v>
      </c>
      <c r="AZ125" s="36" t="s">
        <v>338</v>
      </c>
      <c r="BA125" s="36" t="s">
        <v>338</v>
      </c>
      <c r="BB125" s="36" t="s">
        <v>338</v>
      </c>
      <c r="BC125" s="36" t="s">
        <v>338</v>
      </c>
      <c r="BD125" s="36" t="s">
        <v>338</v>
      </c>
      <c r="BE125" s="36" t="s">
        <v>338</v>
      </c>
      <c r="BF125" s="36" t="s">
        <v>338</v>
      </c>
      <c r="BG125" s="36" t="s">
        <v>338</v>
      </c>
      <c r="BH125" s="36" t="s">
        <v>338</v>
      </c>
      <c r="BI125" s="36" t="s">
        <v>338</v>
      </c>
      <c r="BJ125" s="36" t="s">
        <v>338</v>
      </c>
      <c r="BK125" s="36" t="s">
        <v>338</v>
      </c>
      <c r="BL125" s="36" t="s">
        <v>338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 t="s">
        <v>338</v>
      </c>
      <c r="E126" s="36" t="s">
        <v>338</v>
      </c>
      <c r="F126" s="36" t="s">
        <v>338</v>
      </c>
      <c r="G126" s="36" t="s">
        <v>338</v>
      </c>
      <c r="H126" s="36" t="s">
        <v>338</v>
      </c>
      <c r="I126" s="36" t="s">
        <v>338</v>
      </c>
      <c r="J126" s="36" t="s">
        <v>338</v>
      </c>
      <c r="K126" s="36" t="s">
        <v>338</v>
      </c>
      <c r="L126" s="36" t="s">
        <v>338</v>
      </c>
      <c r="M126" s="36" t="s">
        <v>338</v>
      </c>
      <c r="N126" s="36" t="s">
        <v>338</v>
      </c>
      <c r="O126" s="36" t="s">
        <v>338</v>
      </c>
      <c r="P126" s="36" t="s">
        <v>338</v>
      </c>
      <c r="Q126" s="36" t="s">
        <v>338</v>
      </c>
      <c r="R126" s="36" t="s">
        <v>338</v>
      </c>
      <c r="S126" s="36" t="s">
        <v>338</v>
      </c>
      <c r="T126" s="36" t="s">
        <v>338</v>
      </c>
      <c r="U126" s="36" t="s">
        <v>338</v>
      </c>
      <c r="V126" s="36" t="s">
        <v>338</v>
      </c>
      <c r="W126" s="36" t="s">
        <v>338</v>
      </c>
      <c r="X126" s="36" t="s">
        <v>338</v>
      </c>
      <c r="Y126" s="36" t="s">
        <v>338</v>
      </c>
      <c r="Z126" s="36" t="s">
        <v>338</v>
      </c>
      <c r="AA126" s="36" t="s">
        <v>338</v>
      </c>
      <c r="AB126" s="36" t="s">
        <v>338</v>
      </c>
      <c r="AC126" s="36" t="s">
        <v>338</v>
      </c>
      <c r="AD126" s="36" t="s">
        <v>338</v>
      </c>
      <c r="AE126" s="36" t="s">
        <v>338</v>
      </c>
      <c r="AF126" s="36" t="s">
        <v>338</v>
      </c>
      <c r="AG126" s="36" t="s">
        <v>338</v>
      </c>
      <c r="AH126" s="36" t="s">
        <v>338</v>
      </c>
      <c r="AI126" s="36" t="s">
        <v>338</v>
      </c>
      <c r="AJ126" s="36" t="s">
        <v>338</v>
      </c>
      <c r="AK126" s="36" t="s">
        <v>338</v>
      </c>
      <c r="AL126" s="36" t="s">
        <v>338</v>
      </c>
      <c r="AM126" s="36" t="s">
        <v>338</v>
      </c>
      <c r="AN126" s="36" t="s">
        <v>338</v>
      </c>
      <c r="AO126" s="36" t="s">
        <v>338</v>
      </c>
      <c r="AP126" s="36" t="s">
        <v>338</v>
      </c>
      <c r="AQ126" s="36" t="s">
        <v>338</v>
      </c>
      <c r="AR126" s="36" t="s">
        <v>338</v>
      </c>
      <c r="AS126" s="36" t="s">
        <v>338</v>
      </c>
      <c r="AT126" s="36" t="s">
        <v>338</v>
      </c>
      <c r="AU126" s="36" t="s">
        <v>338</v>
      </c>
      <c r="AV126" s="36" t="s">
        <v>338</v>
      </c>
      <c r="AW126" s="36" t="s">
        <v>338</v>
      </c>
      <c r="AX126" s="36" t="s">
        <v>338</v>
      </c>
      <c r="AY126" s="36" t="s">
        <v>338</v>
      </c>
      <c r="AZ126" s="36" t="s">
        <v>338</v>
      </c>
      <c r="BA126" s="36" t="s">
        <v>338</v>
      </c>
      <c r="BB126" s="36" t="s">
        <v>338</v>
      </c>
      <c r="BC126" s="36" t="s">
        <v>338</v>
      </c>
      <c r="BD126" s="36" t="s">
        <v>338</v>
      </c>
      <c r="BE126" s="36" t="s">
        <v>338</v>
      </c>
      <c r="BF126" s="36" t="s">
        <v>338</v>
      </c>
      <c r="BG126" s="36" t="s">
        <v>338</v>
      </c>
      <c r="BH126" s="36" t="s">
        <v>338</v>
      </c>
      <c r="BI126" s="36" t="s">
        <v>338</v>
      </c>
      <c r="BJ126" s="36" t="s">
        <v>338</v>
      </c>
      <c r="BK126" s="36" t="s">
        <v>338</v>
      </c>
      <c r="BL126" s="36" t="s">
        <v>338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 t="s">
        <v>338</v>
      </c>
      <c r="E127" s="36" t="s">
        <v>338</v>
      </c>
      <c r="F127" s="36" t="s">
        <v>338</v>
      </c>
      <c r="G127" s="36" t="s">
        <v>338</v>
      </c>
      <c r="H127" s="36" t="s">
        <v>338</v>
      </c>
      <c r="I127" s="36" t="s">
        <v>338</v>
      </c>
      <c r="J127" s="36" t="s">
        <v>338</v>
      </c>
      <c r="K127" s="36" t="s">
        <v>338</v>
      </c>
      <c r="L127" s="36" t="s">
        <v>338</v>
      </c>
      <c r="M127" s="36" t="s">
        <v>338</v>
      </c>
      <c r="N127" s="36" t="s">
        <v>338</v>
      </c>
      <c r="O127" s="36" t="s">
        <v>338</v>
      </c>
      <c r="P127" s="36" t="s">
        <v>338</v>
      </c>
      <c r="Q127" s="36" t="s">
        <v>338</v>
      </c>
      <c r="R127" s="36" t="s">
        <v>338</v>
      </c>
      <c r="S127" s="36" t="s">
        <v>338</v>
      </c>
      <c r="T127" s="36" t="s">
        <v>338</v>
      </c>
      <c r="U127" s="36" t="s">
        <v>338</v>
      </c>
      <c r="V127" s="36" t="s">
        <v>338</v>
      </c>
      <c r="W127" s="36" t="s">
        <v>338</v>
      </c>
      <c r="X127" s="36" t="s">
        <v>338</v>
      </c>
      <c r="Y127" s="36" t="s">
        <v>338</v>
      </c>
      <c r="Z127" s="36" t="s">
        <v>338</v>
      </c>
      <c r="AA127" s="36" t="s">
        <v>338</v>
      </c>
      <c r="AB127" s="36" t="s">
        <v>338</v>
      </c>
      <c r="AC127" s="36" t="s">
        <v>338</v>
      </c>
      <c r="AD127" s="36" t="s">
        <v>338</v>
      </c>
      <c r="AE127" s="36" t="s">
        <v>338</v>
      </c>
      <c r="AF127" s="36" t="s">
        <v>338</v>
      </c>
      <c r="AG127" s="36" t="s">
        <v>338</v>
      </c>
      <c r="AH127" s="36" t="s">
        <v>338</v>
      </c>
      <c r="AI127" s="36" t="s">
        <v>338</v>
      </c>
      <c r="AJ127" s="36" t="s">
        <v>338</v>
      </c>
      <c r="AK127" s="36" t="s">
        <v>338</v>
      </c>
      <c r="AL127" s="36" t="s">
        <v>338</v>
      </c>
      <c r="AM127" s="36" t="s">
        <v>338</v>
      </c>
      <c r="AN127" s="36" t="s">
        <v>338</v>
      </c>
      <c r="AO127" s="36" t="s">
        <v>338</v>
      </c>
      <c r="AP127" s="36" t="s">
        <v>338</v>
      </c>
      <c r="AQ127" s="36" t="s">
        <v>338</v>
      </c>
      <c r="AR127" s="36" t="s">
        <v>338</v>
      </c>
      <c r="AS127" s="36" t="s">
        <v>338</v>
      </c>
      <c r="AT127" s="36" t="s">
        <v>338</v>
      </c>
      <c r="AU127" s="36" t="s">
        <v>338</v>
      </c>
      <c r="AV127" s="36" t="s">
        <v>338</v>
      </c>
      <c r="AW127" s="36" t="s">
        <v>338</v>
      </c>
      <c r="AX127" s="36" t="s">
        <v>338</v>
      </c>
      <c r="AY127" s="36" t="s">
        <v>338</v>
      </c>
      <c r="AZ127" s="36" t="s">
        <v>338</v>
      </c>
      <c r="BA127" s="36" t="s">
        <v>338</v>
      </c>
      <c r="BB127" s="36" t="s">
        <v>338</v>
      </c>
      <c r="BC127" s="36" t="s">
        <v>338</v>
      </c>
      <c r="BD127" s="36" t="s">
        <v>338</v>
      </c>
      <c r="BE127" s="36" t="s">
        <v>338</v>
      </c>
      <c r="BF127" s="36" t="s">
        <v>338</v>
      </c>
      <c r="BG127" s="36" t="s">
        <v>338</v>
      </c>
      <c r="BH127" s="36" t="s">
        <v>338</v>
      </c>
      <c r="BI127" s="36" t="s">
        <v>338</v>
      </c>
      <c r="BJ127" s="36" t="s">
        <v>338</v>
      </c>
      <c r="BK127" s="36" t="s">
        <v>338</v>
      </c>
      <c r="BL127" s="36" t="s">
        <v>338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 t="s">
        <v>338</v>
      </c>
      <c r="E128" s="36" t="s">
        <v>338</v>
      </c>
      <c r="F128" s="36" t="s">
        <v>338</v>
      </c>
      <c r="G128" s="36" t="s">
        <v>338</v>
      </c>
      <c r="H128" s="36" t="s">
        <v>338</v>
      </c>
      <c r="I128" s="36" t="s">
        <v>338</v>
      </c>
      <c r="J128" s="36" t="s">
        <v>338</v>
      </c>
      <c r="K128" s="36" t="s">
        <v>338</v>
      </c>
      <c r="L128" s="36" t="s">
        <v>338</v>
      </c>
      <c r="M128" s="36" t="s">
        <v>338</v>
      </c>
      <c r="N128" s="36" t="s">
        <v>338</v>
      </c>
      <c r="O128" s="36" t="s">
        <v>338</v>
      </c>
      <c r="P128" s="36" t="s">
        <v>338</v>
      </c>
      <c r="Q128" s="36" t="s">
        <v>338</v>
      </c>
      <c r="R128" s="36" t="s">
        <v>338</v>
      </c>
      <c r="S128" s="36" t="s">
        <v>338</v>
      </c>
      <c r="T128" s="36" t="s">
        <v>338</v>
      </c>
      <c r="U128" s="36" t="s">
        <v>338</v>
      </c>
      <c r="V128" s="36" t="s">
        <v>338</v>
      </c>
      <c r="W128" s="36" t="s">
        <v>338</v>
      </c>
      <c r="X128" s="36" t="s">
        <v>338</v>
      </c>
      <c r="Y128" s="36" t="s">
        <v>338</v>
      </c>
      <c r="Z128" s="36" t="s">
        <v>338</v>
      </c>
      <c r="AA128" s="36" t="s">
        <v>338</v>
      </c>
      <c r="AB128" s="36" t="s">
        <v>338</v>
      </c>
      <c r="AC128" s="36" t="s">
        <v>338</v>
      </c>
      <c r="AD128" s="36" t="s">
        <v>338</v>
      </c>
      <c r="AE128" s="36" t="s">
        <v>338</v>
      </c>
      <c r="AF128" s="36" t="s">
        <v>338</v>
      </c>
      <c r="AG128" s="36" t="s">
        <v>338</v>
      </c>
      <c r="AH128" s="36" t="s">
        <v>338</v>
      </c>
      <c r="AI128" s="36" t="s">
        <v>338</v>
      </c>
      <c r="AJ128" s="36" t="s">
        <v>338</v>
      </c>
      <c r="AK128" s="36" t="s">
        <v>338</v>
      </c>
      <c r="AL128" s="36" t="s">
        <v>338</v>
      </c>
      <c r="AM128" s="36" t="s">
        <v>338</v>
      </c>
      <c r="AN128" s="36" t="s">
        <v>338</v>
      </c>
      <c r="AO128" s="36" t="s">
        <v>338</v>
      </c>
      <c r="AP128" s="36" t="s">
        <v>338</v>
      </c>
      <c r="AQ128" s="36" t="s">
        <v>338</v>
      </c>
      <c r="AR128" s="36" t="s">
        <v>338</v>
      </c>
      <c r="AS128" s="36" t="s">
        <v>338</v>
      </c>
      <c r="AT128" s="36" t="s">
        <v>338</v>
      </c>
      <c r="AU128" s="36" t="s">
        <v>338</v>
      </c>
      <c r="AV128" s="36" t="s">
        <v>338</v>
      </c>
      <c r="AW128" s="36" t="s">
        <v>338</v>
      </c>
      <c r="AX128" s="36" t="s">
        <v>338</v>
      </c>
      <c r="AY128" s="36" t="s">
        <v>338</v>
      </c>
      <c r="AZ128" s="36" t="s">
        <v>338</v>
      </c>
      <c r="BA128" s="36" t="s">
        <v>338</v>
      </c>
      <c r="BB128" s="36" t="s">
        <v>338</v>
      </c>
      <c r="BC128" s="36" t="s">
        <v>338</v>
      </c>
      <c r="BD128" s="36" t="s">
        <v>338</v>
      </c>
      <c r="BE128" s="36" t="s">
        <v>338</v>
      </c>
      <c r="BF128" s="36" t="s">
        <v>338</v>
      </c>
      <c r="BG128" s="36" t="s">
        <v>338</v>
      </c>
      <c r="BH128" s="36" t="s">
        <v>338</v>
      </c>
      <c r="BI128" s="36" t="s">
        <v>338</v>
      </c>
      <c r="BJ128" s="36" t="s">
        <v>338</v>
      </c>
      <c r="BK128" s="36" t="s">
        <v>338</v>
      </c>
      <c r="BL128" s="36" t="s">
        <v>338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 t="s">
        <v>338</v>
      </c>
      <c r="E129" s="36" t="s">
        <v>338</v>
      </c>
      <c r="F129" s="36" t="s">
        <v>338</v>
      </c>
      <c r="G129" s="36" t="s">
        <v>338</v>
      </c>
      <c r="H129" s="36" t="s">
        <v>338</v>
      </c>
      <c r="I129" s="36" t="s">
        <v>338</v>
      </c>
      <c r="J129" s="36" t="s">
        <v>338</v>
      </c>
      <c r="K129" s="36" t="s">
        <v>338</v>
      </c>
      <c r="L129" s="36" t="s">
        <v>338</v>
      </c>
      <c r="M129" s="36" t="s">
        <v>338</v>
      </c>
      <c r="N129" s="36" t="s">
        <v>338</v>
      </c>
      <c r="O129" s="36" t="s">
        <v>338</v>
      </c>
      <c r="P129" s="36" t="s">
        <v>338</v>
      </c>
      <c r="Q129" s="36" t="s">
        <v>338</v>
      </c>
      <c r="R129" s="36" t="s">
        <v>338</v>
      </c>
      <c r="S129" s="36" t="s">
        <v>338</v>
      </c>
      <c r="T129" s="36" t="s">
        <v>338</v>
      </c>
      <c r="U129" s="36" t="s">
        <v>338</v>
      </c>
      <c r="V129" s="36" t="s">
        <v>338</v>
      </c>
      <c r="W129" s="36" t="s">
        <v>338</v>
      </c>
      <c r="X129" s="36" t="s">
        <v>338</v>
      </c>
      <c r="Y129" s="36" t="s">
        <v>338</v>
      </c>
      <c r="Z129" s="36" t="s">
        <v>338</v>
      </c>
      <c r="AA129" s="36" t="s">
        <v>338</v>
      </c>
      <c r="AB129" s="36" t="s">
        <v>338</v>
      </c>
      <c r="AC129" s="36" t="s">
        <v>338</v>
      </c>
      <c r="AD129" s="36" t="s">
        <v>338</v>
      </c>
      <c r="AE129" s="36" t="s">
        <v>338</v>
      </c>
      <c r="AF129" s="36" t="s">
        <v>338</v>
      </c>
      <c r="AG129" s="36" t="s">
        <v>338</v>
      </c>
      <c r="AH129" s="36" t="s">
        <v>338</v>
      </c>
      <c r="AI129" s="36" t="s">
        <v>338</v>
      </c>
      <c r="AJ129" s="36" t="s">
        <v>338</v>
      </c>
      <c r="AK129" s="36" t="s">
        <v>338</v>
      </c>
      <c r="AL129" s="36" t="s">
        <v>338</v>
      </c>
      <c r="AM129" s="36" t="s">
        <v>338</v>
      </c>
      <c r="AN129" s="36" t="s">
        <v>338</v>
      </c>
      <c r="AO129" s="36" t="s">
        <v>338</v>
      </c>
      <c r="AP129" s="36" t="s">
        <v>338</v>
      </c>
      <c r="AQ129" s="36" t="s">
        <v>338</v>
      </c>
      <c r="AR129" s="36" t="s">
        <v>338</v>
      </c>
      <c r="AS129" s="36" t="s">
        <v>338</v>
      </c>
      <c r="AT129" s="36" t="s">
        <v>338</v>
      </c>
      <c r="AU129" s="36" t="s">
        <v>338</v>
      </c>
      <c r="AV129" s="36" t="s">
        <v>338</v>
      </c>
      <c r="AW129" s="36" t="s">
        <v>338</v>
      </c>
      <c r="AX129" s="36" t="s">
        <v>338</v>
      </c>
      <c r="AY129" s="36" t="s">
        <v>338</v>
      </c>
      <c r="AZ129" s="36" t="s">
        <v>338</v>
      </c>
      <c r="BA129" s="36" t="s">
        <v>338</v>
      </c>
      <c r="BB129" s="36" t="s">
        <v>338</v>
      </c>
      <c r="BC129" s="36" t="s">
        <v>338</v>
      </c>
      <c r="BD129" s="36" t="s">
        <v>338</v>
      </c>
      <c r="BE129" s="36" t="s">
        <v>338</v>
      </c>
      <c r="BF129" s="36" t="s">
        <v>338</v>
      </c>
      <c r="BG129" s="36" t="s">
        <v>338</v>
      </c>
      <c r="BH129" s="36" t="s">
        <v>338</v>
      </c>
      <c r="BI129" s="36" t="s">
        <v>338</v>
      </c>
      <c r="BJ129" s="36" t="s">
        <v>338</v>
      </c>
      <c r="BK129" s="36" t="s">
        <v>338</v>
      </c>
      <c r="BL129" s="36" t="s">
        <v>338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 t="s">
        <v>338</v>
      </c>
      <c r="E130" s="36" t="s">
        <v>338</v>
      </c>
      <c r="F130" s="36" t="s">
        <v>338</v>
      </c>
      <c r="G130" s="36" t="s">
        <v>338</v>
      </c>
      <c r="H130" s="36" t="s">
        <v>338</v>
      </c>
      <c r="I130" s="36" t="s">
        <v>338</v>
      </c>
      <c r="J130" s="36" t="s">
        <v>338</v>
      </c>
      <c r="K130" s="36" t="s">
        <v>338</v>
      </c>
      <c r="L130" s="36" t="s">
        <v>338</v>
      </c>
      <c r="M130" s="36" t="s">
        <v>338</v>
      </c>
      <c r="N130" s="36" t="s">
        <v>338</v>
      </c>
      <c r="O130" s="36" t="s">
        <v>338</v>
      </c>
      <c r="P130" s="36" t="s">
        <v>338</v>
      </c>
      <c r="Q130" s="36" t="s">
        <v>338</v>
      </c>
      <c r="R130" s="36" t="s">
        <v>338</v>
      </c>
      <c r="S130" s="36" t="s">
        <v>338</v>
      </c>
      <c r="T130" s="36" t="s">
        <v>338</v>
      </c>
      <c r="U130" s="36" t="s">
        <v>338</v>
      </c>
      <c r="V130" s="36" t="s">
        <v>338</v>
      </c>
      <c r="W130" s="36" t="s">
        <v>338</v>
      </c>
      <c r="X130" s="36" t="s">
        <v>338</v>
      </c>
      <c r="Y130" s="36" t="s">
        <v>338</v>
      </c>
      <c r="Z130" s="36" t="s">
        <v>338</v>
      </c>
      <c r="AA130" s="36" t="s">
        <v>338</v>
      </c>
      <c r="AB130" s="36" t="s">
        <v>338</v>
      </c>
      <c r="AC130" s="36" t="s">
        <v>338</v>
      </c>
      <c r="AD130" s="36" t="s">
        <v>338</v>
      </c>
      <c r="AE130" s="36" t="s">
        <v>338</v>
      </c>
      <c r="AF130" s="36" t="s">
        <v>338</v>
      </c>
      <c r="AG130" s="36" t="s">
        <v>338</v>
      </c>
      <c r="AH130" s="36" t="s">
        <v>338</v>
      </c>
      <c r="AI130" s="36" t="s">
        <v>338</v>
      </c>
      <c r="AJ130" s="36" t="s">
        <v>338</v>
      </c>
      <c r="AK130" s="36" t="s">
        <v>338</v>
      </c>
      <c r="AL130" s="36" t="s">
        <v>338</v>
      </c>
      <c r="AM130" s="36" t="s">
        <v>338</v>
      </c>
      <c r="AN130" s="36" t="s">
        <v>338</v>
      </c>
      <c r="AO130" s="36" t="s">
        <v>338</v>
      </c>
      <c r="AP130" s="36" t="s">
        <v>338</v>
      </c>
      <c r="AQ130" s="36" t="s">
        <v>338</v>
      </c>
      <c r="AR130" s="36" t="s">
        <v>338</v>
      </c>
      <c r="AS130" s="36" t="s">
        <v>338</v>
      </c>
      <c r="AT130" s="36" t="s">
        <v>338</v>
      </c>
      <c r="AU130" s="36" t="s">
        <v>338</v>
      </c>
      <c r="AV130" s="36" t="s">
        <v>338</v>
      </c>
      <c r="AW130" s="36" t="s">
        <v>338</v>
      </c>
      <c r="AX130" s="36" t="s">
        <v>338</v>
      </c>
      <c r="AY130" s="36" t="s">
        <v>338</v>
      </c>
      <c r="AZ130" s="36" t="s">
        <v>338</v>
      </c>
      <c r="BA130" s="36" t="s">
        <v>338</v>
      </c>
      <c r="BB130" s="36" t="s">
        <v>338</v>
      </c>
      <c r="BC130" s="36" t="s">
        <v>338</v>
      </c>
      <c r="BD130" s="36" t="s">
        <v>338</v>
      </c>
      <c r="BE130" s="36" t="s">
        <v>338</v>
      </c>
      <c r="BF130" s="36" t="s">
        <v>338</v>
      </c>
      <c r="BG130" s="36" t="s">
        <v>338</v>
      </c>
      <c r="BH130" s="36" t="s">
        <v>338</v>
      </c>
      <c r="BI130" s="36" t="s">
        <v>338</v>
      </c>
      <c r="BJ130" s="36" t="s">
        <v>338</v>
      </c>
      <c r="BK130" s="36" t="s">
        <v>338</v>
      </c>
      <c r="BL130" s="36" t="s">
        <v>338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 t="s">
        <v>338</v>
      </c>
      <c r="E131" s="36" t="s">
        <v>338</v>
      </c>
      <c r="F131" s="36" t="s">
        <v>338</v>
      </c>
      <c r="G131" s="36" t="s">
        <v>338</v>
      </c>
      <c r="H131" s="36" t="s">
        <v>338</v>
      </c>
      <c r="I131" s="36" t="s">
        <v>338</v>
      </c>
      <c r="J131" s="36" t="s">
        <v>338</v>
      </c>
      <c r="K131" s="36" t="s">
        <v>338</v>
      </c>
      <c r="L131" s="36" t="s">
        <v>338</v>
      </c>
      <c r="M131" s="36" t="s">
        <v>338</v>
      </c>
      <c r="N131" s="36" t="s">
        <v>338</v>
      </c>
      <c r="O131" s="36" t="s">
        <v>338</v>
      </c>
      <c r="P131" s="36" t="s">
        <v>338</v>
      </c>
      <c r="Q131" s="36" t="s">
        <v>338</v>
      </c>
      <c r="R131" s="36" t="s">
        <v>338</v>
      </c>
      <c r="S131" s="36" t="s">
        <v>338</v>
      </c>
      <c r="T131" s="36" t="s">
        <v>338</v>
      </c>
      <c r="U131" s="36" t="s">
        <v>338</v>
      </c>
      <c r="V131" s="36" t="s">
        <v>338</v>
      </c>
      <c r="W131" s="36" t="s">
        <v>338</v>
      </c>
      <c r="X131" s="36" t="s">
        <v>338</v>
      </c>
      <c r="Y131" s="36" t="s">
        <v>338</v>
      </c>
      <c r="Z131" s="36" t="s">
        <v>338</v>
      </c>
      <c r="AA131" s="36" t="s">
        <v>338</v>
      </c>
      <c r="AB131" s="36" t="s">
        <v>338</v>
      </c>
      <c r="AC131" s="36" t="s">
        <v>338</v>
      </c>
      <c r="AD131" s="36" t="s">
        <v>338</v>
      </c>
      <c r="AE131" s="36" t="s">
        <v>338</v>
      </c>
      <c r="AF131" s="36" t="s">
        <v>338</v>
      </c>
      <c r="AG131" s="36" t="s">
        <v>338</v>
      </c>
      <c r="AH131" s="36" t="s">
        <v>338</v>
      </c>
      <c r="AI131" s="36" t="s">
        <v>338</v>
      </c>
      <c r="AJ131" s="36" t="s">
        <v>338</v>
      </c>
      <c r="AK131" s="36" t="s">
        <v>338</v>
      </c>
      <c r="AL131" s="36" t="s">
        <v>338</v>
      </c>
      <c r="AM131" s="36" t="s">
        <v>338</v>
      </c>
      <c r="AN131" s="36" t="s">
        <v>338</v>
      </c>
      <c r="AO131" s="36" t="s">
        <v>338</v>
      </c>
      <c r="AP131" s="36" t="s">
        <v>338</v>
      </c>
      <c r="AQ131" s="36" t="s">
        <v>338</v>
      </c>
      <c r="AR131" s="36" t="s">
        <v>338</v>
      </c>
      <c r="AS131" s="36" t="s">
        <v>338</v>
      </c>
      <c r="AT131" s="36" t="s">
        <v>338</v>
      </c>
      <c r="AU131" s="36" t="s">
        <v>338</v>
      </c>
      <c r="AV131" s="36" t="s">
        <v>338</v>
      </c>
      <c r="AW131" s="36" t="s">
        <v>338</v>
      </c>
      <c r="AX131" s="36" t="s">
        <v>338</v>
      </c>
      <c r="AY131" s="36" t="s">
        <v>338</v>
      </c>
      <c r="AZ131" s="36" t="s">
        <v>338</v>
      </c>
      <c r="BA131" s="36" t="s">
        <v>338</v>
      </c>
      <c r="BB131" s="36" t="s">
        <v>338</v>
      </c>
      <c r="BC131" s="36" t="s">
        <v>338</v>
      </c>
      <c r="BD131" s="36" t="s">
        <v>338</v>
      </c>
      <c r="BE131" s="36" t="s">
        <v>338</v>
      </c>
      <c r="BF131" s="36" t="s">
        <v>338</v>
      </c>
      <c r="BG131" s="36" t="s">
        <v>338</v>
      </c>
      <c r="BH131" s="36" t="s">
        <v>338</v>
      </c>
      <c r="BI131" s="36" t="s">
        <v>338</v>
      </c>
      <c r="BJ131" s="36" t="s">
        <v>338</v>
      </c>
      <c r="BK131" s="36" t="s">
        <v>338</v>
      </c>
      <c r="BL131" s="36" t="s">
        <v>338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 t="s">
        <v>338</v>
      </c>
      <c r="E132" s="36" t="s">
        <v>338</v>
      </c>
      <c r="F132" s="36" t="s">
        <v>338</v>
      </c>
      <c r="G132" s="36" t="s">
        <v>338</v>
      </c>
      <c r="H132" s="36" t="s">
        <v>338</v>
      </c>
      <c r="I132" s="36" t="s">
        <v>338</v>
      </c>
      <c r="J132" s="36" t="s">
        <v>338</v>
      </c>
      <c r="K132" s="36" t="s">
        <v>338</v>
      </c>
      <c r="L132" s="36" t="s">
        <v>338</v>
      </c>
      <c r="M132" s="36" t="s">
        <v>338</v>
      </c>
      <c r="N132" s="36" t="s">
        <v>338</v>
      </c>
      <c r="O132" s="36" t="s">
        <v>338</v>
      </c>
      <c r="P132" s="36" t="s">
        <v>338</v>
      </c>
      <c r="Q132" s="36" t="s">
        <v>338</v>
      </c>
      <c r="R132" s="36" t="s">
        <v>338</v>
      </c>
      <c r="S132" s="36" t="s">
        <v>338</v>
      </c>
      <c r="T132" s="36" t="s">
        <v>338</v>
      </c>
      <c r="U132" s="36" t="s">
        <v>338</v>
      </c>
      <c r="V132" s="36" t="s">
        <v>338</v>
      </c>
      <c r="W132" s="36" t="s">
        <v>338</v>
      </c>
      <c r="X132" s="36" t="s">
        <v>338</v>
      </c>
      <c r="Y132" s="36" t="s">
        <v>338</v>
      </c>
      <c r="Z132" s="36" t="s">
        <v>338</v>
      </c>
      <c r="AA132" s="36" t="s">
        <v>338</v>
      </c>
      <c r="AB132" s="36" t="s">
        <v>338</v>
      </c>
      <c r="AC132" s="36" t="s">
        <v>338</v>
      </c>
      <c r="AD132" s="36" t="s">
        <v>338</v>
      </c>
      <c r="AE132" s="36" t="s">
        <v>338</v>
      </c>
      <c r="AF132" s="36" t="s">
        <v>338</v>
      </c>
      <c r="AG132" s="36" t="s">
        <v>338</v>
      </c>
      <c r="AH132" s="36" t="s">
        <v>338</v>
      </c>
      <c r="AI132" s="36" t="s">
        <v>338</v>
      </c>
      <c r="AJ132" s="36" t="s">
        <v>338</v>
      </c>
      <c r="AK132" s="36" t="s">
        <v>338</v>
      </c>
      <c r="AL132" s="36" t="s">
        <v>338</v>
      </c>
      <c r="AM132" s="36" t="s">
        <v>338</v>
      </c>
      <c r="AN132" s="36" t="s">
        <v>338</v>
      </c>
      <c r="AO132" s="36" t="s">
        <v>338</v>
      </c>
      <c r="AP132" s="36" t="s">
        <v>338</v>
      </c>
      <c r="AQ132" s="36" t="s">
        <v>338</v>
      </c>
      <c r="AR132" s="36" t="s">
        <v>338</v>
      </c>
      <c r="AS132" s="36" t="s">
        <v>338</v>
      </c>
      <c r="AT132" s="36" t="s">
        <v>338</v>
      </c>
      <c r="AU132" s="36" t="s">
        <v>338</v>
      </c>
      <c r="AV132" s="36" t="s">
        <v>338</v>
      </c>
      <c r="AW132" s="36" t="s">
        <v>338</v>
      </c>
      <c r="AX132" s="36" t="s">
        <v>338</v>
      </c>
      <c r="AY132" s="36" t="s">
        <v>338</v>
      </c>
      <c r="AZ132" s="36" t="s">
        <v>338</v>
      </c>
      <c r="BA132" s="36" t="s">
        <v>338</v>
      </c>
      <c r="BB132" s="36" t="s">
        <v>338</v>
      </c>
      <c r="BC132" s="36" t="s">
        <v>338</v>
      </c>
      <c r="BD132" s="36" t="s">
        <v>338</v>
      </c>
      <c r="BE132" s="36" t="s">
        <v>338</v>
      </c>
      <c r="BF132" s="36" t="s">
        <v>338</v>
      </c>
      <c r="BG132" s="36" t="s">
        <v>338</v>
      </c>
      <c r="BH132" s="36" t="s">
        <v>338</v>
      </c>
      <c r="BI132" s="36" t="s">
        <v>338</v>
      </c>
      <c r="BJ132" s="36" t="s">
        <v>338</v>
      </c>
      <c r="BK132" s="36" t="s">
        <v>338</v>
      </c>
      <c r="BL132" s="36" t="s">
        <v>338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 t="s">
        <v>338</v>
      </c>
      <c r="E133" s="36" t="s">
        <v>338</v>
      </c>
      <c r="F133" s="36" t="s">
        <v>338</v>
      </c>
      <c r="G133" s="36" t="s">
        <v>338</v>
      </c>
      <c r="H133" s="36" t="s">
        <v>338</v>
      </c>
      <c r="I133" s="36" t="s">
        <v>338</v>
      </c>
      <c r="J133" s="36" t="s">
        <v>338</v>
      </c>
      <c r="K133" s="36" t="s">
        <v>338</v>
      </c>
      <c r="L133" s="36" t="s">
        <v>338</v>
      </c>
      <c r="M133" s="36" t="s">
        <v>338</v>
      </c>
      <c r="N133" s="36" t="s">
        <v>338</v>
      </c>
      <c r="O133" s="36" t="s">
        <v>338</v>
      </c>
      <c r="P133" s="36" t="s">
        <v>338</v>
      </c>
      <c r="Q133" s="36" t="s">
        <v>338</v>
      </c>
      <c r="R133" s="36" t="s">
        <v>338</v>
      </c>
      <c r="S133" s="36" t="s">
        <v>338</v>
      </c>
      <c r="T133" s="36" t="s">
        <v>338</v>
      </c>
      <c r="U133" s="36" t="s">
        <v>338</v>
      </c>
      <c r="V133" s="36" t="s">
        <v>338</v>
      </c>
      <c r="W133" s="36" t="s">
        <v>338</v>
      </c>
      <c r="X133" s="36" t="s">
        <v>338</v>
      </c>
      <c r="Y133" s="36" t="s">
        <v>338</v>
      </c>
      <c r="Z133" s="36" t="s">
        <v>338</v>
      </c>
      <c r="AA133" s="36" t="s">
        <v>338</v>
      </c>
      <c r="AB133" s="36" t="s">
        <v>338</v>
      </c>
      <c r="AC133" s="36" t="s">
        <v>338</v>
      </c>
      <c r="AD133" s="36" t="s">
        <v>338</v>
      </c>
      <c r="AE133" s="36" t="s">
        <v>338</v>
      </c>
      <c r="AF133" s="36" t="s">
        <v>338</v>
      </c>
      <c r="AG133" s="36" t="s">
        <v>338</v>
      </c>
      <c r="AH133" s="36" t="s">
        <v>338</v>
      </c>
      <c r="AI133" s="36" t="s">
        <v>338</v>
      </c>
      <c r="AJ133" s="36" t="s">
        <v>338</v>
      </c>
      <c r="AK133" s="36" t="s">
        <v>338</v>
      </c>
      <c r="AL133" s="36" t="s">
        <v>338</v>
      </c>
      <c r="AM133" s="36" t="s">
        <v>338</v>
      </c>
      <c r="AN133" s="36" t="s">
        <v>338</v>
      </c>
      <c r="AO133" s="36" t="s">
        <v>338</v>
      </c>
      <c r="AP133" s="36" t="s">
        <v>338</v>
      </c>
      <c r="AQ133" s="36" t="s">
        <v>338</v>
      </c>
      <c r="AR133" s="36" t="s">
        <v>338</v>
      </c>
      <c r="AS133" s="36" t="s">
        <v>338</v>
      </c>
      <c r="AT133" s="36" t="s">
        <v>338</v>
      </c>
      <c r="AU133" s="36" t="s">
        <v>338</v>
      </c>
      <c r="AV133" s="36" t="s">
        <v>338</v>
      </c>
      <c r="AW133" s="36" t="s">
        <v>338</v>
      </c>
      <c r="AX133" s="36" t="s">
        <v>338</v>
      </c>
      <c r="AY133" s="36" t="s">
        <v>338</v>
      </c>
      <c r="AZ133" s="36" t="s">
        <v>338</v>
      </c>
      <c r="BA133" s="36" t="s">
        <v>338</v>
      </c>
      <c r="BB133" s="36" t="s">
        <v>338</v>
      </c>
      <c r="BC133" s="36" t="s">
        <v>338</v>
      </c>
      <c r="BD133" s="36" t="s">
        <v>338</v>
      </c>
      <c r="BE133" s="36" t="s">
        <v>338</v>
      </c>
      <c r="BF133" s="36" t="s">
        <v>338</v>
      </c>
      <c r="BG133" s="36" t="s">
        <v>338</v>
      </c>
      <c r="BH133" s="36" t="s">
        <v>338</v>
      </c>
      <c r="BI133" s="36" t="s">
        <v>338</v>
      </c>
      <c r="BJ133" s="36" t="s">
        <v>338</v>
      </c>
      <c r="BK133" s="36" t="s">
        <v>338</v>
      </c>
      <c r="BL133" s="36" t="s">
        <v>338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 t="s">
        <v>338</v>
      </c>
      <c r="E134" s="36" t="s">
        <v>338</v>
      </c>
      <c r="F134" s="36" t="s">
        <v>338</v>
      </c>
      <c r="G134" s="36" t="s">
        <v>338</v>
      </c>
      <c r="H134" s="36" t="s">
        <v>338</v>
      </c>
      <c r="I134" s="36" t="s">
        <v>338</v>
      </c>
      <c r="J134" s="36" t="s">
        <v>338</v>
      </c>
      <c r="K134" s="36" t="s">
        <v>338</v>
      </c>
      <c r="L134" s="36" t="s">
        <v>338</v>
      </c>
      <c r="M134" s="36" t="s">
        <v>338</v>
      </c>
      <c r="N134" s="36" t="s">
        <v>338</v>
      </c>
      <c r="O134" s="36" t="s">
        <v>338</v>
      </c>
      <c r="P134" s="36" t="s">
        <v>338</v>
      </c>
      <c r="Q134" s="36" t="s">
        <v>338</v>
      </c>
      <c r="R134" s="36" t="s">
        <v>338</v>
      </c>
      <c r="S134" s="36" t="s">
        <v>338</v>
      </c>
      <c r="T134" s="36" t="s">
        <v>338</v>
      </c>
      <c r="U134" s="36" t="s">
        <v>338</v>
      </c>
      <c r="V134" s="36" t="s">
        <v>338</v>
      </c>
      <c r="W134" s="36" t="s">
        <v>338</v>
      </c>
      <c r="X134" s="36" t="s">
        <v>338</v>
      </c>
      <c r="Y134" s="36" t="s">
        <v>338</v>
      </c>
      <c r="Z134" s="36" t="s">
        <v>338</v>
      </c>
      <c r="AA134" s="36" t="s">
        <v>338</v>
      </c>
      <c r="AB134" s="36" t="s">
        <v>338</v>
      </c>
      <c r="AC134" s="36" t="s">
        <v>338</v>
      </c>
      <c r="AD134" s="36" t="s">
        <v>338</v>
      </c>
      <c r="AE134" s="36" t="s">
        <v>338</v>
      </c>
      <c r="AF134" s="36" t="s">
        <v>338</v>
      </c>
      <c r="AG134" s="36" t="s">
        <v>338</v>
      </c>
      <c r="AH134" s="36" t="s">
        <v>338</v>
      </c>
      <c r="AI134" s="36" t="s">
        <v>338</v>
      </c>
      <c r="AJ134" s="36" t="s">
        <v>338</v>
      </c>
      <c r="AK134" s="36" t="s">
        <v>338</v>
      </c>
      <c r="AL134" s="36" t="s">
        <v>338</v>
      </c>
      <c r="AM134" s="36" t="s">
        <v>338</v>
      </c>
      <c r="AN134" s="36" t="s">
        <v>338</v>
      </c>
      <c r="AO134" s="36" t="s">
        <v>338</v>
      </c>
      <c r="AP134" s="36" t="s">
        <v>338</v>
      </c>
      <c r="AQ134" s="36" t="s">
        <v>338</v>
      </c>
      <c r="AR134" s="36" t="s">
        <v>338</v>
      </c>
      <c r="AS134" s="36" t="s">
        <v>338</v>
      </c>
      <c r="AT134" s="36" t="s">
        <v>338</v>
      </c>
      <c r="AU134" s="36" t="s">
        <v>338</v>
      </c>
      <c r="AV134" s="36" t="s">
        <v>338</v>
      </c>
      <c r="AW134" s="36" t="s">
        <v>338</v>
      </c>
      <c r="AX134" s="36" t="s">
        <v>338</v>
      </c>
      <c r="AY134" s="36" t="s">
        <v>338</v>
      </c>
      <c r="AZ134" s="36" t="s">
        <v>338</v>
      </c>
      <c r="BA134" s="36" t="s">
        <v>338</v>
      </c>
      <c r="BB134" s="36" t="s">
        <v>338</v>
      </c>
      <c r="BC134" s="36" t="s">
        <v>338</v>
      </c>
      <c r="BD134" s="36" t="s">
        <v>338</v>
      </c>
      <c r="BE134" s="36" t="s">
        <v>338</v>
      </c>
      <c r="BF134" s="36" t="s">
        <v>338</v>
      </c>
      <c r="BG134" s="36" t="s">
        <v>338</v>
      </c>
      <c r="BH134" s="36" t="s">
        <v>338</v>
      </c>
      <c r="BI134" s="36" t="s">
        <v>338</v>
      </c>
      <c r="BJ134" s="36" t="s">
        <v>338</v>
      </c>
      <c r="BK134" s="36" t="s">
        <v>338</v>
      </c>
      <c r="BL134" s="36" t="s">
        <v>338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 t="s">
        <v>338</v>
      </c>
      <c r="E135" s="36" t="s">
        <v>338</v>
      </c>
      <c r="F135" s="36" t="s">
        <v>338</v>
      </c>
      <c r="G135" s="36" t="s">
        <v>338</v>
      </c>
      <c r="H135" s="36" t="s">
        <v>338</v>
      </c>
      <c r="I135" s="36" t="s">
        <v>338</v>
      </c>
      <c r="J135" s="36" t="s">
        <v>338</v>
      </c>
      <c r="K135" s="36" t="s">
        <v>338</v>
      </c>
      <c r="L135" s="36" t="s">
        <v>338</v>
      </c>
      <c r="M135" s="36" t="s">
        <v>338</v>
      </c>
      <c r="N135" s="36" t="s">
        <v>338</v>
      </c>
      <c r="O135" s="36" t="s">
        <v>338</v>
      </c>
      <c r="P135" s="36" t="s">
        <v>338</v>
      </c>
      <c r="Q135" s="36" t="s">
        <v>338</v>
      </c>
      <c r="R135" s="36" t="s">
        <v>338</v>
      </c>
      <c r="S135" s="36" t="s">
        <v>338</v>
      </c>
      <c r="T135" s="36" t="s">
        <v>338</v>
      </c>
      <c r="U135" s="36" t="s">
        <v>338</v>
      </c>
      <c r="V135" s="36" t="s">
        <v>338</v>
      </c>
      <c r="W135" s="36" t="s">
        <v>338</v>
      </c>
      <c r="X135" s="36" t="s">
        <v>338</v>
      </c>
      <c r="Y135" s="36" t="s">
        <v>338</v>
      </c>
      <c r="Z135" s="36" t="s">
        <v>338</v>
      </c>
      <c r="AA135" s="36" t="s">
        <v>338</v>
      </c>
      <c r="AB135" s="36" t="s">
        <v>338</v>
      </c>
      <c r="AC135" s="36" t="s">
        <v>338</v>
      </c>
      <c r="AD135" s="36" t="s">
        <v>338</v>
      </c>
      <c r="AE135" s="36" t="s">
        <v>338</v>
      </c>
      <c r="AF135" s="36" t="s">
        <v>338</v>
      </c>
      <c r="AG135" s="36" t="s">
        <v>338</v>
      </c>
      <c r="AH135" s="36" t="s">
        <v>338</v>
      </c>
      <c r="AI135" s="36" t="s">
        <v>338</v>
      </c>
      <c r="AJ135" s="36" t="s">
        <v>338</v>
      </c>
      <c r="AK135" s="36" t="s">
        <v>338</v>
      </c>
      <c r="AL135" s="36" t="s">
        <v>338</v>
      </c>
      <c r="AM135" s="36" t="s">
        <v>338</v>
      </c>
      <c r="AN135" s="36" t="s">
        <v>338</v>
      </c>
      <c r="AO135" s="36" t="s">
        <v>338</v>
      </c>
      <c r="AP135" s="36" t="s">
        <v>338</v>
      </c>
      <c r="AQ135" s="36" t="s">
        <v>338</v>
      </c>
      <c r="AR135" s="36" t="s">
        <v>338</v>
      </c>
      <c r="AS135" s="36" t="s">
        <v>338</v>
      </c>
      <c r="AT135" s="36" t="s">
        <v>338</v>
      </c>
      <c r="AU135" s="36" t="s">
        <v>338</v>
      </c>
      <c r="AV135" s="36" t="s">
        <v>338</v>
      </c>
      <c r="AW135" s="36" t="s">
        <v>338</v>
      </c>
      <c r="AX135" s="36" t="s">
        <v>338</v>
      </c>
      <c r="AY135" s="36" t="s">
        <v>338</v>
      </c>
      <c r="AZ135" s="36" t="s">
        <v>338</v>
      </c>
      <c r="BA135" s="36" t="s">
        <v>338</v>
      </c>
      <c r="BB135" s="36" t="s">
        <v>338</v>
      </c>
      <c r="BC135" s="36" t="s">
        <v>338</v>
      </c>
      <c r="BD135" s="36" t="s">
        <v>338</v>
      </c>
      <c r="BE135" s="36" t="s">
        <v>338</v>
      </c>
      <c r="BF135" s="36" t="s">
        <v>338</v>
      </c>
      <c r="BG135" s="36" t="s">
        <v>338</v>
      </c>
      <c r="BH135" s="36" t="s">
        <v>338</v>
      </c>
      <c r="BI135" s="36" t="s">
        <v>338</v>
      </c>
      <c r="BJ135" s="36" t="s">
        <v>338</v>
      </c>
      <c r="BK135" s="36" t="s">
        <v>338</v>
      </c>
      <c r="BL135" s="36" t="s">
        <v>338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 t="s">
        <v>338</v>
      </c>
      <c r="E136" s="36" t="s">
        <v>338</v>
      </c>
      <c r="F136" s="36" t="s">
        <v>338</v>
      </c>
      <c r="G136" s="36" t="s">
        <v>338</v>
      </c>
      <c r="H136" s="36" t="s">
        <v>338</v>
      </c>
      <c r="I136" s="36" t="s">
        <v>338</v>
      </c>
      <c r="J136" s="36" t="s">
        <v>338</v>
      </c>
      <c r="K136" s="36" t="s">
        <v>338</v>
      </c>
      <c r="L136" s="36" t="s">
        <v>338</v>
      </c>
      <c r="M136" s="36" t="s">
        <v>338</v>
      </c>
      <c r="N136" s="36" t="s">
        <v>338</v>
      </c>
      <c r="O136" s="36" t="s">
        <v>338</v>
      </c>
      <c r="P136" s="36" t="s">
        <v>338</v>
      </c>
      <c r="Q136" s="36" t="s">
        <v>338</v>
      </c>
      <c r="R136" s="36" t="s">
        <v>338</v>
      </c>
      <c r="S136" s="36" t="s">
        <v>338</v>
      </c>
      <c r="T136" s="36" t="s">
        <v>338</v>
      </c>
      <c r="U136" s="36" t="s">
        <v>338</v>
      </c>
      <c r="V136" s="36" t="s">
        <v>338</v>
      </c>
      <c r="W136" s="36" t="s">
        <v>338</v>
      </c>
      <c r="X136" s="36" t="s">
        <v>338</v>
      </c>
      <c r="Y136" s="36" t="s">
        <v>338</v>
      </c>
      <c r="Z136" s="36" t="s">
        <v>338</v>
      </c>
      <c r="AA136" s="36" t="s">
        <v>338</v>
      </c>
      <c r="AB136" s="36" t="s">
        <v>338</v>
      </c>
      <c r="AC136" s="36" t="s">
        <v>338</v>
      </c>
      <c r="AD136" s="36" t="s">
        <v>338</v>
      </c>
      <c r="AE136" s="36" t="s">
        <v>338</v>
      </c>
      <c r="AF136" s="36" t="s">
        <v>338</v>
      </c>
      <c r="AG136" s="36" t="s">
        <v>338</v>
      </c>
      <c r="AH136" s="36" t="s">
        <v>338</v>
      </c>
      <c r="AI136" s="36" t="s">
        <v>338</v>
      </c>
      <c r="AJ136" s="36" t="s">
        <v>338</v>
      </c>
      <c r="AK136" s="36" t="s">
        <v>338</v>
      </c>
      <c r="AL136" s="36" t="s">
        <v>338</v>
      </c>
      <c r="AM136" s="36" t="s">
        <v>338</v>
      </c>
      <c r="AN136" s="36" t="s">
        <v>338</v>
      </c>
      <c r="AO136" s="36" t="s">
        <v>338</v>
      </c>
      <c r="AP136" s="36" t="s">
        <v>338</v>
      </c>
      <c r="AQ136" s="36" t="s">
        <v>338</v>
      </c>
      <c r="AR136" s="36" t="s">
        <v>338</v>
      </c>
      <c r="AS136" s="36" t="s">
        <v>338</v>
      </c>
      <c r="AT136" s="36" t="s">
        <v>338</v>
      </c>
      <c r="AU136" s="36" t="s">
        <v>338</v>
      </c>
      <c r="AV136" s="36" t="s">
        <v>338</v>
      </c>
      <c r="AW136" s="36" t="s">
        <v>338</v>
      </c>
      <c r="AX136" s="36" t="s">
        <v>338</v>
      </c>
      <c r="AY136" s="36" t="s">
        <v>338</v>
      </c>
      <c r="AZ136" s="36" t="s">
        <v>338</v>
      </c>
      <c r="BA136" s="36" t="s">
        <v>338</v>
      </c>
      <c r="BB136" s="36" t="s">
        <v>338</v>
      </c>
      <c r="BC136" s="36" t="s">
        <v>338</v>
      </c>
      <c r="BD136" s="36" t="s">
        <v>338</v>
      </c>
      <c r="BE136" s="36" t="s">
        <v>338</v>
      </c>
      <c r="BF136" s="36" t="s">
        <v>338</v>
      </c>
      <c r="BG136" s="36" t="s">
        <v>338</v>
      </c>
      <c r="BH136" s="36" t="s">
        <v>338</v>
      </c>
      <c r="BI136" s="36" t="s">
        <v>338</v>
      </c>
      <c r="BJ136" s="36" t="s">
        <v>338</v>
      </c>
      <c r="BK136" s="36" t="s">
        <v>338</v>
      </c>
      <c r="BL136" s="36" t="s">
        <v>338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 t="s">
        <v>338</v>
      </c>
      <c r="E137" s="36" t="s">
        <v>338</v>
      </c>
      <c r="F137" s="36" t="s">
        <v>338</v>
      </c>
      <c r="G137" s="36" t="s">
        <v>338</v>
      </c>
      <c r="H137" s="36" t="s">
        <v>338</v>
      </c>
      <c r="I137" s="36" t="s">
        <v>338</v>
      </c>
      <c r="J137" s="36" t="s">
        <v>338</v>
      </c>
      <c r="K137" s="36" t="s">
        <v>338</v>
      </c>
      <c r="L137" s="36" t="s">
        <v>338</v>
      </c>
      <c r="M137" s="36" t="s">
        <v>338</v>
      </c>
      <c r="N137" s="36" t="s">
        <v>338</v>
      </c>
      <c r="O137" s="36" t="s">
        <v>338</v>
      </c>
      <c r="P137" s="36" t="s">
        <v>338</v>
      </c>
      <c r="Q137" s="36" t="s">
        <v>338</v>
      </c>
      <c r="R137" s="36" t="s">
        <v>338</v>
      </c>
      <c r="S137" s="36" t="s">
        <v>338</v>
      </c>
      <c r="T137" s="36" t="s">
        <v>338</v>
      </c>
      <c r="U137" s="36" t="s">
        <v>338</v>
      </c>
      <c r="V137" s="36" t="s">
        <v>338</v>
      </c>
      <c r="W137" s="36" t="s">
        <v>338</v>
      </c>
      <c r="X137" s="36" t="s">
        <v>338</v>
      </c>
      <c r="Y137" s="36" t="s">
        <v>338</v>
      </c>
      <c r="Z137" s="36" t="s">
        <v>338</v>
      </c>
      <c r="AA137" s="36" t="s">
        <v>338</v>
      </c>
      <c r="AB137" s="36" t="s">
        <v>338</v>
      </c>
      <c r="AC137" s="36" t="s">
        <v>338</v>
      </c>
      <c r="AD137" s="36" t="s">
        <v>338</v>
      </c>
      <c r="AE137" s="36" t="s">
        <v>338</v>
      </c>
      <c r="AF137" s="36" t="s">
        <v>338</v>
      </c>
      <c r="AG137" s="36" t="s">
        <v>338</v>
      </c>
      <c r="AH137" s="36" t="s">
        <v>338</v>
      </c>
      <c r="AI137" s="36" t="s">
        <v>338</v>
      </c>
      <c r="AJ137" s="36" t="s">
        <v>338</v>
      </c>
      <c r="AK137" s="36" t="s">
        <v>338</v>
      </c>
      <c r="AL137" s="36" t="s">
        <v>338</v>
      </c>
      <c r="AM137" s="36" t="s">
        <v>338</v>
      </c>
      <c r="AN137" s="36" t="s">
        <v>338</v>
      </c>
      <c r="AO137" s="36" t="s">
        <v>338</v>
      </c>
      <c r="AP137" s="36" t="s">
        <v>338</v>
      </c>
      <c r="AQ137" s="36" t="s">
        <v>338</v>
      </c>
      <c r="AR137" s="36" t="s">
        <v>338</v>
      </c>
      <c r="AS137" s="36" t="s">
        <v>338</v>
      </c>
      <c r="AT137" s="36" t="s">
        <v>338</v>
      </c>
      <c r="AU137" s="36" t="s">
        <v>338</v>
      </c>
      <c r="AV137" s="36" t="s">
        <v>338</v>
      </c>
      <c r="AW137" s="36" t="s">
        <v>338</v>
      </c>
      <c r="AX137" s="36" t="s">
        <v>338</v>
      </c>
      <c r="AY137" s="36" t="s">
        <v>338</v>
      </c>
      <c r="AZ137" s="36" t="s">
        <v>338</v>
      </c>
      <c r="BA137" s="36" t="s">
        <v>338</v>
      </c>
      <c r="BB137" s="36" t="s">
        <v>338</v>
      </c>
      <c r="BC137" s="36" t="s">
        <v>338</v>
      </c>
      <c r="BD137" s="36" t="s">
        <v>338</v>
      </c>
      <c r="BE137" s="36" t="s">
        <v>338</v>
      </c>
      <c r="BF137" s="36" t="s">
        <v>338</v>
      </c>
      <c r="BG137" s="36" t="s">
        <v>338</v>
      </c>
      <c r="BH137" s="36" t="s">
        <v>338</v>
      </c>
      <c r="BI137" s="36" t="s">
        <v>338</v>
      </c>
      <c r="BJ137" s="36" t="s">
        <v>338</v>
      </c>
      <c r="BK137" s="36" t="s">
        <v>338</v>
      </c>
      <c r="BL137" s="36" t="s">
        <v>338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 t="s">
        <v>338</v>
      </c>
      <c r="E138" s="36" t="s">
        <v>338</v>
      </c>
      <c r="F138" s="36" t="s">
        <v>338</v>
      </c>
      <c r="G138" s="36" t="s">
        <v>338</v>
      </c>
      <c r="H138" s="36" t="s">
        <v>338</v>
      </c>
      <c r="I138" s="36" t="s">
        <v>338</v>
      </c>
      <c r="J138" s="36" t="s">
        <v>338</v>
      </c>
      <c r="K138" s="36" t="s">
        <v>338</v>
      </c>
      <c r="L138" s="36" t="s">
        <v>338</v>
      </c>
      <c r="M138" s="36" t="s">
        <v>338</v>
      </c>
      <c r="N138" s="36" t="s">
        <v>338</v>
      </c>
      <c r="O138" s="36" t="s">
        <v>338</v>
      </c>
      <c r="P138" s="36" t="s">
        <v>338</v>
      </c>
      <c r="Q138" s="36" t="s">
        <v>338</v>
      </c>
      <c r="R138" s="36" t="s">
        <v>338</v>
      </c>
      <c r="S138" s="36" t="s">
        <v>338</v>
      </c>
      <c r="T138" s="36" t="s">
        <v>338</v>
      </c>
      <c r="U138" s="36" t="s">
        <v>338</v>
      </c>
      <c r="V138" s="36" t="s">
        <v>338</v>
      </c>
      <c r="W138" s="36" t="s">
        <v>338</v>
      </c>
      <c r="X138" s="36" t="s">
        <v>338</v>
      </c>
      <c r="Y138" s="36" t="s">
        <v>338</v>
      </c>
      <c r="Z138" s="36" t="s">
        <v>338</v>
      </c>
      <c r="AA138" s="36" t="s">
        <v>338</v>
      </c>
      <c r="AB138" s="36" t="s">
        <v>338</v>
      </c>
      <c r="AC138" s="36" t="s">
        <v>338</v>
      </c>
      <c r="AD138" s="36" t="s">
        <v>338</v>
      </c>
      <c r="AE138" s="36" t="s">
        <v>338</v>
      </c>
      <c r="AF138" s="36" t="s">
        <v>338</v>
      </c>
      <c r="AG138" s="36" t="s">
        <v>338</v>
      </c>
      <c r="AH138" s="36" t="s">
        <v>338</v>
      </c>
      <c r="AI138" s="36" t="s">
        <v>338</v>
      </c>
      <c r="AJ138" s="36" t="s">
        <v>338</v>
      </c>
      <c r="AK138" s="36" t="s">
        <v>338</v>
      </c>
      <c r="AL138" s="36" t="s">
        <v>338</v>
      </c>
      <c r="AM138" s="36" t="s">
        <v>338</v>
      </c>
      <c r="AN138" s="36" t="s">
        <v>338</v>
      </c>
      <c r="AO138" s="36" t="s">
        <v>338</v>
      </c>
      <c r="AP138" s="36" t="s">
        <v>338</v>
      </c>
      <c r="AQ138" s="36" t="s">
        <v>338</v>
      </c>
      <c r="AR138" s="36" t="s">
        <v>338</v>
      </c>
      <c r="AS138" s="36" t="s">
        <v>338</v>
      </c>
      <c r="AT138" s="36" t="s">
        <v>338</v>
      </c>
      <c r="AU138" s="36" t="s">
        <v>338</v>
      </c>
      <c r="AV138" s="36" t="s">
        <v>338</v>
      </c>
      <c r="AW138" s="36" t="s">
        <v>338</v>
      </c>
      <c r="AX138" s="36" t="s">
        <v>338</v>
      </c>
      <c r="AY138" s="36" t="s">
        <v>338</v>
      </c>
      <c r="AZ138" s="36" t="s">
        <v>338</v>
      </c>
      <c r="BA138" s="36" t="s">
        <v>338</v>
      </c>
      <c r="BB138" s="36" t="s">
        <v>338</v>
      </c>
      <c r="BC138" s="36" t="s">
        <v>338</v>
      </c>
      <c r="BD138" s="36" t="s">
        <v>338</v>
      </c>
      <c r="BE138" s="36" t="s">
        <v>338</v>
      </c>
      <c r="BF138" s="36" t="s">
        <v>338</v>
      </c>
      <c r="BG138" s="36" t="s">
        <v>338</v>
      </c>
      <c r="BH138" s="36" t="s">
        <v>338</v>
      </c>
      <c r="BI138" s="36" t="s">
        <v>338</v>
      </c>
      <c r="BJ138" s="36" t="s">
        <v>338</v>
      </c>
      <c r="BK138" s="36" t="s">
        <v>338</v>
      </c>
      <c r="BL138" s="36" t="s">
        <v>338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 t="s">
        <v>338</v>
      </c>
      <c r="E139" s="36" t="s">
        <v>338</v>
      </c>
      <c r="F139" s="36" t="s">
        <v>338</v>
      </c>
      <c r="G139" s="36" t="s">
        <v>338</v>
      </c>
      <c r="H139" s="36" t="s">
        <v>338</v>
      </c>
      <c r="I139" s="36" t="s">
        <v>338</v>
      </c>
      <c r="J139" s="36" t="s">
        <v>338</v>
      </c>
      <c r="K139" s="36" t="s">
        <v>338</v>
      </c>
      <c r="L139" s="36" t="s">
        <v>338</v>
      </c>
      <c r="M139" s="36" t="s">
        <v>338</v>
      </c>
      <c r="N139" s="36" t="s">
        <v>338</v>
      </c>
      <c r="O139" s="36" t="s">
        <v>338</v>
      </c>
      <c r="P139" s="36" t="s">
        <v>338</v>
      </c>
      <c r="Q139" s="36" t="s">
        <v>338</v>
      </c>
      <c r="R139" s="36" t="s">
        <v>338</v>
      </c>
      <c r="S139" s="36" t="s">
        <v>338</v>
      </c>
      <c r="T139" s="36" t="s">
        <v>338</v>
      </c>
      <c r="U139" s="36" t="s">
        <v>338</v>
      </c>
      <c r="V139" s="36" t="s">
        <v>338</v>
      </c>
      <c r="W139" s="36" t="s">
        <v>338</v>
      </c>
      <c r="X139" s="36" t="s">
        <v>338</v>
      </c>
      <c r="Y139" s="36" t="s">
        <v>338</v>
      </c>
      <c r="Z139" s="36" t="s">
        <v>338</v>
      </c>
      <c r="AA139" s="36" t="s">
        <v>338</v>
      </c>
      <c r="AB139" s="36" t="s">
        <v>338</v>
      </c>
      <c r="AC139" s="36" t="s">
        <v>338</v>
      </c>
      <c r="AD139" s="36" t="s">
        <v>338</v>
      </c>
      <c r="AE139" s="36" t="s">
        <v>338</v>
      </c>
      <c r="AF139" s="36" t="s">
        <v>338</v>
      </c>
      <c r="AG139" s="36" t="s">
        <v>338</v>
      </c>
      <c r="AH139" s="36" t="s">
        <v>338</v>
      </c>
      <c r="AI139" s="36" t="s">
        <v>338</v>
      </c>
      <c r="AJ139" s="36" t="s">
        <v>338</v>
      </c>
      <c r="AK139" s="36" t="s">
        <v>338</v>
      </c>
      <c r="AL139" s="36" t="s">
        <v>338</v>
      </c>
      <c r="AM139" s="36" t="s">
        <v>338</v>
      </c>
      <c r="AN139" s="36" t="s">
        <v>338</v>
      </c>
      <c r="AO139" s="36" t="s">
        <v>338</v>
      </c>
      <c r="AP139" s="36" t="s">
        <v>338</v>
      </c>
      <c r="AQ139" s="36" t="s">
        <v>338</v>
      </c>
      <c r="AR139" s="36" t="s">
        <v>338</v>
      </c>
      <c r="AS139" s="36" t="s">
        <v>338</v>
      </c>
      <c r="AT139" s="36" t="s">
        <v>338</v>
      </c>
      <c r="AU139" s="36" t="s">
        <v>338</v>
      </c>
      <c r="AV139" s="36" t="s">
        <v>338</v>
      </c>
      <c r="AW139" s="36" t="s">
        <v>338</v>
      </c>
      <c r="AX139" s="36" t="s">
        <v>338</v>
      </c>
      <c r="AY139" s="36" t="s">
        <v>338</v>
      </c>
      <c r="AZ139" s="36" t="s">
        <v>338</v>
      </c>
      <c r="BA139" s="36" t="s">
        <v>338</v>
      </c>
      <c r="BB139" s="36" t="s">
        <v>338</v>
      </c>
      <c r="BC139" s="36" t="s">
        <v>338</v>
      </c>
      <c r="BD139" s="36" t="s">
        <v>338</v>
      </c>
      <c r="BE139" s="36" t="s">
        <v>338</v>
      </c>
      <c r="BF139" s="36" t="s">
        <v>338</v>
      </c>
      <c r="BG139" s="36" t="s">
        <v>338</v>
      </c>
      <c r="BH139" s="36" t="s">
        <v>338</v>
      </c>
      <c r="BI139" s="36" t="s">
        <v>338</v>
      </c>
      <c r="BJ139" s="36" t="s">
        <v>338</v>
      </c>
      <c r="BK139" s="36" t="s">
        <v>338</v>
      </c>
      <c r="BL139" s="36" t="s">
        <v>338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 t="s">
        <v>338</v>
      </c>
      <c r="E140" s="36" t="s">
        <v>338</v>
      </c>
      <c r="F140" s="36" t="s">
        <v>338</v>
      </c>
      <c r="G140" s="36" t="s">
        <v>338</v>
      </c>
      <c r="H140" s="36" t="s">
        <v>338</v>
      </c>
      <c r="I140" s="36" t="s">
        <v>338</v>
      </c>
      <c r="J140" s="36" t="s">
        <v>338</v>
      </c>
      <c r="K140" s="36" t="s">
        <v>338</v>
      </c>
      <c r="L140" s="36" t="s">
        <v>338</v>
      </c>
      <c r="M140" s="36" t="s">
        <v>338</v>
      </c>
      <c r="N140" s="36" t="s">
        <v>338</v>
      </c>
      <c r="O140" s="36" t="s">
        <v>338</v>
      </c>
      <c r="P140" s="36" t="s">
        <v>338</v>
      </c>
      <c r="Q140" s="36" t="s">
        <v>338</v>
      </c>
      <c r="R140" s="36" t="s">
        <v>338</v>
      </c>
      <c r="S140" s="36" t="s">
        <v>338</v>
      </c>
      <c r="T140" s="36" t="s">
        <v>338</v>
      </c>
      <c r="U140" s="36" t="s">
        <v>338</v>
      </c>
      <c r="V140" s="36" t="s">
        <v>338</v>
      </c>
      <c r="W140" s="36" t="s">
        <v>338</v>
      </c>
      <c r="X140" s="36" t="s">
        <v>338</v>
      </c>
      <c r="Y140" s="36" t="s">
        <v>338</v>
      </c>
      <c r="Z140" s="36" t="s">
        <v>338</v>
      </c>
      <c r="AA140" s="36" t="s">
        <v>338</v>
      </c>
      <c r="AB140" s="36" t="s">
        <v>338</v>
      </c>
      <c r="AC140" s="36" t="s">
        <v>338</v>
      </c>
      <c r="AD140" s="36" t="s">
        <v>338</v>
      </c>
      <c r="AE140" s="36" t="s">
        <v>338</v>
      </c>
      <c r="AF140" s="36" t="s">
        <v>338</v>
      </c>
      <c r="AG140" s="36" t="s">
        <v>338</v>
      </c>
      <c r="AH140" s="36" t="s">
        <v>338</v>
      </c>
      <c r="AI140" s="36" t="s">
        <v>338</v>
      </c>
      <c r="AJ140" s="36" t="s">
        <v>338</v>
      </c>
      <c r="AK140" s="36" t="s">
        <v>338</v>
      </c>
      <c r="AL140" s="36" t="s">
        <v>338</v>
      </c>
      <c r="AM140" s="36" t="s">
        <v>338</v>
      </c>
      <c r="AN140" s="36" t="s">
        <v>338</v>
      </c>
      <c r="AO140" s="36" t="s">
        <v>338</v>
      </c>
      <c r="AP140" s="36" t="s">
        <v>338</v>
      </c>
      <c r="AQ140" s="36" t="s">
        <v>338</v>
      </c>
      <c r="AR140" s="36" t="s">
        <v>338</v>
      </c>
      <c r="AS140" s="36" t="s">
        <v>338</v>
      </c>
      <c r="AT140" s="36" t="s">
        <v>338</v>
      </c>
      <c r="AU140" s="36" t="s">
        <v>338</v>
      </c>
      <c r="AV140" s="36" t="s">
        <v>338</v>
      </c>
      <c r="AW140" s="36" t="s">
        <v>338</v>
      </c>
      <c r="AX140" s="36" t="s">
        <v>338</v>
      </c>
      <c r="AY140" s="36" t="s">
        <v>338</v>
      </c>
      <c r="AZ140" s="36" t="s">
        <v>338</v>
      </c>
      <c r="BA140" s="36" t="s">
        <v>338</v>
      </c>
      <c r="BB140" s="36" t="s">
        <v>338</v>
      </c>
      <c r="BC140" s="36" t="s">
        <v>338</v>
      </c>
      <c r="BD140" s="36" t="s">
        <v>338</v>
      </c>
      <c r="BE140" s="36" t="s">
        <v>338</v>
      </c>
      <c r="BF140" s="36" t="s">
        <v>338</v>
      </c>
      <c r="BG140" s="36" t="s">
        <v>338</v>
      </c>
      <c r="BH140" s="36" t="s">
        <v>338</v>
      </c>
      <c r="BI140" s="36" t="s">
        <v>338</v>
      </c>
      <c r="BJ140" s="36" t="s">
        <v>338</v>
      </c>
      <c r="BK140" s="36" t="s">
        <v>338</v>
      </c>
      <c r="BL140" s="36" t="s">
        <v>338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 t="s">
        <v>338</v>
      </c>
      <c r="E141" s="36" t="s">
        <v>338</v>
      </c>
      <c r="F141" s="36" t="s">
        <v>338</v>
      </c>
      <c r="G141" s="36" t="s">
        <v>338</v>
      </c>
      <c r="H141" s="36" t="s">
        <v>338</v>
      </c>
      <c r="I141" s="36" t="s">
        <v>338</v>
      </c>
      <c r="J141" s="36" t="s">
        <v>338</v>
      </c>
      <c r="K141" s="36" t="s">
        <v>338</v>
      </c>
      <c r="L141" s="36" t="s">
        <v>338</v>
      </c>
      <c r="M141" s="36" t="s">
        <v>338</v>
      </c>
      <c r="N141" s="36" t="s">
        <v>338</v>
      </c>
      <c r="O141" s="36" t="s">
        <v>338</v>
      </c>
      <c r="P141" s="36" t="s">
        <v>338</v>
      </c>
      <c r="Q141" s="36" t="s">
        <v>338</v>
      </c>
      <c r="R141" s="36" t="s">
        <v>338</v>
      </c>
      <c r="S141" s="36" t="s">
        <v>338</v>
      </c>
      <c r="T141" s="36" t="s">
        <v>338</v>
      </c>
      <c r="U141" s="36" t="s">
        <v>338</v>
      </c>
      <c r="V141" s="36" t="s">
        <v>338</v>
      </c>
      <c r="W141" s="36" t="s">
        <v>338</v>
      </c>
      <c r="X141" s="36" t="s">
        <v>338</v>
      </c>
      <c r="Y141" s="36" t="s">
        <v>338</v>
      </c>
      <c r="Z141" s="36" t="s">
        <v>338</v>
      </c>
      <c r="AA141" s="36" t="s">
        <v>338</v>
      </c>
      <c r="AB141" s="36" t="s">
        <v>338</v>
      </c>
      <c r="AC141" s="36" t="s">
        <v>338</v>
      </c>
      <c r="AD141" s="36" t="s">
        <v>338</v>
      </c>
      <c r="AE141" s="36" t="s">
        <v>338</v>
      </c>
      <c r="AF141" s="36" t="s">
        <v>338</v>
      </c>
      <c r="AG141" s="36" t="s">
        <v>338</v>
      </c>
      <c r="AH141" s="36" t="s">
        <v>338</v>
      </c>
      <c r="AI141" s="36" t="s">
        <v>338</v>
      </c>
      <c r="AJ141" s="36" t="s">
        <v>338</v>
      </c>
      <c r="AK141" s="36" t="s">
        <v>338</v>
      </c>
      <c r="AL141" s="36" t="s">
        <v>338</v>
      </c>
      <c r="AM141" s="36" t="s">
        <v>338</v>
      </c>
      <c r="AN141" s="36" t="s">
        <v>338</v>
      </c>
      <c r="AO141" s="36" t="s">
        <v>338</v>
      </c>
      <c r="AP141" s="36" t="s">
        <v>338</v>
      </c>
      <c r="AQ141" s="36" t="s">
        <v>338</v>
      </c>
      <c r="AR141" s="36" t="s">
        <v>338</v>
      </c>
      <c r="AS141" s="36" t="s">
        <v>338</v>
      </c>
      <c r="AT141" s="36" t="s">
        <v>338</v>
      </c>
      <c r="AU141" s="36" t="s">
        <v>338</v>
      </c>
      <c r="AV141" s="36" t="s">
        <v>338</v>
      </c>
      <c r="AW141" s="36" t="s">
        <v>338</v>
      </c>
      <c r="AX141" s="36" t="s">
        <v>338</v>
      </c>
      <c r="AY141" s="36" t="s">
        <v>338</v>
      </c>
      <c r="AZ141" s="36" t="s">
        <v>338</v>
      </c>
      <c r="BA141" s="36" t="s">
        <v>338</v>
      </c>
      <c r="BB141" s="36" t="s">
        <v>338</v>
      </c>
      <c r="BC141" s="36" t="s">
        <v>338</v>
      </c>
      <c r="BD141" s="36" t="s">
        <v>338</v>
      </c>
      <c r="BE141" s="36" t="s">
        <v>338</v>
      </c>
      <c r="BF141" s="36" t="s">
        <v>338</v>
      </c>
      <c r="BG141" s="36" t="s">
        <v>338</v>
      </c>
      <c r="BH141" s="36" t="s">
        <v>338</v>
      </c>
      <c r="BI141" s="36" t="s">
        <v>338</v>
      </c>
      <c r="BJ141" s="36" t="s">
        <v>338</v>
      </c>
      <c r="BK141" s="36" t="s">
        <v>338</v>
      </c>
      <c r="BL141" s="36" t="s">
        <v>338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 t="s">
        <v>338</v>
      </c>
      <c r="E142" s="36" t="s">
        <v>338</v>
      </c>
      <c r="F142" s="36" t="s">
        <v>338</v>
      </c>
      <c r="G142" s="36" t="s">
        <v>338</v>
      </c>
      <c r="H142" s="36" t="s">
        <v>338</v>
      </c>
      <c r="I142" s="36" t="s">
        <v>338</v>
      </c>
      <c r="J142" s="36" t="s">
        <v>338</v>
      </c>
      <c r="K142" s="36" t="s">
        <v>338</v>
      </c>
      <c r="L142" s="36" t="s">
        <v>338</v>
      </c>
      <c r="M142" s="36" t="s">
        <v>338</v>
      </c>
      <c r="N142" s="36" t="s">
        <v>338</v>
      </c>
      <c r="O142" s="36" t="s">
        <v>338</v>
      </c>
      <c r="P142" s="36" t="s">
        <v>338</v>
      </c>
      <c r="Q142" s="36" t="s">
        <v>338</v>
      </c>
      <c r="R142" s="36" t="s">
        <v>338</v>
      </c>
      <c r="S142" s="36" t="s">
        <v>338</v>
      </c>
      <c r="T142" s="36" t="s">
        <v>338</v>
      </c>
      <c r="U142" s="36" t="s">
        <v>338</v>
      </c>
      <c r="V142" s="36" t="s">
        <v>338</v>
      </c>
      <c r="W142" s="36" t="s">
        <v>338</v>
      </c>
      <c r="X142" s="36" t="s">
        <v>338</v>
      </c>
      <c r="Y142" s="36" t="s">
        <v>338</v>
      </c>
      <c r="Z142" s="36" t="s">
        <v>338</v>
      </c>
      <c r="AA142" s="36" t="s">
        <v>338</v>
      </c>
      <c r="AB142" s="36" t="s">
        <v>338</v>
      </c>
      <c r="AC142" s="36" t="s">
        <v>338</v>
      </c>
      <c r="AD142" s="36" t="s">
        <v>338</v>
      </c>
      <c r="AE142" s="36" t="s">
        <v>338</v>
      </c>
      <c r="AF142" s="36" t="s">
        <v>338</v>
      </c>
      <c r="AG142" s="36" t="s">
        <v>338</v>
      </c>
      <c r="AH142" s="36" t="s">
        <v>338</v>
      </c>
      <c r="AI142" s="36" t="s">
        <v>338</v>
      </c>
      <c r="AJ142" s="36" t="s">
        <v>338</v>
      </c>
      <c r="AK142" s="36" t="s">
        <v>338</v>
      </c>
      <c r="AL142" s="36" t="s">
        <v>338</v>
      </c>
      <c r="AM142" s="36" t="s">
        <v>338</v>
      </c>
      <c r="AN142" s="36" t="s">
        <v>338</v>
      </c>
      <c r="AO142" s="36" t="s">
        <v>338</v>
      </c>
      <c r="AP142" s="36" t="s">
        <v>338</v>
      </c>
      <c r="AQ142" s="36" t="s">
        <v>338</v>
      </c>
      <c r="AR142" s="36" t="s">
        <v>338</v>
      </c>
      <c r="AS142" s="36" t="s">
        <v>338</v>
      </c>
      <c r="AT142" s="36" t="s">
        <v>338</v>
      </c>
      <c r="AU142" s="36" t="s">
        <v>338</v>
      </c>
      <c r="AV142" s="36" t="s">
        <v>338</v>
      </c>
      <c r="AW142" s="36" t="s">
        <v>338</v>
      </c>
      <c r="AX142" s="36" t="s">
        <v>338</v>
      </c>
      <c r="AY142" s="36" t="s">
        <v>338</v>
      </c>
      <c r="AZ142" s="36" t="s">
        <v>338</v>
      </c>
      <c r="BA142" s="36" t="s">
        <v>338</v>
      </c>
      <c r="BB142" s="36" t="s">
        <v>338</v>
      </c>
      <c r="BC142" s="36" t="s">
        <v>338</v>
      </c>
      <c r="BD142" s="36" t="s">
        <v>338</v>
      </c>
      <c r="BE142" s="36" t="s">
        <v>338</v>
      </c>
      <c r="BF142" s="36" t="s">
        <v>338</v>
      </c>
      <c r="BG142" s="36" t="s">
        <v>338</v>
      </c>
      <c r="BH142" s="36" t="s">
        <v>338</v>
      </c>
      <c r="BI142" s="36" t="s">
        <v>338</v>
      </c>
      <c r="BJ142" s="36" t="s">
        <v>338</v>
      </c>
      <c r="BK142" s="36" t="s">
        <v>338</v>
      </c>
      <c r="BL142" s="36" t="s">
        <v>338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 t="s">
        <v>338</v>
      </c>
      <c r="E143" s="36" t="s">
        <v>338</v>
      </c>
      <c r="F143" s="36" t="s">
        <v>338</v>
      </c>
      <c r="G143" s="36" t="s">
        <v>338</v>
      </c>
      <c r="H143" s="36" t="s">
        <v>338</v>
      </c>
      <c r="I143" s="36" t="s">
        <v>338</v>
      </c>
      <c r="J143" s="36" t="s">
        <v>338</v>
      </c>
      <c r="K143" s="36" t="s">
        <v>338</v>
      </c>
      <c r="L143" s="36" t="s">
        <v>338</v>
      </c>
      <c r="M143" s="36" t="s">
        <v>338</v>
      </c>
      <c r="N143" s="36" t="s">
        <v>338</v>
      </c>
      <c r="O143" s="36" t="s">
        <v>338</v>
      </c>
      <c r="P143" s="36" t="s">
        <v>338</v>
      </c>
      <c r="Q143" s="36" t="s">
        <v>338</v>
      </c>
      <c r="R143" s="36" t="s">
        <v>338</v>
      </c>
      <c r="S143" s="36" t="s">
        <v>338</v>
      </c>
      <c r="T143" s="36" t="s">
        <v>338</v>
      </c>
      <c r="U143" s="36" t="s">
        <v>338</v>
      </c>
      <c r="V143" s="36" t="s">
        <v>338</v>
      </c>
      <c r="W143" s="36" t="s">
        <v>338</v>
      </c>
      <c r="X143" s="36" t="s">
        <v>338</v>
      </c>
      <c r="Y143" s="36" t="s">
        <v>338</v>
      </c>
      <c r="Z143" s="36" t="s">
        <v>338</v>
      </c>
      <c r="AA143" s="36" t="s">
        <v>338</v>
      </c>
      <c r="AB143" s="36" t="s">
        <v>338</v>
      </c>
      <c r="AC143" s="36" t="s">
        <v>338</v>
      </c>
      <c r="AD143" s="36" t="s">
        <v>338</v>
      </c>
      <c r="AE143" s="36" t="s">
        <v>338</v>
      </c>
      <c r="AF143" s="36" t="s">
        <v>338</v>
      </c>
      <c r="AG143" s="36" t="s">
        <v>338</v>
      </c>
      <c r="AH143" s="36" t="s">
        <v>338</v>
      </c>
      <c r="AI143" s="36" t="s">
        <v>338</v>
      </c>
      <c r="AJ143" s="36" t="s">
        <v>338</v>
      </c>
      <c r="AK143" s="36" t="s">
        <v>338</v>
      </c>
      <c r="AL143" s="36" t="s">
        <v>338</v>
      </c>
      <c r="AM143" s="36" t="s">
        <v>338</v>
      </c>
      <c r="AN143" s="36" t="s">
        <v>338</v>
      </c>
      <c r="AO143" s="36" t="s">
        <v>338</v>
      </c>
      <c r="AP143" s="36" t="s">
        <v>338</v>
      </c>
      <c r="AQ143" s="36" t="s">
        <v>338</v>
      </c>
      <c r="AR143" s="36" t="s">
        <v>338</v>
      </c>
      <c r="AS143" s="36" t="s">
        <v>338</v>
      </c>
      <c r="AT143" s="36" t="s">
        <v>338</v>
      </c>
      <c r="AU143" s="36" t="s">
        <v>338</v>
      </c>
      <c r="AV143" s="36" t="s">
        <v>338</v>
      </c>
      <c r="AW143" s="36" t="s">
        <v>338</v>
      </c>
      <c r="AX143" s="36" t="s">
        <v>338</v>
      </c>
      <c r="AY143" s="36" t="s">
        <v>338</v>
      </c>
      <c r="AZ143" s="36" t="s">
        <v>338</v>
      </c>
      <c r="BA143" s="36" t="s">
        <v>338</v>
      </c>
      <c r="BB143" s="36" t="s">
        <v>338</v>
      </c>
      <c r="BC143" s="36" t="s">
        <v>338</v>
      </c>
      <c r="BD143" s="36" t="s">
        <v>338</v>
      </c>
      <c r="BE143" s="36" t="s">
        <v>338</v>
      </c>
      <c r="BF143" s="36" t="s">
        <v>338</v>
      </c>
      <c r="BG143" s="36" t="s">
        <v>338</v>
      </c>
      <c r="BH143" s="36" t="s">
        <v>338</v>
      </c>
      <c r="BI143" s="36" t="s">
        <v>338</v>
      </c>
      <c r="BJ143" s="36" t="s">
        <v>338</v>
      </c>
      <c r="BK143" s="36" t="s">
        <v>338</v>
      </c>
      <c r="BL143" s="36" t="s">
        <v>338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 t="s">
        <v>338</v>
      </c>
      <c r="E144" s="36" t="s">
        <v>338</v>
      </c>
      <c r="F144" s="36" t="s">
        <v>338</v>
      </c>
      <c r="G144" s="36" t="s">
        <v>338</v>
      </c>
      <c r="H144" s="36" t="s">
        <v>338</v>
      </c>
      <c r="I144" s="36" t="s">
        <v>338</v>
      </c>
      <c r="J144" s="36" t="s">
        <v>338</v>
      </c>
      <c r="K144" s="36" t="s">
        <v>338</v>
      </c>
      <c r="L144" s="36" t="s">
        <v>338</v>
      </c>
      <c r="M144" s="36" t="s">
        <v>338</v>
      </c>
      <c r="N144" s="36" t="s">
        <v>338</v>
      </c>
      <c r="O144" s="36" t="s">
        <v>338</v>
      </c>
      <c r="P144" s="36" t="s">
        <v>338</v>
      </c>
      <c r="Q144" s="36" t="s">
        <v>338</v>
      </c>
      <c r="R144" s="36" t="s">
        <v>338</v>
      </c>
      <c r="S144" s="36" t="s">
        <v>338</v>
      </c>
      <c r="T144" s="36" t="s">
        <v>338</v>
      </c>
      <c r="U144" s="36" t="s">
        <v>338</v>
      </c>
      <c r="V144" s="36" t="s">
        <v>338</v>
      </c>
      <c r="W144" s="36" t="s">
        <v>338</v>
      </c>
      <c r="X144" s="36" t="s">
        <v>338</v>
      </c>
      <c r="Y144" s="36" t="s">
        <v>338</v>
      </c>
      <c r="Z144" s="36" t="s">
        <v>338</v>
      </c>
      <c r="AA144" s="36" t="s">
        <v>338</v>
      </c>
      <c r="AB144" s="36" t="s">
        <v>338</v>
      </c>
      <c r="AC144" s="36" t="s">
        <v>338</v>
      </c>
      <c r="AD144" s="36" t="s">
        <v>338</v>
      </c>
      <c r="AE144" s="36" t="s">
        <v>338</v>
      </c>
      <c r="AF144" s="36" t="s">
        <v>338</v>
      </c>
      <c r="AG144" s="36" t="s">
        <v>338</v>
      </c>
      <c r="AH144" s="36" t="s">
        <v>338</v>
      </c>
      <c r="AI144" s="36" t="s">
        <v>338</v>
      </c>
      <c r="AJ144" s="36" t="s">
        <v>338</v>
      </c>
      <c r="AK144" s="36" t="s">
        <v>338</v>
      </c>
      <c r="AL144" s="36" t="s">
        <v>338</v>
      </c>
      <c r="AM144" s="36" t="s">
        <v>338</v>
      </c>
      <c r="AN144" s="36" t="s">
        <v>338</v>
      </c>
      <c r="AO144" s="36" t="s">
        <v>338</v>
      </c>
      <c r="AP144" s="36" t="s">
        <v>338</v>
      </c>
      <c r="AQ144" s="36" t="s">
        <v>338</v>
      </c>
      <c r="AR144" s="36" t="s">
        <v>338</v>
      </c>
      <c r="AS144" s="36" t="s">
        <v>338</v>
      </c>
      <c r="AT144" s="36" t="s">
        <v>338</v>
      </c>
      <c r="AU144" s="36" t="s">
        <v>338</v>
      </c>
      <c r="AV144" s="36" t="s">
        <v>338</v>
      </c>
      <c r="AW144" s="36" t="s">
        <v>338</v>
      </c>
      <c r="AX144" s="36" t="s">
        <v>338</v>
      </c>
      <c r="AY144" s="36" t="s">
        <v>338</v>
      </c>
      <c r="AZ144" s="36" t="s">
        <v>338</v>
      </c>
      <c r="BA144" s="36" t="s">
        <v>338</v>
      </c>
      <c r="BB144" s="36" t="s">
        <v>338</v>
      </c>
      <c r="BC144" s="36" t="s">
        <v>338</v>
      </c>
      <c r="BD144" s="36" t="s">
        <v>338</v>
      </c>
      <c r="BE144" s="36" t="s">
        <v>338</v>
      </c>
      <c r="BF144" s="36" t="s">
        <v>338</v>
      </c>
      <c r="BG144" s="36" t="s">
        <v>338</v>
      </c>
      <c r="BH144" s="36" t="s">
        <v>338</v>
      </c>
      <c r="BI144" s="36" t="s">
        <v>338</v>
      </c>
      <c r="BJ144" s="36" t="s">
        <v>338</v>
      </c>
      <c r="BK144" s="36" t="s">
        <v>338</v>
      </c>
      <c r="BL144" s="36" t="s">
        <v>338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 t="s">
        <v>338</v>
      </c>
      <c r="E145" s="36" t="s">
        <v>338</v>
      </c>
      <c r="F145" s="36" t="s">
        <v>338</v>
      </c>
      <c r="G145" s="36" t="s">
        <v>338</v>
      </c>
      <c r="H145" s="36" t="s">
        <v>338</v>
      </c>
      <c r="I145" s="36" t="s">
        <v>338</v>
      </c>
      <c r="J145" s="36" t="s">
        <v>338</v>
      </c>
      <c r="K145" s="36" t="s">
        <v>338</v>
      </c>
      <c r="L145" s="36" t="s">
        <v>338</v>
      </c>
      <c r="M145" s="36" t="s">
        <v>338</v>
      </c>
      <c r="N145" s="36" t="s">
        <v>338</v>
      </c>
      <c r="O145" s="36" t="s">
        <v>338</v>
      </c>
      <c r="P145" s="36" t="s">
        <v>338</v>
      </c>
      <c r="Q145" s="36" t="s">
        <v>338</v>
      </c>
      <c r="R145" s="36" t="s">
        <v>338</v>
      </c>
      <c r="S145" s="36" t="s">
        <v>338</v>
      </c>
      <c r="T145" s="36" t="s">
        <v>338</v>
      </c>
      <c r="U145" s="36" t="s">
        <v>338</v>
      </c>
      <c r="V145" s="36" t="s">
        <v>338</v>
      </c>
      <c r="W145" s="36" t="s">
        <v>338</v>
      </c>
      <c r="X145" s="36" t="s">
        <v>338</v>
      </c>
      <c r="Y145" s="36" t="s">
        <v>338</v>
      </c>
      <c r="Z145" s="36" t="s">
        <v>338</v>
      </c>
      <c r="AA145" s="36" t="s">
        <v>338</v>
      </c>
      <c r="AB145" s="36" t="s">
        <v>338</v>
      </c>
      <c r="AC145" s="36" t="s">
        <v>338</v>
      </c>
      <c r="AD145" s="36" t="s">
        <v>338</v>
      </c>
      <c r="AE145" s="36" t="s">
        <v>338</v>
      </c>
      <c r="AF145" s="36" t="s">
        <v>338</v>
      </c>
      <c r="AG145" s="36" t="s">
        <v>338</v>
      </c>
      <c r="AH145" s="36" t="s">
        <v>338</v>
      </c>
      <c r="AI145" s="36" t="s">
        <v>338</v>
      </c>
      <c r="AJ145" s="36" t="s">
        <v>338</v>
      </c>
      <c r="AK145" s="36" t="s">
        <v>338</v>
      </c>
      <c r="AL145" s="36" t="s">
        <v>338</v>
      </c>
      <c r="AM145" s="36" t="s">
        <v>338</v>
      </c>
      <c r="AN145" s="36" t="s">
        <v>338</v>
      </c>
      <c r="AO145" s="36" t="s">
        <v>338</v>
      </c>
      <c r="AP145" s="36" t="s">
        <v>338</v>
      </c>
      <c r="AQ145" s="36" t="s">
        <v>338</v>
      </c>
      <c r="AR145" s="36" t="s">
        <v>338</v>
      </c>
      <c r="AS145" s="36" t="s">
        <v>338</v>
      </c>
      <c r="AT145" s="36" t="s">
        <v>338</v>
      </c>
      <c r="AU145" s="36" t="s">
        <v>338</v>
      </c>
      <c r="AV145" s="36" t="s">
        <v>338</v>
      </c>
      <c r="AW145" s="36" t="s">
        <v>338</v>
      </c>
      <c r="AX145" s="36" t="s">
        <v>338</v>
      </c>
      <c r="AY145" s="36" t="s">
        <v>338</v>
      </c>
      <c r="AZ145" s="36" t="s">
        <v>338</v>
      </c>
      <c r="BA145" s="36" t="s">
        <v>338</v>
      </c>
      <c r="BB145" s="36" t="s">
        <v>338</v>
      </c>
      <c r="BC145" s="36" t="s">
        <v>338</v>
      </c>
      <c r="BD145" s="36" t="s">
        <v>338</v>
      </c>
      <c r="BE145" s="36" t="s">
        <v>338</v>
      </c>
      <c r="BF145" s="36" t="s">
        <v>338</v>
      </c>
      <c r="BG145" s="36" t="s">
        <v>338</v>
      </c>
      <c r="BH145" s="36" t="s">
        <v>338</v>
      </c>
      <c r="BI145" s="36" t="s">
        <v>338</v>
      </c>
      <c r="BJ145" s="36" t="s">
        <v>338</v>
      </c>
      <c r="BK145" s="36" t="s">
        <v>338</v>
      </c>
      <c r="BL145" s="36" t="s">
        <v>338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 t="s">
        <v>338</v>
      </c>
      <c r="E146" s="36" t="s">
        <v>338</v>
      </c>
      <c r="F146" s="36" t="s">
        <v>338</v>
      </c>
      <c r="G146" s="36" t="s">
        <v>338</v>
      </c>
      <c r="H146" s="36" t="s">
        <v>338</v>
      </c>
      <c r="I146" s="36" t="s">
        <v>338</v>
      </c>
      <c r="J146" s="36" t="s">
        <v>338</v>
      </c>
      <c r="K146" s="36" t="s">
        <v>338</v>
      </c>
      <c r="L146" s="36" t="s">
        <v>338</v>
      </c>
      <c r="M146" s="36" t="s">
        <v>338</v>
      </c>
      <c r="N146" s="36" t="s">
        <v>338</v>
      </c>
      <c r="O146" s="36" t="s">
        <v>338</v>
      </c>
      <c r="P146" s="36" t="s">
        <v>338</v>
      </c>
      <c r="Q146" s="36" t="s">
        <v>338</v>
      </c>
      <c r="R146" s="36" t="s">
        <v>338</v>
      </c>
      <c r="S146" s="36" t="s">
        <v>338</v>
      </c>
      <c r="T146" s="36" t="s">
        <v>338</v>
      </c>
      <c r="U146" s="36" t="s">
        <v>338</v>
      </c>
      <c r="V146" s="36" t="s">
        <v>338</v>
      </c>
      <c r="W146" s="36" t="s">
        <v>338</v>
      </c>
      <c r="X146" s="36" t="s">
        <v>338</v>
      </c>
      <c r="Y146" s="36" t="s">
        <v>338</v>
      </c>
      <c r="Z146" s="36" t="s">
        <v>338</v>
      </c>
      <c r="AA146" s="36" t="s">
        <v>338</v>
      </c>
      <c r="AB146" s="36" t="s">
        <v>338</v>
      </c>
      <c r="AC146" s="36" t="s">
        <v>338</v>
      </c>
      <c r="AD146" s="36" t="s">
        <v>338</v>
      </c>
      <c r="AE146" s="36" t="s">
        <v>338</v>
      </c>
      <c r="AF146" s="36" t="s">
        <v>338</v>
      </c>
      <c r="AG146" s="36" t="s">
        <v>338</v>
      </c>
      <c r="AH146" s="36" t="s">
        <v>338</v>
      </c>
      <c r="AI146" s="36" t="s">
        <v>338</v>
      </c>
      <c r="AJ146" s="36" t="s">
        <v>338</v>
      </c>
      <c r="AK146" s="36" t="s">
        <v>338</v>
      </c>
      <c r="AL146" s="36" t="s">
        <v>338</v>
      </c>
      <c r="AM146" s="36" t="s">
        <v>338</v>
      </c>
      <c r="AN146" s="36" t="s">
        <v>338</v>
      </c>
      <c r="AO146" s="36" t="s">
        <v>338</v>
      </c>
      <c r="AP146" s="36" t="s">
        <v>338</v>
      </c>
      <c r="AQ146" s="36" t="s">
        <v>338</v>
      </c>
      <c r="AR146" s="36" t="s">
        <v>338</v>
      </c>
      <c r="AS146" s="36" t="s">
        <v>338</v>
      </c>
      <c r="AT146" s="36" t="s">
        <v>338</v>
      </c>
      <c r="AU146" s="36" t="s">
        <v>338</v>
      </c>
      <c r="AV146" s="36" t="s">
        <v>338</v>
      </c>
      <c r="AW146" s="36" t="s">
        <v>338</v>
      </c>
      <c r="AX146" s="36" t="s">
        <v>338</v>
      </c>
      <c r="AY146" s="36" t="s">
        <v>338</v>
      </c>
      <c r="AZ146" s="36" t="s">
        <v>338</v>
      </c>
      <c r="BA146" s="36" t="s">
        <v>338</v>
      </c>
      <c r="BB146" s="36" t="s">
        <v>338</v>
      </c>
      <c r="BC146" s="36" t="s">
        <v>338</v>
      </c>
      <c r="BD146" s="36" t="s">
        <v>338</v>
      </c>
      <c r="BE146" s="36" t="s">
        <v>338</v>
      </c>
      <c r="BF146" s="36" t="s">
        <v>338</v>
      </c>
      <c r="BG146" s="36" t="s">
        <v>338</v>
      </c>
      <c r="BH146" s="36" t="s">
        <v>338</v>
      </c>
      <c r="BI146" s="36" t="s">
        <v>338</v>
      </c>
      <c r="BJ146" s="36" t="s">
        <v>338</v>
      </c>
      <c r="BK146" s="36" t="s">
        <v>338</v>
      </c>
      <c r="BL146" s="36" t="s">
        <v>338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 t="s">
        <v>338</v>
      </c>
      <c r="E147" s="36" t="s">
        <v>338</v>
      </c>
      <c r="F147" s="36" t="s">
        <v>338</v>
      </c>
      <c r="G147" s="36" t="s">
        <v>338</v>
      </c>
      <c r="H147" s="36" t="s">
        <v>338</v>
      </c>
      <c r="I147" s="36" t="s">
        <v>338</v>
      </c>
      <c r="J147" s="36" t="s">
        <v>338</v>
      </c>
      <c r="K147" s="36" t="s">
        <v>338</v>
      </c>
      <c r="L147" s="36" t="s">
        <v>338</v>
      </c>
      <c r="M147" s="36" t="s">
        <v>338</v>
      </c>
      <c r="N147" s="36" t="s">
        <v>338</v>
      </c>
      <c r="O147" s="36" t="s">
        <v>338</v>
      </c>
      <c r="P147" s="36" t="s">
        <v>338</v>
      </c>
      <c r="Q147" s="36" t="s">
        <v>338</v>
      </c>
      <c r="R147" s="36" t="s">
        <v>338</v>
      </c>
      <c r="S147" s="36" t="s">
        <v>338</v>
      </c>
      <c r="T147" s="36" t="s">
        <v>338</v>
      </c>
      <c r="U147" s="36" t="s">
        <v>338</v>
      </c>
      <c r="V147" s="36" t="s">
        <v>338</v>
      </c>
      <c r="W147" s="36" t="s">
        <v>338</v>
      </c>
      <c r="X147" s="36" t="s">
        <v>338</v>
      </c>
      <c r="Y147" s="36" t="s">
        <v>338</v>
      </c>
      <c r="Z147" s="36" t="s">
        <v>338</v>
      </c>
      <c r="AA147" s="36" t="s">
        <v>338</v>
      </c>
      <c r="AB147" s="36" t="s">
        <v>338</v>
      </c>
      <c r="AC147" s="36" t="s">
        <v>338</v>
      </c>
      <c r="AD147" s="36" t="s">
        <v>338</v>
      </c>
      <c r="AE147" s="36" t="s">
        <v>338</v>
      </c>
      <c r="AF147" s="36" t="s">
        <v>338</v>
      </c>
      <c r="AG147" s="36" t="s">
        <v>338</v>
      </c>
      <c r="AH147" s="36" t="s">
        <v>338</v>
      </c>
      <c r="AI147" s="36" t="s">
        <v>338</v>
      </c>
      <c r="AJ147" s="36" t="s">
        <v>338</v>
      </c>
      <c r="AK147" s="36" t="s">
        <v>338</v>
      </c>
      <c r="AL147" s="36" t="s">
        <v>338</v>
      </c>
      <c r="AM147" s="36" t="s">
        <v>338</v>
      </c>
      <c r="AN147" s="36" t="s">
        <v>338</v>
      </c>
      <c r="AO147" s="36" t="s">
        <v>338</v>
      </c>
      <c r="AP147" s="36" t="s">
        <v>338</v>
      </c>
      <c r="AQ147" s="36" t="s">
        <v>338</v>
      </c>
      <c r="AR147" s="36" t="s">
        <v>338</v>
      </c>
      <c r="AS147" s="36" t="s">
        <v>338</v>
      </c>
      <c r="AT147" s="36" t="s">
        <v>338</v>
      </c>
      <c r="AU147" s="36" t="s">
        <v>338</v>
      </c>
      <c r="AV147" s="36" t="s">
        <v>338</v>
      </c>
      <c r="AW147" s="36" t="s">
        <v>338</v>
      </c>
      <c r="AX147" s="36" t="s">
        <v>338</v>
      </c>
      <c r="AY147" s="36" t="s">
        <v>338</v>
      </c>
      <c r="AZ147" s="36" t="s">
        <v>338</v>
      </c>
      <c r="BA147" s="36" t="s">
        <v>338</v>
      </c>
      <c r="BB147" s="36" t="s">
        <v>338</v>
      </c>
      <c r="BC147" s="36" t="s">
        <v>338</v>
      </c>
      <c r="BD147" s="36" t="s">
        <v>338</v>
      </c>
      <c r="BE147" s="36" t="s">
        <v>338</v>
      </c>
      <c r="BF147" s="36" t="s">
        <v>338</v>
      </c>
      <c r="BG147" s="36" t="s">
        <v>338</v>
      </c>
      <c r="BH147" s="36" t="s">
        <v>338</v>
      </c>
      <c r="BI147" s="36" t="s">
        <v>338</v>
      </c>
      <c r="BJ147" s="36" t="s">
        <v>338</v>
      </c>
      <c r="BK147" s="36" t="s">
        <v>338</v>
      </c>
      <c r="BL147" s="36" t="s">
        <v>338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 t="s">
        <v>338</v>
      </c>
      <c r="E148" s="36" t="s">
        <v>338</v>
      </c>
      <c r="F148" s="36" t="s">
        <v>338</v>
      </c>
      <c r="G148" s="36" t="s">
        <v>338</v>
      </c>
      <c r="H148" s="36" t="s">
        <v>338</v>
      </c>
      <c r="I148" s="36" t="s">
        <v>338</v>
      </c>
      <c r="J148" s="36" t="s">
        <v>338</v>
      </c>
      <c r="K148" s="36" t="s">
        <v>338</v>
      </c>
      <c r="L148" s="36" t="s">
        <v>338</v>
      </c>
      <c r="M148" s="36" t="s">
        <v>338</v>
      </c>
      <c r="N148" s="36" t="s">
        <v>338</v>
      </c>
      <c r="O148" s="36" t="s">
        <v>338</v>
      </c>
      <c r="P148" s="36" t="s">
        <v>338</v>
      </c>
      <c r="Q148" s="36" t="s">
        <v>338</v>
      </c>
      <c r="R148" s="36" t="s">
        <v>338</v>
      </c>
      <c r="S148" s="36" t="s">
        <v>338</v>
      </c>
      <c r="T148" s="36" t="s">
        <v>338</v>
      </c>
      <c r="U148" s="36" t="s">
        <v>338</v>
      </c>
      <c r="V148" s="36" t="s">
        <v>338</v>
      </c>
      <c r="W148" s="36" t="s">
        <v>338</v>
      </c>
      <c r="X148" s="36" t="s">
        <v>338</v>
      </c>
      <c r="Y148" s="36" t="s">
        <v>338</v>
      </c>
      <c r="Z148" s="36" t="s">
        <v>338</v>
      </c>
      <c r="AA148" s="36" t="s">
        <v>338</v>
      </c>
      <c r="AB148" s="36" t="s">
        <v>338</v>
      </c>
      <c r="AC148" s="36" t="s">
        <v>338</v>
      </c>
      <c r="AD148" s="36" t="s">
        <v>338</v>
      </c>
      <c r="AE148" s="36" t="s">
        <v>338</v>
      </c>
      <c r="AF148" s="36" t="s">
        <v>338</v>
      </c>
      <c r="AG148" s="36" t="s">
        <v>338</v>
      </c>
      <c r="AH148" s="36" t="s">
        <v>338</v>
      </c>
      <c r="AI148" s="36" t="s">
        <v>338</v>
      </c>
      <c r="AJ148" s="36" t="s">
        <v>338</v>
      </c>
      <c r="AK148" s="36" t="s">
        <v>338</v>
      </c>
      <c r="AL148" s="36" t="s">
        <v>338</v>
      </c>
      <c r="AM148" s="36" t="s">
        <v>338</v>
      </c>
      <c r="AN148" s="36" t="s">
        <v>338</v>
      </c>
      <c r="AO148" s="36" t="s">
        <v>338</v>
      </c>
      <c r="AP148" s="36" t="s">
        <v>338</v>
      </c>
      <c r="AQ148" s="36" t="s">
        <v>338</v>
      </c>
      <c r="AR148" s="36" t="s">
        <v>338</v>
      </c>
      <c r="AS148" s="36" t="s">
        <v>338</v>
      </c>
      <c r="AT148" s="36" t="s">
        <v>338</v>
      </c>
      <c r="AU148" s="36" t="s">
        <v>338</v>
      </c>
      <c r="AV148" s="36" t="s">
        <v>338</v>
      </c>
      <c r="AW148" s="36" t="s">
        <v>338</v>
      </c>
      <c r="AX148" s="36" t="s">
        <v>338</v>
      </c>
      <c r="AY148" s="36" t="s">
        <v>338</v>
      </c>
      <c r="AZ148" s="36" t="s">
        <v>338</v>
      </c>
      <c r="BA148" s="36" t="s">
        <v>338</v>
      </c>
      <c r="BB148" s="36" t="s">
        <v>338</v>
      </c>
      <c r="BC148" s="36" t="s">
        <v>338</v>
      </c>
      <c r="BD148" s="36" t="s">
        <v>338</v>
      </c>
      <c r="BE148" s="36" t="s">
        <v>338</v>
      </c>
      <c r="BF148" s="36" t="s">
        <v>338</v>
      </c>
      <c r="BG148" s="36" t="s">
        <v>338</v>
      </c>
      <c r="BH148" s="36" t="s">
        <v>338</v>
      </c>
      <c r="BI148" s="36" t="s">
        <v>338</v>
      </c>
      <c r="BJ148" s="36" t="s">
        <v>338</v>
      </c>
      <c r="BK148" s="36" t="s">
        <v>338</v>
      </c>
      <c r="BL148" s="36" t="s">
        <v>338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 t="s">
        <v>338</v>
      </c>
      <c r="E149" s="36" t="s">
        <v>338</v>
      </c>
      <c r="F149" s="36" t="s">
        <v>338</v>
      </c>
      <c r="G149" s="36" t="s">
        <v>338</v>
      </c>
      <c r="H149" s="36" t="s">
        <v>338</v>
      </c>
      <c r="I149" s="36" t="s">
        <v>338</v>
      </c>
      <c r="J149" s="36" t="s">
        <v>338</v>
      </c>
      <c r="K149" s="36" t="s">
        <v>338</v>
      </c>
      <c r="L149" s="36" t="s">
        <v>338</v>
      </c>
      <c r="M149" s="36" t="s">
        <v>338</v>
      </c>
      <c r="N149" s="36" t="s">
        <v>338</v>
      </c>
      <c r="O149" s="36" t="s">
        <v>338</v>
      </c>
      <c r="P149" s="36" t="s">
        <v>338</v>
      </c>
      <c r="Q149" s="36" t="s">
        <v>338</v>
      </c>
      <c r="R149" s="36" t="s">
        <v>338</v>
      </c>
      <c r="S149" s="36" t="s">
        <v>338</v>
      </c>
      <c r="T149" s="36" t="s">
        <v>338</v>
      </c>
      <c r="U149" s="36" t="s">
        <v>338</v>
      </c>
      <c r="V149" s="36" t="s">
        <v>338</v>
      </c>
      <c r="W149" s="36" t="s">
        <v>338</v>
      </c>
      <c r="X149" s="36" t="s">
        <v>338</v>
      </c>
      <c r="Y149" s="36" t="s">
        <v>338</v>
      </c>
      <c r="Z149" s="36" t="s">
        <v>338</v>
      </c>
      <c r="AA149" s="36" t="s">
        <v>338</v>
      </c>
      <c r="AB149" s="36" t="s">
        <v>338</v>
      </c>
      <c r="AC149" s="36" t="s">
        <v>338</v>
      </c>
      <c r="AD149" s="36" t="s">
        <v>338</v>
      </c>
      <c r="AE149" s="36" t="s">
        <v>338</v>
      </c>
      <c r="AF149" s="36" t="s">
        <v>338</v>
      </c>
      <c r="AG149" s="36" t="s">
        <v>338</v>
      </c>
      <c r="AH149" s="36" t="s">
        <v>338</v>
      </c>
      <c r="AI149" s="36" t="s">
        <v>338</v>
      </c>
      <c r="AJ149" s="36" t="s">
        <v>338</v>
      </c>
      <c r="AK149" s="36" t="s">
        <v>338</v>
      </c>
      <c r="AL149" s="36" t="s">
        <v>338</v>
      </c>
      <c r="AM149" s="36" t="s">
        <v>338</v>
      </c>
      <c r="AN149" s="36" t="s">
        <v>338</v>
      </c>
      <c r="AO149" s="36" t="s">
        <v>338</v>
      </c>
      <c r="AP149" s="36" t="s">
        <v>338</v>
      </c>
      <c r="AQ149" s="36" t="s">
        <v>338</v>
      </c>
      <c r="AR149" s="36" t="s">
        <v>338</v>
      </c>
      <c r="AS149" s="36" t="s">
        <v>338</v>
      </c>
      <c r="AT149" s="36" t="s">
        <v>338</v>
      </c>
      <c r="AU149" s="36" t="s">
        <v>338</v>
      </c>
      <c r="AV149" s="36" t="s">
        <v>338</v>
      </c>
      <c r="AW149" s="36" t="s">
        <v>338</v>
      </c>
      <c r="AX149" s="36" t="s">
        <v>338</v>
      </c>
      <c r="AY149" s="36" t="s">
        <v>338</v>
      </c>
      <c r="AZ149" s="36" t="s">
        <v>338</v>
      </c>
      <c r="BA149" s="36" t="s">
        <v>338</v>
      </c>
      <c r="BB149" s="36" t="s">
        <v>338</v>
      </c>
      <c r="BC149" s="36" t="s">
        <v>338</v>
      </c>
      <c r="BD149" s="36" t="s">
        <v>338</v>
      </c>
      <c r="BE149" s="36" t="s">
        <v>338</v>
      </c>
      <c r="BF149" s="36" t="s">
        <v>338</v>
      </c>
      <c r="BG149" s="36" t="s">
        <v>338</v>
      </c>
      <c r="BH149" s="36" t="s">
        <v>338</v>
      </c>
      <c r="BI149" s="36" t="s">
        <v>338</v>
      </c>
      <c r="BJ149" s="36" t="s">
        <v>338</v>
      </c>
      <c r="BK149" s="36" t="s">
        <v>338</v>
      </c>
      <c r="BL149" s="36" t="s">
        <v>338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 t="s">
        <v>338</v>
      </c>
      <c r="E150" s="36" t="s">
        <v>338</v>
      </c>
      <c r="F150" s="36" t="s">
        <v>338</v>
      </c>
      <c r="G150" s="36" t="s">
        <v>338</v>
      </c>
      <c r="H150" s="36" t="s">
        <v>338</v>
      </c>
      <c r="I150" s="36" t="s">
        <v>338</v>
      </c>
      <c r="J150" s="36" t="s">
        <v>338</v>
      </c>
      <c r="K150" s="36" t="s">
        <v>338</v>
      </c>
      <c r="L150" s="36" t="s">
        <v>338</v>
      </c>
      <c r="M150" s="36" t="s">
        <v>338</v>
      </c>
      <c r="N150" s="36" t="s">
        <v>338</v>
      </c>
      <c r="O150" s="36" t="s">
        <v>338</v>
      </c>
      <c r="P150" s="36" t="s">
        <v>338</v>
      </c>
      <c r="Q150" s="36" t="s">
        <v>338</v>
      </c>
      <c r="R150" s="36" t="s">
        <v>338</v>
      </c>
      <c r="S150" s="36" t="s">
        <v>338</v>
      </c>
      <c r="T150" s="36" t="s">
        <v>338</v>
      </c>
      <c r="U150" s="36" t="s">
        <v>338</v>
      </c>
      <c r="V150" s="36" t="s">
        <v>338</v>
      </c>
      <c r="W150" s="36" t="s">
        <v>338</v>
      </c>
      <c r="X150" s="36" t="s">
        <v>338</v>
      </c>
      <c r="Y150" s="36" t="s">
        <v>338</v>
      </c>
      <c r="Z150" s="36" t="s">
        <v>338</v>
      </c>
      <c r="AA150" s="36" t="s">
        <v>338</v>
      </c>
      <c r="AB150" s="36" t="s">
        <v>338</v>
      </c>
      <c r="AC150" s="36" t="s">
        <v>338</v>
      </c>
      <c r="AD150" s="36" t="s">
        <v>338</v>
      </c>
      <c r="AE150" s="36" t="s">
        <v>338</v>
      </c>
      <c r="AF150" s="36" t="s">
        <v>338</v>
      </c>
      <c r="AG150" s="36" t="s">
        <v>338</v>
      </c>
      <c r="AH150" s="36" t="s">
        <v>338</v>
      </c>
      <c r="AI150" s="36" t="s">
        <v>338</v>
      </c>
      <c r="AJ150" s="36" t="s">
        <v>338</v>
      </c>
      <c r="AK150" s="36" t="s">
        <v>338</v>
      </c>
      <c r="AL150" s="36" t="s">
        <v>338</v>
      </c>
      <c r="AM150" s="36" t="s">
        <v>338</v>
      </c>
      <c r="AN150" s="36" t="s">
        <v>338</v>
      </c>
      <c r="AO150" s="36" t="s">
        <v>338</v>
      </c>
      <c r="AP150" s="36" t="s">
        <v>338</v>
      </c>
      <c r="AQ150" s="36" t="s">
        <v>338</v>
      </c>
      <c r="AR150" s="36" t="s">
        <v>338</v>
      </c>
      <c r="AS150" s="36" t="s">
        <v>338</v>
      </c>
      <c r="AT150" s="36" t="s">
        <v>338</v>
      </c>
      <c r="AU150" s="36" t="s">
        <v>338</v>
      </c>
      <c r="AV150" s="36" t="s">
        <v>338</v>
      </c>
      <c r="AW150" s="36" t="s">
        <v>338</v>
      </c>
      <c r="AX150" s="36" t="s">
        <v>338</v>
      </c>
      <c r="AY150" s="36" t="s">
        <v>338</v>
      </c>
      <c r="AZ150" s="36" t="s">
        <v>338</v>
      </c>
      <c r="BA150" s="36" t="s">
        <v>338</v>
      </c>
      <c r="BB150" s="36" t="s">
        <v>338</v>
      </c>
      <c r="BC150" s="36" t="s">
        <v>338</v>
      </c>
      <c r="BD150" s="36" t="s">
        <v>338</v>
      </c>
      <c r="BE150" s="36" t="s">
        <v>338</v>
      </c>
      <c r="BF150" s="36" t="s">
        <v>338</v>
      </c>
      <c r="BG150" s="36" t="s">
        <v>338</v>
      </c>
      <c r="BH150" s="36" t="s">
        <v>338</v>
      </c>
      <c r="BI150" s="36" t="s">
        <v>338</v>
      </c>
      <c r="BJ150" s="36" t="s">
        <v>338</v>
      </c>
      <c r="BK150" s="36" t="s">
        <v>338</v>
      </c>
      <c r="BL150" s="36" t="s">
        <v>338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 t="s">
        <v>338</v>
      </c>
      <c r="E151" s="36" t="s">
        <v>338</v>
      </c>
      <c r="F151" s="36" t="s">
        <v>338</v>
      </c>
      <c r="G151" s="36" t="s">
        <v>338</v>
      </c>
      <c r="H151" s="36" t="s">
        <v>338</v>
      </c>
      <c r="I151" s="36" t="s">
        <v>338</v>
      </c>
      <c r="J151" s="36" t="s">
        <v>338</v>
      </c>
      <c r="K151" s="36" t="s">
        <v>338</v>
      </c>
      <c r="L151" s="36" t="s">
        <v>338</v>
      </c>
      <c r="M151" s="36" t="s">
        <v>338</v>
      </c>
      <c r="N151" s="36" t="s">
        <v>338</v>
      </c>
      <c r="O151" s="36" t="s">
        <v>338</v>
      </c>
      <c r="P151" s="36" t="s">
        <v>338</v>
      </c>
      <c r="Q151" s="36" t="s">
        <v>338</v>
      </c>
      <c r="R151" s="36" t="s">
        <v>338</v>
      </c>
      <c r="S151" s="36" t="s">
        <v>338</v>
      </c>
      <c r="T151" s="36" t="s">
        <v>338</v>
      </c>
      <c r="U151" s="36" t="s">
        <v>338</v>
      </c>
      <c r="V151" s="36" t="s">
        <v>338</v>
      </c>
      <c r="W151" s="36" t="s">
        <v>338</v>
      </c>
      <c r="X151" s="36" t="s">
        <v>338</v>
      </c>
      <c r="Y151" s="36" t="s">
        <v>338</v>
      </c>
      <c r="Z151" s="36" t="s">
        <v>338</v>
      </c>
      <c r="AA151" s="36" t="s">
        <v>338</v>
      </c>
      <c r="AB151" s="36" t="s">
        <v>338</v>
      </c>
      <c r="AC151" s="36" t="s">
        <v>338</v>
      </c>
      <c r="AD151" s="36" t="s">
        <v>338</v>
      </c>
      <c r="AE151" s="36" t="s">
        <v>338</v>
      </c>
      <c r="AF151" s="36" t="s">
        <v>338</v>
      </c>
      <c r="AG151" s="36" t="s">
        <v>338</v>
      </c>
      <c r="AH151" s="36" t="s">
        <v>338</v>
      </c>
      <c r="AI151" s="36" t="s">
        <v>338</v>
      </c>
      <c r="AJ151" s="36" t="s">
        <v>338</v>
      </c>
      <c r="AK151" s="36" t="s">
        <v>338</v>
      </c>
      <c r="AL151" s="36" t="s">
        <v>338</v>
      </c>
      <c r="AM151" s="36" t="s">
        <v>338</v>
      </c>
      <c r="AN151" s="36" t="s">
        <v>338</v>
      </c>
      <c r="AO151" s="36" t="s">
        <v>338</v>
      </c>
      <c r="AP151" s="36" t="s">
        <v>338</v>
      </c>
      <c r="AQ151" s="36" t="s">
        <v>338</v>
      </c>
      <c r="AR151" s="36" t="s">
        <v>338</v>
      </c>
      <c r="AS151" s="36" t="s">
        <v>338</v>
      </c>
      <c r="AT151" s="36" t="s">
        <v>338</v>
      </c>
      <c r="AU151" s="36" t="s">
        <v>338</v>
      </c>
      <c r="AV151" s="36" t="s">
        <v>338</v>
      </c>
      <c r="AW151" s="36" t="s">
        <v>338</v>
      </c>
      <c r="AX151" s="36" t="s">
        <v>338</v>
      </c>
      <c r="AY151" s="36" t="s">
        <v>338</v>
      </c>
      <c r="AZ151" s="36" t="s">
        <v>338</v>
      </c>
      <c r="BA151" s="36" t="s">
        <v>338</v>
      </c>
      <c r="BB151" s="36" t="s">
        <v>338</v>
      </c>
      <c r="BC151" s="36" t="s">
        <v>338</v>
      </c>
      <c r="BD151" s="36" t="s">
        <v>338</v>
      </c>
      <c r="BE151" s="36" t="s">
        <v>338</v>
      </c>
      <c r="BF151" s="36" t="s">
        <v>338</v>
      </c>
      <c r="BG151" s="36" t="s">
        <v>338</v>
      </c>
      <c r="BH151" s="36" t="s">
        <v>338</v>
      </c>
      <c r="BI151" s="36" t="s">
        <v>338</v>
      </c>
      <c r="BJ151" s="36" t="s">
        <v>338</v>
      </c>
      <c r="BK151" s="36" t="s">
        <v>338</v>
      </c>
      <c r="BL151" s="36" t="s">
        <v>338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 t="s">
        <v>338</v>
      </c>
      <c r="E152" s="36" t="s">
        <v>338</v>
      </c>
      <c r="F152" s="36" t="s">
        <v>338</v>
      </c>
      <c r="G152" s="36" t="s">
        <v>338</v>
      </c>
      <c r="H152" s="36" t="s">
        <v>338</v>
      </c>
      <c r="I152" s="36" t="s">
        <v>338</v>
      </c>
      <c r="J152" s="36" t="s">
        <v>338</v>
      </c>
      <c r="K152" s="36" t="s">
        <v>338</v>
      </c>
      <c r="L152" s="36" t="s">
        <v>338</v>
      </c>
      <c r="M152" s="36" t="s">
        <v>338</v>
      </c>
      <c r="N152" s="36" t="s">
        <v>338</v>
      </c>
      <c r="O152" s="36" t="s">
        <v>338</v>
      </c>
      <c r="P152" s="36" t="s">
        <v>338</v>
      </c>
      <c r="Q152" s="36" t="s">
        <v>338</v>
      </c>
      <c r="R152" s="36" t="s">
        <v>338</v>
      </c>
      <c r="S152" s="36" t="s">
        <v>338</v>
      </c>
      <c r="T152" s="36" t="s">
        <v>338</v>
      </c>
      <c r="U152" s="36" t="s">
        <v>338</v>
      </c>
      <c r="V152" s="36" t="s">
        <v>338</v>
      </c>
      <c r="W152" s="36" t="s">
        <v>338</v>
      </c>
      <c r="X152" s="36" t="s">
        <v>338</v>
      </c>
      <c r="Y152" s="36" t="s">
        <v>338</v>
      </c>
      <c r="Z152" s="36" t="s">
        <v>338</v>
      </c>
      <c r="AA152" s="36" t="s">
        <v>338</v>
      </c>
      <c r="AB152" s="36" t="s">
        <v>338</v>
      </c>
      <c r="AC152" s="36" t="s">
        <v>338</v>
      </c>
      <c r="AD152" s="36" t="s">
        <v>338</v>
      </c>
      <c r="AE152" s="36" t="s">
        <v>338</v>
      </c>
      <c r="AF152" s="36" t="s">
        <v>338</v>
      </c>
      <c r="AG152" s="36" t="s">
        <v>338</v>
      </c>
      <c r="AH152" s="36" t="s">
        <v>338</v>
      </c>
      <c r="AI152" s="36" t="s">
        <v>338</v>
      </c>
      <c r="AJ152" s="36" t="s">
        <v>338</v>
      </c>
      <c r="AK152" s="36" t="s">
        <v>338</v>
      </c>
      <c r="AL152" s="36" t="s">
        <v>338</v>
      </c>
      <c r="AM152" s="36" t="s">
        <v>338</v>
      </c>
      <c r="AN152" s="36" t="s">
        <v>338</v>
      </c>
      <c r="AO152" s="36" t="s">
        <v>338</v>
      </c>
      <c r="AP152" s="36" t="s">
        <v>338</v>
      </c>
      <c r="AQ152" s="36" t="s">
        <v>338</v>
      </c>
      <c r="AR152" s="36" t="s">
        <v>338</v>
      </c>
      <c r="AS152" s="36" t="s">
        <v>338</v>
      </c>
      <c r="AT152" s="36" t="s">
        <v>338</v>
      </c>
      <c r="AU152" s="36" t="s">
        <v>338</v>
      </c>
      <c r="AV152" s="36" t="s">
        <v>338</v>
      </c>
      <c r="AW152" s="36" t="s">
        <v>338</v>
      </c>
      <c r="AX152" s="36" t="s">
        <v>338</v>
      </c>
      <c r="AY152" s="36" t="s">
        <v>338</v>
      </c>
      <c r="AZ152" s="36" t="s">
        <v>338</v>
      </c>
      <c r="BA152" s="36" t="s">
        <v>338</v>
      </c>
      <c r="BB152" s="36" t="s">
        <v>338</v>
      </c>
      <c r="BC152" s="36" t="s">
        <v>338</v>
      </c>
      <c r="BD152" s="36" t="s">
        <v>338</v>
      </c>
      <c r="BE152" s="36" t="s">
        <v>338</v>
      </c>
      <c r="BF152" s="36" t="s">
        <v>338</v>
      </c>
      <c r="BG152" s="36" t="s">
        <v>338</v>
      </c>
      <c r="BH152" s="36" t="s">
        <v>338</v>
      </c>
      <c r="BI152" s="36" t="s">
        <v>338</v>
      </c>
      <c r="BJ152" s="36" t="s">
        <v>338</v>
      </c>
      <c r="BK152" s="36" t="s">
        <v>338</v>
      </c>
      <c r="BL152" s="36" t="s">
        <v>338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 t="s">
        <v>338</v>
      </c>
      <c r="E153" s="36" t="s">
        <v>338</v>
      </c>
      <c r="F153" s="36" t="s">
        <v>338</v>
      </c>
      <c r="G153" s="36" t="s">
        <v>338</v>
      </c>
      <c r="H153" s="36" t="s">
        <v>338</v>
      </c>
      <c r="I153" s="36" t="s">
        <v>338</v>
      </c>
      <c r="J153" s="36" t="s">
        <v>338</v>
      </c>
      <c r="K153" s="36" t="s">
        <v>338</v>
      </c>
      <c r="L153" s="36" t="s">
        <v>338</v>
      </c>
      <c r="M153" s="36" t="s">
        <v>338</v>
      </c>
      <c r="N153" s="36" t="s">
        <v>338</v>
      </c>
      <c r="O153" s="36" t="s">
        <v>338</v>
      </c>
      <c r="P153" s="36" t="s">
        <v>338</v>
      </c>
      <c r="Q153" s="36" t="s">
        <v>338</v>
      </c>
      <c r="R153" s="36" t="s">
        <v>338</v>
      </c>
      <c r="S153" s="36" t="s">
        <v>338</v>
      </c>
      <c r="T153" s="36" t="s">
        <v>338</v>
      </c>
      <c r="U153" s="36" t="s">
        <v>338</v>
      </c>
      <c r="V153" s="36" t="s">
        <v>338</v>
      </c>
      <c r="W153" s="36" t="s">
        <v>338</v>
      </c>
      <c r="X153" s="36" t="s">
        <v>338</v>
      </c>
      <c r="Y153" s="36" t="s">
        <v>338</v>
      </c>
      <c r="Z153" s="36" t="s">
        <v>338</v>
      </c>
      <c r="AA153" s="36" t="s">
        <v>338</v>
      </c>
      <c r="AB153" s="36" t="s">
        <v>338</v>
      </c>
      <c r="AC153" s="36" t="s">
        <v>338</v>
      </c>
      <c r="AD153" s="36" t="s">
        <v>338</v>
      </c>
      <c r="AE153" s="36" t="s">
        <v>338</v>
      </c>
      <c r="AF153" s="36" t="s">
        <v>338</v>
      </c>
      <c r="AG153" s="36" t="s">
        <v>338</v>
      </c>
      <c r="AH153" s="36" t="s">
        <v>338</v>
      </c>
      <c r="AI153" s="36" t="s">
        <v>338</v>
      </c>
      <c r="AJ153" s="36" t="s">
        <v>338</v>
      </c>
      <c r="AK153" s="36" t="s">
        <v>338</v>
      </c>
      <c r="AL153" s="36" t="s">
        <v>338</v>
      </c>
      <c r="AM153" s="36" t="s">
        <v>338</v>
      </c>
      <c r="AN153" s="36" t="s">
        <v>338</v>
      </c>
      <c r="AO153" s="36" t="s">
        <v>338</v>
      </c>
      <c r="AP153" s="36" t="s">
        <v>338</v>
      </c>
      <c r="AQ153" s="36" t="s">
        <v>338</v>
      </c>
      <c r="AR153" s="36" t="s">
        <v>338</v>
      </c>
      <c r="AS153" s="36" t="s">
        <v>338</v>
      </c>
      <c r="AT153" s="36" t="s">
        <v>338</v>
      </c>
      <c r="AU153" s="36" t="s">
        <v>338</v>
      </c>
      <c r="AV153" s="36" t="s">
        <v>338</v>
      </c>
      <c r="AW153" s="36" t="s">
        <v>338</v>
      </c>
      <c r="AX153" s="36" t="s">
        <v>338</v>
      </c>
      <c r="AY153" s="36" t="s">
        <v>338</v>
      </c>
      <c r="AZ153" s="36" t="s">
        <v>338</v>
      </c>
      <c r="BA153" s="36" t="s">
        <v>338</v>
      </c>
      <c r="BB153" s="36" t="s">
        <v>338</v>
      </c>
      <c r="BC153" s="36" t="s">
        <v>338</v>
      </c>
      <c r="BD153" s="36" t="s">
        <v>338</v>
      </c>
      <c r="BE153" s="36" t="s">
        <v>338</v>
      </c>
      <c r="BF153" s="36" t="s">
        <v>338</v>
      </c>
      <c r="BG153" s="36" t="s">
        <v>338</v>
      </c>
      <c r="BH153" s="36" t="s">
        <v>338</v>
      </c>
      <c r="BI153" s="36" t="s">
        <v>338</v>
      </c>
      <c r="BJ153" s="36" t="s">
        <v>338</v>
      </c>
      <c r="BK153" s="36" t="s">
        <v>338</v>
      </c>
      <c r="BL153" s="36" t="s">
        <v>338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 t="s">
        <v>338</v>
      </c>
      <c r="E154" s="36" t="s">
        <v>338</v>
      </c>
      <c r="F154" s="36" t="s">
        <v>338</v>
      </c>
      <c r="G154" s="36" t="s">
        <v>338</v>
      </c>
      <c r="H154" s="36" t="s">
        <v>338</v>
      </c>
      <c r="I154" s="36" t="s">
        <v>338</v>
      </c>
      <c r="J154" s="36" t="s">
        <v>338</v>
      </c>
      <c r="K154" s="36" t="s">
        <v>338</v>
      </c>
      <c r="L154" s="36" t="s">
        <v>338</v>
      </c>
      <c r="M154" s="36" t="s">
        <v>338</v>
      </c>
      <c r="N154" s="36" t="s">
        <v>338</v>
      </c>
      <c r="O154" s="36" t="s">
        <v>338</v>
      </c>
      <c r="P154" s="36" t="s">
        <v>338</v>
      </c>
      <c r="Q154" s="36" t="s">
        <v>338</v>
      </c>
      <c r="R154" s="36" t="s">
        <v>338</v>
      </c>
      <c r="S154" s="36" t="s">
        <v>338</v>
      </c>
      <c r="T154" s="36" t="s">
        <v>338</v>
      </c>
      <c r="U154" s="36" t="s">
        <v>338</v>
      </c>
      <c r="V154" s="36" t="s">
        <v>338</v>
      </c>
      <c r="W154" s="36" t="s">
        <v>338</v>
      </c>
      <c r="X154" s="36" t="s">
        <v>338</v>
      </c>
      <c r="Y154" s="36" t="s">
        <v>338</v>
      </c>
      <c r="Z154" s="36" t="s">
        <v>338</v>
      </c>
      <c r="AA154" s="36" t="s">
        <v>338</v>
      </c>
      <c r="AB154" s="36" t="s">
        <v>338</v>
      </c>
      <c r="AC154" s="36" t="s">
        <v>338</v>
      </c>
      <c r="AD154" s="36" t="s">
        <v>338</v>
      </c>
      <c r="AE154" s="36" t="s">
        <v>338</v>
      </c>
      <c r="AF154" s="36" t="s">
        <v>338</v>
      </c>
      <c r="AG154" s="36" t="s">
        <v>338</v>
      </c>
      <c r="AH154" s="36" t="s">
        <v>338</v>
      </c>
      <c r="AI154" s="36" t="s">
        <v>338</v>
      </c>
      <c r="AJ154" s="36" t="s">
        <v>338</v>
      </c>
      <c r="AK154" s="36" t="s">
        <v>338</v>
      </c>
      <c r="AL154" s="36" t="s">
        <v>338</v>
      </c>
      <c r="AM154" s="36" t="s">
        <v>338</v>
      </c>
      <c r="AN154" s="36" t="s">
        <v>338</v>
      </c>
      <c r="AO154" s="36" t="s">
        <v>338</v>
      </c>
      <c r="AP154" s="36" t="s">
        <v>338</v>
      </c>
      <c r="AQ154" s="36" t="s">
        <v>338</v>
      </c>
      <c r="AR154" s="36" t="s">
        <v>338</v>
      </c>
      <c r="AS154" s="36" t="s">
        <v>338</v>
      </c>
      <c r="AT154" s="36" t="s">
        <v>338</v>
      </c>
      <c r="AU154" s="36" t="s">
        <v>338</v>
      </c>
      <c r="AV154" s="36" t="s">
        <v>338</v>
      </c>
      <c r="AW154" s="36" t="s">
        <v>338</v>
      </c>
      <c r="AX154" s="36" t="s">
        <v>338</v>
      </c>
      <c r="AY154" s="36" t="s">
        <v>338</v>
      </c>
      <c r="AZ154" s="36" t="s">
        <v>338</v>
      </c>
      <c r="BA154" s="36" t="s">
        <v>338</v>
      </c>
      <c r="BB154" s="36" t="s">
        <v>338</v>
      </c>
      <c r="BC154" s="36" t="s">
        <v>338</v>
      </c>
      <c r="BD154" s="36" t="s">
        <v>338</v>
      </c>
      <c r="BE154" s="36" t="s">
        <v>338</v>
      </c>
      <c r="BF154" s="36" t="s">
        <v>338</v>
      </c>
      <c r="BG154" s="36" t="s">
        <v>338</v>
      </c>
      <c r="BH154" s="36" t="s">
        <v>338</v>
      </c>
      <c r="BI154" s="36" t="s">
        <v>338</v>
      </c>
      <c r="BJ154" s="36" t="s">
        <v>338</v>
      </c>
      <c r="BK154" s="36" t="s">
        <v>338</v>
      </c>
      <c r="BL154" s="36" t="s">
        <v>338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 t="s">
        <v>338</v>
      </c>
      <c r="E155" s="36" t="s">
        <v>338</v>
      </c>
      <c r="F155" s="36" t="s">
        <v>338</v>
      </c>
      <c r="G155" s="36" t="s">
        <v>338</v>
      </c>
      <c r="H155" s="36" t="s">
        <v>338</v>
      </c>
      <c r="I155" s="36" t="s">
        <v>338</v>
      </c>
      <c r="J155" s="36" t="s">
        <v>338</v>
      </c>
      <c r="K155" s="36" t="s">
        <v>338</v>
      </c>
      <c r="L155" s="36" t="s">
        <v>338</v>
      </c>
      <c r="M155" s="36" t="s">
        <v>338</v>
      </c>
      <c r="N155" s="36" t="s">
        <v>338</v>
      </c>
      <c r="O155" s="36" t="s">
        <v>338</v>
      </c>
      <c r="P155" s="36" t="s">
        <v>338</v>
      </c>
      <c r="Q155" s="36" t="s">
        <v>338</v>
      </c>
      <c r="R155" s="36" t="s">
        <v>338</v>
      </c>
      <c r="S155" s="36" t="s">
        <v>338</v>
      </c>
      <c r="T155" s="36" t="s">
        <v>338</v>
      </c>
      <c r="U155" s="36" t="s">
        <v>338</v>
      </c>
      <c r="V155" s="36" t="s">
        <v>338</v>
      </c>
      <c r="W155" s="36" t="s">
        <v>338</v>
      </c>
      <c r="X155" s="36" t="s">
        <v>338</v>
      </c>
      <c r="Y155" s="36" t="s">
        <v>338</v>
      </c>
      <c r="Z155" s="36" t="s">
        <v>338</v>
      </c>
      <c r="AA155" s="36" t="s">
        <v>338</v>
      </c>
      <c r="AB155" s="36" t="s">
        <v>338</v>
      </c>
      <c r="AC155" s="36" t="s">
        <v>338</v>
      </c>
      <c r="AD155" s="36" t="s">
        <v>338</v>
      </c>
      <c r="AE155" s="36" t="s">
        <v>338</v>
      </c>
      <c r="AF155" s="36" t="s">
        <v>338</v>
      </c>
      <c r="AG155" s="36" t="s">
        <v>338</v>
      </c>
      <c r="AH155" s="36" t="s">
        <v>338</v>
      </c>
      <c r="AI155" s="36" t="s">
        <v>338</v>
      </c>
      <c r="AJ155" s="36" t="s">
        <v>338</v>
      </c>
      <c r="AK155" s="36" t="s">
        <v>338</v>
      </c>
      <c r="AL155" s="36" t="s">
        <v>338</v>
      </c>
      <c r="AM155" s="36" t="s">
        <v>338</v>
      </c>
      <c r="AN155" s="36" t="s">
        <v>338</v>
      </c>
      <c r="AO155" s="36" t="s">
        <v>338</v>
      </c>
      <c r="AP155" s="36" t="s">
        <v>338</v>
      </c>
      <c r="AQ155" s="36" t="s">
        <v>338</v>
      </c>
      <c r="AR155" s="36" t="s">
        <v>338</v>
      </c>
      <c r="AS155" s="36" t="s">
        <v>338</v>
      </c>
      <c r="AT155" s="36" t="s">
        <v>338</v>
      </c>
      <c r="AU155" s="36" t="s">
        <v>338</v>
      </c>
      <c r="AV155" s="36" t="s">
        <v>338</v>
      </c>
      <c r="AW155" s="36" t="s">
        <v>338</v>
      </c>
      <c r="AX155" s="36" t="s">
        <v>338</v>
      </c>
      <c r="AY155" s="36" t="s">
        <v>338</v>
      </c>
      <c r="AZ155" s="36" t="s">
        <v>338</v>
      </c>
      <c r="BA155" s="36" t="s">
        <v>338</v>
      </c>
      <c r="BB155" s="36" t="s">
        <v>338</v>
      </c>
      <c r="BC155" s="36" t="s">
        <v>338</v>
      </c>
      <c r="BD155" s="36" t="s">
        <v>338</v>
      </c>
      <c r="BE155" s="36" t="s">
        <v>338</v>
      </c>
      <c r="BF155" s="36" t="s">
        <v>338</v>
      </c>
      <c r="BG155" s="36" t="s">
        <v>338</v>
      </c>
      <c r="BH155" s="36" t="s">
        <v>338</v>
      </c>
      <c r="BI155" s="36" t="s">
        <v>338</v>
      </c>
      <c r="BJ155" s="36" t="s">
        <v>338</v>
      </c>
      <c r="BK155" s="36" t="s">
        <v>338</v>
      </c>
      <c r="BL155" s="36" t="s">
        <v>338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 t="s">
        <v>338</v>
      </c>
      <c r="E156" s="36" t="s">
        <v>338</v>
      </c>
      <c r="F156" s="36" t="s">
        <v>338</v>
      </c>
      <c r="G156" s="36" t="s">
        <v>338</v>
      </c>
      <c r="H156" s="36" t="s">
        <v>338</v>
      </c>
      <c r="I156" s="36" t="s">
        <v>338</v>
      </c>
      <c r="J156" s="36" t="s">
        <v>338</v>
      </c>
      <c r="K156" s="36" t="s">
        <v>338</v>
      </c>
      <c r="L156" s="36" t="s">
        <v>338</v>
      </c>
      <c r="M156" s="36" t="s">
        <v>338</v>
      </c>
      <c r="N156" s="36" t="s">
        <v>338</v>
      </c>
      <c r="O156" s="36" t="s">
        <v>338</v>
      </c>
      <c r="P156" s="36" t="s">
        <v>338</v>
      </c>
      <c r="Q156" s="36" t="s">
        <v>338</v>
      </c>
      <c r="R156" s="36" t="s">
        <v>338</v>
      </c>
      <c r="S156" s="36" t="s">
        <v>338</v>
      </c>
      <c r="T156" s="36" t="s">
        <v>338</v>
      </c>
      <c r="U156" s="36" t="s">
        <v>338</v>
      </c>
      <c r="V156" s="36" t="s">
        <v>338</v>
      </c>
      <c r="W156" s="36" t="s">
        <v>338</v>
      </c>
      <c r="X156" s="36" t="s">
        <v>338</v>
      </c>
      <c r="Y156" s="36" t="s">
        <v>338</v>
      </c>
      <c r="Z156" s="36" t="s">
        <v>338</v>
      </c>
      <c r="AA156" s="36" t="s">
        <v>338</v>
      </c>
      <c r="AB156" s="36" t="s">
        <v>338</v>
      </c>
      <c r="AC156" s="36" t="s">
        <v>338</v>
      </c>
      <c r="AD156" s="36" t="s">
        <v>338</v>
      </c>
      <c r="AE156" s="36" t="s">
        <v>338</v>
      </c>
      <c r="AF156" s="36" t="s">
        <v>338</v>
      </c>
      <c r="AG156" s="36" t="s">
        <v>338</v>
      </c>
      <c r="AH156" s="36" t="s">
        <v>338</v>
      </c>
      <c r="AI156" s="36" t="s">
        <v>338</v>
      </c>
      <c r="AJ156" s="36" t="s">
        <v>338</v>
      </c>
      <c r="AK156" s="36" t="s">
        <v>338</v>
      </c>
      <c r="AL156" s="36" t="s">
        <v>338</v>
      </c>
      <c r="AM156" s="36" t="s">
        <v>338</v>
      </c>
      <c r="AN156" s="36" t="s">
        <v>338</v>
      </c>
      <c r="AO156" s="36" t="s">
        <v>338</v>
      </c>
      <c r="AP156" s="36" t="s">
        <v>338</v>
      </c>
      <c r="AQ156" s="36" t="s">
        <v>338</v>
      </c>
      <c r="AR156" s="36" t="s">
        <v>338</v>
      </c>
      <c r="AS156" s="36" t="s">
        <v>338</v>
      </c>
      <c r="AT156" s="36" t="s">
        <v>338</v>
      </c>
      <c r="AU156" s="36" t="s">
        <v>338</v>
      </c>
      <c r="AV156" s="36" t="s">
        <v>338</v>
      </c>
      <c r="AW156" s="36" t="s">
        <v>338</v>
      </c>
      <c r="AX156" s="36" t="s">
        <v>338</v>
      </c>
      <c r="AY156" s="36" t="s">
        <v>338</v>
      </c>
      <c r="AZ156" s="36" t="s">
        <v>338</v>
      </c>
      <c r="BA156" s="36" t="s">
        <v>338</v>
      </c>
      <c r="BB156" s="36" t="s">
        <v>338</v>
      </c>
      <c r="BC156" s="36" t="s">
        <v>338</v>
      </c>
      <c r="BD156" s="36" t="s">
        <v>338</v>
      </c>
      <c r="BE156" s="36" t="s">
        <v>338</v>
      </c>
      <c r="BF156" s="36" t="s">
        <v>338</v>
      </c>
      <c r="BG156" s="36" t="s">
        <v>338</v>
      </c>
      <c r="BH156" s="36" t="s">
        <v>338</v>
      </c>
      <c r="BI156" s="36" t="s">
        <v>338</v>
      </c>
      <c r="BJ156" s="36" t="s">
        <v>338</v>
      </c>
      <c r="BK156" s="36" t="s">
        <v>338</v>
      </c>
      <c r="BL156" s="36" t="s">
        <v>338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 t="s">
        <v>338</v>
      </c>
      <c r="E157" s="36" t="s">
        <v>338</v>
      </c>
      <c r="F157" s="36" t="s">
        <v>338</v>
      </c>
      <c r="G157" s="36" t="s">
        <v>338</v>
      </c>
      <c r="H157" s="36" t="s">
        <v>338</v>
      </c>
      <c r="I157" s="36" t="s">
        <v>338</v>
      </c>
      <c r="J157" s="36" t="s">
        <v>338</v>
      </c>
      <c r="K157" s="36" t="s">
        <v>338</v>
      </c>
      <c r="L157" s="36" t="s">
        <v>338</v>
      </c>
      <c r="M157" s="36" t="s">
        <v>338</v>
      </c>
      <c r="N157" s="36" t="s">
        <v>338</v>
      </c>
      <c r="O157" s="36" t="s">
        <v>338</v>
      </c>
      <c r="P157" s="36" t="s">
        <v>338</v>
      </c>
      <c r="Q157" s="36" t="s">
        <v>338</v>
      </c>
      <c r="R157" s="36" t="s">
        <v>338</v>
      </c>
      <c r="S157" s="36" t="s">
        <v>338</v>
      </c>
      <c r="T157" s="36" t="s">
        <v>338</v>
      </c>
      <c r="U157" s="36" t="s">
        <v>338</v>
      </c>
      <c r="V157" s="36" t="s">
        <v>338</v>
      </c>
      <c r="W157" s="36" t="s">
        <v>338</v>
      </c>
      <c r="X157" s="36" t="s">
        <v>338</v>
      </c>
      <c r="Y157" s="36" t="s">
        <v>338</v>
      </c>
      <c r="Z157" s="36" t="s">
        <v>338</v>
      </c>
      <c r="AA157" s="36" t="s">
        <v>338</v>
      </c>
      <c r="AB157" s="36" t="s">
        <v>338</v>
      </c>
      <c r="AC157" s="36" t="s">
        <v>338</v>
      </c>
      <c r="AD157" s="36" t="s">
        <v>338</v>
      </c>
      <c r="AE157" s="36" t="s">
        <v>338</v>
      </c>
      <c r="AF157" s="36" t="s">
        <v>338</v>
      </c>
      <c r="AG157" s="36" t="s">
        <v>338</v>
      </c>
      <c r="AH157" s="36" t="s">
        <v>338</v>
      </c>
      <c r="AI157" s="36" t="s">
        <v>338</v>
      </c>
      <c r="AJ157" s="36" t="s">
        <v>338</v>
      </c>
      <c r="AK157" s="36" t="s">
        <v>338</v>
      </c>
      <c r="AL157" s="36" t="s">
        <v>338</v>
      </c>
      <c r="AM157" s="36" t="s">
        <v>338</v>
      </c>
      <c r="AN157" s="36" t="s">
        <v>338</v>
      </c>
      <c r="AO157" s="36" t="s">
        <v>338</v>
      </c>
      <c r="AP157" s="36" t="s">
        <v>338</v>
      </c>
      <c r="AQ157" s="36" t="s">
        <v>338</v>
      </c>
      <c r="AR157" s="36" t="s">
        <v>338</v>
      </c>
      <c r="AS157" s="36" t="s">
        <v>338</v>
      </c>
      <c r="AT157" s="36" t="s">
        <v>338</v>
      </c>
      <c r="AU157" s="36" t="s">
        <v>338</v>
      </c>
      <c r="AV157" s="36" t="s">
        <v>338</v>
      </c>
      <c r="AW157" s="36" t="s">
        <v>338</v>
      </c>
      <c r="AX157" s="36" t="s">
        <v>338</v>
      </c>
      <c r="AY157" s="36" t="s">
        <v>338</v>
      </c>
      <c r="AZ157" s="36" t="s">
        <v>338</v>
      </c>
      <c r="BA157" s="36" t="s">
        <v>338</v>
      </c>
      <c r="BB157" s="36" t="s">
        <v>338</v>
      </c>
      <c r="BC157" s="36" t="s">
        <v>338</v>
      </c>
      <c r="BD157" s="36" t="s">
        <v>338</v>
      </c>
      <c r="BE157" s="36" t="s">
        <v>338</v>
      </c>
      <c r="BF157" s="36" t="s">
        <v>338</v>
      </c>
      <c r="BG157" s="36" t="s">
        <v>338</v>
      </c>
      <c r="BH157" s="36" t="s">
        <v>338</v>
      </c>
      <c r="BI157" s="36" t="s">
        <v>338</v>
      </c>
      <c r="BJ157" s="36" t="s">
        <v>338</v>
      </c>
      <c r="BK157" s="36" t="s">
        <v>338</v>
      </c>
      <c r="BL157" s="36" t="s">
        <v>338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 t="s">
        <v>338</v>
      </c>
      <c r="E158" s="36" t="s">
        <v>338</v>
      </c>
      <c r="F158" s="36" t="s">
        <v>338</v>
      </c>
      <c r="G158" s="36" t="s">
        <v>338</v>
      </c>
      <c r="H158" s="36" t="s">
        <v>338</v>
      </c>
      <c r="I158" s="36" t="s">
        <v>338</v>
      </c>
      <c r="J158" s="36" t="s">
        <v>338</v>
      </c>
      <c r="K158" s="36" t="s">
        <v>338</v>
      </c>
      <c r="L158" s="36" t="s">
        <v>338</v>
      </c>
      <c r="M158" s="36" t="s">
        <v>338</v>
      </c>
      <c r="N158" s="36" t="s">
        <v>338</v>
      </c>
      <c r="O158" s="36" t="s">
        <v>338</v>
      </c>
      <c r="P158" s="36" t="s">
        <v>338</v>
      </c>
      <c r="Q158" s="36" t="s">
        <v>338</v>
      </c>
      <c r="R158" s="36" t="s">
        <v>338</v>
      </c>
      <c r="S158" s="36" t="s">
        <v>338</v>
      </c>
      <c r="T158" s="36" t="s">
        <v>338</v>
      </c>
      <c r="U158" s="36" t="s">
        <v>338</v>
      </c>
      <c r="V158" s="36" t="s">
        <v>338</v>
      </c>
      <c r="W158" s="36" t="s">
        <v>338</v>
      </c>
      <c r="X158" s="36" t="s">
        <v>338</v>
      </c>
      <c r="Y158" s="36" t="s">
        <v>338</v>
      </c>
      <c r="Z158" s="36" t="s">
        <v>338</v>
      </c>
      <c r="AA158" s="36" t="s">
        <v>338</v>
      </c>
      <c r="AB158" s="36" t="s">
        <v>338</v>
      </c>
      <c r="AC158" s="36" t="s">
        <v>338</v>
      </c>
      <c r="AD158" s="36" t="s">
        <v>338</v>
      </c>
      <c r="AE158" s="36" t="s">
        <v>338</v>
      </c>
      <c r="AF158" s="36" t="s">
        <v>338</v>
      </c>
      <c r="AG158" s="36" t="s">
        <v>338</v>
      </c>
      <c r="AH158" s="36" t="s">
        <v>338</v>
      </c>
      <c r="AI158" s="36" t="s">
        <v>338</v>
      </c>
      <c r="AJ158" s="36" t="s">
        <v>338</v>
      </c>
      <c r="AK158" s="36" t="s">
        <v>338</v>
      </c>
      <c r="AL158" s="36" t="s">
        <v>338</v>
      </c>
      <c r="AM158" s="36" t="s">
        <v>338</v>
      </c>
      <c r="AN158" s="36" t="s">
        <v>338</v>
      </c>
      <c r="AO158" s="36" t="s">
        <v>338</v>
      </c>
      <c r="AP158" s="36" t="s">
        <v>338</v>
      </c>
      <c r="AQ158" s="36" t="s">
        <v>338</v>
      </c>
      <c r="AR158" s="36" t="s">
        <v>338</v>
      </c>
      <c r="AS158" s="36" t="s">
        <v>338</v>
      </c>
      <c r="AT158" s="36" t="s">
        <v>338</v>
      </c>
      <c r="AU158" s="36" t="s">
        <v>338</v>
      </c>
      <c r="AV158" s="36" t="s">
        <v>338</v>
      </c>
      <c r="AW158" s="36" t="s">
        <v>338</v>
      </c>
      <c r="AX158" s="36" t="s">
        <v>338</v>
      </c>
      <c r="AY158" s="36" t="s">
        <v>338</v>
      </c>
      <c r="AZ158" s="36" t="s">
        <v>338</v>
      </c>
      <c r="BA158" s="36" t="s">
        <v>338</v>
      </c>
      <c r="BB158" s="36" t="s">
        <v>338</v>
      </c>
      <c r="BC158" s="36" t="s">
        <v>338</v>
      </c>
      <c r="BD158" s="36" t="s">
        <v>338</v>
      </c>
      <c r="BE158" s="36" t="s">
        <v>338</v>
      </c>
      <c r="BF158" s="36" t="s">
        <v>338</v>
      </c>
      <c r="BG158" s="36" t="s">
        <v>338</v>
      </c>
      <c r="BH158" s="36" t="s">
        <v>338</v>
      </c>
      <c r="BI158" s="36" t="s">
        <v>338</v>
      </c>
      <c r="BJ158" s="36" t="s">
        <v>338</v>
      </c>
      <c r="BK158" s="36" t="s">
        <v>338</v>
      </c>
      <c r="BL158" s="36" t="s">
        <v>338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 t="s">
        <v>338</v>
      </c>
      <c r="E159" s="36" t="s">
        <v>338</v>
      </c>
      <c r="F159" s="36" t="s">
        <v>338</v>
      </c>
      <c r="G159" s="36" t="s">
        <v>338</v>
      </c>
      <c r="H159" s="36" t="s">
        <v>338</v>
      </c>
      <c r="I159" s="36" t="s">
        <v>338</v>
      </c>
      <c r="J159" s="36" t="s">
        <v>338</v>
      </c>
      <c r="K159" s="36" t="s">
        <v>338</v>
      </c>
      <c r="L159" s="36" t="s">
        <v>338</v>
      </c>
      <c r="M159" s="36" t="s">
        <v>338</v>
      </c>
      <c r="N159" s="36" t="s">
        <v>338</v>
      </c>
      <c r="O159" s="36" t="s">
        <v>338</v>
      </c>
      <c r="P159" s="36" t="s">
        <v>338</v>
      </c>
      <c r="Q159" s="36" t="s">
        <v>338</v>
      </c>
      <c r="R159" s="36" t="s">
        <v>338</v>
      </c>
      <c r="S159" s="36" t="s">
        <v>338</v>
      </c>
      <c r="T159" s="36" t="s">
        <v>338</v>
      </c>
      <c r="U159" s="36" t="s">
        <v>338</v>
      </c>
      <c r="V159" s="36" t="s">
        <v>338</v>
      </c>
      <c r="W159" s="36" t="s">
        <v>338</v>
      </c>
      <c r="X159" s="36" t="s">
        <v>338</v>
      </c>
      <c r="Y159" s="36" t="s">
        <v>338</v>
      </c>
      <c r="Z159" s="36" t="s">
        <v>338</v>
      </c>
      <c r="AA159" s="36" t="s">
        <v>338</v>
      </c>
      <c r="AB159" s="36" t="s">
        <v>338</v>
      </c>
      <c r="AC159" s="36" t="s">
        <v>338</v>
      </c>
      <c r="AD159" s="36" t="s">
        <v>338</v>
      </c>
      <c r="AE159" s="36" t="s">
        <v>338</v>
      </c>
      <c r="AF159" s="36" t="s">
        <v>338</v>
      </c>
      <c r="AG159" s="36" t="s">
        <v>338</v>
      </c>
      <c r="AH159" s="36" t="s">
        <v>338</v>
      </c>
      <c r="AI159" s="36" t="s">
        <v>338</v>
      </c>
      <c r="AJ159" s="36" t="s">
        <v>338</v>
      </c>
      <c r="AK159" s="36" t="s">
        <v>338</v>
      </c>
      <c r="AL159" s="36" t="s">
        <v>338</v>
      </c>
      <c r="AM159" s="36" t="s">
        <v>338</v>
      </c>
      <c r="AN159" s="36" t="s">
        <v>338</v>
      </c>
      <c r="AO159" s="36" t="s">
        <v>338</v>
      </c>
      <c r="AP159" s="36" t="s">
        <v>338</v>
      </c>
      <c r="AQ159" s="36" t="s">
        <v>338</v>
      </c>
      <c r="AR159" s="36" t="s">
        <v>338</v>
      </c>
      <c r="AS159" s="36" t="s">
        <v>338</v>
      </c>
      <c r="AT159" s="36" t="s">
        <v>338</v>
      </c>
      <c r="AU159" s="36" t="s">
        <v>338</v>
      </c>
      <c r="AV159" s="36" t="s">
        <v>338</v>
      </c>
      <c r="AW159" s="36" t="s">
        <v>338</v>
      </c>
      <c r="AX159" s="36" t="s">
        <v>338</v>
      </c>
      <c r="AY159" s="36" t="s">
        <v>338</v>
      </c>
      <c r="AZ159" s="36" t="s">
        <v>338</v>
      </c>
      <c r="BA159" s="36" t="s">
        <v>338</v>
      </c>
      <c r="BB159" s="36" t="s">
        <v>338</v>
      </c>
      <c r="BC159" s="36" t="s">
        <v>338</v>
      </c>
      <c r="BD159" s="36" t="s">
        <v>338</v>
      </c>
      <c r="BE159" s="36" t="s">
        <v>338</v>
      </c>
      <c r="BF159" s="36" t="s">
        <v>338</v>
      </c>
      <c r="BG159" s="36" t="s">
        <v>338</v>
      </c>
      <c r="BH159" s="36" t="s">
        <v>338</v>
      </c>
      <c r="BI159" s="36" t="s">
        <v>338</v>
      </c>
      <c r="BJ159" s="36" t="s">
        <v>338</v>
      </c>
      <c r="BK159" s="36" t="s">
        <v>338</v>
      </c>
      <c r="BL159" s="36" t="s">
        <v>338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 t="s">
        <v>338</v>
      </c>
      <c r="E160" s="36" t="s">
        <v>338</v>
      </c>
      <c r="F160" s="36" t="s">
        <v>338</v>
      </c>
      <c r="G160" s="36" t="s">
        <v>338</v>
      </c>
      <c r="H160" s="36" t="s">
        <v>338</v>
      </c>
      <c r="I160" s="36" t="s">
        <v>338</v>
      </c>
      <c r="J160" s="36" t="s">
        <v>338</v>
      </c>
      <c r="K160" s="36" t="s">
        <v>338</v>
      </c>
      <c r="L160" s="36" t="s">
        <v>338</v>
      </c>
      <c r="M160" s="36" t="s">
        <v>338</v>
      </c>
      <c r="N160" s="36" t="s">
        <v>338</v>
      </c>
      <c r="O160" s="36" t="s">
        <v>338</v>
      </c>
      <c r="P160" s="36" t="s">
        <v>338</v>
      </c>
      <c r="Q160" s="36" t="s">
        <v>338</v>
      </c>
      <c r="R160" s="36" t="s">
        <v>338</v>
      </c>
      <c r="S160" s="36" t="s">
        <v>338</v>
      </c>
      <c r="T160" s="36" t="s">
        <v>338</v>
      </c>
      <c r="U160" s="36" t="s">
        <v>338</v>
      </c>
      <c r="V160" s="36" t="s">
        <v>338</v>
      </c>
      <c r="W160" s="36" t="s">
        <v>338</v>
      </c>
      <c r="X160" s="36" t="s">
        <v>338</v>
      </c>
      <c r="Y160" s="36" t="s">
        <v>338</v>
      </c>
      <c r="Z160" s="36" t="s">
        <v>338</v>
      </c>
      <c r="AA160" s="36" t="s">
        <v>338</v>
      </c>
      <c r="AB160" s="36" t="s">
        <v>338</v>
      </c>
      <c r="AC160" s="36" t="s">
        <v>338</v>
      </c>
      <c r="AD160" s="36" t="s">
        <v>338</v>
      </c>
      <c r="AE160" s="36" t="s">
        <v>338</v>
      </c>
      <c r="AF160" s="36" t="s">
        <v>338</v>
      </c>
      <c r="AG160" s="36" t="s">
        <v>338</v>
      </c>
      <c r="AH160" s="36" t="s">
        <v>338</v>
      </c>
      <c r="AI160" s="36" t="s">
        <v>338</v>
      </c>
      <c r="AJ160" s="36" t="s">
        <v>338</v>
      </c>
      <c r="AK160" s="36" t="s">
        <v>338</v>
      </c>
      <c r="AL160" s="36" t="s">
        <v>338</v>
      </c>
      <c r="AM160" s="36" t="s">
        <v>338</v>
      </c>
      <c r="AN160" s="36" t="s">
        <v>338</v>
      </c>
      <c r="AO160" s="36" t="s">
        <v>338</v>
      </c>
      <c r="AP160" s="36" t="s">
        <v>338</v>
      </c>
      <c r="AQ160" s="36" t="s">
        <v>338</v>
      </c>
      <c r="AR160" s="36" t="s">
        <v>338</v>
      </c>
      <c r="AS160" s="36" t="s">
        <v>338</v>
      </c>
      <c r="AT160" s="36" t="s">
        <v>338</v>
      </c>
      <c r="AU160" s="36" t="s">
        <v>338</v>
      </c>
      <c r="AV160" s="36" t="s">
        <v>338</v>
      </c>
      <c r="AW160" s="36" t="s">
        <v>338</v>
      </c>
      <c r="AX160" s="36" t="s">
        <v>338</v>
      </c>
      <c r="AY160" s="36" t="s">
        <v>338</v>
      </c>
      <c r="AZ160" s="36" t="s">
        <v>338</v>
      </c>
      <c r="BA160" s="36" t="s">
        <v>338</v>
      </c>
      <c r="BB160" s="36" t="s">
        <v>338</v>
      </c>
      <c r="BC160" s="36" t="s">
        <v>338</v>
      </c>
      <c r="BD160" s="36" t="s">
        <v>338</v>
      </c>
      <c r="BE160" s="36" t="s">
        <v>338</v>
      </c>
      <c r="BF160" s="36" t="s">
        <v>338</v>
      </c>
      <c r="BG160" s="36" t="s">
        <v>338</v>
      </c>
      <c r="BH160" s="36" t="s">
        <v>338</v>
      </c>
      <c r="BI160" s="36" t="s">
        <v>338</v>
      </c>
      <c r="BJ160" s="36" t="s">
        <v>338</v>
      </c>
      <c r="BK160" s="36" t="s">
        <v>338</v>
      </c>
      <c r="BL160" s="36" t="s">
        <v>338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 t="s">
        <v>338</v>
      </c>
      <c r="E161" s="36" t="s">
        <v>338</v>
      </c>
      <c r="F161" s="36" t="s">
        <v>338</v>
      </c>
      <c r="G161" s="36" t="s">
        <v>338</v>
      </c>
      <c r="H161" s="36" t="s">
        <v>338</v>
      </c>
      <c r="I161" s="36" t="s">
        <v>338</v>
      </c>
      <c r="J161" s="36" t="s">
        <v>338</v>
      </c>
      <c r="K161" s="36" t="s">
        <v>338</v>
      </c>
      <c r="L161" s="36" t="s">
        <v>338</v>
      </c>
      <c r="M161" s="36" t="s">
        <v>338</v>
      </c>
      <c r="N161" s="36" t="s">
        <v>338</v>
      </c>
      <c r="O161" s="36" t="s">
        <v>338</v>
      </c>
      <c r="P161" s="36" t="s">
        <v>338</v>
      </c>
      <c r="Q161" s="36" t="s">
        <v>338</v>
      </c>
      <c r="R161" s="36" t="s">
        <v>338</v>
      </c>
      <c r="S161" s="36" t="s">
        <v>338</v>
      </c>
      <c r="T161" s="36" t="s">
        <v>338</v>
      </c>
      <c r="U161" s="36" t="s">
        <v>338</v>
      </c>
      <c r="V161" s="36" t="s">
        <v>338</v>
      </c>
      <c r="W161" s="36" t="s">
        <v>338</v>
      </c>
      <c r="X161" s="36" t="s">
        <v>338</v>
      </c>
      <c r="Y161" s="36" t="s">
        <v>338</v>
      </c>
      <c r="Z161" s="36" t="s">
        <v>338</v>
      </c>
      <c r="AA161" s="36" t="s">
        <v>338</v>
      </c>
      <c r="AB161" s="36" t="s">
        <v>338</v>
      </c>
      <c r="AC161" s="36" t="s">
        <v>338</v>
      </c>
      <c r="AD161" s="36" t="s">
        <v>338</v>
      </c>
      <c r="AE161" s="36" t="s">
        <v>338</v>
      </c>
      <c r="AF161" s="36" t="s">
        <v>338</v>
      </c>
      <c r="AG161" s="36" t="s">
        <v>338</v>
      </c>
      <c r="AH161" s="36" t="s">
        <v>338</v>
      </c>
      <c r="AI161" s="36" t="s">
        <v>338</v>
      </c>
      <c r="AJ161" s="36" t="s">
        <v>338</v>
      </c>
      <c r="AK161" s="36" t="s">
        <v>338</v>
      </c>
      <c r="AL161" s="36" t="s">
        <v>338</v>
      </c>
      <c r="AM161" s="36" t="s">
        <v>338</v>
      </c>
      <c r="AN161" s="36" t="s">
        <v>338</v>
      </c>
      <c r="AO161" s="36" t="s">
        <v>338</v>
      </c>
      <c r="AP161" s="36" t="s">
        <v>338</v>
      </c>
      <c r="AQ161" s="36" t="s">
        <v>338</v>
      </c>
      <c r="AR161" s="36" t="s">
        <v>338</v>
      </c>
      <c r="AS161" s="36" t="s">
        <v>338</v>
      </c>
      <c r="AT161" s="36" t="s">
        <v>338</v>
      </c>
      <c r="AU161" s="36" t="s">
        <v>338</v>
      </c>
      <c r="AV161" s="36" t="s">
        <v>338</v>
      </c>
      <c r="AW161" s="36" t="s">
        <v>338</v>
      </c>
      <c r="AX161" s="36" t="s">
        <v>338</v>
      </c>
      <c r="AY161" s="36" t="s">
        <v>338</v>
      </c>
      <c r="AZ161" s="36" t="s">
        <v>338</v>
      </c>
      <c r="BA161" s="36" t="s">
        <v>338</v>
      </c>
      <c r="BB161" s="36" t="s">
        <v>338</v>
      </c>
      <c r="BC161" s="36" t="s">
        <v>338</v>
      </c>
      <c r="BD161" s="36" t="s">
        <v>338</v>
      </c>
      <c r="BE161" s="36" t="s">
        <v>338</v>
      </c>
      <c r="BF161" s="36" t="s">
        <v>338</v>
      </c>
      <c r="BG161" s="36" t="s">
        <v>338</v>
      </c>
      <c r="BH161" s="36" t="s">
        <v>338</v>
      </c>
      <c r="BI161" s="36" t="s">
        <v>338</v>
      </c>
      <c r="BJ161" s="36" t="s">
        <v>338</v>
      </c>
      <c r="BK161" s="36" t="s">
        <v>338</v>
      </c>
      <c r="BL161" s="36" t="s">
        <v>338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 t="s">
        <v>338</v>
      </c>
      <c r="E162" s="36" t="s">
        <v>338</v>
      </c>
      <c r="F162" s="36" t="s">
        <v>338</v>
      </c>
      <c r="G162" s="36" t="s">
        <v>338</v>
      </c>
      <c r="H162" s="36" t="s">
        <v>338</v>
      </c>
      <c r="I162" s="36" t="s">
        <v>338</v>
      </c>
      <c r="J162" s="36" t="s">
        <v>338</v>
      </c>
      <c r="K162" s="36" t="s">
        <v>338</v>
      </c>
      <c r="L162" s="36" t="s">
        <v>338</v>
      </c>
      <c r="M162" s="36" t="s">
        <v>338</v>
      </c>
      <c r="N162" s="36" t="s">
        <v>338</v>
      </c>
      <c r="O162" s="36" t="s">
        <v>338</v>
      </c>
      <c r="P162" s="36" t="s">
        <v>338</v>
      </c>
      <c r="Q162" s="36" t="s">
        <v>338</v>
      </c>
      <c r="R162" s="36" t="s">
        <v>338</v>
      </c>
      <c r="S162" s="36" t="s">
        <v>338</v>
      </c>
      <c r="T162" s="36" t="s">
        <v>338</v>
      </c>
      <c r="U162" s="36" t="s">
        <v>338</v>
      </c>
      <c r="V162" s="36" t="s">
        <v>338</v>
      </c>
      <c r="W162" s="36" t="s">
        <v>338</v>
      </c>
      <c r="X162" s="36" t="s">
        <v>338</v>
      </c>
      <c r="Y162" s="36" t="s">
        <v>338</v>
      </c>
      <c r="Z162" s="36" t="s">
        <v>338</v>
      </c>
      <c r="AA162" s="36" t="s">
        <v>338</v>
      </c>
      <c r="AB162" s="36" t="s">
        <v>338</v>
      </c>
      <c r="AC162" s="36" t="s">
        <v>338</v>
      </c>
      <c r="AD162" s="36" t="s">
        <v>338</v>
      </c>
      <c r="AE162" s="36" t="s">
        <v>338</v>
      </c>
      <c r="AF162" s="36" t="s">
        <v>338</v>
      </c>
      <c r="AG162" s="36" t="s">
        <v>338</v>
      </c>
      <c r="AH162" s="36" t="s">
        <v>338</v>
      </c>
      <c r="AI162" s="36" t="s">
        <v>338</v>
      </c>
      <c r="AJ162" s="36" t="s">
        <v>338</v>
      </c>
      <c r="AK162" s="36" t="s">
        <v>338</v>
      </c>
      <c r="AL162" s="36" t="s">
        <v>338</v>
      </c>
      <c r="AM162" s="36" t="s">
        <v>338</v>
      </c>
      <c r="AN162" s="36" t="s">
        <v>338</v>
      </c>
      <c r="AO162" s="36" t="s">
        <v>338</v>
      </c>
      <c r="AP162" s="36" t="s">
        <v>338</v>
      </c>
      <c r="AQ162" s="36" t="s">
        <v>338</v>
      </c>
      <c r="AR162" s="36" t="s">
        <v>338</v>
      </c>
      <c r="AS162" s="36" t="s">
        <v>338</v>
      </c>
      <c r="AT162" s="36" t="s">
        <v>338</v>
      </c>
      <c r="AU162" s="36" t="s">
        <v>338</v>
      </c>
      <c r="AV162" s="36" t="s">
        <v>338</v>
      </c>
      <c r="AW162" s="36" t="s">
        <v>338</v>
      </c>
      <c r="AX162" s="36" t="s">
        <v>338</v>
      </c>
      <c r="AY162" s="36" t="s">
        <v>338</v>
      </c>
      <c r="AZ162" s="36" t="s">
        <v>338</v>
      </c>
      <c r="BA162" s="36" t="s">
        <v>338</v>
      </c>
      <c r="BB162" s="36" t="s">
        <v>338</v>
      </c>
      <c r="BC162" s="36" t="s">
        <v>338</v>
      </c>
      <c r="BD162" s="36" t="s">
        <v>338</v>
      </c>
      <c r="BE162" s="36" t="s">
        <v>338</v>
      </c>
      <c r="BF162" s="36" t="s">
        <v>338</v>
      </c>
      <c r="BG162" s="36" t="s">
        <v>338</v>
      </c>
      <c r="BH162" s="36" t="s">
        <v>338</v>
      </c>
      <c r="BI162" s="36" t="s">
        <v>338</v>
      </c>
      <c r="BJ162" s="36" t="s">
        <v>338</v>
      </c>
      <c r="BK162" s="36" t="s">
        <v>338</v>
      </c>
      <c r="BL162" s="36" t="s">
        <v>338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 t="s">
        <v>338</v>
      </c>
      <c r="E163" s="36" t="s">
        <v>338</v>
      </c>
      <c r="F163" s="36" t="s">
        <v>338</v>
      </c>
      <c r="G163" s="36" t="s">
        <v>338</v>
      </c>
      <c r="H163" s="36" t="s">
        <v>338</v>
      </c>
      <c r="I163" s="36" t="s">
        <v>338</v>
      </c>
      <c r="J163" s="36" t="s">
        <v>338</v>
      </c>
      <c r="K163" s="36" t="s">
        <v>338</v>
      </c>
      <c r="L163" s="36" t="s">
        <v>338</v>
      </c>
      <c r="M163" s="36" t="s">
        <v>338</v>
      </c>
      <c r="N163" s="36" t="s">
        <v>338</v>
      </c>
      <c r="O163" s="36" t="s">
        <v>338</v>
      </c>
      <c r="P163" s="36" t="s">
        <v>338</v>
      </c>
      <c r="Q163" s="36" t="s">
        <v>338</v>
      </c>
      <c r="R163" s="36" t="s">
        <v>338</v>
      </c>
      <c r="S163" s="36" t="s">
        <v>338</v>
      </c>
      <c r="T163" s="36" t="s">
        <v>338</v>
      </c>
      <c r="U163" s="36" t="s">
        <v>338</v>
      </c>
      <c r="V163" s="36" t="s">
        <v>338</v>
      </c>
      <c r="W163" s="36" t="s">
        <v>338</v>
      </c>
      <c r="X163" s="36" t="s">
        <v>338</v>
      </c>
      <c r="Y163" s="36" t="s">
        <v>338</v>
      </c>
      <c r="Z163" s="36" t="s">
        <v>338</v>
      </c>
      <c r="AA163" s="36" t="s">
        <v>338</v>
      </c>
      <c r="AB163" s="36" t="s">
        <v>338</v>
      </c>
      <c r="AC163" s="36" t="s">
        <v>338</v>
      </c>
      <c r="AD163" s="36" t="s">
        <v>338</v>
      </c>
      <c r="AE163" s="36" t="s">
        <v>338</v>
      </c>
      <c r="AF163" s="36" t="s">
        <v>338</v>
      </c>
      <c r="AG163" s="36" t="s">
        <v>338</v>
      </c>
      <c r="AH163" s="36" t="s">
        <v>338</v>
      </c>
      <c r="AI163" s="36" t="s">
        <v>338</v>
      </c>
      <c r="AJ163" s="36" t="s">
        <v>338</v>
      </c>
      <c r="AK163" s="36" t="s">
        <v>338</v>
      </c>
      <c r="AL163" s="36" t="s">
        <v>338</v>
      </c>
      <c r="AM163" s="36" t="s">
        <v>338</v>
      </c>
      <c r="AN163" s="36" t="s">
        <v>338</v>
      </c>
      <c r="AO163" s="36" t="s">
        <v>338</v>
      </c>
      <c r="AP163" s="36" t="s">
        <v>338</v>
      </c>
      <c r="AQ163" s="36" t="s">
        <v>338</v>
      </c>
      <c r="AR163" s="36" t="s">
        <v>338</v>
      </c>
      <c r="AS163" s="36" t="s">
        <v>338</v>
      </c>
      <c r="AT163" s="36" t="s">
        <v>338</v>
      </c>
      <c r="AU163" s="36" t="s">
        <v>338</v>
      </c>
      <c r="AV163" s="36" t="s">
        <v>338</v>
      </c>
      <c r="AW163" s="36" t="s">
        <v>338</v>
      </c>
      <c r="AX163" s="36" t="s">
        <v>338</v>
      </c>
      <c r="AY163" s="36" t="s">
        <v>338</v>
      </c>
      <c r="AZ163" s="36" t="s">
        <v>338</v>
      </c>
      <c r="BA163" s="36" t="s">
        <v>338</v>
      </c>
      <c r="BB163" s="36" t="s">
        <v>338</v>
      </c>
      <c r="BC163" s="36" t="s">
        <v>338</v>
      </c>
      <c r="BD163" s="36" t="s">
        <v>338</v>
      </c>
      <c r="BE163" s="36" t="s">
        <v>338</v>
      </c>
      <c r="BF163" s="36" t="s">
        <v>338</v>
      </c>
      <c r="BG163" s="36" t="s">
        <v>338</v>
      </c>
      <c r="BH163" s="36" t="s">
        <v>338</v>
      </c>
      <c r="BI163" s="36" t="s">
        <v>338</v>
      </c>
      <c r="BJ163" s="36" t="s">
        <v>338</v>
      </c>
      <c r="BK163" s="36" t="s">
        <v>338</v>
      </c>
      <c r="BL163" s="36" t="s">
        <v>338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 t="s">
        <v>338</v>
      </c>
      <c r="E164" s="36" t="s">
        <v>338</v>
      </c>
      <c r="F164" s="36" t="s">
        <v>338</v>
      </c>
      <c r="G164" s="36" t="s">
        <v>338</v>
      </c>
      <c r="H164" s="36" t="s">
        <v>338</v>
      </c>
      <c r="I164" s="36" t="s">
        <v>338</v>
      </c>
      <c r="J164" s="36" t="s">
        <v>338</v>
      </c>
      <c r="K164" s="36" t="s">
        <v>338</v>
      </c>
      <c r="L164" s="36" t="s">
        <v>338</v>
      </c>
      <c r="M164" s="36" t="s">
        <v>338</v>
      </c>
      <c r="N164" s="36" t="s">
        <v>338</v>
      </c>
      <c r="O164" s="36" t="s">
        <v>338</v>
      </c>
      <c r="P164" s="36" t="s">
        <v>338</v>
      </c>
      <c r="Q164" s="36" t="s">
        <v>338</v>
      </c>
      <c r="R164" s="36" t="s">
        <v>338</v>
      </c>
      <c r="S164" s="36" t="s">
        <v>338</v>
      </c>
      <c r="T164" s="36" t="s">
        <v>338</v>
      </c>
      <c r="U164" s="36" t="s">
        <v>338</v>
      </c>
      <c r="V164" s="36" t="s">
        <v>338</v>
      </c>
      <c r="W164" s="36" t="s">
        <v>338</v>
      </c>
      <c r="X164" s="36" t="s">
        <v>338</v>
      </c>
      <c r="Y164" s="36" t="s">
        <v>338</v>
      </c>
      <c r="Z164" s="36" t="s">
        <v>338</v>
      </c>
      <c r="AA164" s="36" t="s">
        <v>338</v>
      </c>
      <c r="AB164" s="36" t="s">
        <v>338</v>
      </c>
      <c r="AC164" s="36" t="s">
        <v>338</v>
      </c>
      <c r="AD164" s="36" t="s">
        <v>338</v>
      </c>
      <c r="AE164" s="36" t="s">
        <v>338</v>
      </c>
      <c r="AF164" s="36" t="s">
        <v>338</v>
      </c>
      <c r="AG164" s="36" t="s">
        <v>338</v>
      </c>
      <c r="AH164" s="36" t="s">
        <v>338</v>
      </c>
      <c r="AI164" s="36" t="s">
        <v>338</v>
      </c>
      <c r="AJ164" s="36" t="s">
        <v>338</v>
      </c>
      <c r="AK164" s="36" t="s">
        <v>338</v>
      </c>
      <c r="AL164" s="36" t="s">
        <v>338</v>
      </c>
      <c r="AM164" s="36" t="s">
        <v>338</v>
      </c>
      <c r="AN164" s="36" t="s">
        <v>338</v>
      </c>
      <c r="AO164" s="36" t="s">
        <v>338</v>
      </c>
      <c r="AP164" s="36" t="s">
        <v>338</v>
      </c>
      <c r="AQ164" s="36" t="s">
        <v>338</v>
      </c>
      <c r="AR164" s="36" t="s">
        <v>338</v>
      </c>
      <c r="AS164" s="36" t="s">
        <v>338</v>
      </c>
      <c r="AT164" s="36" t="s">
        <v>338</v>
      </c>
      <c r="AU164" s="36" t="s">
        <v>338</v>
      </c>
      <c r="AV164" s="36" t="s">
        <v>338</v>
      </c>
      <c r="AW164" s="36" t="s">
        <v>338</v>
      </c>
      <c r="AX164" s="36" t="s">
        <v>338</v>
      </c>
      <c r="AY164" s="36" t="s">
        <v>338</v>
      </c>
      <c r="AZ164" s="36" t="s">
        <v>338</v>
      </c>
      <c r="BA164" s="36" t="s">
        <v>338</v>
      </c>
      <c r="BB164" s="36" t="s">
        <v>338</v>
      </c>
      <c r="BC164" s="36" t="s">
        <v>338</v>
      </c>
      <c r="BD164" s="36" t="s">
        <v>338</v>
      </c>
      <c r="BE164" s="36" t="s">
        <v>338</v>
      </c>
      <c r="BF164" s="36" t="s">
        <v>338</v>
      </c>
      <c r="BG164" s="36" t="s">
        <v>338</v>
      </c>
      <c r="BH164" s="36" t="s">
        <v>338</v>
      </c>
      <c r="BI164" s="36" t="s">
        <v>338</v>
      </c>
      <c r="BJ164" s="36" t="s">
        <v>338</v>
      </c>
      <c r="BK164" s="36" t="s">
        <v>338</v>
      </c>
      <c r="BL164" s="36" t="s">
        <v>338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 t="s">
        <v>338</v>
      </c>
      <c r="E165" s="36" t="s">
        <v>338</v>
      </c>
      <c r="F165" s="36" t="s">
        <v>338</v>
      </c>
      <c r="G165" s="36" t="s">
        <v>338</v>
      </c>
      <c r="H165" s="36" t="s">
        <v>338</v>
      </c>
      <c r="I165" s="36" t="s">
        <v>338</v>
      </c>
      <c r="J165" s="36" t="s">
        <v>338</v>
      </c>
      <c r="K165" s="36" t="s">
        <v>338</v>
      </c>
      <c r="L165" s="36" t="s">
        <v>338</v>
      </c>
      <c r="M165" s="36" t="s">
        <v>338</v>
      </c>
      <c r="N165" s="36" t="s">
        <v>338</v>
      </c>
      <c r="O165" s="36" t="s">
        <v>338</v>
      </c>
      <c r="P165" s="36" t="s">
        <v>338</v>
      </c>
      <c r="Q165" s="36" t="s">
        <v>338</v>
      </c>
      <c r="R165" s="36" t="s">
        <v>338</v>
      </c>
      <c r="S165" s="36" t="s">
        <v>338</v>
      </c>
      <c r="T165" s="36" t="s">
        <v>338</v>
      </c>
      <c r="U165" s="36" t="s">
        <v>338</v>
      </c>
      <c r="V165" s="36" t="s">
        <v>338</v>
      </c>
      <c r="W165" s="36" t="s">
        <v>338</v>
      </c>
      <c r="X165" s="36" t="s">
        <v>338</v>
      </c>
      <c r="Y165" s="36" t="s">
        <v>338</v>
      </c>
      <c r="Z165" s="36" t="s">
        <v>338</v>
      </c>
      <c r="AA165" s="36" t="s">
        <v>338</v>
      </c>
      <c r="AB165" s="36" t="s">
        <v>338</v>
      </c>
      <c r="AC165" s="36" t="s">
        <v>338</v>
      </c>
      <c r="AD165" s="36" t="s">
        <v>338</v>
      </c>
      <c r="AE165" s="36" t="s">
        <v>338</v>
      </c>
      <c r="AF165" s="36" t="s">
        <v>338</v>
      </c>
      <c r="AG165" s="36" t="s">
        <v>338</v>
      </c>
      <c r="AH165" s="36" t="s">
        <v>338</v>
      </c>
      <c r="AI165" s="36" t="s">
        <v>338</v>
      </c>
      <c r="AJ165" s="36" t="s">
        <v>338</v>
      </c>
      <c r="AK165" s="36" t="s">
        <v>338</v>
      </c>
      <c r="AL165" s="36" t="s">
        <v>338</v>
      </c>
      <c r="AM165" s="36" t="s">
        <v>338</v>
      </c>
      <c r="AN165" s="36" t="s">
        <v>338</v>
      </c>
      <c r="AO165" s="36" t="s">
        <v>338</v>
      </c>
      <c r="AP165" s="36" t="s">
        <v>338</v>
      </c>
      <c r="AQ165" s="36" t="s">
        <v>338</v>
      </c>
      <c r="AR165" s="36" t="s">
        <v>338</v>
      </c>
      <c r="AS165" s="36" t="s">
        <v>338</v>
      </c>
      <c r="AT165" s="36" t="s">
        <v>338</v>
      </c>
      <c r="AU165" s="36" t="s">
        <v>338</v>
      </c>
      <c r="AV165" s="36" t="s">
        <v>338</v>
      </c>
      <c r="AW165" s="36" t="s">
        <v>338</v>
      </c>
      <c r="AX165" s="36" t="s">
        <v>338</v>
      </c>
      <c r="AY165" s="36" t="s">
        <v>338</v>
      </c>
      <c r="AZ165" s="36" t="s">
        <v>338</v>
      </c>
      <c r="BA165" s="36" t="s">
        <v>338</v>
      </c>
      <c r="BB165" s="36" t="s">
        <v>338</v>
      </c>
      <c r="BC165" s="36" t="s">
        <v>338</v>
      </c>
      <c r="BD165" s="36" t="s">
        <v>338</v>
      </c>
      <c r="BE165" s="36" t="s">
        <v>338</v>
      </c>
      <c r="BF165" s="36" t="s">
        <v>338</v>
      </c>
      <c r="BG165" s="36" t="s">
        <v>338</v>
      </c>
      <c r="BH165" s="36" t="s">
        <v>338</v>
      </c>
      <c r="BI165" s="36" t="s">
        <v>338</v>
      </c>
      <c r="BJ165" s="36" t="s">
        <v>338</v>
      </c>
      <c r="BK165" s="36" t="s">
        <v>338</v>
      </c>
      <c r="BL165" s="36" t="s">
        <v>338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 t="s">
        <v>338</v>
      </c>
      <c r="E166" s="36" t="s">
        <v>338</v>
      </c>
      <c r="F166" s="36" t="s">
        <v>338</v>
      </c>
      <c r="G166" s="36" t="s">
        <v>338</v>
      </c>
      <c r="H166" s="36" t="s">
        <v>338</v>
      </c>
      <c r="I166" s="36" t="s">
        <v>338</v>
      </c>
      <c r="J166" s="36" t="s">
        <v>338</v>
      </c>
      <c r="K166" s="36" t="s">
        <v>338</v>
      </c>
      <c r="L166" s="36" t="s">
        <v>338</v>
      </c>
      <c r="M166" s="36" t="s">
        <v>338</v>
      </c>
      <c r="N166" s="36" t="s">
        <v>338</v>
      </c>
      <c r="O166" s="36" t="s">
        <v>338</v>
      </c>
      <c r="P166" s="36" t="s">
        <v>338</v>
      </c>
      <c r="Q166" s="36" t="s">
        <v>338</v>
      </c>
      <c r="R166" s="36" t="s">
        <v>338</v>
      </c>
      <c r="S166" s="36" t="s">
        <v>338</v>
      </c>
      <c r="T166" s="36" t="s">
        <v>338</v>
      </c>
      <c r="U166" s="36" t="s">
        <v>338</v>
      </c>
      <c r="V166" s="36" t="s">
        <v>338</v>
      </c>
      <c r="W166" s="36" t="s">
        <v>338</v>
      </c>
      <c r="X166" s="36" t="s">
        <v>338</v>
      </c>
      <c r="Y166" s="36" t="s">
        <v>338</v>
      </c>
      <c r="Z166" s="36" t="s">
        <v>338</v>
      </c>
      <c r="AA166" s="36" t="s">
        <v>338</v>
      </c>
      <c r="AB166" s="36" t="s">
        <v>338</v>
      </c>
      <c r="AC166" s="36" t="s">
        <v>338</v>
      </c>
      <c r="AD166" s="36" t="s">
        <v>338</v>
      </c>
      <c r="AE166" s="36" t="s">
        <v>338</v>
      </c>
      <c r="AF166" s="36" t="s">
        <v>338</v>
      </c>
      <c r="AG166" s="36" t="s">
        <v>338</v>
      </c>
      <c r="AH166" s="36" t="s">
        <v>338</v>
      </c>
      <c r="AI166" s="36" t="s">
        <v>338</v>
      </c>
      <c r="AJ166" s="36" t="s">
        <v>338</v>
      </c>
      <c r="AK166" s="36" t="s">
        <v>338</v>
      </c>
      <c r="AL166" s="36" t="s">
        <v>338</v>
      </c>
      <c r="AM166" s="36" t="s">
        <v>338</v>
      </c>
      <c r="AN166" s="36" t="s">
        <v>338</v>
      </c>
      <c r="AO166" s="36" t="s">
        <v>338</v>
      </c>
      <c r="AP166" s="36" t="s">
        <v>338</v>
      </c>
      <c r="AQ166" s="36" t="s">
        <v>338</v>
      </c>
      <c r="AR166" s="36" t="s">
        <v>338</v>
      </c>
      <c r="AS166" s="36" t="s">
        <v>338</v>
      </c>
      <c r="AT166" s="36" t="s">
        <v>338</v>
      </c>
      <c r="AU166" s="36" t="s">
        <v>338</v>
      </c>
      <c r="AV166" s="36" t="s">
        <v>338</v>
      </c>
      <c r="AW166" s="36" t="s">
        <v>338</v>
      </c>
      <c r="AX166" s="36" t="s">
        <v>338</v>
      </c>
      <c r="AY166" s="36" t="s">
        <v>338</v>
      </c>
      <c r="AZ166" s="36" t="s">
        <v>338</v>
      </c>
      <c r="BA166" s="36" t="s">
        <v>338</v>
      </c>
      <c r="BB166" s="36" t="s">
        <v>338</v>
      </c>
      <c r="BC166" s="36" t="s">
        <v>338</v>
      </c>
      <c r="BD166" s="36" t="s">
        <v>338</v>
      </c>
      <c r="BE166" s="36" t="s">
        <v>338</v>
      </c>
      <c r="BF166" s="36" t="s">
        <v>338</v>
      </c>
      <c r="BG166" s="36" t="s">
        <v>338</v>
      </c>
      <c r="BH166" s="36" t="s">
        <v>338</v>
      </c>
      <c r="BI166" s="36" t="s">
        <v>338</v>
      </c>
      <c r="BJ166" s="36" t="s">
        <v>338</v>
      </c>
      <c r="BK166" s="36" t="s">
        <v>338</v>
      </c>
      <c r="BL166" s="36" t="s">
        <v>338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 t="s">
        <v>338</v>
      </c>
      <c r="E167" s="36" t="s">
        <v>338</v>
      </c>
      <c r="F167" s="36" t="s">
        <v>338</v>
      </c>
      <c r="G167" s="36" t="s">
        <v>338</v>
      </c>
      <c r="H167" s="36" t="s">
        <v>338</v>
      </c>
      <c r="I167" s="36" t="s">
        <v>338</v>
      </c>
      <c r="J167" s="36" t="s">
        <v>338</v>
      </c>
      <c r="K167" s="36" t="s">
        <v>338</v>
      </c>
      <c r="L167" s="36" t="s">
        <v>338</v>
      </c>
      <c r="M167" s="36" t="s">
        <v>338</v>
      </c>
      <c r="N167" s="36" t="s">
        <v>338</v>
      </c>
      <c r="O167" s="36" t="s">
        <v>338</v>
      </c>
      <c r="P167" s="36" t="s">
        <v>338</v>
      </c>
      <c r="Q167" s="36" t="s">
        <v>338</v>
      </c>
      <c r="R167" s="36" t="s">
        <v>338</v>
      </c>
      <c r="S167" s="36" t="s">
        <v>338</v>
      </c>
      <c r="T167" s="36" t="s">
        <v>338</v>
      </c>
      <c r="U167" s="36" t="s">
        <v>338</v>
      </c>
      <c r="V167" s="36" t="s">
        <v>338</v>
      </c>
      <c r="W167" s="36" t="s">
        <v>338</v>
      </c>
      <c r="X167" s="36" t="s">
        <v>338</v>
      </c>
      <c r="Y167" s="36" t="s">
        <v>338</v>
      </c>
      <c r="Z167" s="36" t="s">
        <v>338</v>
      </c>
      <c r="AA167" s="36" t="s">
        <v>338</v>
      </c>
      <c r="AB167" s="36" t="s">
        <v>338</v>
      </c>
      <c r="AC167" s="36" t="s">
        <v>338</v>
      </c>
      <c r="AD167" s="36" t="s">
        <v>338</v>
      </c>
      <c r="AE167" s="36" t="s">
        <v>338</v>
      </c>
      <c r="AF167" s="36" t="s">
        <v>338</v>
      </c>
      <c r="AG167" s="36" t="s">
        <v>338</v>
      </c>
      <c r="AH167" s="36" t="s">
        <v>338</v>
      </c>
      <c r="AI167" s="36" t="s">
        <v>338</v>
      </c>
      <c r="AJ167" s="36" t="s">
        <v>338</v>
      </c>
      <c r="AK167" s="36" t="s">
        <v>338</v>
      </c>
      <c r="AL167" s="36" t="s">
        <v>338</v>
      </c>
      <c r="AM167" s="36" t="s">
        <v>338</v>
      </c>
      <c r="AN167" s="36" t="s">
        <v>338</v>
      </c>
      <c r="AO167" s="36" t="s">
        <v>338</v>
      </c>
      <c r="AP167" s="36" t="s">
        <v>338</v>
      </c>
      <c r="AQ167" s="36" t="s">
        <v>338</v>
      </c>
      <c r="AR167" s="36" t="s">
        <v>338</v>
      </c>
      <c r="AS167" s="36" t="s">
        <v>338</v>
      </c>
      <c r="AT167" s="36" t="s">
        <v>338</v>
      </c>
      <c r="AU167" s="36" t="s">
        <v>338</v>
      </c>
      <c r="AV167" s="36" t="s">
        <v>338</v>
      </c>
      <c r="AW167" s="36" t="s">
        <v>338</v>
      </c>
      <c r="AX167" s="36" t="s">
        <v>338</v>
      </c>
      <c r="AY167" s="36" t="s">
        <v>338</v>
      </c>
      <c r="AZ167" s="36" t="s">
        <v>338</v>
      </c>
      <c r="BA167" s="36" t="s">
        <v>338</v>
      </c>
      <c r="BB167" s="36" t="s">
        <v>338</v>
      </c>
      <c r="BC167" s="36" t="s">
        <v>338</v>
      </c>
      <c r="BD167" s="36" t="s">
        <v>338</v>
      </c>
      <c r="BE167" s="36" t="s">
        <v>338</v>
      </c>
      <c r="BF167" s="36" t="s">
        <v>338</v>
      </c>
      <c r="BG167" s="36" t="s">
        <v>338</v>
      </c>
      <c r="BH167" s="36" t="s">
        <v>338</v>
      </c>
      <c r="BI167" s="36" t="s">
        <v>338</v>
      </c>
      <c r="BJ167" s="36" t="s">
        <v>338</v>
      </c>
      <c r="BK167" s="36" t="s">
        <v>338</v>
      </c>
      <c r="BL167" s="36" t="s">
        <v>338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 t="s">
        <v>338</v>
      </c>
      <c r="E168" s="36" t="s">
        <v>338</v>
      </c>
      <c r="F168" s="36" t="s">
        <v>338</v>
      </c>
      <c r="G168" s="36" t="s">
        <v>338</v>
      </c>
      <c r="H168" s="36" t="s">
        <v>338</v>
      </c>
      <c r="I168" s="36" t="s">
        <v>338</v>
      </c>
      <c r="J168" s="36" t="s">
        <v>338</v>
      </c>
      <c r="K168" s="36" t="s">
        <v>338</v>
      </c>
      <c r="L168" s="36" t="s">
        <v>338</v>
      </c>
      <c r="M168" s="36" t="s">
        <v>338</v>
      </c>
      <c r="N168" s="36" t="s">
        <v>338</v>
      </c>
      <c r="O168" s="36" t="s">
        <v>338</v>
      </c>
      <c r="P168" s="36" t="s">
        <v>338</v>
      </c>
      <c r="Q168" s="36" t="s">
        <v>338</v>
      </c>
      <c r="R168" s="36" t="s">
        <v>338</v>
      </c>
      <c r="S168" s="36" t="s">
        <v>338</v>
      </c>
      <c r="T168" s="36" t="s">
        <v>338</v>
      </c>
      <c r="U168" s="36" t="s">
        <v>338</v>
      </c>
      <c r="V168" s="36" t="s">
        <v>338</v>
      </c>
      <c r="W168" s="36" t="s">
        <v>338</v>
      </c>
      <c r="X168" s="36" t="s">
        <v>338</v>
      </c>
      <c r="Y168" s="36" t="s">
        <v>338</v>
      </c>
      <c r="Z168" s="36" t="s">
        <v>338</v>
      </c>
      <c r="AA168" s="36" t="s">
        <v>338</v>
      </c>
      <c r="AB168" s="36" t="s">
        <v>338</v>
      </c>
      <c r="AC168" s="36" t="s">
        <v>338</v>
      </c>
      <c r="AD168" s="36" t="s">
        <v>338</v>
      </c>
      <c r="AE168" s="36" t="s">
        <v>338</v>
      </c>
      <c r="AF168" s="36" t="s">
        <v>338</v>
      </c>
      <c r="AG168" s="36" t="s">
        <v>338</v>
      </c>
      <c r="AH168" s="36" t="s">
        <v>338</v>
      </c>
      <c r="AI168" s="36" t="s">
        <v>338</v>
      </c>
      <c r="AJ168" s="36" t="s">
        <v>338</v>
      </c>
      <c r="AK168" s="36" t="s">
        <v>338</v>
      </c>
      <c r="AL168" s="36" t="s">
        <v>338</v>
      </c>
      <c r="AM168" s="36" t="s">
        <v>338</v>
      </c>
      <c r="AN168" s="36" t="s">
        <v>338</v>
      </c>
      <c r="AO168" s="36" t="s">
        <v>338</v>
      </c>
      <c r="AP168" s="36" t="s">
        <v>338</v>
      </c>
      <c r="AQ168" s="36" t="s">
        <v>338</v>
      </c>
      <c r="AR168" s="36" t="s">
        <v>338</v>
      </c>
      <c r="AS168" s="36" t="s">
        <v>338</v>
      </c>
      <c r="AT168" s="36" t="s">
        <v>338</v>
      </c>
      <c r="AU168" s="36" t="s">
        <v>338</v>
      </c>
      <c r="AV168" s="36" t="s">
        <v>338</v>
      </c>
      <c r="AW168" s="36" t="s">
        <v>338</v>
      </c>
      <c r="AX168" s="36" t="s">
        <v>338</v>
      </c>
      <c r="AY168" s="36" t="s">
        <v>338</v>
      </c>
      <c r="AZ168" s="36" t="s">
        <v>338</v>
      </c>
      <c r="BA168" s="36" t="s">
        <v>338</v>
      </c>
      <c r="BB168" s="36" t="s">
        <v>338</v>
      </c>
      <c r="BC168" s="36" t="s">
        <v>338</v>
      </c>
      <c r="BD168" s="36" t="s">
        <v>338</v>
      </c>
      <c r="BE168" s="36" t="s">
        <v>338</v>
      </c>
      <c r="BF168" s="36" t="s">
        <v>338</v>
      </c>
      <c r="BG168" s="36" t="s">
        <v>338</v>
      </c>
      <c r="BH168" s="36" t="s">
        <v>338</v>
      </c>
      <c r="BI168" s="36" t="s">
        <v>338</v>
      </c>
      <c r="BJ168" s="36" t="s">
        <v>338</v>
      </c>
      <c r="BK168" s="36" t="s">
        <v>338</v>
      </c>
      <c r="BL168" s="36" t="s">
        <v>338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 t="s">
        <v>338</v>
      </c>
      <c r="E169" s="36" t="s">
        <v>338</v>
      </c>
      <c r="F169" s="36" t="s">
        <v>338</v>
      </c>
      <c r="G169" s="36" t="s">
        <v>338</v>
      </c>
      <c r="H169" s="36" t="s">
        <v>338</v>
      </c>
      <c r="I169" s="36" t="s">
        <v>338</v>
      </c>
      <c r="J169" s="36" t="s">
        <v>338</v>
      </c>
      <c r="K169" s="36" t="s">
        <v>338</v>
      </c>
      <c r="L169" s="36" t="s">
        <v>338</v>
      </c>
      <c r="M169" s="36" t="s">
        <v>338</v>
      </c>
      <c r="N169" s="36" t="s">
        <v>338</v>
      </c>
      <c r="O169" s="36" t="s">
        <v>338</v>
      </c>
      <c r="P169" s="36" t="s">
        <v>338</v>
      </c>
      <c r="Q169" s="36" t="s">
        <v>338</v>
      </c>
      <c r="R169" s="36" t="s">
        <v>338</v>
      </c>
      <c r="S169" s="36" t="s">
        <v>338</v>
      </c>
      <c r="T169" s="36" t="s">
        <v>338</v>
      </c>
      <c r="U169" s="36" t="s">
        <v>338</v>
      </c>
      <c r="V169" s="36" t="s">
        <v>338</v>
      </c>
      <c r="W169" s="36" t="s">
        <v>338</v>
      </c>
      <c r="X169" s="36" t="s">
        <v>338</v>
      </c>
      <c r="Y169" s="36" t="s">
        <v>338</v>
      </c>
      <c r="Z169" s="36" t="s">
        <v>338</v>
      </c>
      <c r="AA169" s="36" t="s">
        <v>338</v>
      </c>
      <c r="AB169" s="36" t="s">
        <v>338</v>
      </c>
      <c r="AC169" s="36" t="s">
        <v>338</v>
      </c>
      <c r="AD169" s="36" t="s">
        <v>338</v>
      </c>
      <c r="AE169" s="36" t="s">
        <v>338</v>
      </c>
      <c r="AF169" s="36" t="s">
        <v>338</v>
      </c>
      <c r="AG169" s="36" t="s">
        <v>338</v>
      </c>
      <c r="AH169" s="36" t="s">
        <v>338</v>
      </c>
      <c r="AI169" s="36" t="s">
        <v>338</v>
      </c>
      <c r="AJ169" s="36" t="s">
        <v>338</v>
      </c>
      <c r="AK169" s="36" t="s">
        <v>338</v>
      </c>
      <c r="AL169" s="36" t="s">
        <v>338</v>
      </c>
      <c r="AM169" s="36" t="s">
        <v>338</v>
      </c>
      <c r="AN169" s="36" t="s">
        <v>338</v>
      </c>
      <c r="AO169" s="36" t="s">
        <v>338</v>
      </c>
      <c r="AP169" s="36" t="s">
        <v>338</v>
      </c>
      <c r="AQ169" s="36" t="s">
        <v>338</v>
      </c>
      <c r="AR169" s="36" t="s">
        <v>338</v>
      </c>
      <c r="AS169" s="36" t="s">
        <v>338</v>
      </c>
      <c r="AT169" s="36" t="s">
        <v>338</v>
      </c>
      <c r="AU169" s="36" t="s">
        <v>338</v>
      </c>
      <c r="AV169" s="36" t="s">
        <v>338</v>
      </c>
      <c r="AW169" s="36" t="s">
        <v>338</v>
      </c>
      <c r="AX169" s="36" t="s">
        <v>338</v>
      </c>
      <c r="AY169" s="36" t="s">
        <v>338</v>
      </c>
      <c r="AZ169" s="36" t="s">
        <v>338</v>
      </c>
      <c r="BA169" s="36" t="s">
        <v>338</v>
      </c>
      <c r="BB169" s="36" t="s">
        <v>338</v>
      </c>
      <c r="BC169" s="36" t="s">
        <v>338</v>
      </c>
      <c r="BD169" s="36" t="s">
        <v>338</v>
      </c>
      <c r="BE169" s="36" t="s">
        <v>338</v>
      </c>
      <c r="BF169" s="36" t="s">
        <v>338</v>
      </c>
      <c r="BG169" s="36" t="s">
        <v>338</v>
      </c>
      <c r="BH169" s="36" t="s">
        <v>338</v>
      </c>
      <c r="BI169" s="36" t="s">
        <v>338</v>
      </c>
      <c r="BJ169" s="36" t="s">
        <v>338</v>
      </c>
      <c r="BK169" s="36" t="s">
        <v>338</v>
      </c>
      <c r="BL169" s="36" t="s">
        <v>338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 t="s">
        <v>338</v>
      </c>
      <c r="E170" s="36" t="s">
        <v>338</v>
      </c>
      <c r="F170" s="36" t="s">
        <v>338</v>
      </c>
      <c r="G170" s="36" t="s">
        <v>338</v>
      </c>
      <c r="H170" s="36" t="s">
        <v>338</v>
      </c>
      <c r="I170" s="36" t="s">
        <v>338</v>
      </c>
      <c r="J170" s="36" t="s">
        <v>338</v>
      </c>
      <c r="K170" s="36" t="s">
        <v>338</v>
      </c>
      <c r="L170" s="36" t="s">
        <v>338</v>
      </c>
      <c r="M170" s="36" t="s">
        <v>338</v>
      </c>
      <c r="N170" s="36" t="s">
        <v>338</v>
      </c>
      <c r="O170" s="36" t="s">
        <v>338</v>
      </c>
      <c r="P170" s="36" t="s">
        <v>338</v>
      </c>
      <c r="Q170" s="36" t="s">
        <v>338</v>
      </c>
      <c r="R170" s="36" t="s">
        <v>338</v>
      </c>
      <c r="S170" s="36" t="s">
        <v>338</v>
      </c>
      <c r="T170" s="36" t="s">
        <v>338</v>
      </c>
      <c r="U170" s="36" t="s">
        <v>338</v>
      </c>
      <c r="V170" s="36" t="s">
        <v>338</v>
      </c>
      <c r="W170" s="36" t="s">
        <v>338</v>
      </c>
      <c r="X170" s="36" t="s">
        <v>338</v>
      </c>
      <c r="Y170" s="36" t="s">
        <v>338</v>
      </c>
      <c r="Z170" s="36" t="s">
        <v>338</v>
      </c>
      <c r="AA170" s="36" t="s">
        <v>338</v>
      </c>
      <c r="AB170" s="36" t="s">
        <v>338</v>
      </c>
      <c r="AC170" s="36" t="s">
        <v>338</v>
      </c>
      <c r="AD170" s="36" t="s">
        <v>338</v>
      </c>
      <c r="AE170" s="36" t="s">
        <v>338</v>
      </c>
      <c r="AF170" s="36" t="s">
        <v>338</v>
      </c>
      <c r="AG170" s="36" t="s">
        <v>338</v>
      </c>
      <c r="AH170" s="36" t="s">
        <v>338</v>
      </c>
      <c r="AI170" s="36" t="s">
        <v>338</v>
      </c>
      <c r="AJ170" s="36" t="s">
        <v>338</v>
      </c>
      <c r="AK170" s="36" t="s">
        <v>338</v>
      </c>
      <c r="AL170" s="36" t="s">
        <v>338</v>
      </c>
      <c r="AM170" s="36" t="s">
        <v>338</v>
      </c>
      <c r="AN170" s="36" t="s">
        <v>338</v>
      </c>
      <c r="AO170" s="36" t="s">
        <v>338</v>
      </c>
      <c r="AP170" s="36" t="s">
        <v>338</v>
      </c>
      <c r="AQ170" s="36" t="s">
        <v>338</v>
      </c>
      <c r="AR170" s="36" t="s">
        <v>338</v>
      </c>
      <c r="AS170" s="36" t="s">
        <v>338</v>
      </c>
      <c r="AT170" s="36" t="s">
        <v>338</v>
      </c>
      <c r="AU170" s="36" t="s">
        <v>338</v>
      </c>
      <c r="AV170" s="36" t="s">
        <v>338</v>
      </c>
      <c r="AW170" s="36" t="s">
        <v>338</v>
      </c>
      <c r="AX170" s="36" t="s">
        <v>338</v>
      </c>
      <c r="AY170" s="36" t="s">
        <v>338</v>
      </c>
      <c r="AZ170" s="36" t="s">
        <v>338</v>
      </c>
      <c r="BA170" s="36" t="s">
        <v>338</v>
      </c>
      <c r="BB170" s="36" t="s">
        <v>338</v>
      </c>
      <c r="BC170" s="36" t="s">
        <v>338</v>
      </c>
      <c r="BD170" s="36" t="s">
        <v>338</v>
      </c>
      <c r="BE170" s="36" t="s">
        <v>338</v>
      </c>
      <c r="BF170" s="36" t="s">
        <v>338</v>
      </c>
      <c r="BG170" s="36" t="s">
        <v>338</v>
      </c>
      <c r="BH170" s="36" t="s">
        <v>338</v>
      </c>
      <c r="BI170" s="36" t="s">
        <v>338</v>
      </c>
      <c r="BJ170" s="36" t="s">
        <v>338</v>
      </c>
      <c r="BK170" s="36" t="s">
        <v>338</v>
      </c>
      <c r="BL170" s="36" t="s">
        <v>338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 t="s">
        <v>338</v>
      </c>
      <c r="E171" s="36" t="s">
        <v>338</v>
      </c>
      <c r="F171" s="36" t="s">
        <v>338</v>
      </c>
      <c r="G171" s="36" t="s">
        <v>338</v>
      </c>
      <c r="H171" s="36" t="s">
        <v>338</v>
      </c>
      <c r="I171" s="36" t="s">
        <v>338</v>
      </c>
      <c r="J171" s="36" t="s">
        <v>338</v>
      </c>
      <c r="K171" s="36" t="s">
        <v>338</v>
      </c>
      <c r="L171" s="36" t="s">
        <v>338</v>
      </c>
      <c r="M171" s="36" t="s">
        <v>338</v>
      </c>
      <c r="N171" s="36" t="s">
        <v>338</v>
      </c>
      <c r="O171" s="36" t="s">
        <v>338</v>
      </c>
      <c r="P171" s="36" t="s">
        <v>338</v>
      </c>
      <c r="Q171" s="36" t="s">
        <v>338</v>
      </c>
      <c r="R171" s="36" t="s">
        <v>338</v>
      </c>
      <c r="S171" s="36" t="s">
        <v>338</v>
      </c>
      <c r="T171" s="36" t="s">
        <v>338</v>
      </c>
      <c r="U171" s="36" t="s">
        <v>338</v>
      </c>
      <c r="V171" s="36" t="s">
        <v>338</v>
      </c>
      <c r="W171" s="36" t="s">
        <v>338</v>
      </c>
      <c r="X171" s="36" t="s">
        <v>338</v>
      </c>
      <c r="Y171" s="36" t="s">
        <v>338</v>
      </c>
      <c r="Z171" s="36" t="s">
        <v>338</v>
      </c>
      <c r="AA171" s="36" t="s">
        <v>338</v>
      </c>
      <c r="AB171" s="36" t="s">
        <v>338</v>
      </c>
      <c r="AC171" s="36" t="s">
        <v>338</v>
      </c>
      <c r="AD171" s="36" t="s">
        <v>338</v>
      </c>
      <c r="AE171" s="36" t="s">
        <v>338</v>
      </c>
      <c r="AF171" s="36" t="s">
        <v>338</v>
      </c>
      <c r="AG171" s="36" t="s">
        <v>338</v>
      </c>
      <c r="AH171" s="36" t="s">
        <v>338</v>
      </c>
      <c r="AI171" s="36" t="s">
        <v>338</v>
      </c>
      <c r="AJ171" s="36" t="s">
        <v>338</v>
      </c>
      <c r="AK171" s="36" t="s">
        <v>338</v>
      </c>
      <c r="AL171" s="36" t="s">
        <v>338</v>
      </c>
      <c r="AM171" s="36" t="s">
        <v>338</v>
      </c>
      <c r="AN171" s="36" t="s">
        <v>338</v>
      </c>
      <c r="AO171" s="36" t="s">
        <v>338</v>
      </c>
      <c r="AP171" s="36" t="s">
        <v>338</v>
      </c>
      <c r="AQ171" s="36" t="s">
        <v>338</v>
      </c>
      <c r="AR171" s="36" t="s">
        <v>338</v>
      </c>
      <c r="AS171" s="36" t="s">
        <v>338</v>
      </c>
      <c r="AT171" s="36" t="s">
        <v>338</v>
      </c>
      <c r="AU171" s="36" t="s">
        <v>338</v>
      </c>
      <c r="AV171" s="36" t="s">
        <v>338</v>
      </c>
      <c r="AW171" s="36" t="s">
        <v>338</v>
      </c>
      <c r="AX171" s="36" t="s">
        <v>338</v>
      </c>
      <c r="AY171" s="36" t="s">
        <v>338</v>
      </c>
      <c r="AZ171" s="36" t="s">
        <v>338</v>
      </c>
      <c r="BA171" s="36" t="s">
        <v>338</v>
      </c>
      <c r="BB171" s="36" t="s">
        <v>338</v>
      </c>
      <c r="BC171" s="36" t="s">
        <v>338</v>
      </c>
      <c r="BD171" s="36" t="s">
        <v>338</v>
      </c>
      <c r="BE171" s="36" t="s">
        <v>338</v>
      </c>
      <c r="BF171" s="36" t="s">
        <v>338</v>
      </c>
      <c r="BG171" s="36" t="s">
        <v>338</v>
      </c>
      <c r="BH171" s="36" t="s">
        <v>338</v>
      </c>
      <c r="BI171" s="36" t="s">
        <v>338</v>
      </c>
      <c r="BJ171" s="36" t="s">
        <v>338</v>
      </c>
      <c r="BK171" s="36" t="s">
        <v>338</v>
      </c>
      <c r="BL171" s="36" t="s">
        <v>338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 t="s">
        <v>338</v>
      </c>
      <c r="E172" s="36" t="s">
        <v>338</v>
      </c>
      <c r="F172" s="36" t="s">
        <v>338</v>
      </c>
      <c r="G172" s="36" t="s">
        <v>338</v>
      </c>
      <c r="H172" s="36" t="s">
        <v>338</v>
      </c>
      <c r="I172" s="36" t="s">
        <v>338</v>
      </c>
      <c r="J172" s="36" t="s">
        <v>338</v>
      </c>
      <c r="K172" s="36" t="s">
        <v>338</v>
      </c>
      <c r="L172" s="36" t="s">
        <v>338</v>
      </c>
      <c r="M172" s="36" t="s">
        <v>338</v>
      </c>
      <c r="N172" s="36" t="s">
        <v>338</v>
      </c>
      <c r="O172" s="36" t="s">
        <v>338</v>
      </c>
      <c r="P172" s="36" t="s">
        <v>338</v>
      </c>
      <c r="Q172" s="36" t="s">
        <v>338</v>
      </c>
      <c r="R172" s="36" t="s">
        <v>338</v>
      </c>
      <c r="S172" s="36" t="s">
        <v>338</v>
      </c>
      <c r="T172" s="36" t="s">
        <v>338</v>
      </c>
      <c r="U172" s="36" t="s">
        <v>338</v>
      </c>
      <c r="V172" s="36" t="s">
        <v>338</v>
      </c>
      <c r="W172" s="36" t="s">
        <v>338</v>
      </c>
      <c r="X172" s="36" t="s">
        <v>338</v>
      </c>
      <c r="Y172" s="36" t="s">
        <v>338</v>
      </c>
      <c r="Z172" s="36" t="s">
        <v>338</v>
      </c>
      <c r="AA172" s="36" t="s">
        <v>338</v>
      </c>
      <c r="AB172" s="36" t="s">
        <v>338</v>
      </c>
      <c r="AC172" s="36" t="s">
        <v>338</v>
      </c>
      <c r="AD172" s="36" t="s">
        <v>338</v>
      </c>
      <c r="AE172" s="36" t="s">
        <v>338</v>
      </c>
      <c r="AF172" s="36" t="s">
        <v>338</v>
      </c>
      <c r="AG172" s="36" t="s">
        <v>338</v>
      </c>
      <c r="AH172" s="36" t="s">
        <v>338</v>
      </c>
      <c r="AI172" s="36" t="s">
        <v>338</v>
      </c>
      <c r="AJ172" s="36" t="s">
        <v>338</v>
      </c>
      <c r="AK172" s="36" t="s">
        <v>338</v>
      </c>
      <c r="AL172" s="36" t="s">
        <v>338</v>
      </c>
      <c r="AM172" s="36" t="s">
        <v>338</v>
      </c>
      <c r="AN172" s="36" t="s">
        <v>338</v>
      </c>
      <c r="AO172" s="36" t="s">
        <v>338</v>
      </c>
      <c r="AP172" s="36" t="s">
        <v>338</v>
      </c>
      <c r="AQ172" s="36" t="s">
        <v>338</v>
      </c>
      <c r="AR172" s="36" t="s">
        <v>338</v>
      </c>
      <c r="AS172" s="36" t="s">
        <v>338</v>
      </c>
      <c r="AT172" s="36" t="s">
        <v>338</v>
      </c>
      <c r="AU172" s="36" t="s">
        <v>338</v>
      </c>
      <c r="AV172" s="36" t="s">
        <v>338</v>
      </c>
      <c r="AW172" s="36" t="s">
        <v>338</v>
      </c>
      <c r="AX172" s="36" t="s">
        <v>338</v>
      </c>
      <c r="AY172" s="36" t="s">
        <v>338</v>
      </c>
      <c r="AZ172" s="36" t="s">
        <v>338</v>
      </c>
      <c r="BA172" s="36" t="s">
        <v>338</v>
      </c>
      <c r="BB172" s="36" t="s">
        <v>338</v>
      </c>
      <c r="BC172" s="36" t="s">
        <v>338</v>
      </c>
      <c r="BD172" s="36" t="s">
        <v>338</v>
      </c>
      <c r="BE172" s="36" t="s">
        <v>338</v>
      </c>
      <c r="BF172" s="36" t="s">
        <v>338</v>
      </c>
      <c r="BG172" s="36" t="s">
        <v>338</v>
      </c>
      <c r="BH172" s="36" t="s">
        <v>338</v>
      </c>
      <c r="BI172" s="36" t="s">
        <v>338</v>
      </c>
      <c r="BJ172" s="36" t="s">
        <v>338</v>
      </c>
      <c r="BK172" s="36" t="s">
        <v>338</v>
      </c>
      <c r="BL172" s="36" t="s">
        <v>338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 t="s">
        <v>338</v>
      </c>
      <c r="E173" s="36" t="s">
        <v>338</v>
      </c>
      <c r="F173" s="36" t="s">
        <v>338</v>
      </c>
      <c r="G173" s="36" t="s">
        <v>338</v>
      </c>
      <c r="H173" s="36" t="s">
        <v>338</v>
      </c>
      <c r="I173" s="36" t="s">
        <v>338</v>
      </c>
      <c r="J173" s="36" t="s">
        <v>338</v>
      </c>
      <c r="K173" s="36" t="s">
        <v>338</v>
      </c>
      <c r="L173" s="36" t="s">
        <v>338</v>
      </c>
      <c r="M173" s="36" t="s">
        <v>338</v>
      </c>
      <c r="N173" s="36" t="s">
        <v>338</v>
      </c>
      <c r="O173" s="36" t="s">
        <v>338</v>
      </c>
      <c r="P173" s="36" t="s">
        <v>338</v>
      </c>
      <c r="Q173" s="36" t="s">
        <v>338</v>
      </c>
      <c r="R173" s="36" t="s">
        <v>338</v>
      </c>
      <c r="S173" s="36" t="s">
        <v>338</v>
      </c>
      <c r="T173" s="36" t="s">
        <v>338</v>
      </c>
      <c r="U173" s="36" t="s">
        <v>338</v>
      </c>
      <c r="V173" s="36" t="s">
        <v>338</v>
      </c>
      <c r="W173" s="36" t="s">
        <v>338</v>
      </c>
      <c r="X173" s="36" t="s">
        <v>338</v>
      </c>
      <c r="Y173" s="36" t="s">
        <v>338</v>
      </c>
      <c r="Z173" s="36" t="s">
        <v>338</v>
      </c>
      <c r="AA173" s="36" t="s">
        <v>338</v>
      </c>
      <c r="AB173" s="36" t="s">
        <v>338</v>
      </c>
      <c r="AC173" s="36" t="s">
        <v>338</v>
      </c>
      <c r="AD173" s="36" t="s">
        <v>338</v>
      </c>
      <c r="AE173" s="36" t="s">
        <v>338</v>
      </c>
      <c r="AF173" s="36" t="s">
        <v>338</v>
      </c>
      <c r="AG173" s="36" t="s">
        <v>338</v>
      </c>
      <c r="AH173" s="36" t="s">
        <v>338</v>
      </c>
      <c r="AI173" s="36" t="s">
        <v>338</v>
      </c>
      <c r="AJ173" s="36" t="s">
        <v>338</v>
      </c>
      <c r="AK173" s="36" t="s">
        <v>338</v>
      </c>
      <c r="AL173" s="36" t="s">
        <v>338</v>
      </c>
      <c r="AM173" s="36" t="s">
        <v>338</v>
      </c>
      <c r="AN173" s="36" t="s">
        <v>338</v>
      </c>
      <c r="AO173" s="36" t="s">
        <v>338</v>
      </c>
      <c r="AP173" s="36" t="s">
        <v>338</v>
      </c>
      <c r="AQ173" s="36" t="s">
        <v>338</v>
      </c>
      <c r="AR173" s="36" t="s">
        <v>338</v>
      </c>
      <c r="AS173" s="36" t="s">
        <v>338</v>
      </c>
      <c r="AT173" s="36" t="s">
        <v>338</v>
      </c>
      <c r="AU173" s="36" t="s">
        <v>338</v>
      </c>
      <c r="AV173" s="36" t="s">
        <v>338</v>
      </c>
      <c r="AW173" s="36" t="s">
        <v>338</v>
      </c>
      <c r="AX173" s="36" t="s">
        <v>338</v>
      </c>
      <c r="AY173" s="36" t="s">
        <v>338</v>
      </c>
      <c r="AZ173" s="36" t="s">
        <v>338</v>
      </c>
      <c r="BA173" s="36" t="s">
        <v>338</v>
      </c>
      <c r="BB173" s="36" t="s">
        <v>338</v>
      </c>
      <c r="BC173" s="36" t="s">
        <v>338</v>
      </c>
      <c r="BD173" s="36" t="s">
        <v>338</v>
      </c>
      <c r="BE173" s="36" t="s">
        <v>338</v>
      </c>
      <c r="BF173" s="36" t="s">
        <v>338</v>
      </c>
      <c r="BG173" s="36" t="s">
        <v>338</v>
      </c>
      <c r="BH173" s="36" t="s">
        <v>338</v>
      </c>
      <c r="BI173" s="36" t="s">
        <v>338</v>
      </c>
      <c r="BJ173" s="36" t="s">
        <v>338</v>
      </c>
      <c r="BK173" s="36" t="s">
        <v>338</v>
      </c>
      <c r="BL173" s="36" t="s">
        <v>338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 t="s">
        <v>338</v>
      </c>
      <c r="E174" s="36" t="s">
        <v>338</v>
      </c>
      <c r="F174" s="36" t="s">
        <v>338</v>
      </c>
      <c r="G174" s="36" t="s">
        <v>338</v>
      </c>
      <c r="H174" s="36" t="s">
        <v>338</v>
      </c>
      <c r="I174" s="36" t="s">
        <v>338</v>
      </c>
      <c r="J174" s="36" t="s">
        <v>338</v>
      </c>
      <c r="K174" s="36" t="s">
        <v>338</v>
      </c>
      <c r="L174" s="36" t="s">
        <v>338</v>
      </c>
      <c r="M174" s="36" t="s">
        <v>338</v>
      </c>
      <c r="N174" s="36" t="s">
        <v>338</v>
      </c>
      <c r="O174" s="36" t="s">
        <v>338</v>
      </c>
      <c r="P174" s="36" t="s">
        <v>338</v>
      </c>
      <c r="Q174" s="36" t="s">
        <v>338</v>
      </c>
      <c r="R174" s="36" t="s">
        <v>338</v>
      </c>
      <c r="S174" s="36" t="s">
        <v>338</v>
      </c>
      <c r="T174" s="36" t="s">
        <v>338</v>
      </c>
      <c r="U174" s="36" t="s">
        <v>338</v>
      </c>
      <c r="V174" s="36" t="s">
        <v>338</v>
      </c>
      <c r="W174" s="36" t="s">
        <v>338</v>
      </c>
      <c r="X174" s="36" t="s">
        <v>338</v>
      </c>
      <c r="Y174" s="36" t="s">
        <v>338</v>
      </c>
      <c r="Z174" s="36" t="s">
        <v>338</v>
      </c>
      <c r="AA174" s="36" t="s">
        <v>338</v>
      </c>
      <c r="AB174" s="36" t="s">
        <v>338</v>
      </c>
      <c r="AC174" s="36" t="s">
        <v>338</v>
      </c>
      <c r="AD174" s="36" t="s">
        <v>338</v>
      </c>
      <c r="AE174" s="36" t="s">
        <v>338</v>
      </c>
      <c r="AF174" s="36" t="s">
        <v>338</v>
      </c>
      <c r="AG174" s="36" t="s">
        <v>338</v>
      </c>
      <c r="AH174" s="36" t="s">
        <v>338</v>
      </c>
      <c r="AI174" s="36" t="s">
        <v>338</v>
      </c>
      <c r="AJ174" s="36" t="s">
        <v>338</v>
      </c>
      <c r="AK174" s="36" t="s">
        <v>338</v>
      </c>
      <c r="AL174" s="36" t="s">
        <v>338</v>
      </c>
      <c r="AM174" s="36" t="s">
        <v>338</v>
      </c>
      <c r="AN174" s="36" t="s">
        <v>338</v>
      </c>
      <c r="AO174" s="36" t="s">
        <v>338</v>
      </c>
      <c r="AP174" s="36" t="s">
        <v>338</v>
      </c>
      <c r="AQ174" s="36" t="s">
        <v>338</v>
      </c>
      <c r="AR174" s="36" t="s">
        <v>338</v>
      </c>
      <c r="AS174" s="36" t="s">
        <v>338</v>
      </c>
      <c r="AT174" s="36" t="s">
        <v>338</v>
      </c>
      <c r="AU174" s="36" t="s">
        <v>338</v>
      </c>
      <c r="AV174" s="36" t="s">
        <v>338</v>
      </c>
      <c r="AW174" s="36" t="s">
        <v>338</v>
      </c>
      <c r="AX174" s="36" t="s">
        <v>338</v>
      </c>
      <c r="AY174" s="36" t="s">
        <v>338</v>
      </c>
      <c r="AZ174" s="36" t="s">
        <v>338</v>
      </c>
      <c r="BA174" s="36" t="s">
        <v>338</v>
      </c>
      <c r="BB174" s="36" t="s">
        <v>338</v>
      </c>
      <c r="BC174" s="36" t="s">
        <v>338</v>
      </c>
      <c r="BD174" s="36" t="s">
        <v>338</v>
      </c>
      <c r="BE174" s="36" t="s">
        <v>338</v>
      </c>
      <c r="BF174" s="36" t="s">
        <v>338</v>
      </c>
      <c r="BG174" s="36" t="s">
        <v>338</v>
      </c>
      <c r="BH174" s="36" t="s">
        <v>338</v>
      </c>
      <c r="BI174" s="36" t="s">
        <v>338</v>
      </c>
      <c r="BJ174" s="36" t="s">
        <v>338</v>
      </c>
      <c r="BK174" s="36" t="s">
        <v>338</v>
      </c>
      <c r="BL174" s="36" t="s">
        <v>338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 t="s">
        <v>338</v>
      </c>
      <c r="E175" s="36" t="s">
        <v>338</v>
      </c>
      <c r="F175" s="36" t="s">
        <v>338</v>
      </c>
      <c r="G175" s="36" t="s">
        <v>338</v>
      </c>
      <c r="H175" s="36" t="s">
        <v>338</v>
      </c>
      <c r="I175" s="36" t="s">
        <v>338</v>
      </c>
      <c r="J175" s="36" t="s">
        <v>338</v>
      </c>
      <c r="K175" s="36" t="s">
        <v>338</v>
      </c>
      <c r="L175" s="36" t="s">
        <v>338</v>
      </c>
      <c r="M175" s="36" t="s">
        <v>338</v>
      </c>
      <c r="N175" s="36" t="s">
        <v>338</v>
      </c>
      <c r="O175" s="36" t="s">
        <v>338</v>
      </c>
      <c r="P175" s="36" t="s">
        <v>338</v>
      </c>
      <c r="Q175" s="36" t="s">
        <v>338</v>
      </c>
      <c r="R175" s="36" t="s">
        <v>338</v>
      </c>
      <c r="S175" s="36" t="s">
        <v>338</v>
      </c>
      <c r="T175" s="36" t="s">
        <v>338</v>
      </c>
      <c r="U175" s="36" t="s">
        <v>338</v>
      </c>
      <c r="V175" s="36" t="s">
        <v>338</v>
      </c>
      <c r="W175" s="36" t="s">
        <v>338</v>
      </c>
      <c r="X175" s="36" t="s">
        <v>338</v>
      </c>
      <c r="Y175" s="36" t="s">
        <v>338</v>
      </c>
      <c r="Z175" s="36" t="s">
        <v>338</v>
      </c>
      <c r="AA175" s="36" t="s">
        <v>338</v>
      </c>
      <c r="AB175" s="36" t="s">
        <v>338</v>
      </c>
      <c r="AC175" s="36" t="s">
        <v>338</v>
      </c>
      <c r="AD175" s="36" t="s">
        <v>338</v>
      </c>
      <c r="AE175" s="36" t="s">
        <v>338</v>
      </c>
      <c r="AF175" s="36" t="s">
        <v>338</v>
      </c>
      <c r="AG175" s="36" t="s">
        <v>338</v>
      </c>
      <c r="AH175" s="36" t="s">
        <v>338</v>
      </c>
      <c r="AI175" s="36" t="s">
        <v>338</v>
      </c>
      <c r="AJ175" s="36" t="s">
        <v>338</v>
      </c>
      <c r="AK175" s="36" t="s">
        <v>338</v>
      </c>
      <c r="AL175" s="36" t="s">
        <v>338</v>
      </c>
      <c r="AM175" s="36" t="s">
        <v>338</v>
      </c>
      <c r="AN175" s="36" t="s">
        <v>338</v>
      </c>
      <c r="AO175" s="36" t="s">
        <v>338</v>
      </c>
      <c r="AP175" s="36" t="s">
        <v>338</v>
      </c>
      <c r="AQ175" s="36" t="s">
        <v>338</v>
      </c>
      <c r="AR175" s="36" t="s">
        <v>338</v>
      </c>
      <c r="AS175" s="36" t="s">
        <v>338</v>
      </c>
      <c r="AT175" s="36" t="s">
        <v>338</v>
      </c>
      <c r="AU175" s="36" t="s">
        <v>338</v>
      </c>
      <c r="AV175" s="36" t="s">
        <v>338</v>
      </c>
      <c r="AW175" s="36" t="s">
        <v>338</v>
      </c>
      <c r="AX175" s="36" t="s">
        <v>338</v>
      </c>
      <c r="AY175" s="36" t="s">
        <v>338</v>
      </c>
      <c r="AZ175" s="36" t="s">
        <v>338</v>
      </c>
      <c r="BA175" s="36" t="s">
        <v>338</v>
      </c>
      <c r="BB175" s="36" t="s">
        <v>338</v>
      </c>
      <c r="BC175" s="36" t="s">
        <v>338</v>
      </c>
      <c r="BD175" s="36" t="s">
        <v>338</v>
      </c>
      <c r="BE175" s="36" t="s">
        <v>338</v>
      </c>
      <c r="BF175" s="36" t="s">
        <v>338</v>
      </c>
      <c r="BG175" s="36" t="s">
        <v>338</v>
      </c>
      <c r="BH175" s="36" t="s">
        <v>338</v>
      </c>
      <c r="BI175" s="36" t="s">
        <v>338</v>
      </c>
      <c r="BJ175" s="36" t="s">
        <v>338</v>
      </c>
      <c r="BK175" s="36" t="s">
        <v>338</v>
      </c>
      <c r="BL175" s="36" t="s">
        <v>338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 t="s">
        <v>338</v>
      </c>
      <c r="E176" s="36" t="s">
        <v>338</v>
      </c>
      <c r="F176" s="36" t="s">
        <v>338</v>
      </c>
      <c r="G176" s="36" t="s">
        <v>338</v>
      </c>
      <c r="H176" s="36" t="s">
        <v>338</v>
      </c>
      <c r="I176" s="36" t="s">
        <v>338</v>
      </c>
      <c r="J176" s="36" t="s">
        <v>338</v>
      </c>
      <c r="K176" s="36" t="s">
        <v>338</v>
      </c>
      <c r="L176" s="36" t="s">
        <v>338</v>
      </c>
      <c r="M176" s="36" t="s">
        <v>338</v>
      </c>
      <c r="N176" s="36" t="s">
        <v>338</v>
      </c>
      <c r="O176" s="36" t="s">
        <v>338</v>
      </c>
      <c r="P176" s="36" t="s">
        <v>338</v>
      </c>
      <c r="Q176" s="36" t="s">
        <v>338</v>
      </c>
      <c r="R176" s="36" t="s">
        <v>338</v>
      </c>
      <c r="S176" s="36" t="s">
        <v>338</v>
      </c>
      <c r="T176" s="36" t="s">
        <v>338</v>
      </c>
      <c r="U176" s="36" t="s">
        <v>338</v>
      </c>
      <c r="V176" s="36" t="s">
        <v>338</v>
      </c>
      <c r="W176" s="36" t="s">
        <v>338</v>
      </c>
      <c r="X176" s="36" t="s">
        <v>338</v>
      </c>
      <c r="Y176" s="36" t="s">
        <v>338</v>
      </c>
      <c r="Z176" s="36" t="s">
        <v>338</v>
      </c>
      <c r="AA176" s="36" t="s">
        <v>338</v>
      </c>
      <c r="AB176" s="36" t="s">
        <v>338</v>
      </c>
      <c r="AC176" s="36" t="s">
        <v>338</v>
      </c>
      <c r="AD176" s="36" t="s">
        <v>338</v>
      </c>
      <c r="AE176" s="36" t="s">
        <v>338</v>
      </c>
      <c r="AF176" s="36" t="s">
        <v>338</v>
      </c>
      <c r="AG176" s="36" t="s">
        <v>338</v>
      </c>
      <c r="AH176" s="36" t="s">
        <v>338</v>
      </c>
      <c r="AI176" s="36" t="s">
        <v>338</v>
      </c>
      <c r="AJ176" s="36" t="s">
        <v>338</v>
      </c>
      <c r="AK176" s="36" t="s">
        <v>338</v>
      </c>
      <c r="AL176" s="36" t="s">
        <v>338</v>
      </c>
      <c r="AM176" s="36" t="s">
        <v>338</v>
      </c>
      <c r="AN176" s="36" t="s">
        <v>338</v>
      </c>
      <c r="AO176" s="36" t="s">
        <v>338</v>
      </c>
      <c r="AP176" s="36" t="s">
        <v>338</v>
      </c>
      <c r="AQ176" s="36" t="s">
        <v>338</v>
      </c>
      <c r="AR176" s="36" t="s">
        <v>338</v>
      </c>
      <c r="AS176" s="36" t="s">
        <v>338</v>
      </c>
      <c r="AT176" s="36" t="s">
        <v>338</v>
      </c>
      <c r="AU176" s="36" t="s">
        <v>338</v>
      </c>
      <c r="AV176" s="36" t="s">
        <v>338</v>
      </c>
      <c r="AW176" s="36" t="s">
        <v>338</v>
      </c>
      <c r="AX176" s="36" t="s">
        <v>338</v>
      </c>
      <c r="AY176" s="36" t="s">
        <v>338</v>
      </c>
      <c r="AZ176" s="36" t="s">
        <v>338</v>
      </c>
      <c r="BA176" s="36" t="s">
        <v>338</v>
      </c>
      <c r="BB176" s="36" t="s">
        <v>338</v>
      </c>
      <c r="BC176" s="36" t="s">
        <v>338</v>
      </c>
      <c r="BD176" s="36" t="s">
        <v>338</v>
      </c>
      <c r="BE176" s="36" t="s">
        <v>338</v>
      </c>
      <c r="BF176" s="36" t="s">
        <v>338</v>
      </c>
      <c r="BG176" s="36" t="s">
        <v>338</v>
      </c>
      <c r="BH176" s="36" t="s">
        <v>338</v>
      </c>
      <c r="BI176" s="36" t="s">
        <v>338</v>
      </c>
      <c r="BJ176" s="36" t="s">
        <v>338</v>
      </c>
      <c r="BK176" s="36" t="s">
        <v>338</v>
      </c>
      <c r="BL176" s="36" t="s">
        <v>338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 t="s">
        <v>338</v>
      </c>
      <c r="E177" s="36" t="s">
        <v>338</v>
      </c>
      <c r="F177" s="36" t="s">
        <v>338</v>
      </c>
      <c r="G177" s="36" t="s">
        <v>338</v>
      </c>
      <c r="H177" s="36" t="s">
        <v>338</v>
      </c>
      <c r="I177" s="36" t="s">
        <v>338</v>
      </c>
      <c r="J177" s="36" t="s">
        <v>338</v>
      </c>
      <c r="K177" s="36" t="s">
        <v>338</v>
      </c>
      <c r="L177" s="36" t="s">
        <v>338</v>
      </c>
      <c r="M177" s="36" t="s">
        <v>338</v>
      </c>
      <c r="N177" s="36" t="s">
        <v>338</v>
      </c>
      <c r="O177" s="36" t="s">
        <v>338</v>
      </c>
      <c r="P177" s="36" t="s">
        <v>338</v>
      </c>
      <c r="Q177" s="36" t="s">
        <v>338</v>
      </c>
      <c r="R177" s="36" t="s">
        <v>338</v>
      </c>
      <c r="S177" s="36" t="s">
        <v>338</v>
      </c>
      <c r="T177" s="36" t="s">
        <v>338</v>
      </c>
      <c r="U177" s="36" t="s">
        <v>338</v>
      </c>
      <c r="V177" s="36" t="s">
        <v>338</v>
      </c>
      <c r="W177" s="36" t="s">
        <v>338</v>
      </c>
      <c r="X177" s="36" t="s">
        <v>338</v>
      </c>
      <c r="Y177" s="36" t="s">
        <v>338</v>
      </c>
      <c r="Z177" s="36" t="s">
        <v>338</v>
      </c>
      <c r="AA177" s="36" t="s">
        <v>338</v>
      </c>
      <c r="AB177" s="36" t="s">
        <v>338</v>
      </c>
      <c r="AC177" s="36" t="s">
        <v>338</v>
      </c>
      <c r="AD177" s="36" t="s">
        <v>338</v>
      </c>
      <c r="AE177" s="36" t="s">
        <v>338</v>
      </c>
      <c r="AF177" s="36" t="s">
        <v>338</v>
      </c>
      <c r="AG177" s="36" t="s">
        <v>338</v>
      </c>
      <c r="AH177" s="36" t="s">
        <v>338</v>
      </c>
      <c r="AI177" s="36" t="s">
        <v>338</v>
      </c>
      <c r="AJ177" s="36" t="s">
        <v>338</v>
      </c>
      <c r="AK177" s="36" t="s">
        <v>338</v>
      </c>
      <c r="AL177" s="36" t="s">
        <v>338</v>
      </c>
      <c r="AM177" s="36" t="s">
        <v>338</v>
      </c>
      <c r="AN177" s="36" t="s">
        <v>338</v>
      </c>
      <c r="AO177" s="36" t="s">
        <v>338</v>
      </c>
      <c r="AP177" s="36" t="s">
        <v>338</v>
      </c>
      <c r="AQ177" s="36" t="s">
        <v>338</v>
      </c>
      <c r="AR177" s="36" t="s">
        <v>338</v>
      </c>
      <c r="AS177" s="36" t="s">
        <v>338</v>
      </c>
      <c r="AT177" s="36" t="s">
        <v>338</v>
      </c>
      <c r="AU177" s="36" t="s">
        <v>338</v>
      </c>
      <c r="AV177" s="36" t="s">
        <v>338</v>
      </c>
      <c r="AW177" s="36" t="s">
        <v>338</v>
      </c>
      <c r="AX177" s="36" t="s">
        <v>338</v>
      </c>
      <c r="AY177" s="36" t="s">
        <v>338</v>
      </c>
      <c r="AZ177" s="36" t="s">
        <v>338</v>
      </c>
      <c r="BA177" s="36" t="s">
        <v>338</v>
      </c>
      <c r="BB177" s="36" t="s">
        <v>338</v>
      </c>
      <c r="BC177" s="36" t="s">
        <v>338</v>
      </c>
      <c r="BD177" s="36" t="s">
        <v>338</v>
      </c>
      <c r="BE177" s="36" t="s">
        <v>338</v>
      </c>
      <c r="BF177" s="36" t="s">
        <v>338</v>
      </c>
      <c r="BG177" s="36" t="s">
        <v>338</v>
      </c>
      <c r="BH177" s="36" t="s">
        <v>338</v>
      </c>
      <c r="BI177" s="36" t="s">
        <v>338</v>
      </c>
      <c r="BJ177" s="36" t="s">
        <v>338</v>
      </c>
      <c r="BK177" s="36" t="s">
        <v>338</v>
      </c>
      <c r="BL177" s="36" t="s">
        <v>338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 t="s">
        <v>338</v>
      </c>
      <c r="E178" s="36" t="s">
        <v>338</v>
      </c>
      <c r="F178" s="36" t="s">
        <v>338</v>
      </c>
      <c r="G178" s="36" t="s">
        <v>338</v>
      </c>
      <c r="H178" s="36" t="s">
        <v>338</v>
      </c>
      <c r="I178" s="36" t="s">
        <v>338</v>
      </c>
      <c r="J178" s="36" t="s">
        <v>338</v>
      </c>
      <c r="K178" s="36" t="s">
        <v>338</v>
      </c>
      <c r="L178" s="36" t="s">
        <v>338</v>
      </c>
      <c r="M178" s="36" t="s">
        <v>338</v>
      </c>
      <c r="N178" s="36" t="s">
        <v>338</v>
      </c>
      <c r="O178" s="36" t="s">
        <v>338</v>
      </c>
      <c r="P178" s="36" t="s">
        <v>338</v>
      </c>
      <c r="Q178" s="36" t="s">
        <v>338</v>
      </c>
      <c r="R178" s="36" t="s">
        <v>338</v>
      </c>
      <c r="S178" s="36" t="s">
        <v>338</v>
      </c>
      <c r="T178" s="36" t="s">
        <v>338</v>
      </c>
      <c r="U178" s="36" t="s">
        <v>338</v>
      </c>
      <c r="V178" s="36" t="s">
        <v>338</v>
      </c>
      <c r="W178" s="36" t="s">
        <v>338</v>
      </c>
      <c r="X178" s="36" t="s">
        <v>338</v>
      </c>
      <c r="Y178" s="36" t="s">
        <v>338</v>
      </c>
      <c r="Z178" s="36" t="s">
        <v>338</v>
      </c>
      <c r="AA178" s="36" t="s">
        <v>338</v>
      </c>
      <c r="AB178" s="36" t="s">
        <v>338</v>
      </c>
      <c r="AC178" s="36" t="s">
        <v>338</v>
      </c>
      <c r="AD178" s="36" t="s">
        <v>338</v>
      </c>
      <c r="AE178" s="36" t="s">
        <v>338</v>
      </c>
      <c r="AF178" s="36" t="s">
        <v>338</v>
      </c>
      <c r="AG178" s="36" t="s">
        <v>338</v>
      </c>
      <c r="AH178" s="36" t="s">
        <v>338</v>
      </c>
      <c r="AI178" s="36" t="s">
        <v>338</v>
      </c>
      <c r="AJ178" s="36" t="s">
        <v>338</v>
      </c>
      <c r="AK178" s="36" t="s">
        <v>338</v>
      </c>
      <c r="AL178" s="36" t="s">
        <v>338</v>
      </c>
      <c r="AM178" s="36" t="s">
        <v>338</v>
      </c>
      <c r="AN178" s="36" t="s">
        <v>338</v>
      </c>
      <c r="AO178" s="36" t="s">
        <v>338</v>
      </c>
      <c r="AP178" s="36" t="s">
        <v>338</v>
      </c>
      <c r="AQ178" s="36" t="s">
        <v>338</v>
      </c>
      <c r="AR178" s="36" t="s">
        <v>338</v>
      </c>
      <c r="AS178" s="36" t="s">
        <v>338</v>
      </c>
      <c r="AT178" s="36" t="s">
        <v>338</v>
      </c>
      <c r="AU178" s="36" t="s">
        <v>338</v>
      </c>
      <c r="AV178" s="36" t="s">
        <v>338</v>
      </c>
      <c r="AW178" s="36" t="s">
        <v>338</v>
      </c>
      <c r="AX178" s="36" t="s">
        <v>338</v>
      </c>
      <c r="AY178" s="36" t="s">
        <v>338</v>
      </c>
      <c r="AZ178" s="36" t="s">
        <v>338</v>
      </c>
      <c r="BA178" s="36" t="s">
        <v>338</v>
      </c>
      <c r="BB178" s="36" t="s">
        <v>338</v>
      </c>
      <c r="BC178" s="36" t="s">
        <v>338</v>
      </c>
      <c r="BD178" s="36" t="s">
        <v>338</v>
      </c>
      <c r="BE178" s="36" t="s">
        <v>338</v>
      </c>
      <c r="BF178" s="36" t="s">
        <v>338</v>
      </c>
      <c r="BG178" s="36" t="s">
        <v>338</v>
      </c>
      <c r="BH178" s="36" t="s">
        <v>338</v>
      </c>
      <c r="BI178" s="36" t="s">
        <v>338</v>
      </c>
      <c r="BJ178" s="36" t="s">
        <v>338</v>
      </c>
      <c r="BK178" s="36" t="s">
        <v>338</v>
      </c>
      <c r="BL178" s="36" t="s">
        <v>338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 t="s">
        <v>338</v>
      </c>
      <c r="E179" s="36" t="s">
        <v>338</v>
      </c>
      <c r="F179" s="36" t="s">
        <v>338</v>
      </c>
      <c r="G179" s="36" t="s">
        <v>338</v>
      </c>
      <c r="H179" s="36" t="s">
        <v>338</v>
      </c>
      <c r="I179" s="36" t="s">
        <v>338</v>
      </c>
      <c r="J179" s="36" t="s">
        <v>338</v>
      </c>
      <c r="K179" s="36" t="s">
        <v>338</v>
      </c>
      <c r="L179" s="36" t="s">
        <v>338</v>
      </c>
      <c r="M179" s="36" t="s">
        <v>338</v>
      </c>
      <c r="N179" s="36" t="s">
        <v>338</v>
      </c>
      <c r="O179" s="36" t="s">
        <v>338</v>
      </c>
      <c r="P179" s="36" t="s">
        <v>338</v>
      </c>
      <c r="Q179" s="36" t="s">
        <v>338</v>
      </c>
      <c r="R179" s="36" t="s">
        <v>338</v>
      </c>
      <c r="S179" s="36" t="s">
        <v>338</v>
      </c>
      <c r="T179" s="36" t="s">
        <v>338</v>
      </c>
      <c r="U179" s="36" t="s">
        <v>338</v>
      </c>
      <c r="V179" s="36" t="s">
        <v>338</v>
      </c>
      <c r="W179" s="36" t="s">
        <v>338</v>
      </c>
      <c r="X179" s="36" t="s">
        <v>338</v>
      </c>
      <c r="Y179" s="36" t="s">
        <v>338</v>
      </c>
      <c r="Z179" s="36" t="s">
        <v>338</v>
      </c>
      <c r="AA179" s="36" t="s">
        <v>338</v>
      </c>
      <c r="AB179" s="36" t="s">
        <v>338</v>
      </c>
      <c r="AC179" s="36" t="s">
        <v>338</v>
      </c>
      <c r="AD179" s="36" t="s">
        <v>338</v>
      </c>
      <c r="AE179" s="36" t="s">
        <v>338</v>
      </c>
      <c r="AF179" s="36" t="s">
        <v>338</v>
      </c>
      <c r="AG179" s="36" t="s">
        <v>338</v>
      </c>
      <c r="AH179" s="36" t="s">
        <v>338</v>
      </c>
      <c r="AI179" s="36" t="s">
        <v>338</v>
      </c>
      <c r="AJ179" s="36" t="s">
        <v>338</v>
      </c>
      <c r="AK179" s="36" t="s">
        <v>338</v>
      </c>
      <c r="AL179" s="36" t="s">
        <v>338</v>
      </c>
      <c r="AM179" s="36" t="s">
        <v>338</v>
      </c>
      <c r="AN179" s="36" t="s">
        <v>338</v>
      </c>
      <c r="AO179" s="36" t="s">
        <v>338</v>
      </c>
      <c r="AP179" s="36" t="s">
        <v>338</v>
      </c>
      <c r="AQ179" s="36" t="s">
        <v>338</v>
      </c>
      <c r="AR179" s="36" t="s">
        <v>338</v>
      </c>
      <c r="AS179" s="36" t="s">
        <v>338</v>
      </c>
      <c r="AT179" s="36" t="s">
        <v>338</v>
      </c>
      <c r="AU179" s="36" t="s">
        <v>338</v>
      </c>
      <c r="AV179" s="36" t="s">
        <v>338</v>
      </c>
      <c r="AW179" s="36" t="s">
        <v>338</v>
      </c>
      <c r="AX179" s="36" t="s">
        <v>338</v>
      </c>
      <c r="AY179" s="36" t="s">
        <v>338</v>
      </c>
      <c r="AZ179" s="36" t="s">
        <v>338</v>
      </c>
      <c r="BA179" s="36" t="s">
        <v>338</v>
      </c>
      <c r="BB179" s="36" t="s">
        <v>338</v>
      </c>
      <c r="BC179" s="36" t="s">
        <v>338</v>
      </c>
      <c r="BD179" s="36" t="s">
        <v>338</v>
      </c>
      <c r="BE179" s="36" t="s">
        <v>338</v>
      </c>
      <c r="BF179" s="36" t="s">
        <v>338</v>
      </c>
      <c r="BG179" s="36" t="s">
        <v>338</v>
      </c>
      <c r="BH179" s="36" t="s">
        <v>338</v>
      </c>
      <c r="BI179" s="36" t="s">
        <v>338</v>
      </c>
      <c r="BJ179" s="36" t="s">
        <v>338</v>
      </c>
      <c r="BK179" s="36" t="s">
        <v>338</v>
      </c>
      <c r="BL179" s="36" t="s">
        <v>338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 t="s">
        <v>338</v>
      </c>
      <c r="E180" s="36" t="s">
        <v>338</v>
      </c>
      <c r="F180" s="36" t="s">
        <v>338</v>
      </c>
      <c r="G180" s="36" t="s">
        <v>338</v>
      </c>
      <c r="H180" s="36" t="s">
        <v>338</v>
      </c>
      <c r="I180" s="36" t="s">
        <v>338</v>
      </c>
      <c r="J180" s="36" t="s">
        <v>338</v>
      </c>
      <c r="K180" s="36" t="s">
        <v>338</v>
      </c>
      <c r="L180" s="36" t="s">
        <v>338</v>
      </c>
      <c r="M180" s="36" t="s">
        <v>338</v>
      </c>
      <c r="N180" s="36" t="s">
        <v>338</v>
      </c>
      <c r="O180" s="36" t="s">
        <v>338</v>
      </c>
      <c r="P180" s="36" t="s">
        <v>338</v>
      </c>
      <c r="Q180" s="36" t="s">
        <v>338</v>
      </c>
      <c r="R180" s="36" t="s">
        <v>338</v>
      </c>
      <c r="S180" s="36" t="s">
        <v>338</v>
      </c>
      <c r="T180" s="36" t="s">
        <v>338</v>
      </c>
      <c r="U180" s="36" t="s">
        <v>338</v>
      </c>
      <c r="V180" s="36" t="s">
        <v>338</v>
      </c>
      <c r="W180" s="36" t="s">
        <v>338</v>
      </c>
      <c r="X180" s="36" t="s">
        <v>338</v>
      </c>
      <c r="Y180" s="36" t="s">
        <v>338</v>
      </c>
      <c r="Z180" s="36" t="s">
        <v>338</v>
      </c>
      <c r="AA180" s="36" t="s">
        <v>338</v>
      </c>
      <c r="AB180" s="36" t="s">
        <v>338</v>
      </c>
      <c r="AC180" s="36" t="s">
        <v>338</v>
      </c>
      <c r="AD180" s="36" t="s">
        <v>338</v>
      </c>
      <c r="AE180" s="36" t="s">
        <v>338</v>
      </c>
      <c r="AF180" s="36" t="s">
        <v>338</v>
      </c>
      <c r="AG180" s="36" t="s">
        <v>338</v>
      </c>
      <c r="AH180" s="36" t="s">
        <v>338</v>
      </c>
      <c r="AI180" s="36" t="s">
        <v>338</v>
      </c>
      <c r="AJ180" s="36" t="s">
        <v>338</v>
      </c>
      <c r="AK180" s="36" t="s">
        <v>338</v>
      </c>
      <c r="AL180" s="36" t="s">
        <v>338</v>
      </c>
      <c r="AM180" s="36" t="s">
        <v>338</v>
      </c>
      <c r="AN180" s="36" t="s">
        <v>338</v>
      </c>
      <c r="AO180" s="36" t="s">
        <v>338</v>
      </c>
      <c r="AP180" s="36" t="s">
        <v>338</v>
      </c>
      <c r="AQ180" s="36" t="s">
        <v>338</v>
      </c>
      <c r="AR180" s="36" t="s">
        <v>338</v>
      </c>
      <c r="AS180" s="36" t="s">
        <v>338</v>
      </c>
      <c r="AT180" s="36" t="s">
        <v>338</v>
      </c>
      <c r="AU180" s="36" t="s">
        <v>338</v>
      </c>
      <c r="AV180" s="36" t="s">
        <v>338</v>
      </c>
      <c r="AW180" s="36" t="s">
        <v>338</v>
      </c>
      <c r="AX180" s="36" t="s">
        <v>338</v>
      </c>
      <c r="AY180" s="36" t="s">
        <v>338</v>
      </c>
      <c r="AZ180" s="36" t="s">
        <v>338</v>
      </c>
      <c r="BA180" s="36" t="s">
        <v>338</v>
      </c>
      <c r="BB180" s="36" t="s">
        <v>338</v>
      </c>
      <c r="BC180" s="36" t="s">
        <v>338</v>
      </c>
      <c r="BD180" s="36" t="s">
        <v>338</v>
      </c>
      <c r="BE180" s="36" t="s">
        <v>338</v>
      </c>
      <c r="BF180" s="36" t="s">
        <v>338</v>
      </c>
      <c r="BG180" s="36" t="s">
        <v>338</v>
      </c>
      <c r="BH180" s="36" t="s">
        <v>338</v>
      </c>
      <c r="BI180" s="36" t="s">
        <v>338</v>
      </c>
      <c r="BJ180" s="36" t="s">
        <v>338</v>
      </c>
      <c r="BK180" s="36" t="s">
        <v>338</v>
      </c>
      <c r="BL180" s="36" t="s">
        <v>338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 t="s">
        <v>338</v>
      </c>
      <c r="E181" s="36" t="s">
        <v>338</v>
      </c>
      <c r="F181" s="36" t="s">
        <v>338</v>
      </c>
      <c r="G181" s="36" t="s">
        <v>338</v>
      </c>
      <c r="H181" s="36" t="s">
        <v>338</v>
      </c>
      <c r="I181" s="36" t="s">
        <v>338</v>
      </c>
      <c r="J181" s="36" t="s">
        <v>338</v>
      </c>
      <c r="K181" s="36" t="s">
        <v>338</v>
      </c>
      <c r="L181" s="36" t="s">
        <v>338</v>
      </c>
      <c r="M181" s="36" t="s">
        <v>338</v>
      </c>
      <c r="N181" s="36" t="s">
        <v>338</v>
      </c>
      <c r="O181" s="36" t="s">
        <v>338</v>
      </c>
      <c r="P181" s="36" t="s">
        <v>338</v>
      </c>
      <c r="Q181" s="36" t="s">
        <v>338</v>
      </c>
      <c r="R181" s="36" t="s">
        <v>338</v>
      </c>
      <c r="S181" s="36" t="s">
        <v>338</v>
      </c>
      <c r="T181" s="36" t="s">
        <v>338</v>
      </c>
      <c r="U181" s="36" t="s">
        <v>338</v>
      </c>
      <c r="V181" s="36" t="s">
        <v>338</v>
      </c>
      <c r="W181" s="36" t="s">
        <v>338</v>
      </c>
      <c r="X181" s="36" t="s">
        <v>338</v>
      </c>
      <c r="Y181" s="36" t="s">
        <v>338</v>
      </c>
      <c r="Z181" s="36" t="s">
        <v>338</v>
      </c>
      <c r="AA181" s="36" t="s">
        <v>338</v>
      </c>
      <c r="AB181" s="36" t="s">
        <v>338</v>
      </c>
      <c r="AC181" s="36" t="s">
        <v>338</v>
      </c>
      <c r="AD181" s="36" t="s">
        <v>338</v>
      </c>
      <c r="AE181" s="36" t="s">
        <v>338</v>
      </c>
      <c r="AF181" s="36" t="s">
        <v>338</v>
      </c>
      <c r="AG181" s="36" t="s">
        <v>338</v>
      </c>
      <c r="AH181" s="36" t="s">
        <v>338</v>
      </c>
      <c r="AI181" s="36" t="s">
        <v>338</v>
      </c>
      <c r="AJ181" s="36" t="s">
        <v>338</v>
      </c>
      <c r="AK181" s="36" t="s">
        <v>338</v>
      </c>
      <c r="AL181" s="36" t="s">
        <v>338</v>
      </c>
      <c r="AM181" s="36" t="s">
        <v>338</v>
      </c>
      <c r="AN181" s="36" t="s">
        <v>338</v>
      </c>
      <c r="AO181" s="36" t="s">
        <v>338</v>
      </c>
      <c r="AP181" s="36" t="s">
        <v>338</v>
      </c>
      <c r="AQ181" s="36" t="s">
        <v>338</v>
      </c>
      <c r="AR181" s="36" t="s">
        <v>338</v>
      </c>
      <c r="AS181" s="36" t="s">
        <v>338</v>
      </c>
      <c r="AT181" s="36" t="s">
        <v>338</v>
      </c>
      <c r="AU181" s="36" t="s">
        <v>338</v>
      </c>
      <c r="AV181" s="36" t="s">
        <v>338</v>
      </c>
      <c r="AW181" s="36" t="s">
        <v>338</v>
      </c>
      <c r="AX181" s="36" t="s">
        <v>338</v>
      </c>
      <c r="AY181" s="36" t="s">
        <v>338</v>
      </c>
      <c r="AZ181" s="36" t="s">
        <v>338</v>
      </c>
      <c r="BA181" s="36" t="s">
        <v>338</v>
      </c>
      <c r="BB181" s="36" t="s">
        <v>338</v>
      </c>
      <c r="BC181" s="36" t="s">
        <v>338</v>
      </c>
      <c r="BD181" s="36" t="s">
        <v>338</v>
      </c>
      <c r="BE181" s="36" t="s">
        <v>338</v>
      </c>
      <c r="BF181" s="36" t="s">
        <v>338</v>
      </c>
      <c r="BG181" s="36" t="s">
        <v>338</v>
      </c>
      <c r="BH181" s="36" t="s">
        <v>338</v>
      </c>
      <c r="BI181" s="36" t="s">
        <v>338</v>
      </c>
      <c r="BJ181" s="36" t="s">
        <v>338</v>
      </c>
      <c r="BK181" s="36" t="s">
        <v>338</v>
      </c>
      <c r="BL181" s="36" t="s">
        <v>338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 t="s">
        <v>338</v>
      </c>
      <c r="E182" s="36" t="s">
        <v>338</v>
      </c>
      <c r="F182" s="36" t="s">
        <v>338</v>
      </c>
      <c r="G182" s="36" t="s">
        <v>338</v>
      </c>
      <c r="H182" s="36" t="s">
        <v>338</v>
      </c>
      <c r="I182" s="36" t="s">
        <v>338</v>
      </c>
      <c r="J182" s="36" t="s">
        <v>338</v>
      </c>
      <c r="K182" s="36" t="s">
        <v>338</v>
      </c>
      <c r="L182" s="36" t="s">
        <v>338</v>
      </c>
      <c r="M182" s="36" t="s">
        <v>338</v>
      </c>
      <c r="N182" s="36" t="s">
        <v>338</v>
      </c>
      <c r="O182" s="36" t="s">
        <v>338</v>
      </c>
      <c r="P182" s="36" t="s">
        <v>338</v>
      </c>
      <c r="Q182" s="36" t="s">
        <v>338</v>
      </c>
      <c r="R182" s="36" t="s">
        <v>338</v>
      </c>
      <c r="S182" s="36" t="s">
        <v>338</v>
      </c>
      <c r="T182" s="36" t="s">
        <v>338</v>
      </c>
      <c r="U182" s="36" t="s">
        <v>338</v>
      </c>
      <c r="V182" s="36" t="s">
        <v>338</v>
      </c>
      <c r="W182" s="36" t="s">
        <v>338</v>
      </c>
      <c r="X182" s="36" t="s">
        <v>338</v>
      </c>
      <c r="Y182" s="36" t="s">
        <v>338</v>
      </c>
      <c r="Z182" s="36" t="s">
        <v>338</v>
      </c>
      <c r="AA182" s="36" t="s">
        <v>338</v>
      </c>
      <c r="AB182" s="36" t="s">
        <v>338</v>
      </c>
      <c r="AC182" s="36" t="s">
        <v>338</v>
      </c>
      <c r="AD182" s="36" t="s">
        <v>338</v>
      </c>
      <c r="AE182" s="36" t="s">
        <v>338</v>
      </c>
      <c r="AF182" s="36" t="s">
        <v>338</v>
      </c>
      <c r="AG182" s="36" t="s">
        <v>338</v>
      </c>
      <c r="AH182" s="36" t="s">
        <v>338</v>
      </c>
      <c r="AI182" s="36" t="s">
        <v>338</v>
      </c>
      <c r="AJ182" s="36" t="s">
        <v>338</v>
      </c>
      <c r="AK182" s="36" t="s">
        <v>338</v>
      </c>
      <c r="AL182" s="36" t="s">
        <v>338</v>
      </c>
      <c r="AM182" s="36" t="s">
        <v>338</v>
      </c>
      <c r="AN182" s="36" t="s">
        <v>338</v>
      </c>
      <c r="AO182" s="36" t="s">
        <v>338</v>
      </c>
      <c r="AP182" s="36" t="s">
        <v>338</v>
      </c>
      <c r="AQ182" s="36" t="s">
        <v>338</v>
      </c>
      <c r="AR182" s="36" t="s">
        <v>338</v>
      </c>
      <c r="AS182" s="36" t="s">
        <v>338</v>
      </c>
      <c r="AT182" s="36" t="s">
        <v>338</v>
      </c>
      <c r="AU182" s="36" t="s">
        <v>338</v>
      </c>
      <c r="AV182" s="36" t="s">
        <v>338</v>
      </c>
      <c r="AW182" s="36" t="s">
        <v>338</v>
      </c>
      <c r="AX182" s="36" t="s">
        <v>338</v>
      </c>
      <c r="AY182" s="36" t="s">
        <v>338</v>
      </c>
      <c r="AZ182" s="36" t="s">
        <v>338</v>
      </c>
      <c r="BA182" s="36" t="s">
        <v>338</v>
      </c>
      <c r="BB182" s="36" t="s">
        <v>338</v>
      </c>
      <c r="BC182" s="36" t="s">
        <v>338</v>
      </c>
      <c r="BD182" s="36" t="s">
        <v>338</v>
      </c>
      <c r="BE182" s="36" t="s">
        <v>338</v>
      </c>
      <c r="BF182" s="36" t="s">
        <v>338</v>
      </c>
      <c r="BG182" s="36" t="s">
        <v>338</v>
      </c>
      <c r="BH182" s="36" t="s">
        <v>338</v>
      </c>
      <c r="BI182" s="36" t="s">
        <v>338</v>
      </c>
      <c r="BJ182" s="36" t="s">
        <v>338</v>
      </c>
      <c r="BK182" s="36" t="s">
        <v>338</v>
      </c>
      <c r="BL182" s="36" t="s">
        <v>338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7" t="s">
        <v>336</v>
      </c>
      <c r="C184" s="37" t="s">
        <v>1</v>
      </c>
      <c r="D184" s="42"/>
    </row>
    <row r="185" spans="1:64" s="37" customFormat="1" x14ac:dyDescent="0.2">
      <c r="A185" s="7"/>
      <c r="B185" s="37">
        <v>1</v>
      </c>
      <c r="C185" s="7" t="s">
        <v>106</v>
      </c>
      <c r="D185" s="42">
        <f>IF(D4="－","－",MAX(D4:D27))</f>
        <v>4.9152626489999998</v>
      </c>
      <c r="E185" s="42">
        <f>IF(E4="－","－",SUM(E4:E27))</f>
        <v>539</v>
      </c>
      <c r="F185" s="42">
        <f t="shared" ref="F185:BL185" si="0">IF(F4="－","－",SUM(F4:F27))</f>
        <v>0</v>
      </c>
      <c r="G185" s="42">
        <f t="shared" si="0"/>
        <v>1</v>
      </c>
      <c r="H185" s="42">
        <f t="shared" si="0"/>
        <v>538</v>
      </c>
      <c r="I185" s="42">
        <f t="shared" si="0"/>
        <v>0</v>
      </c>
      <c r="J185" s="42">
        <f t="shared" si="0"/>
        <v>0</v>
      </c>
      <c r="K185" s="42">
        <f t="shared" si="0"/>
        <v>0</v>
      </c>
      <c r="L185" s="42">
        <f t="shared" si="0"/>
        <v>0</v>
      </c>
      <c r="M185" s="42">
        <f t="shared" si="0"/>
        <v>0</v>
      </c>
      <c r="N185" s="42">
        <f t="shared" si="0"/>
        <v>0</v>
      </c>
      <c r="O185" s="42">
        <f t="shared" si="0"/>
        <v>3.5965629999999997E-3</v>
      </c>
      <c r="P185" s="42">
        <f t="shared" si="0"/>
        <v>5.552684999999999E-3</v>
      </c>
      <c r="Q185" s="42">
        <f t="shared" si="0"/>
        <v>2.9549569999999998E-3</v>
      </c>
      <c r="R185" s="42">
        <f t="shared" si="0"/>
        <v>6.4160599999999997E-4</v>
      </c>
      <c r="S185" s="42">
        <f t="shared" si="0"/>
        <v>4.7158080000000002E-3</v>
      </c>
      <c r="T185" s="42">
        <f t="shared" si="0"/>
        <v>8.3687699999999998E-4</v>
      </c>
      <c r="U185" s="42">
        <f t="shared" si="0"/>
        <v>6.0000000000000001E-3</v>
      </c>
      <c r="V185" s="42">
        <f t="shared" si="0"/>
        <v>1.44E-2</v>
      </c>
      <c r="W185" s="42">
        <f t="shared" si="0"/>
        <v>9.5965629999999989E-3</v>
      </c>
      <c r="X185" s="42">
        <f t="shared" si="0"/>
        <v>1.9952685000000001E-2</v>
      </c>
      <c r="Y185" s="42">
        <f t="shared" si="0"/>
        <v>2.9549248E-2</v>
      </c>
      <c r="Z185" s="42">
        <f t="shared" si="0"/>
        <v>0</v>
      </c>
      <c r="AA185" s="42">
        <f t="shared" si="0"/>
        <v>0</v>
      </c>
      <c r="AB185" s="42">
        <f t="shared" si="0"/>
        <v>0</v>
      </c>
      <c r="AC185" s="42">
        <f t="shared" si="0"/>
        <v>0</v>
      </c>
      <c r="AD185" s="42">
        <f t="shared" si="0"/>
        <v>0</v>
      </c>
      <c r="AE185" s="42">
        <f t="shared" si="0"/>
        <v>0</v>
      </c>
      <c r="AF185" s="42">
        <f t="shared" si="0"/>
        <v>0</v>
      </c>
      <c r="AG185" s="42">
        <f t="shared" si="0"/>
        <v>1.1791509338449949E-3</v>
      </c>
      <c r="AH185" s="42">
        <f t="shared" si="0"/>
        <v>2.0059119334374627E-3</v>
      </c>
      <c r="AI185" s="42">
        <f t="shared" si="0"/>
        <v>6.424339570603765E-3</v>
      </c>
      <c r="AJ185" s="42">
        <f t="shared" si="0"/>
        <v>0</v>
      </c>
      <c r="AK185" s="42">
        <f t="shared" si="0"/>
        <v>0</v>
      </c>
      <c r="AL185" s="42">
        <f t="shared" si="0"/>
        <v>0</v>
      </c>
      <c r="AM185" s="42">
        <f t="shared" si="0"/>
        <v>1.1791509338449949E-3</v>
      </c>
      <c r="AN185" s="42">
        <f t="shared" si="0"/>
        <v>2.0059119334374627E-3</v>
      </c>
      <c r="AO185" s="42">
        <f t="shared" si="0"/>
        <v>6.424339570603765E-3</v>
      </c>
      <c r="AP185" s="42">
        <f t="shared" si="0"/>
        <v>3.1586420999999996E-2</v>
      </c>
      <c r="AQ185" s="42">
        <f t="shared" si="0"/>
        <v>1.7008071999999999E-2</v>
      </c>
      <c r="AR185" s="42">
        <f t="shared" si="0"/>
        <v>4.8594493000000002E-2</v>
      </c>
      <c r="AS185" s="42">
        <f t="shared" si="0"/>
        <v>0</v>
      </c>
      <c r="AT185" s="42">
        <f t="shared" si="0"/>
        <v>0</v>
      </c>
      <c r="AU185" s="42">
        <f t="shared" si="0"/>
        <v>0</v>
      </c>
      <c r="AV185" s="42">
        <f t="shared" si="0"/>
        <v>0</v>
      </c>
      <c r="AW185" s="42">
        <f t="shared" si="0"/>
        <v>0</v>
      </c>
      <c r="AX185" s="42">
        <f t="shared" si="0"/>
        <v>0</v>
      </c>
      <c r="AY185" s="42">
        <f t="shared" si="0"/>
        <v>0</v>
      </c>
      <c r="AZ185" s="42">
        <f t="shared" si="0"/>
        <v>0</v>
      </c>
      <c r="BA185" s="42">
        <f t="shared" si="0"/>
        <v>0</v>
      </c>
      <c r="BB185" s="42">
        <f t="shared" si="0"/>
        <v>3.6284210260000003</v>
      </c>
      <c r="BC185" s="42">
        <f t="shared" si="0"/>
        <v>223.30257249800002</v>
      </c>
      <c r="BD185" s="42">
        <f t="shared" si="0"/>
        <v>548.4931543890001</v>
      </c>
      <c r="BE185" s="42">
        <f t="shared" si="0"/>
        <v>0.30731967571428576</v>
      </c>
      <c r="BF185" s="42">
        <f t="shared" si="0"/>
        <v>0.61463935571428574</v>
      </c>
      <c r="BG185" s="42">
        <f t="shared" si="0"/>
        <v>10.797921837000002</v>
      </c>
      <c r="BH185" s="42">
        <f t="shared" si="0"/>
        <v>107.20679214800001</v>
      </c>
      <c r="BI185" s="42">
        <f t="shared" si="0"/>
        <v>0</v>
      </c>
      <c r="BJ185" s="42">
        <f t="shared" si="0"/>
        <v>0</v>
      </c>
      <c r="BK185" s="42">
        <f t="shared" si="0"/>
        <v>0</v>
      </c>
      <c r="BL185" s="42">
        <f t="shared" si="0"/>
        <v>0</v>
      </c>
    </row>
    <row r="186" spans="1:64" s="37" customFormat="1" x14ac:dyDescent="0.2">
      <c r="A186" s="7"/>
      <c r="B186" s="37">
        <v>2</v>
      </c>
      <c r="C186" s="7" t="s">
        <v>131</v>
      </c>
      <c r="D186" s="42">
        <f>IF(D28="－","－",MAX(D28:D35))</f>
        <v>5.0459875109999999</v>
      </c>
      <c r="E186" s="42">
        <f>IF(E28="－","－",SUM(E28:E35))</f>
        <v>627</v>
      </c>
      <c r="F186" s="42">
        <f t="shared" ref="F186:BL186" si="1">IF(F28="－","－",SUM(F28:F35))</f>
        <v>0</v>
      </c>
      <c r="G186" s="42">
        <f t="shared" si="1"/>
        <v>2</v>
      </c>
      <c r="H186" s="42">
        <f t="shared" si="1"/>
        <v>625</v>
      </c>
      <c r="I186" s="42">
        <f t="shared" si="1"/>
        <v>9.4087019549321254E-6</v>
      </c>
      <c r="J186" s="42">
        <f t="shared" si="1"/>
        <v>2.7731943172038197E-3</v>
      </c>
      <c r="K186" s="42">
        <f t="shared" si="1"/>
        <v>9.4087019549321254E-6</v>
      </c>
      <c r="L186" s="42">
        <f t="shared" si="1"/>
        <v>0</v>
      </c>
      <c r="M186" s="42">
        <f t="shared" si="1"/>
        <v>2.7826030191587517E-3</v>
      </c>
      <c r="N186" s="42">
        <f t="shared" si="1"/>
        <v>0</v>
      </c>
      <c r="O186" s="42">
        <f t="shared" si="1"/>
        <v>0.43575006599999988</v>
      </c>
      <c r="P186" s="42">
        <f t="shared" si="1"/>
        <v>0.78102004200000008</v>
      </c>
      <c r="Q186" s="42">
        <f t="shared" si="1"/>
        <v>0.41052312099999994</v>
      </c>
      <c r="R186" s="42">
        <f t="shared" si="1"/>
        <v>2.5226945000000001E-2</v>
      </c>
      <c r="S186" s="42">
        <f t="shared" si="1"/>
        <v>0.74811532899999988</v>
      </c>
      <c r="T186" s="42">
        <f t="shared" si="1"/>
        <v>3.2904712999999995E-2</v>
      </c>
      <c r="U186" s="42">
        <f t="shared" si="1"/>
        <v>6.0000000000000001E-3</v>
      </c>
      <c r="V186" s="42">
        <f t="shared" si="1"/>
        <v>1.44E-2</v>
      </c>
      <c r="W186" s="42">
        <f t="shared" si="1"/>
        <v>0.44175947470195487</v>
      </c>
      <c r="X186" s="42">
        <f t="shared" si="1"/>
        <v>0.79819323631720385</v>
      </c>
      <c r="Y186" s="42">
        <f t="shared" si="1"/>
        <v>1.2399527110191584</v>
      </c>
      <c r="Z186" s="42">
        <f t="shared" si="1"/>
        <v>1.1534504789990038E-6</v>
      </c>
      <c r="AA186" s="42">
        <f t="shared" si="1"/>
        <v>2.4683840250578675E-7</v>
      </c>
      <c r="AB186" s="42">
        <f t="shared" si="1"/>
        <v>2.46838E-7</v>
      </c>
      <c r="AC186" s="42">
        <f t="shared" si="1"/>
        <v>3.719468368134509E-7</v>
      </c>
      <c r="AD186" s="42">
        <f t="shared" si="1"/>
        <v>6.8268306603952965E-5</v>
      </c>
      <c r="AE186" s="42">
        <f t="shared" si="1"/>
        <v>6.1441475943557668E-4</v>
      </c>
      <c r="AF186" s="42">
        <f t="shared" si="1"/>
        <v>6.8268306603952965E-4</v>
      </c>
      <c r="AG186" s="42">
        <f t="shared" si="1"/>
        <v>1.1350002339489723E-3</v>
      </c>
      <c r="AH186" s="42">
        <f t="shared" si="1"/>
        <v>1.9308049956833096E-3</v>
      </c>
      <c r="AI186" s="42">
        <f t="shared" si="1"/>
        <v>6.183794378066816E-3</v>
      </c>
      <c r="AJ186" s="42">
        <f t="shared" si="1"/>
        <v>2.4892994142635105E-8</v>
      </c>
      <c r="AK186" s="42">
        <f t="shared" si="1"/>
        <v>3.0081751523481364E-8</v>
      </c>
      <c r="AL186" s="42">
        <f t="shared" si="1"/>
        <v>7.5236908591609577E-8</v>
      </c>
      <c r="AM186" s="42">
        <f t="shared" si="1"/>
        <v>1.1353970737799286E-3</v>
      </c>
      <c r="AN186" s="42">
        <f t="shared" si="1"/>
        <v>1.9991033840387859E-3</v>
      </c>
      <c r="AO186" s="42">
        <f t="shared" si="1"/>
        <v>6.7982843744109848E-3</v>
      </c>
      <c r="AP186" s="42">
        <f t="shared" si="1"/>
        <v>2.5823960120000002</v>
      </c>
      <c r="AQ186" s="42">
        <f t="shared" si="1"/>
        <v>1.3905209270000001</v>
      </c>
      <c r="AR186" s="42">
        <f t="shared" si="1"/>
        <v>3.9729169390000005</v>
      </c>
      <c r="AS186" s="42">
        <f t="shared" si="1"/>
        <v>1.8870099999999999E-4</v>
      </c>
      <c r="AT186" s="42">
        <f t="shared" si="1"/>
        <v>9.6367899999999995E-4</v>
      </c>
      <c r="AU186" s="42">
        <f t="shared" si="1"/>
        <v>2.037156E-3</v>
      </c>
      <c r="AV186" s="42">
        <f t="shared" si="1"/>
        <v>9.9308520000000004E-3</v>
      </c>
      <c r="AW186" s="42">
        <f t="shared" si="1"/>
        <v>2.0993187E-2</v>
      </c>
      <c r="AX186" s="42">
        <f t="shared" si="1"/>
        <v>8.6767589999999992E-3</v>
      </c>
      <c r="AY186" s="42">
        <f t="shared" si="1"/>
        <v>1.8342115999999999E-2</v>
      </c>
      <c r="AZ186" s="42">
        <f t="shared" si="1"/>
        <v>1.322857142857143E-6</v>
      </c>
      <c r="BA186" s="42">
        <f t="shared" si="1"/>
        <v>2.6457142857142859E-6</v>
      </c>
      <c r="BB186" s="42">
        <f t="shared" si="1"/>
        <v>18.817670659999997</v>
      </c>
      <c r="BC186" s="42">
        <f t="shared" si="1"/>
        <v>2353.8292711220006</v>
      </c>
      <c r="BD186" s="42">
        <f t="shared" si="1"/>
        <v>5129.465012280999</v>
      </c>
      <c r="BE186" s="42">
        <f t="shared" si="1"/>
        <v>0.16635139714285715</v>
      </c>
      <c r="BF186" s="42">
        <f t="shared" si="1"/>
        <v>0.33270280000000002</v>
      </c>
      <c r="BG186" s="42">
        <f t="shared" si="1"/>
        <v>28.104630756999999</v>
      </c>
      <c r="BH186" s="42">
        <f t="shared" si="1"/>
        <v>278.98448022200006</v>
      </c>
      <c r="BI186" s="42">
        <f t="shared" si="1"/>
        <v>0</v>
      </c>
      <c r="BJ186" s="42">
        <f t="shared" si="1"/>
        <v>0</v>
      </c>
      <c r="BK186" s="42">
        <f t="shared" si="1"/>
        <v>0</v>
      </c>
      <c r="BL186" s="42">
        <f t="shared" si="1"/>
        <v>0</v>
      </c>
    </row>
    <row r="187" spans="1:64" s="37" customFormat="1" x14ac:dyDescent="0.2">
      <c r="A187" s="7"/>
      <c r="B187" s="37">
        <v>3</v>
      </c>
      <c r="C187" s="7" t="s">
        <v>140</v>
      </c>
      <c r="D187" s="42">
        <f>IF(D36="－","－",MAX(D36:D55))</f>
        <v>6.2426287699999996</v>
      </c>
      <c r="E187" s="42">
        <f>IF(E36="－","－",SUM(E36:E55))</f>
        <v>776</v>
      </c>
      <c r="F187" s="42">
        <f t="shared" ref="F187:BL187" si="2">IF(F36="－","－",SUM(F36:F55))</f>
        <v>42</v>
      </c>
      <c r="G187" s="42">
        <f t="shared" si="2"/>
        <v>87</v>
      </c>
      <c r="H187" s="42">
        <f t="shared" si="2"/>
        <v>647</v>
      </c>
      <c r="I187" s="42">
        <f t="shared" si="2"/>
        <v>7.9922636928345634</v>
      </c>
      <c r="J187" s="42">
        <f t="shared" si="2"/>
        <v>81.071901782977974</v>
      </c>
      <c r="K187" s="42">
        <f t="shared" si="2"/>
        <v>5.9285071928336146</v>
      </c>
      <c r="L187" s="42">
        <f t="shared" si="2"/>
        <v>2.0637565000009497</v>
      </c>
      <c r="M187" s="42">
        <f t="shared" si="2"/>
        <v>63.633318975814035</v>
      </c>
      <c r="N187" s="42">
        <f t="shared" si="2"/>
        <v>25.430846499998506</v>
      </c>
      <c r="O187" s="42">
        <f t="shared" si="2"/>
        <v>0.66320549299999998</v>
      </c>
      <c r="P187" s="42">
        <f t="shared" si="2"/>
        <v>1.0473412400000002</v>
      </c>
      <c r="Q187" s="42">
        <f t="shared" si="2"/>
        <v>0.61591482799999986</v>
      </c>
      <c r="R187" s="42">
        <f t="shared" si="2"/>
        <v>4.7290665000000009E-2</v>
      </c>
      <c r="S187" s="42">
        <f t="shared" si="2"/>
        <v>0.98565775799999999</v>
      </c>
      <c r="T187" s="42">
        <f t="shared" si="2"/>
        <v>6.1683481999999998E-2</v>
      </c>
      <c r="U187" s="42">
        <f t="shared" si="2"/>
        <v>9.7059500000000014</v>
      </c>
      <c r="V187" s="42">
        <f t="shared" si="2"/>
        <v>23.0472</v>
      </c>
      <c r="W187" s="42">
        <f t="shared" si="2"/>
        <v>18.361419185834563</v>
      </c>
      <c r="X187" s="42">
        <f t="shared" si="2"/>
        <v>105.16644302297796</v>
      </c>
      <c r="Y187" s="42">
        <f t="shared" si="2"/>
        <v>123.52786220881254</v>
      </c>
      <c r="Z187" s="42">
        <f t="shared" si="2"/>
        <v>7.388131350751885E-2</v>
      </c>
      <c r="AA187" s="42">
        <f t="shared" si="2"/>
        <v>3.250344605868994E-2</v>
      </c>
      <c r="AB187" s="42">
        <f t="shared" si="2"/>
        <v>3.2503446250000005E-2</v>
      </c>
      <c r="AC187" s="42">
        <f t="shared" si="2"/>
        <v>7.2685296254322615E-2</v>
      </c>
      <c r="AD187" s="42">
        <f t="shared" si="2"/>
        <v>1.1037080085624658</v>
      </c>
      <c r="AE187" s="42">
        <f t="shared" si="2"/>
        <v>9.9333720770621934</v>
      </c>
      <c r="AF187" s="42">
        <f t="shared" si="2"/>
        <v>11.037080085624657</v>
      </c>
      <c r="AG187" s="42">
        <f t="shared" si="2"/>
        <v>1.8008822919467196</v>
      </c>
      <c r="AH187" s="42">
        <f t="shared" si="2"/>
        <v>3.0635698759553396</v>
      </c>
      <c r="AI187" s="42">
        <f t="shared" si="2"/>
        <v>9.8117035216407462</v>
      </c>
      <c r="AJ187" s="42">
        <f t="shared" si="2"/>
        <v>3.3174407089953998E-3</v>
      </c>
      <c r="AK187" s="42">
        <f t="shared" si="2"/>
        <v>4.0089362492688558E-3</v>
      </c>
      <c r="AL187" s="42">
        <f t="shared" si="2"/>
        <v>1.0026675803780605E-2</v>
      </c>
      <c r="AM187" s="42">
        <f t="shared" si="2"/>
        <v>1.8768850289100374</v>
      </c>
      <c r="AN187" s="42">
        <f t="shared" si="2"/>
        <v>4.1712868207670741</v>
      </c>
      <c r="AO187" s="42">
        <f t="shared" si="2"/>
        <v>19.755102274506719</v>
      </c>
      <c r="AP187" s="42">
        <f t="shared" si="2"/>
        <v>864.07897203299979</v>
      </c>
      <c r="AQ187" s="42">
        <f t="shared" si="2"/>
        <v>465.27329262699988</v>
      </c>
      <c r="AR187" s="42">
        <f t="shared" si="2"/>
        <v>1329.3522646600002</v>
      </c>
      <c r="AS187" s="42">
        <f t="shared" si="2"/>
        <v>48.584407207000005</v>
      </c>
      <c r="AT187" s="42">
        <f t="shared" si="2"/>
        <v>3170.4804815089992</v>
      </c>
      <c r="AU187" s="42">
        <f t="shared" si="2"/>
        <v>6761.3315497480007</v>
      </c>
      <c r="AV187" s="42">
        <f t="shared" si="2"/>
        <v>1940.8316733939996</v>
      </c>
      <c r="AW187" s="42">
        <f t="shared" si="2"/>
        <v>4143.7182909370003</v>
      </c>
      <c r="AX187" s="42">
        <f t="shared" si="2"/>
        <v>1853.9355640269998</v>
      </c>
      <c r="AY187" s="42">
        <f t="shared" si="2"/>
        <v>3956.5831127529991</v>
      </c>
      <c r="AZ187" s="42">
        <f t="shared" si="2"/>
        <v>1.4113578514285716</v>
      </c>
      <c r="BA187" s="42">
        <f t="shared" si="2"/>
        <v>2.8227157157142861</v>
      </c>
      <c r="BB187" s="42">
        <f t="shared" si="2"/>
        <v>8.9916025289999997</v>
      </c>
      <c r="BC187" s="42">
        <f t="shared" si="2"/>
        <v>591.56363571700001</v>
      </c>
      <c r="BD187" s="42">
        <f t="shared" si="2"/>
        <v>1291.399719727</v>
      </c>
      <c r="BE187" s="42">
        <f t="shared" si="2"/>
        <v>0.98430239857142876</v>
      </c>
      <c r="BF187" s="42">
        <f t="shared" si="2"/>
        <v>1.9686048128571432</v>
      </c>
      <c r="BG187" s="42">
        <f t="shared" si="2"/>
        <v>30.791858136999995</v>
      </c>
      <c r="BH187" s="42">
        <f t="shared" si="2"/>
        <v>181.79268937400005</v>
      </c>
      <c r="BI187" s="42">
        <f t="shared" si="2"/>
        <v>0.90000000000000013</v>
      </c>
      <c r="BJ187" s="42">
        <f t="shared" si="2"/>
        <v>1.06</v>
      </c>
      <c r="BK187" s="42">
        <f t="shared" si="2"/>
        <v>1.2900000000000005</v>
      </c>
      <c r="BL187" s="42">
        <f t="shared" si="2"/>
        <v>1.4100000000000006</v>
      </c>
    </row>
    <row r="188" spans="1:64" s="37" customFormat="1" x14ac:dyDescent="0.2">
      <c r="A188" s="7"/>
      <c r="B188" s="37">
        <v>4</v>
      </c>
      <c r="C188" s="7" t="s">
        <v>161</v>
      </c>
      <c r="D188" s="42">
        <f>IF(D56="－","－",MAX(D56:D66))</f>
        <v>5.6865171800000001</v>
      </c>
      <c r="E188" s="42">
        <f>IF(E56="－","－",SUM(E56:E66))</f>
        <v>590</v>
      </c>
      <c r="F188" s="42">
        <f t="shared" ref="F188:BL188" si="3">IF(F56="－","－",SUM(F56:F66))</f>
        <v>6</v>
      </c>
      <c r="G188" s="42">
        <f t="shared" si="3"/>
        <v>60</v>
      </c>
      <c r="H188" s="42">
        <f t="shared" si="3"/>
        <v>524</v>
      </c>
      <c r="I188" s="42">
        <f t="shared" si="3"/>
        <v>1.1746142091465874E-2</v>
      </c>
      <c r="J188" s="42">
        <f t="shared" si="3"/>
        <v>8.121523181025891</v>
      </c>
      <c r="K188" s="42">
        <f t="shared" si="3"/>
        <v>1.1746142091465874E-2</v>
      </c>
      <c r="L188" s="42">
        <f t="shared" si="3"/>
        <v>0</v>
      </c>
      <c r="M188" s="42">
        <f t="shared" si="3"/>
        <v>1.1760938231118838</v>
      </c>
      <c r="N188" s="42">
        <f t="shared" si="3"/>
        <v>6.957175500005472</v>
      </c>
      <c r="O188" s="42">
        <f t="shared" si="3"/>
        <v>0.58244332500000007</v>
      </c>
      <c r="P188" s="42">
        <f t="shared" si="3"/>
        <v>1.0058558249999998</v>
      </c>
      <c r="Q188" s="42">
        <f t="shared" si="3"/>
        <v>0.52209763799999998</v>
      </c>
      <c r="R188" s="42">
        <f t="shared" si="3"/>
        <v>6.0345686999999995E-2</v>
      </c>
      <c r="S188" s="42">
        <f t="shared" si="3"/>
        <v>0.92714405899999985</v>
      </c>
      <c r="T188" s="42">
        <f t="shared" si="3"/>
        <v>7.8711766000000002E-2</v>
      </c>
      <c r="U188" s="42">
        <f t="shared" si="3"/>
        <v>4.4855499999999999</v>
      </c>
      <c r="V188" s="42">
        <f t="shared" si="3"/>
        <v>10.610399999999998</v>
      </c>
      <c r="W188" s="42">
        <f t="shared" si="3"/>
        <v>5.079739467091466</v>
      </c>
      <c r="X188" s="42">
        <f t="shared" si="3"/>
        <v>19.737779006025889</v>
      </c>
      <c r="Y188" s="42">
        <f t="shared" si="3"/>
        <v>24.81751847311736</v>
      </c>
      <c r="Z188" s="42">
        <f t="shared" si="3"/>
        <v>9.5919899900180009E-4</v>
      </c>
      <c r="AA188" s="42">
        <f t="shared" si="3"/>
        <v>2.0526858578638523E-4</v>
      </c>
      <c r="AB188" s="42">
        <f t="shared" si="3"/>
        <v>2.0526850439999997E-4</v>
      </c>
      <c r="AC188" s="42">
        <f t="shared" si="3"/>
        <v>1.8782227993944061E-4</v>
      </c>
      <c r="AD188" s="42">
        <f t="shared" si="3"/>
        <v>0.16902083067997092</v>
      </c>
      <c r="AE188" s="42">
        <f t="shared" si="3"/>
        <v>1.5211874761197386</v>
      </c>
      <c r="AF188" s="42">
        <f t="shared" si="3"/>
        <v>1.6902083067997091</v>
      </c>
      <c r="AG188" s="42">
        <f t="shared" si="3"/>
        <v>0.77192604934940623</v>
      </c>
      <c r="AH188" s="42">
        <f t="shared" si="3"/>
        <v>1.3131615552150817</v>
      </c>
      <c r="AI188" s="42">
        <f t="shared" si="3"/>
        <v>4.2056660619726269</v>
      </c>
      <c r="AJ188" s="42">
        <f t="shared" si="3"/>
        <v>2.0887943430930951E-5</v>
      </c>
      <c r="AK188" s="42">
        <f t="shared" si="3"/>
        <v>2.5241878117410072E-5</v>
      </c>
      <c r="AL188" s="42">
        <f t="shared" si="3"/>
        <v>6.3131991337595688E-5</v>
      </c>
      <c r="AM188" s="42">
        <f t="shared" si="3"/>
        <v>0.77213475957277644</v>
      </c>
      <c r="AN188" s="42">
        <f t="shared" si="3"/>
        <v>1.4822076277731704</v>
      </c>
      <c r="AO188" s="42">
        <f t="shared" si="3"/>
        <v>5.7269166700837033</v>
      </c>
      <c r="AP188" s="42">
        <f t="shared" si="3"/>
        <v>242.87765095099999</v>
      </c>
      <c r="AQ188" s="42">
        <f t="shared" si="3"/>
        <v>130.78027358699998</v>
      </c>
      <c r="AR188" s="42">
        <f t="shared" si="3"/>
        <v>373.65792453799992</v>
      </c>
      <c r="AS188" s="42">
        <f t="shared" si="3"/>
        <v>11.913859436999999</v>
      </c>
      <c r="AT188" s="42">
        <f t="shared" si="3"/>
        <v>968.61288826000009</v>
      </c>
      <c r="AU188" s="42">
        <f t="shared" si="3"/>
        <v>2131.5557320899998</v>
      </c>
      <c r="AV188" s="42">
        <f t="shared" si="3"/>
        <v>705.32289426600005</v>
      </c>
      <c r="AW188" s="42">
        <f t="shared" si="3"/>
        <v>1555.6750238710001</v>
      </c>
      <c r="AX188" s="42">
        <f t="shared" si="3"/>
        <v>658.06485583099993</v>
      </c>
      <c r="AY188" s="42">
        <f t="shared" si="3"/>
        <v>1451.3045565920002</v>
      </c>
      <c r="AZ188" s="42">
        <f t="shared" si="3"/>
        <v>0.14358776857142858</v>
      </c>
      <c r="BA188" s="42">
        <f t="shared" si="3"/>
        <v>0.28717554285714286</v>
      </c>
      <c r="BB188" s="42">
        <f t="shared" si="3"/>
        <v>24.088450700000003</v>
      </c>
      <c r="BC188" s="42">
        <f t="shared" si="3"/>
        <v>1637.0465373280001</v>
      </c>
      <c r="BD188" s="42">
        <f t="shared" si="3"/>
        <v>3580.9379446610001</v>
      </c>
      <c r="BE188" s="42">
        <f t="shared" si="3"/>
        <v>1.088415567142857</v>
      </c>
      <c r="BF188" s="42">
        <f t="shared" si="3"/>
        <v>2.1768311414285715</v>
      </c>
      <c r="BG188" s="42">
        <f t="shared" si="3"/>
        <v>37.387576815999992</v>
      </c>
      <c r="BH188" s="42">
        <f t="shared" si="3"/>
        <v>217.27044688299998</v>
      </c>
      <c r="BI188" s="42">
        <f t="shared" si="3"/>
        <v>0.18</v>
      </c>
      <c r="BJ188" s="42">
        <f t="shared" si="3"/>
        <v>0.18</v>
      </c>
      <c r="BK188" s="42">
        <f t="shared" si="3"/>
        <v>0.03</v>
      </c>
      <c r="BL188" s="42">
        <f t="shared" si="3"/>
        <v>0.03</v>
      </c>
    </row>
    <row r="189" spans="1:64" s="37" customFormat="1" x14ac:dyDescent="0.2">
      <c r="A189" s="7"/>
      <c r="B189" s="37">
        <v>5</v>
      </c>
      <c r="C189" s="7" t="s">
        <v>173</v>
      </c>
      <c r="D189" s="42">
        <f>IF(D67="－","－",MAX(D67:D73))</f>
        <v>4.6785035150000001</v>
      </c>
      <c r="E189" s="42">
        <f>IF(E67="－","－",SUM(E67:E73))</f>
        <v>302</v>
      </c>
      <c r="F189" s="42">
        <f t="shared" ref="F189:BL189" si="4">IF(F67="－","－",SUM(F67:F73))</f>
        <v>0</v>
      </c>
      <c r="G189" s="42">
        <f t="shared" si="4"/>
        <v>0</v>
      </c>
      <c r="H189" s="42">
        <f t="shared" si="4"/>
        <v>302</v>
      </c>
      <c r="I189" s="42">
        <f t="shared" si="4"/>
        <v>0</v>
      </c>
      <c r="J189" s="42">
        <f t="shared" si="4"/>
        <v>0</v>
      </c>
      <c r="K189" s="42">
        <f t="shared" si="4"/>
        <v>0</v>
      </c>
      <c r="L189" s="42">
        <f t="shared" si="4"/>
        <v>0</v>
      </c>
      <c r="M189" s="42">
        <f t="shared" si="4"/>
        <v>0</v>
      </c>
      <c r="N189" s="42">
        <f t="shared" si="4"/>
        <v>0</v>
      </c>
      <c r="O189" s="42">
        <f t="shared" si="4"/>
        <v>0</v>
      </c>
      <c r="P189" s="42">
        <f t="shared" si="4"/>
        <v>0</v>
      </c>
      <c r="Q189" s="42">
        <f t="shared" si="4"/>
        <v>0</v>
      </c>
      <c r="R189" s="42">
        <f t="shared" si="4"/>
        <v>0</v>
      </c>
      <c r="S189" s="42">
        <f t="shared" si="4"/>
        <v>0</v>
      </c>
      <c r="T189" s="42">
        <f t="shared" si="4"/>
        <v>0</v>
      </c>
      <c r="U189" s="42">
        <f t="shared" si="4"/>
        <v>0</v>
      </c>
      <c r="V189" s="42">
        <f t="shared" si="4"/>
        <v>0</v>
      </c>
      <c r="W189" s="42">
        <f t="shared" si="4"/>
        <v>0</v>
      </c>
      <c r="X189" s="42">
        <f t="shared" si="4"/>
        <v>0</v>
      </c>
      <c r="Y189" s="42">
        <f t="shared" si="4"/>
        <v>0</v>
      </c>
      <c r="Z189" s="42">
        <f t="shared" si="4"/>
        <v>0</v>
      </c>
      <c r="AA189" s="42">
        <f t="shared" si="4"/>
        <v>0</v>
      </c>
      <c r="AB189" s="42">
        <f t="shared" si="4"/>
        <v>0</v>
      </c>
      <c r="AC189" s="42">
        <f t="shared" si="4"/>
        <v>0</v>
      </c>
      <c r="AD189" s="42">
        <f t="shared" si="4"/>
        <v>0</v>
      </c>
      <c r="AE189" s="42">
        <f t="shared" si="4"/>
        <v>0</v>
      </c>
      <c r="AF189" s="42">
        <f t="shared" si="4"/>
        <v>0</v>
      </c>
      <c r="AG189" s="42">
        <f t="shared" si="4"/>
        <v>0</v>
      </c>
      <c r="AH189" s="42">
        <f t="shared" si="4"/>
        <v>0</v>
      </c>
      <c r="AI189" s="42">
        <f t="shared" si="4"/>
        <v>0</v>
      </c>
      <c r="AJ189" s="42">
        <f t="shared" si="4"/>
        <v>0</v>
      </c>
      <c r="AK189" s="42">
        <f t="shared" si="4"/>
        <v>0</v>
      </c>
      <c r="AL189" s="42">
        <f t="shared" si="4"/>
        <v>0</v>
      </c>
      <c r="AM189" s="42">
        <f t="shared" si="4"/>
        <v>0</v>
      </c>
      <c r="AN189" s="42">
        <f t="shared" si="4"/>
        <v>0</v>
      </c>
      <c r="AO189" s="42">
        <f t="shared" si="4"/>
        <v>0</v>
      </c>
      <c r="AP189" s="42">
        <f t="shared" si="4"/>
        <v>0</v>
      </c>
      <c r="AQ189" s="42">
        <f t="shared" si="4"/>
        <v>0</v>
      </c>
      <c r="AR189" s="42">
        <f t="shared" si="4"/>
        <v>0</v>
      </c>
      <c r="AS189" s="42">
        <f t="shared" si="4"/>
        <v>0</v>
      </c>
      <c r="AT189" s="42">
        <f t="shared" si="4"/>
        <v>0</v>
      </c>
      <c r="AU189" s="42">
        <f t="shared" si="4"/>
        <v>0</v>
      </c>
      <c r="AV189" s="42">
        <f t="shared" si="4"/>
        <v>0</v>
      </c>
      <c r="AW189" s="42">
        <f t="shared" si="4"/>
        <v>0</v>
      </c>
      <c r="AX189" s="42">
        <f t="shared" si="4"/>
        <v>0</v>
      </c>
      <c r="AY189" s="42">
        <f t="shared" si="4"/>
        <v>0</v>
      </c>
      <c r="AZ189" s="42">
        <f t="shared" si="4"/>
        <v>0</v>
      </c>
      <c r="BA189" s="42">
        <f t="shared" si="4"/>
        <v>0</v>
      </c>
      <c r="BB189" s="42">
        <f t="shared" si="4"/>
        <v>2.5768914E-2</v>
      </c>
      <c r="BC189" s="42">
        <f t="shared" si="4"/>
        <v>1.513347341</v>
      </c>
      <c r="BD189" s="42">
        <f t="shared" si="4"/>
        <v>3.2995561750000002</v>
      </c>
      <c r="BE189" s="42">
        <f t="shared" si="4"/>
        <v>9.3591685714285722E-3</v>
      </c>
      <c r="BF189" s="42">
        <f t="shared" si="4"/>
        <v>1.8718338571428572E-2</v>
      </c>
      <c r="BG189" s="42">
        <f t="shared" si="4"/>
        <v>1.303674E-2</v>
      </c>
      <c r="BH189" s="42">
        <f t="shared" si="4"/>
        <v>0.55105795800000001</v>
      </c>
      <c r="BI189" s="42">
        <f t="shared" si="4"/>
        <v>0</v>
      </c>
      <c r="BJ189" s="42">
        <f t="shared" si="4"/>
        <v>0</v>
      </c>
      <c r="BK189" s="42">
        <f t="shared" si="4"/>
        <v>0</v>
      </c>
      <c r="BL189" s="42">
        <f t="shared" si="4"/>
        <v>0</v>
      </c>
    </row>
    <row r="190" spans="1:64" s="37" customFormat="1" x14ac:dyDescent="0.2">
      <c r="A190" s="7"/>
      <c r="B190" s="37">
        <v>6</v>
      </c>
      <c r="C190" s="7" t="s">
        <v>181</v>
      </c>
      <c r="D190" s="42">
        <f>IF(D74="－","－",MAX(D74:D84))</f>
        <v>6.5346780869999996</v>
      </c>
      <c r="E190" s="42">
        <f>IF(E74="－","－",SUM(E74:E84))</f>
        <v>660</v>
      </c>
      <c r="F190" s="42">
        <f t="shared" ref="F190:BL190" si="5">IF(F74="－","－",SUM(F74:F84))</f>
        <v>13</v>
      </c>
      <c r="G190" s="42">
        <f t="shared" si="5"/>
        <v>24</v>
      </c>
      <c r="H190" s="42">
        <f t="shared" si="5"/>
        <v>623</v>
      </c>
      <c r="I190" s="42">
        <f t="shared" si="5"/>
        <v>244.87090457843567</v>
      </c>
      <c r="J190" s="42">
        <f t="shared" si="5"/>
        <v>631.56070817192506</v>
      </c>
      <c r="K190" s="42">
        <f t="shared" si="5"/>
        <v>213.01794707843911</v>
      </c>
      <c r="L190" s="42">
        <f t="shared" si="5"/>
        <v>31.852957499996538</v>
      </c>
      <c r="M190" s="42">
        <f t="shared" si="5"/>
        <v>754.01639725035477</v>
      </c>
      <c r="N190" s="42">
        <f t="shared" si="5"/>
        <v>122.41521550000603</v>
      </c>
      <c r="O190" s="42">
        <f t="shared" si="5"/>
        <v>1.7909911140000001</v>
      </c>
      <c r="P190" s="42">
        <f t="shared" si="5"/>
        <v>2.9271449439999997</v>
      </c>
      <c r="Q190" s="42">
        <f t="shared" si="5"/>
        <v>1.6815646310000001</v>
      </c>
      <c r="R190" s="42">
        <f t="shared" si="5"/>
        <v>0.109426483</v>
      </c>
      <c r="S190" s="42">
        <f t="shared" si="5"/>
        <v>2.7844147439999998</v>
      </c>
      <c r="T190" s="42">
        <f t="shared" si="5"/>
        <v>0.14273020000000003</v>
      </c>
      <c r="U190" s="42">
        <f t="shared" si="5"/>
        <v>4.0362499999999999</v>
      </c>
      <c r="V190" s="42">
        <f t="shared" si="5"/>
        <v>9.5535999999999994</v>
      </c>
      <c r="W190" s="42">
        <f t="shared" si="5"/>
        <v>250.69814569243565</v>
      </c>
      <c r="X190" s="42">
        <f t="shared" si="5"/>
        <v>644.04145311592504</v>
      </c>
      <c r="Y190" s="42">
        <f t="shared" si="5"/>
        <v>894.73959880836071</v>
      </c>
      <c r="Z190" s="42">
        <f t="shared" si="5"/>
        <v>1.1557084969438425</v>
      </c>
      <c r="AA190" s="42">
        <f t="shared" si="5"/>
        <v>0.55625528934162027</v>
      </c>
      <c r="AB190" s="42">
        <f t="shared" si="5"/>
        <v>0.55625528919799994</v>
      </c>
      <c r="AC190" s="42">
        <f t="shared" si="5"/>
        <v>3.3040907726413331</v>
      </c>
      <c r="AD190" s="42">
        <f t="shared" si="5"/>
        <v>7.7583113708548259</v>
      </c>
      <c r="AE190" s="42">
        <f t="shared" si="5"/>
        <v>91.563560587790818</v>
      </c>
      <c r="AF190" s="42">
        <f t="shared" si="5"/>
        <v>99.321871958645644</v>
      </c>
      <c r="AG190" s="42">
        <f t="shared" si="5"/>
        <v>0.72931483857190793</v>
      </c>
      <c r="AH190" s="42">
        <f t="shared" si="5"/>
        <v>1.2406735184901421</v>
      </c>
      <c r="AI190" s="42">
        <f t="shared" si="5"/>
        <v>3.9735084308400506</v>
      </c>
      <c r="AJ190" s="42">
        <f t="shared" si="5"/>
        <v>5.6773936602314397E-2</v>
      </c>
      <c r="AK190" s="42">
        <f t="shared" si="5"/>
        <v>6.8607863165075694E-2</v>
      </c>
      <c r="AL190" s="42">
        <f t="shared" si="5"/>
        <v>0.17159384903459493</v>
      </c>
      <c r="AM190" s="42">
        <f t="shared" si="5"/>
        <v>4.0901795478155556</v>
      </c>
      <c r="AN190" s="42">
        <f t="shared" si="5"/>
        <v>9.0675927525100448</v>
      </c>
      <c r="AO190" s="42">
        <f t="shared" si="5"/>
        <v>95.708662867665481</v>
      </c>
      <c r="AP190" s="42">
        <f t="shared" si="5"/>
        <v>1907.6049065490001</v>
      </c>
      <c r="AQ190" s="42">
        <f t="shared" si="5"/>
        <v>1027.1718727550001</v>
      </c>
      <c r="AR190" s="42">
        <f t="shared" si="5"/>
        <v>2934.7767793040002</v>
      </c>
      <c r="AS190" s="42">
        <f t="shared" si="5"/>
        <v>156.66857382500001</v>
      </c>
      <c r="AT190" s="42">
        <f t="shared" si="5"/>
        <v>4788.3077930070003</v>
      </c>
      <c r="AU190" s="42">
        <f t="shared" si="5"/>
        <v>10461.082802201001</v>
      </c>
      <c r="AV190" s="42">
        <f t="shared" si="5"/>
        <v>3515.3541790640002</v>
      </c>
      <c r="AW190" s="42">
        <f t="shared" si="5"/>
        <v>7624.0323625069996</v>
      </c>
      <c r="AX190" s="42">
        <f t="shared" si="5"/>
        <v>3456.3822537440001</v>
      </c>
      <c r="AY190" s="42">
        <f t="shared" si="5"/>
        <v>7491.4170367140005</v>
      </c>
      <c r="AZ190" s="42">
        <f t="shared" si="5"/>
        <v>8.4259116842857136</v>
      </c>
      <c r="BA190" s="42">
        <f t="shared" si="5"/>
        <v>16.851823371428573</v>
      </c>
      <c r="BB190" s="42">
        <f t="shared" si="5"/>
        <v>18.729368987000001</v>
      </c>
      <c r="BC190" s="42">
        <f t="shared" si="5"/>
        <v>1283.2684890749999</v>
      </c>
      <c r="BD190" s="42">
        <f t="shared" si="5"/>
        <v>2899.6434216580001</v>
      </c>
      <c r="BE190" s="42">
        <f t="shared" si="5"/>
        <v>1.10259236</v>
      </c>
      <c r="BF190" s="42">
        <f t="shared" si="5"/>
        <v>2.2051847271428575</v>
      </c>
      <c r="BG190" s="42">
        <f t="shared" si="5"/>
        <v>43.349541073999994</v>
      </c>
      <c r="BH190" s="42">
        <f t="shared" si="5"/>
        <v>147.92465473800002</v>
      </c>
      <c r="BI190" s="42">
        <f t="shared" si="5"/>
        <v>1.1400000000000001</v>
      </c>
      <c r="BJ190" s="42">
        <f t="shared" si="5"/>
        <v>1.7200000000000004</v>
      </c>
      <c r="BK190" s="42">
        <f t="shared" si="5"/>
        <v>2.4400000000000004</v>
      </c>
      <c r="BL190" s="42">
        <f t="shared" si="5"/>
        <v>3.2599999999999993</v>
      </c>
    </row>
    <row r="191" spans="1:64" s="37" customFormat="1" x14ac:dyDescent="0.2">
      <c r="A191" s="7"/>
      <c r="B191" s="37">
        <v>7</v>
      </c>
      <c r="C191" s="7" t="s">
        <v>193</v>
      </c>
      <c r="D191" s="42">
        <f>IF(D85="－","－",MAX(D85:D91))</f>
        <v>6.5708600219999997</v>
      </c>
      <c r="E191" s="42">
        <f>IF(E85="－","－",SUM(E85:E91))</f>
        <v>347</v>
      </c>
      <c r="F191" s="42">
        <f t="shared" ref="F191:BL191" si="6">IF(F85="－","－",SUM(F85:F91))</f>
        <v>26</v>
      </c>
      <c r="G191" s="42">
        <f t="shared" si="6"/>
        <v>43</v>
      </c>
      <c r="H191" s="42">
        <f t="shared" si="6"/>
        <v>278</v>
      </c>
      <c r="I191" s="42">
        <f t="shared" si="6"/>
        <v>59.600078543525726</v>
      </c>
      <c r="J191" s="42">
        <f t="shared" si="6"/>
        <v>407.50266613675984</v>
      </c>
      <c r="K191" s="42">
        <f t="shared" si="6"/>
        <v>47.666030543477319</v>
      </c>
      <c r="L191" s="42">
        <f t="shared" si="6"/>
        <v>11.934048000048406</v>
      </c>
      <c r="M191" s="42">
        <f t="shared" si="6"/>
        <v>401.67207018027239</v>
      </c>
      <c r="N191" s="42">
        <f t="shared" si="6"/>
        <v>65.430674500013168</v>
      </c>
      <c r="O191" s="42">
        <f t="shared" si="6"/>
        <v>1.2833583640000001</v>
      </c>
      <c r="P191" s="42">
        <f t="shared" si="6"/>
        <v>2.1508858050000002</v>
      </c>
      <c r="Q191" s="42">
        <f t="shared" si="6"/>
        <v>1.2053654330000001</v>
      </c>
      <c r="R191" s="42">
        <f t="shared" si="6"/>
        <v>7.7992931000000001E-2</v>
      </c>
      <c r="S191" s="42">
        <f t="shared" si="6"/>
        <v>2.049155888</v>
      </c>
      <c r="T191" s="42">
        <f t="shared" si="6"/>
        <v>0.101729917</v>
      </c>
      <c r="U191" s="42">
        <f t="shared" si="6"/>
        <v>5.8912499999999994</v>
      </c>
      <c r="V191" s="42">
        <f t="shared" si="6"/>
        <v>13.974100000000002</v>
      </c>
      <c r="W191" s="42">
        <f t="shared" si="6"/>
        <v>66.774686907525719</v>
      </c>
      <c r="X191" s="42">
        <f t="shared" si="6"/>
        <v>423.62765194175984</v>
      </c>
      <c r="Y191" s="42">
        <f t="shared" si="6"/>
        <v>490.40233884928551</v>
      </c>
      <c r="Z191" s="42">
        <f t="shared" si="6"/>
        <v>0.4768467438665428</v>
      </c>
      <c r="AA191" s="42">
        <f t="shared" si="6"/>
        <v>0.22903312234870654</v>
      </c>
      <c r="AB191" s="42">
        <f t="shared" si="6"/>
        <v>0.2290331226658</v>
      </c>
      <c r="AC191" s="42">
        <f t="shared" si="6"/>
        <v>0.54207584437649314</v>
      </c>
      <c r="AD191" s="42">
        <f t="shared" si="6"/>
        <v>3.4649812884148994</v>
      </c>
      <c r="AE191" s="42">
        <f t="shared" si="6"/>
        <v>31.185524825985429</v>
      </c>
      <c r="AF191" s="42">
        <f t="shared" si="6"/>
        <v>34.650506114400329</v>
      </c>
      <c r="AG191" s="42">
        <f t="shared" si="6"/>
        <v>1.1055572451072626</v>
      </c>
      <c r="AH191" s="42">
        <f t="shared" si="6"/>
        <v>1.8807180721364929</v>
      </c>
      <c r="AI191" s="42">
        <f t="shared" si="6"/>
        <v>6.0233808526533625</v>
      </c>
      <c r="AJ191" s="42">
        <f t="shared" si="6"/>
        <v>2.3376100560641169E-2</v>
      </c>
      <c r="AK191" s="42">
        <f t="shared" si="6"/>
        <v>2.8248671869314963E-2</v>
      </c>
      <c r="AL191" s="42">
        <f t="shared" si="6"/>
        <v>7.0652227201830731E-2</v>
      </c>
      <c r="AM191" s="42">
        <f t="shared" si="6"/>
        <v>1.6710091900443971</v>
      </c>
      <c r="AN191" s="42">
        <f t="shared" si="6"/>
        <v>5.3739480324207074</v>
      </c>
      <c r="AO191" s="42">
        <f t="shared" si="6"/>
        <v>37.279557905840619</v>
      </c>
      <c r="AP191" s="42">
        <f t="shared" si="6"/>
        <v>1452.3958359620001</v>
      </c>
      <c r="AQ191" s="42">
        <f t="shared" si="6"/>
        <v>782.05929628499996</v>
      </c>
      <c r="AR191" s="42">
        <f t="shared" si="6"/>
        <v>2234.4551322470002</v>
      </c>
      <c r="AS191" s="42">
        <f t="shared" si="6"/>
        <v>216.20215623199999</v>
      </c>
      <c r="AT191" s="42">
        <f t="shared" si="6"/>
        <v>4583.356693363</v>
      </c>
      <c r="AU191" s="42">
        <f t="shared" si="6"/>
        <v>10697.598263866001</v>
      </c>
      <c r="AV191" s="42">
        <f t="shared" si="6"/>
        <v>3256.790681467</v>
      </c>
      <c r="AW191" s="42">
        <f t="shared" si="6"/>
        <v>7618.8450853729992</v>
      </c>
      <c r="AX191" s="42">
        <f t="shared" si="6"/>
        <v>3201.2423030939999</v>
      </c>
      <c r="AY191" s="42">
        <f t="shared" si="6"/>
        <v>7490.367094229</v>
      </c>
      <c r="AZ191" s="42">
        <f t="shared" si="6"/>
        <v>92.644243384285716</v>
      </c>
      <c r="BA191" s="42">
        <f t="shared" si="6"/>
        <v>185.28848677428573</v>
      </c>
      <c r="BB191" s="42">
        <f t="shared" si="6"/>
        <v>6.6191993459999994</v>
      </c>
      <c r="BC191" s="42">
        <f t="shared" si="6"/>
        <v>364.55289266700004</v>
      </c>
      <c r="BD191" s="42">
        <f t="shared" si="6"/>
        <v>855.82792938</v>
      </c>
      <c r="BE191" s="42">
        <f t="shared" si="6"/>
        <v>4.2981813900000008</v>
      </c>
      <c r="BF191" s="42">
        <f t="shared" si="6"/>
        <v>8.5963627828571436</v>
      </c>
      <c r="BG191" s="42">
        <f t="shared" si="6"/>
        <v>17.795879101000001</v>
      </c>
      <c r="BH191" s="42">
        <f t="shared" si="6"/>
        <v>121.79076995700001</v>
      </c>
      <c r="BI191" s="42">
        <f t="shared" si="6"/>
        <v>2.9600000000000009</v>
      </c>
      <c r="BJ191" s="42">
        <f t="shared" si="6"/>
        <v>3.7999999999999985</v>
      </c>
      <c r="BK191" s="42">
        <f t="shared" si="6"/>
        <v>2.6400000000000006</v>
      </c>
      <c r="BL191" s="42">
        <f t="shared" si="6"/>
        <v>3.1400000000000006</v>
      </c>
    </row>
    <row r="192" spans="1:64" s="37" customFormat="1" x14ac:dyDescent="0.2">
      <c r="A192" s="7"/>
      <c r="B192" s="37">
        <v>8</v>
      </c>
      <c r="C192" s="7" t="s">
        <v>201</v>
      </c>
      <c r="D192" s="42" t="str">
        <f>IF(D92="－","－",MAX(D92:D114))</f>
        <v>－</v>
      </c>
      <c r="E192" s="42" t="str">
        <f>IF(E92="－","－",SUM(E92:E114))</f>
        <v>－</v>
      </c>
      <c r="F192" s="42" t="str">
        <f t="shared" ref="F192:BL192" si="7">IF(F92="－","－",SUM(F92:F114))</f>
        <v>－</v>
      </c>
      <c r="G192" s="42" t="str">
        <f t="shared" si="7"/>
        <v>－</v>
      </c>
      <c r="H192" s="42" t="str">
        <f t="shared" si="7"/>
        <v>－</v>
      </c>
      <c r="I192" s="42" t="str">
        <f t="shared" si="7"/>
        <v>－</v>
      </c>
      <c r="J192" s="42" t="str">
        <f t="shared" si="7"/>
        <v>－</v>
      </c>
      <c r="K192" s="42" t="str">
        <f t="shared" si="7"/>
        <v>－</v>
      </c>
      <c r="L192" s="42" t="str">
        <f t="shared" si="7"/>
        <v>－</v>
      </c>
      <c r="M192" s="42" t="str">
        <f t="shared" si="7"/>
        <v>－</v>
      </c>
      <c r="N192" s="42" t="str">
        <f t="shared" si="7"/>
        <v>－</v>
      </c>
      <c r="O192" s="42" t="str">
        <f t="shared" si="7"/>
        <v>－</v>
      </c>
      <c r="P192" s="42" t="str">
        <f t="shared" si="7"/>
        <v>－</v>
      </c>
      <c r="Q192" s="42" t="str">
        <f t="shared" si="7"/>
        <v>－</v>
      </c>
      <c r="R192" s="42" t="str">
        <f t="shared" si="7"/>
        <v>－</v>
      </c>
      <c r="S192" s="42" t="str">
        <f t="shared" si="7"/>
        <v>－</v>
      </c>
      <c r="T192" s="42" t="str">
        <f t="shared" si="7"/>
        <v>－</v>
      </c>
      <c r="U192" s="42" t="str">
        <f t="shared" si="7"/>
        <v>－</v>
      </c>
      <c r="V192" s="42" t="str">
        <f t="shared" si="7"/>
        <v>－</v>
      </c>
      <c r="W192" s="42" t="str">
        <f t="shared" si="7"/>
        <v>－</v>
      </c>
      <c r="X192" s="42" t="str">
        <f t="shared" si="7"/>
        <v>－</v>
      </c>
      <c r="Y192" s="42" t="str">
        <f t="shared" si="7"/>
        <v>－</v>
      </c>
      <c r="Z192" s="42" t="str">
        <f t="shared" si="7"/>
        <v>－</v>
      </c>
      <c r="AA192" s="42" t="str">
        <f t="shared" si="7"/>
        <v>－</v>
      </c>
      <c r="AB192" s="42" t="str">
        <f t="shared" si="7"/>
        <v>－</v>
      </c>
      <c r="AC192" s="42" t="str">
        <f t="shared" si="7"/>
        <v>－</v>
      </c>
      <c r="AD192" s="42" t="str">
        <f t="shared" si="7"/>
        <v>－</v>
      </c>
      <c r="AE192" s="42" t="str">
        <f t="shared" si="7"/>
        <v>－</v>
      </c>
      <c r="AF192" s="42" t="str">
        <f t="shared" si="7"/>
        <v>－</v>
      </c>
      <c r="AG192" s="42" t="str">
        <f t="shared" si="7"/>
        <v>－</v>
      </c>
      <c r="AH192" s="42" t="str">
        <f t="shared" si="7"/>
        <v>－</v>
      </c>
      <c r="AI192" s="42" t="str">
        <f t="shared" si="7"/>
        <v>－</v>
      </c>
      <c r="AJ192" s="42" t="str">
        <f t="shared" si="7"/>
        <v>－</v>
      </c>
      <c r="AK192" s="42" t="str">
        <f t="shared" si="7"/>
        <v>－</v>
      </c>
      <c r="AL192" s="42" t="str">
        <f t="shared" si="7"/>
        <v>－</v>
      </c>
      <c r="AM192" s="42" t="str">
        <f t="shared" si="7"/>
        <v>－</v>
      </c>
      <c r="AN192" s="42" t="str">
        <f t="shared" si="7"/>
        <v>－</v>
      </c>
      <c r="AO192" s="42" t="str">
        <f t="shared" si="7"/>
        <v>－</v>
      </c>
      <c r="AP192" s="42" t="str">
        <f t="shared" si="7"/>
        <v>－</v>
      </c>
      <c r="AQ192" s="42" t="str">
        <f t="shared" si="7"/>
        <v>－</v>
      </c>
      <c r="AR192" s="42" t="str">
        <f t="shared" si="7"/>
        <v>－</v>
      </c>
      <c r="AS192" s="42" t="str">
        <f t="shared" si="7"/>
        <v>－</v>
      </c>
      <c r="AT192" s="42" t="str">
        <f t="shared" si="7"/>
        <v>－</v>
      </c>
      <c r="AU192" s="42" t="str">
        <f t="shared" si="7"/>
        <v>－</v>
      </c>
      <c r="AV192" s="42" t="str">
        <f t="shared" si="7"/>
        <v>－</v>
      </c>
      <c r="AW192" s="42" t="str">
        <f t="shared" si="7"/>
        <v>－</v>
      </c>
      <c r="AX192" s="42" t="str">
        <f t="shared" si="7"/>
        <v>－</v>
      </c>
      <c r="AY192" s="42" t="str">
        <f t="shared" si="7"/>
        <v>－</v>
      </c>
      <c r="AZ192" s="42" t="str">
        <f t="shared" si="7"/>
        <v>－</v>
      </c>
      <c r="BA192" s="42" t="str">
        <f t="shared" si="7"/>
        <v>－</v>
      </c>
      <c r="BB192" s="42" t="str">
        <f t="shared" si="7"/>
        <v>－</v>
      </c>
      <c r="BC192" s="42" t="str">
        <f t="shared" si="7"/>
        <v>－</v>
      </c>
      <c r="BD192" s="42" t="str">
        <f t="shared" si="7"/>
        <v>－</v>
      </c>
      <c r="BE192" s="42" t="str">
        <f t="shared" si="7"/>
        <v>－</v>
      </c>
      <c r="BF192" s="42" t="str">
        <f t="shared" si="7"/>
        <v>－</v>
      </c>
      <c r="BG192" s="42" t="str">
        <f t="shared" si="7"/>
        <v>－</v>
      </c>
      <c r="BH192" s="42" t="str">
        <f t="shared" si="7"/>
        <v>－</v>
      </c>
      <c r="BI192" s="42" t="str">
        <f t="shared" si="7"/>
        <v>－</v>
      </c>
      <c r="BJ192" s="42" t="str">
        <f t="shared" si="7"/>
        <v>－</v>
      </c>
      <c r="BK192" s="42" t="str">
        <f t="shared" si="7"/>
        <v>－</v>
      </c>
      <c r="BL192" s="42" t="str">
        <f t="shared" si="7"/>
        <v>－</v>
      </c>
    </row>
    <row r="193" spans="1:64" s="37" customFormat="1" x14ac:dyDescent="0.2">
      <c r="A193" s="7"/>
      <c r="B193" s="37">
        <v>9</v>
      </c>
      <c r="C193" s="7" t="s">
        <v>225</v>
      </c>
      <c r="D193" s="42" t="str">
        <f>IF(D115="－","－",MAX(D115:D122))</f>
        <v>－</v>
      </c>
      <c r="E193" s="42" t="str">
        <f>IF(E115="－","－",SUM(E115:E122))</f>
        <v>－</v>
      </c>
      <c r="F193" s="42" t="str">
        <f t="shared" ref="F193:BL193" si="8">IF(F115="－","－",SUM(F115:F122))</f>
        <v>－</v>
      </c>
      <c r="G193" s="42" t="str">
        <f t="shared" si="8"/>
        <v>－</v>
      </c>
      <c r="H193" s="42" t="str">
        <f t="shared" si="8"/>
        <v>－</v>
      </c>
      <c r="I193" s="42" t="str">
        <f t="shared" si="8"/>
        <v>－</v>
      </c>
      <c r="J193" s="42" t="str">
        <f t="shared" si="8"/>
        <v>－</v>
      </c>
      <c r="K193" s="42" t="str">
        <f t="shared" si="8"/>
        <v>－</v>
      </c>
      <c r="L193" s="42" t="str">
        <f t="shared" si="8"/>
        <v>－</v>
      </c>
      <c r="M193" s="42" t="str">
        <f t="shared" si="8"/>
        <v>－</v>
      </c>
      <c r="N193" s="42" t="str">
        <f t="shared" si="8"/>
        <v>－</v>
      </c>
      <c r="O193" s="42" t="str">
        <f t="shared" si="8"/>
        <v>－</v>
      </c>
      <c r="P193" s="42" t="str">
        <f t="shared" si="8"/>
        <v>－</v>
      </c>
      <c r="Q193" s="42" t="str">
        <f t="shared" si="8"/>
        <v>－</v>
      </c>
      <c r="R193" s="42" t="str">
        <f t="shared" si="8"/>
        <v>－</v>
      </c>
      <c r="S193" s="42" t="str">
        <f t="shared" si="8"/>
        <v>－</v>
      </c>
      <c r="T193" s="42" t="str">
        <f t="shared" si="8"/>
        <v>－</v>
      </c>
      <c r="U193" s="42" t="str">
        <f t="shared" si="8"/>
        <v>－</v>
      </c>
      <c r="V193" s="42" t="str">
        <f t="shared" si="8"/>
        <v>－</v>
      </c>
      <c r="W193" s="42" t="str">
        <f t="shared" si="8"/>
        <v>－</v>
      </c>
      <c r="X193" s="42" t="str">
        <f t="shared" si="8"/>
        <v>－</v>
      </c>
      <c r="Y193" s="42" t="str">
        <f t="shared" si="8"/>
        <v>－</v>
      </c>
      <c r="Z193" s="42" t="str">
        <f t="shared" si="8"/>
        <v>－</v>
      </c>
      <c r="AA193" s="42" t="str">
        <f t="shared" si="8"/>
        <v>－</v>
      </c>
      <c r="AB193" s="42" t="str">
        <f t="shared" si="8"/>
        <v>－</v>
      </c>
      <c r="AC193" s="42" t="str">
        <f t="shared" si="8"/>
        <v>－</v>
      </c>
      <c r="AD193" s="42" t="str">
        <f t="shared" si="8"/>
        <v>－</v>
      </c>
      <c r="AE193" s="42" t="str">
        <f t="shared" si="8"/>
        <v>－</v>
      </c>
      <c r="AF193" s="42" t="str">
        <f t="shared" si="8"/>
        <v>－</v>
      </c>
      <c r="AG193" s="42" t="str">
        <f t="shared" si="8"/>
        <v>－</v>
      </c>
      <c r="AH193" s="42" t="str">
        <f t="shared" si="8"/>
        <v>－</v>
      </c>
      <c r="AI193" s="42" t="str">
        <f t="shared" si="8"/>
        <v>－</v>
      </c>
      <c r="AJ193" s="42" t="str">
        <f t="shared" si="8"/>
        <v>－</v>
      </c>
      <c r="AK193" s="42" t="str">
        <f t="shared" si="8"/>
        <v>－</v>
      </c>
      <c r="AL193" s="42" t="str">
        <f t="shared" si="8"/>
        <v>－</v>
      </c>
      <c r="AM193" s="42" t="str">
        <f t="shared" si="8"/>
        <v>－</v>
      </c>
      <c r="AN193" s="42" t="str">
        <f t="shared" si="8"/>
        <v>－</v>
      </c>
      <c r="AO193" s="42" t="str">
        <f t="shared" si="8"/>
        <v>－</v>
      </c>
      <c r="AP193" s="42" t="str">
        <f t="shared" si="8"/>
        <v>－</v>
      </c>
      <c r="AQ193" s="42" t="str">
        <f t="shared" si="8"/>
        <v>－</v>
      </c>
      <c r="AR193" s="42" t="str">
        <f t="shared" si="8"/>
        <v>－</v>
      </c>
      <c r="AS193" s="42" t="str">
        <f t="shared" si="8"/>
        <v>－</v>
      </c>
      <c r="AT193" s="42" t="str">
        <f t="shared" si="8"/>
        <v>－</v>
      </c>
      <c r="AU193" s="42" t="str">
        <f t="shared" si="8"/>
        <v>－</v>
      </c>
      <c r="AV193" s="42" t="str">
        <f t="shared" si="8"/>
        <v>－</v>
      </c>
      <c r="AW193" s="42" t="str">
        <f t="shared" si="8"/>
        <v>－</v>
      </c>
      <c r="AX193" s="42" t="str">
        <f t="shared" si="8"/>
        <v>－</v>
      </c>
      <c r="AY193" s="42" t="str">
        <f t="shared" si="8"/>
        <v>－</v>
      </c>
      <c r="AZ193" s="42" t="str">
        <f t="shared" si="8"/>
        <v>－</v>
      </c>
      <c r="BA193" s="42" t="str">
        <f t="shared" si="8"/>
        <v>－</v>
      </c>
      <c r="BB193" s="42" t="str">
        <f t="shared" si="8"/>
        <v>－</v>
      </c>
      <c r="BC193" s="42" t="str">
        <f t="shared" si="8"/>
        <v>－</v>
      </c>
      <c r="BD193" s="42" t="str">
        <f t="shared" si="8"/>
        <v>－</v>
      </c>
      <c r="BE193" s="42" t="str">
        <f t="shared" si="8"/>
        <v>－</v>
      </c>
      <c r="BF193" s="42" t="str">
        <f t="shared" si="8"/>
        <v>－</v>
      </c>
      <c r="BG193" s="42" t="str">
        <f t="shared" si="8"/>
        <v>－</v>
      </c>
      <c r="BH193" s="42" t="str">
        <f t="shared" si="8"/>
        <v>－</v>
      </c>
      <c r="BI193" s="42" t="str">
        <f t="shared" si="8"/>
        <v>－</v>
      </c>
      <c r="BJ193" s="42" t="str">
        <f t="shared" si="8"/>
        <v>－</v>
      </c>
      <c r="BK193" s="42" t="str">
        <f t="shared" si="8"/>
        <v>－</v>
      </c>
      <c r="BL193" s="42" t="str">
        <f t="shared" si="8"/>
        <v>－</v>
      </c>
    </row>
    <row r="194" spans="1:64" s="37" customFormat="1" x14ac:dyDescent="0.2">
      <c r="A194" s="7"/>
      <c r="B194" s="37">
        <v>10</v>
      </c>
      <c r="C194" s="7" t="s">
        <v>3</v>
      </c>
      <c r="D194" s="42" t="str">
        <f>IF(D123="－","－",MAX(D123:D132))</f>
        <v>－</v>
      </c>
      <c r="E194" s="42" t="str">
        <f>IF(E123="－","－",SUM(E123:E132))</f>
        <v>－</v>
      </c>
      <c r="F194" s="42" t="str">
        <f t="shared" ref="F194:BL194" si="9">IF(F123="－","－",SUM(F123:F132))</f>
        <v>－</v>
      </c>
      <c r="G194" s="42" t="str">
        <f t="shared" si="9"/>
        <v>－</v>
      </c>
      <c r="H194" s="42" t="str">
        <f t="shared" si="9"/>
        <v>－</v>
      </c>
      <c r="I194" s="42" t="str">
        <f t="shared" si="9"/>
        <v>－</v>
      </c>
      <c r="J194" s="42" t="str">
        <f t="shared" si="9"/>
        <v>－</v>
      </c>
      <c r="K194" s="42" t="str">
        <f t="shared" si="9"/>
        <v>－</v>
      </c>
      <c r="L194" s="42" t="str">
        <f t="shared" si="9"/>
        <v>－</v>
      </c>
      <c r="M194" s="42" t="str">
        <f t="shared" si="9"/>
        <v>－</v>
      </c>
      <c r="N194" s="42" t="str">
        <f t="shared" si="9"/>
        <v>－</v>
      </c>
      <c r="O194" s="42" t="str">
        <f t="shared" si="9"/>
        <v>－</v>
      </c>
      <c r="P194" s="42" t="str">
        <f t="shared" si="9"/>
        <v>－</v>
      </c>
      <c r="Q194" s="42" t="str">
        <f t="shared" si="9"/>
        <v>－</v>
      </c>
      <c r="R194" s="42" t="str">
        <f t="shared" si="9"/>
        <v>－</v>
      </c>
      <c r="S194" s="42" t="str">
        <f t="shared" si="9"/>
        <v>－</v>
      </c>
      <c r="T194" s="42" t="str">
        <f t="shared" si="9"/>
        <v>－</v>
      </c>
      <c r="U194" s="42" t="str">
        <f t="shared" si="9"/>
        <v>－</v>
      </c>
      <c r="V194" s="42" t="str">
        <f t="shared" si="9"/>
        <v>－</v>
      </c>
      <c r="W194" s="42" t="str">
        <f t="shared" si="9"/>
        <v>－</v>
      </c>
      <c r="X194" s="42" t="str">
        <f t="shared" si="9"/>
        <v>－</v>
      </c>
      <c r="Y194" s="42" t="str">
        <f t="shared" si="9"/>
        <v>－</v>
      </c>
      <c r="Z194" s="42" t="str">
        <f t="shared" si="9"/>
        <v>－</v>
      </c>
      <c r="AA194" s="42" t="str">
        <f t="shared" si="9"/>
        <v>－</v>
      </c>
      <c r="AB194" s="42" t="str">
        <f t="shared" si="9"/>
        <v>－</v>
      </c>
      <c r="AC194" s="42" t="str">
        <f t="shared" si="9"/>
        <v>－</v>
      </c>
      <c r="AD194" s="42" t="str">
        <f t="shared" si="9"/>
        <v>－</v>
      </c>
      <c r="AE194" s="42" t="str">
        <f t="shared" si="9"/>
        <v>－</v>
      </c>
      <c r="AF194" s="42" t="str">
        <f t="shared" si="9"/>
        <v>－</v>
      </c>
      <c r="AG194" s="42" t="str">
        <f t="shared" si="9"/>
        <v>－</v>
      </c>
      <c r="AH194" s="42" t="str">
        <f t="shared" si="9"/>
        <v>－</v>
      </c>
      <c r="AI194" s="42" t="str">
        <f t="shared" si="9"/>
        <v>－</v>
      </c>
      <c r="AJ194" s="42" t="str">
        <f t="shared" si="9"/>
        <v>－</v>
      </c>
      <c r="AK194" s="42" t="str">
        <f t="shared" si="9"/>
        <v>－</v>
      </c>
      <c r="AL194" s="42" t="str">
        <f t="shared" si="9"/>
        <v>－</v>
      </c>
      <c r="AM194" s="42" t="str">
        <f t="shared" si="9"/>
        <v>－</v>
      </c>
      <c r="AN194" s="42" t="str">
        <f t="shared" si="9"/>
        <v>－</v>
      </c>
      <c r="AO194" s="42" t="str">
        <f t="shared" si="9"/>
        <v>－</v>
      </c>
      <c r="AP194" s="42" t="str">
        <f t="shared" si="9"/>
        <v>－</v>
      </c>
      <c r="AQ194" s="42" t="str">
        <f t="shared" si="9"/>
        <v>－</v>
      </c>
      <c r="AR194" s="42" t="str">
        <f t="shared" si="9"/>
        <v>－</v>
      </c>
      <c r="AS194" s="42" t="str">
        <f t="shared" si="9"/>
        <v>－</v>
      </c>
      <c r="AT194" s="42" t="str">
        <f t="shared" si="9"/>
        <v>－</v>
      </c>
      <c r="AU194" s="42" t="str">
        <f t="shared" si="9"/>
        <v>－</v>
      </c>
      <c r="AV194" s="42" t="str">
        <f t="shared" si="9"/>
        <v>－</v>
      </c>
      <c r="AW194" s="42" t="str">
        <f t="shared" si="9"/>
        <v>－</v>
      </c>
      <c r="AX194" s="42" t="str">
        <f t="shared" si="9"/>
        <v>－</v>
      </c>
      <c r="AY194" s="42" t="str">
        <f t="shared" si="9"/>
        <v>－</v>
      </c>
      <c r="AZ194" s="42" t="str">
        <f t="shared" si="9"/>
        <v>－</v>
      </c>
      <c r="BA194" s="42" t="str">
        <f t="shared" si="9"/>
        <v>－</v>
      </c>
      <c r="BB194" s="42" t="str">
        <f t="shared" si="9"/>
        <v>－</v>
      </c>
      <c r="BC194" s="42" t="str">
        <f t="shared" si="9"/>
        <v>－</v>
      </c>
      <c r="BD194" s="42" t="str">
        <f t="shared" si="9"/>
        <v>－</v>
      </c>
      <c r="BE194" s="42" t="str">
        <f t="shared" si="9"/>
        <v>－</v>
      </c>
      <c r="BF194" s="42" t="str">
        <f t="shared" si="9"/>
        <v>－</v>
      </c>
      <c r="BG194" s="42" t="str">
        <f t="shared" si="9"/>
        <v>－</v>
      </c>
      <c r="BH194" s="42" t="str">
        <f t="shared" si="9"/>
        <v>－</v>
      </c>
      <c r="BI194" s="42" t="str">
        <f t="shared" si="9"/>
        <v>－</v>
      </c>
      <c r="BJ194" s="42" t="str">
        <f t="shared" si="9"/>
        <v>－</v>
      </c>
      <c r="BK194" s="42" t="str">
        <f t="shared" si="9"/>
        <v>－</v>
      </c>
      <c r="BL194" s="42" t="str">
        <f t="shared" si="9"/>
        <v>－</v>
      </c>
    </row>
    <row r="195" spans="1:64" s="37" customFormat="1" x14ac:dyDescent="0.2">
      <c r="A195" s="7"/>
      <c r="B195" s="37">
        <v>11</v>
      </c>
      <c r="C195" s="7" t="s">
        <v>14</v>
      </c>
      <c r="D195" s="42" t="str">
        <f>IF(D133="－","－",MAX(D133:D150))</f>
        <v>－</v>
      </c>
      <c r="E195" s="42" t="str">
        <f>IF(E133="－","－",SUM(E133:E150))</f>
        <v>－</v>
      </c>
      <c r="F195" s="42" t="str">
        <f t="shared" ref="F195:BL195" si="10">IF(F133="－","－",SUM(F133:F150))</f>
        <v>－</v>
      </c>
      <c r="G195" s="42" t="str">
        <f t="shared" si="10"/>
        <v>－</v>
      </c>
      <c r="H195" s="42" t="str">
        <f t="shared" si="10"/>
        <v>－</v>
      </c>
      <c r="I195" s="42" t="str">
        <f t="shared" si="10"/>
        <v>－</v>
      </c>
      <c r="J195" s="42" t="str">
        <f t="shared" si="10"/>
        <v>－</v>
      </c>
      <c r="K195" s="42" t="str">
        <f t="shared" si="10"/>
        <v>－</v>
      </c>
      <c r="L195" s="42" t="str">
        <f t="shared" si="10"/>
        <v>－</v>
      </c>
      <c r="M195" s="42" t="str">
        <f t="shared" si="10"/>
        <v>－</v>
      </c>
      <c r="N195" s="42" t="str">
        <f t="shared" si="10"/>
        <v>－</v>
      </c>
      <c r="O195" s="42" t="str">
        <f t="shared" si="10"/>
        <v>－</v>
      </c>
      <c r="P195" s="42" t="str">
        <f t="shared" si="10"/>
        <v>－</v>
      </c>
      <c r="Q195" s="42" t="str">
        <f t="shared" si="10"/>
        <v>－</v>
      </c>
      <c r="R195" s="42" t="str">
        <f t="shared" si="10"/>
        <v>－</v>
      </c>
      <c r="S195" s="42" t="str">
        <f t="shared" si="10"/>
        <v>－</v>
      </c>
      <c r="T195" s="42" t="str">
        <f t="shared" si="10"/>
        <v>－</v>
      </c>
      <c r="U195" s="42" t="str">
        <f t="shared" si="10"/>
        <v>－</v>
      </c>
      <c r="V195" s="42" t="str">
        <f t="shared" si="10"/>
        <v>－</v>
      </c>
      <c r="W195" s="42" t="str">
        <f t="shared" si="10"/>
        <v>－</v>
      </c>
      <c r="X195" s="42" t="str">
        <f t="shared" si="10"/>
        <v>－</v>
      </c>
      <c r="Y195" s="42" t="str">
        <f t="shared" si="10"/>
        <v>－</v>
      </c>
      <c r="Z195" s="42" t="str">
        <f t="shared" si="10"/>
        <v>－</v>
      </c>
      <c r="AA195" s="42" t="str">
        <f t="shared" si="10"/>
        <v>－</v>
      </c>
      <c r="AB195" s="42" t="str">
        <f t="shared" si="10"/>
        <v>－</v>
      </c>
      <c r="AC195" s="42" t="str">
        <f t="shared" si="10"/>
        <v>－</v>
      </c>
      <c r="AD195" s="42" t="str">
        <f t="shared" si="10"/>
        <v>－</v>
      </c>
      <c r="AE195" s="42" t="str">
        <f t="shared" si="10"/>
        <v>－</v>
      </c>
      <c r="AF195" s="42" t="str">
        <f t="shared" si="10"/>
        <v>－</v>
      </c>
      <c r="AG195" s="42" t="str">
        <f t="shared" si="10"/>
        <v>－</v>
      </c>
      <c r="AH195" s="42" t="str">
        <f t="shared" si="10"/>
        <v>－</v>
      </c>
      <c r="AI195" s="42" t="str">
        <f t="shared" si="10"/>
        <v>－</v>
      </c>
      <c r="AJ195" s="42" t="str">
        <f t="shared" si="10"/>
        <v>－</v>
      </c>
      <c r="AK195" s="42" t="str">
        <f t="shared" si="10"/>
        <v>－</v>
      </c>
      <c r="AL195" s="42" t="str">
        <f t="shared" si="10"/>
        <v>－</v>
      </c>
      <c r="AM195" s="42" t="str">
        <f t="shared" si="10"/>
        <v>－</v>
      </c>
      <c r="AN195" s="42" t="str">
        <f t="shared" si="10"/>
        <v>－</v>
      </c>
      <c r="AO195" s="42" t="str">
        <f t="shared" si="10"/>
        <v>－</v>
      </c>
      <c r="AP195" s="42" t="str">
        <f t="shared" si="10"/>
        <v>－</v>
      </c>
      <c r="AQ195" s="42" t="str">
        <f t="shared" si="10"/>
        <v>－</v>
      </c>
      <c r="AR195" s="42" t="str">
        <f t="shared" si="10"/>
        <v>－</v>
      </c>
      <c r="AS195" s="42" t="str">
        <f t="shared" si="10"/>
        <v>－</v>
      </c>
      <c r="AT195" s="42" t="str">
        <f t="shared" si="10"/>
        <v>－</v>
      </c>
      <c r="AU195" s="42" t="str">
        <f t="shared" si="10"/>
        <v>－</v>
      </c>
      <c r="AV195" s="42" t="str">
        <f t="shared" si="10"/>
        <v>－</v>
      </c>
      <c r="AW195" s="42" t="str">
        <f t="shared" si="10"/>
        <v>－</v>
      </c>
      <c r="AX195" s="42" t="str">
        <f t="shared" si="10"/>
        <v>－</v>
      </c>
      <c r="AY195" s="42" t="str">
        <f t="shared" si="10"/>
        <v>－</v>
      </c>
      <c r="AZ195" s="42" t="str">
        <f t="shared" si="10"/>
        <v>－</v>
      </c>
      <c r="BA195" s="42" t="str">
        <f t="shared" si="10"/>
        <v>－</v>
      </c>
      <c r="BB195" s="42" t="str">
        <f t="shared" si="10"/>
        <v>－</v>
      </c>
      <c r="BC195" s="42" t="str">
        <f t="shared" si="10"/>
        <v>－</v>
      </c>
      <c r="BD195" s="42" t="str">
        <f t="shared" si="10"/>
        <v>－</v>
      </c>
      <c r="BE195" s="42" t="str">
        <f t="shared" si="10"/>
        <v>－</v>
      </c>
      <c r="BF195" s="42" t="str">
        <f t="shared" si="10"/>
        <v>－</v>
      </c>
      <c r="BG195" s="42" t="str">
        <f t="shared" si="10"/>
        <v>－</v>
      </c>
      <c r="BH195" s="42" t="str">
        <f t="shared" si="10"/>
        <v>－</v>
      </c>
      <c r="BI195" s="42" t="str">
        <f t="shared" si="10"/>
        <v>－</v>
      </c>
      <c r="BJ195" s="42" t="str">
        <f t="shared" si="10"/>
        <v>－</v>
      </c>
      <c r="BK195" s="42" t="str">
        <f t="shared" si="10"/>
        <v>－</v>
      </c>
      <c r="BL195" s="42" t="str">
        <f t="shared" si="10"/>
        <v>－</v>
      </c>
    </row>
    <row r="196" spans="1:64" s="37" customFormat="1" x14ac:dyDescent="0.2">
      <c r="A196" s="7"/>
      <c r="B196" s="37">
        <v>12</v>
      </c>
      <c r="C196" s="7" t="s">
        <v>235</v>
      </c>
      <c r="D196" s="42" t="str">
        <f>IF(D151="－","－",MAX(D151:D169))</f>
        <v>－</v>
      </c>
      <c r="E196" s="42" t="str">
        <f>IF(E151="－","－",SUM(E151:E169))</f>
        <v>－</v>
      </c>
      <c r="F196" s="42" t="str">
        <f t="shared" ref="F196:BL196" si="11">IF(F151="－","－",SUM(F151:F169))</f>
        <v>－</v>
      </c>
      <c r="G196" s="42" t="str">
        <f t="shared" si="11"/>
        <v>－</v>
      </c>
      <c r="H196" s="42" t="str">
        <f t="shared" si="11"/>
        <v>－</v>
      </c>
      <c r="I196" s="42" t="str">
        <f t="shared" si="11"/>
        <v>－</v>
      </c>
      <c r="J196" s="42" t="str">
        <f t="shared" si="11"/>
        <v>－</v>
      </c>
      <c r="K196" s="42" t="str">
        <f t="shared" si="11"/>
        <v>－</v>
      </c>
      <c r="L196" s="42" t="str">
        <f t="shared" si="11"/>
        <v>－</v>
      </c>
      <c r="M196" s="42" t="str">
        <f t="shared" si="11"/>
        <v>－</v>
      </c>
      <c r="N196" s="42" t="str">
        <f t="shared" si="11"/>
        <v>－</v>
      </c>
      <c r="O196" s="42" t="str">
        <f t="shared" si="11"/>
        <v>－</v>
      </c>
      <c r="P196" s="42" t="str">
        <f t="shared" si="11"/>
        <v>－</v>
      </c>
      <c r="Q196" s="42" t="str">
        <f t="shared" si="11"/>
        <v>－</v>
      </c>
      <c r="R196" s="42" t="str">
        <f t="shared" si="11"/>
        <v>－</v>
      </c>
      <c r="S196" s="42" t="str">
        <f t="shared" si="11"/>
        <v>－</v>
      </c>
      <c r="T196" s="42" t="str">
        <f t="shared" si="11"/>
        <v>－</v>
      </c>
      <c r="U196" s="42" t="str">
        <f t="shared" si="11"/>
        <v>－</v>
      </c>
      <c r="V196" s="42" t="str">
        <f t="shared" si="11"/>
        <v>－</v>
      </c>
      <c r="W196" s="42" t="str">
        <f t="shared" si="11"/>
        <v>－</v>
      </c>
      <c r="X196" s="42" t="str">
        <f t="shared" si="11"/>
        <v>－</v>
      </c>
      <c r="Y196" s="42" t="str">
        <f t="shared" si="11"/>
        <v>－</v>
      </c>
      <c r="Z196" s="42" t="str">
        <f t="shared" si="11"/>
        <v>－</v>
      </c>
      <c r="AA196" s="42" t="str">
        <f t="shared" si="11"/>
        <v>－</v>
      </c>
      <c r="AB196" s="42" t="str">
        <f t="shared" si="11"/>
        <v>－</v>
      </c>
      <c r="AC196" s="42" t="str">
        <f t="shared" si="11"/>
        <v>－</v>
      </c>
      <c r="AD196" s="42" t="str">
        <f t="shared" si="11"/>
        <v>－</v>
      </c>
      <c r="AE196" s="42" t="str">
        <f t="shared" si="11"/>
        <v>－</v>
      </c>
      <c r="AF196" s="42" t="str">
        <f t="shared" si="11"/>
        <v>－</v>
      </c>
      <c r="AG196" s="42" t="str">
        <f t="shared" si="11"/>
        <v>－</v>
      </c>
      <c r="AH196" s="42" t="str">
        <f t="shared" si="11"/>
        <v>－</v>
      </c>
      <c r="AI196" s="42" t="str">
        <f t="shared" si="11"/>
        <v>－</v>
      </c>
      <c r="AJ196" s="42" t="str">
        <f t="shared" si="11"/>
        <v>－</v>
      </c>
      <c r="AK196" s="42" t="str">
        <f t="shared" si="11"/>
        <v>－</v>
      </c>
      <c r="AL196" s="42" t="str">
        <f t="shared" si="11"/>
        <v>－</v>
      </c>
      <c r="AM196" s="42" t="str">
        <f t="shared" si="11"/>
        <v>－</v>
      </c>
      <c r="AN196" s="42" t="str">
        <f t="shared" si="11"/>
        <v>－</v>
      </c>
      <c r="AO196" s="42" t="str">
        <f t="shared" si="11"/>
        <v>－</v>
      </c>
      <c r="AP196" s="42" t="str">
        <f t="shared" si="11"/>
        <v>－</v>
      </c>
      <c r="AQ196" s="42" t="str">
        <f t="shared" si="11"/>
        <v>－</v>
      </c>
      <c r="AR196" s="42" t="str">
        <f t="shared" si="11"/>
        <v>－</v>
      </c>
      <c r="AS196" s="42" t="str">
        <f t="shared" si="11"/>
        <v>－</v>
      </c>
      <c r="AT196" s="42" t="str">
        <f t="shared" si="11"/>
        <v>－</v>
      </c>
      <c r="AU196" s="42" t="str">
        <f t="shared" si="11"/>
        <v>－</v>
      </c>
      <c r="AV196" s="42" t="str">
        <f t="shared" si="11"/>
        <v>－</v>
      </c>
      <c r="AW196" s="42" t="str">
        <f t="shared" si="11"/>
        <v>－</v>
      </c>
      <c r="AX196" s="42" t="str">
        <f t="shared" si="11"/>
        <v>－</v>
      </c>
      <c r="AY196" s="42" t="str">
        <f t="shared" si="11"/>
        <v>－</v>
      </c>
      <c r="AZ196" s="42" t="str">
        <f t="shared" si="11"/>
        <v>－</v>
      </c>
      <c r="BA196" s="42" t="str">
        <f t="shared" si="11"/>
        <v>－</v>
      </c>
      <c r="BB196" s="42" t="str">
        <f t="shared" si="11"/>
        <v>－</v>
      </c>
      <c r="BC196" s="42" t="str">
        <f t="shared" si="11"/>
        <v>－</v>
      </c>
      <c r="BD196" s="42" t="str">
        <f t="shared" si="11"/>
        <v>－</v>
      </c>
      <c r="BE196" s="42" t="str">
        <f t="shared" si="11"/>
        <v>－</v>
      </c>
      <c r="BF196" s="42" t="str">
        <f t="shared" si="11"/>
        <v>－</v>
      </c>
      <c r="BG196" s="42" t="str">
        <f t="shared" si="11"/>
        <v>－</v>
      </c>
      <c r="BH196" s="42" t="str">
        <f t="shared" si="11"/>
        <v>－</v>
      </c>
      <c r="BI196" s="42" t="str">
        <f t="shared" si="11"/>
        <v>－</v>
      </c>
      <c r="BJ196" s="42" t="str">
        <f t="shared" si="11"/>
        <v>－</v>
      </c>
      <c r="BK196" s="42" t="str">
        <f t="shared" si="11"/>
        <v>－</v>
      </c>
      <c r="BL196" s="42" t="str">
        <f t="shared" si="11"/>
        <v>－</v>
      </c>
    </row>
    <row r="197" spans="1:64" s="37" customFormat="1" x14ac:dyDescent="0.2">
      <c r="A197" s="7"/>
      <c r="B197" s="37">
        <v>13</v>
      </c>
      <c r="C197" s="7" t="s">
        <v>255</v>
      </c>
      <c r="D197" s="42" t="str">
        <f>IF(D170="－","－",MAX(D170:D177))</f>
        <v>－</v>
      </c>
      <c r="E197" s="42" t="str">
        <f>IF(E170="－","－",SUM(E170:E177))</f>
        <v>－</v>
      </c>
      <c r="F197" s="42" t="str">
        <f t="shared" ref="F197:BL197" si="12">IF(F170="－","－",SUM(F170:F177))</f>
        <v>－</v>
      </c>
      <c r="G197" s="42" t="str">
        <f t="shared" si="12"/>
        <v>－</v>
      </c>
      <c r="H197" s="42" t="str">
        <f t="shared" si="12"/>
        <v>－</v>
      </c>
      <c r="I197" s="42" t="str">
        <f t="shared" si="12"/>
        <v>－</v>
      </c>
      <c r="J197" s="42" t="str">
        <f t="shared" si="12"/>
        <v>－</v>
      </c>
      <c r="K197" s="42" t="str">
        <f t="shared" si="12"/>
        <v>－</v>
      </c>
      <c r="L197" s="42" t="str">
        <f t="shared" si="12"/>
        <v>－</v>
      </c>
      <c r="M197" s="42" t="str">
        <f t="shared" si="12"/>
        <v>－</v>
      </c>
      <c r="N197" s="42" t="str">
        <f t="shared" si="12"/>
        <v>－</v>
      </c>
      <c r="O197" s="42" t="str">
        <f t="shared" si="12"/>
        <v>－</v>
      </c>
      <c r="P197" s="42" t="str">
        <f t="shared" si="12"/>
        <v>－</v>
      </c>
      <c r="Q197" s="42" t="str">
        <f t="shared" si="12"/>
        <v>－</v>
      </c>
      <c r="R197" s="42" t="str">
        <f t="shared" si="12"/>
        <v>－</v>
      </c>
      <c r="S197" s="42" t="str">
        <f t="shared" si="12"/>
        <v>－</v>
      </c>
      <c r="T197" s="42" t="str">
        <f t="shared" si="12"/>
        <v>－</v>
      </c>
      <c r="U197" s="42" t="str">
        <f t="shared" si="12"/>
        <v>－</v>
      </c>
      <c r="V197" s="42" t="str">
        <f t="shared" si="12"/>
        <v>－</v>
      </c>
      <c r="W197" s="42" t="str">
        <f t="shared" si="12"/>
        <v>－</v>
      </c>
      <c r="X197" s="42" t="str">
        <f t="shared" si="12"/>
        <v>－</v>
      </c>
      <c r="Y197" s="42" t="str">
        <f t="shared" si="12"/>
        <v>－</v>
      </c>
      <c r="Z197" s="42" t="str">
        <f t="shared" si="12"/>
        <v>－</v>
      </c>
      <c r="AA197" s="42" t="str">
        <f t="shared" si="12"/>
        <v>－</v>
      </c>
      <c r="AB197" s="42" t="str">
        <f t="shared" si="12"/>
        <v>－</v>
      </c>
      <c r="AC197" s="42" t="str">
        <f t="shared" si="12"/>
        <v>－</v>
      </c>
      <c r="AD197" s="42" t="str">
        <f t="shared" si="12"/>
        <v>－</v>
      </c>
      <c r="AE197" s="42" t="str">
        <f t="shared" si="12"/>
        <v>－</v>
      </c>
      <c r="AF197" s="42" t="str">
        <f t="shared" si="12"/>
        <v>－</v>
      </c>
      <c r="AG197" s="42" t="str">
        <f t="shared" si="12"/>
        <v>－</v>
      </c>
      <c r="AH197" s="42" t="str">
        <f t="shared" si="12"/>
        <v>－</v>
      </c>
      <c r="AI197" s="42" t="str">
        <f t="shared" si="12"/>
        <v>－</v>
      </c>
      <c r="AJ197" s="42" t="str">
        <f t="shared" si="12"/>
        <v>－</v>
      </c>
      <c r="AK197" s="42" t="str">
        <f t="shared" si="12"/>
        <v>－</v>
      </c>
      <c r="AL197" s="42" t="str">
        <f t="shared" si="12"/>
        <v>－</v>
      </c>
      <c r="AM197" s="42" t="str">
        <f t="shared" si="12"/>
        <v>－</v>
      </c>
      <c r="AN197" s="42" t="str">
        <f t="shared" si="12"/>
        <v>－</v>
      </c>
      <c r="AO197" s="42" t="str">
        <f t="shared" si="12"/>
        <v>－</v>
      </c>
      <c r="AP197" s="42" t="str">
        <f t="shared" si="12"/>
        <v>－</v>
      </c>
      <c r="AQ197" s="42" t="str">
        <f t="shared" si="12"/>
        <v>－</v>
      </c>
      <c r="AR197" s="42" t="str">
        <f t="shared" si="12"/>
        <v>－</v>
      </c>
      <c r="AS197" s="42" t="str">
        <f t="shared" si="12"/>
        <v>－</v>
      </c>
      <c r="AT197" s="42" t="str">
        <f t="shared" si="12"/>
        <v>－</v>
      </c>
      <c r="AU197" s="42" t="str">
        <f t="shared" si="12"/>
        <v>－</v>
      </c>
      <c r="AV197" s="42" t="str">
        <f t="shared" si="12"/>
        <v>－</v>
      </c>
      <c r="AW197" s="42" t="str">
        <f t="shared" si="12"/>
        <v>－</v>
      </c>
      <c r="AX197" s="42" t="str">
        <f t="shared" si="12"/>
        <v>－</v>
      </c>
      <c r="AY197" s="42" t="str">
        <f t="shared" si="12"/>
        <v>－</v>
      </c>
      <c r="AZ197" s="42" t="str">
        <f t="shared" si="12"/>
        <v>－</v>
      </c>
      <c r="BA197" s="42" t="str">
        <f t="shared" si="12"/>
        <v>－</v>
      </c>
      <c r="BB197" s="42" t="str">
        <f t="shared" si="12"/>
        <v>－</v>
      </c>
      <c r="BC197" s="42" t="str">
        <f t="shared" si="12"/>
        <v>－</v>
      </c>
      <c r="BD197" s="42" t="str">
        <f t="shared" si="12"/>
        <v>－</v>
      </c>
      <c r="BE197" s="42" t="str">
        <f t="shared" si="12"/>
        <v>－</v>
      </c>
      <c r="BF197" s="42" t="str">
        <f t="shared" si="12"/>
        <v>－</v>
      </c>
      <c r="BG197" s="42" t="str">
        <f t="shared" si="12"/>
        <v>－</v>
      </c>
      <c r="BH197" s="42" t="str">
        <f t="shared" si="12"/>
        <v>－</v>
      </c>
      <c r="BI197" s="42" t="str">
        <f t="shared" si="12"/>
        <v>－</v>
      </c>
      <c r="BJ197" s="42" t="str">
        <f t="shared" si="12"/>
        <v>－</v>
      </c>
      <c r="BK197" s="42" t="str">
        <f t="shared" si="12"/>
        <v>－</v>
      </c>
      <c r="BL197" s="42" t="str">
        <f t="shared" si="12"/>
        <v>－</v>
      </c>
    </row>
    <row r="198" spans="1:64" s="37" customFormat="1" x14ac:dyDescent="0.2">
      <c r="A198" s="7"/>
      <c r="B198" s="37">
        <v>14</v>
      </c>
      <c r="C198" s="7" t="s">
        <v>264</v>
      </c>
      <c r="D198" s="42" t="str">
        <f>IF(D178="－","－",MAX(D178:D182))</f>
        <v>－</v>
      </c>
      <c r="E198" s="42" t="str">
        <f>IF(E178="－","－",SUM(E178:E182))</f>
        <v>－</v>
      </c>
      <c r="F198" s="42" t="str">
        <f t="shared" ref="F198:BL198" si="13">IF(F178="－","－",SUM(F178:F182))</f>
        <v>－</v>
      </c>
      <c r="G198" s="42" t="str">
        <f t="shared" si="13"/>
        <v>－</v>
      </c>
      <c r="H198" s="42" t="str">
        <f t="shared" si="13"/>
        <v>－</v>
      </c>
      <c r="I198" s="42" t="str">
        <f t="shared" si="13"/>
        <v>－</v>
      </c>
      <c r="J198" s="42" t="str">
        <f t="shared" si="13"/>
        <v>－</v>
      </c>
      <c r="K198" s="42" t="str">
        <f t="shared" si="13"/>
        <v>－</v>
      </c>
      <c r="L198" s="42" t="str">
        <f t="shared" si="13"/>
        <v>－</v>
      </c>
      <c r="M198" s="42" t="str">
        <f t="shared" si="13"/>
        <v>－</v>
      </c>
      <c r="N198" s="42" t="str">
        <f t="shared" si="13"/>
        <v>－</v>
      </c>
      <c r="O198" s="42" t="str">
        <f t="shared" si="13"/>
        <v>－</v>
      </c>
      <c r="P198" s="42" t="str">
        <f t="shared" si="13"/>
        <v>－</v>
      </c>
      <c r="Q198" s="42" t="str">
        <f t="shared" si="13"/>
        <v>－</v>
      </c>
      <c r="R198" s="42" t="str">
        <f t="shared" si="13"/>
        <v>－</v>
      </c>
      <c r="S198" s="42" t="str">
        <f t="shared" si="13"/>
        <v>－</v>
      </c>
      <c r="T198" s="42" t="str">
        <f t="shared" si="13"/>
        <v>－</v>
      </c>
      <c r="U198" s="42" t="str">
        <f t="shared" si="13"/>
        <v>－</v>
      </c>
      <c r="V198" s="42" t="str">
        <f t="shared" si="13"/>
        <v>－</v>
      </c>
      <c r="W198" s="42" t="str">
        <f t="shared" si="13"/>
        <v>－</v>
      </c>
      <c r="X198" s="42" t="str">
        <f t="shared" si="13"/>
        <v>－</v>
      </c>
      <c r="Y198" s="42" t="str">
        <f t="shared" si="13"/>
        <v>－</v>
      </c>
      <c r="Z198" s="42" t="str">
        <f t="shared" si="13"/>
        <v>－</v>
      </c>
      <c r="AA198" s="42" t="str">
        <f t="shared" si="13"/>
        <v>－</v>
      </c>
      <c r="AB198" s="42" t="str">
        <f t="shared" si="13"/>
        <v>－</v>
      </c>
      <c r="AC198" s="42" t="str">
        <f t="shared" si="13"/>
        <v>－</v>
      </c>
      <c r="AD198" s="42" t="str">
        <f t="shared" si="13"/>
        <v>－</v>
      </c>
      <c r="AE198" s="42" t="str">
        <f t="shared" si="13"/>
        <v>－</v>
      </c>
      <c r="AF198" s="42" t="str">
        <f t="shared" si="13"/>
        <v>－</v>
      </c>
      <c r="AG198" s="42" t="str">
        <f t="shared" si="13"/>
        <v>－</v>
      </c>
      <c r="AH198" s="42" t="str">
        <f t="shared" si="13"/>
        <v>－</v>
      </c>
      <c r="AI198" s="42" t="str">
        <f t="shared" si="13"/>
        <v>－</v>
      </c>
      <c r="AJ198" s="42" t="str">
        <f t="shared" si="13"/>
        <v>－</v>
      </c>
      <c r="AK198" s="42" t="str">
        <f t="shared" si="13"/>
        <v>－</v>
      </c>
      <c r="AL198" s="42" t="str">
        <f t="shared" si="13"/>
        <v>－</v>
      </c>
      <c r="AM198" s="42" t="str">
        <f t="shared" si="13"/>
        <v>－</v>
      </c>
      <c r="AN198" s="42" t="str">
        <f t="shared" si="13"/>
        <v>－</v>
      </c>
      <c r="AO198" s="42" t="str">
        <f t="shared" si="13"/>
        <v>－</v>
      </c>
      <c r="AP198" s="42" t="str">
        <f t="shared" si="13"/>
        <v>－</v>
      </c>
      <c r="AQ198" s="42" t="str">
        <f t="shared" si="13"/>
        <v>－</v>
      </c>
      <c r="AR198" s="42" t="str">
        <f t="shared" si="13"/>
        <v>－</v>
      </c>
      <c r="AS198" s="42" t="str">
        <f t="shared" si="13"/>
        <v>－</v>
      </c>
      <c r="AT198" s="42" t="str">
        <f t="shared" si="13"/>
        <v>－</v>
      </c>
      <c r="AU198" s="42" t="str">
        <f t="shared" si="13"/>
        <v>－</v>
      </c>
      <c r="AV198" s="42" t="str">
        <f t="shared" si="13"/>
        <v>－</v>
      </c>
      <c r="AW198" s="42" t="str">
        <f t="shared" si="13"/>
        <v>－</v>
      </c>
      <c r="AX198" s="42" t="str">
        <f t="shared" si="13"/>
        <v>－</v>
      </c>
      <c r="AY198" s="42" t="str">
        <f t="shared" si="13"/>
        <v>－</v>
      </c>
      <c r="AZ198" s="42" t="str">
        <f t="shared" si="13"/>
        <v>－</v>
      </c>
      <c r="BA198" s="42" t="str">
        <f t="shared" si="13"/>
        <v>－</v>
      </c>
      <c r="BB198" s="42" t="str">
        <f t="shared" si="13"/>
        <v>－</v>
      </c>
      <c r="BC198" s="42" t="str">
        <f t="shared" si="13"/>
        <v>－</v>
      </c>
      <c r="BD198" s="42" t="str">
        <f t="shared" si="13"/>
        <v>－</v>
      </c>
      <c r="BE198" s="42" t="str">
        <f t="shared" si="13"/>
        <v>－</v>
      </c>
      <c r="BF198" s="42" t="str">
        <f t="shared" si="13"/>
        <v>－</v>
      </c>
      <c r="BG198" s="42" t="str">
        <f t="shared" si="13"/>
        <v>－</v>
      </c>
      <c r="BH198" s="42" t="str">
        <f t="shared" si="13"/>
        <v>－</v>
      </c>
      <c r="BI198" s="42" t="str">
        <f t="shared" si="13"/>
        <v>－</v>
      </c>
      <c r="BJ198" s="42" t="str">
        <f t="shared" si="13"/>
        <v>－</v>
      </c>
      <c r="BK198" s="42" t="str">
        <f t="shared" si="13"/>
        <v>－</v>
      </c>
      <c r="BL198" s="42" t="str">
        <f t="shared" si="13"/>
        <v>－</v>
      </c>
    </row>
    <row r="199" spans="1:64" s="37" customFormat="1" x14ac:dyDescent="0.2">
      <c r="A199" s="7"/>
      <c r="B199" s="7"/>
      <c r="C199" s="7" t="s">
        <v>337</v>
      </c>
      <c r="D199" s="52">
        <f>MAX(D185:D198)</f>
        <v>6.5708600219999997</v>
      </c>
      <c r="E199" s="42">
        <f>SUM(E185:E198)</f>
        <v>3841</v>
      </c>
      <c r="F199" s="42">
        <f t="shared" ref="F199:AY199" si="14">SUM(F185:F198)</f>
        <v>87</v>
      </c>
      <c r="G199" s="42">
        <f t="shared" si="14"/>
        <v>217</v>
      </c>
      <c r="H199" s="42">
        <f t="shared" si="14"/>
        <v>3537</v>
      </c>
      <c r="I199" s="42">
        <f t="shared" si="14"/>
        <v>312.47500236558938</v>
      </c>
      <c r="J199" s="42">
        <f t="shared" si="14"/>
        <v>1128.2595724670059</v>
      </c>
      <c r="K199" s="42">
        <f t="shared" si="14"/>
        <v>266.62424036554347</v>
      </c>
      <c r="L199" s="42">
        <f t="shared" si="14"/>
        <v>45.850762000045897</v>
      </c>
      <c r="M199" s="42">
        <f t="shared" si="14"/>
        <v>1220.5006628325723</v>
      </c>
      <c r="N199" s="42">
        <f t="shared" si="14"/>
        <v>220.23391200002317</v>
      </c>
      <c r="O199" s="42">
        <f t="shared" si="14"/>
        <v>4.7593449250000006</v>
      </c>
      <c r="P199" s="42">
        <f t="shared" si="14"/>
        <v>7.9178005410000001</v>
      </c>
      <c r="Q199" s="42">
        <f t="shared" si="14"/>
        <v>4.4384206079999995</v>
      </c>
      <c r="R199" s="42">
        <f t="shared" si="14"/>
        <v>0.32092431700000001</v>
      </c>
      <c r="S199" s="42">
        <f t="shared" si="14"/>
        <v>7.4992035860000001</v>
      </c>
      <c r="T199" s="42">
        <f t="shared" si="14"/>
        <v>0.41859695500000005</v>
      </c>
      <c r="U199" s="42">
        <f t="shared" si="14"/>
        <v>24.131</v>
      </c>
      <c r="V199" s="42">
        <f t="shared" si="14"/>
        <v>57.214099999999995</v>
      </c>
      <c r="W199" s="42">
        <f t="shared" si="14"/>
        <v>341.36534729058934</v>
      </c>
      <c r="X199" s="42">
        <f t="shared" si="14"/>
        <v>1193.391473008006</v>
      </c>
      <c r="Y199" s="42">
        <f t="shared" si="14"/>
        <v>1534.7568202985954</v>
      </c>
      <c r="Z199" s="42">
        <f t="shared" si="14"/>
        <v>1.7073969067673849</v>
      </c>
      <c r="AA199" s="42">
        <f t="shared" si="14"/>
        <v>0.81799737317320564</v>
      </c>
      <c r="AB199" s="42">
        <f t="shared" si="14"/>
        <v>0.81799737345619994</v>
      </c>
      <c r="AC199" s="42">
        <f t="shared" si="14"/>
        <v>3.9190401074989252</v>
      </c>
      <c r="AD199" s="42">
        <f t="shared" si="14"/>
        <v>12.496089766818766</v>
      </c>
      <c r="AE199" s="42">
        <f t="shared" si="14"/>
        <v>134.20425938171761</v>
      </c>
      <c r="AF199" s="42">
        <f t="shared" si="14"/>
        <v>146.70034914853636</v>
      </c>
      <c r="AG199" s="42">
        <f t="shared" si="14"/>
        <v>4.4099945761430899</v>
      </c>
      <c r="AH199" s="42">
        <f t="shared" si="14"/>
        <v>7.5020597387261772</v>
      </c>
      <c r="AI199" s="42">
        <f t="shared" si="14"/>
        <v>24.026867001055457</v>
      </c>
      <c r="AJ199" s="42">
        <f t="shared" si="14"/>
        <v>8.3488390708376048E-2</v>
      </c>
      <c r="AK199" s="42">
        <f t="shared" si="14"/>
        <v>0.10089074324352845</v>
      </c>
      <c r="AL199" s="42">
        <f t="shared" si="14"/>
        <v>0.25233595926845243</v>
      </c>
      <c r="AM199" s="42">
        <f t="shared" si="14"/>
        <v>8.4125230743503927</v>
      </c>
      <c r="AN199" s="42">
        <f t="shared" si="14"/>
        <v>20.099040248788473</v>
      </c>
      <c r="AO199" s="42">
        <f t="shared" si="14"/>
        <v>158.48346234204155</v>
      </c>
      <c r="AP199" s="42">
        <f t="shared" si="14"/>
        <v>4469.5713479280003</v>
      </c>
      <c r="AQ199" s="42">
        <f t="shared" si="14"/>
        <v>2406.6922642529998</v>
      </c>
      <c r="AR199" s="42">
        <f t="shared" si="14"/>
        <v>6876.263612181001</v>
      </c>
      <c r="AS199" s="42">
        <f t="shared" si="14"/>
        <v>433.36918540199997</v>
      </c>
      <c r="AT199" s="42">
        <f t="shared" si="14"/>
        <v>13510.758819817998</v>
      </c>
      <c r="AU199" s="42">
        <f t="shared" si="14"/>
        <v>30051.570385061001</v>
      </c>
      <c r="AV199" s="42">
        <f t="shared" si="14"/>
        <v>9418.3093590429999</v>
      </c>
      <c r="AW199" s="42">
        <f t="shared" si="14"/>
        <v>20942.291755874998</v>
      </c>
      <c r="AX199" s="42">
        <f t="shared" si="14"/>
        <v>9169.6336534549991</v>
      </c>
      <c r="AY199" s="42">
        <f t="shared" si="14"/>
        <v>20389.690142404001</v>
      </c>
      <c r="AZ199" s="52">
        <f>MAX(AZ185:AZ198)</f>
        <v>92.644243384285716</v>
      </c>
      <c r="BA199" s="52">
        <f>MAX(BA185:BA198)</f>
        <v>185.28848677428573</v>
      </c>
      <c r="BB199" s="42">
        <f t="shared" ref="BB199:BD199" si="15">SUM(BB185:BB198)</f>
        <v>80.900482162000003</v>
      </c>
      <c r="BC199" s="42">
        <f t="shared" si="15"/>
        <v>6455.0767457480006</v>
      </c>
      <c r="BD199" s="42">
        <f t="shared" si="15"/>
        <v>14309.066738271</v>
      </c>
      <c r="BE199" s="52">
        <f>MAX(BE185:BE198)</f>
        <v>4.2981813900000008</v>
      </c>
      <c r="BF199" s="52">
        <f>MAX(BF185:BF198)</f>
        <v>8.5963627828571436</v>
      </c>
      <c r="BG199" s="42">
        <f t="shared" ref="BG199:BL199" si="16">SUM(BG185:BG198)</f>
        <v>168.24044446199997</v>
      </c>
      <c r="BH199" s="42">
        <f t="shared" si="16"/>
        <v>1055.5208912800001</v>
      </c>
      <c r="BI199" s="42">
        <f t="shared" si="16"/>
        <v>5.1800000000000015</v>
      </c>
      <c r="BJ199" s="42">
        <f t="shared" si="16"/>
        <v>6.7599999999999989</v>
      </c>
      <c r="BK199" s="42">
        <f t="shared" si="16"/>
        <v>6.4000000000000012</v>
      </c>
      <c r="BL199" s="42">
        <f t="shared" si="16"/>
        <v>7.8400000000000007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326</v>
      </c>
      <c r="C202" s="7" t="s">
        <v>368</v>
      </c>
      <c r="D202" s="42" t="s">
        <v>330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黒松内30_5</v>
      </c>
      <c r="C203" s="7" t="str">
        <f ca="1">LEFT(RIGHT(CELL("filename",A2),4),3)</f>
        <v>PT1</v>
      </c>
      <c r="D203" s="42" t="str">
        <f ca="1">RIGHT(CELL("filename",A2),LEN(CELL("filename",A2))-FIND("]",CELL("filename",A2)))</f>
        <v>黒松内30_5（PT1）</v>
      </c>
    </row>
    <row r="204" spans="1:64" s="37" customFormat="1" x14ac:dyDescent="0.2">
      <c r="A204" s="7" t="s">
        <v>331</v>
      </c>
      <c r="B204" s="37">
        <f ca="1">VLOOKUP(B203,$B$207:$C$260,2,0)</f>
        <v>37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325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4"/>
  <dimension ref="A1:EG167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D3" sqref="D3"/>
    </sheetView>
  </sheetViews>
  <sheetFormatPr defaultColWidth="9" defaultRowHeight="11" x14ac:dyDescent="0.2"/>
  <cols>
    <col min="1" max="1" width="5" style="71" customWidth="1"/>
    <col min="2" max="2" width="30.453125" style="71" bestFit="1" customWidth="1"/>
    <col min="3" max="6" width="9" style="71"/>
    <col min="7" max="7" width="10.7265625" style="95" customWidth="1"/>
    <col min="8" max="52" width="9" style="71"/>
    <col min="53" max="63" width="9" style="48"/>
    <col min="64" max="64" width="15.453125" style="48" bestFit="1" customWidth="1"/>
    <col min="65" max="65" width="2.26953125" style="48" bestFit="1" customWidth="1"/>
    <col min="66" max="66" width="3.7265625" style="48" bestFit="1" customWidth="1"/>
    <col min="67" max="67" width="2.26953125" style="48" bestFit="1" customWidth="1"/>
    <col min="68" max="68" width="9" style="48" bestFit="1" customWidth="1"/>
    <col min="69" max="69" width="44.6328125" style="48" bestFit="1" customWidth="1"/>
    <col min="70" max="70" width="5.26953125" style="48" bestFit="1" customWidth="1"/>
    <col min="71" max="71" width="11.36328125" style="48" bestFit="1" customWidth="1"/>
    <col min="72" max="72" width="13.26953125" style="48" customWidth="1"/>
    <col min="73" max="73" width="3.7265625" style="48" bestFit="1" customWidth="1"/>
    <col min="74" max="74" width="2.26953125" style="48" bestFit="1" customWidth="1"/>
    <col min="75" max="75" width="7.453125" style="48" bestFit="1" customWidth="1"/>
    <col min="76" max="76" width="16.08984375" style="48" customWidth="1"/>
    <col min="77" max="77" width="2.26953125" style="48" bestFit="1" customWidth="1"/>
    <col min="78" max="78" width="3.7265625" style="48" bestFit="1" customWidth="1"/>
    <col min="79" max="79" width="2.26953125" style="48" bestFit="1" customWidth="1"/>
    <col min="80" max="80" width="5.26953125" style="48" bestFit="1" customWidth="1"/>
    <col min="81" max="81" width="9" style="48"/>
    <col min="82" max="82" width="2.26953125" style="48" bestFit="1" customWidth="1"/>
    <col min="83" max="83" width="3.7265625" style="48" bestFit="1" customWidth="1"/>
    <col min="84" max="84" width="9" style="48" customWidth="1"/>
    <col min="85" max="90" width="9" style="48"/>
    <col min="91" max="92" width="8.90625" style="48" customWidth="1"/>
    <col min="93" max="93" width="3" style="48" bestFit="1" customWidth="1"/>
    <col min="94" max="94" width="3.7265625" style="48" bestFit="1" customWidth="1"/>
    <col min="95" max="95" width="2.26953125" style="48" bestFit="1" customWidth="1"/>
    <col min="96" max="96" width="7.453125" style="48" bestFit="1" customWidth="1"/>
    <col min="97" max="97" width="9" style="48"/>
    <col min="98" max="98" width="2.26953125" style="48" bestFit="1" customWidth="1"/>
    <col min="99" max="101" width="9" style="48"/>
    <col min="102" max="103" width="8.90625" style="48" customWidth="1"/>
    <col min="104" max="104" width="3" style="48" bestFit="1" customWidth="1"/>
    <col min="105" max="105" width="3.7265625" style="48" bestFit="1" customWidth="1"/>
    <col min="106" max="106" width="2.26953125" style="48" bestFit="1" customWidth="1"/>
    <col min="107" max="107" width="7.453125" style="48" bestFit="1" customWidth="1"/>
    <col min="108" max="108" width="9" style="48"/>
    <col min="109" max="109" width="2.26953125" style="48" bestFit="1" customWidth="1"/>
    <col min="110" max="112" width="9" style="48"/>
    <col min="113" max="114" width="8.90625" style="48" customWidth="1"/>
    <col min="115" max="115" width="3" style="48" bestFit="1" customWidth="1"/>
    <col min="116" max="116" width="3.7265625" style="48" bestFit="1" customWidth="1"/>
    <col min="117" max="117" width="2.26953125" style="48" bestFit="1" customWidth="1"/>
    <col min="118" max="118" width="7.453125" style="48" bestFit="1" customWidth="1"/>
    <col min="119" max="119" width="9" style="48"/>
    <col min="120" max="120" width="2.26953125" style="48" bestFit="1" customWidth="1"/>
    <col min="121" max="137" width="9" style="48"/>
    <col min="138" max="16384" width="9" style="71"/>
  </cols>
  <sheetData>
    <row r="1" spans="1:122" x14ac:dyDescent="0.2">
      <c r="C1" s="164" t="s">
        <v>327</v>
      </c>
      <c r="D1" s="9" t="s">
        <v>328</v>
      </c>
      <c r="E1" s="10"/>
      <c r="F1" s="11"/>
      <c r="G1" s="91" t="s">
        <v>33</v>
      </c>
      <c r="H1" s="10"/>
      <c r="I1" s="10"/>
      <c r="J1" s="10"/>
      <c r="K1" s="10"/>
      <c r="L1" s="10"/>
      <c r="M1" s="10"/>
      <c r="N1" s="10"/>
      <c r="O1" s="9" t="s">
        <v>34</v>
      </c>
      <c r="P1" s="10"/>
      <c r="Q1" s="11"/>
      <c r="R1" s="12" t="s">
        <v>35</v>
      </c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4"/>
      <c r="AG1" s="12" t="s">
        <v>36</v>
      </c>
      <c r="AH1" s="13"/>
      <c r="AI1" s="13"/>
      <c r="AJ1" s="13"/>
      <c r="AK1" s="13"/>
      <c r="AL1" s="13"/>
      <c r="AM1" s="13"/>
      <c r="AN1" s="13"/>
      <c r="AO1" s="13"/>
      <c r="AP1" s="12"/>
      <c r="AQ1" s="13"/>
      <c r="AR1" s="13"/>
      <c r="AS1" s="13"/>
      <c r="AT1" s="13"/>
      <c r="AU1" s="12" t="s">
        <v>37</v>
      </c>
      <c r="AV1" s="13"/>
      <c r="AW1" s="13"/>
      <c r="AX1" s="13"/>
      <c r="AY1" s="13"/>
      <c r="AZ1" s="14"/>
    </row>
    <row r="2" spans="1:122" x14ac:dyDescent="0.2">
      <c r="C2" s="165"/>
      <c r="D2" s="9" t="s">
        <v>329</v>
      </c>
      <c r="E2" s="10"/>
      <c r="F2" s="11"/>
      <c r="G2" s="91" t="s">
        <v>38</v>
      </c>
      <c r="H2" s="11"/>
      <c r="I2" s="9" t="s">
        <v>39</v>
      </c>
      <c r="J2" s="10"/>
      <c r="K2" s="9" t="s">
        <v>40</v>
      </c>
      <c r="L2" s="11"/>
      <c r="M2" s="9" t="s">
        <v>32</v>
      </c>
      <c r="N2" s="11"/>
      <c r="O2" s="84"/>
      <c r="P2" s="5"/>
      <c r="Q2" s="85"/>
      <c r="R2" s="9" t="s">
        <v>41</v>
      </c>
      <c r="S2" s="10"/>
      <c r="T2" s="11"/>
      <c r="U2" s="9" t="s">
        <v>42</v>
      </c>
      <c r="V2" s="10"/>
      <c r="W2" s="11"/>
      <c r="X2" s="9" t="s">
        <v>43</v>
      </c>
      <c r="Y2" s="10"/>
      <c r="Z2" s="11"/>
      <c r="AA2" s="9" t="s">
        <v>32</v>
      </c>
      <c r="AB2" s="10"/>
      <c r="AC2" s="11"/>
      <c r="AD2" s="9" t="s">
        <v>44</v>
      </c>
      <c r="AE2" s="10"/>
      <c r="AF2" s="10"/>
      <c r="AG2" s="9" t="s">
        <v>45</v>
      </c>
      <c r="AH2" s="10"/>
      <c r="AI2" s="10"/>
      <c r="AJ2" s="10"/>
      <c r="AK2" s="10"/>
      <c r="AL2" s="10"/>
      <c r="AM2" s="10"/>
      <c r="AN2" s="10"/>
      <c r="AO2" s="10"/>
      <c r="AP2" s="9" t="s">
        <v>46</v>
      </c>
      <c r="AQ2" s="10"/>
      <c r="AR2" s="10"/>
      <c r="AS2" s="10"/>
      <c r="AT2" s="10"/>
      <c r="AU2" s="9" t="s">
        <v>47</v>
      </c>
      <c r="AV2" s="9" t="s">
        <v>48</v>
      </c>
      <c r="AW2" s="9" t="s">
        <v>49</v>
      </c>
      <c r="AX2" s="11"/>
      <c r="AY2" s="9" t="s">
        <v>50</v>
      </c>
      <c r="AZ2" s="11"/>
    </row>
    <row r="3" spans="1:122" ht="44" x14ac:dyDescent="0.2">
      <c r="A3" s="79" t="s">
        <v>269</v>
      </c>
      <c r="B3" s="79" t="s">
        <v>481</v>
      </c>
      <c r="C3" s="21" t="s">
        <v>51</v>
      </c>
      <c r="D3" s="155" t="s">
        <v>57</v>
      </c>
      <c r="E3" s="156" t="s">
        <v>58</v>
      </c>
      <c r="F3" s="157" t="s">
        <v>59</v>
      </c>
      <c r="G3" s="92" t="s">
        <v>60</v>
      </c>
      <c r="H3" s="88" t="s">
        <v>61</v>
      </c>
      <c r="I3" s="21" t="s">
        <v>66</v>
      </c>
      <c r="J3" s="21" t="s">
        <v>67</v>
      </c>
      <c r="K3" s="144" t="s">
        <v>68</v>
      </c>
      <c r="L3" s="145" t="s">
        <v>69</v>
      </c>
      <c r="M3" s="21" t="s">
        <v>70</v>
      </c>
      <c r="N3" s="21" t="s">
        <v>72</v>
      </c>
      <c r="O3" s="89" t="s">
        <v>73</v>
      </c>
      <c r="P3" s="89" t="s">
        <v>74</v>
      </c>
      <c r="Q3" s="89" t="s">
        <v>75</v>
      </c>
      <c r="R3" s="28" t="s">
        <v>76</v>
      </c>
      <c r="S3" s="28" t="s">
        <v>78</v>
      </c>
      <c r="T3" s="28" t="s">
        <v>79</v>
      </c>
      <c r="U3" s="29" t="s">
        <v>80</v>
      </c>
      <c r="V3" s="146" t="s">
        <v>81</v>
      </c>
      <c r="W3" s="31" t="s">
        <v>82</v>
      </c>
      <c r="X3" s="28" t="s">
        <v>83</v>
      </c>
      <c r="Y3" s="28" t="s">
        <v>84</v>
      </c>
      <c r="Z3" s="28" t="s">
        <v>85</v>
      </c>
      <c r="AA3" s="28" t="s">
        <v>86</v>
      </c>
      <c r="AB3" s="28" t="s">
        <v>87</v>
      </c>
      <c r="AC3" s="28" t="s">
        <v>88</v>
      </c>
      <c r="AD3" s="28" t="s">
        <v>89</v>
      </c>
      <c r="AE3" s="28" t="s">
        <v>90</v>
      </c>
      <c r="AF3" s="28" t="s">
        <v>44</v>
      </c>
      <c r="AG3" s="28" t="s">
        <v>91</v>
      </c>
      <c r="AH3" s="28" t="s">
        <v>92</v>
      </c>
      <c r="AI3" s="28" t="s">
        <v>93</v>
      </c>
      <c r="AJ3" s="28" t="s">
        <v>94</v>
      </c>
      <c r="AK3" s="28" t="s">
        <v>95</v>
      </c>
      <c r="AL3" s="28" t="s">
        <v>96</v>
      </c>
      <c r="AM3" s="28" t="s">
        <v>97</v>
      </c>
      <c r="AN3" s="28" t="s">
        <v>98</v>
      </c>
      <c r="AO3" s="28" t="s">
        <v>99</v>
      </c>
      <c r="AP3" s="28" t="s">
        <v>100</v>
      </c>
      <c r="AQ3" s="28" t="s">
        <v>101</v>
      </c>
      <c r="AR3" s="28" t="s">
        <v>102</v>
      </c>
      <c r="AS3" s="28" t="s">
        <v>98</v>
      </c>
      <c r="AT3" s="28" t="s">
        <v>99</v>
      </c>
      <c r="AU3" s="28" t="s">
        <v>91</v>
      </c>
      <c r="AV3" s="28" t="s">
        <v>91</v>
      </c>
      <c r="AW3" s="28" t="s">
        <v>103</v>
      </c>
      <c r="AX3" s="28" t="s">
        <v>104</v>
      </c>
      <c r="AY3" s="28" t="s">
        <v>103</v>
      </c>
      <c r="AZ3" s="28" t="s">
        <v>104</v>
      </c>
      <c r="BH3" s="161"/>
      <c r="BI3" s="161"/>
      <c r="BJ3" s="161"/>
      <c r="BL3" s="143"/>
      <c r="BM3" s="143"/>
      <c r="BN3" s="152"/>
      <c r="BO3" s="152"/>
      <c r="BP3" s="152"/>
      <c r="BT3" s="161"/>
      <c r="BZ3" s="143"/>
      <c r="CA3" s="143"/>
      <c r="CF3" s="161"/>
      <c r="CK3" s="143"/>
      <c r="CV3" s="161"/>
      <c r="DG3" s="152"/>
      <c r="DR3" s="152"/>
    </row>
    <row r="4" spans="1:122" x14ac:dyDescent="0.2">
      <c r="A4" s="82">
        <v>1</v>
      </c>
      <c r="B4" s="74" t="s">
        <v>397</v>
      </c>
      <c r="C4" s="93" t="e">
        <f ca="1">IF(市町村抽出表!D4="－","－",ROUND(市町村抽出表!D4,1))</f>
        <v>#REF!</v>
      </c>
      <c r="D4" s="158" t="e">
        <f ca="1">IF(市町村抽出表!F4="","※2",IF(市町村抽出表!F4="－","－",市町村抽出表!F4&amp;"箇所"))</f>
        <v>#REF!</v>
      </c>
      <c r="E4" s="159" t="e">
        <f ca="1">IF(市町村抽出表!G4="","※2",IF(市町村抽出表!G4="－","－",市町村抽出表!G4&amp;"箇所"))</f>
        <v>#REF!</v>
      </c>
      <c r="F4" s="160" t="e">
        <f ca="1">IF(市町村抽出表!H4="","※2",IF(市町村抽出表!H4="－","－",市町村抽出表!H4&amp;"箇所"))</f>
        <v>#REF!</v>
      </c>
      <c r="G4" s="94" t="e">
        <f ca="1">IF(市町村抽出表!I4="－","－",IF(市町村抽出表!I4=0,"0棟",IF(市町村抽出表!I4&lt;1,"1棟未満",TEXT(ROUND(市町村抽出表!I4,0),"###,###")&amp;"棟")))</f>
        <v>#REF!</v>
      </c>
      <c r="H4" s="94" t="e">
        <f ca="1">IF(市町村抽出表!J4="－","－",IF(市町村抽出表!J4=0,"0棟",IF(市町村抽出表!J4&lt;1,"1棟未満",TEXT(ROUND(市町村抽出表!J4,0),"###,###")&amp;"棟")))</f>
        <v>#REF!</v>
      </c>
      <c r="I4" s="94" t="e">
        <f ca="1">IF(市町村抽出表!O4="－","－",IF(市町村抽出表!O4=0,"0棟",IF(市町村抽出表!O4&lt;1,"1棟未満",TEXT(ROUND(市町村抽出表!O4,0),"###,###")&amp;"棟")))</f>
        <v>#REF!</v>
      </c>
      <c r="J4" s="94" t="e">
        <f ca="1">IF(市町村抽出表!P4="－","－",IF(市町村抽出表!P4=0,"0棟",IF(市町村抽出表!P4&lt;1,"1棟未満",TEXT(ROUND(市町村抽出表!P4,0),"###,###")&amp;"棟")))</f>
        <v>#REF!</v>
      </c>
      <c r="K4" s="147" t="e">
        <f ca="1">IF(市町村抽出表!U4="","※2",IF(市町村抽出表!U4="－","－",IF(市町村抽出表!U4=0,"0棟",IF(市町村抽出表!U4&lt;1,"1棟未満",TEXT(ROUND(市町村抽出表!U4,0),"###,###")&amp;"棟"))))</f>
        <v>#REF!</v>
      </c>
      <c r="L4" s="148" t="e">
        <f ca="1">IF(市町村抽出表!V4="","※2",IF(市町村抽出表!V4="－","－",IF(市町村抽出表!V4=0,"0棟",IF(市町村抽出表!V4&lt;1,"1棟未満",TEXT(ROUND(市町村抽出表!V4,0),"###,###")&amp;"棟"))))</f>
        <v>#REF!</v>
      </c>
      <c r="M4" s="94" t="e">
        <f ca="1">IF(市町村抽出表!W4="－","－",IF(市町村抽出表!W4=0,"0棟",IF(市町村抽出表!W4&lt;1,"1棟未満",TEXT(ROUND(市町村抽出表!W4,0),"###,###")&amp;"棟")))</f>
        <v>#REF!</v>
      </c>
      <c r="N4" s="94" t="e">
        <f ca="1">IF(市町村抽出表!X4="－","－",IF(市町村抽出表!X4=0,"0棟",IF(市町村抽出表!X4&lt;1,"1棟未満",TEXT(ROUND(市町村抽出表!X4,0),"###,###")&amp;"棟")))</f>
        <v>#REF!</v>
      </c>
      <c r="O4" s="94" t="e">
        <f ca="1">IF(市町村抽出表!Z4="－","－",IF(市町村抽出表!Z4=0,"0件",IF(市町村抽出表!Z4&lt;1,"1件未満",TEXT(ROUND(市町村抽出表!Z4,0),"###,###")&amp;"件")))</f>
        <v>#REF!</v>
      </c>
      <c r="P4" s="94" t="e">
        <f ca="1">IF(市町村抽出表!AA4="－","－",IF(市町村抽出表!AA4=0,"0件",IF(市町村抽出表!AA4&lt;1,"1件未満",TEXT(ROUND(市町村抽出表!AA4,0),"###,###")&amp;"件")))</f>
        <v>#REF!</v>
      </c>
      <c r="Q4" s="94" t="e">
        <f ca="1">IF(市町村抽出表!AB4="－","－",IF(市町村抽出表!AB4=0,"0棟",IF(市町村抽出表!AB4&lt;1,"1棟未満",TEXT(ROUND(市町村抽出表!AB4,0),"###,###")&amp;"棟")))</f>
        <v>#REF!</v>
      </c>
      <c r="R4" s="94" t="e">
        <f ca="1">IF(市町村抽出表!AC4="－","－",IF(市町村抽出表!AC4=0,"0人",IF(市町村抽出表!AC4&lt;1,"1人未満",TEXT(ROUND(市町村抽出表!AC4,0),"###,###")&amp;"人")))</f>
        <v>#REF!</v>
      </c>
      <c r="S4" s="94" t="e">
        <f ca="1">IF(市町村抽出表!AD4="－","－",IF(市町村抽出表!AD4=0,"0人",IF(市町村抽出表!AD4&lt;1,"1人未満",TEXT(ROUND(市町村抽出表!AD4,0),"###,###")&amp;"人")))</f>
        <v>#REF!</v>
      </c>
      <c r="T4" s="94" t="e">
        <f ca="1">IF(市町村抽出表!AE4="－","－",IF(市町村抽出表!AE4=0,"0人",IF(市町村抽出表!AE4&lt;1,"1人未満",TEXT(ROUND(市町村抽出表!AE4,0),"###,###")&amp;"人")))</f>
        <v>#REF!</v>
      </c>
      <c r="U4" s="149" t="e">
        <f ca="1">IF(市町村抽出表!AG4="","※2",IF(市町村抽出表!AG4="－","－",IF(市町村抽出表!AG4=0,"0人",IF(市町村抽出表!AG4&lt;1,"1人未満",TEXT(ROUND(市町村抽出表!AG4,0),"###,###")&amp;"人"))))</f>
        <v>#REF!</v>
      </c>
      <c r="V4" s="150" t="e">
        <f ca="1">IF(市町村抽出表!AH4="","※2",IF(市町村抽出表!AH4="－","－",IF(市町村抽出表!AH4=0,"0人",IF(市町村抽出表!AH4&lt;1,"1人未満",TEXT(ROUND(市町村抽出表!AH4,0),"###,###")&amp;"人"))))</f>
        <v>#REF!</v>
      </c>
      <c r="W4" s="151" t="e">
        <f ca="1">IF(市町村抽出表!AI4="","※2",IF(市町村抽出表!AI4="－","－",IF(市町村抽出表!AI4=0,"0人",IF(市町村抽出表!AI4&lt;1,"1人未満",TEXT(ROUND(市町村抽出表!AI4,0),"###,###")&amp;"人"))))</f>
        <v>#REF!</v>
      </c>
      <c r="X4" s="94" t="e">
        <f ca="1">IF(市町村抽出表!AJ4="－","－",IF(市町村抽出表!AJ4=0,"0人",IF(市町村抽出表!AJ4&lt;1,"1人未満",TEXT(ROUND(市町村抽出表!AJ4,0),"###,###")&amp;"人")))</f>
        <v>#REF!</v>
      </c>
      <c r="Y4" s="94" t="e">
        <f ca="1">IF(市町村抽出表!AK4="－","－",IF(市町村抽出表!AK4=0,"0人",IF(市町村抽出表!AK4&lt;1,"1人未満",TEXT(ROUND(市町村抽出表!AK4,0),"###,###")&amp;"人")))</f>
        <v>#REF!</v>
      </c>
      <c r="Z4" s="94" t="e">
        <f ca="1">IF(市町村抽出表!AL4="－","－",IF(市町村抽出表!AL4=0,"0人",IF(市町村抽出表!AL4&lt;1,"1人未満",TEXT(ROUND(市町村抽出表!AL4,0),"###,###")&amp;"人")))</f>
        <v>#REF!</v>
      </c>
      <c r="AA4" s="94" t="e">
        <f ca="1">IF(市町村抽出表!AM4="－","－",IF(市町村抽出表!AM4=0,"0人",IF(市町村抽出表!AM4&lt;1,"1人未満",TEXT(ROUND(市町村抽出表!AM4,0),"###,###")&amp;"人")))</f>
        <v>#REF!</v>
      </c>
      <c r="AB4" s="94" t="e">
        <f ca="1">IF(市町村抽出表!AN4="－","－",IF(市町村抽出表!AN4=0,"0人",IF(市町村抽出表!AN4&lt;1,"1人未満",TEXT(ROUND(市町村抽出表!AN4,0),"###,###")&amp;"人")))</f>
        <v>#REF!</v>
      </c>
      <c r="AC4" s="94" t="e">
        <f ca="1">IF(市町村抽出表!AO4="－","－",IF(市町村抽出表!AO4=0,"0人",IF(市町村抽出表!AO4&lt;1,"1人未満",TEXT(ROUND(市町村抽出表!AO4,0),"###,###")&amp;"人")))</f>
        <v>#REF!</v>
      </c>
      <c r="AD4" s="94" t="e">
        <f ca="1">IF(市町村抽出表!AP4="－","－",IF(市町村抽出表!AP4=0,"0人",IF(市町村抽出表!AP4&lt;1,"1人未満",TEXT(ROUND(市町村抽出表!AP4,0),"###,###")&amp;"人")))</f>
        <v>#REF!</v>
      </c>
      <c r="AE4" s="94" t="e">
        <f ca="1">IF(市町村抽出表!AQ4="－","－",IF(市町村抽出表!AQ4=0,"0人",IF(市町村抽出表!AQ4&lt;1,"1人未満",TEXT(ROUND(市町村抽出表!AQ4,0),"###,###")&amp;"人")))</f>
        <v>#REF!</v>
      </c>
      <c r="AF4" s="94" t="e">
        <f ca="1">IF(市町村抽出表!AR4="－","－",IF(市町村抽出表!AR4=0,"0人",IF(市町村抽出表!AR4&lt;1,"1人未満",TEXT(ROUND(市町村抽出表!AR4,0),"###,###")&amp;"人")))</f>
        <v>#REF!</v>
      </c>
      <c r="AG4" s="94" t="e">
        <f ca="1">IF(市町村抽出表!AS4="－","－",IF(市町村抽出表!AS4=0,"0箇所",IF(市町村抽出表!AS4&lt;1,"1箇所未満",TEXT(ROUND(市町村抽出表!AS4,0),"###,###")&amp;"箇所")))</f>
        <v>#REF!</v>
      </c>
      <c r="AH4" s="94" t="e">
        <f ca="1">IF(市町村抽出表!AT4="－","－",IF(市町村抽出表!AT4=0,"0世帯",IF(市町村抽出表!AT4&lt;1,"1世帯未満",TEXT(ROUND(市町村抽出表!AT4,0),"###,###")&amp;"世帯")))</f>
        <v>#REF!</v>
      </c>
      <c r="AI4" s="94" t="e">
        <f ca="1">IF(市町村抽出表!AU4="－","－",IF(市町村抽出表!AU4=0,"0人",IF(市町村抽出表!AU4&lt;1,"1人未満",TEXT(ROUND(市町村抽出表!AU4,0),"###,###")&amp;"人")))</f>
        <v>#REF!</v>
      </c>
      <c r="AJ4" s="94" t="e">
        <f ca="1">IF(市町村抽出表!AV4="－","－",IF(市町村抽出表!AV4=0,"0世帯",IF(市町村抽出表!AV4&lt;1,"1世帯未満",TEXT(ROUND(市町村抽出表!AV4,0),"###,###")&amp;"世帯")))</f>
        <v>#REF!</v>
      </c>
      <c r="AK4" s="94" t="e">
        <f ca="1">IF(市町村抽出表!AW4="－","－",IF(市町村抽出表!AW4=0,"0人",IF(市町村抽出表!AW4&lt;1,"1人未満",TEXT(ROUND(市町村抽出表!AW4,0),"###,###")&amp;"人")))</f>
        <v>#REF!</v>
      </c>
      <c r="AL4" s="94" t="e">
        <f ca="1">IF(市町村抽出表!AX4="－","－",IF(市町村抽出表!AX4=0,"0世帯",IF(市町村抽出表!AX4&lt;1,"1世帯未満",TEXT(ROUND(市町村抽出表!AX4,0),"###,###")&amp;"世帯")))</f>
        <v>#REF!</v>
      </c>
      <c r="AM4" s="94" t="e">
        <f ca="1">IF(市町村抽出表!AY4="－","－",IF(市町村抽出表!AY4=0,"0人",IF(市町村抽出表!AY4&lt;1,"1人未満",TEXT(ROUND(市町村抽出表!AY4,0),"###,###")&amp;"人")))</f>
        <v>#REF!</v>
      </c>
      <c r="AN4" s="94" t="s">
        <v>649</v>
      </c>
      <c r="AO4" s="94" t="s">
        <v>649</v>
      </c>
      <c r="AP4" s="94" t="e">
        <f ca="1">IF(市町村抽出表!BB4="－","－",IF(市町村抽出表!BB4=0,"0km",IF(市町村抽出表!BB4&lt;0.1,"0.1km未満",TEXT(ROUND(市町村抽出表!BB4,1),"###,##0.0")&amp;"km")))</f>
        <v>#REF!</v>
      </c>
      <c r="AQ4" s="94" t="e">
        <f ca="1">IF(市町村抽出表!BC4="－","－",IF(市町村抽出表!BC4=0,"0世帯",IF(市町村抽出表!BC4&lt;1,"1世帯未満",TEXT(ROUND(市町村抽出表!BC4,0),"###,###")&amp;"世帯")))</f>
        <v>#REF!</v>
      </c>
      <c r="AR4" s="94" t="e">
        <f ca="1">IF(市町村抽出表!BD4="－","－",IF(市町村抽出表!BD4=0,"0人",IF(市町村抽出表!BD4&lt;1,"1人未満",TEXT(ROUND(市町村抽出表!BD4,0),"###,###")&amp;"人")))</f>
        <v>#REF!</v>
      </c>
      <c r="AS4" s="94" t="s">
        <v>649</v>
      </c>
      <c r="AT4" s="94" t="s">
        <v>649</v>
      </c>
      <c r="AU4" s="94" t="e">
        <f ca="1">IF(市町村抽出表!BG4="－","－",IF(市町村抽出表!BG4=0,"0箇所",IF(市町村抽出表!BG4&lt;1,"1箇所未満",TEXT(ROUND(市町村抽出表!BG4,0),"###,###")&amp;"箇所")))</f>
        <v>#REF!</v>
      </c>
      <c r="AV4" s="94" t="e">
        <f ca="1">IF(市町村抽出表!BH4="－","－",IF(市町村抽出表!BH4=0,"0箇所",IF(市町村抽出表!BH4&lt;1,"1箇所未満",TEXT(ROUND(市町村抽出表!BH4,0),"###,###")&amp;"箇所")))</f>
        <v>#REF!</v>
      </c>
      <c r="AW4" s="94" t="e">
        <f ca="1">IF(市町村抽出表!BI4="－","－",IF(市町村抽出表!BI4=0,"0箇所",IF(市町村抽出表!BI4&lt;1,"1箇所未満",TEXT(ROUND(市町村抽出表!BI4,0),"###,###")&amp;"箇所")))</f>
        <v>#REF!</v>
      </c>
      <c r="AX4" s="94" t="e">
        <f ca="1">IF(市町村抽出表!BJ4="－","－",IF(市町村抽出表!BJ4=0,"0箇所",IF(市町村抽出表!BJ4&lt;1,"1箇所未満",TEXT(ROUND(市町村抽出表!BJ4,0),"###,###")&amp;"箇所")))</f>
        <v>#REF!</v>
      </c>
      <c r="AY4" s="94" t="e">
        <f ca="1">IF(市町村抽出表!BK4="－","－",IF(市町村抽出表!BK4=0,"0箇所",IF(市町村抽出表!BK4&lt;1,"1箇所未満",TEXT(ROUND(市町村抽出表!BK4,0),"###,###")&amp;"箇所")))</f>
        <v>#REF!</v>
      </c>
      <c r="AZ4" s="94" t="e">
        <f ca="1">IF(市町村抽出表!BL4="－","－",IF(市町村抽出表!BL4=0,"0箇所",IF(市町村抽出表!BL4&lt;1,"1箇所未満",TEXT(ROUND(市町村抽出表!BL4,0),"###,###")&amp;"箇所")))</f>
        <v>#REF!</v>
      </c>
      <c r="BH4" s="153"/>
      <c r="BI4" s="153"/>
      <c r="BJ4" s="153"/>
      <c r="BL4" s="154"/>
      <c r="BM4" s="153"/>
      <c r="BN4" s="153"/>
      <c r="BO4" s="153"/>
      <c r="BP4" s="153"/>
      <c r="BX4" s="154"/>
      <c r="BY4" s="153"/>
      <c r="BZ4" s="153"/>
      <c r="CA4" s="153"/>
      <c r="CB4" s="153"/>
      <c r="CN4" s="154"/>
      <c r="CO4" s="153"/>
      <c r="CP4" s="153"/>
      <c r="CQ4" s="153"/>
      <c r="CR4" s="153"/>
    </row>
    <row r="5" spans="1:122" x14ac:dyDescent="0.2">
      <c r="A5" s="82">
        <v>2</v>
      </c>
      <c r="B5" s="74" t="s">
        <v>483</v>
      </c>
      <c r="C5" s="93" t="e">
        <f ca="1">IF(市町村抽出表!D5="－","－",ROUND(市町村抽出表!D5,1))</f>
        <v>#REF!</v>
      </c>
      <c r="D5" s="158" t="e">
        <f ca="1">IF(市町村抽出表!F5="","※2",IF(市町村抽出表!F5="－","－",市町村抽出表!F5&amp;"箇所"))</f>
        <v>#REF!</v>
      </c>
      <c r="E5" s="159" t="e">
        <f ca="1">IF(市町村抽出表!G5="","※2",IF(市町村抽出表!G5="－","－",市町村抽出表!G5&amp;"箇所"))</f>
        <v>#REF!</v>
      </c>
      <c r="F5" s="160" t="e">
        <f ca="1">IF(市町村抽出表!H5="","※2",IF(市町村抽出表!H5="－","－",市町村抽出表!H5&amp;"箇所"))</f>
        <v>#REF!</v>
      </c>
      <c r="G5" s="94" t="e">
        <f ca="1">IF(市町村抽出表!I5="－","－",IF(市町村抽出表!I5=0,"0棟",IF(市町村抽出表!I5&lt;1,"1棟未満",TEXT(ROUND(市町村抽出表!I5,0),"###,###")&amp;"棟")))</f>
        <v>#REF!</v>
      </c>
      <c r="H5" s="94" t="e">
        <f ca="1">IF(市町村抽出表!J5="－","－",IF(市町村抽出表!J5=0,"0棟",IF(市町村抽出表!J5&lt;1,"1棟未満",TEXT(ROUND(市町村抽出表!J5,0),"###,###")&amp;"棟")))</f>
        <v>#REF!</v>
      </c>
      <c r="I5" s="94" t="e">
        <f ca="1">IF(市町村抽出表!O5="－","－",IF(市町村抽出表!O5=0,"0棟",IF(市町村抽出表!O5&lt;1,"1棟未満",TEXT(ROUND(市町村抽出表!O5,0),"###,###")&amp;"棟")))</f>
        <v>#REF!</v>
      </c>
      <c r="J5" s="94" t="e">
        <f ca="1">IF(市町村抽出表!P5="－","－",IF(市町村抽出表!P5=0,"0棟",IF(市町村抽出表!P5&lt;1,"1棟未満",TEXT(ROUND(市町村抽出表!P5,0),"###,###")&amp;"棟")))</f>
        <v>#REF!</v>
      </c>
      <c r="K5" s="147" t="e">
        <f ca="1">IF(市町村抽出表!U5="","※2",IF(市町村抽出表!U5="－","－",IF(市町村抽出表!U5=0,"0棟",IF(市町村抽出表!U5&lt;1,"1棟未満",TEXT(ROUND(市町村抽出表!U5,0),"###,###")&amp;"棟"))))</f>
        <v>#REF!</v>
      </c>
      <c r="L5" s="148" t="e">
        <f ca="1">IF(市町村抽出表!V5="","※2",IF(市町村抽出表!V5="－","－",IF(市町村抽出表!V5=0,"0棟",IF(市町村抽出表!V5&lt;1,"1棟未満",TEXT(ROUND(市町村抽出表!V5,0),"###,###")&amp;"棟"))))</f>
        <v>#REF!</v>
      </c>
      <c r="M5" s="94" t="e">
        <f ca="1">IF(市町村抽出表!W5="－","－",IF(市町村抽出表!W5=0,"0棟",IF(市町村抽出表!W5&lt;1,"1棟未満",TEXT(ROUND(市町村抽出表!W5,0),"###,###")&amp;"棟")))</f>
        <v>#REF!</v>
      </c>
      <c r="N5" s="94" t="e">
        <f ca="1">IF(市町村抽出表!X5="－","－",IF(市町村抽出表!X5=0,"0棟",IF(市町村抽出表!X5&lt;1,"1棟未満",TEXT(ROUND(市町村抽出表!X5,0),"###,###")&amp;"棟")))</f>
        <v>#REF!</v>
      </c>
      <c r="O5" s="94" t="e">
        <f ca="1">IF(市町村抽出表!Z5="－","－",IF(市町村抽出表!Z5=0,"0件",IF(市町村抽出表!Z5&lt;1,"1件未満",TEXT(ROUND(市町村抽出表!Z5,0),"###,###")&amp;"件")))</f>
        <v>#REF!</v>
      </c>
      <c r="P5" s="94" t="e">
        <f ca="1">IF(市町村抽出表!AA5="－","－",IF(市町村抽出表!AA5=0,"0件",IF(市町村抽出表!AA5&lt;1,"1件未満",TEXT(ROUND(市町村抽出表!AA5,0),"###,###")&amp;"件")))</f>
        <v>#REF!</v>
      </c>
      <c r="Q5" s="94" t="e">
        <f ca="1">IF(市町村抽出表!AB5="－","－",IF(市町村抽出表!AB5=0,"0棟",IF(市町村抽出表!AB5&lt;1,"1棟未満",TEXT(ROUND(市町村抽出表!AB5,0),"###,###")&amp;"棟")))</f>
        <v>#REF!</v>
      </c>
      <c r="R5" s="94" t="e">
        <f ca="1">IF(市町村抽出表!AC5="－","－",IF(市町村抽出表!AC5=0,"0人",IF(市町村抽出表!AC5&lt;1,"1人未満",TEXT(ROUND(市町村抽出表!AC5,0),"###,###")&amp;"人")))</f>
        <v>#REF!</v>
      </c>
      <c r="S5" s="94" t="e">
        <f ca="1">IF(市町村抽出表!AD5="－","－",IF(市町村抽出表!AD5=0,"0人",IF(市町村抽出表!AD5&lt;1,"1人未満",TEXT(ROUND(市町村抽出表!AD5,0),"###,###")&amp;"人")))</f>
        <v>#REF!</v>
      </c>
      <c r="T5" s="94" t="e">
        <f ca="1">IF(市町村抽出表!AE5="－","－",IF(市町村抽出表!AE5=0,"0人",IF(市町村抽出表!AE5&lt;1,"1人未満",TEXT(ROUND(市町村抽出表!AE5,0),"###,###")&amp;"人")))</f>
        <v>#REF!</v>
      </c>
      <c r="U5" s="149" t="e">
        <f ca="1">IF(市町村抽出表!AG5="","※2",IF(市町村抽出表!AG5="－","－",IF(市町村抽出表!AG5=0,"0人",IF(市町村抽出表!AG5&lt;1,"1人未満",TEXT(ROUND(市町村抽出表!AG5,0),"###,###")&amp;"人"))))</f>
        <v>#REF!</v>
      </c>
      <c r="V5" s="150" t="e">
        <f ca="1">IF(市町村抽出表!AH5="","※2",IF(市町村抽出表!AH5="－","－",IF(市町村抽出表!AH5=0,"0人",IF(市町村抽出表!AH5&lt;1,"1人未満",TEXT(ROUND(市町村抽出表!AH5,0),"###,###")&amp;"人"))))</f>
        <v>#REF!</v>
      </c>
      <c r="W5" s="151" t="e">
        <f ca="1">IF(市町村抽出表!AI5="","※2",IF(市町村抽出表!AI5="－","－",IF(市町村抽出表!AI5=0,"0人",IF(市町村抽出表!AI5&lt;1,"1人未満",TEXT(ROUND(市町村抽出表!AI5,0),"###,###")&amp;"人"))))</f>
        <v>#REF!</v>
      </c>
      <c r="X5" s="94" t="e">
        <f ca="1">IF(市町村抽出表!AJ5="－","－",IF(市町村抽出表!AJ5=0,"0人",IF(市町村抽出表!AJ5&lt;1,"1人未満",TEXT(ROUND(市町村抽出表!AJ5,0),"###,###")&amp;"人")))</f>
        <v>#REF!</v>
      </c>
      <c r="Y5" s="94" t="e">
        <f ca="1">IF(市町村抽出表!AK5="－","－",IF(市町村抽出表!AK5=0,"0人",IF(市町村抽出表!AK5&lt;1,"1人未満",TEXT(ROUND(市町村抽出表!AK5,0),"###,###")&amp;"人")))</f>
        <v>#REF!</v>
      </c>
      <c r="Z5" s="94" t="e">
        <f ca="1">IF(市町村抽出表!AL5="－","－",IF(市町村抽出表!AL5=0,"0人",IF(市町村抽出表!AL5&lt;1,"1人未満",TEXT(ROUND(市町村抽出表!AL5,0),"###,###")&amp;"人")))</f>
        <v>#REF!</v>
      </c>
      <c r="AA5" s="94" t="e">
        <f ca="1">IF(市町村抽出表!AM5="－","－",IF(市町村抽出表!AM5=0,"0人",IF(市町村抽出表!AM5&lt;1,"1人未満",TEXT(ROUND(市町村抽出表!AM5,0),"###,###")&amp;"人")))</f>
        <v>#REF!</v>
      </c>
      <c r="AB5" s="94" t="e">
        <f ca="1">IF(市町村抽出表!AN5="－","－",IF(市町村抽出表!AN5=0,"0人",IF(市町村抽出表!AN5&lt;1,"1人未満",TEXT(ROUND(市町村抽出表!AN5,0),"###,###")&amp;"人")))</f>
        <v>#REF!</v>
      </c>
      <c r="AC5" s="94" t="e">
        <f ca="1">IF(市町村抽出表!AO5="－","－",IF(市町村抽出表!AO5=0,"0人",IF(市町村抽出表!AO5&lt;1,"1人未満",TEXT(ROUND(市町村抽出表!AO5,0),"###,###")&amp;"人")))</f>
        <v>#REF!</v>
      </c>
      <c r="AD5" s="94" t="e">
        <f ca="1">IF(市町村抽出表!AP5="－","－",IF(市町村抽出表!AP5=0,"0人",IF(市町村抽出表!AP5&lt;1,"1人未満",TEXT(ROUND(市町村抽出表!AP5,0),"###,###")&amp;"人")))</f>
        <v>#REF!</v>
      </c>
      <c r="AE5" s="94" t="e">
        <f ca="1">IF(市町村抽出表!AQ5="－","－",IF(市町村抽出表!AQ5=0,"0人",IF(市町村抽出表!AQ5&lt;1,"1人未満",TEXT(ROUND(市町村抽出表!AQ5,0),"###,###")&amp;"人")))</f>
        <v>#REF!</v>
      </c>
      <c r="AF5" s="94" t="e">
        <f ca="1">IF(市町村抽出表!AR5="－","－",IF(市町村抽出表!AR5=0,"0人",IF(市町村抽出表!AR5&lt;1,"1人未満",TEXT(ROUND(市町村抽出表!AR5,0),"###,###")&amp;"人")))</f>
        <v>#REF!</v>
      </c>
      <c r="AG5" s="94" t="e">
        <f ca="1">IF(市町村抽出表!AS5="－","－",IF(市町村抽出表!AS5=0,"0箇所",IF(市町村抽出表!AS5&lt;1,"1箇所未満",TEXT(ROUND(市町村抽出表!AS5,0),"###,###")&amp;"箇所")))</f>
        <v>#REF!</v>
      </c>
      <c r="AH5" s="94" t="e">
        <f ca="1">IF(市町村抽出表!AT5="－","－",IF(市町村抽出表!AT5=0,"0世帯",IF(市町村抽出表!AT5&lt;1,"1世帯未満",TEXT(ROUND(市町村抽出表!AT5,0),"###,###")&amp;"世帯")))</f>
        <v>#REF!</v>
      </c>
      <c r="AI5" s="94" t="e">
        <f ca="1">IF(市町村抽出表!AU5="－","－",IF(市町村抽出表!AU5=0,"0人",IF(市町村抽出表!AU5&lt;1,"1人未満",TEXT(ROUND(市町村抽出表!AU5,0),"###,###")&amp;"人")))</f>
        <v>#REF!</v>
      </c>
      <c r="AJ5" s="94" t="e">
        <f ca="1">IF(市町村抽出表!AV5="－","－",IF(市町村抽出表!AV5=0,"0世帯",IF(市町村抽出表!AV5&lt;1,"1世帯未満",TEXT(ROUND(市町村抽出表!AV5,0),"###,###")&amp;"世帯")))</f>
        <v>#REF!</v>
      </c>
      <c r="AK5" s="94" t="e">
        <f ca="1">IF(市町村抽出表!AW5="－","－",IF(市町村抽出表!AW5=0,"0人",IF(市町村抽出表!AW5&lt;1,"1人未満",TEXT(ROUND(市町村抽出表!AW5,0),"###,###")&amp;"人")))</f>
        <v>#REF!</v>
      </c>
      <c r="AL5" s="94" t="e">
        <f ca="1">IF(市町村抽出表!AX5="－","－",IF(市町村抽出表!AX5=0,"0世帯",IF(市町村抽出表!AX5&lt;1,"1世帯未満",TEXT(ROUND(市町村抽出表!AX5,0),"###,###")&amp;"世帯")))</f>
        <v>#REF!</v>
      </c>
      <c r="AM5" s="94" t="e">
        <f ca="1">IF(市町村抽出表!AY5="－","－",IF(市町村抽出表!AY5=0,"0人",IF(市町村抽出表!AY5&lt;1,"1人未満",TEXT(ROUND(市町村抽出表!AY5,0),"###,###")&amp;"人")))</f>
        <v>#REF!</v>
      </c>
      <c r="AN5" s="94" t="s">
        <v>649</v>
      </c>
      <c r="AO5" s="94" t="s">
        <v>649</v>
      </c>
      <c r="AP5" s="94" t="e">
        <f ca="1">IF(市町村抽出表!BB5="－","－",IF(市町村抽出表!BB5=0,"0km",IF(市町村抽出表!BB5&lt;0.1,"0.1km未満",TEXT(ROUND(市町村抽出表!BB5,1),"###,##0.0")&amp;"km")))</f>
        <v>#REF!</v>
      </c>
      <c r="AQ5" s="94" t="e">
        <f ca="1">IF(市町村抽出表!BC5="－","－",IF(市町村抽出表!BC5=0,"0世帯",IF(市町村抽出表!BC5&lt;1,"1世帯未満",TEXT(ROUND(市町村抽出表!BC5,0),"###,###")&amp;"世帯")))</f>
        <v>#REF!</v>
      </c>
      <c r="AR5" s="94" t="e">
        <f ca="1">IF(市町村抽出表!BD5="－","－",IF(市町村抽出表!BD5=0,"0人",IF(市町村抽出表!BD5&lt;1,"1人未満",TEXT(ROUND(市町村抽出表!BD5,0),"###,###")&amp;"人")))</f>
        <v>#REF!</v>
      </c>
      <c r="AS5" s="94" t="s">
        <v>649</v>
      </c>
      <c r="AT5" s="94" t="s">
        <v>649</v>
      </c>
      <c r="AU5" s="94" t="e">
        <f ca="1">IF(市町村抽出表!BG5="－","－",IF(市町村抽出表!BG5=0,"0箇所",IF(市町村抽出表!BG5&lt;1,"1箇所未満",TEXT(ROUND(市町村抽出表!BG5,0),"###,###")&amp;"箇所")))</f>
        <v>#REF!</v>
      </c>
      <c r="AV5" s="94" t="e">
        <f ca="1">IF(市町村抽出表!BH5="－","－",IF(市町村抽出表!BH5=0,"0箇所",IF(市町村抽出表!BH5&lt;1,"1箇所未満",TEXT(ROUND(市町村抽出表!BH5,0),"###,###")&amp;"箇所")))</f>
        <v>#REF!</v>
      </c>
      <c r="AW5" s="94" t="e">
        <f ca="1">IF(市町村抽出表!BI5="－","－",IF(市町村抽出表!BI5=0,"0箇所",IF(市町村抽出表!BI5&lt;1,"1箇所未満",TEXT(ROUND(市町村抽出表!BI5,0),"###,###")&amp;"箇所")))</f>
        <v>#REF!</v>
      </c>
      <c r="AX5" s="94" t="e">
        <f ca="1">IF(市町村抽出表!BJ5="－","－",IF(市町村抽出表!BJ5=0,"0箇所",IF(市町村抽出表!BJ5&lt;1,"1箇所未満",TEXT(ROUND(市町村抽出表!BJ5,0),"###,###")&amp;"箇所")))</f>
        <v>#REF!</v>
      </c>
      <c r="AY5" s="94" t="e">
        <f ca="1">IF(市町村抽出表!BK5="－","－",IF(市町村抽出表!BK5=0,"0箇所",IF(市町村抽出表!BK5&lt;1,"1箇所未満",TEXT(ROUND(市町村抽出表!BK5,0),"###,###")&amp;"箇所")))</f>
        <v>#REF!</v>
      </c>
      <c r="AZ5" s="94" t="e">
        <f ca="1">IF(市町村抽出表!BL5="－","－",IF(市町村抽出表!BL5=0,"0箇所",IF(市町村抽出表!BL5&lt;1,"1箇所未満",TEXT(ROUND(市町村抽出表!BL5,0),"###,###")&amp;"箇所")))</f>
        <v>#REF!</v>
      </c>
      <c r="BH5" s="153"/>
      <c r="BI5" s="153"/>
      <c r="BJ5" s="153"/>
      <c r="BL5" s="154"/>
      <c r="BM5" s="153"/>
      <c r="BN5" s="153"/>
      <c r="BO5" s="153"/>
      <c r="BP5" s="153"/>
      <c r="BX5" s="154"/>
      <c r="BY5" s="153"/>
      <c r="BZ5" s="153"/>
      <c r="CA5" s="153"/>
      <c r="CB5" s="153"/>
      <c r="CN5" s="154"/>
      <c r="CO5" s="153"/>
      <c r="CP5" s="153"/>
      <c r="CQ5" s="153"/>
      <c r="CR5" s="153"/>
    </row>
    <row r="6" spans="1:122" x14ac:dyDescent="0.2">
      <c r="A6" s="82">
        <v>3</v>
      </c>
      <c r="B6" s="74" t="s">
        <v>484</v>
      </c>
      <c r="C6" s="93" t="e">
        <f ca="1">IF(市町村抽出表!D6="－","－",ROUND(市町村抽出表!D6,1))</f>
        <v>#REF!</v>
      </c>
      <c r="D6" s="158" t="e">
        <f ca="1">IF(市町村抽出表!F6="","※2",IF(市町村抽出表!F6="－","－",市町村抽出表!F6&amp;"箇所"))</f>
        <v>#REF!</v>
      </c>
      <c r="E6" s="159" t="e">
        <f ca="1">IF(市町村抽出表!G6="","※2",IF(市町村抽出表!G6="－","－",市町村抽出表!G6&amp;"箇所"))</f>
        <v>#REF!</v>
      </c>
      <c r="F6" s="160" t="e">
        <f ca="1">IF(市町村抽出表!H6="","※2",IF(市町村抽出表!H6="－","－",市町村抽出表!H6&amp;"箇所"))</f>
        <v>#REF!</v>
      </c>
      <c r="G6" s="94" t="e">
        <f ca="1">IF(市町村抽出表!I6="－","－",IF(市町村抽出表!I6=0,"0棟",IF(市町村抽出表!I6&lt;1,"1棟未満",TEXT(ROUND(市町村抽出表!I6,0),"###,###")&amp;"棟")))</f>
        <v>#REF!</v>
      </c>
      <c r="H6" s="94" t="e">
        <f ca="1">IF(市町村抽出表!J6="－","－",IF(市町村抽出表!J6=0,"0棟",IF(市町村抽出表!J6&lt;1,"1棟未満",TEXT(ROUND(市町村抽出表!J6,0),"###,###")&amp;"棟")))</f>
        <v>#REF!</v>
      </c>
      <c r="I6" s="94" t="e">
        <f ca="1">IF(市町村抽出表!O6="－","－",IF(市町村抽出表!O6=0,"0棟",IF(市町村抽出表!O6&lt;1,"1棟未満",TEXT(ROUND(市町村抽出表!O6,0),"###,###")&amp;"棟")))</f>
        <v>#REF!</v>
      </c>
      <c r="J6" s="94" t="e">
        <f ca="1">IF(市町村抽出表!P6="－","－",IF(市町村抽出表!P6=0,"0棟",IF(市町村抽出表!P6&lt;1,"1棟未満",TEXT(ROUND(市町村抽出表!P6,0),"###,###")&amp;"棟")))</f>
        <v>#REF!</v>
      </c>
      <c r="K6" s="147" t="e">
        <f ca="1">IF(市町村抽出表!U6="","※2",IF(市町村抽出表!U6="－","－",IF(市町村抽出表!U6=0,"0棟",IF(市町村抽出表!U6&lt;1,"1棟未満",TEXT(ROUND(市町村抽出表!U6,0),"###,###")&amp;"棟"))))</f>
        <v>#REF!</v>
      </c>
      <c r="L6" s="148" t="e">
        <f ca="1">IF(市町村抽出表!V6="","※2",IF(市町村抽出表!V6="－","－",IF(市町村抽出表!V6=0,"0棟",IF(市町村抽出表!V6&lt;1,"1棟未満",TEXT(ROUND(市町村抽出表!V6,0),"###,###")&amp;"棟"))))</f>
        <v>#REF!</v>
      </c>
      <c r="M6" s="94" t="e">
        <f ca="1">IF(市町村抽出表!W6="－","－",IF(市町村抽出表!W6=0,"0棟",IF(市町村抽出表!W6&lt;1,"1棟未満",TEXT(ROUND(市町村抽出表!W6,0),"###,###")&amp;"棟")))</f>
        <v>#REF!</v>
      </c>
      <c r="N6" s="94" t="e">
        <f ca="1">IF(市町村抽出表!X6="－","－",IF(市町村抽出表!X6=0,"0棟",IF(市町村抽出表!X6&lt;1,"1棟未満",TEXT(ROUND(市町村抽出表!X6,0),"###,###")&amp;"棟")))</f>
        <v>#REF!</v>
      </c>
      <c r="O6" s="94" t="e">
        <f ca="1">IF(市町村抽出表!Z6="－","－",IF(市町村抽出表!Z6=0,"0件",IF(市町村抽出表!Z6&lt;1,"1件未満",TEXT(ROUND(市町村抽出表!Z6,0),"###,###")&amp;"件")))</f>
        <v>#REF!</v>
      </c>
      <c r="P6" s="94" t="e">
        <f ca="1">IF(市町村抽出表!AA6="－","－",IF(市町村抽出表!AA6=0,"0件",IF(市町村抽出表!AA6&lt;1,"1件未満",TEXT(ROUND(市町村抽出表!AA6,0),"###,###")&amp;"件")))</f>
        <v>#REF!</v>
      </c>
      <c r="Q6" s="94" t="e">
        <f ca="1">IF(市町村抽出表!AB6="－","－",IF(市町村抽出表!AB6=0,"0棟",IF(市町村抽出表!AB6&lt;1,"1棟未満",TEXT(ROUND(市町村抽出表!AB6,0),"###,###")&amp;"棟")))</f>
        <v>#REF!</v>
      </c>
      <c r="R6" s="94" t="e">
        <f ca="1">IF(市町村抽出表!AC6="－","－",IF(市町村抽出表!AC6=0,"0人",IF(市町村抽出表!AC6&lt;1,"1人未満",TEXT(ROUND(市町村抽出表!AC6,0),"###,###")&amp;"人")))</f>
        <v>#REF!</v>
      </c>
      <c r="S6" s="94" t="e">
        <f ca="1">IF(市町村抽出表!AD6="－","－",IF(市町村抽出表!AD6=0,"0人",IF(市町村抽出表!AD6&lt;1,"1人未満",TEXT(ROUND(市町村抽出表!AD6,0),"###,###")&amp;"人")))</f>
        <v>#REF!</v>
      </c>
      <c r="T6" s="94" t="e">
        <f ca="1">IF(市町村抽出表!AE6="－","－",IF(市町村抽出表!AE6=0,"0人",IF(市町村抽出表!AE6&lt;1,"1人未満",TEXT(ROUND(市町村抽出表!AE6,0),"###,###")&amp;"人")))</f>
        <v>#REF!</v>
      </c>
      <c r="U6" s="149" t="e">
        <f ca="1">IF(市町村抽出表!AG6="","※2",IF(市町村抽出表!AG6="－","－",IF(市町村抽出表!AG6=0,"0人",IF(市町村抽出表!AG6&lt;1,"1人未満",TEXT(ROUND(市町村抽出表!AG6,0),"###,###")&amp;"人"))))</f>
        <v>#REF!</v>
      </c>
      <c r="V6" s="150" t="e">
        <f ca="1">IF(市町村抽出表!AH6="","※2",IF(市町村抽出表!AH6="－","－",IF(市町村抽出表!AH6=0,"0人",IF(市町村抽出表!AH6&lt;1,"1人未満",TEXT(ROUND(市町村抽出表!AH6,0),"###,###")&amp;"人"))))</f>
        <v>#REF!</v>
      </c>
      <c r="W6" s="151" t="e">
        <f ca="1">IF(市町村抽出表!AI6="","※2",IF(市町村抽出表!AI6="－","－",IF(市町村抽出表!AI6=0,"0人",IF(市町村抽出表!AI6&lt;1,"1人未満",TEXT(ROUND(市町村抽出表!AI6,0),"###,###")&amp;"人"))))</f>
        <v>#REF!</v>
      </c>
      <c r="X6" s="94" t="e">
        <f ca="1">IF(市町村抽出表!AJ6="－","－",IF(市町村抽出表!AJ6=0,"0人",IF(市町村抽出表!AJ6&lt;1,"1人未満",TEXT(ROUND(市町村抽出表!AJ6,0),"###,###")&amp;"人")))</f>
        <v>#REF!</v>
      </c>
      <c r="Y6" s="94" t="e">
        <f ca="1">IF(市町村抽出表!AK6="－","－",IF(市町村抽出表!AK6=0,"0人",IF(市町村抽出表!AK6&lt;1,"1人未満",TEXT(ROUND(市町村抽出表!AK6,0),"###,###")&amp;"人")))</f>
        <v>#REF!</v>
      </c>
      <c r="Z6" s="94" t="e">
        <f ca="1">IF(市町村抽出表!AL6="－","－",IF(市町村抽出表!AL6=0,"0人",IF(市町村抽出表!AL6&lt;1,"1人未満",TEXT(ROUND(市町村抽出表!AL6,0),"###,###")&amp;"人")))</f>
        <v>#REF!</v>
      </c>
      <c r="AA6" s="94" t="e">
        <f ca="1">IF(市町村抽出表!AM6="－","－",IF(市町村抽出表!AM6=0,"0人",IF(市町村抽出表!AM6&lt;1,"1人未満",TEXT(ROUND(市町村抽出表!AM6,0),"###,###")&amp;"人")))</f>
        <v>#REF!</v>
      </c>
      <c r="AB6" s="94" t="e">
        <f ca="1">IF(市町村抽出表!AN6="－","－",IF(市町村抽出表!AN6=0,"0人",IF(市町村抽出表!AN6&lt;1,"1人未満",TEXT(ROUND(市町村抽出表!AN6,0),"###,###")&amp;"人")))</f>
        <v>#REF!</v>
      </c>
      <c r="AC6" s="94" t="e">
        <f ca="1">IF(市町村抽出表!AO6="－","－",IF(市町村抽出表!AO6=0,"0人",IF(市町村抽出表!AO6&lt;1,"1人未満",TEXT(ROUND(市町村抽出表!AO6,0),"###,###")&amp;"人")))</f>
        <v>#REF!</v>
      </c>
      <c r="AD6" s="94" t="e">
        <f ca="1">IF(市町村抽出表!AP6="－","－",IF(市町村抽出表!AP6=0,"0人",IF(市町村抽出表!AP6&lt;1,"1人未満",TEXT(ROUND(市町村抽出表!AP6,0),"###,###")&amp;"人")))</f>
        <v>#REF!</v>
      </c>
      <c r="AE6" s="94" t="e">
        <f ca="1">IF(市町村抽出表!AQ6="－","－",IF(市町村抽出表!AQ6=0,"0人",IF(市町村抽出表!AQ6&lt;1,"1人未満",TEXT(ROUND(市町村抽出表!AQ6,0),"###,###")&amp;"人")))</f>
        <v>#REF!</v>
      </c>
      <c r="AF6" s="94" t="e">
        <f ca="1">IF(市町村抽出表!AR6="－","－",IF(市町村抽出表!AR6=0,"0人",IF(市町村抽出表!AR6&lt;1,"1人未満",TEXT(ROUND(市町村抽出表!AR6,0),"###,###")&amp;"人")))</f>
        <v>#REF!</v>
      </c>
      <c r="AG6" s="94" t="e">
        <f ca="1">IF(市町村抽出表!AS6="－","－",IF(市町村抽出表!AS6=0,"0箇所",IF(市町村抽出表!AS6&lt;1,"1箇所未満",TEXT(ROUND(市町村抽出表!AS6,0),"###,###")&amp;"箇所")))</f>
        <v>#REF!</v>
      </c>
      <c r="AH6" s="94" t="e">
        <f ca="1">IF(市町村抽出表!AT6="－","－",IF(市町村抽出表!AT6=0,"0世帯",IF(市町村抽出表!AT6&lt;1,"1世帯未満",TEXT(ROUND(市町村抽出表!AT6,0),"###,###")&amp;"世帯")))</f>
        <v>#REF!</v>
      </c>
      <c r="AI6" s="94" t="e">
        <f ca="1">IF(市町村抽出表!AU6="－","－",IF(市町村抽出表!AU6=0,"0人",IF(市町村抽出表!AU6&lt;1,"1人未満",TEXT(ROUND(市町村抽出表!AU6,0),"###,###")&amp;"人")))</f>
        <v>#REF!</v>
      </c>
      <c r="AJ6" s="94" t="e">
        <f ca="1">IF(市町村抽出表!AV6="－","－",IF(市町村抽出表!AV6=0,"0世帯",IF(市町村抽出表!AV6&lt;1,"1世帯未満",TEXT(ROUND(市町村抽出表!AV6,0),"###,###")&amp;"世帯")))</f>
        <v>#REF!</v>
      </c>
      <c r="AK6" s="94" t="e">
        <f ca="1">IF(市町村抽出表!AW6="－","－",IF(市町村抽出表!AW6=0,"0人",IF(市町村抽出表!AW6&lt;1,"1人未満",TEXT(ROUND(市町村抽出表!AW6,0),"###,###")&amp;"人")))</f>
        <v>#REF!</v>
      </c>
      <c r="AL6" s="94" t="e">
        <f ca="1">IF(市町村抽出表!AX6="－","－",IF(市町村抽出表!AX6=0,"0世帯",IF(市町村抽出表!AX6&lt;1,"1世帯未満",TEXT(ROUND(市町村抽出表!AX6,0),"###,###")&amp;"世帯")))</f>
        <v>#REF!</v>
      </c>
      <c r="AM6" s="94" t="e">
        <f ca="1">IF(市町村抽出表!AY6="－","－",IF(市町村抽出表!AY6=0,"0人",IF(市町村抽出表!AY6&lt;1,"1人未満",TEXT(ROUND(市町村抽出表!AY6,0),"###,###")&amp;"人")))</f>
        <v>#REF!</v>
      </c>
      <c r="AN6" s="94" t="s">
        <v>649</v>
      </c>
      <c r="AO6" s="94" t="s">
        <v>649</v>
      </c>
      <c r="AP6" s="94" t="e">
        <f ca="1">IF(市町村抽出表!BB6="－","－",IF(市町村抽出表!BB6=0,"0km",IF(市町村抽出表!BB6&lt;0.1,"0.1km未満",TEXT(ROUND(市町村抽出表!BB6,1),"###,##0.0")&amp;"km")))</f>
        <v>#REF!</v>
      </c>
      <c r="AQ6" s="94" t="e">
        <f ca="1">IF(市町村抽出表!BC6="－","－",IF(市町村抽出表!BC6=0,"0世帯",IF(市町村抽出表!BC6&lt;1,"1世帯未満",TEXT(ROUND(市町村抽出表!BC6,0),"###,###")&amp;"世帯")))</f>
        <v>#REF!</v>
      </c>
      <c r="AR6" s="94" t="e">
        <f ca="1">IF(市町村抽出表!BD6="－","－",IF(市町村抽出表!BD6=0,"0人",IF(市町村抽出表!BD6&lt;1,"1人未満",TEXT(ROUND(市町村抽出表!BD6,0),"###,###")&amp;"人")))</f>
        <v>#REF!</v>
      </c>
      <c r="AS6" s="94" t="s">
        <v>649</v>
      </c>
      <c r="AT6" s="94" t="s">
        <v>649</v>
      </c>
      <c r="AU6" s="94" t="e">
        <f ca="1">IF(市町村抽出表!BG6="－","－",IF(市町村抽出表!BG6=0,"0箇所",IF(市町村抽出表!BG6&lt;1,"1箇所未満",TEXT(ROUND(市町村抽出表!BG6,0),"###,###")&amp;"箇所")))</f>
        <v>#REF!</v>
      </c>
      <c r="AV6" s="94" t="e">
        <f ca="1">IF(市町村抽出表!BH6="－","－",IF(市町村抽出表!BH6=0,"0箇所",IF(市町村抽出表!BH6&lt;1,"1箇所未満",TEXT(ROUND(市町村抽出表!BH6,0),"###,###")&amp;"箇所")))</f>
        <v>#REF!</v>
      </c>
      <c r="AW6" s="94" t="e">
        <f ca="1">IF(市町村抽出表!BI6="－","－",IF(市町村抽出表!BI6=0,"0箇所",IF(市町村抽出表!BI6&lt;1,"1箇所未満",TEXT(ROUND(市町村抽出表!BI6,0),"###,###")&amp;"箇所")))</f>
        <v>#REF!</v>
      </c>
      <c r="AX6" s="94" t="e">
        <f ca="1">IF(市町村抽出表!BJ6="－","－",IF(市町村抽出表!BJ6=0,"0箇所",IF(市町村抽出表!BJ6&lt;1,"1箇所未満",TEXT(ROUND(市町村抽出表!BJ6,0),"###,###")&amp;"箇所")))</f>
        <v>#REF!</v>
      </c>
      <c r="AY6" s="94" t="e">
        <f ca="1">IF(市町村抽出表!BK6="－","－",IF(市町村抽出表!BK6=0,"0箇所",IF(市町村抽出表!BK6&lt;1,"1箇所未満",TEXT(ROUND(市町村抽出表!BK6,0),"###,###")&amp;"箇所")))</f>
        <v>#REF!</v>
      </c>
      <c r="AZ6" s="94" t="e">
        <f ca="1">IF(市町村抽出表!BL6="－","－",IF(市町村抽出表!BL6=0,"0箇所",IF(市町村抽出表!BL6&lt;1,"1箇所未満",TEXT(ROUND(市町村抽出表!BL6,0),"###,###")&amp;"箇所")))</f>
        <v>#REF!</v>
      </c>
      <c r="BH6" s="153"/>
      <c r="BI6" s="153"/>
      <c r="BJ6" s="153"/>
      <c r="BL6" s="154"/>
      <c r="BM6" s="153"/>
      <c r="BN6" s="153"/>
      <c r="BO6" s="153"/>
      <c r="BP6" s="153"/>
      <c r="BX6" s="154"/>
      <c r="BY6" s="153"/>
      <c r="BZ6" s="153"/>
      <c r="CA6" s="153"/>
      <c r="CB6" s="153"/>
      <c r="CN6" s="154"/>
      <c r="CO6" s="153"/>
      <c r="CP6" s="153"/>
      <c r="CQ6" s="153"/>
      <c r="CR6" s="153"/>
    </row>
    <row r="7" spans="1:122" x14ac:dyDescent="0.2">
      <c r="A7" s="82">
        <v>4</v>
      </c>
      <c r="B7" s="74" t="s">
        <v>485</v>
      </c>
      <c r="C7" s="93" t="e">
        <f ca="1">IF(市町村抽出表!D7="－","－",ROUND(市町村抽出表!D7,1))</f>
        <v>#REF!</v>
      </c>
      <c r="D7" s="158" t="e">
        <f ca="1">IF(市町村抽出表!F7="","※2",IF(市町村抽出表!F7="－","－",市町村抽出表!F7&amp;"箇所"))</f>
        <v>#REF!</v>
      </c>
      <c r="E7" s="159" t="e">
        <f ca="1">IF(市町村抽出表!G7="","※2",IF(市町村抽出表!G7="－","－",市町村抽出表!G7&amp;"箇所"))</f>
        <v>#REF!</v>
      </c>
      <c r="F7" s="160" t="e">
        <f ca="1">IF(市町村抽出表!H7="","※2",IF(市町村抽出表!H7="－","－",市町村抽出表!H7&amp;"箇所"))</f>
        <v>#REF!</v>
      </c>
      <c r="G7" s="94" t="e">
        <f ca="1">IF(市町村抽出表!I7="－","－",IF(市町村抽出表!I7=0,"0棟",IF(市町村抽出表!I7&lt;1,"1棟未満",TEXT(ROUND(市町村抽出表!I7,0),"###,###")&amp;"棟")))</f>
        <v>#REF!</v>
      </c>
      <c r="H7" s="94" t="e">
        <f ca="1">IF(市町村抽出表!J7="－","－",IF(市町村抽出表!J7=0,"0棟",IF(市町村抽出表!J7&lt;1,"1棟未満",TEXT(ROUND(市町村抽出表!J7,0),"###,###")&amp;"棟")))</f>
        <v>#REF!</v>
      </c>
      <c r="I7" s="94" t="e">
        <f ca="1">IF(市町村抽出表!O7="－","－",IF(市町村抽出表!O7=0,"0棟",IF(市町村抽出表!O7&lt;1,"1棟未満",TEXT(ROUND(市町村抽出表!O7,0),"###,###")&amp;"棟")))</f>
        <v>#REF!</v>
      </c>
      <c r="J7" s="94" t="e">
        <f ca="1">IF(市町村抽出表!P7="－","－",IF(市町村抽出表!P7=0,"0棟",IF(市町村抽出表!P7&lt;1,"1棟未満",TEXT(ROUND(市町村抽出表!P7,0),"###,###")&amp;"棟")))</f>
        <v>#REF!</v>
      </c>
      <c r="K7" s="147" t="e">
        <f ca="1">IF(市町村抽出表!U7="","※2",IF(市町村抽出表!U7="－","－",IF(市町村抽出表!U7=0,"0棟",IF(市町村抽出表!U7&lt;1,"1棟未満",TEXT(ROUND(市町村抽出表!U7,0),"###,###")&amp;"棟"))))</f>
        <v>#REF!</v>
      </c>
      <c r="L7" s="148" t="e">
        <f ca="1">IF(市町村抽出表!V7="","※2",IF(市町村抽出表!V7="－","－",IF(市町村抽出表!V7=0,"0棟",IF(市町村抽出表!V7&lt;1,"1棟未満",TEXT(ROUND(市町村抽出表!V7,0),"###,###")&amp;"棟"))))</f>
        <v>#REF!</v>
      </c>
      <c r="M7" s="94" t="e">
        <f ca="1">IF(市町村抽出表!W7="－","－",IF(市町村抽出表!W7=0,"0棟",IF(市町村抽出表!W7&lt;1,"1棟未満",TEXT(ROUND(市町村抽出表!W7,0),"###,###")&amp;"棟")))</f>
        <v>#REF!</v>
      </c>
      <c r="N7" s="94" t="e">
        <f ca="1">IF(市町村抽出表!X7="－","－",IF(市町村抽出表!X7=0,"0棟",IF(市町村抽出表!X7&lt;1,"1棟未満",TEXT(ROUND(市町村抽出表!X7,0),"###,###")&amp;"棟")))</f>
        <v>#REF!</v>
      </c>
      <c r="O7" s="94" t="e">
        <f ca="1">IF(市町村抽出表!Z7="－","－",IF(市町村抽出表!Z7=0,"0件",IF(市町村抽出表!Z7&lt;1,"1件未満",TEXT(ROUND(市町村抽出表!Z7,0),"###,###")&amp;"件")))</f>
        <v>#REF!</v>
      </c>
      <c r="P7" s="94" t="e">
        <f ca="1">IF(市町村抽出表!AA7="－","－",IF(市町村抽出表!AA7=0,"0件",IF(市町村抽出表!AA7&lt;1,"1件未満",TEXT(ROUND(市町村抽出表!AA7,0),"###,###")&amp;"件")))</f>
        <v>#REF!</v>
      </c>
      <c r="Q7" s="94" t="e">
        <f ca="1">IF(市町村抽出表!AB7="－","－",IF(市町村抽出表!AB7=0,"0棟",IF(市町村抽出表!AB7&lt;1,"1棟未満",TEXT(ROUND(市町村抽出表!AB7,0),"###,###")&amp;"棟")))</f>
        <v>#REF!</v>
      </c>
      <c r="R7" s="94" t="e">
        <f ca="1">IF(市町村抽出表!AC7="－","－",IF(市町村抽出表!AC7=0,"0人",IF(市町村抽出表!AC7&lt;1,"1人未満",TEXT(ROUND(市町村抽出表!AC7,0),"###,###")&amp;"人")))</f>
        <v>#REF!</v>
      </c>
      <c r="S7" s="94" t="e">
        <f ca="1">IF(市町村抽出表!AD7="－","－",IF(市町村抽出表!AD7=0,"0人",IF(市町村抽出表!AD7&lt;1,"1人未満",TEXT(ROUND(市町村抽出表!AD7,0),"###,###")&amp;"人")))</f>
        <v>#REF!</v>
      </c>
      <c r="T7" s="94" t="e">
        <f ca="1">IF(市町村抽出表!AE7="－","－",IF(市町村抽出表!AE7=0,"0人",IF(市町村抽出表!AE7&lt;1,"1人未満",TEXT(ROUND(市町村抽出表!AE7,0),"###,###")&amp;"人")))</f>
        <v>#REF!</v>
      </c>
      <c r="U7" s="149" t="e">
        <f ca="1">IF(市町村抽出表!AG7="","※2",IF(市町村抽出表!AG7="－","－",IF(市町村抽出表!AG7=0,"0人",IF(市町村抽出表!AG7&lt;1,"1人未満",TEXT(ROUND(市町村抽出表!AG7,0),"###,###")&amp;"人"))))</f>
        <v>#REF!</v>
      </c>
      <c r="V7" s="150" t="e">
        <f ca="1">IF(市町村抽出表!AH7="","※2",IF(市町村抽出表!AH7="－","－",IF(市町村抽出表!AH7=0,"0人",IF(市町村抽出表!AH7&lt;1,"1人未満",TEXT(ROUND(市町村抽出表!AH7,0),"###,###")&amp;"人"))))</f>
        <v>#REF!</v>
      </c>
      <c r="W7" s="151" t="e">
        <f ca="1">IF(市町村抽出表!AI7="","※2",IF(市町村抽出表!AI7="－","－",IF(市町村抽出表!AI7=0,"0人",IF(市町村抽出表!AI7&lt;1,"1人未満",TEXT(ROUND(市町村抽出表!AI7,0),"###,###")&amp;"人"))))</f>
        <v>#REF!</v>
      </c>
      <c r="X7" s="94" t="e">
        <f ca="1">IF(市町村抽出表!AJ7="－","－",IF(市町村抽出表!AJ7=0,"0人",IF(市町村抽出表!AJ7&lt;1,"1人未満",TEXT(ROUND(市町村抽出表!AJ7,0),"###,###")&amp;"人")))</f>
        <v>#REF!</v>
      </c>
      <c r="Y7" s="94" t="e">
        <f ca="1">IF(市町村抽出表!AK7="－","－",IF(市町村抽出表!AK7=0,"0人",IF(市町村抽出表!AK7&lt;1,"1人未満",TEXT(ROUND(市町村抽出表!AK7,0),"###,###")&amp;"人")))</f>
        <v>#REF!</v>
      </c>
      <c r="Z7" s="94" t="e">
        <f ca="1">IF(市町村抽出表!AL7="－","－",IF(市町村抽出表!AL7=0,"0人",IF(市町村抽出表!AL7&lt;1,"1人未満",TEXT(ROUND(市町村抽出表!AL7,0),"###,###")&amp;"人")))</f>
        <v>#REF!</v>
      </c>
      <c r="AA7" s="94" t="e">
        <f ca="1">IF(市町村抽出表!AM7="－","－",IF(市町村抽出表!AM7=0,"0人",IF(市町村抽出表!AM7&lt;1,"1人未満",TEXT(ROUND(市町村抽出表!AM7,0),"###,###")&amp;"人")))</f>
        <v>#REF!</v>
      </c>
      <c r="AB7" s="94" t="e">
        <f ca="1">IF(市町村抽出表!AN7="－","－",IF(市町村抽出表!AN7=0,"0人",IF(市町村抽出表!AN7&lt;1,"1人未満",TEXT(ROUND(市町村抽出表!AN7,0),"###,###")&amp;"人")))</f>
        <v>#REF!</v>
      </c>
      <c r="AC7" s="94" t="e">
        <f ca="1">IF(市町村抽出表!AO7="－","－",IF(市町村抽出表!AO7=0,"0人",IF(市町村抽出表!AO7&lt;1,"1人未満",TEXT(ROUND(市町村抽出表!AO7,0),"###,###")&amp;"人")))</f>
        <v>#REF!</v>
      </c>
      <c r="AD7" s="94" t="e">
        <f ca="1">IF(市町村抽出表!AP7="－","－",IF(市町村抽出表!AP7=0,"0人",IF(市町村抽出表!AP7&lt;1,"1人未満",TEXT(ROUND(市町村抽出表!AP7,0),"###,###")&amp;"人")))</f>
        <v>#REF!</v>
      </c>
      <c r="AE7" s="94" t="e">
        <f ca="1">IF(市町村抽出表!AQ7="－","－",IF(市町村抽出表!AQ7=0,"0人",IF(市町村抽出表!AQ7&lt;1,"1人未満",TEXT(ROUND(市町村抽出表!AQ7,0),"###,###")&amp;"人")))</f>
        <v>#REF!</v>
      </c>
      <c r="AF7" s="94" t="e">
        <f ca="1">IF(市町村抽出表!AR7="－","－",IF(市町村抽出表!AR7=0,"0人",IF(市町村抽出表!AR7&lt;1,"1人未満",TEXT(ROUND(市町村抽出表!AR7,0),"###,###")&amp;"人")))</f>
        <v>#REF!</v>
      </c>
      <c r="AG7" s="94" t="e">
        <f ca="1">IF(市町村抽出表!AS7="－","－",IF(市町村抽出表!AS7=0,"0箇所",IF(市町村抽出表!AS7&lt;1,"1箇所未満",TEXT(ROUND(市町村抽出表!AS7,0),"###,###")&amp;"箇所")))</f>
        <v>#REF!</v>
      </c>
      <c r="AH7" s="94" t="e">
        <f ca="1">IF(市町村抽出表!AT7="－","－",IF(市町村抽出表!AT7=0,"0世帯",IF(市町村抽出表!AT7&lt;1,"1世帯未満",TEXT(ROUND(市町村抽出表!AT7,0),"###,###")&amp;"世帯")))</f>
        <v>#REF!</v>
      </c>
      <c r="AI7" s="94" t="e">
        <f ca="1">IF(市町村抽出表!AU7="－","－",IF(市町村抽出表!AU7=0,"0人",IF(市町村抽出表!AU7&lt;1,"1人未満",TEXT(ROUND(市町村抽出表!AU7,0),"###,###")&amp;"人")))</f>
        <v>#REF!</v>
      </c>
      <c r="AJ7" s="94" t="e">
        <f ca="1">IF(市町村抽出表!AV7="－","－",IF(市町村抽出表!AV7=0,"0世帯",IF(市町村抽出表!AV7&lt;1,"1世帯未満",TEXT(ROUND(市町村抽出表!AV7,0),"###,###")&amp;"世帯")))</f>
        <v>#REF!</v>
      </c>
      <c r="AK7" s="94" t="e">
        <f ca="1">IF(市町村抽出表!AW7="－","－",IF(市町村抽出表!AW7=0,"0人",IF(市町村抽出表!AW7&lt;1,"1人未満",TEXT(ROUND(市町村抽出表!AW7,0),"###,###")&amp;"人")))</f>
        <v>#REF!</v>
      </c>
      <c r="AL7" s="94" t="e">
        <f ca="1">IF(市町村抽出表!AX7="－","－",IF(市町村抽出表!AX7=0,"0世帯",IF(市町村抽出表!AX7&lt;1,"1世帯未満",TEXT(ROUND(市町村抽出表!AX7,0),"###,###")&amp;"世帯")))</f>
        <v>#REF!</v>
      </c>
      <c r="AM7" s="94" t="e">
        <f ca="1">IF(市町村抽出表!AY7="－","－",IF(市町村抽出表!AY7=0,"0人",IF(市町村抽出表!AY7&lt;1,"1人未満",TEXT(ROUND(市町村抽出表!AY7,0),"###,###")&amp;"人")))</f>
        <v>#REF!</v>
      </c>
      <c r="AN7" s="94" t="s">
        <v>649</v>
      </c>
      <c r="AO7" s="94" t="s">
        <v>649</v>
      </c>
      <c r="AP7" s="94" t="e">
        <f ca="1">IF(市町村抽出表!BB7="－","－",IF(市町村抽出表!BB7=0,"0km",IF(市町村抽出表!BB7&lt;0.1,"0.1km未満",TEXT(ROUND(市町村抽出表!BB7,1),"###,##0.0")&amp;"km")))</f>
        <v>#REF!</v>
      </c>
      <c r="AQ7" s="94" t="e">
        <f ca="1">IF(市町村抽出表!BC7="－","－",IF(市町村抽出表!BC7=0,"0世帯",IF(市町村抽出表!BC7&lt;1,"1世帯未満",TEXT(ROUND(市町村抽出表!BC7,0),"###,###")&amp;"世帯")))</f>
        <v>#REF!</v>
      </c>
      <c r="AR7" s="94" t="e">
        <f ca="1">IF(市町村抽出表!BD7="－","－",IF(市町村抽出表!BD7=0,"0人",IF(市町村抽出表!BD7&lt;1,"1人未満",TEXT(ROUND(市町村抽出表!BD7,0),"###,###")&amp;"人")))</f>
        <v>#REF!</v>
      </c>
      <c r="AS7" s="94" t="s">
        <v>649</v>
      </c>
      <c r="AT7" s="94" t="s">
        <v>649</v>
      </c>
      <c r="AU7" s="94" t="e">
        <f ca="1">IF(市町村抽出表!BG7="－","－",IF(市町村抽出表!BG7=0,"0箇所",IF(市町村抽出表!BG7&lt;1,"1箇所未満",TEXT(ROUND(市町村抽出表!BG7,0),"###,###")&amp;"箇所")))</f>
        <v>#REF!</v>
      </c>
      <c r="AV7" s="94" t="e">
        <f ca="1">IF(市町村抽出表!BH7="－","－",IF(市町村抽出表!BH7=0,"0箇所",IF(市町村抽出表!BH7&lt;1,"1箇所未満",TEXT(ROUND(市町村抽出表!BH7,0),"###,###")&amp;"箇所")))</f>
        <v>#REF!</v>
      </c>
      <c r="AW7" s="94" t="e">
        <f ca="1">IF(市町村抽出表!BI7="－","－",IF(市町村抽出表!BI7=0,"0箇所",IF(市町村抽出表!BI7&lt;1,"1箇所未満",TEXT(ROUND(市町村抽出表!BI7,0),"###,###")&amp;"箇所")))</f>
        <v>#REF!</v>
      </c>
      <c r="AX7" s="94" t="e">
        <f ca="1">IF(市町村抽出表!BJ7="－","－",IF(市町村抽出表!BJ7=0,"0箇所",IF(市町村抽出表!BJ7&lt;1,"1箇所未満",TEXT(ROUND(市町村抽出表!BJ7,0),"###,###")&amp;"箇所")))</f>
        <v>#REF!</v>
      </c>
      <c r="AY7" s="94" t="e">
        <f ca="1">IF(市町村抽出表!BK7="－","－",IF(市町村抽出表!BK7=0,"0箇所",IF(市町村抽出表!BK7&lt;1,"1箇所未満",TEXT(ROUND(市町村抽出表!BK7,0),"###,###")&amp;"箇所")))</f>
        <v>#REF!</v>
      </c>
      <c r="AZ7" s="94" t="e">
        <f ca="1">IF(市町村抽出表!BL7="－","－",IF(市町村抽出表!BL7=0,"0箇所",IF(市町村抽出表!BL7&lt;1,"1箇所未満",TEXT(ROUND(市町村抽出表!BL7,0),"###,###")&amp;"箇所")))</f>
        <v>#REF!</v>
      </c>
      <c r="BH7" s="153"/>
      <c r="BI7" s="153"/>
      <c r="BJ7" s="153"/>
      <c r="BL7" s="154"/>
      <c r="BM7" s="153"/>
      <c r="BN7" s="153"/>
      <c r="BO7" s="153"/>
      <c r="BP7" s="153"/>
      <c r="BX7" s="154"/>
      <c r="BY7" s="153"/>
      <c r="BZ7" s="153"/>
      <c r="CA7" s="153"/>
      <c r="CB7" s="153"/>
      <c r="CN7" s="154"/>
      <c r="CO7" s="153"/>
      <c r="CP7" s="153"/>
      <c r="CQ7" s="153"/>
      <c r="CR7" s="153"/>
    </row>
    <row r="8" spans="1:122" x14ac:dyDescent="0.2">
      <c r="A8" s="82">
        <v>5</v>
      </c>
      <c r="B8" s="74" t="s">
        <v>486</v>
      </c>
      <c r="C8" s="93" t="e">
        <f ca="1">IF(市町村抽出表!D8="－","－",ROUND(市町村抽出表!D8,1))</f>
        <v>#REF!</v>
      </c>
      <c r="D8" s="158" t="e">
        <f ca="1">IF(市町村抽出表!F8="","※2",IF(市町村抽出表!F8="－","－",市町村抽出表!F8&amp;"箇所"))</f>
        <v>#REF!</v>
      </c>
      <c r="E8" s="159" t="e">
        <f ca="1">IF(市町村抽出表!G8="","※2",IF(市町村抽出表!G8="－","－",市町村抽出表!G8&amp;"箇所"))</f>
        <v>#REF!</v>
      </c>
      <c r="F8" s="160" t="e">
        <f ca="1">IF(市町村抽出表!H8="","※2",IF(市町村抽出表!H8="－","－",市町村抽出表!H8&amp;"箇所"))</f>
        <v>#REF!</v>
      </c>
      <c r="G8" s="94" t="e">
        <f ca="1">IF(市町村抽出表!I8="－","－",IF(市町村抽出表!I8=0,"0棟",IF(市町村抽出表!I8&lt;1,"1棟未満",TEXT(ROUND(市町村抽出表!I8,0),"###,###")&amp;"棟")))</f>
        <v>#REF!</v>
      </c>
      <c r="H8" s="94" t="e">
        <f ca="1">IF(市町村抽出表!J8="－","－",IF(市町村抽出表!J8=0,"0棟",IF(市町村抽出表!J8&lt;1,"1棟未満",TEXT(ROUND(市町村抽出表!J8,0),"###,###")&amp;"棟")))</f>
        <v>#REF!</v>
      </c>
      <c r="I8" s="94" t="e">
        <f ca="1">IF(市町村抽出表!O8="－","－",IF(市町村抽出表!O8=0,"0棟",IF(市町村抽出表!O8&lt;1,"1棟未満",TEXT(ROUND(市町村抽出表!O8,0),"###,###")&amp;"棟")))</f>
        <v>#REF!</v>
      </c>
      <c r="J8" s="94" t="e">
        <f ca="1">IF(市町村抽出表!P8="－","－",IF(市町村抽出表!P8=0,"0棟",IF(市町村抽出表!P8&lt;1,"1棟未満",TEXT(ROUND(市町村抽出表!P8,0),"###,###")&amp;"棟")))</f>
        <v>#REF!</v>
      </c>
      <c r="K8" s="147" t="e">
        <f ca="1">IF(市町村抽出表!U8="","※2",IF(市町村抽出表!U8="－","－",IF(市町村抽出表!U8=0,"0棟",IF(市町村抽出表!U8&lt;1,"1棟未満",TEXT(ROUND(市町村抽出表!U8,0),"###,###")&amp;"棟"))))</f>
        <v>#REF!</v>
      </c>
      <c r="L8" s="148" t="e">
        <f ca="1">IF(市町村抽出表!V8="","※2",IF(市町村抽出表!V8="－","－",IF(市町村抽出表!V8=0,"0棟",IF(市町村抽出表!V8&lt;1,"1棟未満",TEXT(ROUND(市町村抽出表!V8,0),"###,###")&amp;"棟"))))</f>
        <v>#REF!</v>
      </c>
      <c r="M8" s="94" t="e">
        <f ca="1">IF(市町村抽出表!W8="－","－",IF(市町村抽出表!W8=0,"0棟",IF(市町村抽出表!W8&lt;1,"1棟未満",TEXT(ROUND(市町村抽出表!W8,0),"###,###")&amp;"棟")))</f>
        <v>#REF!</v>
      </c>
      <c r="N8" s="94" t="e">
        <f ca="1">IF(市町村抽出表!X8="－","－",IF(市町村抽出表!X8=0,"0棟",IF(市町村抽出表!X8&lt;1,"1棟未満",TEXT(ROUND(市町村抽出表!X8,0),"###,###")&amp;"棟")))</f>
        <v>#REF!</v>
      </c>
      <c r="O8" s="94" t="e">
        <f ca="1">IF(市町村抽出表!Z8="－","－",IF(市町村抽出表!Z8=0,"0件",IF(市町村抽出表!Z8&lt;1,"1件未満",TEXT(ROUND(市町村抽出表!Z8,0),"###,###")&amp;"件")))</f>
        <v>#REF!</v>
      </c>
      <c r="P8" s="94" t="e">
        <f ca="1">IF(市町村抽出表!AA8="－","－",IF(市町村抽出表!AA8=0,"0件",IF(市町村抽出表!AA8&lt;1,"1件未満",TEXT(ROUND(市町村抽出表!AA8,0),"###,###")&amp;"件")))</f>
        <v>#REF!</v>
      </c>
      <c r="Q8" s="94" t="e">
        <f ca="1">IF(市町村抽出表!AB8="－","－",IF(市町村抽出表!AB8=0,"0棟",IF(市町村抽出表!AB8&lt;1,"1棟未満",TEXT(ROUND(市町村抽出表!AB8,0),"###,###")&amp;"棟")))</f>
        <v>#REF!</v>
      </c>
      <c r="R8" s="94" t="e">
        <f ca="1">IF(市町村抽出表!AC8="－","－",IF(市町村抽出表!AC8=0,"0人",IF(市町村抽出表!AC8&lt;1,"1人未満",TEXT(ROUND(市町村抽出表!AC8,0),"###,###")&amp;"人")))</f>
        <v>#REF!</v>
      </c>
      <c r="S8" s="94" t="e">
        <f ca="1">IF(市町村抽出表!AD8="－","－",IF(市町村抽出表!AD8=0,"0人",IF(市町村抽出表!AD8&lt;1,"1人未満",TEXT(ROUND(市町村抽出表!AD8,0),"###,###")&amp;"人")))</f>
        <v>#REF!</v>
      </c>
      <c r="T8" s="94" t="e">
        <f ca="1">IF(市町村抽出表!AE8="－","－",IF(市町村抽出表!AE8=0,"0人",IF(市町村抽出表!AE8&lt;1,"1人未満",TEXT(ROUND(市町村抽出表!AE8,0),"###,###")&amp;"人")))</f>
        <v>#REF!</v>
      </c>
      <c r="U8" s="149" t="e">
        <f ca="1">IF(市町村抽出表!AG8="","※2",IF(市町村抽出表!AG8="－","－",IF(市町村抽出表!AG8=0,"0人",IF(市町村抽出表!AG8&lt;1,"1人未満",TEXT(ROUND(市町村抽出表!AG8,0),"###,###")&amp;"人"))))</f>
        <v>#REF!</v>
      </c>
      <c r="V8" s="150" t="e">
        <f ca="1">IF(市町村抽出表!AH8="","※2",IF(市町村抽出表!AH8="－","－",IF(市町村抽出表!AH8=0,"0人",IF(市町村抽出表!AH8&lt;1,"1人未満",TEXT(ROUND(市町村抽出表!AH8,0),"###,###")&amp;"人"))))</f>
        <v>#REF!</v>
      </c>
      <c r="W8" s="151" t="e">
        <f ca="1">IF(市町村抽出表!AI8="","※2",IF(市町村抽出表!AI8="－","－",IF(市町村抽出表!AI8=0,"0人",IF(市町村抽出表!AI8&lt;1,"1人未満",TEXT(ROUND(市町村抽出表!AI8,0),"###,###")&amp;"人"))))</f>
        <v>#REF!</v>
      </c>
      <c r="X8" s="94" t="e">
        <f ca="1">IF(市町村抽出表!AJ8="－","－",IF(市町村抽出表!AJ8=0,"0人",IF(市町村抽出表!AJ8&lt;1,"1人未満",TEXT(ROUND(市町村抽出表!AJ8,0),"###,###")&amp;"人")))</f>
        <v>#REF!</v>
      </c>
      <c r="Y8" s="94" t="e">
        <f ca="1">IF(市町村抽出表!AK8="－","－",IF(市町村抽出表!AK8=0,"0人",IF(市町村抽出表!AK8&lt;1,"1人未満",TEXT(ROUND(市町村抽出表!AK8,0),"###,###")&amp;"人")))</f>
        <v>#REF!</v>
      </c>
      <c r="Z8" s="94" t="e">
        <f ca="1">IF(市町村抽出表!AL8="－","－",IF(市町村抽出表!AL8=0,"0人",IF(市町村抽出表!AL8&lt;1,"1人未満",TEXT(ROUND(市町村抽出表!AL8,0),"###,###")&amp;"人")))</f>
        <v>#REF!</v>
      </c>
      <c r="AA8" s="94" t="e">
        <f ca="1">IF(市町村抽出表!AM8="－","－",IF(市町村抽出表!AM8=0,"0人",IF(市町村抽出表!AM8&lt;1,"1人未満",TEXT(ROUND(市町村抽出表!AM8,0),"###,###")&amp;"人")))</f>
        <v>#REF!</v>
      </c>
      <c r="AB8" s="94" t="e">
        <f ca="1">IF(市町村抽出表!AN8="－","－",IF(市町村抽出表!AN8=0,"0人",IF(市町村抽出表!AN8&lt;1,"1人未満",TEXT(ROUND(市町村抽出表!AN8,0),"###,###")&amp;"人")))</f>
        <v>#REF!</v>
      </c>
      <c r="AC8" s="94" t="e">
        <f ca="1">IF(市町村抽出表!AO8="－","－",IF(市町村抽出表!AO8=0,"0人",IF(市町村抽出表!AO8&lt;1,"1人未満",TEXT(ROUND(市町村抽出表!AO8,0),"###,###")&amp;"人")))</f>
        <v>#REF!</v>
      </c>
      <c r="AD8" s="94" t="e">
        <f ca="1">IF(市町村抽出表!AP8="－","－",IF(市町村抽出表!AP8=0,"0人",IF(市町村抽出表!AP8&lt;1,"1人未満",TEXT(ROUND(市町村抽出表!AP8,0),"###,###")&amp;"人")))</f>
        <v>#REF!</v>
      </c>
      <c r="AE8" s="94" t="e">
        <f ca="1">IF(市町村抽出表!AQ8="－","－",IF(市町村抽出表!AQ8=0,"0人",IF(市町村抽出表!AQ8&lt;1,"1人未満",TEXT(ROUND(市町村抽出表!AQ8,0),"###,###")&amp;"人")))</f>
        <v>#REF!</v>
      </c>
      <c r="AF8" s="94" t="e">
        <f ca="1">IF(市町村抽出表!AR8="－","－",IF(市町村抽出表!AR8=0,"0人",IF(市町村抽出表!AR8&lt;1,"1人未満",TEXT(ROUND(市町村抽出表!AR8,0),"###,###")&amp;"人")))</f>
        <v>#REF!</v>
      </c>
      <c r="AG8" s="94" t="e">
        <f ca="1">IF(市町村抽出表!AS8="－","－",IF(市町村抽出表!AS8=0,"0箇所",IF(市町村抽出表!AS8&lt;1,"1箇所未満",TEXT(ROUND(市町村抽出表!AS8,0),"###,###")&amp;"箇所")))</f>
        <v>#REF!</v>
      </c>
      <c r="AH8" s="94" t="e">
        <f ca="1">IF(市町村抽出表!AT8="－","－",IF(市町村抽出表!AT8=0,"0世帯",IF(市町村抽出表!AT8&lt;1,"1世帯未満",TEXT(ROUND(市町村抽出表!AT8,0),"###,###")&amp;"世帯")))</f>
        <v>#REF!</v>
      </c>
      <c r="AI8" s="94" t="e">
        <f ca="1">IF(市町村抽出表!AU8="－","－",IF(市町村抽出表!AU8=0,"0人",IF(市町村抽出表!AU8&lt;1,"1人未満",TEXT(ROUND(市町村抽出表!AU8,0),"###,###")&amp;"人")))</f>
        <v>#REF!</v>
      </c>
      <c r="AJ8" s="94" t="e">
        <f ca="1">IF(市町村抽出表!AV8="－","－",IF(市町村抽出表!AV8=0,"0世帯",IF(市町村抽出表!AV8&lt;1,"1世帯未満",TEXT(ROUND(市町村抽出表!AV8,0),"###,###")&amp;"世帯")))</f>
        <v>#REF!</v>
      </c>
      <c r="AK8" s="94" t="e">
        <f ca="1">IF(市町村抽出表!AW8="－","－",IF(市町村抽出表!AW8=0,"0人",IF(市町村抽出表!AW8&lt;1,"1人未満",TEXT(ROUND(市町村抽出表!AW8,0),"###,###")&amp;"人")))</f>
        <v>#REF!</v>
      </c>
      <c r="AL8" s="94" t="e">
        <f ca="1">IF(市町村抽出表!AX8="－","－",IF(市町村抽出表!AX8=0,"0世帯",IF(市町村抽出表!AX8&lt;1,"1世帯未満",TEXT(ROUND(市町村抽出表!AX8,0),"###,###")&amp;"世帯")))</f>
        <v>#REF!</v>
      </c>
      <c r="AM8" s="94" t="e">
        <f ca="1">IF(市町村抽出表!AY8="－","－",IF(市町村抽出表!AY8=0,"0人",IF(市町村抽出表!AY8&lt;1,"1人未満",TEXT(ROUND(市町村抽出表!AY8,0),"###,###")&amp;"人")))</f>
        <v>#REF!</v>
      </c>
      <c r="AN8" s="94" t="s">
        <v>649</v>
      </c>
      <c r="AO8" s="94" t="s">
        <v>649</v>
      </c>
      <c r="AP8" s="94" t="e">
        <f ca="1">IF(市町村抽出表!BB8="－","－",IF(市町村抽出表!BB8=0,"0km",IF(市町村抽出表!BB8&lt;0.1,"0.1km未満",TEXT(ROUND(市町村抽出表!BB8,1),"###,##0.0")&amp;"km")))</f>
        <v>#REF!</v>
      </c>
      <c r="AQ8" s="94" t="e">
        <f ca="1">IF(市町村抽出表!BC8="－","－",IF(市町村抽出表!BC8=0,"0世帯",IF(市町村抽出表!BC8&lt;1,"1世帯未満",TEXT(ROUND(市町村抽出表!BC8,0),"###,###")&amp;"世帯")))</f>
        <v>#REF!</v>
      </c>
      <c r="AR8" s="94" t="e">
        <f ca="1">IF(市町村抽出表!BD8="－","－",IF(市町村抽出表!BD8=0,"0人",IF(市町村抽出表!BD8&lt;1,"1人未満",TEXT(ROUND(市町村抽出表!BD8,0),"###,###")&amp;"人")))</f>
        <v>#REF!</v>
      </c>
      <c r="AS8" s="94" t="s">
        <v>649</v>
      </c>
      <c r="AT8" s="94" t="s">
        <v>649</v>
      </c>
      <c r="AU8" s="94" t="e">
        <f ca="1">IF(市町村抽出表!BG8="－","－",IF(市町村抽出表!BG8=0,"0箇所",IF(市町村抽出表!BG8&lt;1,"1箇所未満",TEXT(ROUND(市町村抽出表!BG8,0),"###,###")&amp;"箇所")))</f>
        <v>#REF!</v>
      </c>
      <c r="AV8" s="94" t="e">
        <f ca="1">IF(市町村抽出表!BH8="－","－",IF(市町村抽出表!BH8=0,"0箇所",IF(市町村抽出表!BH8&lt;1,"1箇所未満",TEXT(ROUND(市町村抽出表!BH8,0),"###,###")&amp;"箇所")))</f>
        <v>#REF!</v>
      </c>
      <c r="AW8" s="94" t="e">
        <f ca="1">IF(市町村抽出表!BI8="－","－",IF(市町村抽出表!BI8=0,"0箇所",IF(市町村抽出表!BI8&lt;1,"1箇所未満",TEXT(ROUND(市町村抽出表!BI8,0),"###,###")&amp;"箇所")))</f>
        <v>#REF!</v>
      </c>
      <c r="AX8" s="94" t="e">
        <f ca="1">IF(市町村抽出表!BJ8="－","－",IF(市町村抽出表!BJ8=0,"0箇所",IF(市町村抽出表!BJ8&lt;1,"1箇所未満",TEXT(ROUND(市町村抽出表!BJ8,0),"###,###")&amp;"箇所")))</f>
        <v>#REF!</v>
      </c>
      <c r="AY8" s="94" t="e">
        <f ca="1">IF(市町村抽出表!BK8="－","－",IF(市町村抽出表!BK8=0,"0箇所",IF(市町村抽出表!BK8&lt;1,"1箇所未満",TEXT(ROUND(市町村抽出表!BK8,0),"###,###")&amp;"箇所")))</f>
        <v>#REF!</v>
      </c>
      <c r="AZ8" s="94" t="e">
        <f ca="1">IF(市町村抽出表!BL8="－","－",IF(市町村抽出表!BL8=0,"0箇所",IF(市町村抽出表!BL8&lt;1,"1箇所未満",TEXT(ROUND(市町村抽出表!BL8,0),"###,###")&amp;"箇所")))</f>
        <v>#REF!</v>
      </c>
      <c r="BH8" s="153"/>
      <c r="BI8" s="153"/>
      <c r="BJ8" s="153"/>
      <c r="BL8" s="154"/>
      <c r="BM8" s="153"/>
      <c r="BN8" s="153"/>
      <c r="BO8" s="153"/>
      <c r="BP8" s="153"/>
      <c r="BX8" s="154"/>
      <c r="BY8" s="153"/>
      <c r="BZ8" s="153"/>
      <c r="CA8" s="153"/>
      <c r="CB8" s="153"/>
      <c r="CN8" s="154"/>
      <c r="CO8" s="153"/>
      <c r="CP8" s="153"/>
      <c r="CQ8" s="153"/>
      <c r="CR8" s="153"/>
    </row>
    <row r="9" spans="1:122" x14ac:dyDescent="0.2">
      <c r="A9" s="82">
        <v>6</v>
      </c>
      <c r="B9" s="74" t="s">
        <v>487</v>
      </c>
      <c r="C9" s="93" t="e">
        <f ca="1">IF(市町村抽出表!D9="－","－",ROUND(市町村抽出表!D9,1))</f>
        <v>#REF!</v>
      </c>
      <c r="D9" s="158" t="e">
        <f ca="1">IF(市町村抽出表!F9="","※2",IF(市町村抽出表!F9="－","－",市町村抽出表!F9&amp;"箇所"))</f>
        <v>#REF!</v>
      </c>
      <c r="E9" s="159" t="e">
        <f ca="1">IF(市町村抽出表!G9="","※2",IF(市町村抽出表!G9="－","－",市町村抽出表!G9&amp;"箇所"))</f>
        <v>#REF!</v>
      </c>
      <c r="F9" s="160" t="e">
        <f ca="1">IF(市町村抽出表!H9="","※2",IF(市町村抽出表!H9="－","－",市町村抽出表!H9&amp;"箇所"))</f>
        <v>#REF!</v>
      </c>
      <c r="G9" s="94" t="e">
        <f ca="1">IF(市町村抽出表!I9="－","－",IF(市町村抽出表!I9=0,"0棟",IF(市町村抽出表!I9&lt;1,"1棟未満",TEXT(ROUND(市町村抽出表!I9,0),"###,###")&amp;"棟")))</f>
        <v>#REF!</v>
      </c>
      <c r="H9" s="94" t="e">
        <f ca="1">IF(市町村抽出表!J9="－","－",IF(市町村抽出表!J9=0,"0棟",IF(市町村抽出表!J9&lt;1,"1棟未満",TEXT(ROUND(市町村抽出表!J9,0),"###,###")&amp;"棟")))</f>
        <v>#REF!</v>
      </c>
      <c r="I9" s="94" t="e">
        <f ca="1">IF(市町村抽出表!O9="－","－",IF(市町村抽出表!O9=0,"0棟",IF(市町村抽出表!O9&lt;1,"1棟未満",TEXT(ROUND(市町村抽出表!O9,0),"###,###")&amp;"棟")))</f>
        <v>#REF!</v>
      </c>
      <c r="J9" s="94" t="e">
        <f ca="1">IF(市町村抽出表!P9="－","－",IF(市町村抽出表!P9=0,"0棟",IF(市町村抽出表!P9&lt;1,"1棟未満",TEXT(ROUND(市町村抽出表!P9,0),"###,###")&amp;"棟")))</f>
        <v>#REF!</v>
      </c>
      <c r="K9" s="147" t="e">
        <f ca="1">IF(市町村抽出表!U9="","※2",IF(市町村抽出表!U9="－","－",IF(市町村抽出表!U9=0,"0棟",IF(市町村抽出表!U9&lt;1,"1棟未満",TEXT(ROUND(市町村抽出表!U9,0),"###,###")&amp;"棟"))))</f>
        <v>#REF!</v>
      </c>
      <c r="L9" s="148" t="e">
        <f ca="1">IF(市町村抽出表!V9="","※2",IF(市町村抽出表!V9="－","－",IF(市町村抽出表!V9=0,"0棟",IF(市町村抽出表!V9&lt;1,"1棟未満",TEXT(ROUND(市町村抽出表!V9,0),"###,###")&amp;"棟"))))</f>
        <v>#REF!</v>
      </c>
      <c r="M9" s="94" t="e">
        <f ca="1">IF(市町村抽出表!W9="－","－",IF(市町村抽出表!W9=0,"0棟",IF(市町村抽出表!W9&lt;1,"1棟未満",TEXT(ROUND(市町村抽出表!W9,0),"###,###")&amp;"棟")))</f>
        <v>#REF!</v>
      </c>
      <c r="N9" s="94" t="e">
        <f ca="1">IF(市町村抽出表!X9="－","－",IF(市町村抽出表!X9=0,"0棟",IF(市町村抽出表!X9&lt;1,"1棟未満",TEXT(ROUND(市町村抽出表!X9,0),"###,###")&amp;"棟")))</f>
        <v>#REF!</v>
      </c>
      <c r="O9" s="94" t="e">
        <f ca="1">IF(市町村抽出表!Z9="－","－",IF(市町村抽出表!Z9=0,"0件",IF(市町村抽出表!Z9&lt;1,"1件未満",TEXT(ROUND(市町村抽出表!Z9,0),"###,###")&amp;"件")))</f>
        <v>#REF!</v>
      </c>
      <c r="P9" s="94" t="e">
        <f ca="1">IF(市町村抽出表!AA9="－","－",IF(市町村抽出表!AA9=0,"0件",IF(市町村抽出表!AA9&lt;1,"1件未満",TEXT(ROUND(市町村抽出表!AA9,0),"###,###")&amp;"件")))</f>
        <v>#REF!</v>
      </c>
      <c r="Q9" s="94" t="e">
        <f ca="1">IF(市町村抽出表!AB9="－","－",IF(市町村抽出表!AB9=0,"0棟",IF(市町村抽出表!AB9&lt;1,"1棟未満",TEXT(ROUND(市町村抽出表!AB9,0),"###,###")&amp;"棟")))</f>
        <v>#REF!</v>
      </c>
      <c r="R9" s="94" t="e">
        <f ca="1">IF(市町村抽出表!AC9="－","－",IF(市町村抽出表!AC9=0,"0人",IF(市町村抽出表!AC9&lt;1,"1人未満",TEXT(ROUND(市町村抽出表!AC9,0),"###,###")&amp;"人")))</f>
        <v>#REF!</v>
      </c>
      <c r="S9" s="94" t="e">
        <f ca="1">IF(市町村抽出表!AD9="－","－",IF(市町村抽出表!AD9=0,"0人",IF(市町村抽出表!AD9&lt;1,"1人未満",TEXT(ROUND(市町村抽出表!AD9,0),"###,###")&amp;"人")))</f>
        <v>#REF!</v>
      </c>
      <c r="T9" s="94" t="e">
        <f ca="1">IF(市町村抽出表!AE9="－","－",IF(市町村抽出表!AE9=0,"0人",IF(市町村抽出表!AE9&lt;1,"1人未満",TEXT(ROUND(市町村抽出表!AE9,0),"###,###")&amp;"人")))</f>
        <v>#REF!</v>
      </c>
      <c r="U9" s="149" t="e">
        <f ca="1">IF(市町村抽出表!AG9="","※2",IF(市町村抽出表!AG9="－","－",IF(市町村抽出表!AG9=0,"0人",IF(市町村抽出表!AG9&lt;1,"1人未満",TEXT(ROUND(市町村抽出表!AG9,0),"###,###")&amp;"人"))))</f>
        <v>#REF!</v>
      </c>
      <c r="V9" s="150" t="e">
        <f ca="1">IF(市町村抽出表!AH9="","※2",IF(市町村抽出表!AH9="－","－",IF(市町村抽出表!AH9=0,"0人",IF(市町村抽出表!AH9&lt;1,"1人未満",TEXT(ROUND(市町村抽出表!AH9,0),"###,###")&amp;"人"))))</f>
        <v>#REF!</v>
      </c>
      <c r="W9" s="151" t="e">
        <f ca="1">IF(市町村抽出表!AI9="","※2",IF(市町村抽出表!AI9="－","－",IF(市町村抽出表!AI9=0,"0人",IF(市町村抽出表!AI9&lt;1,"1人未満",TEXT(ROUND(市町村抽出表!AI9,0),"###,###")&amp;"人"))))</f>
        <v>#REF!</v>
      </c>
      <c r="X9" s="94" t="e">
        <f ca="1">IF(市町村抽出表!AJ9="－","－",IF(市町村抽出表!AJ9=0,"0人",IF(市町村抽出表!AJ9&lt;1,"1人未満",TEXT(ROUND(市町村抽出表!AJ9,0),"###,###")&amp;"人")))</f>
        <v>#REF!</v>
      </c>
      <c r="Y9" s="94" t="e">
        <f ca="1">IF(市町村抽出表!AK9="－","－",IF(市町村抽出表!AK9=0,"0人",IF(市町村抽出表!AK9&lt;1,"1人未満",TEXT(ROUND(市町村抽出表!AK9,0),"###,###")&amp;"人")))</f>
        <v>#REF!</v>
      </c>
      <c r="Z9" s="94" t="e">
        <f ca="1">IF(市町村抽出表!AL9="－","－",IF(市町村抽出表!AL9=0,"0人",IF(市町村抽出表!AL9&lt;1,"1人未満",TEXT(ROUND(市町村抽出表!AL9,0),"###,###")&amp;"人")))</f>
        <v>#REF!</v>
      </c>
      <c r="AA9" s="94" t="e">
        <f ca="1">IF(市町村抽出表!AM9="－","－",IF(市町村抽出表!AM9=0,"0人",IF(市町村抽出表!AM9&lt;1,"1人未満",TEXT(ROUND(市町村抽出表!AM9,0),"###,###")&amp;"人")))</f>
        <v>#REF!</v>
      </c>
      <c r="AB9" s="94" t="e">
        <f ca="1">IF(市町村抽出表!AN9="－","－",IF(市町村抽出表!AN9=0,"0人",IF(市町村抽出表!AN9&lt;1,"1人未満",TEXT(ROUND(市町村抽出表!AN9,0),"###,###")&amp;"人")))</f>
        <v>#REF!</v>
      </c>
      <c r="AC9" s="94" t="e">
        <f ca="1">IF(市町村抽出表!AO9="－","－",IF(市町村抽出表!AO9=0,"0人",IF(市町村抽出表!AO9&lt;1,"1人未満",TEXT(ROUND(市町村抽出表!AO9,0),"###,###")&amp;"人")))</f>
        <v>#REF!</v>
      </c>
      <c r="AD9" s="94" t="e">
        <f ca="1">IF(市町村抽出表!AP9="－","－",IF(市町村抽出表!AP9=0,"0人",IF(市町村抽出表!AP9&lt;1,"1人未満",TEXT(ROUND(市町村抽出表!AP9,0),"###,###")&amp;"人")))</f>
        <v>#REF!</v>
      </c>
      <c r="AE9" s="94" t="e">
        <f ca="1">IF(市町村抽出表!AQ9="－","－",IF(市町村抽出表!AQ9=0,"0人",IF(市町村抽出表!AQ9&lt;1,"1人未満",TEXT(ROUND(市町村抽出表!AQ9,0),"###,###")&amp;"人")))</f>
        <v>#REF!</v>
      </c>
      <c r="AF9" s="94" t="e">
        <f ca="1">IF(市町村抽出表!AR9="－","－",IF(市町村抽出表!AR9=0,"0人",IF(市町村抽出表!AR9&lt;1,"1人未満",TEXT(ROUND(市町村抽出表!AR9,0),"###,###")&amp;"人")))</f>
        <v>#REF!</v>
      </c>
      <c r="AG9" s="94" t="e">
        <f ca="1">IF(市町村抽出表!AS9="－","－",IF(市町村抽出表!AS9=0,"0箇所",IF(市町村抽出表!AS9&lt;1,"1箇所未満",TEXT(ROUND(市町村抽出表!AS9,0),"###,###")&amp;"箇所")))</f>
        <v>#REF!</v>
      </c>
      <c r="AH9" s="94" t="e">
        <f ca="1">IF(市町村抽出表!AT9="－","－",IF(市町村抽出表!AT9=0,"0世帯",IF(市町村抽出表!AT9&lt;1,"1世帯未満",TEXT(ROUND(市町村抽出表!AT9,0),"###,###")&amp;"世帯")))</f>
        <v>#REF!</v>
      </c>
      <c r="AI9" s="94" t="e">
        <f ca="1">IF(市町村抽出表!AU9="－","－",IF(市町村抽出表!AU9=0,"0人",IF(市町村抽出表!AU9&lt;1,"1人未満",TEXT(ROUND(市町村抽出表!AU9,0),"###,###")&amp;"人")))</f>
        <v>#REF!</v>
      </c>
      <c r="AJ9" s="94" t="e">
        <f ca="1">IF(市町村抽出表!AV9="－","－",IF(市町村抽出表!AV9=0,"0世帯",IF(市町村抽出表!AV9&lt;1,"1世帯未満",TEXT(ROUND(市町村抽出表!AV9,0),"###,###")&amp;"世帯")))</f>
        <v>#REF!</v>
      </c>
      <c r="AK9" s="94" t="e">
        <f ca="1">IF(市町村抽出表!AW9="－","－",IF(市町村抽出表!AW9=0,"0人",IF(市町村抽出表!AW9&lt;1,"1人未満",TEXT(ROUND(市町村抽出表!AW9,0),"###,###")&amp;"人")))</f>
        <v>#REF!</v>
      </c>
      <c r="AL9" s="94" t="e">
        <f ca="1">IF(市町村抽出表!AX9="－","－",IF(市町村抽出表!AX9=0,"0世帯",IF(市町村抽出表!AX9&lt;1,"1世帯未満",TEXT(ROUND(市町村抽出表!AX9,0),"###,###")&amp;"世帯")))</f>
        <v>#REF!</v>
      </c>
      <c r="AM9" s="94" t="e">
        <f ca="1">IF(市町村抽出表!AY9="－","－",IF(市町村抽出表!AY9=0,"0人",IF(市町村抽出表!AY9&lt;1,"1人未満",TEXT(ROUND(市町村抽出表!AY9,0),"###,###")&amp;"人")))</f>
        <v>#REF!</v>
      </c>
      <c r="AN9" s="94" t="s">
        <v>649</v>
      </c>
      <c r="AO9" s="94" t="s">
        <v>649</v>
      </c>
      <c r="AP9" s="94" t="e">
        <f ca="1">IF(市町村抽出表!BB9="－","－",IF(市町村抽出表!BB9=0,"0km",IF(市町村抽出表!BB9&lt;0.1,"0.1km未満",TEXT(ROUND(市町村抽出表!BB9,1),"###,##0.0")&amp;"km")))</f>
        <v>#REF!</v>
      </c>
      <c r="AQ9" s="94" t="e">
        <f ca="1">IF(市町村抽出表!BC9="－","－",IF(市町村抽出表!BC9=0,"0世帯",IF(市町村抽出表!BC9&lt;1,"1世帯未満",TEXT(ROUND(市町村抽出表!BC9,0),"###,###")&amp;"世帯")))</f>
        <v>#REF!</v>
      </c>
      <c r="AR9" s="94" t="e">
        <f ca="1">IF(市町村抽出表!BD9="－","－",IF(市町村抽出表!BD9=0,"0人",IF(市町村抽出表!BD9&lt;1,"1人未満",TEXT(ROUND(市町村抽出表!BD9,0),"###,###")&amp;"人")))</f>
        <v>#REF!</v>
      </c>
      <c r="AS9" s="94" t="s">
        <v>649</v>
      </c>
      <c r="AT9" s="94" t="s">
        <v>649</v>
      </c>
      <c r="AU9" s="94" t="e">
        <f ca="1">IF(市町村抽出表!BG9="－","－",IF(市町村抽出表!BG9=0,"0箇所",IF(市町村抽出表!BG9&lt;1,"1箇所未満",TEXT(ROUND(市町村抽出表!BG9,0),"###,###")&amp;"箇所")))</f>
        <v>#REF!</v>
      </c>
      <c r="AV9" s="94" t="e">
        <f ca="1">IF(市町村抽出表!BH9="－","－",IF(市町村抽出表!BH9=0,"0箇所",IF(市町村抽出表!BH9&lt;1,"1箇所未満",TEXT(ROUND(市町村抽出表!BH9,0),"###,###")&amp;"箇所")))</f>
        <v>#REF!</v>
      </c>
      <c r="AW9" s="94" t="e">
        <f ca="1">IF(市町村抽出表!BI9="－","－",IF(市町村抽出表!BI9=0,"0箇所",IF(市町村抽出表!BI9&lt;1,"1箇所未満",TEXT(ROUND(市町村抽出表!BI9,0),"###,###")&amp;"箇所")))</f>
        <v>#REF!</v>
      </c>
      <c r="AX9" s="94" t="e">
        <f ca="1">IF(市町村抽出表!BJ9="－","－",IF(市町村抽出表!BJ9=0,"0箇所",IF(市町村抽出表!BJ9&lt;1,"1箇所未満",TEXT(ROUND(市町村抽出表!BJ9,0),"###,###")&amp;"箇所")))</f>
        <v>#REF!</v>
      </c>
      <c r="AY9" s="94" t="e">
        <f ca="1">IF(市町村抽出表!BK9="－","－",IF(市町村抽出表!BK9=0,"0箇所",IF(市町村抽出表!BK9&lt;1,"1箇所未満",TEXT(ROUND(市町村抽出表!BK9,0),"###,###")&amp;"箇所")))</f>
        <v>#REF!</v>
      </c>
      <c r="AZ9" s="94" t="e">
        <f ca="1">IF(市町村抽出表!BL9="－","－",IF(市町村抽出表!BL9=0,"0箇所",IF(市町村抽出表!BL9&lt;1,"1箇所未満",TEXT(ROUND(市町村抽出表!BL9,0),"###,###")&amp;"箇所")))</f>
        <v>#REF!</v>
      </c>
      <c r="BH9" s="153"/>
      <c r="BI9" s="153"/>
      <c r="BJ9" s="153"/>
      <c r="BL9" s="154"/>
      <c r="BM9" s="153"/>
      <c r="BN9" s="153"/>
      <c r="BO9" s="153"/>
      <c r="BP9" s="153"/>
      <c r="BX9" s="154"/>
      <c r="BY9" s="153"/>
      <c r="BZ9" s="153"/>
      <c r="CA9" s="153"/>
      <c r="CB9" s="153"/>
      <c r="CN9" s="154"/>
      <c r="CO9" s="153"/>
      <c r="CP9" s="153"/>
      <c r="CQ9" s="153"/>
      <c r="CR9" s="153"/>
    </row>
    <row r="10" spans="1:122" x14ac:dyDescent="0.2">
      <c r="A10" s="82">
        <v>7</v>
      </c>
      <c r="B10" s="74" t="s">
        <v>488</v>
      </c>
      <c r="C10" s="93" t="e">
        <f ca="1">IF(市町村抽出表!D10="－","－",ROUND(市町村抽出表!D10,1))</f>
        <v>#REF!</v>
      </c>
      <c r="D10" s="158" t="e">
        <f ca="1">IF(市町村抽出表!F10="","※2",IF(市町村抽出表!F10="－","－",市町村抽出表!F10&amp;"箇所"))</f>
        <v>#REF!</v>
      </c>
      <c r="E10" s="159" t="e">
        <f ca="1">IF(市町村抽出表!G10="","※2",IF(市町村抽出表!G10="－","－",市町村抽出表!G10&amp;"箇所"))</f>
        <v>#REF!</v>
      </c>
      <c r="F10" s="160" t="e">
        <f ca="1">IF(市町村抽出表!H10="","※2",IF(市町村抽出表!H10="－","－",市町村抽出表!H10&amp;"箇所"))</f>
        <v>#REF!</v>
      </c>
      <c r="G10" s="94" t="e">
        <f ca="1">IF(市町村抽出表!I10="－","－",IF(市町村抽出表!I10=0,"0棟",IF(市町村抽出表!I10&lt;1,"1棟未満",TEXT(ROUND(市町村抽出表!I10,0),"###,###")&amp;"棟")))</f>
        <v>#REF!</v>
      </c>
      <c r="H10" s="94" t="e">
        <f ca="1">IF(市町村抽出表!J10="－","－",IF(市町村抽出表!J10=0,"0棟",IF(市町村抽出表!J10&lt;1,"1棟未満",TEXT(ROUND(市町村抽出表!J10,0),"###,###")&amp;"棟")))</f>
        <v>#REF!</v>
      </c>
      <c r="I10" s="94" t="e">
        <f ca="1">IF(市町村抽出表!O10="－","－",IF(市町村抽出表!O10=0,"0棟",IF(市町村抽出表!O10&lt;1,"1棟未満",TEXT(ROUND(市町村抽出表!O10,0),"###,###")&amp;"棟")))</f>
        <v>#REF!</v>
      </c>
      <c r="J10" s="94" t="e">
        <f ca="1">IF(市町村抽出表!P10="－","－",IF(市町村抽出表!P10=0,"0棟",IF(市町村抽出表!P10&lt;1,"1棟未満",TEXT(ROUND(市町村抽出表!P10,0),"###,###")&amp;"棟")))</f>
        <v>#REF!</v>
      </c>
      <c r="K10" s="147" t="e">
        <f ca="1">IF(市町村抽出表!U10="","※2",IF(市町村抽出表!U10="－","－",IF(市町村抽出表!U10=0,"0棟",IF(市町村抽出表!U10&lt;1,"1棟未満",TEXT(ROUND(市町村抽出表!U10,0),"###,###")&amp;"棟"))))</f>
        <v>#REF!</v>
      </c>
      <c r="L10" s="148" t="e">
        <f ca="1">IF(市町村抽出表!V10="","※2",IF(市町村抽出表!V10="－","－",IF(市町村抽出表!V10=0,"0棟",IF(市町村抽出表!V10&lt;1,"1棟未満",TEXT(ROUND(市町村抽出表!V10,0),"###,###")&amp;"棟"))))</f>
        <v>#REF!</v>
      </c>
      <c r="M10" s="94" t="e">
        <f ca="1">IF(市町村抽出表!W10="－","－",IF(市町村抽出表!W10=0,"0棟",IF(市町村抽出表!W10&lt;1,"1棟未満",TEXT(ROUND(市町村抽出表!W10,0),"###,###")&amp;"棟")))</f>
        <v>#REF!</v>
      </c>
      <c r="N10" s="94" t="e">
        <f ca="1">IF(市町村抽出表!X10="－","－",IF(市町村抽出表!X10=0,"0棟",IF(市町村抽出表!X10&lt;1,"1棟未満",TEXT(ROUND(市町村抽出表!X10,0),"###,###")&amp;"棟")))</f>
        <v>#REF!</v>
      </c>
      <c r="O10" s="94" t="e">
        <f ca="1">IF(市町村抽出表!Z10="－","－",IF(市町村抽出表!Z10=0,"0件",IF(市町村抽出表!Z10&lt;1,"1件未満",TEXT(ROUND(市町村抽出表!Z10,0),"###,###")&amp;"件")))</f>
        <v>#REF!</v>
      </c>
      <c r="P10" s="94" t="e">
        <f ca="1">IF(市町村抽出表!AA10="－","－",IF(市町村抽出表!AA10=0,"0件",IF(市町村抽出表!AA10&lt;1,"1件未満",TEXT(ROUND(市町村抽出表!AA10,0),"###,###")&amp;"件")))</f>
        <v>#REF!</v>
      </c>
      <c r="Q10" s="94" t="e">
        <f ca="1">IF(市町村抽出表!AB10="－","－",IF(市町村抽出表!AB10=0,"0棟",IF(市町村抽出表!AB10&lt;1,"1棟未満",TEXT(ROUND(市町村抽出表!AB10,0),"###,###")&amp;"棟")))</f>
        <v>#REF!</v>
      </c>
      <c r="R10" s="94" t="e">
        <f ca="1">IF(市町村抽出表!AC10="－","－",IF(市町村抽出表!AC10=0,"0人",IF(市町村抽出表!AC10&lt;1,"1人未満",TEXT(ROUND(市町村抽出表!AC10,0),"###,###")&amp;"人")))</f>
        <v>#REF!</v>
      </c>
      <c r="S10" s="94" t="e">
        <f ca="1">IF(市町村抽出表!AD10="－","－",IF(市町村抽出表!AD10=0,"0人",IF(市町村抽出表!AD10&lt;1,"1人未満",TEXT(ROUND(市町村抽出表!AD10,0),"###,###")&amp;"人")))</f>
        <v>#REF!</v>
      </c>
      <c r="T10" s="94" t="e">
        <f ca="1">IF(市町村抽出表!AE10="－","－",IF(市町村抽出表!AE10=0,"0人",IF(市町村抽出表!AE10&lt;1,"1人未満",TEXT(ROUND(市町村抽出表!AE10,0),"###,###")&amp;"人")))</f>
        <v>#REF!</v>
      </c>
      <c r="U10" s="149" t="e">
        <f ca="1">IF(市町村抽出表!AG10="","※2",IF(市町村抽出表!AG10="－","－",IF(市町村抽出表!AG10=0,"0人",IF(市町村抽出表!AG10&lt;1,"1人未満",TEXT(ROUND(市町村抽出表!AG10,0),"###,###")&amp;"人"))))</f>
        <v>#REF!</v>
      </c>
      <c r="V10" s="150" t="e">
        <f ca="1">IF(市町村抽出表!AH10="","※2",IF(市町村抽出表!AH10="－","－",IF(市町村抽出表!AH10=0,"0人",IF(市町村抽出表!AH10&lt;1,"1人未満",TEXT(ROUND(市町村抽出表!AH10,0),"###,###")&amp;"人"))))</f>
        <v>#REF!</v>
      </c>
      <c r="W10" s="151" t="e">
        <f ca="1">IF(市町村抽出表!AI10="","※2",IF(市町村抽出表!AI10="－","－",IF(市町村抽出表!AI10=0,"0人",IF(市町村抽出表!AI10&lt;1,"1人未満",TEXT(ROUND(市町村抽出表!AI10,0),"###,###")&amp;"人"))))</f>
        <v>#REF!</v>
      </c>
      <c r="X10" s="94" t="e">
        <f ca="1">IF(市町村抽出表!AJ10="－","－",IF(市町村抽出表!AJ10=0,"0人",IF(市町村抽出表!AJ10&lt;1,"1人未満",TEXT(ROUND(市町村抽出表!AJ10,0),"###,###")&amp;"人")))</f>
        <v>#REF!</v>
      </c>
      <c r="Y10" s="94" t="e">
        <f ca="1">IF(市町村抽出表!AK10="－","－",IF(市町村抽出表!AK10=0,"0人",IF(市町村抽出表!AK10&lt;1,"1人未満",TEXT(ROUND(市町村抽出表!AK10,0),"###,###")&amp;"人")))</f>
        <v>#REF!</v>
      </c>
      <c r="Z10" s="94" t="e">
        <f ca="1">IF(市町村抽出表!AL10="－","－",IF(市町村抽出表!AL10=0,"0人",IF(市町村抽出表!AL10&lt;1,"1人未満",TEXT(ROUND(市町村抽出表!AL10,0),"###,###")&amp;"人")))</f>
        <v>#REF!</v>
      </c>
      <c r="AA10" s="94" t="e">
        <f ca="1">IF(市町村抽出表!AM10="－","－",IF(市町村抽出表!AM10=0,"0人",IF(市町村抽出表!AM10&lt;1,"1人未満",TEXT(ROUND(市町村抽出表!AM10,0),"###,###")&amp;"人")))</f>
        <v>#REF!</v>
      </c>
      <c r="AB10" s="94" t="e">
        <f ca="1">IF(市町村抽出表!AN10="－","－",IF(市町村抽出表!AN10=0,"0人",IF(市町村抽出表!AN10&lt;1,"1人未満",TEXT(ROUND(市町村抽出表!AN10,0),"###,###")&amp;"人")))</f>
        <v>#REF!</v>
      </c>
      <c r="AC10" s="94" t="e">
        <f ca="1">IF(市町村抽出表!AO10="－","－",IF(市町村抽出表!AO10=0,"0人",IF(市町村抽出表!AO10&lt;1,"1人未満",TEXT(ROUND(市町村抽出表!AO10,0),"###,###")&amp;"人")))</f>
        <v>#REF!</v>
      </c>
      <c r="AD10" s="94" t="e">
        <f ca="1">IF(市町村抽出表!AP10="－","－",IF(市町村抽出表!AP10=0,"0人",IF(市町村抽出表!AP10&lt;1,"1人未満",TEXT(ROUND(市町村抽出表!AP10,0),"###,###")&amp;"人")))</f>
        <v>#REF!</v>
      </c>
      <c r="AE10" s="94" t="e">
        <f ca="1">IF(市町村抽出表!AQ10="－","－",IF(市町村抽出表!AQ10=0,"0人",IF(市町村抽出表!AQ10&lt;1,"1人未満",TEXT(ROUND(市町村抽出表!AQ10,0),"###,###")&amp;"人")))</f>
        <v>#REF!</v>
      </c>
      <c r="AF10" s="94" t="e">
        <f ca="1">IF(市町村抽出表!AR10="－","－",IF(市町村抽出表!AR10=0,"0人",IF(市町村抽出表!AR10&lt;1,"1人未満",TEXT(ROUND(市町村抽出表!AR10,0),"###,###")&amp;"人")))</f>
        <v>#REF!</v>
      </c>
      <c r="AG10" s="94" t="e">
        <f ca="1">IF(市町村抽出表!AS10="－","－",IF(市町村抽出表!AS10=0,"0箇所",IF(市町村抽出表!AS10&lt;1,"1箇所未満",TEXT(ROUND(市町村抽出表!AS10,0),"###,###")&amp;"箇所")))</f>
        <v>#REF!</v>
      </c>
      <c r="AH10" s="94" t="e">
        <f ca="1">IF(市町村抽出表!AT10="－","－",IF(市町村抽出表!AT10=0,"0世帯",IF(市町村抽出表!AT10&lt;1,"1世帯未満",TEXT(ROUND(市町村抽出表!AT10,0),"###,###")&amp;"世帯")))</f>
        <v>#REF!</v>
      </c>
      <c r="AI10" s="94" t="e">
        <f ca="1">IF(市町村抽出表!AU10="－","－",IF(市町村抽出表!AU10=0,"0人",IF(市町村抽出表!AU10&lt;1,"1人未満",TEXT(ROUND(市町村抽出表!AU10,0),"###,###")&amp;"人")))</f>
        <v>#REF!</v>
      </c>
      <c r="AJ10" s="94" t="e">
        <f ca="1">IF(市町村抽出表!AV10="－","－",IF(市町村抽出表!AV10=0,"0世帯",IF(市町村抽出表!AV10&lt;1,"1世帯未満",TEXT(ROUND(市町村抽出表!AV10,0),"###,###")&amp;"世帯")))</f>
        <v>#REF!</v>
      </c>
      <c r="AK10" s="94" t="e">
        <f ca="1">IF(市町村抽出表!AW10="－","－",IF(市町村抽出表!AW10=0,"0人",IF(市町村抽出表!AW10&lt;1,"1人未満",TEXT(ROUND(市町村抽出表!AW10,0),"###,###")&amp;"人")))</f>
        <v>#REF!</v>
      </c>
      <c r="AL10" s="94" t="e">
        <f ca="1">IF(市町村抽出表!AX10="－","－",IF(市町村抽出表!AX10=0,"0世帯",IF(市町村抽出表!AX10&lt;1,"1世帯未満",TEXT(ROUND(市町村抽出表!AX10,0),"###,###")&amp;"世帯")))</f>
        <v>#REF!</v>
      </c>
      <c r="AM10" s="94" t="e">
        <f ca="1">IF(市町村抽出表!AY10="－","－",IF(市町村抽出表!AY10=0,"0人",IF(市町村抽出表!AY10&lt;1,"1人未満",TEXT(ROUND(市町村抽出表!AY10,0),"###,###")&amp;"人")))</f>
        <v>#REF!</v>
      </c>
      <c r="AN10" s="94" t="s">
        <v>649</v>
      </c>
      <c r="AO10" s="94" t="s">
        <v>649</v>
      </c>
      <c r="AP10" s="94" t="e">
        <f ca="1">IF(市町村抽出表!BB10="－","－",IF(市町村抽出表!BB10=0,"0km",IF(市町村抽出表!BB10&lt;0.1,"0.1km未満",TEXT(ROUND(市町村抽出表!BB10,1),"###,##0.0")&amp;"km")))</f>
        <v>#REF!</v>
      </c>
      <c r="AQ10" s="94" t="e">
        <f ca="1">IF(市町村抽出表!BC10="－","－",IF(市町村抽出表!BC10=0,"0世帯",IF(市町村抽出表!BC10&lt;1,"1世帯未満",TEXT(ROUND(市町村抽出表!BC10,0),"###,###")&amp;"世帯")))</f>
        <v>#REF!</v>
      </c>
      <c r="AR10" s="94" t="e">
        <f ca="1">IF(市町村抽出表!BD10="－","－",IF(市町村抽出表!BD10=0,"0人",IF(市町村抽出表!BD10&lt;1,"1人未満",TEXT(ROUND(市町村抽出表!BD10,0),"###,###")&amp;"人")))</f>
        <v>#REF!</v>
      </c>
      <c r="AS10" s="94" t="s">
        <v>649</v>
      </c>
      <c r="AT10" s="94" t="s">
        <v>649</v>
      </c>
      <c r="AU10" s="94" t="e">
        <f ca="1">IF(市町村抽出表!BG10="－","－",IF(市町村抽出表!BG10=0,"0箇所",IF(市町村抽出表!BG10&lt;1,"1箇所未満",TEXT(ROUND(市町村抽出表!BG10,0),"###,###")&amp;"箇所")))</f>
        <v>#REF!</v>
      </c>
      <c r="AV10" s="94" t="e">
        <f ca="1">IF(市町村抽出表!BH10="－","－",IF(市町村抽出表!BH10=0,"0箇所",IF(市町村抽出表!BH10&lt;1,"1箇所未満",TEXT(ROUND(市町村抽出表!BH10,0),"###,###")&amp;"箇所")))</f>
        <v>#REF!</v>
      </c>
      <c r="AW10" s="94" t="e">
        <f ca="1">IF(市町村抽出表!BI10="－","－",IF(市町村抽出表!BI10=0,"0箇所",IF(市町村抽出表!BI10&lt;1,"1箇所未満",TEXT(ROUND(市町村抽出表!BI10,0),"###,###")&amp;"箇所")))</f>
        <v>#REF!</v>
      </c>
      <c r="AX10" s="94" t="e">
        <f ca="1">IF(市町村抽出表!BJ10="－","－",IF(市町村抽出表!BJ10=0,"0箇所",IF(市町村抽出表!BJ10&lt;1,"1箇所未満",TEXT(ROUND(市町村抽出表!BJ10,0),"###,###")&amp;"箇所")))</f>
        <v>#REF!</v>
      </c>
      <c r="AY10" s="94" t="e">
        <f ca="1">IF(市町村抽出表!BK10="－","－",IF(市町村抽出表!BK10=0,"0箇所",IF(市町村抽出表!BK10&lt;1,"1箇所未満",TEXT(ROUND(市町村抽出表!BK10,0),"###,###")&amp;"箇所")))</f>
        <v>#REF!</v>
      </c>
      <c r="AZ10" s="94" t="e">
        <f ca="1">IF(市町村抽出表!BL10="－","－",IF(市町村抽出表!BL10=0,"0箇所",IF(市町村抽出表!BL10&lt;1,"1箇所未満",TEXT(ROUND(市町村抽出表!BL10,0),"###,###")&amp;"箇所")))</f>
        <v>#REF!</v>
      </c>
      <c r="BH10" s="153"/>
      <c r="BI10" s="153"/>
      <c r="BJ10" s="153"/>
      <c r="BL10" s="154"/>
      <c r="BM10" s="153"/>
      <c r="BN10" s="153"/>
      <c r="BO10" s="153"/>
      <c r="BP10" s="153"/>
      <c r="BX10" s="154"/>
      <c r="BY10" s="153"/>
      <c r="BZ10" s="153"/>
      <c r="CA10" s="153"/>
      <c r="CB10" s="153"/>
      <c r="CN10" s="154"/>
      <c r="CO10" s="153"/>
      <c r="CP10" s="153"/>
      <c r="CQ10" s="153"/>
      <c r="CR10" s="153"/>
    </row>
    <row r="11" spans="1:122" x14ac:dyDescent="0.2">
      <c r="A11" s="82">
        <v>8</v>
      </c>
      <c r="B11" s="74" t="s">
        <v>489</v>
      </c>
      <c r="C11" s="93" t="e">
        <f ca="1">IF(市町村抽出表!D11="－","－",ROUND(市町村抽出表!D11,1))</f>
        <v>#REF!</v>
      </c>
      <c r="D11" s="158" t="e">
        <f ca="1">IF(市町村抽出表!F11="","※2",IF(市町村抽出表!F11="－","－",市町村抽出表!F11&amp;"箇所"))</f>
        <v>#REF!</v>
      </c>
      <c r="E11" s="159" t="e">
        <f ca="1">IF(市町村抽出表!G11="","※2",IF(市町村抽出表!G11="－","－",市町村抽出表!G11&amp;"箇所"))</f>
        <v>#REF!</v>
      </c>
      <c r="F11" s="160" t="e">
        <f ca="1">IF(市町村抽出表!H11="","※2",IF(市町村抽出表!H11="－","－",市町村抽出表!H11&amp;"箇所"))</f>
        <v>#REF!</v>
      </c>
      <c r="G11" s="94" t="e">
        <f ca="1">IF(市町村抽出表!I11="－","－",IF(市町村抽出表!I11=0,"0棟",IF(市町村抽出表!I11&lt;1,"1棟未満",TEXT(ROUND(市町村抽出表!I11,0),"###,###")&amp;"棟")))</f>
        <v>#REF!</v>
      </c>
      <c r="H11" s="94" t="e">
        <f ca="1">IF(市町村抽出表!J11="－","－",IF(市町村抽出表!J11=0,"0棟",IF(市町村抽出表!J11&lt;1,"1棟未満",TEXT(ROUND(市町村抽出表!J11,0),"###,###")&amp;"棟")))</f>
        <v>#REF!</v>
      </c>
      <c r="I11" s="94" t="e">
        <f ca="1">IF(市町村抽出表!O11="－","－",IF(市町村抽出表!O11=0,"0棟",IF(市町村抽出表!O11&lt;1,"1棟未満",TEXT(ROUND(市町村抽出表!O11,0),"###,###")&amp;"棟")))</f>
        <v>#REF!</v>
      </c>
      <c r="J11" s="94" t="e">
        <f ca="1">IF(市町村抽出表!P11="－","－",IF(市町村抽出表!P11=0,"0棟",IF(市町村抽出表!P11&lt;1,"1棟未満",TEXT(ROUND(市町村抽出表!P11,0),"###,###")&amp;"棟")))</f>
        <v>#REF!</v>
      </c>
      <c r="K11" s="147" t="e">
        <f ca="1">IF(市町村抽出表!U11="","※2",IF(市町村抽出表!U11="－","－",IF(市町村抽出表!U11=0,"0棟",IF(市町村抽出表!U11&lt;1,"1棟未満",TEXT(ROUND(市町村抽出表!U11,0),"###,###")&amp;"棟"))))</f>
        <v>#REF!</v>
      </c>
      <c r="L11" s="148" t="e">
        <f ca="1">IF(市町村抽出表!V11="","※2",IF(市町村抽出表!V11="－","－",IF(市町村抽出表!V11=0,"0棟",IF(市町村抽出表!V11&lt;1,"1棟未満",TEXT(ROUND(市町村抽出表!V11,0),"###,###")&amp;"棟"))))</f>
        <v>#REF!</v>
      </c>
      <c r="M11" s="94" t="e">
        <f ca="1">IF(市町村抽出表!W11="－","－",IF(市町村抽出表!W11=0,"0棟",IF(市町村抽出表!W11&lt;1,"1棟未満",TEXT(ROUND(市町村抽出表!W11,0),"###,###")&amp;"棟")))</f>
        <v>#REF!</v>
      </c>
      <c r="N11" s="94" t="e">
        <f ca="1">IF(市町村抽出表!X11="－","－",IF(市町村抽出表!X11=0,"0棟",IF(市町村抽出表!X11&lt;1,"1棟未満",TEXT(ROUND(市町村抽出表!X11,0),"###,###")&amp;"棟")))</f>
        <v>#REF!</v>
      </c>
      <c r="O11" s="94" t="e">
        <f ca="1">IF(市町村抽出表!Z11="－","－",IF(市町村抽出表!Z11=0,"0件",IF(市町村抽出表!Z11&lt;1,"1件未満",TEXT(ROUND(市町村抽出表!Z11,0),"###,###")&amp;"件")))</f>
        <v>#REF!</v>
      </c>
      <c r="P11" s="94" t="e">
        <f ca="1">IF(市町村抽出表!AA11="－","－",IF(市町村抽出表!AA11=0,"0件",IF(市町村抽出表!AA11&lt;1,"1件未満",TEXT(ROUND(市町村抽出表!AA11,0),"###,###")&amp;"件")))</f>
        <v>#REF!</v>
      </c>
      <c r="Q11" s="94" t="e">
        <f ca="1">IF(市町村抽出表!AB11="－","－",IF(市町村抽出表!AB11=0,"0棟",IF(市町村抽出表!AB11&lt;1,"1棟未満",TEXT(ROUND(市町村抽出表!AB11,0),"###,###")&amp;"棟")))</f>
        <v>#REF!</v>
      </c>
      <c r="R11" s="94" t="e">
        <f ca="1">IF(市町村抽出表!AC11="－","－",IF(市町村抽出表!AC11=0,"0人",IF(市町村抽出表!AC11&lt;1,"1人未満",TEXT(ROUND(市町村抽出表!AC11,0),"###,###")&amp;"人")))</f>
        <v>#REF!</v>
      </c>
      <c r="S11" s="94" t="e">
        <f ca="1">IF(市町村抽出表!AD11="－","－",IF(市町村抽出表!AD11=0,"0人",IF(市町村抽出表!AD11&lt;1,"1人未満",TEXT(ROUND(市町村抽出表!AD11,0),"###,###")&amp;"人")))</f>
        <v>#REF!</v>
      </c>
      <c r="T11" s="94" t="e">
        <f ca="1">IF(市町村抽出表!AE11="－","－",IF(市町村抽出表!AE11=0,"0人",IF(市町村抽出表!AE11&lt;1,"1人未満",TEXT(ROUND(市町村抽出表!AE11,0),"###,###")&amp;"人")))</f>
        <v>#REF!</v>
      </c>
      <c r="U11" s="149" t="e">
        <f ca="1">IF(市町村抽出表!AG11="","※2",IF(市町村抽出表!AG11="－","－",IF(市町村抽出表!AG11=0,"0人",IF(市町村抽出表!AG11&lt;1,"1人未満",TEXT(ROUND(市町村抽出表!AG11,0),"###,###")&amp;"人"))))</f>
        <v>#REF!</v>
      </c>
      <c r="V11" s="150" t="e">
        <f ca="1">IF(市町村抽出表!AH11="","※2",IF(市町村抽出表!AH11="－","－",IF(市町村抽出表!AH11=0,"0人",IF(市町村抽出表!AH11&lt;1,"1人未満",TEXT(ROUND(市町村抽出表!AH11,0),"###,###")&amp;"人"))))</f>
        <v>#REF!</v>
      </c>
      <c r="W11" s="151" t="e">
        <f ca="1">IF(市町村抽出表!AI11="","※2",IF(市町村抽出表!AI11="－","－",IF(市町村抽出表!AI11=0,"0人",IF(市町村抽出表!AI11&lt;1,"1人未満",TEXT(ROUND(市町村抽出表!AI11,0),"###,###")&amp;"人"))))</f>
        <v>#REF!</v>
      </c>
      <c r="X11" s="94" t="e">
        <f ca="1">IF(市町村抽出表!AJ11="－","－",IF(市町村抽出表!AJ11=0,"0人",IF(市町村抽出表!AJ11&lt;1,"1人未満",TEXT(ROUND(市町村抽出表!AJ11,0),"###,###")&amp;"人")))</f>
        <v>#REF!</v>
      </c>
      <c r="Y11" s="94" t="e">
        <f ca="1">IF(市町村抽出表!AK11="－","－",IF(市町村抽出表!AK11=0,"0人",IF(市町村抽出表!AK11&lt;1,"1人未満",TEXT(ROUND(市町村抽出表!AK11,0),"###,###")&amp;"人")))</f>
        <v>#REF!</v>
      </c>
      <c r="Z11" s="94" t="e">
        <f ca="1">IF(市町村抽出表!AL11="－","－",IF(市町村抽出表!AL11=0,"0人",IF(市町村抽出表!AL11&lt;1,"1人未満",TEXT(ROUND(市町村抽出表!AL11,0),"###,###")&amp;"人")))</f>
        <v>#REF!</v>
      </c>
      <c r="AA11" s="94" t="e">
        <f ca="1">IF(市町村抽出表!AM11="－","－",IF(市町村抽出表!AM11=0,"0人",IF(市町村抽出表!AM11&lt;1,"1人未満",TEXT(ROUND(市町村抽出表!AM11,0),"###,###")&amp;"人")))</f>
        <v>#REF!</v>
      </c>
      <c r="AB11" s="94" t="e">
        <f ca="1">IF(市町村抽出表!AN11="－","－",IF(市町村抽出表!AN11=0,"0人",IF(市町村抽出表!AN11&lt;1,"1人未満",TEXT(ROUND(市町村抽出表!AN11,0),"###,###")&amp;"人")))</f>
        <v>#REF!</v>
      </c>
      <c r="AC11" s="94" t="e">
        <f ca="1">IF(市町村抽出表!AO11="－","－",IF(市町村抽出表!AO11=0,"0人",IF(市町村抽出表!AO11&lt;1,"1人未満",TEXT(ROUND(市町村抽出表!AO11,0),"###,###")&amp;"人")))</f>
        <v>#REF!</v>
      </c>
      <c r="AD11" s="94" t="e">
        <f ca="1">IF(市町村抽出表!AP11="－","－",IF(市町村抽出表!AP11=0,"0人",IF(市町村抽出表!AP11&lt;1,"1人未満",TEXT(ROUND(市町村抽出表!AP11,0),"###,###")&amp;"人")))</f>
        <v>#REF!</v>
      </c>
      <c r="AE11" s="94" t="e">
        <f ca="1">IF(市町村抽出表!AQ11="－","－",IF(市町村抽出表!AQ11=0,"0人",IF(市町村抽出表!AQ11&lt;1,"1人未満",TEXT(ROUND(市町村抽出表!AQ11,0),"###,###")&amp;"人")))</f>
        <v>#REF!</v>
      </c>
      <c r="AF11" s="94" t="e">
        <f ca="1">IF(市町村抽出表!AR11="－","－",IF(市町村抽出表!AR11=0,"0人",IF(市町村抽出表!AR11&lt;1,"1人未満",TEXT(ROUND(市町村抽出表!AR11,0),"###,###")&amp;"人")))</f>
        <v>#REF!</v>
      </c>
      <c r="AG11" s="94" t="e">
        <f ca="1">IF(市町村抽出表!AS11="－","－",IF(市町村抽出表!AS11=0,"0箇所",IF(市町村抽出表!AS11&lt;1,"1箇所未満",TEXT(ROUND(市町村抽出表!AS11,0),"###,###")&amp;"箇所")))</f>
        <v>#REF!</v>
      </c>
      <c r="AH11" s="94" t="e">
        <f ca="1">IF(市町村抽出表!AT11="－","－",IF(市町村抽出表!AT11=0,"0世帯",IF(市町村抽出表!AT11&lt;1,"1世帯未満",TEXT(ROUND(市町村抽出表!AT11,0),"###,###")&amp;"世帯")))</f>
        <v>#REF!</v>
      </c>
      <c r="AI11" s="94" t="e">
        <f ca="1">IF(市町村抽出表!AU11="－","－",IF(市町村抽出表!AU11=0,"0人",IF(市町村抽出表!AU11&lt;1,"1人未満",TEXT(ROUND(市町村抽出表!AU11,0),"###,###")&amp;"人")))</f>
        <v>#REF!</v>
      </c>
      <c r="AJ11" s="94" t="e">
        <f ca="1">IF(市町村抽出表!AV11="－","－",IF(市町村抽出表!AV11=0,"0世帯",IF(市町村抽出表!AV11&lt;1,"1世帯未満",TEXT(ROUND(市町村抽出表!AV11,0),"###,###")&amp;"世帯")))</f>
        <v>#REF!</v>
      </c>
      <c r="AK11" s="94" t="e">
        <f ca="1">IF(市町村抽出表!AW11="－","－",IF(市町村抽出表!AW11=0,"0人",IF(市町村抽出表!AW11&lt;1,"1人未満",TEXT(ROUND(市町村抽出表!AW11,0),"###,###")&amp;"人")))</f>
        <v>#REF!</v>
      </c>
      <c r="AL11" s="94" t="e">
        <f ca="1">IF(市町村抽出表!AX11="－","－",IF(市町村抽出表!AX11=0,"0世帯",IF(市町村抽出表!AX11&lt;1,"1世帯未満",TEXT(ROUND(市町村抽出表!AX11,0),"###,###")&amp;"世帯")))</f>
        <v>#REF!</v>
      </c>
      <c r="AM11" s="94" t="e">
        <f ca="1">IF(市町村抽出表!AY11="－","－",IF(市町村抽出表!AY11=0,"0人",IF(市町村抽出表!AY11&lt;1,"1人未満",TEXT(ROUND(市町村抽出表!AY11,0),"###,###")&amp;"人")))</f>
        <v>#REF!</v>
      </c>
      <c r="AN11" s="94" t="s">
        <v>649</v>
      </c>
      <c r="AO11" s="94" t="s">
        <v>649</v>
      </c>
      <c r="AP11" s="94" t="e">
        <f ca="1">IF(市町村抽出表!BB11="－","－",IF(市町村抽出表!BB11=0,"0km",IF(市町村抽出表!BB11&lt;0.1,"0.1km未満",TEXT(ROUND(市町村抽出表!BB11,1),"###,##0.0")&amp;"km")))</f>
        <v>#REF!</v>
      </c>
      <c r="AQ11" s="94" t="e">
        <f ca="1">IF(市町村抽出表!BC11="－","－",IF(市町村抽出表!BC11=0,"0世帯",IF(市町村抽出表!BC11&lt;1,"1世帯未満",TEXT(ROUND(市町村抽出表!BC11,0),"###,###")&amp;"世帯")))</f>
        <v>#REF!</v>
      </c>
      <c r="AR11" s="94" t="e">
        <f ca="1">IF(市町村抽出表!BD11="－","－",IF(市町村抽出表!BD11=0,"0人",IF(市町村抽出表!BD11&lt;1,"1人未満",TEXT(ROUND(市町村抽出表!BD11,0),"###,###")&amp;"人")))</f>
        <v>#REF!</v>
      </c>
      <c r="AS11" s="94" t="s">
        <v>649</v>
      </c>
      <c r="AT11" s="94" t="s">
        <v>649</v>
      </c>
      <c r="AU11" s="94" t="e">
        <f ca="1">IF(市町村抽出表!BG11="－","－",IF(市町村抽出表!BG11=0,"0箇所",IF(市町村抽出表!BG11&lt;1,"1箇所未満",TEXT(ROUND(市町村抽出表!BG11,0),"###,###")&amp;"箇所")))</f>
        <v>#REF!</v>
      </c>
      <c r="AV11" s="94" t="e">
        <f ca="1">IF(市町村抽出表!BH11="－","－",IF(市町村抽出表!BH11=0,"0箇所",IF(市町村抽出表!BH11&lt;1,"1箇所未満",TEXT(ROUND(市町村抽出表!BH11,0),"###,###")&amp;"箇所")))</f>
        <v>#REF!</v>
      </c>
      <c r="AW11" s="94" t="e">
        <f ca="1">IF(市町村抽出表!BI11="－","－",IF(市町村抽出表!BI11=0,"0箇所",IF(市町村抽出表!BI11&lt;1,"1箇所未満",TEXT(ROUND(市町村抽出表!BI11,0),"###,###")&amp;"箇所")))</f>
        <v>#REF!</v>
      </c>
      <c r="AX11" s="94" t="e">
        <f ca="1">IF(市町村抽出表!BJ11="－","－",IF(市町村抽出表!BJ11=0,"0箇所",IF(市町村抽出表!BJ11&lt;1,"1箇所未満",TEXT(ROUND(市町村抽出表!BJ11,0),"###,###")&amp;"箇所")))</f>
        <v>#REF!</v>
      </c>
      <c r="AY11" s="94" t="e">
        <f ca="1">IF(市町村抽出表!BK11="－","－",IF(市町村抽出表!BK11=0,"0箇所",IF(市町村抽出表!BK11&lt;1,"1箇所未満",TEXT(ROUND(市町村抽出表!BK11,0),"###,###")&amp;"箇所")))</f>
        <v>#REF!</v>
      </c>
      <c r="AZ11" s="94" t="e">
        <f ca="1">IF(市町村抽出表!BL11="－","－",IF(市町村抽出表!BL11=0,"0箇所",IF(市町村抽出表!BL11&lt;1,"1箇所未満",TEXT(ROUND(市町村抽出表!BL11,0),"###,###")&amp;"箇所")))</f>
        <v>#REF!</v>
      </c>
      <c r="BH11" s="153"/>
      <c r="BI11" s="153"/>
      <c r="BJ11" s="153"/>
      <c r="BL11" s="154"/>
      <c r="BM11" s="153"/>
      <c r="BN11" s="153"/>
      <c r="BO11" s="153"/>
      <c r="BP11" s="153"/>
      <c r="BX11" s="154"/>
      <c r="BY11" s="153"/>
      <c r="BZ11" s="153"/>
      <c r="CA11" s="153"/>
      <c r="CB11" s="153"/>
      <c r="CN11" s="154"/>
      <c r="CO11" s="153"/>
      <c r="CP11" s="153"/>
      <c r="CQ11" s="153"/>
      <c r="CR11" s="153"/>
    </row>
    <row r="12" spans="1:122" x14ac:dyDescent="0.2">
      <c r="A12" s="82">
        <v>9</v>
      </c>
      <c r="B12" s="74" t="s">
        <v>490</v>
      </c>
      <c r="C12" s="93" t="e">
        <f ca="1">IF(市町村抽出表!D12="－","－",ROUND(市町村抽出表!D12,1))</f>
        <v>#REF!</v>
      </c>
      <c r="D12" s="158" t="e">
        <f ca="1">IF(市町村抽出表!F12="","※2",IF(市町村抽出表!F12="－","－",市町村抽出表!F12&amp;"箇所"))</f>
        <v>#REF!</v>
      </c>
      <c r="E12" s="159" t="e">
        <f ca="1">IF(市町村抽出表!G12="","※2",IF(市町村抽出表!G12="－","－",市町村抽出表!G12&amp;"箇所"))</f>
        <v>#REF!</v>
      </c>
      <c r="F12" s="160" t="e">
        <f ca="1">IF(市町村抽出表!H12="","※2",IF(市町村抽出表!H12="－","－",市町村抽出表!H12&amp;"箇所"))</f>
        <v>#REF!</v>
      </c>
      <c r="G12" s="94" t="e">
        <f ca="1">IF(市町村抽出表!I12="－","－",IF(市町村抽出表!I12=0,"0棟",IF(市町村抽出表!I12&lt;1,"1棟未満",TEXT(ROUND(市町村抽出表!I12,0),"###,###")&amp;"棟")))</f>
        <v>#REF!</v>
      </c>
      <c r="H12" s="94" t="e">
        <f ca="1">IF(市町村抽出表!J12="－","－",IF(市町村抽出表!J12=0,"0棟",IF(市町村抽出表!J12&lt;1,"1棟未満",TEXT(ROUND(市町村抽出表!J12,0),"###,###")&amp;"棟")))</f>
        <v>#REF!</v>
      </c>
      <c r="I12" s="94" t="e">
        <f ca="1">IF(市町村抽出表!O12="－","－",IF(市町村抽出表!O12=0,"0棟",IF(市町村抽出表!O12&lt;1,"1棟未満",TEXT(ROUND(市町村抽出表!O12,0),"###,###")&amp;"棟")))</f>
        <v>#REF!</v>
      </c>
      <c r="J12" s="94" t="e">
        <f ca="1">IF(市町村抽出表!P12="－","－",IF(市町村抽出表!P12=0,"0棟",IF(市町村抽出表!P12&lt;1,"1棟未満",TEXT(ROUND(市町村抽出表!P12,0),"###,###")&amp;"棟")))</f>
        <v>#REF!</v>
      </c>
      <c r="K12" s="147" t="e">
        <f ca="1">IF(市町村抽出表!U12="","※2",IF(市町村抽出表!U12="－","－",IF(市町村抽出表!U12=0,"0棟",IF(市町村抽出表!U12&lt;1,"1棟未満",TEXT(ROUND(市町村抽出表!U12,0),"###,###")&amp;"棟"))))</f>
        <v>#REF!</v>
      </c>
      <c r="L12" s="148" t="e">
        <f ca="1">IF(市町村抽出表!V12="","※2",IF(市町村抽出表!V12="－","－",IF(市町村抽出表!V12=0,"0棟",IF(市町村抽出表!V12&lt;1,"1棟未満",TEXT(ROUND(市町村抽出表!V12,0),"###,###")&amp;"棟"))))</f>
        <v>#REF!</v>
      </c>
      <c r="M12" s="94" t="e">
        <f ca="1">IF(市町村抽出表!W12="－","－",IF(市町村抽出表!W12=0,"0棟",IF(市町村抽出表!W12&lt;1,"1棟未満",TEXT(ROUND(市町村抽出表!W12,0),"###,###")&amp;"棟")))</f>
        <v>#REF!</v>
      </c>
      <c r="N12" s="94" t="e">
        <f ca="1">IF(市町村抽出表!X12="－","－",IF(市町村抽出表!X12=0,"0棟",IF(市町村抽出表!X12&lt;1,"1棟未満",TEXT(ROUND(市町村抽出表!X12,0),"###,###")&amp;"棟")))</f>
        <v>#REF!</v>
      </c>
      <c r="O12" s="94" t="e">
        <f ca="1">IF(市町村抽出表!Z12="－","－",IF(市町村抽出表!Z12=0,"0件",IF(市町村抽出表!Z12&lt;1,"1件未満",TEXT(ROUND(市町村抽出表!Z12,0),"###,###")&amp;"件")))</f>
        <v>#REF!</v>
      </c>
      <c r="P12" s="94" t="e">
        <f ca="1">IF(市町村抽出表!AA12="－","－",IF(市町村抽出表!AA12=0,"0件",IF(市町村抽出表!AA12&lt;1,"1件未満",TEXT(ROUND(市町村抽出表!AA12,0),"###,###")&amp;"件")))</f>
        <v>#REF!</v>
      </c>
      <c r="Q12" s="94" t="e">
        <f ca="1">IF(市町村抽出表!AB12="－","－",IF(市町村抽出表!AB12=0,"0棟",IF(市町村抽出表!AB12&lt;1,"1棟未満",TEXT(ROUND(市町村抽出表!AB12,0),"###,###")&amp;"棟")))</f>
        <v>#REF!</v>
      </c>
      <c r="R12" s="94" t="e">
        <f ca="1">IF(市町村抽出表!AC12="－","－",IF(市町村抽出表!AC12=0,"0人",IF(市町村抽出表!AC12&lt;1,"1人未満",TEXT(ROUND(市町村抽出表!AC12,0),"###,###")&amp;"人")))</f>
        <v>#REF!</v>
      </c>
      <c r="S12" s="94" t="e">
        <f ca="1">IF(市町村抽出表!AD12="－","－",IF(市町村抽出表!AD12=0,"0人",IF(市町村抽出表!AD12&lt;1,"1人未満",TEXT(ROUND(市町村抽出表!AD12,0),"###,###")&amp;"人")))</f>
        <v>#REF!</v>
      </c>
      <c r="T12" s="94" t="e">
        <f ca="1">IF(市町村抽出表!AE12="－","－",IF(市町村抽出表!AE12=0,"0人",IF(市町村抽出表!AE12&lt;1,"1人未満",TEXT(ROUND(市町村抽出表!AE12,0),"###,###")&amp;"人")))</f>
        <v>#REF!</v>
      </c>
      <c r="U12" s="149" t="e">
        <f ca="1">IF(市町村抽出表!AG12="","※2",IF(市町村抽出表!AG12="－","－",IF(市町村抽出表!AG12=0,"0人",IF(市町村抽出表!AG12&lt;1,"1人未満",TEXT(ROUND(市町村抽出表!AG12,0),"###,###")&amp;"人"))))</f>
        <v>#REF!</v>
      </c>
      <c r="V12" s="150" t="e">
        <f ca="1">IF(市町村抽出表!AH12="","※2",IF(市町村抽出表!AH12="－","－",IF(市町村抽出表!AH12=0,"0人",IF(市町村抽出表!AH12&lt;1,"1人未満",TEXT(ROUND(市町村抽出表!AH12,0),"###,###")&amp;"人"))))</f>
        <v>#REF!</v>
      </c>
      <c r="W12" s="151" t="e">
        <f ca="1">IF(市町村抽出表!AI12="","※2",IF(市町村抽出表!AI12="－","－",IF(市町村抽出表!AI12=0,"0人",IF(市町村抽出表!AI12&lt;1,"1人未満",TEXT(ROUND(市町村抽出表!AI12,0),"###,###")&amp;"人"))))</f>
        <v>#REF!</v>
      </c>
      <c r="X12" s="94" t="e">
        <f ca="1">IF(市町村抽出表!AJ12="－","－",IF(市町村抽出表!AJ12=0,"0人",IF(市町村抽出表!AJ12&lt;1,"1人未満",TEXT(ROUND(市町村抽出表!AJ12,0),"###,###")&amp;"人")))</f>
        <v>#REF!</v>
      </c>
      <c r="Y12" s="94" t="e">
        <f ca="1">IF(市町村抽出表!AK12="－","－",IF(市町村抽出表!AK12=0,"0人",IF(市町村抽出表!AK12&lt;1,"1人未満",TEXT(ROUND(市町村抽出表!AK12,0),"###,###")&amp;"人")))</f>
        <v>#REF!</v>
      </c>
      <c r="Z12" s="94" t="e">
        <f ca="1">IF(市町村抽出表!AL12="－","－",IF(市町村抽出表!AL12=0,"0人",IF(市町村抽出表!AL12&lt;1,"1人未満",TEXT(ROUND(市町村抽出表!AL12,0),"###,###")&amp;"人")))</f>
        <v>#REF!</v>
      </c>
      <c r="AA12" s="94" t="e">
        <f ca="1">IF(市町村抽出表!AM12="－","－",IF(市町村抽出表!AM12=0,"0人",IF(市町村抽出表!AM12&lt;1,"1人未満",TEXT(ROUND(市町村抽出表!AM12,0),"###,###")&amp;"人")))</f>
        <v>#REF!</v>
      </c>
      <c r="AB12" s="94" t="e">
        <f ca="1">IF(市町村抽出表!AN12="－","－",IF(市町村抽出表!AN12=0,"0人",IF(市町村抽出表!AN12&lt;1,"1人未満",TEXT(ROUND(市町村抽出表!AN12,0),"###,###")&amp;"人")))</f>
        <v>#REF!</v>
      </c>
      <c r="AC12" s="94" t="e">
        <f ca="1">IF(市町村抽出表!AO12="－","－",IF(市町村抽出表!AO12=0,"0人",IF(市町村抽出表!AO12&lt;1,"1人未満",TEXT(ROUND(市町村抽出表!AO12,0),"###,###")&amp;"人")))</f>
        <v>#REF!</v>
      </c>
      <c r="AD12" s="94" t="e">
        <f ca="1">IF(市町村抽出表!AP12="－","－",IF(市町村抽出表!AP12=0,"0人",IF(市町村抽出表!AP12&lt;1,"1人未満",TEXT(ROUND(市町村抽出表!AP12,0),"###,###")&amp;"人")))</f>
        <v>#REF!</v>
      </c>
      <c r="AE12" s="94" t="e">
        <f ca="1">IF(市町村抽出表!AQ12="－","－",IF(市町村抽出表!AQ12=0,"0人",IF(市町村抽出表!AQ12&lt;1,"1人未満",TEXT(ROUND(市町村抽出表!AQ12,0),"###,###")&amp;"人")))</f>
        <v>#REF!</v>
      </c>
      <c r="AF12" s="94" t="e">
        <f ca="1">IF(市町村抽出表!AR12="－","－",IF(市町村抽出表!AR12=0,"0人",IF(市町村抽出表!AR12&lt;1,"1人未満",TEXT(ROUND(市町村抽出表!AR12,0),"###,###")&amp;"人")))</f>
        <v>#REF!</v>
      </c>
      <c r="AG12" s="94" t="e">
        <f ca="1">IF(市町村抽出表!AS12="－","－",IF(市町村抽出表!AS12=0,"0箇所",IF(市町村抽出表!AS12&lt;1,"1箇所未満",TEXT(ROUND(市町村抽出表!AS12,0),"###,###")&amp;"箇所")))</f>
        <v>#REF!</v>
      </c>
      <c r="AH12" s="94" t="e">
        <f ca="1">IF(市町村抽出表!AT12="－","－",IF(市町村抽出表!AT12=0,"0世帯",IF(市町村抽出表!AT12&lt;1,"1世帯未満",TEXT(ROUND(市町村抽出表!AT12,0),"###,###")&amp;"世帯")))</f>
        <v>#REF!</v>
      </c>
      <c r="AI12" s="94" t="e">
        <f ca="1">IF(市町村抽出表!AU12="－","－",IF(市町村抽出表!AU12=0,"0人",IF(市町村抽出表!AU12&lt;1,"1人未満",TEXT(ROUND(市町村抽出表!AU12,0),"###,###")&amp;"人")))</f>
        <v>#REF!</v>
      </c>
      <c r="AJ12" s="94" t="e">
        <f ca="1">IF(市町村抽出表!AV12="－","－",IF(市町村抽出表!AV12=0,"0世帯",IF(市町村抽出表!AV12&lt;1,"1世帯未満",TEXT(ROUND(市町村抽出表!AV12,0),"###,###")&amp;"世帯")))</f>
        <v>#REF!</v>
      </c>
      <c r="AK12" s="94" t="e">
        <f ca="1">IF(市町村抽出表!AW12="－","－",IF(市町村抽出表!AW12=0,"0人",IF(市町村抽出表!AW12&lt;1,"1人未満",TEXT(ROUND(市町村抽出表!AW12,0),"###,###")&amp;"人")))</f>
        <v>#REF!</v>
      </c>
      <c r="AL12" s="94" t="e">
        <f ca="1">IF(市町村抽出表!AX12="－","－",IF(市町村抽出表!AX12=0,"0世帯",IF(市町村抽出表!AX12&lt;1,"1世帯未満",TEXT(ROUND(市町村抽出表!AX12,0),"###,###")&amp;"世帯")))</f>
        <v>#REF!</v>
      </c>
      <c r="AM12" s="94" t="e">
        <f ca="1">IF(市町村抽出表!AY12="－","－",IF(市町村抽出表!AY12=0,"0人",IF(市町村抽出表!AY12&lt;1,"1人未満",TEXT(ROUND(市町村抽出表!AY12,0),"###,###")&amp;"人")))</f>
        <v>#REF!</v>
      </c>
      <c r="AN12" s="94" t="s">
        <v>649</v>
      </c>
      <c r="AO12" s="94" t="s">
        <v>649</v>
      </c>
      <c r="AP12" s="94" t="e">
        <f ca="1">IF(市町村抽出表!BB12="－","－",IF(市町村抽出表!BB12=0,"0km",IF(市町村抽出表!BB12&lt;0.1,"0.1km未満",TEXT(ROUND(市町村抽出表!BB12,1),"###,##0.0")&amp;"km")))</f>
        <v>#REF!</v>
      </c>
      <c r="AQ12" s="94" t="e">
        <f ca="1">IF(市町村抽出表!BC12="－","－",IF(市町村抽出表!BC12=0,"0世帯",IF(市町村抽出表!BC12&lt;1,"1世帯未満",TEXT(ROUND(市町村抽出表!BC12,0),"###,###")&amp;"世帯")))</f>
        <v>#REF!</v>
      </c>
      <c r="AR12" s="94" t="e">
        <f ca="1">IF(市町村抽出表!BD12="－","－",IF(市町村抽出表!BD12=0,"0人",IF(市町村抽出表!BD12&lt;1,"1人未満",TEXT(ROUND(市町村抽出表!BD12,0),"###,###")&amp;"人")))</f>
        <v>#REF!</v>
      </c>
      <c r="AS12" s="94" t="s">
        <v>649</v>
      </c>
      <c r="AT12" s="94" t="s">
        <v>649</v>
      </c>
      <c r="AU12" s="94" t="e">
        <f ca="1">IF(市町村抽出表!BG12="－","－",IF(市町村抽出表!BG12=0,"0箇所",IF(市町村抽出表!BG12&lt;1,"1箇所未満",TEXT(ROUND(市町村抽出表!BG12,0),"###,###")&amp;"箇所")))</f>
        <v>#REF!</v>
      </c>
      <c r="AV12" s="94" t="e">
        <f ca="1">IF(市町村抽出表!BH12="－","－",IF(市町村抽出表!BH12=0,"0箇所",IF(市町村抽出表!BH12&lt;1,"1箇所未満",TEXT(ROUND(市町村抽出表!BH12,0),"###,###")&amp;"箇所")))</f>
        <v>#REF!</v>
      </c>
      <c r="AW12" s="94" t="e">
        <f ca="1">IF(市町村抽出表!BI12="－","－",IF(市町村抽出表!BI12=0,"0箇所",IF(市町村抽出表!BI12&lt;1,"1箇所未満",TEXT(ROUND(市町村抽出表!BI12,0),"###,###")&amp;"箇所")))</f>
        <v>#REF!</v>
      </c>
      <c r="AX12" s="94" t="e">
        <f ca="1">IF(市町村抽出表!BJ12="－","－",IF(市町村抽出表!BJ12=0,"0箇所",IF(市町村抽出表!BJ12&lt;1,"1箇所未満",TEXT(ROUND(市町村抽出表!BJ12,0),"###,###")&amp;"箇所")))</f>
        <v>#REF!</v>
      </c>
      <c r="AY12" s="94" t="e">
        <f ca="1">IF(市町村抽出表!BK12="－","－",IF(市町村抽出表!BK12=0,"0箇所",IF(市町村抽出表!BK12&lt;1,"1箇所未満",TEXT(ROUND(市町村抽出表!BK12,0),"###,###")&amp;"箇所")))</f>
        <v>#REF!</v>
      </c>
      <c r="AZ12" s="94" t="e">
        <f ca="1">IF(市町村抽出表!BL12="－","－",IF(市町村抽出表!BL12=0,"0箇所",IF(市町村抽出表!BL12&lt;1,"1箇所未満",TEXT(ROUND(市町村抽出表!BL12,0),"###,###")&amp;"箇所")))</f>
        <v>#REF!</v>
      </c>
      <c r="BH12" s="153"/>
      <c r="BI12" s="153"/>
      <c r="BJ12" s="153"/>
      <c r="BL12" s="154"/>
      <c r="BM12" s="153"/>
      <c r="BN12" s="153"/>
      <c r="BO12" s="153"/>
      <c r="BP12" s="153"/>
      <c r="BX12" s="154"/>
      <c r="BY12" s="153"/>
      <c r="BZ12" s="153"/>
      <c r="CA12" s="153"/>
      <c r="CB12" s="153"/>
      <c r="CN12" s="154"/>
      <c r="CO12" s="153"/>
      <c r="CP12" s="153"/>
      <c r="CQ12" s="153"/>
      <c r="CR12" s="153"/>
    </row>
    <row r="13" spans="1:122" x14ac:dyDescent="0.2">
      <c r="A13" s="82">
        <v>10</v>
      </c>
      <c r="B13" s="74" t="s">
        <v>491</v>
      </c>
      <c r="C13" s="93" t="e">
        <f ca="1">IF(市町村抽出表!D13="－","－",ROUND(市町村抽出表!D13,1))</f>
        <v>#REF!</v>
      </c>
      <c r="D13" s="158" t="e">
        <f ca="1">IF(市町村抽出表!F13="","※2",IF(市町村抽出表!F13="－","－",市町村抽出表!F13&amp;"箇所"))</f>
        <v>#REF!</v>
      </c>
      <c r="E13" s="159" t="e">
        <f ca="1">IF(市町村抽出表!G13="","※2",IF(市町村抽出表!G13="－","－",市町村抽出表!G13&amp;"箇所"))</f>
        <v>#REF!</v>
      </c>
      <c r="F13" s="160" t="e">
        <f ca="1">IF(市町村抽出表!H13="","※2",IF(市町村抽出表!H13="－","－",市町村抽出表!H13&amp;"箇所"))</f>
        <v>#REF!</v>
      </c>
      <c r="G13" s="94" t="e">
        <f ca="1">IF(市町村抽出表!I13="－","－",IF(市町村抽出表!I13=0,"0棟",IF(市町村抽出表!I13&lt;1,"1棟未満",TEXT(ROUND(市町村抽出表!I13,0),"###,###")&amp;"棟")))</f>
        <v>#REF!</v>
      </c>
      <c r="H13" s="94" t="e">
        <f ca="1">IF(市町村抽出表!J13="－","－",IF(市町村抽出表!J13=0,"0棟",IF(市町村抽出表!J13&lt;1,"1棟未満",TEXT(ROUND(市町村抽出表!J13,0),"###,###")&amp;"棟")))</f>
        <v>#REF!</v>
      </c>
      <c r="I13" s="94" t="e">
        <f ca="1">IF(市町村抽出表!O13="－","－",IF(市町村抽出表!O13=0,"0棟",IF(市町村抽出表!O13&lt;1,"1棟未満",TEXT(ROUND(市町村抽出表!O13,0),"###,###")&amp;"棟")))</f>
        <v>#REF!</v>
      </c>
      <c r="J13" s="94" t="e">
        <f ca="1">IF(市町村抽出表!P13="－","－",IF(市町村抽出表!P13=0,"0棟",IF(市町村抽出表!P13&lt;1,"1棟未満",TEXT(ROUND(市町村抽出表!P13,0),"###,###")&amp;"棟")))</f>
        <v>#REF!</v>
      </c>
      <c r="K13" s="147" t="e">
        <f ca="1">IF(市町村抽出表!U13="","※2",IF(市町村抽出表!U13="－","－",IF(市町村抽出表!U13=0,"0棟",IF(市町村抽出表!U13&lt;1,"1棟未満",TEXT(ROUND(市町村抽出表!U13,0),"###,###")&amp;"棟"))))</f>
        <v>#REF!</v>
      </c>
      <c r="L13" s="148" t="e">
        <f ca="1">IF(市町村抽出表!V13="","※2",IF(市町村抽出表!V13="－","－",IF(市町村抽出表!V13=0,"0棟",IF(市町村抽出表!V13&lt;1,"1棟未満",TEXT(ROUND(市町村抽出表!V13,0),"###,###")&amp;"棟"))))</f>
        <v>#REF!</v>
      </c>
      <c r="M13" s="94" t="e">
        <f ca="1">IF(市町村抽出表!W13="－","－",IF(市町村抽出表!W13=0,"0棟",IF(市町村抽出表!W13&lt;1,"1棟未満",TEXT(ROUND(市町村抽出表!W13,0),"###,###")&amp;"棟")))</f>
        <v>#REF!</v>
      </c>
      <c r="N13" s="94" t="e">
        <f ca="1">IF(市町村抽出表!X13="－","－",IF(市町村抽出表!X13=0,"0棟",IF(市町村抽出表!X13&lt;1,"1棟未満",TEXT(ROUND(市町村抽出表!X13,0),"###,###")&amp;"棟")))</f>
        <v>#REF!</v>
      </c>
      <c r="O13" s="94" t="e">
        <f ca="1">IF(市町村抽出表!Z13="－","－",IF(市町村抽出表!Z13=0,"0件",IF(市町村抽出表!Z13&lt;1,"1件未満",TEXT(ROUND(市町村抽出表!Z13,0),"###,###")&amp;"件")))</f>
        <v>#REF!</v>
      </c>
      <c r="P13" s="94" t="e">
        <f ca="1">IF(市町村抽出表!AA13="－","－",IF(市町村抽出表!AA13=0,"0件",IF(市町村抽出表!AA13&lt;1,"1件未満",TEXT(ROUND(市町村抽出表!AA13,0),"###,###")&amp;"件")))</f>
        <v>#REF!</v>
      </c>
      <c r="Q13" s="94" t="e">
        <f ca="1">IF(市町村抽出表!AB13="－","－",IF(市町村抽出表!AB13=0,"0棟",IF(市町村抽出表!AB13&lt;1,"1棟未満",TEXT(ROUND(市町村抽出表!AB13,0),"###,###")&amp;"棟")))</f>
        <v>#REF!</v>
      </c>
      <c r="R13" s="94" t="e">
        <f ca="1">IF(市町村抽出表!AC13="－","－",IF(市町村抽出表!AC13=0,"0人",IF(市町村抽出表!AC13&lt;1,"1人未満",TEXT(ROUND(市町村抽出表!AC13,0),"###,###")&amp;"人")))</f>
        <v>#REF!</v>
      </c>
      <c r="S13" s="94" t="e">
        <f ca="1">IF(市町村抽出表!AD13="－","－",IF(市町村抽出表!AD13=0,"0人",IF(市町村抽出表!AD13&lt;1,"1人未満",TEXT(ROUND(市町村抽出表!AD13,0),"###,###")&amp;"人")))</f>
        <v>#REF!</v>
      </c>
      <c r="T13" s="94" t="e">
        <f ca="1">IF(市町村抽出表!AE13="－","－",IF(市町村抽出表!AE13=0,"0人",IF(市町村抽出表!AE13&lt;1,"1人未満",TEXT(ROUND(市町村抽出表!AE13,0),"###,###")&amp;"人")))</f>
        <v>#REF!</v>
      </c>
      <c r="U13" s="149" t="e">
        <f ca="1">IF(市町村抽出表!AG13="","※2",IF(市町村抽出表!AG13="－","－",IF(市町村抽出表!AG13=0,"0人",IF(市町村抽出表!AG13&lt;1,"1人未満",TEXT(ROUND(市町村抽出表!AG13,0),"###,###")&amp;"人"))))</f>
        <v>#REF!</v>
      </c>
      <c r="V13" s="150" t="e">
        <f ca="1">IF(市町村抽出表!AH13="","※2",IF(市町村抽出表!AH13="－","－",IF(市町村抽出表!AH13=0,"0人",IF(市町村抽出表!AH13&lt;1,"1人未満",TEXT(ROUND(市町村抽出表!AH13,0),"###,###")&amp;"人"))))</f>
        <v>#REF!</v>
      </c>
      <c r="W13" s="151" t="e">
        <f ca="1">IF(市町村抽出表!AI13="","※2",IF(市町村抽出表!AI13="－","－",IF(市町村抽出表!AI13=0,"0人",IF(市町村抽出表!AI13&lt;1,"1人未満",TEXT(ROUND(市町村抽出表!AI13,0),"###,###")&amp;"人"))))</f>
        <v>#REF!</v>
      </c>
      <c r="X13" s="94" t="e">
        <f ca="1">IF(市町村抽出表!AJ13="－","－",IF(市町村抽出表!AJ13=0,"0人",IF(市町村抽出表!AJ13&lt;1,"1人未満",TEXT(ROUND(市町村抽出表!AJ13,0),"###,###")&amp;"人")))</f>
        <v>#REF!</v>
      </c>
      <c r="Y13" s="94" t="e">
        <f ca="1">IF(市町村抽出表!AK13="－","－",IF(市町村抽出表!AK13=0,"0人",IF(市町村抽出表!AK13&lt;1,"1人未満",TEXT(ROUND(市町村抽出表!AK13,0),"###,###")&amp;"人")))</f>
        <v>#REF!</v>
      </c>
      <c r="Z13" s="94" t="e">
        <f ca="1">IF(市町村抽出表!AL13="－","－",IF(市町村抽出表!AL13=0,"0人",IF(市町村抽出表!AL13&lt;1,"1人未満",TEXT(ROUND(市町村抽出表!AL13,0),"###,###")&amp;"人")))</f>
        <v>#REF!</v>
      </c>
      <c r="AA13" s="94" t="e">
        <f ca="1">IF(市町村抽出表!AM13="－","－",IF(市町村抽出表!AM13=0,"0人",IF(市町村抽出表!AM13&lt;1,"1人未満",TEXT(ROUND(市町村抽出表!AM13,0),"###,###")&amp;"人")))</f>
        <v>#REF!</v>
      </c>
      <c r="AB13" s="94" t="e">
        <f ca="1">IF(市町村抽出表!AN13="－","－",IF(市町村抽出表!AN13=0,"0人",IF(市町村抽出表!AN13&lt;1,"1人未満",TEXT(ROUND(市町村抽出表!AN13,0),"###,###")&amp;"人")))</f>
        <v>#REF!</v>
      </c>
      <c r="AC13" s="94" t="e">
        <f ca="1">IF(市町村抽出表!AO13="－","－",IF(市町村抽出表!AO13=0,"0人",IF(市町村抽出表!AO13&lt;1,"1人未満",TEXT(ROUND(市町村抽出表!AO13,0),"###,###")&amp;"人")))</f>
        <v>#REF!</v>
      </c>
      <c r="AD13" s="94" t="e">
        <f ca="1">IF(市町村抽出表!AP13="－","－",IF(市町村抽出表!AP13=0,"0人",IF(市町村抽出表!AP13&lt;1,"1人未満",TEXT(ROUND(市町村抽出表!AP13,0),"###,###")&amp;"人")))</f>
        <v>#REF!</v>
      </c>
      <c r="AE13" s="94" t="e">
        <f ca="1">IF(市町村抽出表!AQ13="－","－",IF(市町村抽出表!AQ13=0,"0人",IF(市町村抽出表!AQ13&lt;1,"1人未満",TEXT(ROUND(市町村抽出表!AQ13,0),"###,###")&amp;"人")))</f>
        <v>#REF!</v>
      </c>
      <c r="AF13" s="94" t="e">
        <f ca="1">IF(市町村抽出表!AR13="－","－",IF(市町村抽出表!AR13=0,"0人",IF(市町村抽出表!AR13&lt;1,"1人未満",TEXT(ROUND(市町村抽出表!AR13,0),"###,###")&amp;"人")))</f>
        <v>#REF!</v>
      </c>
      <c r="AG13" s="94" t="e">
        <f ca="1">IF(市町村抽出表!AS13="－","－",IF(市町村抽出表!AS13=0,"0箇所",IF(市町村抽出表!AS13&lt;1,"1箇所未満",TEXT(ROUND(市町村抽出表!AS13,0),"###,###")&amp;"箇所")))</f>
        <v>#REF!</v>
      </c>
      <c r="AH13" s="94" t="e">
        <f ca="1">IF(市町村抽出表!AT13="－","－",IF(市町村抽出表!AT13=0,"0世帯",IF(市町村抽出表!AT13&lt;1,"1世帯未満",TEXT(ROUND(市町村抽出表!AT13,0),"###,###")&amp;"世帯")))</f>
        <v>#REF!</v>
      </c>
      <c r="AI13" s="94" t="e">
        <f ca="1">IF(市町村抽出表!AU13="－","－",IF(市町村抽出表!AU13=0,"0人",IF(市町村抽出表!AU13&lt;1,"1人未満",TEXT(ROUND(市町村抽出表!AU13,0),"###,###")&amp;"人")))</f>
        <v>#REF!</v>
      </c>
      <c r="AJ13" s="94" t="e">
        <f ca="1">IF(市町村抽出表!AV13="－","－",IF(市町村抽出表!AV13=0,"0世帯",IF(市町村抽出表!AV13&lt;1,"1世帯未満",TEXT(ROUND(市町村抽出表!AV13,0),"###,###")&amp;"世帯")))</f>
        <v>#REF!</v>
      </c>
      <c r="AK13" s="94" t="e">
        <f ca="1">IF(市町村抽出表!AW13="－","－",IF(市町村抽出表!AW13=0,"0人",IF(市町村抽出表!AW13&lt;1,"1人未満",TEXT(ROUND(市町村抽出表!AW13,0),"###,###")&amp;"人")))</f>
        <v>#REF!</v>
      </c>
      <c r="AL13" s="94" t="e">
        <f ca="1">IF(市町村抽出表!AX13="－","－",IF(市町村抽出表!AX13=0,"0世帯",IF(市町村抽出表!AX13&lt;1,"1世帯未満",TEXT(ROUND(市町村抽出表!AX13,0),"###,###")&amp;"世帯")))</f>
        <v>#REF!</v>
      </c>
      <c r="AM13" s="94" t="e">
        <f ca="1">IF(市町村抽出表!AY13="－","－",IF(市町村抽出表!AY13=0,"0人",IF(市町村抽出表!AY13&lt;1,"1人未満",TEXT(ROUND(市町村抽出表!AY13,0),"###,###")&amp;"人")))</f>
        <v>#REF!</v>
      </c>
      <c r="AN13" s="94" t="s">
        <v>649</v>
      </c>
      <c r="AO13" s="94" t="s">
        <v>649</v>
      </c>
      <c r="AP13" s="94" t="e">
        <f ca="1">IF(市町村抽出表!BB13="－","－",IF(市町村抽出表!BB13=0,"0km",IF(市町村抽出表!BB13&lt;0.1,"0.1km未満",TEXT(ROUND(市町村抽出表!BB13,1),"###,##0.0")&amp;"km")))</f>
        <v>#REF!</v>
      </c>
      <c r="AQ13" s="94" t="e">
        <f ca="1">IF(市町村抽出表!BC13="－","－",IF(市町村抽出表!BC13=0,"0世帯",IF(市町村抽出表!BC13&lt;1,"1世帯未満",TEXT(ROUND(市町村抽出表!BC13,0),"###,###")&amp;"世帯")))</f>
        <v>#REF!</v>
      </c>
      <c r="AR13" s="94" t="e">
        <f ca="1">IF(市町村抽出表!BD13="－","－",IF(市町村抽出表!BD13=0,"0人",IF(市町村抽出表!BD13&lt;1,"1人未満",TEXT(ROUND(市町村抽出表!BD13,0),"###,###")&amp;"人")))</f>
        <v>#REF!</v>
      </c>
      <c r="AS13" s="94" t="s">
        <v>649</v>
      </c>
      <c r="AT13" s="94" t="s">
        <v>649</v>
      </c>
      <c r="AU13" s="94" t="e">
        <f ca="1">IF(市町村抽出表!BG13="－","－",IF(市町村抽出表!BG13=0,"0箇所",IF(市町村抽出表!BG13&lt;1,"1箇所未満",TEXT(ROUND(市町村抽出表!BG13,0),"###,###")&amp;"箇所")))</f>
        <v>#REF!</v>
      </c>
      <c r="AV13" s="94" t="e">
        <f ca="1">IF(市町村抽出表!BH13="－","－",IF(市町村抽出表!BH13=0,"0箇所",IF(市町村抽出表!BH13&lt;1,"1箇所未満",TEXT(ROUND(市町村抽出表!BH13,0),"###,###")&amp;"箇所")))</f>
        <v>#REF!</v>
      </c>
      <c r="AW13" s="94" t="e">
        <f ca="1">IF(市町村抽出表!BI13="－","－",IF(市町村抽出表!BI13=0,"0箇所",IF(市町村抽出表!BI13&lt;1,"1箇所未満",TEXT(ROUND(市町村抽出表!BI13,0),"###,###")&amp;"箇所")))</f>
        <v>#REF!</v>
      </c>
      <c r="AX13" s="94" t="e">
        <f ca="1">IF(市町村抽出表!BJ13="－","－",IF(市町村抽出表!BJ13=0,"0箇所",IF(市町村抽出表!BJ13&lt;1,"1箇所未満",TEXT(ROUND(市町村抽出表!BJ13,0),"###,###")&amp;"箇所")))</f>
        <v>#REF!</v>
      </c>
      <c r="AY13" s="94" t="e">
        <f ca="1">IF(市町村抽出表!BK13="－","－",IF(市町村抽出表!BK13=0,"0箇所",IF(市町村抽出表!BK13&lt;1,"1箇所未満",TEXT(ROUND(市町村抽出表!BK13,0),"###,###")&amp;"箇所")))</f>
        <v>#REF!</v>
      </c>
      <c r="AZ13" s="94" t="e">
        <f ca="1">IF(市町村抽出表!BL13="－","－",IF(市町村抽出表!BL13=0,"0箇所",IF(市町村抽出表!BL13&lt;1,"1箇所未満",TEXT(ROUND(市町村抽出表!BL13,0),"###,###")&amp;"箇所")))</f>
        <v>#REF!</v>
      </c>
      <c r="BH13" s="153"/>
      <c r="BI13" s="153"/>
      <c r="BJ13" s="153"/>
      <c r="BL13" s="154"/>
      <c r="BM13" s="153"/>
      <c r="BN13" s="153"/>
      <c r="BO13" s="153"/>
      <c r="BP13" s="153"/>
      <c r="BX13" s="154"/>
      <c r="BY13" s="153"/>
      <c r="BZ13" s="153"/>
      <c r="CA13" s="153"/>
      <c r="CB13" s="153"/>
      <c r="CN13" s="154"/>
      <c r="CO13" s="153"/>
      <c r="CP13" s="153"/>
      <c r="CQ13" s="153"/>
      <c r="CR13" s="153"/>
    </row>
    <row r="14" spans="1:122" x14ac:dyDescent="0.2">
      <c r="A14" s="82">
        <v>11</v>
      </c>
      <c r="B14" s="74" t="s">
        <v>492</v>
      </c>
      <c r="C14" s="93" t="e">
        <f ca="1">IF(市町村抽出表!D14="－","－",ROUND(市町村抽出表!D14,1))</f>
        <v>#REF!</v>
      </c>
      <c r="D14" s="158" t="e">
        <f ca="1">IF(市町村抽出表!F14="","※2",IF(市町村抽出表!F14="－","－",市町村抽出表!F14&amp;"箇所"))</f>
        <v>#REF!</v>
      </c>
      <c r="E14" s="159" t="e">
        <f ca="1">IF(市町村抽出表!G14="","※2",IF(市町村抽出表!G14="－","－",市町村抽出表!G14&amp;"箇所"))</f>
        <v>#REF!</v>
      </c>
      <c r="F14" s="160" t="e">
        <f ca="1">IF(市町村抽出表!H14="","※2",IF(市町村抽出表!H14="－","－",市町村抽出表!H14&amp;"箇所"))</f>
        <v>#REF!</v>
      </c>
      <c r="G14" s="94" t="e">
        <f ca="1">IF(市町村抽出表!I14="－","－",IF(市町村抽出表!I14=0,"0棟",IF(市町村抽出表!I14&lt;1,"1棟未満",TEXT(ROUND(市町村抽出表!I14,0),"###,###")&amp;"棟")))</f>
        <v>#REF!</v>
      </c>
      <c r="H14" s="94" t="e">
        <f ca="1">IF(市町村抽出表!J14="－","－",IF(市町村抽出表!J14=0,"0棟",IF(市町村抽出表!J14&lt;1,"1棟未満",TEXT(ROUND(市町村抽出表!J14,0),"###,###")&amp;"棟")))</f>
        <v>#REF!</v>
      </c>
      <c r="I14" s="94" t="e">
        <f ca="1">IF(市町村抽出表!O14="－","－",IF(市町村抽出表!O14=0,"0棟",IF(市町村抽出表!O14&lt;1,"1棟未満",TEXT(ROUND(市町村抽出表!O14,0),"###,###")&amp;"棟")))</f>
        <v>#REF!</v>
      </c>
      <c r="J14" s="94" t="e">
        <f ca="1">IF(市町村抽出表!P14="－","－",IF(市町村抽出表!P14=0,"0棟",IF(市町村抽出表!P14&lt;1,"1棟未満",TEXT(ROUND(市町村抽出表!P14,0),"###,###")&amp;"棟")))</f>
        <v>#REF!</v>
      </c>
      <c r="K14" s="147" t="e">
        <f ca="1">IF(市町村抽出表!U14="","※2",IF(市町村抽出表!U14="－","－",IF(市町村抽出表!U14=0,"0棟",IF(市町村抽出表!U14&lt;1,"1棟未満",TEXT(ROUND(市町村抽出表!U14,0),"###,###")&amp;"棟"))))</f>
        <v>#REF!</v>
      </c>
      <c r="L14" s="148" t="e">
        <f ca="1">IF(市町村抽出表!V14="","※2",IF(市町村抽出表!V14="－","－",IF(市町村抽出表!V14=0,"0棟",IF(市町村抽出表!V14&lt;1,"1棟未満",TEXT(ROUND(市町村抽出表!V14,0),"###,###")&amp;"棟"))))</f>
        <v>#REF!</v>
      </c>
      <c r="M14" s="94" t="e">
        <f ca="1">IF(市町村抽出表!W14="－","－",IF(市町村抽出表!W14=0,"0棟",IF(市町村抽出表!W14&lt;1,"1棟未満",TEXT(ROUND(市町村抽出表!W14,0),"###,###")&amp;"棟")))</f>
        <v>#REF!</v>
      </c>
      <c r="N14" s="94" t="e">
        <f ca="1">IF(市町村抽出表!X14="－","－",IF(市町村抽出表!X14=0,"0棟",IF(市町村抽出表!X14&lt;1,"1棟未満",TEXT(ROUND(市町村抽出表!X14,0),"###,###")&amp;"棟")))</f>
        <v>#REF!</v>
      </c>
      <c r="O14" s="94" t="e">
        <f ca="1">IF(市町村抽出表!Z14="－","－",IF(市町村抽出表!Z14=0,"0件",IF(市町村抽出表!Z14&lt;1,"1件未満",TEXT(ROUND(市町村抽出表!Z14,0),"###,###")&amp;"件")))</f>
        <v>#REF!</v>
      </c>
      <c r="P14" s="94" t="e">
        <f ca="1">IF(市町村抽出表!AA14="－","－",IF(市町村抽出表!AA14=0,"0件",IF(市町村抽出表!AA14&lt;1,"1件未満",TEXT(ROUND(市町村抽出表!AA14,0),"###,###")&amp;"件")))</f>
        <v>#REF!</v>
      </c>
      <c r="Q14" s="94" t="e">
        <f ca="1">IF(市町村抽出表!AB14="－","－",IF(市町村抽出表!AB14=0,"0棟",IF(市町村抽出表!AB14&lt;1,"1棟未満",TEXT(ROUND(市町村抽出表!AB14,0),"###,###")&amp;"棟")))</f>
        <v>#REF!</v>
      </c>
      <c r="R14" s="94" t="e">
        <f ca="1">IF(市町村抽出表!AC14="－","－",IF(市町村抽出表!AC14=0,"0人",IF(市町村抽出表!AC14&lt;1,"1人未満",TEXT(ROUND(市町村抽出表!AC14,0),"###,###")&amp;"人")))</f>
        <v>#REF!</v>
      </c>
      <c r="S14" s="94" t="e">
        <f ca="1">IF(市町村抽出表!AD14="－","－",IF(市町村抽出表!AD14=0,"0人",IF(市町村抽出表!AD14&lt;1,"1人未満",TEXT(ROUND(市町村抽出表!AD14,0),"###,###")&amp;"人")))</f>
        <v>#REF!</v>
      </c>
      <c r="T14" s="94" t="e">
        <f ca="1">IF(市町村抽出表!AE14="－","－",IF(市町村抽出表!AE14=0,"0人",IF(市町村抽出表!AE14&lt;1,"1人未満",TEXT(ROUND(市町村抽出表!AE14,0),"###,###")&amp;"人")))</f>
        <v>#REF!</v>
      </c>
      <c r="U14" s="149" t="e">
        <f ca="1">IF(市町村抽出表!AG14="","※2",IF(市町村抽出表!AG14="－","－",IF(市町村抽出表!AG14=0,"0人",IF(市町村抽出表!AG14&lt;1,"1人未満",TEXT(ROUND(市町村抽出表!AG14,0),"###,###")&amp;"人"))))</f>
        <v>#REF!</v>
      </c>
      <c r="V14" s="150" t="e">
        <f ca="1">IF(市町村抽出表!AH14="","※2",IF(市町村抽出表!AH14="－","－",IF(市町村抽出表!AH14=0,"0人",IF(市町村抽出表!AH14&lt;1,"1人未満",TEXT(ROUND(市町村抽出表!AH14,0),"###,###")&amp;"人"))))</f>
        <v>#REF!</v>
      </c>
      <c r="W14" s="151" t="e">
        <f ca="1">IF(市町村抽出表!AI14="","※2",IF(市町村抽出表!AI14="－","－",IF(市町村抽出表!AI14=0,"0人",IF(市町村抽出表!AI14&lt;1,"1人未満",TEXT(ROUND(市町村抽出表!AI14,0),"###,###")&amp;"人"))))</f>
        <v>#REF!</v>
      </c>
      <c r="X14" s="94" t="e">
        <f ca="1">IF(市町村抽出表!AJ14="－","－",IF(市町村抽出表!AJ14=0,"0人",IF(市町村抽出表!AJ14&lt;1,"1人未満",TEXT(ROUND(市町村抽出表!AJ14,0),"###,###")&amp;"人")))</f>
        <v>#REF!</v>
      </c>
      <c r="Y14" s="94" t="e">
        <f ca="1">IF(市町村抽出表!AK14="－","－",IF(市町村抽出表!AK14=0,"0人",IF(市町村抽出表!AK14&lt;1,"1人未満",TEXT(ROUND(市町村抽出表!AK14,0),"###,###")&amp;"人")))</f>
        <v>#REF!</v>
      </c>
      <c r="Z14" s="94" t="e">
        <f ca="1">IF(市町村抽出表!AL14="－","－",IF(市町村抽出表!AL14=0,"0人",IF(市町村抽出表!AL14&lt;1,"1人未満",TEXT(ROUND(市町村抽出表!AL14,0),"###,###")&amp;"人")))</f>
        <v>#REF!</v>
      </c>
      <c r="AA14" s="94" t="e">
        <f ca="1">IF(市町村抽出表!AM14="－","－",IF(市町村抽出表!AM14=0,"0人",IF(市町村抽出表!AM14&lt;1,"1人未満",TEXT(ROUND(市町村抽出表!AM14,0),"###,###")&amp;"人")))</f>
        <v>#REF!</v>
      </c>
      <c r="AB14" s="94" t="e">
        <f ca="1">IF(市町村抽出表!AN14="－","－",IF(市町村抽出表!AN14=0,"0人",IF(市町村抽出表!AN14&lt;1,"1人未満",TEXT(ROUND(市町村抽出表!AN14,0),"###,###")&amp;"人")))</f>
        <v>#REF!</v>
      </c>
      <c r="AC14" s="94" t="e">
        <f ca="1">IF(市町村抽出表!AO14="－","－",IF(市町村抽出表!AO14=0,"0人",IF(市町村抽出表!AO14&lt;1,"1人未満",TEXT(ROUND(市町村抽出表!AO14,0),"###,###")&amp;"人")))</f>
        <v>#REF!</v>
      </c>
      <c r="AD14" s="94" t="e">
        <f ca="1">IF(市町村抽出表!AP14="－","－",IF(市町村抽出表!AP14=0,"0人",IF(市町村抽出表!AP14&lt;1,"1人未満",TEXT(ROUND(市町村抽出表!AP14,0),"###,###")&amp;"人")))</f>
        <v>#REF!</v>
      </c>
      <c r="AE14" s="94" t="e">
        <f ca="1">IF(市町村抽出表!AQ14="－","－",IF(市町村抽出表!AQ14=0,"0人",IF(市町村抽出表!AQ14&lt;1,"1人未満",TEXT(ROUND(市町村抽出表!AQ14,0),"###,###")&amp;"人")))</f>
        <v>#REF!</v>
      </c>
      <c r="AF14" s="94" t="e">
        <f ca="1">IF(市町村抽出表!AR14="－","－",IF(市町村抽出表!AR14=0,"0人",IF(市町村抽出表!AR14&lt;1,"1人未満",TEXT(ROUND(市町村抽出表!AR14,0),"###,###")&amp;"人")))</f>
        <v>#REF!</v>
      </c>
      <c r="AG14" s="94" t="e">
        <f ca="1">IF(市町村抽出表!AS14="－","－",IF(市町村抽出表!AS14=0,"0箇所",IF(市町村抽出表!AS14&lt;1,"1箇所未満",TEXT(ROUND(市町村抽出表!AS14,0),"###,###")&amp;"箇所")))</f>
        <v>#REF!</v>
      </c>
      <c r="AH14" s="94" t="e">
        <f ca="1">IF(市町村抽出表!AT14="－","－",IF(市町村抽出表!AT14=0,"0世帯",IF(市町村抽出表!AT14&lt;1,"1世帯未満",TEXT(ROUND(市町村抽出表!AT14,0),"###,###")&amp;"世帯")))</f>
        <v>#REF!</v>
      </c>
      <c r="AI14" s="94" t="e">
        <f ca="1">IF(市町村抽出表!AU14="－","－",IF(市町村抽出表!AU14=0,"0人",IF(市町村抽出表!AU14&lt;1,"1人未満",TEXT(ROUND(市町村抽出表!AU14,0),"###,###")&amp;"人")))</f>
        <v>#REF!</v>
      </c>
      <c r="AJ14" s="94" t="e">
        <f ca="1">IF(市町村抽出表!AV14="－","－",IF(市町村抽出表!AV14=0,"0世帯",IF(市町村抽出表!AV14&lt;1,"1世帯未満",TEXT(ROUND(市町村抽出表!AV14,0),"###,###")&amp;"世帯")))</f>
        <v>#REF!</v>
      </c>
      <c r="AK14" s="94" t="e">
        <f ca="1">IF(市町村抽出表!AW14="－","－",IF(市町村抽出表!AW14=0,"0人",IF(市町村抽出表!AW14&lt;1,"1人未満",TEXT(ROUND(市町村抽出表!AW14,0),"###,###")&amp;"人")))</f>
        <v>#REF!</v>
      </c>
      <c r="AL14" s="94" t="e">
        <f ca="1">IF(市町村抽出表!AX14="－","－",IF(市町村抽出表!AX14=0,"0世帯",IF(市町村抽出表!AX14&lt;1,"1世帯未満",TEXT(ROUND(市町村抽出表!AX14,0),"###,###")&amp;"世帯")))</f>
        <v>#REF!</v>
      </c>
      <c r="AM14" s="94" t="e">
        <f ca="1">IF(市町村抽出表!AY14="－","－",IF(市町村抽出表!AY14=0,"0人",IF(市町村抽出表!AY14&lt;1,"1人未満",TEXT(ROUND(市町村抽出表!AY14,0),"###,###")&amp;"人")))</f>
        <v>#REF!</v>
      </c>
      <c r="AN14" s="94" t="s">
        <v>649</v>
      </c>
      <c r="AO14" s="94" t="s">
        <v>649</v>
      </c>
      <c r="AP14" s="94" t="e">
        <f ca="1">IF(市町村抽出表!BB14="－","－",IF(市町村抽出表!BB14=0,"0km",IF(市町村抽出表!BB14&lt;0.1,"0.1km未満",TEXT(ROUND(市町村抽出表!BB14,1),"###,##0.0")&amp;"km")))</f>
        <v>#REF!</v>
      </c>
      <c r="AQ14" s="94" t="e">
        <f ca="1">IF(市町村抽出表!BC14="－","－",IF(市町村抽出表!BC14=0,"0世帯",IF(市町村抽出表!BC14&lt;1,"1世帯未満",TEXT(ROUND(市町村抽出表!BC14,0),"###,###")&amp;"世帯")))</f>
        <v>#REF!</v>
      </c>
      <c r="AR14" s="94" t="e">
        <f ca="1">IF(市町村抽出表!BD14="－","－",IF(市町村抽出表!BD14=0,"0人",IF(市町村抽出表!BD14&lt;1,"1人未満",TEXT(ROUND(市町村抽出表!BD14,0),"###,###")&amp;"人")))</f>
        <v>#REF!</v>
      </c>
      <c r="AS14" s="94" t="s">
        <v>649</v>
      </c>
      <c r="AT14" s="94" t="s">
        <v>649</v>
      </c>
      <c r="AU14" s="94" t="e">
        <f ca="1">IF(市町村抽出表!BG14="－","－",IF(市町村抽出表!BG14=0,"0箇所",IF(市町村抽出表!BG14&lt;1,"1箇所未満",TEXT(ROUND(市町村抽出表!BG14,0),"###,###")&amp;"箇所")))</f>
        <v>#REF!</v>
      </c>
      <c r="AV14" s="94" t="e">
        <f ca="1">IF(市町村抽出表!BH14="－","－",IF(市町村抽出表!BH14=0,"0箇所",IF(市町村抽出表!BH14&lt;1,"1箇所未満",TEXT(ROUND(市町村抽出表!BH14,0),"###,###")&amp;"箇所")))</f>
        <v>#REF!</v>
      </c>
      <c r="AW14" s="94" t="e">
        <f ca="1">IF(市町村抽出表!BI14="－","－",IF(市町村抽出表!BI14=0,"0箇所",IF(市町村抽出表!BI14&lt;1,"1箇所未満",TEXT(ROUND(市町村抽出表!BI14,0),"###,###")&amp;"箇所")))</f>
        <v>#REF!</v>
      </c>
      <c r="AX14" s="94" t="e">
        <f ca="1">IF(市町村抽出表!BJ14="－","－",IF(市町村抽出表!BJ14=0,"0箇所",IF(市町村抽出表!BJ14&lt;1,"1箇所未満",TEXT(ROUND(市町村抽出表!BJ14,0),"###,###")&amp;"箇所")))</f>
        <v>#REF!</v>
      </c>
      <c r="AY14" s="94" t="e">
        <f ca="1">IF(市町村抽出表!BK14="－","－",IF(市町村抽出表!BK14=0,"0箇所",IF(市町村抽出表!BK14&lt;1,"1箇所未満",TEXT(ROUND(市町村抽出表!BK14,0),"###,###")&amp;"箇所")))</f>
        <v>#REF!</v>
      </c>
      <c r="AZ14" s="94" t="e">
        <f ca="1">IF(市町村抽出表!BL14="－","－",IF(市町村抽出表!BL14=0,"0箇所",IF(市町村抽出表!BL14&lt;1,"1箇所未満",TEXT(ROUND(市町村抽出表!BL14,0),"###,###")&amp;"箇所")))</f>
        <v>#REF!</v>
      </c>
      <c r="BH14" s="153"/>
      <c r="BI14" s="153"/>
      <c r="BJ14" s="153"/>
      <c r="BL14" s="154"/>
      <c r="BM14" s="153"/>
      <c r="BN14" s="153"/>
      <c r="BO14" s="153"/>
      <c r="BP14" s="153"/>
      <c r="BX14" s="154"/>
      <c r="BY14" s="153"/>
      <c r="BZ14" s="153"/>
      <c r="CA14" s="153"/>
      <c r="CB14" s="153"/>
      <c r="CN14" s="154"/>
      <c r="CO14" s="153"/>
      <c r="CP14" s="153"/>
      <c r="CQ14" s="153"/>
      <c r="CR14" s="153"/>
    </row>
    <row r="15" spans="1:122" x14ac:dyDescent="0.2">
      <c r="A15" s="82">
        <v>12</v>
      </c>
      <c r="B15" s="74" t="s">
        <v>493</v>
      </c>
      <c r="C15" s="93" t="e">
        <f ca="1">IF(市町村抽出表!D15="－","－",ROUND(市町村抽出表!D15,1))</f>
        <v>#REF!</v>
      </c>
      <c r="D15" s="158" t="e">
        <f ca="1">IF(市町村抽出表!F15="","※2",IF(市町村抽出表!F15="－","－",市町村抽出表!F15&amp;"箇所"))</f>
        <v>#REF!</v>
      </c>
      <c r="E15" s="159" t="e">
        <f ca="1">IF(市町村抽出表!G15="","※2",IF(市町村抽出表!G15="－","－",市町村抽出表!G15&amp;"箇所"))</f>
        <v>#REF!</v>
      </c>
      <c r="F15" s="160" t="e">
        <f ca="1">IF(市町村抽出表!H15="","※2",IF(市町村抽出表!H15="－","－",市町村抽出表!H15&amp;"箇所"))</f>
        <v>#REF!</v>
      </c>
      <c r="G15" s="94" t="e">
        <f ca="1">IF(市町村抽出表!I15="－","－",IF(市町村抽出表!I15=0,"0棟",IF(市町村抽出表!I15&lt;1,"1棟未満",TEXT(ROUND(市町村抽出表!I15,0),"###,###")&amp;"棟")))</f>
        <v>#REF!</v>
      </c>
      <c r="H15" s="94" t="e">
        <f ca="1">IF(市町村抽出表!J15="－","－",IF(市町村抽出表!J15=0,"0棟",IF(市町村抽出表!J15&lt;1,"1棟未満",TEXT(ROUND(市町村抽出表!J15,0),"###,###")&amp;"棟")))</f>
        <v>#REF!</v>
      </c>
      <c r="I15" s="94" t="e">
        <f ca="1">IF(市町村抽出表!O15="－","－",IF(市町村抽出表!O15=0,"0棟",IF(市町村抽出表!O15&lt;1,"1棟未満",TEXT(ROUND(市町村抽出表!O15,0),"###,###")&amp;"棟")))</f>
        <v>#REF!</v>
      </c>
      <c r="J15" s="94" t="e">
        <f ca="1">IF(市町村抽出表!P15="－","－",IF(市町村抽出表!P15=0,"0棟",IF(市町村抽出表!P15&lt;1,"1棟未満",TEXT(ROUND(市町村抽出表!P15,0),"###,###")&amp;"棟")))</f>
        <v>#REF!</v>
      </c>
      <c r="K15" s="147" t="e">
        <f ca="1">IF(市町村抽出表!U15="","※2",IF(市町村抽出表!U15="－","－",IF(市町村抽出表!U15=0,"0棟",IF(市町村抽出表!U15&lt;1,"1棟未満",TEXT(ROUND(市町村抽出表!U15,0),"###,###")&amp;"棟"))))</f>
        <v>#REF!</v>
      </c>
      <c r="L15" s="148" t="e">
        <f ca="1">IF(市町村抽出表!V15="","※2",IF(市町村抽出表!V15="－","－",IF(市町村抽出表!V15=0,"0棟",IF(市町村抽出表!V15&lt;1,"1棟未満",TEXT(ROUND(市町村抽出表!V15,0),"###,###")&amp;"棟"))))</f>
        <v>#REF!</v>
      </c>
      <c r="M15" s="94" t="e">
        <f ca="1">IF(市町村抽出表!W15="－","－",IF(市町村抽出表!W15=0,"0棟",IF(市町村抽出表!W15&lt;1,"1棟未満",TEXT(ROUND(市町村抽出表!W15,0),"###,###")&amp;"棟")))</f>
        <v>#REF!</v>
      </c>
      <c r="N15" s="94" t="e">
        <f ca="1">IF(市町村抽出表!X15="－","－",IF(市町村抽出表!X15=0,"0棟",IF(市町村抽出表!X15&lt;1,"1棟未満",TEXT(ROUND(市町村抽出表!X15,0),"###,###")&amp;"棟")))</f>
        <v>#REF!</v>
      </c>
      <c r="O15" s="94" t="e">
        <f ca="1">IF(市町村抽出表!Z15="－","－",IF(市町村抽出表!Z15=0,"0件",IF(市町村抽出表!Z15&lt;1,"1件未満",TEXT(ROUND(市町村抽出表!Z15,0),"###,###")&amp;"件")))</f>
        <v>#REF!</v>
      </c>
      <c r="P15" s="94" t="e">
        <f ca="1">IF(市町村抽出表!AA15="－","－",IF(市町村抽出表!AA15=0,"0件",IF(市町村抽出表!AA15&lt;1,"1件未満",TEXT(ROUND(市町村抽出表!AA15,0),"###,###")&amp;"件")))</f>
        <v>#REF!</v>
      </c>
      <c r="Q15" s="94" t="e">
        <f ca="1">IF(市町村抽出表!AB15="－","－",IF(市町村抽出表!AB15=0,"0棟",IF(市町村抽出表!AB15&lt;1,"1棟未満",TEXT(ROUND(市町村抽出表!AB15,0),"###,###")&amp;"棟")))</f>
        <v>#REF!</v>
      </c>
      <c r="R15" s="94" t="e">
        <f ca="1">IF(市町村抽出表!AC15="－","－",IF(市町村抽出表!AC15=0,"0人",IF(市町村抽出表!AC15&lt;1,"1人未満",TEXT(ROUND(市町村抽出表!AC15,0),"###,###")&amp;"人")))</f>
        <v>#REF!</v>
      </c>
      <c r="S15" s="94" t="e">
        <f ca="1">IF(市町村抽出表!AD15="－","－",IF(市町村抽出表!AD15=0,"0人",IF(市町村抽出表!AD15&lt;1,"1人未満",TEXT(ROUND(市町村抽出表!AD15,0),"###,###")&amp;"人")))</f>
        <v>#REF!</v>
      </c>
      <c r="T15" s="94" t="e">
        <f ca="1">IF(市町村抽出表!AE15="－","－",IF(市町村抽出表!AE15=0,"0人",IF(市町村抽出表!AE15&lt;1,"1人未満",TEXT(ROUND(市町村抽出表!AE15,0),"###,###")&amp;"人")))</f>
        <v>#REF!</v>
      </c>
      <c r="U15" s="149" t="e">
        <f ca="1">IF(市町村抽出表!AG15="","※2",IF(市町村抽出表!AG15="－","－",IF(市町村抽出表!AG15=0,"0人",IF(市町村抽出表!AG15&lt;1,"1人未満",TEXT(ROUND(市町村抽出表!AG15,0),"###,###")&amp;"人"))))</f>
        <v>#REF!</v>
      </c>
      <c r="V15" s="150" t="e">
        <f ca="1">IF(市町村抽出表!AH15="","※2",IF(市町村抽出表!AH15="－","－",IF(市町村抽出表!AH15=0,"0人",IF(市町村抽出表!AH15&lt;1,"1人未満",TEXT(ROUND(市町村抽出表!AH15,0),"###,###")&amp;"人"))))</f>
        <v>#REF!</v>
      </c>
      <c r="W15" s="151" t="e">
        <f ca="1">IF(市町村抽出表!AI15="","※2",IF(市町村抽出表!AI15="－","－",IF(市町村抽出表!AI15=0,"0人",IF(市町村抽出表!AI15&lt;1,"1人未満",TEXT(ROUND(市町村抽出表!AI15,0),"###,###")&amp;"人"))))</f>
        <v>#REF!</v>
      </c>
      <c r="X15" s="94" t="e">
        <f ca="1">IF(市町村抽出表!AJ15="－","－",IF(市町村抽出表!AJ15=0,"0人",IF(市町村抽出表!AJ15&lt;1,"1人未満",TEXT(ROUND(市町村抽出表!AJ15,0),"###,###")&amp;"人")))</f>
        <v>#REF!</v>
      </c>
      <c r="Y15" s="94" t="e">
        <f ca="1">IF(市町村抽出表!AK15="－","－",IF(市町村抽出表!AK15=0,"0人",IF(市町村抽出表!AK15&lt;1,"1人未満",TEXT(ROUND(市町村抽出表!AK15,0),"###,###")&amp;"人")))</f>
        <v>#REF!</v>
      </c>
      <c r="Z15" s="94" t="e">
        <f ca="1">IF(市町村抽出表!AL15="－","－",IF(市町村抽出表!AL15=0,"0人",IF(市町村抽出表!AL15&lt;1,"1人未満",TEXT(ROUND(市町村抽出表!AL15,0),"###,###")&amp;"人")))</f>
        <v>#REF!</v>
      </c>
      <c r="AA15" s="94" t="e">
        <f ca="1">IF(市町村抽出表!AM15="－","－",IF(市町村抽出表!AM15=0,"0人",IF(市町村抽出表!AM15&lt;1,"1人未満",TEXT(ROUND(市町村抽出表!AM15,0),"###,###")&amp;"人")))</f>
        <v>#REF!</v>
      </c>
      <c r="AB15" s="94" t="e">
        <f ca="1">IF(市町村抽出表!AN15="－","－",IF(市町村抽出表!AN15=0,"0人",IF(市町村抽出表!AN15&lt;1,"1人未満",TEXT(ROUND(市町村抽出表!AN15,0),"###,###")&amp;"人")))</f>
        <v>#REF!</v>
      </c>
      <c r="AC15" s="94" t="e">
        <f ca="1">IF(市町村抽出表!AO15="－","－",IF(市町村抽出表!AO15=0,"0人",IF(市町村抽出表!AO15&lt;1,"1人未満",TEXT(ROUND(市町村抽出表!AO15,0),"###,###")&amp;"人")))</f>
        <v>#REF!</v>
      </c>
      <c r="AD15" s="94" t="e">
        <f ca="1">IF(市町村抽出表!AP15="－","－",IF(市町村抽出表!AP15=0,"0人",IF(市町村抽出表!AP15&lt;1,"1人未満",TEXT(ROUND(市町村抽出表!AP15,0),"###,###")&amp;"人")))</f>
        <v>#REF!</v>
      </c>
      <c r="AE15" s="94" t="e">
        <f ca="1">IF(市町村抽出表!AQ15="－","－",IF(市町村抽出表!AQ15=0,"0人",IF(市町村抽出表!AQ15&lt;1,"1人未満",TEXT(ROUND(市町村抽出表!AQ15,0),"###,###")&amp;"人")))</f>
        <v>#REF!</v>
      </c>
      <c r="AF15" s="94" t="e">
        <f ca="1">IF(市町村抽出表!AR15="－","－",IF(市町村抽出表!AR15=0,"0人",IF(市町村抽出表!AR15&lt;1,"1人未満",TEXT(ROUND(市町村抽出表!AR15,0),"###,###")&amp;"人")))</f>
        <v>#REF!</v>
      </c>
      <c r="AG15" s="94" t="e">
        <f ca="1">IF(市町村抽出表!AS15="－","－",IF(市町村抽出表!AS15=0,"0箇所",IF(市町村抽出表!AS15&lt;1,"1箇所未満",TEXT(ROUND(市町村抽出表!AS15,0),"###,###")&amp;"箇所")))</f>
        <v>#REF!</v>
      </c>
      <c r="AH15" s="94" t="e">
        <f ca="1">IF(市町村抽出表!AT15="－","－",IF(市町村抽出表!AT15=0,"0世帯",IF(市町村抽出表!AT15&lt;1,"1世帯未満",TEXT(ROUND(市町村抽出表!AT15,0),"###,###")&amp;"世帯")))</f>
        <v>#REF!</v>
      </c>
      <c r="AI15" s="94" t="e">
        <f ca="1">IF(市町村抽出表!AU15="－","－",IF(市町村抽出表!AU15=0,"0人",IF(市町村抽出表!AU15&lt;1,"1人未満",TEXT(ROUND(市町村抽出表!AU15,0),"###,###")&amp;"人")))</f>
        <v>#REF!</v>
      </c>
      <c r="AJ15" s="94" t="e">
        <f ca="1">IF(市町村抽出表!AV15="－","－",IF(市町村抽出表!AV15=0,"0世帯",IF(市町村抽出表!AV15&lt;1,"1世帯未満",TEXT(ROUND(市町村抽出表!AV15,0),"###,###")&amp;"世帯")))</f>
        <v>#REF!</v>
      </c>
      <c r="AK15" s="94" t="e">
        <f ca="1">IF(市町村抽出表!AW15="－","－",IF(市町村抽出表!AW15=0,"0人",IF(市町村抽出表!AW15&lt;1,"1人未満",TEXT(ROUND(市町村抽出表!AW15,0),"###,###")&amp;"人")))</f>
        <v>#REF!</v>
      </c>
      <c r="AL15" s="94" t="e">
        <f ca="1">IF(市町村抽出表!AX15="－","－",IF(市町村抽出表!AX15=0,"0世帯",IF(市町村抽出表!AX15&lt;1,"1世帯未満",TEXT(ROUND(市町村抽出表!AX15,0),"###,###")&amp;"世帯")))</f>
        <v>#REF!</v>
      </c>
      <c r="AM15" s="94" t="e">
        <f ca="1">IF(市町村抽出表!AY15="－","－",IF(市町村抽出表!AY15=0,"0人",IF(市町村抽出表!AY15&lt;1,"1人未満",TEXT(ROUND(市町村抽出表!AY15,0),"###,###")&amp;"人")))</f>
        <v>#REF!</v>
      </c>
      <c r="AN15" s="94" t="s">
        <v>649</v>
      </c>
      <c r="AO15" s="94" t="s">
        <v>649</v>
      </c>
      <c r="AP15" s="94" t="e">
        <f ca="1">IF(市町村抽出表!BB15="－","－",IF(市町村抽出表!BB15=0,"0km",IF(市町村抽出表!BB15&lt;0.1,"0.1km未満",TEXT(ROUND(市町村抽出表!BB15,1),"###,##0.0")&amp;"km")))</f>
        <v>#REF!</v>
      </c>
      <c r="AQ15" s="94" t="e">
        <f ca="1">IF(市町村抽出表!BC15="－","－",IF(市町村抽出表!BC15=0,"0世帯",IF(市町村抽出表!BC15&lt;1,"1世帯未満",TEXT(ROUND(市町村抽出表!BC15,0),"###,###")&amp;"世帯")))</f>
        <v>#REF!</v>
      </c>
      <c r="AR15" s="94" t="e">
        <f ca="1">IF(市町村抽出表!BD15="－","－",IF(市町村抽出表!BD15=0,"0人",IF(市町村抽出表!BD15&lt;1,"1人未満",TEXT(ROUND(市町村抽出表!BD15,0),"###,###")&amp;"人")))</f>
        <v>#REF!</v>
      </c>
      <c r="AS15" s="94" t="s">
        <v>649</v>
      </c>
      <c r="AT15" s="94" t="s">
        <v>649</v>
      </c>
      <c r="AU15" s="94" t="e">
        <f ca="1">IF(市町村抽出表!BG15="－","－",IF(市町村抽出表!BG15=0,"0箇所",IF(市町村抽出表!BG15&lt;1,"1箇所未満",TEXT(ROUND(市町村抽出表!BG15,0),"###,###")&amp;"箇所")))</f>
        <v>#REF!</v>
      </c>
      <c r="AV15" s="94" t="e">
        <f ca="1">IF(市町村抽出表!BH15="－","－",IF(市町村抽出表!BH15=0,"0箇所",IF(市町村抽出表!BH15&lt;1,"1箇所未満",TEXT(ROUND(市町村抽出表!BH15,0),"###,###")&amp;"箇所")))</f>
        <v>#REF!</v>
      </c>
      <c r="AW15" s="94" t="e">
        <f ca="1">IF(市町村抽出表!BI15="－","－",IF(市町村抽出表!BI15=0,"0箇所",IF(市町村抽出表!BI15&lt;1,"1箇所未満",TEXT(ROUND(市町村抽出表!BI15,0),"###,###")&amp;"箇所")))</f>
        <v>#REF!</v>
      </c>
      <c r="AX15" s="94" t="e">
        <f ca="1">IF(市町村抽出表!BJ15="－","－",IF(市町村抽出表!BJ15=0,"0箇所",IF(市町村抽出表!BJ15&lt;1,"1箇所未満",TEXT(ROUND(市町村抽出表!BJ15,0),"###,###")&amp;"箇所")))</f>
        <v>#REF!</v>
      </c>
      <c r="AY15" s="94" t="e">
        <f ca="1">IF(市町村抽出表!BK15="－","－",IF(市町村抽出表!BK15=0,"0箇所",IF(市町村抽出表!BK15&lt;1,"1箇所未満",TEXT(ROUND(市町村抽出表!BK15,0),"###,###")&amp;"箇所")))</f>
        <v>#REF!</v>
      </c>
      <c r="AZ15" s="94" t="e">
        <f ca="1">IF(市町村抽出表!BL15="－","－",IF(市町村抽出表!BL15=0,"0箇所",IF(市町村抽出表!BL15&lt;1,"1箇所未満",TEXT(ROUND(市町村抽出表!BL15,0),"###,###")&amp;"箇所")))</f>
        <v>#REF!</v>
      </c>
      <c r="BH15" s="153"/>
      <c r="BI15" s="153"/>
      <c r="BJ15" s="153"/>
      <c r="BL15" s="154"/>
      <c r="BM15" s="153"/>
      <c r="BN15" s="153"/>
      <c r="BO15" s="153"/>
      <c r="BP15" s="153"/>
      <c r="BX15" s="154"/>
      <c r="BY15" s="153"/>
      <c r="BZ15" s="153"/>
      <c r="CA15" s="153"/>
      <c r="CB15" s="153"/>
      <c r="CN15" s="154"/>
      <c r="CO15" s="153"/>
      <c r="CP15" s="153"/>
      <c r="CQ15" s="153"/>
      <c r="CR15" s="153"/>
    </row>
    <row r="16" spans="1:122" x14ac:dyDescent="0.2">
      <c r="A16" s="82">
        <v>13</v>
      </c>
      <c r="B16" s="74" t="s">
        <v>494</v>
      </c>
      <c r="C16" s="93" t="e">
        <f ca="1">IF(市町村抽出表!D16="－","－",ROUND(市町村抽出表!D16,1))</f>
        <v>#REF!</v>
      </c>
      <c r="D16" s="158" t="e">
        <f ca="1">IF(市町村抽出表!F16="","※2",IF(市町村抽出表!F16="－","－",市町村抽出表!F16&amp;"箇所"))</f>
        <v>#REF!</v>
      </c>
      <c r="E16" s="159" t="e">
        <f ca="1">IF(市町村抽出表!G16="","※2",IF(市町村抽出表!G16="－","－",市町村抽出表!G16&amp;"箇所"))</f>
        <v>#REF!</v>
      </c>
      <c r="F16" s="160" t="e">
        <f ca="1">IF(市町村抽出表!H16="","※2",IF(市町村抽出表!H16="－","－",市町村抽出表!H16&amp;"箇所"))</f>
        <v>#REF!</v>
      </c>
      <c r="G16" s="94" t="e">
        <f ca="1">IF(市町村抽出表!I16="－","－",IF(市町村抽出表!I16=0,"0棟",IF(市町村抽出表!I16&lt;1,"1棟未満",TEXT(ROUND(市町村抽出表!I16,0),"###,###")&amp;"棟")))</f>
        <v>#REF!</v>
      </c>
      <c r="H16" s="94" t="e">
        <f ca="1">IF(市町村抽出表!J16="－","－",IF(市町村抽出表!J16=0,"0棟",IF(市町村抽出表!J16&lt;1,"1棟未満",TEXT(ROUND(市町村抽出表!J16,0),"###,###")&amp;"棟")))</f>
        <v>#REF!</v>
      </c>
      <c r="I16" s="94" t="e">
        <f ca="1">IF(市町村抽出表!O16="－","－",IF(市町村抽出表!O16=0,"0棟",IF(市町村抽出表!O16&lt;1,"1棟未満",TEXT(ROUND(市町村抽出表!O16,0),"###,###")&amp;"棟")))</f>
        <v>#REF!</v>
      </c>
      <c r="J16" s="94" t="e">
        <f ca="1">IF(市町村抽出表!P16="－","－",IF(市町村抽出表!P16=0,"0棟",IF(市町村抽出表!P16&lt;1,"1棟未満",TEXT(ROUND(市町村抽出表!P16,0),"###,###")&amp;"棟")))</f>
        <v>#REF!</v>
      </c>
      <c r="K16" s="147" t="e">
        <f ca="1">IF(市町村抽出表!U16="","※2",IF(市町村抽出表!U16="－","－",IF(市町村抽出表!U16=0,"0棟",IF(市町村抽出表!U16&lt;1,"1棟未満",TEXT(ROUND(市町村抽出表!U16,0),"###,###")&amp;"棟"))))</f>
        <v>#REF!</v>
      </c>
      <c r="L16" s="148" t="e">
        <f ca="1">IF(市町村抽出表!V16="","※2",IF(市町村抽出表!V16="－","－",IF(市町村抽出表!V16=0,"0棟",IF(市町村抽出表!V16&lt;1,"1棟未満",TEXT(ROUND(市町村抽出表!V16,0),"###,###")&amp;"棟"))))</f>
        <v>#REF!</v>
      </c>
      <c r="M16" s="94" t="e">
        <f ca="1">IF(市町村抽出表!W16="－","－",IF(市町村抽出表!W16=0,"0棟",IF(市町村抽出表!W16&lt;1,"1棟未満",TEXT(ROUND(市町村抽出表!W16,0),"###,###")&amp;"棟")))</f>
        <v>#REF!</v>
      </c>
      <c r="N16" s="94" t="e">
        <f ca="1">IF(市町村抽出表!X16="－","－",IF(市町村抽出表!X16=0,"0棟",IF(市町村抽出表!X16&lt;1,"1棟未満",TEXT(ROUND(市町村抽出表!X16,0),"###,###")&amp;"棟")))</f>
        <v>#REF!</v>
      </c>
      <c r="O16" s="94" t="e">
        <f ca="1">IF(市町村抽出表!Z16="－","－",IF(市町村抽出表!Z16=0,"0件",IF(市町村抽出表!Z16&lt;1,"1件未満",TEXT(ROUND(市町村抽出表!Z16,0),"###,###")&amp;"件")))</f>
        <v>#REF!</v>
      </c>
      <c r="P16" s="94" t="e">
        <f ca="1">IF(市町村抽出表!AA16="－","－",IF(市町村抽出表!AA16=0,"0件",IF(市町村抽出表!AA16&lt;1,"1件未満",TEXT(ROUND(市町村抽出表!AA16,0),"###,###")&amp;"件")))</f>
        <v>#REF!</v>
      </c>
      <c r="Q16" s="94" t="e">
        <f ca="1">IF(市町村抽出表!AB16="－","－",IF(市町村抽出表!AB16=0,"0棟",IF(市町村抽出表!AB16&lt;1,"1棟未満",TEXT(ROUND(市町村抽出表!AB16,0),"###,###")&amp;"棟")))</f>
        <v>#REF!</v>
      </c>
      <c r="R16" s="94" t="e">
        <f ca="1">IF(市町村抽出表!AC16="－","－",IF(市町村抽出表!AC16=0,"0人",IF(市町村抽出表!AC16&lt;1,"1人未満",TEXT(ROUND(市町村抽出表!AC16,0),"###,###")&amp;"人")))</f>
        <v>#REF!</v>
      </c>
      <c r="S16" s="94" t="e">
        <f ca="1">IF(市町村抽出表!AD16="－","－",IF(市町村抽出表!AD16=0,"0人",IF(市町村抽出表!AD16&lt;1,"1人未満",TEXT(ROUND(市町村抽出表!AD16,0),"###,###")&amp;"人")))</f>
        <v>#REF!</v>
      </c>
      <c r="T16" s="94" t="e">
        <f ca="1">IF(市町村抽出表!AE16="－","－",IF(市町村抽出表!AE16=0,"0人",IF(市町村抽出表!AE16&lt;1,"1人未満",TEXT(ROUND(市町村抽出表!AE16,0),"###,###")&amp;"人")))</f>
        <v>#REF!</v>
      </c>
      <c r="U16" s="149" t="e">
        <f ca="1">IF(市町村抽出表!AG16="","※2",IF(市町村抽出表!AG16="－","－",IF(市町村抽出表!AG16=0,"0人",IF(市町村抽出表!AG16&lt;1,"1人未満",TEXT(ROUND(市町村抽出表!AG16,0),"###,###")&amp;"人"))))</f>
        <v>#REF!</v>
      </c>
      <c r="V16" s="150" t="e">
        <f ca="1">IF(市町村抽出表!AH16="","※2",IF(市町村抽出表!AH16="－","－",IF(市町村抽出表!AH16=0,"0人",IF(市町村抽出表!AH16&lt;1,"1人未満",TEXT(ROUND(市町村抽出表!AH16,0),"###,###")&amp;"人"))))</f>
        <v>#REF!</v>
      </c>
      <c r="W16" s="151" t="e">
        <f ca="1">IF(市町村抽出表!AI16="","※2",IF(市町村抽出表!AI16="－","－",IF(市町村抽出表!AI16=0,"0人",IF(市町村抽出表!AI16&lt;1,"1人未満",TEXT(ROUND(市町村抽出表!AI16,0),"###,###")&amp;"人"))))</f>
        <v>#REF!</v>
      </c>
      <c r="X16" s="94" t="e">
        <f ca="1">IF(市町村抽出表!AJ16="－","－",IF(市町村抽出表!AJ16=0,"0人",IF(市町村抽出表!AJ16&lt;1,"1人未満",TEXT(ROUND(市町村抽出表!AJ16,0),"###,###")&amp;"人")))</f>
        <v>#REF!</v>
      </c>
      <c r="Y16" s="94" t="e">
        <f ca="1">IF(市町村抽出表!AK16="－","－",IF(市町村抽出表!AK16=0,"0人",IF(市町村抽出表!AK16&lt;1,"1人未満",TEXT(ROUND(市町村抽出表!AK16,0),"###,###")&amp;"人")))</f>
        <v>#REF!</v>
      </c>
      <c r="Z16" s="94" t="e">
        <f ca="1">IF(市町村抽出表!AL16="－","－",IF(市町村抽出表!AL16=0,"0人",IF(市町村抽出表!AL16&lt;1,"1人未満",TEXT(ROUND(市町村抽出表!AL16,0),"###,###")&amp;"人")))</f>
        <v>#REF!</v>
      </c>
      <c r="AA16" s="94" t="e">
        <f ca="1">IF(市町村抽出表!AM16="－","－",IF(市町村抽出表!AM16=0,"0人",IF(市町村抽出表!AM16&lt;1,"1人未満",TEXT(ROUND(市町村抽出表!AM16,0),"###,###")&amp;"人")))</f>
        <v>#REF!</v>
      </c>
      <c r="AB16" s="94" t="e">
        <f ca="1">IF(市町村抽出表!AN16="－","－",IF(市町村抽出表!AN16=0,"0人",IF(市町村抽出表!AN16&lt;1,"1人未満",TEXT(ROUND(市町村抽出表!AN16,0),"###,###")&amp;"人")))</f>
        <v>#REF!</v>
      </c>
      <c r="AC16" s="94" t="e">
        <f ca="1">IF(市町村抽出表!AO16="－","－",IF(市町村抽出表!AO16=0,"0人",IF(市町村抽出表!AO16&lt;1,"1人未満",TEXT(ROUND(市町村抽出表!AO16,0),"###,###")&amp;"人")))</f>
        <v>#REF!</v>
      </c>
      <c r="AD16" s="94" t="e">
        <f ca="1">IF(市町村抽出表!AP16="－","－",IF(市町村抽出表!AP16=0,"0人",IF(市町村抽出表!AP16&lt;1,"1人未満",TEXT(ROUND(市町村抽出表!AP16,0),"###,###")&amp;"人")))</f>
        <v>#REF!</v>
      </c>
      <c r="AE16" s="94" t="e">
        <f ca="1">IF(市町村抽出表!AQ16="－","－",IF(市町村抽出表!AQ16=0,"0人",IF(市町村抽出表!AQ16&lt;1,"1人未満",TEXT(ROUND(市町村抽出表!AQ16,0),"###,###")&amp;"人")))</f>
        <v>#REF!</v>
      </c>
      <c r="AF16" s="94" t="e">
        <f ca="1">IF(市町村抽出表!AR16="－","－",IF(市町村抽出表!AR16=0,"0人",IF(市町村抽出表!AR16&lt;1,"1人未満",TEXT(ROUND(市町村抽出表!AR16,0),"###,###")&amp;"人")))</f>
        <v>#REF!</v>
      </c>
      <c r="AG16" s="94" t="e">
        <f ca="1">IF(市町村抽出表!AS16="－","－",IF(市町村抽出表!AS16=0,"0箇所",IF(市町村抽出表!AS16&lt;1,"1箇所未満",TEXT(ROUND(市町村抽出表!AS16,0),"###,###")&amp;"箇所")))</f>
        <v>#REF!</v>
      </c>
      <c r="AH16" s="94" t="e">
        <f ca="1">IF(市町村抽出表!AT16="－","－",IF(市町村抽出表!AT16=0,"0世帯",IF(市町村抽出表!AT16&lt;1,"1世帯未満",TEXT(ROUND(市町村抽出表!AT16,0),"###,###")&amp;"世帯")))</f>
        <v>#REF!</v>
      </c>
      <c r="AI16" s="94" t="e">
        <f ca="1">IF(市町村抽出表!AU16="－","－",IF(市町村抽出表!AU16=0,"0人",IF(市町村抽出表!AU16&lt;1,"1人未満",TEXT(ROUND(市町村抽出表!AU16,0),"###,###")&amp;"人")))</f>
        <v>#REF!</v>
      </c>
      <c r="AJ16" s="94" t="e">
        <f ca="1">IF(市町村抽出表!AV16="－","－",IF(市町村抽出表!AV16=0,"0世帯",IF(市町村抽出表!AV16&lt;1,"1世帯未満",TEXT(ROUND(市町村抽出表!AV16,0),"###,###")&amp;"世帯")))</f>
        <v>#REF!</v>
      </c>
      <c r="AK16" s="94" t="e">
        <f ca="1">IF(市町村抽出表!AW16="－","－",IF(市町村抽出表!AW16=0,"0人",IF(市町村抽出表!AW16&lt;1,"1人未満",TEXT(ROUND(市町村抽出表!AW16,0),"###,###")&amp;"人")))</f>
        <v>#REF!</v>
      </c>
      <c r="AL16" s="94" t="e">
        <f ca="1">IF(市町村抽出表!AX16="－","－",IF(市町村抽出表!AX16=0,"0世帯",IF(市町村抽出表!AX16&lt;1,"1世帯未満",TEXT(ROUND(市町村抽出表!AX16,0),"###,###")&amp;"世帯")))</f>
        <v>#REF!</v>
      </c>
      <c r="AM16" s="94" t="e">
        <f ca="1">IF(市町村抽出表!AY16="－","－",IF(市町村抽出表!AY16=0,"0人",IF(市町村抽出表!AY16&lt;1,"1人未満",TEXT(ROUND(市町村抽出表!AY16,0),"###,###")&amp;"人")))</f>
        <v>#REF!</v>
      </c>
      <c r="AN16" s="94" t="s">
        <v>649</v>
      </c>
      <c r="AO16" s="94" t="s">
        <v>649</v>
      </c>
      <c r="AP16" s="94" t="e">
        <f ca="1">IF(市町村抽出表!BB16="－","－",IF(市町村抽出表!BB16=0,"0km",IF(市町村抽出表!BB16&lt;0.1,"0.1km未満",TEXT(ROUND(市町村抽出表!BB16,1),"###,##0.0")&amp;"km")))</f>
        <v>#REF!</v>
      </c>
      <c r="AQ16" s="94" t="e">
        <f ca="1">IF(市町村抽出表!BC16="－","－",IF(市町村抽出表!BC16=0,"0世帯",IF(市町村抽出表!BC16&lt;1,"1世帯未満",TEXT(ROUND(市町村抽出表!BC16,0),"###,###")&amp;"世帯")))</f>
        <v>#REF!</v>
      </c>
      <c r="AR16" s="94" t="e">
        <f ca="1">IF(市町村抽出表!BD16="－","－",IF(市町村抽出表!BD16=0,"0人",IF(市町村抽出表!BD16&lt;1,"1人未満",TEXT(ROUND(市町村抽出表!BD16,0),"###,###")&amp;"人")))</f>
        <v>#REF!</v>
      </c>
      <c r="AS16" s="94" t="s">
        <v>649</v>
      </c>
      <c r="AT16" s="94" t="s">
        <v>649</v>
      </c>
      <c r="AU16" s="94" t="e">
        <f ca="1">IF(市町村抽出表!BG16="－","－",IF(市町村抽出表!BG16=0,"0箇所",IF(市町村抽出表!BG16&lt;1,"1箇所未満",TEXT(ROUND(市町村抽出表!BG16,0),"###,###")&amp;"箇所")))</f>
        <v>#REF!</v>
      </c>
      <c r="AV16" s="94" t="e">
        <f ca="1">IF(市町村抽出表!BH16="－","－",IF(市町村抽出表!BH16=0,"0箇所",IF(市町村抽出表!BH16&lt;1,"1箇所未満",TEXT(ROUND(市町村抽出表!BH16,0),"###,###")&amp;"箇所")))</f>
        <v>#REF!</v>
      </c>
      <c r="AW16" s="94" t="e">
        <f ca="1">IF(市町村抽出表!BI16="－","－",IF(市町村抽出表!BI16=0,"0箇所",IF(市町村抽出表!BI16&lt;1,"1箇所未満",TEXT(ROUND(市町村抽出表!BI16,0),"###,###")&amp;"箇所")))</f>
        <v>#REF!</v>
      </c>
      <c r="AX16" s="94" t="e">
        <f ca="1">IF(市町村抽出表!BJ16="－","－",IF(市町村抽出表!BJ16=0,"0箇所",IF(市町村抽出表!BJ16&lt;1,"1箇所未満",TEXT(ROUND(市町村抽出表!BJ16,0),"###,###")&amp;"箇所")))</f>
        <v>#REF!</v>
      </c>
      <c r="AY16" s="94" t="e">
        <f ca="1">IF(市町村抽出表!BK16="－","－",IF(市町村抽出表!BK16=0,"0箇所",IF(市町村抽出表!BK16&lt;1,"1箇所未満",TEXT(ROUND(市町村抽出表!BK16,0),"###,###")&amp;"箇所")))</f>
        <v>#REF!</v>
      </c>
      <c r="AZ16" s="94" t="e">
        <f ca="1">IF(市町村抽出表!BL16="－","－",IF(市町村抽出表!BL16=0,"0箇所",IF(市町村抽出表!BL16&lt;1,"1箇所未満",TEXT(ROUND(市町村抽出表!BL16,0),"###,###")&amp;"箇所")))</f>
        <v>#REF!</v>
      </c>
      <c r="BH16" s="153"/>
      <c r="BI16" s="153"/>
      <c r="BJ16" s="153"/>
      <c r="BL16" s="154"/>
      <c r="BM16" s="153"/>
      <c r="BN16" s="153"/>
      <c r="BO16" s="153"/>
      <c r="BP16" s="153"/>
      <c r="BX16" s="154"/>
      <c r="BY16" s="153"/>
      <c r="BZ16" s="153"/>
      <c r="CA16" s="153"/>
      <c r="CB16" s="153"/>
      <c r="CN16" s="154"/>
      <c r="CO16" s="153"/>
      <c r="CP16" s="153"/>
      <c r="CQ16" s="153"/>
      <c r="CR16" s="153"/>
    </row>
    <row r="17" spans="1:96" x14ac:dyDescent="0.2">
      <c r="A17" s="82">
        <v>14</v>
      </c>
      <c r="B17" s="74" t="s">
        <v>495</v>
      </c>
      <c r="C17" s="93" t="e">
        <f ca="1">IF(市町村抽出表!D17="－","－",ROUND(市町村抽出表!D17,1))</f>
        <v>#REF!</v>
      </c>
      <c r="D17" s="158" t="e">
        <f ca="1">IF(市町村抽出表!F17="","※2",IF(市町村抽出表!F17="－","－",市町村抽出表!F17&amp;"箇所"))</f>
        <v>#REF!</v>
      </c>
      <c r="E17" s="159" t="e">
        <f ca="1">IF(市町村抽出表!G17="","※2",IF(市町村抽出表!G17="－","－",市町村抽出表!G17&amp;"箇所"))</f>
        <v>#REF!</v>
      </c>
      <c r="F17" s="160" t="e">
        <f ca="1">IF(市町村抽出表!H17="","※2",IF(市町村抽出表!H17="－","－",市町村抽出表!H17&amp;"箇所"))</f>
        <v>#REF!</v>
      </c>
      <c r="G17" s="94" t="e">
        <f ca="1">IF(市町村抽出表!I17="－","－",IF(市町村抽出表!I17=0,"0棟",IF(市町村抽出表!I17&lt;1,"1棟未満",TEXT(ROUND(市町村抽出表!I17,0),"###,###")&amp;"棟")))</f>
        <v>#REF!</v>
      </c>
      <c r="H17" s="94" t="e">
        <f ca="1">IF(市町村抽出表!J17="－","－",IF(市町村抽出表!J17=0,"0棟",IF(市町村抽出表!J17&lt;1,"1棟未満",TEXT(ROUND(市町村抽出表!J17,0),"###,###")&amp;"棟")))</f>
        <v>#REF!</v>
      </c>
      <c r="I17" s="94" t="e">
        <f ca="1">IF(市町村抽出表!O17="－","－",IF(市町村抽出表!O17=0,"0棟",IF(市町村抽出表!O17&lt;1,"1棟未満",TEXT(ROUND(市町村抽出表!O17,0),"###,###")&amp;"棟")))</f>
        <v>#REF!</v>
      </c>
      <c r="J17" s="94" t="e">
        <f ca="1">IF(市町村抽出表!P17="－","－",IF(市町村抽出表!P17=0,"0棟",IF(市町村抽出表!P17&lt;1,"1棟未満",TEXT(ROUND(市町村抽出表!P17,0),"###,###")&amp;"棟")))</f>
        <v>#REF!</v>
      </c>
      <c r="K17" s="147" t="e">
        <f ca="1">IF(市町村抽出表!U17="","※2",IF(市町村抽出表!U17="－","－",IF(市町村抽出表!U17=0,"0棟",IF(市町村抽出表!U17&lt;1,"1棟未満",TEXT(ROUND(市町村抽出表!U17,0),"###,###")&amp;"棟"))))</f>
        <v>#REF!</v>
      </c>
      <c r="L17" s="148" t="e">
        <f ca="1">IF(市町村抽出表!V17="","※2",IF(市町村抽出表!V17="－","－",IF(市町村抽出表!V17=0,"0棟",IF(市町村抽出表!V17&lt;1,"1棟未満",TEXT(ROUND(市町村抽出表!V17,0),"###,###")&amp;"棟"))))</f>
        <v>#REF!</v>
      </c>
      <c r="M17" s="94" t="e">
        <f ca="1">IF(市町村抽出表!W17="－","－",IF(市町村抽出表!W17=0,"0棟",IF(市町村抽出表!W17&lt;1,"1棟未満",TEXT(ROUND(市町村抽出表!W17,0),"###,###")&amp;"棟")))</f>
        <v>#REF!</v>
      </c>
      <c r="N17" s="94" t="e">
        <f ca="1">IF(市町村抽出表!X17="－","－",IF(市町村抽出表!X17=0,"0棟",IF(市町村抽出表!X17&lt;1,"1棟未満",TEXT(ROUND(市町村抽出表!X17,0),"###,###")&amp;"棟")))</f>
        <v>#REF!</v>
      </c>
      <c r="O17" s="94" t="e">
        <f ca="1">IF(市町村抽出表!Z17="－","－",IF(市町村抽出表!Z17=0,"0件",IF(市町村抽出表!Z17&lt;1,"1件未満",TEXT(ROUND(市町村抽出表!Z17,0),"###,###")&amp;"件")))</f>
        <v>#REF!</v>
      </c>
      <c r="P17" s="94" t="e">
        <f ca="1">IF(市町村抽出表!AA17="－","－",IF(市町村抽出表!AA17=0,"0件",IF(市町村抽出表!AA17&lt;1,"1件未満",TEXT(ROUND(市町村抽出表!AA17,0),"###,###")&amp;"件")))</f>
        <v>#REF!</v>
      </c>
      <c r="Q17" s="94" t="e">
        <f ca="1">IF(市町村抽出表!AB17="－","－",IF(市町村抽出表!AB17=0,"0棟",IF(市町村抽出表!AB17&lt;1,"1棟未満",TEXT(ROUND(市町村抽出表!AB17,0),"###,###")&amp;"棟")))</f>
        <v>#REF!</v>
      </c>
      <c r="R17" s="94" t="e">
        <f ca="1">IF(市町村抽出表!AC17="－","－",IF(市町村抽出表!AC17=0,"0人",IF(市町村抽出表!AC17&lt;1,"1人未満",TEXT(ROUND(市町村抽出表!AC17,0),"###,###")&amp;"人")))</f>
        <v>#REF!</v>
      </c>
      <c r="S17" s="94" t="e">
        <f ca="1">IF(市町村抽出表!AD17="－","－",IF(市町村抽出表!AD17=0,"0人",IF(市町村抽出表!AD17&lt;1,"1人未満",TEXT(ROUND(市町村抽出表!AD17,0),"###,###")&amp;"人")))</f>
        <v>#REF!</v>
      </c>
      <c r="T17" s="94" t="e">
        <f ca="1">IF(市町村抽出表!AE17="－","－",IF(市町村抽出表!AE17=0,"0人",IF(市町村抽出表!AE17&lt;1,"1人未満",TEXT(ROUND(市町村抽出表!AE17,0),"###,###")&amp;"人")))</f>
        <v>#REF!</v>
      </c>
      <c r="U17" s="149" t="e">
        <f ca="1">IF(市町村抽出表!AG17="","※2",IF(市町村抽出表!AG17="－","－",IF(市町村抽出表!AG17=0,"0人",IF(市町村抽出表!AG17&lt;1,"1人未満",TEXT(ROUND(市町村抽出表!AG17,0),"###,###")&amp;"人"))))</f>
        <v>#REF!</v>
      </c>
      <c r="V17" s="150" t="e">
        <f ca="1">IF(市町村抽出表!AH17="","※2",IF(市町村抽出表!AH17="－","－",IF(市町村抽出表!AH17=0,"0人",IF(市町村抽出表!AH17&lt;1,"1人未満",TEXT(ROUND(市町村抽出表!AH17,0),"###,###")&amp;"人"))))</f>
        <v>#REF!</v>
      </c>
      <c r="W17" s="151" t="e">
        <f ca="1">IF(市町村抽出表!AI17="","※2",IF(市町村抽出表!AI17="－","－",IF(市町村抽出表!AI17=0,"0人",IF(市町村抽出表!AI17&lt;1,"1人未満",TEXT(ROUND(市町村抽出表!AI17,0),"###,###")&amp;"人"))))</f>
        <v>#REF!</v>
      </c>
      <c r="X17" s="94" t="e">
        <f ca="1">IF(市町村抽出表!AJ17="－","－",IF(市町村抽出表!AJ17=0,"0人",IF(市町村抽出表!AJ17&lt;1,"1人未満",TEXT(ROUND(市町村抽出表!AJ17,0),"###,###")&amp;"人")))</f>
        <v>#REF!</v>
      </c>
      <c r="Y17" s="94" t="e">
        <f ca="1">IF(市町村抽出表!AK17="－","－",IF(市町村抽出表!AK17=0,"0人",IF(市町村抽出表!AK17&lt;1,"1人未満",TEXT(ROUND(市町村抽出表!AK17,0),"###,###")&amp;"人")))</f>
        <v>#REF!</v>
      </c>
      <c r="Z17" s="94" t="e">
        <f ca="1">IF(市町村抽出表!AL17="－","－",IF(市町村抽出表!AL17=0,"0人",IF(市町村抽出表!AL17&lt;1,"1人未満",TEXT(ROUND(市町村抽出表!AL17,0),"###,###")&amp;"人")))</f>
        <v>#REF!</v>
      </c>
      <c r="AA17" s="94" t="e">
        <f ca="1">IF(市町村抽出表!AM17="－","－",IF(市町村抽出表!AM17=0,"0人",IF(市町村抽出表!AM17&lt;1,"1人未満",TEXT(ROUND(市町村抽出表!AM17,0),"###,###")&amp;"人")))</f>
        <v>#REF!</v>
      </c>
      <c r="AB17" s="94" t="e">
        <f ca="1">IF(市町村抽出表!AN17="－","－",IF(市町村抽出表!AN17=0,"0人",IF(市町村抽出表!AN17&lt;1,"1人未満",TEXT(ROUND(市町村抽出表!AN17,0),"###,###")&amp;"人")))</f>
        <v>#REF!</v>
      </c>
      <c r="AC17" s="94" t="e">
        <f ca="1">IF(市町村抽出表!AO17="－","－",IF(市町村抽出表!AO17=0,"0人",IF(市町村抽出表!AO17&lt;1,"1人未満",TEXT(ROUND(市町村抽出表!AO17,0),"###,###")&amp;"人")))</f>
        <v>#REF!</v>
      </c>
      <c r="AD17" s="94" t="e">
        <f ca="1">IF(市町村抽出表!AP17="－","－",IF(市町村抽出表!AP17=0,"0人",IF(市町村抽出表!AP17&lt;1,"1人未満",TEXT(ROUND(市町村抽出表!AP17,0),"###,###")&amp;"人")))</f>
        <v>#REF!</v>
      </c>
      <c r="AE17" s="94" t="e">
        <f ca="1">IF(市町村抽出表!AQ17="－","－",IF(市町村抽出表!AQ17=0,"0人",IF(市町村抽出表!AQ17&lt;1,"1人未満",TEXT(ROUND(市町村抽出表!AQ17,0),"###,###")&amp;"人")))</f>
        <v>#REF!</v>
      </c>
      <c r="AF17" s="94" t="e">
        <f ca="1">IF(市町村抽出表!AR17="－","－",IF(市町村抽出表!AR17=0,"0人",IF(市町村抽出表!AR17&lt;1,"1人未満",TEXT(ROUND(市町村抽出表!AR17,0),"###,###")&amp;"人")))</f>
        <v>#REF!</v>
      </c>
      <c r="AG17" s="94" t="e">
        <f ca="1">IF(市町村抽出表!AS17="－","－",IF(市町村抽出表!AS17=0,"0箇所",IF(市町村抽出表!AS17&lt;1,"1箇所未満",TEXT(ROUND(市町村抽出表!AS17,0),"###,###")&amp;"箇所")))</f>
        <v>#REF!</v>
      </c>
      <c r="AH17" s="94" t="e">
        <f ca="1">IF(市町村抽出表!AT17="－","－",IF(市町村抽出表!AT17=0,"0世帯",IF(市町村抽出表!AT17&lt;1,"1世帯未満",TEXT(ROUND(市町村抽出表!AT17,0),"###,###")&amp;"世帯")))</f>
        <v>#REF!</v>
      </c>
      <c r="AI17" s="94" t="e">
        <f ca="1">IF(市町村抽出表!AU17="－","－",IF(市町村抽出表!AU17=0,"0人",IF(市町村抽出表!AU17&lt;1,"1人未満",TEXT(ROUND(市町村抽出表!AU17,0),"###,###")&amp;"人")))</f>
        <v>#REF!</v>
      </c>
      <c r="AJ17" s="94" t="e">
        <f ca="1">IF(市町村抽出表!AV17="－","－",IF(市町村抽出表!AV17=0,"0世帯",IF(市町村抽出表!AV17&lt;1,"1世帯未満",TEXT(ROUND(市町村抽出表!AV17,0),"###,###")&amp;"世帯")))</f>
        <v>#REF!</v>
      </c>
      <c r="AK17" s="94" t="e">
        <f ca="1">IF(市町村抽出表!AW17="－","－",IF(市町村抽出表!AW17=0,"0人",IF(市町村抽出表!AW17&lt;1,"1人未満",TEXT(ROUND(市町村抽出表!AW17,0),"###,###")&amp;"人")))</f>
        <v>#REF!</v>
      </c>
      <c r="AL17" s="94" t="e">
        <f ca="1">IF(市町村抽出表!AX17="－","－",IF(市町村抽出表!AX17=0,"0世帯",IF(市町村抽出表!AX17&lt;1,"1世帯未満",TEXT(ROUND(市町村抽出表!AX17,0),"###,###")&amp;"世帯")))</f>
        <v>#REF!</v>
      </c>
      <c r="AM17" s="94" t="e">
        <f ca="1">IF(市町村抽出表!AY17="－","－",IF(市町村抽出表!AY17=0,"0人",IF(市町村抽出表!AY17&lt;1,"1人未満",TEXT(ROUND(市町村抽出表!AY17,0),"###,###")&amp;"人")))</f>
        <v>#REF!</v>
      </c>
      <c r="AN17" s="94" t="s">
        <v>649</v>
      </c>
      <c r="AO17" s="94" t="s">
        <v>649</v>
      </c>
      <c r="AP17" s="94" t="e">
        <f ca="1">IF(市町村抽出表!BB17="－","－",IF(市町村抽出表!BB17=0,"0km",IF(市町村抽出表!BB17&lt;0.1,"0.1km未満",TEXT(ROUND(市町村抽出表!BB17,1),"###,##0.0")&amp;"km")))</f>
        <v>#REF!</v>
      </c>
      <c r="AQ17" s="94" t="e">
        <f ca="1">IF(市町村抽出表!BC17="－","－",IF(市町村抽出表!BC17=0,"0世帯",IF(市町村抽出表!BC17&lt;1,"1世帯未満",TEXT(ROUND(市町村抽出表!BC17,0),"###,###")&amp;"世帯")))</f>
        <v>#REF!</v>
      </c>
      <c r="AR17" s="94" t="e">
        <f ca="1">IF(市町村抽出表!BD17="－","－",IF(市町村抽出表!BD17=0,"0人",IF(市町村抽出表!BD17&lt;1,"1人未満",TEXT(ROUND(市町村抽出表!BD17,0),"###,###")&amp;"人")))</f>
        <v>#REF!</v>
      </c>
      <c r="AS17" s="94" t="s">
        <v>649</v>
      </c>
      <c r="AT17" s="94" t="s">
        <v>649</v>
      </c>
      <c r="AU17" s="94" t="e">
        <f ca="1">IF(市町村抽出表!BG17="－","－",IF(市町村抽出表!BG17=0,"0箇所",IF(市町村抽出表!BG17&lt;1,"1箇所未満",TEXT(ROUND(市町村抽出表!BG17,0),"###,###")&amp;"箇所")))</f>
        <v>#REF!</v>
      </c>
      <c r="AV17" s="94" t="e">
        <f ca="1">IF(市町村抽出表!BH17="－","－",IF(市町村抽出表!BH17=0,"0箇所",IF(市町村抽出表!BH17&lt;1,"1箇所未満",TEXT(ROUND(市町村抽出表!BH17,0),"###,###")&amp;"箇所")))</f>
        <v>#REF!</v>
      </c>
      <c r="AW17" s="94" t="e">
        <f ca="1">IF(市町村抽出表!BI17="－","－",IF(市町村抽出表!BI17=0,"0箇所",IF(市町村抽出表!BI17&lt;1,"1箇所未満",TEXT(ROUND(市町村抽出表!BI17,0),"###,###")&amp;"箇所")))</f>
        <v>#REF!</v>
      </c>
      <c r="AX17" s="94" t="e">
        <f ca="1">IF(市町村抽出表!BJ17="－","－",IF(市町村抽出表!BJ17=0,"0箇所",IF(市町村抽出表!BJ17&lt;1,"1箇所未満",TEXT(ROUND(市町村抽出表!BJ17,0),"###,###")&amp;"箇所")))</f>
        <v>#REF!</v>
      </c>
      <c r="AY17" s="94" t="e">
        <f ca="1">IF(市町村抽出表!BK17="－","－",IF(市町村抽出表!BK17=0,"0箇所",IF(市町村抽出表!BK17&lt;1,"1箇所未満",TEXT(ROUND(市町村抽出表!BK17,0),"###,###")&amp;"箇所")))</f>
        <v>#REF!</v>
      </c>
      <c r="AZ17" s="94" t="e">
        <f ca="1">IF(市町村抽出表!BL17="－","－",IF(市町村抽出表!BL17=0,"0箇所",IF(市町村抽出表!BL17&lt;1,"1箇所未満",TEXT(ROUND(市町村抽出表!BL17,0),"###,###")&amp;"箇所")))</f>
        <v>#REF!</v>
      </c>
      <c r="BH17" s="153"/>
      <c r="BI17" s="153"/>
      <c r="BJ17" s="153"/>
      <c r="BL17" s="154"/>
      <c r="BM17" s="153"/>
      <c r="BN17" s="153"/>
      <c r="BO17" s="153"/>
      <c r="BP17" s="153"/>
      <c r="BX17" s="154"/>
      <c r="BY17" s="153"/>
      <c r="BZ17" s="153"/>
      <c r="CA17" s="153"/>
      <c r="CB17" s="153"/>
      <c r="CN17" s="154"/>
      <c r="CO17" s="153"/>
      <c r="CP17" s="153"/>
      <c r="CQ17" s="153"/>
      <c r="CR17" s="153"/>
    </row>
    <row r="18" spans="1:96" x14ac:dyDescent="0.2">
      <c r="A18" s="82">
        <v>15</v>
      </c>
      <c r="B18" s="74" t="s">
        <v>496</v>
      </c>
      <c r="C18" s="93" t="e">
        <f ca="1">IF(市町村抽出表!D18="－","－",ROUND(市町村抽出表!D18,1))</f>
        <v>#REF!</v>
      </c>
      <c r="D18" s="158" t="e">
        <f ca="1">IF(市町村抽出表!F18="","※2",IF(市町村抽出表!F18="－","－",市町村抽出表!F18&amp;"箇所"))</f>
        <v>#REF!</v>
      </c>
      <c r="E18" s="159" t="e">
        <f ca="1">IF(市町村抽出表!G18="","※2",IF(市町村抽出表!G18="－","－",市町村抽出表!G18&amp;"箇所"))</f>
        <v>#REF!</v>
      </c>
      <c r="F18" s="160" t="e">
        <f ca="1">IF(市町村抽出表!H18="","※2",IF(市町村抽出表!H18="－","－",市町村抽出表!H18&amp;"箇所"))</f>
        <v>#REF!</v>
      </c>
      <c r="G18" s="94" t="e">
        <f ca="1">IF(市町村抽出表!I18="－","－",IF(市町村抽出表!I18=0,"0棟",IF(市町村抽出表!I18&lt;1,"1棟未満",TEXT(ROUND(市町村抽出表!I18,0),"###,###")&amp;"棟")))</f>
        <v>#REF!</v>
      </c>
      <c r="H18" s="94" t="e">
        <f ca="1">IF(市町村抽出表!J18="－","－",IF(市町村抽出表!J18=0,"0棟",IF(市町村抽出表!J18&lt;1,"1棟未満",TEXT(ROUND(市町村抽出表!J18,0),"###,###")&amp;"棟")))</f>
        <v>#REF!</v>
      </c>
      <c r="I18" s="94" t="e">
        <f ca="1">IF(市町村抽出表!O18="－","－",IF(市町村抽出表!O18=0,"0棟",IF(市町村抽出表!O18&lt;1,"1棟未満",TEXT(ROUND(市町村抽出表!O18,0),"###,###")&amp;"棟")))</f>
        <v>#REF!</v>
      </c>
      <c r="J18" s="94" t="e">
        <f ca="1">IF(市町村抽出表!P18="－","－",IF(市町村抽出表!P18=0,"0棟",IF(市町村抽出表!P18&lt;1,"1棟未満",TEXT(ROUND(市町村抽出表!P18,0),"###,###")&amp;"棟")))</f>
        <v>#REF!</v>
      </c>
      <c r="K18" s="147" t="e">
        <f ca="1">IF(市町村抽出表!U18="","※2",IF(市町村抽出表!U18="－","－",IF(市町村抽出表!U18=0,"0棟",IF(市町村抽出表!U18&lt;1,"1棟未満",TEXT(ROUND(市町村抽出表!U18,0),"###,###")&amp;"棟"))))</f>
        <v>#REF!</v>
      </c>
      <c r="L18" s="148" t="e">
        <f ca="1">IF(市町村抽出表!V18="","※2",IF(市町村抽出表!V18="－","－",IF(市町村抽出表!V18=0,"0棟",IF(市町村抽出表!V18&lt;1,"1棟未満",TEXT(ROUND(市町村抽出表!V18,0),"###,###")&amp;"棟"))))</f>
        <v>#REF!</v>
      </c>
      <c r="M18" s="94" t="e">
        <f ca="1">IF(市町村抽出表!W18="－","－",IF(市町村抽出表!W18=0,"0棟",IF(市町村抽出表!W18&lt;1,"1棟未満",TEXT(ROUND(市町村抽出表!W18,0),"###,###")&amp;"棟")))</f>
        <v>#REF!</v>
      </c>
      <c r="N18" s="94" t="e">
        <f ca="1">IF(市町村抽出表!X18="－","－",IF(市町村抽出表!X18=0,"0棟",IF(市町村抽出表!X18&lt;1,"1棟未満",TEXT(ROUND(市町村抽出表!X18,0),"###,###")&amp;"棟")))</f>
        <v>#REF!</v>
      </c>
      <c r="O18" s="94" t="e">
        <f ca="1">IF(市町村抽出表!Z18="－","－",IF(市町村抽出表!Z18=0,"0件",IF(市町村抽出表!Z18&lt;1,"1件未満",TEXT(ROUND(市町村抽出表!Z18,0),"###,###")&amp;"件")))</f>
        <v>#REF!</v>
      </c>
      <c r="P18" s="94" t="e">
        <f ca="1">IF(市町村抽出表!AA18="－","－",IF(市町村抽出表!AA18=0,"0件",IF(市町村抽出表!AA18&lt;1,"1件未満",TEXT(ROUND(市町村抽出表!AA18,0),"###,###")&amp;"件")))</f>
        <v>#REF!</v>
      </c>
      <c r="Q18" s="94" t="e">
        <f ca="1">IF(市町村抽出表!AB18="－","－",IF(市町村抽出表!AB18=0,"0棟",IF(市町村抽出表!AB18&lt;1,"1棟未満",TEXT(ROUND(市町村抽出表!AB18,0),"###,###")&amp;"棟")))</f>
        <v>#REF!</v>
      </c>
      <c r="R18" s="94" t="e">
        <f ca="1">IF(市町村抽出表!AC18="－","－",IF(市町村抽出表!AC18=0,"0人",IF(市町村抽出表!AC18&lt;1,"1人未満",TEXT(ROUND(市町村抽出表!AC18,0),"###,###")&amp;"人")))</f>
        <v>#REF!</v>
      </c>
      <c r="S18" s="94" t="e">
        <f ca="1">IF(市町村抽出表!AD18="－","－",IF(市町村抽出表!AD18=0,"0人",IF(市町村抽出表!AD18&lt;1,"1人未満",TEXT(ROUND(市町村抽出表!AD18,0),"###,###")&amp;"人")))</f>
        <v>#REF!</v>
      </c>
      <c r="T18" s="94" t="e">
        <f ca="1">IF(市町村抽出表!AE18="－","－",IF(市町村抽出表!AE18=0,"0人",IF(市町村抽出表!AE18&lt;1,"1人未満",TEXT(ROUND(市町村抽出表!AE18,0),"###,###")&amp;"人")))</f>
        <v>#REF!</v>
      </c>
      <c r="U18" s="149" t="e">
        <f ca="1">IF(市町村抽出表!AG18="","※2",IF(市町村抽出表!AG18="－","－",IF(市町村抽出表!AG18=0,"0人",IF(市町村抽出表!AG18&lt;1,"1人未満",TEXT(ROUND(市町村抽出表!AG18,0),"###,###")&amp;"人"))))</f>
        <v>#REF!</v>
      </c>
      <c r="V18" s="150" t="e">
        <f ca="1">IF(市町村抽出表!AH18="","※2",IF(市町村抽出表!AH18="－","－",IF(市町村抽出表!AH18=0,"0人",IF(市町村抽出表!AH18&lt;1,"1人未満",TEXT(ROUND(市町村抽出表!AH18,0),"###,###")&amp;"人"))))</f>
        <v>#REF!</v>
      </c>
      <c r="W18" s="151" t="e">
        <f ca="1">IF(市町村抽出表!AI18="","※2",IF(市町村抽出表!AI18="－","－",IF(市町村抽出表!AI18=0,"0人",IF(市町村抽出表!AI18&lt;1,"1人未満",TEXT(ROUND(市町村抽出表!AI18,0),"###,###")&amp;"人"))))</f>
        <v>#REF!</v>
      </c>
      <c r="X18" s="94" t="e">
        <f ca="1">IF(市町村抽出表!AJ18="－","－",IF(市町村抽出表!AJ18=0,"0人",IF(市町村抽出表!AJ18&lt;1,"1人未満",TEXT(ROUND(市町村抽出表!AJ18,0),"###,###")&amp;"人")))</f>
        <v>#REF!</v>
      </c>
      <c r="Y18" s="94" t="e">
        <f ca="1">IF(市町村抽出表!AK18="－","－",IF(市町村抽出表!AK18=0,"0人",IF(市町村抽出表!AK18&lt;1,"1人未満",TEXT(ROUND(市町村抽出表!AK18,0),"###,###")&amp;"人")))</f>
        <v>#REF!</v>
      </c>
      <c r="Z18" s="94" t="e">
        <f ca="1">IF(市町村抽出表!AL18="－","－",IF(市町村抽出表!AL18=0,"0人",IF(市町村抽出表!AL18&lt;1,"1人未満",TEXT(ROUND(市町村抽出表!AL18,0),"###,###")&amp;"人")))</f>
        <v>#REF!</v>
      </c>
      <c r="AA18" s="94" t="e">
        <f ca="1">IF(市町村抽出表!AM18="－","－",IF(市町村抽出表!AM18=0,"0人",IF(市町村抽出表!AM18&lt;1,"1人未満",TEXT(ROUND(市町村抽出表!AM18,0),"###,###")&amp;"人")))</f>
        <v>#REF!</v>
      </c>
      <c r="AB18" s="94" t="e">
        <f ca="1">IF(市町村抽出表!AN18="－","－",IF(市町村抽出表!AN18=0,"0人",IF(市町村抽出表!AN18&lt;1,"1人未満",TEXT(ROUND(市町村抽出表!AN18,0),"###,###")&amp;"人")))</f>
        <v>#REF!</v>
      </c>
      <c r="AC18" s="94" t="e">
        <f ca="1">IF(市町村抽出表!AO18="－","－",IF(市町村抽出表!AO18=0,"0人",IF(市町村抽出表!AO18&lt;1,"1人未満",TEXT(ROUND(市町村抽出表!AO18,0),"###,###")&amp;"人")))</f>
        <v>#REF!</v>
      </c>
      <c r="AD18" s="94" t="e">
        <f ca="1">IF(市町村抽出表!AP18="－","－",IF(市町村抽出表!AP18=0,"0人",IF(市町村抽出表!AP18&lt;1,"1人未満",TEXT(ROUND(市町村抽出表!AP18,0),"###,###")&amp;"人")))</f>
        <v>#REF!</v>
      </c>
      <c r="AE18" s="94" t="e">
        <f ca="1">IF(市町村抽出表!AQ18="－","－",IF(市町村抽出表!AQ18=0,"0人",IF(市町村抽出表!AQ18&lt;1,"1人未満",TEXT(ROUND(市町村抽出表!AQ18,0),"###,###")&amp;"人")))</f>
        <v>#REF!</v>
      </c>
      <c r="AF18" s="94" t="e">
        <f ca="1">IF(市町村抽出表!AR18="－","－",IF(市町村抽出表!AR18=0,"0人",IF(市町村抽出表!AR18&lt;1,"1人未満",TEXT(ROUND(市町村抽出表!AR18,0),"###,###")&amp;"人")))</f>
        <v>#REF!</v>
      </c>
      <c r="AG18" s="94" t="e">
        <f ca="1">IF(市町村抽出表!AS18="－","－",IF(市町村抽出表!AS18=0,"0箇所",IF(市町村抽出表!AS18&lt;1,"1箇所未満",TEXT(ROUND(市町村抽出表!AS18,0),"###,###")&amp;"箇所")))</f>
        <v>#REF!</v>
      </c>
      <c r="AH18" s="94" t="e">
        <f ca="1">IF(市町村抽出表!AT18="－","－",IF(市町村抽出表!AT18=0,"0世帯",IF(市町村抽出表!AT18&lt;1,"1世帯未満",TEXT(ROUND(市町村抽出表!AT18,0),"###,###")&amp;"世帯")))</f>
        <v>#REF!</v>
      </c>
      <c r="AI18" s="94" t="e">
        <f ca="1">IF(市町村抽出表!AU18="－","－",IF(市町村抽出表!AU18=0,"0人",IF(市町村抽出表!AU18&lt;1,"1人未満",TEXT(ROUND(市町村抽出表!AU18,0),"###,###")&amp;"人")))</f>
        <v>#REF!</v>
      </c>
      <c r="AJ18" s="94" t="e">
        <f ca="1">IF(市町村抽出表!AV18="－","－",IF(市町村抽出表!AV18=0,"0世帯",IF(市町村抽出表!AV18&lt;1,"1世帯未満",TEXT(ROUND(市町村抽出表!AV18,0),"###,###")&amp;"世帯")))</f>
        <v>#REF!</v>
      </c>
      <c r="AK18" s="94" t="e">
        <f ca="1">IF(市町村抽出表!AW18="－","－",IF(市町村抽出表!AW18=0,"0人",IF(市町村抽出表!AW18&lt;1,"1人未満",TEXT(ROUND(市町村抽出表!AW18,0),"###,###")&amp;"人")))</f>
        <v>#REF!</v>
      </c>
      <c r="AL18" s="94" t="e">
        <f ca="1">IF(市町村抽出表!AX18="－","－",IF(市町村抽出表!AX18=0,"0世帯",IF(市町村抽出表!AX18&lt;1,"1世帯未満",TEXT(ROUND(市町村抽出表!AX18,0),"###,###")&amp;"世帯")))</f>
        <v>#REF!</v>
      </c>
      <c r="AM18" s="94" t="e">
        <f ca="1">IF(市町村抽出表!AY18="－","－",IF(市町村抽出表!AY18=0,"0人",IF(市町村抽出表!AY18&lt;1,"1人未満",TEXT(ROUND(市町村抽出表!AY18,0),"###,###")&amp;"人")))</f>
        <v>#REF!</v>
      </c>
      <c r="AN18" s="94" t="s">
        <v>649</v>
      </c>
      <c r="AO18" s="94" t="s">
        <v>649</v>
      </c>
      <c r="AP18" s="94" t="e">
        <f ca="1">IF(市町村抽出表!BB18="－","－",IF(市町村抽出表!BB18=0,"0km",IF(市町村抽出表!BB18&lt;0.1,"0.1km未満",TEXT(ROUND(市町村抽出表!BB18,1),"###,##0.0")&amp;"km")))</f>
        <v>#REF!</v>
      </c>
      <c r="AQ18" s="94" t="e">
        <f ca="1">IF(市町村抽出表!BC18="－","－",IF(市町村抽出表!BC18=0,"0世帯",IF(市町村抽出表!BC18&lt;1,"1世帯未満",TEXT(ROUND(市町村抽出表!BC18,0),"###,###")&amp;"世帯")))</f>
        <v>#REF!</v>
      </c>
      <c r="AR18" s="94" t="e">
        <f ca="1">IF(市町村抽出表!BD18="－","－",IF(市町村抽出表!BD18=0,"0人",IF(市町村抽出表!BD18&lt;1,"1人未満",TEXT(ROUND(市町村抽出表!BD18,0),"###,###")&amp;"人")))</f>
        <v>#REF!</v>
      </c>
      <c r="AS18" s="94" t="s">
        <v>649</v>
      </c>
      <c r="AT18" s="94" t="s">
        <v>649</v>
      </c>
      <c r="AU18" s="94" t="e">
        <f ca="1">IF(市町村抽出表!BG18="－","－",IF(市町村抽出表!BG18=0,"0箇所",IF(市町村抽出表!BG18&lt;1,"1箇所未満",TEXT(ROUND(市町村抽出表!BG18,0),"###,###")&amp;"箇所")))</f>
        <v>#REF!</v>
      </c>
      <c r="AV18" s="94" t="e">
        <f ca="1">IF(市町村抽出表!BH18="－","－",IF(市町村抽出表!BH18=0,"0箇所",IF(市町村抽出表!BH18&lt;1,"1箇所未満",TEXT(ROUND(市町村抽出表!BH18,0),"###,###")&amp;"箇所")))</f>
        <v>#REF!</v>
      </c>
      <c r="AW18" s="94" t="e">
        <f ca="1">IF(市町村抽出表!BI18="－","－",IF(市町村抽出表!BI18=0,"0箇所",IF(市町村抽出表!BI18&lt;1,"1箇所未満",TEXT(ROUND(市町村抽出表!BI18,0),"###,###")&amp;"箇所")))</f>
        <v>#REF!</v>
      </c>
      <c r="AX18" s="94" t="e">
        <f ca="1">IF(市町村抽出表!BJ18="－","－",IF(市町村抽出表!BJ18=0,"0箇所",IF(市町村抽出表!BJ18&lt;1,"1箇所未満",TEXT(ROUND(市町村抽出表!BJ18,0),"###,###")&amp;"箇所")))</f>
        <v>#REF!</v>
      </c>
      <c r="AY18" s="94" t="e">
        <f ca="1">IF(市町村抽出表!BK18="－","－",IF(市町村抽出表!BK18=0,"0箇所",IF(市町村抽出表!BK18&lt;1,"1箇所未満",TEXT(ROUND(市町村抽出表!BK18,0),"###,###")&amp;"箇所")))</f>
        <v>#REF!</v>
      </c>
      <c r="AZ18" s="94" t="e">
        <f ca="1">IF(市町村抽出表!BL18="－","－",IF(市町村抽出表!BL18=0,"0箇所",IF(市町村抽出表!BL18&lt;1,"1箇所未満",TEXT(ROUND(市町村抽出表!BL18,0),"###,###")&amp;"箇所")))</f>
        <v>#REF!</v>
      </c>
      <c r="BH18" s="153"/>
      <c r="BI18" s="153"/>
      <c r="BJ18" s="153"/>
      <c r="BL18" s="154"/>
      <c r="BM18" s="153"/>
      <c r="BN18" s="153"/>
      <c r="BO18" s="153"/>
      <c r="BP18" s="153"/>
      <c r="BX18" s="154"/>
      <c r="BY18" s="153"/>
      <c r="BZ18" s="153"/>
      <c r="CA18" s="153"/>
      <c r="CB18" s="153"/>
      <c r="CN18" s="154"/>
      <c r="CO18" s="153"/>
      <c r="CP18" s="153"/>
      <c r="CQ18" s="153"/>
      <c r="CR18" s="153"/>
    </row>
    <row r="19" spans="1:96" x14ac:dyDescent="0.2">
      <c r="A19" s="82">
        <v>16</v>
      </c>
      <c r="B19" s="74" t="s">
        <v>497</v>
      </c>
      <c r="C19" s="93" t="e">
        <f ca="1">IF(市町村抽出表!D19="－","－",ROUND(市町村抽出表!D19,1))</f>
        <v>#REF!</v>
      </c>
      <c r="D19" s="158" t="e">
        <f ca="1">IF(市町村抽出表!F19="","※2",IF(市町村抽出表!F19="－","－",市町村抽出表!F19&amp;"箇所"))</f>
        <v>#REF!</v>
      </c>
      <c r="E19" s="159" t="e">
        <f ca="1">IF(市町村抽出表!G19="","※2",IF(市町村抽出表!G19="－","－",市町村抽出表!G19&amp;"箇所"))</f>
        <v>#REF!</v>
      </c>
      <c r="F19" s="160" t="e">
        <f ca="1">IF(市町村抽出表!H19="","※2",IF(市町村抽出表!H19="－","－",市町村抽出表!H19&amp;"箇所"))</f>
        <v>#REF!</v>
      </c>
      <c r="G19" s="94" t="e">
        <f ca="1">IF(市町村抽出表!I19="－","－",IF(市町村抽出表!I19=0,"0棟",IF(市町村抽出表!I19&lt;1,"1棟未満",TEXT(ROUND(市町村抽出表!I19,0),"###,###")&amp;"棟")))</f>
        <v>#REF!</v>
      </c>
      <c r="H19" s="94" t="e">
        <f ca="1">IF(市町村抽出表!J19="－","－",IF(市町村抽出表!J19=0,"0棟",IF(市町村抽出表!J19&lt;1,"1棟未満",TEXT(ROUND(市町村抽出表!J19,0),"###,###")&amp;"棟")))</f>
        <v>#REF!</v>
      </c>
      <c r="I19" s="94" t="e">
        <f ca="1">IF(市町村抽出表!O19="－","－",IF(市町村抽出表!O19=0,"0棟",IF(市町村抽出表!O19&lt;1,"1棟未満",TEXT(ROUND(市町村抽出表!O19,0),"###,###")&amp;"棟")))</f>
        <v>#REF!</v>
      </c>
      <c r="J19" s="94" t="e">
        <f ca="1">IF(市町村抽出表!P19="－","－",IF(市町村抽出表!P19=0,"0棟",IF(市町村抽出表!P19&lt;1,"1棟未満",TEXT(ROUND(市町村抽出表!P19,0),"###,###")&amp;"棟")))</f>
        <v>#REF!</v>
      </c>
      <c r="K19" s="147" t="e">
        <f ca="1">IF(市町村抽出表!U19="","※2",IF(市町村抽出表!U19="－","－",IF(市町村抽出表!U19=0,"0棟",IF(市町村抽出表!U19&lt;1,"1棟未満",TEXT(ROUND(市町村抽出表!U19,0),"###,###")&amp;"棟"))))</f>
        <v>#REF!</v>
      </c>
      <c r="L19" s="148" t="e">
        <f ca="1">IF(市町村抽出表!V19="","※2",IF(市町村抽出表!V19="－","－",IF(市町村抽出表!V19=0,"0棟",IF(市町村抽出表!V19&lt;1,"1棟未満",TEXT(ROUND(市町村抽出表!V19,0),"###,###")&amp;"棟"))))</f>
        <v>#REF!</v>
      </c>
      <c r="M19" s="94" t="e">
        <f ca="1">IF(市町村抽出表!W19="－","－",IF(市町村抽出表!W19=0,"0棟",IF(市町村抽出表!W19&lt;1,"1棟未満",TEXT(ROUND(市町村抽出表!W19,0),"###,###")&amp;"棟")))</f>
        <v>#REF!</v>
      </c>
      <c r="N19" s="94" t="e">
        <f ca="1">IF(市町村抽出表!X19="－","－",IF(市町村抽出表!X19=0,"0棟",IF(市町村抽出表!X19&lt;1,"1棟未満",TEXT(ROUND(市町村抽出表!X19,0),"###,###")&amp;"棟")))</f>
        <v>#REF!</v>
      </c>
      <c r="O19" s="94" t="e">
        <f ca="1">IF(市町村抽出表!Z19="－","－",IF(市町村抽出表!Z19=0,"0件",IF(市町村抽出表!Z19&lt;1,"1件未満",TEXT(ROUND(市町村抽出表!Z19,0),"###,###")&amp;"件")))</f>
        <v>#REF!</v>
      </c>
      <c r="P19" s="94" t="e">
        <f ca="1">IF(市町村抽出表!AA19="－","－",IF(市町村抽出表!AA19=0,"0件",IF(市町村抽出表!AA19&lt;1,"1件未満",TEXT(ROUND(市町村抽出表!AA19,0),"###,###")&amp;"件")))</f>
        <v>#REF!</v>
      </c>
      <c r="Q19" s="94" t="e">
        <f ca="1">IF(市町村抽出表!AB19="－","－",IF(市町村抽出表!AB19=0,"0棟",IF(市町村抽出表!AB19&lt;1,"1棟未満",TEXT(ROUND(市町村抽出表!AB19,0),"###,###")&amp;"棟")))</f>
        <v>#REF!</v>
      </c>
      <c r="R19" s="94" t="e">
        <f ca="1">IF(市町村抽出表!AC19="－","－",IF(市町村抽出表!AC19=0,"0人",IF(市町村抽出表!AC19&lt;1,"1人未満",TEXT(ROUND(市町村抽出表!AC19,0),"###,###")&amp;"人")))</f>
        <v>#REF!</v>
      </c>
      <c r="S19" s="94" t="e">
        <f ca="1">IF(市町村抽出表!AD19="－","－",IF(市町村抽出表!AD19=0,"0人",IF(市町村抽出表!AD19&lt;1,"1人未満",TEXT(ROUND(市町村抽出表!AD19,0),"###,###")&amp;"人")))</f>
        <v>#REF!</v>
      </c>
      <c r="T19" s="94" t="e">
        <f ca="1">IF(市町村抽出表!AE19="－","－",IF(市町村抽出表!AE19=0,"0人",IF(市町村抽出表!AE19&lt;1,"1人未満",TEXT(ROUND(市町村抽出表!AE19,0),"###,###")&amp;"人")))</f>
        <v>#REF!</v>
      </c>
      <c r="U19" s="149" t="e">
        <f ca="1">IF(市町村抽出表!AG19="","※2",IF(市町村抽出表!AG19="－","－",IF(市町村抽出表!AG19=0,"0人",IF(市町村抽出表!AG19&lt;1,"1人未満",TEXT(ROUND(市町村抽出表!AG19,0),"###,###")&amp;"人"))))</f>
        <v>#REF!</v>
      </c>
      <c r="V19" s="150" t="e">
        <f ca="1">IF(市町村抽出表!AH19="","※2",IF(市町村抽出表!AH19="－","－",IF(市町村抽出表!AH19=0,"0人",IF(市町村抽出表!AH19&lt;1,"1人未満",TEXT(ROUND(市町村抽出表!AH19,0),"###,###")&amp;"人"))))</f>
        <v>#REF!</v>
      </c>
      <c r="W19" s="151" t="e">
        <f ca="1">IF(市町村抽出表!AI19="","※2",IF(市町村抽出表!AI19="－","－",IF(市町村抽出表!AI19=0,"0人",IF(市町村抽出表!AI19&lt;1,"1人未満",TEXT(ROUND(市町村抽出表!AI19,0),"###,###")&amp;"人"))))</f>
        <v>#REF!</v>
      </c>
      <c r="X19" s="94" t="e">
        <f ca="1">IF(市町村抽出表!AJ19="－","－",IF(市町村抽出表!AJ19=0,"0人",IF(市町村抽出表!AJ19&lt;1,"1人未満",TEXT(ROUND(市町村抽出表!AJ19,0),"###,###")&amp;"人")))</f>
        <v>#REF!</v>
      </c>
      <c r="Y19" s="94" t="e">
        <f ca="1">IF(市町村抽出表!AK19="－","－",IF(市町村抽出表!AK19=0,"0人",IF(市町村抽出表!AK19&lt;1,"1人未満",TEXT(ROUND(市町村抽出表!AK19,0),"###,###")&amp;"人")))</f>
        <v>#REF!</v>
      </c>
      <c r="Z19" s="94" t="e">
        <f ca="1">IF(市町村抽出表!AL19="－","－",IF(市町村抽出表!AL19=0,"0人",IF(市町村抽出表!AL19&lt;1,"1人未満",TEXT(ROUND(市町村抽出表!AL19,0),"###,###")&amp;"人")))</f>
        <v>#REF!</v>
      </c>
      <c r="AA19" s="94" t="e">
        <f ca="1">IF(市町村抽出表!AM19="－","－",IF(市町村抽出表!AM19=0,"0人",IF(市町村抽出表!AM19&lt;1,"1人未満",TEXT(ROUND(市町村抽出表!AM19,0),"###,###")&amp;"人")))</f>
        <v>#REF!</v>
      </c>
      <c r="AB19" s="94" t="e">
        <f ca="1">IF(市町村抽出表!AN19="－","－",IF(市町村抽出表!AN19=0,"0人",IF(市町村抽出表!AN19&lt;1,"1人未満",TEXT(ROUND(市町村抽出表!AN19,0),"###,###")&amp;"人")))</f>
        <v>#REF!</v>
      </c>
      <c r="AC19" s="94" t="e">
        <f ca="1">IF(市町村抽出表!AO19="－","－",IF(市町村抽出表!AO19=0,"0人",IF(市町村抽出表!AO19&lt;1,"1人未満",TEXT(ROUND(市町村抽出表!AO19,0),"###,###")&amp;"人")))</f>
        <v>#REF!</v>
      </c>
      <c r="AD19" s="94" t="e">
        <f ca="1">IF(市町村抽出表!AP19="－","－",IF(市町村抽出表!AP19=0,"0人",IF(市町村抽出表!AP19&lt;1,"1人未満",TEXT(ROUND(市町村抽出表!AP19,0),"###,###")&amp;"人")))</f>
        <v>#REF!</v>
      </c>
      <c r="AE19" s="94" t="e">
        <f ca="1">IF(市町村抽出表!AQ19="－","－",IF(市町村抽出表!AQ19=0,"0人",IF(市町村抽出表!AQ19&lt;1,"1人未満",TEXT(ROUND(市町村抽出表!AQ19,0),"###,###")&amp;"人")))</f>
        <v>#REF!</v>
      </c>
      <c r="AF19" s="94" t="e">
        <f ca="1">IF(市町村抽出表!AR19="－","－",IF(市町村抽出表!AR19=0,"0人",IF(市町村抽出表!AR19&lt;1,"1人未満",TEXT(ROUND(市町村抽出表!AR19,0),"###,###")&amp;"人")))</f>
        <v>#REF!</v>
      </c>
      <c r="AG19" s="94" t="e">
        <f ca="1">IF(市町村抽出表!AS19="－","－",IF(市町村抽出表!AS19=0,"0箇所",IF(市町村抽出表!AS19&lt;1,"1箇所未満",TEXT(ROUND(市町村抽出表!AS19,0),"###,###")&amp;"箇所")))</f>
        <v>#REF!</v>
      </c>
      <c r="AH19" s="94" t="e">
        <f ca="1">IF(市町村抽出表!AT19="－","－",IF(市町村抽出表!AT19=0,"0世帯",IF(市町村抽出表!AT19&lt;1,"1世帯未満",TEXT(ROUND(市町村抽出表!AT19,0),"###,###")&amp;"世帯")))</f>
        <v>#REF!</v>
      </c>
      <c r="AI19" s="94" t="e">
        <f ca="1">IF(市町村抽出表!AU19="－","－",IF(市町村抽出表!AU19=0,"0人",IF(市町村抽出表!AU19&lt;1,"1人未満",TEXT(ROUND(市町村抽出表!AU19,0),"###,###")&amp;"人")))</f>
        <v>#REF!</v>
      </c>
      <c r="AJ19" s="94" t="e">
        <f ca="1">IF(市町村抽出表!AV19="－","－",IF(市町村抽出表!AV19=0,"0世帯",IF(市町村抽出表!AV19&lt;1,"1世帯未満",TEXT(ROUND(市町村抽出表!AV19,0),"###,###")&amp;"世帯")))</f>
        <v>#REF!</v>
      </c>
      <c r="AK19" s="94" t="e">
        <f ca="1">IF(市町村抽出表!AW19="－","－",IF(市町村抽出表!AW19=0,"0人",IF(市町村抽出表!AW19&lt;1,"1人未満",TEXT(ROUND(市町村抽出表!AW19,0),"###,###")&amp;"人")))</f>
        <v>#REF!</v>
      </c>
      <c r="AL19" s="94" t="e">
        <f ca="1">IF(市町村抽出表!AX19="－","－",IF(市町村抽出表!AX19=0,"0世帯",IF(市町村抽出表!AX19&lt;1,"1世帯未満",TEXT(ROUND(市町村抽出表!AX19,0),"###,###")&amp;"世帯")))</f>
        <v>#REF!</v>
      </c>
      <c r="AM19" s="94" t="e">
        <f ca="1">IF(市町村抽出表!AY19="－","－",IF(市町村抽出表!AY19=0,"0人",IF(市町村抽出表!AY19&lt;1,"1人未満",TEXT(ROUND(市町村抽出表!AY19,0),"###,###")&amp;"人")))</f>
        <v>#REF!</v>
      </c>
      <c r="AN19" s="94" t="s">
        <v>649</v>
      </c>
      <c r="AO19" s="94" t="s">
        <v>649</v>
      </c>
      <c r="AP19" s="94" t="e">
        <f ca="1">IF(市町村抽出表!BB19="－","－",IF(市町村抽出表!BB19=0,"0km",IF(市町村抽出表!BB19&lt;0.1,"0.1km未満",TEXT(ROUND(市町村抽出表!BB19,1),"###,##0.0")&amp;"km")))</f>
        <v>#REF!</v>
      </c>
      <c r="AQ19" s="94" t="e">
        <f ca="1">IF(市町村抽出表!BC19="－","－",IF(市町村抽出表!BC19=0,"0世帯",IF(市町村抽出表!BC19&lt;1,"1世帯未満",TEXT(ROUND(市町村抽出表!BC19,0),"###,###")&amp;"世帯")))</f>
        <v>#REF!</v>
      </c>
      <c r="AR19" s="94" t="e">
        <f ca="1">IF(市町村抽出表!BD19="－","－",IF(市町村抽出表!BD19=0,"0人",IF(市町村抽出表!BD19&lt;1,"1人未満",TEXT(ROUND(市町村抽出表!BD19,0),"###,###")&amp;"人")))</f>
        <v>#REF!</v>
      </c>
      <c r="AS19" s="94" t="s">
        <v>649</v>
      </c>
      <c r="AT19" s="94" t="s">
        <v>649</v>
      </c>
      <c r="AU19" s="94" t="e">
        <f ca="1">IF(市町村抽出表!BG19="－","－",IF(市町村抽出表!BG19=0,"0箇所",IF(市町村抽出表!BG19&lt;1,"1箇所未満",TEXT(ROUND(市町村抽出表!BG19,0),"###,###")&amp;"箇所")))</f>
        <v>#REF!</v>
      </c>
      <c r="AV19" s="94" t="e">
        <f ca="1">IF(市町村抽出表!BH19="－","－",IF(市町村抽出表!BH19=0,"0箇所",IF(市町村抽出表!BH19&lt;1,"1箇所未満",TEXT(ROUND(市町村抽出表!BH19,0),"###,###")&amp;"箇所")))</f>
        <v>#REF!</v>
      </c>
      <c r="AW19" s="94" t="e">
        <f ca="1">IF(市町村抽出表!BI19="－","－",IF(市町村抽出表!BI19=0,"0箇所",IF(市町村抽出表!BI19&lt;1,"1箇所未満",TEXT(ROUND(市町村抽出表!BI19,0),"###,###")&amp;"箇所")))</f>
        <v>#REF!</v>
      </c>
      <c r="AX19" s="94" t="e">
        <f ca="1">IF(市町村抽出表!BJ19="－","－",IF(市町村抽出表!BJ19=0,"0箇所",IF(市町村抽出表!BJ19&lt;1,"1箇所未満",TEXT(ROUND(市町村抽出表!BJ19,0),"###,###")&amp;"箇所")))</f>
        <v>#REF!</v>
      </c>
      <c r="AY19" s="94" t="e">
        <f ca="1">IF(市町村抽出表!BK19="－","－",IF(市町村抽出表!BK19=0,"0箇所",IF(市町村抽出表!BK19&lt;1,"1箇所未満",TEXT(ROUND(市町村抽出表!BK19,0),"###,###")&amp;"箇所")))</f>
        <v>#REF!</v>
      </c>
      <c r="AZ19" s="94" t="e">
        <f ca="1">IF(市町村抽出表!BL19="－","－",IF(市町村抽出表!BL19=0,"0箇所",IF(市町村抽出表!BL19&lt;1,"1箇所未満",TEXT(ROUND(市町村抽出表!BL19,0),"###,###")&amp;"箇所")))</f>
        <v>#REF!</v>
      </c>
      <c r="BH19" s="153"/>
      <c r="BI19" s="153"/>
      <c r="BJ19" s="153"/>
      <c r="BL19" s="154"/>
      <c r="BM19" s="153"/>
      <c r="BN19" s="153"/>
      <c r="BO19" s="153"/>
      <c r="BP19" s="153"/>
      <c r="BX19" s="154"/>
      <c r="BY19" s="153"/>
      <c r="BZ19" s="153"/>
      <c r="CA19" s="153"/>
      <c r="CB19" s="153"/>
      <c r="CN19" s="154"/>
      <c r="CO19" s="153"/>
      <c r="CP19" s="153"/>
      <c r="CQ19" s="153"/>
      <c r="CR19" s="153"/>
    </row>
    <row r="20" spans="1:96" x14ac:dyDescent="0.2">
      <c r="A20" s="82">
        <v>17</v>
      </c>
      <c r="B20" s="74" t="s">
        <v>498</v>
      </c>
      <c r="C20" s="93" t="e">
        <f ca="1">IF(市町村抽出表!D20="－","－",ROUND(市町村抽出表!D20,1))</f>
        <v>#REF!</v>
      </c>
      <c r="D20" s="158" t="e">
        <f ca="1">IF(市町村抽出表!F20="","※2",IF(市町村抽出表!F20="－","－",市町村抽出表!F20&amp;"箇所"))</f>
        <v>#REF!</v>
      </c>
      <c r="E20" s="159" t="e">
        <f ca="1">IF(市町村抽出表!G20="","※2",IF(市町村抽出表!G20="－","－",市町村抽出表!G20&amp;"箇所"))</f>
        <v>#REF!</v>
      </c>
      <c r="F20" s="160" t="e">
        <f ca="1">IF(市町村抽出表!H20="","※2",IF(市町村抽出表!H20="－","－",市町村抽出表!H20&amp;"箇所"))</f>
        <v>#REF!</v>
      </c>
      <c r="G20" s="94" t="e">
        <f ca="1">IF(市町村抽出表!I20="－","－",IF(市町村抽出表!I20=0,"0棟",IF(市町村抽出表!I20&lt;1,"1棟未満",TEXT(ROUND(市町村抽出表!I20,0),"###,###")&amp;"棟")))</f>
        <v>#REF!</v>
      </c>
      <c r="H20" s="94" t="e">
        <f ca="1">IF(市町村抽出表!J20="－","－",IF(市町村抽出表!J20=0,"0棟",IF(市町村抽出表!J20&lt;1,"1棟未満",TEXT(ROUND(市町村抽出表!J20,0),"###,###")&amp;"棟")))</f>
        <v>#REF!</v>
      </c>
      <c r="I20" s="94" t="e">
        <f ca="1">IF(市町村抽出表!O20="－","－",IF(市町村抽出表!O20=0,"0棟",IF(市町村抽出表!O20&lt;1,"1棟未満",TEXT(ROUND(市町村抽出表!O20,0),"###,###")&amp;"棟")))</f>
        <v>#REF!</v>
      </c>
      <c r="J20" s="94" t="e">
        <f ca="1">IF(市町村抽出表!P20="－","－",IF(市町村抽出表!P20=0,"0棟",IF(市町村抽出表!P20&lt;1,"1棟未満",TEXT(ROUND(市町村抽出表!P20,0),"###,###")&amp;"棟")))</f>
        <v>#REF!</v>
      </c>
      <c r="K20" s="147" t="e">
        <f ca="1">IF(市町村抽出表!U20="","※2",IF(市町村抽出表!U20="－","－",IF(市町村抽出表!U20=0,"0棟",IF(市町村抽出表!U20&lt;1,"1棟未満",TEXT(ROUND(市町村抽出表!U20,0),"###,###")&amp;"棟"))))</f>
        <v>#REF!</v>
      </c>
      <c r="L20" s="148" t="e">
        <f ca="1">IF(市町村抽出表!V20="","※2",IF(市町村抽出表!V20="－","－",IF(市町村抽出表!V20=0,"0棟",IF(市町村抽出表!V20&lt;1,"1棟未満",TEXT(ROUND(市町村抽出表!V20,0),"###,###")&amp;"棟"))))</f>
        <v>#REF!</v>
      </c>
      <c r="M20" s="94" t="e">
        <f ca="1">IF(市町村抽出表!W20="－","－",IF(市町村抽出表!W20=0,"0棟",IF(市町村抽出表!W20&lt;1,"1棟未満",TEXT(ROUND(市町村抽出表!W20,0),"###,###")&amp;"棟")))</f>
        <v>#REF!</v>
      </c>
      <c r="N20" s="94" t="e">
        <f ca="1">IF(市町村抽出表!X20="－","－",IF(市町村抽出表!X20=0,"0棟",IF(市町村抽出表!X20&lt;1,"1棟未満",TEXT(ROUND(市町村抽出表!X20,0),"###,###")&amp;"棟")))</f>
        <v>#REF!</v>
      </c>
      <c r="O20" s="94" t="e">
        <f ca="1">IF(市町村抽出表!Z20="－","－",IF(市町村抽出表!Z20=0,"0件",IF(市町村抽出表!Z20&lt;1,"1件未満",TEXT(ROUND(市町村抽出表!Z20,0),"###,###")&amp;"件")))</f>
        <v>#REF!</v>
      </c>
      <c r="P20" s="94" t="e">
        <f ca="1">IF(市町村抽出表!AA20="－","－",IF(市町村抽出表!AA20=0,"0件",IF(市町村抽出表!AA20&lt;1,"1件未満",TEXT(ROUND(市町村抽出表!AA20,0),"###,###")&amp;"件")))</f>
        <v>#REF!</v>
      </c>
      <c r="Q20" s="94" t="e">
        <f ca="1">IF(市町村抽出表!AB20="－","－",IF(市町村抽出表!AB20=0,"0棟",IF(市町村抽出表!AB20&lt;1,"1棟未満",TEXT(ROUND(市町村抽出表!AB20,0),"###,###")&amp;"棟")))</f>
        <v>#REF!</v>
      </c>
      <c r="R20" s="94" t="e">
        <f ca="1">IF(市町村抽出表!AC20="－","－",IF(市町村抽出表!AC20=0,"0人",IF(市町村抽出表!AC20&lt;1,"1人未満",TEXT(ROUND(市町村抽出表!AC20,0),"###,###")&amp;"人")))</f>
        <v>#REF!</v>
      </c>
      <c r="S20" s="94" t="e">
        <f ca="1">IF(市町村抽出表!AD20="－","－",IF(市町村抽出表!AD20=0,"0人",IF(市町村抽出表!AD20&lt;1,"1人未満",TEXT(ROUND(市町村抽出表!AD20,0),"###,###")&amp;"人")))</f>
        <v>#REF!</v>
      </c>
      <c r="T20" s="94" t="e">
        <f ca="1">IF(市町村抽出表!AE20="－","－",IF(市町村抽出表!AE20=0,"0人",IF(市町村抽出表!AE20&lt;1,"1人未満",TEXT(ROUND(市町村抽出表!AE20,0),"###,###")&amp;"人")))</f>
        <v>#REF!</v>
      </c>
      <c r="U20" s="149" t="e">
        <f ca="1">IF(市町村抽出表!AG20="","※2",IF(市町村抽出表!AG20="－","－",IF(市町村抽出表!AG20=0,"0人",IF(市町村抽出表!AG20&lt;1,"1人未満",TEXT(ROUND(市町村抽出表!AG20,0),"###,###")&amp;"人"))))</f>
        <v>#REF!</v>
      </c>
      <c r="V20" s="150" t="e">
        <f ca="1">IF(市町村抽出表!AH20="","※2",IF(市町村抽出表!AH20="－","－",IF(市町村抽出表!AH20=0,"0人",IF(市町村抽出表!AH20&lt;1,"1人未満",TEXT(ROUND(市町村抽出表!AH20,0),"###,###")&amp;"人"))))</f>
        <v>#REF!</v>
      </c>
      <c r="W20" s="151" t="e">
        <f ca="1">IF(市町村抽出表!AI20="","※2",IF(市町村抽出表!AI20="－","－",IF(市町村抽出表!AI20=0,"0人",IF(市町村抽出表!AI20&lt;1,"1人未満",TEXT(ROUND(市町村抽出表!AI20,0),"###,###")&amp;"人"))))</f>
        <v>#REF!</v>
      </c>
      <c r="X20" s="94" t="e">
        <f ca="1">IF(市町村抽出表!AJ20="－","－",IF(市町村抽出表!AJ20=0,"0人",IF(市町村抽出表!AJ20&lt;1,"1人未満",TEXT(ROUND(市町村抽出表!AJ20,0),"###,###")&amp;"人")))</f>
        <v>#REF!</v>
      </c>
      <c r="Y20" s="94" t="e">
        <f ca="1">IF(市町村抽出表!AK20="－","－",IF(市町村抽出表!AK20=0,"0人",IF(市町村抽出表!AK20&lt;1,"1人未満",TEXT(ROUND(市町村抽出表!AK20,0),"###,###")&amp;"人")))</f>
        <v>#REF!</v>
      </c>
      <c r="Z20" s="94" t="e">
        <f ca="1">IF(市町村抽出表!AL20="－","－",IF(市町村抽出表!AL20=0,"0人",IF(市町村抽出表!AL20&lt;1,"1人未満",TEXT(ROUND(市町村抽出表!AL20,0),"###,###")&amp;"人")))</f>
        <v>#REF!</v>
      </c>
      <c r="AA20" s="94" t="e">
        <f ca="1">IF(市町村抽出表!AM20="－","－",IF(市町村抽出表!AM20=0,"0人",IF(市町村抽出表!AM20&lt;1,"1人未満",TEXT(ROUND(市町村抽出表!AM20,0),"###,###")&amp;"人")))</f>
        <v>#REF!</v>
      </c>
      <c r="AB20" s="94" t="e">
        <f ca="1">IF(市町村抽出表!AN20="－","－",IF(市町村抽出表!AN20=0,"0人",IF(市町村抽出表!AN20&lt;1,"1人未満",TEXT(ROUND(市町村抽出表!AN20,0),"###,###")&amp;"人")))</f>
        <v>#REF!</v>
      </c>
      <c r="AC20" s="94" t="e">
        <f ca="1">IF(市町村抽出表!AO20="－","－",IF(市町村抽出表!AO20=0,"0人",IF(市町村抽出表!AO20&lt;1,"1人未満",TEXT(ROUND(市町村抽出表!AO20,0),"###,###")&amp;"人")))</f>
        <v>#REF!</v>
      </c>
      <c r="AD20" s="94" t="e">
        <f ca="1">IF(市町村抽出表!AP20="－","－",IF(市町村抽出表!AP20=0,"0人",IF(市町村抽出表!AP20&lt;1,"1人未満",TEXT(ROUND(市町村抽出表!AP20,0),"###,###")&amp;"人")))</f>
        <v>#REF!</v>
      </c>
      <c r="AE20" s="94" t="e">
        <f ca="1">IF(市町村抽出表!AQ20="－","－",IF(市町村抽出表!AQ20=0,"0人",IF(市町村抽出表!AQ20&lt;1,"1人未満",TEXT(ROUND(市町村抽出表!AQ20,0),"###,###")&amp;"人")))</f>
        <v>#REF!</v>
      </c>
      <c r="AF20" s="94" t="e">
        <f ca="1">IF(市町村抽出表!AR20="－","－",IF(市町村抽出表!AR20=0,"0人",IF(市町村抽出表!AR20&lt;1,"1人未満",TEXT(ROUND(市町村抽出表!AR20,0),"###,###")&amp;"人")))</f>
        <v>#REF!</v>
      </c>
      <c r="AG20" s="94" t="e">
        <f ca="1">IF(市町村抽出表!AS20="－","－",IF(市町村抽出表!AS20=0,"0箇所",IF(市町村抽出表!AS20&lt;1,"1箇所未満",TEXT(ROUND(市町村抽出表!AS20,0),"###,###")&amp;"箇所")))</f>
        <v>#REF!</v>
      </c>
      <c r="AH20" s="94" t="e">
        <f ca="1">IF(市町村抽出表!AT20="－","－",IF(市町村抽出表!AT20=0,"0世帯",IF(市町村抽出表!AT20&lt;1,"1世帯未満",TEXT(ROUND(市町村抽出表!AT20,0),"###,###")&amp;"世帯")))</f>
        <v>#REF!</v>
      </c>
      <c r="AI20" s="94" t="e">
        <f ca="1">IF(市町村抽出表!AU20="－","－",IF(市町村抽出表!AU20=0,"0人",IF(市町村抽出表!AU20&lt;1,"1人未満",TEXT(ROUND(市町村抽出表!AU20,0),"###,###")&amp;"人")))</f>
        <v>#REF!</v>
      </c>
      <c r="AJ20" s="94" t="e">
        <f ca="1">IF(市町村抽出表!AV20="－","－",IF(市町村抽出表!AV20=0,"0世帯",IF(市町村抽出表!AV20&lt;1,"1世帯未満",TEXT(ROUND(市町村抽出表!AV20,0),"###,###")&amp;"世帯")))</f>
        <v>#REF!</v>
      </c>
      <c r="AK20" s="94" t="e">
        <f ca="1">IF(市町村抽出表!AW20="－","－",IF(市町村抽出表!AW20=0,"0人",IF(市町村抽出表!AW20&lt;1,"1人未満",TEXT(ROUND(市町村抽出表!AW20,0),"###,###")&amp;"人")))</f>
        <v>#REF!</v>
      </c>
      <c r="AL20" s="94" t="e">
        <f ca="1">IF(市町村抽出表!AX20="－","－",IF(市町村抽出表!AX20=0,"0世帯",IF(市町村抽出表!AX20&lt;1,"1世帯未満",TEXT(ROUND(市町村抽出表!AX20,0),"###,###")&amp;"世帯")))</f>
        <v>#REF!</v>
      </c>
      <c r="AM20" s="94" t="e">
        <f ca="1">IF(市町村抽出表!AY20="－","－",IF(市町村抽出表!AY20=0,"0人",IF(市町村抽出表!AY20&lt;1,"1人未満",TEXT(ROUND(市町村抽出表!AY20,0),"###,###")&amp;"人")))</f>
        <v>#REF!</v>
      </c>
      <c r="AN20" s="94" t="s">
        <v>649</v>
      </c>
      <c r="AO20" s="94" t="s">
        <v>649</v>
      </c>
      <c r="AP20" s="94" t="e">
        <f ca="1">IF(市町村抽出表!BB20="－","－",IF(市町村抽出表!BB20=0,"0km",IF(市町村抽出表!BB20&lt;0.1,"0.1km未満",TEXT(ROUND(市町村抽出表!BB20,1),"###,##0.0")&amp;"km")))</f>
        <v>#REF!</v>
      </c>
      <c r="AQ20" s="94" t="e">
        <f ca="1">IF(市町村抽出表!BC20="－","－",IF(市町村抽出表!BC20=0,"0世帯",IF(市町村抽出表!BC20&lt;1,"1世帯未満",TEXT(ROUND(市町村抽出表!BC20,0),"###,###")&amp;"世帯")))</f>
        <v>#REF!</v>
      </c>
      <c r="AR20" s="94" t="e">
        <f ca="1">IF(市町村抽出表!BD20="－","－",IF(市町村抽出表!BD20=0,"0人",IF(市町村抽出表!BD20&lt;1,"1人未満",TEXT(ROUND(市町村抽出表!BD20,0),"###,###")&amp;"人")))</f>
        <v>#REF!</v>
      </c>
      <c r="AS20" s="94" t="s">
        <v>649</v>
      </c>
      <c r="AT20" s="94" t="s">
        <v>649</v>
      </c>
      <c r="AU20" s="94" t="e">
        <f ca="1">IF(市町村抽出表!BG20="－","－",IF(市町村抽出表!BG20=0,"0箇所",IF(市町村抽出表!BG20&lt;1,"1箇所未満",TEXT(ROUND(市町村抽出表!BG20,0),"###,###")&amp;"箇所")))</f>
        <v>#REF!</v>
      </c>
      <c r="AV20" s="94" t="e">
        <f ca="1">IF(市町村抽出表!BH20="－","－",IF(市町村抽出表!BH20=0,"0箇所",IF(市町村抽出表!BH20&lt;1,"1箇所未満",TEXT(ROUND(市町村抽出表!BH20,0),"###,###")&amp;"箇所")))</f>
        <v>#REF!</v>
      </c>
      <c r="AW20" s="94" t="e">
        <f ca="1">IF(市町村抽出表!BI20="－","－",IF(市町村抽出表!BI20=0,"0箇所",IF(市町村抽出表!BI20&lt;1,"1箇所未満",TEXT(ROUND(市町村抽出表!BI20,0),"###,###")&amp;"箇所")))</f>
        <v>#REF!</v>
      </c>
      <c r="AX20" s="94" t="e">
        <f ca="1">IF(市町村抽出表!BJ20="－","－",IF(市町村抽出表!BJ20=0,"0箇所",IF(市町村抽出表!BJ20&lt;1,"1箇所未満",TEXT(ROUND(市町村抽出表!BJ20,0),"###,###")&amp;"箇所")))</f>
        <v>#REF!</v>
      </c>
      <c r="AY20" s="94" t="e">
        <f ca="1">IF(市町村抽出表!BK20="－","－",IF(市町村抽出表!BK20=0,"0箇所",IF(市町村抽出表!BK20&lt;1,"1箇所未満",TEXT(ROUND(市町村抽出表!BK20,0),"###,###")&amp;"箇所")))</f>
        <v>#REF!</v>
      </c>
      <c r="AZ20" s="94" t="e">
        <f ca="1">IF(市町村抽出表!BL20="－","－",IF(市町村抽出表!BL20=0,"0箇所",IF(市町村抽出表!BL20&lt;1,"1箇所未満",TEXT(ROUND(市町村抽出表!BL20,0),"###,###")&amp;"箇所")))</f>
        <v>#REF!</v>
      </c>
      <c r="BH20" s="153"/>
      <c r="BI20" s="153"/>
      <c r="BJ20" s="153"/>
      <c r="BL20" s="154"/>
      <c r="BM20" s="153"/>
      <c r="BN20" s="153"/>
      <c r="BO20" s="153"/>
      <c r="BP20" s="153"/>
      <c r="BX20" s="154"/>
      <c r="BY20" s="153"/>
      <c r="BZ20" s="153"/>
      <c r="CA20" s="153"/>
      <c r="CB20" s="153"/>
      <c r="CN20" s="154"/>
      <c r="CO20" s="153"/>
      <c r="CP20" s="153"/>
      <c r="CQ20" s="153"/>
      <c r="CR20" s="153"/>
    </row>
    <row r="21" spans="1:96" x14ac:dyDescent="0.2">
      <c r="A21" s="82">
        <v>18</v>
      </c>
      <c r="B21" s="74" t="s">
        <v>499</v>
      </c>
      <c r="C21" s="93" t="e">
        <f ca="1">IF(市町村抽出表!D21="－","－",ROUND(市町村抽出表!D21,1))</f>
        <v>#REF!</v>
      </c>
      <c r="D21" s="158" t="e">
        <f ca="1">IF(市町村抽出表!F21="","※2",IF(市町村抽出表!F21="－","－",市町村抽出表!F21&amp;"箇所"))</f>
        <v>#REF!</v>
      </c>
      <c r="E21" s="159" t="e">
        <f ca="1">IF(市町村抽出表!G21="","※2",IF(市町村抽出表!G21="－","－",市町村抽出表!G21&amp;"箇所"))</f>
        <v>#REF!</v>
      </c>
      <c r="F21" s="160" t="e">
        <f ca="1">IF(市町村抽出表!H21="","※2",IF(市町村抽出表!H21="－","－",市町村抽出表!H21&amp;"箇所"))</f>
        <v>#REF!</v>
      </c>
      <c r="G21" s="94" t="e">
        <f ca="1">IF(市町村抽出表!I21="－","－",IF(市町村抽出表!I21=0,"0棟",IF(市町村抽出表!I21&lt;1,"1棟未満",TEXT(ROUND(市町村抽出表!I21,0),"###,###")&amp;"棟")))</f>
        <v>#REF!</v>
      </c>
      <c r="H21" s="94" t="e">
        <f ca="1">IF(市町村抽出表!J21="－","－",IF(市町村抽出表!J21=0,"0棟",IF(市町村抽出表!J21&lt;1,"1棟未満",TEXT(ROUND(市町村抽出表!J21,0),"###,###")&amp;"棟")))</f>
        <v>#REF!</v>
      </c>
      <c r="I21" s="94" t="e">
        <f ca="1">IF(市町村抽出表!O21="－","－",IF(市町村抽出表!O21=0,"0棟",IF(市町村抽出表!O21&lt;1,"1棟未満",TEXT(ROUND(市町村抽出表!O21,0),"###,###")&amp;"棟")))</f>
        <v>#REF!</v>
      </c>
      <c r="J21" s="94" t="e">
        <f ca="1">IF(市町村抽出表!P21="－","－",IF(市町村抽出表!P21=0,"0棟",IF(市町村抽出表!P21&lt;1,"1棟未満",TEXT(ROUND(市町村抽出表!P21,0),"###,###")&amp;"棟")))</f>
        <v>#REF!</v>
      </c>
      <c r="K21" s="147" t="e">
        <f ca="1">IF(市町村抽出表!U21="","※2",IF(市町村抽出表!U21="－","－",IF(市町村抽出表!U21=0,"0棟",IF(市町村抽出表!U21&lt;1,"1棟未満",TEXT(ROUND(市町村抽出表!U21,0),"###,###")&amp;"棟"))))</f>
        <v>#REF!</v>
      </c>
      <c r="L21" s="148" t="e">
        <f ca="1">IF(市町村抽出表!V21="","※2",IF(市町村抽出表!V21="－","－",IF(市町村抽出表!V21=0,"0棟",IF(市町村抽出表!V21&lt;1,"1棟未満",TEXT(ROUND(市町村抽出表!V21,0),"###,###")&amp;"棟"))))</f>
        <v>#REF!</v>
      </c>
      <c r="M21" s="94" t="e">
        <f ca="1">IF(市町村抽出表!W21="－","－",IF(市町村抽出表!W21=0,"0棟",IF(市町村抽出表!W21&lt;1,"1棟未満",TEXT(ROUND(市町村抽出表!W21,0),"###,###")&amp;"棟")))</f>
        <v>#REF!</v>
      </c>
      <c r="N21" s="94" t="e">
        <f ca="1">IF(市町村抽出表!X21="－","－",IF(市町村抽出表!X21=0,"0棟",IF(市町村抽出表!X21&lt;1,"1棟未満",TEXT(ROUND(市町村抽出表!X21,0),"###,###")&amp;"棟")))</f>
        <v>#REF!</v>
      </c>
      <c r="O21" s="94" t="e">
        <f ca="1">IF(市町村抽出表!Z21="－","－",IF(市町村抽出表!Z21=0,"0件",IF(市町村抽出表!Z21&lt;1,"1件未満",TEXT(ROUND(市町村抽出表!Z21,0),"###,###")&amp;"件")))</f>
        <v>#REF!</v>
      </c>
      <c r="P21" s="94" t="e">
        <f ca="1">IF(市町村抽出表!AA21="－","－",IF(市町村抽出表!AA21=0,"0件",IF(市町村抽出表!AA21&lt;1,"1件未満",TEXT(ROUND(市町村抽出表!AA21,0),"###,###")&amp;"件")))</f>
        <v>#REF!</v>
      </c>
      <c r="Q21" s="94" t="e">
        <f ca="1">IF(市町村抽出表!AB21="－","－",IF(市町村抽出表!AB21=0,"0棟",IF(市町村抽出表!AB21&lt;1,"1棟未満",TEXT(ROUND(市町村抽出表!AB21,0),"###,###")&amp;"棟")))</f>
        <v>#REF!</v>
      </c>
      <c r="R21" s="94" t="e">
        <f ca="1">IF(市町村抽出表!AC21="－","－",IF(市町村抽出表!AC21=0,"0人",IF(市町村抽出表!AC21&lt;1,"1人未満",TEXT(ROUND(市町村抽出表!AC21,0),"###,###")&amp;"人")))</f>
        <v>#REF!</v>
      </c>
      <c r="S21" s="94" t="e">
        <f ca="1">IF(市町村抽出表!AD21="－","－",IF(市町村抽出表!AD21=0,"0人",IF(市町村抽出表!AD21&lt;1,"1人未満",TEXT(ROUND(市町村抽出表!AD21,0),"###,###")&amp;"人")))</f>
        <v>#REF!</v>
      </c>
      <c r="T21" s="94" t="e">
        <f ca="1">IF(市町村抽出表!AE21="－","－",IF(市町村抽出表!AE21=0,"0人",IF(市町村抽出表!AE21&lt;1,"1人未満",TEXT(ROUND(市町村抽出表!AE21,0),"###,###")&amp;"人")))</f>
        <v>#REF!</v>
      </c>
      <c r="U21" s="149" t="e">
        <f ca="1">IF(市町村抽出表!AG21="","※2",IF(市町村抽出表!AG21="－","－",IF(市町村抽出表!AG21=0,"0人",IF(市町村抽出表!AG21&lt;1,"1人未満",TEXT(ROUND(市町村抽出表!AG21,0),"###,###")&amp;"人"))))</f>
        <v>#REF!</v>
      </c>
      <c r="V21" s="150" t="e">
        <f ca="1">IF(市町村抽出表!AH21="","※2",IF(市町村抽出表!AH21="－","－",IF(市町村抽出表!AH21=0,"0人",IF(市町村抽出表!AH21&lt;1,"1人未満",TEXT(ROUND(市町村抽出表!AH21,0),"###,###")&amp;"人"))))</f>
        <v>#REF!</v>
      </c>
      <c r="W21" s="151" t="e">
        <f ca="1">IF(市町村抽出表!AI21="","※2",IF(市町村抽出表!AI21="－","－",IF(市町村抽出表!AI21=0,"0人",IF(市町村抽出表!AI21&lt;1,"1人未満",TEXT(ROUND(市町村抽出表!AI21,0),"###,###")&amp;"人"))))</f>
        <v>#REF!</v>
      </c>
      <c r="X21" s="94" t="e">
        <f ca="1">IF(市町村抽出表!AJ21="－","－",IF(市町村抽出表!AJ21=0,"0人",IF(市町村抽出表!AJ21&lt;1,"1人未満",TEXT(ROUND(市町村抽出表!AJ21,0),"###,###")&amp;"人")))</f>
        <v>#REF!</v>
      </c>
      <c r="Y21" s="94" t="e">
        <f ca="1">IF(市町村抽出表!AK21="－","－",IF(市町村抽出表!AK21=0,"0人",IF(市町村抽出表!AK21&lt;1,"1人未満",TEXT(ROUND(市町村抽出表!AK21,0),"###,###")&amp;"人")))</f>
        <v>#REF!</v>
      </c>
      <c r="Z21" s="94" t="e">
        <f ca="1">IF(市町村抽出表!AL21="－","－",IF(市町村抽出表!AL21=0,"0人",IF(市町村抽出表!AL21&lt;1,"1人未満",TEXT(ROUND(市町村抽出表!AL21,0),"###,###")&amp;"人")))</f>
        <v>#REF!</v>
      </c>
      <c r="AA21" s="94" t="e">
        <f ca="1">IF(市町村抽出表!AM21="－","－",IF(市町村抽出表!AM21=0,"0人",IF(市町村抽出表!AM21&lt;1,"1人未満",TEXT(ROUND(市町村抽出表!AM21,0),"###,###")&amp;"人")))</f>
        <v>#REF!</v>
      </c>
      <c r="AB21" s="94" t="e">
        <f ca="1">IF(市町村抽出表!AN21="－","－",IF(市町村抽出表!AN21=0,"0人",IF(市町村抽出表!AN21&lt;1,"1人未満",TEXT(ROUND(市町村抽出表!AN21,0),"###,###")&amp;"人")))</f>
        <v>#REF!</v>
      </c>
      <c r="AC21" s="94" t="e">
        <f ca="1">IF(市町村抽出表!AO21="－","－",IF(市町村抽出表!AO21=0,"0人",IF(市町村抽出表!AO21&lt;1,"1人未満",TEXT(ROUND(市町村抽出表!AO21,0),"###,###")&amp;"人")))</f>
        <v>#REF!</v>
      </c>
      <c r="AD21" s="94" t="e">
        <f ca="1">IF(市町村抽出表!AP21="－","－",IF(市町村抽出表!AP21=0,"0人",IF(市町村抽出表!AP21&lt;1,"1人未満",TEXT(ROUND(市町村抽出表!AP21,0),"###,###")&amp;"人")))</f>
        <v>#REF!</v>
      </c>
      <c r="AE21" s="94" t="e">
        <f ca="1">IF(市町村抽出表!AQ21="－","－",IF(市町村抽出表!AQ21=0,"0人",IF(市町村抽出表!AQ21&lt;1,"1人未満",TEXT(ROUND(市町村抽出表!AQ21,0),"###,###")&amp;"人")))</f>
        <v>#REF!</v>
      </c>
      <c r="AF21" s="94" t="e">
        <f ca="1">IF(市町村抽出表!AR21="－","－",IF(市町村抽出表!AR21=0,"0人",IF(市町村抽出表!AR21&lt;1,"1人未満",TEXT(ROUND(市町村抽出表!AR21,0),"###,###")&amp;"人")))</f>
        <v>#REF!</v>
      </c>
      <c r="AG21" s="94" t="e">
        <f ca="1">IF(市町村抽出表!AS21="－","－",IF(市町村抽出表!AS21=0,"0箇所",IF(市町村抽出表!AS21&lt;1,"1箇所未満",TEXT(ROUND(市町村抽出表!AS21,0),"###,###")&amp;"箇所")))</f>
        <v>#REF!</v>
      </c>
      <c r="AH21" s="94" t="e">
        <f ca="1">IF(市町村抽出表!AT21="－","－",IF(市町村抽出表!AT21=0,"0世帯",IF(市町村抽出表!AT21&lt;1,"1世帯未満",TEXT(ROUND(市町村抽出表!AT21,0),"###,###")&amp;"世帯")))</f>
        <v>#REF!</v>
      </c>
      <c r="AI21" s="94" t="e">
        <f ca="1">IF(市町村抽出表!AU21="－","－",IF(市町村抽出表!AU21=0,"0人",IF(市町村抽出表!AU21&lt;1,"1人未満",TEXT(ROUND(市町村抽出表!AU21,0),"###,###")&amp;"人")))</f>
        <v>#REF!</v>
      </c>
      <c r="AJ21" s="94" t="e">
        <f ca="1">IF(市町村抽出表!AV21="－","－",IF(市町村抽出表!AV21=0,"0世帯",IF(市町村抽出表!AV21&lt;1,"1世帯未満",TEXT(ROUND(市町村抽出表!AV21,0),"###,###")&amp;"世帯")))</f>
        <v>#REF!</v>
      </c>
      <c r="AK21" s="94" t="e">
        <f ca="1">IF(市町村抽出表!AW21="－","－",IF(市町村抽出表!AW21=0,"0人",IF(市町村抽出表!AW21&lt;1,"1人未満",TEXT(ROUND(市町村抽出表!AW21,0),"###,###")&amp;"人")))</f>
        <v>#REF!</v>
      </c>
      <c r="AL21" s="94" t="e">
        <f ca="1">IF(市町村抽出表!AX21="－","－",IF(市町村抽出表!AX21=0,"0世帯",IF(市町村抽出表!AX21&lt;1,"1世帯未満",TEXT(ROUND(市町村抽出表!AX21,0),"###,###")&amp;"世帯")))</f>
        <v>#REF!</v>
      </c>
      <c r="AM21" s="94" t="e">
        <f ca="1">IF(市町村抽出表!AY21="－","－",IF(市町村抽出表!AY21=0,"0人",IF(市町村抽出表!AY21&lt;1,"1人未満",TEXT(ROUND(市町村抽出表!AY21,0),"###,###")&amp;"人")))</f>
        <v>#REF!</v>
      </c>
      <c r="AN21" s="94" t="s">
        <v>649</v>
      </c>
      <c r="AO21" s="94" t="s">
        <v>649</v>
      </c>
      <c r="AP21" s="94" t="e">
        <f ca="1">IF(市町村抽出表!BB21="－","－",IF(市町村抽出表!BB21=0,"0km",IF(市町村抽出表!BB21&lt;0.1,"0.1km未満",TEXT(ROUND(市町村抽出表!BB21,1),"###,##0.0")&amp;"km")))</f>
        <v>#REF!</v>
      </c>
      <c r="AQ21" s="94" t="e">
        <f ca="1">IF(市町村抽出表!BC21="－","－",IF(市町村抽出表!BC21=0,"0世帯",IF(市町村抽出表!BC21&lt;1,"1世帯未満",TEXT(ROUND(市町村抽出表!BC21,0),"###,###")&amp;"世帯")))</f>
        <v>#REF!</v>
      </c>
      <c r="AR21" s="94" t="e">
        <f ca="1">IF(市町村抽出表!BD21="－","－",IF(市町村抽出表!BD21=0,"0人",IF(市町村抽出表!BD21&lt;1,"1人未満",TEXT(ROUND(市町村抽出表!BD21,0),"###,###")&amp;"人")))</f>
        <v>#REF!</v>
      </c>
      <c r="AS21" s="94" t="s">
        <v>649</v>
      </c>
      <c r="AT21" s="94" t="s">
        <v>649</v>
      </c>
      <c r="AU21" s="94" t="e">
        <f ca="1">IF(市町村抽出表!BG21="－","－",IF(市町村抽出表!BG21=0,"0箇所",IF(市町村抽出表!BG21&lt;1,"1箇所未満",TEXT(ROUND(市町村抽出表!BG21,0),"###,###")&amp;"箇所")))</f>
        <v>#REF!</v>
      </c>
      <c r="AV21" s="94" t="e">
        <f ca="1">IF(市町村抽出表!BH21="－","－",IF(市町村抽出表!BH21=0,"0箇所",IF(市町村抽出表!BH21&lt;1,"1箇所未満",TEXT(ROUND(市町村抽出表!BH21,0),"###,###")&amp;"箇所")))</f>
        <v>#REF!</v>
      </c>
      <c r="AW21" s="94" t="e">
        <f ca="1">IF(市町村抽出表!BI21="－","－",IF(市町村抽出表!BI21=0,"0箇所",IF(市町村抽出表!BI21&lt;1,"1箇所未満",TEXT(ROUND(市町村抽出表!BI21,0),"###,###")&amp;"箇所")))</f>
        <v>#REF!</v>
      </c>
      <c r="AX21" s="94" t="e">
        <f ca="1">IF(市町村抽出表!BJ21="－","－",IF(市町村抽出表!BJ21=0,"0箇所",IF(市町村抽出表!BJ21&lt;1,"1箇所未満",TEXT(ROUND(市町村抽出表!BJ21,0),"###,###")&amp;"箇所")))</f>
        <v>#REF!</v>
      </c>
      <c r="AY21" s="94" t="e">
        <f ca="1">IF(市町村抽出表!BK21="－","－",IF(市町村抽出表!BK21=0,"0箇所",IF(市町村抽出表!BK21&lt;1,"1箇所未満",TEXT(ROUND(市町村抽出表!BK21,0),"###,###")&amp;"箇所")))</f>
        <v>#REF!</v>
      </c>
      <c r="AZ21" s="94" t="e">
        <f ca="1">IF(市町村抽出表!BL21="－","－",IF(市町村抽出表!BL21=0,"0箇所",IF(市町村抽出表!BL21&lt;1,"1箇所未満",TEXT(ROUND(市町村抽出表!BL21,0),"###,###")&amp;"箇所")))</f>
        <v>#REF!</v>
      </c>
      <c r="BH21" s="153"/>
      <c r="BI21" s="153"/>
      <c r="BJ21" s="153"/>
      <c r="BL21" s="154"/>
      <c r="BM21" s="153"/>
      <c r="BN21" s="153"/>
      <c r="BO21" s="153"/>
      <c r="BP21" s="153"/>
      <c r="BX21" s="154"/>
      <c r="BY21" s="153"/>
      <c r="BZ21" s="153"/>
      <c r="CA21" s="153"/>
      <c r="CB21" s="153"/>
      <c r="CN21" s="154"/>
      <c r="CO21" s="153"/>
      <c r="CP21" s="153"/>
      <c r="CQ21" s="153"/>
      <c r="CR21" s="153"/>
    </row>
    <row r="22" spans="1:96" x14ac:dyDescent="0.2">
      <c r="A22" s="82">
        <v>19</v>
      </c>
      <c r="B22" s="74" t="s">
        <v>500</v>
      </c>
      <c r="C22" s="93" t="e">
        <f ca="1">IF(市町村抽出表!D22="－","－",ROUND(市町村抽出表!D22,1))</f>
        <v>#REF!</v>
      </c>
      <c r="D22" s="158" t="e">
        <f ca="1">IF(市町村抽出表!F22="","※2",IF(市町村抽出表!F22="－","－",市町村抽出表!F22&amp;"箇所"))</f>
        <v>#REF!</v>
      </c>
      <c r="E22" s="159" t="e">
        <f ca="1">IF(市町村抽出表!G22="","※2",IF(市町村抽出表!G22="－","－",市町村抽出表!G22&amp;"箇所"))</f>
        <v>#REF!</v>
      </c>
      <c r="F22" s="160" t="e">
        <f ca="1">IF(市町村抽出表!H22="","※2",IF(市町村抽出表!H22="－","－",市町村抽出表!H22&amp;"箇所"))</f>
        <v>#REF!</v>
      </c>
      <c r="G22" s="94" t="e">
        <f ca="1">IF(市町村抽出表!I22="－","－",IF(市町村抽出表!I22=0,"0棟",IF(市町村抽出表!I22&lt;1,"1棟未満",TEXT(ROUND(市町村抽出表!I22,0),"###,###")&amp;"棟")))</f>
        <v>#REF!</v>
      </c>
      <c r="H22" s="94" t="e">
        <f ca="1">IF(市町村抽出表!J22="－","－",IF(市町村抽出表!J22=0,"0棟",IF(市町村抽出表!J22&lt;1,"1棟未満",TEXT(ROUND(市町村抽出表!J22,0),"###,###")&amp;"棟")))</f>
        <v>#REF!</v>
      </c>
      <c r="I22" s="94" t="e">
        <f ca="1">IF(市町村抽出表!O22="－","－",IF(市町村抽出表!O22=0,"0棟",IF(市町村抽出表!O22&lt;1,"1棟未満",TEXT(ROUND(市町村抽出表!O22,0),"###,###")&amp;"棟")))</f>
        <v>#REF!</v>
      </c>
      <c r="J22" s="94" t="e">
        <f ca="1">IF(市町村抽出表!P22="－","－",IF(市町村抽出表!P22=0,"0棟",IF(市町村抽出表!P22&lt;1,"1棟未満",TEXT(ROUND(市町村抽出表!P22,0),"###,###")&amp;"棟")))</f>
        <v>#REF!</v>
      </c>
      <c r="K22" s="147" t="e">
        <f ca="1">IF(市町村抽出表!U22="","※2",IF(市町村抽出表!U22="－","－",IF(市町村抽出表!U22=0,"0棟",IF(市町村抽出表!U22&lt;1,"1棟未満",TEXT(ROUND(市町村抽出表!U22,0),"###,###")&amp;"棟"))))</f>
        <v>#REF!</v>
      </c>
      <c r="L22" s="148" t="e">
        <f ca="1">IF(市町村抽出表!V22="","※2",IF(市町村抽出表!V22="－","－",IF(市町村抽出表!V22=0,"0棟",IF(市町村抽出表!V22&lt;1,"1棟未満",TEXT(ROUND(市町村抽出表!V22,0),"###,###")&amp;"棟"))))</f>
        <v>#REF!</v>
      </c>
      <c r="M22" s="94" t="e">
        <f ca="1">IF(市町村抽出表!W22="－","－",IF(市町村抽出表!W22=0,"0棟",IF(市町村抽出表!W22&lt;1,"1棟未満",TEXT(ROUND(市町村抽出表!W22,0),"###,###")&amp;"棟")))</f>
        <v>#REF!</v>
      </c>
      <c r="N22" s="94" t="e">
        <f ca="1">IF(市町村抽出表!X22="－","－",IF(市町村抽出表!X22=0,"0棟",IF(市町村抽出表!X22&lt;1,"1棟未満",TEXT(ROUND(市町村抽出表!X22,0),"###,###")&amp;"棟")))</f>
        <v>#REF!</v>
      </c>
      <c r="O22" s="94" t="e">
        <f ca="1">IF(市町村抽出表!Z22="－","－",IF(市町村抽出表!Z22=0,"0件",IF(市町村抽出表!Z22&lt;1,"1件未満",TEXT(ROUND(市町村抽出表!Z22,0),"###,###")&amp;"件")))</f>
        <v>#REF!</v>
      </c>
      <c r="P22" s="94" t="e">
        <f ca="1">IF(市町村抽出表!AA22="－","－",IF(市町村抽出表!AA22=0,"0件",IF(市町村抽出表!AA22&lt;1,"1件未満",TEXT(ROUND(市町村抽出表!AA22,0),"###,###")&amp;"件")))</f>
        <v>#REF!</v>
      </c>
      <c r="Q22" s="94" t="e">
        <f ca="1">IF(市町村抽出表!AB22="－","－",IF(市町村抽出表!AB22=0,"0棟",IF(市町村抽出表!AB22&lt;1,"1棟未満",TEXT(ROUND(市町村抽出表!AB22,0),"###,###")&amp;"棟")))</f>
        <v>#REF!</v>
      </c>
      <c r="R22" s="94" t="e">
        <f ca="1">IF(市町村抽出表!AC22="－","－",IF(市町村抽出表!AC22=0,"0人",IF(市町村抽出表!AC22&lt;1,"1人未満",TEXT(ROUND(市町村抽出表!AC22,0),"###,###")&amp;"人")))</f>
        <v>#REF!</v>
      </c>
      <c r="S22" s="94" t="e">
        <f ca="1">IF(市町村抽出表!AD22="－","－",IF(市町村抽出表!AD22=0,"0人",IF(市町村抽出表!AD22&lt;1,"1人未満",TEXT(ROUND(市町村抽出表!AD22,0),"###,###")&amp;"人")))</f>
        <v>#REF!</v>
      </c>
      <c r="T22" s="94" t="e">
        <f ca="1">IF(市町村抽出表!AE22="－","－",IF(市町村抽出表!AE22=0,"0人",IF(市町村抽出表!AE22&lt;1,"1人未満",TEXT(ROUND(市町村抽出表!AE22,0),"###,###")&amp;"人")))</f>
        <v>#REF!</v>
      </c>
      <c r="U22" s="149" t="e">
        <f ca="1">IF(市町村抽出表!AG22="","※2",IF(市町村抽出表!AG22="－","－",IF(市町村抽出表!AG22=0,"0人",IF(市町村抽出表!AG22&lt;1,"1人未満",TEXT(ROUND(市町村抽出表!AG22,0),"###,###")&amp;"人"))))</f>
        <v>#REF!</v>
      </c>
      <c r="V22" s="150" t="e">
        <f ca="1">IF(市町村抽出表!AH22="","※2",IF(市町村抽出表!AH22="－","－",IF(市町村抽出表!AH22=0,"0人",IF(市町村抽出表!AH22&lt;1,"1人未満",TEXT(ROUND(市町村抽出表!AH22,0),"###,###")&amp;"人"))))</f>
        <v>#REF!</v>
      </c>
      <c r="W22" s="151" t="e">
        <f ca="1">IF(市町村抽出表!AI22="","※2",IF(市町村抽出表!AI22="－","－",IF(市町村抽出表!AI22=0,"0人",IF(市町村抽出表!AI22&lt;1,"1人未満",TEXT(ROUND(市町村抽出表!AI22,0),"###,###")&amp;"人"))))</f>
        <v>#REF!</v>
      </c>
      <c r="X22" s="94" t="e">
        <f ca="1">IF(市町村抽出表!AJ22="－","－",IF(市町村抽出表!AJ22=0,"0人",IF(市町村抽出表!AJ22&lt;1,"1人未満",TEXT(ROUND(市町村抽出表!AJ22,0),"###,###")&amp;"人")))</f>
        <v>#REF!</v>
      </c>
      <c r="Y22" s="94" t="e">
        <f ca="1">IF(市町村抽出表!AK22="－","－",IF(市町村抽出表!AK22=0,"0人",IF(市町村抽出表!AK22&lt;1,"1人未満",TEXT(ROUND(市町村抽出表!AK22,0),"###,###")&amp;"人")))</f>
        <v>#REF!</v>
      </c>
      <c r="Z22" s="94" t="e">
        <f ca="1">IF(市町村抽出表!AL22="－","－",IF(市町村抽出表!AL22=0,"0人",IF(市町村抽出表!AL22&lt;1,"1人未満",TEXT(ROUND(市町村抽出表!AL22,0),"###,###")&amp;"人")))</f>
        <v>#REF!</v>
      </c>
      <c r="AA22" s="94" t="e">
        <f ca="1">IF(市町村抽出表!AM22="－","－",IF(市町村抽出表!AM22=0,"0人",IF(市町村抽出表!AM22&lt;1,"1人未満",TEXT(ROUND(市町村抽出表!AM22,0),"###,###")&amp;"人")))</f>
        <v>#REF!</v>
      </c>
      <c r="AB22" s="94" t="e">
        <f ca="1">IF(市町村抽出表!AN22="－","－",IF(市町村抽出表!AN22=0,"0人",IF(市町村抽出表!AN22&lt;1,"1人未満",TEXT(ROUND(市町村抽出表!AN22,0),"###,###")&amp;"人")))</f>
        <v>#REF!</v>
      </c>
      <c r="AC22" s="94" t="e">
        <f ca="1">IF(市町村抽出表!AO22="－","－",IF(市町村抽出表!AO22=0,"0人",IF(市町村抽出表!AO22&lt;1,"1人未満",TEXT(ROUND(市町村抽出表!AO22,0),"###,###")&amp;"人")))</f>
        <v>#REF!</v>
      </c>
      <c r="AD22" s="94" t="e">
        <f ca="1">IF(市町村抽出表!AP22="－","－",IF(市町村抽出表!AP22=0,"0人",IF(市町村抽出表!AP22&lt;1,"1人未満",TEXT(ROUND(市町村抽出表!AP22,0),"###,###")&amp;"人")))</f>
        <v>#REF!</v>
      </c>
      <c r="AE22" s="94" t="e">
        <f ca="1">IF(市町村抽出表!AQ22="－","－",IF(市町村抽出表!AQ22=0,"0人",IF(市町村抽出表!AQ22&lt;1,"1人未満",TEXT(ROUND(市町村抽出表!AQ22,0),"###,###")&amp;"人")))</f>
        <v>#REF!</v>
      </c>
      <c r="AF22" s="94" t="e">
        <f ca="1">IF(市町村抽出表!AR22="－","－",IF(市町村抽出表!AR22=0,"0人",IF(市町村抽出表!AR22&lt;1,"1人未満",TEXT(ROUND(市町村抽出表!AR22,0),"###,###")&amp;"人")))</f>
        <v>#REF!</v>
      </c>
      <c r="AG22" s="94" t="e">
        <f ca="1">IF(市町村抽出表!AS22="－","－",IF(市町村抽出表!AS22=0,"0箇所",IF(市町村抽出表!AS22&lt;1,"1箇所未満",TEXT(ROUND(市町村抽出表!AS22,0),"###,###")&amp;"箇所")))</f>
        <v>#REF!</v>
      </c>
      <c r="AH22" s="94" t="e">
        <f ca="1">IF(市町村抽出表!AT22="－","－",IF(市町村抽出表!AT22=0,"0世帯",IF(市町村抽出表!AT22&lt;1,"1世帯未満",TEXT(ROUND(市町村抽出表!AT22,0),"###,###")&amp;"世帯")))</f>
        <v>#REF!</v>
      </c>
      <c r="AI22" s="94" t="e">
        <f ca="1">IF(市町村抽出表!AU22="－","－",IF(市町村抽出表!AU22=0,"0人",IF(市町村抽出表!AU22&lt;1,"1人未満",TEXT(ROUND(市町村抽出表!AU22,0),"###,###")&amp;"人")))</f>
        <v>#REF!</v>
      </c>
      <c r="AJ22" s="94" t="e">
        <f ca="1">IF(市町村抽出表!AV22="－","－",IF(市町村抽出表!AV22=0,"0世帯",IF(市町村抽出表!AV22&lt;1,"1世帯未満",TEXT(ROUND(市町村抽出表!AV22,0),"###,###")&amp;"世帯")))</f>
        <v>#REF!</v>
      </c>
      <c r="AK22" s="94" t="e">
        <f ca="1">IF(市町村抽出表!AW22="－","－",IF(市町村抽出表!AW22=0,"0人",IF(市町村抽出表!AW22&lt;1,"1人未満",TEXT(ROUND(市町村抽出表!AW22,0),"###,###")&amp;"人")))</f>
        <v>#REF!</v>
      </c>
      <c r="AL22" s="94" t="e">
        <f ca="1">IF(市町村抽出表!AX22="－","－",IF(市町村抽出表!AX22=0,"0世帯",IF(市町村抽出表!AX22&lt;1,"1世帯未満",TEXT(ROUND(市町村抽出表!AX22,0),"###,###")&amp;"世帯")))</f>
        <v>#REF!</v>
      </c>
      <c r="AM22" s="94" t="e">
        <f ca="1">IF(市町村抽出表!AY22="－","－",IF(市町村抽出表!AY22=0,"0人",IF(市町村抽出表!AY22&lt;1,"1人未満",TEXT(ROUND(市町村抽出表!AY22,0),"###,###")&amp;"人")))</f>
        <v>#REF!</v>
      </c>
      <c r="AN22" s="94" t="s">
        <v>649</v>
      </c>
      <c r="AO22" s="94" t="s">
        <v>649</v>
      </c>
      <c r="AP22" s="94" t="e">
        <f ca="1">IF(市町村抽出表!BB22="－","－",IF(市町村抽出表!BB22=0,"0km",IF(市町村抽出表!BB22&lt;0.1,"0.1km未満",TEXT(ROUND(市町村抽出表!BB22,1),"###,##0.0")&amp;"km")))</f>
        <v>#REF!</v>
      </c>
      <c r="AQ22" s="94" t="e">
        <f ca="1">IF(市町村抽出表!BC22="－","－",IF(市町村抽出表!BC22=0,"0世帯",IF(市町村抽出表!BC22&lt;1,"1世帯未満",TEXT(ROUND(市町村抽出表!BC22,0),"###,###")&amp;"世帯")))</f>
        <v>#REF!</v>
      </c>
      <c r="AR22" s="94" t="e">
        <f ca="1">IF(市町村抽出表!BD22="－","－",IF(市町村抽出表!BD22=0,"0人",IF(市町村抽出表!BD22&lt;1,"1人未満",TEXT(ROUND(市町村抽出表!BD22,0),"###,###")&amp;"人")))</f>
        <v>#REF!</v>
      </c>
      <c r="AS22" s="94" t="s">
        <v>649</v>
      </c>
      <c r="AT22" s="94" t="s">
        <v>649</v>
      </c>
      <c r="AU22" s="94" t="e">
        <f ca="1">IF(市町村抽出表!BG22="－","－",IF(市町村抽出表!BG22=0,"0箇所",IF(市町村抽出表!BG22&lt;1,"1箇所未満",TEXT(ROUND(市町村抽出表!BG22,0),"###,###")&amp;"箇所")))</f>
        <v>#REF!</v>
      </c>
      <c r="AV22" s="94" t="e">
        <f ca="1">IF(市町村抽出表!BH22="－","－",IF(市町村抽出表!BH22=0,"0箇所",IF(市町村抽出表!BH22&lt;1,"1箇所未満",TEXT(ROUND(市町村抽出表!BH22,0),"###,###")&amp;"箇所")))</f>
        <v>#REF!</v>
      </c>
      <c r="AW22" s="94" t="e">
        <f ca="1">IF(市町村抽出表!BI22="－","－",IF(市町村抽出表!BI22=0,"0箇所",IF(市町村抽出表!BI22&lt;1,"1箇所未満",TEXT(ROUND(市町村抽出表!BI22,0),"###,###")&amp;"箇所")))</f>
        <v>#REF!</v>
      </c>
      <c r="AX22" s="94" t="e">
        <f ca="1">IF(市町村抽出表!BJ22="－","－",IF(市町村抽出表!BJ22=0,"0箇所",IF(市町村抽出表!BJ22&lt;1,"1箇所未満",TEXT(ROUND(市町村抽出表!BJ22,0),"###,###")&amp;"箇所")))</f>
        <v>#REF!</v>
      </c>
      <c r="AY22" s="94" t="e">
        <f ca="1">IF(市町村抽出表!BK22="－","－",IF(市町村抽出表!BK22=0,"0箇所",IF(市町村抽出表!BK22&lt;1,"1箇所未満",TEXT(ROUND(市町村抽出表!BK22,0),"###,###")&amp;"箇所")))</f>
        <v>#REF!</v>
      </c>
      <c r="AZ22" s="94" t="e">
        <f ca="1">IF(市町村抽出表!BL22="－","－",IF(市町村抽出表!BL22=0,"0箇所",IF(市町村抽出表!BL22&lt;1,"1箇所未満",TEXT(ROUND(市町村抽出表!BL22,0),"###,###")&amp;"箇所")))</f>
        <v>#REF!</v>
      </c>
      <c r="BH22" s="153"/>
      <c r="BI22" s="153"/>
      <c r="BJ22" s="153"/>
      <c r="BL22" s="154"/>
      <c r="BM22" s="153"/>
      <c r="BN22" s="153"/>
      <c r="BO22" s="153"/>
      <c r="BP22" s="153"/>
      <c r="BX22" s="154"/>
      <c r="BY22" s="153"/>
      <c r="BZ22" s="153"/>
      <c r="CA22" s="153"/>
      <c r="CB22" s="153"/>
      <c r="CN22" s="154"/>
      <c r="CO22" s="153"/>
      <c r="CP22" s="153"/>
      <c r="CQ22" s="153"/>
      <c r="CR22" s="153"/>
    </row>
    <row r="23" spans="1:96" x14ac:dyDescent="0.2">
      <c r="A23" s="82">
        <v>20</v>
      </c>
      <c r="B23" s="74" t="s">
        <v>501</v>
      </c>
      <c r="C23" s="93" t="e">
        <f ca="1">IF(市町村抽出表!D23="－","－",ROUND(市町村抽出表!D23,1))</f>
        <v>#REF!</v>
      </c>
      <c r="D23" s="158" t="e">
        <f ca="1">IF(市町村抽出表!F23="","※2",IF(市町村抽出表!F23="－","－",市町村抽出表!F23&amp;"箇所"))</f>
        <v>#REF!</v>
      </c>
      <c r="E23" s="159" t="e">
        <f ca="1">IF(市町村抽出表!G23="","※2",IF(市町村抽出表!G23="－","－",市町村抽出表!G23&amp;"箇所"))</f>
        <v>#REF!</v>
      </c>
      <c r="F23" s="160" t="e">
        <f ca="1">IF(市町村抽出表!H23="","※2",IF(市町村抽出表!H23="－","－",市町村抽出表!H23&amp;"箇所"))</f>
        <v>#REF!</v>
      </c>
      <c r="G23" s="94" t="e">
        <f ca="1">IF(市町村抽出表!I23="－","－",IF(市町村抽出表!I23=0,"0棟",IF(市町村抽出表!I23&lt;1,"1棟未満",TEXT(ROUND(市町村抽出表!I23,0),"###,###")&amp;"棟")))</f>
        <v>#REF!</v>
      </c>
      <c r="H23" s="94" t="e">
        <f ca="1">IF(市町村抽出表!J23="－","－",IF(市町村抽出表!J23=0,"0棟",IF(市町村抽出表!J23&lt;1,"1棟未満",TEXT(ROUND(市町村抽出表!J23,0),"###,###")&amp;"棟")))</f>
        <v>#REF!</v>
      </c>
      <c r="I23" s="94" t="e">
        <f ca="1">IF(市町村抽出表!O23="－","－",IF(市町村抽出表!O23=0,"0棟",IF(市町村抽出表!O23&lt;1,"1棟未満",TEXT(ROUND(市町村抽出表!O23,0),"###,###")&amp;"棟")))</f>
        <v>#REF!</v>
      </c>
      <c r="J23" s="94" t="e">
        <f ca="1">IF(市町村抽出表!P23="－","－",IF(市町村抽出表!P23=0,"0棟",IF(市町村抽出表!P23&lt;1,"1棟未満",TEXT(ROUND(市町村抽出表!P23,0),"###,###")&amp;"棟")))</f>
        <v>#REF!</v>
      </c>
      <c r="K23" s="147" t="e">
        <f ca="1">IF(市町村抽出表!U23="","※2",IF(市町村抽出表!U23="－","－",IF(市町村抽出表!U23=0,"0棟",IF(市町村抽出表!U23&lt;1,"1棟未満",TEXT(ROUND(市町村抽出表!U23,0),"###,###")&amp;"棟"))))</f>
        <v>#REF!</v>
      </c>
      <c r="L23" s="148" t="e">
        <f ca="1">IF(市町村抽出表!V23="","※2",IF(市町村抽出表!V23="－","－",IF(市町村抽出表!V23=0,"0棟",IF(市町村抽出表!V23&lt;1,"1棟未満",TEXT(ROUND(市町村抽出表!V23,0),"###,###")&amp;"棟"))))</f>
        <v>#REF!</v>
      </c>
      <c r="M23" s="94" t="e">
        <f ca="1">IF(市町村抽出表!W23="－","－",IF(市町村抽出表!W23=0,"0棟",IF(市町村抽出表!W23&lt;1,"1棟未満",TEXT(ROUND(市町村抽出表!W23,0),"###,###")&amp;"棟")))</f>
        <v>#REF!</v>
      </c>
      <c r="N23" s="94" t="e">
        <f ca="1">IF(市町村抽出表!X23="－","－",IF(市町村抽出表!X23=0,"0棟",IF(市町村抽出表!X23&lt;1,"1棟未満",TEXT(ROUND(市町村抽出表!X23,0),"###,###")&amp;"棟")))</f>
        <v>#REF!</v>
      </c>
      <c r="O23" s="94" t="e">
        <f ca="1">IF(市町村抽出表!Z23="－","－",IF(市町村抽出表!Z23=0,"0件",IF(市町村抽出表!Z23&lt;1,"1件未満",TEXT(ROUND(市町村抽出表!Z23,0),"###,###")&amp;"件")))</f>
        <v>#REF!</v>
      </c>
      <c r="P23" s="94" t="e">
        <f ca="1">IF(市町村抽出表!AA23="－","－",IF(市町村抽出表!AA23=0,"0件",IF(市町村抽出表!AA23&lt;1,"1件未満",TEXT(ROUND(市町村抽出表!AA23,0),"###,###")&amp;"件")))</f>
        <v>#REF!</v>
      </c>
      <c r="Q23" s="94" t="e">
        <f ca="1">IF(市町村抽出表!AB23="－","－",IF(市町村抽出表!AB23=0,"0棟",IF(市町村抽出表!AB23&lt;1,"1棟未満",TEXT(ROUND(市町村抽出表!AB23,0),"###,###")&amp;"棟")))</f>
        <v>#REF!</v>
      </c>
      <c r="R23" s="94" t="e">
        <f ca="1">IF(市町村抽出表!AC23="－","－",IF(市町村抽出表!AC23=0,"0人",IF(市町村抽出表!AC23&lt;1,"1人未満",TEXT(ROUND(市町村抽出表!AC23,0),"###,###")&amp;"人")))</f>
        <v>#REF!</v>
      </c>
      <c r="S23" s="94" t="e">
        <f ca="1">IF(市町村抽出表!AD23="－","－",IF(市町村抽出表!AD23=0,"0人",IF(市町村抽出表!AD23&lt;1,"1人未満",TEXT(ROUND(市町村抽出表!AD23,0),"###,###")&amp;"人")))</f>
        <v>#REF!</v>
      </c>
      <c r="T23" s="94" t="e">
        <f ca="1">IF(市町村抽出表!AE23="－","－",IF(市町村抽出表!AE23=0,"0人",IF(市町村抽出表!AE23&lt;1,"1人未満",TEXT(ROUND(市町村抽出表!AE23,0),"###,###")&amp;"人")))</f>
        <v>#REF!</v>
      </c>
      <c r="U23" s="149" t="e">
        <f ca="1">IF(市町村抽出表!AG23="","※2",IF(市町村抽出表!AG23="－","－",IF(市町村抽出表!AG23=0,"0人",IF(市町村抽出表!AG23&lt;1,"1人未満",TEXT(ROUND(市町村抽出表!AG23,0),"###,###")&amp;"人"))))</f>
        <v>#REF!</v>
      </c>
      <c r="V23" s="150" t="e">
        <f ca="1">IF(市町村抽出表!AH23="","※2",IF(市町村抽出表!AH23="－","－",IF(市町村抽出表!AH23=0,"0人",IF(市町村抽出表!AH23&lt;1,"1人未満",TEXT(ROUND(市町村抽出表!AH23,0),"###,###")&amp;"人"))))</f>
        <v>#REF!</v>
      </c>
      <c r="W23" s="151" t="e">
        <f ca="1">IF(市町村抽出表!AI23="","※2",IF(市町村抽出表!AI23="－","－",IF(市町村抽出表!AI23=0,"0人",IF(市町村抽出表!AI23&lt;1,"1人未満",TEXT(ROUND(市町村抽出表!AI23,0),"###,###")&amp;"人"))))</f>
        <v>#REF!</v>
      </c>
      <c r="X23" s="94" t="e">
        <f ca="1">IF(市町村抽出表!AJ23="－","－",IF(市町村抽出表!AJ23=0,"0人",IF(市町村抽出表!AJ23&lt;1,"1人未満",TEXT(ROUND(市町村抽出表!AJ23,0),"###,###")&amp;"人")))</f>
        <v>#REF!</v>
      </c>
      <c r="Y23" s="94" t="e">
        <f ca="1">IF(市町村抽出表!AK23="－","－",IF(市町村抽出表!AK23=0,"0人",IF(市町村抽出表!AK23&lt;1,"1人未満",TEXT(ROUND(市町村抽出表!AK23,0),"###,###")&amp;"人")))</f>
        <v>#REF!</v>
      </c>
      <c r="Z23" s="94" t="e">
        <f ca="1">IF(市町村抽出表!AL23="－","－",IF(市町村抽出表!AL23=0,"0人",IF(市町村抽出表!AL23&lt;1,"1人未満",TEXT(ROUND(市町村抽出表!AL23,0),"###,###")&amp;"人")))</f>
        <v>#REF!</v>
      </c>
      <c r="AA23" s="94" t="e">
        <f ca="1">IF(市町村抽出表!AM23="－","－",IF(市町村抽出表!AM23=0,"0人",IF(市町村抽出表!AM23&lt;1,"1人未満",TEXT(ROUND(市町村抽出表!AM23,0),"###,###")&amp;"人")))</f>
        <v>#REF!</v>
      </c>
      <c r="AB23" s="94" t="e">
        <f ca="1">IF(市町村抽出表!AN23="－","－",IF(市町村抽出表!AN23=0,"0人",IF(市町村抽出表!AN23&lt;1,"1人未満",TEXT(ROUND(市町村抽出表!AN23,0),"###,###")&amp;"人")))</f>
        <v>#REF!</v>
      </c>
      <c r="AC23" s="94" t="e">
        <f ca="1">IF(市町村抽出表!AO23="－","－",IF(市町村抽出表!AO23=0,"0人",IF(市町村抽出表!AO23&lt;1,"1人未満",TEXT(ROUND(市町村抽出表!AO23,0),"###,###")&amp;"人")))</f>
        <v>#REF!</v>
      </c>
      <c r="AD23" s="94" t="e">
        <f ca="1">IF(市町村抽出表!AP23="－","－",IF(市町村抽出表!AP23=0,"0人",IF(市町村抽出表!AP23&lt;1,"1人未満",TEXT(ROUND(市町村抽出表!AP23,0),"###,###")&amp;"人")))</f>
        <v>#REF!</v>
      </c>
      <c r="AE23" s="94" t="e">
        <f ca="1">IF(市町村抽出表!AQ23="－","－",IF(市町村抽出表!AQ23=0,"0人",IF(市町村抽出表!AQ23&lt;1,"1人未満",TEXT(ROUND(市町村抽出表!AQ23,0),"###,###")&amp;"人")))</f>
        <v>#REF!</v>
      </c>
      <c r="AF23" s="94" t="e">
        <f ca="1">IF(市町村抽出表!AR23="－","－",IF(市町村抽出表!AR23=0,"0人",IF(市町村抽出表!AR23&lt;1,"1人未満",TEXT(ROUND(市町村抽出表!AR23,0),"###,###")&amp;"人")))</f>
        <v>#REF!</v>
      </c>
      <c r="AG23" s="94" t="e">
        <f ca="1">IF(市町村抽出表!AS23="－","－",IF(市町村抽出表!AS23=0,"0箇所",IF(市町村抽出表!AS23&lt;1,"1箇所未満",TEXT(ROUND(市町村抽出表!AS23,0),"###,###")&amp;"箇所")))</f>
        <v>#REF!</v>
      </c>
      <c r="AH23" s="94" t="e">
        <f ca="1">IF(市町村抽出表!AT23="－","－",IF(市町村抽出表!AT23=0,"0世帯",IF(市町村抽出表!AT23&lt;1,"1世帯未満",TEXT(ROUND(市町村抽出表!AT23,0),"###,###")&amp;"世帯")))</f>
        <v>#REF!</v>
      </c>
      <c r="AI23" s="94" t="e">
        <f ca="1">IF(市町村抽出表!AU23="－","－",IF(市町村抽出表!AU23=0,"0人",IF(市町村抽出表!AU23&lt;1,"1人未満",TEXT(ROUND(市町村抽出表!AU23,0),"###,###")&amp;"人")))</f>
        <v>#REF!</v>
      </c>
      <c r="AJ23" s="94" t="e">
        <f ca="1">IF(市町村抽出表!AV23="－","－",IF(市町村抽出表!AV23=0,"0世帯",IF(市町村抽出表!AV23&lt;1,"1世帯未満",TEXT(ROUND(市町村抽出表!AV23,0),"###,###")&amp;"世帯")))</f>
        <v>#REF!</v>
      </c>
      <c r="AK23" s="94" t="e">
        <f ca="1">IF(市町村抽出表!AW23="－","－",IF(市町村抽出表!AW23=0,"0人",IF(市町村抽出表!AW23&lt;1,"1人未満",TEXT(ROUND(市町村抽出表!AW23,0),"###,###")&amp;"人")))</f>
        <v>#REF!</v>
      </c>
      <c r="AL23" s="94" t="e">
        <f ca="1">IF(市町村抽出表!AX23="－","－",IF(市町村抽出表!AX23=0,"0世帯",IF(市町村抽出表!AX23&lt;1,"1世帯未満",TEXT(ROUND(市町村抽出表!AX23,0),"###,###")&amp;"世帯")))</f>
        <v>#REF!</v>
      </c>
      <c r="AM23" s="94" t="e">
        <f ca="1">IF(市町村抽出表!AY23="－","－",IF(市町村抽出表!AY23=0,"0人",IF(市町村抽出表!AY23&lt;1,"1人未満",TEXT(ROUND(市町村抽出表!AY23,0),"###,###")&amp;"人")))</f>
        <v>#REF!</v>
      </c>
      <c r="AN23" s="94" t="s">
        <v>649</v>
      </c>
      <c r="AO23" s="94" t="s">
        <v>649</v>
      </c>
      <c r="AP23" s="94" t="e">
        <f ca="1">IF(市町村抽出表!BB23="－","－",IF(市町村抽出表!BB23=0,"0km",IF(市町村抽出表!BB23&lt;0.1,"0.1km未満",TEXT(ROUND(市町村抽出表!BB23,1),"###,##0.0")&amp;"km")))</f>
        <v>#REF!</v>
      </c>
      <c r="AQ23" s="94" t="e">
        <f ca="1">IF(市町村抽出表!BC23="－","－",IF(市町村抽出表!BC23=0,"0世帯",IF(市町村抽出表!BC23&lt;1,"1世帯未満",TEXT(ROUND(市町村抽出表!BC23,0),"###,###")&amp;"世帯")))</f>
        <v>#REF!</v>
      </c>
      <c r="AR23" s="94" t="e">
        <f ca="1">IF(市町村抽出表!BD23="－","－",IF(市町村抽出表!BD23=0,"0人",IF(市町村抽出表!BD23&lt;1,"1人未満",TEXT(ROUND(市町村抽出表!BD23,0),"###,###")&amp;"人")))</f>
        <v>#REF!</v>
      </c>
      <c r="AS23" s="94" t="s">
        <v>649</v>
      </c>
      <c r="AT23" s="94" t="s">
        <v>649</v>
      </c>
      <c r="AU23" s="94" t="e">
        <f ca="1">IF(市町村抽出表!BG23="－","－",IF(市町村抽出表!BG23=0,"0箇所",IF(市町村抽出表!BG23&lt;1,"1箇所未満",TEXT(ROUND(市町村抽出表!BG23,0),"###,###")&amp;"箇所")))</f>
        <v>#REF!</v>
      </c>
      <c r="AV23" s="94" t="e">
        <f ca="1">IF(市町村抽出表!BH23="－","－",IF(市町村抽出表!BH23=0,"0箇所",IF(市町村抽出表!BH23&lt;1,"1箇所未満",TEXT(ROUND(市町村抽出表!BH23,0),"###,###")&amp;"箇所")))</f>
        <v>#REF!</v>
      </c>
      <c r="AW23" s="94" t="e">
        <f ca="1">IF(市町村抽出表!BI23="－","－",IF(市町村抽出表!BI23=0,"0箇所",IF(市町村抽出表!BI23&lt;1,"1箇所未満",TEXT(ROUND(市町村抽出表!BI23,0),"###,###")&amp;"箇所")))</f>
        <v>#REF!</v>
      </c>
      <c r="AX23" s="94" t="e">
        <f ca="1">IF(市町村抽出表!BJ23="－","－",IF(市町村抽出表!BJ23=0,"0箇所",IF(市町村抽出表!BJ23&lt;1,"1箇所未満",TEXT(ROUND(市町村抽出表!BJ23,0),"###,###")&amp;"箇所")))</f>
        <v>#REF!</v>
      </c>
      <c r="AY23" s="94" t="e">
        <f ca="1">IF(市町村抽出表!BK23="－","－",IF(市町村抽出表!BK23=0,"0箇所",IF(市町村抽出表!BK23&lt;1,"1箇所未満",TEXT(ROUND(市町村抽出表!BK23,0),"###,###")&amp;"箇所")))</f>
        <v>#REF!</v>
      </c>
      <c r="AZ23" s="94" t="e">
        <f ca="1">IF(市町村抽出表!BL23="－","－",IF(市町村抽出表!BL23=0,"0箇所",IF(市町村抽出表!BL23&lt;1,"1箇所未満",TEXT(ROUND(市町村抽出表!BL23,0),"###,###")&amp;"箇所")))</f>
        <v>#REF!</v>
      </c>
      <c r="BH23" s="153"/>
      <c r="BI23" s="153"/>
      <c r="BJ23" s="153"/>
      <c r="BL23" s="154"/>
      <c r="BM23" s="153"/>
      <c r="BN23" s="153"/>
      <c r="BO23" s="153"/>
      <c r="BP23" s="153"/>
      <c r="BX23" s="154"/>
      <c r="BY23" s="153"/>
      <c r="BZ23" s="153"/>
      <c r="CA23" s="153"/>
      <c r="CB23" s="153"/>
      <c r="CN23" s="154"/>
      <c r="CO23" s="153"/>
      <c r="CP23" s="153"/>
      <c r="CQ23" s="153"/>
      <c r="CR23" s="153"/>
    </row>
    <row r="24" spans="1:96" x14ac:dyDescent="0.2">
      <c r="A24" s="82">
        <v>21</v>
      </c>
      <c r="B24" s="74" t="s">
        <v>502</v>
      </c>
      <c r="C24" s="93" t="e">
        <f ca="1">IF(市町村抽出表!D24="－","－",ROUND(市町村抽出表!D24,1))</f>
        <v>#REF!</v>
      </c>
      <c r="D24" s="158" t="e">
        <f ca="1">IF(市町村抽出表!F24="","※2",IF(市町村抽出表!F24="－","－",市町村抽出表!F24&amp;"箇所"))</f>
        <v>#REF!</v>
      </c>
      <c r="E24" s="159" t="e">
        <f ca="1">IF(市町村抽出表!G24="","※2",IF(市町村抽出表!G24="－","－",市町村抽出表!G24&amp;"箇所"))</f>
        <v>#REF!</v>
      </c>
      <c r="F24" s="160" t="e">
        <f ca="1">IF(市町村抽出表!H24="","※2",IF(市町村抽出表!H24="－","－",市町村抽出表!H24&amp;"箇所"))</f>
        <v>#REF!</v>
      </c>
      <c r="G24" s="94" t="e">
        <f ca="1">IF(市町村抽出表!I24="－","－",IF(市町村抽出表!I24=0,"0棟",IF(市町村抽出表!I24&lt;1,"1棟未満",TEXT(ROUND(市町村抽出表!I24,0),"###,###")&amp;"棟")))</f>
        <v>#REF!</v>
      </c>
      <c r="H24" s="94" t="e">
        <f ca="1">IF(市町村抽出表!J24="－","－",IF(市町村抽出表!J24=0,"0棟",IF(市町村抽出表!J24&lt;1,"1棟未満",TEXT(ROUND(市町村抽出表!J24,0),"###,###")&amp;"棟")))</f>
        <v>#REF!</v>
      </c>
      <c r="I24" s="94" t="e">
        <f ca="1">IF(市町村抽出表!O24="－","－",IF(市町村抽出表!O24=0,"0棟",IF(市町村抽出表!O24&lt;1,"1棟未満",TEXT(ROUND(市町村抽出表!O24,0),"###,###")&amp;"棟")))</f>
        <v>#REF!</v>
      </c>
      <c r="J24" s="94" t="e">
        <f ca="1">IF(市町村抽出表!P24="－","－",IF(市町村抽出表!P24=0,"0棟",IF(市町村抽出表!P24&lt;1,"1棟未満",TEXT(ROUND(市町村抽出表!P24,0),"###,###")&amp;"棟")))</f>
        <v>#REF!</v>
      </c>
      <c r="K24" s="147" t="e">
        <f ca="1">IF(市町村抽出表!U24="","※2",IF(市町村抽出表!U24="－","－",IF(市町村抽出表!U24=0,"0棟",IF(市町村抽出表!U24&lt;1,"1棟未満",TEXT(ROUND(市町村抽出表!U24,0),"###,###")&amp;"棟"))))</f>
        <v>#REF!</v>
      </c>
      <c r="L24" s="148" t="e">
        <f ca="1">IF(市町村抽出表!V24="","※2",IF(市町村抽出表!V24="－","－",IF(市町村抽出表!V24=0,"0棟",IF(市町村抽出表!V24&lt;1,"1棟未満",TEXT(ROUND(市町村抽出表!V24,0),"###,###")&amp;"棟"))))</f>
        <v>#REF!</v>
      </c>
      <c r="M24" s="94" t="e">
        <f ca="1">IF(市町村抽出表!W24="－","－",IF(市町村抽出表!W24=0,"0棟",IF(市町村抽出表!W24&lt;1,"1棟未満",TEXT(ROUND(市町村抽出表!W24,0),"###,###")&amp;"棟")))</f>
        <v>#REF!</v>
      </c>
      <c r="N24" s="94" t="e">
        <f ca="1">IF(市町村抽出表!X24="－","－",IF(市町村抽出表!X24=0,"0棟",IF(市町村抽出表!X24&lt;1,"1棟未満",TEXT(ROUND(市町村抽出表!X24,0),"###,###")&amp;"棟")))</f>
        <v>#REF!</v>
      </c>
      <c r="O24" s="94" t="e">
        <f ca="1">IF(市町村抽出表!Z24="－","－",IF(市町村抽出表!Z24=0,"0件",IF(市町村抽出表!Z24&lt;1,"1件未満",TEXT(ROUND(市町村抽出表!Z24,0),"###,###")&amp;"件")))</f>
        <v>#REF!</v>
      </c>
      <c r="P24" s="94" t="e">
        <f ca="1">IF(市町村抽出表!AA24="－","－",IF(市町村抽出表!AA24=0,"0件",IF(市町村抽出表!AA24&lt;1,"1件未満",TEXT(ROUND(市町村抽出表!AA24,0),"###,###")&amp;"件")))</f>
        <v>#REF!</v>
      </c>
      <c r="Q24" s="94" t="e">
        <f ca="1">IF(市町村抽出表!AB24="－","－",IF(市町村抽出表!AB24=0,"0棟",IF(市町村抽出表!AB24&lt;1,"1棟未満",TEXT(ROUND(市町村抽出表!AB24,0),"###,###")&amp;"棟")))</f>
        <v>#REF!</v>
      </c>
      <c r="R24" s="94" t="e">
        <f ca="1">IF(市町村抽出表!AC24="－","－",IF(市町村抽出表!AC24=0,"0人",IF(市町村抽出表!AC24&lt;1,"1人未満",TEXT(ROUND(市町村抽出表!AC24,0),"###,###")&amp;"人")))</f>
        <v>#REF!</v>
      </c>
      <c r="S24" s="94" t="e">
        <f ca="1">IF(市町村抽出表!AD24="－","－",IF(市町村抽出表!AD24=0,"0人",IF(市町村抽出表!AD24&lt;1,"1人未満",TEXT(ROUND(市町村抽出表!AD24,0),"###,###")&amp;"人")))</f>
        <v>#REF!</v>
      </c>
      <c r="T24" s="94" t="e">
        <f ca="1">IF(市町村抽出表!AE24="－","－",IF(市町村抽出表!AE24=0,"0人",IF(市町村抽出表!AE24&lt;1,"1人未満",TEXT(ROUND(市町村抽出表!AE24,0),"###,###")&amp;"人")))</f>
        <v>#REF!</v>
      </c>
      <c r="U24" s="149" t="e">
        <f ca="1">IF(市町村抽出表!AG24="","※2",IF(市町村抽出表!AG24="－","－",IF(市町村抽出表!AG24=0,"0人",IF(市町村抽出表!AG24&lt;1,"1人未満",TEXT(ROUND(市町村抽出表!AG24,0),"###,###")&amp;"人"))))</f>
        <v>#REF!</v>
      </c>
      <c r="V24" s="150" t="e">
        <f ca="1">IF(市町村抽出表!AH24="","※2",IF(市町村抽出表!AH24="－","－",IF(市町村抽出表!AH24=0,"0人",IF(市町村抽出表!AH24&lt;1,"1人未満",TEXT(ROUND(市町村抽出表!AH24,0),"###,###")&amp;"人"))))</f>
        <v>#REF!</v>
      </c>
      <c r="W24" s="151" t="e">
        <f ca="1">IF(市町村抽出表!AI24="","※2",IF(市町村抽出表!AI24="－","－",IF(市町村抽出表!AI24=0,"0人",IF(市町村抽出表!AI24&lt;1,"1人未満",TEXT(ROUND(市町村抽出表!AI24,0),"###,###")&amp;"人"))))</f>
        <v>#REF!</v>
      </c>
      <c r="X24" s="94" t="e">
        <f ca="1">IF(市町村抽出表!AJ24="－","－",IF(市町村抽出表!AJ24=0,"0人",IF(市町村抽出表!AJ24&lt;1,"1人未満",TEXT(ROUND(市町村抽出表!AJ24,0),"###,###")&amp;"人")))</f>
        <v>#REF!</v>
      </c>
      <c r="Y24" s="94" t="e">
        <f ca="1">IF(市町村抽出表!AK24="－","－",IF(市町村抽出表!AK24=0,"0人",IF(市町村抽出表!AK24&lt;1,"1人未満",TEXT(ROUND(市町村抽出表!AK24,0),"###,###")&amp;"人")))</f>
        <v>#REF!</v>
      </c>
      <c r="Z24" s="94" t="e">
        <f ca="1">IF(市町村抽出表!AL24="－","－",IF(市町村抽出表!AL24=0,"0人",IF(市町村抽出表!AL24&lt;1,"1人未満",TEXT(ROUND(市町村抽出表!AL24,0),"###,###")&amp;"人")))</f>
        <v>#REF!</v>
      </c>
      <c r="AA24" s="94" t="e">
        <f ca="1">IF(市町村抽出表!AM24="－","－",IF(市町村抽出表!AM24=0,"0人",IF(市町村抽出表!AM24&lt;1,"1人未満",TEXT(ROUND(市町村抽出表!AM24,0),"###,###")&amp;"人")))</f>
        <v>#REF!</v>
      </c>
      <c r="AB24" s="94" t="e">
        <f ca="1">IF(市町村抽出表!AN24="－","－",IF(市町村抽出表!AN24=0,"0人",IF(市町村抽出表!AN24&lt;1,"1人未満",TEXT(ROUND(市町村抽出表!AN24,0),"###,###")&amp;"人")))</f>
        <v>#REF!</v>
      </c>
      <c r="AC24" s="94" t="e">
        <f ca="1">IF(市町村抽出表!AO24="－","－",IF(市町村抽出表!AO24=0,"0人",IF(市町村抽出表!AO24&lt;1,"1人未満",TEXT(ROUND(市町村抽出表!AO24,0),"###,###")&amp;"人")))</f>
        <v>#REF!</v>
      </c>
      <c r="AD24" s="94" t="e">
        <f ca="1">IF(市町村抽出表!AP24="－","－",IF(市町村抽出表!AP24=0,"0人",IF(市町村抽出表!AP24&lt;1,"1人未満",TEXT(ROUND(市町村抽出表!AP24,0),"###,###")&amp;"人")))</f>
        <v>#REF!</v>
      </c>
      <c r="AE24" s="94" t="e">
        <f ca="1">IF(市町村抽出表!AQ24="－","－",IF(市町村抽出表!AQ24=0,"0人",IF(市町村抽出表!AQ24&lt;1,"1人未満",TEXT(ROUND(市町村抽出表!AQ24,0),"###,###")&amp;"人")))</f>
        <v>#REF!</v>
      </c>
      <c r="AF24" s="94" t="e">
        <f ca="1">IF(市町村抽出表!AR24="－","－",IF(市町村抽出表!AR24=0,"0人",IF(市町村抽出表!AR24&lt;1,"1人未満",TEXT(ROUND(市町村抽出表!AR24,0),"###,###")&amp;"人")))</f>
        <v>#REF!</v>
      </c>
      <c r="AG24" s="94" t="e">
        <f ca="1">IF(市町村抽出表!AS24="－","－",IF(市町村抽出表!AS24=0,"0箇所",IF(市町村抽出表!AS24&lt;1,"1箇所未満",TEXT(ROUND(市町村抽出表!AS24,0),"###,###")&amp;"箇所")))</f>
        <v>#REF!</v>
      </c>
      <c r="AH24" s="94" t="e">
        <f ca="1">IF(市町村抽出表!AT24="－","－",IF(市町村抽出表!AT24=0,"0世帯",IF(市町村抽出表!AT24&lt;1,"1世帯未満",TEXT(ROUND(市町村抽出表!AT24,0),"###,###")&amp;"世帯")))</f>
        <v>#REF!</v>
      </c>
      <c r="AI24" s="94" t="e">
        <f ca="1">IF(市町村抽出表!AU24="－","－",IF(市町村抽出表!AU24=0,"0人",IF(市町村抽出表!AU24&lt;1,"1人未満",TEXT(ROUND(市町村抽出表!AU24,0),"###,###")&amp;"人")))</f>
        <v>#REF!</v>
      </c>
      <c r="AJ24" s="94" t="e">
        <f ca="1">IF(市町村抽出表!AV24="－","－",IF(市町村抽出表!AV24=0,"0世帯",IF(市町村抽出表!AV24&lt;1,"1世帯未満",TEXT(ROUND(市町村抽出表!AV24,0),"###,###")&amp;"世帯")))</f>
        <v>#REF!</v>
      </c>
      <c r="AK24" s="94" t="e">
        <f ca="1">IF(市町村抽出表!AW24="－","－",IF(市町村抽出表!AW24=0,"0人",IF(市町村抽出表!AW24&lt;1,"1人未満",TEXT(ROUND(市町村抽出表!AW24,0),"###,###")&amp;"人")))</f>
        <v>#REF!</v>
      </c>
      <c r="AL24" s="94" t="e">
        <f ca="1">IF(市町村抽出表!AX24="－","－",IF(市町村抽出表!AX24=0,"0世帯",IF(市町村抽出表!AX24&lt;1,"1世帯未満",TEXT(ROUND(市町村抽出表!AX24,0),"###,###")&amp;"世帯")))</f>
        <v>#REF!</v>
      </c>
      <c r="AM24" s="94" t="e">
        <f ca="1">IF(市町村抽出表!AY24="－","－",IF(市町村抽出表!AY24=0,"0人",IF(市町村抽出表!AY24&lt;1,"1人未満",TEXT(ROUND(市町村抽出表!AY24,0),"###,###")&amp;"人")))</f>
        <v>#REF!</v>
      </c>
      <c r="AN24" s="94" t="s">
        <v>649</v>
      </c>
      <c r="AO24" s="94" t="s">
        <v>649</v>
      </c>
      <c r="AP24" s="94" t="e">
        <f ca="1">IF(市町村抽出表!BB24="－","－",IF(市町村抽出表!BB24=0,"0km",IF(市町村抽出表!BB24&lt;0.1,"0.1km未満",TEXT(ROUND(市町村抽出表!BB24,1),"###,##0.0")&amp;"km")))</f>
        <v>#REF!</v>
      </c>
      <c r="AQ24" s="94" t="e">
        <f ca="1">IF(市町村抽出表!BC24="－","－",IF(市町村抽出表!BC24=0,"0世帯",IF(市町村抽出表!BC24&lt;1,"1世帯未満",TEXT(ROUND(市町村抽出表!BC24,0),"###,###")&amp;"世帯")))</f>
        <v>#REF!</v>
      </c>
      <c r="AR24" s="94" t="e">
        <f ca="1">IF(市町村抽出表!BD24="－","－",IF(市町村抽出表!BD24=0,"0人",IF(市町村抽出表!BD24&lt;1,"1人未満",TEXT(ROUND(市町村抽出表!BD24,0),"###,###")&amp;"人")))</f>
        <v>#REF!</v>
      </c>
      <c r="AS24" s="94" t="s">
        <v>649</v>
      </c>
      <c r="AT24" s="94" t="s">
        <v>649</v>
      </c>
      <c r="AU24" s="94" t="e">
        <f ca="1">IF(市町村抽出表!BG24="－","－",IF(市町村抽出表!BG24=0,"0箇所",IF(市町村抽出表!BG24&lt;1,"1箇所未満",TEXT(ROUND(市町村抽出表!BG24,0),"###,###")&amp;"箇所")))</f>
        <v>#REF!</v>
      </c>
      <c r="AV24" s="94" t="e">
        <f ca="1">IF(市町村抽出表!BH24="－","－",IF(市町村抽出表!BH24=0,"0箇所",IF(市町村抽出表!BH24&lt;1,"1箇所未満",TEXT(ROUND(市町村抽出表!BH24,0),"###,###")&amp;"箇所")))</f>
        <v>#REF!</v>
      </c>
      <c r="AW24" s="94" t="e">
        <f ca="1">IF(市町村抽出表!BI24="－","－",IF(市町村抽出表!BI24=0,"0箇所",IF(市町村抽出表!BI24&lt;1,"1箇所未満",TEXT(ROUND(市町村抽出表!BI24,0),"###,###")&amp;"箇所")))</f>
        <v>#REF!</v>
      </c>
      <c r="AX24" s="94" t="e">
        <f ca="1">IF(市町村抽出表!BJ24="－","－",IF(市町村抽出表!BJ24=0,"0箇所",IF(市町村抽出表!BJ24&lt;1,"1箇所未満",TEXT(ROUND(市町村抽出表!BJ24,0),"###,###")&amp;"箇所")))</f>
        <v>#REF!</v>
      </c>
      <c r="AY24" s="94" t="e">
        <f ca="1">IF(市町村抽出表!BK24="－","－",IF(市町村抽出表!BK24=0,"0箇所",IF(市町村抽出表!BK24&lt;1,"1箇所未満",TEXT(ROUND(市町村抽出表!BK24,0),"###,###")&amp;"箇所")))</f>
        <v>#REF!</v>
      </c>
      <c r="AZ24" s="94" t="e">
        <f ca="1">IF(市町村抽出表!BL24="－","－",IF(市町村抽出表!BL24=0,"0箇所",IF(市町村抽出表!BL24&lt;1,"1箇所未満",TEXT(ROUND(市町村抽出表!BL24,0),"###,###")&amp;"箇所")))</f>
        <v>#REF!</v>
      </c>
      <c r="BH24" s="153"/>
      <c r="BI24" s="153"/>
      <c r="BJ24" s="153"/>
      <c r="BL24" s="154"/>
      <c r="BM24" s="153"/>
      <c r="BN24" s="153"/>
      <c r="BO24" s="153"/>
      <c r="BP24" s="153"/>
      <c r="BX24" s="154"/>
      <c r="BY24" s="153"/>
      <c r="BZ24" s="153"/>
      <c r="CA24" s="153"/>
      <c r="CB24" s="153"/>
      <c r="CN24" s="154"/>
      <c r="CO24" s="153"/>
      <c r="CP24" s="153"/>
      <c r="CQ24" s="153"/>
      <c r="CR24" s="153"/>
    </row>
    <row r="25" spans="1:96" x14ac:dyDescent="0.2">
      <c r="A25" s="82">
        <v>22</v>
      </c>
      <c r="B25" s="74" t="s">
        <v>503</v>
      </c>
      <c r="C25" s="93" t="e">
        <f ca="1">IF(市町村抽出表!D25="－","－",ROUND(市町村抽出表!D25,1))</f>
        <v>#REF!</v>
      </c>
      <c r="D25" s="158" t="e">
        <f ca="1">IF(市町村抽出表!F25="","※2",IF(市町村抽出表!F25="－","－",市町村抽出表!F25&amp;"箇所"))</f>
        <v>#REF!</v>
      </c>
      <c r="E25" s="159" t="e">
        <f ca="1">IF(市町村抽出表!G25="","※2",IF(市町村抽出表!G25="－","－",市町村抽出表!G25&amp;"箇所"))</f>
        <v>#REF!</v>
      </c>
      <c r="F25" s="160" t="e">
        <f ca="1">IF(市町村抽出表!H25="","※2",IF(市町村抽出表!H25="－","－",市町村抽出表!H25&amp;"箇所"))</f>
        <v>#REF!</v>
      </c>
      <c r="G25" s="94" t="e">
        <f ca="1">IF(市町村抽出表!I25="－","－",IF(市町村抽出表!I25=0,"0棟",IF(市町村抽出表!I25&lt;1,"1棟未満",TEXT(ROUND(市町村抽出表!I25,0),"###,###")&amp;"棟")))</f>
        <v>#REF!</v>
      </c>
      <c r="H25" s="94" t="e">
        <f ca="1">IF(市町村抽出表!J25="－","－",IF(市町村抽出表!J25=0,"0棟",IF(市町村抽出表!J25&lt;1,"1棟未満",TEXT(ROUND(市町村抽出表!J25,0),"###,###")&amp;"棟")))</f>
        <v>#REF!</v>
      </c>
      <c r="I25" s="94" t="e">
        <f ca="1">IF(市町村抽出表!O25="－","－",IF(市町村抽出表!O25=0,"0棟",IF(市町村抽出表!O25&lt;1,"1棟未満",TEXT(ROUND(市町村抽出表!O25,0),"###,###")&amp;"棟")))</f>
        <v>#REF!</v>
      </c>
      <c r="J25" s="94" t="e">
        <f ca="1">IF(市町村抽出表!P25="－","－",IF(市町村抽出表!P25=0,"0棟",IF(市町村抽出表!P25&lt;1,"1棟未満",TEXT(ROUND(市町村抽出表!P25,0),"###,###")&amp;"棟")))</f>
        <v>#REF!</v>
      </c>
      <c r="K25" s="147" t="e">
        <f ca="1">IF(市町村抽出表!U25="","※2",IF(市町村抽出表!U25="－","－",IF(市町村抽出表!U25=0,"0棟",IF(市町村抽出表!U25&lt;1,"1棟未満",TEXT(ROUND(市町村抽出表!U25,0),"###,###")&amp;"棟"))))</f>
        <v>#REF!</v>
      </c>
      <c r="L25" s="148" t="e">
        <f ca="1">IF(市町村抽出表!V25="","※2",IF(市町村抽出表!V25="－","－",IF(市町村抽出表!V25=0,"0棟",IF(市町村抽出表!V25&lt;1,"1棟未満",TEXT(ROUND(市町村抽出表!V25,0),"###,###")&amp;"棟"))))</f>
        <v>#REF!</v>
      </c>
      <c r="M25" s="94" t="e">
        <f ca="1">IF(市町村抽出表!W25="－","－",IF(市町村抽出表!W25=0,"0棟",IF(市町村抽出表!W25&lt;1,"1棟未満",TEXT(ROUND(市町村抽出表!W25,0),"###,###")&amp;"棟")))</f>
        <v>#REF!</v>
      </c>
      <c r="N25" s="94" t="e">
        <f ca="1">IF(市町村抽出表!X25="－","－",IF(市町村抽出表!X25=0,"0棟",IF(市町村抽出表!X25&lt;1,"1棟未満",TEXT(ROUND(市町村抽出表!X25,0),"###,###")&amp;"棟")))</f>
        <v>#REF!</v>
      </c>
      <c r="O25" s="94" t="e">
        <f ca="1">IF(市町村抽出表!Z25="－","－",IF(市町村抽出表!Z25=0,"0件",IF(市町村抽出表!Z25&lt;1,"1件未満",TEXT(ROUND(市町村抽出表!Z25,0),"###,###")&amp;"件")))</f>
        <v>#REF!</v>
      </c>
      <c r="P25" s="94" t="e">
        <f ca="1">IF(市町村抽出表!AA25="－","－",IF(市町村抽出表!AA25=0,"0件",IF(市町村抽出表!AA25&lt;1,"1件未満",TEXT(ROUND(市町村抽出表!AA25,0),"###,###")&amp;"件")))</f>
        <v>#REF!</v>
      </c>
      <c r="Q25" s="94" t="e">
        <f ca="1">IF(市町村抽出表!AB25="－","－",IF(市町村抽出表!AB25=0,"0棟",IF(市町村抽出表!AB25&lt;1,"1棟未満",TEXT(ROUND(市町村抽出表!AB25,0),"###,###")&amp;"棟")))</f>
        <v>#REF!</v>
      </c>
      <c r="R25" s="94" t="e">
        <f ca="1">IF(市町村抽出表!AC25="－","－",IF(市町村抽出表!AC25=0,"0人",IF(市町村抽出表!AC25&lt;1,"1人未満",TEXT(ROUND(市町村抽出表!AC25,0),"###,###")&amp;"人")))</f>
        <v>#REF!</v>
      </c>
      <c r="S25" s="94" t="e">
        <f ca="1">IF(市町村抽出表!AD25="－","－",IF(市町村抽出表!AD25=0,"0人",IF(市町村抽出表!AD25&lt;1,"1人未満",TEXT(ROUND(市町村抽出表!AD25,0),"###,###")&amp;"人")))</f>
        <v>#REF!</v>
      </c>
      <c r="T25" s="94" t="e">
        <f ca="1">IF(市町村抽出表!AE25="－","－",IF(市町村抽出表!AE25=0,"0人",IF(市町村抽出表!AE25&lt;1,"1人未満",TEXT(ROUND(市町村抽出表!AE25,0),"###,###")&amp;"人")))</f>
        <v>#REF!</v>
      </c>
      <c r="U25" s="149" t="e">
        <f ca="1">IF(市町村抽出表!AG25="","※2",IF(市町村抽出表!AG25="－","－",IF(市町村抽出表!AG25=0,"0人",IF(市町村抽出表!AG25&lt;1,"1人未満",TEXT(ROUND(市町村抽出表!AG25,0),"###,###")&amp;"人"))))</f>
        <v>#REF!</v>
      </c>
      <c r="V25" s="150" t="e">
        <f ca="1">IF(市町村抽出表!AH25="","※2",IF(市町村抽出表!AH25="－","－",IF(市町村抽出表!AH25=0,"0人",IF(市町村抽出表!AH25&lt;1,"1人未満",TEXT(ROUND(市町村抽出表!AH25,0),"###,###")&amp;"人"))))</f>
        <v>#REF!</v>
      </c>
      <c r="W25" s="151" t="e">
        <f ca="1">IF(市町村抽出表!AI25="","※2",IF(市町村抽出表!AI25="－","－",IF(市町村抽出表!AI25=0,"0人",IF(市町村抽出表!AI25&lt;1,"1人未満",TEXT(ROUND(市町村抽出表!AI25,0),"###,###")&amp;"人"))))</f>
        <v>#REF!</v>
      </c>
      <c r="X25" s="94" t="e">
        <f ca="1">IF(市町村抽出表!AJ25="－","－",IF(市町村抽出表!AJ25=0,"0人",IF(市町村抽出表!AJ25&lt;1,"1人未満",TEXT(ROUND(市町村抽出表!AJ25,0),"###,###")&amp;"人")))</f>
        <v>#REF!</v>
      </c>
      <c r="Y25" s="94" t="e">
        <f ca="1">IF(市町村抽出表!AK25="－","－",IF(市町村抽出表!AK25=0,"0人",IF(市町村抽出表!AK25&lt;1,"1人未満",TEXT(ROUND(市町村抽出表!AK25,0),"###,###")&amp;"人")))</f>
        <v>#REF!</v>
      </c>
      <c r="Z25" s="94" t="e">
        <f ca="1">IF(市町村抽出表!AL25="－","－",IF(市町村抽出表!AL25=0,"0人",IF(市町村抽出表!AL25&lt;1,"1人未満",TEXT(ROUND(市町村抽出表!AL25,0),"###,###")&amp;"人")))</f>
        <v>#REF!</v>
      </c>
      <c r="AA25" s="94" t="e">
        <f ca="1">IF(市町村抽出表!AM25="－","－",IF(市町村抽出表!AM25=0,"0人",IF(市町村抽出表!AM25&lt;1,"1人未満",TEXT(ROUND(市町村抽出表!AM25,0),"###,###")&amp;"人")))</f>
        <v>#REF!</v>
      </c>
      <c r="AB25" s="94" t="e">
        <f ca="1">IF(市町村抽出表!AN25="－","－",IF(市町村抽出表!AN25=0,"0人",IF(市町村抽出表!AN25&lt;1,"1人未満",TEXT(ROUND(市町村抽出表!AN25,0),"###,###")&amp;"人")))</f>
        <v>#REF!</v>
      </c>
      <c r="AC25" s="94" t="e">
        <f ca="1">IF(市町村抽出表!AO25="－","－",IF(市町村抽出表!AO25=0,"0人",IF(市町村抽出表!AO25&lt;1,"1人未満",TEXT(ROUND(市町村抽出表!AO25,0),"###,###")&amp;"人")))</f>
        <v>#REF!</v>
      </c>
      <c r="AD25" s="94" t="e">
        <f ca="1">IF(市町村抽出表!AP25="－","－",IF(市町村抽出表!AP25=0,"0人",IF(市町村抽出表!AP25&lt;1,"1人未満",TEXT(ROUND(市町村抽出表!AP25,0),"###,###")&amp;"人")))</f>
        <v>#REF!</v>
      </c>
      <c r="AE25" s="94" t="e">
        <f ca="1">IF(市町村抽出表!AQ25="－","－",IF(市町村抽出表!AQ25=0,"0人",IF(市町村抽出表!AQ25&lt;1,"1人未満",TEXT(ROUND(市町村抽出表!AQ25,0),"###,###")&amp;"人")))</f>
        <v>#REF!</v>
      </c>
      <c r="AF25" s="94" t="e">
        <f ca="1">IF(市町村抽出表!AR25="－","－",IF(市町村抽出表!AR25=0,"0人",IF(市町村抽出表!AR25&lt;1,"1人未満",TEXT(ROUND(市町村抽出表!AR25,0),"###,###")&amp;"人")))</f>
        <v>#REF!</v>
      </c>
      <c r="AG25" s="94" t="e">
        <f ca="1">IF(市町村抽出表!AS25="－","－",IF(市町村抽出表!AS25=0,"0箇所",IF(市町村抽出表!AS25&lt;1,"1箇所未満",TEXT(ROUND(市町村抽出表!AS25,0),"###,###")&amp;"箇所")))</f>
        <v>#REF!</v>
      </c>
      <c r="AH25" s="94" t="e">
        <f ca="1">IF(市町村抽出表!AT25="－","－",IF(市町村抽出表!AT25=0,"0世帯",IF(市町村抽出表!AT25&lt;1,"1世帯未満",TEXT(ROUND(市町村抽出表!AT25,0),"###,###")&amp;"世帯")))</f>
        <v>#REF!</v>
      </c>
      <c r="AI25" s="94" t="e">
        <f ca="1">IF(市町村抽出表!AU25="－","－",IF(市町村抽出表!AU25=0,"0人",IF(市町村抽出表!AU25&lt;1,"1人未満",TEXT(ROUND(市町村抽出表!AU25,0),"###,###")&amp;"人")))</f>
        <v>#REF!</v>
      </c>
      <c r="AJ25" s="94" t="e">
        <f ca="1">IF(市町村抽出表!AV25="－","－",IF(市町村抽出表!AV25=0,"0世帯",IF(市町村抽出表!AV25&lt;1,"1世帯未満",TEXT(ROUND(市町村抽出表!AV25,0),"###,###")&amp;"世帯")))</f>
        <v>#REF!</v>
      </c>
      <c r="AK25" s="94" t="e">
        <f ca="1">IF(市町村抽出表!AW25="－","－",IF(市町村抽出表!AW25=0,"0人",IF(市町村抽出表!AW25&lt;1,"1人未満",TEXT(ROUND(市町村抽出表!AW25,0),"###,###")&amp;"人")))</f>
        <v>#REF!</v>
      </c>
      <c r="AL25" s="94" t="e">
        <f ca="1">IF(市町村抽出表!AX25="－","－",IF(市町村抽出表!AX25=0,"0世帯",IF(市町村抽出表!AX25&lt;1,"1世帯未満",TEXT(ROUND(市町村抽出表!AX25,0),"###,###")&amp;"世帯")))</f>
        <v>#REF!</v>
      </c>
      <c r="AM25" s="94" t="e">
        <f ca="1">IF(市町村抽出表!AY25="－","－",IF(市町村抽出表!AY25=0,"0人",IF(市町村抽出表!AY25&lt;1,"1人未満",TEXT(ROUND(市町村抽出表!AY25,0),"###,###")&amp;"人")))</f>
        <v>#REF!</v>
      </c>
      <c r="AN25" s="94" t="s">
        <v>649</v>
      </c>
      <c r="AO25" s="94" t="s">
        <v>649</v>
      </c>
      <c r="AP25" s="94" t="e">
        <f ca="1">IF(市町村抽出表!BB25="－","－",IF(市町村抽出表!BB25=0,"0km",IF(市町村抽出表!BB25&lt;0.1,"0.1km未満",TEXT(ROUND(市町村抽出表!BB25,1),"###,##0.0")&amp;"km")))</f>
        <v>#REF!</v>
      </c>
      <c r="AQ25" s="94" t="e">
        <f ca="1">IF(市町村抽出表!BC25="－","－",IF(市町村抽出表!BC25=0,"0世帯",IF(市町村抽出表!BC25&lt;1,"1世帯未満",TEXT(ROUND(市町村抽出表!BC25,0),"###,###")&amp;"世帯")))</f>
        <v>#REF!</v>
      </c>
      <c r="AR25" s="94" t="e">
        <f ca="1">IF(市町村抽出表!BD25="－","－",IF(市町村抽出表!BD25=0,"0人",IF(市町村抽出表!BD25&lt;1,"1人未満",TEXT(ROUND(市町村抽出表!BD25,0),"###,###")&amp;"人")))</f>
        <v>#REF!</v>
      </c>
      <c r="AS25" s="94" t="s">
        <v>649</v>
      </c>
      <c r="AT25" s="94" t="s">
        <v>649</v>
      </c>
      <c r="AU25" s="94" t="e">
        <f ca="1">IF(市町村抽出表!BG25="－","－",IF(市町村抽出表!BG25=0,"0箇所",IF(市町村抽出表!BG25&lt;1,"1箇所未満",TEXT(ROUND(市町村抽出表!BG25,0),"###,###")&amp;"箇所")))</f>
        <v>#REF!</v>
      </c>
      <c r="AV25" s="94" t="e">
        <f ca="1">IF(市町村抽出表!BH25="－","－",IF(市町村抽出表!BH25=0,"0箇所",IF(市町村抽出表!BH25&lt;1,"1箇所未満",TEXT(ROUND(市町村抽出表!BH25,0),"###,###")&amp;"箇所")))</f>
        <v>#REF!</v>
      </c>
      <c r="AW25" s="94" t="e">
        <f ca="1">IF(市町村抽出表!BI25="－","－",IF(市町村抽出表!BI25=0,"0箇所",IF(市町村抽出表!BI25&lt;1,"1箇所未満",TEXT(ROUND(市町村抽出表!BI25,0),"###,###")&amp;"箇所")))</f>
        <v>#REF!</v>
      </c>
      <c r="AX25" s="94" t="e">
        <f ca="1">IF(市町村抽出表!BJ25="－","－",IF(市町村抽出表!BJ25=0,"0箇所",IF(市町村抽出表!BJ25&lt;1,"1箇所未満",TEXT(ROUND(市町村抽出表!BJ25,0),"###,###")&amp;"箇所")))</f>
        <v>#REF!</v>
      </c>
      <c r="AY25" s="94" t="e">
        <f ca="1">IF(市町村抽出表!BK25="－","－",IF(市町村抽出表!BK25=0,"0箇所",IF(市町村抽出表!BK25&lt;1,"1箇所未満",TEXT(ROUND(市町村抽出表!BK25,0),"###,###")&amp;"箇所")))</f>
        <v>#REF!</v>
      </c>
      <c r="AZ25" s="94" t="e">
        <f ca="1">IF(市町村抽出表!BL25="－","－",IF(市町村抽出表!BL25=0,"0箇所",IF(市町村抽出表!BL25&lt;1,"1箇所未満",TEXT(ROUND(市町村抽出表!BL25,0),"###,###")&amp;"箇所")))</f>
        <v>#REF!</v>
      </c>
      <c r="BH25" s="153"/>
      <c r="BI25" s="153"/>
      <c r="BJ25" s="153"/>
      <c r="BL25" s="154"/>
      <c r="BM25" s="153"/>
      <c r="BN25" s="153"/>
      <c r="BO25" s="153"/>
      <c r="BP25" s="153"/>
      <c r="BX25" s="154"/>
      <c r="BY25" s="153"/>
      <c r="BZ25" s="153"/>
      <c r="CA25" s="153"/>
      <c r="CB25" s="153"/>
      <c r="CN25" s="154"/>
      <c r="CO25" s="153"/>
      <c r="CP25" s="153"/>
      <c r="CQ25" s="153"/>
      <c r="CR25" s="153"/>
    </row>
    <row r="26" spans="1:96" x14ac:dyDescent="0.2">
      <c r="A26" s="82">
        <v>23</v>
      </c>
      <c r="B26" s="74" t="s">
        <v>504</v>
      </c>
      <c r="C26" s="93" t="e">
        <f ca="1">IF(市町村抽出表!D26="－","－",ROUND(市町村抽出表!D26,1))</f>
        <v>#REF!</v>
      </c>
      <c r="D26" s="158" t="e">
        <f ca="1">IF(市町村抽出表!F26="","※2",IF(市町村抽出表!F26="－","－",市町村抽出表!F26&amp;"箇所"))</f>
        <v>#REF!</v>
      </c>
      <c r="E26" s="159" t="e">
        <f ca="1">IF(市町村抽出表!G26="","※2",IF(市町村抽出表!G26="－","－",市町村抽出表!G26&amp;"箇所"))</f>
        <v>#REF!</v>
      </c>
      <c r="F26" s="160" t="e">
        <f ca="1">IF(市町村抽出表!H26="","※2",IF(市町村抽出表!H26="－","－",市町村抽出表!H26&amp;"箇所"))</f>
        <v>#REF!</v>
      </c>
      <c r="G26" s="94" t="e">
        <f ca="1">IF(市町村抽出表!I26="－","－",IF(市町村抽出表!I26=0,"0棟",IF(市町村抽出表!I26&lt;1,"1棟未満",TEXT(ROUND(市町村抽出表!I26,0),"###,###")&amp;"棟")))</f>
        <v>#REF!</v>
      </c>
      <c r="H26" s="94" t="e">
        <f ca="1">IF(市町村抽出表!J26="－","－",IF(市町村抽出表!J26=0,"0棟",IF(市町村抽出表!J26&lt;1,"1棟未満",TEXT(ROUND(市町村抽出表!J26,0),"###,###")&amp;"棟")))</f>
        <v>#REF!</v>
      </c>
      <c r="I26" s="94" t="e">
        <f ca="1">IF(市町村抽出表!O26="－","－",IF(市町村抽出表!O26=0,"0棟",IF(市町村抽出表!O26&lt;1,"1棟未満",TEXT(ROUND(市町村抽出表!O26,0),"###,###")&amp;"棟")))</f>
        <v>#REF!</v>
      </c>
      <c r="J26" s="94" t="e">
        <f ca="1">IF(市町村抽出表!P26="－","－",IF(市町村抽出表!P26=0,"0棟",IF(市町村抽出表!P26&lt;1,"1棟未満",TEXT(ROUND(市町村抽出表!P26,0),"###,###")&amp;"棟")))</f>
        <v>#REF!</v>
      </c>
      <c r="K26" s="147" t="e">
        <f ca="1">IF(市町村抽出表!U26="","※2",IF(市町村抽出表!U26="－","－",IF(市町村抽出表!U26=0,"0棟",IF(市町村抽出表!U26&lt;1,"1棟未満",TEXT(ROUND(市町村抽出表!U26,0),"###,###")&amp;"棟"))))</f>
        <v>#REF!</v>
      </c>
      <c r="L26" s="148" t="e">
        <f ca="1">IF(市町村抽出表!V26="","※2",IF(市町村抽出表!V26="－","－",IF(市町村抽出表!V26=0,"0棟",IF(市町村抽出表!V26&lt;1,"1棟未満",TEXT(ROUND(市町村抽出表!V26,0),"###,###")&amp;"棟"))))</f>
        <v>#REF!</v>
      </c>
      <c r="M26" s="94" t="e">
        <f ca="1">IF(市町村抽出表!W26="－","－",IF(市町村抽出表!W26=0,"0棟",IF(市町村抽出表!W26&lt;1,"1棟未満",TEXT(ROUND(市町村抽出表!W26,0),"###,###")&amp;"棟")))</f>
        <v>#REF!</v>
      </c>
      <c r="N26" s="94" t="e">
        <f ca="1">IF(市町村抽出表!X26="－","－",IF(市町村抽出表!X26=0,"0棟",IF(市町村抽出表!X26&lt;1,"1棟未満",TEXT(ROUND(市町村抽出表!X26,0),"###,###")&amp;"棟")))</f>
        <v>#REF!</v>
      </c>
      <c r="O26" s="94" t="e">
        <f ca="1">IF(市町村抽出表!Z26="－","－",IF(市町村抽出表!Z26=0,"0件",IF(市町村抽出表!Z26&lt;1,"1件未満",TEXT(ROUND(市町村抽出表!Z26,0),"###,###")&amp;"件")))</f>
        <v>#REF!</v>
      </c>
      <c r="P26" s="94" t="e">
        <f ca="1">IF(市町村抽出表!AA26="－","－",IF(市町村抽出表!AA26=0,"0件",IF(市町村抽出表!AA26&lt;1,"1件未満",TEXT(ROUND(市町村抽出表!AA26,0),"###,###")&amp;"件")))</f>
        <v>#REF!</v>
      </c>
      <c r="Q26" s="94" t="e">
        <f ca="1">IF(市町村抽出表!AB26="－","－",IF(市町村抽出表!AB26=0,"0棟",IF(市町村抽出表!AB26&lt;1,"1棟未満",TEXT(ROUND(市町村抽出表!AB26,0),"###,###")&amp;"棟")))</f>
        <v>#REF!</v>
      </c>
      <c r="R26" s="94" t="e">
        <f ca="1">IF(市町村抽出表!AC26="－","－",IF(市町村抽出表!AC26=0,"0人",IF(市町村抽出表!AC26&lt;1,"1人未満",TEXT(ROUND(市町村抽出表!AC26,0),"###,###")&amp;"人")))</f>
        <v>#REF!</v>
      </c>
      <c r="S26" s="94" t="e">
        <f ca="1">IF(市町村抽出表!AD26="－","－",IF(市町村抽出表!AD26=0,"0人",IF(市町村抽出表!AD26&lt;1,"1人未満",TEXT(ROUND(市町村抽出表!AD26,0),"###,###")&amp;"人")))</f>
        <v>#REF!</v>
      </c>
      <c r="T26" s="94" t="e">
        <f ca="1">IF(市町村抽出表!AE26="－","－",IF(市町村抽出表!AE26=0,"0人",IF(市町村抽出表!AE26&lt;1,"1人未満",TEXT(ROUND(市町村抽出表!AE26,0),"###,###")&amp;"人")))</f>
        <v>#REF!</v>
      </c>
      <c r="U26" s="149" t="e">
        <f ca="1">IF(市町村抽出表!AG26="","※2",IF(市町村抽出表!AG26="－","－",IF(市町村抽出表!AG26=0,"0人",IF(市町村抽出表!AG26&lt;1,"1人未満",TEXT(ROUND(市町村抽出表!AG26,0),"###,###")&amp;"人"))))</f>
        <v>#REF!</v>
      </c>
      <c r="V26" s="150" t="e">
        <f ca="1">IF(市町村抽出表!AH26="","※2",IF(市町村抽出表!AH26="－","－",IF(市町村抽出表!AH26=0,"0人",IF(市町村抽出表!AH26&lt;1,"1人未満",TEXT(ROUND(市町村抽出表!AH26,0),"###,###")&amp;"人"))))</f>
        <v>#REF!</v>
      </c>
      <c r="W26" s="151" t="e">
        <f ca="1">IF(市町村抽出表!AI26="","※2",IF(市町村抽出表!AI26="－","－",IF(市町村抽出表!AI26=0,"0人",IF(市町村抽出表!AI26&lt;1,"1人未満",TEXT(ROUND(市町村抽出表!AI26,0),"###,###")&amp;"人"))))</f>
        <v>#REF!</v>
      </c>
      <c r="X26" s="94" t="e">
        <f ca="1">IF(市町村抽出表!AJ26="－","－",IF(市町村抽出表!AJ26=0,"0人",IF(市町村抽出表!AJ26&lt;1,"1人未満",TEXT(ROUND(市町村抽出表!AJ26,0),"###,###")&amp;"人")))</f>
        <v>#REF!</v>
      </c>
      <c r="Y26" s="94" t="e">
        <f ca="1">IF(市町村抽出表!AK26="－","－",IF(市町村抽出表!AK26=0,"0人",IF(市町村抽出表!AK26&lt;1,"1人未満",TEXT(ROUND(市町村抽出表!AK26,0),"###,###")&amp;"人")))</f>
        <v>#REF!</v>
      </c>
      <c r="Z26" s="94" t="e">
        <f ca="1">IF(市町村抽出表!AL26="－","－",IF(市町村抽出表!AL26=0,"0人",IF(市町村抽出表!AL26&lt;1,"1人未満",TEXT(ROUND(市町村抽出表!AL26,0),"###,###")&amp;"人")))</f>
        <v>#REF!</v>
      </c>
      <c r="AA26" s="94" t="e">
        <f ca="1">IF(市町村抽出表!AM26="－","－",IF(市町村抽出表!AM26=0,"0人",IF(市町村抽出表!AM26&lt;1,"1人未満",TEXT(ROUND(市町村抽出表!AM26,0),"###,###")&amp;"人")))</f>
        <v>#REF!</v>
      </c>
      <c r="AB26" s="94" t="e">
        <f ca="1">IF(市町村抽出表!AN26="－","－",IF(市町村抽出表!AN26=0,"0人",IF(市町村抽出表!AN26&lt;1,"1人未満",TEXT(ROUND(市町村抽出表!AN26,0),"###,###")&amp;"人")))</f>
        <v>#REF!</v>
      </c>
      <c r="AC26" s="94" t="e">
        <f ca="1">IF(市町村抽出表!AO26="－","－",IF(市町村抽出表!AO26=0,"0人",IF(市町村抽出表!AO26&lt;1,"1人未満",TEXT(ROUND(市町村抽出表!AO26,0),"###,###")&amp;"人")))</f>
        <v>#REF!</v>
      </c>
      <c r="AD26" s="94" t="e">
        <f ca="1">IF(市町村抽出表!AP26="－","－",IF(市町村抽出表!AP26=0,"0人",IF(市町村抽出表!AP26&lt;1,"1人未満",TEXT(ROUND(市町村抽出表!AP26,0),"###,###")&amp;"人")))</f>
        <v>#REF!</v>
      </c>
      <c r="AE26" s="94" t="e">
        <f ca="1">IF(市町村抽出表!AQ26="－","－",IF(市町村抽出表!AQ26=0,"0人",IF(市町村抽出表!AQ26&lt;1,"1人未満",TEXT(ROUND(市町村抽出表!AQ26,0),"###,###")&amp;"人")))</f>
        <v>#REF!</v>
      </c>
      <c r="AF26" s="94" t="e">
        <f ca="1">IF(市町村抽出表!AR26="－","－",IF(市町村抽出表!AR26=0,"0人",IF(市町村抽出表!AR26&lt;1,"1人未満",TEXT(ROUND(市町村抽出表!AR26,0),"###,###")&amp;"人")))</f>
        <v>#REF!</v>
      </c>
      <c r="AG26" s="94" t="e">
        <f ca="1">IF(市町村抽出表!AS26="－","－",IF(市町村抽出表!AS26=0,"0箇所",IF(市町村抽出表!AS26&lt;1,"1箇所未満",TEXT(ROUND(市町村抽出表!AS26,0),"###,###")&amp;"箇所")))</f>
        <v>#REF!</v>
      </c>
      <c r="AH26" s="94" t="e">
        <f ca="1">IF(市町村抽出表!AT26="－","－",IF(市町村抽出表!AT26=0,"0世帯",IF(市町村抽出表!AT26&lt;1,"1世帯未満",TEXT(ROUND(市町村抽出表!AT26,0),"###,###")&amp;"世帯")))</f>
        <v>#REF!</v>
      </c>
      <c r="AI26" s="94" t="e">
        <f ca="1">IF(市町村抽出表!AU26="－","－",IF(市町村抽出表!AU26=0,"0人",IF(市町村抽出表!AU26&lt;1,"1人未満",TEXT(ROUND(市町村抽出表!AU26,0),"###,###")&amp;"人")))</f>
        <v>#REF!</v>
      </c>
      <c r="AJ26" s="94" t="e">
        <f ca="1">IF(市町村抽出表!AV26="－","－",IF(市町村抽出表!AV26=0,"0世帯",IF(市町村抽出表!AV26&lt;1,"1世帯未満",TEXT(ROUND(市町村抽出表!AV26,0),"###,###")&amp;"世帯")))</f>
        <v>#REF!</v>
      </c>
      <c r="AK26" s="94" t="e">
        <f ca="1">IF(市町村抽出表!AW26="－","－",IF(市町村抽出表!AW26=0,"0人",IF(市町村抽出表!AW26&lt;1,"1人未満",TEXT(ROUND(市町村抽出表!AW26,0),"###,###")&amp;"人")))</f>
        <v>#REF!</v>
      </c>
      <c r="AL26" s="94" t="e">
        <f ca="1">IF(市町村抽出表!AX26="－","－",IF(市町村抽出表!AX26=0,"0世帯",IF(市町村抽出表!AX26&lt;1,"1世帯未満",TEXT(ROUND(市町村抽出表!AX26,0),"###,###")&amp;"世帯")))</f>
        <v>#REF!</v>
      </c>
      <c r="AM26" s="94" t="e">
        <f ca="1">IF(市町村抽出表!AY26="－","－",IF(市町村抽出表!AY26=0,"0人",IF(市町村抽出表!AY26&lt;1,"1人未満",TEXT(ROUND(市町村抽出表!AY26,0),"###,###")&amp;"人")))</f>
        <v>#REF!</v>
      </c>
      <c r="AN26" s="94" t="s">
        <v>649</v>
      </c>
      <c r="AO26" s="94" t="s">
        <v>649</v>
      </c>
      <c r="AP26" s="94" t="e">
        <f ca="1">IF(市町村抽出表!BB26="－","－",IF(市町村抽出表!BB26=0,"0km",IF(市町村抽出表!BB26&lt;0.1,"0.1km未満",TEXT(ROUND(市町村抽出表!BB26,1),"###,##0.0")&amp;"km")))</f>
        <v>#REF!</v>
      </c>
      <c r="AQ26" s="94" t="e">
        <f ca="1">IF(市町村抽出表!BC26="－","－",IF(市町村抽出表!BC26=0,"0世帯",IF(市町村抽出表!BC26&lt;1,"1世帯未満",TEXT(ROUND(市町村抽出表!BC26,0),"###,###")&amp;"世帯")))</f>
        <v>#REF!</v>
      </c>
      <c r="AR26" s="94" t="e">
        <f ca="1">IF(市町村抽出表!BD26="－","－",IF(市町村抽出表!BD26=0,"0人",IF(市町村抽出表!BD26&lt;1,"1人未満",TEXT(ROUND(市町村抽出表!BD26,0),"###,###")&amp;"人")))</f>
        <v>#REF!</v>
      </c>
      <c r="AS26" s="94" t="s">
        <v>649</v>
      </c>
      <c r="AT26" s="94" t="s">
        <v>649</v>
      </c>
      <c r="AU26" s="94" t="e">
        <f ca="1">IF(市町村抽出表!BG26="－","－",IF(市町村抽出表!BG26=0,"0箇所",IF(市町村抽出表!BG26&lt;1,"1箇所未満",TEXT(ROUND(市町村抽出表!BG26,0),"###,###")&amp;"箇所")))</f>
        <v>#REF!</v>
      </c>
      <c r="AV26" s="94" t="e">
        <f ca="1">IF(市町村抽出表!BH26="－","－",IF(市町村抽出表!BH26=0,"0箇所",IF(市町村抽出表!BH26&lt;1,"1箇所未満",TEXT(ROUND(市町村抽出表!BH26,0),"###,###")&amp;"箇所")))</f>
        <v>#REF!</v>
      </c>
      <c r="AW26" s="94" t="e">
        <f ca="1">IF(市町村抽出表!BI26="－","－",IF(市町村抽出表!BI26=0,"0箇所",IF(市町村抽出表!BI26&lt;1,"1箇所未満",TEXT(ROUND(市町村抽出表!BI26,0),"###,###")&amp;"箇所")))</f>
        <v>#REF!</v>
      </c>
      <c r="AX26" s="94" t="e">
        <f ca="1">IF(市町村抽出表!BJ26="－","－",IF(市町村抽出表!BJ26=0,"0箇所",IF(市町村抽出表!BJ26&lt;1,"1箇所未満",TEXT(ROUND(市町村抽出表!BJ26,0),"###,###")&amp;"箇所")))</f>
        <v>#REF!</v>
      </c>
      <c r="AY26" s="94" t="e">
        <f ca="1">IF(市町村抽出表!BK26="－","－",IF(市町村抽出表!BK26=0,"0箇所",IF(市町村抽出表!BK26&lt;1,"1箇所未満",TEXT(ROUND(市町村抽出表!BK26,0),"###,###")&amp;"箇所")))</f>
        <v>#REF!</v>
      </c>
      <c r="AZ26" s="94" t="e">
        <f ca="1">IF(市町村抽出表!BL26="－","－",IF(市町村抽出表!BL26=0,"0箇所",IF(市町村抽出表!BL26&lt;1,"1箇所未満",TEXT(ROUND(市町村抽出表!BL26,0),"###,###")&amp;"箇所")))</f>
        <v>#REF!</v>
      </c>
      <c r="BH26" s="153"/>
      <c r="BI26" s="153"/>
      <c r="BJ26" s="153"/>
      <c r="BL26" s="154"/>
      <c r="BM26" s="153"/>
      <c r="BN26" s="153"/>
      <c r="BO26" s="153"/>
      <c r="BP26" s="153"/>
      <c r="BX26" s="154"/>
      <c r="BY26" s="153"/>
      <c r="BZ26" s="153"/>
      <c r="CA26" s="153"/>
      <c r="CB26" s="153"/>
      <c r="CN26" s="154"/>
      <c r="CO26" s="153"/>
      <c r="CP26" s="153"/>
      <c r="CQ26" s="153"/>
      <c r="CR26" s="153"/>
    </row>
    <row r="27" spans="1:96" x14ac:dyDescent="0.2">
      <c r="A27" s="82">
        <v>24</v>
      </c>
      <c r="B27" s="74" t="s">
        <v>505</v>
      </c>
      <c r="C27" s="93" t="e">
        <f ca="1">IF(市町村抽出表!D27="－","－",ROUND(市町村抽出表!D27,1))</f>
        <v>#REF!</v>
      </c>
      <c r="D27" s="158" t="e">
        <f ca="1">IF(市町村抽出表!F27="","※2",IF(市町村抽出表!F27="－","－",市町村抽出表!F27&amp;"箇所"))</f>
        <v>#REF!</v>
      </c>
      <c r="E27" s="159" t="e">
        <f ca="1">IF(市町村抽出表!G27="","※2",IF(市町村抽出表!G27="－","－",市町村抽出表!G27&amp;"箇所"))</f>
        <v>#REF!</v>
      </c>
      <c r="F27" s="160" t="e">
        <f ca="1">IF(市町村抽出表!H27="","※2",IF(市町村抽出表!H27="－","－",市町村抽出表!H27&amp;"箇所"))</f>
        <v>#REF!</v>
      </c>
      <c r="G27" s="94" t="e">
        <f ca="1">IF(市町村抽出表!I27="－","－",IF(市町村抽出表!I27=0,"0棟",IF(市町村抽出表!I27&lt;1,"1棟未満",TEXT(ROUND(市町村抽出表!I27,0),"###,###")&amp;"棟")))</f>
        <v>#REF!</v>
      </c>
      <c r="H27" s="94" t="e">
        <f ca="1">IF(市町村抽出表!J27="－","－",IF(市町村抽出表!J27=0,"0棟",IF(市町村抽出表!J27&lt;1,"1棟未満",TEXT(ROUND(市町村抽出表!J27,0),"###,###")&amp;"棟")))</f>
        <v>#REF!</v>
      </c>
      <c r="I27" s="94" t="e">
        <f ca="1">IF(市町村抽出表!O27="－","－",IF(市町村抽出表!O27=0,"0棟",IF(市町村抽出表!O27&lt;1,"1棟未満",TEXT(ROUND(市町村抽出表!O27,0),"###,###")&amp;"棟")))</f>
        <v>#REF!</v>
      </c>
      <c r="J27" s="94" t="e">
        <f ca="1">IF(市町村抽出表!P27="－","－",IF(市町村抽出表!P27=0,"0棟",IF(市町村抽出表!P27&lt;1,"1棟未満",TEXT(ROUND(市町村抽出表!P27,0),"###,###")&amp;"棟")))</f>
        <v>#REF!</v>
      </c>
      <c r="K27" s="147" t="e">
        <f ca="1">IF(市町村抽出表!U27="","※2",IF(市町村抽出表!U27="－","－",IF(市町村抽出表!U27=0,"0棟",IF(市町村抽出表!U27&lt;1,"1棟未満",TEXT(ROUND(市町村抽出表!U27,0),"###,###")&amp;"棟"))))</f>
        <v>#REF!</v>
      </c>
      <c r="L27" s="148" t="e">
        <f ca="1">IF(市町村抽出表!V27="","※2",IF(市町村抽出表!V27="－","－",IF(市町村抽出表!V27=0,"0棟",IF(市町村抽出表!V27&lt;1,"1棟未満",TEXT(ROUND(市町村抽出表!V27,0),"###,###")&amp;"棟"))))</f>
        <v>#REF!</v>
      </c>
      <c r="M27" s="94" t="e">
        <f ca="1">IF(市町村抽出表!W27="－","－",IF(市町村抽出表!W27=0,"0棟",IF(市町村抽出表!W27&lt;1,"1棟未満",TEXT(ROUND(市町村抽出表!W27,0),"###,###")&amp;"棟")))</f>
        <v>#REF!</v>
      </c>
      <c r="N27" s="94" t="e">
        <f ca="1">IF(市町村抽出表!X27="－","－",IF(市町村抽出表!X27=0,"0棟",IF(市町村抽出表!X27&lt;1,"1棟未満",TEXT(ROUND(市町村抽出表!X27,0),"###,###")&amp;"棟")))</f>
        <v>#REF!</v>
      </c>
      <c r="O27" s="94" t="e">
        <f ca="1">IF(市町村抽出表!Z27="－","－",IF(市町村抽出表!Z27=0,"0件",IF(市町村抽出表!Z27&lt;1,"1件未満",TEXT(ROUND(市町村抽出表!Z27,0),"###,###")&amp;"件")))</f>
        <v>#REF!</v>
      </c>
      <c r="P27" s="94" t="e">
        <f ca="1">IF(市町村抽出表!AA27="－","－",IF(市町村抽出表!AA27=0,"0件",IF(市町村抽出表!AA27&lt;1,"1件未満",TEXT(ROUND(市町村抽出表!AA27,0),"###,###")&amp;"件")))</f>
        <v>#REF!</v>
      </c>
      <c r="Q27" s="94" t="e">
        <f ca="1">IF(市町村抽出表!AB27="－","－",IF(市町村抽出表!AB27=0,"0棟",IF(市町村抽出表!AB27&lt;1,"1棟未満",TEXT(ROUND(市町村抽出表!AB27,0),"###,###")&amp;"棟")))</f>
        <v>#REF!</v>
      </c>
      <c r="R27" s="94" t="e">
        <f ca="1">IF(市町村抽出表!AC27="－","－",IF(市町村抽出表!AC27=0,"0人",IF(市町村抽出表!AC27&lt;1,"1人未満",TEXT(ROUND(市町村抽出表!AC27,0),"###,###")&amp;"人")))</f>
        <v>#REF!</v>
      </c>
      <c r="S27" s="94" t="e">
        <f ca="1">IF(市町村抽出表!AD27="－","－",IF(市町村抽出表!AD27=0,"0人",IF(市町村抽出表!AD27&lt;1,"1人未満",TEXT(ROUND(市町村抽出表!AD27,0),"###,###")&amp;"人")))</f>
        <v>#REF!</v>
      </c>
      <c r="T27" s="94" t="e">
        <f ca="1">IF(市町村抽出表!AE27="－","－",IF(市町村抽出表!AE27=0,"0人",IF(市町村抽出表!AE27&lt;1,"1人未満",TEXT(ROUND(市町村抽出表!AE27,0),"###,###")&amp;"人")))</f>
        <v>#REF!</v>
      </c>
      <c r="U27" s="149" t="e">
        <f ca="1">IF(市町村抽出表!AG27="","※2",IF(市町村抽出表!AG27="－","－",IF(市町村抽出表!AG27=0,"0人",IF(市町村抽出表!AG27&lt;1,"1人未満",TEXT(ROUND(市町村抽出表!AG27,0),"###,###")&amp;"人"))))</f>
        <v>#REF!</v>
      </c>
      <c r="V27" s="150" t="e">
        <f ca="1">IF(市町村抽出表!AH27="","※2",IF(市町村抽出表!AH27="－","－",IF(市町村抽出表!AH27=0,"0人",IF(市町村抽出表!AH27&lt;1,"1人未満",TEXT(ROUND(市町村抽出表!AH27,0),"###,###")&amp;"人"))))</f>
        <v>#REF!</v>
      </c>
      <c r="W27" s="151" t="e">
        <f ca="1">IF(市町村抽出表!AI27="","※2",IF(市町村抽出表!AI27="－","－",IF(市町村抽出表!AI27=0,"0人",IF(市町村抽出表!AI27&lt;1,"1人未満",TEXT(ROUND(市町村抽出表!AI27,0),"###,###")&amp;"人"))))</f>
        <v>#REF!</v>
      </c>
      <c r="X27" s="94" t="e">
        <f ca="1">IF(市町村抽出表!AJ27="－","－",IF(市町村抽出表!AJ27=0,"0人",IF(市町村抽出表!AJ27&lt;1,"1人未満",TEXT(ROUND(市町村抽出表!AJ27,0),"###,###")&amp;"人")))</f>
        <v>#REF!</v>
      </c>
      <c r="Y27" s="94" t="e">
        <f ca="1">IF(市町村抽出表!AK27="－","－",IF(市町村抽出表!AK27=0,"0人",IF(市町村抽出表!AK27&lt;1,"1人未満",TEXT(ROUND(市町村抽出表!AK27,0),"###,###")&amp;"人")))</f>
        <v>#REF!</v>
      </c>
      <c r="Z27" s="94" t="e">
        <f ca="1">IF(市町村抽出表!AL27="－","－",IF(市町村抽出表!AL27=0,"0人",IF(市町村抽出表!AL27&lt;1,"1人未満",TEXT(ROUND(市町村抽出表!AL27,0),"###,###")&amp;"人")))</f>
        <v>#REF!</v>
      </c>
      <c r="AA27" s="94" t="e">
        <f ca="1">IF(市町村抽出表!AM27="－","－",IF(市町村抽出表!AM27=0,"0人",IF(市町村抽出表!AM27&lt;1,"1人未満",TEXT(ROUND(市町村抽出表!AM27,0),"###,###")&amp;"人")))</f>
        <v>#REF!</v>
      </c>
      <c r="AB27" s="94" t="e">
        <f ca="1">IF(市町村抽出表!AN27="－","－",IF(市町村抽出表!AN27=0,"0人",IF(市町村抽出表!AN27&lt;1,"1人未満",TEXT(ROUND(市町村抽出表!AN27,0),"###,###")&amp;"人")))</f>
        <v>#REF!</v>
      </c>
      <c r="AC27" s="94" t="e">
        <f ca="1">IF(市町村抽出表!AO27="－","－",IF(市町村抽出表!AO27=0,"0人",IF(市町村抽出表!AO27&lt;1,"1人未満",TEXT(ROUND(市町村抽出表!AO27,0),"###,###")&amp;"人")))</f>
        <v>#REF!</v>
      </c>
      <c r="AD27" s="94" t="e">
        <f ca="1">IF(市町村抽出表!AP27="－","－",IF(市町村抽出表!AP27=0,"0人",IF(市町村抽出表!AP27&lt;1,"1人未満",TEXT(ROUND(市町村抽出表!AP27,0),"###,###")&amp;"人")))</f>
        <v>#REF!</v>
      </c>
      <c r="AE27" s="94" t="e">
        <f ca="1">IF(市町村抽出表!AQ27="－","－",IF(市町村抽出表!AQ27=0,"0人",IF(市町村抽出表!AQ27&lt;1,"1人未満",TEXT(ROUND(市町村抽出表!AQ27,0),"###,###")&amp;"人")))</f>
        <v>#REF!</v>
      </c>
      <c r="AF27" s="94" t="e">
        <f ca="1">IF(市町村抽出表!AR27="－","－",IF(市町村抽出表!AR27=0,"0人",IF(市町村抽出表!AR27&lt;1,"1人未満",TEXT(ROUND(市町村抽出表!AR27,0),"###,###")&amp;"人")))</f>
        <v>#REF!</v>
      </c>
      <c r="AG27" s="94" t="e">
        <f ca="1">IF(市町村抽出表!AS27="－","－",IF(市町村抽出表!AS27=0,"0箇所",IF(市町村抽出表!AS27&lt;1,"1箇所未満",TEXT(ROUND(市町村抽出表!AS27,0),"###,###")&amp;"箇所")))</f>
        <v>#REF!</v>
      </c>
      <c r="AH27" s="94" t="e">
        <f ca="1">IF(市町村抽出表!AT27="－","－",IF(市町村抽出表!AT27=0,"0世帯",IF(市町村抽出表!AT27&lt;1,"1世帯未満",TEXT(ROUND(市町村抽出表!AT27,0),"###,###")&amp;"世帯")))</f>
        <v>#REF!</v>
      </c>
      <c r="AI27" s="94" t="e">
        <f ca="1">IF(市町村抽出表!AU27="－","－",IF(市町村抽出表!AU27=0,"0人",IF(市町村抽出表!AU27&lt;1,"1人未満",TEXT(ROUND(市町村抽出表!AU27,0),"###,###")&amp;"人")))</f>
        <v>#REF!</v>
      </c>
      <c r="AJ27" s="94" t="e">
        <f ca="1">IF(市町村抽出表!AV27="－","－",IF(市町村抽出表!AV27=0,"0世帯",IF(市町村抽出表!AV27&lt;1,"1世帯未満",TEXT(ROUND(市町村抽出表!AV27,0),"###,###")&amp;"世帯")))</f>
        <v>#REF!</v>
      </c>
      <c r="AK27" s="94" t="e">
        <f ca="1">IF(市町村抽出表!AW27="－","－",IF(市町村抽出表!AW27=0,"0人",IF(市町村抽出表!AW27&lt;1,"1人未満",TEXT(ROUND(市町村抽出表!AW27,0),"###,###")&amp;"人")))</f>
        <v>#REF!</v>
      </c>
      <c r="AL27" s="94" t="e">
        <f ca="1">IF(市町村抽出表!AX27="－","－",IF(市町村抽出表!AX27=0,"0世帯",IF(市町村抽出表!AX27&lt;1,"1世帯未満",TEXT(ROUND(市町村抽出表!AX27,0),"###,###")&amp;"世帯")))</f>
        <v>#REF!</v>
      </c>
      <c r="AM27" s="94" t="e">
        <f ca="1">IF(市町村抽出表!AY27="－","－",IF(市町村抽出表!AY27=0,"0人",IF(市町村抽出表!AY27&lt;1,"1人未満",TEXT(ROUND(市町村抽出表!AY27,0),"###,###")&amp;"人")))</f>
        <v>#REF!</v>
      </c>
      <c r="AN27" s="94" t="s">
        <v>649</v>
      </c>
      <c r="AO27" s="94" t="s">
        <v>649</v>
      </c>
      <c r="AP27" s="94" t="e">
        <f ca="1">IF(市町村抽出表!BB27="－","－",IF(市町村抽出表!BB27=0,"0km",IF(市町村抽出表!BB27&lt;0.1,"0.1km未満",TEXT(ROUND(市町村抽出表!BB27,1),"###,##0.0")&amp;"km")))</f>
        <v>#REF!</v>
      </c>
      <c r="AQ27" s="94" t="e">
        <f ca="1">IF(市町村抽出表!BC27="－","－",IF(市町村抽出表!BC27=0,"0世帯",IF(市町村抽出表!BC27&lt;1,"1世帯未満",TEXT(ROUND(市町村抽出表!BC27,0),"###,###")&amp;"世帯")))</f>
        <v>#REF!</v>
      </c>
      <c r="AR27" s="94" t="e">
        <f ca="1">IF(市町村抽出表!BD27="－","－",IF(市町村抽出表!BD27=0,"0人",IF(市町村抽出表!BD27&lt;1,"1人未満",TEXT(ROUND(市町村抽出表!BD27,0),"###,###")&amp;"人")))</f>
        <v>#REF!</v>
      </c>
      <c r="AS27" s="94" t="s">
        <v>649</v>
      </c>
      <c r="AT27" s="94" t="s">
        <v>649</v>
      </c>
      <c r="AU27" s="94" t="e">
        <f ca="1">IF(市町村抽出表!BG27="－","－",IF(市町村抽出表!BG27=0,"0箇所",IF(市町村抽出表!BG27&lt;1,"1箇所未満",TEXT(ROUND(市町村抽出表!BG27,0),"###,###")&amp;"箇所")))</f>
        <v>#REF!</v>
      </c>
      <c r="AV27" s="94" t="e">
        <f ca="1">IF(市町村抽出表!BH27="－","－",IF(市町村抽出表!BH27=0,"0箇所",IF(市町村抽出表!BH27&lt;1,"1箇所未満",TEXT(ROUND(市町村抽出表!BH27,0),"###,###")&amp;"箇所")))</f>
        <v>#REF!</v>
      </c>
      <c r="AW27" s="94" t="e">
        <f ca="1">IF(市町村抽出表!BI27="－","－",IF(市町村抽出表!BI27=0,"0箇所",IF(市町村抽出表!BI27&lt;1,"1箇所未満",TEXT(ROUND(市町村抽出表!BI27,0),"###,###")&amp;"箇所")))</f>
        <v>#REF!</v>
      </c>
      <c r="AX27" s="94" t="e">
        <f ca="1">IF(市町村抽出表!BJ27="－","－",IF(市町村抽出表!BJ27=0,"0箇所",IF(市町村抽出表!BJ27&lt;1,"1箇所未満",TEXT(ROUND(市町村抽出表!BJ27,0),"###,###")&amp;"箇所")))</f>
        <v>#REF!</v>
      </c>
      <c r="AY27" s="94" t="e">
        <f ca="1">IF(市町村抽出表!BK27="－","－",IF(市町村抽出表!BK27=0,"0箇所",IF(市町村抽出表!BK27&lt;1,"1箇所未満",TEXT(ROUND(市町村抽出表!BK27,0),"###,###")&amp;"箇所")))</f>
        <v>#REF!</v>
      </c>
      <c r="AZ27" s="94" t="e">
        <f ca="1">IF(市町村抽出表!BL27="－","－",IF(市町村抽出表!BL27=0,"0箇所",IF(市町村抽出表!BL27&lt;1,"1箇所未満",TEXT(ROUND(市町村抽出表!BL27,0),"###,###")&amp;"箇所")))</f>
        <v>#REF!</v>
      </c>
      <c r="BH27" s="153"/>
      <c r="BI27" s="153"/>
      <c r="BJ27" s="153"/>
      <c r="BL27" s="154"/>
      <c r="BM27" s="153"/>
      <c r="BN27" s="153"/>
      <c r="BO27" s="153"/>
      <c r="BP27" s="153"/>
      <c r="BX27" s="154"/>
      <c r="BY27" s="153"/>
      <c r="BZ27" s="153"/>
      <c r="CA27" s="153"/>
      <c r="CB27" s="153"/>
      <c r="CN27" s="154"/>
      <c r="CO27" s="153"/>
      <c r="CP27" s="153"/>
      <c r="CQ27" s="153"/>
      <c r="CR27" s="153"/>
    </row>
    <row r="28" spans="1:96" x14ac:dyDescent="0.2">
      <c r="A28" s="82">
        <v>25</v>
      </c>
      <c r="B28" s="74" t="s">
        <v>506</v>
      </c>
      <c r="C28" s="93" t="e">
        <f ca="1">IF(市町村抽出表!D28="－","－",ROUND(市町村抽出表!D28,1))</f>
        <v>#REF!</v>
      </c>
      <c r="D28" s="158" t="e">
        <f ca="1">IF(市町村抽出表!F28="","※2",IF(市町村抽出表!F28="－","－",市町村抽出表!F28&amp;"箇所"))</f>
        <v>#REF!</v>
      </c>
      <c r="E28" s="159" t="e">
        <f ca="1">IF(市町村抽出表!G28="","※2",IF(市町村抽出表!G28="－","－",市町村抽出表!G28&amp;"箇所"))</f>
        <v>#REF!</v>
      </c>
      <c r="F28" s="160" t="e">
        <f ca="1">IF(市町村抽出表!H28="","※2",IF(市町村抽出表!H28="－","－",市町村抽出表!H28&amp;"箇所"))</f>
        <v>#REF!</v>
      </c>
      <c r="G28" s="94" t="e">
        <f ca="1">IF(市町村抽出表!I28="－","－",IF(市町村抽出表!I28=0,"0棟",IF(市町村抽出表!I28&lt;1,"1棟未満",TEXT(ROUND(市町村抽出表!I28,0),"###,###")&amp;"棟")))</f>
        <v>#REF!</v>
      </c>
      <c r="H28" s="94" t="e">
        <f ca="1">IF(市町村抽出表!J28="－","－",IF(市町村抽出表!J28=0,"0棟",IF(市町村抽出表!J28&lt;1,"1棟未満",TEXT(ROUND(市町村抽出表!J28,0),"###,###")&amp;"棟")))</f>
        <v>#REF!</v>
      </c>
      <c r="I28" s="94" t="e">
        <f ca="1">IF(市町村抽出表!O28="－","－",IF(市町村抽出表!O28=0,"0棟",IF(市町村抽出表!O28&lt;1,"1棟未満",TEXT(ROUND(市町村抽出表!O28,0),"###,###")&amp;"棟")))</f>
        <v>#REF!</v>
      </c>
      <c r="J28" s="94" t="e">
        <f ca="1">IF(市町村抽出表!P28="－","－",IF(市町村抽出表!P28=0,"0棟",IF(市町村抽出表!P28&lt;1,"1棟未満",TEXT(ROUND(市町村抽出表!P28,0),"###,###")&amp;"棟")))</f>
        <v>#REF!</v>
      </c>
      <c r="K28" s="147" t="e">
        <f ca="1">IF(市町村抽出表!U28="","※2",IF(市町村抽出表!U28="－","－",IF(市町村抽出表!U28=0,"0棟",IF(市町村抽出表!U28&lt;1,"1棟未満",TEXT(ROUND(市町村抽出表!U28,0),"###,###")&amp;"棟"))))</f>
        <v>#REF!</v>
      </c>
      <c r="L28" s="148" t="e">
        <f ca="1">IF(市町村抽出表!V28="","※2",IF(市町村抽出表!V28="－","－",IF(市町村抽出表!V28=0,"0棟",IF(市町村抽出表!V28&lt;1,"1棟未満",TEXT(ROUND(市町村抽出表!V28,0),"###,###")&amp;"棟"))))</f>
        <v>#REF!</v>
      </c>
      <c r="M28" s="94" t="e">
        <f ca="1">IF(市町村抽出表!W28="－","－",IF(市町村抽出表!W28=0,"0棟",IF(市町村抽出表!W28&lt;1,"1棟未満",TEXT(ROUND(市町村抽出表!W28,0),"###,###")&amp;"棟")))</f>
        <v>#REF!</v>
      </c>
      <c r="N28" s="94" t="e">
        <f ca="1">IF(市町村抽出表!X28="－","－",IF(市町村抽出表!X28=0,"0棟",IF(市町村抽出表!X28&lt;1,"1棟未満",TEXT(ROUND(市町村抽出表!X28,0),"###,###")&amp;"棟")))</f>
        <v>#REF!</v>
      </c>
      <c r="O28" s="94" t="e">
        <f ca="1">IF(市町村抽出表!Z28="－","－",IF(市町村抽出表!Z28=0,"0件",IF(市町村抽出表!Z28&lt;1,"1件未満",TEXT(ROUND(市町村抽出表!Z28,0),"###,###")&amp;"件")))</f>
        <v>#REF!</v>
      </c>
      <c r="P28" s="94" t="e">
        <f ca="1">IF(市町村抽出表!AA28="－","－",IF(市町村抽出表!AA28=0,"0件",IF(市町村抽出表!AA28&lt;1,"1件未満",TEXT(ROUND(市町村抽出表!AA28,0),"###,###")&amp;"件")))</f>
        <v>#REF!</v>
      </c>
      <c r="Q28" s="94" t="e">
        <f ca="1">IF(市町村抽出表!AB28="－","－",IF(市町村抽出表!AB28=0,"0棟",IF(市町村抽出表!AB28&lt;1,"1棟未満",TEXT(ROUND(市町村抽出表!AB28,0),"###,###")&amp;"棟")))</f>
        <v>#REF!</v>
      </c>
      <c r="R28" s="94" t="e">
        <f ca="1">IF(市町村抽出表!AC28="－","－",IF(市町村抽出表!AC28=0,"0人",IF(市町村抽出表!AC28&lt;1,"1人未満",TEXT(ROUND(市町村抽出表!AC28,0),"###,###")&amp;"人")))</f>
        <v>#REF!</v>
      </c>
      <c r="S28" s="94" t="e">
        <f ca="1">IF(市町村抽出表!AD28="－","－",IF(市町村抽出表!AD28=0,"0人",IF(市町村抽出表!AD28&lt;1,"1人未満",TEXT(ROUND(市町村抽出表!AD28,0),"###,###")&amp;"人")))</f>
        <v>#REF!</v>
      </c>
      <c r="T28" s="94" t="e">
        <f ca="1">IF(市町村抽出表!AE28="－","－",IF(市町村抽出表!AE28=0,"0人",IF(市町村抽出表!AE28&lt;1,"1人未満",TEXT(ROUND(市町村抽出表!AE28,0),"###,###")&amp;"人")))</f>
        <v>#REF!</v>
      </c>
      <c r="U28" s="149" t="e">
        <f ca="1">IF(市町村抽出表!AG28="","※2",IF(市町村抽出表!AG28="－","－",IF(市町村抽出表!AG28=0,"0人",IF(市町村抽出表!AG28&lt;1,"1人未満",TEXT(ROUND(市町村抽出表!AG28,0),"###,###")&amp;"人"))))</f>
        <v>#REF!</v>
      </c>
      <c r="V28" s="150" t="e">
        <f ca="1">IF(市町村抽出表!AH28="","※2",IF(市町村抽出表!AH28="－","－",IF(市町村抽出表!AH28=0,"0人",IF(市町村抽出表!AH28&lt;1,"1人未満",TEXT(ROUND(市町村抽出表!AH28,0),"###,###")&amp;"人"))))</f>
        <v>#REF!</v>
      </c>
      <c r="W28" s="151" t="e">
        <f ca="1">IF(市町村抽出表!AI28="","※2",IF(市町村抽出表!AI28="－","－",IF(市町村抽出表!AI28=0,"0人",IF(市町村抽出表!AI28&lt;1,"1人未満",TEXT(ROUND(市町村抽出表!AI28,0),"###,###")&amp;"人"))))</f>
        <v>#REF!</v>
      </c>
      <c r="X28" s="94" t="e">
        <f ca="1">IF(市町村抽出表!AJ28="－","－",IF(市町村抽出表!AJ28=0,"0人",IF(市町村抽出表!AJ28&lt;1,"1人未満",TEXT(ROUND(市町村抽出表!AJ28,0),"###,###")&amp;"人")))</f>
        <v>#REF!</v>
      </c>
      <c r="Y28" s="94" t="e">
        <f ca="1">IF(市町村抽出表!AK28="－","－",IF(市町村抽出表!AK28=0,"0人",IF(市町村抽出表!AK28&lt;1,"1人未満",TEXT(ROUND(市町村抽出表!AK28,0),"###,###")&amp;"人")))</f>
        <v>#REF!</v>
      </c>
      <c r="Z28" s="94" t="e">
        <f ca="1">IF(市町村抽出表!AL28="－","－",IF(市町村抽出表!AL28=0,"0人",IF(市町村抽出表!AL28&lt;1,"1人未満",TEXT(ROUND(市町村抽出表!AL28,0),"###,###")&amp;"人")))</f>
        <v>#REF!</v>
      </c>
      <c r="AA28" s="94" t="e">
        <f ca="1">IF(市町村抽出表!AM28="－","－",IF(市町村抽出表!AM28=0,"0人",IF(市町村抽出表!AM28&lt;1,"1人未満",TEXT(ROUND(市町村抽出表!AM28,0),"###,###")&amp;"人")))</f>
        <v>#REF!</v>
      </c>
      <c r="AB28" s="94" t="e">
        <f ca="1">IF(市町村抽出表!AN28="－","－",IF(市町村抽出表!AN28=0,"0人",IF(市町村抽出表!AN28&lt;1,"1人未満",TEXT(ROUND(市町村抽出表!AN28,0),"###,###")&amp;"人")))</f>
        <v>#REF!</v>
      </c>
      <c r="AC28" s="94" t="e">
        <f ca="1">IF(市町村抽出表!AO28="－","－",IF(市町村抽出表!AO28=0,"0人",IF(市町村抽出表!AO28&lt;1,"1人未満",TEXT(ROUND(市町村抽出表!AO28,0),"###,###")&amp;"人")))</f>
        <v>#REF!</v>
      </c>
      <c r="AD28" s="94" t="e">
        <f ca="1">IF(市町村抽出表!AP28="－","－",IF(市町村抽出表!AP28=0,"0人",IF(市町村抽出表!AP28&lt;1,"1人未満",TEXT(ROUND(市町村抽出表!AP28,0),"###,###")&amp;"人")))</f>
        <v>#REF!</v>
      </c>
      <c r="AE28" s="94" t="e">
        <f ca="1">IF(市町村抽出表!AQ28="－","－",IF(市町村抽出表!AQ28=0,"0人",IF(市町村抽出表!AQ28&lt;1,"1人未満",TEXT(ROUND(市町村抽出表!AQ28,0),"###,###")&amp;"人")))</f>
        <v>#REF!</v>
      </c>
      <c r="AF28" s="94" t="e">
        <f ca="1">IF(市町村抽出表!AR28="－","－",IF(市町村抽出表!AR28=0,"0人",IF(市町村抽出表!AR28&lt;1,"1人未満",TEXT(ROUND(市町村抽出表!AR28,0),"###,###")&amp;"人")))</f>
        <v>#REF!</v>
      </c>
      <c r="AG28" s="94" t="e">
        <f ca="1">IF(市町村抽出表!AS28="－","－",IF(市町村抽出表!AS28=0,"0箇所",IF(市町村抽出表!AS28&lt;1,"1箇所未満",TEXT(ROUND(市町村抽出表!AS28,0),"###,###")&amp;"箇所")))</f>
        <v>#REF!</v>
      </c>
      <c r="AH28" s="94" t="e">
        <f ca="1">IF(市町村抽出表!AT28="－","－",IF(市町村抽出表!AT28=0,"0世帯",IF(市町村抽出表!AT28&lt;1,"1世帯未満",TEXT(ROUND(市町村抽出表!AT28,0),"###,###")&amp;"世帯")))</f>
        <v>#REF!</v>
      </c>
      <c r="AI28" s="94" t="e">
        <f ca="1">IF(市町村抽出表!AU28="－","－",IF(市町村抽出表!AU28=0,"0人",IF(市町村抽出表!AU28&lt;1,"1人未満",TEXT(ROUND(市町村抽出表!AU28,0),"###,###")&amp;"人")))</f>
        <v>#REF!</v>
      </c>
      <c r="AJ28" s="94" t="e">
        <f ca="1">IF(市町村抽出表!AV28="－","－",IF(市町村抽出表!AV28=0,"0世帯",IF(市町村抽出表!AV28&lt;1,"1世帯未満",TEXT(ROUND(市町村抽出表!AV28,0),"###,###")&amp;"世帯")))</f>
        <v>#REF!</v>
      </c>
      <c r="AK28" s="94" t="e">
        <f ca="1">IF(市町村抽出表!AW28="－","－",IF(市町村抽出表!AW28=0,"0人",IF(市町村抽出表!AW28&lt;1,"1人未満",TEXT(ROUND(市町村抽出表!AW28,0),"###,###")&amp;"人")))</f>
        <v>#REF!</v>
      </c>
      <c r="AL28" s="94" t="e">
        <f ca="1">IF(市町村抽出表!AX28="－","－",IF(市町村抽出表!AX28=0,"0世帯",IF(市町村抽出表!AX28&lt;1,"1世帯未満",TEXT(ROUND(市町村抽出表!AX28,0),"###,###")&amp;"世帯")))</f>
        <v>#REF!</v>
      </c>
      <c r="AM28" s="94" t="e">
        <f ca="1">IF(市町村抽出表!AY28="－","－",IF(市町村抽出表!AY28=0,"0人",IF(市町村抽出表!AY28&lt;1,"1人未満",TEXT(ROUND(市町村抽出表!AY28,0),"###,###")&amp;"人")))</f>
        <v>#REF!</v>
      </c>
      <c r="AN28" s="94" t="s">
        <v>649</v>
      </c>
      <c r="AO28" s="94" t="s">
        <v>649</v>
      </c>
      <c r="AP28" s="94" t="e">
        <f ca="1">IF(市町村抽出表!BB28="－","－",IF(市町村抽出表!BB28=0,"0km",IF(市町村抽出表!BB28&lt;0.1,"0.1km未満",TEXT(ROUND(市町村抽出表!BB28,1),"###,##0.0")&amp;"km")))</f>
        <v>#REF!</v>
      </c>
      <c r="AQ28" s="94" t="e">
        <f ca="1">IF(市町村抽出表!BC28="－","－",IF(市町村抽出表!BC28=0,"0世帯",IF(市町村抽出表!BC28&lt;1,"1世帯未満",TEXT(ROUND(市町村抽出表!BC28,0),"###,###")&amp;"世帯")))</f>
        <v>#REF!</v>
      </c>
      <c r="AR28" s="94" t="e">
        <f ca="1">IF(市町村抽出表!BD28="－","－",IF(市町村抽出表!BD28=0,"0人",IF(市町村抽出表!BD28&lt;1,"1人未満",TEXT(ROUND(市町村抽出表!BD28,0),"###,###")&amp;"人")))</f>
        <v>#REF!</v>
      </c>
      <c r="AS28" s="94" t="s">
        <v>649</v>
      </c>
      <c r="AT28" s="94" t="s">
        <v>649</v>
      </c>
      <c r="AU28" s="94" t="e">
        <f ca="1">IF(市町村抽出表!BG28="－","－",IF(市町村抽出表!BG28=0,"0箇所",IF(市町村抽出表!BG28&lt;1,"1箇所未満",TEXT(ROUND(市町村抽出表!BG28,0),"###,###")&amp;"箇所")))</f>
        <v>#REF!</v>
      </c>
      <c r="AV28" s="94" t="e">
        <f ca="1">IF(市町村抽出表!BH28="－","－",IF(市町村抽出表!BH28=0,"0箇所",IF(市町村抽出表!BH28&lt;1,"1箇所未満",TEXT(ROUND(市町村抽出表!BH28,0),"###,###")&amp;"箇所")))</f>
        <v>#REF!</v>
      </c>
      <c r="AW28" s="94" t="e">
        <f ca="1">IF(市町村抽出表!BI28="－","－",IF(市町村抽出表!BI28=0,"0箇所",IF(市町村抽出表!BI28&lt;1,"1箇所未満",TEXT(ROUND(市町村抽出表!BI28,0),"###,###")&amp;"箇所")))</f>
        <v>#REF!</v>
      </c>
      <c r="AX28" s="94" t="e">
        <f ca="1">IF(市町村抽出表!BJ28="－","－",IF(市町村抽出表!BJ28=0,"0箇所",IF(市町村抽出表!BJ28&lt;1,"1箇所未満",TEXT(ROUND(市町村抽出表!BJ28,0),"###,###")&amp;"箇所")))</f>
        <v>#REF!</v>
      </c>
      <c r="AY28" s="94" t="e">
        <f ca="1">IF(市町村抽出表!BK28="－","－",IF(市町村抽出表!BK28=0,"0箇所",IF(市町村抽出表!BK28&lt;1,"1箇所未満",TEXT(ROUND(市町村抽出表!BK28,0),"###,###")&amp;"箇所")))</f>
        <v>#REF!</v>
      </c>
      <c r="AZ28" s="94" t="e">
        <f ca="1">IF(市町村抽出表!BL28="－","－",IF(市町村抽出表!BL28=0,"0箇所",IF(市町村抽出表!BL28&lt;1,"1箇所未満",TEXT(ROUND(市町村抽出表!BL28,0),"###,###")&amp;"箇所")))</f>
        <v>#REF!</v>
      </c>
      <c r="BH28" s="153"/>
      <c r="BI28" s="153"/>
      <c r="BJ28" s="153"/>
      <c r="BL28" s="154"/>
      <c r="BM28" s="153"/>
      <c r="BN28" s="153"/>
      <c r="BO28" s="153"/>
      <c r="BP28" s="153"/>
      <c r="BX28" s="154"/>
      <c r="BY28" s="153"/>
      <c r="BZ28" s="153"/>
      <c r="CA28" s="153"/>
      <c r="CB28" s="153"/>
      <c r="CN28" s="154"/>
      <c r="CO28" s="153"/>
      <c r="CP28" s="153"/>
      <c r="CQ28" s="153"/>
      <c r="CR28" s="153"/>
    </row>
    <row r="29" spans="1:96" x14ac:dyDescent="0.2">
      <c r="A29" s="82">
        <v>26</v>
      </c>
      <c r="B29" s="74" t="s">
        <v>507</v>
      </c>
      <c r="C29" s="93" t="e">
        <f ca="1">IF(市町村抽出表!D29="－","－",ROUND(市町村抽出表!D29,1))</f>
        <v>#REF!</v>
      </c>
      <c r="D29" s="158" t="e">
        <f ca="1">IF(市町村抽出表!F29="","※2",IF(市町村抽出表!F29="－","－",市町村抽出表!F29&amp;"箇所"))</f>
        <v>#REF!</v>
      </c>
      <c r="E29" s="159" t="e">
        <f ca="1">IF(市町村抽出表!G29="","※2",IF(市町村抽出表!G29="－","－",市町村抽出表!G29&amp;"箇所"))</f>
        <v>#REF!</v>
      </c>
      <c r="F29" s="160" t="e">
        <f ca="1">IF(市町村抽出表!H29="","※2",IF(市町村抽出表!H29="－","－",市町村抽出表!H29&amp;"箇所"))</f>
        <v>#REF!</v>
      </c>
      <c r="G29" s="94" t="e">
        <f ca="1">IF(市町村抽出表!I29="－","－",IF(市町村抽出表!I29=0,"0棟",IF(市町村抽出表!I29&lt;1,"1棟未満",TEXT(ROUND(市町村抽出表!I29,0),"###,###")&amp;"棟")))</f>
        <v>#REF!</v>
      </c>
      <c r="H29" s="94" t="e">
        <f ca="1">IF(市町村抽出表!J29="－","－",IF(市町村抽出表!J29=0,"0棟",IF(市町村抽出表!J29&lt;1,"1棟未満",TEXT(ROUND(市町村抽出表!J29,0),"###,###")&amp;"棟")))</f>
        <v>#REF!</v>
      </c>
      <c r="I29" s="94" t="e">
        <f ca="1">IF(市町村抽出表!O29="－","－",IF(市町村抽出表!O29=0,"0棟",IF(市町村抽出表!O29&lt;1,"1棟未満",TEXT(ROUND(市町村抽出表!O29,0),"###,###")&amp;"棟")))</f>
        <v>#REF!</v>
      </c>
      <c r="J29" s="94" t="e">
        <f ca="1">IF(市町村抽出表!P29="－","－",IF(市町村抽出表!P29=0,"0棟",IF(市町村抽出表!P29&lt;1,"1棟未満",TEXT(ROUND(市町村抽出表!P29,0),"###,###")&amp;"棟")))</f>
        <v>#REF!</v>
      </c>
      <c r="K29" s="147" t="e">
        <f ca="1">IF(市町村抽出表!U29="","※2",IF(市町村抽出表!U29="－","－",IF(市町村抽出表!U29=0,"0棟",IF(市町村抽出表!U29&lt;1,"1棟未満",TEXT(ROUND(市町村抽出表!U29,0),"###,###")&amp;"棟"))))</f>
        <v>#REF!</v>
      </c>
      <c r="L29" s="148" t="e">
        <f ca="1">IF(市町村抽出表!V29="","※2",IF(市町村抽出表!V29="－","－",IF(市町村抽出表!V29=0,"0棟",IF(市町村抽出表!V29&lt;1,"1棟未満",TEXT(ROUND(市町村抽出表!V29,0),"###,###")&amp;"棟"))))</f>
        <v>#REF!</v>
      </c>
      <c r="M29" s="94" t="e">
        <f ca="1">IF(市町村抽出表!W29="－","－",IF(市町村抽出表!W29=0,"0棟",IF(市町村抽出表!W29&lt;1,"1棟未満",TEXT(ROUND(市町村抽出表!W29,0),"###,###")&amp;"棟")))</f>
        <v>#REF!</v>
      </c>
      <c r="N29" s="94" t="e">
        <f ca="1">IF(市町村抽出表!X29="－","－",IF(市町村抽出表!X29=0,"0棟",IF(市町村抽出表!X29&lt;1,"1棟未満",TEXT(ROUND(市町村抽出表!X29,0),"###,###")&amp;"棟")))</f>
        <v>#REF!</v>
      </c>
      <c r="O29" s="94" t="e">
        <f ca="1">IF(市町村抽出表!Z29="－","－",IF(市町村抽出表!Z29=0,"0件",IF(市町村抽出表!Z29&lt;1,"1件未満",TEXT(ROUND(市町村抽出表!Z29,0),"###,###")&amp;"件")))</f>
        <v>#REF!</v>
      </c>
      <c r="P29" s="94" t="e">
        <f ca="1">IF(市町村抽出表!AA29="－","－",IF(市町村抽出表!AA29=0,"0件",IF(市町村抽出表!AA29&lt;1,"1件未満",TEXT(ROUND(市町村抽出表!AA29,0),"###,###")&amp;"件")))</f>
        <v>#REF!</v>
      </c>
      <c r="Q29" s="94" t="e">
        <f ca="1">IF(市町村抽出表!AB29="－","－",IF(市町村抽出表!AB29=0,"0棟",IF(市町村抽出表!AB29&lt;1,"1棟未満",TEXT(ROUND(市町村抽出表!AB29,0),"###,###")&amp;"棟")))</f>
        <v>#REF!</v>
      </c>
      <c r="R29" s="94" t="e">
        <f ca="1">IF(市町村抽出表!AC29="－","－",IF(市町村抽出表!AC29=0,"0人",IF(市町村抽出表!AC29&lt;1,"1人未満",TEXT(ROUND(市町村抽出表!AC29,0),"###,###")&amp;"人")))</f>
        <v>#REF!</v>
      </c>
      <c r="S29" s="94" t="e">
        <f ca="1">IF(市町村抽出表!AD29="－","－",IF(市町村抽出表!AD29=0,"0人",IF(市町村抽出表!AD29&lt;1,"1人未満",TEXT(ROUND(市町村抽出表!AD29,0),"###,###")&amp;"人")))</f>
        <v>#REF!</v>
      </c>
      <c r="T29" s="94" t="e">
        <f ca="1">IF(市町村抽出表!AE29="－","－",IF(市町村抽出表!AE29=0,"0人",IF(市町村抽出表!AE29&lt;1,"1人未満",TEXT(ROUND(市町村抽出表!AE29,0),"###,###")&amp;"人")))</f>
        <v>#REF!</v>
      </c>
      <c r="U29" s="149" t="e">
        <f ca="1">IF(市町村抽出表!AG29="","※2",IF(市町村抽出表!AG29="－","－",IF(市町村抽出表!AG29=0,"0人",IF(市町村抽出表!AG29&lt;1,"1人未満",TEXT(ROUND(市町村抽出表!AG29,0),"###,###")&amp;"人"))))</f>
        <v>#REF!</v>
      </c>
      <c r="V29" s="150" t="e">
        <f ca="1">IF(市町村抽出表!AH29="","※2",IF(市町村抽出表!AH29="－","－",IF(市町村抽出表!AH29=0,"0人",IF(市町村抽出表!AH29&lt;1,"1人未満",TEXT(ROUND(市町村抽出表!AH29,0),"###,###")&amp;"人"))))</f>
        <v>#REF!</v>
      </c>
      <c r="W29" s="151" t="e">
        <f ca="1">IF(市町村抽出表!AI29="","※2",IF(市町村抽出表!AI29="－","－",IF(市町村抽出表!AI29=0,"0人",IF(市町村抽出表!AI29&lt;1,"1人未満",TEXT(ROUND(市町村抽出表!AI29,0),"###,###")&amp;"人"))))</f>
        <v>#REF!</v>
      </c>
      <c r="X29" s="94" t="e">
        <f ca="1">IF(市町村抽出表!AJ29="－","－",IF(市町村抽出表!AJ29=0,"0人",IF(市町村抽出表!AJ29&lt;1,"1人未満",TEXT(ROUND(市町村抽出表!AJ29,0),"###,###")&amp;"人")))</f>
        <v>#REF!</v>
      </c>
      <c r="Y29" s="94" t="e">
        <f ca="1">IF(市町村抽出表!AK29="－","－",IF(市町村抽出表!AK29=0,"0人",IF(市町村抽出表!AK29&lt;1,"1人未満",TEXT(ROUND(市町村抽出表!AK29,0),"###,###")&amp;"人")))</f>
        <v>#REF!</v>
      </c>
      <c r="Z29" s="94" t="e">
        <f ca="1">IF(市町村抽出表!AL29="－","－",IF(市町村抽出表!AL29=0,"0人",IF(市町村抽出表!AL29&lt;1,"1人未満",TEXT(ROUND(市町村抽出表!AL29,0),"###,###")&amp;"人")))</f>
        <v>#REF!</v>
      </c>
      <c r="AA29" s="94" t="e">
        <f ca="1">IF(市町村抽出表!AM29="－","－",IF(市町村抽出表!AM29=0,"0人",IF(市町村抽出表!AM29&lt;1,"1人未満",TEXT(ROUND(市町村抽出表!AM29,0),"###,###")&amp;"人")))</f>
        <v>#REF!</v>
      </c>
      <c r="AB29" s="94" t="e">
        <f ca="1">IF(市町村抽出表!AN29="－","－",IF(市町村抽出表!AN29=0,"0人",IF(市町村抽出表!AN29&lt;1,"1人未満",TEXT(ROUND(市町村抽出表!AN29,0),"###,###")&amp;"人")))</f>
        <v>#REF!</v>
      </c>
      <c r="AC29" s="94" t="e">
        <f ca="1">IF(市町村抽出表!AO29="－","－",IF(市町村抽出表!AO29=0,"0人",IF(市町村抽出表!AO29&lt;1,"1人未満",TEXT(ROUND(市町村抽出表!AO29,0),"###,###")&amp;"人")))</f>
        <v>#REF!</v>
      </c>
      <c r="AD29" s="94" t="e">
        <f ca="1">IF(市町村抽出表!AP29="－","－",IF(市町村抽出表!AP29=0,"0人",IF(市町村抽出表!AP29&lt;1,"1人未満",TEXT(ROUND(市町村抽出表!AP29,0),"###,###")&amp;"人")))</f>
        <v>#REF!</v>
      </c>
      <c r="AE29" s="94" t="e">
        <f ca="1">IF(市町村抽出表!AQ29="－","－",IF(市町村抽出表!AQ29=0,"0人",IF(市町村抽出表!AQ29&lt;1,"1人未満",TEXT(ROUND(市町村抽出表!AQ29,0),"###,###")&amp;"人")))</f>
        <v>#REF!</v>
      </c>
      <c r="AF29" s="94" t="e">
        <f ca="1">IF(市町村抽出表!AR29="－","－",IF(市町村抽出表!AR29=0,"0人",IF(市町村抽出表!AR29&lt;1,"1人未満",TEXT(ROUND(市町村抽出表!AR29,0),"###,###")&amp;"人")))</f>
        <v>#REF!</v>
      </c>
      <c r="AG29" s="94" t="e">
        <f ca="1">IF(市町村抽出表!AS29="－","－",IF(市町村抽出表!AS29=0,"0箇所",IF(市町村抽出表!AS29&lt;1,"1箇所未満",TEXT(ROUND(市町村抽出表!AS29,0),"###,###")&amp;"箇所")))</f>
        <v>#REF!</v>
      </c>
      <c r="AH29" s="94" t="e">
        <f ca="1">IF(市町村抽出表!AT29="－","－",IF(市町村抽出表!AT29=0,"0世帯",IF(市町村抽出表!AT29&lt;1,"1世帯未満",TEXT(ROUND(市町村抽出表!AT29,0),"###,###")&amp;"世帯")))</f>
        <v>#REF!</v>
      </c>
      <c r="AI29" s="94" t="e">
        <f ca="1">IF(市町村抽出表!AU29="－","－",IF(市町村抽出表!AU29=0,"0人",IF(市町村抽出表!AU29&lt;1,"1人未満",TEXT(ROUND(市町村抽出表!AU29,0),"###,###")&amp;"人")))</f>
        <v>#REF!</v>
      </c>
      <c r="AJ29" s="94" t="e">
        <f ca="1">IF(市町村抽出表!AV29="－","－",IF(市町村抽出表!AV29=0,"0世帯",IF(市町村抽出表!AV29&lt;1,"1世帯未満",TEXT(ROUND(市町村抽出表!AV29,0),"###,###")&amp;"世帯")))</f>
        <v>#REF!</v>
      </c>
      <c r="AK29" s="94" t="e">
        <f ca="1">IF(市町村抽出表!AW29="－","－",IF(市町村抽出表!AW29=0,"0人",IF(市町村抽出表!AW29&lt;1,"1人未満",TEXT(ROUND(市町村抽出表!AW29,0),"###,###")&amp;"人")))</f>
        <v>#REF!</v>
      </c>
      <c r="AL29" s="94" t="e">
        <f ca="1">IF(市町村抽出表!AX29="－","－",IF(市町村抽出表!AX29=0,"0世帯",IF(市町村抽出表!AX29&lt;1,"1世帯未満",TEXT(ROUND(市町村抽出表!AX29,0),"###,###")&amp;"世帯")))</f>
        <v>#REF!</v>
      </c>
      <c r="AM29" s="94" t="e">
        <f ca="1">IF(市町村抽出表!AY29="－","－",IF(市町村抽出表!AY29=0,"0人",IF(市町村抽出表!AY29&lt;1,"1人未満",TEXT(ROUND(市町村抽出表!AY29,0),"###,###")&amp;"人")))</f>
        <v>#REF!</v>
      </c>
      <c r="AN29" s="94" t="s">
        <v>649</v>
      </c>
      <c r="AO29" s="94" t="s">
        <v>649</v>
      </c>
      <c r="AP29" s="94" t="e">
        <f ca="1">IF(市町村抽出表!BB29="－","－",IF(市町村抽出表!BB29=0,"0km",IF(市町村抽出表!BB29&lt;0.1,"0.1km未満",TEXT(ROUND(市町村抽出表!BB29,1),"###,##0.0")&amp;"km")))</f>
        <v>#REF!</v>
      </c>
      <c r="AQ29" s="94" t="e">
        <f ca="1">IF(市町村抽出表!BC29="－","－",IF(市町村抽出表!BC29=0,"0世帯",IF(市町村抽出表!BC29&lt;1,"1世帯未満",TEXT(ROUND(市町村抽出表!BC29,0),"###,###")&amp;"世帯")))</f>
        <v>#REF!</v>
      </c>
      <c r="AR29" s="94" t="e">
        <f ca="1">IF(市町村抽出表!BD29="－","－",IF(市町村抽出表!BD29=0,"0人",IF(市町村抽出表!BD29&lt;1,"1人未満",TEXT(ROUND(市町村抽出表!BD29,0),"###,###")&amp;"人")))</f>
        <v>#REF!</v>
      </c>
      <c r="AS29" s="94" t="s">
        <v>649</v>
      </c>
      <c r="AT29" s="94" t="s">
        <v>649</v>
      </c>
      <c r="AU29" s="94" t="e">
        <f ca="1">IF(市町村抽出表!BG29="－","－",IF(市町村抽出表!BG29=0,"0箇所",IF(市町村抽出表!BG29&lt;1,"1箇所未満",TEXT(ROUND(市町村抽出表!BG29,0),"###,###")&amp;"箇所")))</f>
        <v>#REF!</v>
      </c>
      <c r="AV29" s="94" t="e">
        <f ca="1">IF(市町村抽出表!BH29="－","－",IF(市町村抽出表!BH29=0,"0箇所",IF(市町村抽出表!BH29&lt;1,"1箇所未満",TEXT(ROUND(市町村抽出表!BH29,0),"###,###")&amp;"箇所")))</f>
        <v>#REF!</v>
      </c>
      <c r="AW29" s="94" t="e">
        <f ca="1">IF(市町村抽出表!BI29="－","－",IF(市町村抽出表!BI29=0,"0箇所",IF(市町村抽出表!BI29&lt;1,"1箇所未満",TEXT(ROUND(市町村抽出表!BI29,0),"###,###")&amp;"箇所")))</f>
        <v>#REF!</v>
      </c>
      <c r="AX29" s="94" t="e">
        <f ca="1">IF(市町村抽出表!BJ29="－","－",IF(市町村抽出表!BJ29=0,"0箇所",IF(市町村抽出表!BJ29&lt;1,"1箇所未満",TEXT(ROUND(市町村抽出表!BJ29,0),"###,###")&amp;"箇所")))</f>
        <v>#REF!</v>
      </c>
      <c r="AY29" s="94" t="e">
        <f ca="1">IF(市町村抽出表!BK29="－","－",IF(市町村抽出表!BK29=0,"0箇所",IF(市町村抽出表!BK29&lt;1,"1箇所未満",TEXT(ROUND(市町村抽出表!BK29,0),"###,###")&amp;"箇所")))</f>
        <v>#REF!</v>
      </c>
      <c r="AZ29" s="94" t="e">
        <f ca="1">IF(市町村抽出表!BL29="－","－",IF(市町村抽出表!BL29=0,"0箇所",IF(市町村抽出表!BL29&lt;1,"1箇所未満",TEXT(ROUND(市町村抽出表!BL29,0),"###,###")&amp;"箇所")))</f>
        <v>#REF!</v>
      </c>
      <c r="BH29" s="153"/>
      <c r="BI29" s="153"/>
      <c r="BJ29" s="153"/>
      <c r="BL29" s="154"/>
      <c r="BM29" s="153"/>
      <c r="BN29" s="153"/>
      <c r="BO29" s="153"/>
      <c r="BP29" s="153"/>
      <c r="BX29" s="154"/>
      <c r="BY29" s="153"/>
      <c r="BZ29" s="153"/>
      <c r="CA29" s="153"/>
      <c r="CB29" s="153"/>
      <c r="CN29" s="154"/>
      <c r="CO29" s="153"/>
      <c r="CP29" s="153"/>
      <c r="CQ29" s="153"/>
      <c r="CR29" s="153"/>
    </row>
    <row r="30" spans="1:96" x14ac:dyDescent="0.2">
      <c r="A30" s="82">
        <v>27</v>
      </c>
      <c r="B30" s="74" t="s">
        <v>508</v>
      </c>
      <c r="C30" s="93" t="e">
        <f ca="1">IF(市町村抽出表!D30="－","－",ROUND(市町村抽出表!D30,1))</f>
        <v>#REF!</v>
      </c>
      <c r="D30" s="158" t="e">
        <f ca="1">IF(市町村抽出表!F30="","※2",IF(市町村抽出表!F30="－","－",市町村抽出表!F30&amp;"箇所"))</f>
        <v>#REF!</v>
      </c>
      <c r="E30" s="159" t="e">
        <f ca="1">IF(市町村抽出表!G30="","※2",IF(市町村抽出表!G30="－","－",市町村抽出表!G30&amp;"箇所"))</f>
        <v>#REF!</v>
      </c>
      <c r="F30" s="160" t="e">
        <f ca="1">IF(市町村抽出表!H30="","※2",IF(市町村抽出表!H30="－","－",市町村抽出表!H30&amp;"箇所"))</f>
        <v>#REF!</v>
      </c>
      <c r="G30" s="94" t="e">
        <f ca="1">IF(市町村抽出表!I30="－","－",IF(市町村抽出表!I30=0,"0棟",IF(市町村抽出表!I30&lt;1,"1棟未満",TEXT(ROUND(市町村抽出表!I30,0),"###,###")&amp;"棟")))</f>
        <v>#REF!</v>
      </c>
      <c r="H30" s="94" t="e">
        <f ca="1">IF(市町村抽出表!J30="－","－",IF(市町村抽出表!J30=0,"0棟",IF(市町村抽出表!J30&lt;1,"1棟未満",TEXT(ROUND(市町村抽出表!J30,0),"###,###")&amp;"棟")))</f>
        <v>#REF!</v>
      </c>
      <c r="I30" s="94" t="e">
        <f ca="1">IF(市町村抽出表!O30="－","－",IF(市町村抽出表!O30=0,"0棟",IF(市町村抽出表!O30&lt;1,"1棟未満",TEXT(ROUND(市町村抽出表!O30,0),"###,###")&amp;"棟")))</f>
        <v>#REF!</v>
      </c>
      <c r="J30" s="94" t="e">
        <f ca="1">IF(市町村抽出表!P30="－","－",IF(市町村抽出表!P30=0,"0棟",IF(市町村抽出表!P30&lt;1,"1棟未満",TEXT(ROUND(市町村抽出表!P30,0),"###,###")&amp;"棟")))</f>
        <v>#REF!</v>
      </c>
      <c r="K30" s="147" t="e">
        <f ca="1">IF(市町村抽出表!U30="","※2",IF(市町村抽出表!U30="－","－",IF(市町村抽出表!U30=0,"0棟",IF(市町村抽出表!U30&lt;1,"1棟未満",TEXT(ROUND(市町村抽出表!U30,0),"###,###")&amp;"棟"))))</f>
        <v>#REF!</v>
      </c>
      <c r="L30" s="148" t="e">
        <f ca="1">IF(市町村抽出表!V30="","※2",IF(市町村抽出表!V30="－","－",IF(市町村抽出表!V30=0,"0棟",IF(市町村抽出表!V30&lt;1,"1棟未満",TEXT(ROUND(市町村抽出表!V30,0),"###,###")&amp;"棟"))))</f>
        <v>#REF!</v>
      </c>
      <c r="M30" s="94" t="e">
        <f ca="1">IF(市町村抽出表!W30="－","－",IF(市町村抽出表!W30=0,"0棟",IF(市町村抽出表!W30&lt;1,"1棟未満",TEXT(ROUND(市町村抽出表!W30,0),"###,###")&amp;"棟")))</f>
        <v>#REF!</v>
      </c>
      <c r="N30" s="94" t="e">
        <f ca="1">IF(市町村抽出表!X30="－","－",IF(市町村抽出表!X30=0,"0棟",IF(市町村抽出表!X30&lt;1,"1棟未満",TEXT(ROUND(市町村抽出表!X30,0),"###,###")&amp;"棟")))</f>
        <v>#REF!</v>
      </c>
      <c r="O30" s="94" t="e">
        <f ca="1">IF(市町村抽出表!Z30="－","－",IF(市町村抽出表!Z30=0,"0件",IF(市町村抽出表!Z30&lt;1,"1件未満",TEXT(ROUND(市町村抽出表!Z30,0),"###,###")&amp;"件")))</f>
        <v>#REF!</v>
      </c>
      <c r="P30" s="94" t="e">
        <f ca="1">IF(市町村抽出表!AA30="－","－",IF(市町村抽出表!AA30=0,"0件",IF(市町村抽出表!AA30&lt;1,"1件未満",TEXT(ROUND(市町村抽出表!AA30,0),"###,###")&amp;"件")))</f>
        <v>#REF!</v>
      </c>
      <c r="Q30" s="94" t="e">
        <f ca="1">IF(市町村抽出表!AB30="－","－",IF(市町村抽出表!AB30=0,"0棟",IF(市町村抽出表!AB30&lt;1,"1棟未満",TEXT(ROUND(市町村抽出表!AB30,0),"###,###")&amp;"棟")))</f>
        <v>#REF!</v>
      </c>
      <c r="R30" s="94" t="e">
        <f ca="1">IF(市町村抽出表!AC30="－","－",IF(市町村抽出表!AC30=0,"0人",IF(市町村抽出表!AC30&lt;1,"1人未満",TEXT(ROUND(市町村抽出表!AC30,0),"###,###")&amp;"人")))</f>
        <v>#REF!</v>
      </c>
      <c r="S30" s="94" t="e">
        <f ca="1">IF(市町村抽出表!AD30="－","－",IF(市町村抽出表!AD30=0,"0人",IF(市町村抽出表!AD30&lt;1,"1人未満",TEXT(ROUND(市町村抽出表!AD30,0),"###,###")&amp;"人")))</f>
        <v>#REF!</v>
      </c>
      <c r="T30" s="94" t="e">
        <f ca="1">IF(市町村抽出表!AE30="－","－",IF(市町村抽出表!AE30=0,"0人",IF(市町村抽出表!AE30&lt;1,"1人未満",TEXT(ROUND(市町村抽出表!AE30,0),"###,###")&amp;"人")))</f>
        <v>#REF!</v>
      </c>
      <c r="U30" s="149" t="e">
        <f ca="1">IF(市町村抽出表!AG30="","※2",IF(市町村抽出表!AG30="－","－",IF(市町村抽出表!AG30=0,"0人",IF(市町村抽出表!AG30&lt;1,"1人未満",TEXT(ROUND(市町村抽出表!AG30,0),"###,###")&amp;"人"))))</f>
        <v>#REF!</v>
      </c>
      <c r="V30" s="150" t="e">
        <f ca="1">IF(市町村抽出表!AH30="","※2",IF(市町村抽出表!AH30="－","－",IF(市町村抽出表!AH30=0,"0人",IF(市町村抽出表!AH30&lt;1,"1人未満",TEXT(ROUND(市町村抽出表!AH30,0),"###,###")&amp;"人"))))</f>
        <v>#REF!</v>
      </c>
      <c r="W30" s="151" t="e">
        <f ca="1">IF(市町村抽出表!AI30="","※2",IF(市町村抽出表!AI30="－","－",IF(市町村抽出表!AI30=0,"0人",IF(市町村抽出表!AI30&lt;1,"1人未満",TEXT(ROUND(市町村抽出表!AI30,0),"###,###")&amp;"人"))))</f>
        <v>#REF!</v>
      </c>
      <c r="X30" s="94" t="e">
        <f ca="1">IF(市町村抽出表!AJ30="－","－",IF(市町村抽出表!AJ30=0,"0人",IF(市町村抽出表!AJ30&lt;1,"1人未満",TEXT(ROUND(市町村抽出表!AJ30,0),"###,###")&amp;"人")))</f>
        <v>#REF!</v>
      </c>
      <c r="Y30" s="94" t="e">
        <f ca="1">IF(市町村抽出表!AK30="－","－",IF(市町村抽出表!AK30=0,"0人",IF(市町村抽出表!AK30&lt;1,"1人未満",TEXT(ROUND(市町村抽出表!AK30,0),"###,###")&amp;"人")))</f>
        <v>#REF!</v>
      </c>
      <c r="Z30" s="94" t="e">
        <f ca="1">IF(市町村抽出表!AL30="－","－",IF(市町村抽出表!AL30=0,"0人",IF(市町村抽出表!AL30&lt;1,"1人未満",TEXT(ROUND(市町村抽出表!AL30,0),"###,###")&amp;"人")))</f>
        <v>#REF!</v>
      </c>
      <c r="AA30" s="94" t="e">
        <f ca="1">IF(市町村抽出表!AM30="－","－",IF(市町村抽出表!AM30=0,"0人",IF(市町村抽出表!AM30&lt;1,"1人未満",TEXT(ROUND(市町村抽出表!AM30,0),"###,###")&amp;"人")))</f>
        <v>#REF!</v>
      </c>
      <c r="AB30" s="94" t="e">
        <f ca="1">IF(市町村抽出表!AN30="－","－",IF(市町村抽出表!AN30=0,"0人",IF(市町村抽出表!AN30&lt;1,"1人未満",TEXT(ROUND(市町村抽出表!AN30,0),"###,###")&amp;"人")))</f>
        <v>#REF!</v>
      </c>
      <c r="AC30" s="94" t="e">
        <f ca="1">IF(市町村抽出表!AO30="－","－",IF(市町村抽出表!AO30=0,"0人",IF(市町村抽出表!AO30&lt;1,"1人未満",TEXT(ROUND(市町村抽出表!AO30,0),"###,###")&amp;"人")))</f>
        <v>#REF!</v>
      </c>
      <c r="AD30" s="94" t="e">
        <f ca="1">IF(市町村抽出表!AP30="－","－",IF(市町村抽出表!AP30=0,"0人",IF(市町村抽出表!AP30&lt;1,"1人未満",TEXT(ROUND(市町村抽出表!AP30,0),"###,###")&amp;"人")))</f>
        <v>#REF!</v>
      </c>
      <c r="AE30" s="94" t="e">
        <f ca="1">IF(市町村抽出表!AQ30="－","－",IF(市町村抽出表!AQ30=0,"0人",IF(市町村抽出表!AQ30&lt;1,"1人未満",TEXT(ROUND(市町村抽出表!AQ30,0),"###,###")&amp;"人")))</f>
        <v>#REF!</v>
      </c>
      <c r="AF30" s="94" t="e">
        <f ca="1">IF(市町村抽出表!AR30="－","－",IF(市町村抽出表!AR30=0,"0人",IF(市町村抽出表!AR30&lt;1,"1人未満",TEXT(ROUND(市町村抽出表!AR30,0),"###,###")&amp;"人")))</f>
        <v>#REF!</v>
      </c>
      <c r="AG30" s="94" t="e">
        <f ca="1">IF(市町村抽出表!AS30="－","－",IF(市町村抽出表!AS30=0,"0箇所",IF(市町村抽出表!AS30&lt;1,"1箇所未満",TEXT(ROUND(市町村抽出表!AS30,0),"###,###")&amp;"箇所")))</f>
        <v>#REF!</v>
      </c>
      <c r="AH30" s="94" t="e">
        <f ca="1">IF(市町村抽出表!AT30="－","－",IF(市町村抽出表!AT30=0,"0世帯",IF(市町村抽出表!AT30&lt;1,"1世帯未満",TEXT(ROUND(市町村抽出表!AT30,0),"###,###")&amp;"世帯")))</f>
        <v>#REF!</v>
      </c>
      <c r="AI30" s="94" t="e">
        <f ca="1">IF(市町村抽出表!AU30="－","－",IF(市町村抽出表!AU30=0,"0人",IF(市町村抽出表!AU30&lt;1,"1人未満",TEXT(ROUND(市町村抽出表!AU30,0),"###,###")&amp;"人")))</f>
        <v>#REF!</v>
      </c>
      <c r="AJ30" s="94" t="e">
        <f ca="1">IF(市町村抽出表!AV30="－","－",IF(市町村抽出表!AV30=0,"0世帯",IF(市町村抽出表!AV30&lt;1,"1世帯未満",TEXT(ROUND(市町村抽出表!AV30,0),"###,###")&amp;"世帯")))</f>
        <v>#REF!</v>
      </c>
      <c r="AK30" s="94" t="e">
        <f ca="1">IF(市町村抽出表!AW30="－","－",IF(市町村抽出表!AW30=0,"0人",IF(市町村抽出表!AW30&lt;1,"1人未満",TEXT(ROUND(市町村抽出表!AW30,0),"###,###")&amp;"人")))</f>
        <v>#REF!</v>
      </c>
      <c r="AL30" s="94" t="e">
        <f ca="1">IF(市町村抽出表!AX30="－","－",IF(市町村抽出表!AX30=0,"0世帯",IF(市町村抽出表!AX30&lt;1,"1世帯未満",TEXT(ROUND(市町村抽出表!AX30,0),"###,###")&amp;"世帯")))</f>
        <v>#REF!</v>
      </c>
      <c r="AM30" s="94" t="e">
        <f ca="1">IF(市町村抽出表!AY30="－","－",IF(市町村抽出表!AY30=0,"0人",IF(市町村抽出表!AY30&lt;1,"1人未満",TEXT(ROUND(市町村抽出表!AY30,0),"###,###")&amp;"人")))</f>
        <v>#REF!</v>
      </c>
      <c r="AN30" s="94" t="s">
        <v>649</v>
      </c>
      <c r="AO30" s="94" t="s">
        <v>649</v>
      </c>
      <c r="AP30" s="94" t="e">
        <f ca="1">IF(市町村抽出表!BB30="－","－",IF(市町村抽出表!BB30=0,"0km",IF(市町村抽出表!BB30&lt;0.1,"0.1km未満",TEXT(ROUND(市町村抽出表!BB30,1),"###,##0.0")&amp;"km")))</f>
        <v>#REF!</v>
      </c>
      <c r="AQ30" s="94" t="e">
        <f ca="1">IF(市町村抽出表!BC30="－","－",IF(市町村抽出表!BC30=0,"0世帯",IF(市町村抽出表!BC30&lt;1,"1世帯未満",TEXT(ROUND(市町村抽出表!BC30,0),"###,###")&amp;"世帯")))</f>
        <v>#REF!</v>
      </c>
      <c r="AR30" s="94" t="e">
        <f ca="1">IF(市町村抽出表!BD30="－","－",IF(市町村抽出表!BD30=0,"0人",IF(市町村抽出表!BD30&lt;1,"1人未満",TEXT(ROUND(市町村抽出表!BD30,0),"###,###")&amp;"人")))</f>
        <v>#REF!</v>
      </c>
      <c r="AS30" s="94" t="s">
        <v>649</v>
      </c>
      <c r="AT30" s="94" t="s">
        <v>649</v>
      </c>
      <c r="AU30" s="94" t="e">
        <f ca="1">IF(市町村抽出表!BG30="－","－",IF(市町村抽出表!BG30=0,"0箇所",IF(市町村抽出表!BG30&lt;1,"1箇所未満",TEXT(ROUND(市町村抽出表!BG30,0),"###,###")&amp;"箇所")))</f>
        <v>#REF!</v>
      </c>
      <c r="AV30" s="94" t="e">
        <f ca="1">IF(市町村抽出表!BH30="－","－",IF(市町村抽出表!BH30=0,"0箇所",IF(市町村抽出表!BH30&lt;1,"1箇所未満",TEXT(ROUND(市町村抽出表!BH30,0),"###,###")&amp;"箇所")))</f>
        <v>#REF!</v>
      </c>
      <c r="AW30" s="94" t="e">
        <f ca="1">IF(市町村抽出表!BI30="－","－",IF(市町村抽出表!BI30=0,"0箇所",IF(市町村抽出表!BI30&lt;1,"1箇所未満",TEXT(ROUND(市町村抽出表!BI30,0),"###,###")&amp;"箇所")))</f>
        <v>#REF!</v>
      </c>
      <c r="AX30" s="94" t="e">
        <f ca="1">IF(市町村抽出表!BJ30="－","－",IF(市町村抽出表!BJ30=0,"0箇所",IF(市町村抽出表!BJ30&lt;1,"1箇所未満",TEXT(ROUND(市町村抽出表!BJ30,0),"###,###")&amp;"箇所")))</f>
        <v>#REF!</v>
      </c>
      <c r="AY30" s="94" t="e">
        <f ca="1">IF(市町村抽出表!BK30="－","－",IF(市町村抽出表!BK30=0,"0箇所",IF(市町村抽出表!BK30&lt;1,"1箇所未満",TEXT(ROUND(市町村抽出表!BK30,0),"###,###")&amp;"箇所")))</f>
        <v>#REF!</v>
      </c>
      <c r="AZ30" s="94" t="e">
        <f ca="1">IF(市町村抽出表!BL30="－","－",IF(市町村抽出表!BL30=0,"0箇所",IF(市町村抽出表!BL30&lt;1,"1箇所未満",TEXT(ROUND(市町村抽出表!BL30,0),"###,###")&amp;"箇所")))</f>
        <v>#REF!</v>
      </c>
      <c r="BH30" s="153"/>
      <c r="BI30" s="153"/>
      <c r="BJ30" s="153"/>
      <c r="BL30" s="154"/>
      <c r="BM30" s="153"/>
      <c r="BN30" s="153"/>
      <c r="BO30" s="153"/>
      <c r="BP30" s="153"/>
      <c r="BX30" s="154"/>
      <c r="BY30" s="153"/>
      <c r="BZ30" s="153"/>
      <c r="CA30" s="153"/>
      <c r="CB30" s="153"/>
      <c r="CN30" s="154"/>
      <c r="CO30" s="153"/>
      <c r="CP30" s="153"/>
      <c r="CQ30" s="153"/>
      <c r="CR30" s="153"/>
    </row>
    <row r="31" spans="1:96" x14ac:dyDescent="0.2">
      <c r="A31" s="82">
        <v>28</v>
      </c>
      <c r="B31" s="74" t="s">
        <v>509</v>
      </c>
      <c r="C31" s="93" t="e">
        <f ca="1">IF(市町村抽出表!D31="－","－",ROUND(市町村抽出表!D31,1))</f>
        <v>#REF!</v>
      </c>
      <c r="D31" s="158" t="e">
        <f ca="1">IF(市町村抽出表!F31="","※2",IF(市町村抽出表!F31="－","－",市町村抽出表!F31&amp;"箇所"))</f>
        <v>#REF!</v>
      </c>
      <c r="E31" s="159" t="e">
        <f ca="1">IF(市町村抽出表!G31="","※2",IF(市町村抽出表!G31="－","－",市町村抽出表!G31&amp;"箇所"))</f>
        <v>#REF!</v>
      </c>
      <c r="F31" s="160" t="e">
        <f ca="1">IF(市町村抽出表!H31="","※2",IF(市町村抽出表!H31="－","－",市町村抽出表!H31&amp;"箇所"))</f>
        <v>#REF!</v>
      </c>
      <c r="G31" s="94" t="e">
        <f ca="1">IF(市町村抽出表!I31="－","－",IF(市町村抽出表!I31=0,"0棟",IF(市町村抽出表!I31&lt;1,"1棟未満",TEXT(ROUND(市町村抽出表!I31,0),"###,###")&amp;"棟")))</f>
        <v>#REF!</v>
      </c>
      <c r="H31" s="94" t="e">
        <f ca="1">IF(市町村抽出表!J31="－","－",IF(市町村抽出表!J31=0,"0棟",IF(市町村抽出表!J31&lt;1,"1棟未満",TEXT(ROUND(市町村抽出表!J31,0),"###,###")&amp;"棟")))</f>
        <v>#REF!</v>
      </c>
      <c r="I31" s="94" t="e">
        <f ca="1">IF(市町村抽出表!O31="－","－",IF(市町村抽出表!O31=0,"0棟",IF(市町村抽出表!O31&lt;1,"1棟未満",TEXT(ROUND(市町村抽出表!O31,0),"###,###")&amp;"棟")))</f>
        <v>#REF!</v>
      </c>
      <c r="J31" s="94" t="e">
        <f ca="1">IF(市町村抽出表!P31="－","－",IF(市町村抽出表!P31=0,"0棟",IF(市町村抽出表!P31&lt;1,"1棟未満",TEXT(ROUND(市町村抽出表!P31,0),"###,###")&amp;"棟")))</f>
        <v>#REF!</v>
      </c>
      <c r="K31" s="147" t="e">
        <f ca="1">IF(市町村抽出表!U31="","※2",IF(市町村抽出表!U31="－","－",IF(市町村抽出表!U31=0,"0棟",IF(市町村抽出表!U31&lt;1,"1棟未満",TEXT(ROUND(市町村抽出表!U31,0),"###,###")&amp;"棟"))))</f>
        <v>#REF!</v>
      </c>
      <c r="L31" s="148" t="e">
        <f ca="1">IF(市町村抽出表!V31="","※2",IF(市町村抽出表!V31="－","－",IF(市町村抽出表!V31=0,"0棟",IF(市町村抽出表!V31&lt;1,"1棟未満",TEXT(ROUND(市町村抽出表!V31,0),"###,###")&amp;"棟"))))</f>
        <v>#REF!</v>
      </c>
      <c r="M31" s="94" t="e">
        <f ca="1">IF(市町村抽出表!W31="－","－",IF(市町村抽出表!W31=0,"0棟",IF(市町村抽出表!W31&lt;1,"1棟未満",TEXT(ROUND(市町村抽出表!W31,0),"###,###")&amp;"棟")))</f>
        <v>#REF!</v>
      </c>
      <c r="N31" s="94" t="e">
        <f ca="1">IF(市町村抽出表!X31="－","－",IF(市町村抽出表!X31=0,"0棟",IF(市町村抽出表!X31&lt;1,"1棟未満",TEXT(ROUND(市町村抽出表!X31,0),"###,###")&amp;"棟")))</f>
        <v>#REF!</v>
      </c>
      <c r="O31" s="94" t="e">
        <f ca="1">IF(市町村抽出表!Z31="－","－",IF(市町村抽出表!Z31=0,"0件",IF(市町村抽出表!Z31&lt;1,"1件未満",TEXT(ROUND(市町村抽出表!Z31,0),"###,###")&amp;"件")))</f>
        <v>#REF!</v>
      </c>
      <c r="P31" s="94" t="e">
        <f ca="1">IF(市町村抽出表!AA31="－","－",IF(市町村抽出表!AA31=0,"0件",IF(市町村抽出表!AA31&lt;1,"1件未満",TEXT(ROUND(市町村抽出表!AA31,0),"###,###")&amp;"件")))</f>
        <v>#REF!</v>
      </c>
      <c r="Q31" s="94" t="e">
        <f ca="1">IF(市町村抽出表!AB31="－","－",IF(市町村抽出表!AB31=0,"0棟",IF(市町村抽出表!AB31&lt;1,"1棟未満",TEXT(ROUND(市町村抽出表!AB31,0),"###,###")&amp;"棟")))</f>
        <v>#REF!</v>
      </c>
      <c r="R31" s="94" t="e">
        <f ca="1">IF(市町村抽出表!AC31="－","－",IF(市町村抽出表!AC31=0,"0人",IF(市町村抽出表!AC31&lt;1,"1人未満",TEXT(ROUND(市町村抽出表!AC31,0),"###,###")&amp;"人")))</f>
        <v>#REF!</v>
      </c>
      <c r="S31" s="94" t="e">
        <f ca="1">IF(市町村抽出表!AD31="－","－",IF(市町村抽出表!AD31=0,"0人",IF(市町村抽出表!AD31&lt;1,"1人未満",TEXT(ROUND(市町村抽出表!AD31,0),"###,###")&amp;"人")))</f>
        <v>#REF!</v>
      </c>
      <c r="T31" s="94" t="e">
        <f ca="1">IF(市町村抽出表!AE31="－","－",IF(市町村抽出表!AE31=0,"0人",IF(市町村抽出表!AE31&lt;1,"1人未満",TEXT(ROUND(市町村抽出表!AE31,0),"###,###")&amp;"人")))</f>
        <v>#REF!</v>
      </c>
      <c r="U31" s="149" t="e">
        <f ca="1">IF(市町村抽出表!AG31="","※2",IF(市町村抽出表!AG31="－","－",IF(市町村抽出表!AG31=0,"0人",IF(市町村抽出表!AG31&lt;1,"1人未満",TEXT(ROUND(市町村抽出表!AG31,0),"###,###")&amp;"人"))))</f>
        <v>#REF!</v>
      </c>
      <c r="V31" s="150" t="e">
        <f ca="1">IF(市町村抽出表!AH31="","※2",IF(市町村抽出表!AH31="－","－",IF(市町村抽出表!AH31=0,"0人",IF(市町村抽出表!AH31&lt;1,"1人未満",TEXT(ROUND(市町村抽出表!AH31,0),"###,###")&amp;"人"))))</f>
        <v>#REF!</v>
      </c>
      <c r="W31" s="151" t="e">
        <f ca="1">IF(市町村抽出表!AI31="","※2",IF(市町村抽出表!AI31="－","－",IF(市町村抽出表!AI31=0,"0人",IF(市町村抽出表!AI31&lt;1,"1人未満",TEXT(ROUND(市町村抽出表!AI31,0),"###,###")&amp;"人"))))</f>
        <v>#REF!</v>
      </c>
      <c r="X31" s="94" t="e">
        <f ca="1">IF(市町村抽出表!AJ31="－","－",IF(市町村抽出表!AJ31=0,"0人",IF(市町村抽出表!AJ31&lt;1,"1人未満",TEXT(ROUND(市町村抽出表!AJ31,0),"###,###")&amp;"人")))</f>
        <v>#REF!</v>
      </c>
      <c r="Y31" s="94" t="e">
        <f ca="1">IF(市町村抽出表!AK31="－","－",IF(市町村抽出表!AK31=0,"0人",IF(市町村抽出表!AK31&lt;1,"1人未満",TEXT(ROUND(市町村抽出表!AK31,0),"###,###")&amp;"人")))</f>
        <v>#REF!</v>
      </c>
      <c r="Z31" s="94" t="e">
        <f ca="1">IF(市町村抽出表!AL31="－","－",IF(市町村抽出表!AL31=0,"0人",IF(市町村抽出表!AL31&lt;1,"1人未満",TEXT(ROUND(市町村抽出表!AL31,0),"###,###")&amp;"人")))</f>
        <v>#REF!</v>
      </c>
      <c r="AA31" s="94" t="e">
        <f ca="1">IF(市町村抽出表!AM31="－","－",IF(市町村抽出表!AM31=0,"0人",IF(市町村抽出表!AM31&lt;1,"1人未満",TEXT(ROUND(市町村抽出表!AM31,0),"###,###")&amp;"人")))</f>
        <v>#REF!</v>
      </c>
      <c r="AB31" s="94" t="e">
        <f ca="1">IF(市町村抽出表!AN31="－","－",IF(市町村抽出表!AN31=0,"0人",IF(市町村抽出表!AN31&lt;1,"1人未満",TEXT(ROUND(市町村抽出表!AN31,0),"###,###")&amp;"人")))</f>
        <v>#REF!</v>
      </c>
      <c r="AC31" s="94" t="e">
        <f ca="1">IF(市町村抽出表!AO31="－","－",IF(市町村抽出表!AO31=0,"0人",IF(市町村抽出表!AO31&lt;1,"1人未満",TEXT(ROUND(市町村抽出表!AO31,0),"###,###")&amp;"人")))</f>
        <v>#REF!</v>
      </c>
      <c r="AD31" s="94" t="e">
        <f ca="1">IF(市町村抽出表!AP31="－","－",IF(市町村抽出表!AP31=0,"0人",IF(市町村抽出表!AP31&lt;1,"1人未満",TEXT(ROUND(市町村抽出表!AP31,0),"###,###")&amp;"人")))</f>
        <v>#REF!</v>
      </c>
      <c r="AE31" s="94" t="e">
        <f ca="1">IF(市町村抽出表!AQ31="－","－",IF(市町村抽出表!AQ31=0,"0人",IF(市町村抽出表!AQ31&lt;1,"1人未満",TEXT(ROUND(市町村抽出表!AQ31,0),"###,###")&amp;"人")))</f>
        <v>#REF!</v>
      </c>
      <c r="AF31" s="94" t="e">
        <f ca="1">IF(市町村抽出表!AR31="－","－",IF(市町村抽出表!AR31=0,"0人",IF(市町村抽出表!AR31&lt;1,"1人未満",TEXT(ROUND(市町村抽出表!AR31,0),"###,###")&amp;"人")))</f>
        <v>#REF!</v>
      </c>
      <c r="AG31" s="94" t="e">
        <f ca="1">IF(市町村抽出表!AS31="－","－",IF(市町村抽出表!AS31=0,"0箇所",IF(市町村抽出表!AS31&lt;1,"1箇所未満",TEXT(ROUND(市町村抽出表!AS31,0),"###,###")&amp;"箇所")))</f>
        <v>#REF!</v>
      </c>
      <c r="AH31" s="94" t="e">
        <f ca="1">IF(市町村抽出表!AT31="－","－",IF(市町村抽出表!AT31=0,"0世帯",IF(市町村抽出表!AT31&lt;1,"1世帯未満",TEXT(ROUND(市町村抽出表!AT31,0),"###,###")&amp;"世帯")))</f>
        <v>#REF!</v>
      </c>
      <c r="AI31" s="94" t="e">
        <f ca="1">IF(市町村抽出表!AU31="－","－",IF(市町村抽出表!AU31=0,"0人",IF(市町村抽出表!AU31&lt;1,"1人未満",TEXT(ROUND(市町村抽出表!AU31,0),"###,###")&amp;"人")))</f>
        <v>#REF!</v>
      </c>
      <c r="AJ31" s="94" t="e">
        <f ca="1">IF(市町村抽出表!AV31="－","－",IF(市町村抽出表!AV31=0,"0世帯",IF(市町村抽出表!AV31&lt;1,"1世帯未満",TEXT(ROUND(市町村抽出表!AV31,0),"###,###")&amp;"世帯")))</f>
        <v>#REF!</v>
      </c>
      <c r="AK31" s="94" t="e">
        <f ca="1">IF(市町村抽出表!AW31="－","－",IF(市町村抽出表!AW31=0,"0人",IF(市町村抽出表!AW31&lt;1,"1人未満",TEXT(ROUND(市町村抽出表!AW31,0),"###,###")&amp;"人")))</f>
        <v>#REF!</v>
      </c>
      <c r="AL31" s="94" t="e">
        <f ca="1">IF(市町村抽出表!AX31="－","－",IF(市町村抽出表!AX31=0,"0世帯",IF(市町村抽出表!AX31&lt;1,"1世帯未満",TEXT(ROUND(市町村抽出表!AX31,0),"###,###")&amp;"世帯")))</f>
        <v>#REF!</v>
      </c>
      <c r="AM31" s="94" t="e">
        <f ca="1">IF(市町村抽出表!AY31="－","－",IF(市町村抽出表!AY31=0,"0人",IF(市町村抽出表!AY31&lt;1,"1人未満",TEXT(ROUND(市町村抽出表!AY31,0),"###,###")&amp;"人")))</f>
        <v>#REF!</v>
      </c>
      <c r="AN31" s="94" t="s">
        <v>649</v>
      </c>
      <c r="AO31" s="94" t="s">
        <v>649</v>
      </c>
      <c r="AP31" s="94" t="e">
        <f ca="1">IF(市町村抽出表!BB31="－","－",IF(市町村抽出表!BB31=0,"0km",IF(市町村抽出表!BB31&lt;0.1,"0.1km未満",TEXT(ROUND(市町村抽出表!BB31,1),"###,##0.0")&amp;"km")))</f>
        <v>#REF!</v>
      </c>
      <c r="AQ31" s="94" t="e">
        <f ca="1">IF(市町村抽出表!BC31="－","－",IF(市町村抽出表!BC31=0,"0世帯",IF(市町村抽出表!BC31&lt;1,"1世帯未満",TEXT(ROUND(市町村抽出表!BC31,0),"###,###")&amp;"世帯")))</f>
        <v>#REF!</v>
      </c>
      <c r="AR31" s="94" t="e">
        <f ca="1">IF(市町村抽出表!BD31="－","－",IF(市町村抽出表!BD31=0,"0人",IF(市町村抽出表!BD31&lt;1,"1人未満",TEXT(ROUND(市町村抽出表!BD31,0),"###,###")&amp;"人")))</f>
        <v>#REF!</v>
      </c>
      <c r="AS31" s="94" t="s">
        <v>649</v>
      </c>
      <c r="AT31" s="94" t="s">
        <v>649</v>
      </c>
      <c r="AU31" s="94" t="e">
        <f ca="1">IF(市町村抽出表!BG31="－","－",IF(市町村抽出表!BG31=0,"0箇所",IF(市町村抽出表!BG31&lt;1,"1箇所未満",TEXT(ROUND(市町村抽出表!BG31,0),"###,###")&amp;"箇所")))</f>
        <v>#REF!</v>
      </c>
      <c r="AV31" s="94" t="e">
        <f ca="1">IF(市町村抽出表!BH31="－","－",IF(市町村抽出表!BH31=0,"0箇所",IF(市町村抽出表!BH31&lt;1,"1箇所未満",TEXT(ROUND(市町村抽出表!BH31,0),"###,###")&amp;"箇所")))</f>
        <v>#REF!</v>
      </c>
      <c r="AW31" s="94" t="e">
        <f ca="1">IF(市町村抽出表!BI31="－","－",IF(市町村抽出表!BI31=0,"0箇所",IF(市町村抽出表!BI31&lt;1,"1箇所未満",TEXT(ROUND(市町村抽出表!BI31,0),"###,###")&amp;"箇所")))</f>
        <v>#REF!</v>
      </c>
      <c r="AX31" s="94" t="e">
        <f ca="1">IF(市町村抽出表!BJ31="－","－",IF(市町村抽出表!BJ31=0,"0箇所",IF(市町村抽出表!BJ31&lt;1,"1箇所未満",TEXT(ROUND(市町村抽出表!BJ31,0),"###,###")&amp;"箇所")))</f>
        <v>#REF!</v>
      </c>
      <c r="AY31" s="94" t="e">
        <f ca="1">IF(市町村抽出表!BK31="－","－",IF(市町村抽出表!BK31=0,"0箇所",IF(市町村抽出表!BK31&lt;1,"1箇所未満",TEXT(ROUND(市町村抽出表!BK31,0),"###,###")&amp;"箇所")))</f>
        <v>#REF!</v>
      </c>
      <c r="AZ31" s="94" t="e">
        <f ca="1">IF(市町村抽出表!BL31="－","－",IF(市町村抽出表!BL31=0,"0箇所",IF(市町村抽出表!BL31&lt;1,"1箇所未満",TEXT(ROUND(市町村抽出表!BL31,0),"###,###")&amp;"箇所")))</f>
        <v>#REF!</v>
      </c>
      <c r="BH31" s="153"/>
      <c r="BI31" s="153"/>
      <c r="BJ31" s="153"/>
      <c r="BL31" s="154"/>
      <c r="BM31" s="153"/>
      <c r="BN31" s="153"/>
      <c r="BO31" s="153"/>
      <c r="BP31" s="153"/>
      <c r="BX31" s="154"/>
      <c r="BY31" s="153"/>
      <c r="BZ31" s="153"/>
      <c r="CA31" s="153"/>
      <c r="CB31" s="153"/>
      <c r="CN31" s="154"/>
      <c r="CO31" s="153"/>
      <c r="CP31" s="153"/>
      <c r="CQ31" s="153"/>
      <c r="CR31" s="153"/>
    </row>
    <row r="32" spans="1:96" x14ac:dyDescent="0.2">
      <c r="A32" s="82">
        <v>29</v>
      </c>
      <c r="B32" s="74" t="s">
        <v>510</v>
      </c>
      <c r="C32" s="93" t="e">
        <f ca="1">IF(市町村抽出表!D32="－","－",ROUND(市町村抽出表!D32,1))</f>
        <v>#REF!</v>
      </c>
      <c r="D32" s="158" t="e">
        <f ca="1">IF(市町村抽出表!F32="","※2",IF(市町村抽出表!F32="－","－",市町村抽出表!F32&amp;"箇所"))</f>
        <v>#REF!</v>
      </c>
      <c r="E32" s="159" t="e">
        <f ca="1">IF(市町村抽出表!G32="","※2",IF(市町村抽出表!G32="－","－",市町村抽出表!G32&amp;"箇所"))</f>
        <v>#REF!</v>
      </c>
      <c r="F32" s="160" t="e">
        <f ca="1">IF(市町村抽出表!H32="","※2",IF(市町村抽出表!H32="－","－",市町村抽出表!H32&amp;"箇所"))</f>
        <v>#REF!</v>
      </c>
      <c r="G32" s="94" t="e">
        <f ca="1">IF(市町村抽出表!I32="－","－",IF(市町村抽出表!I32=0,"0棟",IF(市町村抽出表!I32&lt;1,"1棟未満",TEXT(ROUND(市町村抽出表!I32,0),"###,###")&amp;"棟")))</f>
        <v>#REF!</v>
      </c>
      <c r="H32" s="94" t="e">
        <f ca="1">IF(市町村抽出表!J32="－","－",IF(市町村抽出表!J32=0,"0棟",IF(市町村抽出表!J32&lt;1,"1棟未満",TEXT(ROUND(市町村抽出表!J32,0),"###,###")&amp;"棟")))</f>
        <v>#REF!</v>
      </c>
      <c r="I32" s="94" t="e">
        <f ca="1">IF(市町村抽出表!O32="－","－",IF(市町村抽出表!O32=0,"0棟",IF(市町村抽出表!O32&lt;1,"1棟未満",TEXT(ROUND(市町村抽出表!O32,0),"###,###")&amp;"棟")))</f>
        <v>#REF!</v>
      </c>
      <c r="J32" s="94" t="e">
        <f ca="1">IF(市町村抽出表!P32="－","－",IF(市町村抽出表!P32=0,"0棟",IF(市町村抽出表!P32&lt;1,"1棟未満",TEXT(ROUND(市町村抽出表!P32,0),"###,###")&amp;"棟")))</f>
        <v>#REF!</v>
      </c>
      <c r="K32" s="147" t="e">
        <f ca="1">IF(市町村抽出表!U32="","※2",IF(市町村抽出表!U32="－","－",IF(市町村抽出表!U32=0,"0棟",IF(市町村抽出表!U32&lt;1,"1棟未満",TEXT(ROUND(市町村抽出表!U32,0),"###,###")&amp;"棟"))))</f>
        <v>#REF!</v>
      </c>
      <c r="L32" s="148" t="e">
        <f ca="1">IF(市町村抽出表!V32="","※2",IF(市町村抽出表!V32="－","－",IF(市町村抽出表!V32=0,"0棟",IF(市町村抽出表!V32&lt;1,"1棟未満",TEXT(ROUND(市町村抽出表!V32,0),"###,###")&amp;"棟"))))</f>
        <v>#REF!</v>
      </c>
      <c r="M32" s="94" t="e">
        <f ca="1">IF(市町村抽出表!W32="－","－",IF(市町村抽出表!W32=0,"0棟",IF(市町村抽出表!W32&lt;1,"1棟未満",TEXT(ROUND(市町村抽出表!W32,0),"###,###")&amp;"棟")))</f>
        <v>#REF!</v>
      </c>
      <c r="N32" s="94" t="e">
        <f ca="1">IF(市町村抽出表!X32="－","－",IF(市町村抽出表!X32=0,"0棟",IF(市町村抽出表!X32&lt;1,"1棟未満",TEXT(ROUND(市町村抽出表!X32,0),"###,###")&amp;"棟")))</f>
        <v>#REF!</v>
      </c>
      <c r="O32" s="94" t="e">
        <f ca="1">IF(市町村抽出表!Z32="－","－",IF(市町村抽出表!Z32=0,"0件",IF(市町村抽出表!Z32&lt;1,"1件未満",TEXT(ROUND(市町村抽出表!Z32,0),"###,###")&amp;"件")))</f>
        <v>#REF!</v>
      </c>
      <c r="P32" s="94" t="e">
        <f ca="1">IF(市町村抽出表!AA32="－","－",IF(市町村抽出表!AA32=0,"0件",IF(市町村抽出表!AA32&lt;1,"1件未満",TEXT(ROUND(市町村抽出表!AA32,0),"###,###")&amp;"件")))</f>
        <v>#REF!</v>
      </c>
      <c r="Q32" s="94" t="e">
        <f ca="1">IF(市町村抽出表!AB32="－","－",IF(市町村抽出表!AB32=0,"0棟",IF(市町村抽出表!AB32&lt;1,"1棟未満",TEXT(ROUND(市町村抽出表!AB32,0),"###,###")&amp;"棟")))</f>
        <v>#REF!</v>
      </c>
      <c r="R32" s="94" t="e">
        <f ca="1">IF(市町村抽出表!AC32="－","－",IF(市町村抽出表!AC32=0,"0人",IF(市町村抽出表!AC32&lt;1,"1人未満",TEXT(ROUND(市町村抽出表!AC32,0),"###,###")&amp;"人")))</f>
        <v>#REF!</v>
      </c>
      <c r="S32" s="94" t="e">
        <f ca="1">IF(市町村抽出表!AD32="－","－",IF(市町村抽出表!AD32=0,"0人",IF(市町村抽出表!AD32&lt;1,"1人未満",TEXT(ROUND(市町村抽出表!AD32,0),"###,###")&amp;"人")))</f>
        <v>#REF!</v>
      </c>
      <c r="T32" s="94" t="e">
        <f ca="1">IF(市町村抽出表!AE32="－","－",IF(市町村抽出表!AE32=0,"0人",IF(市町村抽出表!AE32&lt;1,"1人未満",TEXT(ROUND(市町村抽出表!AE32,0),"###,###")&amp;"人")))</f>
        <v>#REF!</v>
      </c>
      <c r="U32" s="149" t="e">
        <f ca="1">IF(市町村抽出表!AG32="","※2",IF(市町村抽出表!AG32="－","－",IF(市町村抽出表!AG32=0,"0人",IF(市町村抽出表!AG32&lt;1,"1人未満",TEXT(ROUND(市町村抽出表!AG32,0),"###,###")&amp;"人"))))</f>
        <v>#REF!</v>
      </c>
      <c r="V32" s="150" t="e">
        <f ca="1">IF(市町村抽出表!AH32="","※2",IF(市町村抽出表!AH32="－","－",IF(市町村抽出表!AH32=0,"0人",IF(市町村抽出表!AH32&lt;1,"1人未満",TEXT(ROUND(市町村抽出表!AH32,0),"###,###")&amp;"人"))))</f>
        <v>#REF!</v>
      </c>
      <c r="W32" s="151" t="e">
        <f ca="1">IF(市町村抽出表!AI32="","※2",IF(市町村抽出表!AI32="－","－",IF(市町村抽出表!AI32=0,"0人",IF(市町村抽出表!AI32&lt;1,"1人未満",TEXT(ROUND(市町村抽出表!AI32,0),"###,###")&amp;"人"))))</f>
        <v>#REF!</v>
      </c>
      <c r="X32" s="94" t="e">
        <f ca="1">IF(市町村抽出表!AJ32="－","－",IF(市町村抽出表!AJ32=0,"0人",IF(市町村抽出表!AJ32&lt;1,"1人未満",TEXT(ROUND(市町村抽出表!AJ32,0),"###,###")&amp;"人")))</f>
        <v>#REF!</v>
      </c>
      <c r="Y32" s="94" t="e">
        <f ca="1">IF(市町村抽出表!AK32="－","－",IF(市町村抽出表!AK32=0,"0人",IF(市町村抽出表!AK32&lt;1,"1人未満",TEXT(ROUND(市町村抽出表!AK32,0),"###,###")&amp;"人")))</f>
        <v>#REF!</v>
      </c>
      <c r="Z32" s="94" t="e">
        <f ca="1">IF(市町村抽出表!AL32="－","－",IF(市町村抽出表!AL32=0,"0人",IF(市町村抽出表!AL32&lt;1,"1人未満",TEXT(ROUND(市町村抽出表!AL32,0),"###,###")&amp;"人")))</f>
        <v>#REF!</v>
      </c>
      <c r="AA32" s="94" t="e">
        <f ca="1">IF(市町村抽出表!AM32="－","－",IF(市町村抽出表!AM32=0,"0人",IF(市町村抽出表!AM32&lt;1,"1人未満",TEXT(ROUND(市町村抽出表!AM32,0),"###,###")&amp;"人")))</f>
        <v>#REF!</v>
      </c>
      <c r="AB32" s="94" t="e">
        <f ca="1">IF(市町村抽出表!AN32="－","－",IF(市町村抽出表!AN32=0,"0人",IF(市町村抽出表!AN32&lt;1,"1人未満",TEXT(ROUND(市町村抽出表!AN32,0),"###,###")&amp;"人")))</f>
        <v>#REF!</v>
      </c>
      <c r="AC32" s="94" t="e">
        <f ca="1">IF(市町村抽出表!AO32="－","－",IF(市町村抽出表!AO32=0,"0人",IF(市町村抽出表!AO32&lt;1,"1人未満",TEXT(ROUND(市町村抽出表!AO32,0),"###,###")&amp;"人")))</f>
        <v>#REF!</v>
      </c>
      <c r="AD32" s="94" t="e">
        <f ca="1">IF(市町村抽出表!AP32="－","－",IF(市町村抽出表!AP32=0,"0人",IF(市町村抽出表!AP32&lt;1,"1人未満",TEXT(ROUND(市町村抽出表!AP32,0),"###,###")&amp;"人")))</f>
        <v>#REF!</v>
      </c>
      <c r="AE32" s="94" t="e">
        <f ca="1">IF(市町村抽出表!AQ32="－","－",IF(市町村抽出表!AQ32=0,"0人",IF(市町村抽出表!AQ32&lt;1,"1人未満",TEXT(ROUND(市町村抽出表!AQ32,0),"###,###")&amp;"人")))</f>
        <v>#REF!</v>
      </c>
      <c r="AF32" s="94" t="e">
        <f ca="1">IF(市町村抽出表!AR32="－","－",IF(市町村抽出表!AR32=0,"0人",IF(市町村抽出表!AR32&lt;1,"1人未満",TEXT(ROUND(市町村抽出表!AR32,0),"###,###")&amp;"人")))</f>
        <v>#REF!</v>
      </c>
      <c r="AG32" s="94" t="e">
        <f ca="1">IF(市町村抽出表!AS32="－","－",IF(市町村抽出表!AS32=0,"0箇所",IF(市町村抽出表!AS32&lt;1,"1箇所未満",TEXT(ROUND(市町村抽出表!AS32,0),"###,###")&amp;"箇所")))</f>
        <v>#REF!</v>
      </c>
      <c r="AH32" s="94" t="e">
        <f ca="1">IF(市町村抽出表!AT32="－","－",IF(市町村抽出表!AT32=0,"0世帯",IF(市町村抽出表!AT32&lt;1,"1世帯未満",TEXT(ROUND(市町村抽出表!AT32,0),"###,###")&amp;"世帯")))</f>
        <v>#REF!</v>
      </c>
      <c r="AI32" s="94" t="e">
        <f ca="1">IF(市町村抽出表!AU32="－","－",IF(市町村抽出表!AU32=0,"0人",IF(市町村抽出表!AU32&lt;1,"1人未満",TEXT(ROUND(市町村抽出表!AU32,0),"###,###")&amp;"人")))</f>
        <v>#REF!</v>
      </c>
      <c r="AJ32" s="94" t="e">
        <f ca="1">IF(市町村抽出表!AV32="－","－",IF(市町村抽出表!AV32=0,"0世帯",IF(市町村抽出表!AV32&lt;1,"1世帯未満",TEXT(ROUND(市町村抽出表!AV32,0),"###,###")&amp;"世帯")))</f>
        <v>#REF!</v>
      </c>
      <c r="AK32" s="94" t="e">
        <f ca="1">IF(市町村抽出表!AW32="－","－",IF(市町村抽出表!AW32=0,"0人",IF(市町村抽出表!AW32&lt;1,"1人未満",TEXT(ROUND(市町村抽出表!AW32,0),"###,###")&amp;"人")))</f>
        <v>#REF!</v>
      </c>
      <c r="AL32" s="94" t="e">
        <f ca="1">IF(市町村抽出表!AX32="－","－",IF(市町村抽出表!AX32=0,"0世帯",IF(市町村抽出表!AX32&lt;1,"1世帯未満",TEXT(ROUND(市町村抽出表!AX32,0),"###,###")&amp;"世帯")))</f>
        <v>#REF!</v>
      </c>
      <c r="AM32" s="94" t="e">
        <f ca="1">IF(市町村抽出表!AY32="－","－",IF(市町村抽出表!AY32=0,"0人",IF(市町村抽出表!AY32&lt;1,"1人未満",TEXT(ROUND(市町村抽出表!AY32,0),"###,###")&amp;"人")))</f>
        <v>#REF!</v>
      </c>
      <c r="AN32" s="94" t="s">
        <v>649</v>
      </c>
      <c r="AO32" s="94" t="s">
        <v>649</v>
      </c>
      <c r="AP32" s="94" t="e">
        <f ca="1">IF(市町村抽出表!BB32="－","－",IF(市町村抽出表!BB32=0,"0km",IF(市町村抽出表!BB32&lt;0.1,"0.1km未満",TEXT(ROUND(市町村抽出表!BB32,1),"###,##0.0")&amp;"km")))</f>
        <v>#REF!</v>
      </c>
      <c r="AQ32" s="94" t="e">
        <f ca="1">IF(市町村抽出表!BC32="－","－",IF(市町村抽出表!BC32=0,"0世帯",IF(市町村抽出表!BC32&lt;1,"1世帯未満",TEXT(ROUND(市町村抽出表!BC32,0),"###,###")&amp;"世帯")))</f>
        <v>#REF!</v>
      </c>
      <c r="AR32" s="94" t="e">
        <f ca="1">IF(市町村抽出表!BD32="－","－",IF(市町村抽出表!BD32=0,"0人",IF(市町村抽出表!BD32&lt;1,"1人未満",TEXT(ROUND(市町村抽出表!BD32,0),"###,###")&amp;"人")))</f>
        <v>#REF!</v>
      </c>
      <c r="AS32" s="94" t="s">
        <v>649</v>
      </c>
      <c r="AT32" s="94" t="s">
        <v>649</v>
      </c>
      <c r="AU32" s="94" t="e">
        <f ca="1">IF(市町村抽出表!BG32="－","－",IF(市町村抽出表!BG32=0,"0箇所",IF(市町村抽出表!BG32&lt;1,"1箇所未満",TEXT(ROUND(市町村抽出表!BG32,0),"###,###")&amp;"箇所")))</f>
        <v>#REF!</v>
      </c>
      <c r="AV32" s="94" t="e">
        <f ca="1">IF(市町村抽出表!BH32="－","－",IF(市町村抽出表!BH32=0,"0箇所",IF(市町村抽出表!BH32&lt;1,"1箇所未満",TEXT(ROUND(市町村抽出表!BH32,0),"###,###")&amp;"箇所")))</f>
        <v>#REF!</v>
      </c>
      <c r="AW32" s="94" t="e">
        <f ca="1">IF(市町村抽出表!BI32="－","－",IF(市町村抽出表!BI32=0,"0箇所",IF(市町村抽出表!BI32&lt;1,"1箇所未満",TEXT(ROUND(市町村抽出表!BI32,0),"###,###")&amp;"箇所")))</f>
        <v>#REF!</v>
      </c>
      <c r="AX32" s="94" t="e">
        <f ca="1">IF(市町村抽出表!BJ32="－","－",IF(市町村抽出表!BJ32=0,"0箇所",IF(市町村抽出表!BJ32&lt;1,"1箇所未満",TEXT(ROUND(市町村抽出表!BJ32,0),"###,###")&amp;"箇所")))</f>
        <v>#REF!</v>
      </c>
      <c r="AY32" s="94" t="e">
        <f ca="1">IF(市町村抽出表!BK32="－","－",IF(市町村抽出表!BK32=0,"0箇所",IF(市町村抽出表!BK32&lt;1,"1箇所未満",TEXT(ROUND(市町村抽出表!BK32,0),"###,###")&amp;"箇所")))</f>
        <v>#REF!</v>
      </c>
      <c r="AZ32" s="94" t="e">
        <f ca="1">IF(市町村抽出表!BL32="－","－",IF(市町村抽出表!BL32=0,"0箇所",IF(市町村抽出表!BL32&lt;1,"1箇所未満",TEXT(ROUND(市町村抽出表!BL32,0),"###,###")&amp;"箇所")))</f>
        <v>#REF!</v>
      </c>
      <c r="BH32" s="153"/>
      <c r="BI32" s="153"/>
      <c r="BJ32" s="153"/>
      <c r="BL32" s="154"/>
      <c r="BM32" s="153"/>
      <c r="BN32" s="153"/>
      <c r="BO32" s="153"/>
      <c r="BP32" s="153"/>
      <c r="BX32" s="154"/>
      <c r="BY32" s="153"/>
      <c r="BZ32" s="153"/>
      <c r="CA32" s="153"/>
      <c r="CB32" s="153"/>
      <c r="CN32" s="154"/>
      <c r="CO32" s="153"/>
      <c r="CP32" s="153"/>
      <c r="CQ32" s="153"/>
      <c r="CR32" s="153"/>
    </row>
    <row r="33" spans="1:96" x14ac:dyDescent="0.2">
      <c r="A33" s="82">
        <v>30</v>
      </c>
      <c r="B33" s="74" t="s">
        <v>511</v>
      </c>
      <c r="C33" s="93" t="e">
        <f ca="1">IF(市町村抽出表!D33="－","－",ROUND(市町村抽出表!D33,1))</f>
        <v>#REF!</v>
      </c>
      <c r="D33" s="158" t="e">
        <f ca="1">IF(市町村抽出表!F33="","※2",IF(市町村抽出表!F33="－","－",市町村抽出表!F33&amp;"箇所"))</f>
        <v>#REF!</v>
      </c>
      <c r="E33" s="159" t="e">
        <f ca="1">IF(市町村抽出表!G33="","※2",IF(市町村抽出表!G33="－","－",市町村抽出表!G33&amp;"箇所"))</f>
        <v>#REF!</v>
      </c>
      <c r="F33" s="160" t="e">
        <f ca="1">IF(市町村抽出表!H33="","※2",IF(市町村抽出表!H33="－","－",市町村抽出表!H33&amp;"箇所"))</f>
        <v>#REF!</v>
      </c>
      <c r="G33" s="94" t="e">
        <f ca="1">IF(市町村抽出表!I33="－","－",IF(市町村抽出表!I33=0,"0棟",IF(市町村抽出表!I33&lt;1,"1棟未満",TEXT(ROUND(市町村抽出表!I33,0),"###,###")&amp;"棟")))</f>
        <v>#REF!</v>
      </c>
      <c r="H33" s="94" t="e">
        <f ca="1">IF(市町村抽出表!J33="－","－",IF(市町村抽出表!J33=0,"0棟",IF(市町村抽出表!J33&lt;1,"1棟未満",TEXT(ROUND(市町村抽出表!J33,0),"###,###")&amp;"棟")))</f>
        <v>#REF!</v>
      </c>
      <c r="I33" s="94" t="e">
        <f ca="1">IF(市町村抽出表!O33="－","－",IF(市町村抽出表!O33=0,"0棟",IF(市町村抽出表!O33&lt;1,"1棟未満",TEXT(ROUND(市町村抽出表!O33,0),"###,###")&amp;"棟")))</f>
        <v>#REF!</v>
      </c>
      <c r="J33" s="94" t="e">
        <f ca="1">IF(市町村抽出表!P33="－","－",IF(市町村抽出表!P33=0,"0棟",IF(市町村抽出表!P33&lt;1,"1棟未満",TEXT(ROUND(市町村抽出表!P33,0),"###,###")&amp;"棟")))</f>
        <v>#REF!</v>
      </c>
      <c r="K33" s="147" t="e">
        <f ca="1">IF(市町村抽出表!U33="","※2",IF(市町村抽出表!U33="－","－",IF(市町村抽出表!U33=0,"0棟",IF(市町村抽出表!U33&lt;1,"1棟未満",TEXT(ROUND(市町村抽出表!U33,0),"###,###")&amp;"棟"))))</f>
        <v>#REF!</v>
      </c>
      <c r="L33" s="148" t="e">
        <f ca="1">IF(市町村抽出表!V33="","※2",IF(市町村抽出表!V33="－","－",IF(市町村抽出表!V33=0,"0棟",IF(市町村抽出表!V33&lt;1,"1棟未満",TEXT(ROUND(市町村抽出表!V33,0),"###,###")&amp;"棟"))))</f>
        <v>#REF!</v>
      </c>
      <c r="M33" s="94" t="e">
        <f ca="1">IF(市町村抽出表!W33="－","－",IF(市町村抽出表!W33=0,"0棟",IF(市町村抽出表!W33&lt;1,"1棟未満",TEXT(ROUND(市町村抽出表!W33,0),"###,###")&amp;"棟")))</f>
        <v>#REF!</v>
      </c>
      <c r="N33" s="94" t="e">
        <f ca="1">IF(市町村抽出表!X33="－","－",IF(市町村抽出表!X33=0,"0棟",IF(市町村抽出表!X33&lt;1,"1棟未満",TEXT(ROUND(市町村抽出表!X33,0),"###,###")&amp;"棟")))</f>
        <v>#REF!</v>
      </c>
      <c r="O33" s="94" t="e">
        <f ca="1">IF(市町村抽出表!Z33="－","－",IF(市町村抽出表!Z33=0,"0件",IF(市町村抽出表!Z33&lt;1,"1件未満",TEXT(ROUND(市町村抽出表!Z33,0),"###,###")&amp;"件")))</f>
        <v>#REF!</v>
      </c>
      <c r="P33" s="94" t="e">
        <f ca="1">IF(市町村抽出表!AA33="－","－",IF(市町村抽出表!AA33=0,"0件",IF(市町村抽出表!AA33&lt;1,"1件未満",TEXT(ROUND(市町村抽出表!AA33,0),"###,###")&amp;"件")))</f>
        <v>#REF!</v>
      </c>
      <c r="Q33" s="94" t="e">
        <f ca="1">IF(市町村抽出表!AB33="－","－",IF(市町村抽出表!AB33=0,"0棟",IF(市町村抽出表!AB33&lt;1,"1棟未満",TEXT(ROUND(市町村抽出表!AB33,0),"###,###")&amp;"棟")))</f>
        <v>#REF!</v>
      </c>
      <c r="R33" s="94" t="e">
        <f ca="1">IF(市町村抽出表!AC33="－","－",IF(市町村抽出表!AC33=0,"0人",IF(市町村抽出表!AC33&lt;1,"1人未満",TEXT(ROUND(市町村抽出表!AC33,0),"###,###")&amp;"人")))</f>
        <v>#REF!</v>
      </c>
      <c r="S33" s="94" t="e">
        <f ca="1">IF(市町村抽出表!AD33="－","－",IF(市町村抽出表!AD33=0,"0人",IF(市町村抽出表!AD33&lt;1,"1人未満",TEXT(ROUND(市町村抽出表!AD33,0),"###,###")&amp;"人")))</f>
        <v>#REF!</v>
      </c>
      <c r="T33" s="94" t="e">
        <f ca="1">IF(市町村抽出表!AE33="－","－",IF(市町村抽出表!AE33=0,"0人",IF(市町村抽出表!AE33&lt;1,"1人未満",TEXT(ROUND(市町村抽出表!AE33,0),"###,###")&amp;"人")))</f>
        <v>#REF!</v>
      </c>
      <c r="U33" s="149" t="e">
        <f ca="1">IF(市町村抽出表!AG33="","※2",IF(市町村抽出表!AG33="－","－",IF(市町村抽出表!AG33=0,"0人",IF(市町村抽出表!AG33&lt;1,"1人未満",TEXT(ROUND(市町村抽出表!AG33,0),"###,###")&amp;"人"))))</f>
        <v>#REF!</v>
      </c>
      <c r="V33" s="150" t="e">
        <f ca="1">IF(市町村抽出表!AH33="","※2",IF(市町村抽出表!AH33="－","－",IF(市町村抽出表!AH33=0,"0人",IF(市町村抽出表!AH33&lt;1,"1人未満",TEXT(ROUND(市町村抽出表!AH33,0),"###,###")&amp;"人"))))</f>
        <v>#REF!</v>
      </c>
      <c r="W33" s="151" t="e">
        <f ca="1">IF(市町村抽出表!AI33="","※2",IF(市町村抽出表!AI33="－","－",IF(市町村抽出表!AI33=0,"0人",IF(市町村抽出表!AI33&lt;1,"1人未満",TEXT(ROUND(市町村抽出表!AI33,0),"###,###")&amp;"人"))))</f>
        <v>#REF!</v>
      </c>
      <c r="X33" s="94" t="e">
        <f ca="1">IF(市町村抽出表!AJ33="－","－",IF(市町村抽出表!AJ33=0,"0人",IF(市町村抽出表!AJ33&lt;1,"1人未満",TEXT(ROUND(市町村抽出表!AJ33,0),"###,###")&amp;"人")))</f>
        <v>#REF!</v>
      </c>
      <c r="Y33" s="94" t="e">
        <f ca="1">IF(市町村抽出表!AK33="－","－",IF(市町村抽出表!AK33=0,"0人",IF(市町村抽出表!AK33&lt;1,"1人未満",TEXT(ROUND(市町村抽出表!AK33,0),"###,###")&amp;"人")))</f>
        <v>#REF!</v>
      </c>
      <c r="Z33" s="94" t="e">
        <f ca="1">IF(市町村抽出表!AL33="－","－",IF(市町村抽出表!AL33=0,"0人",IF(市町村抽出表!AL33&lt;1,"1人未満",TEXT(ROUND(市町村抽出表!AL33,0),"###,###")&amp;"人")))</f>
        <v>#REF!</v>
      </c>
      <c r="AA33" s="94" t="e">
        <f ca="1">IF(市町村抽出表!AM33="－","－",IF(市町村抽出表!AM33=0,"0人",IF(市町村抽出表!AM33&lt;1,"1人未満",TEXT(ROUND(市町村抽出表!AM33,0),"###,###")&amp;"人")))</f>
        <v>#REF!</v>
      </c>
      <c r="AB33" s="94" t="e">
        <f ca="1">IF(市町村抽出表!AN33="－","－",IF(市町村抽出表!AN33=0,"0人",IF(市町村抽出表!AN33&lt;1,"1人未満",TEXT(ROUND(市町村抽出表!AN33,0),"###,###")&amp;"人")))</f>
        <v>#REF!</v>
      </c>
      <c r="AC33" s="94" t="e">
        <f ca="1">IF(市町村抽出表!AO33="－","－",IF(市町村抽出表!AO33=0,"0人",IF(市町村抽出表!AO33&lt;1,"1人未満",TEXT(ROUND(市町村抽出表!AO33,0),"###,###")&amp;"人")))</f>
        <v>#REF!</v>
      </c>
      <c r="AD33" s="94" t="e">
        <f ca="1">IF(市町村抽出表!AP33="－","－",IF(市町村抽出表!AP33=0,"0人",IF(市町村抽出表!AP33&lt;1,"1人未満",TEXT(ROUND(市町村抽出表!AP33,0),"###,###")&amp;"人")))</f>
        <v>#REF!</v>
      </c>
      <c r="AE33" s="94" t="e">
        <f ca="1">IF(市町村抽出表!AQ33="－","－",IF(市町村抽出表!AQ33=0,"0人",IF(市町村抽出表!AQ33&lt;1,"1人未満",TEXT(ROUND(市町村抽出表!AQ33,0),"###,###")&amp;"人")))</f>
        <v>#REF!</v>
      </c>
      <c r="AF33" s="94" t="e">
        <f ca="1">IF(市町村抽出表!AR33="－","－",IF(市町村抽出表!AR33=0,"0人",IF(市町村抽出表!AR33&lt;1,"1人未満",TEXT(ROUND(市町村抽出表!AR33,0),"###,###")&amp;"人")))</f>
        <v>#REF!</v>
      </c>
      <c r="AG33" s="94" t="e">
        <f ca="1">IF(市町村抽出表!AS33="－","－",IF(市町村抽出表!AS33=0,"0箇所",IF(市町村抽出表!AS33&lt;1,"1箇所未満",TEXT(ROUND(市町村抽出表!AS33,0),"###,###")&amp;"箇所")))</f>
        <v>#REF!</v>
      </c>
      <c r="AH33" s="94" t="e">
        <f ca="1">IF(市町村抽出表!AT33="－","－",IF(市町村抽出表!AT33=0,"0世帯",IF(市町村抽出表!AT33&lt;1,"1世帯未満",TEXT(ROUND(市町村抽出表!AT33,0),"###,###")&amp;"世帯")))</f>
        <v>#REF!</v>
      </c>
      <c r="AI33" s="94" t="e">
        <f ca="1">IF(市町村抽出表!AU33="－","－",IF(市町村抽出表!AU33=0,"0人",IF(市町村抽出表!AU33&lt;1,"1人未満",TEXT(ROUND(市町村抽出表!AU33,0),"###,###")&amp;"人")))</f>
        <v>#REF!</v>
      </c>
      <c r="AJ33" s="94" t="e">
        <f ca="1">IF(市町村抽出表!AV33="－","－",IF(市町村抽出表!AV33=0,"0世帯",IF(市町村抽出表!AV33&lt;1,"1世帯未満",TEXT(ROUND(市町村抽出表!AV33,0),"###,###")&amp;"世帯")))</f>
        <v>#REF!</v>
      </c>
      <c r="AK33" s="94" t="e">
        <f ca="1">IF(市町村抽出表!AW33="－","－",IF(市町村抽出表!AW33=0,"0人",IF(市町村抽出表!AW33&lt;1,"1人未満",TEXT(ROUND(市町村抽出表!AW33,0),"###,###")&amp;"人")))</f>
        <v>#REF!</v>
      </c>
      <c r="AL33" s="94" t="e">
        <f ca="1">IF(市町村抽出表!AX33="－","－",IF(市町村抽出表!AX33=0,"0世帯",IF(市町村抽出表!AX33&lt;1,"1世帯未満",TEXT(ROUND(市町村抽出表!AX33,0),"###,###")&amp;"世帯")))</f>
        <v>#REF!</v>
      </c>
      <c r="AM33" s="94" t="e">
        <f ca="1">IF(市町村抽出表!AY33="－","－",IF(市町村抽出表!AY33=0,"0人",IF(市町村抽出表!AY33&lt;1,"1人未満",TEXT(ROUND(市町村抽出表!AY33,0),"###,###")&amp;"人")))</f>
        <v>#REF!</v>
      </c>
      <c r="AN33" s="94" t="s">
        <v>649</v>
      </c>
      <c r="AO33" s="94" t="s">
        <v>649</v>
      </c>
      <c r="AP33" s="94" t="e">
        <f ca="1">IF(市町村抽出表!BB33="－","－",IF(市町村抽出表!BB33=0,"0km",IF(市町村抽出表!BB33&lt;0.1,"0.1km未満",TEXT(ROUND(市町村抽出表!BB33,1),"###,##0.0")&amp;"km")))</f>
        <v>#REF!</v>
      </c>
      <c r="AQ33" s="94" t="e">
        <f ca="1">IF(市町村抽出表!BC33="－","－",IF(市町村抽出表!BC33=0,"0世帯",IF(市町村抽出表!BC33&lt;1,"1世帯未満",TEXT(ROUND(市町村抽出表!BC33,0),"###,###")&amp;"世帯")))</f>
        <v>#REF!</v>
      </c>
      <c r="AR33" s="94" t="e">
        <f ca="1">IF(市町村抽出表!BD33="－","－",IF(市町村抽出表!BD33=0,"0人",IF(市町村抽出表!BD33&lt;1,"1人未満",TEXT(ROUND(市町村抽出表!BD33,0),"###,###")&amp;"人")))</f>
        <v>#REF!</v>
      </c>
      <c r="AS33" s="94" t="s">
        <v>649</v>
      </c>
      <c r="AT33" s="94" t="s">
        <v>649</v>
      </c>
      <c r="AU33" s="94" t="e">
        <f ca="1">IF(市町村抽出表!BG33="－","－",IF(市町村抽出表!BG33=0,"0箇所",IF(市町村抽出表!BG33&lt;1,"1箇所未満",TEXT(ROUND(市町村抽出表!BG33,0),"###,###")&amp;"箇所")))</f>
        <v>#REF!</v>
      </c>
      <c r="AV33" s="94" t="e">
        <f ca="1">IF(市町村抽出表!BH33="－","－",IF(市町村抽出表!BH33=0,"0箇所",IF(市町村抽出表!BH33&lt;1,"1箇所未満",TEXT(ROUND(市町村抽出表!BH33,0),"###,###")&amp;"箇所")))</f>
        <v>#REF!</v>
      </c>
      <c r="AW33" s="94" t="e">
        <f ca="1">IF(市町村抽出表!BI33="－","－",IF(市町村抽出表!BI33=0,"0箇所",IF(市町村抽出表!BI33&lt;1,"1箇所未満",TEXT(ROUND(市町村抽出表!BI33,0),"###,###")&amp;"箇所")))</f>
        <v>#REF!</v>
      </c>
      <c r="AX33" s="94" t="e">
        <f ca="1">IF(市町村抽出表!BJ33="－","－",IF(市町村抽出表!BJ33=0,"0箇所",IF(市町村抽出表!BJ33&lt;1,"1箇所未満",TEXT(ROUND(市町村抽出表!BJ33,0),"###,###")&amp;"箇所")))</f>
        <v>#REF!</v>
      </c>
      <c r="AY33" s="94" t="e">
        <f ca="1">IF(市町村抽出表!BK33="－","－",IF(市町村抽出表!BK33=0,"0箇所",IF(市町村抽出表!BK33&lt;1,"1箇所未満",TEXT(ROUND(市町村抽出表!BK33,0),"###,###")&amp;"箇所")))</f>
        <v>#REF!</v>
      </c>
      <c r="AZ33" s="94" t="e">
        <f ca="1">IF(市町村抽出表!BL33="－","－",IF(市町村抽出表!BL33=0,"0箇所",IF(市町村抽出表!BL33&lt;1,"1箇所未満",TEXT(ROUND(市町村抽出表!BL33,0),"###,###")&amp;"箇所")))</f>
        <v>#REF!</v>
      </c>
      <c r="BH33" s="153"/>
      <c r="BI33" s="153"/>
      <c r="BJ33" s="153"/>
      <c r="BL33" s="154"/>
      <c r="BM33" s="153"/>
      <c r="BN33" s="153"/>
      <c r="BO33" s="153"/>
      <c r="BP33" s="153"/>
      <c r="BX33" s="154"/>
      <c r="BY33" s="153"/>
      <c r="BZ33" s="153"/>
      <c r="CA33" s="153"/>
      <c r="CB33" s="153"/>
      <c r="CN33" s="154"/>
      <c r="CO33" s="153"/>
      <c r="CP33" s="153"/>
      <c r="CQ33" s="153"/>
      <c r="CR33" s="153"/>
    </row>
    <row r="34" spans="1:96" x14ac:dyDescent="0.2">
      <c r="A34" s="82">
        <v>31</v>
      </c>
      <c r="B34" s="74" t="s">
        <v>512</v>
      </c>
      <c r="C34" s="93" t="e">
        <f ca="1">IF(市町村抽出表!D34="－","－",ROUND(市町村抽出表!D34,1))</f>
        <v>#REF!</v>
      </c>
      <c r="D34" s="158" t="e">
        <f ca="1">IF(市町村抽出表!F34="","※2",IF(市町村抽出表!F34="－","－",市町村抽出表!F34&amp;"箇所"))</f>
        <v>#REF!</v>
      </c>
      <c r="E34" s="159" t="e">
        <f ca="1">IF(市町村抽出表!G34="","※2",IF(市町村抽出表!G34="－","－",市町村抽出表!G34&amp;"箇所"))</f>
        <v>#REF!</v>
      </c>
      <c r="F34" s="160" t="e">
        <f ca="1">IF(市町村抽出表!H34="","※2",IF(市町村抽出表!H34="－","－",市町村抽出表!H34&amp;"箇所"))</f>
        <v>#REF!</v>
      </c>
      <c r="G34" s="94" t="e">
        <f ca="1">IF(市町村抽出表!I34="－","－",IF(市町村抽出表!I34=0,"0棟",IF(市町村抽出表!I34&lt;1,"1棟未満",TEXT(ROUND(市町村抽出表!I34,0),"###,###")&amp;"棟")))</f>
        <v>#REF!</v>
      </c>
      <c r="H34" s="94" t="e">
        <f ca="1">IF(市町村抽出表!J34="－","－",IF(市町村抽出表!J34=0,"0棟",IF(市町村抽出表!J34&lt;1,"1棟未満",TEXT(ROUND(市町村抽出表!J34,0),"###,###")&amp;"棟")))</f>
        <v>#REF!</v>
      </c>
      <c r="I34" s="94" t="e">
        <f ca="1">IF(市町村抽出表!O34="－","－",IF(市町村抽出表!O34=0,"0棟",IF(市町村抽出表!O34&lt;1,"1棟未満",TEXT(ROUND(市町村抽出表!O34,0),"###,###")&amp;"棟")))</f>
        <v>#REF!</v>
      </c>
      <c r="J34" s="94" t="e">
        <f ca="1">IF(市町村抽出表!P34="－","－",IF(市町村抽出表!P34=0,"0棟",IF(市町村抽出表!P34&lt;1,"1棟未満",TEXT(ROUND(市町村抽出表!P34,0),"###,###")&amp;"棟")))</f>
        <v>#REF!</v>
      </c>
      <c r="K34" s="147" t="e">
        <f ca="1">IF(市町村抽出表!U34="","※2",IF(市町村抽出表!U34="－","－",IF(市町村抽出表!U34=0,"0棟",IF(市町村抽出表!U34&lt;1,"1棟未満",TEXT(ROUND(市町村抽出表!U34,0),"###,###")&amp;"棟"))))</f>
        <v>#REF!</v>
      </c>
      <c r="L34" s="148" t="e">
        <f ca="1">IF(市町村抽出表!V34="","※2",IF(市町村抽出表!V34="－","－",IF(市町村抽出表!V34=0,"0棟",IF(市町村抽出表!V34&lt;1,"1棟未満",TEXT(ROUND(市町村抽出表!V34,0),"###,###")&amp;"棟"))))</f>
        <v>#REF!</v>
      </c>
      <c r="M34" s="94" t="e">
        <f ca="1">IF(市町村抽出表!W34="－","－",IF(市町村抽出表!W34=0,"0棟",IF(市町村抽出表!W34&lt;1,"1棟未満",TEXT(ROUND(市町村抽出表!W34,0),"###,###")&amp;"棟")))</f>
        <v>#REF!</v>
      </c>
      <c r="N34" s="94" t="e">
        <f ca="1">IF(市町村抽出表!X34="－","－",IF(市町村抽出表!X34=0,"0棟",IF(市町村抽出表!X34&lt;1,"1棟未満",TEXT(ROUND(市町村抽出表!X34,0),"###,###")&amp;"棟")))</f>
        <v>#REF!</v>
      </c>
      <c r="O34" s="94" t="e">
        <f ca="1">IF(市町村抽出表!Z34="－","－",IF(市町村抽出表!Z34=0,"0件",IF(市町村抽出表!Z34&lt;1,"1件未満",TEXT(ROUND(市町村抽出表!Z34,0),"###,###")&amp;"件")))</f>
        <v>#REF!</v>
      </c>
      <c r="P34" s="94" t="e">
        <f ca="1">IF(市町村抽出表!AA34="－","－",IF(市町村抽出表!AA34=0,"0件",IF(市町村抽出表!AA34&lt;1,"1件未満",TEXT(ROUND(市町村抽出表!AA34,0),"###,###")&amp;"件")))</f>
        <v>#REF!</v>
      </c>
      <c r="Q34" s="94" t="e">
        <f ca="1">IF(市町村抽出表!AB34="－","－",IF(市町村抽出表!AB34=0,"0棟",IF(市町村抽出表!AB34&lt;1,"1棟未満",TEXT(ROUND(市町村抽出表!AB34,0),"###,###")&amp;"棟")))</f>
        <v>#REF!</v>
      </c>
      <c r="R34" s="94" t="e">
        <f ca="1">IF(市町村抽出表!AC34="－","－",IF(市町村抽出表!AC34=0,"0人",IF(市町村抽出表!AC34&lt;1,"1人未満",TEXT(ROUND(市町村抽出表!AC34,0),"###,###")&amp;"人")))</f>
        <v>#REF!</v>
      </c>
      <c r="S34" s="94" t="e">
        <f ca="1">IF(市町村抽出表!AD34="－","－",IF(市町村抽出表!AD34=0,"0人",IF(市町村抽出表!AD34&lt;1,"1人未満",TEXT(ROUND(市町村抽出表!AD34,0),"###,###")&amp;"人")))</f>
        <v>#REF!</v>
      </c>
      <c r="T34" s="94" t="e">
        <f ca="1">IF(市町村抽出表!AE34="－","－",IF(市町村抽出表!AE34=0,"0人",IF(市町村抽出表!AE34&lt;1,"1人未満",TEXT(ROUND(市町村抽出表!AE34,0),"###,###")&amp;"人")))</f>
        <v>#REF!</v>
      </c>
      <c r="U34" s="149" t="e">
        <f ca="1">IF(市町村抽出表!AG34="","※2",IF(市町村抽出表!AG34="－","－",IF(市町村抽出表!AG34=0,"0人",IF(市町村抽出表!AG34&lt;1,"1人未満",TEXT(ROUND(市町村抽出表!AG34,0),"###,###")&amp;"人"))))</f>
        <v>#REF!</v>
      </c>
      <c r="V34" s="150" t="e">
        <f ca="1">IF(市町村抽出表!AH34="","※2",IF(市町村抽出表!AH34="－","－",IF(市町村抽出表!AH34=0,"0人",IF(市町村抽出表!AH34&lt;1,"1人未満",TEXT(ROUND(市町村抽出表!AH34,0),"###,###")&amp;"人"))))</f>
        <v>#REF!</v>
      </c>
      <c r="W34" s="151" t="e">
        <f ca="1">IF(市町村抽出表!AI34="","※2",IF(市町村抽出表!AI34="－","－",IF(市町村抽出表!AI34=0,"0人",IF(市町村抽出表!AI34&lt;1,"1人未満",TEXT(ROUND(市町村抽出表!AI34,0),"###,###")&amp;"人"))))</f>
        <v>#REF!</v>
      </c>
      <c r="X34" s="94" t="e">
        <f ca="1">IF(市町村抽出表!AJ34="－","－",IF(市町村抽出表!AJ34=0,"0人",IF(市町村抽出表!AJ34&lt;1,"1人未満",TEXT(ROUND(市町村抽出表!AJ34,0),"###,###")&amp;"人")))</f>
        <v>#REF!</v>
      </c>
      <c r="Y34" s="94" t="e">
        <f ca="1">IF(市町村抽出表!AK34="－","－",IF(市町村抽出表!AK34=0,"0人",IF(市町村抽出表!AK34&lt;1,"1人未満",TEXT(ROUND(市町村抽出表!AK34,0),"###,###")&amp;"人")))</f>
        <v>#REF!</v>
      </c>
      <c r="Z34" s="94" t="e">
        <f ca="1">IF(市町村抽出表!AL34="－","－",IF(市町村抽出表!AL34=0,"0人",IF(市町村抽出表!AL34&lt;1,"1人未満",TEXT(ROUND(市町村抽出表!AL34,0),"###,###")&amp;"人")))</f>
        <v>#REF!</v>
      </c>
      <c r="AA34" s="94" t="e">
        <f ca="1">IF(市町村抽出表!AM34="－","－",IF(市町村抽出表!AM34=0,"0人",IF(市町村抽出表!AM34&lt;1,"1人未満",TEXT(ROUND(市町村抽出表!AM34,0),"###,###")&amp;"人")))</f>
        <v>#REF!</v>
      </c>
      <c r="AB34" s="94" t="e">
        <f ca="1">IF(市町村抽出表!AN34="－","－",IF(市町村抽出表!AN34=0,"0人",IF(市町村抽出表!AN34&lt;1,"1人未満",TEXT(ROUND(市町村抽出表!AN34,0),"###,###")&amp;"人")))</f>
        <v>#REF!</v>
      </c>
      <c r="AC34" s="94" t="e">
        <f ca="1">IF(市町村抽出表!AO34="－","－",IF(市町村抽出表!AO34=0,"0人",IF(市町村抽出表!AO34&lt;1,"1人未満",TEXT(ROUND(市町村抽出表!AO34,0),"###,###")&amp;"人")))</f>
        <v>#REF!</v>
      </c>
      <c r="AD34" s="94" t="e">
        <f ca="1">IF(市町村抽出表!AP34="－","－",IF(市町村抽出表!AP34=0,"0人",IF(市町村抽出表!AP34&lt;1,"1人未満",TEXT(ROUND(市町村抽出表!AP34,0),"###,###")&amp;"人")))</f>
        <v>#REF!</v>
      </c>
      <c r="AE34" s="94" t="e">
        <f ca="1">IF(市町村抽出表!AQ34="－","－",IF(市町村抽出表!AQ34=0,"0人",IF(市町村抽出表!AQ34&lt;1,"1人未満",TEXT(ROUND(市町村抽出表!AQ34,0),"###,###")&amp;"人")))</f>
        <v>#REF!</v>
      </c>
      <c r="AF34" s="94" t="e">
        <f ca="1">IF(市町村抽出表!AR34="－","－",IF(市町村抽出表!AR34=0,"0人",IF(市町村抽出表!AR34&lt;1,"1人未満",TEXT(ROUND(市町村抽出表!AR34,0),"###,###")&amp;"人")))</f>
        <v>#REF!</v>
      </c>
      <c r="AG34" s="94" t="e">
        <f ca="1">IF(市町村抽出表!AS34="－","－",IF(市町村抽出表!AS34=0,"0箇所",IF(市町村抽出表!AS34&lt;1,"1箇所未満",TEXT(ROUND(市町村抽出表!AS34,0),"###,###")&amp;"箇所")))</f>
        <v>#REF!</v>
      </c>
      <c r="AH34" s="94" t="e">
        <f ca="1">IF(市町村抽出表!AT34="－","－",IF(市町村抽出表!AT34=0,"0世帯",IF(市町村抽出表!AT34&lt;1,"1世帯未満",TEXT(ROUND(市町村抽出表!AT34,0),"###,###")&amp;"世帯")))</f>
        <v>#REF!</v>
      </c>
      <c r="AI34" s="94" t="e">
        <f ca="1">IF(市町村抽出表!AU34="－","－",IF(市町村抽出表!AU34=0,"0人",IF(市町村抽出表!AU34&lt;1,"1人未満",TEXT(ROUND(市町村抽出表!AU34,0),"###,###")&amp;"人")))</f>
        <v>#REF!</v>
      </c>
      <c r="AJ34" s="94" t="e">
        <f ca="1">IF(市町村抽出表!AV34="－","－",IF(市町村抽出表!AV34=0,"0世帯",IF(市町村抽出表!AV34&lt;1,"1世帯未満",TEXT(ROUND(市町村抽出表!AV34,0),"###,###")&amp;"世帯")))</f>
        <v>#REF!</v>
      </c>
      <c r="AK34" s="94" t="e">
        <f ca="1">IF(市町村抽出表!AW34="－","－",IF(市町村抽出表!AW34=0,"0人",IF(市町村抽出表!AW34&lt;1,"1人未満",TEXT(ROUND(市町村抽出表!AW34,0),"###,###")&amp;"人")))</f>
        <v>#REF!</v>
      </c>
      <c r="AL34" s="94" t="e">
        <f ca="1">IF(市町村抽出表!AX34="－","－",IF(市町村抽出表!AX34=0,"0世帯",IF(市町村抽出表!AX34&lt;1,"1世帯未満",TEXT(ROUND(市町村抽出表!AX34,0),"###,###")&amp;"世帯")))</f>
        <v>#REF!</v>
      </c>
      <c r="AM34" s="94" t="e">
        <f ca="1">IF(市町村抽出表!AY34="－","－",IF(市町村抽出表!AY34=0,"0人",IF(市町村抽出表!AY34&lt;1,"1人未満",TEXT(ROUND(市町村抽出表!AY34,0),"###,###")&amp;"人")))</f>
        <v>#REF!</v>
      </c>
      <c r="AN34" s="94" t="s">
        <v>649</v>
      </c>
      <c r="AO34" s="94" t="s">
        <v>649</v>
      </c>
      <c r="AP34" s="94" t="e">
        <f ca="1">IF(市町村抽出表!BB34="－","－",IF(市町村抽出表!BB34=0,"0km",IF(市町村抽出表!BB34&lt;0.1,"0.1km未満",TEXT(ROUND(市町村抽出表!BB34,1),"###,##0.0")&amp;"km")))</f>
        <v>#REF!</v>
      </c>
      <c r="AQ34" s="94" t="e">
        <f ca="1">IF(市町村抽出表!BC34="－","－",IF(市町村抽出表!BC34=0,"0世帯",IF(市町村抽出表!BC34&lt;1,"1世帯未満",TEXT(ROUND(市町村抽出表!BC34,0),"###,###")&amp;"世帯")))</f>
        <v>#REF!</v>
      </c>
      <c r="AR34" s="94" t="e">
        <f ca="1">IF(市町村抽出表!BD34="－","－",IF(市町村抽出表!BD34=0,"0人",IF(市町村抽出表!BD34&lt;1,"1人未満",TEXT(ROUND(市町村抽出表!BD34,0),"###,###")&amp;"人")))</f>
        <v>#REF!</v>
      </c>
      <c r="AS34" s="94" t="s">
        <v>649</v>
      </c>
      <c r="AT34" s="94" t="s">
        <v>649</v>
      </c>
      <c r="AU34" s="94" t="e">
        <f ca="1">IF(市町村抽出表!BG34="－","－",IF(市町村抽出表!BG34=0,"0箇所",IF(市町村抽出表!BG34&lt;1,"1箇所未満",TEXT(ROUND(市町村抽出表!BG34,0),"###,###")&amp;"箇所")))</f>
        <v>#REF!</v>
      </c>
      <c r="AV34" s="94" t="e">
        <f ca="1">IF(市町村抽出表!BH34="－","－",IF(市町村抽出表!BH34=0,"0箇所",IF(市町村抽出表!BH34&lt;1,"1箇所未満",TEXT(ROUND(市町村抽出表!BH34,0),"###,###")&amp;"箇所")))</f>
        <v>#REF!</v>
      </c>
      <c r="AW34" s="94" t="e">
        <f ca="1">IF(市町村抽出表!BI34="－","－",IF(市町村抽出表!BI34=0,"0箇所",IF(市町村抽出表!BI34&lt;1,"1箇所未満",TEXT(ROUND(市町村抽出表!BI34,0),"###,###")&amp;"箇所")))</f>
        <v>#REF!</v>
      </c>
      <c r="AX34" s="94" t="e">
        <f ca="1">IF(市町村抽出表!BJ34="－","－",IF(市町村抽出表!BJ34=0,"0箇所",IF(市町村抽出表!BJ34&lt;1,"1箇所未満",TEXT(ROUND(市町村抽出表!BJ34,0),"###,###")&amp;"箇所")))</f>
        <v>#REF!</v>
      </c>
      <c r="AY34" s="94" t="e">
        <f ca="1">IF(市町村抽出表!BK34="－","－",IF(市町村抽出表!BK34=0,"0箇所",IF(市町村抽出表!BK34&lt;1,"1箇所未満",TEXT(ROUND(市町村抽出表!BK34,0),"###,###")&amp;"箇所")))</f>
        <v>#REF!</v>
      </c>
      <c r="AZ34" s="94" t="e">
        <f ca="1">IF(市町村抽出表!BL34="－","－",IF(市町村抽出表!BL34=0,"0箇所",IF(市町村抽出表!BL34&lt;1,"1箇所未満",TEXT(ROUND(市町村抽出表!BL34,0),"###,###")&amp;"箇所")))</f>
        <v>#REF!</v>
      </c>
      <c r="BH34" s="153"/>
      <c r="BI34" s="153"/>
      <c r="BJ34" s="153"/>
      <c r="BL34" s="154"/>
      <c r="BM34" s="153"/>
      <c r="BN34" s="153"/>
      <c r="BO34" s="153"/>
      <c r="BP34" s="153"/>
      <c r="BX34" s="154"/>
      <c r="BY34" s="153"/>
      <c r="BZ34" s="153"/>
      <c r="CA34" s="153"/>
      <c r="CB34" s="153"/>
      <c r="CN34" s="154"/>
      <c r="CO34" s="153"/>
      <c r="CP34" s="153"/>
      <c r="CQ34" s="153"/>
      <c r="CR34" s="153"/>
    </row>
    <row r="35" spans="1:96" x14ac:dyDescent="0.2">
      <c r="A35" s="82">
        <v>32</v>
      </c>
      <c r="B35" s="74" t="s">
        <v>513</v>
      </c>
      <c r="C35" s="93" t="e">
        <f ca="1">IF(市町村抽出表!D35="－","－",ROUND(市町村抽出表!D35,1))</f>
        <v>#REF!</v>
      </c>
      <c r="D35" s="158" t="e">
        <f ca="1">IF(市町村抽出表!F35="","※2",IF(市町村抽出表!F35="－","－",市町村抽出表!F35&amp;"箇所"))</f>
        <v>#REF!</v>
      </c>
      <c r="E35" s="159" t="e">
        <f ca="1">IF(市町村抽出表!G35="","※2",IF(市町村抽出表!G35="－","－",市町村抽出表!G35&amp;"箇所"))</f>
        <v>#REF!</v>
      </c>
      <c r="F35" s="160" t="e">
        <f ca="1">IF(市町村抽出表!H35="","※2",IF(市町村抽出表!H35="－","－",市町村抽出表!H35&amp;"箇所"))</f>
        <v>#REF!</v>
      </c>
      <c r="G35" s="94" t="e">
        <f ca="1">IF(市町村抽出表!I35="－","－",IF(市町村抽出表!I35=0,"0棟",IF(市町村抽出表!I35&lt;1,"1棟未満",TEXT(ROUND(市町村抽出表!I35,0),"###,###")&amp;"棟")))</f>
        <v>#REF!</v>
      </c>
      <c r="H35" s="94" t="e">
        <f ca="1">IF(市町村抽出表!J35="－","－",IF(市町村抽出表!J35=0,"0棟",IF(市町村抽出表!J35&lt;1,"1棟未満",TEXT(ROUND(市町村抽出表!J35,0),"###,###")&amp;"棟")))</f>
        <v>#REF!</v>
      </c>
      <c r="I35" s="94" t="e">
        <f ca="1">IF(市町村抽出表!O35="－","－",IF(市町村抽出表!O35=0,"0棟",IF(市町村抽出表!O35&lt;1,"1棟未満",TEXT(ROUND(市町村抽出表!O35,0),"###,###")&amp;"棟")))</f>
        <v>#REF!</v>
      </c>
      <c r="J35" s="94" t="e">
        <f ca="1">IF(市町村抽出表!P35="－","－",IF(市町村抽出表!P35=0,"0棟",IF(市町村抽出表!P35&lt;1,"1棟未満",TEXT(ROUND(市町村抽出表!P35,0),"###,###")&amp;"棟")))</f>
        <v>#REF!</v>
      </c>
      <c r="K35" s="147" t="e">
        <f ca="1">IF(市町村抽出表!U35="","※2",IF(市町村抽出表!U35="－","－",IF(市町村抽出表!U35=0,"0棟",IF(市町村抽出表!U35&lt;1,"1棟未満",TEXT(ROUND(市町村抽出表!U35,0),"###,###")&amp;"棟"))))</f>
        <v>#REF!</v>
      </c>
      <c r="L35" s="148" t="e">
        <f ca="1">IF(市町村抽出表!V35="","※2",IF(市町村抽出表!V35="－","－",IF(市町村抽出表!V35=0,"0棟",IF(市町村抽出表!V35&lt;1,"1棟未満",TEXT(ROUND(市町村抽出表!V35,0),"###,###")&amp;"棟"))))</f>
        <v>#REF!</v>
      </c>
      <c r="M35" s="94" t="e">
        <f ca="1">IF(市町村抽出表!W35="－","－",IF(市町村抽出表!W35=0,"0棟",IF(市町村抽出表!W35&lt;1,"1棟未満",TEXT(ROUND(市町村抽出表!W35,0),"###,###")&amp;"棟")))</f>
        <v>#REF!</v>
      </c>
      <c r="N35" s="94" t="e">
        <f ca="1">IF(市町村抽出表!X35="－","－",IF(市町村抽出表!X35=0,"0棟",IF(市町村抽出表!X35&lt;1,"1棟未満",TEXT(ROUND(市町村抽出表!X35,0),"###,###")&amp;"棟")))</f>
        <v>#REF!</v>
      </c>
      <c r="O35" s="94" t="e">
        <f ca="1">IF(市町村抽出表!Z35="－","－",IF(市町村抽出表!Z35=0,"0件",IF(市町村抽出表!Z35&lt;1,"1件未満",TEXT(ROUND(市町村抽出表!Z35,0),"###,###")&amp;"件")))</f>
        <v>#REF!</v>
      </c>
      <c r="P35" s="94" t="e">
        <f ca="1">IF(市町村抽出表!AA35="－","－",IF(市町村抽出表!AA35=0,"0件",IF(市町村抽出表!AA35&lt;1,"1件未満",TEXT(ROUND(市町村抽出表!AA35,0),"###,###")&amp;"件")))</f>
        <v>#REF!</v>
      </c>
      <c r="Q35" s="94" t="e">
        <f ca="1">IF(市町村抽出表!AB35="－","－",IF(市町村抽出表!AB35=0,"0棟",IF(市町村抽出表!AB35&lt;1,"1棟未満",TEXT(ROUND(市町村抽出表!AB35,0),"###,###")&amp;"棟")))</f>
        <v>#REF!</v>
      </c>
      <c r="R35" s="94" t="e">
        <f ca="1">IF(市町村抽出表!AC35="－","－",IF(市町村抽出表!AC35=0,"0人",IF(市町村抽出表!AC35&lt;1,"1人未満",TEXT(ROUND(市町村抽出表!AC35,0),"###,###")&amp;"人")))</f>
        <v>#REF!</v>
      </c>
      <c r="S35" s="94" t="e">
        <f ca="1">IF(市町村抽出表!AD35="－","－",IF(市町村抽出表!AD35=0,"0人",IF(市町村抽出表!AD35&lt;1,"1人未満",TEXT(ROUND(市町村抽出表!AD35,0),"###,###")&amp;"人")))</f>
        <v>#REF!</v>
      </c>
      <c r="T35" s="94" t="e">
        <f ca="1">IF(市町村抽出表!AE35="－","－",IF(市町村抽出表!AE35=0,"0人",IF(市町村抽出表!AE35&lt;1,"1人未満",TEXT(ROUND(市町村抽出表!AE35,0),"###,###")&amp;"人")))</f>
        <v>#REF!</v>
      </c>
      <c r="U35" s="149" t="e">
        <f ca="1">IF(市町村抽出表!AG35="","※2",IF(市町村抽出表!AG35="－","－",IF(市町村抽出表!AG35=0,"0人",IF(市町村抽出表!AG35&lt;1,"1人未満",TEXT(ROUND(市町村抽出表!AG35,0),"###,###")&amp;"人"))))</f>
        <v>#REF!</v>
      </c>
      <c r="V35" s="150" t="e">
        <f ca="1">IF(市町村抽出表!AH35="","※2",IF(市町村抽出表!AH35="－","－",IF(市町村抽出表!AH35=0,"0人",IF(市町村抽出表!AH35&lt;1,"1人未満",TEXT(ROUND(市町村抽出表!AH35,0),"###,###")&amp;"人"))))</f>
        <v>#REF!</v>
      </c>
      <c r="W35" s="151" t="e">
        <f ca="1">IF(市町村抽出表!AI35="","※2",IF(市町村抽出表!AI35="－","－",IF(市町村抽出表!AI35=0,"0人",IF(市町村抽出表!AI35&lt;1,"1人未満",TEXT(ROUND(市町村抽出表!AI35,0),"###,###")&amp;"人"))))</f>
        <v>#REF!</v>
      </c>
      <c r="X35" s="94" t="e">
        <f ca="1">IF(市町村抽出表!AJ35="－","－",IF(市町村抽出表!AJ35=0,"0人",IF(市町村抽出表!AJ35&lt;1,"1人未満",TEXT(ROUND(市町村抽出表!AJ35,0),"###,###")&amp;"人")))</f>
        <v>#REF!</v>
      </c>
      <c r="Y35" s="94" t="e">
        <f ca="1">IF(市町村抽出表!AK35="－","－",IF(市町村抽出表!AK35=0,"0人",IF(市町村抽出表!AK35&lt;1,"1人未満",TEXT(ROUND(市町村抽出表!AK35,0),"###,###")&amp;"人")))</f>
        <v>#REF!</v>
      </c>
      <c r="Z35" s="94" t="e">
        <f ca="1">IF(市町村抽出表!AL35="－","－",IF(市町村抽出表!AL35=0,"0人",IF(市町村抽出表!AL35&lt;1,"1人未満",TEXT(ROUND(市町村抽出表!AL35,0),"###,###")&amp;"人")))</f>
        <v>#REF!</v>
      </c>
      <c r="AA35" s="94" t="e">
        <f ca="1">IF(市町村抽出表!AM35="－","－",IF(市町村抽出表!AM35=0,"0人",IF(市町村抽出表!AM35&lt;1,"1人未満",TEXT(ROUND(市町村抽出表!AM35,0),"###,###")&amp;"人")))</f>
        <v>#REF!</v>
      </c>
      <c r="AB35" s="94" t="e">
        <f ca="1">IF(市町村抽出表!AN35="－","－",IF(市町村抽出表!AN35=0,"0人",IF(市町村抽出表!AN35&lt;1,"1人未満",TEXT(ROUND(市町村抽出表!AN35,0),"###,###")&amp;"人")))</f>
        <v>#REF!</v>
      </c>
      <c r="AC35" s="94" t="e">
        <f ca="1">IF(市町村抽出表!AO35="－","－",IF(市町村抽出表!AO35=0,"0人",IF(市町村抽出表!AO35&lt;1,"1人未満",TEXT(ROUND(市町村抽出表!AO35,0),"###,###")&amp;"人")))</f>
        <v>#REF!</v>
      </c>
      <c r="AD35" s="94" t="e">
        <f ca="1">IF(市町村抽出表!AP35="－","－",IF(市町村抽出表!AP35=0,"0人",IF(市町村抽出表!AP35&lt;1,"1人未満",TEXT(ROUND(市町村抽出表!AP35,0),"###,###")&amp;"人")))</f>
        <v>#REF!</v>
      </c>
      <c r="AE35" s="94" t="e">
        <f ca="1">IF(市町村抽出表!AQ35="－","－",IF(市町村抽出表!AQ35=0,"0人",IF(市町村抽出表!AQ35&lt;1,"1人未満",TEXT(ROUND(市町村抽出表!AQ35,0),"###,###")&amp;"人")))</f>
        <v>#REF!</v>
      </c>
      <c r="AF35" s="94" t="e">
        <f ca="1">IF(市町村抽出表!AR35="－","－",IF(市町村抽出表!AR35=0,"0人",IF(市町村抽出表!AR35&lt;1,"1人未満",TEXT(ROUND(市町村抽出表!AR35,0),"###,###")&amp;"人")))</f>
        <v>#REF!</v>
      </c>
      <c r="AG35" s="94" t="e">
        <f ca="1">IF(市町村抽出表!AS35="－","－",IF(市町村抽出表!AS35=0,"0箇所",IF(市町村抽出表!AS35&lt;1,"1箇所未満",TEXT(ROUND(市町村抽出表!AS35,0),"###,###")&amp;"箇所")))</f>
        <v>#REF!</v>
      </c>
      <c r="AH35" s="94" t="e">
        <f ca="1">IF(市町村抽出表!AT35="－","－",IF(市町村抽出表!AT35=0,"0世帯",IF(市町村抽出表!AT35&lt;1,"1世帯未満",TEXT(ROUND(市町村抽出表!AT35,0),"###,###")&amp;"世帯")))</f>
        <v>#REF!</v>
      </c>
      <c r="AI35" s="94" t="e">
        <f ca="1">IF(市町村抽出表!AU35="－","－",IF(市町村抽出表!AU35=0,"0人",IF(市町村抽出表!AU35&lt;1,"1人未満",TEXT(ROUND(市町村抽出表!AU35,0),"###,###")&amp;"人")))</f>
        <v>#REF!</v>
      </c>
      <c r="AJ35" s="94" t="e">
        <f ca="1">IF(市町村抽出表!AV35="－","－",IF(市町村抽出表!AV35=0,"0世帯",IF(市町村抽出表!AV35&lt;1,"1世帯未満",TEXT(ROUND(市町村抽出表!AV35,0),"###,###")&amp;"世帯")))</f>
        <v>#REF!</v>
      </c>
      <c r="AK35" s="94" t="e">
        <f ca="1">IF(市町村抽出表!AW35="－","－",IF(市町村抽出表!AW35=0,"0人",IF(市町村抽出表!AW35&lt;1,"1人未満",TEXT(ROUND(市町村抽出表!AW35,0),"###,###")&amp;"人")))</f>
        <v>#REF!</v>
      </c>
      <c r="AL35" s="94" t="e">
        <f ca="1">IF(市町村抽出表!AX35="－","－",IF(市町村抽出表!AX35=0,"0世帯",IF(市町村抽出表!AX35&lt;1,"1世帯未満",TEXT(ROUND(市町村抽出表!AX35,0),"###,###")&amp;"世帯")))</f>
        <v>#REF!</v>
      </c>
      <c r="AM35" s="94" t="e">
        <f ca="1">IF(市町村抽出表!AY35="－","－",IF(市町村抽出表!AY35=0,"0人",IF(市町村抽出表!AY35&lt;1,"1人未満",TEXT(ROUND(市町村抽出表!AY35,0),"###,###")&amp;"人")))</f>
        <v>#REF!</v>
      </c>
      <c r="AN35" s="94" t="s">
        <v>649</v>
      </c>
      <c r="AO35" s="94" t="s">
        <v>649</v>
      </c>
      <c r="AP35" s="94" t="e">
        <f ca="1">IF(市町村抽出表!BB35="－","－",IF(市町村抽出表!BB35=0,"0km",IF(市町村抽出表!BB35&lt;0.1,"0.1km未満",TEXT(ROUND(市町村抽出表!BB35,1),"###,##0.0")&amp;"km")))</f>
        <v>#REF!</v>
      </c>
      <c r="AQ35" s="94" t="e">
        <f ca="1">IF(市町村抽出表!BC35="－","－",IF(市町村抽出表!BC35=0,"0世帯",IF(市町村抽出表!BC35&lt;1,"1世帯未満",TEXT(ROUND(市町村抽出表!BC35,0),"###,###")&amp;"世帯")))</f>
        <v>#REF!</v>
      </c>
      <c r="AR35" s="94" t="e">
        <f ca="1">IF(市町村抽出表!BD35="－","－",IF(市町村抽出表!BD35=0,"0人",IF(市町村抽出表!BD35&lt;1,"1人未満",TEXT(ROUND(市町村抽出表!BD35,0),"###,###")&amp;"人")))</f>
        <v>#REF!</v>
      </c>
      <c r="AS35" s="94" t="s">
        <v>649</v>
      </c>
      <c r="AT35" s="94" t="s">
        <v>649</v>
      </c>
      <c r="AU35" s="94" t="e">
        <f ca="1">IF(市町村抽出表!BG35="－","－",IF(市町村抽出表!BG35=0,"0箇所",IF(市町村抽出表!BG35&lt;1,"1箇所未満",TEXT(ROUND(市町村抽出表!BG35,0),"###,###")&amp;"箇所")))</f>
        <v>#REF!</v>
      </c>
      <c r="AV35" s="94" t="e">
        <f ca="1">IF(市町村抽出表!BH35="－","－",IF(市町村抽出表!BH35=0,"0箇所",IF(市町村抽出表!BH35&lt;1,"1箇所未満",TEXT(ROUND(市町村抽出表!BH35,0),"###,###")&amp;"箇所")))</f>
        <v>#REF!</v>
      </c>
      <c r="AW35" s="94" t="e">
        <f ca="1">IF(市町村抽出表!BI35="－","－",IF(市町村抽出表!BI35=0,"0箇所",IF(市町村抽出表!BI35&lt;1,"1箇所未満",TEXT(ROUND(市町村抽出表!BI35,0),"###,###")&amp;"箇所")))</f>
        <v>#REF!</v>
      </c>
      <c r="AX35" s="94" t="e">
        <f ca="1">IF(市町村抽出表!BJ35="－","－",IF(市町村抽出表!BJ35=0,"0箇所",IF(市町村抽出表!BJ35&lt;1,"1箇所未満",TEXT(ROUND(市町村抽出表!BJ35,0),"###,###")&amp;"箇所")))</f>
        <v>#REF!</v>
      </c>
      <c r="AY35" s="94" t="e">
        <f ca="1">IF(市町村抽出表!BK35="－","－",IF(市町村抽出表!BK35=0,"0箇所",IF(市町村抽出表!BK35&lt;1,"1箇所未満",TEXT(ROUND(市町村抽出表!BK35,0),"###,###")&amp;"箇所")))</f>
        <v>#REF!</v>
      </c>
      <c r="AZ35" s="94" t="e">
        <f ca="1">IF(市町村抽出表!BL35="－","－",IF(市町村抽出表!BL35=0,"0箇所",IF(市町村抽出表!BL35&lt;1,"1箇所未満",TEXT(ROUND(市町村抽出表!BL35,0),"###,###")&amp;"箇所")))</f>
        <v>#REF!</v>
      </c>
      <c r="BH35" s="153"/>
      <c r="BI35" s="153"/>
      <c r="BJ35" s="153"/>
      <c r="BL35" s="154"/>
      <c r="BM35" s="153"/>
      <c r="BN35" s="153"/>
      <c r="BO35" s="153"/>
      <c r="BP35" s="153"/>
      <c r="BX35" s="154"/>
      <c r="BY35" s="153"/>
      <c r="BZ35" s="153"/>
      <c r="CA35" s="153"/>
      <c r="CB35" s="153"/>
      <c r="CN35" s="154"/>
      <c r="CO35" s="153"/>
      <c r="CP35" s="153"/>
      <c r="CQ35" s="153"/>
      <c r="CR35" s="153"/>
    </row>
    <row r="36" spans="1:96" x14ac:dyDescent="0.2">
      <c r="A36" s="82">
        <v>33</v>
      </c>
      <c r="B36" s="74" t="s">
        <v>514</v>
      </c>
      <c r="C36" s="93" t="e">
        <f ca="1">IF(市町村抽出表!D36="－","－",ROUND(市町村抽出表!D36,1))</f>
        <v>#REF!</v>
      </c>
      <c r="D36" s="158" t="e">
        <f ca="1">IF(市町村抽出表!F36="","※2",IF(市町村抽出表!F36="－","－",市町村抽出表!F36&amp;"箇所"))</f>
        <v>#REF!</v>
      </c>
      <c r="E36" s="159" t="e">
        <f ca="1">IF(市町村抽出表!G36="","※2",IF(市町村抽出表!G36="－","－",市町村抽出表!G36&amp;"箇所"))</f>
        <v>#REF!</v>
      </c>
      <c r="F36" s="160" t="e">
        <f ca="1">IF(市町村抽出表!H36="","※2",IF(市町村抽出表!H36="－","－",市町村抽出表!H36&amp;"箇所"))</f>
        <v>#REF!</v>
      </c>
      <c r="G36" s="94" t="e">
        <f ca="1">IF(市町村抽出表!I36="－","－",IF(市町村抽出表!I36=0,"0棟",IF(市町村抽出表!I36&lt;1,"1棟未満",TEXT(ROUND(市町村抽出表!I36,0),"###,###")&amp;"棟")))</f>
        <v>#REF!</v>
      </c>
      <c r="H36" s="94" t="e">
        <f ca="1">IF(市町村抽出表!J36="－","－",IF(市町村抽出表!J36=0,"0棟",IF(市町村抽出表!J36&lt;1,"1棟未満",TEXT(ROUND(市町村抽出表!J36,0),"###,###")&amp;"棟")))</f>
        <v>#REF!</v>
      </c>
      <c r="I36" s="94" t="e">
        <f ca="1">IF(市町村抽出表!O36="－","－",IF(市町村抽出表!O36=0,"0棟",IF(市町村抽出表!O36&lt;1,"1棟未満",TEXT(ROUND(市町村抽出表!O36,0),"###,###")&amp;"棟")))</f>
        <v>#REF!</v>
      </c>
      <c r="J36" s="94" t="e">
        <f ca="1">IF(市町村抽出表!P36="－","－",IF(市町村抽出表!P36=0,"0棟",IF(市町村抽出表!P36&lt;1,"1棟未満",TEXT(ROUND(市町村抽出表!P36,0),"###,###")&amp;"棟")))</f>
        <v>#REF!</v>
      </c>
      <c r="K36" s="147" t="e">
        <f ca="1">IF(市町村抽出表!U36="","※2",IF(市町村抽出表!U36="－","－",IF(市町村抽出表!U36=0,"0棟",IF(市町村抽出表!U36&lt;1,"1棟未満",TEXT(ROUND(市町村抽出表!U36,0),"###,###")&amp;"棟"))))</f>
        <v>#REF!</v>
      </c>
      <c r="L36" s="148" t="e">
        <f ca="1">IF(市町村抽出表!V36="","※2",IF(市町村抽出表!V36="－","－",IF(市町村抽出表!V36=0,"0棟",IF(市町村抽出表!V36&lt;1,"1棟未満",TEXT(ROUND(市町村抽出表!V36,0),"###,###")&amp;"棟"))))</f>
        <v>#REF!</v>
      </c>
      <c r="M36" s="94" t="e">
        <f ca="1">IF(市町村抽出表!W36="－","－",IF(市町村抽出表!W36=0,"0棟",IF(市町村抽出表!W36&lt;1,"1棟未満",TEXT(ROUND(市町村抽出表!W36,0),"###,###")&amp;"棟")))</f>
        <v>#REF!</v>
      </c>
      <c r="N36" s="94" t="e">
        <f ca="1">IF(市町村抽出表!X36="－","－",IF(市町村抽出表!X36=0,"0棟",IF(市町村抽出表!X36&lt;1,"1棟未満",TEXT(ROUND(市町村抽出表!X36,0),"###,###")&amp;"棟")))</f>
        <v>#REF!</v>
      </c>
      <c r="O36" s="94" t="e">
        <f ca="1">IF(市町村抽出表!Z36="－","－",IF(市町村抽出表!Z36=0,"0件",IF(市町村抽出表!Z36&lt;1,"1件未満",TEXT(ROUND(市町村抽出表!Z36,0),"###,###")&amp;"件")))</f>
        <v>#REF!</v>
      </c>
      <c r="P36" s="94" t="e">
        <f ca="1">IF(市町村抽出表!AA36="－","－",IF(市町村抽出表!AA36=0,"0件",IF(市町村抽出表!AA36&lt;1,"1件未満",TEXT(ROUND(市町村抽出表!AA36,0),"###,###")&amp;"件")))</f>
        <v>#REF!</v>
      </c>
      <c r="Q36" s="94" t="e">
        <f ca="1">IF(市町村抽出表!AB36="－","－",IF(市町村抽出表!AB36=0,"0棟",IF(市町村抽出表!AB36&lt;1,"1棟未満",TEXT(ROUND(市町村抽出表!AB36,0),"###,###")&amp;"棟")))</f>
        <v>#REF!</v>
      </c>
      <c r="R36" s="94" t="e">
        <f ca="1">IF(市町村抽出表!AC36="－","－",IF(市町村抽出表!AC36=0,"0人",IF(市町村抽出表!AC36&lt;1,"1人未満",TEXT(ROUND(市町村抽出表!AC36,0),"###,###")&amp;"人")))</f>
        <v>#REF!</v>
      </c>
      <c r="S36" s="94" t="e">
        <f ca="1">IF(市町村抽出表!AD36="－","－",IF(市町村抽出表!AD36=0,"0人",IF(市町村抽出表!AD36&lt;1,"1人未満",TEXT(ROUND(市町村抽出表!AD36,0),"###,###")&amp;"人")))</f>
        <v>#REF!</v>
      </c>
      <c r="T36" s="94" t="e">
        <f ca="1">IF(市町村抽出表!AE36="－","－",IF(市町村抽出表!AE36=0,"0人",IF(市町村抽出表!AE36&lt;1,"1人未満",TEXT(ROUND(市町村抽出表!AE36,0),"###,###")&amp;"人")))</f>
        <v>#REF!</v>
      </c>
      <c r="U36" s="149" t="e">
        <f ca="1">IF(市町村抽出表!AG36="","※2",IF(市町村抽出表!AG36="－","－",IF(市町村抽出表!AG36=0,"0人",IF(市町村抽出表!AG36&lt;1,"1人未満",TEXT(ROUND(市町村抽出表!AG36,0),"###,###")&amp;"人"))))</f>
        <v>#REF!</v>
      </c>
      <c r="V36" s="150" t="e">
        <f ca="1">IF(市町村抽出表!AH36="","※2",IF(市町村抽出表!AH36="－","－",IF(市町村抽出表!AH36=0,"0人",IF(市町村抽出表!AH36&lt;1,"1人未満",TEXT(ROUND(市町村抽出表!AH36,0),"###,###")&amp;"人"))))</f>
        <v>#REF!</v>
      </c>
      <c r="W36" s="151" t="e">
        <f ca="1">IF(市町村抽出表!AI36="","※2",IF(市町村抽出表!AI36="－","－",IF(市町村抽出表!AI36=0,"0人",IF(市町村抽出表!AI36&lt;1,"1人未満",TEXT(ROUND(市町村抽出表!AI36,0),"###,###")&amp;"人"))))</f>
        <v>#REF!</v>
      </c>
      <c r="X36" s="94" t="e">
        <f ca="1">IF(市町村抽出表!AJ36="－","－",IF(市町村抽出表!AJ36=0,"0人",IF(市町村抽出表!AJ36&lt;1,"1人未満",TEXT(ROUND(市町村抽出表!AJ36,0),"###,###")&amp;"人")))</f>
        <v>#REF!</v>
      </c>
      <c r="Y36" s="94" t="e">
        <f ca="1">IF(市町村抽出表!AK36="－","－",IF(市町村抽出表!AK36=0,"0人",IF(市町村抽出表!AK36&lt;1,"1人未満",TEXT(ROUND(市町村抽出表!AK36,0),"###,###")&amp;"人")))</f>
        <v>#REF!</v>
      </c>
      <c r="Z36" s="94" t="e">
        <f ca="1">IF(市町村抽出表!AL36="－","－",IF(市町村抽出表!AL36=0,"0人",IF(市町村抽出表!AL36&lt;1,"1人未満",TEXT(ROUND(市町村抽出表!AL36,0),"###,###")&amp;"人")))</f>
        <v>#REF!</v>
      </c>
      <c r="AA36" s="94" t="e">
        <f ca="1">IF(市町村抽出表!AM36="－","－",IF(市町村抽出表!AM36=0,"0人",IF(市町村抽出表!AM36&lt;1,"1人未満",TEXT(ROUND(市町村抽出表!AM36,0),"###,###")&amp;"人")))</f>
        <v>#REF!</v>
      </c>
      <c r="AB36" s="94" t="e">
        <f ca="1">IF(市町村抽出表!AN36="－","－",IF(市町村抽出表!AN36=0,"0人",IF(市町村抽出表!AN36&lt;1,"1人未満",TEXT(ROUND(市町村抽出表!AN36,0),"###,###")&amp;"人")))</f>
        <v>#REF!</v>
      </c>
      <c r="AC36" s="94" t="e">
        <f ca="1">IF(市町村抽出表!AO36="－","－",IF(市町村抽出表!AO36=0,"0人",IF(市町村抽出表!AO36&lt;1,"1人未満",TEXT(ROUND(市町村抽出表!AO36,0),"###,###")&amp;"人")))</f>
        <v>#REF!</v>
      </c>
      <c r="AD36" s="94" t="e">
        <f ca="1">IF(市町村抽出表!AP36="－","－",IF(市町村抽出表!AP36=0,"0人",IF(市町村抽出表!AP36&lt;1,"1人未満",TEXT(ROUND(市町村抽出表!AP36,0),"###,###")&amp;"人")))</f>
        <v>#REF!</v>
      </c>
      <c r="AE36" s="94" t="e">
        <f ca="1">IF(市町村抽出表!AQ36="－","－",IF(市町村抽出表!AQ36=0,"0人",IF(市町村抽出表!AQ36&lt;1,"1人未満",TEXT(ROUND(市町村抽出表!AQ36,0),"###,###")&amp;"人")))</f>
        <v>#REF!</v>
      </c>
      <c r="AF36" s="94" t="e">
        <f ca="1">IF(市町村抽出表!AR36="－","－",IF(市町村抽出表!AR36=0,"0人",IF(市町村抽出表!AR36&lt;1,"1人未満",TEXT(ROUND(市町村抽出表!AR36,0),"###,###")&amp;"人")))</f>
        <v>#REF!</v>
      </c>
      <c r="AG36" s="94" t="e">
        <f ca="1">IF(市町村抽出表!AS36="－","－",IF(市町村抽出表!AS36=0,"0箇所",IF(市町村抽出表!AS36&lt;1,"1箇所未満",TEXT(ROUND(市町村抽出表!AS36,0),"###,###")&amp;"箇所")))</f>
        <v>#REF!</v>
      </c>
      <c r="AH36" s="94" t="e">
        <f ca="1">IF(市町村抽出表!AT36="－","－",IF(市町村抽出表!AT36=0,"0世帯",IF(市町村抽出表!AT36&lt;1,"1世帯未満",TEXT(ROUND(市町村抽出表!AT36,0),"###,###")&amp;"世帯")))</f>
        <v>#REF!</v>
      </c>
      <c r="AI36" s="94" t="e">
        <f ca="1">IF(市町村抽出表!AU36="－","－",IF(市町村抽出表!AU36=0,"0人",IF(市町村抽出表!AU36&lt;1,"1人未満",TEXT(ROUND(市町村抽出表!AU36,0),"###,###")&amp;"人")))</f>
        <v>#REF!</v>
      </c>
      <c r="AJ36" s="94" t="e">
        <f ca="1">IF(市町村抽出表!AV36="－","－",IF(市町村抽出表!AV36=0,"0世帯",IF(市町村抽出表!AV36&lt;1,"1世帯未満",TEXT(ROUND(市町村抽出表!AV36,0),"###,###")&amp;"世帯")))</f>
        <v>#REF!</v>
      </c>
      <c r="AK36" s="94" t="e">
        <f ca="1">IF(市町村抽出表!AW36="－","－",IF(市町村抽出表!AW36=0,"0人",IF(市町村抽出表!AW36&lt;1,"1人未満",TEXT(ROUND(市町村抽出表!AW36,0),"###,###")&amp;"人")))</f>
        <v>#REF!</v>
      </c>
      <c r="AL36" s="94" t="e">
        <f ca="1">IF(市町村抽出表!AX36="－","－",IF(市町村抽出表!AX36=0,"0世帯",IF(市町村抽出表!AX36&lt;1,"1世帯未満",TEXT(ROUND(市町村抽出表!AX36,0),"###,###")&amp;"世帯")))</f>
        <v>#REF!</v>
      </c>
      <c r="AM36" s="94" t="e">
        <f ca="1">IF(市町村抽出表!AY36="－","－",IF(市町村抽出表!AY36=0,"0人",IF(市町村抽出表!AY36&lt;1,"1人未満",TEXT(ROUND(市町村抽出表!AY36,0),"###,###")&amp;"人")))</f>
        <v>#REF!</v>
      </c>
      <c r="AN36" s="94" t="s">
        <v>649</v>
      </c>
      <c r="AO36" s="94" t="s">
        <v>649</v>
      </c>
      <c r="AP36" s="94" t="e">
        <f ca="1">IF(市町村抽出表!BB36="－","－",IF(市町村抽出表!BB36=0,"0km",IF(市町村抽出表!BB36&lt;0.1,"0.1km未満",TEXT(ROUND(市町村抽出表!BB36,1),"###,##0.0")&amp;"km")))</f>
        <v>#REF!</v>
      </c>
      <c r="AQ36" s="94" t="e">
        <f ca="1">IF(市町村抽出表!BC36="－","－",IF(市町村抽出表!BC36=0,"0世帯",IF(市町村抽出表!BC36&lt;1,"1世帯未満",TEXT(ROUND(市町村抽出表!BC36,0),"###,###")&amp;"世帯")))</f>
        <v>#REF!</v>
      </c>
      <c r="AR36" s="94" t="e">
        <f ca="1">IF(市町村抽出表!BD36="－","－",IF(市町村抽出表!BD36=0,"0人",IF(市町村抽出表!BD36&lt;1,"1人未満",TEXT(ROUND(市町村抽出表!BD36,0),"###,###")&amp;"人")))</f>
        <v>#REF!</v>
      </c>
      <c r="AS36" s="94" t="s">
        <v>649</v>
      </c>
      <c r="AT36" s="94" t="s">
        <v>649</v>
      </c>
      <c r="AU36" s="94" t="e">
        <f ca="1">IF(市町村抽出表!BG36="－","－",IF(市町村抽出表!BG36=0,"0箇所",IF(市町村抽出表!BG36&lt;1,"1箇所未満",TEXT(ROUND(市町村抽出表!BG36,0),"###,###")&amp;"箇所")))</f>
        <v>#REF!</v>
      </c>
      <c r="AV36" s="94" t="e">
        <f ca="1">IF(市町村抽出表!BH36="－","－",IF(市町村抽出表!BH36=0,"0箇所",IF(市町村抽出表!BH36&lt;1,"1箇所未満",TEXT(ROUND(市町村抽出表!BH36,0),"###,###")&amp;"箇所")))</f>
        <v>#REF!</v>
      </c>
      <c r="AW36" s="94" t="e">
        <f ca="1">IF(市町村抽出表!BI36="－","－",IF(市町村抽出表!BI36=0,"0箇所",IF(市町村抽出表!BI36&lt;1,"1箇所未満",TEXT(ROUND(市町村抽出表!BI36,0),"###,###")&amp;"箇所")))</f>
        <v>#REF!</v>
      </c>
      <c r="AX36" s="94" t="e">
        <f ca="1">IF(市町村抽出表!BJ36="－","－",IF(市町村抽出表!BJ36=0,"0箇所",IF(市町村抽出表!BJ36&lt;1,"1箇所未満",TEXT(ROUND(市町村抽出表!BJ36,0),"###,###")&amp;"箇所")))</f>
        <v>#REF!</v>
      </c>
      <c r="AY36" s="94" t="e">
        <f ca="1">IF(市町村抽出表!BK36="－","－",IF(市町村抽出表!BK36=0,"0箇所",IF(市町村抽出表!BK36&lt;1,"1箇所未満",TEXT(ROUND(市町村抽出表!BK36,0),"###,###")&amp;"箇所")))</f>
        <v>#REF!</v>
      </c>
      <c r="AZ36" s="94" t="e">
        <f ca="1">IF(市町村抽出表!BL36="－","－",IF(市町村抽出表!BL36=0,"0箇所",IF(市町村抽出表!BL36&lt;1,"1箇所未満",TEXT(ROUND(市町村抽出表!BL36,0),"###,###")&amp;"箇所")))</f>
        <v>#REF!</v>
      </c>
      <c r="BH36" s="153"/>
      <c r="BI36" s="153"/>
      <c r="BJ36" s="153"/>
      <c r="BL36" s="154"/>
      <c r="BM36" s="153"/>
      <c r="BN36" s="153"/>
      <c r="BO36" s="153"/>
      <c r="BP36" s="153"/>
      <c r="BX36" s="154"/>
      <c r="BY36" s="153"/>
      <c r="BZ36" s="153"/>
      <c r="CA36" s="153"/>
      <c r="CB36" s="153"/>
      <c r="CN36" s="154"/>
      <c r="CO36" s="153"/>
      <c r="CP36" s="153"/>
      <c r="CQ36" s="153"/>
      <c r="CR36" s="153"/>
    </row>
    <row r="37" spans="1:96" x14ac:dyDescent="0.2">
      <c r="A37" s="82">
        <v>34</v>
      </c>
      <c r="B37" s="74" t="s">
        <v>515</v>
      </c>
      <c r="C37" s="93" t="e">
        <f ca="1">IF(市町村抽出表!D37="－","－",ROUND(市町村抽出表!D37,1))</f>
        <v>#REF!</v>
      </c>
      <c r="D37" s="158" t="e">
        <f ca="1">IF(市町村抽出表!F37="","※2",IF(市町村抽出表!F37="－","－",市町村抽出表!F37&amp;"箇所"))</f>
        <v>#REF!</v>
      </c>
      <c r="E37" s="159" t="e">
        <f ca="1">IF(市町村抽出表!G37="","※2",IF(市町村抽出表!G37="－","－",市町村抽出表!G37&amp;"箇所"))</f>
        <v>#REF!</v>
      </c>
      <c r="F37" s="160" t="e">
        <f ca="1">IF(市町村抽出表!H37="","※2",IF(市町村抽出表!H37="－","－",市町村抽出表!H37&amp;"箇所"))</f>
        <v>#REF!</v>
      </c>
      <c r="G37" s="94" t="e">
        <f ca="1">IF(市町村抽出表!I37="－","－",IF(市町村抽出表!I37=0,"0棟",IF(市町村抽出表!I37&lt;1,"1棟未満",TEXT(ROUND(市町村抽出表!I37,0),"###,###")&amp;"棟")))</f>
        <v>#REF!</v>
      </c>
      <c r="H37" s="94" t="e">
        <f ca="1">IF(市町村抽出表!J37="－","－",IF(市町村抽出表!J37=0,"0棟",IF(市町村抽出表!J37&lt;1,"1棟未満",TEXT(ROUND(市町村抽出表!J37,0),"###,###")&amp;"棟")))</f>
        <v>#REF!</v>
      </c>
      <c r="I37" s="94" t="e">
        <f ca="1">IF(市町村抽出表!O37="－","－",IF(市町村抽出表!O37=0,"0棟",IF(市町村抽出表!O37&lt;1,"1棟未満",TEXT(ROUND(市町村抽出表!O37,0),"###,###")&amp;"棟")))</f>
        <v>#REF!</v>
      </c>
      <c r="J37" s="94" t="e">
        <f ca="1">IF(市町村抽出表!P37="－","－",IF(市町村抽出表!P37=0,"0棟",IF(市町村抽出表!P37&lt;1,"1棟未満",TEXT(ROUND(市町村抽出表!P37,0),"###,###")&amp;"棟")))</f>
        <v>#REF!</v>
      </c>
      <c r="K37" s="147" t="e">
        <f ca="1">IF(市町村抽出表!U37="","※2",IF(市町村抽出表!U37="－","－",IF(市町村抽出表!U37=0,"0棟",IF(市町村抽出表!U37&lt;1,"1棟未満",TEXT(ROUND(市町村抽出表!U37,0),"###,###")&amp;"棟"))))</f>
        <v>#REF!</v>
      </c>
      <c r="L37" s="148" t="e">
        <f ca="1">IF(市町村抽出表!V37="","※2",IF(市町村抽出表!V37="－","－",IF(市町村抽出表!V37=0,"0棟",IF(市町村抽出表!V37&lt;1,"1棟未満",TEXT(ROUND(市町村抽出表!V37,0),"###,###")&amp;"棟"))))</f>
        <v>#REF!</v>
      </c>
      <c r="M37" s="94" t="e">
        <f ca="1">IF(市町村抽出表!W37="－","－",IF(市町村抽出表!W37=0,"0棟",IF(市町村抽出表!W37&lt;1,"1棟未満",TEXT(ROUND(市町村抽出表!W37,0),"###,###")&amp;"棟")))</f>
        <v>#REF!</v>
      </c>
      <c r="N37" s="94" t="e">
        <f ca="1">IF(市町村抽出表!X37="－","－",IF(市町村抽出表!X37=0,"0棟",IF(市町村抽出表!X37&lt;1,"1棟未満",TEXT(ROUND(市町村抽出表!X37,0),"###,###")&amp;"棟")))</f>
        <v>#REF!</v>
      </c>
      <c r="O37" s="94" t="e">
        <f ca="1">IF(市町村抽出表!Z37="－","－",IF(市町村抽出表!Z37=0,"0件",IF(市町村抽出表!Z37&lt;1,"1件未満",TEXT(ROUND(市町村抽出表!Z37,0),"###,###")&amp;"件")))</f>
        <v>#REF!</v>
      </c>
      <c r="P37" s="94" t="e">
        <f ca="1">IF(市町村抽出表!AA37="－","－",IF(市町村抽出表!AA37=0,"0件",IF(市町村抽出表!AA37&lt;1,"1件未満",TEXT(ROUND(市町村抽出表!AA37,0),"###,###")&amp;"件")))</f>
        <v>#REF!</v>
      </c>
      <c r="Q37" s="94" t="e">
        <f ca="1">IF(市町村抽出表!AB37="－","－",IF(市町村抽出表!AB37=0,"0棟",IF(市町村抽出表!AB37&lt;1,"1棟未満",TEXT(ROUND(市町村抽出表!AB37,0),"###,###")&amp;"棟")))</f>
        <v>#REF!</v>
      </c>
      <c r="R37" s="94" t="e">
        <f ca="1">IF(市町村抽出表!AC37="－","－",IF(市町村抽出表!AC37=0,"0人",IF(市町村抽出表!AC37&lt;1,"1人未満",TEXT(ROUND(市町村抽出表!AC37,0),"###,###")&amp;"人")))</f>
        <v>#REF!</v>
      </c>
      <c r="S37" s="94" t="e">
        <f ca="1">IF(市町村抽出表!AD37="－","－",IF(市町村抽出表!AD37=0,"0人",IF(市町村抽出表!AD37&lt;1,"1人未満",TEXT(ROUND(市町村抽出表!AD37,0),"###,###")&amp;"人")))</f>
        <v>#REF!</v>
      </c>
      <c r="T37" s="94" t="e">
        <f ca="1">IF(市町村抽出表!AE37="－","－",IF(市町村抽出表!AE37=0,"0人",IF(市町村抽出表!AE37&lt;1,"1人未満",TEXT(ROUND(市町村抽出表!AE37,0),"###,###")&amp;"人")))</f>
        <v>#REF!</v>
      </c>
      <c r="U37" s="149" t="e">
        <f ca="1">IF(市町村抽出表!AG37="","※2",IF(市町村抽出表!AG37="－","－",IF(市町村抽出表!AG37=0,"0人",IF(市町村抽出表!AG37&lt;1,"1人未満",TEXT(ROUND(市町村抽出表!AG37,0),"###,###")&amp;"人"))))</f>
        <v>#REF!</v>
      </c>
      <c r="V37" s="150" t="e">
        <f ca="1">IF(市町村抽出表!AH37="","※2",IF(市町村抽出表!AH37="－","－",IF(市町村抽出表!AH37=0,"0人",IF(市町村抽出表!AH37&lt;1,"1人未満",TEXT(ROUND(市町村抽出表!AH37,0),"###,###")&amp;"人"))))</f>
        <v>#REF!</v>
      </c>
      <c r="W37" s="151" t="e">
        <f ca="1">IF(市町村抽出表!AI37="","※2",IF(市町村抽出表!AI37="－","－",IF(市町村抽出表!AI37=0,"0人",IF(市町村抽出表!AI37&lt;1,"1人未満",TEXT(ROUND(市町村抽出表!AI37,0),"###,###")&amp;"人"))))</f>
        <v>#REF!</v>
      </c>
      <c r="X37" s="94" t="e">
        <f ca="1">IF(市町村抽出表!AJ37="－","－",IF(市町村抽出表!AJ37=0,"0人",IF(市町村抽出表!AJ37&lt;1,"1人未満",TEXT(ROUND(市町村抽出表!AJ37,0),"###,###")&amp;"人")))</f>
        <v>#REF!</v>
      </c>
      <c r="Y37" s="94" t="e">
        <f ca="1">IF(市町村抽出表!AK37="－","－",IF(市町村抽出表!AK37=0,"0人",IF(市町村抽出表!AK37&lt;1,"1人未満",TEXT(ROUND(市町村抽出表!AK37,0),"###,###")&amp;"人")))</f>
        <v>#REF!</v>
      </c>
      <c r="Z37" s="94" t="e">
        <f ca="1">IF(市町村抽出表!AL37="－","－",IF(市町村抽出表!AL37=0,"0人",IF(市町村抽出表!AL37&lt;1,"1人未満",TEXT(ROUND(市町村抽出表!AL37,0),"###,###")&amp;"人")))</f>
        <v>#REF!</v>
      </c>
      <c r="AA37" s="94" t="e">
        <f ca="1">IF(市町村抽出表!AM37="－","－",IF(市町村抽出表!AM37=0,"0人",IF(市町村抽出表!AM37&lt;1,"1人未満",TEXT(ROUND(市町村抽出表!AM37,0),"###,###")&amp;"人")))</f>
        <v>#REF!</v>
      </c>
      <c r="AB37" s="94" t="e">
        <f ca="1">IF(市町村抽出表!AN37="－","－",IF(市町村抽出表!AN37=0,"0人",IF(市町村抽出表!AN37&lt;1,"1人未満",TEXT(ROUND(市町村抽出表!AN37,0),"###,###")&amp;"人")))</f>
        <v>#REF!</v>
      </c>
      <c r="AC37" s="94" t="e">
        <f ca="1">IF(市町村抽出表!AO37="－","－",IF(市町村抽出表!AO37=0,"0人",IF(市町村抽出表!AO37&lt;1,"1人未満",TEXT(ROUND(市町村抽出表!AO37,0),"###,###")&amp;"人")))</f>
        <v>#REF!</v>
      </c>
      <c r="AD37" s="94" t="e">
        <f ca="1">IF(市町村抽出表!AP37="－","－",IF(市町村抽出表!AP37=0,"0人",IF(市町村抽出表!AP37&lt;1,"1人未満",TEXT(ROUND(市町村抽出表!AP37,0),"###,###")&amp;"人")))</f>
        <v>#REF!</v>
      </c>
      <c r="AE37" s="94" t="e">
        <f ca="1">IF(市町村抽出表!AQ37="－","－",IF(市町村抽出表!AQ37=0,"0人",IF(市町村抽出表!AQ37&lt;1,"1人未満",TEXT(ROUND(市町村抽出表!AQ37,0),"###,###")&amp;"人")))</f>
        <v>#REF!</v>
      </c>
      <c r="AF37" s="94" t="e">
        <f ca="1">IF(市町村抽出表!AR37="－","－",IF(市町村抽出表!AR37=0,"0人",IF(市町村抽出表!AR37&lt;1,"1人未満",TEXT(ROUND(市町村抽出表!AR37,0),"###,###")&amp;"人")))</f>
        <v>#REF!</v>
      </c>
      <c r="AG37" s="94" t="e">
        <f ca="1">IF(市町村抽出表!AS37="－","－",IF(市町村抽出表!AS37=0,"0箇所",IF(市町村抽出表!AS37&lt;1,"1箇所未満",TEXT(ROUND(市町村抽出表!AS37,0),"###,###")&amp;"箇所")))</f>
        <v>#REF!</v>
      </c>
      <c r="AH37" s="94" t="e">
        <f ca="1">IF(市町村抽出表!AT37="－","－",IF(市町村抽出表!AT37=0,"0世帯",IF(市町村抽出表!AT37&lt;1,"1世帯未満",TEXT(ROUND(市町村抽出表!AT37,0),"###,###")&amp;"世帯")))</f>
        <v>#REF!</v>
      </c>
      <c r="AI37" s="94" t="e">
        <f ca="1">IF(市町村抽出表!AU37="－","－",IF(市町村抽出表!AU37=0,"0人",IF(市町村抽出表!AU37&lt;1,"1人未満",TEXT(ROUND(市町村抽出表!AU37,0),"###,###")&amp;"人")))</f>
        <v>#REF!</v>
      </c>
      <c r="AJ37" s="94" t="e">
        <f ca="1">IF(市町村抽出表!AV37="－","－",IF(市町村抽出表!AV37=0,"0世帯",IF(市町村抽出表!AV37&lt;1,"1世帯未満",TEXT(ROUND(市町村抽出表!AV37,0),"###,###")&amp;"世帯")))</f>
        <v>#REF!</v>
      </c>
      <c r="AK37" s="94" t="e">
        <f ca="1">IF(市町村抽出表!AW37="－","－",IF(市町村抽出表!AW37=0,"0人",IF(市町村抽出表!AW37&lt;1,"1人未満",TEXT(ROUND(市町村抽出表!AW37,0),"###,###")&amp;"人")))</f>
        <v>#REF!</v>
      </c>
      <c r="AL37" s="94" t="e">
        <f ca="1">IF(市町村抽出表!AX37="－","－",IF(市町村抽出表!AX37=0,"0世帯",IF(市町村抽出表!AX37&lt;1,"1世帯未満",TEXT(ROUND(市町村抽出表!AX37,0),"###,###")&amp;"世帯")))</f>
        <v>#REF!</v>
      </c>
      <c r="AM37" s="94" t="e">
        <f ca="1">IF(市町村抽出表!AY37="－","－",IF(市町村抽出表!AY37=0,"0人",IF(市町村抽出表!AY37&lt;1,"1人未満",TEXT(ROUND(市町村抽出表!AY37,0),"###,###")&amp;"人")))</f>
        <v>#REF!</v>
      </c>
      <c r="AN37" s="94" t="s">
        <v>649</v>
      </c>
      <c r="AO37" s="94" t="s">
        <v>649</v>
      </c>
      <c r="AP37" s="94" t="e">
        <f ca="1">IF(市町村抽出表!BB37="－","－",IF(市町村抽出表!BB37=0,"0km",IF(市町村抽出表!BB37&lt;0.1,"0.1km未満",TEXT(ROUND(市町村抽出表!BB37,1),"###,##0.0")&amp;"km")))</f>
        <v>#REF!</v>
      </c>
      <c r="AQ37" s="94" t="e">
        <f ca="1">IF(市町村抽出表!BC37="－","－",IF(市町村抽出表!BC37=0,"0世帯",IF(市町村抽出表!BC37&lt;1,"1世帯未満",TEXT(ROUND(市町村抽出表!BC37,0),"###,###")&amp;"世帯")))</f>
        <v>#REF!</v>
      </c>
      <c r="AR37" s="94" t="e">
        <f ca="1">IF(市町村抽出表!BD37="－","－",IF(市町村抽出表!BD37=0,"0人",IF(市町村抽出表!BD37&lt;1,"1人未満",TEXT(ROUND(市町村抽出表!BD37,0),"###,###")&amp;"人")))</f>
        <v>#REF!</v>
      </c>
      <c r="AS37" s="94" t="s">
        <v>649</v>
      </c>
      <c r="AT37" s="94" t="s">
        <v>649</v>
      </c>
      <c r="AU37" s="94" t="e">
        <f ca="1">IF(市町村抽出表!BG37="－","－",IF(市町村抽出表!BG37=0,"0箇所",IF(市町村抽出表!BG37&lt;1,"1箇所未満",TEXT(ROUND(市町村抽出表!BG37,0),"###,###")&amp;"箇所")))</f>
        <v>#REF!</v>
      </c>
      <c r="AV37" s="94" t="e">
        <f ca="1">IF(市町村抽出表!BH37="－","－",IF(市町村抽出表!BH37=0,"0箇所",IF(市町村抽出表!BH37&lt;1,"1箇所未満",TEXT(ROUND(市町村抽出表!BH37,0),"###,###")&amp;"箇所")))</f>
        <v>#REF!</v>
      </c>
      <c r="AW37" s="94" t="e">
        <f ca="1">IF(市町村抽出表!BI37="－","－",IF(市町村抽出表!BI37=0,"0箇所",IF(市町村抽出表!BI37&lt;1,"1箇所未満",TEXT(ROUND(市町村抽出表!BI37,0),"###,###")&amp;"箇所")))</f>
        <v>#REF!</v>
      </c>
      <c r="AX37" s="94" t="e">
        <f ca="1">IF(市町村抽出表!BJ37="－","－",IF(市町村抽出表!BJ37=0,"0箇所",IF(市町村抽出表!BJ37&lt;1,"1箇所未満",TEXT(ROUND(市町村抽出表!BJ37,0),"###,###")&amp;"箇所")))</f>
        <v>#REF!</v>
      </c>
      <c r="AY37" s="94" t="e">
        <f ca="1">IF(市町村抽出表!BK37="－","－",IF(市町村抽出表!BK37=0,"0箇所",IF(市町村抽出表!BK37&lt;1,"1箇所未満",TEXT(ROUND(市町村抽出表!BK37,0),"###,###")&amp;"箇所")))</f>
        <v>#REF!</v>
      </c>
      <c r="AZ37" s="94" t="e">
        <f ca="1">IF(市町村抽出表!BL37="－","－",IF(市町村抽出表!BL37=0,"0箇所",IF(市町村抽出表!BL37&lt;1,"1箇所未満",TEXT(ROUND(市町村抽出表!BL37,0),"###,###")&amp;"箇所")))</f>
        <v>#REF!</v>
      </c>
      <c r="BH37" s="153"/>
      <c r="BI37" s="153"/>
      <c r="BJ37" s="153"/>
      <c r="BL37" s="154"/>
      <c r="BM37" s="153"/>
      <c r="BN37" s="153"/>
      <c r="BO37" s="153"/>
      <c r="BP37" s="153"/>
      <c r="BX37" s="154"/>
      <c r="BY37" s="153"/>
      <c r="BZ37" s="153"/>
      <c r="CA37" s="153"/>
      <c r="CB37" s="153"/>
      <c r="CN37" s="154"/>
      <c r="CO37" s="153"/>
      <c r="CP37" s="153"/>
      <c r="CQ37" s="153"/>
      <c r="CR37" s="153"/>
    </row>
    <row r="38" spans="1:96" x14ac:dyDescent="0.2">
      <c r="A38" s="82">
        <v>35</v>
      </c>
      <c r="B38" s="74" t="s">
        <v>516</v>
      </c>
      <c r="C38" s="93" t="e">
        <f ca="1">IF(市町村抽出表!D38="－","－",ROUND(市町村抽出表!D38,1))</f>
        <v>#REF!</v>
      </c>
      <c r="D38" s="158" t="e">
        <f ca="1">IF(市町村抽出表!F38="","※2",IF(市町村抽出表!F38="－","－",市町村抽出表!F38&amp;"箇所"))</f>
        <v>#REF!</v>
      </c>
      <c r="E38" s="159" t="e">
        <f ca="1">IF(市町村抽出表!G38="","※2",IF(市町村抽出表!G38="－","－",市町村抽出表!G38&amp;"箇所"))</f>
        <v>#REF!</v>
      </c>
      <c r="F38" s="160" t="e">
        <f ca="1">IF(市町村抽出表!H38="","※2",IF(市町村抽出表!H38="－","－",市町村抽出表!H38&amp;"箇所"))</f>
        <v>#REF!</v>
      </c>
      <c r="G38" s="94" t="e">
        <f ca="1">IF(市町村抽出表!I38="－","－",IF(市町村抽出表!I38=0,"0棟",IF(市町村抽出表!I38&lt;1,"1棟未満",TEXT(ROUND(市町村抽出表!I38,0),"###,###")&amp;"棟")))</f>
        <v>#REF!</v>
      </c>
      <c r="H38" s="94" t="e">
        <f ca="1">IF(市町村抽出表!J38="－","－",IF(市町村抽出表!J38=0,"0棟",IF(市町村抽出表!J38&lt;1,"1棟未満",TEXT(ROUND(市町村抽出表!J38,0),"###,###")&amp;"棟")))</f>
        <v>#REF!</v>
      </c>
      <c r="I38" s="94" t="e">
        <f ca="1">IF(市町村抽出表!O38="－","－",IF(市町村抽出表!O38=0,"0棟",IF(市町村抽出表!O38&lt;1,"1棟未満",TEXT(ROUND(市町村抽出表!O38,0),"###,###")&amp;"棟")))</f>
        <v>#REF!</v>
      </c>
      <c r="J38" s="94" t="e">
        <f ca="1">IF(市町村抽出表!P38="－","－",IF(市町村抽出表!P38=0,"0棟",IF(市町村抽出表!P38&lt;1,"1棟未満",TEXT(ROUND(市町村抽出表!P38,0),"###,###")&amp;"棟")))</f>
        <v>#REF!</v>
      </c>
      <c r="K38" s="147" t="e">
        <f ca="1">IF(市町村抽出表!U38="","※2",IF(市町村抽出表!U38="－","－",IF(市町村抽出表!U38=0,"0棟",IF(市町村抽出表!U38&lt;1,"1棟未満",TEXT(ROUND(市町村抽出表!U38,0),"###,###")&amp;"棟"))))</f>
        <v>#REF!</v>
      </c>
      <c r="L38" s="148" t="e">
        <f ca="1">IF(市町村抽出表!V38="","※2",IF(市町村抽出表!V38="－","－",IF(市町村抽出表!V38=0,"0棟",IF(市町村抽出表!V38&lt;1,"1棟未満",TEXT(ROUND(市町村抽出表!V38,0),"###,###")&amp;"棟"))))</f>
        <v>#REF!</v>
      </c>
      <c r="M38" s="94" t="e">
        <f ca="1">IF(市町村抽出表!W38="－","－",IF(市町村抽出表!W38=0,"0棟",IF(市町村抽出表!W38&lt;1,"1棟未満",TEXT(ROUND(市町村抽出表!W38,0),"###,###")&amp;"棟")))</f>
        <v>#REF!</v>
      </c>
      <c r="N38" s="94" t="e">
        <f ca="1">IF(市町村抽出表!X38="－","－",IF(市町村抽出表!X38=0,"0棟",IF(市町村抽出表!X38&lt;1,"1棟未満",TEXT(ROUND(市町村抽出表!X38,0),"###,###")&amp;"棟")))</f>
        <v>#REF!</v>
      </c>
      <c r="O38" s="94" t="e">
        <f ca="1">IF(市町村抽出表!Z38="－","－",IF(市町村抽出表!Z38=0,"0件",IF(市町村抽出表!Z38&lt;1,"1件未満",TEXT(ROUND(市町村抽出表!Z38,0),"###,###")&amp;"件")))</f>
        <v>#REF!</v>
      </c>
      <c r="P38" s="94" t="e">
        <f ca="1">IF(市町村抽出表!AA38="－","－",IF(市町村抽出表!AA38=0,"0件",IF(市町村抽出表!AA38&lt;1,"1件未満",TEXT(ROUND(市町村抽出表!AA38,0),"###,###")&amp;"件")))</f>
        <v>#REF!</v>
      </c>
      <c r="Q38" s="94" t="e">
        <f ca="1">IF(市町村抽出表!AB38="－","－",IF(市町村抽出表!AB38=0,"0棟",IF(市町村抽出表!AB38&lt;1,"1棟未満",TEXT(ROUND(市町村抽出表!AB38,0),"###,###")&amp;"棟")))</f>
        <v>#REF!</v>
      </c>
      <c r="R38" s="94" t="e">
        <f ca="1">IF(市町村抽出表!AC38="－","－",IF(市町村抽出表!AC38=0,"0人",IF(市町村抽出表!AC38&lt;1,"1人未満",TEXT(ROUND(市町村抽出表!AC38,0),"###,###")&amp;"人")))</f>
        <v>#REF!</v>
      </c>
      <c r="S38" s="94" t="e">
        <f ca="1">IF(市町村抽出表!AD38="－","－",IF(市町村抽出表!AD38=0,"0人",IF(市町村抽出表!AD38&lt;1,"1人未満",TEXT(ROUND(市町村抽出表!AD38,0),"###,###")&amp;"人")))</f>
        <v>#REF!</v>
      </c>
      <c r="T38" s="94" t="e">
        <f ca="1">IF(市町村抽出表!AE38="－","－",IF(市町村抽出表!AE38=0,"0人",IF(市町村抽出表!AE38&lt;1,"1人未満",TEXT(ROUND(市町村抽出表!AE38,0),"###,###")&amp;"人")))</f>
        <v>#REF!</v>
      </c>
      <c r="U38" s="149" t="e">
        <f ca="1">IF(市町村抽出表!AG38="","※2",IF(市町村抽出表!AG38="－","－",IF(市町村抽出表!AG38=0,"0人",IF(市町村抽出表!AG38&lt;1,"1人未満",TEXT(ROUND(市町村抽出表!AG38,0),"###,###")&amp;"人"))))</f>
        <v>#REF!</v>
      </c>
      <c r="V38" s="150" t="e">
        <f ca="1">IF(市町村抽出表!AH38="","※2",IF(市町村抽出表!AH38="－","－",IF(市町村抽出表!AH38=0,"0人",IF(市町村抽出表!AH38&lt;1,"1人未満",TEXT(ROUND(市町村抽出表!AH38,0),"###,###")&amp;"人"))))</f>
        <v>#REF!</v>
      </c>
      <c r="W38" s="151" t="e">
        <f ca="1">IF(市町村抽出表!AI38="","※2",IF(市町村抽出表!AI38="－","－",IF(市町村抽出表!AI38=0,"0人",IF(市町村抽出表!AI38&lt;1,"1人未満",TEXT(ROUND(市町村抽出表!AI38,0),"###,###")&amp;"人"))))</f>
        <v>#REF!</v>
      </c>
      <c r="X38" s="94" t="e">
        <f ca="1">IF(市町村抽出表!AJ38="－","－",IF(市町村抽出表!AJ38=0,"0人",IF(市町村抽出表!AJ38&lt;1,"1人未満",TEXT(ROUND(市町村抽出表!AJ38,0),"###,###")&amp;"人")))</f>
        <v>#REF!</v>
      </c>
      <c r="Y38" s="94" t="e">
        <f ca="1">IF(市町村抽出表!AK38="－","－",IF(市町村抽出表!AK38=0,"0人",IF(市町村抽出表!AK38&lt;1,"1人未満",TEXT(ROUND(市町村抽出表!AK38,0),"###,###")&amp;"人")))</f>
        <v>#REF!</v>
      </c>
      <c r="Z38" s="94" t="e">
        <f ca="1">IF(市町村抽出表!AL38="－","－",IF(市町村抽出表!AL38=0,"0人",IF(市町村抽出表!AL38&lt;1,"1人未満",TEXT(ROUND(市町村抽出表!AL38,0),"###,###")&amp;"人")))</f>
        <v>#REF!</v>
      </c>
      <c r="AA38" s="94" t="e">
        <f ca="1">IF(市町村抽出表!AM38="－","－",IF(市町村抽出表!AM38=0,"0人",IF(市町村抽出表!AM38&lt;1,"1人未満",TEXT(ROUND(市町村抽出表!AM38,0),"###,###")&amp;"人")))</f>
        <v>#REF!</v>
      </c>
      <c r="AB38" s="94" t="e">
        <f ca="1">IF(市町村抽出表!AN38="－","－",IF(市町村抽出表!AN38=0,"0人",IF(市町村抽出表!AN38&lt;1,"1人未満",TEXT(ROUND(市町村抽出表!AN38,0),"###,###")&amp;"人")))</f>
        <v>#REF!</v>
      </c>
      <c r="AC38" s="94" t="e">
        <f ca="1">IF(市町村抽出表!AO38="－","－",IF(市町村抽出表!AO38=0,"0人",IF(市町村抽出表!AO38&lt;1,"1人未満",TEXT(ROUND(市町村抽出表!AO38,0),"###,###")&amp;"人")))</f>
        <v>#REF!</v>
      </c>
      <c r="AD38" s="94" t="e">
        <f ca="1">IF(市町村抽出表!AP38="－","－",IF(市町村抽出表!AP38=0,"0人",IF(市町村抽出表!AP38&lt;1,"1人未満",TEXT(ROUND(市町村抽出表!AP38,0),"###,###")&amp;"人")))</f>
        <v>#REF!</v>
      </c>
      <c r="AE38" s="94" t="e">
        <f ca="1">IF(市町村抽出表!AQ38="－","－",IF(市町村抽出表!AQ38=0,"0人",IF(市町村抽出表!AQ38&lt;1,"1人未満",TEXT(ROUND(市町村抽出表!AQ38,0),"###,###")&amp;"人")))</f>
        <v>#REF!</v>
      </c>
      <c r="AF38" s="94" t="e">
        <f ca="1">IF(市町村抽出表!AR38="－","－",IF(市町村抽出表!AR38=0,"0人",IF(市町村抽出表!AR38&lt;1,"1人未満",TEXT(ROUND(市町村抽出表!AR38,0),"###,###")&amp;"人")))</f>
        <v>#REF!</v>
      </c>
      <c r="AG38" s="94" t="e">
        <f ca="1">IF(市町村抽出表!AS38="－","－",IF(市町村抽出表!AS38=0,"0箇所",IF(市町村抽出表!AS38&lt;1,"1箇所未満",TEXT(ROUND(市町村抽出表!AS38,0),"###,###")&amp;"箇所")))</f>
        <v>#REF!</v>
      </c>
      <c r="AH38" s="94" t="e">
        <f ca="1">IF(市町村抽出表!AT38="－","－",IF(市町村抽出表!AT38=0,"0世帯",IF(市町村抽出表!AT38&lt;1,"1世帯未満",TEXT(ROUND(市町村抽出表!AT38,0),"###,###")&amp;"世帯")))</f>
        <v>#REF!</v>
      </c>
      <c r="AI38" s="94" t="e">
        <f ca="1">IF(市町村抽出表!AU38="－","－",IF(市町村抽出表!AU38=0,"0人",IF(市町村抽出表!AU38&lt;1,"1人未満",TEXT(ROUND(市町村抽出表!AU38,0),"###,###")&amp;"人")))</f>
        <v>#REF!</v>
      </c>
      <c r="AJ38" s="94" t="e">
        <f ca="1">IF(市町村抽出表!AV38="－","－",IF(市町村抽出表!AV38=0,"0世帯",IF(市町村抽出表!AV38&lt;1,"1世帯未満",TEXT(ROUND(市町村抽出表!AV38,0),"###,###")&amp;"世帯")))</f>
        <v>#REF!</v>
      </c>
      <c r="AK38" s="94" t="e">
        <f ca="1">IF(市町村抽出表!AW38="－","－",IF(市町村抽出表!AW38=0,"0人",IF(市町村抽出表!AW38&lt;1,"1人未満",TEXT(ROUND(市町村抽出表!AW38,0),"###,###")&amp;"人")))</f>
        <v>#REF!</v>
      </c>
      <c r="AL38" s="94" t="e">
        <f ca="1">IF(市町村抽出表!AX38="－","－",IF(市町村抽出表!AX38=0,"0世帯",IF(市町村抽出表!AX38&lt;1,"1世帯未満",TEXT(ROUND(市町村抽出表!AX38,0),"###,###")&amp;"世帯")))</f>
        <v>#REF!</v>
      </c>
      <c r="AM38" s="94" t="e">
        <f ca="1">IF(市町村抽出表!AY38="－","－",IF(市町村抽出表!AY38=0,"0人",IF(市町村抽出表!AY38&lt;1,"1人未満",TEXT(ROUND(市町村抽出表!AY38,0),"###,###")&amp;"人")))</f>
        <v>#REF!</v>
      </c>
      <c r="AN38" s="94" t="s">
        <v>649</v>
      </c>
      <c r="AO38" s="94" t="s">
        <v>649</v>
      </c>
      <c r="AP38" s="94" t="e">
        <f ca="1">IF(市町村抽出表!BB38="－","－",IF(市町村抽出表!BB38=0,"0km",IF(市町村抽出表!BB38&lt;0.1,"0.1km未満",TEXT(ROUND(市町村抽出表!BB38,1),"###,##0.0")&amp;"km")))</f>
        <v>#REF!</v>
      </c>
      <c r="AQ38" s="94" t="e">
        <f ca="1">IF(市町村抽出表!BC38="－","－",IF(市町村抽出表!BC38=0,"0世帯",IF(市町村抽出表!BC38&lt;1,"1世帯未満",TEXT(ROUND(市町村抽出表!BC38,0),"###,###")&amp;"世帯")))</f>
        <v>#REF!</v>
      </c>
      <c r="AR38" s="94" t="e">
        <f ca="1">IF(市町村抽出表!BD38="－","－",IF(市町村抽出表!BD38=0,"0人",IF(市町村抽出表!BD38&lt;1,"1人未満",TEXT(ROUND(市町村抽出表!BD38,0),"###,###")&amp;"人")))</f>
        <v>#REF!</v>
      </c>
      <c r="AS38" s="94" t="s">
        <v>649</v>
      </c>
      <c r="AT38" s="94" t="s">
        <v>649</v>
      </c>
      <c r="AU38" s="94" t="e">
        <f ca="1">IF(市町村抽出表!BG38="－","－",IF(市町村抽出表!BG38=0,"0箇所",IF(市町村抽出表!BG38&lt;1,"1箇所未満",TEXT(ROUND(市町村抽出表!BG38,0),"###,###")&amp;"箇所")))</f>
        <v>#REF!</v>
      </c>
      <c r="AV38" s="94" t="e">
        <f ca="1">IF(市町村抽出表!BH38="－","－",IF(市町村抽出表!BH38=0,"0箇所",IF(市町村抽出表!BH38&lt;1,"1箇所未満",TEXT(ROUND(市町村抽出表!BH38,0),"###,###")&amp;"箇所")))</f>
        <v>#REF!</v>
      </c>
      <c r="AW38" s="94" t="e">
        <f ca="1">IF(市町村抽出表!BI38="－","－",IF(市町村抽出表!BI38=0,"0箇所",IF(市町村抽出表!BI38&lt;1,"1箇所未満",TEXT(ROUND(市町村抽出表!BI38,0),"###,###")&amp;"箇所")))</f>
        <v>#REF!</v>
      </c>
      <c r="AX38" s="94" t="e">
        <f ca="1">IF(市町村抽出表!BJ38="－","－",IF(市町村抽出表!BJ38=0,"0箇所",IF(市町村抽出表!BJ38&lt;1,"1箇所未満",TEXT(ROUND(市町村抽出表!BJ38,0),"###,###")&amp;"箇所")))</f>
        <v>#REF!</v>
      </c>
      <c r="AY38" s="94" t="e">
        <f ca="1">IF(市町村抽出表!BK38="－","－",IF(市町村抽出表!BK38=0,"0箇所",IF(市町村抽出表!BK38&lt;1,"1箇所未満",TEXT(ROUND(市町村抽出表!BK38,0),"###,###")&amp;"箇所")))</f>
        <v>#REF!</v>
      </c>
      <c r="AZ38" s="94" t="e">
        <f ca="1">IF(市町村抽出表!BL38="－","－",IF(市町村抽出表!BL38=0,"0箇所",IF(市町村抽出表!BL38&lt;1,"1箇所未満",TEXT(ROUND(市町村抽出表!BL38,0),"###,###")&amp;"箇所")))</f>
        <v>#REF!</v>
      </c>
      <c r="BH38" s="153"/>
      <c r="BI38" s="153"/>
      <c r="BJ38" s="153"/>
      <c r="BL38" s="154"/>
      <c r="BM38" s="153"/>
      <c r="BN38" s="153"/>
      <c r="BO38" s="153"/>
      <c r="BP38" s="153"/>
      <c r="BX38" s="154"/>
      <c r="BY38" s="153"/>
      <c r="BZ38" s="153"/>
      <c r="CA38" s="153"/>
      <c r="CB38" s="153"/>
      <c r="CN38" s="154"/>
      <c r="CO38" s="153"/>
      <c r="CP38" s="153"/>
      <c r="CQ38" s="153"/>
      <c r="CR38" s="153"/>
    </row>
    <row r="39" spans="1:96" x14ac:dyDescent="0.2">
      <c r="A39" s="82">
        <v>36</v>
      </c>
      <c r="B39" s="74" t="s">
        <v>517</v>
      </c>
      <c r="C39" s="93" t="e">
        <f ca="1">IF(市町村抽出表!D39="－","－",ROUND(市町村抽出表!D39,1))</f>
        <v>#REF!</v>
      </c>
      <c r="D39" s="158" t="e">
        <f ca="1">IF(市町村抽出表!F39="","※2",IF(市町村抽出表!F39="－","－",市町村抽出表!F39&amp;"箇所"))</f>
        <v>#REF!</v>
      </c>
      <c r="E39" s="159" t="e">
        <f ca="1">IF(市町村抽出表!G39="","※2",IF(市町村抽出表!G39="－","－",市町村抽出表!G39&amp;"箇所"))</f>
        <v>#REF!</v>
      </c>
      <c r="F39" s="160" t="e">
        <f ca="1">IF(市町村抽出表!H39="","※2",IF(市町村抽出表!H39="－","－",市町村抽出表!H39&amp;"箇所"))</f>
        <v>#REF!</v>
      </c>
      <c r="G39" s="94" t="e">
        <f ca="1">IF(市町村抽出表!I39="－","－",IF(市町村抽出表!I39=0,"0棟",IF(市町村抽出表!I39&lt;1,"1棟未満",TEXT(ROUND(市町村抽出表!I39,0),"###,###")&amp;"棟")))</f>
        <v>#REF!</v>
      </c>
      <c r="H39" s="94" t="e">
        <f ca="1">IF(市町村抽出表!J39="－","－",IF(市町村抽出表!J39=0,"0棟",IF(市町村抽出表!J39&lt;1,"1棟未満",TEXT(ROUND(市町村抽出表!J39,0),"###,###")&amp;"棟")))</f>
        <v>#REF!</v>
      </c>
      <c r="I39" s="94" t="e">
        <f ca="1">IF(市町村抽出表!O39="－","－",IF(市町村抽出表!O39=0,"0棟",IF(市町村抽出表!O39&lt;1,"1棟未満",TEXT(ROUND(市町村抽出表!O39,0),"###,###")&amp;"棟")))</f>
        <v>#REF!</v>
      </c>
      <c r="J39" s="94" t="e">
        <f ca="1">IF(市町村抽出表!P39="－","－",IF(市町村抽出表!P39=0,"0棟",IF(市町村抽出表!P39&lt;1,"1棟未満",TEXT(ROUND(市町村抽出表!P39,0),"###,###")&amp;"棟")))</f>
        <v>#REF!</v>
      </c>
      <c r="K39" s="147" t="e">
        <f ca="1">IF(市町村抽出表!U39="","※2",IF(市町村抽出表!U39="－","－",IF(市町村抽出表!U39=0,"0棟",IF(市町村抽出表!U39&lt;1,"1棟未満",TEXT(ROUND(市町村抽出表!U39,0),"###,###")&amp;"棟"))))</f>
        <v>#REF!</v>
      </c>
      <c r="L39" s="148" t="e">
        <f ca="1">IF(市町村抽出表!V39="","※2",IF(市町村抽出表!V39="－","－",IF(市町村抽出表!V39=0,"0棟",IF(市町村抽出表!V39&lt;1,"1棟未満",TEXT(ROUND(市町村抽出表!V39,0),"###,###")&amp;"棟"))))</f>
        <v>#REF!</v>
      </c>
      <c r="M39" s="94" t="e">
        <f ca="1">IF(市町村抽出表!W39="－","－",IF(市町村抽出表!W39=0,"0棟",IF(市町村抽出表!W39&lt;1,"1棟未満",TEXT(ROUND(市町村抽出表!W39,0),"###,###")&amp;"棟")))</f>
        <v>#REF!</v>
      </c>
      <c r="N39" s="94" t="e">
        <f ca="1">IF(市町村抽出表!X39="－","－",IF(市町村抽出表!X39=0,"0棟",IF(市町村抽出表!X39&lt;1,"1棟未満",TEXT(ROUND(市町村抽出表!X39,0),"###,###")&amp;"棟")))</f>
        <v>#REF!</v>
      </c>
      <c r="O39" s="94" t="e">
        <f ca="1">IF(市町村抽出表!Z39="－","－",IF(市町村抽出表!Z39=0,"0件",IF(市町村抽出表!Z39&lt;1,"1件未満",TEXT(ROUND(市町村抽出表!Z39,0),"###,###")&amp;"件")))</f>
        <v>#REF!</v>
      </c>
      <c r="P39" s="94" t="e">
        <f ca="1">IF(市町村抽出表!AA39="－","－",IF(市町村抽出表!AA39=0,"0件",IF(市町村抽出表!AA39&lt;1,"1件未満",TEXT(ROUND(市町村抽出表!AA39,0),"###,###")&amp;"件")))</f>
        <v>#REF!</v>
      </c>
      <c r="Q39" s="94" t="e">
        <f ca="1">IF(市町村抽出表!AB39="－","－",IF(市町村抽出表!AB39=0,"0棟",IF(市町村抽出表!AB39&lt;1,"1棟未満",TEXT(ROUND(市町村抽出表!AB39,0),"###,###")&amp;"棟")))</f>
        <v>#REF!</v>
      </c>
      <c r="R39" s="94" t="e">
        <f ca="1">IF(市町村抽出表!AC39="－","－",IF(市町村抽出表!AC39=0,"0人",IF(市町村抽出表!AC39&lt;1,"1人未満",TEXT(ROUND(市町村抽出表!AC39,0),"###,###")&amp;"人")))</f>
        <v>#REF!</v>
      </c>
      <c r="S39" s="94" t="e">
        <f ca="1">IF(市町村抽出表!AD39="－","－",IF(市町村抽出表!AD39=0,"0人",IF(市町村抽出表!AD39&lt;1,"1人未満",TEXT(ROUND(市町村抽出表!AD39,0),"###,###")&amp;"人")))</f>
        <v>#REF!</v>
      </c>
      <c r="T39" s="94" t="e">
        <f ca="1">IF(市町村抽出表!AE39="－","－",IF(市町村抽出表!AE39=0,"0人",IF(市町村抽出表!AE39&lt;1,"1人未満",TEXT(ROUND(市町村抽出表!AE39,0),"###,###")&amp;"人")))</f>
        <v>#REF!</v>
      </c>
      <c r="U39" s="149" t="e">
        <f ca="1">IF(市町村抽出表!AG39="","※2",IF(市町村抽出表!AG39="－","－",IF(市町村抽出表!AG39=0,"0人",IF(市町村抽出表!AG39&lt;1,"1人未満",TEXT(ROUND(市町村抽出表!AG39,0),"###,###")&amp;"人"))))</f>
        <v>#REF!</v>
      </c>
      <c r="V39" s="150" t="e">
        <f ca="1">IF(市町村抽出表!AH39="","※2",IF(市町村抽出表!AH39="－","－",IF(市町村抽出表!AH39=0,"0人",IF(市町村抽出表!AH39&lt;1,"1人未満",TEXT(ROUND(市町村抽出表!AH39,0),"###,###")&amp;"人"))))</f>
        <v>#REF!</v>
      </c>
      <c r="W39" s="151" t="e">
        <f ca="1">IF(市町村抽出表!AI39="","※2",IF(市町村抽出表!AI39="－","－",IF(市町村抽出表!AI39=0,"0人",IF(市町村抽出表!AI39&lt;1,"1人未満",TEXT(ROUND(市町村抽出表!AI39,0),"###,###")&amp;"人"))))</f>
        <v>#REF!</v>
      </c>
      <c r="X39" s="94" t="e">
        <f ca="1">IF(市町村抽出表!AJ39="－","－",IF(市町村抽出表!AJ39=0,"0人",IF(市町村抽出表!AJ39&lt;1,"1人未満",TEXT(ROUND(市町村抽出表!AJ39,0),"###,###")&amp;"人")))</f>
        <v>#REF!</v>
      </c>
      <c r="Y39" s="94" t="e">
        <f ca="1">IF(市町村抽出表!AK39="－","－",IF(市町村抽出表!AK39=0,"0人",IF(市町村抽出表!AK39&lt;1,"1人未満",TEXT(ROUND(市町村抽出表!AK39,0),"###,###")&amp;"人")))</f>
        <v>#REF!</v>
      </c>
      <c r="Z39" s="94" t="e">
        <f ca="1">IF(市町村抽出表!AL39="－","－",IF(市町村抽出表!AL39=0,"0人",IF(市町村抽出表!AL39&lt;1,"1人未満",TEXT(ROUND(市町村抽出表!AL39,0),"###,###")&amp;"人")))</f>
        <v>#REF!</v>
      </c>
      <c r="AA39" s="94" t="e">
        <f ca="1">IF(市町村抽出表!AM39="－","－",IF(市町村抽出表!AM39=0,"0人",IF(市町村抽出表!AM39&lt;1,"1人未満",TEXT(ROUND(市町村抽出表!AM39,0),"###,###")&amp;"人")))</f>
        <v>#REF!</v>
      </c>
      <c r="AB39" s="94" t="e">
        <f ca="1">IF(市町村抽出表!AN39="－","－",IF(市町村抽出表!AN39=0,"0人",IF(市町村抽出表!AN39&lt;1,"1人未満",TEXT(ROUND(市町村抽出表!AN39,0),"###,###")&amp;"人")))</f>
        <v>#REF!</v>
      </c>
      <c r="AC39" s="94" t="e">
        <f ca="1">IF(市町村抽出表!AO39="－","－",IF(市町村抽出表!AO39=0,"0人",IF(市町村抽出表!AO39&lt;1,"1人未満",TEXT(ROUND(市町村抽出表!AO39,0),"###,###")&amp;"人")))</f>
        <v>#REF!</v>
      </c>
      <c r="AD39" s="94" t="e">
        <f ca="1">IF(市町村抽出表!AP39="－","－",IF(市町村抽出表!AP39=0,"0人",IF(市町村抽出表!AP39&lt;1,"1人未満",TEXT(ROUND(市町村抽出表!AP39,0),"###,###")&amp;"人")))</f>
        <v>#REF!</v>
      </c>
      <c r="AE39" s="94" t="e">
        <f ca="1">IF(市町村抽出表!AQ39="－","－",IF(市町村抽出表!AQ39=0,"0人",IF(市町村抽出表!AQ39&lt;1,"1人未満",TEXT(ROUND(市町村抽出表!AQ39,0),"###,###")&amp;"人")))</f>
        <v>#REF!</v>
      </c>
      <c r="AF39" s="94" t="e">
        <f ca="1">IF(市町村抽出表!AR39="－","－",IF(市町村抽出表!AR39=0,"0人",IF(市町村抽出表!AR39&lt;1,"1人未満",TEXT(ROUND(市町村抽出表!AR39,0),"###,###")&amp;"人")))</f>
        <v>#REF!</v>
      </c>
      <c r="AG39" s="94" t="e">
        <f ca="1">IF(市町村抽出表!AS39="－","－",IF(市町村抽出表!AS39=0,"0箇所",IF(市町村抽出表!AS39&lt;1,"1箇所未満",TEXT(ROUND(市町村抽出表!AS39,0),"###,###")&amp;"箇所")))</f>
        <v>#REF!</v>
      </c>
      <c r="AH39" s="94" t="e">
        <f ca="1">IF(市町村抽出表!AT39="－","－",IF(市町村抽出表!AT39=0,"0世帯",IF(市町村抽出表!AT39&lt;1,"1世帯未満",TEXT(ROUND(市町村抽出表!AT39,0),"###,###")&amp;"世帯")))</f>
        <v>#REF!</v>
      </c>
      <c r="AI39" s="94" t="e">
        <f ca="1">IF(市町村抽出表!AU39="－","－",IF(市町村抽出表!AU39=0,"0人",IF(市町村抽出表!AU39&lt;1,"1人未満",TEXT(ROUND(市町村抽出表!AU39,0),"###,###")&amp;"人")))</f>
        <v>#REF!</v>
      </c>
      <c r="AJ39" s="94" t="e">
        <f ca="1">IF(市町村抽出表!AV39="－","－",IF(市町村抽出表!AV39=0,"0世帯",IF(市町村抽出表!AV39&lt;1,"1世帯未満",TEXT(ROUND(市町村抽出表!AV39,0),"###,###")&amp;"世帯")))</f>
        <v>#REF!</v>
      </c>
      <c r="AK39" s="94" t="e">
        <f ca="1">IF(市町村抽出表!AW39="－","－",IF(市町村抽出表!AW39=0,"0人",IF(市町村抽出表!AW39&lt;1,"1人未満",TEXT(ROUND(市町村抽出表!AW39,0),"###,###")&amp;"人")))</f>
        <v>#REF!</v>
      </c>
      <c r="AL39" s="94" t="e">
        <f ca="1">IF(市町村抽出表!AX39="－","－",IF(市町村抽出表!AX39=0,"0世帯",IF(市町村抽出表!AX39&lt;1,"1世帯未満",TEXT(ROUND(市町村抽出表!AX39,0),"###,###")&amp;"世帯")))</f>
        <v>#REF!</v>
      </c>
      <c r="AM39" s="94" t="e">
        <f ca="1">IF(市町村抽出表!AY39="－","－",IF(市町村抽出表!AY39=0,"0人",IF(市町村抽出表!AY39&lt;1,"1人未満",TEXT(ROUND(市町村抽出表!AY39,0),"###,###")&amp;"人")))</f>
        <v>#REF!</v>
      </c>
      <c r="AN39" s="94" t="s">
        <v>649</v>
      </c>
      <c r="AO39" s="94" t="s">
        <v>649</v>
      </c>
      <c r="AP39" s="94" t="e">
        <f ca="1">IF(市町村抽出表!BB39="－","－",IF(市町村抽出表!BB39=0,"0km",IF(市町村抽出表!BB39&lt;0.1,"0.1km未満",TEXT(ROUND(市町村抽出表!BB39,1),"###,##0.0")&amp;"km")))</f>
        <v>#REF!</v>
      </c>
      <c r="AQ39" s="94" t="e">
        <f ca="1">IF(市町村抽出表!BC39="－","－",IF(市町村抽出表!BC39=0,"0世帯",IF(市町村抽出表!BC39&lt;1,"1世帯未満",TEXT(ROUND(市町村抽出表!BC39,0),"###,###")&amp;"世帯")))</f>
        <v>#REF!</v>
      </c>
      <c r="AR39" s="94" t="e">
        <f ca="1">IF(市町村抽出表!BD39="－","－",IF(市町村抽出表!BD39=0,"0人",IF(市町村抽出表!BD39&lt;1,"1人未満",TEXT(ROUND(市町村抽出表!BD39,0),"###,###")&amp;"人")))</f>
        <v>#REF!</v>
      </c>
      <c r="AS39" s="94" t="s">
        <v>649</v>
      </c>
      <c r="AT39" s="94" t="s">
        <v>649</v>
      </c>
      <c r="AU39" s="94" t="e">
        <f ca="1">IF(市町村抽出表!BG39="－","－",IF(市町村抽出表!BG39=0,"0箇所",IF(市町村抽出表!BG39&lt;1,"1箇所未満",TEXT(ROUND(市町村抽出表!BG39,0),"###,###")&amp;"箇所")))</f>
        <v>#REF!</v>
      </c>
      <c r="AV39" s="94" t="e">
        <f ca="1">IF(市町村抽出表!BH39="－","－",IF(市町村抽出表!BH39=0,"0箇所",IF(市町村抽出表!BH39&lt;1,"1箇所未満",TEXT(ROUND(市町村抽出表!BH39,0),"###,###")&amp;"箇所")))</f>
        <v>#REF!</v>
      </c>
      <c r="AW39" s="94" t="e">
        <f ca="1">IF(市町村抽出表!BI39="－","－",IF(市町村抽出表!BI39=0,"0箇所",IF(市町村抽出表!BI39&lt;1,"1箇所未満",TEXT(ROUND(市町村抽出表!BI39,0),"###,###")&amp;"箇所")))</f>
        <v>#REF!</v>
      </c>
      <c r="AX39" s="94" t="e">
        <f ca="1">IF(市町村抽出表!BJ39="－","－",IF(市町村抽出表!BJ39=0,"0箇所",IF(市町村抽出表!BJ39&lt;1,"1箇所未満",TEXT(ROUND(市町村抽出表!BJ39,0),"###,###")&amp;"箇所")))</f>
        <v>#REF!</v>
      </c>
      <c r="AY39" s="94" t="e">
        <f ca="1">IF(市町村抽出表!BK39="－","－",IF(市町村抽出表!BK39=0,"0箇所",IF(市町村抽出表!BK39&lt;1,"1箇所未満",TEXT(ROUND(市町村抽出表!BK39,0),"###,###")&amp;"箇所")))</f>
        <v>#REF!</v>
      </c>
      <c r="AZ39" s="94" t="e">
        <f ca="1">IF(市町村抽出表!BL39="－","－",IF(市町村抽出表!BL39=0,"0箇所",IF(市町村抽出表!BL39&lt;1,"1箇所未満",TEXT(ROUND(市町村抽出表!BL39,0),"###,###")&amp;"箇所")))</f>
        <v>#REF!</v>
      </c>
      <c r="BH39" s="153"/>
      <c r="BI39" s="153"/>
      <c r="BJ39" s="153"/>
      <c r="BL39" s="154"/>
      <c r="BM39" s="153"/>
      <c r="BN39" s="153"/>
      <c r="BO39" s="153"/>
      <c r="BP39" s="153"/>
      <c r="BX39" s="154"/>
      <c r="BY39" s="153"/>
      <c r="BZ39" s="153"/>
      <c r="CA39" s="153"/>
      <c r="CB39" s="153"/>
      <c r="CN39" s="154"/>
      <c r="CO39" s="153"/>
      <c r="CP39" s="153"/>
      <c r="CQ39" s="153"/>
      <c r="CR39" s="153"/>
    </row>
    <row r="40" spans="1:96" x14ac:dyDescent="0.2">
      <c r="A40" s="82">
        <v>37</v>
      </c>
      <c r="B40" s="74" t="s">
        <v>518</v>
      </c>
      <c r="C40" s="93" t="e">
        <f ca="1">IF(市町村抽出表!D40="－","－",ROUND(市町村抽出表!D40,1))</f>
        <v>#REF!</v>
      </c>
      <c r="D40" s="158" t="e">
        <f ca="1">IF(市町村抽出表!F40="","※2",IF(市町村抽出表!F40="－","－",市町村抽出表!F40&amp;"箇所"))</f>
        <v>#REF!</v>
      </c>
      <c r="E40" s="159" t="e">
        <f ca="1">IF(市町村抽出表!G40="","※2",IF(市町村抽出表!G40="－","－",市町村抽出表!G40&amp;"箇所"))</f>
        <v>#REF!</v>
      </c>
      <c r="F40" s="160" t="e">
        <f ca="1">IF(市町村抽出表!H40="","※2",IF(市町村抽出表!H40="－","－",市町村抽出表!H40&amp;"箇所"))</f>
        <v>#REF!</v>
      </c>
      <c r="G40" s="94" t="e">
        <f ca="1">IF(市町村抽出表!I40="－","－",IF(市町村抽出表!I40=0,"0棟",IF(市町村抽出表!I40&lt;1,"1棟未満",TEXT(ROUND(市町村抽出表!I40,0),"###,###")&amp;"棟")))</f>
        <v>#REF!</v>
      </c>
      <c r="H40" s="94" t="e">
        <f ca="1">IF(市町村抽出表!J40="－","－",IF(市町村抽出表!J40=0,"0棟",IF(市町村抽出表!J40&lt;1,"1棟未満",TEXT(ROUND(市町村抽出表!J40,0),"###,###")&amp;"棟")))</f>
        <v>#REF!</v>
      </c>
      <c r="I40" s="94" t="e">
        <f ca="1">IF(市町村抽出表!O40="－","－",IF(市町村抽出表!O40=0,"0棟",IF(市町村抽出表!O40&lt;1,"1棟未満",TEXT(ROUND(市町村抽出表!O40,0),"###,###")&amp;"棟")))</f>
        <v>#REF!</v>
      </c>
      <c r="J40" s="94" t="e">
        <f ca="1">IF(市町村抽出表!P40="－","－",IF(市町村抽出表!P40=0,"0棟",IF(市町村抽出表!P40&lt;1,"1棟未満",TEXT(ROUND(市町村抽出表!P40,0),"###,###")&amp;"棟")))</f>
        <v>#REF!</v>
      </c>
      <c r="K40" s="147" t="e">
        <f ca="1">IF(市町村抽出表!U40="","※2",IF(市町村抽出表!U40="－","－",IF(市町村抽出表!U40=0,"0棟",IF(市町村抽出表!U40&lt;1,"1棟未満",TEXT(ROUND(市町村抽出表!U40,0),"###,###")&amp;"棟"))))</f>
        <v>#REF!</v>
      </c>
      <c r="L40" s="148" t="e">
        <f ca="1">IF(市町村抽出表!V40="","※2",IF(市町村抽出表!V40="－","－",IF(市町村抽出表!V40=0,"0棟",IF(市町村抽出表!V40&lt;1,"1棟未満",TEXT(ROUND(市町村抽出表!V40,0),"###,###")&amp;"棟"))))</f>
        <v>#REF!</v>
      </c>
      <c r="M40" s="94" t="e">
        <f ca="1">IF(市町村抽出表!W40="－","－",IF(市町村抽出表!W40=0,"0棟",IF(市町村抽出表!W40&lt;1,"1棟未満",TEXT(ROUND(市町村抽出表!W40,0),"###,###")&amp;"棟")))</f>
        <v>#REF!</v>
      </c>
      <c r="N40" s="94" t="e">
        <f ca="1">IF(市町村抽出表!X40="－","－",IF(市町村抽出表!X40=0,"0棟",IF(市町村抽出表!X40&lt;1,"1棟未満",TEXT(ROUND(市町村抽出表!X40,0),"###,###")&amp;"棟")))</f>
        <v>#REF!</v>
      </c>
      <c r="O40" s="94" t="e">
        <f ca="1">IF(市町村抽出表!Z40="－","－",IF(市町村抽出表!Z40=0,"0件",IF(市町村抽出表!Z40&lt;1,"1件未満",TEXT(ROUND(市町村抽出表!Z40,0),"###,###")&amp;"件")))</f>
        <v>#REF!</v>
      </c>
      <c r="P40" s="94" t="e">
        <f ca="1">IF(市町村抽出表!AA40="－","－",IF(市町村抽出表!AA40=0,"0件",IF(市町村抽出表!AA40&lt;1,"1件未満",TEXT(ROUND(市町村抽出表!AA40,0),"###,###")&amp;"件")))</f>
        <v>#REF!</v>
      </c>
      <c r="Q40" s="94" t="e">
        <f ca="1">IF(市町村抽出表!AB40="－","－",IF(市町村抽出表!AB40=0,"0棟",IF(市町村抽出表!AB40&lt;1,"1棟未満",TEXT(ROUND(市町村抽出表!AB40,0),"###,###")&amp;"棟")))</f>
        <v>#REF!</v>
      </c>
      <c r="R40" s="94" t="e">
        <f ca="1">IF(市町村抽出表!AC40="－","－",IF(市町村抽出表!AC40=0,"0人",IF(市町村抽出表!AC40&lt;1,"1人未満",TEXT(ROUND(市町村抽出表!AC40,0),"###,###")&amp;"人")))</f>
        <v>#REF!</v>
      </c>
      <c r="S40" s="94" t="e">
        <f ca="1">IF(市町村抽出表!AD40="－","－",IF(市町村抽出表!AD40=0,"0人",IF(市町村抽出表!AD40&lt;1,"1人未満",TEXT(ROUND(市町村抽出表!AD40,0),"###,###")&amp;"人")))</f>
        <v>#REF!</v>
      </c>
      <c r="T40" s="94" t="e">
        <f ca="1">IF(市町村抽出表!AE40="－","－",IF(市町村抽出表!AE40=0,"0人",IF(市町村抽出表!AE40&lt;1,"1人未満",TEXT(ROUND(市町村抽出表!AE40,0),"###,###")&amp;"人")))</f>
        <v>#REF!</v>
      </c>
      <c r="U40" s="149" t="e">
        <f ca="1">IF(市町村抽出表!AG40="","※2",IF(市町村抽出表!AG40="－","－",IF(市町村抽出表!AG40=0,"0人",IF(市町村抽出表!AG40&lt;1,"1人未満",TEXT(ROUND(市町村抽出表!AG40,0),"###,###")&amp;"人"))))</f>
        <v>#REF!</v>
      </c>
      <c r="V40" s="150" t="e">
        <f ca="1">IF(市町村抽出表!AH40="","※2",IF(市町村抽出表!AH40="－","－",IF(市町村抽出表!AH40=0,"0人",IF(市町村抽出表!AH40&lt;1,"1人未満",TEXT(ROUND(市町村抽出表!AH40,0),"###,###")&amp;"人"))))</f>
        <v>#REF!</v>
      </c>
      <c r="W40" s="151" t="e">
        <f ca="1">IF(市町村抽出表!AI40="","※2",IF(市町村抽出表!AI40="－","－",IF(市町村抽出表!AI40=0,"0人",IF(市町村抽出表!AI40&lt;1,"1人未満",TEXT(ROUND(市町村抽出表!AI40,0),"###,###")&amp;"人"))))</f>
        <v>#REF!</v>
      </c>
      <c r="X40" s="94" t="e">
        <f ca="1">IF(市町村抽出表!AJ40="－","－",IF(市町村抽出表!AJ40=0,"0人",IF(市町村抽出表!AJ40&lt;1,"1人未満",TEXT(ROUND(市町村抽出表!AJ40,0),"###,###")&amp;"人")))</f>
        <v>#REF!</v>
      </c>
      <c r="Y40" s="94" t="e">
        <f ca="1">IF(市町村抽出表!AK40="－","－",IF(市町村抽出表!AK40=0,"0人",IF(市町村抽出表!AK40&lt;1,"1人未満",TEXT(ROUND(市町村抽出表!AK40,0),"###,###")&amp;"人")))</f>
        <v>#REF!</v>
      </c>
      <c r="Z40" s="94" t="e">
        <f ca="1">IF(市町村抽出表!AL40="－","－",IF(市町村抽出表!AL40=0,"0人",IF(市町村抽出表!AL40&lt;1,"1人未満",TEXT(ROUND(市町村抽出表!AL40,0),"###,###")&amp;"人")))</f>
        <v>#REF!</v>
      </c>
      <c r="AA40" s="94" t="e">
        <f ca="1">IF(市町村抽出表!AM40="－","－",IF(市町村抽出表!AM40=0,"0人",IF(市町村抽出表!AM40&lt;1,"1人未満",TEXT(ROUND(市町村抽出表!AM40,0),"###,###")&amp;"人")))</f>
        <v>#REF!</v>
      </c>
      <c r="AB40" s="94" t="e">
        <f ca="1">IF(市町村抽出表!AN40="－","－",IF(市町村抽出表!AN40=0,"0人",IF(市町村抽出表!AN40&lt;1,"1人未満",TEXT(ROUND(市町村抽出表!AN40,0),"###,###")&amp;"人")))</f>
        <v>#REF!</v>
      </c>
      <c r="AC40" s="94" t="e">
        <f ca="1">IF(市町村抽出表!AO40="－","－",IF(市町村抽出表!AO40=0,"0人",IF(市町村抽出表!AO40&lt;1,"1人未満",TEXT(ROUND(市町村抽出表!AO40,0),"###,###")&amp;"人")))</f>
        <v>#REF!</v>
      </c>
      <c r="AD40" s="94" t="e">
        <f ca="1">IF(市町村抽出表!AP40="－","－",IF(市町村抽出表!AP40=0,"0人",IF(市町村抽出表!AP40&lt;1,"1人未満",TEXT(ROUND(市町村抽出表!AP40,0),"###,###")&amp;"人")))</f>
        <v>#REF!</v>
      </c>
      <c r="AE40" s="94" t="e">
        <f ca="1">IF(市町村抽出表!AQ40="－","－",IF(市町村抽出表!AQ40=0,"0人",IF(市町村抽出表!AQ40&lt;1,"1人未満",TEXT(ROUND(市町村抽出表!AQ40,0),"###,###")&amp;"人")))</f>
        <v>#REF!</v>
      </c>
      <c r="AF40" s="94" t="e">
        <f ca="1">IF(市町村抽出表!AR40="－","－",IF(市町村抽出表!AR40=0,"0人",IF(市町村抽出表!AR40&lt;1,"1人未満",TEXT(ROUND(市町村抽出表!AR40,0),"###,###")&amp;"人")))</f>
        <v>#REF!</v>
      </c>
      <c r="AG40" s="94" t="e">
        <f ca="1">IF(市町村抽出表!AS40="－","－",IF(市町村抽出表!AS40=0,"0箇所",IF(市町村抽出表!AS40&lt;1,"1箇所未満",TEXT(ROUND(市町村抽出表!AS40,0),"###,###")&amp;"箇所")))</f>
        <v>#REF!</v>
      </c>
      <c r="AH40" s="94" t="e">
        <f ca="1">IF(市町村抽出表!AT40="－","－",IF(市町村抽出表!AT40=0,"0世帯",IF(市町村抽出表!AT40&lt;1,"1世帯未満",TEXT(ROUND(市町村抽出表!AT40,0),"###,###")&amp;"世帯")))</f>
        <v>#REF!</v>
      </c>
      <c r="AI40" s="94" t="e">
        <f ca="1">IF(市町村抽出表!AU40="－","－",IF(市町村抽出表!AU40=0,"0人",IF(市町村抽出表!AU40&lt;1,"1人未満",TEXT(ROUND(市町村抽出表!AU40,0),"###,###")&amp;"人")))</f>
        <v>#REF!</v>
      </c>
      <c r="AJ40" s="94" t="e">
        <f ca="1">IF(市町村抽出表!AV40="－","－",IF(市町村抽出表!AV40=0,"0世帯",IF(市町村抽出表!AV40&lt;1,"1世帯未満",TEXT(ROUND(市町村抽出表!AV40,0),"###,###")&amp;"世帯")))</f>
        <v>#REF!</v>
      </c>
      <c r="AK40" s="94" t="e">
        <f ca="1">IF(市町村抽出表!AW40="－","－",IF(市町村抽出表!AW40=0,"0人",IF(市町村抽出表!AW40&lt;1,"1人未満",TEXT(ROUND(市町村抽出表!AW40,0),"###,###")&amp;"人")))</f>
        <v>#REF!</v>
      </c>
      <c r="AL40" s="94" t="e">
        <f ca="1">IF(市町村抽出表!AX40="－","－",IF(市町村抽出表!AX40=0,"0世帯",IF(市町村抽出表!AX40&lt;1,"1世帯未満",TEXT(ROUND(市町村抽出表!AX40,0),"###,###")&amp;"世帯")))</f>
        <v>#REF!</v>
      </c>
      <c r="AM40" s="94" t="e">
        <f ca="1">IF(市町村抽出表!AY40="－","－",IF(市町村抽出表!AY40=0,"0人",IF(市町村抽出表!AY40&lt;1,"1人未満",TEXT(ROUND(市町村抽出表!AY40,0),"###,###")&amp;"人")))</f>
        <v>#REF!</v>
      </c>
      <c r="AN40" s="94" t="s">
        <v>649</v>
      </c>
      <c r="AO40" s="94" t="s">
        <v>649</v>
      </c>
      <c r="AP40" s="94" t="e">
        <f ca="1">IF(市町村抽出表!BB40="－","－",IF(市町村抽出表!BB40=0,"0km",IF(市町村抽出表!BB40&lt;0.1,"0.1km未満",TEXT(ROUND(市町村抽出表!BB40,1),"###,##0.0")&amp;"km")))</f>
        <v>#REF!</v>
      </c>
      <c r="AQ40" s="94" t="e">
        <f ca="1">IF(市町村抽出表!BC40="－","－",IF(市町村抽出表!BC40=0,"0世帯",IF(市町村抽出表!BC40&lt;1,"1世帯未満",TEXT(ROUND(市町村抽出表!BC40,0),"###,###")&amp;"世帯")))</f>
        <v>#REF!</v>
      </c>
      <c r="AR40" s="94" t="e">
        <f ca="1">IF(市町村抽出表!BD40="－","－",IF(市町村抽出表!BD40=0,"0人",IF(市町村抽出表!BD40&lt;1,"1人未満",TEXT(ROUND(市町村抽出表!BD40,0),"###,###")&amp;"人")))</f>
        <v>#REF!</v>
      </c>
      <c r="AS40" s="94" t="s">
        <v>649</v>
      </c>
      <c r="AT40" s="94" t="s">
        <v>649</v>
      </c>
      <c r="AU40" s="94" t="e">
        <f ca="1">IF(市町村抽出表!BG40="－","－",IF(市町村抽出表!BG40=0,"0箇所",IF(市町村抽出表!BG40&lt;1,"1箇所未満",TEXT(ROUND(市町村抽出表!BG40,0),"###,###")&amp;"箇所")))</f>
        <v>#REF!</v>
      </c>
      <c r="AV40" s="94" t="e">
        <f ca="1">IF(市町村抽出表!BH40="－","－",IF(市町村抽出表!BH40=0,"0箇所",IF(市町村抽出表!BH40&lt;1,"1箇所未満",TEXT(ROUND(市町村抽出表!BH40,0),"###,###")&amp;"箇所")))</f>
        <v>#REF!</v>
      </c>
      <c r="AW40" s="94" t="e">
        <f ca="1">IF(市町村抽出表!BI40="－","－",IF(市町村抽出表!BI40=0,"0箇所",IF(市町村抽出表!BI40&lt;1,"1箇所未満",TEXT(ROUND(市町村抽出表!BI40,0),"###,###")&amp;"箇所")))</f>
        <v>#REF!</v>
      </c>
      <c r="AX40" s="94" t="e">
        <f ca="1">IF(市町村抽出表!BJ40="－","－",IF(市町村抽出表!BJ40=0,"0箇所",IF(市町村抽出表!BJ40&lt;1,"1箇所未満",TEXT(ROUND(市町村抽出表!BJ40,0),"###,###")&amp;"箇所")))</f>
        <v>#REF!</v>
      </c>
      <c r="AY40" s="94" t="e">
        <f ca="1">IF(市町村抽出表!BK40="－","－",IF(市町村抽出表!BK40=0,"0箇所",IF(市町村抽出表!BK40&lt;1,"1箇所未満",TEXT(ROUND(市町村抽出表!BK40,0),"###,###")&amp;"箇所")))</f>
        <v>#REF!</v>
      </c>
      <c r="AZ40" s="94" t="e">
        <f ca="1">IF(市町村抽出表!BL40="－","－",IF(市町村抽出表!BL40=0,"0箇所",IF(市町村抽出表!BL40&lt;1,"1箇所未満",TEXT(ROUND(市町村抽出表!BL40,0),"###,###")&amp;"箇所")))</f>
        <v>#REF!</v>
      </c>
      <c r="BH40" s="153"/>
      <c r="BI40" s="153"/>
      <c r="BJ40" s="153"/>
      <c r="BL40" s="154"/>
      <c r="BM40" s="153"/>
      <c r="BN40" s="153"/>
      <c r="BO40" s="153"/>
      <c r="BP40" s="153"/>
      <c r="BX40" s="154"/>
      <c r="BY40" s="153"/>
      <c r="BZ40" s="153"/>
      <c r="CA40" s="153"/>
      <c r="CB40" s="153"/>
      <c r="CN40" s="154"/>
      <c r="CO40" s="153"/>
      <c r="CP40" s="153"/>
      <c r="CQ40" s="153"/>
      <c r="CR40" s="153"/>
    </row>
    <row r="41" spans="1:96" x14ac:dyDescent="0.2">
      <c r="A41" s="82">
        <v>38</v>
      </c>
      <c r="B41" s="74" t="s">
        <v>519</v>
      </c>
      <c r="C41" s="93" t="e">
        <f ca="1">IF(市町村抽出表!D41="－","－",ROUND(市町村抽出表!D41,1))</f>
        <v>#REF!</v>
      </c>
      <c r="D41" s="158" t="e">
        <f ca="1">IF(市町村抽出表!F41="","※2",IF(市町村抽出表!F41="－","－",市町村抽出表!F41&amp;"箇所"))</f>
        <v>#REF!</v>
      </c>
      <c r="E41" s="159" t="e">
        <f ca="1">IF(市町村抽出表!G41="","※2",IF(市町村抽出表!G41="－","－",市町村抽出表!G41&amp;"箇所"))</f>
        <v>#REF!</v>
      </c>
      <c r="F41" s="160" t="e">
        <f ca="1">IF(市町村抽出表!H41="","※2",IF(市町村抽出表!H41="－","－",市町村抽出表!H41&amp;"箇所"))</f>
        <v>#REF!</v>
      </c>
      <c r="G41" s="94" t="e">
        <f ca="1">IF(市町村抽出表!I41="－","－",IF(市町村抽出表!I41=0,"0棟",IF(市町村抽出表!I41&lt;1,"1棟未満",TEXT(ROUND(市町村抽出表!I41,0),"###,###")&amp;"棟")))</f>
        <v>#REF!</v>
      </c>
      <c r="H41" s="94" t="e">
        <f ca="1">IF(市町村抽出表!J41="－","－",IF(市町村抽出表!J41=0,"0棟",IF(市町村抽出表!J41&lt;1,"1棟未満",TEXT(ROUND(市町村抽出表!J41,0),"###,###")&amp;"棟")))</f>
        <v>#REF!</v>
      </c>
      <c r="I41" s="94" t="e">
        <f ca="1">IF(市町村抽出表!O41="－","－",IF(市町村抽出表!O41=0,"0棟",IF(市町村抽出表!O41&lt;1,"1棟未満",TEXT(ROUND(市町村抽出表!O41,0),"###,###")&amp;"棟")))</f>
        <v>#REF!</v>
      </c>
      <c r="J41" s="94" t="e">
        <f ca="1">IF(市町村抽出表!P41="－","－",IF(市町村抽出表!P41=0,"0棟",IF(市町村抽出表!P41&lt;1,"1棟未満",TEXT(ROUND(市町村抽出表!P41,0),"###,###")&amp;"棟")))</f>
        <v>#REF!</v>
      </c>
      <c r="K41" s="147" t="e">
        <f ca="1">IF(市町村抽出表!U41="","※2",IF(市町村抽出表!U41="－","－",IF(市町村抽出表!U41=0,"0棟",IF(市町村抽出表!U41&lt;1,"1棟未満",TEXT(ROUND(市町村抽出表!U41,0),"###,###")&amp;"棟"))))</f>
        <v>#REF!</v>
      </c>
      <c r="L41" s="148" t="e">
        <f ca="1">IF(市町村抽出表!V41="","※2",IF(市町村抽出表!V41="－","－",IF(市町村抽出表!V41=0,"0棟",IF(市町村抽出表!V41&lt;1,"1棟未満",TEXT(ROUND(市町村抽出表!V41,0),"###,###")&amp;"棟"))))</f>
        <v>#REF!</v>
      </c>
      <c r="M41" s="94" t="e">
        <f ca="1">IF(市町村抽出表!W41="－","－",IF(市町村抽出表!W41=0,"0棟",IF(市町村抽出表!W41&lt;1,"1棟未満",TEXT(ROUND(市町村抽出表!W41,0),"###,###")&amp;"棟")))</f>
        <v>#REF!</v>
      </c>
      <c r="N41" s="94" t="e">
        <f ca="1">IF(市町村抽出表!X41="－","－",IF(市町村抽出表!X41=0,"0棟",IF(市町村抽出表!X41&lt;1,"1棟未満",TEXT(ROUND(市町村抽出表!X41,0),"###,###")&amp;"棟")))</f>
        <v>#REF!</v>
      </c>
      <c r="O41" s="94" t="e">
        <f ca="1">IF(市町村抽出表!Z41="－","－",IF(市町村抽出表!Z41=0,"0件",IF(市町村抽出表!Z41&lt;1,"1件未満",TEXT(ROUND(市町村抽出表!Z41,0),"###,###")&amp;"件")))</f>
        <v>#REF!</v>
      </c>
      <c r="P41" s="94" t="e">
        <f ca="1">IF(市町村抽出表!AA41="－","－",IF(市町村抽出表!AA41=0,"0件",IF(市町村抽出表!AA41&lt;1,"1件未満",TEXT(ROUND(市町村抽出表!AA41,0),"###,###")&amp;"件")))</f>
        <v>#REF!</v>
      </c>
      <c r="Q41" s="94" t="e">
        <f ca="1">IF(市町村抽出表!AB41="－","－",IF(市町村抽出表!AB41=0,"0棟",IF(市町村抽出表!AB41&lt;1,"1棟未満",TEXT(ROUND(市町村抽出表!AB41,0),"###,###")&amp;"棟")))</f>
        <v>#REF!</v>
      </c>
      <c r="R41" s="94" t="e">
        <f ca="1">IF(市町村抽出表!AC41="－","－",IF(市町村抽出表!AC41=0,"0人",IF(市町村抽出表!AC41&lt;1,"1人未満",TEXT(ROUND(市町村抽出表!AC41,0),"###,###")&amp;"人")))</f>
        <v>#REF!</v>
      </c>
      <c r="S41" s="94" t="e">
        <f ca="1">IF(市町村抽出表!AD41="－","－",IF(市町村抽出表!AD41=0,"0人",IF(市町村抽出表!AD41&lt;1,"1人未満",TEXT(ROUND(市町村抽出表!AD41,0),"###,###")&amp;"人")))</f>
        <v>#REF!</v>
      </c>
      <c r="T41" s="94" t="e">
        <f ca="1">IF(市町村抽出表!AE41="－","－",IF(市町村抽出表!AE41=0,"0人",IF(市町村抽出表!AE41&lt;1,"1人未満",TEXT(ROUND(市町村抽出表!AE41,0),"###,###")&amp;"人")))</f>
        <v>#REF!</v>
      </c>
      <c r="U41" s="149" t="e">
        <f ca="1">IF(市町村抽出表!AG41="","※2",IF(市町村抽出表!AG41="－","－",IF(市町村抽出表!AG41=0,"0人",IF(市町村抽出表!AG41&lt;1,"1人未満",TEXT(ROUND(市町村抽出表!AG41,0),"###,###")&amp;"人"))))</f>
        <v>#REF!</v>
      </c>
      <c r="V41" s="150" t="e">
        <f ca="1">IF(市町村抽出表!AH41="","※2",IF(市町村抽出表!AH41="－","－",IF(市町村抽出表!AH41=0,"0人",IF(市町村抽出表!AH41&lt;1,"1人未満",TEXT(ROUND(市町村抽出表!AH41,0),"###,###")&amp;"人"))))</f>
        <v>#REF!</v>
      </c>
      <c r="W41" s="151" t="e">
        <f ca="1">IF(市町村抽出表!AI41="","※2",IF(市町村抽出表!AI41="－","－",IF(市町村抽出表!AI41=0,"0人",IF(市町村抽出表!AI41&lt;1,"1人未満",TEXT(ROUND(市町村抽出表!AI41,0),"###,###")&amp;"人"))))</f>
        <v>#REF!</v>
      </c>
      <c r="X41" s="94" t="e">
        <f ca="1">IF(市町村抽出表!AJ41="－","－",IF(市町村抽出表!AJ41=0,"0人",IF(市町村抽出表!AJ41&lt;1,"1人未満",TEXT(ROUND(市町村抽出表!AJ41,0),"###,###")&amp;"人")))</f>
        <v>#REF!</v>
      </c>
      <c r="Y41" s="94" t="e">
        <f ca="1">IF(市町村抽出表!AK41="－","－",IF(市町村抽出表!AK41=0,"0人",IF(市町村抽出表!AK41&lt;1,"1人未満",TEXT(ROUND(市町村抽出表!AK41,0),"###,###")&amp;"人")))</f>
        <v>#REF!</v>
      </c>
      <c r="Z41" s="94" t="e">
        <f ca="1">IF(市町村抽出表!AL41="－","－",IF(市町村抽出表!AL41=0,"0人",IF(市町村抽出表!AL41&lt;1,"1人未満",TEXT(ROUND(市町村抽出表!AL41,0),"###,###")&amp;"人")))</f>
        <v>#REF!</v>
      </c>
      <c r="AA41" s="94" t="e">
        <f ca="1">IF(市町村抽出表!AM41="－","－",IF(市町村抽出表!AM41=0,"0人",IF(市町村抽出表!AM41&lt;1,"1人未満",TEXT(ROUND(市町村抽出表!AM41,0),"###,###")&amp;"人")))</f>
        <v>#REF!</v>
      </c>
      <c r="AB41" s="94" t="e">
        <f ca="1">IF(市町村抽出表!AN41="－","－",IF(市町村抽出表!AN41=0,"0人",IF(市町村抽出表!AN41&lt;1,"1人未満",TEXT(ROUND(市町村抽出表!AN41,0),"###,###")&amp;"人")))</f>
        <v>#REF!</v>
      </c>
      <c r="AC41" s="94" t="e">
        <f ca="1">IF(市町村抽出表!AO41="－","－",IF(市町村抽出表!AO41=0,"0人",IF(市町村抽出表!AO41&lt;1,"1人未満",TEXT(ROUND(市町村抽出表!AO41,0),"###,###")&amp;"人")))</f>
        <v>#REF!</v>
      </c>
      <c r="AD41" s="94" t="e">
        <f ca="1">IF(市町村抽出表!AP41="－","－",IF(市町村抽出表!AP41=0,"0人",IF(市町村抽出表!AP41&lt;1,"1人未満",TEXT(ROUND(市町村抽出表!AP41,0),"###,###")&amp;"人")))</f>
        <v>#REF!</v>
      </c>
      <c r="AE41" s="94" t="e">
        <f ca="1">IF(市町村抽出表!AQ41="－","－",IF(市町村抽出表!AQ41=0,"0人",IF(市町村抽出表!AQ41&lt;1,"1人未満",TEXT(ROUND(市町村抽出表!AQ41,0),"###,###")&amp;"人")))</f>
        <v>#REF!</v>
      </c>
      <c r="AF41" s="94" t="e">
        <f ca="1">IF(市町村抽出表!AR41="－","－",IF(市町村抽出表!AR41=0,"0人",IF(市町村抽出表!AR41&lt;1,"1人未満",TEXT(ROUND(市町村抽出表!AR41,0),"###,###")&amp;"人")))</f>
        <v>#REF!</v>
      </c>
      <c r="AG41" s="94" t="e">
        <f ca="1">IF(市町村抽出表!AS41="－","－",IF(市町村抽出表!AS41=0,"0箇所",IF(市町村抽出表!AS41&lt;1,"1箇所未満",TEXT(ROUND(市町村抽出表!AS41,0),"###,###")&amp;"箇所")))</f>
        <v>#REF!</v>
      </c>
      <c r="AH41" s="94" t="e">
        <f ca="1">IF(市町村抽出表!AT41="－","－",IF(市町村抽出表!AT41=0,"0世帯",IF(市町村抽出表!AT41&lt;1,"1世帯未満",TEXT(ROUND(市町村抽出表!AT41,0),"###,###")&amp;"世帯")))</f>
        <v>#REF!</v>
      </c>
      <c r="AI41" s="94" t="e">
        <f ca="1">IF(市町村抽出表!AU41="－","－",IF(市町村抽出表!AU41=0,"0人",IF(市町村抽出表!AU41&lt;1,"1人未満",TEXT(ROUND(市町村抽出表!AU41,0),"###,###")&amp;"人")))</f>
        <v>#REF!</v>
      </c>
      <c r="AJ41" s="94" t="e">
        <f ca="1">IF(市町村抽出表!AV41="－","－",IF(市町村抽出表!AV41=0,"0世帯",IF(市町村抽出表!AV41&lt;1,"1世帯未満",TEXT(ROUND(市町村抽出表!AV41,0),"###,###")&amp;"世帯")))</f>
        <v>#REF!</v>
      </c>
      <c r="AK41" s="94" t="e">
        <f ca="1">IF(市町村抽出表!AW41="－","－",IF(市町村抽出表!AW41=0,"0人",IF(市町村抽出表!AW41&lt;1,"1人未満",TEXT(ROUND(市町村抽出表!AW41,0),"###,###")&amp;"人")))</f>
        <v>#REF!</v>
      </c>
      <c r="AL41" s="94" t="e">
        <f ca="1">IF(市町村抽出表!AX41="－","－",IF(市町村抽出表!AX41=0,"0世帯",IF(市町村抽出表!AX41&lt;1,"1世帯未満",TEXT(ROUND(市町村抽出表!AX41,0),"###,###")&amp;"世帯")))</f>
        <v>#REF!</v>
      </c>
      <c r="AM41" s="94" t="e">
        <f ca="1">IF(市町村抽出表!AY41="－","－",IF(市町村抽出表!AY41=0,"0人",IF(市町村抽出表!AY41&lt;1,"1人未満",TEXT(ROUND(市町村抽出表!AY41,0),"###,###")&amp;"人")))</f>
        <v>#REF!</v>
      </c>
      <c r="AN41" s="94" t="s">
        <v>649</v>
      </c>
      <c r="AO41" s="94" t="s">
        <v>649</v>
      </c>
      <c r="AP41" s="94" t="e">
        <f ca="1">IF(市町村抽出表!BB41="－","－",IF(市町村抽出表!BB41=0,"0km",IF(市町村抽出表!BB41&lt;0.1,"0.1km未満",TEXT(ROUND(市町村抽出表!BB41,1),"###,##0.0")&amp;"km")))</f>
        <v>#REF!</v>
      </c>
      <c r="AQ41" s="94" t="e">
        <f ca="1">IF(市町村抽出表!BC41="－","－",IF(市町村抽出表!BC41=0,"0世帯",IF(市町村抽出表!BC41&lt;1,"1世帯未満",TEXT(ROUND(市町村抽出表!BC41,0),"###,###")&amp;"世帯")))</f>
        <v>#REF!</v>
      </c>
      <c r="AR41" s="94" t="e">
        <f ca="1">IF(市町村抽出表!BD41="－","－",IF(市町村抽出表!BD41=0,"0人",IF(市町村抽出表!BD41&lt;1,"1人未満",TEXT(ROUND(市町村抽出表!BD41,0),"###,###")&amp;"人")))</f>
        <v>#REF!</v>
      </c>
      <c r="AS41" s="94" t="s">
        <v>649</v>
      </c>
      <c r="AT41" s="94" t="s">
        <v>649</v>
      </c>
      <c r="AU41" s="94" t="e">
        <f ca="1">IF(市町村抽出表!BG41="－","－",IF(市町村抽出表!BG41=0,"0箇所",IF(市町村抽出表!BG41&lt;1,"1箇所未満",TEXT(ROUND(市町村抽出表!BG41,0),"###,###")&amp;"箇所")))</f>
        <v>#REF!</v>
      </c>
      <c r="AV41" s="94" t="e">
        <f ca="1">IF(市町村抽出表!BH41="－","－",IF(市町村抽出表!BH41=0,"0箇所",IF(市町村抽出表!BH41&lt;1,"1箇所未満",TEXT(ROUND(市町村抽出表!BH41,0),"###,###")&amp;"箇所")))</f>
        <v>#REF!</v>
      </c>
      <c r="AW41" s="94" t="e">
        <f ca="1">IF(市町村抽出表!BI41="－","－",IF(市町村抽出表!BI41=0,"0箇所",IF(市町村抽出表!BI41&lt;1,"1箇所未満",TEXT(ROUND(市町村抽出表!BI41,0),"###,###")&amp;"箇所")))</f>
        <v>#REF!</v>
      </c>
      <c r="AX41" s="94" t="e">
        <f ca="1">IF(市町村抽出表!BJ41="－","－",IF(市町村抽出表!BJ41=0,"0箇所",IF(市町村抽出表!BJ41&lt;1,"1箇所未満",TEXT(ROUND(市町村抽出表!BJ41,0),"###,###")&amp;"箇所")))</f>
        <v>#REF!</v>
      </c>
      <c r="AY41" s="94" t="e">
        <f ca="1">IF(市町村抽出表!BK41="－","－",IF(市町村抽出表!BK41=0,"0箇所",IF(市町村抽出表!BK41&lt;1,"1箇所未満",TEXT(ROUND(市町村抽出表!BK41,0),"###,###")&amp;"箇所")))</f>
        <v>#REF!</v>
      </c>
      <c r="AZ41" s="94" t="e">
        <f ca="1">IF(市町村抽出表!BL41="－","－",IF(市町村抽出表!BL41=0,"0箇所",IF(市町村抽出表!BL41&lt;1,"1箇所未満",TEXT(ROUND(市町村抽出表!BL41,0),"###,###")&amp;"箇所")))</f>
        <v>#REF!</v>
      </c>
      <c r="BH41" s="153"/>
      <c r="BI41" s="153"/>
      <c r="BJ41" s="153"/>
      <c r="BL41" s="154"/>
      <c r="BM41" s="153"/>
      <c r="BN41" s="153"/>
      <c r="BO41" s="153"/>
      <c r="BP41" s="153"/>
      <c r="BX41" s="154"/>
      <c r="BY41" s="153"/>
      <c r="BZ41" s="153"/>
      <c r="CA41" s="153"/>
      <c r="CB41" s="153"/>
      <c r="CN41" s="154"/>
      <c r="CO41" s="153"/>
      <c r="CP41" s="153"/>
      <c r="CQ41" s="153"/>
      <c r="CR41" s="153"/>
    </row>
    <row r="42" spans="1:96" x14ac:dyDescent="0.2">
      <c r="A42" s="82">
        <v>39</v>
      </c>
      <c r="B42" s="74" t="s">
        <v>520</v>
      </c>
      <c r="C42" s="93" t="e">
        <f ca="1">IF(市町村抽出表!D42="－","－",ROUND(市町村抽出表!D42,1))</f>
        <v>#REF!</v>
      </c>
      <c r="D42" s="158" t="e">
        <f ca="1">IF(市町村抽出表!F42="","※2",IF(市町村抽出表!F42="－","－",市町村抽出表!F42&amp;"箇所"))</f>
        <v>#REF!</v>
      </c>
      <c r="E42" s="159" t="e">
        <f ca="1">IF(市町村抽出表!G42="","※2",IF(市町村抽出表!G42="－","－",市町村抽出表!G42&amp;"箇所"))</f>
        <v>#REF!</v>
      </c>
      <c r="F42" s="160" t="e">
        <f ca="1">IF(市町村抽出表!H42="","※2",IF(市町村抽出表!H42="－","－",市町村抽出表!H42&amp;"箇所"))</f>
        <v>#REF!</v>
      </c>
      <c r="G42" s="94" t="e">
        <f ca="1">IF(市町村抽出表!I42="－","－",IF(市町村抽出表!I42=0,"0棟",IF(市町村抽出表!I42&lt;1,"1棟未満",TEXT(ROUND(市町村抽出表!I42,0),"###,###")&amp;"棟")))</f>
        <v>#REF!</v>
      </c>
      <c r="H42" s="94" t="e">
        <f ca="1">IF(市町村抽出表!J42="－","－",IF(市町村抽出表!J42=0,"0棟",IF(市町村抽出表!J42&lt;1,"1棟未満",TEXT(ROUND(市町村抽出表!J42,0),"###,###")&amp;"棟")))</f>
        <v>#REF!</v>
      </c>
      <c r="I42" s="94" t="e">
        <f ca="1">IF(市町村抽出表!O42="－","－",IF(市町村抽出表!O42=0,"0棟",IF(市町村抽出表!O42&lt;1,"1棟未満",TEXT(ROUND(市町村抽出表!O42,0),"###,###")&amp;"棟")))</f>
        <v>#REF!</v>
      </c>
      <c r="J42" s="94" t="e">
        <f ca="1">IF(市町村抽出表!P42="－","－",IF(市町村抽出表!P42=0,"0棟",IF(市町村抽出表!P42&lt;1,"1棟未満",TEXT(ROUND(市町村抽出表!P42,0),"###,###")&amp;"棟")))</f>
        <v>#REF!</v>
      </c>
      <c r="K42" s="147" t="e">
        <f ca="1">IF(市町村抽出表!U42="","※2",IF(市町村抽出表!U42="－","－",IF(市町村抽出表!U42=0,"0棟",IF(市町村抽出表!U42&lt;1,"1棟未満",TEXT(ROUND(市町村抽出表!U42,0),"###,###")&amp;"棟"))))</f>
        <v>#REF!</v>
      </c>
      <c r="L42" s="148" t="e">
        <f ca="1">IF(市町村抽出表!V42="","※2",IF(市町村抽出表!V42="－","－",IF(市町村抽出表!V42=0,"0棟",IF(市町村抽出表!V42&lt;1,"1棟未満",TEXT(ROUND(市町村抽出表!V42,0),"###,###")&amp;"棟"))))</f>
        <v>#REF!</v>
      </c>
      <c r="M42" s="94" t="e">
        <f ca="1">IF(市町村抽出表!W42="－","－",IF(市町村抽出表!W42=0,"0棟",IF(市町村抽出表!W42&lt;1,"1棟未満",TEXT(ROUND(市町村抽出表!W42,0),"###,###")&amp;"棟")))</f>
        <v>#REF!</v>
      </c>
      <c r="N42" s="94" t="e">
        <f ca="1">IF(市町村抽出表!X42="－","－",IF(市町村抽出表!X42=0,"0棟",IF(市町村抽出表!X42&lt;1,"1棟未満",TEXT(ROUND(市町村抽出表!X42,0),"###,###")&amp;"棟")))</f>
        <v>#REF!</v>
      </c>
      <c r="O42" s="94" t="e">
        <f ca="1">IF(市町村抽出表!Z42="－","－",IF(市町村抽出表!Z42=0,"0件",IF(市町村抽出表!Z42&lt;1,"1件未満",TEXT(ROUND(市町村抽出表!Z42,0),"###,###")&amp;"件")))</f>
        <v>#REF!</v>
      </c>
      <c r="P42" s="94" t="e">
        <f ca="1">IF(市町村抽出表!AA42="－","－",IF(市町村抽出表!AA42=0,"0件",IF(市町村抽出表!AA42&lt;1,"1件未満",TEXT(ROUND(市町村抽出表!AA42,0),"###,###")&amp;"件")))</f>
        <v>#REF!</v>
      </c>
      <c r="Q42" s="94" t="e">
        <f ca="1">IF(市町村抽出表!AB42="－","－",IF(市町村抽出表!AB42=0,"0棟",IF(市町村抽出表!AB42&lt;1,"1棟未満",TEXT(ROUND(市町村抽出表!AB42,0),"###,###")&amp;"棟")))</f>
        <v>#REF!</v>
      </c>
      <c r="R42" s="94" t="e">
        <f ca="1">IF(市町村抽出表!AC42="－","－",IF(市町村抽出表!AC42=0,"0人",IF(市町村抽出表!AC42&lt;1,"1人未満",TEXT(ROUND(市町村抽出表!AC42,0),"###,###")&amp;"人")))</f>
        <v>#REF!</v>
      </c>
      <c r="S42" s="94" t="e">
        <f ca="1">IF(市町村抽出表!AD42="－","－",IF(市町村抽出表!AD42=0,"0人",IF(市町村抽出表!AD42&lt;1,"1人未満",TEXT(ROUND(市町村抽出表!AD42,0),"###,###")&amp;"人")))</f>
        <v>#REF!</v>
      </c>
      <c r="T42" s="94" t="e">
        <f ca="1">IF(市町村抽出表!AE42="－","－",IF(市町村抽出表!AE42=0,"0人",IF(市町村抽出表!AE42&lt;1,"1人未満",TEXT(ROUND(市町村抽出表!AE42,0),"###,###")&amp;"人")))</f>
        <v>#REF!</v>
      </c>
      <c r="U42" s="149" t="e">
        <f ca="1">IF(市町村抽出表!AG42="","※2",IF(市町村抽出表!AG42="－","－",IF(市町村抽出表!AG42=0,"0人",IF(市町村抽出表!AG42&lt;1,"1人未満",TEXT(ROUND(市町村抽出表!AG42,0),"###,###")&amp;"人"))))</f>
        <v>#REF!</v>
      </c>
      <c r="V42" s="150" t="e">
        <f ca="1">IF(市町村抽出表!AH42="","※2",IF(市町村抽出表!AH42="－","－",IF(市町村抽出表!AH42=0,"0人",IF(市町村抽出表!AH42&lt;1,"1人未満",TEXT(ROUND(市町村抽出表!AH42,0),"###,###")&amp;"人"))))</f>
        <v>#REF!</v>
      </c>
      <c r="W42" s="151" t="e">
        <f ca="1">IF(市町村抽出表!AI42="","※2",IF(市町村抽出表!AI42="－","－",IF(市町村抽出表!AI42=0,"0人",IF(市町村抽出表!AI42&lt;1,"1人未満",TEXT(ROUND(市町村抽出表!AI42,0),"###,###")&amp;"人"))))</f>
        <v>#REF!</v>
      </c>
      <c r="X42" s="94" t="e">
        <f ca="1">IF(市町村抽出表!AJ42="－","－",IF(市町村抽出表!AJ42=0,"0人",IF(市町村抽出表!AJ42&lt;1,"1人未満",TEXT(ROUND(市町村抽出表!AJ42,0),"###,###")&amp;"人")))</f>
        <v>#REF!</v>
      </c>
      <c r="Y42" s="94" t="e">
        <f ca="1">IF(市町村抽出表!AK42="－","－",IF(市町村抽出表!AK42=0,"0人",IF(市町村抽出表!AK42&lt;1,"1人未満",TEXT(ROUND(市町村抽出表!AK42,0),"###,###")&amp;"人")))</f>
        <v>#REF!</v>
      </c>
      <c r="Z42" s="94" t="e">
        <f ca="1">IF(市町村抽出表!AL42="－","－",IF(市町村抽出表!AL42=0,"0人",IF(市町村抽出表!AL42&lt;1,"1人未満",TEXT(ROUND(市町村抽出表!AL42,0),"###,###")&amp;"人")))</f>
        <v>#REF!</v>
      </c>
      <c r="AA42" s="94" t="e">
        <f ca="1">IF(市町村抽出表!AM42="－","－",IF(市町村抽出表!AM42=0,"0人",IF(市町村抽出表!AM42&lt;1,"1人未満",TEXT(ROUND(市町村抽出表!AM42,0),"###,###")&amp;"人")))</f>
        <v>#REF!</v>
      </c>
      <c r="AB42" s="94" t="e">
        <f ca="1">IF(市町村抽出表!AN42="－","－",IF(市町村抽出表!AN42=0,"0人",IF(市町村抽出表!AN42&lt;1,"1人未満",TEXT(ROUND(市町村抽出表!AN42,0),"###,###")&amp;"人")))</f>
        <v>#REF!</v>
      </c>
      <c r="AC42" s="94" t="e">
        <f ca="1">IF(市町村抽出表!AO42="－","－",IF(市町村抽出表!AO42=0,"0人",IF(市町村抽出表!AO42&lt;1,"1人未満",TEXT(ROUND(市町村抽出表!AO42,0),"###,###")&amp;"人")))</f>
        <v>#REF!</v>
      </c>
      <c r="AD42" s="94" t="e">
        <f ca="1">IF(市町村抽出表!AP42="－","－",IF(市町村抽出表!AP42=0,"0人",IF(市町村抽出表!AP42&lt;1,"1人未満",TEXT(ROUND(市町村抽出表!AP42,0),"###,###")&amp;"人")))</f>
        <v>#REF!</v>
      </c>
      <c r="AE42" s="94" t="e">
        <f ca="1">IF(市町村抽出表!AQ42="－","－",IF(市町村抽出表!AQ42=0,"0人",IF(市町村抽出表!AQ42&lt;1,"1人未満",TEXT(ROUND(市町村抽出表!AQ42,0),"###,###")&amp;"人")))</f>
        <v>#REF!</v>
      </c>
      <c r="AF42" s="94" t="e">
        <f ca="1">IF(市町村抽出表!AR42="－","－",IF(市町村抽出表!AR42=0,"0人",IF(市町村抽出表!AR42&lt;1,"1人未満",TEXT(ROUND(市町村抽出表!AR42,0),"###,###")&amp;"人")))</f>
        <v>#REF!</v>
      </c>
      <c r="AG42" s="94" t="e">
        <f ca="1">IF(市町村抽出表!AS42="－","－",IF(市町村抽出表!AS42=0,"0箇所",IF(市町村抽出表!AS42&lt;1,"1箇所未満",TEXT(ROUND(市町村抽出表!AS42,0),"###,###")&amp;"箇所")))</f>
        <v>#REF!</v>
      </c>
      <c r="AH42" s="94" t="e">
        <f ca="1">IF(市町村抽出表!AT42="－","－",IF(市町村抽出表!AT42=0,"0世帯",IF(市町村抽出表!AT42&lt;1,"1世帯未満",TEXT(ROUND(市町村抽出表!AT42,0),"###,###")&amp;"世帯")))</f>
        <v>#REF!</v>
      </c>
      <c r="AI42" s="94" t="e">
        <f ca="1">IF(市町村抽出表!AU42="－","－",IF(市町村抽出表!AU42=0,"0人",IF(市町村抽出表!AU42&lt;1,"1人未満",TEXT(ROUND(市町村抽出表!AU42,0),"###,###")&amp;"人")))</f>
        <v>#REF!</v>
      </c>
      <c r="AJ42" s="94" t="e">
        <f ca="1">IF(市町村抽出表!AV42="－","－",IF(市町村抽出表!AV42=0,"0世帯",IF(市町村抽出表!AV42&lt;1,"1世帯未満",TEXT(ROUND(市町村抽出表!AV42,0),"###,###")&amp;"世帯")))</f>
        <v>#REF!</v>
      </c>
      <c r="AK42" s="94" t="e">
        <f ca="1">IF(市町村抽出表!AW42="－","－",IF(市町村抽出表!AW42=0,"0人",IF(市町村抽出表!AW42&lt;1,"1人未満",TEXT(ROUND(市町村抽出表!AW42,0),"###,###")&amp;"人")))</f>
        <v>#REF!</v>
      </c>
      <c r="AL42" s="94" t="e">
        <f ca="1">IF(市町村抽出表!AX42="－","－",IF(市町村抽出表!AX42=0,"0世帯",IF(市町村抽出表!AX42&lt;1,"1世帯未満",TEXT(ROUND(市町村抽出表!AX42,0),"###,###")&amp;"世帯")))</f>
        <v>#REF!</v>
      </c>
      <c r="AM42" s="94" t="e">
        <f ca="1">IF(市町村抽出表!AY42="－","－",IF(市町村抽出表!AY42=0,"0人",IF(市町村抽出表!AY42&lt;1,"1人未満",TEXT(ROUND(市町村抽出表!AY42,0),"###,###")&amp;"人")))</f>
        <v>#REF!</v>
      </c>
      <c r="AN42" s="94" t="s">
        <v>649</v>
      </c>
      <c r="AO42" s="94" t="s">
        <v>649</v>
      </c>
      <c r="AP42" s="94" t="e">
        <f ca="1">IF(市町村抽出表!BB42="－","－",IF(市町村抽出表!BB42=0,"0km",IF(市町村抽出表!BB42&lt;0.1,"0.1km未満",TEXT(ROUND(市町村抽出表!BB42,1),"###,##0.0")&amp;"km")))</f>
        <v>#REF!</v>
      </c>
      <c r="AQ42" s="94" t="e">
        <f ca="1">IF(市町村抽出表!BC42="－","－",IF(市町村抽出表!BC42=0,"0世帯",IF(市町村抽出表!BC42&lt;1,"1世帯未満",TEXT(ROUND(市町村抽出表!BC42,0),"###,###")&amp;"世帯")))</f>
        <v>#REF!</v>
      </c>
      <c r="AR42" s="94" t="e">
        <f ca="1">IF(市町村抽出表!BD42="－","－",IF(市町村抽出表!BD42=0,"0人",IF(市町村抽出表!BD42&lt;1,"1人未満",TEXT(ROUND(市町村抽出表!BD42,0),"###,###")&amp;"人")))</f>
        <v>#REF!</v>
      </c>
      <c r="AS42" s="94" t="s">
        <v>649</v>
      </c>
      <c r="AT42" s="94" t="s">
        <v>649</v>
      </c>
      <c r="AU42" s="94" t="e">
        <f ca="1">IF(市町村抽出表!BG42="－","－",IF(市町村抽出表!BG42=0,"0箇所",IF(市町村抽出表!BG42&lt;1,"1箇所未満",TEXT(ROUND(市町村抽出表!BG42,0),"###,###")&amp;"箇所")))</f>
        <v>#REF!</v>
      </c>
      <c r="AV42" s="94" t="e">
        <f ca="1">IF(市町村抽出表!BH42="－","－",IF(市町村抽出表!BH42=0,"0箇所",IF(市町村抽出表!BH42&lt;1,"1箇所未満",TEXT(ROUND(市町村抽出表!BH42,0),"###,###")&amp;"箇所")))</f>
        <v>#REF!</v>
      </c>
      <c r="AW42" s="94" t="e">
        <f ca="1">IF(市町村抽出表!BI42="－","－",IF(市町村抽出表!BI42=0,"0箇所",IF(市町村抽出表!BI42&lt;1,"1箇所未満",TEXT(ROUND(市町村抽出表!BI42,0),"###,###")&amp;"箇所")))</f>
        <v>#REF!</v>
      </c>
      <c r="AX42" s="94" t="e">
        <f ca="1">IF(市町村抽出表!BJ42="－","－",IF(市町村抽出表!BJ42=0,"0箇所",IF(市町村抽出表!BJ42&lt;1,"1箇所未満",TEXT(ROUND(市町村抽出表!BJ42,0),"###,###")&amp;"箇所")))</f>
        <v>#REF!</v>
      </c>
      <c r="AY42" s="94" t="e">
        <f ca="1">IF(市町村抽出表!BK42="－","－",IF(市町村抽出表!BK42=0,"0箇所",IF(市町村抽出表!BK42&lt;1,"1箇所未満",TEXT(ROUND(市町村抽出表!BK42,0),"###,###")&amp;"箇所")))</f>
        <v>#REF!</v>
      </c>
      <c r="AZ42" s="94" t="e">
        <f ca="1">IF(市町村抽出表!BL42="－","－",IF(市町村抽出表!BL42=0,"0箇所",IF(市町村抽出表!BL42&lt;1,"1箇所未満",TEXT(ROUND(市町村抽出表!BL42,0),"###,###")&amp;"箇所")))</f>
        <v>#REF!</v>
      </c>
      <c r="BH42" s="153"/>
      <c r="BI42" s="153"/>
      <c r="BJ42" s="153"/>
      <c r="BL42" s="154"/>
      <c r="BM42" s="153"/>
      <c r="BN42" s="153"/>
      <c r="BO42" s="153"/>
      <c r="BP42" s="153"/>
      <c r="BX42" s="154"/>
      <c r="BY42" s="153"/>
      <c r="BZ42" s="153"/>
      <c r="CA42" s="153"/>
      <c r="CB42" s="153"/>
      <c r="CN42" s="154"/>
      <c r="CO42" s="153"/>
      <c r="CP42" s="153"/>
      <c r="CQ42" s="153"/>
      <c r="CR42" s="153"/>
    </row>
    <row r="43" spans="1:96" x14ac:dyDescent="0.2">
      <c r="A43" s="82">
        <v>40</v>
      </c>
      <c r="B43" s="74" t="s">
        <v>521</v>
      </c>
      <c r="C43" s="93" t="e">
        <f ca="1">IF(市町村抽出表!D43="－","－",ROUND(市町村抽出表!D43,1))</f>
        <v>#REF!</v>
      </c>
      <c r="D43" s="158" t="e">
        <f ca="1">IF(市町村抽出表!F43="","※2",IF(市町村抽出表!F43="－","－",市町村抽出表!F43&amp;"箇所"))</f>
        <v>#REF!</v>
      </c>
      <c r="E43" s="159" t="e">
        <f ca="1">IF(市町村抽出表!G43="","※2",IF(市町村抽出表!G43="－","－",市町村抽出表!G43&amp;"箇所"))</f>
        <v>#REF!</v>
      </c>
      <c r="F43" s="160" t="e">
        <f ca="1">IF(市町村抽出表!H43="","※2",IF(市町村抽出表!H43="－","－",市町村抽出表!H43&amp;"箇所"))</f>
        <v>#REF!</v>
      </c>
      <c r="G43" s="94" t="e">
        <f ca="1">IF(市町村抽出表!I43="－","－",IF(市町村抽出表!I43=0,"0棟",IF(市町村抽出表!I43&lt;1,"1棟未満",TEXT(ROUND(市町村抽出表!I43,0),"###,###")&amp;"棟")))</f>
        <v>#REF!</v>
      </c>
      <c r="H43" s="94" t="e">
        <f ca="1">IF(市町村抽出表!J43="－","－",IF(市町村抽出表!J43=0,"0棟",IF(市町村抽出表!J43&lt;1,"1棟未満",TEXT(ROUND(市町村抽出表!J43,0),"###,###")&amp;"棟")))</f>
        <v>#REF!</v>
      </c>
      <c r="I43" s="94" t="e">
        <f ca="1">IF(市町村抽出表!O43="－","－",IF(市町村抽出表!O43=0,"0棟",IF(市町村抽出表!O43&lt;1,"1棟未満",TEXT(ROUND(市町村抽出表!O43,0),"###,###")&amp;"棟")))</f>
        <v>#REF!</v>
      </c>
      <c r="J43" s="94" t="e">
        <f ca="1">IF(市町村抽出表!P43="－","－",IF(市町村抽出表!P43=0,"0棟",IF(市町村抽出表!P43&lt;1,"1棟未満",TEXT(ROUND(市町村抽出表!P43,0),"###,###")&amp;"棟")))</f>
        <v>#REF!</v>
      </c>
      <c r="K43" s="147" t="e">
        <f ca="1">IF(市町村抽出表!U43="","※2",IF(市町村抽出表!U43="－","－",IF(市町村抽出表!U43=0,"0棟",IF(市町村抽出表!U43&lt;1,"1棟未満",TEXT(ROUND(市町村抽出表!U43,0),"###,###")&amp;"棟"))))</f>
        <v>#REF!</v>
      </c>
      <c r="L43" s="148" t="e">
        <f ca="1">IF(市町村抽出表!V43="","※2",IF(市町村抽出表!V43="－","－",IF(市町村抽出表!V43=0,"0棟",IF(市町村抽出表!V43&lt;1,"1棟未満",TEXT(ROUND(市町村抽出表!V43,0),"###,###")&amp;"棟"))))</f>
        <v>#REF!</v>
      </c>
      <c r="M43" s="94" t="e">
        <f ca="1">IF(市町村抽出表!W43="－","－",IF(市町村抽出表!W43=0,"0棟",IF(市町村抽出表!W43&lt;1,"1棟未満",TEXT(ROUND(市町村抽出表!W43,0),"###,###")&amp;"棟")))</f>
        <v>#REF!</v>
      </c>
      <c r="N43" s="94" t="e">
        <f ca="1">IF(市町村抽出表!X43="－","－",IF(市町村抽出表!X43=0,"0棟",IF(市町村抽出表!X43&lt;1,"1棟未満",TEXT(ROUND(市町村抽出表!X43,0),"###,###")&amp;"棟")))</f>
        <v>#REF!</v>
      </c>
      <c r="O43" s="94" t="e">
        <f ca="1">IF(市町村抽出表!Z43="－","－",IF(市町村抽出表!Z43=0,"0件",IF(市町村抽出表!Z43&lt;1,"1件未満",TEXT(ROUND(市町村抽出表!Z43,0),"###,###")&amp;"件")))</f>
        <v>#REF!</v>
      </c>
      <c r="P43" s="94" t="e">
        <f ca="1">IF(市町村抽出表!AA43="－","－",IF(市町村抽出表!AA43=0,"0件",IF(市町村抽出表!AA43&lt;1,"1件未満",TEXT(ROUND(市町村抽出表!AA43,0),"###,###")&amp;"件")))</f>
        <v>#REF!</v>
      </c>
      <c r="Q43" s="94" t="e">
        <f ca="1">IF(市町村抽出表!AB43="－","－",IF(市町村抽出表!AB43=0,"0棟",IF(市町村抽出表!AB43&lt;1,"1棟未満",TEXT(ROUND(市町村抽出表!AB43,0),"###,###")&amp;"棟")))</f>
        <v>#REF!</v>
      </c>
      <c r="R43" s="94" t="e">
        <f ca="1">IF(市町村抽出表!AC43="－","－",IF(市町村抽出表!AC43=0,"0人",IF(市町村抽出表!AC43&lt;1,"1人未満",TEXT(ROUND(市町村抽出表!AC43,0),"###,###")&amp;"人")))</f>
        <v>#REF!</v>
      </c>
      <c r="S43" s="94" t="e">
        <f ca="1">IF(市町村抽出表!AD43="－","－",IF(市町村抽出表!AD43=0,"0人",IF(市町村抽出表!AD43&lt;1,"1人未満",TEXT(ROUND(市町村抽出表!AD43,0),"###,###")&amp;"人")))</f>
        <v>#REF!</v>
      </c>
      <c r="T43" s="94" t="e">
        <f ca="1">IF(市町村抽出表!AE43="－","－",IF(市町村抽出表!AE43=0,"0人",IF(市町村抽出表!AE43&lt;1,"1人未満",TEXT(ROUND(市町村抽出表!AE43,0),"###,###")&amp;"人")))</f>
        <v>#REF!</v>
      </c>
      <c r="U43" s="149" t="e">
        <f ca="1">IF(市町村抽出表!AG43="","※2",IF(市町村抽出表!AG43="－","－",IF(市町村抽出表!AG43=0,"0人",IF(市町村抽出表!AG43&lt;1,"1人未満",TEXT(ROUND(市町村抽出表!AG43,0),"###,###")&amp;"人"))))</f>
        <v>#REF!</v>
      </c>
      <c r="V43" s="150" t="e">
        <f ca="1">IF(市町村抽出表!AH43="","※2",IF(市町村抽出表!AH43="－","－",IF(市町村抽出表!AH43=0,"0人",IF(市町村抽出表!AH43&lt;1,"1人未満",TEXT(ROUND(市町村抽出表!AH43,0),"###,###")&amp;"人"))))</f>
        <v>#REF!</v>
      </c>
      <c r="W43" s="151" t="e">
        <f ca="1">IF(市町村抽出表!AI43="","※2",IF(市町村抽出表!AI43="－","－",IF(市町村抽出表!AI43=0,"0人",IF(市町村抽出表!AI43&lt;1,"1人未満",TEXT(ROUND(市町村抽出表!AI43,0),"###,###")&amp;"人"))))</f>
        <v>#REF!</v>
      </c>
      <c r="X43" s="94" t="e">
        <f ca="1">IF(市町村抽出表!AJ43="－","－",IF(市町村抽出表!AJ43=0,"0人",IF(市町村抽出表!AJ43&lt;1,"1人未満",TEXT(ROUND(市町村抽出表!AJ43,0),"###,###")&amp;"人")))</f>
        <v>#REF!</v>
      </c>
      <c r="Y43" s="94" t="e">
        <f ca="1">IF(市町村抽出表!AK43="－","－",IF(市町村抽出表!AK43=0,"0人",IF(市町村抽出表!AK43&lt;1,"1人未満",TEXT(ROUND(市町村抽出表!AK43,0),"###,###")&amp;"人")))</f>
        <v>#REF!</v>
      </c>
      <c r="Z43" s="94" t="e">
        <f ca="1">IF(市町村抽出表!AL43="－","－",IF(市町村抽出表!AL43=0,"0人",IF(市町村抽出表!AL43&lt;1,"1人未満",TEXT(ROUND(市町村抽出表!AL43,0),"###,###")&amp;"人")))</f>
        <v>#REF!</v>
      </c>
      <c r="AA43" s="94" t="e">
        <f ca="1">IF(市町村抽出表!AM43="－","－",IF(市町村抽出表!AM43=0,"0人",IF(市町村抽出表!AM43&lt;1,"1人未満",TEXT(ROUND(市町村抽出表!AM43,0),"###,###")&amp;"人")))</f>
        <v>#REF!</v>
      </c>
      <c r="AB43" s="94" t="e">
        <f ca="1">IF(市町村抽出表!AN43="－","－",IF(市町村抽出表!AN43=0,"0人",IF(市町村抽出表!AN43&lt;1,"1人未満",TEXT(ROUND(市町村抽出表!AN43,0),"###,###")&amp;"人")))</f>
        <v>#REF!</v>
      </c>
      <c r="AC43" s="94" t="e">
        <f ca="1">IF(市町村抽出表!AO43="－","－",IF(市町村抽出表!AO43=0,"0人",IF(市町村抽出表!AO43&lt;1,"1人未満",TEXT(ROUND(市町村抽出表!AO43,0),"###,###")&amp;"人")))</f>
        <v>#REF!</v>
      </c>
      <c r="AD43" s="94" t="e">
        <f ca="1">IF(市町村抽出表!AP43="－","－",IF(市町村抽出表!AP43=0,"0人",IF(市町村抽出表!AP43&lt;1,"1人未満",TEXT(ROUND(市町村抽出表!AP43,0),"###,###")&amp;"人")))</f>
        <v>#REF!</v>
      </c>
      <c r="AE43" s="94" t="e">
        <f ca="1">IF(市町村抽出表!AQ43="－","－",IF(市町村抽出表!AQ43=0,"0人",IF(市町村抽出表!AQ43&lt;1,"1人未満",TEXT(ROUND(市町村抽出表!AQ43,0),"###,###")&amp;"人")))</f>
        <v>#REF!</v>
      </c>
      <c r="AF43" s="94" t="e">
        <f ca="1">IF(市町村抽出表!AR43="－","－",IF(市町村抽出表!AR43=0,"0人",IF(市町村抽出表!AR43&lt;1,"1人未満",TEXT(ROUND(市町村抽出表!AR43,0),"###,###")&amp;"人")))</f>
        <v>#REF!</v>
      </c>
      <c r="AG43" s="94" t="e">
        <f ca="1">IF(市町村抽出表!AS43="－","－",IF(市町村抽出表!AS43=0,"0箇所",IF(市町村抽出表!AS43&lt;1,"1箇所未満",TEXT(ROUND(市町村抽出表!AS43,0),"###,###")&amp;"箇所")))</f>
        <v>#REF!</v>
      </c>
      <c r="AH43" s="94" t="e">
        <f ca="1">IF(市町村抽出表!AT43="－","－",IF(市町村抽出表!AT43=0,"0世帯",IF(市町村抽出表!AT43&lt;1,"1世帯未満",TEXT(ROUND(市町村抽出表!AT43,0),"###,###")&amp;"世帯")))</f>
        <v>#REF!</v>
      </c>
      <c r="AI43" s="94" t="e">
        <f ca="1">IF(市町村抽出表!AU43="－","－",IF(市町村抽出表!AU43=0,"0人",IF(市町村抽出表!AU43&lt;1,"1人未満",TEXT(ROUND(市町村抽出表!AU43,0),"###,###")&amp;"人")))</f>
        <v>#REF!</v>
      </c>
      <c r="AJ43" s="94" t="e">
        <f ca="1">IF(市町村抽出表!AV43="－","－",IF(市町村抽出表!AV43=0,"0世帯",IF(市町村抽出表!AV43&lt;1,"1世帯未満",TEXT(ROUND(市町村抽出表!AV43,0),"###,###")&amp;"世帯")))</f>
        <v>#REF!</v>
      </c>
      <c r="AK43" s="94" t="e">
        <f ca="1">IF(市町村抽出表!AW43="－","－",IF(市町村抽出表!AW43=0,"0人",IF(市町村抽出表!AW43&lt;1,"1人未満",TEXT(ROUND(市町村抽出表!AW43,0),"###,###")&amp;"人")))</f>
        <v>#REF!</v>
      </c>
      <c r="AL43" s="94" t="e">
        <f ca="1">IF(市町村抽出表!AX43="－","－",IF(市町村抽出表!AX43=0,"0世帯",IF(市町村抽出表!AX43&lt;1,"1世帯未満",TEXT(ROUND(市町村抽出表!AX43,0),"###,###")&amp;"世帯")))</f>
        <v>#REF!</v>
      </c>
      <c r="AM43" s="94" t="e">
        <f ca="1">IF(市町村抽出表!AY43="－","－",IF(市町村抽出表!AY43=0,"0人",IF(市町村抽出表!AY43&lt;1,"1人未満",TEXT(ROUND(市町村抽出表!AY43,0),"###,###")&amp;"人")))</f>
        <v>#REF!</v>
      </c>
      <c r="AN43" s="94" t="s">
        <v>649</v>
      </c>
      <c r="AO43" s="94" t="s">
        <v>649</v>
      </c>
      <c r="AP43" s="94" t="e">
        <f ca="1">IF(市町村抽出表!BB43="－","－",IF(市町村抽出表!BB43=0,"0km",IF(市町村抽出表!BB43&lt;0.1,"0.1km未満",TEXT(ROUND(市町村抽出表!BB43,1),"###,##0.0")&amp;"km")))</f>
        <v>#REF!</v>
      </c>
      <c r="AQ43" s="94" t="e">
        <f ca="1">IF(市町村抽出表!BC43="－","－",IF(市町村抽出表!BC43=0,"0世帯",IF(市町村抽出表!BC43&lt;1,"1世帯未満",TEXT(ROUND(市町村抽出表!BC43,0),"###,###")&amp;"世帯")))</f>
        <v>#REF!</v>
      </c>
      <c r="AR43" s="94" t="e">
        <f ca="1">IF(市町村抽出表!BD43="－","－",IF(市町村抽出表!BD43=0,"0人",IF(市町村抽出表!BD43&lt;1,"1人未満",TEXT(ROUND(市町村抽出表!BD43,0),"###,###")&amp;"人")))</f>
        <v>#REF!</v>
      </c>
      <c r="AS43" s="94" t="s">
        <v>649</v>
      </c>
      <c r="AT43" s="94" t="s">
        <v>649</v>
      </c>
      <c r="AU43" s="94" t="e">
        <f ca="1">IF(市町村抽出表!BG43="－","－",IF(市町村抽出表!BG43=0,"0箇所",IF(市町村抽出表!BG43&lt;1,"1箇所未満",TEXT(ROUND(市町村抽出表!BG43,0),"###,###")&amp;"箇所")))</f>
        <v>#REF!</v>
      </c>
      <c r="AV43" s="94" t="e">
        <f ca="1">IF(市町村抽出表!BH43="－","－",IF(市町村抽出表!BH43=0,"0箇所",IF(市町村抽出表!BH43&lt;1,"1箇所未満",TEXT(ROUND(市町村抽出表!BH43,0),"###,###")&amp;"箇所")))</f>
        <v>#REF!</v>
      </c>
      <c r="AW43" s="94" t="e">
        <f ca="1">IF(市町村抽出表!BI43="－","－",IF(市町村抽出表!BI43=0,"0箇所",IF(市町村抽出表!BI43&lt;1,"1箇所未満",TEXT(ROUND(市町村抽出表!BI43,0),"###,###")&amp;"箇所")))</f>
        <v>#REF!</v>
      </c>
      <c r="AX43" s="94" t="e">
        <f ca="1">IF(市町村抽出表!BJ43="－","－",IF(市町村抽出表!BJ43=0,"0箇所",IF(市町村抽出表!BJ43&lt;1,"1箇所未満",TEXT(ROUND(市町村抽出表!BJ43,0),"###,###")&amp;"箇所")))</f>
        <v>#REF!</v>
      </c>
      <c r="AY43" s="94" t="e">
        <f ca="1">IF(市町村抽出表!BK43="－","－",IF(市町村抽出表!BK43=0,"0箇所",IF(市町村抽出表!BK43&lt;1,"1箇所未満",TEXT(ROUND(市町村抽出表!BK43,0),"###,###")&amp;"箇所")))</f>
        <v>#REF!</v>
      </c>
      <c r="AZ43" s="94" t="e">
        <f ca="1">IF(市町村抽出表!BL43="－","－",IF(市町村抽出表!BL43=0,"0箇所",IF(市町村抽出表!BL43&lt;1,"1箇所未満",TEXT(ROUND(市町村抽出表!BL43,0),"###,###")&amp;"箇所")))</f>
        <v>#REF!</v>
      </c>
      <c r="BH43" s="153"/>
      <c r="BI43" s="153"/>
      <c r="BJ43" s="153"/>
      <c r="BL43" s="154"/>
      <c r="BM43" s="153"/>
      <c r="BN43" s="153"/>
      <c r="BO43" s="153"/>
      <c r="BP43" s="153"/>
      <c r="BX43" s="154"/>
      <c r="BY43" s="153"/>
      <c r="BZ43" s="153"/>
      <c r="CA43" s="153"/>
      <c r="CB43" s="153"/>
      <c r="CN43" s="154"/>
      <c r="CO43" s="153"/>
      <c r="CP43" s="153"/>
      <c r="CQ43" s="153"/>
      <c r="CR43" s="153"/>
    </row>
    <row r="44" spans="1:96" x14ac:dyDescent="0.2">
      <c r="A44" s="82">
        <v>41</v>
      </c>
      <c r="B44" s="74" t="s">
        <v>522</v>
      </c>
      <c r="C44" s="93" t="e">
        <f ca="1">IF(市町村抽出表!D44="－","－",ROUND(市町村抽出表!D44,1))</f>
        <v>#REF!</v>
      </c>
      <c r="D44" s="158" t="e">
        <f ca="1">IF(市町村抽出表!F44="","※2",IF(市町村抽出表!F44="－","－",市町村抽出表!F44&amp;"箇所"))</f>
        <v>#REF!</v>
      </c>
      <c r="E44" s="159" t="e">
        <f ca="1">IF(市町村抽出表!G44="","※2",IF(市町村抽出表!G44="－","－",市町村抽出表!G44&amp;"箇所"))</f>
        <v>#REF!</v>
      </c>
      <c r="F44" s="160" t="e">
        <f ca="1">IF(市町村抽出表!H44="","※2",IF(市町村抽出表!H44="－","－",市町村抽出表!H44&amp;"箇所"))</f>
        <v>#REF!</v>
      </c>
      <c r="G44" s="94" t="e">
        <f ca="1">IF(市町村抽出表!I44="－","－",IF(市町村抽出表!I44=0,"0棟",IF(市町村抽出表!I44&lt;1,"1棟未満",TEXT(ROUND(市町村抽出表!I44,0),"###,###")&amp;"棟")))</f>
        <v>#REF!</v>
      </c>
      <c r="H44" s="94" t="e">
        <f ca="1">IF(市町村抽出表!J44="－","－",IF(市町村抽出表!J44=0,"0棟",IF(市町村抽出表!J44&lt;1,"1棟未満",TEXT(ROUND(市町村抽出表!J44,0),"###,###")&amp;"棟")))</f>
        <v>#REF!</v>
      </c>
      <c r="I44" s="94" t="e">
        <f ca="1">IF(市町村抽出表!O44="－","－",IF(市町村抽出表!O44=0,"0棟",IF(市町村抽出表!O44&lt;1,"1棟未満",TEXT(ROUND(市町村抽出表!O44,0),"###,###")&amp;"棟")))</f>
        <v>#REF!</v>
      </c>
      <c r="J44" s="94" t="e">
        <f ca="1">IF(市町村抽出表!P44="－","－",IF(市町村抽出表!P44=0,"0棟",IF(市町村抽出表!P44&lt;1,"1棟未満",TEXT(ROUND(市町村抽出表!P44,0),"###,###")&amp;"棟")))</f>
        <v>#REF!</v>
      </c>
      <c r="K44" s="147" t="e">
        <f ca="1">IF(市町村抽出表!U44="","※2",IF(市町村抽出表!U44="－","－",IF(市町村抽出表!U44=0,"0棟",IF(市町村抽出表!U44&lt;1,"1棟未満",TEXT(ROUND(市町村抽出表!U44,0),"###,###")&amp;"棟"))))</f>
        <v>#REF!</v>
      </c>
      <c r="L44" s="148" t="e">
        <f ca="1">IF(市町村抽出表!V44="","※2",IF(市町村抽出表!V44="－","－",IF(市町村抽出表!V44=0,"0棟",IF(市町村抽出表!V44&lt;1,"1棟未満",TEXT(ROUND(市町村抽出表!V44,0),"###,###")&amp;"棟"))))</f>
        <v>#REF!</v>
      </c>
      <c r="M44" s="94" t="e">
        <f ca="1">IF(市町村抽出表!W44="－","－",IF(市町村抽出表!W44=0,"0棟",IF(市町村抽出表!W44&lt;1,"1棟未満",TEXT(ROUND(市町村抽出表!W44,0),"###,###")&amp;"棟")))</f>
        <v>#REF!</v>
      </c>
      <c r="N44" s="94" t="e">
        <f ca="1">IF(市町村抽出表!X44="－","－",IF(市町村抽出表!X44=0,"0棟",IF(市町村抽出表!X44&lt;1,"1棟未満",TEXT(ROUND(市町村抽出表!X44,0),"###,###")&amp;"棟")))</f>
        <v>#REF!</v>
      </c>
      <c r="O44" s="94" t="e">
        <f ca="1">IF(市町村抽出表!Z44="－","－",IF(市町村抽出表!Z44=0,"0件",IF(市町村抽出表!Z44&lt;1,"1件未満",TEXT(ROUND(市町村抽出表!Z44,0),"###,###")&amp;"件")))</f>
        <v>#REF!</v>
      </c>
      <c r="P44" s="94" t="e">
        <f ca="1">IF(市町村抽出表!AA44="－","－",IF(市町村抽出表!AA44=0,"0件",IF(市町村抽出表!AA44&lt;1,"1件未満",TEXT(ROUND(市町村抽出表!AA44,0),"###,###")&amp;"件")))</f>
        <v>#REF!</v>
      </c>
      <c r="Q44" s="94" t="e">
        <f ca="1">IF(市町村抽出表!AB44="－","－",IF(市町村抽出表!AB44=0,"0棟",IF(市町村抽出表!AB44&lt;1,"1棟未満",TEXT(ROUND(市町村抽出表!AB44,0),"###,###")&amp;"棟")))</f>
        <v>#REF!</v>
      </c>
      <c r="R44" s="94" t="e">
        <f ca="1">IF(市町村抽出表!AC44="－","－",IF(市町村抽出表!AC44=0,"0人",IF(市町村抽出表!AC44&lt;1,"1人未満",TEXT(ROUND(市町村抽出表!AC44,0),"###,###")&amp;"人")))</f>
        <v>#REF!</v>
      </c>
      <c r="S44" s="94" t="e">
        <f ca="1">IF(市町村抽出表!AD44="－","－",IF(市町村抽出表!AD44=0,"0人",IF(市町村抽出表!AD44&lt;1,"1人未満",TEXT(ROUND(市町村抽出表!AD44,0),"###,###")&amp;"人")))</f>
        <v>#REF!</v>
      </c>
      <c r="T44" s="94" t="e">
        <f ca="1">IF(市町村抽出表!AE44="－","－",IF(市町村抽出表!AE44=0,"0人",IF(市町村抽出表!AE44&lt;1,"1人未満",TEXT(ROUND(市町村抽出表!AE44,0),"###,###")&amp;"人")))</f>
        <v>#REF!</v>
      </c>
      <c r="U44" s="149" t="e">
        <f ca="1">IF(市町村抽出表!AG44="","※2",IF(市町村抽出表!AG44="－","－",IF(市町村抽出表!AG44=0,"0人",IF(市町村抽出表!AG44&lt;1,"1人未満",TEXT(ROUND(市町村抽出表!AG44,0),"###,###")&amp;"人"))))</f>
        <v>#REF!</v>
      </c>
      <c r="V44" s="150" t="e">
        <f ca="1">IF(市町村抽出表!AH44="","※2",IF(市町村抽出表!AH44="－","－",IF(市町村抽出表!AH44=0,"0人",IF(市町村抽出表!AH44&lt;1,"1人未満",TEXT(ROUND(市町村抽出表!AH44,0),"###,###")&amp;"人"))))</f>
        <v>#REF!</v>
      </c>
      <c r="W44" s="151" t="e">
        <f ca="1">IF(市町村抽出表!AI44="","※2",IF(市町村抽出表!AI44="－","－",IF(市町村抽出表!AI44=0,"0人",IF(市町村抽出表!AI44&lt;1,"1人未満",TEXT(ROUND(市町村抽出表!AI44,0),"###,###")&amp;"人"))))</f>
        <v>#REF!</v>
      </c>
      <c r="X44" s="94" t="e">
        <f ca="1">IF(市町村抽出表!AJ44="－","－",IF(市町村抽出表!AJ44=0,"0人",IF(市町村抽出表!AJ44&lt;1,"1人未満",TEXT(ROUND(市町村抽出表!AJ44,0),"###,###")&amp;"人")))</f>
        <v>#REF!</v>
      </c>
      <c r="Y44" s="94" t="e">
        <f ca="1">IF(市町村抽出表!AK44="－","－",IF(市町村抽出表!AK44=0,"0人",IF(市町村抽出表!AK44&lt;1,"1人未満",TEXT(ROUND(市町村抽出表!AK44,0),"###,###")&amp;"人")))</f>
        <v>#REF!</v>
      </c>
      <c r="Z44" s="94" t="e">
        <f ca="1">IF(市町村抽出表!AL44="－","－",IF(市町村抽出表!AL44=0,"0人",IF(市町村抽出表!AL44&lt;1,"1人未満",TEXT(ROUND(市町村抽出表!AL44,0),"###,###")&amp;"人")))</f>
        <v>#REF!</v>
      </c>
      <c r="AA44" s="94" t="e">
        <f ca="1">IF(市町村抽出表!AM44="－","－",IF(市町村抽出表!AM44=0,"0人",IF(市町村抽出表!AM44&lt;1,"1人未満",TEXT(ROUND(市町村抽出表!AM44,0),"###,###")&amp;"人")))</f>
        <v>#REF!</v>
      </c>
      <c r="AB44" s="94" t="e">
        <f ca="1">IF(市町村抽出表!AN44="－","－",IF(市町村抽出表!AN44=0,"0人",IF(市町村抽出表!AN44&lt;1,"1人未満",TEXT(ROUND(市町村抽出表!AN44,0),"###,###")&amp;"人")))</f>
        <v>#REF!</v>
      </c>
      <c r="AC44" s="94" t="e">
        <f ca="1">IF(市町村抽出表!AO44="－","－",IF(市町村抽出表!AO44=0,"0人",IF(市町村抽出表!AO44&lt;1,"1人未満",TEXT(ROUND(市町村抽出表!AO44,0),"###,###")&amp;"人")))</f>
        <v>#REF!</v>
      </c>
      <c r="AD44" s="94" t="e">
        <f ca="1">IF(市町村抽出表!AP44="－","－",IF(市町村抽出表!AP44=0,"0人",IF(市町村抽出表!AP44&lt;1,"1人未満",TEXT(ROUND(市町村抽出表!AP44,0),"###,###")&amp;"人")))</f>
        <v>#REF!</v>
      </c>
      <c r="AE44" s="94" t="e">
        <f ca="1">IF(市町村抽出表!AQ44="－","－",IF(市町村抽出表!AQ44=0,"0人",IF(市町村抽出表!AQ44&lt;1,"1人未満",TEXT(ROUND(市町村抽出表!AQ44,0),"###,###")&amp;"人")))</f>
        <v>#REF!</v>
      </c>
      <c r="AF44" s="94" t="e">
        <f ca="1">IF(市町村抽出表!AR44="－","－",IF(市町村抽出表!AR44=0,"0人",IF(市町村抽出表!AR44&lt;1,"1人未満",TEXT(ROUND(市町村抽出表!AR44,0),"###,###")&amp;"人")))</f>
        <v>#REF!</v>
      </c>
      <c r="AG44" s="94" t="e">
        <f ca="1">IF(市町村抽出表!AS44="－","－",IF(市町村抽出表!AS44=0,"0箇所",IF(市町村抽出表!AS44&lt;1,"1箇所未満",TEXT(ROUND(市町村抽出表!AS44,0),"###,###")&amp;"箇所")))</f>
        <v>#REF!</v>
      </c>
      <c r="AH44" s="94" t="e">
        <f ca="1">IF(市町村抽出表!AT44="－","－",IF(市町村抽出表!AT44=0,"0世帯",IF(市町村抽出表!AT44&lt;1,"1世帯未満",TEXT(ROUND(市町村抽出表!AT44,0),"###,###")&amp;"世帯")))</f>
        <v>#REF!</v>
      </c>
      <c r="AI44" s="94" t="e">
        <f ca="1">IF(市町村抽出表!AU44="－","－",IF(市町村抽出表!AU44=0,"0人",IF(市町村抽出表!AU44&lt;1,"1人未満",TEXT(ROUND(市町村抽出表!AU44,0),"###,###")&amp;"人")))</f>
        <v>#REF!</v>
      </c>
      <c r="AJ44" s="94" t="e">
        <f ca="1">IF(市町村抽出表!AV44="－","－",IF(市町村抽出表!AV44=0,"0世帯",IF(市町村抽出表!AV44&lt;1,"1世帯未満",TEXT(ROUND(市町村抽出表!AV44,0),"###,###")&amp;"世帯")))</f>
        <v>#REF!</v>
      </c>
      <c r="AK44" s="94" t="e">
        <f ca="1">IF(市町村抽出表!AW44="－","－",IF(市町村抽出表!AW44=0,"0人",IF(市町村抽出表!AW44&lt;1,"1人未満",TEXT(ROUND(市町村抽出表!AW44,0),"###,###")&amp;"人")))</f>
        <v>#REF!</v>
      </c>
      <c r="AL44" s="94" t="e">
        <f ca="1">IF(市町村抽出表!AX44="－","－",IF(市町村抽出表!AX44=0,"0世帯",IF(市町村抽出表!AX44&lt;1,"1世帯未満",TEXT(ROUND(市町村抽出表!AX44,0),"###,###")&amp;"世帯")))</f>
        <v>#REF!</v>
      </c>
      <c r="AM44" s="94" t="e">
        <f ca="1">IF(市町村抽出表!AY44="－","－",IF(市町村抽出表!AY44=0,"0人",IF(市町村抽出表!AY44&lt;1,"1人未満",TEXT(ROUND(市町村抽出表!AY44,0),"###,###")&amp;"人")))</f>
        <v>#REF!</v>
      </c>
      <c r="AN44" s="94" t="s">
        <v>649</v>
      </c>
      <c r="AO44" s="94" t="s">
        <v>649</v>
      </c>
      <c r="AP44" s="94" t="e">
        <f ca="1">IF(市町村抽出表!BB44="－","－",IF(市町村抽出表!BB44=0,"0km",IF(市町村抽出表!BB44&lt;0.1,"0.1km未満",TEXT(ROUND(市町村抽出表!BB44,1),"###,##0.0")&amp;"km")))</f>
        <v>#REF!</v>
      </c>
      <c r="AQ44" s="94" t="e">
        <f ca="1">IF(市町村抽出表!BC44="－","－",IF(市町村抽出表!BC44=0,"0世帯",IF(市町村抽出表!BC44&lt;1,"1世帯未満",TEXT(ROUND(市町村抽出表!BC44,0),"###,###")&amp;"世帯")))</f>
        <v>#REF!</v>
      </c>
      <c r="AR44" s="94" t="e">
        <f ca="1">IF(市町村抽出表!BD44="－","－",IF(市町村抽出表!BD44=0,"0人",IF(市町村抽出表!BD44&lt;1,"1人未満",TEXT(ROUND(市町村抽出表!BD44,0),"###,###")&amp;"人")))</f>
        <v>#REF!</v>
      </c>
      <c r="AS44" s="94" t="s">
        <v>649</v>
      </c>
      <c r="AT44" s="94" t="s">
        <v>649</v>
      </c>
      <c r="AU44" s="94" t="e">
        <f ca="1">IF(市町村抽出表!BG44="－","－",IF(市町村抽出表!BG44=0,"0箇所",IF(市町村抽出表!BG44&lt;1,"1箇所未満",TEXT(ROUND(市町村抽出表!BG44,0),"###,###")&amp;"箇所")))</f>
        <v>#REF!</v>
      </c>
      <c r="AV44" s="94" t="e">
        <f ca="1">IF(市町村抽出表!BH44="－","－",IF(市町村抽出表!BH44=0,"0箇所",IF(市町村抽出表!BH44&lt;1,"1箇所未満",TEXT(ROUND(市町村抽出表!BH44,0),"###,###")&amp;"箇所")))</f>
        <v>#REF!</v>
      </c>
      <c r="AW44" s="94" t="e">
        <f ca="1">IF(市町村抽出表!BI44="－","－",IF(市町村抽出表!BI44=0,"0箇所",IF(市町村抽出表!BI44&lt;1,"1箇所未満",TEXT(ROUND(市町村抽出表!BI44,0),"###,###")&amp;"箇所")))</f>
        <v>#REF!</v>
      </c>
      <c r="AX44" s="94" t="e">
        <f ca="1">IF(市町村抽出表!BJ44="－","－",IF(市町村抽出表!BJ44=0,"0箇所",IF(市町村抽出表!BJ44&lt;1,"1箇所未満",TEXT(ROUND(市町村抽出表!BJ44,0),"###,###")&amp;"箇所")))</f>
        <v>#REF!</v>
      </c>
      <c r="AY44" s="94" t="e">
        <f ca="1">IF(市町村抽出表!BK44="－","－",IF(市町村抽出表!BK44=0,"0箇所",IF(市町村抽出表!BK44&lt;1,"1箇所未満",TEXT(ROUND(市町村抽出表!BK44,0),"###,###")&amp;"箇所")))</f>
        <v>#REF!</v>
      </c>
      <c r="AZ44" s="94" t="e">
        <f ca="1">IF(市町村抽出表!BL44="－","－",IF(市町村抽出表!BL44=0,"0箇所",IF(市町村抽出表!BL44&lt;1,"1箇所未満",TEXT(ROUND(市町村抽出表!BL44,0),"###,###")&amp;"箇所")))</f>
        <v>#REF!</v>
      </c>
      <c r="BH44" s="153"/>
      <c r="BI44" s="153"/>
      <c r="BJ44" s="153"/>
      <c r="BL44" s="154"/>
      <c r="BM44" s="153"/>
      <c r="BN44" s="153"/>
      <c r="BO44" s="153"/>
      <c r="BP44" s="153"/>
      <c r="BX44" s="154"/>
      <c r="BY44" s="153"/>
      <c r="BZ44" s="153"/>
      <c r="CA44" s="153"/>
      <c r="CB44" s="153"/>
      <c r="CN44" s="154"/>
      <c r="CO44" s="153"/>
      <c r="CP44" s="153"/>
      <c r="CQ44" s="153"/>
      <c r="CR44" s="153"/>
    </row>
    <row r="45" spans="1:96" x14ac:dyDescent="0.2">
      <c r="A45" s="82">
        <v>42</v>
      </c>
      <c r="B45" s="74" t="s">
        <v>523</v>
      </c>
      <c r="C45" s="93" t="e">
        <f ca="1">IF(市町村抽出表!D45="－","－",ROUND(市町村抽出表!D45,1))</f>
        <v>#REF!</v>
      </c>
      <c r="D45" s="158" t="e">
        <f ca="1">IF(市町村抽出表!F45="","※2",IF(市町村抽出表!F45="－","－",市町村抽出表!F45&amp;"箇所"))</f>
        <v>#REF!</v>
      </c>
      <c r="E45" s="159" t="e">
        <f ca="1">IF(市町村抽出表!G45="","※2",IF(市町村抽出表!G45="－","－",市町村抽出表!G45&amp;"箇所"))</f>
        <v>#REF!</v>
      </c>
      <c r="F45" s="160" t="e">
        <f ca="1">IF(市町村抽出表!H45="","※2",IF(市町村抽出表!H45="－","－",市町村抽出表!H45&amp;"箇所"))</f>
        <v>#REF!</v>
      </c>
      <c r="G45" s="94" t="e">
        <f ca="1">IF(市町村抽出表!I45="－","－",IF(市町村抽出表!I45=0,"0棟",IF(市町村抽出表!I45&lt;1,"1棟未満",TEXT(ROUND(市町村抽出表!I45,0),"###,###")&amp;"棟")))</f>
        <v>#REF!</v>
      </c>
      <c r="H45" s="94" t="e">
        <f ca="1">IF(市町村抽出表!J45="－","－",IF(市町村抽出表!J45=0,"0棟",IF(市町村抽出表!J45&lt;1,"1棟未満",TEXT(ROUND(市町村抽出表!J45,0),"###,###")&amp;"棟")))</f>
        <v>#REF!</v>
      </c>
      <c r="I45" s="94" t="e">
        <f ca="1">IF(市町村抽出表!O45="－","－",IF(市町村抽出表!O45=0,"0棟",IF(市町村抽出表!O45&lt;1,"1棟未満",TEXT(ROUND(市町村抽出表!O45,0),"###,###")&amp;"棟")))</f>
        <v>#REF!</v>
      </c>
      <c r="J45" s="94" t="e">
        <f ca="1">IF(市町村抽出表!P45="－","－",IF(市町村抽出表!P45=0,"0棟",IF(市町村抽出表!P45&lt;1,"1棟未満",TEXT(ROUND(市町村抽出表!P45,0),"###,###")&amp;"棟")))</f>
        <v>#REF!</v>
      </c>
      <c r="K45" s="147" t="e">
        <f ca="1">IF(市町村抽出表!U45="","※2",IF(市町村抽出表!U45="－","－",IF(市町村抽出表!U45=0,"0棟",IF(市町村抽出表!U45&lt;1,"1棟未満",TEXT(ROUND(市町村抽出表!U45,0),"###,###")&amp;"棟"))))</f>
        <v>#REF!</v>
      </c>
      <c r="L45" s="148" t="e">
        <f ca="1">IF(市町村抽出表!V45="","※2",IF(市町村抽出表!V45="－","－",IF(市町村抽出表!V45=0,"0棟",IF(市町村抽出表!V45&lt;1,"1棟未満",TEXT(ROUND(市町村抽出表!V45,0),"###,###")&amp;"棟"))))</f>
        <v>#REF!</v>
      </c>
      <c r="M45" s="94" t="e">
        <f ca="1">IF(市町村抽出表!W45="－","－",IF(市町村抽出表!W45=0,"0棟",IF(市町村抽出表!W45&lt;1,"1棟未満",TEXT(ROUND(市町村抽出表!W45,0),"###,###")&amp;"棟")))</f>
        <v>#REF!</v>
      </c>
      <c r="N45" s="94" t="e">
        <f ca="1">IF(市町村抽出表!X45="－","－",IF(市町村抽出表!X45=0,"0棟",IF(市町村抽出表!X45&lt;1,"1棟未満",TEXT(ROUND(市町村抽出表!X45,0),"###,###")&amp;"棟")))</f>
        <v>#REF!</v>
      </c>
      <c r="O45" s="94" t="e">
        <f ca="1">IF(市町村抽出表!Z45="－","－",IF(市町村抽出表!Z45=0,"0件",IF(市町村抽出表!Z45&lt;1,"1件未満",TEXT(ROUND(市町村抽出表!Z45,0),"###,###")&amp;"件")))</f>
        <v>#REF!</v>
      </c>
      <c r="P45" s="94" t="e">
        <f ca="1">IF(市町村抽出表!AA45="－","－",IF(市町村抽出表!AA45=0,"0件",IF(市町村抽出表!AA45&lt;1,"1件未満",TEXT(ROUND(市町村抽出表!AA45,0),"###,###")&amp;"件")))</f>
        <v>#REF!</v>
      </c>
      <c r="Q45" s="94" t="e">
        <f ca="1">IF(市町村抽出表!AB45="－","－",IF(市町村抽出表!AB45=0,"0棟",IF(市町村抽出表!AB45&lt;1,"1棟未満",TEXT(ROUND(市町村抽出表!AB45,0),"###,###")&amp;"棟")))</f>
        <v>#REF!</v>
      </c>
      <c r="R45" s="94" t="e">
        <f ca="1">IF(市町村抽出表!AC45="－","－",IF(市町村抽出表!AC45=0,"0人",IF(市町村抽出表!AC45&lt;1,"1人未満",TEXT(ROUND(市町村抽出表!AC45,0),"###,###")&amp;"人")))</f>
        <v>#REF!</v>
      </c>
      <c r="S45" s="94" t="e">
        <f ca="1">IF(市町村抽出表!AD45="－","－",IF(市町村抽出表!AD45=0,"0人",IF(市町村抽出表!AD45&lt;1,"1人未満",TEXT(ROUND(市町村抽出表!AD45,0),"###,###")&amp;"人")))</f>
        <v>#REF!</v>
      </c>
      <c r="T45" s="94" t="e">
        <f ca="1">IF(市町村抽出表!AE45="－","－",IF(市町村抽出表!AE45=0,"0人",IF(市町村抽出表!AE45&lt;1,"1人未満",TEXT(ROUND(市町村抽出表!AE45,0),"###,###")&amp;"人")))</f>
        <v>#REF!</v>
      </c>
      <c r="U45" s="149" t="e">
        <f ca="1">IF(市町村抽出表!AG45="","※2",IF(市町村抽出表!AG45="－","－",IF(市町村抽出表!AG45=0,"0人",IF(市町村抽出表!AG45&lt;1,"1人未満",TEXT(ROUND(市町村抽出表!AG45,0),"###,###")&amp;"人"))))</f>
        <v>#REF!</v>
      </c>
      <c r="V45" s="150" t="e">
        <f ca="1">IF(市町村抽出表!AH45="","※2",IF(市町村抽出表!AH45="－","－",IF(市町村抽出表!AH45=0,"0人",IF(市町村抽出表!AH45&lt;1,"1人未満",TEXT(ROUND(市町村抽出表!AH45,0),"###,###")&amp;"人"))))</f>
        <v>#REF!</v>
      </c>
      <c r="W45" s="151" t="e">
        <f ca="1">IF(市町村抽出表!AI45="","※2",IF(市町村抽出表!AI45="－","－",IF(市町村抽出表!AI45=0,"0人",IF(市町村抽出表!AI45&lt;1,"1人未満",TEXT(ROUND(市町村抽出表!AI45,0),"###,###")&amp;"人"))))</f>
        <v>#REF!</v>
      </c>
      <c r="X45" s="94" t="e">
        <f ca="1">IF(市町村抽出表!AJ45="－","－",IF(市町村抽出表!AJ45=0,"0人",IF(市町村抽出表!AJ45&lt;1,"1人未満",TEXT(ROUND(市町村抽出表!AJ45,0),"###,###")&amp;"人")))</f>
        <v>#REF!</v>
      </c>
      <c r="Y45" s="94" t="e">
        <f ca="1">IF(市町村抽出表!AK45="－","－",IF(市町村抽出表!AK45=0,"0人",IF(市町村抽出表!AK45&lt;1,"1人未満",TEXT(ROUND(市町村抽出表!AK45,0),"###,###")&amp;"人")))</f>
        <v>#REF!</v>
      </c>
      <c r="Z45" s="94" t="e">
        <f ca="1">IF(市町村抽出表!AL45="－","－",IF(市町村抽出表!AL45=0,"0人",IF(市町村抽出表!AL45&lt;1,"1人未満",TEXT(ROUND(市町村抽出表!AL45,0),"###,###")&amp;"人")))</f>
        <v>#REF!</v>
      </c>
      <c r="AA45" s="94" t="e">
        <f ca="1">IF(市町村抽出表!AM45="－","－",IF(市町村抽出表!AM45=0,"0人",IF(市町村抽出表!AM45&lt;1,"1人未満",TEXT(ROUND(市町村抽出表!AM45,0),"###,###")&amp;"人")))</f>
        <v>#REF!</v>
      </c>
      <c r="AB45" s="94" t="e">
        <f ca="1">IF(市町村抽出表!AN45="－","－",IF(市町村抽出表!AN45=0,"0人",IF(市町村抽出表!AN45&lt;1,"1人未満",TEXT(ROUND(市町村抽出表!AN45,0),"###,###")&amp;"人")))</f>
        <v>#REF!</v>
      </c>
      <c r="AC45" s="94" t="e">
        <f ca="1">IF(市町村抽出表!AO45="－","－",IF(市町村抽出表!AO45=0,"0人",IF(市町村抽出表!AO45&lt;1,"1人未満",TEXT(ROUND(市町村抽出表!AO45,0),"###,###")&amp;"人")))</f>
        <v>#REF!</v>
      </c>
      <c r="AD45" s="94" t="e">
        <f ca="1">IF(市町村抽出表!AP45="－","－",IF(市町村抽出表!AP45=0,"0人",IF(市町村抽出表!AP45&lt;1,"1人未満",TEXT(ROUND(市町村抽出表!AP45,0),"###,###")&amp;"人")))</f>
        <v>#REF!</v>
      </c>
      <c r="AE45" s="94" t="e">
        <f ca="1">IF(市町村抽出表!AQ45="－","－",IF(市町村抽出表!AQ45=0,"0人",IF(市町村抽出表!AQ45&lt;1,"1人未満",TEXT(ROUND(市町村抽出表!AQ45,0),"###,###")&amp;"人")))</f>
        <v>#REF!</v>
      </c>
      <c r="AF45" s="94" t="e">
        <f ca="1">IF(市町村抽出表!AR45="－","－",IF(市町村抽出表!AR45=0,"0人",IF(市町村抽出表!AR45&lt;1,"1人未満",TEXT(ROUND(市町村抽出表!AR45,0),"###,###")&amp;"人")))</f>
        <v>#REF!</v>
      </c>
      <c r="AG45" s="94" t="e">
        <f ca="1">IF(市町村抽出表!AS45="－","－",IF(市町村抽出表!AS45=0,"0箇所",IF(市町村抽出表!AS45&lt;1,"1箇所未満",TEXT(ROUND(市町村抽出表!AS45,0),"###,###")&amp;"箇所")))</f>
        <v>#REF!</v>
      </c>
      <c r="AH45" s="94" t="e">
        <f ca="1">IF(市町村抽出表!AT45="－","－",IF(市町村抽出表!AT45=0,"0世帯",IF(市町村抽出表!AT45&lt;1,"1世帯未満",TEXT(ROUND(市町村抽出表!AT45,0),"###,###")&amp;"世帯")))</f>
        <v>#REF!</v>
      </c>
      <c r="AI45" s="94" t="e">
        <f ca="1">IF(市町村抽出表!AU45="－","－",IF(市町村抽出表!AU45=0,"0人",IF(市町村抽出表!AU45&lt;1,"1人未満",TEXT(ROUND(市町村抽出表!AU45,0),"###,###")&amp;"人")))</f>
        <v>#REF!</v>
      </c>
      <c r="AJ45" s="94" t="e">
        <f ca="1">IF(市町村抽出表!AV45="－","－",IF(市町村抽出表!AV45=0,"0世帯",IF(市町村抽出表!AV45&lt;1,"1世帯未満",TEXT(ROUND(市町村抽出表!AV45,0),"###,###")&amp;"世帯")))</f>
        <v>#REF!</v>
      </c>
      <c r="AK45" s="94" t="e">
        <f ca="1">IF(市町村抽出表!AW45="－","－",IF(市町村抽出表!AW45=0,"0人",IF(市町村抽出表!AW45&lt;1,"1人未満",TEXT(ROUND(市町村抽出表!AW45,0),"###,###")&amp;"人")))</f>
        <v>#REF!</v>
      </c>
      <c r="AL45" s="94" t="e">
        <f ca="1">IF(市町村抽出表!AX45="－","－",IF(市町村抽出表!AX45=0,"0世帯",IF(市町村抽出表!AX45&lt;1,"1世帯未満",TEXT(ROUND(市町村抽出表!AX45,0),"###,###")&amp;"世帯")))</f>
        <v>#REF!</v>
      </c>
      <c r="AM45" s="94" t="e">
        <f ca="1">IF(市町村抽出表!AY45="－","－",IF(市町村抽出表!AY45=0,"0人",IF(市町村抽出表!AY45&lt;1,"1人未満",TEXT(ROUND(市町村抽出表!AY45,0),"###,###")&amp;"人")))</f>
        <v>#REF!</v>
      </c>
      <c r="AN45" s="94" t="s">
        <v>649</v>
      </c>
      <c r="AO45" s="94" t="s">
        <v>649</v>
      </c>
      <c r="AP45" s="94" t="e">
        <f ca="1">IF(市町村抽出表!BB45="－","－",IF(市町村抽出表!BB45=0,"0km",IF(市町村抽出表!BB45&lt;0.1,"0.1km未満",TEXT(ROUND(市町村抽出表!BB45,1),"###,##0.0")&amp;"km")))</f>
        <v>#REF!</v>
      </c>
      <c r="AQ45" s="94" t="e">
        <f ca="1">IF(市町村抽出表!BC45="－","－",IF(市町村抽出表!BC45=0,"0世帯",IF(市町村抽出表!BC45&lt;1,"1世帯未満",TEXT(ROUND(市町村抽出表!BC45,0),"###,###")&amp;"世帯")))</f>
        <v>#REF!</v>
      </c>
      <c r="AR45" s="94" t="e">
        <f ca="1">IF(市町村抽出表!BD45="－","－",IF(市町村抽出表!BD45=0,"0人",IF(市町村抽出表!BD45&lt;1,"1人未満",TEXT(ROUND(市町村抽出表!BD45,0),"###,###")&amp;"人")))</f>
        <v>#REF!</v>
      </c>
      <c r="AS45" s="94" t="s">
        <v>649</v>
      </c>
      <c r="AT45" s="94" t="s">
        <v>649</v>
      </c>
      <c r="AU45" s="94" t="e">
        <f ca="1">IF(市町村抽出表!BG45="－","－",IF(市町村抽出表!BG45=0,"0箇所",IF(市町村抽出表!BG45&lt;1,"1箇所未満",TEXT(ROUND(市町村抽出表!BG45,0),"###,###")&amp;"箇所")))</f>
        <v>#REF!</v>
      </c>
      <c r="AV45" s="94" t="e">
        <f ca="1">IF(市町村抽出表!BH45="－","－",IF(市町村抽出表!BH45=0,"0箇所",IF(市町村抽出表!BH45&lt;1,"1箇所未満",TEXT(ROUND(市町村抽出表!BH45,0),"###,###")&amp;"箇所")))</f>
        <v>#REF!</v>
      </c>
      <c r="AW45" s="94" t="e">
        <f ca="1">IF(市町村抽出表!BI45="－","－",IF(市町村抽出表!BI45=0,"0箇所",IF(市町村抽出表!BI45&lt;1,"1箇所未満",TEXT(ROUND(市町村抽出表!BI45,0),"###,###")&amp;"箇所")))</f>
        <v>#REF!</v>
      </c>
      <c r="AX45" s="94" t="e">
        <f ca="1">IF(市町村抽出表!BJ45="－","－",IF(市町村抽出表!BJ45=0,"0箇所",IF(市町村抽出表!BJ45&lt;1,"1箇所未満",TEXT(ROUND(市町村抽出表!BJ45,0),"###,###")&amp;"箇所")))</f>
        <v>#REF!</v>
      </c>
      <c r="AY45" s="94" t="e">
        <f ca="1">IF(市町村抽出表!BK45="－","－",IF(市町村抽出表!BK45=0,"0箇所",IF(市町村抽出表!BK45&lt;1,"1箇所未満",TEXT(ROUND(市町村抽出表!BK45,0),"###,###")&amp;"箇所")))</f>
        <v>#REF!</v>
      </c>
      <c r="AZ45" s="94" t="e">
        <f ca="1">IF(市町村抽出表!BL45="－","－",IF(市町村抽出表!BL45=0,"0箇所",IF(市町村抽出表!BL45&lt;1,"1箇所未満",TEXT(ROUND(市町村抽出表!BL45,0),"###,###")&amp;"箇所")))</f>
        <v>#REF!</v>
      </c>
      <c r="BH45" s="153"/>
      <c r="BI45" s="153"/>
      <c r="BJ45" s="153"/>
      <c r="BL45" s="154"/>
      <c r="BM45" s="153"/>
      <c r="BN45" s="153"/>
      <c r="BO45" s="153"/>
      <c r="BP45" s="153"/>
      <c r="BX45" s="154"/>
      <c r="BY45" s="153"/>
      <c r="BZ45" s="153"/>
      <c r="CA45" s="153"/>
      <c r="CB45" s="153"/>
      <c r="CN45" s="154"/>
      <c r="CO45" s="153"/>
      <c r="CP45" s="153"/>
      <c r="CQ45" s="153"/>
      <c r="CR45" s="153"/>
    </row>
    <row r="46" spans="1:96" x14ac:dyDescent="0.2">
      <c r="A46" s="82">
        <v>43</v>
      </c>
      <c r="B46" s="74" t="s">
        <v>524</v>
      </c>
      <c r="C46" s="93" t="e">
        <f ca="1">IF(市町村抽出表!D46="－","－",ROUND(市町村抽出表!D46,1))</f>
        <v>#REF!</v>
      </c>
      <c r="D46" s="158" t="e">
        <f ca="1">IF(市町村抽出表!F46="","※2",IF(市町村抽出表!F46="－","－",市町村抽出表!F46&amp;"箇所"))</f>
        <v>#REF!</v>
      </c>
      <c r="E46" s="159" t="e">
        <f ca="1">IF(市町村抽出表!G46="","※2",IF(市町村抽出表!G46="－","－",市町村抽出表!G46&amp;"箇所"))</f>
        <v>#REF!</v>
      </c>
      <c r="F46" s="160" t="e">
        <f ca="1">IF(市町村抽出表!H46="","※2",IF(市町村抽出表!H46="－","－",市町村抽出表!H46&amp;"箇所"))</f>
        <v>#REF!</v>
      </c>
      <c r="G46" s="94" t="e">
        <f ca="1">IF(市町村抽出表!I46="－","－",IF(市町村抽出表!I46=0,"0棟",IF(市町村抽出表!I46&lt;1,"1棟未満",TEXT(ROUND(市町村抽出表!I46,0),"###,###")&amp;"棟")))</f>
        <v>#REF!</v>
      </c>
      <c r="H46" s="94" t="e">
        <f ca="1">IF(市町村抽出表!J46="－","－",IF(市町村抽出表!J46=0,"0棟",IF(市町村抽出表!J46&lt;1,"1棟未満",TEXT(ROUND(市町村抽出表!J46,0),"###,###")&amp;"棟")))</f>
        <v>#REF!</v>
      </c>
      <c r="I46" s="94" t="e">
        <f ca="1">IF(市町村抽出表!O46="－","－",IF(市町村抽出表!O46=0,"0棟",IF(市町村抽出表!O46&lt;1,"1棟未満",TEXT(ROUND(市町村抽出表!O46,0),"###,###")&amp;"棟")))</f>
        <v>#REF!</v>
      </c>
      <c r="J46" s="94" t="e">
        <f ca="1">IF(市町村抽出表!P46="－","－",IF(市町村抽出表!P46=0,"0棟",IF(市町村抽出表!P46&lt;1,"1棟未満",TEXT(ROUND(市町村抽出表!P46,0),"###,###")&amp;"棟")))</f>
        <v>#REF!</v>
      </c>
      <c r="K46" s="147" t="e">
        <f ca="1">IF(市町村抽出表!U46="","※2",IF(市町村抽出表!U46="－","－",IF(市町村抽出表!U46=0,"0棟",IF(市町村抽出表!U46&lt;1,"1棟未満",TEXT(ROUND(市町村抽出表!U46,0),"###,###")&amp;"棟"))))</f>
        <v>#REF!</v>
      </c>
      <c r="L46" s="148" t="e">
        <f ca="1">IF(市町村抽出表!V46="","※2",IF(市町村抽出表!V46="－","－",IF(市町村抽出表!V46=0,"0棟",IF(市町村抽出表!V46&lt;1,"1棟未満",TEXT(ROUND(市町村抽出表!V46,0),"###,###")&amp;"棟"))))</f>
        <v>#REF!</v>
      </c>
      <c r="M46" s="94" t="e">
        <f ca="1">IF(市町村抽出表!W46="－","－",IF(市町村抽出表!W46=0,"0棟",IF(市町村抽出表!W46&lt;1,"1棟未満",TEXT(ROUND(市町村抽出表!W46,0),"###,###")&amp;"棟")))</f>
        <v>#REF!</v>
      </c>
      <c r="N46" s="94" t="e">
        <f ca="1">IF(市町村抽出表!X46="－","－",IF(市町村抽出表!X46=0,"0棟",IF(市町村抽出表!X46&lt;1,"1棟未満",TEXT(ROUND(市町村抽出表!X46,0),"###,###")&amp;"棟")))</f>
        <v>#REF!</v>
      </c>
      <c r="O46" s="94" t="e">
        <f ca="1">IF(市町村抽出表!Z46="－","－",IF(市町村抽出表!Z46=0,"0件",IF(市町村抽出表!Z46&lt;1,"1件未満",TEXT(ROUND(市町村抽出表!Z46,0),"###,###")&amp;"件")))</f>
        <v>#REF!</v>
      </c>
      <c r="P46" s="94" t="e">
        <f ca="1">IF(市町村抽出表!AA46="－","－",IF(市町村抽出表!AA46=0,"0件",IF(市町村抽出表!AA46&lt;1,"1件未満",TEXT(ROUND(市町村抽出表!AA46,0),"###,###")&amp;"件")))</f>
        <v>#REF!</v>
      </c>
      <c r="Q46" s="94" t="e">
        <f ca="1">IF(市町村抽出表!AB46="－","－",IF(市町村抽出表!AB46=0,"0棟",IF(市町村抽出表!AB46&lt;1,"1棟未満",TEXT(ROUND(市町村抽出表!AB46,0),"###,###")&amp;"棟")))</f>
        <v>#REF!</v>
      </c>
      <c r="R46" s="94" t="e">
        <f ca="1">IF(市町村抽出表!AC46="－","－",IF(市町村抽出表!AC46=0,"0人",IF(市町村抽出表!AC46&lt;1,"1人未満",TEXT(ROUND(市町村抽出表!AC46,0),"###,###")&amp;"人")))</f>
        <v>#REF!</v>
      </c>
      <c r="S46" s="94" t="e">
        <f ca="1">IF(市町村抽出表!AD46="－","－",IF(市町村抽出表!AD46=0,"0人",IF(市町村抽出表!AD46&lt;1,"1人未満",TEXT(ROUND(市町村抽出表!AD46,0),"###,###")&amp;"人")))</f>
        <v>#REF!</v>
      </c>
      <c r="T46" s="94" t="e">
        <f ca="1">IF(市町村抽出表!AE46="－","－",IF(市町村抽出表!AE46=0,"0人",IF(市町村抽出表!AE46&lt;1,"1人未満",TEXT(ROUND(市町村抽出表!AE46,0),"###,###")&amp;"人")))</f>
        <v>#REF!</v>
      </c>
      <c r="U46" s="149" t="e">
        <f ca="1">IF(市町村抽出表!AG46="","※2",IF(市町村抽出表!AG46="－","－",IF(市町村抽出表!AG46=0,"0人",IF(市町村抽出表!AG46&lt;1,"1人未満",TEXT(ROUND(市町村抽出表!AG46,0),"###,###")&amp;"人"))))</f>
        <v>#REF!</v>
      </c>
      <c r="V46" s="150" t="e">
        <f ca="1">IF(市町村抽出表!AH46="","※2",IF(市町村抽出表!AH46="－","－",IF(市町村抽出表!AH46=0,"0人",IF(市町村抽出表!AH46&lt;1,"1人未満",TEXT(ROUND(市町村抽出表!AH46,0),"###,###")&amp;"人"))))</f>
        <v>#REF!</v>
      </c>
      <c r="W46" s="151" t="e">
        <f ca="1">IF(市町村抽出表!AI46="","※2",IF(市町村抽出表!AI46="－","－",IF(市町村抽出表!AI46=0,"0人",IF(市町村抽出表!AI46&lt;1,"1人未満",TEXT(ROUND(市町村抽出表!AI46,0),"###,###")&amp;"人"))))</f>
        <v>#REF!</v>
      </c>
      <c r="X46" s="94" t="e">
        <f ca="1">IF(市町村抽出表!AJ46="－","－",IF(市町村抽出表!AJ46=0,"0人",IF(市町村抽出表!AJ46&lt;1,"1人未満",TEXT(ROUND(市町村抽出表!AJ46,0),"###,###")&amp;"人")))</f>
        <v>#REF!</v>
      </c>
      <c r="Y46" s="94" t="e">
        <f ca="1">IF(市町村抽出表!AK46="－","－",IF(市町村抽出表!AK46=0,"0人",IF(市町村抽出表!AK46&lt;1,"1人未満",TEXT(ROUND(市町村抽出表!AK46,0),"###,###")&amp;"人")))</f>
        <v>#REF!</v>
      </c>
      <c r="Z46" s="94" t="e">
        <f ca="1">IF(市町村抽出表!AL46="－","－",IF(市町村抽出表!AL46=0,"0人",IF(市町村抽出表!AL46&lt;1,"1人未満",TEXT(ROUND(市町村抽出表!AL46,0),"###,###")&amp;"人")))</f>
        <v>#REF!</v>
      </c>
      <c r="AA46" s="94" t="e">
        <f ca="1">IF(市町村抽出表!AM46="－","－",IF(市町村抽出表!AM46=0,"0人",IF(市町村抽出表!AM46&lt;1,"1人未満",TEXT(ROUND(市町村抽出表!AM46,0),"###,###")&amp;"人")))</f>
        <v>#REF!</v>
      </c>
      <c r="AB46" s="94" t="e">
        <f ca="1">IF(市町村抽出表!AN46="－","－",IF(市町村抽出表!AN46=0,"0人",IF(市町村抽出表!AN46&lt;1,"1人未満",TEXT(ROUND(市町村抽出表!AN46,0),"###,###")&amp;"人")))</f>
        <v>#REF!</v>
      </c>
      <c r="AC46" s="94" t="e">
        <f ca="1">IF(市町村抽出表!AO46="－","－",IF(市町村抽出表!AO46=0,"0人",IF(市町村抽出表!AO46&lt;1,"1人未満",TEXT(ROUND(市町村抽出表!AO46,0),"###,###")&amp;"人")))</f>
        <v>#REF!</v>
      </c>
      <c r="AD46" s="94" t="e">
        <f ca="1">IF(市町村抽出表!AP46="－","－",IF(市町村抽出表!AP46=0,"0人",IF(市町村抽出表!AP46&lt;1,"1人未満",TEXT(ROUND(市町村抽出表!AP46,0),"###,###")&amp;"人")))</f>
        <v>#REF!</v>
      </c>
      <c r="AE46" s="94" t="e">
        <f ca="1">IF(市町村抽出表!AQ46="－","－",IF(市町村抽出表!AQ46=0,"0人",IF(市町村抽出表!AQ46&lt;1,"1人未満",TEXT(ROUND(市町村抽出表!AQ46,0),"###,###")&amp;"人")))</f>
        <v>#REF!</v>
      </c>
      <c r="AF46" s="94" t="e">
        <f ca="1">IF(市町村抽出表!AR46="－","－",IF(市町村抽出表!AR46=0,"0人",IF(市町村抽出表!AR46&lt;1,"1人未満",TEXT(ROUND(市町村抽出表!AR46,0),"###,###")&amp;"人")))</f>
        <v>#REF!</v>
      </c>
      <c r="AG46" s="94" t="e">
        <f ca="1">IF(市町村抽出表!AS46="－","－",IF(市町村抽出表!AS46=0,"0箇所",IF(市町村抽出表!AS46&lt;1,"1箇所未満",TEXT(ROUND(市町村抽出表!AS46,0),"###,###")&amp;"箇所")))</f>
        <v>#REF!</v>
      </c>
      <c r="AH46" s="94" t="e">
        <f ca="1">IF(市町村抽出表!AT46="－","－",IF(市町村抽出表!AT46=0,"0世帯",IF(市町村抽出表!AT46&lt;1,"1世帯未満",TEXT(ROUND(市町村抽出表!AT46,0),"###,###")&amp;"世帯")))</f>
        <v>#REF!</v>
      </c>
      <c r="AI46" s="94" t="e">
        <f ca="1">IF(市町村抽出表!AU46="－","－",IF(市町村抽出表!AU46=0,"0人",IF(市町村抽出表!AU46&lt;1,"1人未満",TEXT(ROUND(市町村抽出表!AU46,0),"###,###")&amp;"人")))</f>
        <v>#REF!</v>
      </c>
      <c r="AJ46" s="94" t="e">
        <f ca="1">IF(市町村抽出表!AV46="－","－",IF(市町村抽出表!AV46=0,"0世帯",IF(市町村抽出表!AV46&lt;1,"1世帯未満",TEXT(ROUND(市町村抽出表!AV46,0),"###,###")&amp;"世帯")))</f>
        <v>#REF!</v>
      </c>
      <c r="AK46" s="94" t="e">
        <f ca="1">IF(市町村抽出表!AW46="－","－",IF(市町村抽出表!AW46=0,"0人",IF(市町村抽出表!AW46&lt;1,"1人未満",TEXT(ROUND(市町村抽出表!AW46,0),"###,###")&amp;"人")))</f>
        <v>#REF!</v>
      </c>
      <c r="AL46" s="94" t="e">
        <f ca="1">IF(市町村抽出表!AX46="－","－",IF(市町村抽出表!AX46=0,"0世帯",IF(市町村抽出表!AX46&lt;1,"1世帯未満",TEXT(ROUND(市町村抽出表!AX46,0),"###,###")&amp;"世帯")))</f>
        <v>#REF!</v>
      </c>
      <c r="AM46" s="94" t="e">
        <f ca="1">IF(市町村抽出表!AY46="－","－",IF(市町村抽出表!AY46=0,"0人",IF(市町村抽出表!AY46&lt;1,"1人未満",TEXT(ROUND(市町村抽出表!AY46,0),"###,###")&amp;"人")))</f>
        <v>#REF!</v>
      </c>
      <c r="AN46" s="94" t="s">
        <v>649</v>
      </c>
      <c r="AO46" s="94" t="s">
        <v>649</v>
      </c>
      <c r="AP46" s="94" t="e">
        <f ca="1">IF(市町村抽出表!BB46="－","－",IF(市町村抽出表!BB46=0,"0km",IF(市町村抽出表!BB46&lt;0.1,"0.1km未満",TEXT(ROUND(市町村抽出表!BB46,1),"###,##0.0")&amp;"km")))</f>
        <v>#REF!</v>
      </c>
      <c r="AQ46" s="94" t="e">
        <f ca="1">IF(市町村抽出表!BC46="－","－",IF(市町村抽出表!BC46=0,"0世帯",IF(市町村抽出表!BC46&lt;1,"1世帯未満",TEXT(ROUND(市町村抽出表!BC46,0),"###,###")&amp;"世帯")))</f>
        <v>#REF!</v>
      </c>
      <c r="AR46" s="94" t="e">
        <f ca="1">IF(市町村抽出表!BD46="－","－",IF(市町村抽出表!BD46=0,"0人",IF(市町村抽出表!BD46&lt;1,"1人未満",TEXT(ROUND(市町村抽出表!BD46,0),"###,###")&amp;"人")))</f>
        <v>#REF!</v>
      </c>
      <c r="AS46" s="94" t="s">
        <v>649</v>
      </c>
      <c r="AT46" s="94" t="s">
        <v>649</v>
      </c>
      <c r="AU46" s="94" t="e">
        <f ca="1">IF(市町村抽出表!BG46="－","－",IF(市町村抽出表!BG46=0,"0箇所",IF(市町村抽出表!BG46&lt;1,"1箇所未満",TEXT(ROUND(市町村抽出表!BG46,0),"###,###")&amp;"箇所")))</f>
        <v>#REF!</v>
      </c>
      <c r="AV46" s="94" t="e">
        <f ca="1">IF(市町村抽出表!BH46="－","－",IF(市町村抽出表!BH46=0,"0箇所",IF(市町村抽出表!BH46&lt;1,"1箇所未満",TEXT(ROUND(市町村抽出表!BH46,0),"###,###")&amp;"箇所")))</f>
        <v>#REF!</v>
      </c>
      <c r="AW46" s="94" t="e">
        <f ca="1">IF(市町村抽出表!BI46="－","－",IF(市町村抽出表!BI46=0,"0箇所",IF(市町村抽出表!BI46&lt;1,"1箇所未満",TEXT(ROUND(市町村抽出表!BI46,0),"###,###")&amp;"箇所")))</f>
        <v>#REF!</v>
      </c>
      <c r="AX46" s="94" t="e">
        <f ca="1">IF(市町村抽出表!BJ46="－","－",IF(市町村抽出表!BJ46=0,"0箇所",IF(市町村抽出表!BJ46&lt;1,"1箇所未満",TEXT(ROUND(市町村抽出表!BJ46,0),"###,###")&amp;"箇所")))</f>
        <v>#REF!</v>
      </c>
      <c r="AY46" s="94" t="e">
        <f ca="1">IF(市町村抽出表!BK46="－","－",IF(市町村抽出表!BK46=0,"0箇所",IF(市町村抽出表!BK46&lt;1,"1箇所未満",TEXT(ROUND(市町村抽出表!BK46,0),"###,###")&amp;"箇所")))</f>
        <v>#REF!</v>
      </c>
      <c r="AZ46" s="94" t="e">
        <f ca="1">IF(市町村抽出表!BL46="－","－",IF(市町村抽出表!BL46=0,"0箇所",IF(市町村抽出表!BL46&lt;1,"1箇所未満",TEXT(ROUND(市町村抽出表!BL46,0),"###,###")&amp;"箇所")))</f>
        <v>#REF!</v>
      </c>
      <c r="BH46" s="153"/>
      <c r="BI46" s="153"/>
      <c r="BJ46" s="153"/>
      <c r="BL46" s="154"/>
      <c r="BM46" s="153"/>
      <c r="BN46" s="153"/>
      <c r="BO46" s="153"/>
      <c r="BP46" s="153"/>
      <c r="BX46" s="154"/>
      <c r="BY46" s="153"/>
      <c r="BZ46" s="153"/>
      <c r="CA46" s="153"/>
      <c r="CB46" s="153"/>
      <c r="CN46" s="154"/>
      <c r="CO46" s="153"/>
      <c r="CP46" s="153"/>
      <c r="CQ46" s="153"/>
      <c r="CR46" s="153"/>
    </row>
    <row r="47" spans="1:96" x14ac:dyDescent="0.2">
      <c r="A47" s="82">
        <v>44</v>
      </c>
      <c r="B47" s="74" t="s">
        <v>525</v>
      </c>
      <c r="C47" s="93" t="e">
        <f ca="1">IF(市町村抽出表!D47="－","－",ROUND(市町村抽出表!D47,1))</f>
        <v>#REF!</v>
      </c>
      <c r="D47" s="158" t="e">
        <f ca="1">IF(市町村抽出表!F47="","※2",IF(市町村抽出表!F47="－","－",市町村抽出表!F47&amp;"箇所"))</f>
        <v>#REF!</v>
      </c>
      <c r="E47" s="159" t="e">
        <f ca="1">IF(市町村抽出表!G47="","※2",IF(市町村抽出表!G47="－","－",市町村抽出表!G47&amp;"箇所"))</f>
        <v>#REF!</v>
      </c>
      <c r="F47" s="160" t="e">
        <f ca="1">IF(市町村抽出表!H47="","※2",IF(市町村抽出表!H47="－","－",市町村抽出表!H47&amp;"箇所"))</f>
        <v>#REF!</v>
      </c>
      <c r="G47" s="94" t="e">
        <f ca="1">IF(市町村抽出表!I47="－","－",IF(市町村抽出表!I47=0,"0棟",IF(市町村抽出表!I47&lt;1,"1棟未満",TEXT(ROUND(市町村抽出表!I47,0),"###,###")&amp;"棟")))</f>
        <v>#REF!</v>
      </c>
      <c r="H47" s="94" t="e">
        <f ca="1">IF(市町村抽出表!J47="－","－",IF(市町村抽出表!J47=0,"0棟",IF(市町村抽出表!J47&lt;1,"1棟未満",TEXT(ROUND(市町村抽出表!J47,0),"###,###")&amp;"棟")))</f>
        <v>#REF!</v>
      </c>
      <c r="I47" s="94" t="e">
        <f ca="1">IF(市町村抽出表!O47="－","－",IF(市町村抽出表!O47=0,"0棟",IF(市町村抽出表!O47&lt;1,"1棟未満",TEXT(ROUND(市町村抽出表!O47,0),"###,###")&amp;"棟")))</f>
        <v>#REF!</v>
      </c>
      <c r="J47" s="94" t="e">
        <f ca="1">IF(市町村抽出表!P47="－","－",IF(市町村抽出表!P47=0,"0棟",IF(市町村抽出表!P47&lt;1,"1棟未満",TEXT(ROUND(市町村抽出表!P47,0),"###,###")&amp;"棟")))</f>
        <v>#REF!</v>
      </c>
      <c r="K47" s="147" t="e">
        <f ca="1">IF(市町村抽出表!U47="","※2",IF(市町村抽出表!U47="－","－",IF(市町村抽出表!U47=0,"0棟",IF(市町村抽出表!U47&lt;1,"1棟未満",TEXT(ROUND(市町村抽出表!U47,0),"###,###")&amp;"棟"))))</f>
        <v>#REF!</v>
      </c>
      <c r="L47" s="148" t="e">
        <f ca="1">IF(市町村抽出表!V47="","※2",IF(市町村抽出表!V47="－","－",IF(市町村抽出表!V47=0,"0棟",IF(市町村抽出表!V47&lt;1,"1棟未満",TEXT(ROUND(市町村抽出表!V47,0),"###,###")&amp;"棟"))))</f>
        <v>#REF!</v>
      </c>
      <c r="M47" s="94" t="e">
        <f ca="1">IF(市町村抽出表!W47="－","－",IF(市町村抽出表!W47=0,"0棟",IF(市町村抽出表!W47&lt;1,"1棟未満",TEXT(ROUND(市町村抽出表!W47,0),"###,###")&amp;"棟")))</f>
        <v>#REF!</v>
      </c>
      <c r="N47" s="94" t="e">
        <f ca="1">IF(市町村抽出表!X47="－","－",IF(市町村抽出表!X47=0,"0棟",IF(市町村抽出表!X47&lt;1,"1棟未満",TEXT(ROUND(市町村抽出表!X47,0),"###,###")&amp;"棟")))</f>
        <v>#REF!</v>
      </c>
      <c r="O47" s="94" t="e">
        <f ca="1">IF(市町村抽出表!Z47="－","－",IF(市町村抽出表!Z47=0,"0件",IF(市町村抽出表!Z47&lt;1,"1件未満",TEXT(ROUND(市町村抽出表!Z47,0),"###,###")&amp;"件")))</f>
        <v>#REF!</v>
      </c>
      <c r="P47" s="94" t="e">
        <f ca="1">IF(市町村抽出表!AA47="－","－",IF(市町村抽出表!AA47=0,"0件",IF(市町村抽出表!AA47&lt;1,"1件未満",TEXT(ROUND(市町村抽出表!AA47,0),"###,###")&amp;"件")))</f>
        <v>#REF!</v>
      </c>
      <c r="Q47" s="94" t="e">
        <f ca="1">IF(市町村抽出表!AB47="－","－",IF(市町村抽出表!AB47=0,"0棟",IF(市町村抽出表!AB47&lt;1,"1棟未満",TEXT(ROUND(市町村抽出表!AB47,0),"###,###")&amp;"棟")))</f>
        <v>#REF!</v>
      </c>
      <c r="R47" s="94" t="e">
        <f ca="1">IF(市町村抽出表!AC47="－","－",IF(市町村抽出表!AC47=0,"0人",IF(市町村抽出表!AC47&lt;1,"1人未満",TEXT(ROUND(市町村抽出表!AC47,0),"###,###")&amp;"人")))</f>
        <v>#REF!</v>
      </c>
      <c r="S47" s="94" t="e">
        <f ca="1">IF(市町村抽出表!AD47="－","－",IF(市町村抽出表!AD47=0,"0人",IF(市町村抽出表!AD47&lt;1,"1人未満",TEXT(ROUND(市町村抽出表!AD47,0),"###,###")&amp;"人")))</f>
        <v>#REF!</v>
      </c>
      <c r="T47" s="94" t="e">
        <f ca="1">IF(市町村抽出表!AE47="－","－",IF(市町村抽出表!AE47=0,"0人",IF(市町村抽出表!AE47&lt;1,"1人未満",TEXT(ROUND(市町村抽出表!AE47,0),"###,###")&amp;"人")))</f>
        <v>#REF!</v>
      </c>
      <c r="U47" s="149" t="e">
        <f ca="1">IF(市町村抽出表!AG47="","※2",IF(市町村抽出表!AG47="－","－",IF(市町村抽出表!AG47=0,"0人",IF(市町村抽出表!AG47&lt;1,"1人未満",TEXT(ROUND(市町村抽出表!AG47,0),"###,###")&amp;"人"))))</f>
        <v>#REF!</v>
      </c>
      <c r="V47" s="150" t="e">
        <f ca="1">IF(市町村抽出表!AH47="","※2",IF(市町村抽出表!AH47="－","－",IF(市町村抽出表!AH47=0,"0人",IF(市町村抽出表!AH47&lt;1,"1人未満",TEXT(ROUND(市町村抽出表!AH47,0),"###,###")&amp;"人"))))</f>
        <v>#REF!</v>
      </c>
      <c r="W47" s="151" t="e">
        <f ca="1">IF(市町村抽出表!AI47="","※2",IF(市町村抽出表!AI47="－","－",IF(市町村抽出表!AI47=0,"0人",IF(市町村抽出表!AI47&lt;1,"1人未満",TEXT(ROUND(市町村抽出表!AI47,0),"###,###")&amp;"人"))))</f>
        <v>#REF!</v>
      </c>
      <c r="X47" s="94" t="e">
        <f ca="1">IF(市町村抽出表!AJ47="－","－",IF(市町村抽出表!AJ47=0,"0人",IF(市町村抽出表!AJ47&lt;1,"1人未満",TEXT(ROUND(市町村抽出表!AJ47,0),"###,###")&amp;"人")))</f>
        <v>#REF!</v>
      </c>
      <c r="Y47" s="94" t="e">
        <f ca="1">IF(市町村抽出表!AK47="－","－",IF(市町村抽出表!AK47=0,"0人",IF(市町村抽出表!AK47&lt;1,"1人未満",TEXT(ROUND(市町村抽出表!AK47,0),"###,###")&amp;"人")))</f>
        <v>#REF!</v>
      </c>
      <c r="Z47" s="94" t="e">
        <f ca="1">IF(市町村抽出表!AL47="－","－",IF(市町村抽出表!AL47=0,"0人",IF(市町村抽出表!AL47&lt;1,"1人未満",TEXT(ROUND(市町村抽出表!AL47,0),"###,###")&amp;"人")))</f>
        <v>#REF!</v>
      </c>
      <c r="AA47" s="94" t="e">
        <f ca="1">IF(市町村抽出表!AM47="－","－",IF(市町村抽出表!AM47=0,"0人",IF(市町村抽出表!AM47&lt;1,"1人未満",TEXT(ROUND(市町村抽出表!AM47,0),"###,###")&amp;"人")))</f>
        <v>#REF!</v>
      </c>
      <c r="AB47" s="94" t="e">
        <f ca="1">IF(市町村抽出表!AN47="－","－",IF(市町村抽出表!AN47=0,"0人",IF(市町村抽出表!AN47&lt;1,"1人未満",TEXT(ROUND(市町村抽出表!AN47,0),"###,###")&amp;"人")))</f>
        <v>#REF!</v>
      </c>
      <c r="AC47" s="94" t="e">
        <f ca="1">IF(市町村抽出表!AO47="－","－",IF(市町村抽出表!AO47=0,"0人",IF(市町村抽出表!AO47&lt;1,"1人未満",TEXT(ROUND(市町村抽出表!AO47,0),"###,###")&amp;"人")))</f>
        <v>#REF!</v>
      </c>
      <c r="AD47" s="94" t="e">
        <f ca="1">IF(市町村抽出表!AP47="－","－",IF(市町村抽出表!AP47=0,"0人",IF(市町村抽出表!AP47&lt;1,"1人未満",TEXT(ROUND(市町村抽出表!AP47,0),"###,###")&amp;"人")))</f>
        <v>#REF!</v>
      </c>
      <c r="AE47" s="94" t="e">
        <f ca="1">IF(市町村抽出表!AQ47="－","－",IF(市町村抽出表!AQ47=0,"0人",IF(市町村抽出表!AQ47&lt;1,"1人未満",TEXT(ROUND(市町村抽出表!AQ47,0),"###,###")&amp;"人")))</f>
        <v>#REF!</v>
      </c>
      <c r="AF47" s="94" t="e">
        <f ca="1">IF(市町村抽出表!AR47="－","－",IF(市町村抽出表!AR47=0,"0人",IF(市町村抽出表!AR47&lt;1,"1人未満",TEXT(ROUND(市町村抽出表!AR47,0),"###,###")&amp;"人")))</f>
        <v>#REF!</v>
      </c>
      <c r="AG47" s="94" t="e">
        <f ca="1">IF(市町村抽出表!AS47="－","－",IF(市町村抽出表!AS47=0,"0箇所",IF(市町村抽出表!AS47&lt;1,"1箇所未満",TEXT(ROUND(市町村抽出表!AS47,0),"###,###")&amp;"箇所")))</f>
        <v>#REF!</v>
      </c>
      <c r="AH47" s="94" t="e">
        <f ca="1">IF(市町村抽出表!AT47="－","－",IF(市町村抽出表!AT47=0,"0世帯",IF(市町村抽出表!AT47&lt;1,"1世帯未満",TEXT(ROUND(市町村抽出表!AT47,0),"###,###")&amp;"世帯")))</f>
        <v>#REF!</v>
      </c>
      <c r="AI47" s="94" t="e">
        <f ca="1">IF(市町村抽出表!AU47="－","－",IF(市町村抽出表!AU47=0,"0人",IF(市町村抽出表!AU47&lt;1,"1人未満",TEXT(ROUND(市町村抽出表!AU47,0),"###,###")&amp;"人")))</f>
        <v>#REF!</v>
      </c>
      <c r="AJ47" s="94" t="e">
        <f ca="1">IF(市町村抽出表!AV47="－","－",IF(市町村抽出表!AV47=0,"0世帯",IF(市町村抽出表!AV47&lt;1,"1世帯未満",TEXT(ROUND(市町村抽出表!AV47,0),"###,###")&amp;"世帯")))</f>
        <v>#REF!</v>
      </c>
      <c r="AK47" s="94" t="e">
        <f ca="1">IF(市町村抽出表!AW47="－","－",IF(市町村抽出表!AW47=0,"0人",IF(市町村抽出表!AW47&lt;1,"1人未満",TEXT(ROUND(市町村抽出表!AW47,0),"###,###")&amp;"人")))</f>
        <v>#REF!</v>
      </c>
      <c r="AL47" s="94" t="e">
        <f ca="1">IF(市町村抽出表!AX47="－","－",IF(市町村抽出表!AX47=0,"0世帯",IF(市町村抽出表!AX47&lt;1,"1世帯未満",TEXT(ROUND(市町村抽出表!AX47,0),"###,###")&amp;"世帯")))</f>
        <v>#REF!</v>
      </c>
      <c r="AM47" s="94" t="e">
        <f ca="1">IF(市町村抽出表!AY47="－","－",IF(市町村抽出表!AY47=0,"0人",IF(市町村抽出表!AY47&lt;1,"1人未満",TEXT(ROUND(市町村抽出表!AY47,0),"###,###")&amp;"人")))</f>
        <v>#REF!</v>
      </c>
      <c r="AN47" s="94" t="s">
        <v>649</v>
      </c>
      <c r="AO47" s="94" t="s">
        <v>649</v>
      </c>
      <c r="AP47" s="94" t="e">
        <f ca="1">IF(市町村抽出表!BB47="－","－",IF(市町村抽出表!BB47=0,"0km",IF(市町村抽出表!BB47&lt;0.1,"0.1km未満",TEXT(ROUND(市町村抽出表!BB47,1),"###,##0.0")&amp;"km")))</f>
        <v>#REF!</v>
      </c>
      <c r="AQ47" s="94" t="e">
        <f ca="1">IF(市町村抽出表!BC47="－","－",IF(市町村抽出表!BC47=0,"0世帯",IF(市町村抽出表!BC47&lt;1,"1世帯未満",TEXT(ROUND(市町村抽出表!BC47,0),"###,###")&amp;"世帯")))</f>
        <v>#REF!</v>
      </c>
      <c r="AR47" s="94" t="e">
        <f ca="1">IF(市町村抽出表!BD47="－","－",IF(市町村抽出表!BD47=0,"0人",IF(市町村抽出表!BD47&lt;1,"1人未満",TEXT(ROUND(市町村抽出表!BD47,0),"###,###")&amp;"人")))</f>
        <v>#REF!</v>
      </c>
      <c r="AS47" s="94" t="s">
        <v>649</v>
      </c>
      <c r="AT47" s="94" t="s">
        <v>649</v>
      </c>
      <c r="AU47" s="94" t="e">
        <f ca="1">IF(市町村抽出表!BG47="－","－",IF(市町村抽出表!BG47=0,"0箇所",IF(市町村抽出表!BG47&lt;1,"1箇所未満",TEXT(ROUND(市町村抽出表!BG47,0),"###,###")&amp;"箇所")))</f>
        <v>#REF!</v>
      </c>
      <c r="AV47" s="94" t="e">
        <f ca="1">IF(市町村抽出表!BH47="－","－",IF(市町村抽出表!BH47=0,"0箇所",IF(市町村抽出表!BH47&lt;1,"1箇所未満",TEXT(ROUND(市町村抽出表!BH47,0),"###,###")&amp;"箇所")))</f>
        <v>#REF!</v>
      </c>
      <c r="AW47" s="94" t="e">
        <f ca="1">IF(市町村抽出表!BI47="－","－",IF(市町村抽出表!BI47=0,"0箇所",IF(市町村抽出表!BI47&lt;1,"1箇所未満",TEXT(ROUND(市町村抽出表!BI47,0),"###,###")&amp;"箇所")))</f>
        <v>#REF!</v>
      </c>
      <c r="AX47" s="94" t="e">
        <f ca="1">IF(市町村抽出表!BJ47="－","－",IF(市町村抽出表!BJ47=0,"0箇所",IF(市町村抽出表!BJ47&lt;1,"1箇所未満",TEXT(ROUND(市町村抽出表!BJ47,0),"###,###")&amp;"箇所")))</f>
        <v>#REF!</v>
      </c>
      <c r="AY47" s="94" t="e">
        <f ca="1">IF(市町村抽出表!BK47="－","－",IF(市町村抽出表!BK47=0,"0箇所",IF(市町村抽出表!BK47&lt;1,"1箇所未満",TEXT(ROUND(市町村抽出表!BK47,0),"###,###")&amp;"箇所")))</f>
        <v>#REF!</v>
      </c>
      <c r="AZ47" s="94" t="e">
        <f ca="1">IF(市町村抽出表!BL47="－","－",IF(市町村抽出表!BL47=0,"0箇所",IF(市町村抽出表!BL47&lt;1,"1箇所未満",TEXT(ROUND(市町村抽出表!BL47,0),"###,###")&amp;"箇所")))</f>
        <v>#REF!</v>
      </c>
      <c r="BH47" s="153"/>
      <c r="BI47" s="153"/>
      <c r="BJ47" s="153"/>
      <c r="BL47" s="154"/>
      <c r="BM47" s="153"/>
      <c r="BN47" s="153"/>
      <c r="BO47" s="153"/>
      <c r="BP47" s="153"/>
      <c r="BX47" s="154"/>
      <c r="BY47" s="153"/>
      <c r="BZ47" s="153"/>
      <c r="CA47" s="153"/>
      <c r="CB47" s="153"/>
      <c r="CN47" s="154"/>
      <c r="CO47" s="153"/>
      <c r="CP47" s="153"/>
      <c r="CQ47" s="153"/>
      <c r="CR47" s="153"/>
    </row>
    <row r="48" spans="1:96" x14ac:dyDescent="0.2">
      <c r="A48" s="82">
        <v>45</v>
      </c>
      <c r="B48" s="74" t="s">
        <v>526</v>
      </c>
      <c r="C48" s="93" t="e">
        <f ca="1">IF(市町村抽出表!D48="－","－",ROUND(市町村抽出表!D48,1))</f>
        <v>#REF!</v>
      </c>
      <c r="D48" s="158" t="e">
        <f ca="1">IF(市町村抽出表!F48="","※2",IF(市町村抽出表!F48="－","－",市町村抽出表!F48&amp;"箇所"))</f>
        <v>#REF!</v>
      </c>
      <c r="E48" s="159" t="e">
        <f ca="1">IF(市町村抽出表!G48="","※2",IF(市町村抽出表!G48="－","－",市町村抽出表!G48&amp;"箇所"))</f>
        <v>#REF!</v>
      </c>
      <c r="F48" s="160" t="e">
        <f ca="1">IF(市町村抽出表!H48="","※2",IF(市町村抽出表!H48="－","－",市町村抽出表!H48&amp;"箇所"))</f>
        <v>#REF!</v>
      </c>
      <c r="G48" s="94" t="e">
        <f ca="1">IF(市町村抽出表!I48="－","－",IF(市町村抽出表!I48=0,"0棟",IF(市町村抽出表!I48&lt;1,"1棟未満",TEXT(ROUND(市町村抽出表!I48,0),"###,###")&amp;"棟")))</f>
        <v>#REF!</v>
      </c>
      <c r="H48" s="94" t="e">
        <f ca="1">IF(市町村抽出表!J48="－","－",IF(市町村抽出表!J48=0,"0棟",IF(市町村抽出表!J48&lt;1,"1棟未満",TEXT(ROUND(市町村抽出表!J48,0),"###,###")&amp;"棟")))</f>
        <v>#REF!</v>
      </c>
      <c r="I48" s="94" t="e">
        <f ca="1">IF(市町村抽出表!O48="－","－",IF(市町村抽出表!O48=0,"0棟",IF(市町村抽出表!O48&lt;1,"1棟未満",TEXT(ROUND(市町村抽出表!O48,0),"###,###")&amp;"棟")))</f>
        <v>#REF!</v>
      </c>
      <c r="J48" s="94" t="e">
        <f ca="1">IF(市町村抽出表!P48="－","－",IF(市町村抽出表!P48=0,"0棟",IF(市町村抽出表!P48&lt;1,"1棟未満",TEXT(ROUND(市町村抽出表!P48,0),"###,###")&amp;"棟")))</f>
        <v>#REF!</v>
      </c>
      <c r="K48" s="147" t="e">
        <f ca="1">IF(市町村抽出表!U48="","※2",IF(市町村抽出表!U48="－","－",IF(市町村抽出表!U48=0,"0棟",IF(市町村抽出表!U48&lt;1,"1棟未満",TEXT(ROUND(市町村抽出表!U48,0),"###,###")&amp;"棟"))))</f>
        <v>#REF!</v>
      </c>
      <c r="L48" s="148" t="e">
        <f ca="1">IF(市町村抽出表!V48="","※2",IF(市町村抽出表!V48="－","－",IF(市町村抽出表!V48=0,"0棟",IF(市町村抽出表!V48&lt;1,"1棟未満",TEXT(ROUND(市町村抽出表!V48,0),"###,###")&amp;"棟"))))</f>
        <v>#REF!</v>
      </c>
      <c r="M48" s="94" t="e">
        <f ca="1">IF(市町村抽出表!W48="－","－",IF(市町村抽出表!W48=0,"0棟",IF(市町村抽出表!W48&lt;1,"1棟未満",TEXT(ROUND(市町村抽出表!W48,0),"###,###")&amp;"棟")))</f>
        <v>#REF!</v>
      </c>
      <c r="N48" s="94" t="e">
        <f ca="1">IF(市町村抽出表!X48="－","－",IF(市町村抽出表!X48=0,"0棟",IF(市町村抽出表!X48&lt;1,"1棟未満",TEXT(ROUND(市町村抽出表!X48,0),"###,###")&amp;"棟")))</f>
        <v>#REF!</v>
      </c>
      <c r="O48" s="94" t="e">
        <f ca="1">IF(市町村抽出表!Z48="－","－",IF(市町村抽出表!Z48=0,"0件",IF(市町村抽出表!Z48&lt;1,"1件未満",TEXT(ROUND(市町村抽出表!Z48,0),"###,###")&amp;"件")))</f>
        <v>#REF!</v>
      </c>
      <c r="P48" s="94" t="e">
        <f ca="1">IF(市町村抽出表!AA48="－","－",IF(市町村抽出表!AA48=0,"0件",IF(市町村抽出表!AA48&lt;1,"1件未満",TEXT(ROUND(市町村抽出表!AA48,0),"###,###")&amp;"件")))</f>
        <v>#REF!</v>
      </c>
      <c r="Q48" s="94" t="e">
        <f ca="1">IF(市町村抽出表!AB48="－","－",IF(市町村抽出表!AB48=0,"0棟",IF(市町村抽出表!AB48&lt;1,"1棟未満",TEXT(ROUND(市町村抽出表!AB48,0),"###,###")&amp;"棟")))</f>
        <v>#REF!</v>
      </c>
      <c r="R48" s="94" t="e">
        <f ca="1">IF(市町村抽出表!AC48="－","－",IF(市町村抽出表!AC48=0,"0人",IF(市町村抽出表!AC48&lt;1,"1人未満",TEXT(ROUND(市町村抽出表!AC48,0),"###,###")&amp;"人")))</f>
        <v>#REF!</v>
      </c>
      <c r="S48" s="94" t="e">
        <f ca="1">IF(市町村抽出表!AD48="－","－",IF(市町村抽出表!AD48=0,"0人",IF(市町村抽出表!AD48&lt;1,"1人未満",TEXT(ROUND(市町村抽出表!AD48,0),"###,###")&amp;"人")))</f>
        <v>#REF!</v>
      </c>
      <c r="T48" s="94" t="e">
        <f ca="1">IF(市町村抽出表!AE48="－","－",IF(市町村抽出表!AE48=0,"0人",IF(市町村抽出表!AE48&lt;1,"1人未満",TEXT(ROUND(市町村抽出表!AE48,0),"###,###")&amp;"人")))</f>
        <v>#REF!</v>
      </c>
      <c r="U48" s="149" t="e">
        <f ca="1">IF(市町村抽出表!AG48="","※2",IF(市町村抽出表!AG48="－","－",IF(市町村抽出表!AG48=0,"0人",IF(市町村抽出表!AG48&lt;1,"1人未満",TEXT(ROUND(市町村抽出表!AG48,0),"###,###")&amp;"人"))))</f>
        <v>#REF!</v>
      </c>
      <c r="V48" s="150" t="e">
        <f ca="1">IF(市町村抽出表!AH48="","※2",IF(市町村抽出表!AH48="－","－",IF(市町村抽出表!AH48=0,"0人",IF(市町村抽出表!AH48&lt;1,"1人未満",TEXT(ROUND(市町村抽出表!AH48,0),"###,###")&amp;"人"))))</f>
        <v>#REF!</v>
      </c>
      <c r="W48" s="151" t="e">
        <f ca="1">IF(市町村抽出表!AI48="","※2",IF(市町村抽出表!AI48="－","－",IF(市町村抽出表!AI48=0,"0人",IF(市町村抽出表!AI48&lt;1,"1人未満",TEXT(ROUND(市町村抽出表!AI48,0),"###,###")&amp;"人"))))</f>
        <v>#REF!</v>
      </c>
      <c r="X48" s="94" t="e">
        <f ca="1">IF(市町村抽出表!AJ48="－","－",IF(市町村抽出表!AJ48=0,"0人",IF(市町村抽出表!AJ48&lt;1,"1人未満",TEXT(ROUND(市町村抽出表!AJ48,0),"###,###")&amp;"人")))</f>
        <v>#REF!</v>
      </c>
      <c r="Y48" s="94" t="e">
        <f ca="1">IF(市町村抽出表!AK48="－","－",IF(市町村抽出表!AK48=0,"0人",IF(市町村抽出表!AK48&lt;1,"1人未満",TEXT(ROUND(市町村抽出表!AK48,0),"###,###")&amp;"人")))</f>
        <v>#REF!</v>
      </c>
      <c r="Z48" s="94" t="e">
        <f ca="1">IF(市町村抽出表!AL48="－","－",IF(市町村抽出表!AL48=0,"0人",IF(市町村抽出表!AL48&lt;1,"1人未満",TEXT(ROUND(市町村抽出表!AL48,0),"###,###")&amp;"人")))</f>
        <v>#REF!</v>
      </c>
      <c r="AA48" s="94" t="e">
        <f ca="1">IF(市町村抽出表!AM48="－","－",IF(市町村抽出表!AM48=0,"0人",IF(市町村抽出表!AM48&lt;1,"1人未満",TEXT(ROUND(市町村抽出表!AM48,0),"###,###")&amp;"人")))</f>
        <v>#REF!</v>
      </c>
      <c r="AB48" s="94" t="e">
        <f ca="1">IF(市町村抽出表!AN48="－","－",IF(市町村抽出表!AN48=0,"0人",IF(市町村抽出表!AN48&lt;1,"1人未満",TEXT(ROUND(市町村抽出表!AN48,0),"###,###")&amp;"人")))</f>
        <v>#REF!</v>
      </c>
      <c r="AC48" s="94" t="e">
        <f ca="1">IF(市町村抽出表!AO48="－","－",IF(市町村抽出表!AO48=0,"0人",IF(市町村抽出表!AO48&lt;1,"1人未満",TEXT(ROUND(市町村抽出表!AO48,0),"###,###")&amp;"人")))</f>
        <v>#REF!</v>
      </c>
      <c r="AD48" s="94" t="e">
        <f ca="1">IF(市町村抽出表!AP48="－","－",IF(市町村抽出表!AP48=0,"0人",IF(市町村抽出表!AP48&lt;1,"1人未満",TEXT(ROUND(市町村抽出表!AP48,0),"###,###")&amp;"人")))</f>
        <v>#REF!</v>
      </c>
      <c r="AE48" s="94" t="e">
        <f ca="1">IF(市町村抽出表!AQ48="－","－",IF(市町村抽出表!AQ48=0,"0人",IF(市町村抽出表!AQ48&lt;1,"1人未満",TEXT(ROUND(市町村抽出表!AQ48,0),"###,###")&amp;"人")))</f>
        <v>#REF!</v>
      </c>
      <c r="AF48" s="94" t="e">
        <f ca="1">IF(市町村抽出表!AR48="－","－",IF(市町村抽出表!AR48=0,"0人",IF(市町村抽出表!AR48&lt;1,"1人未満",TEXT(ROUND(市町村抽出表!AR48,0),"###,###")&amp;"人")))</f>
        <v>#REF!</v>
      </c>
      <c r="AG48" s="94" t="e">
        <f ca="1">IF(市町村抽出表!AS48="－","－",IF(市町村抽出表!AS48=0,"0箇所",IF(市町村抽出表!AS48&lt;1,"1箇所未満",TEXT(ROUND(市町村抽出表!AS48,0),"###,###")&amp;"箇所")))</f>
        <v>#REF!</v>
      </c>
      <c r="AH48" s="94" t="e">
        <f ca="1">IF(市町村抽出表!AT48="－","－",IF(市町村抽出表!AT48=0,"0世帯",IF(市町村抽出表!AT48&lt;1,"1世帯未満",TEXT(ROUND(市町村抽出表!AT48,0),"###,###")&amp;"世帯")))</f>
        <v>#REF!</v>
      </c>
      <c r="AI48" s="94" t="e">
        <f ca="1">IF(市町村抽出表!AU48="－","－",IF(市町村抽出表!AU48=0,"0人",IF(市町村抽出表!AU48&lt;1,"1人未満",TEXT(ROUND(市町村抽出表!AU48,0),"###,###")&amp;"人")))</f>
        <v>#REF!</v>
      </c>
      <c r="AJ48" s="94" t="e">
        <f ca="1">IF(市町村抽出表!AV48="－","－",IF(市町村抽出表!AV48=0,"0世帯",IF(市町村抽出表!AV48&lt;1,"1世帯未満",TEXT(ROUND(市町村抽出表!AV48,0),"###,###")&amp;"世帯")))</f>
        <v>#REF!</v>
      </c>
      <c r="AK48" s="94" t="e">
        <f ca="1">IF(市町村抽出表!AW48="－","－",IF(市町村抽出表!AW48=0,"0人",IF(市町村抽出表!AW48&lt;1,"1人未満",TEXT(ROUND(市町村抽出表!AW48,0),"###,###")&amp;"人")))</f>
        <v>#REF!</v>
      </c>
      <c r="AL48" s="94" t="e">
        <f ca="1">IF(市町村抽出表!AX48="－","－",IF(市町村抽出表!AX48=0,"0世帯",IF(市町村抽出表!AX48&lt;1,"1世帯未満",TEXT(ROUND(市町村抽出表!AX48,0),"###,###")&amp;"世帯")))</f>
        <v>#REF!</v>
      </c>
      <c r="AM48" s="94" t="e">
        <f ca="1">IF(市町村抽出表!AY48="－","－",IF(市町村抽出表!AY48=0,"0人",IF(市町村抽出表!AY48&lt;1,"1人未満",TEXT(ROUND(市町村抽出表!AY48,0),"###,###")&amp;"人")))</f>
        <v>#REF!</v>
      </c>
      <c r="AN48" s="94" t="s">
        <v>649</v>
      </c>
      <c r="AO48" s="94" t="s">
        <v>649</v>
      </c>
      <c r="AP48" s="94" t="e">
        <f ca="1">IF(市町村抽出表!BB48="－","－",IF(市町村抽出表!BB48=0,"0km",IF(市町村抽出表!BB48&lt;0.1,"0.1km未満",TEXT(ROUND(市町村抽出表!BB48,1),"###,##0.0")&amp;"km")))</f>
        <v>#REF!</v>
      </c>
      <c r="AQ48" s="94" t="e">
        <f ca="1">IF(市町村抽出表!BC48="－","－",IF(市町村抽出表!BC48=0,"0世帯",IF(市町村抽出表!BC48&lt;1,"1世帯未満",TEXT(ROUND(市町村抽出表!BC48,0),"###,###")&amp;"世帯")))</f>
        <v>#REF!</v>
      </c>
      <c r="AR48" s="94" t="e">
        <f ca="1">IF(市町村抽出表!BD48="－","－",IF(市町村抽出表!BD48=0,"0人",IF(市町村抽出表!BD48&lt;1,"1人未満",TEXT(ROUND(市町村抽出表!BD48,0),"###,###")&amp;"人")))</f>
        <v>#REF!</v>
      </c>
      <c r="AS48" s="94" t="s">
        <v>649</v>
      </c>
      <c r="AT48" s="94" t="s">
        <v>649</v>
      </c>
      <c r="AU48" s="94" t="e">
        <f ca="1">IF(市町村抽出表!BG48="－","－",IF(市町村抽出表!BG48=0,"0箇所",IF(市町村抽出表!BG48&lt;1,"1箇所未満",TEXT(ROUND(市町村抽出表!BG48,0),"###,###")&amp;"箇所")))</f>
        <v>#REF!</v>
      </c>
      <c r="AV48" s="94" t="e">
        <f ca="1">IF(市町村抽出表!BH48="－","－",IF(市町村抽出表!BH48=0,"0箇所",IF(市町村抽出表!BH48&lt;1,"1箇所未満",TEXT(ROUND(市町村抽出表!BH48,0),"###,###")&amp;"箇所")))</f>
        <v>#REF!</v>
      </c>
      <c r="AW48" s="94" t="e">
        <f ca="1">IF(市町村抽出表!BI48="－","－",IF(市町村抽出表!BI48=0,"0箇所",IF(市町村抽出表!BI48&lt;1,"1箇所未満",TEXT(ROUND(市町村抽出表!BI48,0),"###,###")&amp;"箇所")))</f>
        <v>#REF!</v>
      </c>
      <c r="AX48" s="94" t="e">
        <f ca="1">IF(市町村抽出表!BJ48="－","－",IF(市町村抽出表!BJ48=0,"0箇所",IF(市町村抽出表!BJ48&lt;1,"1箇所未満",TEXT(ROUND(市町村抽出表!BJ48,0),"###,###")&amp;"箇所")))</f>
        <v>#REF!</v>
      </c>
      <c r="AY48" s="94" t="e">
        <f ca="1">IF(市町村抽出表!BK48="－","－",IF(市町村抽出表!BK48=0,"0箇所",IF(市町村抽出表!BK48&lt;1,"1箇所未満",TEXT(ROUND(市町村抽出表!BK48,0),"###,###")&amp;"箇所")))</f>
        <v>#REF!</v>
      </c>
      <c r="AZ48" s="94" t="e">
        <f ca="1">IF(市町村抽出表!BL48="－","－",IF(市町村抽出表!BL48=0,"0箇所",IF(市町村抽出表!BL48&lt;1,"1箇所未満",TEXT(ROUND(市町村抽出表!BL48,0),"###,###")&amp;"箇所")))</f>
        <v>#REF!</v>
      </c>
      <c r="BH48" s="153"/>
      <c r="BI48" s="153"/>
      <c r="BJ48" s="153"/>
      <c r="BL48" s="154"/>
      <c r="BM48" s="153"/>
      <c r="BN48" s="153"/>
      <c r="BO48" s="153"/>
      <c r="BP48" s="153"/>
      <c r="BX48" s="154"/>
      <c r="BY48" s="153"/>
      <c r="BZ48" s="153"/>
      <c r="CA48" s="153"/>
      <c r="CB48" s="153"/>
      <c r="CN48" s="154"/>
      <c r="CO48" s="153"/>
      <c r="CP48" s="153"/>
      <c r="CQ48" s="153"/>
      <c r="CR48" s="153"/>
    </row>
    <row r="49" spans="1:96" x14ac:dyDescent="0.2">
      <c r="A49" s="82">
        <v>46</v>
      </c>
      <c r="B49" s="74" t="s">
        <v>527</v>
      </c>
      <c r="C49" s="93" t="e">
        <f ca="1">IF(市町村抽出表!D49="－","－",ROUND(市町村抽出表!D49,1))</f>
        <v>#REF!</v>
      </c>
      <c r="D49" s="158" t="e">
        <f ca="1">IF(市町村抽出表!F49="","※2",IF(市町村抽出表!F49="－","－",市町村抽出表!F49&amp;"箇所"))</f>
        <v>#REF!</v>
      </c>
      <c r="E49" s="159" t="e">
        <f ca="1">IF(市町村抽出表!G49="","※2",IF(市町村抽出表!G49="－","－",市町村抽出表!G49&amp;"箇所"))</f>
        <v>#REF!</v>
      </c>
      <c r="F49" s="160" t="e">
        <f ca="1">IF(市町村抽出表!H49="","※2",IF(市町村抽出表!H49="－","－",市町村抽出表!H49&amp;"箇所"))</f>
        <v>#REF!</v>
      </c>
      <c r="G49" s="94" t="e">
        <f ca="1">IF(市町村抽出表!I49="－","－",IF(市町村抽出表!I49=0,"0棟",IF(市町村抽出表!I49&lt;1,"1棟未満",TEXT(ROUND(市町村抽出表!I49,0),"###,###")&amp;"棟")))</f>
        <v>#REF!</v>
      </c>
      <c r="H49" s="94" t="e">
        <f ca="1">IF(市町村抽出表!J49="－","－",IF(市町村抽出表!J49=0,"0棟",IF(市町村抽出表!J49&lt;1,"1棟未満",TEXT(ROUND(市町村抽出表!J49,0),"###,###")&amp;"棟")))</f>
        <v>#REF!</v>
      </c>
      <c r="I49" s="94" t="e">
        <f ca="1">IF(市町村抽出表!O49="－","－",IF(市町村抽出表!O49=0,"0棟",IF(市町村抽出表!O49&lt;1,"1棟未満",TEXT(ROUND(市町村抽出表!O49,0),"###,###")&amp;"棟")))</f>
        <v>#REF!</v>
      </c>
      <c r="J49" s="94" t="e">
        <f ca="1">IF(市町村抽出表!P49="－","－",IF(市町村抽出表!P49=0,"0棟",IF(市町村抽出表!P49&lt;1,"1棟未満",TEXT(ROUND(市町村抽出表!P49,0),"###,###")&amp;"棟")))</f>
        <v>#REF!</v>
      </c>
      <c r="K49" s="147" t="e">
        <f ca="1">IF(市町村抽出表!U49="","※2",IF(市町村抽出表!U49="－","－",IF(市町村抽出表!U49=0,"0棟",IF(市町村抽出表!U49&lt;1,"1棟未満",TEXT(ROUND(市町村抽出表!U49,0),"###,###")&amp;"棟"))))</f>
        <v>#REF!</v>
      </c>
      <c r="L49" s="148" t="e">
        <f ca="1">IF(市町村抽出表!V49="","※2",IF(市町村抽出表!V49="－","－",IF(市町村抽出表!V49=0,"0棟",IF(市町村抽出表!V49&lt;1,"1棟未満",TEXT(ROUND(市町村抽出表!V49,0),"###,###")&amp;"棟"))))</f>
        <v>#REF!</v>
      </c>
      <c r="M49" s="94" t="e">
        <f ca="1">IF(市町村抽出表!W49="－","－",IF(市町村抽出表!W49=0,"0棟",IF(市町村抽出表!W49&lt;1,"1棟未満",TEXT(ROUND(市町村抽出表!W49,0),"###,###")&amp;"棟")))</f>
        <v>#REF!</v>
      </c>
      <c r="N49" s="94" t="e">
        <f ca="1">IF(市町村抽出表!X49="－","－",IF(市町村抽出表!X49=0,"0棟",IF(市町村抽出表!X49&lt;1,"1棟未満",TEXT(ROUND(市町村抽出表!X49,0),"###,###")&amp;"棟")))</f>
        <v>#REF!</v>
      </c>
      <c r="O49" s="94" t="e">
        <f ca="1">IF(市町村抽出表!Z49="－","－",IF(市町村抽出表!Z49=0,"0件",IF(市町村抽出表!Z49&lt;1,"1件未満",TEXT(ROUND(市町村抽出表!Z49,0),"###,###")&amp;"件")))</f>
        <v>#REF!</v>
      </c>
      <c r="P49" s="94" t="e">
        <f ca="1">IF(市町村抽出表!AA49="－","－",IF(市町村抽出表!AA49=0,"0件",IF(市町村抽出表!AA49&lt;1,"1件未満",TEXT(ROUND(市町村抽出表!AA49,0),"###,###")&amp;"件")))</f>
        <v>#REF!</v>
      </c>
      <c r="Q49" s="94" t="e">
        <f ca="1">IF(市町村抽出表!AB49="－","－",IF(市町村抽出表!AB49=0,"0棟",IF(市町村抽出表!AB49&lt;1,"1棟未満",TEXT(ROUND(市町村抽出表!AB49,0),"###,###")&amp;"棟")))</f>
        <v>#REF!</v>
      </c>
      <c r="R49" s="94" t="e">
        <f ca="1">IF(市町村抽出表!AC49="－","－",IF(市町村抽出表!AC49=0,"0人",IF(市町村抽出表!AC49&lt;1,"1人未満",TEXT(ROUND(市町村抽出表!AC49,0),"###,###")&amp;"人")))</f>
        <v>#REF!</v>
      </c>
      <c r="S49" s="94" t="e">
        <f ca="1">IF(市町村抽出表!AD49="－","－",IF(市町村抽出表!AD49=0,"0人",IF(市町村抽出表!AD49&lt;1,"1人未満",TEXT(ROUND(市町村抽出表!AD49,0),"###,###")&amp;"人")))</f>
        <v>#REF!</v>
      </c>
      <c r="T49" s="94" t="e">
        <f ca="1">IF(市町村抽出表!AE49="－","－",IF(市町村抽出表!AE49=0,"0人",IF(市町村抽出表!AE49&lt;1,"1人未満",TEXT(ROUND(市町村抽出表!AE49,0),"###,###")&amp;"人")))</f>
        <v>#REF!</v>
      </c>
      <c r="U49" s="149" t="e">
        <f ca="1">IF(市町村抽出表!AG49="","※2",IF(市町村抽出表!AG49="－","－",IF(市町村抽出表!AG49=0,"0人",IF(市町村抽出表!AG49&lt;1,"1人未満",TEXT(ROUND(市町村抽出表!AG49,0),"###,###")&amp;"人"))))</f>
        <v>#REF!</v>
      </c>
      <c r="V49" s="150" t="e">
        <f ca="1">IF(市町村抽出表!AH49="","※2",IF(市町村抽出表!AH49="－","－",IF(市町村抽出表!AH49=0,"0人",IF(市町村抽出表!AH49&lt;1,"1人未満",TEXT(ROUND(市町村抽出表!AH49,0),"###,###")&amp;"人"))))</f>
        <v>#REF!</v>
      </c>
      <c r="W49" s="151" t="e">
        <f ca="1">IF(市町村抽出表!AI49="","※2",IF(市町村抽出表!AI49="－","－",IF(市町村抽出表!AI49=0,"0人",IF(市町村抽出表!AI49&lt;1,"1人未満",TEXT(ROUND(市町村抽出表!AI49,0),"###,###")&amp;"人"))))</f>
        <v>#REF!</v>
      </c>
      <c r="X49" s="94" t="e">
        <f ca="1">IF(市町村抽出表!AJ49="－","－",IF(市町村抽出表!AJ49=0,"0人",IF(市町村抽出表!AJ49&lt;1,"1人未満",TEXT(ROUND(市町村抽出表!AJ49,0),"###,###")&amp;"人")))</f>
        <v>#REF!</v>
      </c>
      <c r="Y49" s="94" t="e">
        <f ca="1">IF(市町村抽出表!AK49="－","－",IF(市町村抽出表!AK49=0,"0人",IF(市町村抽出表!AK49&lt;1,"1人未満",TEXT(ROUND(市町村抽出表!AK49,0),"###,###")&amp;"人")))</f>
        <v>#REF!</v>
      </c>
      <c r="Z49" s="94" t="e">
        <f ca="1">IF(市町村抽出表!AL49="－","－",IF(市町村抽出表!AL49=0,"0人",IF(市町村抽出表!AL49&lt;1,"1人未満",TEXT(ROUND(市町村抽出表!AL49,0),"###,###")&amp;"人")))</f>
        <v>#REF!</v>
      </c>
      <c r="AA49" s="94" t="e">
        <f ca="1">IF(市町村抽出表!AM49="－","－",IF(市町村抽出表!AM49=0,"0人",IF(市町村抽出表!AM49&lt;1,"1人未満",TEXT(ROUND(市町村抽出表!AM49,0),"###,###")&amp;"人")))</f>
        <v>#REF!</v>
      </c>
      <c r="AB49" s="94" t="e">
        <f ca="1">IF(市町村抽出表!AN49="－","－",IF(市町村抽出表!AN49=0,"0人",IF(市町村抽出表!AN49&lt;1,"1人未満",TEXT(ROUND(市町村抽出表!AN49,0),"###,###")&amp;"人")))</f>
        <v>#REF!</v>
      </c>
      <c r="AC49" s="94" t="e">
        <f ca="1">IF(市町村抽出表!AO49="－","－",IF(市町村抽出表!AO49=0,"0人",IF(市町村抽出表!AO49&lt;1,"1人未満",TEXT(ROUND(市町村抽出表!AO49,0),"###,###")&amp;"人")))</f>
        <v>#REF!</v>
      </c>
      <c r="AD49" s="94" t="e">
        <f ca="1">IF(市町村抽出表!AP49="－","－",IF(市町村抽出表!AP49=0,"0人",IF(市町村抽出表!AP49&lt;1,"1人未満",TEXT(ROUND(市町村抽出表!AP49,0),"###,###")&amp;"人")))</f>
        <v>#REF!</v>
      </c>
      <c r="AE49" s="94" t="e">
        <f ca="1">IF(市町村抽出表!AQ49="－","－",IF(市町村抽出表!AQ49=0,"0人",IF(市町村抽出表!AQ49&lt;1,"1人未満",TEXT(ROUND(市町村抽出表!AQ49,0),"###,###")&amp;"人")))</f>
        <v>#REF!</v>
      </c>
      <c r="AF49" s="94" t="e">
        <f ca="1">IF(市町村抽出表!AR49="－","－",IF(市町村抽出表!AR49=0,"0人",IF(市町村抽出表!AR49&lt;1,"1人未満",TEXT(ROUND(市町村抽出表!AR49,0),"###,###")&amp;"人")))</f>
        <v>#REF!</v>
      </c>
      <c r="AG49" s="94" t="e">
        <f ca="1">IF(市町村抽出表!AS49="－","－",IF(市町村抽出表!AS49=0,"0箇所",IF(市町村抽出表!AS49&lt;1,"1箇所未満",TEXT(ROUND(市町村抽出表!AS49,0),"###,###")&amp;"箇所")))</f>
        <v>#REF!</v>
      </c>
      <c r="AH49" s="94" t="e">
        <f ca="1">IF(市町村抽出表!AT49="－","－",IF(市町村抽出表!AT49=0,"0世帯",IF(市町村抽出表!AT49&lt;1,"1世帯未満",TEXT(ROUND(市町村抽出表!AT49,0),"###,###")&amp;"世帯")))</f>
        <v>#REF!</v>
      </c>
      <c r="AI49" s="94" t="e">
        <f ca="1">IF(市町村抽出表!AU49="－","－",IF(市町村抽出表!AU49=0,"0人",IF(市町村抽出表!AU49&lt;1,"1人未満",TEXT(ROUND(市町村抽出表!AU49,0),"###,###")&amp;"人")))</f>
        <v>#REF!</v>
      </c>
      <c r="AJ49" s="94" t="e">
        <f ca="1">IF(市町村抽出表!AV49="－","－",IF(市町村抽出表!AV49=0,"0世帯",IF(市町村抽出表!AV49&lt;1,"1世帯未満",TEXT(ROUND(市町村抽出表!AV49,0),"###,###")&amp;"世帯")))</f>
        <v>#REF!</v>
      </c>
      <c r="AK49" s="94" t="e">
        <f ca="1">IF(市町村抽出表!AW49="－","－",IF(市町村抽出表!AW49=0,"0人",IF(市町村抽出表!AW49&lt;1,"1人未満",TEXT(ROUND(市町村抽出表!AW49,0),"###,###")&amp;"人")))</f>
        <v>#REF!</v>
      </c>
      <c r="AL49" s="94" t="e">
        <f ca="1">IF(市町村抽出表!AX49="－","－",IF(市町村抽出表!AX49=0,"0世帯",IF(市町村抽出表!AX49&lt;1,"1世帯未満",TEXT(ROUND(市町村抽出表!AX49,0),"###,###")&amp;"世帯")))</f>
        <v>#REF!</v>
      </c>
      <c r="AM49" s="94" t="e">
        <f ca="1">IF(市町村抽出表!AY49="－","－",IF(市町村抽出表!AY49=0,"0人",IF(市町村抽出表!AY49&lt;1,"1人未満",TEXT(ROUND(市町村抽出表!AY49,0),"###,###")&amp;"人")))</f>
        <v>#REF!</v>
      </c>
      <c r="AN49" s="94" t="s">
        <v>649</v>
      </c>
      <c r="AO49" s="94" t="s">
        <v>649</v>
      </c>
      <c r="AP49" s="94" t="e">
        <f ca="1">IF(市町村抽出表!BB49="－","－",IF(市町村抽出表!BB49=0,"0km",IF(市町村抽出表!BB49&lt;0.1,"0.1km未満",TEXT(ROUND(市町村抽出表!BB49,1),"###,##0.0")&amp;"km")))</f>
        <v>#REF!</v>
      </c>
      <c r="AQ49" s="94" t="e">
        <f ca="1">IF(市町村抽出表!BC49="－","－",IF(市町村抽出表!BC49=0,"0世帯",IF(市町村抽出表!BC49&lt;1,"1世帯未満",TEXT(ROUND(市町村抽出表!BC49,0),"###,###")&amp;"世帯")))</f>
        <v>#REF!</v>
      </c>
      <c r="AR49" s="94" t="e">
        <f ca="1">IF(市町村抽出表!BD49="－","－",IF(市町村抽出表!BD49=0,"0人",IF(市町村抽出表!BD49&lt;1,"1人未満",TEXT(ROUND(市町村抽出表!BD49,0),"###,###")&amp;"人")))</f>
        <v>#REF!</v>
      </c>
      <c r="AS49" s="94" t="s">
        <v>649</v>
      </c>
      <c r="AT49" s="94" t="s">
        <v>649</v>
      </c>
      <c r="AU49" s="94" t="e">
        <f ca="1">IF(市町村抽出表!BG49="－","－",IF(市町村抽出表!BG49=0,"0箇所",IF(市町村抽出表!BG49&lt;1,"1箇所未満",TEXT(ROUND(市町村抽出表!BG49,0),"###,###")&amp;"箇所")))</f>
        <v>#REF!</v>
      </c>
      <c r="AV49" s="94" t="e">
        <f ca="1">IF(市町村抽出表!BH49="－","－",IF(市町村抽出表!BH49=0,"0箇所",IF(市町村抽出表!BH49&lt;1,"1箇所未満",TEXT(ROUND(市町村抽出表!BH49,0),"###,###")&amp;"箇所")))</f>
        <v>#REF!</v>
      </c>
      <c r="AW49" s="94" t="e">
        <f ca="1">IF(市町村抽出表!BI49="－","－",IF(市町村抽出表!BI49=0,"0箇所",IF(市町村抽出表!BI49&lt;1,"1箇所未満",TEXT(ROUND(市町村抽出表!BI49,0),"###,###")&amp;"箇所")))</f>
        <v>#REF!</v>
      </c>
      <c r="AX49" s="94" t="e">
        <f ca="1">IF(市町村抽出表!BJ49="－","－",IF(市町村抽出表!BJ49=0,"0箇所",IF(市町村抽出表!BJ49&lt;1,"1箇所未満",TEXT(ROUND(市町村抽出表!BJ49,0),"###,###")&amp;"箇所")))</f>
        <v>#REF!</v>
      </c>
      <c r="AY49" s="94" t="e">
        <f ca="1">IF(市町村抽出表!BK49="－","－",IF(市町村抽出表!BK49=0,"0箇所",IF(市町村抽出表!BK49&lt;1,"1箇所未満",TEXT(ROUND(市町村抽出表!BK49,0),"###,###")&amp;"箇所")))</f>
        <v>#REF!</v>
      </c>
      <c r="AZ49" s="94" t="e">
        <f ca="1">IF(市町村抽出表!BL49="－","－",IF(市町村抽出表!BL49=0,"0箇所",IF(市町村抽出表!BL49&lt;1,"1箇所未満",TEXT(ROUND(市町村抽出表!BL49,0),"###,###")&amp;"箇所")))</f>
        <v>#REF!</v>
      </c>
      <c r="BH49" s="153"/>
      <c r="BI49" s="153"/>
      <c r="BJ49" s="153"/>
      <c r="BL49" s="154"/>
      <c r="BM49" s="153"/>
      <c r="BN49" s="153"/>
      <c r="BO49" s="153"/>
      <c r="BP49" s="153"/>
      <c r="BX49" s="154"/>
      <c r="BY49" s="153"/>
      <c r="BZ49" s="153"/>
      <c r="CA49" s="153"/>
      <c r="CB49" s="153"/>
      <c r="CN49" s="154"/>
      <c r="CO49" s="153"/>
      <c r="CP49" s="153"/>
      <c r="CQ49" s="153"/>
      <c r="CR49" s="153"/>
    </row>
    <row r="50" spans="1:96" x14ac:dyDescent="0.2">
      <c r="A50" s="82">
        <v>47</v>
      </c>
      <c r="B50" s="74" t="s">
        <v>528</v>
      </c>
      <c r="C50" s="93" t="e">
        <f ca="1">IF(市町村抽出表!D50="－","－",ROUND(市町村抽出表!D50,1))</f>
        <v>#REF!</v>
      </c>
      <c r="D50" s="158" t="e">
        <f ca="1">IF(市町村抽出表!F50="","※2",IF(市町村抽出表!F50="－","－",市町村抽出表!F50&amp;"箇所"))</f>
        <v>#REF!</v>
      </c>
      <c r="E50" s="159" t="e">
        <f ca="1">IF(市町村抽出表!G50="","※2",IF(市町村抽出表!G50="－","－",市町村抽出表!G50&amp;"箇所"))</f>
        <v>#REF!</v>
      </c>
      <c r="F50" s="160" t="e">
        <f ca="1">IF(市町村抽出表!H50="","※2",IF(市町村抽出表!H50="－","－",市町村抽出表!H50&amp;"箇所"))</f>
        <v>#REF!</v>
      </c>
      <c r="G50" s="94" t="e">
        <f ca="1">IF(市町村抽出表!I50="－","－",IF(市町村抽出表!I50=0,"0棟",IF(市町村抽出表!I50&lt;1,"1棟未満",TEXT(ROUND(市町村抽出表!I50,0),"###,###")&amp;"棟")))</f>
        <v>#REF!</v>
      </c>
      <c r="H50" s="94" t="e">
        <f ca="1">IF(市町村抽出表!J50="－","－",IF(市町村抽出表!J50=0,"0棟",IF(市町村抽出表!J50&lt;1,"1棟未満",TEXT(ROUND(市町村抽出表!J50,0),"###,###")&amp;"棟")))</f>
        <v>#REF!</v>
      </c>
      <c r="I50" s="94" t="e">
        <f ca="1">IF(市町村抽出表!O50="－","－",IF(市町村抽出表!O50=0,"0棟",IF(市町村抽出表!O50&lt;1,"1棟未満",TEXT(ROUND(市町村抽出表!O50,0),"###,###")&amp;"棟")))</f>
        <v>#REF!</v>
      </c>
      <c r="J50" s="94" t="e">
        <f ca="1">IF(市町村抽出表!P50="－","－",IF(市町村抽出表!P50=0,"0棟",IF(市町村抽出表!P50&lt;1,"1棟未満",TEXT(ROUND(市町村抽出表!P50,0),"###,###")&amp;"棟")))</f>
        <v>#REF!</v>
      </c>
      <c r="K50" s="147" t="e">
        <f ca="1">IF(市町村抽出表!U50="","※2",IF(市町村抽出表!U50="－","－",IF(市町村抽出表!U50=0,"0棟",IF(市町村抽出表!U50&lt;1,"1棟未満",TEXT(ROUND(市町村抽出表!U50,0),"###,###")&amp;"棟"))))</f>
        <v>#REF!</v>
      </c>
      <c r="L50" s="148" t="e">
        <f ca="1">IF(市町村抽出表!V50="","※2",IF(市町村抽出表!V50="－","－",IF(市町村抽出表!V50=0,"0棟",IF(市町村抽出表!V50&lt;1,"1棟未満",TEXT(ROUND(市町村抽出表!V50,0),"###,###")&amp;"棟"))))</f>
        <v>#REF!</v>
      </c>
      <c r="M50" s="94" t="e">
        <f ca="1">IF(市町村抽出表!W50="－","－",IF(市町村抽出表!W50=0,"0棟",IF(市町村抽出表!W50&lt;1,"1棟未満",TEXT(ROUND(市町村抽出表!W50,0),"###,###")&amp;"棟")))</f>
        <v>#REF!</v>
      </c>
      <c r="N50" s="94" t="e">
        <f ca="1">IF(市町村抽出表!X50="－","－",IF(市町村抽出表!X50=0,"0棟",IF(市町村抽出表!X50&lt;1,"1棟未満",TEXT(ROUND(市町村抽出表!X50,0),"###,###")&amp;"棟")))</f>
        <v>#REF!</v>
      </c>
      <c r="O50" s="94" t="e">
        <f ca="1">IF(市町村抽出表!Z50="－","－",IF(市町村抽出表!Z50=0,"0件",IF(市町村抽出表!Z50&lt;1,"1件未満",TEXT(ROUND(市町村抽出表!Z50,0),"###,###")&amp;"件")))</f>
        <v>#REF!</v>
      </c>
      <c r="P50" s="94" t="e">
        <f ca="1">IF(市町村抽出表!AA50="－","－",IF(市町村抽出表!AA50=0,"0件",IF(市町村抽出表!AA50&lt;1,"1件未満",TEXT(ROUND(市町村抽出表!AA50,0),"###,###")&amp;"件")))</f>
        <v>#REF!</v>
      </c>
      <c r="Q50" s="94" t="e">
        <f ca="1">IF(市町村抽出表!AB50="－","－",IF(市町村抽出表!AB50=0,"0棟",IF(市町村抽出表!AB50&lt;1,"1棟未満",TEXT(ROUND(市町村抽出表!AB50,0),"###,###")&amp;"棟")))</f>
        <v>#REF!</v>
      </c>
      <c r="R50" s="94" t="e">
        <f ca="1">IF(市町村抽出表!AC50="－","－",IF(市町村抽出表!AC50=0,"0人",IF(市町村抽出表!AC50&lt;1,"1人未満",TEXT(ROUND(市町村抽出表!AC50,0),"###,###")&amp;"人")))</f>
        <v>#REF!</v>
      </c>
      <c r="S50" s="94" t="e">
        <f ca="1">IF(市町村抽出表!AD50="－","－",IF(市町村抽出表!AD50=0,"0人",IF(市町村抽出表!AD50&lt;1,"1人未満",TEXT(ROUND(市町村抽出表!AD50,0),"###,###")&amp;"人")))</f>
        <v>#REF!</v>
      </c>
      <c r="T50" s="94" t="e">
        <f ca="1">IF(市町村抽出表!AE50="－","－",IF(市町村抽出表!AE50=0,"0人",IF(市町村抽出表!AE50&lt;1,"1人未満",TEXT(ROUND(市町村抽出表!AE50,0),"###,###")&amp;"人")))</f>
        <v>#REF!</v>
      </c>
      <c r="U50" s="149" t="e">
        <f ca="1">IF(市町村抽出表!AG50="","※2",IF(市町村抽出表!AG50="－","－",IF(市町村抽出表!AG50=0,"0人",IF(市町村抽出表!AG50&lt;1,"1人未満",TEXT(ROUND(市町村抽出表!AG50,0),"###,###")&amp;"人"))))</f>
        <v>#REF!</v>
      </c>
      <c r="V50" s="150" t="e">
        <f ca="1">IF(市町村抽出表!AH50="","※2",IF(市町村抽出表!AH50="－","－",IF(市町村抽出表!AH50=0,"0人",IF(市町村抽出表!AH50&lt;1,"1人未満",TEXT(ROUND(市町村抽出表!AH50,0),"###,###")&amp;"人"))))</f>
        <v>#REF!</v>
      </c>
      <c r="W50" s="151" t="e">
        <f ca="1">IF(市町村抽出表!AI50="","※2",IF(市町村抽出表!AI50="－","－",IF(市町村抽出表!AI50=0,"0人",IF(市町村抽出表!AI50&lt;1,"1人未満",TEXT(ROUND(市町村抽出表!AI50,0),"###,###")&amp;"人"))))</f>
        <v>#REF!</v>
      </c>
      <c r="X50" s="94" t="e">
        <f ca="1">IF(市町村抽出表!AJ50="－","－",IF(市町村抽出表!AJ50=0,"0人",IF(市町村抽出表!AJ50&lt;1,"1人未満",TEXT(ROUND(市町村抽出表!AJ50,0),"###,###")&amp;"人")))</f>
        <v>#REF!</v>
      </c>
      <c r="Y50" s="94" t="e">
        <f ca="1">IF(市町村抽出表!AK50="－","－",IF(市町村抽出表!AK50=0,"0人",IF(市町村抽出表!AK50&lt;1,"1人未満",TEXT(ROUND(市町村抽出表!AK50,0),"###,###")&amp;"人")))</f>
        <v>#REF!</v>
      </c>
      <c r="Z50" s="94" t="e">
        <f ca="1">IF(市町村抽出表!AL50="－","－",IF(市町村抽出表!AL50=0,"0人",IF(市町村抽出表!AL50&lt;1,"1人未満",TEXT(ROUND(市町村抽出表!AL50,0),"###,###")&amp;"人")))</f>
        <v>#REF!</v>
      </c>
      <c r="AA50" s="94" t="e">
        <f ca="1">IF(市町村抽出表!AM50="－","－",IF(市町村抽出表!AM50=0,"0人",IF(市町村抽出表!AM50&lt;1,"1人未満",TEXT(ROUND(市町村抽出表!AM50,0),"###,###")&amp;"人")))</f>
        <v>#REF!</v>
      </c>
      <c r="AB50" s="94" t="e">
        <f ca="1">IF(市町村抽出表!AN50="－","－",IF(市町村抽出表!AN50=0,"0人",IF(市町村抽出表!AN50&lt;1,"1人未満",TEXT(ROUND(市町村抽出表!AN50,0),"###,###")&amp;"人")))</f>
        <v>#REF!</v>
      </c>
      <c r="AC50" s="94" t="e">
        <f ca="1">IF(市町村抽出表!AO50="－","－",IF(市町村抽出表!AO50=0,"0人",IF(市町村抽出表!AO50&lt;1,"1人未満",TEXT(ROUND(市町村抽出表!AO50,0),"###,###")&amp;"人")))</f>
        <v>#REF!</v>
      </c>
      <c r="AD50" s="94" t="e">
        <f ca="1">IF(市町村抽出表!AP50="－","－",IF(市町村抽出表!AP50=0,"0人",IF(市町村抽出表!AP50&lt;1,"1人未満",TEXT(ROUND(市町村抽出表!AP50,0),"###,###")&amp;"人")))</f>
        <v>#REF!</v>
      </c>
      <c r="AE50" s="94" t="e">
        <f ca="1">IF(市町村抽出表!AQ50="－","－",IF(市町村抽出表!AQ50=0,"0人",IF(市町村抽出表!AQ50&lt;1,"1人未満",TEXT(ROUND(市町村抽出表!AQ50,0),"###,###")&amp;"人")))</f>
        <v>#REF!</v>
      </c>
      <c r="AF50" s="94" t="e">
        <f ca="1">IF(市町村抽出表!AR50="－","－",IF(市町村抽出表!AR50=0,"0人",IF(市町村抽出表!AR50&lt;1,"1人未満",TEXT(ROUND(市町村抽出表!AR50,0),"###,###")&amp;"人")))</f>
        <v>#REF!</v>
      </c>
      <c r="AG50" s="94" t="e">
        <f ca="1">IF(市町村抽出表!AS50="－","－",IF(市町村抽出表!AS50=0,"0箇所",IF(市町村抽出表!AS50&lt;1,"1箇所未満",TEXT(ROUND(市町村抽出表!AS50,0),"###,###")&amp;"箇所")))</f>
        <v>#REF!</v>
      </c>
      <c r="AH50" s="94" t="e">
        <f ca="1">IF(市町村抽出表!AT50="－","－",IF(市町村抽出表!AT50=0,"0世帯",IF(市町村抽出表!AT50&lt;1,"1世帯未満",TEXT(ROUND(市町村抽出表!AT50,0),"###,###")&amp;"世帯")))</f>
        <v>#REF!</v>
      </c>
      <c r="AI50" s="94" t="e">
        <f ca="1">IF(市町村抽出表!AU50="－","－",IF(市町村抽出表!AU50=0,"0人",IF(市町村抽出表!AU50&lt;1,"1人未満",TEXT(ROUND(市町村抽出表!AU50,0),"###,###")&amp;"人")))</f>
        <v>#REF!</v>
      </c>
      <c r="AJ50" s="94" t="e">
        <f ca="1">IF(市町村抽出表!AV50="－","－",IF(市町村抽出表!AV50=0,"0世帯",IF(市町村抽出表!AV50&lt;1,"1世帯未満",TEXT(ROUND(市町村抽出表!AV50,0),"###,###")&amp;"世帯")))</f>
        <v>#REF!</v>
      </c>
      <c r="AK50" s="94" t="e">
        <f ca="1">IF(市町村抽出表!AW50="－","－",IF(市町村抽出表!AW50=0,"0人",IF(市町村抽出表!AW50&lt;1,"1人未満",TEXT(ROUND(市町村抽出表!AW50,0),"###,###")&amp;"人")))</f>
        <v>#REF!</v>
      </c>
      <c r="AL50" s="94" t="e">
        <f ca="1">IF(市町村抽出表!AX50="－","－",IF(市町村抽出表!AX50=0,"0世帯",IF(市町村抽出表!AX50&lt;1,"1世帯未満",TEXT(ROUND(市町村抽出表!AX50,0),"###,###")&amp;"世帯")))</f>
        <v>#REF!</v>
      </c>
      <c r="AM50" s="94" t="e">
        <f ca="1">IF(市町村抽出表!AY50="－","－",IF(市町村抽出表!AY50=0,"0人",IF(市町村抽出表!AY50&lt;1,"1人未満",TEXT(ROUND(市町村抽出表!AY50,0),"###,###")&amp;"人")))</f>
        <v>#REF!</v>
      </c>
      <c r="AN50" s="94" t="s">
        <v>649</v>
      </c>
      <c r="AO50" s="94" t="s">
        <v>649</v>
      </c>
      <c r="AP50" s="94" t="e">
        <f ca="1">IF(市町村抽出表!BB50="－","－",IF(市町村抽出表!BB50=0,"0km",IF(市町村抽出表!BB50&lt;0.1,"0.1km未満",TEXT(ROUND(市町村抽出表!BB50,1),"###,##0.0")&amp;"km")))</f>
        <v>#REF!</v>
      </c>
      <c r="AQ50" s="94" t="e">
        <f ca="1">IF(市町村抽出表!BC50="－","－",IF(市町村抽出表!BC50=0,"0世帯",IF(市町村抽出表!BC50&lt;1,"1世帯未満",TEXT(ROUND(市町村抽出表!BC50,0),"###,###")&amp;"世帯")))</f>
        <v>#REF!</v>
      </c>
      <c r="AR50" s="94" t="e">
        <f ca="1">IF(市町村抽出表!BD50="－","－",IF(市町村抽出表!BD50=0,"0人",IF(市町村抽出表!BD50&lt;1,"1人未満",TEXT(ROUND(市町村抽出表!BD50,0),"###,###")&amp;"人")))</f>
        <v>#REF!</v>
      </c>
      <c r="AS50" s="94" t="s">
        <v>649</v>
      </c>
      <c r="AT50" s="94" t="s">
        <v>649</v>
      </c>
      <c r="AU50" s="94" t="e">
        <f ca="1">IF(市町村抽出表!BG50="－","－",IF(市町村抽出表!BG50=0,"0箇所",IF(市町村抽出表!BG50&lt;1,"1箇所未満",TEXT(ROUND(市町村抽出表!BG50,0),"###,###")&amp;"箇所")))</f>
        <v>#REF!</v>
      </c>
      <c r="AV50" s="94" t="e">
        <f ca="1">IF(市町村抽出表!BH50="－","－",IF(市町村抽出表!BH50=0,"0箇所",IF(市町村抽出表!BH50&lt;1,"1箇所未満",TEXT(ROUND(市町村抽出表!BH50,0),"###,###")&amp;"箇所")))</f>
        <v>#REF!</v>
      </c>
      <c r="AW50" s="94" t="e">
        <f ca="1">IF(市町村抽出表!BI50="－","－",IF(市町村抽出表!BI50=0,"0箇所",IF(市町村抽出表!BI50&lt;1,"1箇所未満",TEXT(ROUND(市町村抽出表!BI50,0),"###,###")&amp;"箇所")))</f>
        <v>#REF!</v>
      </c>
      <c r="AX50" s="94" t="e">
        <f ca="1">IF(市町村抽出表!BJ50="－","－",IF(市町村抽出表!BJ50=0,"0箇所",IF(市町村抽出表!BJ50&lt;1,"1箇所未満",TEXT(ROUND(市町村抽出表!BJ50,0),"###,###")&amp;"箇所")))</f>
        <v>#REF!</v>
      </c>
      <c r="AY50" s="94" t="e">
        <f ca="1">IF(市町村抽出表!BK50="－","－",IF(市町村抽出表!BK50=0,"0箇所",IF(市町村抽出表!BK50&lt;1,"1箇所未満",TEXT(ROUND(市町村抽出表!BK50,0),"###,###")&amp;"箇所")))</f>
        <v>#REF!</v>
      </c>
      <c r="AZ50" s="94" t="e">
        <f ca="1">IF(市町村抽出表!BL50="－","－",IF(市町村抽出表!BL50=0,"0箇所",IF(市町村抽出表!BL50&lt;1,"1箇所未満",TEXT(ROUND(市町村抽出表!BL50,0),"###,###")&amp;"箇所")))</f>
        <v>#REF!</v>
      </c>
      <c r="BH50" s="153"/>
      <c r="BI50" s="153"/>
      <c r="BJ50" s="153"/>
      <c r="BL50" s="154"/>
      <c r="BM50" s="153"/>
      <c r="BN50" s="153"/>
      <c r="BO50" s="153"/>
      <c r="BP50" s="153"/>
      <c r="BX50" s="154"/>
      <c r="BY50" s="153"/>
      <c r="BZ50" s="153"/>
      <c r="CA50" s="153"/>
      <c r="CB50" s="153"/>
      <c r="CN50" s="154"/>
      <c r="CO50" s="153"/>
      <c r="CP50" s="153"/>
      <c r="CQ50" s="153"/>
      <c r="CR50" s="153"/>
    </row>
    <row r="51" spans="1:96" x14ac:dyDescent="0.2">
      <c r="A51" s="82">
        <v>48</v>
      </c>
      <c r="B51" s="74" t="s">
        <v>529</v>
      </c>
      <c r="C51" s="93" t="e">
        <f ca="1">IF(市町村抽出表!D51="－","－",ROUND(市町村抽出表!D51,1))</f>
        <v>#REF!</v>
      </c>
      <c r="D51" s="158" t="e">
        <f ca="1">IF(市町村抽出表!F51="","※2",IF(市町村抽出表!F51="－","－",市町村抽出表!F51&amp;"箇所"))</f>
        <v>#REF!</v>
      </c>
      <c r="E51" s="159" t="e">
        <f ca="1">IF(市町村抽出表!G51="","※2",IF(市町村抽出表!G51="－","－",市町村抽出表!G51&amp;"箇所"))</f>
        <v>#REF!</v>
      </c>
      <c r="F51" s="160" t="e">
        <f ca="1">IF(市町村抽出表!H51="","※2",IF(市町村抽出表!H51="－","－",市町村抽出表!H51&amp;"箇所"))</f>
        <v>#REF!</v>
      </c>
      <c r="G51" s="94" t="e">
        <f ca="1">IF(市町村抽出表!I51="－","－",IF(市町村抽出表!I51=0,"0棟",IF(市町村抽出表!I51&lt;1,"1棟未満",TEXT(ROUND(市町村抽出表!I51,0),"###,###")&amp;"棟")))</f>
        <v>#REF!</v>
      </c>
      <c r="H51" s="94" t="e">
        <f ca="1">IF(市町村抽出表!J51="－","－",IF(市町村抽出表!J51=0,"0棟",IF(市町村抽出表!J51&lt;1,"1棟未満",TEXT(ROUND(市町村抽出表!J51,0),"###,###")&amp;"棟")))</f>
        <v>#REF!</v>
      </c>
      <c r="I51" s="94" t="e">
        <f ca="1">IF(市町村抽出表!O51="－","－",IF(市町村抽出表!O51=0,"0棟",IF(市町村抽出表!O51&lt;1,"1棟未満",TEXT(ROUND(市町村抽出表!O51,0),"###,###")&amp;"棟")))</f>
        <v>#REF!</v>
      </c>
      <c r="J51" s="94" t="e">
        <f ca="1">IF(市町村抽出表!P51="－","－",IF(市町村抽出表!P51=0,"0棟",IF(市町村抽出表!P51&lt;1,"1棟未満",TEXT(ROUND(市町村抽出表!P51,0),"###,###")&amp;"棟")))</f>
        <v>#REF!</v>
      </c>
      <c r="K51" s="147" t="e">
        <f ca="1">IF(市町村抽出表!U51="","※2",IF(市町村抽出表!U51="－","－",IF(市町村抽出表!U51=0,"0棟",IF(市町村抽出表!U51&lt;1,"1棟未満",TEXT(ROUND(市町村抽出表!U51,0),"###,###")&amp;"棟"))))</f>
        <v>#REF!</v>
      </c>
      <c r="L51" s="148" t="e">
        <f ca="1">IF(市町村抽出表!V51="","※2",IF(市町村抽出表!V51="－","－",IF(市町村抽出表!V51=0,"0棟",IF(市町村抽出表!V51&lt;1,"1棟未満",TEXT(ROUND(市町村抽出表!V51,0),"###,###")&amp;"棟"))))</f>
        <v>#REF!</v>
      </c>
      <c r="M51" s="94" t="e">
        <f ca="1">IF(市町村抽出表!W51="－","－",IF(市町村抽出表!W51=0,"0棟",IF(市町村抽出表!W51&lt;1,"1棟未満",TEXT(ROUND(市町村抽出表!W51,0),"###,###")&amp;"棟")))</f>
        <v>#REF!</v>
      </c>
      <c r="N51" s="94" t="e">
        <f ca="1">IF(市町村抽出表!X51="－","－",IF(市町村抽出表!X51=0,"0棟",IF(市町村抽出表!X51&lt;1,"1棟未満",TEXT(ROUND(市町村抽出表!X51,0),"###,###")&amp;"棟")))</f>
        <v>#REF!</v>
      </c>
      <c r="O51" s="94" t="e">
        <f ca="1">IF(市町村抽出表!Z51="－","－",IF(市町村抽出表!Z51=0,"0件",IF(市町村抽出表!Z51&lt;1,"1件未満",TEXT(ROUND(市町村抽出表!Z51,0),"###,###")&amp;"件")))</f>
        <v>#REF!</v>
      </c>
      <c r="P51" s="94" t="e">
        <f ca="1">IF(市町村抽出表!AA51="－","－",IF(市町村抽出表!AA51=0,"0件",IF(市町村抽出表!AA51&lt;1,"1件未満",TEXT(ROUND(市町村抽出表!AA51,0),"###,###")&amp;"件")))</f>
        <v>#REF!</v>
      </c>
      <c r="Q51" s="94" t="e">
        <f ca="1">IF(市町村抽出表!AB51="－","－",IF(市町村抽出表!AB51=0,"0棟",IF(市町村抽出表!AB51&lt;1,"1棟未満",TEXT(ROUND(市町村抽出表!AB51,0),"###,###")&amp;"棟")))</f>
        <v>#REF!</v>
      </c>
      <c r="R51" s="94" t="e">
        <f ca="1">IF(市町村抽出表!AC51="－","－",IF(市町村抽出表!AC51=0,"0人",IF(市町村抽出表!AC51&lt;1,"1人未満",TEXT(ROUND(市町村抽出表!AC51,0),"###,###")&amp;"人")))</f>
        <v>#REF!</v>
      </c>
      <c r="S51" s="94" t="e">
        <f ca="1">IF(市町村抽出表!AD51="－","－",IF(市町村抽出表!AD51=0,"0人",IF(市町村抽出表!AD51&lt;1,"1人未満",TEXT(ROUND(市町村抽出表!AD51,0),"###,###")&amp;"人")))</f>
        <v>#REF!</v>
      </c>
      <c r="T51" s="94" t="e">
        <f ca="1">IF(市町村抽出表!AE51="－","－",IF(市町村抽出表!AE51=0,"0人",IF(市町村抽出表!AE51&lt;1,"1人未満",TEXT(ROUND(市町村抽出表!AE51,0),"###,###")&amp;"人")))</f>
        <v>#REF!</v>
      </c>
      <c r="U51" s="149" t="e">
        <f ca="1">IF(市町村抽出表!AG51="","※2",IF(市町村抽出表!AG51="－","－",IF(市町村抽出表!AG51=0,"0人",IF(市町村抽出表!AG51&lt;1,"1人未満",TEXT(ROUND(市町村抽出表!AG51,0),"###,###")&amp;"人"))))</f>
        <v>#REF!</v>
      </c>
      <c r="V51" s="150" t="e">
        <f ca="1">IF(市町村抽出表!AH51="","※2",IF(市町村抽出表!AH51="－","－",IF(市町村抽出表!AH51=0,"0人",IF(市町村抽出表!AH51&lt;1,"1人未満",TEXT(ROUND(市町村抽出表!AH51,0),"###,###")&amp;"人"))))</f>
        <v>#REF!</v>
      </c>
      <c r="W51" s="151" t="e">
        <f ca="1">IF(市町村抽出表!AI51="","※2",IF(市町村抽出表!AI51="－","－",IF(市町村抽出表!AI51=0,"0人",IF(市町村抽出表!AI51&lt;1,"1人未満",TEXT(ROUND(市町村抽出表!AI51,0),"###,###")&amp;"人"))))</f>
        <v>#REF!</v>
      </c>
      <c r="X51" s="94" t="e">
        <f ca="1">IF(市町村抽出表!AJ51="－","－",IF(市町村抽出表!AJ51=0,"0人",IF(市町村抽出表!AJ51&lt;1,"1人未満",TEXT(ROUND(市町村抽出表!AJ51,0),"###,###")&amp;"人")))</f>
        <v>#REF!</v>
      </c>
      <c r="Y51" s="94" t="e">
        <f ca="1">IF(市町村抽出表!AK51="－","－",IF(市町村抽出表!AK51=0,"0人",IF(市町村抽出表!AK51&lt;1,"1人未満",TEXT(ROUND(市町村抽出表!AK51,0),"###,###")&amp;"人")))</f>
        <v>#REF!</v>
      </c>
      <c r="Z51" s="94" t="e">
        <f ca="1">IF(市町村抽出表!AL51="－","－",IF(市町村抽出表!AL51=0,"0人",IF(市町村抽出表!AL51&lt;1,"1人未満",TEXT(ROUND(市町村抽出表!AL51,0),"###,###")&amp;"人")))</f>
        <v>#REF!</v>
      </c>
      <c r="AA51" s="94" t="e">
        <f ca="1">IF(市町村抽出表!AM51="－","－",IF(市町村抽出表!AM51=0,"0人",IF(市町村抽出表!AM51&lt;1,"1人未満",TEXT(ROUND(市町村抽出表!AM51,0),"###,###")&amp;"人")))</f>
        <v>#REF!</v>
      </c>
      <c r="AB51" s="94" t="e">
        <f ca="1">IF(市町村抽出表!AN51="－","－",IF(市町村抽出表!AN51=0,"0人",IF(市町村抽出表!AN51&lt;1,"1人未満",TEXT(ROUND(市町村抽出表!AN51,0),"###,###")&amp;"人")))</f>
        <v>#REF!</v>
      </c>
      <c r="AC51" s="94" t="e">
        <f ca="1">IF(市町村抽出表!AO51="－","－",IF(市町村抽出表!AO51=0,"0人",IF(市町村抽出表!AO51&lt;1,"1人未満",TEXT(ROUND(市町村抽出表!AO51,0),"###,###")&amp;"人")))</f>
        <v>#REF!</v>
      </c>
      <c r="AD51" s="94" t="e">
        <f ca="1">IF(市町村抽出表!AP51="－","－",IF(市町村抽出表!AP51=0,"0人",IF(市町村抽出表!AP51&lt;1,"1人未満",TEXT(ROUND(市町村抽出表!AP51,0),"###,###")&amp;"人")))</f>
        <v>#REF!</v>
      </c>
      <c r="AE51" s="94" t="e">
        <f ca="1">IF(市町村抽出表!AQ51="－","－",IF(市町村抽出表!AQ51=0,"0人",IF(市町村抽出表!AQ51&lt;1,"1人未満",TEXT(ROUND(市町村抽出表!AQ51,0),"###,###")&amp;"人")))</f>
        <v>#REF!</v>
      </c>
      <c r="AF51" s="94" t="e">
        <f ca="1">IF(市町村抽出表!AR51="－","－",IF(市町村抽出表!AR51=0,"0人",IF(市町村抽出表!AR51&lt;1,"1人未満",TEXT(ROUND(市町村抽出表!AR51,0),"###,###")&amp;"人")))</f>
        <v>#REF!</v>
      </c>
      <c r="AG51" s="94" t="e">
        <f ca="1">IF(市町村抽出表!AS51="－","－",IF(市町村抽出表!AS51=0,"0箇所",IF(市町村抽出表!AS51&lt;1,"1箇所未満",TEXT(ROUND(市町村抽出表!AS51,0),"###,###")&amp;"箇所")))</f>
        <v>#REF!</v>
      </c>
      <c r="AH51" s="94" t="e">
        <f ca="1">IF(市町村抽出表!AT51="－","－",IF(市町村抽出表!AT51=0,"0世帯",IF(市町村抽出表!AT51&lt;1,"1世帯未満",TEXT(ROUND(市町村抽出表!AT51,0),"###,###")&amp;"世帯")))</f>
        <v>#REF!</v>
      </c>
      <c r="AI51" s="94" t="e">
        <f ca="1">IF(市町村抽出表!AU51="－","－",IF(市町村抽出表!AU51=0,"0人",IF(市町村抽出表!AU51&lt;1,"1人未満",TEXT(ROUND(市町村抽出表!AU51,0),"###,###")&amp;"人")))</f>
        <v>#REF!</v>
      </c>
      <c r="AJ51" s="94" t="e">
        <f ca="1">IF(市町村抽出表!AV51="－","－",IF(市町村抽出表!AV51=0,"0世帯",IF(市町村抽出表!AV51&lt;1,"1世帯未満",TEXT(ROUND(市町村抽出表!AV51,0),"###,###")&amp;"世帯")))</f>
        <v>#REF!</v>
      </c>
      <c r="AK51" s="94" t="e">
        <f ca="1">IF(市町村抽出表!AW51="－","－",IF(市町村抽出表!AW51=0,"0人",IF(市町村抽出表!AW51&lt;1,"1人未満",TEXT(ROUND(市町村抽出表!AW51,0),"###,###")&amp;"人")))</f>
        <v>#REF!</v>
      </c>
      <c r="AL51" s="94" t="e">
        <f ca="1">IF(市町村抽出表!AX51="－","－",IF(市町村抽出表!AX51=0,"0世帯",IF(市町村抽出表!AX51&lt;1,"1世帯未満",TEXT(ROUND(市町村抽出表!AX51,0),"###,###")&amp;"世帯")))</f>
        <v>#REF!</v>
      </c>
      <c r="AM51" s="94" t="e">
        <f ca="1">IF(市町村抽出表!AY51="－","－",IF(市町村抽出表!AY51=0,"0人",IF(市町村抽出表!AY51&lt;1,"1人未満",TEXT(ROUND(市町村抽出表!AY51,0),"###,###")&amp;"人")))</f>
        <v>#REF!</v>
      </c>
      <c r="AN51" s="94" t="s">
        <v>649</v>
      </c>
      <c r="AO51" s="94" t="s">
        <v>649</v>
      </c>
      <c r="AP51" s="94" t="e">
        <f ca="1">IF(市町村抽出表!BB51="－","－",IF(市町村抽出表!BB51=0,"0km",IF(市町村抽出表!BB51&lt;0.1,"0.1km未満",TEXT(ROUND(市町村抽出表!BB51,1),"###,##0.0")&amp;"km")))</f>
        <v>#REF!</v>
      </c>
      <c r="AQ51" s="94" t="e">
        <f ca="1">IF(市町村抽出表!BC51="－","－",IF(市町村抽出表!BC51=0,"0世帯",IF(市町村抽出表!BC51&lt;1,"1世帯未満",TEXT(ROUND(市町村抽出表!BC51,0),"###,###")&amp;"世帯")))</f>
        <v>#REF!</v>
      </c>
      <c r="AR51" s="94" t="e">
        <f ca="1">IF(市町村抽出表!BD51="－","－",IF(市町村抽出表!BD51=0,"0人",IF(市町村抽出表!BD51&lt;1,"1人未満",TEXT(ROUND(市町村抽出表!BD51,0),"###,###")&amp;"人")))</f>
        <v>#REF!</v>
      </c>
      <c r="AS51" s="94" t="s">
        <v>649</v>
      </c>
      <c r="AT51" s="94" t="s">
        <v>649</v>
      </c>
      <c r="AU51" s="94" t="e">
        <f ca="1">IF(市町村抽出表!BG51="－","－",IF(市町村抽出表!BG51=0,"0箇所",IF(市町村抽出表!BG51&lt;1,"1箇所未満",TEXT(ROUND(市町村抽出表!BG51,0),"###,###")&amp;"箇所")))</f>
        <v>#REF!</v>
      </c>
      <c r="AV51" s="94" t="e">
        <f ca="1">IF(市町村抽出表!BH51="－","－",IF(市町村抽出表!BH51=0,"0箇所",IF(市町村抽出表!BH51&lt;1,"1箇所未満",TEXT(ROUND(市町村抽出表!BH51,0),"###,###")&amp;"箇所")))</f>
        <v>#REF!</v>
      </c>
      <c r="AW51" s="94" t="e">
        <f ca="1">IF(市町村抽出表!BI51="－","－",IF(市町村抽出表!BI51=0,"0箇所",IF(市町村抽出表!BI51&lt;1,"1箇所未満",TEXT(ROUND(市町村抽出表!BI51,0),"###,###")&amp;"箇所")))</f>
        <v>#REF!</v>
      </c>
      <c r="AX51" s="94" t="e">
        <f ca="1">IF(市町村抽出表!BJ51="－","－",IF(市町村抽出表!BJ51=0,"0箇所",IF(市町村抽出表!BJ51&lt;1,"1箇所未満",TEXT(ROUND(市町村抽出表!BJ51,0),"###,###")&amp;"箇所")))</f>
        <v>#REF!</v>
      </c>
      <c r="AY51" s="94" t="e">
        <f ca="1">IF(市町村抽出表!BK51="－","－",IF(市町村抽出表!BK51=0,"0箇所",IF(市町村抽出表!BK51&lt;1,"1箇所未満",TEXT(ROUND(市町村抽出表!BK51,0),"###,###")&amp;"箇所")))</f>
        <v>#REF!</v>
      </c>
      <c r="AZ51" s="94" t="e">
        <f ca="1">IF(市町村抽出表!BL51="－","－",IF(市町村抽出表!BL51=0,"0箇所",IF(市町村抽出表!BL51&lt;1,"1箇所未満",TEXT(ROUND(市町村抽出表!BL51,0),"###,###")&amp;"箇所")))</f>
        <v>#REF!</v>
      </c>
      <c r="BH51" s="153"/>
      <c r="BI51" s="153"/>
      <c r="BJ51" s="153"/>
      <c r="BL51" s="154"/>
      <c r="BM51" s="153"/>
      <c r="BN51" s="153"/>
      <c r="BO51" s="153"/>
      <c r="BP51" s="153"/>
      <c r="BX51" s="154"/>
      <c r="BY51" s="153"/>
      <c r="BZ51" s="153"/>
      <c r="CA51" s="153"/>
      <c r="CB51" s="153"/>
      <c r="CN51" s="154"/>
      <c r="CO51" s="153"/>
      <c r="CP51" s="153"/>
      <c r="CQ51" s="153"/>
      <c r="CR51" s="153"/>
    </row>
    <row r="52" spans="1:96" x14ac:dyDescent="0.2">
      <c r="A52" s="82">
        <v>49</v>
      </c>
      <c r="B52" s="74" t="s">
        <v>530</v>
      </c>
      <c r="C52" s="93" t="e">
        <f ca="1">IF(市町村抽出表!D52="－","－",ROUND(市町村抽出表!D52,1))</f>
        <v>#REF!</v>
      </c>
      <c r="D52" s="158" t="e">
        <f ca="1">IF(市町村抽出表!F52="","※2",IF(市町村抽出表!F52="－","－",市町村抽出表!F52&amp;"箇所"))</f>
        <v>#REF!</v>
      </c>
      <c r="E52" s="159" t="e">
        <f ca="1">IF(市町村抽出表!G52="","※2",IF(市町村抽出表!G52="－","－",市町村抽出表!G52&amp;"箇所"))</f>
        <v>#REF!</v>
      </c>
      <c r="F52" s="160" t="e">
        <f ca="1">IF(市町村抽出表!H52="","※2",IF(市町村抽出表!H52="－","－",市町村抽出表!H52&amp;"箇所"))</f>
        <v>#REF!</v>
      </c>
      <c r="G52" s="94" t="e">
        <f ca="1">IF(市町村抽出表!I52="－","－",IF(市町村抽出表!I52=0,"0棟",IF(市町村抽出表!I52&lt;1,"1棟未満",TEXT(ROUND(市町村抽出表!I52,0),"###,###")&amp;"棟")))</f>
        <v>#REF!</v>
      </c>
      <c r="H52" s="94" t="e">
        <f ca="1">IF(市町村抽出表!J52="－","－",IF(市町村抽出表!J52=0,"0棟",IF(市町村抽出表!J52&lt;1,"1棟未満",TEXT(ROUND(市町村抽出表!J52,0),"###,###")&amp;"棟")))</f>
        <v>#REF!</v>
      </c>
      <c r="I52" s="94" t="e">
        <f ca="1">IF(市町村抽出表!O52="－","－",IF(市町村抽出表!O52=0,"0棟",IF(市町村抽出表!O52&lt;1,"1棟未満",TEXT(ROUND(市町村抽出表!O52,0),"###,###")&amp;"棟")))</f>
        <v>#REF!</v>
      </c>
      <c r="J52" s="94" t="e">
        <f ca="1">IF(市町村抽出表!P52="－","－",IF(市町村抽出表!P52=0,"0棟",IF(市町村抽出表!P52&lt;1,"1棟未満",TEXT(ROUND(市町村抽出表!P52,0),"###,###")&amp;"棟")))</f>
        <v>#REF!</v>
      </c>
      <c r="K52" s="147" t="e">
        <f ca="1">IF(市町村抽出表!U52="","※2",IF(市町村抽出表!U52="－","－",IF(市町村抽出表!U52=0,"0棟",IF(市町村抽出表!U52&lt;1,"1棟未満",TEXT(ROUND(市町村抽出表!U52,0),"###,###")&amp;"棟"))))</f>
        <v>#REF!</v>
      </c>
      <c r="L52" s="148" t="e">
        <f ca="1">IF(市町村抽出表!V52="","※2",IF(市町村抽出表!V52="－","－",IF(市町村抽出表!V52=0,"0棟",IF(市町村抽出表!V52&lt;1,"1棟未満",TEXT(ROUND(市町村抽出表!V52,0),"###,###")&amp;"棟"))))</f>
        <v>#REF!</v>
      </c>
      <c r="M52" s="94" t="e">
        <f ca="1">IF(市町村抽出表!W52="－","－",IF(市町村抽出表!W52=0,"0棟",IF(市町村抽出表!W52&lt;1,"1棟未満",TEXT(ROUND(市町村抽出表!W52,0),"###,###")&amp;"棟")))</f>
        <v>#REF!</v>
      </c>
      <c r="N52" s="94" t="e">
        <f ca="1">IF(市町村抽出表!X52="－","－",IF(市町村抽出表!X52=0,"0棟",IF(市町村抽出表!X52&lt;1,"1棟未満",TEXT(ROUND(市町村抽出表!X52,0),"###,###")&amp;"棟")))</f>
        <v>#REF!</v>
      </c>
      <c r="O52" s="94" t="e">
        <f ca="1">IF(市町村抽出表!Z52="－","－",IF(市町村抽出表!Z52=0,"0件",IF(市町村抽出表!Z52&lt;1,"1件未満",TEXT(ROUND(市町村抽出表!Z52,0),"###,###")&amp;"件")))</f>
        <v>#REF!</v>
      </c>
      <c r="P52" s="94" t="e">
        <f ca="1">IF(市町村抽出表!AA52="－","－",IF(市町村抽出表!AA52=0,"0件",IF(市町村抽出表!AA52&lt;1,"1件未満",TEXT(ROUND(市町村抽出表!AA52,0),"###,###")&amp;"件")))</f>
        <v>#REF!</v>
      </c>
      <c r="Q52" s="94" t="e">
        <f ca="1">IF(市町村抽出表!AB52="－","－",IF(市町村抽出表!AB52=0,"0棟",IF(市町村抽出表!AB52&lt;1,"1棟未満",TEXT(ROUND(市町村抽出表!AB52,0),"###,###")&amp;"棟")))</f>
        <v>#REF!</v>
      </c>
      <c r="R52" s="94" t="e">
        <f ca="1">IF(市町村抽出表!AC52="－","－",IF(市町村抽出表!AC52=0,"0人",IF(市町村抽出表!AC52&lt;1,"1人未満",TEXT(ROUND(市町村抽出表!AC52,0),"###,###")&amp;"人")))</f>
        <v>#REF!</v>
      </c>
      <c r="S52" s="94" t="e">
        <f ca="1">IF(市町村抽出表!AD52="－","－",IF(市町村抽出表!AD52=0,"0人",IF(市町村抽出表!AD52&lt;1,"1人未満",TEXT(ROUND(市町村抽出表!AD52,0),"###,###")&amp;"人")))</f>
        <v>#REF!</v>
      </c>
      <c r="T52" s="94" t="e">
        <f ca="1">IF(市町村抽出表!AE52="－","－",IF(市町村抽出表!AE52=0,"0人",IF(市町村抽出表!AE52&lt;1,"1人未満",TEXT(ROUND(市町村抽出表!AE52,0),"###,###")&amp;"人")))</f>
        <v>#REF!</v>
      </c>
      <c r="U52" s="149" t="e">
        <f ca="1">IF(市町村抽出表!AG52="","※2",IF(市町村抽出表!AG52="－","－",IF(市町村抽出表!AG52=0,"0人",IF(市町村抽出表!AG52&lt;1,"1人未満",TEXT(ROUND(市町村抽出表!AG52,0),"###,###")&amp;"人"))))</f>
        <v>#REF!</v>
      </c>
      <c r="V52" s="150" t="e">
        <f ca="1">IF(市町村抽出表!AH52="","※2",IF(市町村抽出表!AH52="－","－",IF(市町村抽出表!AH52=0,"0人",IF(市町村抽出表!AH52&lt;1,"1人未満",TEXT(ROUND(市町村抽出表!AH52,0),"###,###")&amp;"人"))))</f>
        <v>#REF!</v>
      </c>
      <c r="W52" s="151" t="e">
        <f ca="1">IF(市町村抽出表!AI52="","※2",IF(市町村抽出表!AI52="－","－",IF(市町村抽出表!AI52=0,"0人",IF(市町村抽出表!AI52&lt;1,"1人未満",TEXT(ROUND(市町村抽出表!AI52,0),"###,###")&amp;"人"))))</f>
        <v>#REF!</v>
      </c>
      <c r="X52" s="94" t="e">
        <f ca="1">IF(市町村抽出表!AJ52="－","－",IF(市町村抽出表!AJ52=0,"0人",IF(市町村抽出表!AJ52&lt;1,"1人未満",TEXT(ROUND(市町村抽出表!AJ52,0),"###,###")&amp;"人")))</f>
        <v>#REF!</v>
      </c>
      <c r="Y52" s="94" t="e">
        <f ca="1">IF(市町村抽出表!AK52="－","－",IF(市町村抽出表!AK52=0,"0人",IF(市町村抽出表!AK52&lt;1,"1人未満",TEXT(ROUND(市町村抽出表!AK52,0),"###,###")&amp;"人")))</f>
        <v>#REF!</v>
      </c>
      <c r="Z52" s="94" t="e">
        <f ca="1">IF(市町村抽出表!AL52="－","－",IF(市町村抽出表!AL52=0,"0人",IF(市町村抽出表!AL52&lt;1,"1人未満",TEXT(ROUND(市町村抽出表!AL52,0),"###,###")&amp;"人")))</f>
        <v>#REF!</v>
      </c>
      <c r="AA52" s="94" t="e">
        <f ca="1">IF(市町村抽出表!AM52="－","－",IF(市町村抽出表!AM52=0,"0人",IF(市町村抽出表!AM52&lt;1,"1人未満",TEXT(ROUND(市町村抽出表!AM52,0),"###,###")&amp;"人")))</f>
        <v>#REF!</v>
      </c>
      <c r="AB52" s="94" t="e">
        <f ca="1">IF(市町村抽出表!AN52="－","－",IF(市町村抽出表!AN52=0,"0人",IF(市町村抽出表!AN52&lt;1,"1人未満",TEXT(ROUND(市町村抽出表!AN52,0),"###,###")&amp;"人")))</f>
        <v>#REF!</v>
      </c>
      <c r="AC52" s="94" t="e">
        <f ca="1">IF(市町村抽出表!AO52="－","－",IF(市町村抽出表!AO52=0,"0人",IF(市町村抽出表!AO52&lt;1,"1人未満",TEXT(ROUND(市町村抽出表!AO52,0),"###,###")&amp;"人")))</f>
        <v>#REF!</v>
      </c>
      <c r="AD52" s="94" t="e">
        <f ca="1">IF(市町村抽出表!AP52="－","－",IF(市町村抽出表!AP52=0,"0人",IF(市町村抽出表!AP52&lt;1,"1人未満",TEXT(ROUND(市町村抽出表!AP52,0),"###,###")&amp;"人")))</f>
        <v>#REF!</v>
      </c>
      <c r="AE52" s="94" t="e">
        <f ca="1">IF(市町村抽出表!AQ52="－","－",IF(市町村抽出表!AQ52=0,"0人",IF(市町村抽出表!AQ52&lt;1,"1人未満",TEXT(ROUND(市町村抽出表!AQ52,0),"###,###")&amp;"人")))</f>
        <v>#REF!</v>
      </c>
      <c r="AF52" s="94" t="e">
        <f ca="1">IF(市町村抽出表!AR52="－","－",IF(市町村抽出表!AR52=0,"0人",IF(市町村抽出表!AR52&lt;1,"1人未満",TEXT(ROUND(市町村抽出表!AR52,0),"###,###")&amp;"人")))</f>
        <v>#REF!</v>
      </c>
      <c r="AG52" s="94" t="e">
        <f ca="1">IF(市町村抽出表!AS52="－","－",IF(市町村抽出表!AS52=0,"0箇所",IF(市町村抽出表!AS52&lt;1,"1箇所未満",TEXT(ROUND(市町村抽出表!AS52,0),"###,###")&amp;"箇所")))</f>
        <v>#REF!</v>
      </c>
      <c r="AH52" s="94" t="e">
        <f ca="1">IF(市町村抽出表!AT52="－","－",IF(市町村抽出表!AT52=0,"0世帯",IF(市町村抽出表!AT52&lt;1,"1世帯未満",TEXT(ROUND(市町村抽出表!AT52,0),"###,###")&amp;"世帯")))</f>
        <v>#REF!</v>
      </c>
      <c r="AI52" s="94" t="e">
        <f ca="1">IF(市町村抽出表!AU52="－","－",IF(市町村抽出表!AU52=0,"0人",IF(市町村抽出表!AU52&lt;1,"1人未満",TEXT(ROUND(市町村抽出表!AU52,0),"###,###")&amp;"人")))</f>
        <v>#REF!</v>
      </c>
      <c r="AJ52" s="94" t="e">
        <f ca="1">IF(市町村抽出表!AV52="－","－",IF(市町村抽出表!AV52=0,"0世帯",IF(市町村抽出表!AV52&lt;1,"1世帯未満",TEXT(ROUND(市町村抽出表!AV52,0),"###,###")&amp;"世帯")))</f>
        <v>#REF!</v>
      </c>
      <c r="AK52" s="94" t="e">
        <f ca="1">IF(市町村抽出表!AW52="－","－",IF(市町村抽出表!AW52=0,"0人",IF(市町村抽出表!AW52&lt;1,"1人未満",TEXT(ROUND(市町村抽出表!AW52,0),"###,###")&amp;"人")))</f>
        <v>#REF!</v>
      </c>
      <c r="AL52" s="94" t="e">
        <f ca="1">IF(市町村抽出表!AX52="－","－",IF(市町村抽出表!AX52=0,"0世帯",IF(市町村抽出表!AX52&lt;1,"1世帯未満",TEXT(ROUND(市町村抽出表!AX52,0),"###,###")&amp;"世帯")))</f>
        <v>#REF!</v>
      </c>
      <c r="AM52" s="94" t="e">
        <f ca="1">IF(市町村抽出表!AY52="－","－",IF(市町村抽出表!AY52=0,"0人",IF(市町村抽出表!AY52&lt;1,"1人未満",TEXT(ROUND(市町村抽出表!AY52,0),"###,###")&amp;"人")))</f>
        <v>#REF!</v>
      </c>
      <c r="AN52" s="94" t="s">
        <v>649</v>
      </c>
      <c r="AO52" s="94" t="s">
        <v>649</v>
      </c>
      <c r="AP52" s="94" t="e">
        <f ca="1">IF(市町村抽出表!BB52="－","－",IF(市町村抽出表!BB52=0,"0km",IF(市町村抽出表!BB52&lt;0.1,"0.1km未満",TEXT(ROUND(市町村抽出表!BB52,1),"###,##0.0")&amp;"km")))</f>
        <v>#REF!</v>
      </c>
      <c r="AQ52" s="94" t="e">
        <f ca="1">IF(市町村抽出表!BC52="－","－",IF(市町村抽出表!BC52=0,"0世帯",IF(市町村抽出表!BC52&lt;1,"1世帯未満",TEXT(ROUND(市町村抽出表!BC52,0),"###,###")&amp;"世帯")))</f>
        <v>#REF!</v>
      </c>
      <c r="AR52" s="94" t="e">
        <f ca="1">IF(市町村抽出表!BD52="－","－",IF(市町村抽出表!BD52=0,"0人",IF(市町村抽出表!BD52&lt;1,"1人未満",TEXT(ROUND(市町村抽出表!BD52,0),"###,###")&amp;"人")))</f>
        <v>#REF!</v>
      </c>
      <c r="AS52" s="94" t="s">
        <v>649</v>
      </c>
      <c r="AT52" s="94" t="s">
        <v>649</v>
      </c>
      <c r="AU52" s="94" t="e">
        <f ca="1">IF(市町村抽出表!BG52="－","－",IF(市町村抽出表!BG52=0,"0箇所",IF(市町村抽出表!BG52&lt;1,"1箇所未満",TEXT(ROUND(市町村抽出表!BG52,0),"###,###")&amp;"箇所")))</f>
        <v>#REF!</v>
      </c>
      <c r="AV52" s="94" t="e">
        <f ca="1">IF(市町村抽出表!BH52="－","－",IF(市町村抽出表!BH52=0,"0箇所",IF(市町村抽出表!BH52&lt;1,"1箇所未満",TEXT(ROUND(市町村抽出表!BH52,0),"###,###")&amp;"箇所")))</f>
        <v>#REF!</v>
      </c>
      <c r="AW52" s="94" t="e">
        <f ca="1">IF(市町村抽出表!BI52="－","－",IF(市町村抽出表!BI52=0,"0箇所",IF(市町村抽出表!BI52&lt;1,"1箇所未満",TEXT(ROUND(市町村抽出表!BI52,0),"###,###")&amp;"箇所")))</f>
        <v>#REF!</v>
      </c>
      <c r="AX52" s="94" t="e">
        <f ca="1">IF(市町村抽出表!BJ52="－","－",IF(市町村抽出表!BJ52=0,"0箇所",IF(市町村抽出表!BJ52&lt;1,"1箇所未満",TEXT(ROUND(市町村抽出表!BJ52,0),"###,###")&amp;"箇所")))</f>
        <v>#REF!</v>
      </c>
      <c r="AY52" s="94" t="e">
        <f ca="1">IF(市町村抽出表!BK52="－","－",IF(市町村抽出表!BK52=0,"0箇所",IF(市町村抽出表!BK52&lt;1,"1箇所未満",TEXT(ROUND(市町村抽出表!BK52,0),"###,###")&amp;"箇所")))</f>
        <v>#REF!</v>
      </c>
      <c r="AZ52" s="94" t="e">
        <f ca="1">IF(市町村抽出表!BL52="－","－",IF(市町村抽出表!BL52=0,"0箇所",IF(市町村抽出表!BL52&lt;1,"1箇所未満",TEXT(ROUND(市町村抽出表!BL52,0),"###,###")&amp;"箇所")))</f>
        <v>#REF!</v>
      </c>
      <c r="BH52" s="153"/>
      <c r="BI52" s="153"/>
      <c r="BJ52" s="153"/>
      <c r="BL52" s="154"/>
      <c r="BM52" s="153"/>
      <c r="BN52" s="153"/>
      <c r="BO52" s="153"/>
      <c r="BP52" s="153"/>
      <c r="BX52" s="154"/>
      <c r="BY52" s="153"/>
      <c r="BZ52" s="153"/>
      <c r="CA52" s="153"/>
      <c r="CB52" s="153"/>
      <c r="CN52" s="154"/>
      <c r="CO52" s="153"/>
      <c r="CP52" s="153"/>
      <c r="CQ52" s="153"/>
      <c r="CR52" s="153"/>
    </row>
    <row r="53" spans="1:96" x14ac:dyDescent="0.2">
      <c r="A53" s="82">
        <v>50</v>
      </c>
      <c r="B53" s="74" t="s">
        <v>531</v>
      </c>
      <c r="C53" s="93" t="e">
        <f ca="1">IF(市町村抽出表!D53="－","－",ROUND(市町村抽出表!D53,1))</f>
        <v>#REF!</v>
      </c>
      <c r="D53" s="158" t="e">
        <f ca="1">IF(市町村抽出表!F53="","※2",IF(市町村抽出表!F53="－","－",市町村抽出表!F53&amp;"箇所"))</f>
        <v>#REF!</v>
      </c>
      <c r="E53" s="159" t="e">
        <f ca="1">IF(市町村抽出表!G53="","※2",IF(市町村抽出表!G53="－","－",市町村抽出表!G53&amp;"箇所"))</f>
        <v>#REF!</v>
      </c>
      <c r="F53" s="160" t="e">
        <f ca="1">IF(市町村抽出表!H53="","※2",IF(市町村抽出表!H53="－","－",市町村抽出表!H53&amp;"箇所"))</f>
        <v>#REF!</v>
      </c>
      <c r="G53" s="94" t="e">
        <f ca="1">IF(市町村抽出表!I53="－","－",IF(市町村抽出表!I53=0,"0棟",IF(市町村抽出表!I53&lt;1,"1棟未満",TEXT(ROUND(市町村抽出表!I53,0),"###,###")&amp;"棟")))</f>
        <v>#REF!</v>
      </c>
      <c r="H53" s="94" t="e">
        <f ca="1">IF(市町村抽出表!J53="－","－",IF(市町村抽出表!J53=0,"0棟",IF(市町村抽出表!J53&lt;1,"1棟未満",TEXT(ROUND(市町村抽出表!J53,0),"###,###")&amp;"棟")))</f>
        <v>#REF!</v>
      </c>
      <c r="I53" s="94" t="e">
        <f ca="1">IF(市町村抽出表!O53="－","－",IF(市町村抽出表!O53=0,"0棟",IF(市町村抽出表!O53&lt;1,"1棟未満",TEXT(ROUND(市町村抽出表!O53,0),"###,###")&amp;"棟")))</f>
        <v>#REF!</v>
      </c>
      <c r="J53" s="94" t="e">
        <f ca="1">IF(市町村抽出表!P53="－","－",IF(市町村抽出表!P53=0,"0棟",IF(市町村抽出表!P53&lt;1,"1棟未満",TEXT(ROUND(市町村抽出表!P53,0),"###,###")&amp;"棟")))</f>
        <v>#REF!</v>
      </c>
      <c r="K53" s="147" t="e">
        <f ca="1">IF(市町村抽出表!U53="","※2",IF(市町村抽出表!U53="－","－",IF(市町村抽出表!U53=0,"0棟",IF(市町村抽出表!U53&lt;1,"1棟未満",TEXT(ROUND(市町村抽出表!U53,0),"###,###")&amp;"棟"))))</f>
        <v>#REF!</v>
      </c>
      <c r="L53" s="148" t="e">
        <f ca="1">IF(市町村抽出表!V53="","※2",IF(市町村抽出表!V53="－","－",IF(市町村抽出表!V53=0,"0棟",IF(市町村抽出表!V53&lt;1,"1棟未満",TEXT(ROUND(市町村抽出表!V53,0),"###,###")&amp;"棟"))))</f>
        <v>#REF!</v>
      </c>
      <c r="M53" s="94" t="e">
        <f ca="1">IF(市町村抽出表!W53="－","－",IF(市町村抽出表!W53=0,"0棟",IF(市町村抽出表!W53&lt;1,"1棟未満",TEXT(ROUND(市町村抽出表!W53,0),"###,###")&amp;"棟")))</f>
        <v>#REF!</v>
      </c>
      <c r="N53" s="94" t="e">
        <f ca="1">IF(市町村抽出表!X53="－","－",IF(市町村抽出表!X53=0,"0棟",IF(市町村抽出表!X53&lt;1,"1棟未満",TEXT(ROUND(市町村抽出表!X53,0),"###,###")&amp;"棟")))</f>
        <v>#REF!</v>
      </c>
      <c r="O53" s="94" t="e">
        <f ca="1">IF(市町村抽出表!Z53="－","－",IF(市町村抽出表!Z53=0,"0件",IF(市町村抽出表!Z53&lt;1,"1件未満",TEXT(ROUND(市町村抽出表!Z53,0),"###,###")&amp;"件")))</f>
        <v>#REF!</v>
      </c>
      <c r="P53" s="94" t="e">
        <f ca="1">IF(市町村抽出表!AA53="－","－",IF(市町村抽出表!AA53=0,"0件",IF(市町村抽出表!AA53&lt;1,"1件未満",TEXT(ROUND(市町村抽出表!AA53,0),"###,###")&amp;"件")))</f>
        <v>#REF!</v>
      </c>
      <c r="Q53" s="94" t="e">
        <f ca="1">IF(市町村抽出表!AB53="－","－",IF(市町村抽出表!AB53=0,"0棟",IF(市町村抽出表!AB53&lt;1,"1棟未満",TEXT(ROUND(市町村抽出表!AB53,0),"###,###")&amp;"棟")))</f>
        <v>#REF!</v>
      </c>
      <c r="R53" s="94" t="e">
        <f ca="1">IF(市町村抽出表!AC53="－","－",IF(市町村抽出表!AC53=0,"0人",IF(市町村抽出表!AC53&lt;1,"1人未満",TEXT(ROUND(市町村抽出表!AC53,0),"###,###")&amp;"人")))</f>
        <v>#REF!</v>
      </c>
      <c r="S53" s="94" t="e">
        <f ca="1">IF(市町村抽出表!AD53="－","－",IF(市町村抽出表!AD53=0,"0人",IF(市町村抽出表!AD53&lt;1,"1人未満",TEXT(ROUND(市町村抽出表!AD53,0),"###,###")&amp;"人")))</f>
        <v>#REF!</v>
      </c>
      <c r="T53" s="94" t="e">
        <f ca="1">IF(市町村抽出表!AE53="－","－",IF(市町村抽出表!AE53=0,"0人",IF(市町村抽出表!AE53&lt;1,"1人未満",TEXT(ROUND(市町村抽出表!AE53,0),"###,###")&amp;"人")))</f>
        <v>#REF!</v>
      </c>
      <c r="U53" s="149" t="e">
        <f ca="1">IF(市町村抽出表!AG53="","※2",IF(市町村抽出表!AG53="－","－",IF(市町村抽出表!AG53=0,"0人",IF(市町村抽出表!AG53&lt;1,"1人未満",TEXT(ROUND(市町村抽出表!AG53,0),"###,###")&amp;"人"))))</f>
        <v>#REF!</v>
      </c>
      <c r="V53" s="150" t="e">
        <f ca="1">IF(市町村抽出表!AH53="","※2",IF(市町村抽出表!AH53="－","－",IF(市町村抽出表!AH53=0,"0人",IF(市町村抽出表!AH53&lt;1,"1人未満",TEXT(ROUND(市町村抽出表!AH53,0),"###,###")&amp;"人"))))</f>
        <v>#REF!</v>
      </c>
      <c r="W53" s="151" t="e">
        <f ca="1">IF(市町村抽出表!AI53="","※2",IF(市町村抽出表!AI53="－","－",IF(市町村抽出表!AI53=0,"0人",IF(市町村抽出表!AI53&lt;1,"1人未満",TEXT(ROUND(市町村抽出表!AI53,0),"###,###")&amp;"人"))))</f>
        <v>#REF!</v>
      </c>
      <c r="X53" s="94" t="e">
        <f ca="1">IF(市町村抽出表!AJ53="－","－",IF(市町村抽出表!AJ53=0,"0人",IF(市町村抽出表!AJ53&lt;1,"1人未満",TEXT(ROUND(市町村抽出表!AJ53,0),"###,###")&amp;"人")))</f>
        <v>#REF!</v>
      </c>
      <c r="Y53" s="94" t="e">
        <f ca="1">IF(市町村抽出表!AK53="－","－",IF(市町村抽出表!AK53=0,"0人",IF(市町村抽出表!AK53&lt;1,"1人未満",TEXT(ROUND(市町村抽出表!AK53,0),"###,###")&amp;"人")))</f>
        <v>#REF!</v>
      </c>
      <c r="Z53" s="94" t="e">
        <f ca="1">IF(市町村抽出表!AL53="－","－",IF(市町村抽出表!AL53=0,"0人",IF(市町村抽出表!AL53&lt;1,"1人未満",TEXT(ROUND(市町村抽出表!AL53,0),"###,###")&amp;"人")))</f>
        <v>#REF!</v>
      </c>
      <c r="AA53" s="94" t="e">
        <f ca="1">IF(市町村抽出表!AM53="－","－",IF(市町村抽出表!AM53=0,"0人",IF(市町村抽出表!AM53&lt;1,"1人未満",TEXT(ROUND(市町村抽出表!AM53,0),"###,###")&amp;"人")))</f>
        <v>#REF!</v>
      </c>
      <c r="AB53" s="94" t="e">
        <f ca="1">IF(市町村抽出表!AN53="－","－",IF(市町村抽出表!AN53=0,"0人",IF(市町村抽出表!AN53&lt;1,"1人未満",TEXT(ROUND(市町村抽出表!AN53,0),"###,###")&amp;"人")))</f>
        <v>#REF!</v>
      </c>
      <c r="AC53" s="94" t="e">
        <f ca="1">IF(市町村抽出表!AO53="－","－",IF(市町村抽出表!AO53=0,"0人",IF(市町村抽出表!AO53&lt;1,"1人未満",TEXT(ROUND(市町村抽出表!AO53,0),"###,###")&amp;"人")))</f>
        <v>#REF!</v>
      </c>
      <c r="AD53" s="94" t="e">
        <f ca="1">IF(市町村抽出表!AP53="－","－",IF(市町村抽出表!AP53=0,"0人",IF(市町村抽出表!AP53&lt;1,"1人未満",TEXT(ROUND(市町村抽出表!AP53,0),"###,###")&amp;"人")))</f>
        <v>#REF!</v>
      </c>
      <c r="AE53" s="94" t="e">
        <f ca="1">IF(市町村抽出表!AQ53="－","－",IF(市町村抽出表!AQ53=0,"0人",IF(市町村抽出表!AQ53&lt;1,"1人未満",TEXT(ROUND(市町村抽出表!AQ53,0),"###,###")&amp;"人")))</f>
        <v>#REF!</v>
      </c>
      <c r="AF53" s="94" t="e">
        <f ca="1">IF(市町村抽出表!AR53="－","－",IF(市町村抽出表!AR53=0,"0人",IF(市町村抽出表!AR53&lt;1,"1人未満",TEXT(ROUND(市町村抽出表!AR53,0),"###,###")&amp;"人")))</f>
        <v>#REF!</v>
      </c>
      <c r="AG53" s="94" t="e">
        <f ca="1">IF(市町村抽出表!AS53="－","－",IF(市町村抽出表!AS53=0,"0箇所",IF(市町村抽出表!AS53&lt;1,"1箇所未満",TEXT(ROUND(市町村抽出表!AS53,0),"###,###")&amp;"箇所")))</f>
        <v>#REF!</v>
      </c>
      <c r="AH53" s="94" t="e">
        <f ca="1">IF(市町村抽出表!AT53="－","－",IF(市町村抽出表!AT53=0,"0世帯",IF(市町村抽出表!AT53&lt;1,"1世帯未満",TEXT(ROUND(市町村抽出表!AT53,0),"###,###")&amp;"世帯")))</f>
        <v>#REF!</v>
      </c>
      <c r="AI53" s="94" t="e">
        <f ca="1">IF(市町村抽出表!AU53="－","－",IF(市町村抽出表!AU53=0,"0人",IF(市町村抽出表!AU53&lt;1,"1人未満",TEXT(ROUND(市町村抽出表!AU53,0),"###,###")&amp;"人")))</f>
        <v>#REF!</v>
      </c>
      <c r="AJ53" s="94" t="e">
        <f ca="1">IF(市町村抽出表!AV53="－","－",IF(市町村抽出表!AV53=0,"0世帯",IF(市町村抽出表!AV53&lt;1,"1世帯未満",TEXT(ROUND(市町村抽出表!AV53,0),"###,###")&amp;"世帯")))</f>
        <v>#REF!</v>
      </c>
      <c r="AK53" s="94" t="e">
        <f ca="1">IF(市町村抽出表!AW53="－","－",IF(市町村抽出表!AW53=0,"0人",IF(市町村抽出表!AW53&lt;1,"1人未満",TEXT(ROUND(市町村抽出表!AW53,0),"###,###")&amp;"人")))</f>
        <v>#REF!</v>
      </c>
      <c r="AL53" s="94" t="e">
        <f ca="1">IF(市町村抽出表!AX53="－","－",IF(市町村抽出表!AX53=0,"0世帯",IF(市町村抽出表!AX53&lt;1,"1世帯未満",TEXT(ROUND(市町村抽出表!AX53,0),"###,###")&amp;"世帯")))</f>
        <v>#REF!</v>
      </c>
      <c r="AM53" s="94" t="e">
        <f ca="1">IF(市町村抽出表!AY53="－","－",IF(市町村抽出表!AY53=0,"0人",IF(市町村抽出表!AY53&lt;1,"1人未満",TEXT(ROUND(市町村抽出表!AY53,0),"###,###")&amp;"人")))</f>
        <v>#REF!</v>
      </c>
      <c r="AN53" s="94" t="s">
        <v>649</v>
      </c>
      <c r="AO53" s="94" t="s">
        <v>649</v>
      </c>
      <c r="AP53" s="94" t="e">
        <f ca="1">IF(市町村抽出表!BB53="－","－",IF(市町村抽出表!BB53=0,"0km",IF(市町村抽出表!BB53&lt;0.1,"0.1km未満",TEXT(ROUND(市町村抽出表!BB53,1),"###,##0.0")&amp;"km")))</f>
        <v>#REF!</v>
      </c>
      <c r="AQ53" s="94" t="e">
        <f ca="1">IF(市町村抽出表!BC53="－","－",IF(市町村抽出表!BC53=0,"0世帯",IF(市町村抽出表!BC53&lt;1,"1世帯未満",TEXT(ROUND(市町村抽出表!BC53,0),"###,###")&amp;"世帯")))</f>
        <v>#REF!</v>
      </c>
      <c r="AR53" s="94" t="e">
        <f ca="1">IF(市町村抽出表!BD53="－","－",IF(市町村抽出表!BD53=0,"0人",IF(市町村抽出表!BD53&lt;1,"1人未満",TEXT(ROUND(市町村抽出表!BD53,0),"###,###")&amp;"人")))</f>
        <v>#REF!</v>
      </c>
      <c r="AS53" s="94" t="s">
        <v>649</v>
      </c>
      <c r="AT53" s="94" t="s">
        <v>649</v>
      </c>
      <c r="AU53" s="94" t="e">
        <f ca="1">IF(市町村抽出表!BG53="－","－",IF(市町村抽出表!BG53=0,"0箇所",IF(市町村抽出表!BG53&lt;1,"1箇所未満",TEXT(ROUND(市町村抽出表!BG53,0),"###,###")&amp;"箇所")))</f>
        <v>#REF!</v>
      </c>
      <c r="AV53" s="94" t="e">
        <f ca="1">IF(市町村抽出表!BH53="－","－",IF(市町村抽出表!BH53=0,"0箇所",IF(市町村抽出表!BH53&lt;1,"1箇所未満",TEXT(ROUND(市町村抽出表!BH53,0),"###,###")&amp;"箇所")))</f>
        <v>#REF!</v>
      </c>
      <c r="AW53" s="94" t="e">
        <f ca="1">IF(市町村抽出表!BI53="－","－",IF(市町村抽出表!BI53=0,"0箇所",IF(市町村抽出表!BI53&lt;1,"1箇所未満",TEXT(ROUND(市町村抽出表!BI53,0),"###,###")&amp;"箇所")))</f>
        <v>#REF!</v>
      </c>
      <c r="AX53" s="94" t="e">
        <f ca="1">IF(市町村抽出表!BJ53="－","－",IF(市町村抽出表!BJ53=0,"0箇所",IF(市町村抽出表!BJ53&lt;1,"1箇所未満",TEXT(ROUND(市町村抽出表!BJ53,0),"###,###")&amp;"箇所")))</f>
        <v>#REF!</v>
      </c>
      <c r="AY53" s="94" t="e">
        <f ca="1">IF(市町村抽出表!BK53="－","－",IF(市町村抽出表!BK53=0,"0箇所",IF(市町村抽出表!BK53&lt;1,"1箇所未満",TEXT(ROUND(市町村抽出表!BK53,0),"###,###")&amp;"箇所")))</f>
        <v>#REF!</v>
      </c>
      <c r="AZ53" s="94" t="e">
        <f ca="1">IF(市町村抽出表!BL53="－","－",IF(市町村抽出表!BL53=0,"0箇所",IF(市町村抽出表!BL53&lt;1,"1箇所未満",TEXT(ROUND(市町村抽出表!BL53,0),"###,###")&amp;"箇所")))</f>
        <v>#REF!</v>
      </c>
      <c r="BH53" s="153"/>
      <c r="BI53" s="153"/>
      <c r="BJ53" s="153"/>
      <c r="BL53" s="154"/>
      <c r="BM53" s="153"/>
      <c r="BN53" s="153"/>
      <c r="BO53" s="153"/>
      <c r="BP53" s="153"/>
      <c r="BX53" s="154"/>
      <c r="BY53" s="153"/>
      <c r="BZ53" s="153"/>
      <c r="CA53" s="153"/>
      <c r="CB53" s="153"/>
      <c r="CN53" s="154"/>
      <c r="CO53" s="153"/>
      <c r="CP53" s="153"/>
      <c r="CQ53" s="153"/>
      <c r="CR53" s="153"/>
    </row>
    <row r="54" spans="1:96" x14ac:dyDescent="0.2">
      <c r="A54" s="82">
        <v>51</v>
      </c>
      <c r="B54" s="74" t="s">
        <v>532</v>
      </c>
      <c r="C54" s="93" t="e">
        <f ca="1">IF(市町村抽出表!D54="－","－",ROUND(市町村抽出表!D54,1))</f>
        <v>#REF!</v>
      </c>
      <c r="D54" s="158" t="e">
        <f ca="1">IF(市町村抽出表!F54="","※2",IF(市町村抽出表!F54="－","－",市町村抽出表!F54&amp;"箇所"))</f>
        <v>#REF!</v>
      </c>
      <c r="E54" s="159" t="e">
        <f ca="1">IF(市町村抽出表!G54="","※2",IF(市町村抽出表!G54="－","－",市町村抽出表!G54&amp;"箇所"))</f>
        <v>#REF!</v>
      </c>
      <c r="F54" s="160" t="e">
        <f ca="1">IF(市町村抽出表!H54="","※2",IF(市町村抽出表!H54="－","－",市町村抽出表!H54&amp;"箇所"))</f>
        <v>#REF!</v>
      </c>
      <c r="G54" s="94" t="e">
        <f ca="1">IF(市町村抽出表!I54="－","－",IF(市町村抽出表!I54=0,"0棟",IF(市町村抽出表!I54&lt;1,"1棟未満",TEXT(ROUND(市町村抽出表!I54,0),"###,###")&amp;"棟")))</f>
        <v>#REF!</v>
      </c>
      <c r="H54" s="94" t="e">
        <f ca="1">IF(市町村抽出表!J54="－","－",IF(市町村抽出表!J54=0,"0棟",IF(市町村抽出表!J54&lt;1,"1棟未満",TEXT(ROUND(市町村抽出表!J54,0),"###,###")&amp;"棟")))</f>
        <v>#REF!</v>
      </c>
      <c r="I54" s="94" t="e">
        <f ca="1">IF(市町村抽出表!O54="－","－",IF(市町村抽出表!O54=0,"0棟",IF(市町村抽出表!O54&lt;1,"1棟未満",TEXT(ROUND(市町村抽出表!O54,0),"###,###")&amp;"棟")))</f>
        <v>#REF!</v>
      </c>
      <c r="J54" s="94" t="e">
        <f ca="1">IF(市町村抽出表!P54="－","－",IF(市町村抽出表!P54=0,"0棟",IF(市町村抽出表!P54&lt;1,"1棟未満",TEXT(ROUND(市町村抽出表!P54,0),"###,###")&amp;"棟")))</f>
        <v>#REF!</v>
      </c>
      <c r="K54" s="147" t="e">
        <f ca="1">IF(市町村抽出表!U54="","※2",IF(市町村抽出表!U54="－","－",IF(市町村抽出表!U54=0,"0棟",IF(市町村抽出表!U54&lt;1,"1棟未満",TEXT(ROUND(市町村抽出表!U54,0),"###,###")&amp;"棟"))))</f>
        <v>#REF!</v>
      </c>
      <c r="L54" s="148" t="e">
        <f ca="1">IF(市町村抽出表!V54="","※2",IF(市町村抽出表!V54="－","－",IF(市町村抽出表!V54=0,"0棟",IF(市町村抽出表!V54&lt;1,"1棟未満",TEXT(ROUND(市町村抽出表!V54,0),"###,###")&amp;"棟"))))</f>
        <v>#REF!</v>
      </c>
      <c r="M54" s="94" t="e">
        <f ca="1">IF(市町村抽出表!W54="－","－",IF(市町村抽出表!W54=0,"0棟",IF(市町村抽出表!W54&lt;1,"1棟未満",TEXT(ROUND(市町村抽出表!W54,0),"###,###")&amp;"棟")))</f>
        <v>#REF!</v>
      </c>
      <c r="N54" s="94" t="e">
        <f ca="1">IF(市町村抽出表!X54="－","－",IF(市町村抽出表!X54=0,"0棟",IF(市町村抽出表!X54&lt;1,"1棟未満",TEXT(ROUND(市町村抽出表!X54,0),"###,###")&amp;"棟")))</f>
        <v>#REF!</v>
      </c>
      <c r="O54" s="94" t="e">
        <f ca="1">IF(市町村抽出表!Z54="－","－",IF(市町村抽出表!Z54=0,"0件",IF(市町村抽出表!Z54&lt;1,"1件未満",TEXT(ROUND(市町村抽出表!Z54,0),"###,###")&amp;"件")))</f>
        <v>#REF!</v>
      </c>
      <c r="P54" s="94" t="e">
        <f ca="1">IF(市町村抽出表!AA54="－","－",IF(市町村抽出表!AA54=0,"0件",IF(市町村抽出表!AA54&lt;1,"1件未満",TEXT(ROUND(市町村抽出表!AA54,0),"###,###")&amp;"件")))</f>
        <v>#REF!</v>
      </c>
      <c r="Q54" s="94" t="e">
        <f ca="1">IF(市町村抽出表!AB54="－","－",IF(市町村抽出表!AB54=0,"0棟",IF(市町村抽出表!AB54&lt;1,"1棟未満",TEXT(ROUND(市町村抽出表!AB54,0),"###,###")&amp;"棟")))</f>
        <v>#REF!</v>
      </c>
      <c r="R54" s="94" t="e">
        <f ca="1">IF(市町村抽出表!AC54="－","－",IF(市町村抽出表!AC54=0,"0人",IF(市町村抽出表!AC54&lt;1,"1人未満",TEXT(ROUND(市町村抽出表!AC54,0),"###,###")&amp;"人")))</f>
        <v>#REF!</v>
      </c>
      <c r="S54" s="94" t="e">
        <f ca="1">IF(市町村抽出表!AD54="－","－",IF(市町村抽出表!AD54=0,"0人",IF(市町村抽出表!AD54&lt;1,"1人未満",TEXT(ROUND(市町村抽出表!AD54,0),"###,###")&amp;"人")))</f>
        <v>#REF!</v>
      </c>
      <c r="T54" s="94" t="e">
        <f ca="1">IF(市町村抽出表!AE54="－","－",IF(市町村抽出表!AE54=0,"0人",IF(市町村抽出表!AE54&lt;1,"1人未満",TEXT(ROUND(市町村抽出表!AE54,0),"###,###")&amp;"人")))</f>
        <v>#REF!</v>
      </c>
      <c r="U54" s="149" t="e">
        <f ca="1">IF(市町村抽出表!AG54="","※2",IF(市町村抽出表!AG54="－","－",IF(市町村抽出表!AG54=0,"0人",IF(市町村抽出表!AG54&lt;1,"1人未満",TEXT(ROUND(市町村抽出表!AG54,0),"###,###")&amp;"人"))))</f>
        <v>#REF!</v>
      </c>
      <c r="V54" s="150" t="e">
        <f ca="1">IF(市町村抽出表!AH54="","※2",IF(市町村抽出表!AH54="－","－",IF(市町村抽出表!AH54=0,"0人",IF(市町村抽出表!AH54&lt;1,"1人未満",TEXT(ROUND(市町村抽出表!AH54,0),"###,###")&amp;"人"))))</f>
        <v>#REF!</v>
      </c>
      <c r="W54" s="151" t="e">
        <f ca="1">IF(市町村抽出表!AI54="","※2",IF(市町村抽出表!AI54="－","－",IF(市町村抽出表!AI54=0,"0人",IF(市町村抽出表!AI54&lt;1,"1人未満",TEXT(ROUND(市町村抽出表!AI54,0),"###,###")&amp;"人"))))</f>
        <v>#REF!</v>
      </c>
      <c r="X54" s="94" t="e">
        <f ca="1">IF(市町村抽出表!AJ54="－","－",IF(市町村抽出表!AJ54=0,"0人",IF(市町村抽出表!AJ54&lt;1,"1人未満",TEXT(ROUND(市町村抽出表!AJ54,0),"###,###")&amp;"人")))</f>
        <v>#REF!</v>
      </c>
      <c r="Y54" s="94" t="e">
        <f ca="1">IF(市町村抽出表!AK54="－","－",IF(市町村抽出表!AK54=0,"0人",IF(市町村抽出表!AK54&lt;1,"1人未満",TEXT(ROUND(市町村抽出表!AK54,0),"###,###")&amp;"人")))</f>
        <v>#REF!</v>
      </c>
      <c r="Z54" s="94" t="e">
        <f ca="1">IF(市町村抽出表!AL54="－","－",IF(市町村抽出表!AL54=0,"0人",IF(市町村抽出表!AL54&lt;1,"1人未満",TEXT(ROUND(市町村抽出表!AL54,0),"###,###")&amp;"人")))</f>
        <v>#REF!</v>
      </c>
      <c r="AA54" s="94" t="e">
        <f ca="1">IF(市町村抽出表!AM54="－","－",IF(市町村抽出表!AM54=0,"0人",IF(市町村抽出表!AM54&lt;1,"1人未満",TEXT(ROUND(市町村抽出表!AM54,0),"###,###")&amp;"人")))</f>
        <v>#REF!</v>
      </c>
      <c r="AB54" s="94" t="e">
        <f ca="1">IF(市町村抽出表!AN54="－","－",IF(市町村抽出表!AN54=0,"0人",IF(市町村抽出表!AN54&lt;1,"1人未満",TEXT(ROUND(市町村抽出表!AN54,0),"###,###")&amp;"人")))</f>
        <v>#REF!</v>
      </c>
      <c r="AC54" s="94" t="e">
        <f ca="1">IF(市町村抽出表!AO54="－","－",IF(市町村抽出表!AO54=0,"0人",IF(市町村抽出表!AO54&lt;1,"1人未満",TEXT(ROUND(市町村抽出表!AO54,0),"###,###")&amp;"人")))</f>
        <v>#REF!</v>
      </c>
      <c r="AD54" s="94" t="e">
        <f ca="1">IF(市町村抽出表!AP54="－","－",IF(市町村抽出表!AP54=0,"0人",IF(市町村抽出表!AP54&lt;1,"1人未満",TEXT(ROUND(市町村抽出表!AP54,0),"###,###")&amp;"人")))</f>
        <v>#REF!</v>
      </c>
      <c r="AE54" s="94" t="e">
        <f ca="1">IF(市町村抽出表!AQ54="－","－",IF(市町村抽出表!AQ54=0,"0人",IF(市町村抽出表!AQ54&lt;1,"1人未満",TEXT(ROUND(市町村抽出表!AQ54,0),"###,###")&amp;"人")))</f>
        <v>#REF!</v>
      </c>
      <c r="AF54" s="94" t="e">
        <f ca="1">IF(市町村抽出表!AR54="－","－",IF(市町村抽出表!AR54=0,"0人",IF(市町村抽出表!AR54&lt;1,"1人未満",TEXT(ROUND(市町村抽出表!AR54,0),"###,###")&amp;"人")))</f>
        <v>#REF!</v>
      </c>
      <c r="AG54" s="94" t="e">
        <f ca="1">IF(市町村抽出表!AS54="－","－",IF(市町村抽出表!AS54=0,"0箇所",IF(市町村抽出表!AS54&lt;1,"1箇所未満",TEXT(ROUND(市町村抽出表!AS54,0),"###,###")&amp;"箇所")))</f>
        <v>#REF!</v>
      </c>
      <c r="AH54" s="94" t="e">
        <f ca="1">IF(市町村抽出表!AT54="－","－",IF(市町村抽出表!AT54=0,"0世帯",IF(市町村抽出表!AT54&lt;1,"1世帯未満",TEXT(ROUND(市町村抽出表!AT54,0),"###,###")&amp;"世帯")))</f>
        <v>#REF!</v>
      </c>
      <c r="AI54" s="94" t="e">
        <f ca="1">IF(市町村抽出表!AU54="－","－",IF(市町村抽出表!AU54=0,"0人",IF(市町村抽出表!AU54&lt;1,"1人未満",TEXT(ROUND(市町村抽出表!AU54,0),"###,###")&amp;"人")))</f>
        <v>#REF!</v>
      </c>
      <c r="AJ54" s="94" t="e">
        <f ca="1">IF(市町村抽出表!AV54="－","－",IF(市町村抽出表!AV54=0,"0世帯",IF(市町村抽出表!AV54&lt;1,"1世帯未満",TEXT(ROUND(市町村抽出表!AV54,0),"###,###")&amp;"世帯")))</f>
        <v>#REF!</v>
      </c>
      <c r="AK54" s="94" t="e">
        <f ca="1">IF(市町村抽出表!AW54="－","－",IF(市町村抽出表!AW54=0,"0人",IF(市町村抽出表!AW54&lt;1,"1人未満",TEXT(ROUND(市町村抽出表!AW54,0),"###,###")&amp;"人")))</f>
        <v>#REF!</v>
      </c>
      <c r="AL54" s="94" t="e">
        <f ca="1">IF(市町村抽出表!AX54="－","－",IF(市町村抽出表!AX54=0,"0世帯",IF(市町村抽出表!AX54&lt;1,"1世帯未満",TEXT(ROUND(市町村抽出表!AX54,0),"###,###")&amp;"世帯")))</f>
        <v>#REF!</v>
      </c>
      <c r="AM54" s="94" t="e">
        <f ca="1">IF(市町村抽出表!AY54="－","－",IF(市町村抽出表!AY54=0,"0人",IF(市町村抽出表!AY54&lt;1,"1人未満",TEXT(ROUND(市町村抽出表!AY54,0),"###,###")&amp;"人")))</f>
        <v>#REF!</v>
      </c>
      <c r="AN54" s="94" t="s">
        <v>649</v>
      </c>
      <c r="AO54" s="94" t="s">
        <v>649</v>
      </c>
      <c r="AP54" s="94" t="e">
        <f ca="1">IF(市町村抽出表!BB54="－","－",IF(市町村抽出表!BB54=0,"0km",IF(市町村抽出表!BB54&lt;0.1,"0.1km未満",TEXT(ROUND(市町村抽出表!BB54,1),"###,##0.0")&amp;"km")))</f>
        <v>#REF!</v>
      </c>
      <c r="AQ54" s="94" t="e">
        <f ca="1">IF(市町村抽出表!BC54="－","－",IF(市町村抽出表!BC54=0,"0世帯",IF(市町村抽出表!BC54&lt;1,"1世帯未満",TEXT(ROUND(市町村抽出表!BC54,0),"###,###")&amp;"世帯")))</f>
        <v>#REF!</v>
      </c>
      <c r="AR54" s="94" t="e">
        <f ca="1">IF(市町村抽出表!BD54="－","－",IF(市町村抽出表!BD54=0,"0人",IF(市町村抽出表!BD54&lt;1,"1人未満",TEXT(ROUND(市町村抽出表!BD54,0),"###,###")&amp;"人")))</f>
        <v>#REF!</v>
      </c>
      <c r="AS54" s="94" t="s">
        <v>649</v>
      </c>
      <c r="AT54" s="94" t="s">
        <v>649</v>
      </c>
      <c r="AU54" s="94" t="e">
        <f ca="1">IF(市町村抽出表!BG54="－","－",IF(市町村抽出表!BG54=0,"0箇所",IF(市町村抽出表!BG54&lt;1,"1箇所未満",TEXT(ROUND(市町村抽出表!BG54,0),"###,###")&amp;"箇所")))</f>
        <v>#REF!</v>
      </c>
      <c r="AV54" s="94" t="e">
        <f ca="1">IF(市町村抽出表!BH54="－","－",IF(市町村抽出表!BH54=0,"0箇所",IF(市町村抽出表!BH54&lt;1,"1箇所未満",TEXT(ROUND(市町村抽出表!BH54,0),"###,###")&amp;"箇所")))</f>
        <v>#REF!</v>
      </c>
      <c r="AW54" s="94" t="e">
        <f ca="1">IF(市町村抽出表!BI54="－","－",IF(市町村抽出表!BI54=0,"0箇所",IF(市町村抽出表!BI54&lt;1,"1箇所未満",TEXT(ROUND(市町村抽出表!BI54,0),"###,###")&amp;"箇所")))</f>
        <v>#REF!</v>
      </c>
      <c r="AX54" s="94" t="e">
        <f ca="1">IF(市町村抽出表!BJ54="－","－",IF(市町村抽出表!BJ54=0,"0箇所",IF(市町村抽出表!BJ54&lt;1,"1箇所未満",TEXT(ROUND(市町村抽出表!BJ54,0),"###,###")&amp;"箇所")))</f>
        <v>#REF!</v>
      </c>
      <c r="AY54" s="94" t="e">
        <f ca="1">IF(市町村抽出表!BK54="－","－",IF(市町村抽出表!BK54=0,"0箇所",IF(市町村抽出表!BK54&lt;1,"1箇所未満",TEXT(ROUND(市町村抽出表!BK54,0),"###,###")&amp;"箇所")))</f>
        <v>#REF!</v>
      </c>
      <c r="AZ54" s="94" t="e">
        <f ca="1">IF(市町村抽出表!BL54="－","－",IF(市町村抽出表!BL54=0,"0箇所",IF(市町村抽出表!BL54&lt;1,"1箇所未満",TEXT(ROUND(市町村抽出表!BL54,0),"###,###")&amp;"箇所")))</f>
        <v>#REF!</v>
      </c>
      <c r="BH54" s="153"/>
      <c r="BI54" s="153"/>
      <c r="BJ54" s="153"/>
      <c r="BL54" s="154"/>
      <c r="BM54" s="153"/>
      <c r="BN54" s="153"/>
      <c r="BO54" s="153"/>
      <c r="BP54" s="153"/>
      <c r="BX54" s="154"/>
      <c r="BY54" s="153"/>
      <c r="BZ54" s="153"/>
      <c r="CA54" s="153"/>
      <c r="CB54" s="153"/>
      <c r="CN54" s="154"/>
      <c r="CO54" s="153"/>
      <c r="CP54" s="153"/>
      <c r="CQ54" s="153"/>
      <c r="CR54" s="153"/>
    </row>
    <row r="55" spans="1:96" x14ac:dyDescent="0.2">
      <c r="A55" s="82">
        <v>52</v>
      </c>
      <c r="B55" s="74" t="s">
        <v>533</v>
      </c>
      <c r="C55" s="93" t="e">
        <f ca="1">IF(市町村抽出表!D55="－","－",ROUND(市町村抽出表!D55,1))</f>
        <v>#REF!</v>
      </c>
      <c r="D55" s="158" t="e">
        <f ca="1">IF(市町村抽出表!F55="","※2",IF(市町村抽出表!F55="－","－",市町村抽出表!F55&amp;"箇所"))</f>
        <v>#REF!</v>
      </c>
      <c r="E55" s="159" t="e">
        <f ca="1">IF(市町村抽出表!G55="","※2",IF(市町村抽出表!G55="－","－",市町村抽出表!G55&amp;"箇所"))</f>
        <v>#REF!</v>
      </c>
      <c r="F55" s="160" t="e">
        <f ca="1">IF(市町村抽出表!H55="","※2",IF(市町村抽出表!H55="－","－",市町村抽出表!H55&amp;"箇所"))</f>
        <v>#REF!</v>
      </c>
      <c r="G55" s="94" t="e">
        <f ca="1">IF(市町村抽出表!I55="－","－",IF(市町村抽出表!I55=0,"0棟",IF(市町村抽出表!I55&lt;1,"1棟未満",TEXT(ROUND(市町村抽出表!I55,0),"###,###")&amp;"棟")))</f>
        <v>#REF!</v>
      </c>
      <c r="H55" s="94" t="e">
        <f ca="1">IF(市町村抽出表!J55="－","－",IF(市町村抽出表!J55=0,"0棟",IF(市町村抽出表!J55&lt;1,"1棟未満",TEXT(ROUND(市町村抽出表!J55,0),"###,###")&amp;"棟")))</f>
        <v>#REF!</v>
      </c>
      <c r="I55" s="94" t="e">
        <f ca="1">IF(市町村抽出表!O55="－","－",IF(市町村抽出表!O55=0,"0棟",IF(市町村抽出表!O55&lt;1,"1棟未満",TEXT(ROUND(市町村抽出表!O55,0),"###,###")&amp;"棟")))</f>
        <v>#REF!</v>
      </c>
      <c r="J55" s="94" t="e">
        <f ca="1">IF(市町村抽出表!P55="－","－",IF(市町村抽出表!P55=0,"0棟",IF(市町村抽出表!P55&lt;1,"1棟未満",TEXT(ROUND(市町村抽出表!P55,0),"###,###")&amp;"棟")))</f>
        <v>#REF!</v>
      </c>
      <c r="K55" s="147" t="e">
        <f ca="1">IF(市町村抽出表!U55="","※2",IF(市町村抽出表!U55="－","－",IF(市町村抽出表!U55=0,"0棟",IF(市町村抽出表!U55&lt;1,"1棟未満",TEXT(ROUND(市町村抽出表!U55,0),"###,###")&amp;"棟"))))</f>
        <v>#REF!</v>
      </c>
      <c r="L55" s="148" t="e">
        <f ca="1">IF(市町村抽出表!V55="","※2",IF(市町村抽出表!V55="－","－",IF(市町村抽出表!V55=0,"0棟",IF(市町村抽出表!V55&lt;1,"1棟未満",TEXT(ROUND(市町村抽出表!V55,0),"###,###")&amp;"棟"))))</f>
        <v>#REF!</v>
      </c>
      <c r="M55" s="94" t="e">
        <f ca="1">IF(市町村抽出表!W55="－","－",IF(市町村抽出表!W55=0,"0棟",IF(市町村抽出表!W55&lt;1,"1棟未満",TEXT(ROUND(市町村抽出表!W55,0),"###,###")&amp;"棟")))</f>
        <v>#REF!</v>
      </c>
      <c r="N55" s="94" t="e">
        <f ca="1">IF(市町村抽出表!X55="－","－",IF(市町村抽出表!X55=0,"0棟",IF(市町村抽出表!X55&lt;1,"1棟未満",TEXT(ROUND(市町村抽出表!X55,0),"###,###")&amp;"棟")))</f>
        <v>#REF!</v>
      </c>
      <c r="O55" s="94" t="e">
        <f ca="1">IF(市町村抽出表!Z55="－","－",IF(市町村抽出表!Z55=0,"0件",IF(市町村抽出表!Z55&lt;1,"1件未満",TEXT(ROUND(市町村抽出表!Z55,0),"###,###")&amp;"件")))</f>
        <v>#REF!</v>
      </c>
      <c r="P55" s="94" t="e">
        <f ca="1">IF(市町村抽出表!AA55="－","－",IF(市町村抽出表!AA55=0,"0件",IF(市町村抽出表!AA55&lt;1,"1件未満",TEXT(ROUND(市町村抽出表!AA55,0),"###,###")&amp;"件")))</f>
        <v>#REF!</v>
      </c>
      <c r="Q55" s="94" t="e">
        <f ca="1">IF(市町村抽出表!AB55="－","－",IF(市町村抽出表!AB55=0,"0棟",IF(市町村抽出表!AB55&lt;1,"1棟未満",TEXT(ROUND(市町村抽出表!AB55,0),"###,###")&amp;"棟")))</f>
        <v>#REF!</v>
      </c>
      <c r="R55" s="94" t="e">
        <f ca="1">IF(市町村抽出表!AC55="－","－",IF(市町村抽出表!AC55=0,"0人",IF(市町村抽出表!AC55&lt;1,"1人未満",TEXT(ROUND(市町村抽出表!AC55,0),"###,###")&amp;"人")))</f>
        <v>#REF!</v>
      </c>
      <c r="S55" s="94" t="e">
        <f ca="1">IF(市町村抽出表!AD55="－","－",IF(市町村抽出表!AD55=0,"0人",IF(市町村抽出表!AD55&lt;1,"1人未満",TEXT(ROUND(市町村抽出表!AD55,0),"###,###")&amp;"人")))</f>
        <v>#REF!</v>
      </c>
      <c r="T55" s="94" t="e">
        <f ca="1">IF(市町村抽出表!AE55="－","－",IF(市町村抽出表!AE55=0,"0人",IF(市町村抽出表!AE55&lt;1,"1人未満",TEXT(ROUND(市町村抽出表!AE55,0),"###,###")&amp;"人")))</f>
        <v>#REF!</v>
      </c>
      <c r="U55" s="149" t="e">
        <f ca="1">IF(市町村抽出表!AG55="","※2",IF(市町村抽出表!AG55="－","－",IF(市町村抽出表!AG55=0,"0人",IF(市町村抽出表!AG55&lt;1,"1人未満",TEXT(ROUND(市町村抽出表!AG55,0),"###,###")&amp;"人"))))</f>
        <v>#REF!</v>
      </c>
      <c r="V55" s="150" t="e">
        <f ca="1">IF(市町村抽出表!AH55="","※2",IF(市町村抽出表!AH55="－","－",IF(市町村抽出表!AH55=0,"0人",IF(市町村抽出表!AH55&lt;1,"1人未満",TEXT(ROUND(市町村抽出表!AH55,0),"###,###")&amp;"人"))))</f>
        <v>#REF!</v>
      </c>
      <c r="W55" s="151" t="e">
        <f ca="1">IF(市町村抽出表!AI55="","※2",IF(市町村抽出表!AI55="－","－",IF(市町村抽出表!AI55=0,"0人",IF(市町村抽出表!AI55&lt;1,"1人未満",TEXT(ROUND(市町村抽出表!AI55,0),"###,###")&amp;"人"))))</f>
        <v>#REF!</v>
      </c>
      <c r="X55" s="94" t="e">
        <f ca="1">IF(市町村抽出表!AJ55="－","－",IF(市町村抽出表!AJ55=0,"0人",IF(市町村抽出表!AJ55&lt;1,"1人未満",TEXT(ROUND(市町村抽出表!AJ55,0),"###,###")&amp;"人")))</f>
        <v>#REF!</v>
      </c>
      <c r="Y55" s="94" t="e">
        <f ca="1">IF(市町村抽出表!AK55="－","－",IF(市町村抽出表!AK55=0,"0人",IF(市町村抽出表!AK55&lt;1,"1人未満",TEXT(ROUND(市町村抽出表!AK55,0),"###,###")&amp;"人")))</f>
        <v>#REF!</v>
      </c>
      <c r="Z55" s="94" t="e">
        <f ca="1">IF(市町村抽出表!AL55="－","－",IF(市町村抽出表!AL55=0,"0人",IF(市町村抽出表!AL55&lt;1,"1人未満",TEXT(ROUND(市町村抽出表!AL55,0),"###,###")&amp;"人")))</f>
        <v>#REF!</v>
      </c>
      <c r="AA55" s="94" t="e">
        <f ca="1">IF(市町村抽出表!AM55="－","－",IF(市町村抽出表!AM55=0,"0人",IF(市町村抽出表!AM55&lt;1,"1人未満",TEXT(ROUND(市町村抽出表!AM55,0),"###,###")&amp;"人")))</f>
        <v>#REF!</v>
      </c>
      <c r="AB55" s="94" t="e">
        <f ca="1">IF(市町村抽出表!AN55="－","－",IF(市町村抽出表!AN55=0,"0人",IF(市町村抽出表!AN55&lt;1,"1人未満",TEXT(ROUND(市町村抽出表!AN55,0),"###,###")&amp;"人")))</f>
        <v>#REF!</v>
      </c>
      <c r="AC55" s="94" t="e">
        <f ca="1">IF(市町村抽出表!AO55="－","－",IF(市町村抽出表!AO55=0,"0人",IF(市町村抽出表!AO55&lt;1,"1人未満",TEXT(ROUND(市町村抽出表!AO55,0),"###,###")&amp;"人")))</f>
        <v>#REF!</v>
      </c>
      <c r="AD55" s="94" t="e">
        <f ca="1">IF(市町村抽出表!AP55="－","－",IF(市町村抽出表!AP55=0,"0人",IF(市町村抽出表!AP55&lt;1,"1人未満",TEXT(ROUND(市町村抽出表!AP55,0),"###,###")&amp;"人")))</f>
        <v>#REF!</v>
      </c>
      <c r="AE55" s="94" t="e">
        <f ca="1">IF(市町村抽出表!AQ55="－","－",IF(市町村抽出表!AQ55=0,"0人",IF(市町村抽出表!AQ55&lt;1,"1人未満",TEXT(ROUND(市町村抽出表!AQ55,0),"###,###")&amp;"人")))</f>
        <v>#REF!</v>
      </c>
      <c r="AF55" s="94" t="e">
        <f ca="1">IF(市町村抽出表!AR55="－","－",IF(市町村抽出表!AR55=0,"0人",IF(市町村抽出表!AR55&lt;1,"1人未満",TEXT(ROUND(市町村抽出表!AR55,0),"###,###")&amp;"人")))</f>
        <v>#REF!</v>
      </c>
      <c r="AG55" s="94" t="e">
        <f ca="1">IF(市町村抽出表!AS55="－","－",IF(市町村抽出表!AS55=0,"0箇所",IF(市町村抽出表!AS55&lt;1,"1箇所未満",TEXT(ROUND(市町村抽出表!AS55,0),"###,###")&amp;"箇所")))</f>
        <v>#REF!</v>
      </c>
      <c r="AH55" s="94" t="e">
        <f ca="1">IF(市町村抽出表!AT55="－","－",IF(市町村抽出表!AT55=0,"0世帯",IF(市町村抽出表!AT55&lt;1,"1世帯未満",TEXT(ROUND(市町村抽出表!AT55,0),"###,###")&amp;"世帯")))</f>
        <v>#REF!</v>
      </c>
      <c r="AI55" s="94" t="e">
        <f ca="1">IF(市町村抽出表!AU55="－","－",IF(市町村抽出表!AU55=0,"0人",IF(市町村抽出表!AU55&lt;1,"1人未満",TEXT(ROUND(市町村抽出表!AU55,0),"###,###")&amp;"人")))</f>
        <v>#REF!</v>
      </c>
      <c r="AJ55" s="94" t="e">
        <f ca="1">IF(市町村抽出表!AV55="－","－",IF(市町村抽出表!AV55=0,"0世帯",IF(市町村抽出表!AV55&lt;1,"1世帯未満",TEXT(ROUND(市町村抽出表!AV55,0),"###,###")&amp;"世帯")))</f>
        <v>#REF!</v>
      </c>
      <c r="AK55" s="94" t="e">
        <f ca="1">IF(市町村抽出表!AW55="－","－",IF(市町村抽出表!AW55=0,"0人",IF(市町村抽出表!AW55&lt;1,"1人未満",TEXT(ROUND(市町村抽出表!AW55,0),"###,###")&amp;"人")))</f>
        <v>#REF!</v>
      </c>
      <c r="AL55" s="94" t="e">
        <f ca="1">IF(市町村抽出表!AX55="－","－",IF(市町村抽出表!AX55=0,"0世帯",IF(市町村抽出表!AX55&lt;1,"1世帯未満",TEXT(ROUND(市町村抽出表!AX55,0),"###,###")&amp;"世帯")))</f>
        <v>#REF!</v>
      </c>
      <c r="AM55" s="94" t="e">
        <f ca="1">IF(市町村抽出表!AY55="－","－",IF(市町村抽出表!AY55=0,"0人",IF(市町村抽出表!AY55&lt;1,"1人未満",TEXT(ROUND(市町村抽出表!AY55,0),"###,###")&amp;"人")))</f>
        <v>#REF!</v>
      </c>
      <c r="AN55" s="94" t="s">
        <v>649</v>
      </c>
      <c r="AO55" s="94" t="s">
        <v>649</v>
      </c>
      <c r="AP55" s="94" t="e">
        <f ca="1">IF(市町村抽出表!BB55="－","－",IF(市町村抽出表!BB55=0,"0km",IF(市町村抽出表!BB55&lt;0.1,"0.1km未満",TEXT(ROUND(市町村抽出表!BB55,1),"###,##0.0")&amp;"km")))</f>
        <v>#REF!</v>
      </c>
      <c r="AQ55" s="94" t="e">
        <f ca="1">IF(市町村抽出表!BC55="－","－",IF(市町村抽出表!BC55=0,"0世帯",IF(市町村抽出表!BC55&lt;1,"1世帯未満",TEXT(ROUND(市町村抽出表!BC55,0),"###,###")&amp;"世帯")))</f>
        <v>#REF!</v>
      </c>
      <c r="AR55" s="94" t="e">
        <f ca="1">IF(市町村抽出表!BD55="－","－",IF(市町村抽出表!BD55=0,"0人",IF(市町村抽出表!BD55&lt;1,"1人未満",TEXT(ROUND(市町村抽出表!BD55,0),"###,###")&amp;"人")))</f>
        <v>#REF!</v>
      </c>
      <c r="AS55" s="94" t="s">
        <v>649</v>
      </c>
      <c r="AT55" s="94" t="s">
        <v>649</v>
      </c>
      <c r="AU55" s="94" t="e">
        <f ca="1">IF(市町村抽出表!BG55="－","－",IF(市町村抽出表!BG55=0,"0箇所",IF(市町村抽出表!BG55&lt;1,"1箇所未満",TEXT(ROUND(市町村抽出表!BG55,0),"###,###")&amp;"箇所")))</f>
        <v>#REF!</v>
      </c>
      <c r="AV55" s="94" t="e">
        <f ca="1">IF(市町村抽出表!BH55="－","－",IF(市町村抽出表!BH55=0,"0箇所",IF(市町村抽出表!BH55&lt;1,"1箇所未満",TEXT(ROUND(市町村抽出表!BH55,0),"###,###")&amp;"箇所")))</f>
        <v>#REF!</v>
      </c>
      <c r="AW55" s="94" t="e">
        <f ca="1">IF(市町村抽出表!BI55="－","－",IF(市町村抽出表!BI55=0,"0箇所",IF(市町村抽出表!BI55&lt;1,"1箇所未満",TEXT(ROUND(市町村抽出表!BI55,0),"###,###")&amp;"箇所")))</f>
        <v>#REF!</v>
      </c>
      <c r="AX55" s="94" t="e">
        <f ca="1">IF(市町村抽出表!BJ55="－","－",IF(市町村抽出表!BJ55=0,"0箇所",IF(市町村抽出表!BJ55&lt;1,"1箇所未満",TEXT(ROUND(市町村抽出表!BJ55,0),"###,###")&amp;"箇所")))</f>
        <v>#REF!</v>
      </c>
      <c r="AY55" s="94" t="e">
        <f ca="1">IF(市町村抽出表!BK55="－","－",IF(市町村抽出表!BK55=0,"0箇所",IF(市町村抽出表!BK55&lt;1,"1箇所未満",TEXT(ROUND(市町村抽出表!BK55,0),"###,###")&amp;"箇所")))</f>
        <v>#REF!</v>
      </c>
      <c r="AZ55" s="94" t="e">
        <f ca="1">IF(市町村抽出表!BL55="－","－",IF(市町村抽出表!BL55=0,"0箇所",IF(市町村抽出表!BL55&lt;1,"1箇所未満",TEXT(ROUND(市町村抽出表!BL55,0),"###,###")&amp;"箇所")))</f>
        <v>#REF!</v>
      </c>
      <c r="BH55" s="153"/>
      <c r="BI55" s="153"/>
      <c r="BJ55" s="153"/>
      <c r="BL55" s="154"/>
      <c r="BM55" s="153"/>
      <c r="BN55" s="153"/>
      <c r="BO55" s="153"/>
      <c r="BP55" s="153"/>
      <c r="BX55" s="154"/>
      <c r="BY55" s="153"/>
      <c r="BZ55" s="153"/>
      <c r="CA55" s="153"/>
      <c r="CB55" s="153"/>
      <c r="CN55" s="154"/>
      <c r="CO55" s="153"/>
      <c r="CP55" s="153"/>
      <c r="CQ55" s="153"/>
      <c r="CR55" s="153"/>
    </row>
    <row r="56" spans="1:96" x14ac:dyDescent="0.2">
      <c r="A56" s="82">
        <v>53</v>
      </c>
      <c r="B56" s="74" t="s">
        <v>534</v>
      </c>
      <c r="C56" s="93" t="e">
        <f ca="1">IF(市町村抽出表!D56="－","－",ROUND(市町村抽出表!D56,1))</f>
        <v>#REF!</v>
      </c>
      <c r="D56" s="158" t="e">
        <f ca="1">IF(市町村抽出表!F56="","※2",IF(市町村抽出表!F56="－","－",市町村抽出表!F56&amp;"箇所"))</f>
        <v>#REF!</v>
      </c>
      <c r="E56" s="159" t="e">
        <f ca="1">IF(市町村抽出表!G56="","※2",IF(市町村抽出表!G56="－","－",市町村抽出表!G56&amp;"箇所"))</f>
        <v>#REF!</v>
      </c>
      <c r="F56" s="160" t="e">
        <f ca="1">IF(市町村抽出表!H56="","※2",IF(市町村抽出表!H56="－","－",市町村抽出表!H56&amp;"箇所"))</f>
        <v>#REF!</v>
      </c>
      <c r="G56" s="94" t="e">
        <f ca="1">IF(市町村抽出表!I56="－","－",IF(市町村抽出表!I56=0,"0棟",IF(市町村抽出表!I56&lt;1,"1棟未満",TEXT(ROUND(市町村抽出表!I56,0),"###,###")&amp;"棟")))</f>
        <v>#REF!</v>
      </c>
      <c r="H56" s="94" t="e">
        <f ca="1">IF(市町村抽出表!J56="－","－",IF(市町村抽出表!J56=0,"0棟",IF(市町村抽出表!J56&lt;1,"1棟未満",TEXT(ROUND(市町村抽出表!J56,0),"###,###")&amp;"棟")))</f>
        <v>#REF!</v>
      </c>
      <c r="I56" s="94" t="e">
        <f ca="1">IF(市町村抽出表!O56="－","－",IF(市町村抽出表!O56=0,"0棟",IF(市町村抽出表!O56&lt;1,"1棟未満",TEXT(ROUND(市町村抽出表!O56,0),"###,###")&amp;"棟")))</f>
        <v>#REF!</v>
      </c>
      <c r="J56" s="94" t="e">
        <f ca="1">IF(市町村抽出表!P56="－","－",IF(市町村抽出表!P56=0,"0棟",IF(市町村抽出表!P56&lt;1,"1棟未満",TEXT(ROUND(市町村抽出表!P56,0),"###,###")&amp;"棟")))</f>
        <v>#REF!</v>
      </c>
      <c r="K56" s="147" t="e">
        <f ca="1">IF(市町村抽出表!U56="","※2",IF(市町村抽出表!U56="－","－",IF(市町村抽出表!U56=0,"0棟",IF(市町村抽出表!U56&lt;1,"1棟未満",TEXT(ROUND(市町村抽出表!U56,0),"###,###")&amp;"棟"))))</f>
        <v>#REF!</v>
      </c>
      <c r="L56" s="148" t="e">
        <f ca="1">IF(市町村抽出表!V56="","※2",IF(市町村抽出表!V56="－","－",IF(市町村抽出表!V56=0,"0棟",IF(市町村抽出表!V56&lt;1,"1棟未満",TEXT(ROUND(市町村抽出表!V56,0),"###,###")&amp;"棟"))))</f>
        <v>#REF!</v>
      </c>
      <c r="M56" s="94" t="e">
        <f ca="1">IF(市町村抽出表!W56="－","－",IF(市町村抽出表!W56=0,"0棟",IF(市町村抽出表!W56&lt;1,"1棟未満",TEXT(ROUND(市町村抽出表!W56,0),"###,###")&amp;"棟")))</f>
        <v>#REF!</v>
      </c>
      <c r="N56" s="94" t="e">
        <f ca="1">IF(市町村抽出表!X56="－","－",IF(市町村抽出表!X56=0,"0棟",IF(市町村抽出表!X56&lt;1,"1棟未満",TEXT(ROUND(市町村抽出表!X56,0),"###,###")&amp;"棟")))</f>
        <v>#REF!</v>
      </c>
      <c r="O56" s="94" t="e">
        <f ca="1">IF(市町村抽出表!Z56="－","－",IF(市町村抽出表!Z56=0,"0件",IF(市町村抽出表!Z56&lt;1,"1件未満",TEXT(ROUND(市町村抽出表!Z56,0),"###,###")&amp;"件")))</f>
        <v>#REF!</v>
      </c>
      <c r="P56" s="94" t="e">
        <f ca="1">IF(市町村抽出表!AA56="－","－",IF(市町村抽出表!AA56=0,"0件",IF(市町村抽出表!AA56&lt;1,"1件未満",TEXT(ROUND(市町村抽出表!AA56,0),"###,###")&amp;"件")))</f>
        <v>#REF!</v>
      </c>
      <c r="Q56" s="94" t="e">
        <f ca="1">IF(市町村抽出表!AB56="－","－",IF(市町村抽出表!AB56=0,"0棟",IF(市町村抽出表!AB56&lt;1,"1棟未満",TEXT(ROUND(市町村抽出表!AB56,0),"###,###")&amp;"棟")))</f>
        <v>#REF!</v>
      </c>
      <c r="R56" s="94" t="e">
        <f ca="1">IF(市町村抽出表!AC56="－","－",IF(市町村抽出表!AC56=0,"0人",IF(市町村抽出表!AC56&lt;1,"1人未満",TEXT(ROUND(市町村抽出表!AC56,0),"###,###")&amp;"人")))</f>
        <v>#REF!</v>
      </c>
      <c r="S56" s="94" t="e">
        <f ca="1">IF(市町村抽出表!AD56="－","－",IF(市町村抽出表!AD56=0,"0人",IF(市町村抽出表!AD56&lt;1,"1人未満",TEXT(ROUND(市町村抽出表!AD56,0),"###,###")&amp;"人")))</f>
        <v>#REF!</v>
      </c>
      <c r="T56" s="94" t="e">
        <f ca="1">IF(市町村抽出表!AE56="－","－",IF(市町村抽出表!AE56=0,"0人",IF(市町村抽出表!AE56&lt;1,"1人未満",TEXT(ROUND(市町村抽出表!AE56,0),"###,###")&amp;"人")))</f>
        <v>#REF!</v>
      </c>
      <c r="U56" s="149" t="e">
        <f ca="1">IF(市町村抽出表!AG56="","※2",IF(市町村抽出表!AG56="－","－",IF(市町村抽出表!AG56=0,"0人",IF(市町村抽出表!AG56&lt;1,"1人未満",TEXT(ROUND(市町村抽出表!AG56,0),"###,###")&amp;"人"))))</f>
        <v>#REF!</v>
      </c>
      <c r="V56" s="150" t="e">
        <f ca="1">IF(市町村抽出表!AH56="","※2",IF(市町村抽出表!AH56="－","－",IF(市町村抽出表!AH56=0,"0人",IF(市町村抽出表!AH56&lt;1,"1人未満",TEXT(ROUND(市町村抽出表!AH56,0),"###,###")&amp;"人"))))</f>
        <v>#REF!</v>
      </c>
      <c r="W56" s="151" t="e">
        <f ca="1">IF(市町村抽出表!AI56="","※2",IF(市町村抽出表!AI56="－","－",IF(市町村抽出表!AI56=0,"0人",IF(市町村抽出表!AI56&lt;1,"1人未満",TEXT(ROUND(市町村抽出表!AI56,0),"###,###")&amp;"人"))))</f>
        <v>#REF!</v>
      </c>
      <c r="X56" s="94" t="e">
        <f ca="1">IF(市町村抽出表!AJ56="－","－",IF(市町村抽出表!AJ56=0,"0人",IF(市町村抽出表!AJ56&lt;1,"1人未満",TEXT(ROUND(市町村抽出表!AJ56,0),"###,###")&amp;"人")))</f>
        <v>#REF!</v>
      </c>
      <c r="Y56" s="94" t="e">
        <f ca="1">IF(市町村抽出表!AK56="－","－",IF(市町村抽出表!AK56=0,"0人",IF(市町村抽出表!AK56&lt;1,"1人未満",TEXT(ROUND(市町村抽出表!AK56,0),"###,###")&amp;"人")))</f>
        <v>#REF!</v>
      </c>
      <c r="Z56" s="94" t="e">
        <f ca="1">IF(市町村抽出表!AL56="－","－",IF(市町村抽出表!AL56=0,"0人",IF(市町村抽出表!AL56&lt;1,"1人未満",TEXT(ROUND(市町村抽出表!AL56,0),"###,###")&amp;"人")))</f>
        <v>#REF!</v>
      </c>
      <c r="AA56" s="94" t="e">
        <f ca="1">IF(市町村抽出表!AM56="－","－",IF(市町村抽出表!AM56=0,"0人",IF(市町村抽出表!AM56&lt;1,"1人未満",TEXT(ROUND(市町村抽出表!AM56,0),"###,###")&amp;"人")))</f>
        <v>#REF!</v>
      </c>
      <c r="AB56" s="94" t="e">
        <f ca="1">IF(市町村抽出表!AN56="－","－",IF(市町村抽出表!AN56=0,"0人",IF(市町村抽出表!AN56&lt;1,"1人未満",TEXT(ROUND(市町村抽出表!AN56,0),"###,###")&amp;"人")))</f>
        <v>#REF!</v>
      </c>
      <c r="AC56" s="94" t="e">
        <f ca="1">IF(市町村抽出表!AO56="－","－",IF(市町村抽出表!AO56=0,"0人",IF(市町村抽出表!AO56&lt;1,"1人未満",TEXT(ROUND(市町村抽出表!AO56,0),"###,###")&amp;"人")))</f>
        <v>#REF!</v>
      </c>
      <c r="AD56" s="94" t="e">
        <f ca="1">IF(市町村抽出表!AP56="－","－",IF(市町村抽出表!AP56=0,"0人",IF(市町村抽出表!AP56&lt;1,"1人未満",TEXT(ROUND(市町村抽出表!AP56,0),"###,###")&amp;"人")))</f>
        <v>#REF!</v>
      </c>
      <c r="AE56" s="94" t="e">
        <f ca="1">IF(市町村抽出表!AQ56="－","－",IF(市町村抽出表!AQ56=0,"0人",IF(市町村抽出表!AQ56&lt;1,"1人未満",TEXT(ROUND(市町村抽出表!AQ56,0),"###,###")&amp;"人")))</f>
        <v>#REF!</v>
      </c>
      <c r="AF56" s="94" t="e">
        <f ca="1">IF(市町村抽出表!AR56="－","－",IF(市町村抽出表!AR56=0,"0人",IF(市町村抽出表!AR56&lt;1,"1人未満",TEXT(ROUND(市町村抽出表!AR56,0),"###,###")&amp;"人")))</f>
        <v>#REF!</v>
      </c>
      <c r="AG56" s="94" t="e">
        <f ca="1">IF(市町村抽出表!AS56="－","－",IF(市町村抽出表!AS56=0,"0箇所",IF(市町村抽出表!AS56&lt;1,"1箇所未満",TEXT(ROUND(市町村抽出表!AS56,0),"###,###")&amp;"箇所")))</f>
        <v>#REF!</v>
      </c>
      <c r="AH56" s="94" t="e">
        <f ca="1">IF(市町村抽出表!AT56="－","－",IF(市町村抽出表!AT56=0,"0世帯",IF(市町村抽出表!AT56&lt;1,"1世帯未満",TEXT(ROUND(市町村抽出表!AT56,0),"###,###")&amp;"世帯")))</f>
        <v>#REF!</v>
      </c>
      <c r="AI56" s="94" t="e">
        <f ca="1">IF(市町村抽出表!AU56="－","－",IF(市町村抽出表!AU56=0,"0人",IF(市町村抽出表!AU56&lt;1,"1人未満",TEXT(ROUND(市町村抽出表!AU56,0),"###,###")&amp;"人")))</f>
        <v>#REF!</v>
      </c>
      <c r="AJ56" s="94" t="e">
        <f ca="1">IF(市町村抽出表!AV56="－","－",IF(市町村抽出表!AV56=0,"0世帯",IF(市町村抽出表!AV56&lt;1,"1世帯未満",TEXT(ROUND(市町村抽出表!AV56,0),"###,###")&amp;"世帯")))</f>
        <v>#REF!</v>
      </c>
      <c r="AK56" s="94" t="e">
        <f ca="1">IF(市町村抽出表!AW56="－","－",IF(市町村抽出表!AW56=0,"0人",IF(市町村抽出表!AW56&lt;1,"1人未満",TEXT(ROUND(市町村抽出表!AW56,0),"###,###")&amp;"人")))</f>
        <v>#REF!</v>
      </c>
      <c r="AL56" s="94" t="e">
        <f ca="1">IF(市町村抽出表!AX56="－","－",IF(市町村抽出表!AX56=0,"0世帯",IF(市町村抽出表!AX56&lt;1,"1世帯未満",TEXT(ROUND(市町村抽出表!AX56,0),"###,###")&amp;"世帯")))</f>
        <v>#REF!</v>
      </c>
      <c r="AM56" s="94" t="e">
        <f ca="1">IF(市町村抽出表!AY56="－","－",IF(市町村抽出表!AY56=0,"0人",IF(市町村抽出表!AY56&lt;1,"1人未満",TEXT(ROUND(市町村抽出表!AY56,0),"###,###")&amp;"人")))</f>
        <v>#REF!</v>
      </c>
      <c r="AN56" s="94" t="s">
        <v>649</v>
      </c>
      <c r="AO56" s="94" t="s">
        <v>649</v>
      </c>
      <c r="AP56" s="94" t="e">
        <f ca="1">IF(市町村抽出表!BB56="－","－",IF(市町村抽出表!BB56=0,"0km",IF(市町村抽出表!BB56&lt;0.1,"0.1km未満",TEXT(ROUND(市町村抽出表!BB56,1),"###,##0.0")&amp;"km")))</f>
        <v>#REF!</v>
      </c>
      <c r="AQ56" s="94" t="e">
        <f ca="1">IF(市町村抽出表!BC56="－","－",IF(市町村抽出表!BC56=0,"0世帯",IF(市町村抽出表!BC56&lt;1,"1世帯未満",TEXT(ROUND(市町村抽出表!BC56,0),"###,###")&amp;"世帯")))</f>
        <v>#REF!</v>
      </c>
      <c r="AR56" s="94" t="e">
        <f ca="1">IF(市町村抽出表!BD56="－","－",IF(市町村抽出表!BD56=0,"0人",IF(市町村抽出表!BD56&lt;1,"1人未満",TEXT(ROUND(市町村抽出表!BD56,0),"###,###")&amp;"人")))</f>
        <v>#REF!</v>
      </c>
      <c r="AS56" s="94" t="s">
        <v>649</v>
      </c>
      <c r="AT56" s="94" t="s">
        <v>649</v>
      </c>
      <c r="AU56" s="94" t="e">
        <f ca="1">IF(市町村抽出表!BG56="－","－",IF(市町村抽出表!BG56=0,"0箇所",IF(市町村抽出表!BG56&lt;1,"1箇所未満",TEXT(ROUND(市町村抽出表!BG56,0),"###,###")&amp;"箇所")))</f>
        <v>#REF!</v>
      </c>
      <c r="AV56" s="94" t="e">
        <f ca="1">IF(市町村抽出表!BH56="－","－",IF(市町村抽出表!BH56=0,"0箇所",IF(市町村抽出表!BH56&lt;1,"1箇所未満",TEXT(ROUND(市町村抽出表!BH56,0),"###,###")&amp;"箇所")))</f>
        <v>#REF!</v>
      </c>
      <c r="AW56" s="94" t="e">
        <f ca="1">IF(市町村抽出表!BI56="－","－",IF(市町村抽出表!BI56=0,"0箇所",IF(市町村抽出表!BI56&lt;1,"1箇所未満",TEXT(ROUND(市町村抽出表!BI56,0),"###,###")&amp;"箇所")))</f>
        <v>#REF!</v>
      </c>
      <c r="AX56" s="94" t="e">
        <f ca="1">IF(市町村抽出表!BJ56="－","－",IF(市町村抽出表!BJ56=0,"0箇所",IF(市町村抽出表!BJ56&lt;1,"1箇所未満",TEXT(ROUND(市町村抽出表!BJ56,0),"###,###")&amp;"箇所")))</f>
        <v>#REF!</v>
      </c>
      <c r="AY56" s="94" t="e">
        <f ca="1">IF(市町村抽出表!BK56="－","－",IF(市町村抽出表!BK56=0,"0箇所",IF(市町村抽出表!BK56&lt;1,"1箇所未満",TEXT(ROUND(市町村抽出表!BK56,0),"###,###")&amp;"箇所")))</f>
        <v>#REF!</v>
      </c>
      <c r="AZ56" s="94" t="e">
        <f ca="1">IF(市町村抽出表!BL56="－","－",IF(市町村抽出表!BL56=0,"0箇所",IF(市町村抽出表!BL56&lt;1,"1箇所未満",TEXT(ROUND(市町村抽出表!BL56,0),"###,###")&amp;"箇所")))</f>
        <v>#REF!</v>
      </c>
      <c r="BH56" s="153"/>
      <c r="BI56" s="153"/>
      <c r="BJ56" s="153"/>
      <c r="BL56" s="154"/>
      <c r="BM56" s="153"/>
      <c r="BN56" s="153"/>
      <c r="BO56" s="153"/>
      <c r="BP56" s="153"/>
      <c r="BX56" s="154"/>
      <c r="BY56" s="153"/>
      <c r="BZ56" s="153"/>
      <c r="CA56" s="153"/>
      <c r="CB56" s="153"/>
      <c r="CN56" s="154"/>
      <c r="CO56" s="153"/>
      <c r="CP56" s="153"/>
      <c r="CQ56" s="153"/>
      <c r="CR56" s="153"/>
    </row>
    <row r="57" spans="1:96" x14ac:dyDescent="0.2">
      <c r="A57" s="82">
        <v>54</v>
      </c>
      <c r="B57" s="74" t="s">
        <v>535</v>
      </c>
      <c r="C57" s="93" t="e">
        <f ca="1">IF(市町村抽出表!D57="－","－",ROUND(市町村抽出表!D57,1))</f>
        <v>#REF!</v>
      </c>
      <c r="D57" s="158" t="e">
        <f ca="1">IF(市町村抽出表!F57="","※2",IF(市町村抽出表!F57="－","－",市町村抽出表!F57&amp;"箇所"))</f>
        <v>#REF!</v>
      </c>
      <c r="E57" s="159" t="e">
        <f ca="1">IF(市町村抽出表!G57="","※2",IF(市町村抽出表!G57="－","－",市町村抽出表!G57&amp;"箇所"))</f>
        <v>#REF!</v>
      </c>
      <c r="F57" s="160" t="e">
        <f ca="1">IF(市町村抽出表!H57="","※2",IF(市町村抽出表!H57="－","－",市町村抽出表!H57&amp;"箇所"))</f>
        <v>#REF!</v>
      </c>
      <c r="G57" s="94" t="e">
        <f ca="1">IF(市町村抽出表!I57="－","－",IF(市町村抽出表!I57=0,"0棟",IF(市町村抽出表!I57&lt;1,"1棟未満",TEXT(ROUND(市町村抽出表!I57,0),"###,###")&amp;"棟")))</f>
        <v>#REF!</v>
      </c>
      <c r="H57" s="94" t="e">
        <f ca="1">IF(市町村抽出表!J57="－","－",IF(市町村抽出表!J57=0,"0棟",IF(市町村抽出表!J57&lt;1,"1棟未満",TEXT(ROUND(市町村抽出表!J57,0),"###,###")&amp;"棟")))</f>
        <v>#REF!</v>
      </c>
      <c r="I57" s="94" t="e">
        <f ca="1">IF(市町村抽出表!O57="－","－",IF(市町村抽出表!O57=0,"0棟",IF(市町村抽出表!O57&lt;1,"1棟未満",TEXT(ROUND(市町村抽出表!O57,0),"###,###")&amp;"棟")))</f>
        <v>#REF!</v>
      </c>
      <c r="J57" s="94" t="e">
        <f ca="1">IF(市町村抽出表!P57="－","－",IF(市町村抽出表!P57=0,"0棟",IF(市町村抽出表!P57&lt;1,"1棟未満",TEXT(ROUND(市町村抽出表!P57,0),"###,###")&amp;"棟")))</f>
        <v>#REF!</v>
      </c>
      <c r="K57" s="147" t="e">
        <f ca="1">IF(市町村抽出表!U57="","※2",IF(市町村抽出表!U57="－","－",IF(市町村抽出表!U57=0,"0棟",IF(市町村抽出表!U57&lt;1,"1棟未満",TEXT(ROUND(市町村抽出表!U57,0),"###,###")&amp;"棟"))))</f>
        <v>#REF!</v>
      </c>
      <c r="L57" s="148" t="e">
        <f ca="1">IF(市町村抽出表!V57="","※2",IF(市町村抽出表!V57="－","－",IF(市町村抽出表!V57=0,"0棟",IF(市町村抽出表!V57&lt;1,"1棟未満",TEXT(ROUND(市町村抽出表!V57,0),"###,###")&amp;"棟"))))</f>
        <v>#REF!</v>
      </c>
      <c r="M57" s="94" t="e">
        <f ca="1">IF(市町村抽出表!W57="－","－",IF(市町村抽出表!W57=0,"0棟",IF(市町村抽出表!W57&lt;1,"1棟未満",TEXT(ROUND(市町村抽出表!W57,0),"###,###")&amp;"棟")))</f>
        <v>#REF!</v>
      </c>
      <c r="N57" s="94" t="e">
        <f ca="1">IF(市町村抽出表!X57="－","－",IF(市町村抽出表!X57=0,"0棟",IF(市町村抽出表!X57&lt;1,"1棟未満",TEXT(ROUND(市町村抽出表!X57,0),"###,###")&amp;"棟")))</f>
        <v>#REF!</v>
      </c>
      <c r="O57" s="94" t="e">
        <f ca="1">IF(市町村抽出表!Z57="－","－",IF(市町村抽出表!Z57=0,"0件",IF(市町村抽出表!Z57&lt;1,"1件未満",TEXT(ROUND(市町村抽出表!Z57,0),"###,###")&amp;"件")))</f>
        <v>#REF!</v>
      </c>
      <c r="P57" s="94" t="e">
        <f ca="1">IF(市町村抽出表!AA57="－","－",IF(市町村抽出表!AA57=0,"0件",IF(市町村抽出表!AA57&lt;1,"1件未満",TEXT(ROUND(市町村抽出表!AA57,0),"###,###")&amp;"件")))</f>
        <v>#REF!</v>
      </c>
      <c r="Q57" s="94" t="e">
        <f ca="1">IF(市町村抽出表!AB57="－","－",IF(市町村抽出表!AB57=0,"0棟",IF(市町村抽出表!AB57&lt;1,"1棟未満",TEXT(ROUND(市町村抽出表!AB57,0),"###,###")&amp;"棟")))</f>
        <v>#REF!</v>
      </c>
      <c r="R57" s="94" t="e">
        <f ca="1">IF(市町村抽出表!AC57="－","－",IF(市町村抽出表!AC57=0,"0人",IF(市町村抽出表!AC57&lt;1,"1人未満",TEXT(ROUND(市町村抽出表!AC57,0),"###,###")&amp;"人")))</f>
        <v>#REF!</v>
      </c>
      <c r="S57" s="94" t="e">
        <f ca="1">IF(市町村抽出表!AD57="－","－",IF(市町村抽出表!AD57=0,"0人",IF(市町村抽出表!AD57&lt;1,"1人未満",TEXT(ROUND(市町村抽出表!AD57,0),"###,###")&amp;"人")))</f>
        <v>#REF!</v>
      </c>
      <c r="T57" s="94" t="e">
        <f ca="1">IF(市町村抽出表!AE57="－","－",IF(市町村抽出表!AE57=0,"0人",IF(市町村抽出表!AE57&lt;1,"1人未満",TEXT(ROUND(市町村抽出表!AE57,0),"###,###")&amp;"人")))</f>
        <v>#REF!</v>
      </c>
      <c r="U57" s="149" t="e">
        <f ca="1">IF(市町村抽出表!AG57="","※2",IF(市町村抽出表!AG57="－","－",IF(市町村抽出表!AG57=0,"0人",IF(市町村抽出表!AG57&lt;1,"1人未満",TEXT(ROUND(市町村抽出表!AG57,0),"###,###")&amp;"人"))))</f>
        <v>#REF!</v>
      </c>
      <c r="V57" s="150" t="e">
        <f ca="1">IF(市町村抽出表!AH57="","※2",IF(市町村抽出表!AH57="－","－",IF(市町村抽出表!AH57=0,"0人",IF(市町村抽出表!AH57&lt;1,"1人未満",TEXT(ROUND(市町村抽出表!AH57,0),"###,###")&amp;"人"))))</f>
        <v>#REF!</v>
      </c>
      <c r="W57" s="151" t="e">
        <f ca="1">IF(市町村抽出表!AI57="","※2",IF(市町村抽出表!AI57="－","－",IF(市町村抽出表!AI57=0,"0人",IF(市町村抽出表!AI57&lt;1,"1人未満",TEXT(ROUND(市町村抽出表!AI57,0),"###,###")&amp;"人"))))</f>
        <v>#REF!</v>
      </c>
      <c r="X57" s="94" t="e">
        <f ca="1">IF(市町村抽出表!AJ57="－","－",IF(市町村抽出表!AJ57=0,"0人",IF(市町村抽出表!AJ57&lt;1,"1人未満",TEXT(ROUND(市町村抽出表!AJ57,0),"###,###")&amp;"人")))</f>
        <v>#REF!</v>
      </c>
      <c r="Y57" s="94" t="e">
        <f ca="1">IF(市町村抽出表!AK57="－","－",IF(市町村抽出表!AK57=0,"0人",IF(市町村抽出表!AK57&lt;1,"1人未満",TEXT(ROUND(市町村抽出表!AK57,0),"###,###")&amp;"人")))</f>
        <v>#REF!</v>
      </c>
      <c r="Z57" s="94" t="e">
        <f ca="1">IF(市町村抽出表!AL57="－","－",IF(市町村抽出表!AL57=0,"0人",IF(市町村抽出表!AL57&lt;1,"1人未満",TEXT(ROUND(市町村抽出表!AL57,0),"###,###")&amp;"人")))</f>
        <v>#REF!</v>
      </c>
      <c r="AA57" s="94" t="e">
        <f ca="1">IF(市町村抽出表!AM57="－","－",IF(市町村抽出表!AM57=0,"0人",IF(市町村抽出表!AM57&lt;1,"1人未満",TEXT(ROUND(市町村抽出表!AM57,0),"###,###")&amp;"人")))</f>
        <v>#REF!</v>
      </c>
      <c r="AB57" s="94" t="e">
        <f ca="1">IF(市町村抽出表!AN57="－","－",IF(市町村抽出表!AN57=0,"0人",IF(市町村抽出表!AN57&lt;1,"1人未満",TEXT(ROUND(市町村抽出表!AN57,0),"###,###")&amp;"人")))</f>
        <v>#REF!</v>
      </c>
      <c r="AC57" s="94" t="e">
        <f ca="1">IF(市町村抽出表!AO57="－","－",IF(市町村抽出表!AO57=0,"0人",IF(市町村抽出表!AO57&lt;1,"1人未満",TEXT(ROUND(市町村抽出表!AO57,0),"###,###")&amp;"人")))</f>
        <v>#REF!</v>
      </c>
      <c r="AD57" s="94" t="e">
        <f ca="1">IF(市町村抽出表!AP57="－","－",IF(市町村抽出表!AP57=0,"0人",IF(市町村抽出表!AP57&lt;1,"1人未満",TEXT(ROUND(市町村抽出表!AP57,0),"###,###")&amp;"人")))</f>
        <v>#REF!</v>
      </c>
      <c r="AE57" s="94" t="e">
        <f ca="1">IF(市町村抽出表!AQ57="－","－",IF(市町村抽出表!AQ57=0,"0人",IF(市町村抽出表!AQ57&lt;1,"1人未満",TEXT(ROUND(市町村抽出表!AQ57,0),"###,###")&amp;"人")))</f>
        <v>#REF!</v>
      </c>
      <c r="AF57" s="94" t="e">
        <f ca="1">IF(市町村抽出表!AR57="－","－",IF(市町村抽出表!AR57=0,"0人",IF(市町村抽出表!AR57&lt;1,"1人未満",TEXT(ROUND(市町村抽出表!AR57,0),"###,###")&amp;"人")))</f>
        <v>#REF!</v>
      </c>
      <c r="AG57" s="94" t="e">
        <f ca="1">IF(市町村抽出表!AS57="－","－",IF(市町村抽出表!AS57=0,"0箇所",IF(市町村抽出表!AS57&lt;1,"1箇所未満",TEXT(ROUND(市町村抽出表!AS57,0),"###,###")&amp;"箇所")))</f>
        <v>#REF!</v>
      </c>
      <c r="AH57" s="94" t="e">
        <f ca="1">IF(市町村抽出表!AT57="－","－",IF(市町村抽出表!AT57=0,"0世帯",IF(市町村抽出表!AT57&lt;1,"1世帯未満",TEXT(ROUND(市町村抽出表!AT57,0),"###,###")&amp;"世帯")))</f>
        <v>#REF!</v>
      </c>
      <c r="AI57" s="94" t="e">
        <f ca="1">IF(市町村抽出表!AU57="－","－",IF(市町村抽出表!AU57=0,"0人",IF(市町村抽出表!AU57&lt;1,"1人未満",TEXT(ROUND(市町村抽出表!AU57,0),"###,###")&amp;"人")))</f>
        <v>#REF!</v>
      </c>
      <c r="AJ57" s="94" t="e">
        <f ca="1">IF(市町村抽出表!AV57="－","－",IF(市町村抽出表!AV57=0,"0世帯",IF(市町村抽出表!AV57&lt;1,"1世帯未満",TEXT(ROUND(市町村抽出表!AV57,0),"###,###")&amp;"世帯")))</f>
        <v>#REF!</v>
      </c>
      <c r="AK57" s="94" t="e">
        <f ca="1">IF(市町村抽出表!AW57="－","－",IF(市町村抽出表!AW57=0,"0人",IF(市町村抽出表!AW57&lt;1,"1人未満",TEXT(ROUND(市町村抽出表!AW57,0),"###,###")&amp;"人")))</f>
        <v>#REF!</v>
      </c>
      <c r="AL57" s="94" t="e">
        <f ca="1">IF(市町村抽出表!AX57="－","－",IF(市町村抽出表!AX57=0,"0世帯",IF(市町村抽出表!AX57&lt;1,"1世帯未満",TEXT(ROUND(市町村抽出表!AX57,0),"###,###")&amp;"世帯")))</f>
        <v>#REF!</v>
      </c>
      <c r="AM57" s="94" t="e">
        <f ca="1">IF(市町村抽出表!AY57="－","－",IF(市町村抽出表!AY57=0,"0人",IF(市町村抽出表!AY57&lt;1,"1人未満",TEXT(ROUND(市町村抽出表!AY57,0),"###,###")&amp;"人")))</f>
        <v>#REF!</v>
      </c>
      <c r="AN57" s="94" t="s">
        <v>649</v>
      </c>
      <c r="AO57" s="94" t="s">
        <v>649</v>
      </c>
      <c r="AP57" s="94" t="e">
        <f ca="1">IF(市町村抽出表!BB57="－","－",IF(市町村抽出表!BB57=0,"0km",IF(市町村抽出表!BB57&lt;0.1,"0.1km未満",TEXT(ROUND(市町村抽出表!BB57,1),"###,##0.0")&amp;"km")))</f>
        <v>#REF!</v>
      </c>
      <c r="AQ57" s="94" t="e">
        <f ca="1">IF(市町村抽出表!BC57="－","－",IF(市町村抽出表!BC57=0,"0世帯",IF(市町村抽出表!BC57&lt;1,"1世帯未満",TEXT(ROUND(市町村抽出表!BC57,0),"###,###")&amp;"世帯")))</f>
        <v>#REF!</v>
      </c>
      <c r="AR57" s="94" t="e">
        <f ca="1">IF(市町村抽出表!BD57="－","－",IF(市町村抽出表!BD57=0,"0人",IF(市町村抽出表!BD57&lt;1,"1人未満",TEXT(ROUND(市町村抽出表!BD57,0),"###,###")&amp;"人")))</f>
        <v>#REF!</v>
      </c>
      <c r="AS57" s="94" t="s">
        <v>649</v>
      </c>
      <c r="AT57" s="94" t="s">
        <v>649</v>
      </c>
      <c r="AU57" s="94" t="e">
        <f ca="1">IF(市町村抽出表!BG57="－","－",IF(市町村抽出表!BG57=0,"0箇所",IF(市町村抽出表!BG57&lt;1,"1箇所未満",TEXT(ROUND(市町村抽出表!BG57,0),"###,###")&amp;"箇所")))</f>
        <v>#REF!</v>
      </c>
      <c r="AV57" s="94" t="e">
        <f ca="1">IF(市町村抽出表!BH57="－","－",IF(市町村抽出表!BH57=0,"0箇所",IF(市町村抽出表!BH57&lt;1,"1箇所未満",TEXT(ROUND(市町村抽出表!BH57,0),"###,###")&amp;"箇所")))</f>
        <v>#REF!</v>
      </c>
      <c r="AW57" s="94" t="e">
        <f ca="1">IF(市町村抽出表!BI57="－","－",IF(市町村抽出表!BI57=0,"0箇所",IF(市町村抽出表!BI57&lt;1,"1箇所未満",TEXT(ROUND(市町村抽出表!BI57,0),"###,###")&amp;"箇所")))</f>
        <v>#REF!</v>
      </c>
      <c r="AX57" s="94" t="e">
        <f ca="1">IF(市町村抽出表!BJ57="－","－",IF(市町村抽出表!BJ57=0,"0箇所",IF(市町村抽出表!BJ57&lt;1,"1箇所未満",TEXT(ROUND(市町村抽出表!BJ57,0),"###,###")&amp;"箇所")))</f>
        <v>#REF!</v>
      </c>
      <c r="AY57" s="94" t="e">
        <f ca="1">IF(市町村抽出表!BK57="－","－",IF(市町村抽出表!BK57=0,"0箇所",IF(市町村抽出表!BK57&lt;1,"1箇所未満",TEXT(ROUND(市町村抽出表!BK57,0),"###,###")&amp;"箇所")))</f>
        <v>#REF!</v>
      </c>
      <c r="AZ57" s="94" t="e">
        <f ca="1">IF(市町村抽出表!BL57="－","－",IF(市町村抽出表!BL57=0,"0箇所",IF(市町村抽出表!BL57&lt;1,"1箇所未満",TEXT(ROUND(市町村抽出表!BL57,0),"###,###")&amp;"箇所")))</f>
        <v>#REF!</v>
      </c>
      <c r="BH57" s="153"/>
      <c r="BI57" s="153"/>
      <c r="BJ57" s="153"/>
      <c r="BL57" s="154"/>
      <c r="BM57" s="153"/>
      <c r="BN57" s="153"/>
      <c r="BO57" s="153"/>
      <c r="BP57" s="153"/>
      <c r="BX57" s="154"/>
      <c r="BY57" s="153"/>
      <c r="BZ57" s="153"/>
      <c r="CA57" s="153"/>
      <c r="CB57" s="153"/>
      <c r="CN57" s="154"/>
      <c r="CO57" s="153"/>
      <c r="CP57" s="153"/>
      <c r="CQ57" s="153"/>
      <c r="CR57" s="153"/>
    </row>
    <row r="58" spans="1:96" x14ac:dyDescent="0.2">
      <c r="A58" s="82">
        <v>55</v>
      </c>
      <c r="B58" s="74" t="s">
        <v>536</v>
      </c>
      <c r="C58" s="93" t="e">
        <f ca="1">IF(市町村抽出表!D58="－","－",ROUND(市町村抽出表!D58,1))</f>
        <v>#REF!</v>
      </c>
      <c r="D58" s="158" t="e">
        <f ca="1">IF(市町村抽出表!F58="","※2",IF(市町村抽出表!F58="－","－",市町村抽出表!F58&amp;"箇所"))</f>
        <v>#REF!</v>
      </c>
      <c r="E58" s="159" t="e">
        <f ca="1">IF(市町村抽出表!G58="","※2",IF(市町村抽出表!G58="－","－",市町村抽出表!G58&amp;"箇所"))</f>
        <v>#REF!</v>
      </c>
      <c r="F58" s="160" t="e">
        <f ca="1">IF(市町村抽出表!H58="","※2",IF(市町村抽出表!H58="－","－",市町村抽出表!H58&amp;"箇所"))</f>
        <v>#REF!</v>
      </c>
      <c r="G58" s="94" t="e">
        <f ca="1">IF(市町村抽出表!I58="－","－",IF(市町村抽出表!I58=0,"0棟",IF(市町村抽出表!I58&lt;1,"1棟未満",TEXT(ROUND(市町村抽出表!I58,0),"###,###")&amp;"棟")))</f>
        <v>#REF!</v>
      </c>
      <c r="H58" s="94" t="e">
        <f ca="1">IF(市町村抽出表!J58="－","－",IF(市町村抽出表!J58=0,"0棟",IF(市町村抽出表!J58&lt;1,"1棟未満",TEXT(ROUND(市町村抽出表!J58,0),"###,###")&amp;"棟")))</f>
        <v>#REF!</v>
      </c>
      <c r="I58" s="94" t="e">
        <f ca="1">IF(市町村抽出表!O58="－","－",IF(市町村抽出表!O58=0,"0棟",IF(市町村抽出表!O58&lt;1,"1棟未満",TEXT(ROUND(市町村抽出表!O58,0),"###,###")&amp;"棟")))</f>
        <v>#REF!</v>
      </c>
      <c r="J58" s="94" t="e">
        <f ca="1">IF(市町村抽出表!P58="－","－",IF(市町村抽出表!P58=0,"0棟",IF(市町村抽出表!P58&lt;1,"1棟未満",TEXT(ROUND(市町村抽出表!P58,0),"###,###")&amp;"棟")))</f>
        <v>#REF!</v>
      </c>
      <c r="K58" s="147" t="e">
        <f ca="1">IF(市町村抽出表!U58="","※2",IF(市町村抽出表!U58="－","－",IF(市町村抽出表!U58=0,"0棟",IF(市町村抽出表!U58&lt;1,"1棟未満",TEXT(ROUND(市町村抽出表!U58,0),"###,###")&amp;"棟"))))</f>
        <v>#REF!</v>
      </c>
      <c r="L58" s="148" t="e">
        <f ca="1">IF(市町村抽出表!V58="","※2",IF(市町村抽出表!V58="－","－",IF(市町村抽出表!V58=0,"0棟",IF(市町村抽出表!V58&lt;1,"1棟未満",TEXT(ROUND(市町村抽出表!V58,0),"###,###")&amp;"棟"))))</f>
        <v>#REF!</v>
      </c>
      <c r="M58" s="94" t="e">
        <f ca="1">IF(市町村抽出表!W58="－","－",IF(市町村抽出表!W58=0,"0棟",IF(市町村抽出表!W58&lt;1,"1棟未満",TEXT(ROUND(市町村抽出表!W58,0),"###,###")&amp;"棟")))</f>
        <v>#REF!</v>
      </c>
      <c r="N58" s="94" t="e">
        <f ca="1">IF(市町村抽出表!X58="－","－",IF(市町村抽出表!X58=0,"0棟",IF(市町村抽出表!X58&lt;1,"1棟未満",TEXT(ROUND(市町村抽出表!X58,0),"###,###")&amp;"棟")))</f>
        <v>#REF!</v>
      </c>
      <c r="O58" s="94" t="e">
        <f ca="1">IF(市町村抽出表!Z58="－","－",IF(市町村抽出表!Z58=0,"0件",IF(市町村抽出表!Z58&lt;1,"1件未満",TEXT(ROUND(市町村抽出表!Z58,0),"###,###")&amp;"件")))</f>
        <v>#REF!</v>
      </c>
      <c r="P58" s="94" t="e">
        <f ca="1">IF(市町村抽出表!AA58="－","－",IF(市町村抽出表!AA58=0,"0件",IF(市町村抽出表!AA58&lt;1,"1件未満",TEXT(ROUND(市町村抽出表!AA58,0),"###,###")&amp;"件")))</f>
        <v>#REF!</v>
      </c>
      <c r="Q58" s="94" t="e">
        <f ca="1">IF(市町村抽出表!AB58="－","－",IF(市町村抽出表!AB58=0,"0棟",IF(市町村抽出表!AB58&lt;1,"1棟未満",TEXT(ROUND(市町村抽出表!AB58,0),"###,###")&amp;"棟")))</f>
        <v>#REF!</v>
      </c>
      <c r="R58" s="94" t="e">
        <f ca="1">IF(市町村抽出表!AC58="－","－",IF(市町村抽出表!AC58=0,"0人",IF(市町村抽出表!AC58&lt;1,"1人未満",TEXT(ROUND(市町村抽出表!AC58,0),"###,###")&amp;"人")))</f>
        <v>#REF!</v>
      </c>
      <c r="S58" s="94" t="e">
        <f ca="1">IF(市町村抽出表!AD58="－","－",IF(市町村抽出表!AD58=0,"0人",IF(市町村抽出表!AD58&lt;1,"1人未満",TEXT(ROUND(市町村抽出表!AD58,0),"###,###")&amp;"人")))</f>
        <v>#REF!</v>
      </c>
      <c r="T58" s="94" t="e">
        <f ca="1">IF(市町村抽出表!AE58="－","－",IF(市町村抽出表!AE58=0,"0人",IF(市町村抽出表!AE58&lt;1,"1人未満",TEXT(ROUND(市町村抽出表!AE58,0),"###,###")&amp;"人")))</f>
        <v>#REF!</v>
      </c>
      <c r="U58" s="149" t="e">
        <f ca="1">IF(市町村抽出表!AG58="","※2",IF(市町村抽出表!AG58="－","－",IF(市町村抽出表!AG58=0,"0人",IF(市町村抽出表!AG58&lt;1,"1人未満",TEXT(ROUND(市町村抽出表!AG58,0),"###,###")&amp;"人"))))</f>
        <v>#REF!</v>
      </c>
      <c r="V58" s="150" t="e">
        <f ca="1">IF(市町村抽出表!AH58="","※2",IF(市町村抽出表!AH58="－","－",IF(市町村抽出表!AH58=0,"0人",IF(市町村抽出表!AH58&lt;1,"1人未満",TEXT(ROUND(市町村抽出表!AH58,0),"###,###")&amp;"人"))))</f>
        <v>#REF!</v>
      </c>
      <c r="W58" s="151" t="e">
        <f ca="1">IF(市町村抽出表!AI58="","※2",IF(市町村抽出表!AI58="－","－",IF(市町村抽出表!AI58=0,"0人",IF(市町村抽出表!AI58&lt;1,"1人未満",TEXT(ROUND(市町村抽出表!AI58,0),"###,###")&amp;"人"))))</f>
        <v>#REF!</v>
      </c>
      <c r="X58" s="94" t="e">
        <f ca="1">IF(市町村抽出表!AJ58="－","－",IF(市町村抽出表!AJ58=0,"0人",IF(市町村抽出表!AJ58&lt;1,"1人未満",TEXT(ROUND(市町村抽出表!AJ58,0),"###,###")&amp;"人")))</f>
        <v>#REF!</v>
      </c>
      <c r="Y58" s="94" t="e">
        <f ca="1">IF(市町村抽出表!AK58="－","－",IF(市町村抽出表!AK58=0,"0人",IF(市町村抽出表!AK58&lt;1,"1人未満",TEXT(ROUND(市町村抽出表!AK58,0),"###,###")&amp;"人")))</f>
        <v>#REF!</v>
      </c>
      <c r="Z58" s="94" t="e">
        <f ca="1">IF(市町村抽出表!AL58="－","－",IF(市町村抽出表!AL58=0,"0人",IF(市町村抽出表!AL58&lt;1,"1人未満",TEXT(ROUND(市町村抽出表!AL58,0),"###,###")&amp;"人")))</f>
        <v>#REF!</v>
      </c>
      <c r="AA58" s="94" t="e">
        <f ca="1">IF(市町村抽出表!AM58="－","－",IF(市町村抽出表!AM58=0,"0人",IF(市町村抽出表!AM58&lt;1,"1人未満",TEXT(ROUND(市町村抽出表!AM58,0),"###,###")&amp;"人")))</f>
        <v>#REF!</v>
      </c>
      <c r="AB58" s="94" t="e">
        <f ca="1">IF(市町村抽出表!AN58="－","－",IF(市町村抽出表!AN58=0,"0人",IF(市町村抽出表!AN58&lt;1,"1人未満",TEXT(ROUND(市町村抽出表!AN58,0),"###,###")&amp;"人")))</f>
        <v>#REF!</v>
      </c>
      <c r="AC58" s="94" t="e">
        <f ca="1">IF(市町村抽出表!AO58="－","－",IF(市町村抽出表!AO58=0,"0人",IF(市町村抽出表!AO58&lt;1,"1人未満",TEXT(ROUND(市町村抽出表!AO58,0),"###,###")&amp;"人")))</f>
        <v>#REF!</v>
      </c>
      <c r="AD58" s="94" t="e">
        <f ca="1">IF(市町村抽出表!AP58="－","－",IF(市町村抽出表!AP58=0,"0人",IF(市町村抽出表!AP58&lt;1,"1人未満",TEXT(ROUND(市町村抽出表!AP58,0),"###,###")&amp;"人")))</f>
        <v>#REF!</v>
      </c>
      <c r="AE58" s="94" t="e">
        <f ca="1">IF(市町村抽出表!AQ58="－","－",IF(市町村抽出表!AQ58=0,"0人",IF(市町村抽出表!AQ58&lt;1,"1人未満",TEXT(ROUND(市町村抽出表!AQ58,0),"###,###")&amp;"人")))</f>
        <v>#REF!</v>
      </c>
      <c r="AF58" s="94" t="e">
        <f ca="1">IF(市町村抽出表!AR58="－","－",IF(市町村抽出表!AR58=0,"0人",IF(市町村抽出表!AR58&lt;1,"1人未満",TEXT(ROUND(市町村抽出表!AR58,0),"###,###")&amp;"人")))</f>
        <v>#REF!</v>
      </c>
      <c r="AG58" s="94" t="e">
        <f ca="1">IF(市町村抽出表!AS58="－","－",IF(市町村抽出表!AS58=0,"0箇所",IF(市町村抽出表!AS58&lt;1,"1箇所未満",TEXT(ROUND(市町村抽出表!AS58,0),"###,###")&amp;"箇所")))</f>
        <v>#REF!</v>
      </c>
      <c r="AH58" s="94" t="e">
        <f ca="1">IF(市町村抽出表!AT58="－","－",IF(市町村抽出表!AT58=0,"0世帯",IF(市町村抽出表!AT58&lt;1,"1世帯未満",TEXT(ROUND(市町村抽出表!AT58,0),"###,###")&amp;"世帯")))</f>
        <v>#REF!</v>
      </c>
      <c r="AI58" s="94" t="e">
        <f ca="1">IF(市町村抽出表!AU58="－","－",IF(市町村抽出表!AU58=0,"0人",IF(市町村抽出表!AU58&lt;1,"1人未満",TEXT(ROUND(市町村抽出表!AU58,0),"###,###")&amp;"人")))</f>
        <v>#REF!</v>
      </c>
      <c r="AJ58" s="94" t="e">
        <f ca="1">IF(市町村抽出表!AV58="－","－",IF(市町村抽出表!AV58=0,"0世帯",IF(市町村抽出表!AV58&lt;1,"1世帯未満",TEXT(ROUND(市町村抽出表!AV58,0),"###,###")&amp;"世帯")))</f>
        <v>#REF!</v>
      </c>
      <c r="AK58" s="94" t="e">
        <f ca="1">IF(市町村抽出表!AW58="－","－",IF(市町村抽出表!AW58=0,"0人",IF(市町村抽出表!AW58&lt;1,"1人未満",TEXT(ROUND(市町村抽出表!AW58,0),"###,###")&amp;"人")))</f>
        <v>#REF!</v>
      </c>
      <c r="AL58" s="94" t="e">
        <f ca="1">IF(市町村抽出表!AX58="－","－",IF(市町村抽出表!AX58=0,"0世帯",IF(市町村抽出表!AX58&lt;1,"1世帯未満",TEXT(ROUND(市町村抽出表!AX58,0),"###,###")&amp;"世帯")))</f>
        <v>#REF!</v>
      </c>
      <c r="AM58" s="94" t="e">
        <f ca="1">IF(市町村抽出表!AY58="－","－",IF(市町村抽出表!AY58=0,"0人",IF(市町村抽出表!AY58&lt;1,"1人未満",TEXT(ROUND(市町村抽出表!AY58,0),"###,###")&amp;"人")))</f>
        <v>#REF!</v>
      </c>
      <c r="AN58" s="94" t="s">
        <v>649</v>
      </c>
      <c r="AO58" s="94" t="s">
        <v>649</v>
      </c>
      <c r="AP58" s="94" t="e">
        <f ca="1">IF(市町村抽出表!BB58="－","－",IF(市町村抽出表!BB58=0,"0km",IF(市町村抽出表!BB58&lt;0.1,"0.1km未満",TEXT(ROUND(市町村抽出表!BB58,1),"###,##0.0")&amp;"km")))</f>
        <v>#REF!</v>
      </c>
      <c r="AQ58" s="94" t="e">
        <f ca="1">IF(市町村抽出表!BC58="－","－",IF(市町村抽出表!BC58=0,"0世帯",IF(市町村抽出表!BC58&lt;1,"1世帯未満",TEXT(ROUND(市町村抽出表!BC58,0),"###,###")&amp;"世帯")))</f>
        <v>#REF!</v>
      </c>
      <c r="AR58" s="94" t="e">
        <f ca="1">IF(市町村抽出表!BD58="－","－",IF(市町村抽出表!BD58=0,"0人",IF(市町村抽出表!BD58&lt;1,"1人未満",TEXT(ROUND(市町村抽出表!BD58,0),"###,###")&amp;"人")))</f>
        <v>#REF!</v>
      </c>
      <c r="AS58" s="94" t="s">
        <v>649</v>
      </c>
      <c r="AT58" s="94" t="s">
        <v>649</v>
      </c>
      <c r="AU58" s="94" t="e">
        <f ca="1">IF(市町村抽出表!BG58="－","－",IF(市町村抽出表!BG58=0,"0箇所",IF(市町村抽出表!BG58&lt;1,"1箇所未満",TEXT(ROUND(市町村抽出表!BG58,0),"###,###")&amp;"箇所")))</f>
        <v>#REF!</v>
      </c>
      <c r="AV58" s="94" t="e">
        <f ca="1">IF(市町村抽出表!BH58="－","－",IF(市町村抽出表!BH58=0,"0箇所",IF(市町村抽出表!BH58&lt;1,"1箇所未満",TEXT(ROUND(市町村抽出表!BH58,0),"###,###")&amp;"箇所")))</f>
        <v>#REF!</v>
      </c>
      <c r="AW58" s="94" t="e">
        <f ca="1">IF(市町村抽出表!BI58="－","－",IF(市町村抽出表!BI58=0,"0箇所",IF(市町村抽出表!BI58&lt;1,"1箇所未満",TEXT(ROUND(市町村抽出表!BI58,0),"###,###")&amp;"箇所")))</f>
        <v>#REF!</v>
      </c>
      <c r="AX58" s="94" t="e">
        <f ca="1">IF(市町村抽出表!BJ58="－","－",IF(市町村抽出表!BJ58=0,"0箇所",IF(市町村抽出表!BJ58&lt;1,"1箇所未満",TEXT(ROUND(市町村抽出表!BJ58,0),"###,###")&amp;"箇所")))</f>
        <v>#REF!</v>
      </c>
      <c r="AY58" s="94" t="e">
        <f ca="1">IF(市町村抽出表!BK58="－","－",IF(市町村抽出表!BK58=0,"0箇所",IF(市町村抽出表!BK58&lt;1,"1箇所未満",TEXT(ROUND(市町村抽出表!BK58,0),"###,###")&amp;"箇所")))</f>
        <v>#REF!</v>
      </c>
      <c r="AZ58" s="94" t="e">
        <f ca="1">IF(市町村抽出表!BL58="－","－",IF(市町村抽出表!BL58=0,"0箇所",IF(市町村抽出表!BL58&lt;1,"1箇所未満",TEXT(ROUND(市町村抽出表!BL58,0),"###,###")&amp;"箇所")))</f>
        <v>#REF!</v>
      </c>
      <c r="BH58" s="153"/>
      <c r="BI58" s="153"/>
      <c r="BJ58" s="153"/>
      <c r="BL58" s="154"/>
      <c r="BM58" s="153"/>
      <c r="BN58" s="153"/>
      <c r="BO58" s="153"/>
      <c r="BP58" s="153"/>
      <c r="BX58" s="154"/>
      <c r="BY58" s="153"/>
      <c r="BZ58" s="153"/>
      <c r="CA58" s="153"/>
      <c r="CB58" s="153"/>
      <c r="CN58" s="154"/>
      <c r="CO58" s="153"/>
      <c r="CP58" s="153"/>
      <c r="CQ58" s="153"/>
      <c r="CR58" s="153"/>
    </row>
    <row r="59" spans="1:96" x14ac:dyDescent="0.2">
      <c r="A59" s="82">
        <v>56</v>
      </c>
      <c r="B59" s="74" t="s">
        <v>537</v>
      </c>
      <c r="C59" s="93" t="e">
        <f ca="1">IF(市町村抽出表!D59="－","－",ROUND(市町村抽出表!D59,1))</f>
        <v>#REF!</v>
      </c>
      <c r="D59" s="158" t="e">
        <f ca="1">IF(市町村抽出表!F59="","※2",IF(市町村抽出表!F59="－","－",市町村抽出表!F59&amp;"箇所"))</f>
        <v>#REF!</v>
      </c>
      <c r="E59" s="159" t="e">
        <f ca="1">IF(市町村抽出表!G59="","※2",IF(市町村抽出表!G59="－","－",市町村抽出表!G59&amp;"箇所"))</f>
        <v>#REF!</v>
      </c>
      <c r="F59" s="160" t="e">
        <f ca="1">IF(市町村抽出表!H59="","※2",IF(市町村抽出表!H59="－","－",市町村抽出表!H59&amp;"箇所"))</f>
        <v>#REF!</v>
      </c>
      <c r="G59" s="94" t="e">
        <f ca="1">IF(市町村抽出表!I59="－","－",IF(市町村抽出表!I59=0,"0棟",IF(市町村抽出表!I59&lt;1,"1棟未満",TEXT(ROUND(市町村抽出表!I59,0),"###,###")&amp;"棟")))</f>
        <v>#REF!</v>
      </c>
      <c r="H59" s="94" t="e">
        <f ca="1">IF(市町村抽出表!J59="－","－",IF(市町村抽出表!J59=0,"0棟",IF(市町村抽出表!J59&lt;1,"1棟未満",TEXT(ROUND(市町村抽出表!J59,0),"###,###")&amp;"棟")))</f>
        <v>#REF!</v>
      </c>
      <c r="I59" s="94" t="e">
        <f ca="1">IF(市町村抽出表!O59="－","－",IF(市町村抽出表!O59=0,"0棟",IF(市町村抽出表!O59&lt;1,"1棟未満",TEXT(ROUND(市町村抽出表!O59,0),"###,###")&amp;"棟")))</f>
        <v>#REF!</v>
      </c>
      <c r="J59" s="94" t="e">
        <f ca="1">IF(市町村抽出表!P59="－","－",IF(市町村抽出表!P59=0,"0棟",IF(市町村抽出表!P59&lt;1,"1棟未満",TEXT(ROUND(市町村抽出表!P59,0),"###,###")&amp;"棟")))</f>
        <v>#REF!</v>
      </c>
      <c r="K59" s="147" t="e">
        <f ca="1">IF(市町村抽出表!U59="","※2",IF(市町村抽出表!U59="－","－",IF(市町村抽出表!U59=0,"0棟",IF(市町村抽出表!U59&lt;1,"1棟未満",TEXT(ROUND(市町村抽出表!U59,0),"###,###")&amp;"棟"))))</f>
        <v>#REF!</v>
      </c>
      <c r="L59" s="148" t="e">
        <f ca="1">IF(市町村抽出表!V59="","※2",IF(市町村抽出表!V59="－","－",IF(市町村抽出表!V59=0,"0棟",IF(市町村抽出表!V59&lt;1,"1棟未満",TEXT(ROUND(市町村抽出表!V59,0),"###,###")&amp;"棟"))))</f>
        <v>#REF!</v>
      </c>
      <c r="M59" s="94" t="e">
        <f ca="1">IF(市町村抽出表!W59="－","－",IF(市町村抽出表!W59=0,"0棟",IF(市町村抽出表!W59&lt;1,"1棟未満",TEXT(ROUND(市町村抽出表!W59,0),"###,###")&amp;"棟")))</f>
        <v>#REF!</v>
      </c>
      <c r="N59" s="94" t="e">
        <f ca="1">IF(市町村抽出表!X59="－","－",IF(市町村抽出表!X59=0,"0棟",IF(市町村抽出表!X59&lt;1,"1棟未満",TEXT(ROUND(市町村抽出表!X59,0),"###,###")&amp;"棟")))</f>
        <v>#REF!</v>
      </c>
      <c r="O59" s="94" t="e">
        <f ca="1">IF(市町村抽出表!Z59="－","－",IF(市町村抽出表!Z59=0,"0件",IF(市町村抽出表!Z59&lt;1,"1件未満",TEXT(ROUND(市町村抽出表!Z59,0),"###,###")&amp;"件")))</f>
        <v>#REF!</v>
      </c>
      <c r="P59" s="94" t="e">
        <f ca="1">IF(市町村抽出表!AA59="－","－",IF(市町村抽出表!AA59=0,"0件",IF(市町村抽出表!AA59&lt;1,"1件未満",TEXT(ROUND(市町村抽出表!AA59,0),"###,###")&amp;"件")))</f>
        <v>#REF!</v>
      </c>
      <c r="Q59" s="94" t="e">
        <f ca="1">IF(市町村抽出表!AB59="－","－",IF(市町村抽出表!AB59=0,"0棟",IF(市町村抽出表!AB59&lt;1,"1棟未満",TEXT(ROUND(市町村抽出表!AB59,0),"###,###")&amp;"棟")))</f>
        <v>#REF!</v>
      </c>
      <c r="R59" s="94" t="e">
        <f ca="1">IF(市町村抽出表!AC59="－","－",IF(市町村抽出表!AC59=0,"0人",IF(市町村抽出表!AC59&lt;1,"1人未満",TEXT(ROUND(市町村抽出表!AC59,0),"###,###")&amp;"人")))</f>
        <v>#REF!</v>
      </c>
      <c r="S59" s="94" t="e">
        <f ca="1">IF(市町村抽出表!AD59="－","－",IF(市町村抽出表!AD59=0,"0人",IF(市町村抽出表!AD59&lt;1,"1人未満",TEXT(ROUND(市町村抽出表!AD59,0),"###,###")&amp;"人")))</f>
        <v>#REF!</v>
      </c>
      <c r="T59" s="94" t="e">
        <f ca="1">IF(市町村抽出表!AE59="－","－",IF(市町村抽出表!AE59=0,"0人",IF(市町村抽出表!AE59&lt;1,"1人未満",TEXT(ROUND(市町村抽出表!AE59,0),"###,###")&amp;"人")))</f>
        <v>#REF!</v>
      </c>
      <c r="U59" s="149" t="e">
        <f ca="1">IF(市町村抽出表!AG59="","※2",IF(市町村抽出表!AG59="－","－",IF(市町村抽出表!AG59=0,"0人",IF(市町村抽出表!AG59&lt;1,"1人未満",TEXT(ROUND(市町村抽出表!AG59,0),"###,###")&amp;"人"))))</f>
        <v>#REF!</v>
      </c>
      <c r="V59" s="150" t="e">
        <f ca="1">IF(市町村抽出表!AH59="","※2",IF(市町村抽出表!AH59="－","－",IF(市町村抽出表!AH59=0,"0人",IF(市町村抽出表!AH59&lt;1,"1人未満",TEXT(ROUND(市町村抽出表!AH59,0),"###,###")&amp;"人"))))</f>
        <v>#REF!</v>
      </c>
      <c r="W59" s="151" t="e">
        <f ca="1">IF(市町村抽出表!AI59="","※2",IF(市町村抽出表!AI59="－","－",IF(市町村抽出表!AI59=0,"0人",IF(市町村抽出表!AI59&lt;1,"1人未満",TEXT(ROUND(市町村抽出表!AI59,0),"###,###")&amp;"人"))))</f>
        <v>#REF!</v>
      </c>
      <c r="X59" s="94" t="e">
        <f ca="1">IF(市町村抽出表!AJ59="－","－",IF(市町村抽出表!AJ59=0,"0人",IF(市町村抽出表!AJ59&lt;1,"1人未満",TEXT(ROUND(市町村抽出表!AJ59,0),"###,###")&amp;"人")))</f>
        <v>#REF!</v>
      </c>
      <c r="Y59" s="94" t="e">
        <f ca="1">IF(市町村抽出表!AK59="－","－",IF(市町村抽出表!AK59=0,"0人",IF(市町村抽出表!AK59&lt;1,"1人未満",TEXT(ROUND(市町村抽出表!AK59,0),"###,###")&amp;"人")))</f>
        <v>#REF!</v>
      </c>
      <c r="Z59" s="94" t="e">
        <f ca="1">IF(市町村抽出表!AL59="－","－",IF(市町村抽出表!AL59=0,"0人",IF(市町村抽出表!AL59&lt;1,"1人未満",TEXT(ROUND(市町村抽出表!AL59,0),"###,###")&amp;"人")))</f>
        <v>#REF!</v>
      </c>
      <c r="AA59" s="94" t="e">
        <f ca="1">IF(市町村抽出表!AM59="－","－",IF(市町村抽出表!AM59=0,"0人",IF(市町村抽出表!AM59&lt;1,"1人未満",TEXT(ROUND(市町村抽出表!AM59,0),"###,###")&amp;"人")))</f>
        <v>#REF!</v>
      </c>
      <c r="AB59" s="94" t="e">
        <f ca="1">IF(市町村抽出表!AN59="－","－",IF(市町村抽出表!AN59=0,"0人",IF(市町村抽出表!AN59&lt;1,"1人未満",TEXT(ROUND(市町村抽出表!AN59,0),"###,###")&amp;"人")))</f>
        <v>#REF!</v>
      </c>
      <c r="AC59" s="94" t="e">
        <f ca="1">IF(市町村抽出表!AO59="－","－",IF(市町村抽出表!AO59=0,"0人",IF(市町村抽出表!AO59&lt;1,"1人未満",TEXT(ROUND(市町村抽出表!AO59,0),"###,###")&amp;"人")))</f>
        <v>#REF!</v>
      </c>
      <c r="AD59" s="94" t="e">
        <f ca="1">IF(市町村抽出表!AP59="－","－",IF(市町村抽出表!AP59=0,"0人",IF(市町村抽出表!AP59&lt;1,"1人未満",TEXT(ROUND(市町村抽出表!AP59,0),"###,###")&amp;"人")))</f>
        <v>#REF!</v>
      </c>
      <c r="AE59" s="94" t="e">
        <f ca="1">IF(市町村抽出表!AQ59="－","－",IF(市町村抽出表!AQ59=0,"0人",IF(市町村抽出表!AQ59&lt;1,"1人未満",TEXT(ROUND(市町村抽出表!AQ59,0),"###,###")&amp;"人")))</f>
        <v>#REF!</v>
      </c>
      <c r="AF59" s="94" t="e">
        <f ca="1">IF(市町村抽出表!AR59="－","－",IF(市町村抽出表!AR59=0,"0人",IF(市町村抽出表!AR59&lt;1,"1人未満",TEXT(ROUND(市町村抽出表!AR59,0),"###,###")&amp;"人")))</f>
        <v>#REF!</v>
      </c>
      <c r="AG59" s="94" t="e">
        <f ca="1">IF(市町村抽出表!AS59="－","－",IF(市町村抽出表!AS59=0,"0箇所",IF(市町村抽出表!AS59&lt;1,"1箇所未満",TEXT(ROUND(市町村抽出表!AS59,0),"###,###")&amp;"箇所")))</f>
        <v>#REF!</v>
      </c>
      <c r="AH59" s="94" t="e">
        <f ca="1">IF(市町村抽出表!AT59="－","－",IF(市町村抽出表!AT59=0,"0世帯",IF(市町村抽出表!AT59&lt;1,"1世帯未満",TEXT(ROUND(市町村抽出表!AT59,0),"###,###")&amp;"世帯")))</f>
        <v>#REF!</v>
      </c>
      <c r="AI59" s="94" t="e">
        <f ca="1">IF(市町村抽出表!AU59="－","－",IF(市町村抽出表!AU59=0,"0人",IF(市町村抽出表!AU59&lt;1,"1人未満",TEXT(ROUND(市町村抽出表!AU59,0),"###,###")&amp;"人")))</f>
        <v>#REF!</v>
      </c>
      <c r="AJ59" s="94" t="e">
        <f ca="1">IF(市町村抽出表!AV59="－","－",IF(市町村抽出表!AV59=0,"0世帯",IF(市町村抽出表!AV59&lt;1,"1世帯未満",TEXT(ROUND(市町村抽出表!AV59,0),"###,###")&amp;"世帯")))</f>
        <v>#REF!</v>
      </c>
      <c r="AK59" s="94" t="e">
        <f ca="1">IF(市町村抽出表!AW59="－","－",IF(市町村抽出表!AW59=0,"0人",IF(市町村抽出表!AW59&lt;1,"1人未満",TEXT(ROUND(市町村抽出表!AW59,0),"###,###")&amp;"人")))</f>
        <v>#REF!</v>
      </c>
      <c r="AL59" s="94" t="e">
        <f ca="1">IF(市町村抽出表!AX59="－","－",IF(市町村抽出表!AX59=0,"0世帯",IF(市町村抽出表!AX59&lt;1,"1世帯未満",TEXT(ROUND(市町村抽出表!AX59,0),"###,###")&amp;"世帯")))</f>
        <v>#REF!</v>
      </c>
      <c r="AM59" s="94" t="e">
        <f ca="1">IF(市町村抽出表!AY59="－","－",IF(市町村抽出表!AY59=0,"0人",IF(市町村抽出表!AY59&lt;1,"1人未満",TEXT(ROUND(市町村抽出表!AY59,0),"###,###")&amp;"人")))</f>
        <v>#REF!</v>
      </c>
      <c r="AN59" s="94" t="s">
        <v>649</v>
      </c>
      <c r="AO59" s="94" t="s">
        <v>649</v>
      </c>
      <c r="AP59" s="94" t="e">
        <f ca="1">IF(市町村抽出表!BB59="－","－",IF(市町村抽出表!BB59=0,"0km",IF(市町村抽出表!BB59&lt;0.1,"0.1km未満",TEXT(ROUND(市町村抽出表!BB59,1),"###,##0.0")&amp;"km")))</f>
        <v>#REF!</v>
      </c>
      <c r="AQ59" s="94" t="e">
        <f ca="1">IF(市町村抽出表!BC59="－","－",IF(市町村抽出表!BC59=0,"0世帯",IF(市町村抽出表!BC59&lt;1,"1世帯未満",TEXT(ROUND(市町村抽出表!BC59,0),"###,###")&amp;"世帯")))</f>
        <v>#REF!</v>
      </c>
      <c r="AR59" s="94" t="e">
        <f ca="1">IF(市町村抽出表!BD59="－","－",IF(市町村抽出表!BD59=0,"0人",IF(市町村抽出表!BD59&lt;1,"1人未満",TEXT(ROUND(市町村抽出表!BD59,0),"###,###")&amp;"人")))</f>
        <v>#REF!</v>
      </c>
      <c r="AS59" s="94" t="s">
        <v>649</v>
      </c>
      <c r="AT59" s="94" t="s">
        <v>649</v>
      </c>
      <c r="AU59" s="94" t="e">
        <f ca="1">IF(市町村抽出表!BG59="－","－",IF(市町村抽出表!BG59=0,"0箇所",IF(市町村抽出表!BG59&lt;1,"1箇所未満",TEXT(ROUND(市町村抽出表!BG59,0),"###,###")&amp;"箇所")))</f>
        <v>#REF!</v>
      </c>
      <c r="AV59" s="94" t="e">
        <f ca="1">IF(市町村抽出表!BH59="－","－",IF(市町村抽出表!BH59=0,"0箇所",IF(市町村抽出表!BH59&lt;1,"1箇所未満",TEXT(ROUND(市町村抽出表!BH59,0),"###,###")&amp;"箇所")))</f>
        <v>#REF!</v>
      </c>
      <c r="AW59" s="94" t="e">
        <f ca="1">IF(市町村抽出表!BI59="－","－",IF(市町村抽出表!BI59=0,"0箇所",IF(市町村抽出表!BI59&lt;1,"1箇所未満",TEXT(ROUND(市町村抽出表!BI59,0),"###,###")&amp;"箇所")))</f>
        <v>#REF!</v>
      </c>
      <c r="AX59" s="94" t="e">
        <f ca="1">IF(市町村抽出表!BJ59="－","－",IF(市町村抽出表!BJ59=0,"0箇所",IF(市町村抽出表!BJ59&lt;1,"1箇所未満",TEXT(ROUND(市町村抽出表!BJ59,0),"###,###")&amp;"箇所")))</f>
        <v>#REF!</v>
      </c>
      <c r="AY59" s="94" t="e">
        <f ca="1">IF(市町村抽出表!BK59="－","－",IF(市町村抽出表!BK59=0,"0箇所",IF(市町村抽出表!BK59&lt;1,"1箇所未満",TEXT(ROUND(市町村抽出表!BK59,0),"###,###")&amp;"箇所")))</f>
        <v>#REF!</v>
      </c>
      <c r="AZ59" s="94" t="e">
        <f ca="1">IF(市町村抽出表!BL59="－","－",IF(市町村抽出表!BL59=0,"0箇所",IF(市町村抽出表!BL59&lt;1,"1箇所未満",TEXT(ROUND(市町村抽出表!BL59,0),"###,###")&amp;"箇所")))</f>
        <v>#REF!</v>
      </c>
      <c r="BH59" s="153"/>
      <c r="BI59" s="153"/>
      <c r="BJ59" s="153"/>
      <c r="BL59" s="154"/>
      <c r="BM59" s="153"/>
      <c r="BN59" s="153"/>
      <c r="BO59" s="153"/>
      <c r="BP59" s="153"/>
      <c r="BX59" s="154"/>
      <c r="BY59" s="153"/>
      <c r="BZ59" s="153"/>
      <c r="CA59" s="153"/>
      <c r="CB59" s="153"/>
      <c r="CN59" s="154"/>
      <c r="CO59" s="153"/>
      <c r="CP59" s="153"/>
      <c r="CQ59" s="153"/>
      <c r="CR59" s="153"/>
    </row>
    <row r="60" spans="1:96" x14ac:dyDescent="0.2">
      <c r="A60" s="82">
        <v>57</v>
      </c>
      <c r="B60" s="74" t="s">
        <v>538</v>
      </c>
      <c r="C60" s="93" t="e">
        <f ca="1">IF(市町村抽出表!D60="－","－",ROUND(市町村抽出表!D60,1))</f>
        <v>#REF!</v>
      </c>
      <c r="D60" s="158" t="e">
        <f ca="1">IF(市町村抽出表!F60="","※2",IF(市町村抽出表!F60="－","－",市町村抽出表!F60&amp;"箇所"))</f>
        <v>#REF!</v>
      </c>
      <c r="E60" s="159" t="e">
        <f ca="1">IF(市町村抽出表!G60="","※2",IF(市町村抽出表!G60="－","－",市町村抽出表!G60&amp;"箇所"))</f>
        <v>#REF!</v>
      </c>
      <c r="F60" s="160" t="e">
        <f ca="1">IF(市町村抽出表!H60="","※2",IF(市町村抽出表!H60="－","－",市町村抽出表!H60&amp;"箇所"))</f>
        <v>#REF!</v>
      </c>
      <c r="G60" s="94" t="e">
        <f ca="1">IF(市町村抽出表!I60="－","－",IF(市町村抽出表!I60=0,"0棟",IF(市町村抽出表!I60&lt;1,"1棟未満",TEXT(ROUND(市町村抽出表!I60,0),"###,###")&amp;"棟")))</f>
        <v>#REF!</v>
      </c>
      <c r="H60" s="94" t="e">
        <f ca="1">IF(市町村抽出表!J60="－","－",IF(市町村抽出表!J60=0,"0棟",IF(市町村抽出表!J60&lt;1,"1棟未満",TEXT(ROUND(市町村抽出表!J60,0),"###,###")&amp;"棟")))</f>
        <v>#REF!</v>
      </c>
      <c r="I60" s="94" t="e">
        <f ca="1">IF(市町村抽出表!O60="－","－",IF(市町村抽出表!O60=0,"0棟",IF(市町村抽出表!O60&lt;1,"1棟未満",TEXT(ROUND(市町村抽出表!O60,0),"###,###")&amp;"棟")))</f>
        <v>#REF!</v>
      </c>
      <c r="J60" s="94" t="e">
        <f ca="1">IF(市町村抽出表!P60="－","－",IF(市町村抽出表!P60=0,"0棟",IF(市町村抽出表!P60&lt;1,"1棟未満",TEXT(ROUND(市町村抽出表!P60,0),"###,###")&amp;"棟")))</f>
        <v>#REF!</v>
      </c>
      <c r="K60" s="147" t="e">
        <f ca="1">IF(市町村抽出表!U60="","※2",IF(市町村抽出表!U60="－","－",IF(市町村抽出表!U60=0,"0棟",IF(市町村抽出表!U60&lt;1,"1棟未満",TEXT(ROUND(市町村抽出表!U60,0),"###,###")&amp;"棟"))))</f>
        <v>#REF!</v>
      </c>
      <c r="L60" s="148" t="e">
        <f ca="1">IF(市町村抽出表!V60="","※2",IF(市町村抽出表!V60="－","－",IF(市町村抽出表!V60=0,"0棟",IF(市町村抽出表!V60&lt;1,"1棟未満",TEXT(ROUND(市町村抽出表!V60,0),"###,###")&amp;"棟"))))</f>
        <v>#REF!</v>
      </c>
      <c r="M60" s="94" t="e">
        <f ca="1">IF(市町村抽出表!W60="－","－",IF(市町村抽出表!W60=0,"0棟",IF(市町村抽出表!W60&lt;1,"1棟未満",TEXT(ROUND(市町村抽出表!W60,0),"###,###")&amp;"棟")))</f>
        <v>#REF!</v>
      </c>
      <c r="N60" s="94" t="e">
        <f ca="1">IF(市町村抽出表!X60="－","－",IF(市町村抽出表!X60=0,"0棟",IF(市町村抽出表!X60&lt;1,"1棟未満",TEXT(ROUND(市町村抽出表!X60,0),"###,###")&amp;"棟")))</f>
        <v>#REF!</v>
      </c>
      <c r="O60" s="94" t="e">
        <f ca="1">IF(市町村抽出表!Z60="－","－",IF(市町村抽出表!Z60=0,"0件",IF(市町村抽出表!Z60&lt;1,"1件未満",TEXT(ROUND(市町村抽出表!Z60,0),"###,###")&amp;"件")))</f>
        <v>#REF!</v>
      </c>
      <c r="P60" s="94" t="e">
        <f ca="1">IF(市町村抽出表!AA60="－","－",IF(市町村抽出表!AA60=0,"0件",IF(市町村抽出表!AA60&lt;1,"1件未満",TEXT(ROUND(市町村抽出表!AA60,0),"###,###")&amp;"件")))</f>
        <v>#REF!</v>
      </c>
      <c r="Q60" s="94" t="e">
        <f ca="1">IF(市町村抽出表!AB60="－","－",IF(市町村抽出表!AB60=0,"0棟",IF(市町村抽出表!AB60&lt;1,"1棟未満",TEXT(ROUND(市町村抽出表!AB60,0),"###,###")&amp;"棟")))</f>
        <v>#REF!</v>
      </c>
      <c r="R60" s="94" t="e">
        <f ca="1">IF(市町村抽出表!AC60="－","－",IF(市町村抽出表!AC60=0,"0人",IF(市町村抽出表!AC60&lt;1,"1人未満",TEXT(ROUND(市町村抽出表!AC60,0),"###,###")&amp;"人")))</f>
        <v>#REF!</v>
      </c>
      <c r="S60" s="94" t="e">
        <f ca="1">IF(市町村抽出表!AD60="－","－",IF(市町村抽出表!AD60=0,"0人",IF(市町村抽出表!AD60&lt;1,"1人未満",TEXT(ROUND(市町村抽出表!AD60,0),"###,###")&amp;"人")))</f>
        <v>#REF!</v>
      </c>
      <c r="T60" s="94" t="e">
        <f ca="1">IF(市町村抽出表!AE60="－","－",IF(市町村抽出表!AE60=0,"0人",IF(市町村抽出表!AE60&lt;1,"1人未満",TEXT(ROUND(市町村抽出表!AE60,0),"###,###")&amp;"人")))</f>
        <v>#REF!</v>
      </c>
      <c r="U60" s="149" t="e">
        <f ca="1">IF(市町村抽出表!AG60="","※2",IF(市町村抽出表!AG60="－","－",IF(市町村抽出表!AG60=0,"0人",IF(市町村抽出表!AG60&lt;1,"1人未満",TEXT(ROUND(市町村抽出表!AG60,0),"###,###")&amp;"人"))))</f>
        <v>#REF!</v>
      </c>
      <c r="V60" s="150" t="e">
        <f ca="1">IF(市町村抽出表!AH60="","※2",IF(市町村抽出表!AH60="－","－",IF(市町村抽出表!AH60=0,"0人",IF(市町村抽出表!AH60&lt;1,"1人未満",TEXT(ROUND(市町村抽出表!AH60,0),"###,###")&amp;"人"))))</f>
        <v>#REF!</v>
      </c>
      <c r="W60" s="151" t="e">
        <f ca="1">IF(市町村抽出表!AI60="","※2",IF(市町村抽出表!AI60="－","－",IF(市町村抽出表!AI60=0,"0人",IF(市町村抽出表!AI60&lt;1,"1人未満",TEXT(ROUND(市町村抽出表!AI60,0),"###,###")&amp;"人"))))</f>
        <v>#REF!</v>
      </c>
      <c r="X60" s="94" t="e">
        <f ca="1">IF(市町村抽出表!AJ60="－","－",IF(市町村抽出表!AJ60=0,"0人",IF(市町村抽出表!AJ60&lt;1,"1人未満",TEXT(ROUND(市町村抽出表!AJ60,0),"###,###")&amp;"人")))</f>
        <v>#REF!</v>
      </c>
      <c r="Y60" s="94" t="e">
        <f ca="1">IF(市町村抽出表!AK60="－","－",IF(市町村抽出表!AK60=0,"0人",IF(市町村抽出表!AK60&lt;1,"1人未満",TEXT(ROUND(市町村抽出表!AK60,0),"###,###")&amp;"人")))</f>
        <v>#REF!</v>
      </c>
      <c r="Z60" s="94" t="e">
        <f ca="1">IF(市町村抽出表!AL60="－","－",IF(市町村抽出表!AL60=0,"0人",IF(市町村抽出表!AL60&lt;1,"1人未満",TEXT(ROUND(市町村抽出表!AL60,0),"###,###")&amp;"人")))</f>
        <v>#REF!</v>
      </c>
      <c r="AA60" s="94" t="e">
        <f ca="1">IF(市町村抽出表!AM60="－","－",IF(市町村抽出表!AM60=0,"0人",IF(市町村抽出表!AM60&lt;1,"1人未満",TEXT(ROUND(市町村抽出表!AM60,0),"###,###")&amp;"人")))</f>
        <v>#REF!</v>
      </c>
      <c r="AB60" s="94" t="e">
        <f ca="1">IF(市町村抽出表!AN60="－","－",IF(市町村抽出表!AN60=0,"0人",IF(市町村抽出表!AN60&lt;1,"1人未満",TEXT(ROUND(市町村抽出表!AN60,0),"###,###")&amp;"人")))</f>
        <v>#REF!</v>
      </c>
      <c r="AC60" s="94" t="e">
        <f ca="1">IF(市町村抽出表!AO60="－","－",IF(市町村抽出表!AO60=0,"0人",IF(市町村抽出表!AO60&lt;1,"1人未満",TEXT(ROUND(市町村抽出表!AO60,0),"###,###")&amp;"人")))</f>
        <v>#REF!</v>
      </c>
      <c r="AD60" s="94" t="e">
        <f ca="1">IF(市町村抽出表!AP60="－","－",IF(市町村抽出表!AP60=0,"0人",IF(市町村抽出表!AP60&lt;1,"1人未満",TEXT(ROUND(市町村抽出表!AP60,0),"###,###")&amp;"人")))</f>
        <v>#REF!</v>
      </c>
      <c r="AE60" s="94" t="e">
        <f ca="1">IF(市町村抽出表!AQ60="－","－",IF(市町村抽出表!AQ60=0,"0人",IF(市町村抽出表!AQ60&lt;1,"1人未満",TEXT(ROUND(市町村抽出表!AQ60,0),"###,###")&amp;"人")))</f>
        <v>#REF!</v>
      </c>
      <c r="AF60" s="94" t="e">
        <f ca="1">IF(市町村抽出表!AR60="－","－",IF(市町村抽出表!AR60=0,"0人",IF(市町村抽出表!AR60&lt;1,"1人未満",TEXT(ROUND(市町村抽出表!AR60,0),"###,###")&amp;"人")))</f>
        <v>#REF!</v>
      </c>
      <c r="AG60" s="94" t="e">
        <f ca="1">IF(市町村抽出表!AS60="－","－",IF(市町村抽出表!AS60=0,"0箇所",IF(市町村抽出表!AS60&lt;1,"1箇所未満",TEXT(ROUND(市町村抽出表!AS60,0),"###,###")&amp;"箇所")))</f>
        <v>#REF!</v>
      </c>
      <c r="AH60" s="94" t="e">
        <f ca="1">IF(市町村抽出表!AT60="－","－",IF(市町村抽出表!AT60=0,"0世帯",IF(市町村抽出表!AT60&lt;1,"1世帯未満",TEXT(ROUND(市町村抽出表!AT60,0),"###,###")&amp;"世帯")))</f>
        <v>#REF!</v>
      </c>
      <c r="AI60" s="94" t="e">
        <f ca="1">IF(市町村抽出表!AU60="－","－",IF(市町村抽出表!AU60=0,"0人",IF(市町村抽出表!AU60&lt;1,"1人未満",TEXT(ROUND(市町村抽出表!AU60,0),"###,###")&amp;"人")))</f>
        <v>#REF!</v>
      </c>
      <c r="AJ60" s="94" t="e">
        <f ca="1">IF(市町村抽出表!AV60="－","－",IF(市町村抽出表!AV60=0,"0世帯",IF(市町村抽出表!AV60&lt;1,"1世帯未満",TEXT(ROUND(市町村抽出表!AV60,0),"###,###")&amp;"世帯")))</f>
        <v>#REF!</v>
      </c>
      <c r="AK60" s="94" t="e">
        <f ca="1">IF(市町村抽出表!AW60="－","－",IF(市町村抽出表!AW60=0,"0人",IF(市町村抽出表!AW60&lt;1,"1人未満",TEXT(ROUND(市町村抽出表!AW60,0),"###,###")&amp;"人")))</f>
        <v>#REF!</v>
      </c>
      <c r="AL60" s="94" t="e">
        <f ca="1">IF(市町村抽出表!AX60="－","－",IF(市町村抽出表!AX60=0,"0世帯",IF(市町村抽出表!AX60&lt;1,"1世帯未満",TEXT(ROUND(市町村抽出表!AX60,0),"###,###")&amp;"世帯")))</f>
        <v>#REF!</v>
      </c>
      <c r="AM60" s="94" t="e">
        <f ca="1">IF(市町村抽出表!AY60="－","－",IF(市町村抽出表!AY60=0,"0人",IF(市町村抽出表!AY60&lt;1,"1人未満",TEXT(ROUND(市町村抽出表!AY60,0),"###,###")&amp;"人")))</f>
        <v>#REF!</v>
      </c>
      <c r="AN60" s="94" t="s">
        <v>649</v>
      </c>
      <c r="AO60" s="94" t="s">
        <v>649</v>
      </c>
      <c r="AP60" s="94" t="e">
        <f ca="1">IF(市町村抽出表!BB60="－","－",IF(市町村抽出表!BB60=0,"0km",IF(市町村抽出表!BB60&lt;0.1,"0.1km未満",TEXT(ROUND(市町村抽出表!BB60,1),"###,##0.0")&amp;"km")))</f>
        <v>#REF!</v>
      </c>
      <c r="AQ60" s="94" t="e">
        <f ca="1">IF(市町村抽出表!BC60="－","－",IF(市町村抽出表!BC60=0,"0世帯",IF(市町村抽出表!BC60&lt;1,"1世帯未満",TEXT(ROUND(市町村抽出表!BC60,0),"###,###")&amp;"世帯")))</f>
        <v>#REF!</v>
      </c>
      <c r="AR60" s="94" t="e">
        <f ca="1">IF(市町村抽出表!BD60="－","－",IF(市町村抽出表!BD60=0,"0人",IF(市町村抽出表!BD60&lt;1,"1人未満",TEXT(ROUND(市町村抽出表!BD60,0),"###,###")&amp;"人")))</f>
        <v>#REF!</v>
      </c>
      <c r="AS60" s="94" t="s">
        <v>649</v>
      </c>
      <c r="AT60" s="94" t="s">
        <v>649</v>
      </c>
      <c r="AU60" s="94" t="e">
        <f ca="1">IF(市町村抽出表!BG60="－","－",IF(市町村抽出表!BG60=0,"0箇所",IF(市町村抽出表!BG60&lt;1,"1箇所未満",TEXT(ROUND(市町村抽出表!BG60,0),"###,###")&amp;"箇所")))</f>
        <v>#REF!</v>
      </c>
      <c r="AV60" s="94" t="e">
        <f ca="1">IF(市町村抽出表!BH60="－","－",IF(市町村抽出表!BH60=0,"0箇所",IF(市町村抽出表!BH60&lt;1,"1箇所未満",TEXT(ROUND(市町村抽出表!BH60,0),"###,###")&amp;"箇所")))</f>
        <v>#REF!</v>
      </c>
      <c r="AW60" s="94" t="e">
        <f ca="1">IF(市町村抽出表!BI60="－","－",IF(市町村抽出表!BI60=0,"0箇所",IF(市町村抽出表!BI60&lt;1,"1箇所未満",TEXT(ROUND(市町村抽出表!BI60,0),"###,###")&amp;"箇所")))</f>
        <v>#REF!</v>
      </c>
      <c r="AX60" s="94" t="e">
        <f ca="1">IF(市町村抽出表!BJ60="－","－",IF(市町村抽出表!BJ60=0,"0箇所",IF(市町村抽出表!BJ60&lt;1,"1箇所未満",TEXT(ROUND(市町村抽出表!BJ60,0),"###,###")&amp;"箇所")))</f>
        <v>#REF!</v>
      </c>
      <c r="AY60" s="94" t="e">
        <f ca="1">IF(市町村抽出表!BK60="－","－",IF(市町村抽出表!BK60=0,"0箇所",IF(市町村抽出表!BK60&lt;1,"1箇所未満",TEXT(ROUND(市町村抽出表!BK60,0),"###,###")&amp;"箇所")))</f>
        <v>#REF!</v>
      </c>
      <c r="AZ60" s="94" t="e">
        <f ca="1">IF(市町村抽出表!BL60="－","－",IF(市町村抽出表!BL60=0,"0箇所",IF(市町村抽出表!BL60&lt;1,"1箇所未満",TEXT(ROUND(市町村抽出表!BL60,0),"###,###")&amp;"箇所")))</f>
        <v>#REF!</v>
      </c>
      <c r="BH60" s="153"/>
      <c r="BI60" s="153"/>
      <c r="BJ60" s="153"/>
      <c r="BL60" s="154"/>
      <c r="BM60" s="153"/>
      <c r="BN60" s="153"/>
      <c r="BO60" s="153"/>
      <c r="BP60" s="153"/>
      <c r="BX60" s="154"/>
      <c r="BY60" s="153"/>
      <c r="BZ60" s="153"/>
      <c r="CA60" s="153"/>
      <c r="CB60" s="153"/>
      <c r="CN60" s="154"/>
      <c r="CO60" s="153"/>
      <c r="CP60" s="153"/>
      <c r="CQ60" s="153"/>
      <c r="CR60" s="153"/>
    </row>
    <row r="61" spans="1:96" x14ac:dyDescent="0.2">
      <c r="A61" s="82">
        <v>58</v>
      </c>
      <c r="B61" s="74" t="s">
        <v>539</v>
      </c>
      <c r="C61" s="93" t="e">
        <f ca="1">IF(市町村抽出表!D61="－","－",ROUND(市町村抽出表!D61,1))</f>
        <v>#REF!</v>
      </c>
      <c r="D61" s="158" t="e">
        <f ca="1">IF(市町村抽出表!F61="","※2",IF(市町村抽出表!F61="－","－",市町村抽出表!F61&amp;"箇所"))</f>
        <v>#REF!</v>
      </c>
      <c r="E61" s="159" t="e">
        <f ca="1">IF(市町村抽出表!G61="","※2",IF(市町村抽出表!G61="－","－",市町村抽出表!G61&amp;"箇所"))</f>
        <v>#REF!</v>
      </c>
      <c r="F61" s="160" t="e">
        <f ca="1">IF(市町村抽出表!H61="","※2",IF(市町村抽出表!H61="－","－",市町村抽出表!H61&amp;"箇所"))</f>
        <v>#REF!</v>
      </c>
      <c r="G61" s="94" t="e">
        <f ca="1">IF(市町村抽出表!I61="－","－",IF(市町村抽出表!I61=0,"0棟",IF(市町村抽出表!I61&lt;1,"1棟未満",TEXT(ROUND(市町村抽出表!I61,0),"###,###")&amp;"棟")))</f>
        <v>#REF!</v>
      </c>
      <c r="H61" s="94" t="e">
        <f ca="1">IF(市町村抽出表!J61="－","－",IF(市町村抽出表!J61=0,"0棟",IF(市町村抽出表!J61&lt;1,"1棟未満",TEXT(ROUND(市町村抽出表!J61,0),"###,###")&amp;"棟")))</f>
        <v>#REF!</v>
      </c>
      <c r="I61" s="94" t="e">
        <f ca="1">IF(市町村抽出表!O61="－","－",IF(市町村抽出表!O61=0,"0棟",IF(市町村抽出表!O61&lt;1,"1棟未満",TEXT(ROUND(市町村抽出表!O61,0),"###,###")&amp;"棟")))</f>
        <v>#REF!</v>
      </c>
      <c r="J61" s="94" t="e">
        <f ca="1">IF(市町村抽出表!P61="－","－",IF(市町村抽出表!P61=0,"0棟",IF(市町村抽出表!P61&lt;1,"1棟未満",TEXT(ROUND(市町村抽出表!P61,0),"###,###")&amp;"棟")))</f>
        <v>#REF!</v>
      </c>
      <c r="K61" s="147" t="e">
        <f ca="1">IF(市町村抽出表!U61="","※2",IF(市町村抽出表!U61="－","－",IF(市町村抽出表!U61=0,"0棟",IF(市町村抽出表!U61&lt;1,"1棟未満",TEXT(ROUND(市町村抽出表!U61,0),"###,###")&amp;"棟"))))</f>
        <v>#REF!</v>
      </c>
      <c r="L61" s="148" t="e">
        <f ca="1">IF(市町村抽出表!V61="","※2",IF(市町村抽出表!V61="－","－",IF(市町村抽出表!V61=0,"0棟",IF(市町村抽出表!V61&lt;1,"1棟未満",TEXT(ROUND(市町村抽出表!V61,0),"###,###")&amp;"棟"))))</f>
        <v>#REF!</v>
      </c>
      <c r="M61" s="94" t="e">
        <f ca="1">IF(市町村抽出表!W61="－","－",IF(市町村抽出表!W61=0,"0棟",IF(市町村抽出表!W61&lt;1,"1棟未満",TEXT(ROUND(市町村抽出表!W61,0),"###,###")&amp;"棟")))</f>
        <v>#REF!</v>
      </c>
      <c r="N61" s="94" t="e">
        <f ca="1">IF(市町村抽出表!X61="－","－",IF(市町村抽出表!X61=0,"0棟",IF(市町村抽出表!X61&lt;1,"1棟未満",TEXT(ROUND(市町村抽出表!X61,0),"###,###")&amp;"棟")))</f>
        <v>#REF!</v>
      </c>
      <c r="O61" s="94" t="e">
        <f ca="1">IF(市町村抽出表!Z61="－","－",IF(市町村抽出表!Z61=0,"0件",IF(市町村抽出表!Z61&lt;1,"1件未満",TEXT(ROUND(市町村抽出表!Z61,0),"###,###")&amp;"件")))</f>
        <v>#REF!</v>
      </c>
      <c r="P61" s="94" t="e">
        <f ca="1">IF(市町村抽出表!AA61="－","－",IF(市町村抽出表!AA61=0,"0件",IF(市町村抽出表!AA61&lt;1,"1件未満",TEXT(ROUND(市町村抽出表!AA61,0),"###,###")&amp;"件")))</f>
        <v>#REF!</v>
      </c>
      <c r="Q61" s="94" t="e">
        <f ca="1">IF(市町村抽出表!AB61="－","－",IF(市町村抽出表!AB61=0,"0棟",IF(市町村抽出表!AB61&lt;1,"1棟未満",TEXT(ROUND(市町村抽出表!AB61,0),"###,###")&amp;"棟")))</f>
        <v>#REF!</v>
      </c>
      <c r="R61" s="94" t="e">
        <f ca="1">IF(市町村抽出表!AC61="－","－",IF(市町村抽出表!AC61=0,"0人",IF(市町村抽出表!AC61&lt;1,"1人未満",TEXT(ROUND(市町村抽出表!AC61,0),"###,###")&amp;"人")))</f>
        <v>#REF!</v>
      </c>
      <c r="S61" s="94" t="e">
        <f ca="1">IF(市町村抽出表!AD61="－","－",IF(市町村抽出表!AD61=0,"0人",IF(市町村抽出表!AD61&lt;1,"1人未満",TEXT(ROUND(市町村抽出表!AD61,0),"###,###")&amp;"人")))</f>
        <v>#REF!</v>
      </c>
      <c r="T61" s="94" t="e">
        <f ca="1">IF(市町村抽出表!AE61="－","－",IF(市町村抽出表!AE61=0,"0人",IF(市町村抽出表!AE61&lt;1,"1人未満",TEXT(ROUND(市町村抽出表!AE61,0),"###,###")&amp;"人")))</f>
        <v>#REF!</v>
      </c>
      <c r="U61" s="149" t="e">
        <f ca="1">IF(市町村抽出表!AG61="","※2",IF(市町村抽出表!AG61="－","－",IF(市町村抽出表!AG61=0,"0人",IF(市町村抽出表!AG61&lt;1,"1人未満",TEXT(ROUND(市町村抽出表!AG61,0),"###,###")&amp;"人"))))</f>
        <v>#REF!</v>
      </c>
      <c r="V61" s="150" t="e">
        <f ca="1">IF(市町村抽出表!AH61="","※2",IF(市町村抽出表!AH61="－","－",IF(市町村抽出表!AH61=0,"0人",IF(市町村抽出表!AH61&lt;1,"1人未満",TEXT(ROUND(市町村抽出表!AH61,0),"###,###")&amp;"人"))))</f>
        <v>#REF!</v>
      </c>
      <c r="W61" s="151" t="e">
        <f ca="1">IF(市町村抽出表!AI61="","※2",IF(市町村抽出表!AI61="－","－",IF(市町村抽出表!AI61=0,"0人",IF(市町村抽出表!AI61&lt;1,"1人未満",TEXT(ROUND(市町村抽出表!AI61,0),"###,###")&amp;"人"))))</f>
        <v>#REF!</v>
      </c>
      <c r="X61" s="94" t="e">
        <f ca="1">IF(市町村抽出表!AJ61="－","－",IF(市町村抽出表!AJ61=0,"0人",IF(市町村抽出表!AJ61&lt;1,"1人未満",TEXT(ROUND(市町村抽出表!AJ61,0),"###,###")&amp;"人")))</f>
        <v>#REF!</v>
      </c>
      <c r="Y61" s="94" t="e">
        <f ca="1">IF(市町村抽出表!AK61="－","－",IF(市町村抽出表!AK61=0,"0人",IF(市町村抽出表!AK61&lt;1,"1人未満",TEXT(ROUND(市町村抽出表!AK61,0),"###,###")&amp;"人")))</f>
        <v>#REF!</v>
      </c>
      <c r="Z61" s="94" t="e">
        <f ca="1">IF(市町村抽出表!AL61="－","－",IF(市町村抽出表!AL61=0,"0人",IF(市町村抽出表!AL61&lt;1,"1人未満",TEXT(ROUND(市町村抽出表!AL61,0),"###,###")&amp;"人")))</f>
        <v>#REF!</v>
      </c>
      <c r="AA61" s="94" t="e">
        <f ca="1">IF(市町村抽出表!AM61="－","－",IF(市町村抽出表!AM61=0,"0人",IF(市町村抽出表!AM61&lt;1,"1人未満",TEXT(ROUND(市町村抽出表!AM61,0),"###,###")&amp;"人")))</f>
        <v>#REF!</v>
      </c>
      <c r="AB61" s="94" t="e">
        <f ca="1">IF(市町村抽出表!AN61="－","－",IF(市町村抽出表!AN61=0,"0人",IF(市町村抽出表!AN61&lt;1,"1人未満",TEXT(ROUND(市町村抽出表!AN61,0),"###,###")&amp;"人")))</f>
        <v>#REF!</v>
      </c>
      <c r="AC61" s="94" t="e">
        <f ca="1">IF(市町村抽出表!AO61="－","－",IF(市町村抽出表!AO61=0,"0人",IF(市町村抽出表!AO61&lt;1,"1人未満",TEXT(ROUND(市町村抽出表!AO61,0),"###,###")&amp;"人")))</f>
        <v>#REF!</v>
      </c>
      <c r="AD61" s="94" t="e">
        <f ca="1">IF(市町村抽出表!AP61="－","－",IF(市町村抽出表!AP61=0,"0人",IF(市町村抽出表!AP61&lt;1,"1人未満",TEXT(ROUND(市町村抽出表!AP61,0),"###,###")&amp;"人")))</f>
        <v>#REF!</v>
      </c>
      <c r="AE61" s="94" t="e">
        <f ca="1">IF(市町村抽出表!AQ61="－","－",IF(市町村抽出表!AQ61=0,"0人",IF(市町村抽出表!AQ61&lt;1,"1人未満",TEXT(ROUND(市町村抽出表!AQ61,0),"###,###")&amp;"人")))</f>
        <v>#REF!</v>
      </c>
      <c r="AF61" s="94" t="e">
        <f ca="1">IF(市町村抽出表!AR61="－","－",IF(市町村抽出表!AR61=0,"0人",IF(市町村抽出表!AR61&lt;1,"1人未満",TEXT(ROUND(市町村抽出表!AR61,0),"###,###")&amp;"人")))</f>
        <v>#REF!</v>
      </c>
      <c r="AG61" s="94" t="e">
        <f ca="1">IF(市町村抽出表!AS61="－","－",IF(市町村抽出表!AS61=0,"0箇所",IF(市町村抽出表!AS61&lt;1,"1箇所未満",TEXT(ROUND(市町村抽出表!AS61,0),"###,###")&amp;"箇所")))</f>
        <v>#REF!</v>
      </c>
      <c r="AH61" s="94" t="e">
        <f ca="1">IF(市町村抽出表!AT61="－","－",IF(市町村抽出表!AT61=0,"0世帯",IF(市町村抽出表!AT61&lt;1,"1世帯未満",TEXT(ROUND(市町村抽出表!AT61,0),"###,###")&amp;"世帯")))</f>
        <v>#REF!</v>
      </c>
      <c r="AI61" s="94" t="e">
        <f ca="1">IF(市町村抽出表!AU61="－","－",IF(市町村抽出表!AU61=0,"0人",IF(市町村抽出表!AU61&lt;1,"1人未満",TEXT(ROUND(市町村抽出表!AU61,0),"###,###")&amp;"人")))</f>
        <v>#REF!</v>
      </c>
      <c r="AJ61" s="94" t="e">
        <f ca="1">IF(市町村抽出表!AV61="－","－",IF(市町村抽出表!AV61=0,"0世帯",IF(市町村抽出表!AV61&lt;1,"1世帯未満",TEXT(ROUND(市町村抽出表!AV61,0),"###,###")&amp;"世帯")))</f>
        <v>#REF!</v>
      </c>
      <c r="AK61" s="94" t="e">
        <f ca="1">IF(市町村抽出表!AW61="－","－",IF(市町村抽出表!AW61=0,"0人",IF(市町村抽出表!AW61&lt;1,"1人未満",TEXT(ROUND(市町村抽出表!AW61,0),"###,###")&amp;"人")))</f>
        <v>#REF!</v>
      </c>
      <c r="AL61" s="94" t="e">
        <f ca="1">IF(市町村抽出表!AX61="－","－",IF(市町村抽出表!AX61=0,"0世帯",IF(市町村抽出表!AX61&lt;1,"1世帯未満",TEXT(ROUND(市町村抽出表!AX61,0),"###,###")&amp;"世帯")))</f>
        <v>#REF!</v>
      </c>
      <c r="AM61" s="94" t="e">
        <f ca="1">IF(市町村抽出表!AY61="－","－",IF(市町村抽出表!AY61=0,"0人",IF(市町村抽出表!AY61&lt;1,"1人未満",TEXT(ROUND(市町村抽出表!AY61,0),"###,###")&amp;"人")))</f>
        <v>#REF!</v>
      </c>
      <c r="AN61" s="94" t="s">
        <v>649</v>
      </c>
      <c r="AO61" s="94" t="s">
        <v>649</v>
      </c>
      <c r="AP61" s="94" t="e">
        <f ca="1">IF(市町村抽出表!BB61="－","－",IF(市町村抽出表!BB61=0,"0km",IF(市町村抽出表!BB61&lt;0.1,"0.1km未満",TEXT(ROUND(市町村抽出表!BB61,1),"###,##0.0")&amp;"km")))</f>
        <v>#REF!</v>
      </c>
      <c r="AQ61" s="94" t="e">
        <f ca="1">IF(市町村抽出表!BC61="－","－",IF(市町村抽出表!BC61=0,"0世帯",IF(市町村抽出表!BC61&lt;1,"1世帯未満",TEXT(ROUND(市町村抽出表!BC61,0),"###,###")&amp;"世帯")))</f>
        <v>#REF!</v>
      </c>
      <c r="AR61" s="94" t="e">
        <f ca="1">IF(市町村抽出表!BD61="－","－",IF(市町村抽出表!BD61=0,"0人",IF(市町村抽出表!BD61&lt;1,"1人未満",TEXT(ROUND(市町村抽出表!BD61,0),"###,###")&amp;"人")))</f>
        <v>#REF!</v>
      </c>
      <c r="AS61" s="94" t="s">
        <v>649</v>
      </c>
      <c r="AT61" s="94" t="s">
        <v>649</v>
      </c>
      <c r="AU61" s="94" t="e">
        <f ca="1">IF(市町村抽出表!BG61="－","－",IF(市町村抽出表!BG61=0,"0箇所",IF(市町村抽出表!BG61&lt;1,"1箇所未満",TEXT(ROUND(市町村抽出表!BG61,0),"###,###")&amp;"箇所")))</f>
        <v>#REF!</v>
      </c>
      <c r="AV61" s="94" t="e">
        <f ca="1">IF(市町村抽出表!BH61="－","－",IF(市町村抽出表!BH61=0,"0箇所",IF(市町村抽出表!BH61&lt;1,"1箇所未満",TEXT(ROUND(市町村抽出表!BH61,0),"###,###")&amp;"箇所")))</f>
        <v>#REF!</v>
      </c>
      <c r="AW61" s="94" t="e">
        <f ca="1">IF(市町村抽出表!BI61="－","－",IF(市町村抽出表!BI61=0,"0箇所",IF(市町村抽出表!BI61&lt;1,"1箇所未満",TEXT(ROUND(市町村抽出表!BI61,0),"###,###")&amp;"箇所")))</f>
        <v>#REF!</v>
      </c>
      <c r="AX61" s="94" t="e">
        <f ca="1">IF(市町村抽出表!BJ61="－","－",IF(市町村抽出表!BJ61=0,"0箇所",IF(市町村抽出表!BJ61&lt;1,"1箇所未満",TEXT(ROUND(市町村抽出表!BJ61,0),"###,###")&amp;"箇所")))</f>
        <v>#REF!</v>
      </c>
      <c r="AY61" s="94" t="e">
        <f ca="1">IF(市町村抽出表!BK61="－","－",IF(市町村抽出表!BK61=0,"0箇所",IF(市町村抽出表!BK61&lt;1,"1箇所未満",TEXT(ROUND(市町村抽出表!BK61,0),"###,###")&amp;"箇所")))</f>
        <v>#REF!</v>
      </c>
      <c r="AZ61" s="94" t="e">
        <f ca="1">IF(市町村抽出表!BL61="－","－",IF(市町村抽出表!BL61=0,"0箇所",IF(市町村抽出表!BL61&lt;1,"1箇所未満",TEXT(ROUND(市町村抽出表!BL61,0),"###,###")&amp;"箇所")))</f>
        <v>#REF!</v>
      </c>
      <c r="BH61" s="153"/>
      <c r="BI61" s="153"/>
      <c r="BJ61" s="153"/>
      <c r="BL61" s="154"/>
      <c r="BM61" s="153"/>
      <c r="BN61" s="153"/>
      <c r="BO61" s="153"/>
      <c r="BP61" s="153"/>
      <c r="BX61" s="154"/>
      <c r="BY61" s="153"/>
      <c r="BZ61" s="153"/>
      <c r="CA61" s="153"/>
      <c r="CB61" s="153"/>
      <c r="CN61" s="154"/>
      <c r="CO61" s="153"/>
      <c r="CP61" s="153"/>
      <c r="CQ61" s="153"/>
      <c r="CR61" s="153"/>
    </row>
    <row r="62" spans="1:96" x14ac:dyDescent="0.2">
      <c r="A62" s="82">
        <v>59</v>
      </c>
      <c r="B62" s="74" t="s">
        <v>540</v>
      </c>
      <c r="C62" s="93" t="e">
        <f ca="1">IF(市町村抽出表!D62="－","－",ROUND(市町村抽出表!D62,1))</f>
        <v>#REF!</v>
      </c>
      <c r="D62" s="158" t="e">
        <f ca="1">IF(市町村抽出表!F62="","※2",IF(市町村抽出表!F62="－","－",市町村抽出表!F62&amp;"箇所"))</f>
        <v>#REF!</v>
      </c>
      <c r="E62" s="159" t="e">
        <f ca="1">IF(市町村抽出表!G62="","※2",IF(市町村抽出表!G62="－","－",市町村抽出表!G62&amp;"箇所"))</f>
        <v>#REF!</v>
      </c>
      <c r="F62" s="160" t="e">
        <f ca="1">IF(市町村抽出表!H62="","※2",IF(市町村抽出表!H62="－","－",市町村抽出表!H62&amp;"箇所"))</f>
        <v>#REF!</v>
      </c>
      <c r="G62" s="94" t="e">
        <f ca="1">IF(市町村抽出表!I62="－","－",IF(市町村抽出表!I62=0,"0棟",IF(市町村抽出表!I62&lt;1,"1棟未満",TEXT(ROUND(市町村抽出表!I62,0),"###,###")&amp;"棟")))</f>
        <v>#REF!</v>
      </c>
      <c r="H62" s="94" t="e">
        <f ca="1">IF(市町村抽出表!J62="－","－",IF(市町村抽出表!J62=0,"0棟",IF(市町村抽出表!J62&lt;1,"1棟未満",TEXT(ROUND(市町村抽出表!J62,0),"###,###")&amp;"棟")))</f>
        <v>#REF!</v>
      </c>
      <c r="I62" s="94" t="e">
        <f ca="1">IF(市町村抽出表!O62="－","－",IF(市町村抽出表!O62=0,"0棟",IF(市町村抽出表!O62&lt;1,"1棟未満",TEXT(ROUND(市町村抽出表!O62,0),"###,###")&amp;"棟")))</f>
        <v>#REF!</v>
      </c>
      <c r="J62" s="94" t="e">
        <f ca="1">IF(市町村抽出表!P62="－","－",IF(市町村抽出表!P62=0,"0棟",IF(市町村抽出表!P62&lt;1,"1棟未満",TEXT(ROUND(市町村抽出表!P62,0),"###,###")&amp;"棟")))</f>
        <v>#REF!</v>
      </c>
      <c r="K62" s="147" t="e">
        <f ca="1">IF(市町村抽出表!U62="","※2",IF(市町村抽出表!U62="－","－",IF(市町村抽出表!U62=0,"0棟",IF(市町村抽出表!U62&lt;1,"1棟未満",TEXT(ROUND(市町村抽出表!U62,0),"###,###")&amp;"棟"))))</f>
        <v>#REF!</v>
      </c>
      <c r="L62" s="148" t="e">
        <f ca="1">IF(市町村抽出表!V62="","※2",IF(市町村抽出表!V62="－","－",IF(市町村抽出表!V62=0,"0棟",IF(市町村抽出表!V62&lt;1,"1棟未満",TEXT(ROUND(市町村抽出表!V62,0),"###,###")&amp;"棟"))))</f>
        <v>#REF!</v>
      </c>
      <c r="M62" s="94" t="e">
        <f ca="1">IF(市町村抽出表!W62="－","－",IF(市町村抽出表!W62=0,"0棟",IF(市町村抽出表!W62&lt;1,"1棟未満",TEXT(ROUND(市町村抽出表!W62,0),"###,###")&amp;"棟")))</f>
        <v>#REF!</v>
      </c>
      <c r="N62" s="94" t="e">
        <f ca="1">IF(市町村抽出表!X62="－","－",IF(市町村抽出表!X62=0,"0棟",IF(市町村抽出表!X62&lt;1,"1棟未満",TEXT(ROUND(市町村抽出表!X62,0),"###,###")&amp;"棟")))</f>
        <v>#REF!</v>
      </c>
      <c r="O62" s="94" t="e">
        <f ca="1">IF(市町村抽出表!Z62="－","－",IF(市町村抽出表!Z62=0,"0件",IF(市町村抽出表!Z62&lt;1,"1件未満",TEXT(ROUND(市町村抽出表!Z62,0),"###,###")&amp;"件")))</f>
        <v>#REF!</v>
      </c>
      <c r="P62" s="94" t="e">
        <f ca="1">IF(市町村抽出表!AA62="－","－",IF(市町村抽出表!AA62=0,"0件",IF(市町村抽出表!AA62&lt;1,"1件未満",TEXT(ROUND(市町村抽出表!AA62,0),"###,###")&amp;"件")))</f>
        <v>#REF!</v>
      </c>
      <c r="Q62" s="94" t="e">
        <f ca="1">IF(市町村抽出表!AB62="－","－",IF(市町村抽出表!AB62=0,"0棟",IF(市町村抽出表!AB62&lt;1,"1棟未満",TEXT(ROUND(市町村抽出表!AB62,0),"###,###")&amp;"棟")))</f>
        <v>#REF!</v>
      </c>
      <c r="R62" s="94" t="e">
        <f ca="1">IF(市町村抽出表!AC62="－","－",IF(市町村抽出表!AC62=0,"0人",IF(市町村抽出表!AC62&lt;1,"1人未満",TEXT(ROUND(市町村抽出表!AC62,0),"###,###")&amp;"人")))</f>
        <v>#REF!</v>
      </c>
      <c r="S62" s="94" t="e">
        <f ca="1">IF(市町村抽出表!AD62="－","－",IF(市町村抽出表!AD62=0,"0人",IF(市町村抽出表!AD62&lt;1,"1人未満",TEXT(ROUND(市町村抽出表!AD62,0),"###,###")&amp;"人")))</f>
        <v>#REF!</v>
      </c>
      <c r="T62" s="94" t="e">
        <f ca="1">IF(市町村抽出表!AE62="－","－",IF(市町村抽出表!AE62=0,"0人",IF(市町村抽出表!AE62&lt;1,"1人未満",TEXT(ROUND(市町村抽出表!AE62,0),"###,###")&amp;"人")))</f>
        <v>#REF!</v>
      </c>
      <c r="U62" s="149" t="e">
        <f ca="1">IF(市町村抽出表!AG62="","※2",IF(市町村抽出表!AG62="－","－",IF(市町村抽出表!AG62=0,"0人",IF(市町村抽出表!AG62&lt;1,"1人未満",TEXT(ROUND(市町村抽出表!AG62,0),"###,###")&amp;"人"))))</f>
        <v>#REF!</v>
      </c>
      <c r="V62" s="150" t="e">
        <f ca="1">IF(市町村抽出表!AH62="","※2",IF(市町村抽出表!AH62="－","－",IF(市町村抽出表!AH62=0,"0人",IF(市町村抽出表!AH62&lt;1,"1人未満",TEXT(ROUND(市町村抽出表!AH62,0),"###,###")&amp;"人"))))</f>
        <v>#REF!</v>
      </c>
      <c r="W62" s="151" t="e">
        <f ca="1">IF(市町村抽出表!AI62="","※2",IF(市町村抽出表!AI62="－","－",IF(市町村抽出表!AI62=0,"0人",IF(市町村抽出表!AI62&lt;1,"1人未満",TEXT(ROUND(市町村抽出表!AI62,0),"###,###")&amp;"人"))))</f>
        <v>#REF!</v>
      </c>
      <c r="X62" s="94" t="e">
        <f ca="1">IF(市町村抽出表!AJ62="－","－",IF(市町村抽出表!AJ62=0,"0人",IF(市町村抽出表!AJ62&lt;1,"1人未満",TEXT(ROUND(市町村抽出表!AJ62,0),"###,###")&amp;"人")))</f>
        <v>#REF!</v>
      </c>
      <c r="Y62" s="94" t="e">
        <f ca="1">IF(市町村抽出表!AK62="－","－",IF(市町村抽出表!AK62=0,"0人",IF(市町村抽出表!AK62&lt;1,"1人未満",TEXT(ROUND(市町村抽出表!AK62,0),"###,###")&amp;"人")))</f>
        <v>#REF!</v>
      </c>
      <c r="Z62" s="94" t="e">
        <f ca="1">IF(市町村抽出表!AL62="－","－",IF(市町村抽出表!AL62=0,"0人",IF(市町村抽出表!AL62&lt;1,"1人未満",TEXT(ROUND(市町村抽出表!AL62,0),"###,###")&amp;"人")))</f>
        <v>#REF!</v>
      </c>
      <c r="AA62" s="94" t="e">
        <f ca="1">IF(市町村抽出表!AM62="－","－",IF(市町村抽出表!AM62=0,"0人",IF(市町村抽出表!AM62&lt;1,"1人未満",TEXT(ROUND(市町村抽出表!AM62,0),"###,###")&amp;"人")))</f>
        <v>#REF!</v>
      </c>
      <c r="AB62" s="94" t="e">
        <f ca="1">IF(市町村抽出表!AN62="－","－",IF(市町村抽出表!AN62=0,"0人",IF(市町村抽出表!AN62&lt;1,"1人未満",TEXT(ROUND(市町村抽出表!AN62,0),"###,###")&amp;"人")))</f>
        <v>#REF!</v>
      </c>
      <c r="AC62" s="94" t="e">
        <f ca="1">IF(市町村抽出表!AO62="－","－",IF(市町村抽出表!AO62=0,"0人",IF(市町村抽出表!AO62&lt;1,"1人未満",TEXT(ROUND(市町村抽出表!AO62,0),"###,###")&amp;"人")))</f>
        <v>#REF!</v>
      </c>
      <c r="AD62" s="94" t="e">
        <f ca="1">IF(市町村抽出表!AP62="－","－",IF(市町村抽出表!AP62=0,"0人",IF(市町村抽出表!AP62&lt;1,"1人未満",TEXT(ROUND(市町村抽出表!AP62,0),"###,###")&amp;"人")))</f>
        <v>#REF!</v>
      </c>
      <c r="AE62" s="94" t="e">
        <f ca="1">IF(市町村抽出表!AQ62="－","－",IF(市町村抽出表!AQ62=0,"0人",IF(市町村抽出表!AQ62&lt;1,"1人未満",TEXT(ROUND(市町村抽出表!AQ62,0),"###,###")&amp;"人")))</f>
        <v>#REF!</v>
      </c>
      <c r="AF62" s="94" t="e">
        <f ca="1">IF(市町村抽出表!AR62="－","－",IF(市町村抽出表!AR62=0,"0人",IF(市町村抽出表!AR62&lt;1,"1人未満",TEXT(ROUND(市町村抽出表!AR62,0),"###,###")&amp;"人")))</f>
        <v>#REF!</v>
      </c>
      <c r="AG62" s="94" t="e">
        <f ca="1">IF(市町村抽出表!AS62="－","－",IF(市町村抽出表!AS62=0,"0箇所",IF(市町村抽出表!AS62&lt;1,"1箇所未満",TEXT(ROUND(市町村抽出表!AS62,0),"###,###")&amp;"箇所")))</f>
        <v>#REF!</v>
      </c>
      <c r="AH62" s="94" t="e">
        <f ca="1">IF(市町村抽出表!AT62="－","－",IF(市町村抽出表!AT62=0,"0世帯",IF(市町村抽出表!AT62&lt;1,"1世帯未満",TEXT(ROUND(市町村抽出表!AT62,0),"###,###")&amp;"世帯")))</f>
        <v>#REF!</v>
      </c>
      <c r="AI62" s="94" t="e">
        <f ca="1">IF(市町村抽出表!AU62="－","－",IF(市町村抽出表!AU62=0,"0人",IF(市町村抽出表!AU62&lt;1,"1人未満",TEXT(ROUND(市町村抽出表!AU62,0),"###,###")&amp;"人")))</f>
        <v>#REF!</v>
      </c>
      <c r="AJ62" s="94" t="e">
        <f ca="1">IF(市町村抽出表!AV62="－","－",IF(市町村抽出表!AV62=0,"0世帯",IF(市町村抽出表!AV62&lt;1,"1世帯未満",TEXT(ROUND(市町村抽出表!AV62,0),"###,###")&amp;"世帯")))</f>
        <v>#REF!</v>
      </c>
      <c r="AK62" s="94" t="e">
        <f ca="1">IF(市町村抽出表!AW62="－","－",IF(市町村抽出表!AW62=0,"0人",IF(市町村抽出表!AW62&lt;1,"1人未満",TEXT(ROUND(市町村抽出表!AW62,0),"###,###")&amp;"人")))</f>
        <v>#REF!</v>
      </c>
      <c r="AL62" s="94" t="e">
        <f ca="1">IF(市町村抽出表!AX62="－","－",IF(市町村抽出表!AX62=0,"0世帯",IF(市町村抽出表!AX62&lt;1,"1世帯未満",TEXT(ROUND(市町村抽出表!AX62,0),"###,###")&amp;"世帯")))</f>
        <v>#REF!</v>
      </c>
      <c r="AM62" s="94" t="e">
        <f ca="1">IF(市町村抽出表!AY62="－","－",IF(市町村抽出表!AY62=0,"0人",IF(市町村抽出表!AY62&lt;1,"1人未満",TEXT(ROUND(市町村抽出表!AY62,0),"###,###")&amp;"人")))</f>
        <v>#REF!</v>
      </c>
      <c r="AN62" s="94" t="s">
        <v>649</v>
      </c>
      <c r="AO62" s="94" t="s">
        <v>649</v>
      </c>
      <c r="AP62" s="94" t="e">
        <f ca="1">IF(市町村抽出表!BB62="－","－",IF(市町村抽出表!BB62=0,"0km",IF(市町村抽出表!BB62&lt;0.1,"0.1km未満",TEXT(ROUND(市町村抽出表!BB62,1),"###,##0.0")&amp;"km")))</f>
        <v>#REF!</v>
      </c>
      <c r="AQ62" s="94" t="e">
        <f ca="1">IF(市町村抽出表!BC62="－","－",IF(市町村抽出表!BC62=0,"0世帯",IF(市町村抽出表!BC62&lt;1,"1世帯未満",TEXT(ROUND(市町村抽出表!BC62,0),"###,###")&amp;"世帯")))</f>
        <v>#REF!</v>
      </c>
      <c r="AR62" s="94" t="e">
        <f ca="1">IF(市町村抽出表!BD62="－","－",IF(市町村抽出表!BD62=0,"0人",IF(市町村抽出表!BD62&lt;1,"1人未満",TEXT(ROUND(市町村抽出表!BD62,0),"###,###")&amp;"人")))</f>
        <v>#REF!</v>
      </c>
      <c r="AS62" s="94" t="s">
        <v>649</v>
      </c>
      <c r="AT62" s="94" t="s">
        <v>649</v>
      </c>
      <c r="AU62" s="94" t="e">
        <f ca="1">IF(市町村抽出表!BG62="－","－",IF(市町村抽出表!BG62=0,"0箇所",IF(市町村抽出表!BG62&lt;1,"1箇所未満",TEXT(ROUND(市町村抽出表!BG62,0),"###,###")&amp;"箇所")))</f>
        <v>#REF!</v>
      </c>
      <c r="AV62" s="94" t="e">
        <f ca="1">IF(市町村抽出表!BH62="－","－",IF(市町村抽出表!BH62=0,"0箇所",IF(市町村抽出表!BH62&lt;1,"1箇所未満",TEXT(ROUND(市町村抽出表!BH62,0),"###,###")&amp;"箇所")))</f>
        <v>#REF!</v>
      </c>
      <c r="AW62" s="94" t="e">
        <f ca="1">IF(市町村抽出表!BI62="－","－",IF(市町村抽出表!BI62=0,"0箇所",IF(市町村抽出表!BI62&lt;1,"1箇所未満",TEXT(ROUND(市町村抽出表!BI62,0),"###,###")&amp;"箇所")))</f>
        <v>#REF!</v>
      </c>
      <c r="AX62" s="94" t="e">
        <f ca="1">IF(市町村抽出表!BJ62="－","－",IF(市町村抽出表!BJ62=0,"0箇所",IF(市町村抽出表!BJ62&lt;1,"1箇所未満",TEXT(ROUND(市町村抽出表!BJ62,0),"###,###")&amp;"箇所")))</f>
        <v>#REF!</v>
      </c>
      <c r="AY62" s="94" t="e">
        <f ca="1">IF(市町村抽出表!BK62="－","－",IF(市町村抽出表!BK62=0,"0箇所",IF(市町村抽出表!BK62&lt;1,"1箇所未満",TEXT(ROUND(市町村抽出表!BK62,0),"###,###")&amp;"箇所")))</f>
        <v>#REF!</v>
      </c>
      <c r="AZ62" s="94" t="e">
        <f ca="1">IF(市町村抽出表!BL62="－","－",IF(市町村抽出表!BL62=0,"0箇所",IF(市町村抽出表!BL62&lt;1,"1箇所未満",TEXT(ROUND(市町村抽出表!BL62,0),"###,###")&amp;"箇所")))</f>
        <v>#REF!</v>
      </c>
      <c r="BH62" s="153"/>
      <c r="BI62" s="153"/>
      <c r="BJ62" s="153"/>
      <c r="BL62" s="154"/>
      <c r="BM62" s="153"/>
      <c r="BN62" s="153"/>
      <c r="BO62" s="153"/>
      <c r="BP62" s="153"/>
      <c r="BX62" s="154"/>
      <c r="BY62" s="153"/>
      <c r="BZ62" s="153"/>
      <c r="CA62" s="153"/>
      <c r="CB62" s="153"/>
      <c r="CN62" s="154"/>
      <c r="CO62" s="153"/>
      <c r="CP62" s="153"/>
      <c r="CQ62" s="153"/>
      <c r="CR62" s="153"/>
    </row>
    <row r="63" spans="1:96" x14ac:dyDescent="0.2">
      <c r="A63" s="82">
        <v>60</v>
      </c>
      <c r="B63" s="74" t="s">
        <v>541</v>
      </c>
      <c r="C63" s="93" t="e">
        <f ca="1">IF(市町村抽出表!D63="－","－",ROUND(市町村抽出表!D63,1))</f>
        <v>#REF!</v>
      </c>
      <c r="D63" s="158" t="e">
        <f ca="1">IF(市町村抽出表!F63="","※2",IF(市町村抽出表!F63="－","－",市町村抽出表!F63&amp;"箇所"))</f>
        <v>#REF!</v>
      </c>
      <c r="E63" s="159" t="e">
        <f ca="1">IF(市町村抽出表!G63="","※2",IF(市町村抽出表!G63="－","－",市町村抽出表!G63&amp;"箇所"))</f>
        <v>#REF!</v>
      </c>
      <c r="F63" s="160" t="e">
        <f ca="1">IF(市町村抽出表!H63="","※2",IF(市町村抽出表!H63="－","－",市町村抽出表!H63&amp;"箇所"))</f>
        <v>#REF!</v>
      </c>
      <c r="G63" s="94" t="e">
        <f ca="1">IF(市町村抽出表!I63="－","－",IF(市町村抽出表!I63=0,"0棟",IF(市町村抽出表!I63&lt;1,"1棟未満",TEXT(ROUND(市町村抽出表!I63,0),"###,###")&amp;"棟")))</f>
        <v>#REF!</v>
      </c>
      <c r="H63" s="94" t="e">
        <f ca="1">IF(市町村抽出表!J63="－","－",IF(市町村抽出表!J63=0,"0棟",IF(市町村抽出表!J63&lt;1,"1棟未満",TEXT(ROUND(市町村抽出表!J63,0),"###,###")&amp;"棟")))</f>
        <v>#REF!</v>
      </c>
      <c r="I63" s="94" t="e">
        <f ca="1">IF(市町村抽出表!O63="－","－",IF(市町村抽出表!O63=0,"0棟",IF(市町村抽出表!O63&lt;1,"1棟未満",TEXT(ROUND(市町村抽出表!O63,0),"###,###")&amp;"棟")))</f>
        <v>#REF!</v>
      </c>
      <c r="J63" s="94" t="e">
        <f ca="1">IF(市町村抽出表!P63="－","－",IF(市町村抽出表!P63=0,"0棟",IF(市町村抽出表!P63&lt;1,"1棟未満",TEXT(ROUND(市町村抽出表!P63,0),"###,###")&amp;"棟")))</f>
        <v>#REF!</v>
      </c>
      <c r="K63" s="147" t="e">
        <f ca="1">IF(市町村抽出表!U63="","※2",IF(市町村抽出表!U63="－","－",IF(市町村抽出表!U63=0,"0棟",IF(市町村抽出表!U63&lt;1,"1棟未満",TEXT(ROUND(市町村抽出表!U63,0),"###,###")&amp;"棟"))))</f>
        <v>#REF!</v>
      </c>
      <c r="L63" s="148" t="e">
        <f ca="1">IF(市町村抽出表!V63="","※2",IF(市町村抽出表!V63="－","－",IF(市町村抽出表!V63=0,"0棟",IF(市町村抽出表!V63&lt;1,"1棟未満",TEXT(ROUND(市町村抽出表!V63,0),"###,###")&amp;"棟"))))</f>
        <v>#REF!</v>
      </c>
      <c r="M63" s="94" t="e">
        <f ca="1">IF(市町村抽出表!W63="－","－",IF(市町村抽出表!W63=0,"0棟",IF(市町村抽出表!W63&lt;1,"1棟未満",TEXT(ROUND(市町村抽出表!W63,0),"###,###")&amp;"棟")))</f>
        <v>#REF!</v>
      </c>
      <c r="N63" s="94" t="e">
        <f ca="1">IF(市町村抽出表!X63="－","－",IF(市町村抽出表!X63=0,"0棟",IF(市町村抽出表!X63&lt;1,"1棟未満",TEXT(ROUND(市町村抽出表!X63,0),"###,###")&amp;"棟")))</f>
        <v>#REF!</v>
      </c>
      <c r="O63" s="94" t="e">
        <f ca="1">IF(市町村抽出表!Z63="－","－",IF(市町村抽出表!Z63=0,"0件",IF(市町村抽出表!Z63&lt;1,"1件未満",TEXT(ROUND(市町村抽出表!Z63,0),"###,###")&amp;"件")))</f>
        <v>#REF!</v>
      </c>
      <c r="P63" s="94" t="e">
        <f ca="1">IF(市町村抽出表!AA63="－","－",IF(市町村抽出表!AA63=0,"0件",IF(市町村抽出表!AA63&lt;1,"1件未満",TEXT(ROUND(市町村抽出表!AA63,0),"###,###")&amp;"件")))</f>
        <v>#REF!</v>
      </c>
      <c r="Q63" s="94" t="e">
        <f ca="1">IF(市町村抽出表!AB63="－","－",IF(市町村抽出表!AB63=0,"0棟",IF(市町村抽出表!AB63&lt;1,"1棟未満",TEXT(ROUND(市町村抽出表!AB63,0),"###,###")&amp;"棟")))</f>
        <v>#REF!</v>
      </c>
      <c r="R63" s="94" t="e">
        <f ca="1">IF(市町村抽出表!AC63="－","－",IF(市町村抽出表!AC63=0,"0人",IF(市町村抽出表!AC63&lt;1,"1人未満",TEXT(ROUND(市町村抽出表!AC63,0),"###,###")&amp;"人")))</f>
        <v>#REF!</v>
      </c>
      <c r="S63" s="94" t="e">
        <f ca="1">IF(市町村抽出表!AD63="－","－",IF(市町村抽出表!AD63=0,"0人",IF(市町村抽出表!AD63&lt;1,"1人未満",TEXT(ROUND(市町村抽出表!AD63,0),"###,###")&amp;"人")))</f>
        <v>#REF!</v>
      </c>
      <c r="T63" s="94" t="e">
        <f ca="1">IF(市町村抽出表!AE63="－","－",IF(市町村抽出表!AE63=0,"0人",IF(市町村抽出表!AE63&lt;1,"1人未満",TEXT(ROUND(市町村抽出表!AE63,0),"###,###")&amp;"人")))</f>
        <v>#REF!</v>
      </c>
      <c r="U63" s="149" t="e">
        <f ca="1">IF(市町村抽出表!AG63="","※2",IF(市町村抽出表!AG63="－","－",IF(市町村抽出表!AG63=0,"0人",IF(市町村抽出表!AG63&lt;1,"1人未満",TEXT(ROUND(市町村抽出表!AG63,0),"###,###")&amp;"人"))))</f>
        <v>#REF!</v>
      </c>
      <c r="V63" s="150" t="e">
        <f ca="1">IF(市町村抽出表!AH63="","※2",IF(市町村抽出表!AH63="－","－",IF(市町村抽出表!AH63=0,"0人",IF(市町村抽出表!AH63&lt;1,"1人未満",TEXT(ROUND(市町村抽出表!AH63,0),"###,###")&amp;"人"))))</f>
        <v>#REF!</v>
      </c>
      <c r="W63" s="151" t="e">
        <f ca="1">IF(市町村抽出表!AI63="","※2",IF(市町村抽出表!AI63="－","－",IF(市町村抽出表!AI63=0,"0人",IF(市町村抽出表!AI63&lt;1,"1人未満",TEXT(ROUND(市町村抽出表!AI63,0),"###,###")&amp;"人"))))</f>
        <v>#REF!</v>
      </c>
      <c r="X63" s="94" t="e">
        <f ca="1">IF(市町村抽出表!AJ63="－","－",IF(市町村抽出表!AJ63=0,"0人",IF(市町村抽出表!AJ63&lt;1,"1人未満",TEXT(ROUND(市町村抽出表!AJ63,0),"###,###")&amp;"人")))</f>
        <v>#REF!</v>
      </c>
      <c r="Y63" s="94" t="e">
        <f ca="1">IF(市町村抽出表!AK63="－","－",IF(市町村抽出表!AK63=0,"0人",IF(市町村抽出表!AK63&lt;1,"1人未満",TEXT(ROUND(市町村抽出表!AK63,0),"###,###")&amp;"人")))</f>
        <v>#REF!</v>
      </c>
      <c r="Z63" s="94" t="e">
        <f ca="1">IF(市町村抽出表!AL63="－","－",IF(市町村抽出表!AL63=0,"0人",IF(市町村抽出表!AL63&lt;1,"1人未満",TEXT(ROUND(市町村抽出表!AL63,0),"###,###")&amp;"人")))</f>
        <v>#REF!</v>
      </c>
      <c r="AA63" s="94" t="e">
        <f ca="1">IF(市町村抽出表!AM63="－","－",IF(市町村抽出表!AM63=0,"0人",IF(市町村抽出表!AM63&lt;1,"1人未満",TEXT(ROUND(市町村抽出表!AM63,0),"###,###")&amp;"人")))</f>
        <v>#REF!</v>
      </c>
      <c r="AB63" s="94" t="e">
        <f ca="1">IF(市町村抽出表!AN63="－","－",IF(市町村抽出表!AN63=0,"0人",IF(市町村抽出表!AN63&lt;1,"1人未満",TEXT(ROUND(市町村抽出表!AN63,0),"###,###")&amp;"人")))</f>
        <v>#REF!</v>
      </c>
      <c r="AC63" s="94" t="e">
        <f ca="1">IF(市町村抽出表!AO63="－","－",IF(市町村抽出表!AO63=0,"0人",IF(市町村抽出表!AO63&lt;1,"1人未満",TEXT(ROUND(市町村抽出表!AO63,0),"###,###")&amp;"人")))</f>
        <v>#REF!</v>
      </c>
      <c r="AD63" s="94" t="e">
        <f ca="1">IF(市町村抽出表!AP63="－","－",IF(市町村抽出表!AP63=0,"0人",IF(市町村抽出表!AP63&lt;1,"1人未満",TEXT(ROUND(市町村抽出表!AP63,0),"###,###")&amp;"人")))</f>
        <v>#REF!</v>
      </c>
      <c r="AE63" s="94" t="e">
        <f ca="1">IF(市町村抽出表!AQ63="－","－",IF(市町村抽出表!AQ63=0,"0人",IF(市町村抽出表!AQ63&lt;1,"1人未満",TEXT(ROUND(市町村抽出表!AQ63,0),"###,###")&amp;"人")))</f>
        <v>#REF!</v>
      </c>
      <c r="AF63" s="94" t="e">
        <f ca="1">IF(市町村抽出表!AR63="－","－",IF(市町村抽出表!AR63=0,"0人",IF(市町村抽出表!AR63&lt;1,"1人未満",TEXT(ROUND(市町村抽出表!AR63,0),"###,###")&amp;"人")))</f>
        <v>#REF!</v>
      </c>
      <c r="AG63" s="94" t="e">
        <f ca="1">IF(市町村抽出表!AS63="－","－",IF(市町村抽出表!AS63=0,"0箇所",IF(市町村抽出表!AS63&lt;1,"1箇所未満",TEXT(ROUND(市町村抽出表!AS63,0),"###,###")&amp;"箇所")))</f>
        <v>#REF!</v>
      </c>
      <c r="AH63" s="94" t="e">
        <f ca="1">IF(市町村抽出表!AT63="－","－",IF(市町村抽出表!AT63=0,"0世帯",IF(市町村抽出表!AT63&lt;1,"1世帯未満",TEXT(ROUND(市町村抽出表!AT63,0),"###,###")&amp;"世帯")))</f>
        <v>#REF!</v>
      </c>
      <c r="AI63" s="94" t="e">
        <f ca="1">IF(市町村抽出表!AU63="－","－",IF(市町村抽出表!AU63=0,"0人",IF(市町村抽出表!AU63&lt;1,"1人未満",TEXT(ROUND(市町村抽出表!AU63,0),"###,###")&amp;"人")))</f>
        <v>#REF!</v>
      </c>
      <c r="AJ63" s="94" t="e">
        <f ca="1">IF(市町村抽出表!AV63="－","－",IF(市町村抽出表!AV63=0,"0世帯",IF(市町村抽出表!AV63&lt;1,"1世帯未満",TEXT(ROUND(市町村抽出表!AV63,0),"###,###")&amp;"世帯")))</f>
        <v>#REF!</v>
      </c>
      <c r="AK63" s="94" t="e">
        <f ca="1">IF(市町村抽出表!AW63="－","－",IF(市町村抽出表!AW63=0,"0人",IF(市町村抽出表!AW63&lt;1,"1人未満",TEXT(ROUND(市町村抽出表!AW63,0),"###,###")&amp;"人")))</f>
        <v>#REF!</v>
      </c>
      <c r="AL63" s="94" t="e">
        <f ca="1">IF(市町村抽出表!AX63="－","－",IF(市町村抽出表!AX63=0,"0世帯",IF(市町村抽出表!AX63&lt;1,"1世帯未満",TEXT(ROUND(市町村抽出表!AX63,0),"###,###")&amp;"世帯")))</f>
        <v>#REF!</v>
      </c>
      <c r="AM63" s="94" t="e">
        <f ca="1">IF(市町村抽出表!AY63="－","－",IF(市町村抽出表!AY63=0,"0人",IF(市町村抽出表!AY63&lt;1,"1人未満",TEXT(ROUND(市町村抽出表!AY63,0),"###,###")&amp;"人")))</f>
        <v>#REF!</v>
      </c>
      <c r="AN63" s="94" t="s">
        <v>649</v>
      </c>
      <c r="AO63" s="94" t="s">
        <v>649</v>
      </c>
      <c r="AP63" s="94" t="e">
        <f ca="1">IF(市町村抽出表!BB63="－","－",IF(市町村抽出表!BB63=0,"0km",IF(市町村抽出表!BB63&lt;0.1,"0.1km未満",TEXT(ROUND(市町村抽出表!BB63,1),"###,##0.0")&amp;"km")))</f>
        <v>#REF!</v>
      </c>
      <c r="AQ63" s="94" t="e">
        <f ca="1">IF(市町村抽出表!BC63="－","－",IF(市町村抽出表!BC63=0,"0世帯",IF(市町村抽出表!BC63&lt;1,"1世帯未満",TEXT(ROUND(市町村抽出表!BC63,0),"###,###")&amp;"世帯")))</f>
        <v>#REF!</v>
      </c>
      <c r="AR63" s="94" t="e">
        <f ca="1">IF(市町村抽出表!BD63="－","－",IF(市町村抽出表!BD63=0,"0人",IF(市町村抽出表!BD63&lt;1,"1人未満",TEXT(ROUND(市町村抽出表!BD63,0),"###,###")&amp;"人")))</f>
        <v>#REF!</v>
      </c>
      <c r="AS63" s="94" t="s">
        <v>649</v>
      </c>
      <c r="AT63" s="94" t="s">
        <v>649</v>
      </c>
      <c r="AU63" s="94" t="e">
        <f ca="1">IF(市町村抽出表!BG63="－","－",IF(市町村抽出表!BG63=0,"0箇所",IF(市町村抽出表!BG63&lt;1,"1箇所未満",TEXT(ROUND(市町村抽出表!BG63,0),"###,###")&amp;"箇所")))</f>
        <v>#REF!</v>
      </c>
      <c r="AV63" s="94" t="e">
        <f ca="1">IF(市町村抽出表!BH63="－","－",IF(市町村抽出表!BH63=0,"0箇所",IF(市町村抽出表!BH63&lt;1,"1箇所未満",TEXT(ROUND(市町村抽出表!BH63,0),"###,###")&amp;"箇所")))</f>
        <v>#REF!</v>
      </c>
      <c r="AW63" s="94" t="e">
        <f ca="1">IF(市町村抽出表!BI63="－","－",IF(市町村抽出表!BI63=0,"0箇所",IF(市町村抽出表!BI63&lt;1,"1箇所未満",TEXT(ROUND(市町村抽出表!BI63,0),"###,###")&amp;"箇所")))</f>
        <v>#REF!</v>
      </c>
      <c r="AX63" s="94" t="e">
        <f ca="1">IF(市町村抽出表!BJ63="－","－",IF(市町村抽出表!BJ63=0,"0箇所",IF(市町村抽出表!BJ63&lt;1,"1箇所未満",TEXT(ROUND(市町村抽出表!BJ63,0),"###,###")&amp;"箇所")))</f>
        <v>#REF!</v>
      </c>
      <c r="AY63" s="94" t="e">
        <f ca="1">IF(市町村抽出表!BK63="－","－",IF(市町村抽出表!BK63=0,"0箇所",IF(市町村抽出表!BK63&lt;1,"1箇所未満",TEXT(ROUND(市町村抽出表!BK63,0),"###,###")&amp;"箇所")))</f>
        <v>#REF!</v>
      </c>
      <c r="AZ63" s="94" t="e">
        <f ca="1">IF(市町村抽出表!BL63="－","－",IF(市町村抽出表!BL63=0,"0箇所",IF(市町村抽出表!BL63&lt;1,"1箇所未満",TEXT(ROUND(市町村抽出表!BL63,0),"###,###")&amp;"箇所")))</f>
        <v>#REF!</v>
      </c>
      <c r="BH63" s="153"/>
      <c r="BI63" s="153"/>
      <c r="BJ63" s="153"/>
      <c r="BL63" s="154"/>
      <c r="BM63" s="153"/>
      <c r="BN63" s="153"/>
      <c r="BO63" s="153"/>
      <c r="BP63" s="153"/>
      <c r="BX63" s="154"/>
      <c r="BY63" s="153"/>
      <c r="BZ63" s="153"/>
      <c r="CA63" s="153"/>
      <c r="CB63" s="153"/>
      <c r="CN63" s="154"/>
      <c r="CO63" s="153"/>
      <c r="CP63" s="153"/>
      <c r="CQ63" s="153"/>
      <c r="CR63" s="153"/>
    </row>
    <row r="64" spans="1:96" x14ac:dyDescent="0.2">
      <c r="A64" s="82">
        <v>61</v>
      </c>
      <c r="B64" s="74" t="s">
        <v>542</v>
      </c>
      <c r="C64" s="93" t="e">
        <f ca="1">IF(市町村抽出表!D64="－","－",ROUND(市町村抽出表!D64,1))</f>
        <v>#REF!</v>
      </c>
      <c r="D64" s="158" t="e">
        <f ca="1">IF(市町村抽出表!F64="","※2",IF(市町村抽出表!F64="－","－",市町村抽出表!F64&amp;"箇所"))</f>
        <v>#REF!</v>
      </c>
      <c r="E64" s="159" t="e">
        <f ca="1">IF(市町村抽出表!G64="","※2",IF(市町村抽出表!G64="－","－",市町村抽出表!G64&amp;"箇所"))</f>
        <v>#REF!</v>
      </c>
      <c r="F64" s="160" t="e">
        <f ca="1">IF(市町村抽出表!H64="","※2",IF(市町村抽出表!H64="－","－",市町村抽出表!H64&amp;"箇所"))</f>
        <v>#REF!</v>
      </c>
      <c r="G64" s="94" t="e">
        <f ca="1">IF(市町村抽出表!I64="－","－",IF(市町村抽出表!I64=0,"0棟",IF(市町村抽出表!I64&lt;1,"1棟未満",TEXT(ROUND(市町村抽出表!I64,0),"###,###")&amp;"棟")))</f>
        <v>#REF!</v>
      </c>
      <c r="H64" s="94" t="e">
        <f ca="1">IF(市町村抽出表!J64="－","－",IF(市町村抽出表!J64=0,"0棟",IF(市町村抽出表!J64&lt;1,"1棟未満",TEXT(ROUND(市町村抽出表!J64,0),"###,###")&amp;"棟")))</f>
        <v>#REF!</v>
      </c>
      <c r="I64" s="94" t="e">
        <f ca="1">IF(市町村抽出表!O64="－","－",IF(市町村抽出表!O64=0,"0棟",IF(市町村抽出表!O64&lt;1,"1棟未満",TEXT(ROUND(市町村抽出表!O64,0),"###,###")&amp;"棟")))</f>
        <v>#REF!</v>
      </c>
      <c r="J64" s="94" t="e">
        <f ca="1">IF(市町村抽出表!P64="－","－",IF(市町村抽出表!P64=0,"0棟",IF(市町村抽出表!P64&lt;1,"1棟未満",TEXT(ROUND(市町村抽出表!P64,0),"###,###")&amp;"棟")))</f>
        <v>#REF!</v>
      </c>
      <c r="K64" s="147" t="e">
        <f ca="1">IF(市町村抽出表!U64="","※2",IF(市町村抽出表!U64="－","－",IF(市町村抽出表!U64=0,"0棟",IF(市町村抽出表!U64&lt;1,"1棟未満",TEXT(ROUND(市町村抽出表!U64,0),"###,###")&amp;"棟"))))</f>
        <v>#REF!</v>
      </c>
      <c r="L64" s="148" t="e">
        <f ca="1">IF(市町村抽出表!V64="","※2",IF(市町村抽出表!V64="－","－",IF(市町村抽出表!V64=0,"0棟",IF(市町村抽出表!V64&lt;1,"1棟未満",TEXT(ROUND(市町村抽出表!V64,0),"###,###")&amp;"棟"))))</f>
        <v>#REF!</v>
      </c>
      <c r="M64" s="94" t="e">
        <f ca="1">IF(市町村抽出表!W64="－","－",IF(市町村抽出表!W64=0,"0棟",IF(市町村抽出表!W64&lt;1,"1棟未満",TEXT(ROUND(市町村抽出表!W64,0),"###,###")&amp;"棟")))</f>
        <v>#REF!</v>
      </c>
      <c r="N64" s="94" t="e">
        <f ca="1">IF(市町村抽出表!X64="－","－",IF(市町村抽出表!X64=0,"0棟",IF(市町村抽出表!X64&lt;1,"1棟未満",TEXT(ROUND(市町村抽出表!X64,0),"###,###")&amp;"棟")))</f>
        <v>#REF!</v>
      </c>
      <c r="O64" s="94" t="e">
        <f ca="1">IF(市町村抽出表!Z64="－","－",IF(市町村抽出表!Z64=0,"0件",IF(市町村抽出表!Z64&lt;1,"1件未満",TEXT(ROUND(市町村抽出表!Z64,0),"###,###")&amp;"件")))</f>
        <v>#REF!</v>
      </c>
      <c r="P64" s="94" t="e">
        <f ca="1">IF(市町村抽出表!AA64="－","－",IF(市町村抽出表!AA64=0,"0件",IF(市町村抽出表!AA64&lt;1,"1件未満",TEXT(ROUND(市町村抽出表!AA64,0),"###,###")&amp;"件")))</f>
        <v>#REF!</v>
      </c>
      <c r="Q64" s="94" t="e">
        <f ca="1">IF(市町村抽出表!AB64="－","－",IF(市町村抽出表!AB64=0,"0棟",IF(市町村抽出表!AB64&lt;1,"1棟未満",TEXT(ROUND(市町村抽出表!AB64,0),"###,###")&amp;"棟")))</f>
        <v>#REF!</v>
      </c>
      <c r="R64" s="94" t="e">
        <f ca="1">IF(市町村抽出表!AC64="－","－",IF(市町村抽出表!AC64=0,"0人",IF(市町村抽出表!AC64&lt;1,"1人未満",TEXT(ROUND(市町村抽出表!AC64,0),"###,###")&amp;"人")))</f>
        <v>#REF!</v>
      </c>
      <c r="S64" s="94" t="e">
        <f ca="1">IF(市町村抽出表!AD64="－","－",IF(市町村抽出表!AD64=0,"0人",IF(市町村抽出表!AD64&lt;1,"1人未満",TEXT(ROUND(市町村抽出表!AD64,0),"###,###")&amp;"人")))</f>
        <v>#REF!</v>
      </c>
      <c r="T64" s="94" t="e">
        <f ca="1">IF(市町村抽出表!AE64="－","－",IF(市町村抽出表!AE64=0,"0人",IF(市町村抽出表!AE64&lt;1,"1人未満",TEXT(ROUND(市町村抽出表!AE64,0),"###,###")&amp;"人")))</f>
        <v>#REF!</v>
      </c>
      <c r="U64" s="149" t="e">
        <f ca="1">IF(市町村抽出表!AG64="","※2",IF(市町村抽出表!AG64="－","－",IF(市町村抽出表!AG64=0,"0人",IF(市町村抽出表!AG64&lt;1,"1人未満",TEXT(ROUND(市町村抽出表!AG64,0),"###,###")&amp;"人"))))</f>
        <v>#REF!</v>
      </c>
      <c r="V64" s="150" t="e">
        <f ca="1">IF(市町村抽出表!AH64="","※2",IF(市町村抽出表!AH64="－","－",IF(市町村抽出表!AH64=0,"0人",IF(市町村抽出表!AH64&lt;1,"1人未満",TEXT(ROUND(市町村抽出表!AH64,0),"###,###")&amp;"人"))))</f>
        <v>#REF!</v>
      </c>
      <c r="W64" s="151" t="e">
        <f ca="1">IF(市町村抽出表!AI64="","※2",IF(市町村抽出表!AI64="－","－",IF(市町村抽出表!AI64=0,"0人",IF(市町村抽出表!AI64&lt;1,"1人未満",TEXT(ROUND(市町村抽出表!AI64,0),"###,###")&amp;"人"))))</f>
        <v>#REF!</v>
      </c>
      <c r="X64" s="94" t="e">
        <f ca="1">IF(市町村抽出表!AJ64="－","－",IF(市町村抽出表!AJ64=0,"0人",IF(市町村抽出表!AJ64&lt;1,"1人未満",TEXT(ROUND(市町村抽出表!AJ64,0),"###,###")&amp;"人")))</f>
        <v>#REF!</v>
      </c>
      <c r="Y64" s="94" t="e">
        <f ca="1">IF(市町村抽出表!AK64="－","－",IF(市町村抽出表!AK64=0,"0人",IF(市町村抽出表!AK64&lt;1,"1人未満",TEXT(ROUND(市町村抽出表!AK64,0),"###,###")&amp;"人")))</f>
        <v>#REF!</v>
      </c>
      <c r="Z64" s="94" t="e">
        <f ca="1">IF(市町村抽出表!AL64="－","－",IF(市町村抽出表!AL64=0,"0人",IF(市町村抽出表!AL64&lt;1,"1人未満",TEXT(ROUND(市町村抽出表!AL64,0),"###,###")&amp;"人")))</f>
        <v>#REF!</v>
      </c>
      <c r="AA64" s="94" t="e">
        <f ca="1">IF(市町村抽出表!AM64="－","－",IF(市町村抽出表!AM64=0,"0人",IF(市町村抽出表!AM64&lt;1,"1人未満",TEXT(ROUND(市町村抽出表!AM64,0),"###,###")&amp;"人")))</f>
        <v>#REF!</v>
      </c>
      <c r="AB64" s="94" t="e">
        <f ca="1">IF(市町村抽出表!AN64="－","－",IF(市町村抽出表!AN64=0,"0人",IF(市町村抽出表!AN64&lt;1,"1人未満",TEXT(ROUND(市町村抽出表!AN64,0),"###,###")&amp;"人")))</f>
        <v>#REF!</v>
      </c>
      <c r="AC64" s="94" t="e">
        <f ca="1">IF(市町村抽出表!AO64="－","－",IF(市町村抽出表!AO64=0,"0人",IF(市町村抽出表!AO64&lt;1,"1人未満",TEXT(ROUND(市町村抽出表!AO64,0),"###,###")&amp;"人")))</f>
        <v>#REF!</v>
      </c>
      <c r="AD64" s="94" t="e">
        <f ca="1">IF(市町村抽出表!AP64="－","－",IF(市町村抽出表!AP64=0,"0人",IF(市町村抽出表!AP64&lt;1,"1人未満",TEXT(ROUND(市町村抽出表!AP64,0),"###,###")&amp;"人")))</f>
        <v>#REF!</v>
      </c>
      <c r="AE64" s="94" t="e">
        <f ca="1">IF(市町村抽出表!AQ64="－","－",IF(市町村抽出表!AQ64=0,"0人",IF(市町村抽出表!AQ64&lt;1,"1人未満",TEXT(ROUND(市町村抽出表!AQ64,0),"###,###")&amp;"人")))</f>
        <v>#REF!</v>
      </c>
      <c r="AF64" s="94" t="e">
        <f ca="1">IF(市町村抽出表!AR64="－","－",IF(市町村抽出表!AR64=0,"0人",IF(市町村抽出表!AR64&lt;1,"1人未満",TEXT(ROUND(市町村抽出表!AR64,0),"###,###")&amp;"人")))</f>
        <v>#REF!</v>
      </c>
      <c r="AG64" s="94" t="e">
        <f ca="1">IF(市町村抽出表!AS64="－","－",IF(市町村抽出表!AS64=0,"0箇所",IF(市町村抽出表!AS64&lt;1,"1箇所未満",TEXT(ROUND(市町村抽出表!AS64,0),"###,###")&amp;"箇所")))</f>
        <v>#REF!</v>
      </c>
      <c r="AH64" s="94" t="e">
        <f ca="1">IF(市町村抽出表!AT64="－","－",IF(市町村抽出表!AT64=0,"0世帯",IF(市町村抽出表!AT64&lt;1,"1世帯未満",TEXT(ROUND(市町村抽出表!AT64,0),"###,###")&amp;"世帯")))</f>
        <v>#REF!</v>
      </c>
      <c r="AI64" s="94" t="e">
        <f ca="1">IF(市町村抽出表!AU64="－","－",IF(市町村抽出表!AU64=0,"0人",IF(市町村抽出表!AU64&lt;1,"1人未満",TEXT(ROUND(市町村抽出表!AU64,0),"###,###")&amp;"人")))</f>
        <v>#REF!</v>
      </c>
      <c r="AJ64" s="94" t="e">
        <f ca="1">IF(市町村抽出表!AV64="－","－",IF(市町村抽出表!AV64=0,"0世帯",IF(市町村抽出表!AV64&lt;1,"1世帯未満",TEXT(ROUND(市町村抽出表!AV64,0),"###,###")&amp;"世帯")))</f>
        <v>#REF!</v>
      </c>
      <c r="AK64" s="94" t="e">
        <f ca="1">IF(市町村抽出表!AW64="－","－",IF(市町村抽出表!AW64=0,"0人",IF(市町村抽出表!AW64&lt;1,"1人未満",TEXT(ROUND(市町村抽出表!AW64,0),"###,###")&amp;"人")))</f>
        <v>#REF!</v>
      </c>
      <c r="AL64" s="94" t="e">
        <f ca="1">IF(市町村抽出表!AX64="－","－",IF(市町村抽出表!AX64=0,"0世帯",IF(市町村抽出表!AX64&lt;1,"1世帯未満",TEXT(ROUND(市町村抽出表!AX64,0),"###,###")&amp;"世帯")))</f>
        <v>#REF!</v>
      </c>
      <c r="AM64" s="94" t="e">
        <f ca="1">IF(市町村抽出表!AY64="－","－",IF(市町村抽出表!AY64=0,"0人",IF(市町村抽出表!AY64&lt;1,"1人未満",TEXT(ROUND(市町村抽出表!AY64,0),"###,###")&amp;"人")))</f>
        <v>#REF!</v>
      </c>
      <c r="AN64" s="94" t="s">
        <v>649</v>
      </c>
      <c r="AO64" s="94" t="s">
        <v>649</v>
      </c>
      <c r="AP64" s="94" t="e">
        <f ca="1">IF(市町村抽出表!BB64="－","－",IF(市町村抽出表!BB64=0,"0km",IF(市町村抽出表!BB64&lt;0.1,"0.1km未満",TEXT(ROUND(市町村抽出表!BB64,1),"###,##0.0")&amp;"km")))</f>
        <v>#REF!</v>
      </c>
      <c r="AQ64" s="94" t="e">
        <f ca="1">IF(市町村抽出表!BC64="－","－",IF(市町村抽出表!BC64=0,"0世帯",IF(市町村抽出表!BC64&lt;1,"1世帯未満",TEXT(ROUND(市町村抽出表!BC64,0),"###,###")&amp;"世帯")))</f>
        <v>#REF!</v>
      </c>
      <c r="AR64" s="94" t="e">
        <f ca="1">IF(市町村抽出表!BD64="－","－",IF(市町村抽出表!BD64=0,"0人",IF(市町村抽出表!BD64&lt;1,"1人未満",TEXT(ROUND(市町村抽出表!BD64,0),"###,###")&amp;"人")))</f>
        <v>#REF!</v>
      </c>
      <c r="AS64" s="94" t="s">
        <v>649</v>
      </c>
      <c r="AT64" s="94" t="s">
        <v>649</v>
      </c>
      <c r="AU64" s="94" t="e">
        <f ca="1">IF(市町村抽出表!BG64="－","－",IF(市町村抽出表!BG64=0,"0箇所",IF(市町村抽出表!BG64&lt;1,"1箇所未満",TEXT(ROUND(市町村抽出表!BG64,0),"###,###")&amp;"箇所")))</f>
        <v>#REF!</v>
      </c>
      <c r="AV64" s="94" t="e">
        <f ca="1">IF(市町村抽出表!BH64="－","－",IF(市町村抽出表!BH64=0,"0箇所",IF(市町村抽出表!BH64&lt;1,"1箇所未満",TEXT(ROUND(市町村抽出表!BH64,0),"###,###")&amp;"箇所")))</f>
        <v>#REF!</v>
      </c>
      <c r="AW64" s="94" t="e">
        <f ca="1">IF(市町村抽出表!BI64="－","－",IF(市町村抽出表!BI64=0,"0箇所",IF(市町村抽出表!BI64&lt;1,"1箇所未満",TEXT(ROUND(市町村抽出表!BI64,0),"###,###")&amp;"箇所")))</f>
        <v>#REF!</v>
      </c>
      <c r="AX64" s="94" t="e">
        <f ca="1">IF(市町村抽出表!BJ64="－","－",IF(市町村抽出表!BJ64=0,"0箇所",IF(市町村抽出表!BJ64&lt;1,"1箇所未満",TEXT(ROUND(市町村抽出表!BJ64,0),"###,###")&amp;"箇所")))</f>
        <v>#REF!</v>
      </c>
      <c r="AY64" s="94" t="e">
        <f ca="1">IF(市町村抽出表!BK64="－","－",IF(市町村抽出表!BK64=0,"0箇所",IF(市町村抽出表!BK64&lt;1,"1箇所未満",TEXT(ROUND(市町村抽出表!BK64,0),"###,###")&amp;"箇所")))</f>
        <v>#REF!</v>
      </c>
      <c r="AZ64" s="94" t="e">
        <f ca="1">IF(市町村抽出表!BL64="－","－",IF(市町村抽出表!BL64=0,"0箇所",IF(市町村抽出表!BL64&lt;1,"1箇所未満",TEXT(ROUND(市町村抽出表!BL64,0),"###,###")&amp;"箇所")))</f>
        <v>#REF!</v>
      </c>
      <c r="BH64" s="153"/>
      <c r="BI64" s="153"/>
      <c r="BJ64" s="153"/>
      <c r="BL64" s="154"/>
      <c r="BM64" s="153"/>
      <c r="BN64" s="153"/>
      <c r="BO64" s="153"/>
      <c r="BP64" s="153"/>
      <c r="BX64" s="154"/>
      <c r="BY64" s="153"/>
      <c r="BZ64" s="153"/>
      <c r="CA64" s="153"/>
      <c r="CB64" s="153"/>
      <c r="CN64" s="154"/>
      <c r="CO64" s="153"/>
      <c r="CP64" s="153"/>
      <c r="CQ64" s="153"/>
      <c r="CR64" s="153"/>
    </row>
    <row r="65" spans="1:96" x14ac:dyDescent="0.2">
      <c r="A65" s="82">
        <v>62</v>
      </c>
      <c r="B65" s="74" t="s">
        <v>543</v>
      </c>
      <c r="C65" s="93" t="e">
        <f ca="1">IF(市町村抽出表!D65="－","－",ROUND(市町村抽出表!D65,1))</f>
        <v>#REF!</v>
      </c>
      <c r="D65" s="158" t="e">
        <f ca="1">IF(市町村抽出表!F65="","※2",IF(市町村抽出表!F65="－","－",市町村抽出表!F65&amp;"箇所"))</f>
        <v>#REF!</v>
      </c>
      <c r="E65" s="159" t="e">
        <f ca="1">IF(市町村抽出表!G65="","※2",IF(市町村抽出表!G65="－","－",市町村抽出表!G65&amp;"箇所"))</f>
        <v>#REF!</v>
      </c>
      <c r="F65" s="160" t="e">
        <f ca="1">IF(市町村抽出表!H65="","※2",IF(市町村抽出表!H65="－","－",市町村抽出表!H65&amp;"箇所"))</f>
        <v>#REF!</v>
      </c>
      <c r="G65" s="94" t="e">
        <f ca="1">IF(市町村抽出表!I65="－","－",IF(市町村抽出表!I65=0,"0棟",IF(市町村抽出表!I65&lt;1,"1棟未満",TEXT(ROUND(市町村抽出表!I65,0),"###,###")&amp;"棟")))</f>
        <v>#REF!</v>
      </c>
      <c r="H65" s="94" t="e">
        <f ca="1">IF(市町村抽出表!J65="－","－",IF(市町村抽出表!J65=0,"0棟",IF(市町村抽出表!J65&lt;1,"1棟未満",TEXT(ROUND(市町村抽出表!J65,0),"###,###")&amp;"棟")))</f>
        <v>#REF!</v>
      </c>
      <c r="I65" s="94" t="e">
        <f ca="1">IF(市町村抽出表!O65="－","－",IF(市町村抽出表!O65=0,"0棟",IF(市町村抽出表!O65&lt;1,"1棟未満",TEXT(ROUND(市町村抽出表!O65,0),"###,###")&amp;"棟")))</f>
        <v>#REF!</v>
      </c>
      <c r="J65" s="94" t="e">
        <f ca="1">IF(市町村抽出表!P65="－","－",IF(市町村抽出表!P65=0,"0棟",IF(市町村抽出表!P65&lt;1,"1棟未満",TEXT(ROUND(市町村抽出表!P65,0),"###,###")&amp;"棟")))</f>
        <v>#REF!</v>
      </c>
      <c r="K65" s="147" t="e">
        <f ca="1">IF(市町村抽出表!U65="","※2",IF(市町村抽出表!U65="－","－",IF(市町村抽出表!U65=0,"0棟",IF(市町村抽出表!U65&lt;1,"1棟未満",TEXT(ROUND(市町村抽出表!U65,0),"###,###")&amp;"棟"))))</f>
        <v>#REF!</v>
      </c>
      <c r="L65" s="148" t="e">
        <f ca="1">IF(市町村抽出表!V65="","※2",IF(市町村抽出表!V65="－","－",IF(市町村抽出表!V65=0,"0棟",IF(市町村抽出表!V65&lt;1,"1棟未満",TEXT(ROUND(市町村抽出表!V65,0),"###,###")&amp;"棟"))))</f>
        <v>#REF!</v>
      </c>
      <c r="M65" s="94" t="e">
        <f ca="1">IF(市町村抽出表!W65="－","－",IF(市町村抽出表!W65=0,"0棟",IF(市町村抽出表!W65&lt;1,"1棟未満",TEXT(ROUND(市町村抽出表!W65,0),"###,###")&amp;"棟")))</f>
        <v>#REF!</v>
      </c>
      <c r="N65" s="94" t="e">
        <f ca="1">IF(市町村抽出表!X65="－","－",IF(市町村抽出表!X65=0,"0棟",IF(市町村抽出表!X65&lt;1,"1棟未満",TEXT(ROUND(市町村抽出表!X65,0),"###,###")&amp;"棟")))</f>
        <v>#REF!</v>
      </c>
      <c r="O65" s="94" t="e">
        <f ca="1">IF(市町村抽出表!Z65="－","－",IF(市町村抽出表!Z65=0,"0件",IF(市町村抽出表!Z65&lt;1,"1件未満",TEXT(ROUND(市町村抽出表!Z65,0),"###,###")&amp;"件")))</f>
        <v>#REF!</v>
      </c>
      <c r="P65" s="94" t="e">
        <f ca="1">IF(市町村抽出表!AA65="－","－",IF(市町村抽出表!AA65=0,"0件",IF(市町村抽出表!AA65&lt;1,"1件未満",TEXT(ROUND(市町村抽出表!AA65,0),"###,###")&amp;"件")))</f>
        <v>#REF!</v>
      </c>
      <c r="Q65" s="94" t="e">
        <f ca="1">IF(市町村抽出表!AB65="－","－",IF(市町村抽出表!AB65=0,"0棟",IF(市町村抽出表!AB65&lt;1,"1棟未満",TEXT(ROUND(市町村抽出表!AB65,0),"###,###")&amp;"棟")))</f>
        <v>#REF!</v>
      </c>
      <c r="R65" s="94" t="e">
        <f ca="1">IF(市町村抽出表!AC65="－","－",IF(市町村抽出表!AC65=0,"0人",IF(市町村抽出表!AC65&lt;1,"1人未満",TEXT(ROUND(市町村抽出表!AC65,0),"###,###")&amp;"人")))</f>
        <v>#REF!</v>
      </c>
      <c r="S65" s="94" t="e">
        <f ca="1">IF(市町村抽出表!AD65="－","－",IF(市町村抽出表!AD65=0,"0人",IF(市町村抽出表!AD65&lt;1,"1人未満",TEXT(ROUND(市町村抽出表!AD65,0),"###,###")&amp;"人")))</f>
        <v>#REF!</v>
      </c>
      <c r="T65" s="94" t="e">
        <f ca="1">IF(市町村抽出表!AE65="－","－",IF(市町村抽出表!AE65=0,"0人",IF(市町村抽出表!AE65&lt;1,"1人未満",TEXT(ROUND(市町村抽出表!AE65,0),"###,###")&amp;"人")))</f>
        <v>#REF!</v>
      </c>
      <c r="U65" s="149" t="e">
        <f ca="1">IF(市町村抽出表!AG65="","※2",IF(市町村抽出表!AG65="－","－",IF(市町村抽出表!AG65=0,"0人",IF(市町村抽出表!AG65&lt;1,"1人未満",TEXT(ROUND(市町村抽出表!AG65,0),"###,###")&amp;"人"))))</f>
        <v>#REF!</v>
      </c>
      <c r="V65" s="150" t="e">
        <f ca="1">IF(市町村抽出表!AH65="","※2",IF(市町村抽出表!AH65="－","－",IF(市町村抽出表!AH65=0,"0人",IF(市町村抽出表!AH65&lt;1,"1人未満",TEXT(ROUND(市町村抽出表!AH65,0),"###,###")&amp;"人"))))</f>
        <v>#REF!</v>
      </c>
      <c r="W65" s="151" t="e">
        <f ca="1">IF(市町村抽出表!AI65="","※2",IF(市町村抽出表!AI65="－","－",IF(市町村抽出表!AI65=0,"0人",IF(市町村抽出表!AI65&lt;1,"1人未満",TEXT(ROUND(市町村抽出表!AI65,0),"###,###")&amp;"人"))))</f>
        <v>#REF!</v>
      </c>
      <c r="X65" s="94" t="e">
        <f ca="1">IF(市町村抽出表!AJ65="－","－",IF(市町村抽出表!AJ65=0,"0人",IF(市町村抽出表!AJ65&lt;1,"1人未満",TEXT(ROUND(市町村抽出表!AJ65,0),"###,###")&amp;"人")))</f>
        <v>#REF!</v>
      </c>
      <c r="Y65" s="94" t="e">
        <f ca="1">IF(市町村抽出表!AK65="－","－",IF(市町村抽出表!AK65=0,"0人",IF(市町村抽出表!AK65&lt;1,"1人未満",TEXT(ROUND(市町村抽出表!AK65,0),"###,###")&amp;"人")))</f>
        <v>#REF!</v>
      </c>
      <c r="Z65" s="94" t="e">
        <f ca="1">IF(市町村抽出表!AL65="－","－",IF(市町村抽出表!AL65=0,"0人",IF(市町村抽出表!AL65&lt;1,"1人未満",TEXT(ROUND(市町村抽出表!AL65,0),"###,###")&amp;"人")))</f>
        <v>#REF!</v>
      </c>
      <c r="AA65" s="94" t="e">
        <f ca="1">IF(市町村抽出表!AM65="－","－",IF(市町村抽出表!AM65=0,"0人",IF(市町村抽出表!AM65&lt;1,"1人未満",TEXT(ROUND(市町村抽出表!AM65,0),"###,###")&amp;"人")))</f>
        <v>#REF!</v>
      </c>
      <c r="AB65" s="94" t="e">
        <f ca="1">IF(市町村抽出表!AN65="－","－",IF(市町村抽出表!AN65=0,"0人",IF(市町村抽出表!AN65&lt;1,"1人未満",TEXT(ROUND(市町村抽出表!AN65,0),"###,###")&amp;"人")))</f>
        <v>#REF!</v>
      </c>
      <c r="AC65" s="94" t="e">
        <f ca="1">IF(市町村抽出表!AO65="－","－",IF(市町村抽出表!AO65=0,"0人",IF(市町村抽出表!AO65&lt;1,"1人未満",TEXT(ROUND(市町村抽出表!AO65,0),"###,###")&amp;"人")))</f>
        <v>#REF!</v>
      </c>
      <c r="AD65" s="94" t="e">
        <f ca="1">IF(市町村抽出表!AP65="－","－",IF(市町村抽出表!AP65=0,"0人",IF(市町村抽出表!AP65&lt;1,"1人未満",TEXT(ROUND(市町村抽出表!AP65,0),"###,###")&amp;"人")))</f>
        <v>#REF!</v>
      </c>
      <c r="AE65" s="94" t="e">
        <f ca="1">IF(市町村抽出表!AQ65="－","－",IF(市町村抽出表!AQ65=0,"0人",IF(市町村抽出表!AQ65&lt;1,"1人未満",TEXT(ROUND(市町村抽出表!AQ65,0),"###,###")&amp;"人")))</f>
        <v>#REF!</v>
      </c>
      <c r="AF65" s="94" t="e">
        <f ca="1">IF(市町村抽出表!AR65="－","－",IF(市町村抽出表!AR65=0,"0人",IF(市町村抽出表!AR65&lt;1,"1人未満",TEXT(ROUND(市町村抽出表!AR65,0),"###,###")&amp;"人")))</f>
        <v>#REF!</v>
      </c>
      <c r="AG65" s="94" t="e">
        <f ca="1">IF(市町村抽出表!AS65="－","－",IF(市町村抽出表!AS65=0,"0箇所",IF(市町村抽出表!AS65&lt;1,"1箇所未満",TEXT(ROUND(市町村抽出表!AS65,0),"###,###")&amp;"箇所")))</f>
        <v>#REF!</v>
      </c>
      <c r="AH65" s="94" t="e">
        <f ca="1">IF(市町村抽出表!AT65="－","－",IF(市町村抽出表!AT65=0,"0世帯",IF(市町村抽出表!AT65&lt;1,"1世帯未満",TEXT(ROUND(市町村抽出表!AT65,0),"###,###")&amp;"世帯")))</f>
        <v>#REF!</v>
      </c>
      <c r="AI65" s="94" t="e">
        <f ca="1">IF(市町村抽出表!AU65="－","－",IF(市町村抽出表!AU65=0,"0人",IF(市町村抽出表!AU65&lt;1,"1人未満",TEXT(ROUND(市町村抽出表!AU65,0),"###,###")&amp;"人")))</f>
        <v>#REF!</v>
      </c>
      <c r="AJ65" s="94" t="e">
        <f ca="1">IF(市町村抽出表!AV65="－","－",IF(市町村抽出表!AV65=0,"0世帯",IF(市町村抽出表!AV65&lt;1,"1世帯未満",TEXT(ROUND(市町村抽出表!AV65,0),"###,###")&amp;"世帯")))</f>
        <v>#REF!</v>
      </c>
      <c r="AK65" s="94" t="e">
        <f ca="1">IF(市町村抽出表!AW65="－","－",IF(市町村抽出表!AW65=0,"0人",IF(市町村抽出表!AW65&lt;1,"1人未満",TEXT(ROUND(市町村抽出表!AW65,0),"###,###")&amp;"人")))</f>
        <v>#REF!</v>
      </c>
      <c r="AL65" s="94" t="e">
        <f ca="1">IF(市町村抽出表!AX65="－","－",IF(市町村抽出表!AX65=0,"0世帯",IF(市町村抽出表!AX65&lt;1,"1世帯未満",TEXT(ROUND(市町村抽出表!AX65,0),"###,###")&amp;"世帯")))</f>
        <v>#REF!</v>
      </c>
      <c r="AM65" s="94" t="e">
        <f ca="1">IF(市町村抽出表!AY65="－","－",IF(市町村抽出表!AY65=0,"0人",IF(市町村抽出表!AY65&lt;1,"1人未満",TEXT(ROUND(市町村抽出表!AY65,0),"###,###")&amp;"人")))</f>
        <v>#REF!</v>
      </c>
      <c r="AN65" s="94" t="s">
        <v>649</v>
      </c>
      <c r="AO65" s="94" t="s">
        <v>649</v>
      </c>
      <c r="AP65" s="94" t="e">
        <f ca="1">IF(市町村抽出表!BB65="－","－",IF(市町村抽出表!BB65=0,"0km",IF(市町村抽出表!BB65&lt;0.1,"0.1km未満",TEXT(ROUND(市町村抽出表!BB65,1),"###,##0.0")&amp;"km")))</f>
        <v>#REF!</v>
      </c>
      <c r="AQ65" s="94" t="e">
        <f ca="1">IF(市町村抽出表!BC65="－","－",IF(市町村抽出表!BC65=0,"0世帯",IF(市町村抽出表!BC65&lt;1,"1世帯未満",TEXT(ROUND(市町村抽出表!BC65,0),"###,###")&amp;"世帯")))</f>
        <v>#REF!</v>
      </c>
      <c r="AR65" s="94" t="e">
        <f ca="1">IF(市町村抽出表!BD65="－","－",IF(市町村抽出表!BD65=0,"0人",IF(市町村抽出表!BD65&lt;1,"1人未満",TEXT(ROUND(市町村抽出表!BD65,0),"###,###")&amp;"人")))</f>
        <v>#REF!</v>
      </c>
      <c r="AS65" s="94" t="s">
        <v>649</v>
      </c>
      <c r="AT65" s="94" t="s">
        <v>649</v>
      </c>
      <c r="AU65" s="94" t="e">
        <f ca="1">IF(市町村抽出表!BG65="－","－",IF(市町村抽出表!BG65=0,"0箇所",IF(市町村抽出表!BG65&lt;1,"1箇所未満",TEXT(ROUND(市町村抽出表!BG65,0),"###,###")&amp;"箇所")))</f>
        <v>#REF!</v>
      </c>
      <c r="AV65" s="94" t="e">
        <f ca="1">IF(市町村抽出表!BH65="－","－",IF(市町村抽出表!BH65=0,"0箇所",IF(市町村抽出表!BH65&lt;1,"1箇所未満",TEXT(ROUND(市町村抽出表!BH65,0),"###,###")&amp;"箇所")))</f>
        <v>#REF!</v>
      </c>
      <c r="AW65" s="94" t="e">
        <f ca="1">IF(市町村抽出表!BI65="－","－",IF(市町村抽出表!BI65=0,"0箇所",IF(市町村抽出表!BI65&lt;1,"1箇所未満",TEXT(ROUND(市町村抽出表!BI65,0),"###,###")&amp;"箇所")))</f>
        <v>#REF!</v>
      </c>
      <c r="AX65" s="94" t="e">
        <f ca="1">IF(市町村抽出表!BJ65="－","－",IF(市町村抽出表!BJ65=0,"0箇所",IF(市町村抽出表!BJ65&lt;1,"1箇所未満",TEXT(ROUND(市町村抽出表!BJ65,0),"###,###")&amp;"箇所")))</f>
        <v>#REF!</v>
      </c>
      <c r="AY65" s="94" t="e">
        <f ca="1">IF(市町村抽出表!BK65="－","－",IF(市町村抽出表!BK65=0,"0箇所",IF(市町村抽出表!BK65&lt;1,"1箇所未満",TEXT(ROUND(市町村抽出表!BK65,0),"###,###")&amp;"箇所")))</f>
        <v>#REF!</v>
      </c>
      <c r="AZ65" s="94" t="e">
        <f ca="1">IF(市町村抽出表!BL65="－","－",IF(市町村抽出表!BL65=0,"0箇所",IF(市町村抽出表!BL65&lt;1,"1箇所未満",TEXT(ROUND(市町村抽出表!BL65,0),"###,###")&amp;"箇所")))</f>
        <v>#REF!</v>
      </c>
      <c r="BH65" s="153"/>
      <c r="BI65" s="153"/>
      <c r="BJ65" s="153"/>
      <c r="BL65" s="154"/>
      <c r="BM65" s="153"/>
      <c r="BN65" s="153"/>
      <c r="BO65" s="153"/>
      <c r="BP65" s="153"/>
      <c r="BX65" s="154"/>
      <c r="BY65" s="153"/>
      <c r="BZ65" s="153"/>
      <c r="CA65" s="153"/>
      <c r="CB65" s="153"/>
      <c r="CN65" s="154"/>
      <c r="CO65" s="153"/>
      <c r="CP65" s="153"/>
      <c r="CQ65" s="153"/>
      <c r="CR65" s="153"/>
    </row>
    <row r="66" spans="1:96" x14ac:dyDescent="0.2">
      <c r="A66" s="82">
        <v>63</v>
      </c>
      <c r="B66" s="74" t="s">
        <v>544</v>
      </c>
      <c r="C66" s="93" t="e">
        <f ca="1">IF(市町村抽出表!D66="－","－",ROUND(市町村抽出表!D66,1))</f>
        <v>#REF!</v>
      </c>
      <c r="D66" s="158" t="e">
        <f ca="1">IF(市町村抽出表!F66="","※2",IF(市町村抽出表!F66="－","－",市町村抽出表!F66&amp;"箇所"))</f>
        <v>#REF!</v>
      </c>
      <c r="E66" s="159" t="e">
        <f ca="1">IF(市町村抽出表!G66="","※2",IF(市町村抽出表!G66="－","－",市町村抽出表!G66&amp;"箇所"))</f>
        <v>#REF!</v>
      </c>
      <c r="F66" s="160" t="e">
        <f ca="1">IF(市町村抽出表!H66="","※2",IF(市町村抽出表!H66="－","－",市町村抽出表!H66&amp;"箇所"))</f>
        <v>#REF!</v>
      </c>
      <c r="G66" s="94" t="e">
        <f ca="1">IF(市町村抽出表!I66="－","－",IF(市町村抽出表!I66=0,"0棟",IF(市町村抽出表!I66&lt;1,"1棟未満",TEXT(ROUND(市町村抽出表!I66,0),"###,###")&amp;"棟")))</f>
        <v>#REF!</v>
      </c>
      <c r="H66" s="94" t="e">
        <f ca="1">IF(市町村抽出表!J66="－","－",IF(市町村抽出表!J66=0,"0棟",IF(市町村抽出表!J66&lt;1,"1棟未満",TEXT(ROUND(市町村抽出表!J66,0),"###,###")&amp;"棟")))</f>
        <v>#REF!</v>
      </c>
      <c r="I66" s="94" t="e">
        <f ca="1">IF(市町村抽出表!O66="－","－",IF(市町村抽出表!O66=0,"0棟",IF(市町村抽出表!O66&lt;1,"1棟未満",TEXT(ROUND(市町村抽出表!O66,0),"###,###")&amp;"棟")))</f>
        <v>#REF!</v>
      </c>
      <c r="J66" s="94" t="e">
        <f ca="1">IF(市町村抽出表!P66="－","－",IF(市町村抽出表!P66=0,"0棟",IF(市町村抽出表!P66&lt;1,"1棟未満",TEXT(ROUND(市町村抽出表!P66,0),"###,###")&amp;"棟")))</f>
        <v>#REF!</v>
      </c>
      <c r="K66" s="147" t="e">
        <f ca="1">IF(市町村抽出表!U66="","※2",IF(市町村抽出表!U66="－","－",IF(市町村抽出表!U66=0,"0棟",IF(市町村抽出表!U66&lt;1,"1棟未満",TEXT(ROUND(市町村抽出表!U66,0),"###,###")&amp;"棟"))))</f>
        <v>#REF!</v>
      </c>
      <c r="L66" s="148" t="e">
        <f ca="1">IF(市町村抽出表!V66="","※2",IF(市町村抽出表!V66="－","－",IF(市町村抽出表!V66=0,"0棟",IF(市町村抽出表!V66&lt;1,"1棟未満",TEXT(ROUND(市町村抽出表!V66,0),"###,###")&amp;"棟"))))</f>
        <v>#REF!</v>
      </c>
      <c r="M66" s="94" t="e">
        <f ca="1">IF(市町村抽出表!W66="－","－",IF(市町村抽出表!W66=0,"0棟",IF(市町村抽出表!W66&lt;1,"1棟未満",TEXT(ROUND(市町村抽出表!W66,0),"###,###")&amp;"棟")))</f>
        <v>#REF!</v>
      </c>
      <c r="N66" s="94" t="e">
        <f ca="1">IF(市町村抽出表!X66="－","－",IF(市町村抽出表!X66=0,"0棟",IF(市町村抽出表!X66&lt;1,"1棟未満",TEXT(ROUND(市町村抽出表!X66,0),"###,###")&amp;"棟")))</f>
        <v>#REF!</v>
      </c>
      <c r="O66" s="94" t="e">
        <f ca="1">IF(市町村抽出表!Z66="－","－",IF(市町村抽出表!Z66=0,"0件",IF(市町村抽出表!Z66&lt;1,"1件未満",TEXT(ROUND(市町村抽出表!Z66,0),"###,###")&amp;"件")))</f>
        <v>#REF!</v>
      </c>
      <c r="P66" s="94" t="e">
        <f ca="1">IF(市町村抽出表!AA66="－","－",IF(市町村抽出表!AA66=0,"0件",IF(市町村抽出表!AA66&lt;1,"1件未満",TEXT(ROUND(市町村抽出表!AA66,0),"###,###")&amp;"件")))</f>
        <v>#REF!</v>
      </c>
      <c r="Q66" s="94" t="e">
        <f ca="1">IF(市町村抽出表!AB66="－","－",IF(市町村抽出表!AB66=0,"0棟",IF(市町村抽出表!AB66&lt;1,"1棟未満",TEXT(ROUND(市町村抽出表!AB66,0),"###,###")&amp;"棟")))</f>
        <v>#REF!</v>
      </c>
      <c r="R66" s="94" t="e">
        <f ca="1">IF(市町村抽出表!AC66="－","－",IF(市町村抽出表!AC66=0,"0人",IF(市町村抽出表!AC66&lt;1,"1人未満",TEXT(ROUND(市町村抽出表!AC66,0),"###,###")&amp;"人")))</f>
        <v>#REF!</v>
      </c>
      <c r="S66" s="94" t="e">
        <f ca="1">IF(市町村抽出表!AD66="－","－",IF(市町村抽出表!AD66=0,"0人",IF(市町村抽出表!AD66&lt;1,"1人未満",TEXT(ROUND(市町村抽出表!AD66,0),"###,###")&amp;"人")))</f>
        <v>#REF!</v>
      </c>
      <c r="T66" s="94" t="e">
        <f ca="1">IF(市町村抽出表!AE66="－","－",IF(市町村抽出表!AE66=0,"0人",IF(市町村抽出表!AE66&lt;1,"1人未満",TEXT(ROUND(市町村抽出表!AE66,0),"###,###")&amp;"人")))</f>
        <v>#REF!</v>
      </c>
      <c r="U66" s="149" t="e">
        <f ca="1">IF(市町村抽出表!AG66="","※2",IF(市町村抽出表!AG66="－","－",IF(市町村抽出表!AG66=0,"0人",IF(市町村抽出表!AG66&lt;1,"1人未満",TEXT(ROUND(市町村抽出表!AG66,0),"###,###")&amp;"人"))))</f>
        <v>#REF!</v>
      </c>
      <c r="V66" s="150" t="e">
        <f ca="1">IF(市町村抽出表!AH66="","※2",IF(市町村抽出表!AH66="－","－",IF(市町村抽出表!AH66=0,"0人",IF(市町村抽出表!AH66&lt;1,"1人未満",TEXT(ROUND(市町村抽出表!AH66,0),"###,###")&amp;"人"))))</f>
        <v>#REF!</v>
      </c>
      <c r="W66" s="151" t="e">
        <f ca="1">IF(市町村抽出表!AI66="","※2",IF(市町村抽出表!AI66="－","－",IF(市町村抽出表!AI66=0,"0人",IF(市町村抽出表!AI66&lt;1,"1人未満",TEXT(ROUND(市町村抽出表!AI66,0),"###,###")&amp;"人"))))</f>
        <v>#REF!</v>
      </c>
      <c r="X66" s="94" t="e">
        <f ca="1">IF(市町村抽出表!AJ66="－","－",IF(市町村抽出表!AJ66=0,"0人",IF(市町村抽出表!AJ66&lt;1,"1人未満",TEXT(ROUND(市町村抽出表!AJ66,0),"###,###")&amp;"人")))</f>
        <v>#REF!</v>
      </c>
      <c r="Y66" s="94" t="e">
        <f ca="1">IF(市町村抽出表!AK66="－","－",IF(市町村抽出表!AK66=0,"0人",IF(市町村抽出表!AK66&lt;1,"1人未満",TEXT(ROUND(市町村抽出表!AK66,0),"###,###")&amp;"人")))</f>
        <v>#REF!</v>
      </c>
      <c r="Z66" s="94" t="e">
        <f ca="1">IF(市町村抽出表!AL66="－","－",IF(市町村抽出表!AL66=0,"0人",IF(市町村抽出表!AL66&lt;1,"1人未満",TEXT(ROUND(市町村抽出表!AL66,0),"###,###")&amp;"人")))</f>
        <v>#REF!</v>
      </c>
      <c r="AA66" s="94" t="e">
        <f ca="1">IF(市町村抽出表!AM66="－","－",IF(市町村抽出表!AM66=0,"0人",IF(市町村抽出表!AM66&lt;1,"1人未満",TEXT(ROUND(市町村抽出表!AM66,0),"###,###")&amp;"人")))</f>
        <v>#REF!</v>
      </c>
      <c r="AB66" s="94" t="e">
        <f ca="1">IF(市町村抽出表!AN66="－","－",IF(市町村抽出表!AN66=0,"0人",IF(市町村抽出表!AN66&lt;1,"1人未満",TEXT(ROUND(市町村抽出表!AN66,0),"###,###")&amp;"人")))</f>
        <v>#REF!</v>
      </c>
      <c r="AC66" s="94" t="e">
        <f ca="1">IF(市町村抽出表!AO66="－","－",IF(市町村抽出表!AO66=0,"0人",IF(市町村抽出表!AO66&lt;1,"1人未満",TEXT(ROUND(市町村抽出表!AO66,0),"###,###")&amp;"人")))</f>
        <v>#REF!</v>
      </c>
      <c r="AD66" s="94" t="e">
        <f ca="1">IF(市町村抽出表!AP66="－","－",IF(市町村抽出表!AP66=0,"0人",IF(市町村抽出表!AP66&lt;1,"1人未満",TEXT(ROUND(市町村抽出表!AP66,0),"###,###")&amp;"人")))</f>
        <v>#REF!</v>
      </c>
      <c r="AE66" s="94" t="e">
        <f ca="1">IF(市町村抽出表!AQ66="－","－",IF(市町村抽出表!AQ66=0,"0人",IF(市町村抽出表!AQ66&lt;1,"1人未満",TEXT(ROUND(市町村抽出表!AQ66,0),"###,###")&amp;"人")))</f>
        <v>#REF!</v>
      </c>
      <c r="AF66" s="94" t="e">
        <f ca="1">IF(市町村抽出表!AR66="－","－",IF(市町村抽出表!AR66=0,"0人",IF(市町村抽出表!AR66&lt;1,"1人未満",TEXT(ROUND(市町村抽出表!AR66,0),"###,###")&amp;"人")))</f>
        <v>#REF!</v>
      </c>
      <c r="AG66" s="94" t="e">
        <f ca="1">IF(市町村抽出表!AS66="－","－",IF(市町村抽出表!AS66=0,"0箇所",IF(市町村抽出表!AS66&lt;1,"1箇所未満",TEXT(ROUND(市町村抽出表!AS66,0),"###,###")&amp;"箇所")))</f>
        <v>#REF!</v>
      </c>
      <c r="AH66" s="94" t="e">
        <f ca="1">IF(市町村抽出表!AT66="－","－",IF(市町村抽出表!AT66=0,"0世帯",IF(市町村抽出表!AT66&lt;1,"1世帯未満",TEXT(ROUND(市町村抽出表!AT66,0),"###,###")&amp;"世帯")))</f>
        <v>#REF!</v>
      </c>
      <c r="AI66" s="94" t="e">
        <f ca="1">IF(市町村抽出表!AU66="－","－",IF(市町村抽出表!AU66=0,"0人",IF(市町村抽出表!AU66&lt;1,"1人未満",TEXT(ROUND(市町村抽出表!AU66,0),"###,###")&amp;"人")))</f>
        <v>#REF!</v>
      </c>
      <c r="AJ66" s="94" t="e">
        <f ca="1">IF(市町村抽出表!AV66="－","－",IF(市町村抽出表!AV66=0,"0世帯",IF(市町村抽出表!AV66&lt;1,"1世帯未満",TEXT(ROUND(市町村抽出表!AV66,0),"###,###")&amp;"世帯")))</f>
        <v>#REF!</v>
      </c>
      <c r="AK66" s="94" t="e">
        <f ca="1">IF(市町村抽出表!AW66="－","－",IF(市町村抽出表!AW66=0,"0人",IF(市町村抽出表!AW66&lt;1,"1人未満",TEXT(ROUND(市町村抽出表!AW66,0),"###,###")&amp;"人")))</f>
        <v>#REF!</v>
      </c>
      <c r="AL66" s="94" t="e">
        <f ca="1">IF(市町村抽出表!AX66="－","－",IF(市町村抽出表!AX66=0,"0世帯",IF(市町村抽出表!AX66&lt;1,"1世帯未満",TEXT(ROUND(市町村抽出表!AX66,0),"###,###")&amp;"世帯")))</f>
        <v>#REF!</v>
      </c>
      <c r="AM66" s="94" t="e">
        <f ca="1">IF(市町村抽出表!AY66="－","－",IF(市町村抽出表!AY66=0,"0人",IF(市町村抽出表!AY66&lt;1,"1人未満",TEXT(ROUND(市町村抽出表!AY66,0),"###,###")&amp;"人")))</f>
        <v>#REF!</v>
      </c>
      <c r="AN66" s="94" t="s">
        <v>649</v>
      </c>
      <c r="AO66" s="94" t="s">
        <v>649</v>
      </c>
      <c r="AP66" s="94" t="e">
        <f ca="1">IF(市町村抽出表!BB66="－","－",IF(市町村抽出表!BB66=0,"0km",IF(市町村抽出表!BB66&lt;0.1,"0.1km未満",TEXT(ROUND(市町村抽出表!BB66,1),"###,##0.0")&amp;"km")))</f>
        <v>#REF!</v>
      </c>
      <c r="AQ66" s="94" t="e">
        <f ca="1">IF(市町村抽出表!BC66="－","－",IF(市町村抽出表!BC66=0,"0世帯",IF(市町村抽出表!BC66&lt;1,"1世帯未満",TEXT(ROUND(市町村抽出表!BC66,0),"###,###")&amp;"世帯")))</f>
        <v>#REF!</v>
      </c>
      <c r="AR66" s="94" t="e">
        <f ca="1">IF(市町村抽出表!BD66="－","－",IF(市町村抽出表!BD66=0,"0人",IF(市町村抽出表!BD66&lt;1,"1人未満",TEXT(ROUND(市町村抽出表!BD66,0),"###,###")&amp;"人")))</f>
        <v>#REF!</v>
      </c>
      <c r="AS66" s="94" t="s">
        <v>649</v>
      </c>
      <c r="AT66" s="94" t="s">
        <v>649</v>
      </c>
      <c r="AU66" s="94" t="e">
        <f ca="1">IF(市町村抽出表!BG66="－","－",IF(市町村抽出表!BG66=0,"0箇所",IF(市町村抽出表!BG66&lt;1,"1箇所未満",TEXT(ROUND(市町村抽出表!BG66,0),"###,###")&amp;"箇所")))</f>
        <v>#REF!</v>
      </c>
      <c r="AV66" s="94" t="e">
        <f ca="1">IF(市町村抽出表!BH66="－","－",IF(市町村抽出表!BH66=0,"0箇所",IF(市町村抽出表!BH66&lt;1,"1箇所未満",TEXT(ROUND(市町村抽出表!BH66,0),"###,###")&amp;"箇所")))</f>
        <v>#REF!</v>
      </c>
      <c r="AW66" s="94" t="e">
        <f ca="1">IF(市町村抽出表!BI66="－","－",IF(市町村抽出表!BI66=0,"0箇所",IF(市町村抽出表!BI66&lt;1,"1箇所未満",TEXT(ROUND(市町村抽出表!BI66,0),"###,###")&amp;"箇所")))</f>
        <v>#REF!</v>
      </c>
      <c r="AX66" s="94" t="e">
        <f ca="1">IF(市町村抽出表!BJ66="－","－",IF(市町村抽出表!BJ66=0,"0箇所",IF(市町村抽出表!BJ66&lt;1,"1箇所未満",TEXT(ROUND(市町村抽出表!BJ66,0),"###,###")&amp;"箇所")))</f>
        <v>#REF!</v>
      </c>
      <c r="AY66" s="94" t="e">
        <f ca="1">IF(市町村抽出表!BK66="－","－",IF(市町村抽出表!BK66=0,"0箇所",IF(市町村抽出表!BK66&lt;1,"1箇所未満",TEXT(ROUND(市町村抽出表!BK66,0),"###,###")&amp;"箇所")))</f>
        <v>#REF!</v>
      </c>
      <c r="AZ66" s="94" t="e">
        <f ca="1">IF(市町村抽出表!BL66="－","－",IF(市町村抽出表!BL66=0,"0箇所",IF(市町村抽出表!BL66&lt;1,"1箇所未満",TEXT(ROUND(市町村抽出表!BL66,0),"###,###")&amp;"箇所")))</f>
        <v>#REF!</v>
      </c>
      <c r="BH66" s="153"/>
      <c r="BI66" s="153"/>
      <c r="BJ66" s="153"/>
      <c r="BL66" s="154"/>
      <c r="BM66" s="153"/>
      <c r="BN66" s="153"/>
      <c r="BO66" s="153"/>
      <c r="BP66" s="153"/>
      <c r="BX66" s="154"/>
      <c r="BY66" s="153"/>
      <c r="BZ66" s="153"/>
      <c r="CA66" s="153"/>
      <c r="CB66" s="153"/>
      <c r="CN66" s="154"/>
      <c r="CO66" s="153"/>
      <c r="CP66" s="153"/>
      <c r="CQ66" s="153"/>
      <c r="CR66" s="153"/>
    </row>
    <row r="67" spans="1:96" x14ac:dyDescent="0.2">
      <c r="A67" s="82">
        <v>64</v>
      </c>
      <c r="B67" s="74" t="s">
        <v>545</v>
      </c>
      <c r="C67" s="93" t="e">
        <f ca="1">IF(市町村抽出表!D67="－","－",ROUND(市町村抽出表!D67,1))</f>
        <v>#REF!</v>
      </c>
      <c r="D67" s="158" t="e">
        <f ca="1">IF(市町村抽出表!F67="","※2",IF(市町村抽出表!F67="－","－",市町村抽出表!F67&amp;"箇所"))</f>
        <v>#REF!</v>
      </c>
      <c r="E67" s="159" t="e">
        <f ca="1">IF(市町村抽出表!G67="","※2",IF(市町村抽出表!G67="－","－",市町村抽出表!G67&amp;"箇所"))</f>
        <v>#REF!</v>
      </c>
      <c r="F67" s="160" t="e">
        <f ca="1">IF(市町村抽出表!H67="","※2",IF(市町村抽出表!H67="－","－",市町村抽出表!H67&amp;"箇所"))</f>
        <v>#REF!</v>
      </c>
      <c r="G67" s="94" t="e">
        <f ca="1">IF(市町村抽出表!I67="－","－",IF(市町村抽出表!I67=0,"0棟",IF(市町村抽出表!I67&lt;1,"1棟未満",TEXT(ROUND(市町村抽出表!I67,0),"###,###")&amp;"棟")))</f>
        <v>#REF!</v>
      </c>
      <c r="H67" s="94" t="e">
        <f ca="1">IF(市町村抽出表!J67="－","－",IF(市町村抽出表!J67=0,"0棟",IF(市町村抽出表!J67&lt;1,"1棟未満",TEXT(ROUND(市町村抽出表!J67,0),"###,###")&amp;"棟")))</f>
        <v>#REF!</v>
      </c>
      <c r="I67" s="94" t="e">
        <f ca="1">IF(市町村抽出表!O67="－","－",IF(市町村抽出表!O67=0,"0棟",IF(市町村抽出表!O67&lt;1,"1棟未満",TEXT(ROUND(市町村抽出表!O67,0),"###,###")&amp;"棟")))</f>
        <v>#REF!</v>
      </c>
      <c r="J67" s="94" t="e">
        <f ca="1">IF(市町村抽出表!P67="－","－",IF(市町村抽出表!P67=0,"0棟",IF(市町村抽出表!P67&lt;1,"1棟未満",TEXT(ROUND(市町村抽出表!P67,0),"###,###")&amp;"棟")))</f>
        <v>#REF!</v>
      </c>
      <c r="K67" s="147" t="e">
        <f ca="1">IF(市町村抽出表!U67="","※2",IF(市町村抽出表!U67="－","－",IF(市町村抽出表!U67=0,"0棟",IF(市町村抽出表!U67&lt;1,"1棟未満",TEXT(ROUND(市町村抽出表!U67,0),"###,###")&amp;"棟"))))</f>
        <v>#REF!</v>
      </c>
      <c r="L67" s="148" t="e">
        <f ca="1">IF(市町村抽出表!V67="","※2",IF(市町村抽出表!V67="－","－",IF(市町村抽出表!V67=0,"0棟",IF(市町村抽出表!V67&lt;1,"1棟未満",TEXT(ROUND(市町村抽出表!V67,0),"###,###")&amp;"棟"))))</f>
        <v>#REF!</v>
      </c>
      <c r="M67" s="94" t="e">
        <f ca="1">IF(市町村抽出表!W67="－","－",IF(市町村抽出表!W67=0,"0棟",IF(市町村抽出表!W67&lt;1,"1棟未満",TEXT(ROUND(市町村抽出表!W67,0),"###,###")&amp;"棟")))</f>
        <v>#REF!</v>
      </c>
      <c r="N67" s="94" t="e">
        <f ca="1">IF(市町村抽出表!X67="－","－",IF(市町村抽出表!X67=0,"0棟",IF(市町村抽出表!X67&lt;1,"1棟未満",TEXT(ROUND(市町村抽出表!X67,0),"###,###")&amp;"棟")))</f>
        <v>#REF!</v>
      </c>
      <c r="O67" s="94" t="e">
        <f ca="1">IF(市町村抽出表!Z67="－","－",IF(市町村抽出表!Z67=0,"0件",IF(市町村抽出表!Z67&lt;1,"1件未満",TEXT(ROUND(市町村抽出表!Z67,0),"###,###")&amp;"件")))</f>
        <v>#REF!</v>
      </c>
      <c r="P67" s="94" t="e">
        <f ca="1">IF(市町村抽出表!AA67="－","－",IF(市町村抽出表!AA67=0,"0件",IF(市町村抽出表!AA67&lt;1,"1件未満",TEXT(ROUND(市町村抽出表!AA67,0),"###,###")&amp;"件")))</f>
        <v>#REF!</v>
      </c>
      <c r="Q67" s="94" t="e">
        <f ca="1">IF(市町村抽出表!AB67="－","－",IF(市町村抽出表!AB67=0,"0棟",IF(市町村抽出表!AB67&lt;1,"1棟未満",TEXT(ROUND(市町村抽出表!AB67,0),"###,###")&amp;"棟")))</f>
        <v>#REF!</v>
      </c>
      <c r="R67" s="94" t="e">
        <f ca="1">IF(市町村抽出表!AC67="－","－",IF(市町村抽出表!AC67=0,"0人",IF(市町村抽出表!AC67&lt;1,"1人未満",TEXT(ROUND(市町村抽出表!AC67,0),"###,###")&amp;"人")))</f>
        <v>#REF!</v>
      </c>
      <c r="S67" s="94" t="e">
        <f ca="1">IF(市町村抽出表!AD67="－","－",IF(市町村抽出表!AD67=0,"0人",IF(市町村抽出表!AD67&lt;1,"1人未満",TEXT(ROUND(市町村抽出表!AD67,0),"###,###")&amp;"人")))</f>
        <v>#REF!</v>
      </c>
      <c r="T67" s="94" t="e">
        <f ca="1">IF(市町村抽出表!AE67="－","－",IF(市町村抽出表!AE67=0,"0人",IF(市町村抽出表!AE67&lt;1,"1人未満",TEXT(ROUND(市町村抽出表!AE67,0),"###,###")&amp;"人")))</f>
        <v>#REF!</v>
      </c>
      <c r="U67" s="149" t="e">
        <f ca="1">IF(市町村抽出表!AG67="","※2",IF(市町村抽出表!AG67="－","－",IF(市町村抽出表!AG67=0,"0人",IF(市町村抽出表!AG67&lt;1,"1人未満",TEXT(ROUND(市町村抽出表!AG67,0),"###,###")&amp;"人"))))</f>
        <v>#REF!</v>
      </c>
      <c r="V67" s="150" t="e">
        <f ca="1">IF(市町村抽出表!AH67="","※2",IF(市町村抽出表!AH67="－","－",IF(市町村抽出表!AH67=0,"0人",IF(市町村抽出表!AH67&lt;1,"1人未満",TEXT(ROUND(市町村抽出表!AH67,0),"###,###")&amp;"人"))))</f>
        <v>#REF!</v>
      </c>
      <c r="W67" s="151" t="e">
        <f ca="1">IF(市町村抽出表!AI67="","※2",IF(市町村抽出表!AI67="－","－",IF(市町村抽出表!AI67=0,"0人",IF(市町村抽出表!AI67&lt;1,"1人未満",TEXT(ROUND(市町村抽出表!AI67,0),"###,###")&amp;"人"))))</f>
        <v>#REF!</v>
      </c>
      <c r="X67" s="94" t="e">
        <f ca="1">IF(市町村抽出表!AJ67="－","－",IF(市町村抽出表!AJ67=0,"0人",IF(市町村抽出表!AJ67&lt;1,"1人未満",TEXT(ROUND(市町村抽出表!AJ67,0),"###,###")&amp;"人")))</f>
        <v>#REF!</v>
      </c>
      <c r="Y67" s="94" t="e">
        <f ca="1">IF(市町村抽出表!AK67="－","－",IF(市町村抽出表!AK67=0,"0人",IF(市町村抽出表!AK67&lt;1,"1人未満",TEXT(ROUND(市町村抽出表!AK67,0),"###,###")&amp;"人")))</f>
        <v>#REF!</v>
      </c>
      <c r="Z67" s="94" t="e">
        <f ca="1">IF(市町村抽出表!AL67="－","－",IF(市町村抽出表!AL67=0,"0人",IF(市町村抽出表!AL67&lt;1,"1人未満",TEXT(ROUND(市町村抽出表!AL67,0),"###,###")&amp;"人")))</f>
        <v>#REF!</v>
      </c>
      <c r="AA67" s="94" t="e">
        <f ca="1">IF(市町村抽出表!AM67="－","－",IF(市町村抽出表!AM67=0,"0人",IF(市町村抽出表!AM67&lt;1,"1人未満",TEXT(ROUND(市町村抽出表!AM67,0),"###,###")&amp;"人")))</f>
        <v>#REF!</v>
      </c>
      <c r="AB67" s="94" t="e">
        <f ca="1">IF(市町村抽出表!AN67="－","－",IF(市町村抽出表!AN67=0,"0人",IF(市町村抽出表!AN67&lt;1,"1人未満",TEXT(ROUND(市町村抽出表!AN67,0),"###,###")&amp;"人")))</f>
        <v>#REF!</v>
      </c>
      <c r="AC67" s="94" t="e">
        <f ca="1">IF(市町村抽出表!AO67="－","－",IF(市町村抽出表!AO67=0,"0人",IF(市町村抽出表!AO67&lt;1,"1人未満",TEXT(ROUND(市町村抽出表!AO67,0),"###,###")&amp;"人")))</f>
        <v>#REF!</v>
      </c>
      <c r="AD67" s="94" t="e">
        <f ca="1">IF(市町村抽出表!AP67="－","－",IF(市町村抽出表!AP67=0,"0人",IF(市町村抽出表!AP67&lt;1,"1人未満",TEXT(ROUND(市町村抽出表!AP67,0),"###,###")&amp;"人")))</f>
        <v>#REF!</v>
      </c>
      <c r="AE67" s="94" t="e">
        <f ca="1">IF(市町村抽出表!AQ67="－","－",IF(市町村抽出表!AQ67=0,"0人",IF(市町村抽出表!AQ67&lt;1,"1人未満",TEXT(ROUND(市町村抽出表!AQ67,0),"###,###")&amp;"人")))</f>
        <v>#REF!</v>
      </c>
      <c r="AF67" s="94" t="e">
        <f ca="1">IF(市町村抽出表!AR67="－","－",IF(市町村抽出表!AR67=0,"0人",IF(市町村抽出表!AR67&lt;1,"1人未満",TEXT(ROUND(市町村抽出表!AR67,0),"###,###")&amp;"人")))</f>
        <v>#REF!</v>
      </c>
      <c r="AG67" s="94" t="e">
        <f ca="1">IF(市町村抽出表!AS67="－","－",IF(市町村抽出表!AS67=0,"0箇所",IF(市町村抽出表!AS67&lt;1,"1箇所未満",TEXT(ROUND(市町村抽出表!AS67,0),"###,###")&amp;"箇所")))</f>
        <v>#REF!</v>
      </c>
      <c r="AH67" s="94" t="e">
        <f ca="1">IF(市町村抽出表!AT67="－","－",IF(市町村抽出表!AT67=0,"0世帯",IF(市町村抽出表!AT67&lt;1,"1世帯未満",TEXT(ROUND(市町村抽出表!AT67,0),"###,###")&amp;"世帯")))</f>
        <v>#REF!</v>
      </c>
      <c r="AI67" s="94" t="e">
        <f ca="1">IF(市町村抽出表!AU67="－","－",IF(市町村抽出表!AU67=0,"0人",IF(市町村抽出表!AU67&lt;1,"1人未満",TEXT(ROUND(市町村抽出表!AU67,0),"###,###")&amp;"人")))</f>
        <v>#REF!</v>
      </c>
      <c r="AJ67" s="94" t="e">
        <f ca="1">IF(市町村抽出表!AV67="－","－",IF(市町村抽出表!AV67=0,"0世帯",IF(市町村抽出表!AV67&lt;1,"1世帯未満",TEXT(ROUND(市町村抽出表!AV67,0),"###,###")&amp;"世帯")))</f>
        <v>#REF!</v>
      </c>
      <c r="AK67" s="94" t="e">
        <f ca="1">IF(市町村抽出表!AW67="－","－",IF(市町村抽出表!AW67=0,"0人",IF(市町村抽出表!AW67&lt;1,"1人未満",TEXT(ROUND(市町村抽出表!AW67,0),"###,###")&amp;"人")))</f>
        <v>#REF!</v>
      </c>
      <c r="AL67" s="94" t="e">
        <f ca="1">IF(市町村抽出表!AX67="－","－",IF(市町村抽出表!AX67=0,"0世帯",IF(市町村抽出表!AX67&lt;1,"1世帯未満",TEXT(ROUND(市町村抽出表!AX67,0),"###,###")&amp;"世帯")))</f>
        <v>#REF!</v>
      </c>
      <c r="AM67" s="94" t="e">
        <f ca="1">IF(市町村抽出表!AY67="－","－",IF(市町村抽出表!AY67=0,"0人",IF(市町村抽出表!AY67&lt;1,"1人未満",TEXT(ROUND(市町村抽出表!AY67,0),"###,###")&amp;"人")))</f>
        <v>#REF!</v>
      </c>
      <c r="AN67" s="94" t="s">
        <v>649</v>
      </c>
      <c r="AO67" s="94" t="s">
        <v>649</v>
      </c>
      <c r="AP67" s="94" t="e">
        <f ca="1">IF(市町村抽出表!BB67="－","－",IF(市町村抽出表!BB67=0,"0km",IF(市町村抽出表!BB67&lt;0.1,"0.1km未満",TEXT(ROUND(市町村抽出表!BB67,1),"###,##0.0")&amp;"km")))</f>
        <v>#REF!</v>
      </c>
      <c r="AQ67" s="94" t="e">
        <f ca="1">IF(市町村抽出表!BC67="－","－",IF(市町村抽出表!BC67=0,"0世帯",IF(市町村抽出表!BC67&lt;1,"1世帯未満",TEXT(ROUND(市町村抽出表!BC67,0),"###,###")&amp;"世帯")))</f>
        <v>#REF!</v>
      </c>
      <c r="AR67" s="94" t="e">
        <f ca="1">IF(市町村抽出表!BD67="－","－",IF(市町村抽出表!BD67=0,"0人",IF(市町村抽出表!BD67&lt;1,"1人未満",TEXT(ROUND(市町村抽出表!BD67,0),"###,###")&amp;"人")))</f>
        <v>#REF!</v>
      </c>
      <c r="AS67" s="94" t="s">
        <v>649</v>
      </c>
      <c r="AT67" s="94" t="s">
        <v>649</v>
      </c>
      <c r="AU67" s="94" t="e">
        <f ca="1">IF(市町村抽出表!BG67="－","－",IF(市町村抽出表!BG67=0,"0箇所",IF(市町村抽出表!BG67&lt;1,"1箇所未満",TEXT(ROUND(市町村抽出表!BG67,0),"###,###")&amp;"箇所")))</f>
        <v>#REF!</v>
      </c>
      <c r="AV67" s="94" t="e">
        <f ca="1">IF(市町村抽出表!BH67="－","－",IF(市町村抽出表!BH67=0,"0箇所",IF(市町村抽出表!BH67&lt;1,"1箇所未満",TEXT(ROUND(市町村抽出表!BH67,0),"###,###")&amp;"箇所")))</f>
        <v>#REF!</v>
      </c>
      <c r="AW67" s="94" t="e">
        <f ca="1">IF(市町村抽出表!BI67="－","－",IF(市町村抽出表!BI67=0,"0箇所",IF(市町村抽出表!BI67&lt;1,"1箇所未満",TEXT(ROUND(市町村抽出表!BI67,0),"###,###")&amp;"箇所")))</f>
        <v>#REF!</v>
      </c>
      <c r="AX67" s="94" t="e">
        <f ca="1">IF(市町村抽出表!BJ67="－","－",IF(市町村抽出表!BJ67=0,"0箇所",IF(市町村抽出表!BJ67&lt;1,"1箇所未満",TEXT(ROUND(市町村抽出表!BJ67,0),"###,###")&amp;"箇所")))</f>
        <v>#REF!</v>
      </c>
      <c r="AY67" s="94" t="e">
        <f ca="1">IF(市町村抽出表!BK67="－","－",IF(市町村抽出表!BK67=0,"0箇所",IF(市町村抽出表!BK67&lt;1,"1箇所未満",TEXT(ROUND(市町村抽出表!BK67,0),"###,###")&amp;"箇所")))</f>
        <v>#REF!</v>
      </c>
      <c r="AZ67" s="94" t="e">
        <f ca="1">IF(市町村抽出表!BL67="－","－",IF(市町村抽出表!BL67=0,"0箇所",IF(市町村抽出表!BL67&lt;1,"1箇所未満",TEXT(ROUND(市町村抽出表!BL67,0),"###,###")&amp;"箇所")))</f>
        <v>#REF!</v>
      </c>
      <c r="BH67" s="153"/>
      <c r="BI67" s="153"/>
      <c r="BJ67" s="153"/>
      <c r="BL67" s="154"/>
      <c r="BM67" s="153"/>
      <c r="BN67" s="153"/>
      <c r="BO67" s="153"/>
      <c r="BP67" s="153"/>
      <c r="BX67" s="154"/>
      <c r="BY67" s="153"/>
      <c r="BZ67" s="153"/>
      <c r="CA67" s="153"/>
      <c r="CB67" s="153"/>
      <c r="CN67" s="154"/>
      <c r="CO67" s="153"/>
      <c r="CP67" s="153"/>
      <c r="CQ67" s="153"/>
      <c r="CR67" s="153"/>
    </row>
    <row r="68" spans="1:96" x14ac:dyDescent="0.2">
      <c r="A68" s="82">
        <v>65</v>
      </c>
      <c r="B68" s="74" t="s">
        <v>546</v>
      </c>
      <c r="C68" s="93" t="e">
        <f ca="1">IF(市町村抽出表!D68="－","－",ROUND(市町村抽出表!D68,1))</f>
        <v>#REF!</v>
      </c>
      <c r="D68" s="158" t="e">
        <f ca="1">IF(市町村抽出表!F68="","※2",IF(市町村抽出表!F68="－","－",市町村抽出表!F68&amp;"箇所"))</f>
        <v>#REF!</v>
      </c>
      <c r="E68" s="159" t="e">
        <f ca="1">IF(市町村抽出表!G68="","※2",IF(市町村抽出表!G68="－","－",市町村抽出表!G68&amp;"箇所"))</f>
        <v>#REF!</v>
      </c>
      <c r="F68" s="160" t="e">
        <f ca="1">IF(市町村抽出表!H68="","※2",IF(市町村抽出表!H68="－","－",市町村抽出表!H68&amp;"箇所"))</f>
        <v>#REF!</v>
      </c>
      <c r="G68" s="94" t="e">
        <f ca="1">IF(市町村抽出表!I68="－","－",IF(市町村抽出表!I68=0,"0棟",IF(市町村抽出表!I68&lt;1,"1棟未満",TEXT(ROUND(市町村抽出表!I68,0),"###,###")&amp;"棟")))</f>
        <v>#REF!</v>
      </c>
      <c r="H68" s="94" t="e">
        <f ca="1">IF(市町村抽出表!J68="－","－",IF(市町村抽出表!J68=0,"0棟",IF(市町村抽出表!J68&lt;1,"1棟未満",TEXT(ROUND(市町村抽出表!J68,0),"###,###")&amp;"棟")))</f>
        <v>#REF!</v>
      </c>
      <c r="I68" s="94" t="e">
        <f ca="1">IF(市町村抽出表!O68="－","－",IF(市町村抽出表!O68=0,"0棟",IF(市町村抽出表!O68&lt;1,"1棟未満",TEXT(ROUND(市町村抽出表!O68,0),"###,###")&amp;"棟")))</f>
        <v>#REF!</v>
      </c>
      <c r="J68" s="94" t="e">
        <f ca="1">IF(市町村抽出表!P68="－","－",IF(市町村抽出表!P68=0,"0棟",IF(市町村抽出表!P68&lt;1,"1棟未満",TEXT(ROUND(市町村抽出表!P68,0),"###,###")&amp;"棟")))</f>
        <v>#REF!</v>
      </c>
      <c r="K68" s="147" t="e">
        <f ca="1">IF(市町村抽出表!U68="","※2",IF(市町村抽出表!U68="－","－",IF(市町村抽出表!U68=0,"0棟",IF(市町村抽出表!U68&lt;1,"1棟未満",TEXT(ROUND(市町村抽出表!U68,0),"###,###")&amp;"棟"))))</f>
        <v>#REF!</v>
      </c>
      <c r="L68" s="148" t="e">
        <f ca="1">IF(市町村抽出表!V68="","※2",IF(市町村抽出表!V68="－","－",IF(市町村抽出表!V68=0,"0棟",IF(市町村抽出表!V68&lt;1,"1棟未満",TEXT(ROUND(市町村抽出表!V68,0),"###,###")&amp;"棟"))))</f>
        <v>#REF!</v>
      </c>
      <c r="M68" s="94" t="e">
        <f ca="1">IF(市町村抽出表!W68="－","－",IF(市町村抽出表!W68=0,"0棟",IF(市町村抽出表!W68&lt;1,"1棟未満",TEXT(ROUND(市町村抽出表!W68,0),"###,###")&amp;"棟")))</f>
        <v>#REF!</v>
      </c>
      <c r="N68" s="94" t="e">
        <f ca="1">IF(市町村抽出表!X68="－","－",IF(市町村抽出表!X68=0,"0棟",IF(市町村抽出表!X68&lt;1,"1棟未満",TEXT(ROUND(市町村抽出表!X68,0),"###,###")&amp;"棟")))</f>
        <v>#REF!</v>
      </c>
      <c r="O68" s="94" t="e">
        <f ca="1">IF(市町村抽出表!Z68="－","－",IF(市町村抽出表!Z68=0,"0件",IF(市町村抽出表!Z68&lt;1,"1件未満",TEXT(ROUND(市町村抽出表!Z68,0),"###,###")&amp;"件")))</f>
        <v>#REF!</v>
      </c>
      <c r="P68" s="94" t="e">
        <f ca="1">IF(市町村抽出表!AA68="－","－",IF(市町村抽出表!AA68=0,"0件",IF(市町村抽出表!AA68&lt;1,"1件未満",TEXT(ROUND(市町村抽出表!AA68,0),"###,###")&amp;"件")))</f>
        <v>#REF!</v>
      </c>
      <c r="Q68" s="94" t="e">
        <f ca="1">IF(市町村抽出表!AB68="－","－",IF(市町村抽出表!AB68=0,"0棟",IF(市町村抽出表!AB68&lt;1,"1棟未満",TEXT(ROUND(市町村抽出表!AB68,0),"###,###")&amp;"棟")))</f>
        <v>#REF!</v>
      </c>
      <c r="R68" s="94" t="e">
        <f ca="1">IF(市町村抽出表!AC68="－","－",IF(市町村抽出表!AC68=0,"0人",IF(市町村抽出表!AC68&lt;1,"1人未満",TEXT(ROUND(市町村抽出表!AC68,0),"###,###")&amp;"人")))</f>
        <v>#REF!</v>
      </c>
      <c r="S68" s="94" t="e">
        <f ca="1">IF(市町村抽出表!AD68="－","－",IF(市町村抽出表!AD68=0,"0人",IF(市町村抽出表!AD68&lt;1,"1人未満",TEXT(ROUND(市町村抽出表!AD68,0),"###,###")&amp;"人")))</f>
        <v>#REF!</v>
      </c>
      <c r="T68" s="94" t="e">
        <f ca="1">IF(市町村抽出表!AE68="－","－",IF(市町村抽出表!AE68=0,"0人",IF(市町村抽出表!AE68&lt;1,"1人未満",TEXT(ROUND(市町村抽出表!AE68,0),"###,###")&amp;"人")))</f>
        <v>#REF!</v>
      </c>
      <c r="U68" s="149" t="e">
        <f ca="1">IF(市町村抽出表!AG68="","※2",IF(市町村抽出表!AG68="－","－",IF(市町村抽出表!AG68=0,"0人",IF(市町村抽出表!AG68&lt;1,"1人未満",TEXT(ROUND(市町村抽出表!AG68,0),"###,###")&amp;"人"))))</f>
        <v>#REF!</v>
      </c>
      <c r="V68" s="150" t="e">
        <f ca="1">IF(市町村抽出表!AH68="","※2",IF(市町村抽出表!AH68="－","－",IF(市町村抽出表!AH68=0,"0人",IF(市町村抽出表!AH68&lt;1,"1人未満",TEXT(ROUND(市町村抽出表!AH68,0),"###,###")&amp;"人"))))</f>
        <v>#REF!</v>
      </c>
      <c r="W68" s="151" t="e">
        <f ca="1">IF(市町村抽出表!AI68="","※2",IF(市町村抽出表!AI68="－","－",IF(市町村抽出表!AI68=0,"0人",IF(市町村抽出表!AI68&lt;1,"1人未満",TEXT(ROUND(市町村抽出表!AI68,0),"###,###")&amp;"人"))))</f>
        <v>#REF!</v>
      </c>
      <c r="X68" s="94" t="e">
        <f ca="1">IF(市町村抽出表!AJ68="－","－",IF(市町村抽出表!AJ68=0,"0人",IF(市町村抽出表!AJ68&lt;1,"1人未満",TEXT(ROUND(市町村抽出表!AJ68,0),"###,###")&amp;"人")))</f>
        <v>#REF!</v>
      </c>
      <c r="Y68" s="94" t="e">
        <f ca="1">IF(市町村抽出表!AK68="－","－",IF(市町村抽出表!AK68=0,"0人",IF(市町村抽出表!AK68&lt;1,"1人未満",TEXT(ROUND(市町村抽出表!AK68,0),"###,###")&amp;"人")))</f>
        <v>#REF!</v>
      </c>
      <c r="Z68" s="94" t="e">
        <f ca="1">IF(市町村抽出表!AL68="－","－",IF(市町村抽出表!AL68=0,"0人",IF(市町村抽出表!AL68&lt;1,"1人未満",TEXT(ROUND(市町村抽出表!AL68,0),"###,###")&amp;"人")))</f>
        <v>#REF!</v>
      </c>
      <c r="AA68" s="94" t="e">
        <f ca="1">IF(市町村抽出表!AM68="－","－",IF(市町村抽出表!AM68=0,"0人",IF(市町村抽出表!AM68&lt;1,"1人未満",TEXT(ROUND(市町村抽出表!AM68,0),"###,###")&amp;"人")))</f>
        <v>#REF!</v>
      </c>
      <c r="AB68" s="94" t="e">
        <f ca="1">IF(市町村抽出表!AN68="－","－",IF(市町村抽出表!AN68=0,"0人",IF(市町村抽出表!AN68&lt;1,"1人未満",TEXT(ROUND(市町村抽出表!AN68,0),"###,###")&amp;"人")))</f>
        <v>#REF!</v>
      </c>
      <c r="AC68" s="94" t="e">
        <f ca="1">IF(市町村抽出表!AO68="－","－",IF(市町村抽出表!AO68=0,"0人",IF(市町村抽出表!AO68&lt;1,"1人未満",TEXT(ROUND(市町村抽出表!AO68,0),"###,###")&amp;"人")))</f>
        <v>#REF!</v>
      </c>
      <c r="AD68" s="94" t="e">
        <f ca="1">IF(市町村抽出表!AP68="－","－",IF(市町村抽出表!AP68=0,"0人",IF(市町村抽出表!AP68&lt;1,"1人未満",TEXT(ROUND(市町村抽出表!AP68,0),"###,###")&amp;"人")))</f>
        <v>#REF!</v>
      </c>
      <c r="AE68" s="94" t="e">
        <f ca="1">IF(市町村抽出表!AQ68="－","－",IF(市町村抽出表!AQ68=0,"0人",IF(市町村抽出表!AQ68&lt;1,"1人未満",TEXT(ROUND(市町村抽出表!AQ68,0),"###,###")&amp;"人")))</f>
        <v>#REF!</v>
      </c>
      <c r="AF68" s="94" t="e">
        <f ca="1">IF(市町村抽出表!AR68="－","－",IF(市町村抽出表!AR68=0,"0人",IF(市町村抽出表!AR68&lt;1,"1人未満",TEXT(ROUND(市町村抽出表!AR68,0),"###,###")&amp;"人")))</f>
        <v>#REF!</v>
      </c>
      <c r="AG68" s="94" t="e">
        <f ca="1">IF(市町村抽出表!AS68="－","－",IF(市町村抽出表!AS68=0,"0箇所",IF(市町村抽出表!AS68&lt;1,"1箇所未満",TEXT(ROUND(市町村抽出表!AS68,0),"###,###")&amp;"箇所")))</f>
        <v>#REF!</v>
      </c>
      <c r="AH68" s="94" t="e">
        <f ca="1">IF(市町村抽出表!AT68="－","－",IF(市町村抽出表!AT68=0,"0世帯",IF(市町村抽出表!AT68&lt;1,"1世帯未満",TEXT(ROUND(市町村抽出表!AT68,0),"###,###")&amp;"世帯")))</f>
        <v>#REF!</v>
      </c>
      <c r="AI68" s="94" t="e">
        <f ca="1">IF(市町村抽出表!AU68="－","－",IF(市町村抽出表!AU68=0,"0人",IF(市町村抽出表!AU68&lt;1,"1人未満",TEXT(ROUND(市町村抽出表!AU68,0),"###,###")&amp;"人")))</f>
        <v>#REF!</v>
      </c>
      <c r="AJ68" s="94" t="e">
        <f ca="1">IF(市町村抽出表!AV68="－","－",IF(市町村抽出表!AV68=0,"0世帯",IF(市町村抽出表!AV68&lt;1,"1世帯未満",TEXT(ROUND(市町村抽出表!AV68,0),"###,###")&amp;"世帯")))</f>
        <v>#REF!</v>
      </c>
      <c r="AK68" s="94" t="e">
        <f ca="1">IF(市町村抽出表!AW68="－","－",IF(市町村抽出表!AW68=0,"0人",IF(市町村抽出表!AW68&lt;1,"1人未満",TEXT(ROUND(市町村抽出表!AW68,0),"###,###")&amp;"人")))</f>
        <v>#REF!</v>
      </c>
      <c r="AL68" s="94" t="e">
        <f ca="1">IF(市町村抽出表!AX68="－","－",IF(市町村抽出表!AX68=0,"0世帯",IF(市町村抽出表!AX68&lt;1,"1世帯未満",TEXT(ROUND(市町村抽出表!AX68,0),"###,###")&amp;"世帯")))</f>
        <v>#REF!</v>
      </c>
      <c r="AM68" s="94" t="e">
        <f ca="1">IF(市町村抽出表!AY68="－","－",IF(市町村抽出表!AY68=0,"0人",IF(市町村抽出表!AY68&lt;1,"1人未満",TEXT(ROUND(市町村抽出表!AY68,0),"###,###")&amp;"人")))</f>
        <v>#REF!</v>
      </c>
      <c r="AN68" s="94" t="s">
        <v>649</v>
      </c>
      <c r="AO68" s="94" t="s">
        <v>649</v>
      </c>
      <c r="AP68" s="94" t="e">
        <f ca="1">IF(市町村抽出表!BB68="－","－",IF(市町村抽出表!BB68=0,"0km",IF(市町村抽出表!BB68&lt;0.1,"0.1km未満",TEXT(ROUND(市町村抽出表!BB68,1),"###,##0.0")&amp;"km")))</f>
        <v>#REF!</v>
      </c>
      <c r="AQ68" s="94" t="e">
        <f ca="1">IF(市町村抽出表!BC68="－","－",IF(市町村抽出表!BC68=0,"0世帯",IF(市町村抽出表!BC68&lt;1,"1世帯未満",TEXT(ROUND(市町村抽出表!BC68,0),"###,###")&amp;"世帯")))</f>
        <v>#REF!</v>
      </c>
      <c r="AR68" s="94" t="e">
        <f ca="1">IF(市町村抽出表!BD68="－","－",IF(市町村抽出表!BD68=0,"0人",IF(市町村抽出表!BD68&lt;1,"1人未満",TEXT(ROUND(市町村抽出表!BD68,0),"###,###")&amp;"人")))</f>
        <v>#REF!</v>
      </c>
      <c r="AS68" s="94" t="s">
        <v>649</v>
      </c>
      <c r="AT68" s="94" t="s">
        <v>649</v>
      </c>
      <c r="AU68" s="94" t="e">
        <f ca="1">IF(市町村抽出表!BG68="－","－",IF(市町村抽出表!BG68=0,"0箇所",IF(市町村抽出表!BG68&lt;1,"1箇所未満",TEXT(ROUND(市町村抽出表!BG68,0),"###,###")&amp;"箇所")))</f>
        <v>#REF!</v>
      </c>
      <c r="AV68" s="94" t="e">
        <f ca="1">IF(市町村抽出表!BH68="－","－",IF(市町村抽出表!BH68=0,"0箇所",IF(市町村抽出表!BH68&lt;1,"1箇所未満",TEXT(ROUND(市町村抽出表!BH68,0),"###,###")&amp;"箇所")))</f>
        <v>#REF!</v>
      </c>
      <c r="AW68" s="94" t="e">
        <f ca="1">IF(市町村抽出表!BI68="－","－",IF(市町村抽出表!BI68=0,"0箇所",IF(市町村抽出表!BI68&lt;1,"1箇所未満",TEXT(ROUND(市町村抽出表!BI68,0),"###,###")&amp;"箇所")))</f>
        <v>#REF!</v>
      </c>
      <c r="AX68" s="94" t="e">
        <f ca="1">IF(市町村抽出表!BJ68="－","－",IF(市町村抽出表!BJ68=0,"0箇所",IF(市町村抽出表!BJ68&lt;1,"1箇所未満",TEXT(ROUND(市町村抽出表!BJ68,0),"###,###")&amp;"箇所")))</f>
        <v>#REF!</v>
      </c>
      <c r="AY68" s="94" t="e">
        <f ca="1">IF(市町村抽出表!BK68="－","－",IF(市町村抽出表!BK68=0,"0箇所",IF(市町村抽出表!BK68&lt;1,"1箇所未満",TEXT(ROUND(市町村抽出表!BK68,0),"###,###")&amp;"箇所")))</f>
        <v>#REF!</v>
      </c>
      <c r="AZ68" s="94" t="e">
        <f ca="1">IF(市町村抽出表!BL68="－","－",IF(市町村抽出表!BL68=0,"0箇所",IF(市町村抽出表!BL68&lt;1,"1箇所未満",TEXT(ROUND(市町村抽出表!BL68,0),"###,###")&amp;"箇所")))</f>
        <v>#REF!</v>
      </c>
      <c r="BH68" s="153"/>
      <c r="BI68" s="153"/>
      <c r="BJ68" s="153"/>
      <c r="BL68" s="154"/>
      <c r="BM68" s="153"/>
      <c r="BN68" s="153"/>
      <c r="BO68" s="153"/>
      <c r="BP68" s="153"/>
      <c r="BX68" s="154"/>
      <c r="BY68" s="153"/>
      <c r="BZ68" s="153"/>
      <c r="CA68" s="153"/>
      <c r="CB68" s="153"/>
      <c r="CN68" s="154"/>
      <c r="CO68" s="153"/>
      <c r="CP68" s="153"/>
      <c r="CQ68" s="153"/>
      <c r="CR68" s="153"/>
    </row>
    <row r="69" spans="1:96" x14ac:dyDescent="0.2">
      <c r="A69" s="82">
        <v>66</v>
      </c>
      <c r="B69" s="74" t="s">
        <v>547</v>
      </c>
      <c r="C69" s="93" t="e">
        <f ca="1">IF(市町村抽出表!D69="－","－",ROUND(市町村抽出表!D69,1))</f>
        <v>#REF!</v>
      </c>
      <c r="D69" s="158" t="e">
        <f ca="1">IF(市町村抽出表!F69="","※2",IF(市町村抽出表!F69="－","－",市町村抽出表!F69&amp;"箇所"))</f>
        <v>#REF!</v>
      </c>
      <c r="E69" s="159" t="e">
        <f ca="1">IF(市町村抽出表!G69="","※2",IF(市町村抽出表!G69="－","－",市町村抽出表!G69&amp;"箇所"))</f>
        <v>#REF!</v>
      </c>
      <c r="F69" s="160" t="e">
        <f ca="1">IF(市町村抽出表!H69="","※2",IF(市町村抽出表!H69="－","－",市町村抽出表!H69&amp;"箇所"))</f>
        <v>#REF!</v>
      </c>
      <c r="G69" s="94" t="e">
        <f ca="1">IF(市町村抽出表!I69="－","－",IF(市町村抽出表!I69=0,"0棟",IF(市町村抽出表!I69&lt;1,"1棟未満",TEXT(ROUND(市町村抽出表!I69,0),"###,###")&amp;"棟")))</f>
        <v>#REF!</v>
      </c>
      <c r="H69" s="94" t="e">
        <f ca="1">IF(市町村抽出表!J69="－","－",IF(市町村抽出表!J69=0,"0棟",IF(市町村抽出表!J69&lt;1,"1棟未満",TEXT(ROUND(市町村抽出表!J69,0),"###,###")&amp;"棟")))</f>
        <v>#REF!</v>
      </c>
      <c r="I69" s="94" t="e">
        <f ca="1">IF(市町村抽出表!O69="－","－",IF(市町村抽出表!O69=0,"0棟",IF(市町村抽出表!O69&lt;1,"1棟未満",TEXT(ROUND(市町村抽出表!O69,0),"###,###")&amp;"棟")))</f>
        <v>#REF!</v>
      </c>
      <c r="J69" s="94" t="e">
        <f ca="1">IF(市町村抽出表!P69="－","－",IF(市町村抽出表!P69=0,"0棟",IF(市町村抽出表!P69&lt;1,"1棟未満",TEXT(ROUND(市町村抽出表!P69,0),"###,###")&amp;"棟")))</f>
        <v>#REF!</v>
      </c>
      <c r="K69" s="147" t="e">
        <f ca="1">IF(市町村抽出表!U69="","※2",IF(市町村抽出表!U69="－","－",IF(市町村抽出表!U69=0,"0棟",IF(市町村抽出表!U69&lt;1,"1棟未満",TEXT(ROUND(市町村抽出表!U69,0),"###,###")&amp;"棟"))))</f>
        <v>#REF!</v>
      </c>
      <c r="L69" s="148" t="e">
        <f ca="1">IF(市町村抽出表!V69="","※2",IF(市町村抽出表!V69="－","－",IF(市町村抽出表!V69=0,"0棟",IF(市町村抽出表!V69&lt;1,"1棟未満",TEXT(ROUND(市町村抽出表!V69,0),"###,###")&amp;"棟"))))</f>
        <v>#REF!</v>
      </c>
      <c r="M69" s="94" t="e">
        <f ca="1">IF(市町村抽出表!W69="－","－",IF(市町村抽出表!W69=0,"0棟",IF(市町村抽出表!W69&lt;1,"1棟未満",TEXT(ROUND(市町村抽出表!W69,0),"###,###")&amp;"棟")))</f>
        <v>#REF!</v>
      </c>
      <c r="N69" s="94" t="e">
        <f ca="1">IF(市町村抽出表!X69="－","－",IF(市町村抽出表!X69=0,"0棟",IF(市町村抽出表!X69&lt;1,"1棟未満",TEXT(ROUND(市町村抽出表!X69,0),"###,###")&amp;"棟")))</f>
        <v>#REF!</v>
      </c>
      <c r="O69" s="94" t="e">
        <f ca="1">IF(市町村抽出表!Z69="－","－",IF(市町村抽出表!Z69=0,"0件",IF(市町村抽出表!Z69&lt;1,"1件未満",TEXT(ROUND(市町村抽出表!Z69,0),"###,###")&amp;"件")))</f>
        <v>#REF!</v>
      </c>
      <c r="P69" s="94" t="e">
        <f ca="1">IF(市町村抽出表!AA69="－","－",IF(市町村抽出表!AA69=0,"0件",IF(市町村抽出表!AA69&lt;1,"1件未満",TEXT(ROUND(市町村抽出表!AA69,0),"###,###")&amp;"件")))</f>
        <v>#REF!</v>
      </c>
      <c r="Q69" s="94" t="e">
        <f ca="1">IF(市町村抽出表!AB69="－","－",IF(市町村抽出表!AB69=0,"0棟",IF(市町村抽出表!AB69&lt;1,"1棟未満",TEXT(ROUND(市町村抽出表!AB69,0),"###,###")&amp;"棟")))</f>
        <v>#REF!</v>
      </c>
      <c r="R69" s="94" t="e">
        <f ca="1">IF(市町村抽出表!AC69="－","－",IF(市町村抽出表!AC69=0,"0人",IF(市町村抽出表!AC69&lt;1,"1人未満",TEXT(ROUND(市町村抽出表!AC69,0),"###,###")&amp;"人")))</f>
        <v>#REF!</v>
      </c>
      <c r="S69" s="94" t="e">
        <f ca="1">IF(市町村抽出表!AD69="－","－",IF(市町村抽出表!AD69=0,"0人",IF(市町村抽出表!AD69&lt;1,"1人未満",TEXT(ROUND(市町村抽出表!AD69,0),"###,###")&amp;"人")))</f>
        <v>#REF!</v>
      </c>
      <c r="T69" s="94" t="e">
        <f ca="1">IF(市町村抽出表!AE69="－","－",IF(市町村抽出表!AE69=0,"0人",IF(市町村抽出表!AE69&lt;1,"1人未満",TEXT(ROUND(市町村抽出表!AE69,0),"###,###")&amp;"人")))</f>
        <v>#REF!</v>
      </c>
      <c r="U69" s="149" t="e">
        <f ca="1">IF(市町村抽出表!AG69="","※2",IF(市町村抽出表!AG69="－","－",IF(市町村抽出表!AG69=0,"0人",IF(市町村抽出表!AG69&lt;1,"1人未満",TEXT(ROUND(市町村抽出表!AG69,0),"###,###")&amp;"人"))))</f>
        <v>#REF!</v>
      </c>
      <c r="V69" s="150" t="e">
        <f ca="1">IF(市町村抽出表!AH69="","※2",IF(市町村抽出表!AH69="－","－",IF(市町村抽出表!AH69=0,"0人",IF(市町村抽出表!AH69&lt;1,"1人未満",TEXT(ROUND(市町村抽出表!AH69,0),"###,###")&amp;"人"))))</f>
        <v>#REF!</v>
      </c>
      <c r="W69" s="151" t="e">
        <f ca="1">IF(市町村抽出表!AI69="","※2",IF(市町村抽出表!AI69="－","－",IF(市町村抽出表!AI69=0,"0人",IF(市町村抽出表!AI69&lt;1,"1人未満",TEXT(ROUND(市町村抽出表!AI69,0),"###,###")&amp;"人"))))</f>
        <v>#REF!</v>
      </c>
      <c r="X69" s="94" t="e">
        <f ca="1">IF(市町村抽出表!AJ69="－","－",IF(市町村抽出表!AJ69=0,"0人",IF(市町村抽出表!AJ69&lt;1,"1人未満",TEXT(ROUND(市町村抽出表!AJ69,0),"###,###")&amp;"人")))</f>
        <v>#REF!</v>
      </c>
      <c r="Y69" s="94" t="e">
        <f ca="1">IF(市町村抽出表!AK69="－","－",IF(市町村抽出表!AK69=0,"0人",IF(市町村抽出表!AK69&lt;1,"1人未満",TEXT(ROUND(市町村抽出表!AK69,0),"###,###")&amp;"人")))</f>
        <v>#REF!</v>
      </c>
      <c r="Z69" s="94" t="e">
        <f ca="1">IF(市町村抽出表!AL69="－","－",IF(市町村抽出表!AL69=0,"0人",IF(市町村抽出表!AL69&lt;1,"1人未満",TEXT(ROUND(市町村抽出表!AL69,0),"###,###")&amp;"人")))</f>
        <v>#REF!</v>
      </c>
      <c r="AA69" s="94" t="e">
        <f ca="1">IF(市町村抽出表!AM69="－","－",IF(市町村抽出表!AM69=0,"0人",IF(市町村抽出表!AM69&lt;1,"1人未満",TEXT(ROUND(市町村抽出表!AM69,0),"###,###")&amp;"人")))</f>
        <v>#REF!</v>
      </c>
      <c r="AB69" s="94" t="e">
        <f ca="1">IF(市町村抽出表!AN69="－","－",IF(市町村抽出表!AN69=0,"0人",IF(市町村抽出表!AN69&lt;1,"1人未満",TEXT(ROUND(市町村抽出表!AN69,0),"###,###")&amp;"人")))</f>
        <v>#REF!</v>
      </c>
      <c r="AC69" s="94" t="e">
        <f ca="1">IF(市町村抽出表!AO69="－","－",IF(市町村抽出表!AO69=0,"0人",IF(市町村抽出表!AO69&lt;1,"1人未満",TEXT(ROUND(市町村抽出表!AO69,0),"###,###")&amp;"人")))</f>
        <v>#REF!</v>
      </c>
      <c r="AD69" s="94" t="e">
        <f ca="1">IF(市町村抽出表!AP69="－","－",IF(市町村抽出表!AP69=0,"0人",IF(市町村抽出表!AP69&lt;1,"1人未満",TEXT(ROUND(市町村抽出表!AP69,0),"###,###")&amp;"人")))</f>
        <v>#REF!</v>
      </c>
      <c r="AE69" s="94" t="e">
        <f ca="1">IF(市町村抽出表!AQ69="－","－",IF(市町村抽出表!AQ69=0,"0人",IF(市町村抽出表!AQ69&lt;1,"1人未満",TEXT(ROUND(市町村抽出表!AQ69,0),"###,###")&amp;"人")))</f>
        <v>#REF!</v>
      </c>
      <c r="AF69" s="94" t="e">
        <f ca="1">IF(市町村抽出表!AR69="－","－",IF(市町村抽出表!AR69=0,"0人",IF(市町村抽出表!AR69&lt;1,"1人未満",TEXT(ROUND(市町村抽出表!AR69,0),"###,###")&amp;"人")))</f>
        <v>#REF!</v>
      </c>
      <c r="AG69" s="94" t="e">
        <f ca="1">IF(市町村抽出表!AS69="－","－",IF(市町村抽出表!AS69=0,"0箇所",IF(市町村抽出表!AS69&lt;1,"1箇所未満",TEXT(ROUND(市町村抽出表!AS69,0),"###,###")&amp;"箇所")))</f>
        <v>#REF!</v>
      </c>
      <c r="AH69" s="94" t="e">
        <f ca="1">IF(市町村抽出表!AT69="－","－",IF(市町村抽出表!AT69=0,"0世帯",IF(市町村抽出表!AT69&lt;1,"1世帯未満",TEXT(ROUND(市町村抽出表!AT69,0),"###,###")&amp;"世帯")))</f>
        <v>#REF!</v>
      </c>
      <c r="AI69" s="94" t="e">
        <f ca="1">IF(市町村抽出表!AU69="－","－",IF(市町村抽出表!AU69=0,"0人",IF(市町村抽出表!AU69&lt;1,"1人未満",TEXT(ROUND(市町村抽出表!AU69,0),"###,###")&amp;"人")))</f>
        <v>#REF!</v>
      </c>
      <c r="AJ69" s="94" t="e">
        <f ca="1">IF(市町村抽出表!AV69="－","－",IF(市町村抽出表!AV69=0,"0世帯",IF(市町村抽出表!AV69&lt;1,"1世帯未満",TEXT(ROUND(市町村抽出表!AV69,0),"###,###")&amp;"世帯")))</f>
        <v>#REF!</v>
      </c>
      <c r="AK69" s="94" t="e">
        <f ca="1">IF(市町村抽出表!AW69="－","－",IF(市町村抽出表!AW69=0,"0人",IF(市町村抽出表!AW69&lt;1,"1人未満",TEXT(ROUND(市町村抽出表!AW69,0),"###,###")&amp;"人")))</f>
        <v>#REF!</v>
      </c>
      <c r="AL69" s="94" t="e">
        <f ca="1">IF(市町村抽出表!AX69="－","－",IF(市町村抽出表!AX69=0,"0世帯",IF(市町村抽出表!AX69&lt;1,"1世帯未満",TEXT(ROUND(市町村抽出表!AX69,0),"###,###")&amp;"世帯")))</f>
        <v>#REF!</v>
      </c>
      <c r="AM69" s="94" t="e">
        <f ca="1">IF(市町村抽出表!AY69="－","－",IF(市町村抽出表!AY69=0,"0人",IF(市町村抽出表!AY69&lt;1,"1人未満",TEXT(ROUND(市町村抽出表!AY69,0),"###,###")&amp;"人")))</f>
        <v>#REF!</v>
      </c>
      <c r="AN69" s="94" t="s">
        <v>649</v>
      </c>
      <c r="AO69" s="94" t="s">
        <v>649</v>
      </c>
      <c r="AP69" s="94" t="e">
        <f ca="1">IF(市町村抽出表!BB69="－","－",IF(市町村抽出表!BB69=0,"0km",IF(市町村抽出表!BB69&lt;0.1,"0.1km未満",TEXT(ROUND(市町村抽出表!BB69,1),"###,##0.0")&amp;"km")))</f>
        <v>#REF!</v>
      </c>
      <c r="AQ69" s="94" t="e">
        <f ca="1">IF(市町村抽出表!BC69="－","－",IF(市町村抽出表!BC69=0,"0世帯",IF(市町村抽出表!BC69&lt;1,"1世帯未満",TEXT(ROUND(市町村抽出表!BC69,0),"###,###")&amp;"世帯")))</f>
        <v>#REF!</v>
      </c>
      <c r="AR69" s="94" t="e">
        <f ca="1">IF(市町村抽出表!BD69="－","－",IF(市町村抽出表!BD69=0,"0人",IF(市町村抽出表!BD69&lt;1,"1人未満",TEXT(ROUND(市町村抽出表!BD69,0),"###,###")&amp;"人")))</f>
        <v>#REF!</v>
      </c>
      <c r="AS69" s="94" t="s">
        <v>649</v>
      </c>
      <c r="AT69" s="94" t="s">
        <v>649</v>
      </c>
      <c r="AU69" s="94" t="e">
        <f ca="1">IF(市町村抽出表!BG69="－","－",IF(市町村抽出表!BG69=0,"0箇所",IF(市町村抽出表!BG69&lt;1,"1箇所未満",TEXT(ROUND(市町村抽出表!BG69,0),"###,###")&amp;"箇所")))</f>
        <v>#REF!</v>
      </c>
      <c r="AV69" s="94" t="e">
        <f ca="1">IF(市町村抽出表!BH69="－","－",IF(市町村抽出表!BH69=0,"0箇所",IF(市町村抽出表!BH69&lt;1,"1箇所未満",TEXT(ROUND(市町村抽出表!BH69,0),"###,###")&amp;"箇所")))</f>
        <v>#REF!</v>
      </c>
      <c r="AW69" s="94" t="e">
        <f ca="1">IF(市町村抽出表!BI69="－","－",IF(市町村抽出表!BI69=0,"0箇所",IF(市町村抽出表!BI69&lt;1,"1箇所未満",TEXT(ROUND(市町村抽出表!BI69,0),"###,###")&amp;"箇所")))</f>
        <v>#REF!</v>
      </c>
      <c r="AX69" s="94" t="e">
        <f ca="1">IF(市町村抽出表!BJ69="－","－",IF(市町村抽出表!BJ69=0,"0箇所",IF(市町村抽出表!BJ69&lt;1,"1箇所未満",TEXT(ROUND(市町村抽出表!BJ69,0),"###,###")&amp;"箇所")))</f>
        <v>#REF!</v>
      </c>
      <c r="AY69" s="94" t="e">
        <f ca="1">IF(市町村抽出表!BK69="－","－",IF(市町村抽出表!BK69=0,"0箇所",IF(市町村抽出表!BK69&lt;1,"1箇所未満",TEXT(ROUND(市町村抽出表!BK69,0),"###,###")&amp;"箇所")))</f>
        <v>#REF!</v>
      </c>
      <c r="AZ69" s="94" t="e">
        <f ca="1">IF(市町村抽出表!BL69="－","－",IF(市町村抽出表!BL69=0,"0箇所",IF(市町村抽出表!BL69&lt;1,"1箇所未満",TEXT(ROUND(市町村抽出表!BL69,0),"###,###")&amp;"箇所")))</f>
        <v>#REF!</v>
      </c>
      <c r="BH69" s="153"/>
      <c r="BI69" s="153"/>
      <c r="BJ69" s="153"/>
      <c r="BL69" s="154"/>
      <c r="BM69" s="153"/>
      <c r="BN69" s="153"/>
      <c r="BO69" s="153"/>
      <c r="BP69" s="153"/>
      <c r="BX69" s="154"/>
      <c r="BY69" s="153"/>
      <c r="BZ69" s="153"/>
      <c r="CA69" s="153"/>
      <c r="CB69" s="153"/>
      <c r="CN69" s="154"/>
      <c r="CO69" s="153"/>
      <c r="CP69" s="153"/>
      <c r="CQ69" s="153"/>
      <c r="CR69" s="153"/>
    </row>
    <row r="70" spans="1:96" x14ac:dyDescent="0.2">
      <c r="A70" s="82">
        <v>67</v>
      </c>
      <c r="B70" s="74" t="s">
        <v>548</v>
      </c>
      <c r="C70" s="93" t="e">
        <f ca="1">IF(市町村抽出表!D70="－","－",ROUND(市町村抽出表!D70,1))</f>
        <v>#REF!</v>
      </c>
      <c r="D70" s="158" t="e">
        <f ca="1">IF(市町村抽出表!F70="","※2",IF(市町村抽出表!F70="－","－",市町村抽出表!F70&amp;"箇所"))</f>
        <v>#REF!</v>
      </c>
      <c r="E70" s="159" t="e">
        <f ca="1">IF(市町村抽出表!G70="","※2",IF(市町村抽出表!G70="－","－",市町村抽出表!G70&amp;"箇所"))</f>
        <v>#REF!</v>
      </c>
      <c r="F70" s="160" t="e">
        <f ca="1">IF(市町村抽出表!H70="","※2",IF(市町村抽出表!H70="－","－",市町村抽出表!H70&amp;"箇所"))</f>
        <v>#REF!</v>
      </c>
      <c r="G70" s="94" t="e">
        <f ca="1">IF(市町村抽出表!I70="－","－",IF(市町村抽出表!I70=0,"0棟",IF(市町村抽出表!I70&lt;1,"1棟未満",TEXT(ROUND(市町村抽出表!I70,0),"###,###")&amp;"棟")))</f>
        <v>#REF!</v>
      </c>
      <c r="H70" s="94" t="e">
        <f ca="1">IF(市町村抽出表!J70="－","－",IF(市町村抽出表!J70=0,"0棟",IF(市町村抽出表!J70&lt;1,"1棟未満",TEXT(ROUND(市町村抽出表!J70,0),"###,###")&amp;"棟")))</f>
        <v>#REF!</v>
      </c>
      <c r="I70" s="94" t="e">
        <f ca="1">IF(市町村抽出表!O70="－","－",IF(市町村抽出表!O70=0,"0棟",IF(市町村抽出表!O70&lt;1,"1棟未満",TEXT(ROUND(市町村抽出表!O70,0),"###,###")&amp;"棟")))</f>
        <v>#REF!</v>
      </c>
      <c r="J70" s="94" t="e">
        <f ca="1">IF(市町村抽出表!P70="－","－",IF(市町村抽出表!P70=0,"0棟",IF(市町村抽出表!P70&lt;1,"1棟未満",TEXT(ROUND(市町村抽出表!P70,0),"###,###")&amp;"棟")))</f>
        <v>#REF!</v>
      </c>
      <c r="K70" s="147" t="e">
        <f ca="1">IF(市町村抽出表!U70="","※2",IF(市町村抽出表!U70="－","－",IF(市町村抽出表!U70=0,"0棟",IF(市町村抽出表!U70&lt;1,"1棟未満",TEXT(ROUND(市町村抽出表!U70,0),"###,###")&amp;"棟"))))</f>
        <v>#REF!</v>
      </c>
      <c r="L70" s="148" t="e">
        <f ca="1">IF(市町村抽出表!V70="","※2",IF(市町村抽出表!V70="－","－",IF(市町村抽出表!V70=0,"0棟",IF(市町村抽出表!V70&lt;1,"1棟未満",TEXT(ROUND(市町村抽出表!V70,0),"###,###")&amp;"棟"))))</f>
        <v>#REF!</v>
      </c>
      <c r="M70" s="94" t="e">
        <f ca="1">IF(市町村抽出表!W70="－","－",IF(市町村抽出表!W70=0,"0棟",IF(市町村抽出表!W70&lt;1,"1棟未満",TEXT(ROUND(市町村抽出表!W70,0),"###,###")&amp;"棟")))</f>
        <v>#REF!</v>
      </c>
      <c r="N70" s="94" t="e">
        <f ca="1">IF(市町村抽出表!X70="－","－",IF(市町村抽出表!X70=0,"0棟",IF(市町村抽出表!X70&lt;1,"1棟未満",TEXT(ROUND(市町村抽出表!X70,0),"###,###")&amp;"棟")))</f>
        <v>#REF!</v>
      </c>
      <c r="O70" s="94" t="e">
        <f ca="1">IF(市町村抽出表!Z70="－","－",IF(市町村抽出表!Z70=0,"0件",IF(市町村抽出表!Z70&lt;1,"1件未満",TEXT(ROUND(市町村抽出表!Z70,0),"###,###")&amp;"件")))</f>
        <v>#REF!</v>
      </c>
      <c r="P70" s="94" t="e">
        <f ca="1">IF(市町村抽出表!AA70="－","－",IF(市町村抽出表!AA70=0,"0件",IF(市町村抽出表!AA70&lt;1,"1件未満",TEXT(ROUND(市町村抽出表!AA70,0),"###,###")&amp;"件")))</f>
        <v>#REF!</v>
      </c>
      <c r="Q70" s="94" t="e">
        <f ca="1">IF(市町村抽出表!AB70="－","－",IF(市町村抽出表!AB70=0,"0棟",IF(市町村抽出表!AB70&lt;1,"1棟未満",TEXT(ROUND(市町村抽出表!AB70,0),"###,###")&amp;"棟")))</f>
        <v>#REF!</v>
      </c>
      <c r="R70" s="94" t="e">
        <f ca="1">IF(市町村抽出表!AC70="－","－",IF(市町村抽出表!AC70=0,"0人",IF(市町村抽出表!AC70&lt;1,"1人未満",TEXT(ROUND(市町村抽出表!AC70,0),"###,###")&amp;"人")))</f>
        <v>#REF!</v>
      </c>
      <c r="S70" s="94" t="e">
        <f ca="1">IF(市町村抽出表!AD70="－","－",IF(市町村抽出表!AD70=0,"0人",IF(市町村抽出表!AD70&lt;1,"1人未満",TEXT(ROUND(市町村抽出表!AD70,0),"###,###")&amp;"人")))</f>
        <v>#REF!</v>
      </c>
      <c r="T70" s="94" t="e">
        <f ca="1">IF(市町村抽出表!AE70="－","－",IF(市町村抽出表!AE70=0,"0人",IF(市町村抽出表!AE70&lt;1,"1人未満",TEXT(ROUND(市町村抽出表!AE70,0),"###,###")&amp;"人")))</f>
        <v>#REF!</v>
      </c>
      <c r="U70" s="149" t="e">
        <f ca="1">IF(市町村抽出表!AG70="","※2",IF(市町村抽出表!AG70="－","－",IF(市町村抽出表!AG70=0,"0人",IF(市町村抽出表!AG70&lt;1,"1人未満",TEXT(ROUND(市町村抽出表!AG70,0),"###,###")&amp;"人"))))</f>
        <v>#REF!</v>
      </c>
      <c r="V70" s="150" t="e">
        <f ca="1">IF(市町村抽出表!AH70="","※2",IF(市町村抽出表!AH70="－","－",IF(市町村抽出表!AH70=0,"0人",IF(市町村抽出表!AH70&lt;1,"1人未満",TEXT(ROUND(市町村抽出表!AH70,0),"###,###")&amp;"人"))))</f>
        <v>#REF!</v>
      </c>
      <c r="W70" s="151" t="e">
        <f ca="1">IF(市町村抽出表!AI70="","※2",IF(市町村抽出表!AI70="－","－",IF(市町村抽出表!AI70=0,"0人",IF(市町村抽出表!AI70&lt;1,"1人未満",TEXT(ROUND(市町村抽出表!AI70,0),"###,###")&amp;"人"))))</f>
        <v>#REF!</v>
      </c>
      <c r="X70" s="94" t="e">
        <f ca="1">IF(市町村抽出表!AJ70="－","－",IF(市町村抽出表!AJ70=0,"0人",IF(市町村抽出表!AJ70&lt;1,"1人未満",TEXT(ROUND(市町村抽出表!AJ70,0),"###,###")&amp;"人")))</f>
        <v>#REF!</v>
      </c>
      <c r="Y70" s="94" t="e">
        <f ca="1">IF(市町村抽出表!AK70="－","－",IF(市町村抽出表!AK70=0,"0人",IF(市町村抽出表!AK70&lt;1,"1人未満",TEXT(ROUND(市町村抽出表!AK70,0),"###,###")&amp;"人")))</f>
        <v>#REF!</v>
      </c>
      <c r="Z70" s="94" t="e">
        <f ca="1">IF(市町村抽出表!AL70="－","－",IF(市町村抽出表!AL70=0,"0人",IF(市町村抽出表!AL70&lt;1,"1人未満",TEXT(ROUND(市町村抽出表!AL70,0),"###,###")&amp;"人")))</f>
        <v>#REF!</v>
      </c>
      <c r="AA70" s="94" t="e">
        <f ca="1">IF(市町村抽出表!AM70="－","－",IF(市町村抽出表!AM70=0,"0人",IF(市町村抽出表!AM70&lt;1,"1人未満",TEXT(ROUND(市町村抽出表!AM70,0),"###,###")&amp;"人")))</f>
        <v>#REF!</v>
      </c>
      <c r="AB70" s="94" t="e">
        <f ca="1">IF(市町村抽出表!AN70="－","－",IF(市町村抽出表!AN70=0,"0人",IF(市町村抽出表!AN70&lt;1,"1人未満",TEXT(ROUND(市町村抽出表!AN70,0),"###,###")&amp;"人")))</f>
        <v>#REF!</v>
      </c>
      <c r="AC70" s="94" t="e">
        <f ca="1">IF(市町村抽出表!AO70="－","－",IF(市町村抽出表!AO70=0,"0人",IF(市町村抽出表!AO70&lt;1,"1人未満",TEXT(ROUND(市町村抽出表!AO70,0),"###,###")&amp;"人")))</f>
        <v>#REF!</v>
      </c>
      <c r="AD70" s="94" t="e">
        <f ca="1">IF(市町村抽出表!AP70="－","－",IF(市町村抽出表!AP70=0,"0人",IF(市町村抽出表!AP70&lt;1,"1人未満",TEXT(ROUND(市町村抽出表!AP70,0),"###,###")&amp;"人")))</f>
        <v>#REF!</v>
      </c>
      <c r="AE70" s="94" t="e">
        <f ca="1">IF(市町村抽出表!AQ70="－","－",IF(市町村抽出表!AQ70=0,"0人",IF(市町村抽出表!AQ70&lt;1,"1人未満",TEXT(ROUND(市町村抽出表!AQ70,0),"###,###")&amp;"人")))</f>
        <v>#REF!</v>
      </c>
      <c r="AF70" s="94" t="e">
        <f ca="1">IF(市町村抽出表!AR70="－","－",IF(市町村抽出表!AR70=0,"0人",IF(市町村抽出表!AR70&lt;1,"1人未満",TEXT(ROUND(市町村抽出表!AR70,0),"###,###")&amp;"人")))</f>
        <v>#REF!</v>
      </c>
      <c r="AG70" s="94" t="e">
        <f ca="1">IF(市町村抽出表!AS70="－","－",IF(市町村抽出表!AS70=0,"0箇所",IF(市町村抽出表!AS70&lt;1,"1箇所未満",TEXT(ROUND(市町村抽出表!AS70,0),"###,###")&amp;"箇所")))</f>
        <v>#REF!</v>
      </c>
      <c r="AH70" s="94" t="e">
        <f ca="1">IF(市町村抽出表!AT70="－","－",IF(市町村抽出表!AT70=0,"0世帯",IF(市町村抽出表!AT70&lt;1,"1世帯未満",TEXT(ROUND(市町村抽出表!AT70,0),"###,###")&amp;"世帯")))</f>
        <v>#REF!</v>
      </c>
      <c r="AI70" s="94" t="e">
        <f ca="1">IF(市町村抽出表!AU70="－","－",IF(市町村抽出表!AU70=0,"0人",IF(市町村抽出表!AU70&lt;1,"1人未満",TEXT(ROUND(市町村抽出表!AU70,0),"###,###")&amp;"人")))</f>
        <v>#REF!</v>
      </c>
      <c r="AJ70" s="94" t="e">
        <f ca="1">IF(市町村抽出表!AV70="－","－",IF(市町村抽出表!AV70=0,"0世帯",IF(市町村抽出表!AV70&lt;1,"1世帯未満",TEXT(ROUND(市町村抽出表!AV70,0),"###,###")&amp;"世帯")))</f>
        <v>#REF!</v>
      </c>
      <c r="AK70" s="94" t="e">
        <f ca="1">IF(市町村抽出表!AW70="－","－",IF(市町村抽出表!AW70=0,"0人",IF(市町村抽出表!AW70&lt;1,"1人未満",TEXT(ROUND(市町村抽出表!AW70,0),"###,###")&amp;"人")))</f>
        <v>#REF!</v>
      </c>
      <c r="AL70" s="94" t="e">
        <f ca="1">IF(市町村抽出表!AX70="－","－",IF(市町村抽出表!AX70=0,"0世帯",IF(市町村抽出表!AX70&lt;1,"1世帯未満",TEXT(ROUND(市町村抽出表!AX70,0),"###,###")&amp;"世帯")))</f>
        <v>#REF!</v>
      </c>
      <c r="AM70" s="94" t="e">
        <f ca="1">IF(市町村抽出表!AY70="－","－",IF(市町村抽出表!AY70=0,"0人",IF(市町村抽出表!AY70&lt;1,"1人未満",TEXT(ROUND(市町村抽出表!AY70,0),"###,###")&amp;"人")))</f>
        <v>#REF!</v>
      </c>
      <c r="AN70" s="94" t="s">
        <v>649</v>
      </c>
      <c r="AO70" s="94" t="s">
        <v>649</v>
      </c>
      <c r="AP70" s="94" t="e">
        <f ca="1">IF(市町村抽出表!BB70="－","－",IF(市町村抽出表!BB70=0,"0km",IF(市町村抽出表!BB70&lt;0.1,"0.1km未満",TEXT(ROUND(市町村抽出表!BB70,1),"###,##0.0")&amp;"km")))</f>
        <v>#REF!</v>
      </c>
      <c r="AQ70" s="94" t="e">
        <f ca="1">IF(市町村抽出表!BC70="－","－",IF(市町村抽出表!BC70=0,"0世帯",IF(市町村抽出表!BC70&lt;1,"1世帯未満",TEXT(ROUND(市町村抽出表!BC70,0),"###,###")&amp;"世帯")))</f>
        <v>#REF!</v>
      </c>
      <c r="AR70" s="94" t="e">
        <f ca="1">IF(市町村抽出表!BD70="－","－",IF(市町村抽出表!BD70=0,"0人",IF(市町村抽出表!BD70&lt;1,"1人未満",TEXT(ROUND(市町村抽出表!BD70,0),"###,###")&amp;"人")))</f>
        <v>#REF!</v>
      </c>
      <c r="AS70" s="94" t="s">
        <v>649</v>
      </c>
      <c r="AT70" s="94" t="s">
        <v>649</v>
      </c>
      <c r="AU70" s="94" t="e">
        <f ca="1">IF(市町村抽出表!BG70="－","－",IF(市町村抽出表!BG70=0,"0箇所",IF(市町村抽出表!BG70&lt;1,"1箇所未満",TEXT(ROUND(市町村抽出表!BG70,0),"###,###")&amp;"箇所")))</f>
        <v>#REF!</v>
      </c>
      <c r="AV70" s="94" t="e">
        <f ca="1">IF(市町村抽出表!BH70="－","－",IF(市町村抽出表!BH70=0,"0箇所",IF(市町村抽出表!BH70&lt;1,"1箇所未満",TEXT(ROUND(市町村抽出表!BH70,0),"###,###")&amp;"箇所")))</f>
        <v>#REF!</v>
      </c>
      <c r="AW70" s="94" t="e">
        <f ca="1">IF(市町村抽出表!BI70="－","－",IF(市町村抽出表!BI70=0,"0箇所",IF(市町村抽出表!BI70&lt;1,"1箇所未満",TEXT(ROUND(市町村抽出表!BI70,0),"###,###")&amp;"箇所")))</f>
        <v>#REF!</v>
      </c>
      <c r="AX70" s="94" t="e">
        <f ca="1">IF(市町村抽出表!BJ70="－","－",IF(市町村抽出表!BJ70=0,"0箇所",IF(市町村抽出表!BJ70&lt;1,"1箇所未満",TEXT(ROUND(市町村抽出表!BJ70,0),"###,###")&amp;"箇所")))</f>
        <v>#REF!</v>
      </c>
      <c r="AY70" s="94" t="e">
        <f ca="1">IF(市町村抽出表!BK70="－","－",IF(市町村抽出表!BK70=0,"0箇所",IF(市町村抽出表!BK70&lt;1,"1箇所未満",TEXT(ROUND(市町村抽出表!BK70,0),"###,###")&amp;"箇所")))</f>
        <v>#REF!</v>
      </c>
      <c r="AZ70" s="94" t="e">
        <f ca="1">IF(市町村抽出表!BL70="－","－",IF(市町村抽出表!BL70=0,"0箇所",IF(市町村抽出表!BL70&lt;1,"1箇所未満",TEXT(ROUND(市町村抽出表!BL70,0),"###,###")&amp;"箇所")))</f>
        <v>#REF!</v>
      </c>
      <c r="BH70" s="153"/>
      <c r="BI70" s="153"/>
      <c r="BJ70" s="153"/>
      <c r="BL70" s="154"/>
      <c r="BM70" s="153"/>
      <c r="BN70" s="153"/>
      <c r="BO70" s="153"/>
      <c r="BP70" s="153"/>
      <c r="BX70" s="154"/>
      <c r="BY70" s="153"/>
      <c r="BZ70" s="153"/>
      <c r="CA70" s="153"/>
      <c r="CB70" s="153"/>
      <c r="CN70" s="154"/>
      <c r="CO70" s="153"/>
      <c r="CP70" s="153"/>
      <c r="CQ70" s="153"/>
      <c r="CR70" s="153"/>
    </row>
    <row r="71" spans="1:96" x14ac:dyDescent="0.2">
      <c r="A71" s="82">
        <v>68</v>
      </c>
      <c r="B71" s="74" t="s">
        <v>549</v>
      </c>
      <c r="C71" s="93" t="e">
        <f ca="1">IF(市町村抽出表!D71="－","－",ROUND(市町村抽出表!D71,1))</f>
        <v>#REF!</v>
      </c>
      <c r="D71" s="158" t="e">
        <f ca="1">IF(市町村抽出表!F71="","※2",IF(市町村抽出表!F71="－","－",市町村抽出表!F71&amp;"箇所"))</f>
        <v>#REF!</v>
      </c>
      <c r="E71" s="159" t="e">
        <f ca="1">IF(市町村抽出表!G71="","※2",IF(市町村抽出表!G71="－","－",市町村抽出表!G71&amp;"箇所"))</f>
        <v>#REF!</v>
      </c>
      <c r="F71" s="160" t="e">
        <f ca="1">IF(市町村抽出表!H71="","※2",IF(市町村抽出表!H71="－","－",市町村抽出表!H71&amp;"箇所"))</f>
        <v>#REF!</v>
      </c>
      <c r="G71" s="94" t="e">
        <f ca="1">IF(市町村抽出表!I71="－","－",IF(市町村抽出表!I71=0,"0棟",IF(市町村抽出表!I71&lt;1,"1棟未満",TEXT(ROUND(市町村抽出表!I71,0),"###,###")&amp;"棟")))</f>
        <v>#REF!</v>
      </c>
      <c r="H71" s="94" t="e">
        <f ca="1">IF(市町村抽出表!J71="－","－",IF(市町村抽出表!J71=0,"0棟",IF(市町村抽出表!J71&lt;1,"1棟未満",TEXT(ROUND(市町村抽出表!J71,0),"###,###")&amp;"棟")))</f>
        <v>#REF!</v>
      </c>
      <c r="I71" s="94" t="e">
        <f ca="1">IF(市町村抽出表!O71="－","－",IF(市町村抽出表!O71=0,"0棟",IF(市町村抽出表!O71&lt;1,"1棟未満",TEXT(ROUND(市町村抽出表!O71,0),"###,###")&amp;"棟")))</f>
        <v>#REF!</v>
      </c>
      <c r="J71" s="94" t="e">
        <f ca="1">IF(市町村抽出表!P71="－","－",IF(市町村抽出表!P71=0,"0棟",IF(市町村抽出表!P71&lt;1,"1棟未満",TEXT(ROUND(市町村抽出表!P71,0),"###,###")&amp;"棟")))</f>
        <v>#REF!</v>
      </c>
      <c r="K71" s="147" t="e">
        <f ca="1">IF(市町村抽出表!U71="","※2",IF(市町村抽出表!U71="－","－",IF(市町村抽出表!U71=0,"0棟",IF(市町村抽出表!U71&lt;1,"1棟未満",TEXT(ROUND(市町村抽出表!U71,0),"###,###")&amp;"棟"))))</f>
        <v>#REF!</v>
      </c>
      <c r="L71" s="148" t="e">
        <f ca="1">IF(市町村抽出表!V71="","※2",IF(市町村抽出表!V71="－","－",IF(市町村抽出表!V71=0,"0棟",IF(市町村抽出表!V71&lt;1,"1棟未満",TEXT(ROUND(市町村抽出表!V71,0),"###,###")&amp;"棟"))))</f>
        <v>#REF!</v>
      </c>
      <c r="M71" s="94" t="e">
        <f ca="1">IF(市町村抽出表!W71="－","－",IF(市町村抽出表!W71=0,"0棟",IF(市町村抽出表!W71&lt;1,"1棟未満",TEXT(ROUND(市町村抽出表!W71,0),"###,###")&amp;"棟")))</f>
        <v>#REF!</v>
      </c>
      <c r="N71" s="94" t="e">
        <f ca="1">IF(市町村抽出表!X71="－","－",IF(市町村抽出表!X71=0,"0棟",IF(市町村抽出表!X71&lt;1,"1棟未満",TEXT(ROUND(市町村抽出表!X71,0),"###,###")&amp;"棟")))</f>
        <v>#REF!</v>
      </c>
      <c r="O71" s="94" t="e">
        <f ca="1">IF(市町村抽出表!Z71="－","－",IF(市町村抽出表!Z71=0,"0件",IF(市町村抽出表!Z71&lt;1,"1件未満",TEXT(ROUND(市町村抽出表!Z71,0),"###,###")&amp;"件")))</f>
        <v>#REF!</v>
      </c>
      <c r="P71" s="94" t="e">
        <f ca="1">IF(市町村抽出表!AA71="－","－",IF(市町村抽出表!AA71=0,"0件",IF(市町村抽出表!AA71&lt;1,"1件未満",TEXT(ROUND(市町村抽出表!AA71,0),"###,###")&amp;"件")))</f>
        <v>#REF!</v>
      </c>
      <c r="Q71" s="94" t="e">
        <f ca="1">IF(市町村抽出表!AB71="－","－",IF(市町村抽出表!AB71=0,"0棟",IF(市町村抽出表!AB71&lt;1,"1棟未満",TEXT(ROUND(市町村抽出表!AB71,0),"###,###")&amp;"棟")))</f>
        <v>#REF!</v>
      </c>
      <c r="R71" s="94" t="e">
        <f ca="1">IF(市町村抽出表!AC71="－","－",IF(市町村抽出表!AC71=0,"0人",IF(市町村抽出表!AC71&lt;1,"1人未満",TEXT(ROUND(市町村抽出表!AC71,0),"###,###")&amp;"人")))</f>
        <v>#REF!</v>
      </c>
      <c r="S71" s="94" t="e">
        <f ca="1">IF(市町村抽出表!AD71="－","－",IF(市町村抽出表!AD71=0,"0人",IF(市町村抽出表!AD71&lt;1,"1人未満",TEXT(ROUND(市町村抽出表!AD71,0),"###,###")&amp;"人")))</f>
        <v>#REF!</v>
      </c>
      <c r="T71" s="94" t="e">
        <f ca="1">IF(市町村抽出表!AE71="－","－",IF(市町村抽出表!AE71=0,"0人",IF(市町村抽出表!AE71&lt;1,"1人未満",TEXT(ROUND(市町村抽出表!AE71,0),"###,###")&amp;"人")))</f>
        <v>#REF!</v>
      </c>
      <c r="U71" s="149" t="e">
        <f ca="1">IF(市町村抽出表!AG71="","※2",IF(市町村抽出表!AG71="－","－",IF(市町村抽出表!AG71=0,"0人",IF(市町村抽出表!AG71&lt;1,"1人未満",TEXT(ROUND(市町村抽出表!AG71,0),"###,###")&amp;"人"))))</f>
        <v>#REF!</v>
      </c>
      <c r="V71" s="150" t="e">
        <f ca="1">IF(市町村抽出表!AH71="","※2",IF(市町村抽出表!AH71="－","－",IF(市町村抽出表!AH71=0,"0人",IF(市町村抽出表!AH71&lt;1,"1人未満",TEXT(ROUND(市町村抽出表!AH71,0),"###,###")&amp;"人"))))</f>
        <v>#REF!</v>
      </c>
      <c r="W71" s="151" t="e">
        <f ca="1">IF(市町村抽出表!AI71="","※2",IF(市町村抽出表!AI71="－","－",IF(市町村抽出表!AI71=0,"0人",IF(市町村抽出表!AI71&lt;1,"1人未満",TEXT(ROUND(市町村抽出表!AI71,0),"###,###")&amp;"人"))))</f>
        <v>#REF!</v>
      </c>
      <c r="X71" s="94" t="e">
        <f ca="1">IF(市町村抽出表!AJ71="－","－",IF(市町村抽出表!AJ71=0,"0人",IF(市町村抽出表!AJ71&lt;1,"1人未満",TEXT(ROUND(市町村抽出表!AJ71,0),"###,###")&amp;"人")))</f>
        <v>#REF!</v>
      </c>
      <c r="Y71" s="94" t="e">
        <f ca="1">IF(市町村抽出表!AK71="－","－",IF(市町村抽出表!AK71=0,"0人",IF(市町村抽出表!AK71&lt;1,"1人未満",TEXT(ROUND(市町村抽出表!AK71,0),"###,###")&amp;"人")))</f>
        <v>#REF!</v>
      </c>
      <c r="Z71" s="94" t="e">
        <f ca="1">IF(市町村抽出表!AL71="－","－",IF(市町村抽出表!AL71=0,"0人",IF(市町村抽出表!AL71&lt;1,"1人未満",TEXT(ROUND(市町村抽出表!AL71,0),"###,###")&amp;"人")))</f>
        <v>#REF!</v>
      </c>
      <c r="AA71" s="94" t="e">
        <f ca="1">IF(市町村抽出表!AM71="－","－",IF(市町村抽出表!AM71=0,"0人",IF(市町村抽出表!AM71&lt;1,"1人未満",TEXT(ROUND(市町村抽出表!AM71,0),"###,###")&amp;"人")))</f>
        <v>#REF!</v>
      </c>
      <c r="AB71" s="94" t="e">
        <f ca="1">IF(市町村抽出表!AN71="－","－",IF(市町村抽出表!AN71=0,"0人",IF(市町村抽出表!AN71&lt;1,"1人未満",TEXT(ROUND(市町村抽出表!AN71,0),"###,###")&amp;"人")))</f>
        <v>#REF!</v>
      </c>
      <c r="AC71" s="94" t="e">
        <f ca="1">IF(市町村抽出表!AO71="－","－",IF(市町村抽出表!AO71=0,"0人",IF(市町村抽出表!AO71&lt;1,"1人未満",TEXT(ROUND(市町村抽出表!AO71,0),"###,###")&amp;"人")))</f>
        <v>#REF!</v>
      </c>
      <c r="AD71" s="94" t="e">
        <f ca="1">IF(市町村抽出表!AP71="－","－",IF(市町村抽出表!AP71=0,"0人",IF(市町村抽出表!AP71&lt;1,"1人未満",TEXT(ROUND(市町村抽出表!AP71,0),"###,###")&amp;"人")))</f>
        <v>#REF!</v>
      </c>
      <c r="AE71" s="94" t="e">
        <f ca="1">IF(市町村抽出表!AQ71="－","－",IF(市町村抽出表!AQ71=0,"0人",IF(市町村抽出表!AQ71&lt;1,"1人未満",TEXT(ROUND(市町村抽出表!AQ71,0),"###,###")&amp;"人")))</f>
        <v>#REF!</v>
      </c>
      <c r="AF71" s="94" t="e">
        <f ca="1">IF(市町村抽出表!AR71="－","－",IF(市町村抽出表!AR71=0,"0人",IF(市町村抽出表!AR71&lt;1,"1人未満",TEXT(ROUND(市町村抽出表!AR71,0),"###,###")&amp;"人")))</f>
        <v>#REF!</v>
      </c>
      <c r="AG71" s="94" t="e">
        <f ca="1">IF(市町村抽出表!AS71="－","－",IF(市町村抽出表!AS71=0,"0箇所",IF(市町村抽出表!AS71&lt;1,"1箇所未満",TEXT(ROUND(市町村抽出表!AS71,0),"###,###")&amp;"箇所")))</f>
        <v>#REF!</v>
      </c>
      <c r="AH71" s="94" t="e">
        <f ca="1">IF(市町村抽出表!AT71="－","－",IF(市町村抽出表!AT71=0,"0世帯",IF(市町村抽出表!AT71&lt;1,"1世帯未満",TEXT(ROUND(市町村抽出表!AT71,0),"###,###")&amp;"世帯")))</f>
        <v>#REF!</v>
      </c>
      <c r="AI71" s="94" t="e">
        <f ca="1">IF(市町村抽出表!AU71="－","－",IF(市町村抽出表!AU71=0,"0人",IF(市町村抽出表!AU71&lt;1,"1人未満",TEXT(ROUND(市町村抽出表!AU71,0),"###,###")&amp;"人")))</f>
        <v>#REF!</v>
      </c>
      <c r="AJ71" s="94" t="e">
        <f ca="1">IF(市町村抽出表!AV71="－","－",IF(市町村抽出表!AV71=0,"0世帯",IF(市町村抽出表!AV71&lt;1,"1世帯未満",TEXT(ROUND(市町村抽出表!AV71,0),"###,###")&amp;"世帯")))</f>
        <v>#REF!</v>
      </c>
      <c r="AK71" s="94" t="e">
        <f ca="1">IF(市町村抽出表!AW71="－","－",IF(市町村抽出表!AW71=0,"0人",IF(市町村抽出表!AW71&lt;1,"1人未満",TEXT(ROUND(市町村抽出表!AW71,0),"###,###")&amp;"人")))</f>
        <v>#REF!</v>
      </c>
      <c r="AL71" s="94" t="e">
        <f ca="1">IF(市町村抽出表!AX71="－","－",IF(市町村抽出表!AX71=0,"0世帯",IF(市町村抽出表!AX71&lt;1,"1世帯未満",TEXT(ROUND(市町村抽出表!AX71,0),"###,###")&amp;"世帯")))</f>
        <v>#REF!</v>
      </c>
      <c r="AM71" s="94" t="e">
        <f ca="1">IF(市町村抽出表!AY71="－","－",IF(市町村抽出表!AY71=0,"0人",IF(市町村抽出表!AY71&lt;1,"1人未満",TEXT(ROUND(市町村抽出表!AY71,0),"###,###")&amp;"人")))</f>
        <v>#REF!</v>
      </c>
      <c r="AN71" s="94" t="s">
        <v>649</v>
      </c>
      <c r="AO71" s="94" t="s">
        <v>649</v>
      </c>
      <c r="AP71" s="94" t="e">
        <f ca="1">IF(市町村抽出表!BB71="－","－",IF(市町村抽出表!BB71=0,"0km",IF(市町村抽出表!BB71&lt;0.1,"0.1km未満",TEXT(ROUND(市町村抽出表!BB71,1),"###,##0.0")&amp;"km")))</f>
        <v>#REF!</v>
      </c>
      <c r="AQ71" s="94" t="e">
        <f ca="1">IF(市町村抽出表!BC71="－","－",IF(市町村抽出表!BC71=0,"0世帯",IF(市町村抽出表!BC71&lt;1,"1世帯未満",TEXT(ROUND(市町村抽出表!BC71,0),"###,###")&amp;"世帯")))</f>
        <v>#REF!</v>
      </c>
      <c r="AR71" s="94" t="e">
        <f ca="1">IF(市町村抽出表!BD71="－","－",IF(市町村抽出表!BD71=0,"0人",IF(市町村抽出表!BD71&lt;1,"1人未満",TEXT(ROUND(市町村抽出表!BD71,0),"###,###")&amp;"人")))</f>
        <v>#REF!</v>
      </c>
      <c r="AS71" s="94" t="s">
        <v>649</v>
      </c>
      <c r="AT71" s="94" t="s">
        <v>649</v>
      </c>
      <c r="AU71" s="94" t="e">
        <f ca="1">IF(市町村抽出表!BG71="－","－",IF(市町村抽出表!BG71=0,"0箇所",IF(市町村抽出表!BG71&lt;1,"1箇所未満",TEXT(ROUND(市町村抽出表!BG71,0),"###,###")&amp;"箇所")))</f>
        <v>#REF!</v>
      </c>
      <c r="AV71" s="94" t="e">
        <f ca="1">IF(市町村抽出表!BH71="－","－",IF(市町村抽出表!BH71=0,"0箇所",IF(市町村抽出表!BH71&lt;1,"1箇所未満",TEXT(ROUND(市町村抽出表!BH71,0),"###,###")&amp;"箇所")))</f>
        <v>#REF!</v>
      </c>
      <c r="AW71" s="94" t="e">
        <f ca="1">IF(市町村抽出表!BI71="－","－",IF(市町村抽出表!BI71=0,"0箇所",IF(市町村抽出表!BI71&lt;1,"1箇所未満",TEXT(ROUND(市町村抽出表!BI71,0),"###,###")&amp;"箇所")))</f>
        <v>#REF!</v>
      </c>
      <c r="AX71" s="94" t="e">
        <f ca="1">IF(市町村抽出表!BJ71="－","－",IF(市町村抽出表!BJ71=0,"0箇所",IF(市町村抽出表!BJ71&lt;1,"1箇所未満",TEXT(ROUND(市町村抽出表!BJ71,0),"###,###")&amp;"箇所")))</f>
        <v>#REF!</v>
      </c>
      <c r="AY71" s="94" t="e">
        <f ca="1">IF(市町村抽出表!BK71="－","－",IF(市町村抽出表!BK71=0,"0箇所",IF(市町村抽出表!BK71&lt;1,"1箇所未満",TEXT(ROUND(市町村抽出表!BK71,0),"###,###")&amp;"箇所")))</f>
        <v>#REF!</v>
      </c>
      <c r="AZ71" s="94" t="e">
        <f ca="1">IF(市町村抽出表!BL71="－","－",IF(市町村抽出表!BL71=0,"0箇所",IF(市町村抽出表!BL71&lt;1,"1箇所未満",TEXT(ROUND(市町村抽出表!BL71,0),"###,###")&amp;"箇所")))</f>
        <v>#REF!</v>
      </c>
      <c r="BH71" s="153"/>
      <c r="BI71" s="153"/>
      <c r="BJ71" s="153"/>
      <c r="BL71" s="154"/>
      <c r="BM71" s="153"/>
      <c r="BN71" s="153"/>
      <c r="BO71" s="153"/>
      <c r="BP71" s="153"/>
      <c r="BX71" s="154"/>
      <c r="BY71" s="153"/>
      <c r="BZ71" s="153"/>
      <c r="CA71" s="153"/>
      <c r="CB71" s="153"/>
      <c r="CN71" s="154"/>
      <c r="CO71" s="153"/>
      <c r="CP71" s="153"/>
      <c r="CQ71" s="153"/>
      <c r="CR71" s="153"/>
    </row>
    <row r="72" spans="1:96" x14ac:dyDescent="0.2">
      <c r="A72" s="82">
        <v>69</v>
      </c>
      <c r="B72" s="74" t="s">
        <v>550</v>
      </c>
      <c r="C72" s="93" t="e">
        <f ca="1">IF(市町村抽出表!D72="－","－",ROUND(市町村抽出表!D72,1))</f>
        <v>#REF!</v>
      </c>
      <c r="D72" s="158" t="e">
        <f ca="1">IF(市町村抽出表!F72="","※2",IF(市町村抽出表!F72="－","－",市町村抽出表!F72&amp;"箇所"))</f>
        <v>#REF!</v>
      </c>
      <c r="E72" s="159" t="e">
        <f ca="1">IF(市町村抽出表!G72="","※2",IF(市町村抽出表!G72="－","－",市町村抽出表!G72&amp;"箇所"))</f>
        <v>#REF!</v>
      </c>
      <c r="F72" s="160" t="e">
        <f ca="1">IF(市町村抽出表!H72="","※2",IF(市町村抽出表!H72="－","－",市町村抽出表!H72&amp;"箇所"))</f>
        <v>#REF!</v>
      </c>
      <c r="G72" s="94" t="e">
        <f ca="1">IF(市町村抽出表!I72="－","－",IF(市町村抽出表!I72=0,"0棟",IF(市町村抽出表!I72&lt;1,"1棟未満",TEXT(ROUND(市町村抽出表!I72,0),"###,###")&amp;"棟")))</f>
        <v>#REF!</v>
      </c>
      <c r="H72" s="94" t="e">
        <f ca="1">IF(市町村抽出表!J72="－","－",IF(市町村抽出表!J72=0,"0棟",IF(市町村抽出表!J72&lt;1,"1棟未満",TEXT(ROUND(市町村抽出表!J72,0),"###,###")&amp;"棟")))</f>
        <v>#REF!</v>
      </c>
      <c r="I72" s="94" t="e">
        <f ca="1">IF(市町村抽出表!O72="－","－",IF(市町村抽出表!O72=0,"0棟",IF(市町村抽出表!O72&lt;1,"1棟未満",TEXT(ROUND(市町村抽出表!O72,0),"###,###")&amp;"棟")))</f>
        <v>#REF!</v>
      </c>
      <c r="J72" s="94" t="e">
        <f ca="1">IF(市町村抽出表!P72="－","－",IF(市町村抽出表!P72=0,"0棟",IF(市町村抽出表!P72&lt;1,"1棟未満",TEXT(ROUND(市町村抽出表!P72,0),"###,###")&amp;"棟")))</f>
        <v>#REF!</v>
      </c>
      <c r="K72" s="147" t="e">
        <f ca="1">IF(市町村抽出表!U72="","※2",IF(市町村抽出表!U72="－","－",IF(市町村抽出表!U72=0,"0棟",IF(市町村抽出表!U72&lt;1,"1棟未満",TEXT(ROUND(市町村抽出表!U72,0),"###,###")&amp;"棟"))))</f>
        <v>#REF!</v>
      </c>
      <c r="L72" s="148" t="e">
        <f ca="1">IF(市町村抽出表!V72="","※2",IF(市町村抽出表!V72="－","－",IF(市町村抽出表!V72=0,"0棟",IF(市町村抽出表!V72&lt;1,"1棟未満",TEXT(ROUND(市町村抽出表!V72,0),"###,###")&amp;"棟"))))</f>
        <v>#REF!</v>
      </c>
      <c r="M72" s="94" t="e">
        <f ca="1">IF(市町村抽出表!W72="－","－",IF(市町村抽出表!W72=0,"0棟",IF(市町村抽出表!W72&lt;1,"1棟未満",TEXT(ROUND(市町村抽出表!W72,0),"###,###")&amp;"棟")))</f>
        <v>#REF!</v>
      </c>
      <c r="N72" s="94" t="e">
        <f ca="1">IF(市町村抽出表!X72="－","－",IF(市町村抽出表!X72=0,"0棟",IF(市町村抽出表!X72&lt;1,"1棟未満",TEXT(ROUND(市町村抽出表!X72,0),"###,###")&amp;"棟")))</f>
        <v>#REF!</v>
      </c>
      <c r="O72" s="94" t="e">
        <f ca="1">IF(市町村抽出表!Z72="－","－",IF(市町村抽出表!Z72=0,"0件",IF(市町村抽出表!Z72&lt;1,"1件未満",TEXT(ROUND(市町村抽出表!Z72,0),"###,###")&amp;"件")))</f>
        <v>#REF!</v>
      </c>
      <c r="P72" s="94" t="e">
        <f ca="1">IF(市町村抽出表!AA72="－","－",IF(市町村抽出表!AA72=0,"0件",IF(市町村抽出表!AA72&lt;1,"1件未満",TEXT(ROUND(市町村抽出表!AA72,0),"###,###")&amp;"件")))</f>
        <v>#REF!</v>
      </c>
      <c r="Q72" s="94" t="e">
        <f ca="1">IF(市町村抽出表!AB72="－","－",IF(市町村抽出表!AB72=0,"0棟",IF(市町村抽出表!AB72&lt;1,"1棟未満",TEXT(ROUND(市町村抽出表!AB72,0),"###,###")&amp;"棟")))</f>
        <v>#REF!</v>
      </c>
      <c r="R72" s="94" t="e">
        <f ca="1">IF(市町村抽出表!AC72="－","－",IF(市町村抽出表!AC72=0,"0人",IF(市町村抽出表!AC72&lt;1,"1人未満",TEXT(ROUND(市町村抽出表!AC72,0),"###,###")&amp;"人")))</f>
        <v>#REF!</v>
      </c>
      <c r="S72" s="94" t="e">
        <f ca="1">IF(市町村抽出表!AD72="－","－",IF(市町村抽出表!AD72=0,"0人",IF(市町村抽出表!AD72&lt;1,"1人未満",TEXT(ROUND(市町村抽出表!AD72,0),"###,###")&amp;"人")))</f>
        <v>#REF!</v>
      </c>
      <c r="T72" s="94" t="e">
        <f ca="1">IF(市町村抽出表!AE72="－","－",IF(市町村抽出表!AE72=0,"0人",IF(市町村抽出表!AE72&lt;1,"1人未満",TEXT(ROUND(市町村抽出表!AE72,0),"###,###")&amp;"人")))</f>
        <v>#REF!</v>
      </c>
      <c r="U72" s="149" t="e">
        <f ca="1">IF(市町村抽出表!AG72="","※2",IF(市町村抽出表!AG72="－","－",IF(市町村抽出表!AG72=0,"0人",IF(市町村抽出表!AG72&lt;1,"1人未満",TEXT(ROUND(市町村抽出表!AG72,0),"###,###")&amp;"人"))))</f>
        <v>#REF!</v>
      </c>
      <c r="V72" s="150" t="e">
        <f ca="1">IF(市町村抽出表!AH72="","※2",IF(市町村抽出表!AH72="－","－",IF(市町村抽出表!AH72=0,"0人",IF(市町村抽出表!AH72&lt;1,"1人未満",TEXT(ROUND(市町村抽出表!AH72,0),"###,###")&amp;"人"))))</f>
        <v>#REF!</v>
      </c>
      <c r="W72" s="151" t="e">
        <f ca="1">IF(市町村抽出表!AI72="","※2",IF(市町村抽出表!AI72="－","－",IF(市町村抽出表!AI72=0,"0人",IF(市町村抽出表!AI72&lt;1,"1人未満",TEXT(ROUND(市町村抽出表!AI72,0),"###,###")&amp;"人"))))</f>
        <v>#REF!</v>
      </c>
      <c r="X72" s="94" t="e">
        <f ca="1">IF(市町村抽出表!AJ72="－","－",IF(市町村抽出表!AJ72=0,"0人",IF(市町村抽出表!AJ72&lt;1,"1人未満",TEXT(ROUND(市町村抽出表!AJ72,0),"###,###")&amp;"人")))</f>
        <v>#REF!</v>
      </c>
      <c r="Y72" s="94" t="e">
        <f ca="1">IF(市町村抽出表!AK72="－","－",IF(市町村抽出表!AK72=0,"0人",IF(市町村抽出表!AK72&lt;1,"1人未満",TEXT(ROUND(市町村抽出表!AK72,0),"###,###")&amp;"人")))</f>
        <v>#REF!</v>
      </c>
      <c r="Z72" s="94" t="e">
        <f ca="1">IF(市町村抽出表!AL72="－","－",IF(市町村抽出表!AL72=0,"0人",IF(市町村抽出表!AL72&lt;1,"1人未満",TEXT(ROUND(市町村抽出表!AL72,0),"###,###")&amp;"人")))</f>
        <v>#REF!</v>
      </c>
      <c r="AA72" s="94" t="e">
        <f ca="1">IF(市町村抽出表!AM72="－","－",IF(市町村抽出表!AM72=0,"0人",IF(市町村抽出表!AM72&lt;1,"1人未満",TEXT(ROUND(市町村抽出表!AM72,0),"###,###")&amp;"人")))</f>
        <v>#REF!</v>
      </c>
      <c r="AB72" s="94" t="e">
        <f ca="1">IF(市町村抽出表!AN72="－","－",IF(市町村抽出表!AN72=0,"0人",IF(市町村抽出表!AN72&lt;1,"1人未満",TEXT(ROUND(市町村抽出表!AN72,0),"###,###")&amp;"人")))</f>
        <v>#REF!</v>
      </c>
      <c r="AC72" s="94" t="e">
        <f ca="1">IF(市町村抽出表!AO72="－","－",IF(市町村抽出表!AO72=0,"0人",IF(市町村抽出表!AO72&lt;1,"1人未満",TEXT(ROUND(市町村抽出表!AO72,0),"###,###")&amp;"人")))</f>
        <v>#REF!</v>
      </c>
      <c r="AD72" s="94" t="e">
        <f ca="1">IF(市町村抽出表!AP72="－","－",IF(市町村抽出表!AP72=0,"0人",IF(市町村抽出表!AP72&lt;1,"1人未満",TEXT(ROUND(市町村抽出表!AP72,0),"###,###")&amp;"人")))</f>
        <v>#REF!</v>
      </c>
      <c r="AE72" s="94" t="e">
        <f ca="1">IF(市町村抽出表!AQ72="－","－",IF(市町村抽出表!AQ72=0,"0人",IF(市町村抽出表!AQ72&lt;1,"1人未満",TEXT(ROUND(市町村抽出表!AQ72,0),"###,###")&amp;"人")))</f>
        <v>#REF!</v>
      </c>
      <c r="AF72" s="94" t="e">
        <f ca="1">IF(市町村抽出表!AR72="－","－",IF(市町村抽出表!AR72=0,"0人",IF(市町村抽出表!AR72&lt;1,"1人未満",TEXT(ROUND(市町村抽出表!AR72,0),"###,###")&amp;"人")))</f>
        <v>#REF!</v>
      </c>
      <c r="AG72" s="94" t="e">
        <f ca="1">IF(市町村抽出表!AS72="－","－",IF(市町村抽出表!AS72=0,"0箇所",IF(市町村抽出表!AS72&lt;1,"1箇所未満",TEXT(ROUND(市町村抽出表!AS72,0),"###,###")&amp;"箇所")))</f>
        <v>#REF!</v>
      </c>
      <c r="AH72" s="94" t="e">
        <f ca="1">IF(市町村抽出表!AT72="－","－",IF(市町村抽出表!AT72=0,"0世帯",IF(市町村抽出表!AT72&lt;1,"1世帯未満",TEXT(ROUND(市町村抽出表!AT72,0),"###,###")&amp;"世帯")))</f>
        <v>#REF!</v>
      </c>
      <c r="AI72" s="94" t="e">
        <f ca="1">IF(市町村抽出表!AU72="－","－",IF(市町村抽出表!AU72=0,"0人",IF(市町村抽出表!AU72&lt;1,"1人未満",TEXT(ROUND(市町村抽出表!AU72,0),"###,###")&amp;"人")))</f>
        <v>#REF!</v>
      </c>
      <c r="AJ72" s="94" t="e">
        <f ca="1">IF(市町村抽出表!AV72="－","－",IF(市町村抽出表!AV72=0,"0世帯",IF(市町村抽出表!AV72&lt;1,"1世帯未満",TEXT(ROUND(市町村抽出表!AV72,0),"###,###")&amp;"世帯")))</f>
        <v>#REF!</v>
      </c>
      <c r="AK72" s="94" t="e">
        <f ca="1">IF(市町村抽出表!AW72="－","－",IF(市町村抽出表!AW72=0,"0人",IF(市町村抽出表!AW72&lt;1,"1人未満",TEXT(ROUND(市町村抽出表!AW72,0),"###,###")&amp;"人")))</f>
        <v>#REF!</v>
      </c>
      <c r="AL72" s="94" t="e">
        <f ca="1">IF(市町村抽出表!AX72="－","－",IF(市町村抽出表!AX72=0,"0世帯",IF(市町村抽出表!AX72&lt;1,"1世帯未満",TEXT(ROUND(市町村抽出表!AX72,0),"###,###")&amp;"世帯")))</f>
        <v>#REF!</v>
      </c>
      <c r="AM72" s="94" t="e">
        <f ca="1">IF(市町村抽出表!AY72="－","－",IF(市町村抽出表!AY72=0,"0人",IF(市町村抽出表!AY72&lt;1,"1人未満",TEXT(ROUND(市町村抽出表!AY72,0),"###,###")&amp;"人")))</f>
        <v>#REF!</v>
      </c>
      <c r="AN72" s="94" t="s">
        <v>649</v>
      </c>
      <c r="AO72" s="94" t="s">
        <v>649</v>
      </c>
      <c r="AP72" s="94" t="e">
        <f ca="1">IF(市町村抽出表!BB72="－","－",IF(市町村抽出表!BB72=0,"0km",IF(市町村抽出表!BB72&lt;0.1,"0.1km未満",TEXT(ROUND(市町村抽出表!BB72,1),"###,##0.0")&amp;"km")))</f>
        <v>#REF!</v>
      </c>
      <c r="AQ72" s="94" t="e">
        <f ca="1">IF(市町村抽出表!BC72="－","－",IF(市町村抽出表!BC72=0,"0世帯",IF(市町村抽出表!BC72&lt;1,"1世帯未満",TEXT(ROUND(市町村抽出表!BC72,0),"###,###")&amp;"世帯")))</f>
        <v>#REF!</v>
      </c>
      <c r="AR72" s="94" t="e">
        <f ca="1">IF(市町村抽出表!BD72="－","－",IF(市町村抽出表!BD72=0,"0人",IF(市町村抽出表!BD72&lt;1,"1人未満",TEXT(ROUND(市町村抽出表!BD72,0),"###,###")&amp;"人")))</f>
        <v>#REF!</v>
      </c>
      <c r="AS72" s="94" t="s">
        <v>649</v>
      </c>
      <c r="AT72" s="94" t="s">
        <v>649</v>
      </c>
      <c r="AU72" s="94" t="e">
        <f ca="1">IF(市町村抽出表!BG72="－","－",IF(市町村抽出表!BG72=0,"0箇所",IF(市町村抽出表!BG72&lt;1,"1箇所未満",TEXT(ROUND(市町村抽出表!BG72,0),"###,###")&amp;"箇所")))</f>
        <v>#REF!</v>
      </c>
      <c r="AV72" s="94" t="e">
        <f ca="1">IF(市町村抽出表!BH72="－","－",IF(市町村抽出表!BH72=0,"0箇所",IF(市町村抽出表!BH72&lt;1,"1箇所未満",TEXT(ROUND(市町村抽出表!BH72,0),"###,###")&amp;"箇所")))</f>
        <v>#REF!</v>
      </c>
      <c r="AW72" s="94" t="e">
        <f ca="1">IF(市町村抽出表!BI72="－","－",IF(市町村抽出表!BI72=0,"0箇所",IF(市町村抽出表!BI72&lt;1,"1箇所未満",TEXT(ROUND(市町村抽出表!BI72,0),"###,###")&amp;"箇所")))</f>
        <v>#REF!</v>
      </c>
      <c r="AX72" s="94" t="e">
        <f ca="1">IF(市町村抽出表!BJ72="－","－",IF(市町村抽出表!BJ72=0,"0箇所",IF(市町村抽出表!BJ72&lt;1,"1箇所未満",TEXT(ROUND(市町村抽出表!BJ72,0),"###,###")&amp;"箇所")))</f>
        <v>#REF!</v>
      </c>
      <c r="AY72" s="94" t="e">
        <f ca="1">IF(市町村抽出表!BK72="－","－",IF(市町村抽出表!BK72=0,"0箇所",IF(市町村抽出表!BK72&lt;1,"1箇所未満",TEXT(ROUND(市町村抽出表!BK72,0),"###,###")&amp;"箇所")))</f>
        <v>#REF!</v>
      </c>
      <c r="AZ72" s="94" t="e">
        <f ca="1">IF(市町村抽出表!BL72="－","－",IF(市町村抽出表!BL72=0,"0箇所",IF(市町村抽出表!BL72&lt;1,"1箇所未満",TEXT(ROUND(市町村抽出表!BL72,0),"###,###")&amp;"箇所")))</f>
        <v>#REF!</v>
      </c>
      <c r="BH72" s="153"/>
      <c r="BI72" s="153"/>
      <c r="BJ72" s="153"/>
      <c r="BL72" s="154"/>
      <c r="BM72" s="153"/>
      <c r="BN72" s="153"/>
      <c r="BO72" s="153"/>
      <c r="BP72" s="153"/>
      <c r="BX72" s="154"/>
      <c r="BY72" s="153"/>
      <c r="BZ72" s="153"/>
      <c r="CA72" s="153"/>
      <c r="CB72" s="153"/>
      <c r="CN72" s="154"/>
      <c r="CO72" s="153"/>
      <c r="CP72" s="153"/>
      <c r="CQ72" s="153"/>
      <c r="CR72" s="153"/>
    </row>
    <row r="73" spans="1:96" x14ac:dyDescent="0.2">
      <c r="A73" s="82">
        <v>70</v>
      </c>
      <c r="B73" s="74" t="s">
        <v>551</v>
      </c>
      <c r="C73" s="93" t="e">
        <f ca="1">IF(市町村抽出表!D73="－","－",ROUND(市町村抽出表!D73,1))</f>
        <v>#REF!</v>
      </c>
      <c r="D73" s="158" t="e">
        <f ca="1">IF(市町村抽出表!F73="","※2",IF(市町村抽出表!F73="－","－",市町村抽出表!F73&amp;"箇所"))</f>
        <v>#REF!</v>
      </c>
      <c r="E73" s="159" t="e">
        <f ca="1">IF(市町村抽出表!G73="","※2",IF(市町村抽出表!G73="－","－",市町村抽出表!G73&amp;"箇所"))</f>
        <v>#REF!</v>
      </c>
      <c r="F73" s="160" t="e">
        <f ca="1">IF(市町村抽出表!H73="","※2",IF(市町村抽出表!H73="－","－",市町村抽出表!H73&amp;"箇所"))</f>
        <v>#REF!</v>
      </c>
      <c r="G73" s="94" t="e">
        <f ca="1">IF(市町村抽出表!I73="－","－",IF(市町村抽出表!I73=0,"0棟",IF(市町村抽出表!I73&lt;1,"1棟未満",TEXT(ROUND(市町村抽出表!I73,0),"###,###")&amp;"棟")))</f>
        <v>#REF!</v>
      </c>
      <c r="H73" s="94" t="e">
        <f ca="1">IF(市町村抽出表!J73="－","－",IF(市町村抽出表!J73=0,"0棟",IF(市町村抽出表!J73&lt;1,"1棟未満",TEXT(ROUND(市町村抽出表!J73,0),"###,###")&amp;"棟")))</f>
        <v>#REF!</v>
      </c>
      <c r="I73" s="94" t="e">
        <f ca="1">IF(市町村抽出表!O73="－","－",IF(市町村抽出表!O73=0,"0棟",IF(市町村抽出表!O73&lt;1,"1棟未満",TEXT(ROUND(市町村抽出表!O73,0),"###,###")&amp;"棟")))</f>
        <v>#REF!</v>
      </c>
      <c r="J73" s="94" t="e">
        <f ca="1">IF(市町村抽出表!P73="－","－",IF(市町村抽出表!P73=0,"0棟",IF(市町村抽出表!P73&lt;1,"1棟未満",TEXT(ROUND(市町村抽出表!P73,0),"###,###")&amp;"棟")))</f>
        <v>#REF!</v>
      </c>
      <c r="K73" s="147" t="e">
        <f ca="1">IF(市町村抽出表!U73="","※2",IF(市町村抽出表!U73="－","－",IF(市町村抽出表!U73=0,"0棟",IF(市町村抽出表!U73&lt;1,"1棟未満",TEXT(ROUND(市町村抽出表!U73,0),"###,###")&amp;"棟"))))</f>
        <v>#REF!</v>
      </c>
      <c r="L73" s="148" t="e">
        <f ca="1">IF(市町村抽出表!V73="","※2",IF(市町村抽出表!V73="－","－",IF(市町村抽出表!V73=0,"0棟",IF(市町村抽出表!V73&lt;1,"1棟未満",TEXT(ROUND(市町村抽出表!V73,0),"###,###")&amp;"棟"))))</f>
        <v>#REF!</v>
      </c>
      <c r="M73" s="94" t="e">
        <f ca="1">IF(市町村抽出表!W73="－","－",IF(市町村抽出表!W73=0,"0棟",IF(市町村抽出表!W73&lt;1,"1棟未満",TEXT(ROUND(市町村抽出表!W73,0),"###,###")&amp;"棟")))</f>
        <v>#REF!</v>
      </c>
      <c r="N73" s="94" t="e">
        <f ca="1">IF(市町村抽出表!X73="－","－",IF(市町村抽出表!X73=0,"0棟",IF(市町村抽出表!X73&lt;1,"1棟未満",TEXT(ROUND(市町村抽出表!X73,0),"###,###")&amp;"棟")))</f>
        <v>#REF!</v>
      </c>
      <c r="O73" s="94" t="e">
        <f ca="1">IF(市町村抽出表!Z73="－","－",IF(市町村抽出表!Z73=0,"0件",IF(市町村抽出表!Z73&lt;1,"1件未満",TEXT(ROUND(市町村抽出表!Z73,0),"###,###")&amp;"件")))</f>
        <v>#REF!</v>
      </c>
      <c r="P73" s="94" t="e">
        <f ca="1">IF(市町村抽出表!AA73="－","－",IF(市町村抽出表!AA73=0,"0件",IF(市町村抽出表!AA73&lt;1,"1件未満",TEXT(ROUND(市町村抽出表!AA73,0),"###,###")&amp;"件")))</f>
        <v>#REF!</v>
      </c>
      <c r="Q73" s="94" t="e">
        <f ca="1">IF(市町村抽出表!AB73="－","－",IF(市町村抽出表!AB73=0,"0棟",IF(市町村抽出表!AB73&lt;1,"1棟未満",TEXT(ROUND(市町村抽出表!AB73,0),"###,###")&amp;"棟")))</f>
        <v>#REF!</v>
      </c>
      <c r="R73" s="94" t="e">
        <f ca="1">IF(市町村抽出表!AC73="－","－",IF(市町村抽出表!AC73=0,"0人",IF(市町村抽出表!AC73&lt;1,"1人未満",TEXT(ROUND(市町村抽出表!AC73,0),"###,###")&amp;"人")))</f>
        <v>#REF!</v>
      </c>
      <c r="S73" s="94" t="e">
        <f ca="1">IF(市町村抽出表!AD73="－","－",IF(市町村抽出表!AD73=0,"0人",IF(市町村抽出表!AD73&lt;1,"1人未満",TEXT(ROUND(市町村抽出表!AD73,0),"###,###")&amp;"人")))</f>
        <v>#REF!</v>
      </c>
      <c r="T73" s="94" t="e">
        <f ca="1">IF(市町村抽出表!AE73="－","－",IF(市町村抽出表!AE73=0,"0人",IF(市町村抽出表!AE73&lt;1,"1人未満",TEXT(ROUND(市町村抽出表!AE73,0),"###,###")&amp;"人")))</f>
        <v>#REF!</v>
      </c>
      <c r="U73" s="149" t="e">
        <f ca="1">IF(市町村抽出表!AG73="","※2",IF(市町村抽出表!AG73="－","－",IF(市町村抽出表!AG73=0,"0人",IF(市町村抽出表!AG73&lt;1,"1人未満",TEXT(ROUND(市町村抽出表!AG73,0),"###,###")&amp;"人"))))</f>
        <v>#REF!</v>
      </c>
      <c r="V73" s="150" t="e">
        <f ca="1">IF(市町村抽出表!AH73="","※2",IF(市町村抽出表!AH73="－","－",IF(市町村抽出表!AH73=0,"0人",IF(市町村抽出表!AH73&lt;1,"1人未満",TEXT(ROUND(市町村抽出表!AH73,0),"###,###")&amp;"人"))))</f>
        <v>#REF!</v>
      </c>
      <c r="W73" s="151" t="e">
        <f ca="1">IF(市町村抽出表!AI73="","※2",IF(市町村抽出表!AI73="－","－",IF(市町村抽出表!AI73=0,"0人",IF(市町村抽出表!AI73&lt;1,"1人未満",TEXT(ROUND(市町村抽出表!AI73,0),"###,###")&amp;"人"))))</f>
        <v>#REF!</v>
      </c>
      <c r="X73" s="94" t="e">
        <f ca="1">IF(市町村抽出表!AJ73="－","－",IF(市町村抽出表!AJ73=0,"0人",IF(市町村抽出表!AJ73&lt;1,"1人未満",TEXT(ROUND(市町村抽出表!AJ73,0),"###,###")&amp;"人")))</f>
        <v>#REF!</v>
      </c>
      <c r="Y73" s="94" t="e">
        <f ca="1">IF(市町村抽出表!AK73="－","－",IF(市町村抽出表!AK73=0,"0人",IF(市町村抽出表!AK73&lt;1,"1人未満",TEXT(ROUND(市町村抽出表!AK73,0),"###,###")&amp;"人")))</f>
        <v>#REF!</v>
      </c>
      <c r="Z73" s="94" t="e">
        <f ca="1">IF(市町村抽出表!AL73="－","－",IF(市町村抽出表!AL73=0,"0人",IF(市町村抽出表!AL73&lt;1,"1人未満",TEXT(ROUND(市町村抽出表!AL73,0),"###,###")&amp;"人")))</f>
        <v>#REF!</v>
      </c>
      <c r="AA73" s="94" t="e">
        <f ca="1">IF(市町村抽出表!AM73="－","－",IF(市町村抽出表!AM73=0,"0人",IF(市町村抽出表!AM73&lt;1,"1人未満",TEXT(ROUND(市町村抽出表!AM73,0),"###,###")&amp;"人")))</f>
        <v>#REF!</v>
      </c>
      <c r="AB73" s="94" t="e">
        <f ca="1">IF(市町村抽出表!AN73="－","－",IF(市町村抽出表!AN73=0,"0人",IF(市町村抽出表!AN73&lt;1,"1人未満",TEXT(ROUND(市町村抽出表!AN73,0),"###,###")&amp;"人")))</f>
        <v>#REF!</v>
      </c>
      <c r="AC73" s="94" t="e">
        <f ca="1">IF(市町村抽出表!AO73="－","－",IF(市町村抽出表!AO73=0,"0人",IF(市町村抽出表!AO73&lt;1,"1人未満",TEXT(ROUND(市町村抽出表!AO73,0),"###,###")&amp;"人")))</f>
        <v>#REF!</v>
      </c>
      <c r="AD73" s="94" t="e">
        <f ca="1">IF(市町村抽出表!AP73="－","－",IF(市町村抽出表!AP73=0,"0人",IF(市町村抽出表!AP73&lt;1,"1人未満",TEXT(ROUND(市町村抽出表!AP73,0),"###,###")&amp;"人")))</f>
        <v>#REF!</v>
      </c>
      <c r="AE73" s="94" t="e">
        <f ca="1">IF(市町村抽出表!AQ73="－","－",IF(市町村抽出表!AQ73=0,"0人",IF(市町村抽出表!AQ73&lt;1,"1人未満",TEXT(ROUND(市町村抽出表!AQ73,0),"###,###")&amp;"人")))</f>
        <v>#REF!</v>
      </c>
      <c r="AF73" s="94" t="e">
        <f ca="1">IF(市町村抽出表!AR73="－","－",IF(市町村抽出表!AR73=0,"0人",IF(市町村抽出表!AR73&lt;1,"1人未満",TEXT(ROUND(市町村抽出表!AR73,0),"###,###")&amp;"人")))</f>
        <v>#REF!</v>
      </c>
      <c r="AG73" s="94" t="e">
        <f ca="1">IF(市町村抽出表!AS73="－","－",IF(市町村抽出表!AS73=0,"0箇所",IF(市町村抽出表!AS73&lt;1,"1箇所未満",TEXT(ROUND(市町村抽出表!AS73,0),"###,###")&amp;"箇所")))</f>
        <v>#REF!</v>
      </c>
      <c r="AH73" s="94" t="e">
        <f ca="1">IF(市町村抽出表!AT73="－","－",IF(市町村抽出表!AT73=0,"0世帯",IF(市町村抽出表!AT73&lt;1,"1世帯未満",TEXT(ROUND(市町村抽出表!AT73,0),"###,###")&amp;"世帯")))</f>
        <v>#REF!</v>
      </c>
      <c r="AI73" s="94" t="e">
        <f ca="1">IF(市町村抽出表!AU73="－","－",IF(市町村抽出表!AU73=0,"0人",IF(市町村抽出表!AU73&lt;1,"1人未満",TEXT(ROUND(市町村抽出表!AU73,0),"###,###")&amp;"人")))</f>
        <v>#REF!</v>
      </c>
      <c r="AJ73" s="94" t="e">
        <f ca="1">IF(市町村抽出表!AV73="－","－",IF(市町村抽出表!AV73=0,"0世帯",IF(市町村抽出表!AV73&lt;1,"1世帯未満",TEXT(ROUND(市町村抽出表!AV73,0),"###,###")&amp;"世帯")))</f>
        <v>#REF!</v>
      </c>
      <c r="AK73" s="94" t="e">
        <f ca="1">IF(市町村抽出表!AW73="－","－",IF(市町村抽出表!AW73=0,"0人",IF(市町村抽出表!AW73&lt;1,"1人未満",TEXT(ROUND(市町村抽出表!AW73,0),"###,###")&amp;"人")))</f>
        <v>#REF!</v>
      </c>
      <c r="AL73" s="94" t="e">
        <f ca="1">IF(市町村抽出表!AX73="－","－",IF(市町村抽出表!AX73=0,"0世帯",IF(市町村抽出表!AX73&lt;1,"1世帯未満",TEXT(ROUND(市町村抽出表!AX73,0),"###,###")&amp;"世帯")))</f>
        <v>#REF!</v>
      </c>
      <c r="AM73" s="94" t="e">
        <f ca="1">IF(市町村抽出表!AY73="－","－",IF(市町村抽出表!AY73=0,"0人",IF(市町村抽出表!AY73&lt;1,"1人未満",TEXT(ROUND(市町村抽出表!AY73,0),"###,###")&amp;"人")))</f>
        <v>#REF!</v>
      </c>
      <c r="AN73" s="94" t="s">
        <v>649</v>
      </c>
      <c r="AO73" s="94" t="s">
        <v>649</v>
      </c>
      <c r="AP73" s="94" t="e">
        <f ca="1">IF(市町村抽出表!BB73="－","－",IF(市町村抽出表!BB73=0,"0km",IF(市町村抽出表!BB73&lt;0.1,"0.1km未満",TEXT(ROUND(市町村抽出表!BB73,1),"###,##0.0")&amp;"km")))</f>
        <v>#REF!</v>
      </c>
      <c r="AQ73" s="94" t="e">
        <f ca="1">IF(市町村抽出表!BC73="－","－",IF(市町村抽出表!BC73=0,"0世帯",IF(市町村抽出表!BC73&lt;1,"1世帯未満",TEXT(ROUND(市町村抽出表!BC73,0),"###,###")&amp;"世帯")))</f>
        <v>#REF!</v>
      </c>
      <c r="AR73" s="94" t="e">
        <f ca="1">IF(市町村抽出表!BD73="－","－",IF(市町村抽出表!BD73=0,"0人",IF(市町村抽出表!BD73&lt;1,"1人未満",TEXT(ROUND(市町村抽出表!BD73,0),"###,###")&amp;"人")))</f>
        <v>#REF!</v>
      </c>
      <c r="AS73" s="94" t="s">
        <v>649</v>
      </c>
      <c r="AT73" s="94" t="s">
        <v>649</v>
      </c>
      <c r="AU73" s="94" t="e">
        <f ca="1">IF(市町村抽出表!BG73="－","－",IF(市町村抽出表!BG73=0,"0箇所",IF(市町村抽出表!BG73&lt;1,"1箇所未満",TEXT(ROUND(市町村抽出表!BG73,0),"###,###")&amp;"箇所")))</f>
        <v>#REF!</v>
      </c>
      <c r="AV73" s="94" t="e">
        <f ca="1">IF(市町村抽出表!BH73="－","－",IF(市町村抽出表!BH73=0,"0箇所",IF(市町村抽出表!BH73&lt;1,"1箇所未満",TEXT(ROUND(市町村抽出表!BH73,0),"###,###")&amp;"箇所")))</f>
        <v>#REF!</v>
      </c>
      <c r="AW73" s="94" t="e">
        <f ca="1">IF(市町村抽出表!BI73="－","－",IF(市町村抽出表!BI73=0,"0箇所",IF(市町村抽出表!BI73&lt;1,"1箇所未満",TEXT(ROUND(市町村抽出表!BI73,0),"###,###")&amp;"箇所")))</f>
        <v>#REF!</v>
      </c>
      <c r="AX73" s="94" t="e">
        <f ca="1">IF(市町村抽出表!BJ73="－","－",IF(市町村抽出表!BJ73=0,"0箇所",IF(市町村抽出表!BJ73&lt;1,"1箇所未満",TEXT(ROUND(市町村抽出表!BJ73,0),"###,###")&amp;"箇所")))</f>
        <v>#REF!</v>
      </c>
      <c r="AY73" s="94" t="e">
        <f ca="1">IF(市町村抽出表!BK73="－","－",IF(市町村抽出表!BK73=0,"0箇所",IF(市町村抽出表!BK73&lt;1,"1箇所未満",TEXT(ROUND(市町村抽出表!BK73,0),"###,###")&amp;"箇所")))</f>
        <v>#REF!</v>
      </c>
      <c r="AZ73" s="94" t="e">
        <f ca="1">IF(市町村抽出表!BL73="－","－",IF(市町村抽出表!BL73=0,"0箇所",IF(市町村抽出表!BL73&lt;1,"1箇所未満",TEXT(ROUND(市町村抽出表!BL73,0),"###,###")&amp;"箇所")))</f>
        <v>#REF!</v>
      </c>
      <c r="BH73" s="153"/>
      <c r="BI73" s="153"/>
      <c r="BJ73" s="153"/>
      <c r="BL73" s="154"/>
      <c r="BM73" s="153"/>
      <c r="BN73" s="153"/>
      <c r="BO73" s="153"/>
      <c r="BP73" s="153"/>
      <c r="BX73" s="154"/>
      <c r="BY73" s="153"/>
      <c r="BZ73" s="153"/>
      <c r="CA73" s="153"/>
      <c r="CB73" s="153"/>
      <c r="CN73" s="154"/>
      <c r="CO73" s="153"/>
      <c r="CP73" s="153"/>
      <c r="CQ73" s="153"/>
      <c r="CR73" s="153"/>
    </row>
    <row r="74" spans="1:96" x14ac:dyDescent="0.2">
      <c r="A74" s="82">
        <v>71</v>
      </c>
      <c r="B74" s="74" t="s">
        <v>552</v>
      </c>
      <c r="C74" s="93" t="e">
        <f ca="1">IF(市町村抽出表!D74="－","－",ROUND(市町村抽出表!D74,1))</f>
        <v>#REF!</v>
      </c>
      <c r="D74" s="158" t="e">
        <f ca="1">IF(市町村抽出表!F74="","※2",IF(市町村抽出表!F74="－","－",市町村抽出表!F74&amp;"箇所"))</f>
        <v>#REF!</v>
      </c>
      <c r="E74" s="159" t="e">
        <f ca="1">IF(市町村抽出表!G74="","※2",IF(市町村抽出表!G74="－","－",市町村抽出表!G74&amp;"箇所"))</f>
        <v>#REF!</v>
      </c>
      <c r="F74" s="160" t="e">
        <f ca="1">IF(市町村抽出表!H74="","※2",IF(市町村抽出表!H74="－","－",市町村抽出表!H74&amp;"箇所"))</f>
        <v>#REF!</v>
      </c>
      <c r="G74" s="94" t="e">
        <f ca="1">IF(市町村抽出表!I74="－","－",IF(市町村抽出表!I74=0,"0棟",IF(市町村抽出表!I74&lt;1,"1棟未満",TEXT(ROUND(市町村抽出表!I74,0),"###,###")&amp;"棟")))</f>
        <v>#REF!</v>
      </c>
      <c r="H74" s="94" t="e">
        <f ca="1">IF(市町村抽出表!J74="－","－",IF(市町村抽出表!J74=0,"0棟",IF(市町村抽出表!J74&lt;1,"1棟未満",TEXT(ROUND(市町村抽出表!J74,0),"###,###")&amp;"棟")))</f>
        <v>#REF!</v>
      </c>
      <c r="I74" s="94" t="e">
        <f ca="1">IF(市町村抽出表!O74="－","－",IF(市町村抽出表!O74=0,"0棟",IF(市町村抽出表!O74&lt;1,"1棟未満",TEXT(ROUND(市町村抽出表!O74,0),"###,###")&amp;"棟")))</f>
        <v>#REF!</v>
      </c>
      <c r="J74" s="94" t="e">
        <f ca="1">IF(市町村抽出表!P74="－","－",IF(市町村抽出表!P74=0,"0棟",IF(市町村抽出表!P74&lt;1,"1棟未満",TEXT(ROUND(市町村抽出表!P74,0),"###,###")&amp;"棟")))</f>
        <v>#REF!</v>
      </c>
      <c r="K74" s="147" t="e">
        <f ca="1">IF(市町村抽出表!U74="","※2",IF(市町村抽出表!U74="－","－",IF(市町村抽出表!U74=0,"0棟",IF(市町村抽出表!U74&lt;1,"1棟未満",TEXT(ROUND(市町村抽出表!U74,0),"###,###")&amp;"棟"))))</f>
        <v>#REF!</v>
      </c>
      <c r="L74" s="148" t="e">
        <f ca="1">IF(市町村抽出表!V74="","※2",IF(市町村抽出表!V74="－","－",IF(市町村抽出表!V74=0,"0棟",IF(市町村抽出表!V74&lt;1,"1棟未満",TEXT(ROUND(市町村抽出表!V74,0),"###,###")&amp;"棟"))))</f>
        <v>#REF!</v>
      </c>
      <c r="M74" s="94" t="e">
        <f ca="1">IF(市町村抽出表!W74="－","－",IF(市町村抽出表!W74=0,"0棟",IF(市町村抽出表!W74&lt;1,"1棟未満",TEXT(ROUND(市町村抽出表!W74,0),"###,###")&amp;"棟")))</f>
        <v>#REF!</v>
      </c>
      <c r="N74" s="94" t="e">
        <f ca="1">IF(市町村抽出表!X74="－","－",IF(市町村抽出表!X74=0,"0棟",IF(市町村抽出表!X74&lt;1,"1棟未満",TEXT(ROUND(市町村抽出表!X74,0),"###,###")&amp;"棟")))</f>
        <v>#REF!</v>
      </c>
      <c r="O74" s="94" t="e">
        <f ca="1">IF(市町村抽出表!Z74="－","－",IF(市町村抽出表!Z74=0,"0件",IF(市町村抽出表!Z74&lt;1,"1件未満",TEXT(ROUND(市町村抽出表!Z74,0),"###,###")&amp;"件")))</f>
        <v>#REF!</v>
      </c>
      <c r="P74" s="94" t="e">
        <f ca="1">IF(市町村抽出表!AA74="－","－",IF(市町村抽出表!AA74=0,"0件",IF(市町村抽出表!AA74&lt;1,"1件未満",TEXT(ROUND(市町村抽出表!AA74,0),"###,###")&amp;"件")))</f>
        <v>#REF!</v>
      </c>
      <c r="Q74" s="94" t="e">
        <f ca="1">IF(市町村抽出表!AB74="－","－",IF(市町村抽出表!AB74=0,"0棟",IF(市町村抽出表!AB74&lt;1,"1棟未満",TEXT(ROUND(市町村抽出表!AB74,0),"###,###")&amp;"棟")))</f>
        <v>#REF!</v>
      </c>
      <c r="R74" s="94" t="e">
        <f ca="1">IF(市町村抽出表!AC74="－","－",IF(市町村抽出表!AC74=0,"0人",IF(市町村抽出表!AC74&lt;1,"1人未満",TEXT(ROUND(市町村抽出表!AC74,0),"###,###")&amp;"人")))</f>
        <v>#REF!</v>
      </c>
      <c r="S74" s="94" t="e">
        <f ca="1">IF(市町村抽出表!AD74="－","－",IF(市町村抽出表!AD74=0,"0人",IF(市町村抽出表!AD74&lt;1,"1人未満",TEXT(ROUND(市町村抽出表!AD74,0),"###,###")&amp;"人")))</f>
        <v>#REF!</v>
      </c>
      <c r="T74" s="94" t="e">
        <f ca="1">IF(市町村抽出表!AE74="－","－",IF(市町村抽出表!AE74=0,"0人",IF(市町村抽出表!AE74&lt;1,"1人未満",TEXT(ROUND(市町村抽出表!AE74,0),"###,###")&amp;"人")))</f>
        <v>#REF!</v>
      </c>
      <c r="U74" s="149" t="e">
        <f ca="1">IF(市町村抽出表!AG74="","※2",IF(市町村抽出表!AG74="－","－",IF(市町村抽出表!AG74=0,"0人",IF(市町村抽出表!AG74&lt;1,"1人未満",TEXT(ROUND(市町村抽出表!AG74,0),"###,###")&amp;"人"))))</f>
        <v>#REF!</v>
      </c>
      <c r="V74" s="150" t="e">
        <f ca="1">IF(市町村抽出表!AH74="","※2",IF(市町村抽出表!AH74="－","－",IF(市町村抽出表!AH74=0,"0人",IF(市町村抽出表!AH74&lt;1,"1人未満",TEXT(ROUND(市町村抽出表!AH74,0),"###,###")&amp;"人"))))</f>
        <v>#REF!</v>
      </c>
      <c r="W74" s="151" t="e">
        <f ca="1">IF(市町村抽出表!AI74="","※2",IF(市町村抽出表!AI74="－","－",IF(市町村抽出表!AI74=0,"0人",IF(市町村抽出表!AI74&lt;1,"1人未満",TEXT(ROUND(市町村抽出表!AI74,0),"###,###")&amp;"人"))))</f>
        <v>#REF!</v>
      </c>
      <c r="X74" s="94" t="e">
        <f ca="1">IF(市町村抽出表!AJ74="－","－",IF(市町村抽出表!AJ74=0,"0人",IF(市町村抽出表!AJ74&lt;1,"1人未満",TEXT(ROUND(市町村抽出表!AJ74,0),"###,###")&amp;"人")))</f>
        <v>#REF!</v>
      </c>
      <c r="Y74" s="94" t="e">
        <f ca="1">IF(市町村抽出表!AK74="－","－",IF(市町村抽出表!AK74=0,"0人",IF(市町村抽出表!AK74&lt;1,"1人未満",TEXT(ROUND(市町村抽出表!AK74,0),"###,###")&amp;"人")))</f>
        <v>#REF!</v>
      </c>
      <c r="Z74" s="94" t="e">
        <f ca="1">IF(市町村抽出表!AL74="－","－",IF(市町村抽出表!AL74=0,"0人",IF(市町村抽出表!AL74&lt;1,"1人未満",TEXT(ROUND(市町村抽出表!AL74,0),"###,###")&amp;"人")))</f>
        <v>#REF!</v>
      </c>
      <c r="AA74" s="94" t="e">
        <f ca="1">IF(市町村抽出表!AM74="－","－",IF(市町村抽出表!AM74=0,"0人",IF(市町村抽出表!AM74&lt;1,"1人未満",TEXT(ROUND(市町村抽出表!AM74,0),"###,###")&amp;"人")))</f>
        <v>#REF!</v>
      </c>
      <c r="AB74" s="94" t="e">
        <f ca="1">IF(市町村抽出表!AN74="－","－",IF(市町村抽出表!AN74=0,"0人",IF(市町村抽出表!AN74&lt;1,"1人未満",TEXT(ROUND(市町村抽出表!AN74,0),"###,###")&amp;"人")))</f>
        <v>#REF!</v>
      </c>
      <c r="AC74" s="94" t="e">
        <f ca="1">IF(市町村抽出表!AO74="－","－",IF(市町村抽出表!AO74=0,"0人",IF(市町村抽出表!AO74&lt;1,"1人未満",TEXT(ROUND(市町村抽出表!AO74,0),"###,###")&amp;"人")))</f>
        <v>#REF!</v>
      </c>
      <c r="AD74" s="94" t="e">
        <f ca="1">IF(市町村抽出表!AP74="－","－",IF(市町村抽出表!AP74=0,"0人",IF(市町村抽出表!AP74&lt;1,"1人未満",TEXT(ROUND(市町村抽出表!AP74,0),"###,###")&amp;"人")))</f>
        <v>#REF!</v>
      </c>
      <c r="AE74" s="94" t="e">
        <f ca="1">IF(市町村抽出表!AQ74="－","－",IF(市町村抽出表!AQ74=0,"0人",IF(市町村抽出表!AQ74&lt;1,"1人未満",TEXT(ROUND(市町村抽出表!AQ74,0),"###,###")&amp;"人")))</f>
        <v>#REF!</v>
      </c>
      <c r="AF74" s="94" t="e">
        <f ca="1">IF(市町村抽出表!AR74="－","－",IF(市町村抽出表!AR74=0,"0人",IF(市町村抽出表!AR74&lt;1,"1人未満",TEXT(ROUND(市町村抽出表!AR74,0),"###,###")&amp;"人")))</f>
        <v>#REF!</v>
      </c>
      <c r="AG74" s="94" t="e">
        <f ca="1">IF(市町村抽出表!AS74="－","－",IF(市町村抽出表!AS74=0,"0箇所",IF(市町村抽出表!AS74&lt;1,"1箇所未満",TEXT(ROUND(市町村抽出表!AS74,0),"###,###")&amp;"箇所")))</f>
        <v>#REF!</v>
      </c>
      <c r="AH74" s="94" t="e">
        <f ca="1">IF(市町村抽出表!AT74="－","－",IF(市町村抽出表!AT74=0,"0世帯",IF(市町村抽出表!AT74&lt;1,"1世帯未満",TEXT(ROUND(市町村抽出表!AT74,0),"###,###")&amp;"世帯")))</f>
        <v>#REF!</v>
      </c>
      <c r="AI74" s="94" t="e">
        <f ca="1">IF(市町村抽出表!AU74="－","－",IF(市町村抽出表!AU74=0,"0人",IF(市町村抽出表!AU74&lt;1,"1人未満",TEXT(ROUND(市町村抽出表!AU74,0),"###,###")&amp;"人")))</f>
        <v>#REF!</v>
      </c>
      <c r="AJ74" s="94" t="e">
        <f ca="1">IF(市町村抽出表!AV74="－","－",IF(市町村抽出表!AV74=0,"0世帯",IF(市町村抽出表!AV74&lt;1,"1世帯未満",TEXT(ROUND(市町村抽出表!AV74,0),"###,###")&amp;"世帯")))</f>
        <v>#REF!</v>
      </c>
      <c r="AK74" s="94" t="e">
        <f ca="1">IF(市町村抽出表!AW74="－","－",IF(市町村抽出表!AW74=0,"0人",IF(市町村抽出表!AW74&lt;1,"1人未満",TEXT(ROUND(市町村抽出表!AW74,0),"###,###")&amp;"人")))</f>
        <v>#REF!</v>
      </c>
      <c r="AL74" s="94" t="e">
        <f ca="1">IF(市町村抽出表!AX74="－","－",IF(市町村抽出表!AX74=0,"0世帯",IF(市町村抽出表!AX74&lt;1,"1世帯未満",TEXT(ROUND(市町村抽出表!AX74,0),"###,###")&amp;"世帯")))</f>
        <v>#REF!</v>
      </c>
      <c r="AM74" s="94" t="e">
        <f ca="1">IF(市町村抽出表!AY74="－","－",IF(市町村抽出表!AY74=0,"0人",IF(市町村抽出表!AY74&lt;1,"1人未満",TEXT(ROUND(市町村抽出表!AY74,0),"###,###")&amp;"人")))</f>
        <v>#REF!</v>
      </c>
      <c r="AN74" s="94" t="s">
        <v>649</v>
      </c>
      <c r="AO74" s="94" t="s">
        <v>649</v>
      </c>
      <c r="AP74" s="94" t="e">
        <f ca="1">IF(市町村抽出表!BB74="－","－",IF(市町村抽出表!BB74=0,"0km",IF(市町村抽出表!BB74&lt;0.1,"0.1km未満",TEXT(ROUND(市町村抽出表!BB74,1),"###,##0.0")&amp;"km")))</f>
        <v>#REF!</v>
      </c>
      <c r="AQ74" s="94" t="e">
        <f ca="1">IF(市町村抽出表!BC74="－","－",IF(市町村抽出表!BC74=0,"0世帯",IF(市町村抽出表!BC74&lt;1,"1世帯未満",TEXT(ROUND(市町村抽出表!BC74,0),"###,###")&amp;"世帯")))</f>
        <v>#REF!</v>
      </c>
      <c r="AR74" s="94" t="e">
        <f ca="1">IF(市町村抽出表!BD74="－","－",IF(市町村抽出表!BD74=0,"0人",IF(市町村抽出表!BD74&lt;1,"1人未満",TEXT(ROUND(市町村抽出表!BD74,0),"###,###")&amp;"人")))</f>
        <v>#REF!</v>
      </c>
      <c r="AS74" s="94" t="s">
        <v>649</v>
      </c>
      <c r="AT74" s="94" t="s">
        <v>649</v>
      </c>
      <c r="AU74" s="94" t="e">
        <f ca="1">IF(市町村抽出表!BG74="－","－",IF(市町村抽出表!BG74=0,"0箇所",IF(市町村抽出表!BG74&lt;1,"1箇所未満",TEXT(ROUND(市町村抽出表!BG74,0),"###,###")&amp;"箇所")))</f>
        <v>#REF!</v>
      </c>
      <c r="AV74" s="94" t="e">
        <f ca="1">IF(市町村抽出表!BH74="－","－",IF(市町村抽出表!BH74=0,"0箇所",IF(市町村抽出表!BH74&lt;1,"1箇所未満",TEXT(ROUND(市町村抽出表!BH74,0),"###,###")&amp;"箇所")))</f>
        <v>#REF!</v>
      </c>
      <c r="AW74" s="94" t="e">
        <f ca="1">IF(市町村抽出表!BI74="－","－",IF(市町村抽出表!BI74=0,"0箇所",IF(市町村抽出表!BI74&lt;1,"1箇所未満",TEXT(ROUND(市町村抽出表!BI74,0),"###,###")&amp;"箇所")))</f>
        <v>#REF!</v>
      </c>
      <c r="AX74" s="94" t="e">
        <f ca="1">IF(市町村抽出表!BJ74="－","－",IF(市町村抽出表!BJ74=0,"0箇所",IF(市町村抽出表!BJ74&lt;1,"1箇所未満",TEXT(ROUND(市町村抽出表!BJ74,0),"###,###")&amp;"箇所")))</f>
        <v>#REF!</v>
      </c>
      <c r="AY74" s="94" t="e">
        <f ca="1">IF(市町村抽出表!BK74="－","－",IF(市町村抽出表!BK74=0,"0箇所",IF(市町村抽出表!BK74&lt;1,"1箇所未満",TEXT(ROUND(市町村抽出表!BK74,0),"###,###")&amp;"箇所")))</f>
        <v>#REF!</v>
      </c>
      <c r="AZ74" s="94" t="e">
        <f ca="1">IF(市町村抽出表!BL74="－","－",IF(市町村抽出表!BL74=0,"0箇所",IF(市町村抽出表!BL74&lt;1,"1箇所未満",TEXT(ROUND(市町村抽出表!BL74,0),"###,###")&amp;"箇所")))</f>
        <v>#REF!</v>
      </c>
      <c r="BH74" s="153"/>
      <c r="BI74" s="153"/>
      <c r="BJ74" s="153"/>
      <c r="BL74" s="154"/>
      <c r="BM74" s="153"/>
      <c r="BN74" s="153"/>
      <c r="BO74" s="153"/>
      <c r="BP74" s="153"/>
      <c r="BX74" s="154"/>
      <c r="BY74" s="153"/>
      <c r="BZ74" s="153"/>
      <c r="CA74" s="153"/>
      <c r="CB74" s="153"/>
      <c r="CN74" s="154"/>
      <c r="CO74" s="153"/>
      <c r="CP74" s="153"/>
      <c r="CQ74" s="153"/>
      <c r="CR74" s="153"/>
    </row>
    <row r="75" spans="1:96" x14ac:dyDescent="0.2">
      <c r="A75" s="82">
        <v>72</v>
      </c>
      <c r="B75" s="74" t="s">
        <v>553</v>
      </c>
      <c r="C75" s="93" t="e">
        <f ca="1">IF(市町村抽出表!D75="－","－",ROUND(市町村抽出表!D75,1))</f>
        <v>#REF!</v>
      </c>
      <c r="D75" s="158" t="e">
        <f ca="1">IF(市町村抽出表!F75="","※2",IF(市町村抽出表!F75="－","－",市町村抽出表!F75&amp;"箇所"))</f>
        <v>#REF!</v>
      </c>
      <c r="E75" s="159" t="e">
        <f ca="1">IF(市町村抽出表!G75="","※2",IF(市町村抽出表!G75="－","－",市町村抽出表!G75&amp;"箇所"))</f>
        <v>#REF!</v>
      </c>
      <c r="F75" s="160" t="e">
        <f ca="1">IF(市町村抽出表!H75="","※2",IF(市町村抽出表!H75="－","－",市町村抽出表!H75&amp;"箇所"))</f>
        <v>#REF!</v>
      </c>
      <c r="G75" s="94" t="e">
        <f ca="1">IF(市町村抽出表!I75="－","－",IF(市町村抽出表!I75=0,"0棟",IF(市町村抽出表!I75&lt;1,"1棟未満",TEXT(ROUND(市町村抽出表!I75,0),"###,###")&amp;"棟")))</f>
        <v>#REF!</v>
      </c>
      <c r="H75" s="94" t="e">
        <f ca="1">IF(市町村抽出表!J75="－","－",IF(市町村抽出表!J75=0,"0棟",IF(市町村抽出表!J75&lt;1,"1棟未満",TEXT(ROUND(市町村抽出表!J75,0),"###,###")&amp;"棟")))</f>
        <v>#REF!</v>
      </c>
      <c r="I75" s="94" t="e">
        <f ca="1">IF(市町村抽出表!O75="－","－",IF(市町村抽出表!O75=0,"0棟",IF(市町村抽出表!O75&lt;1,"1棟未満",TEXT(ROUND(市町村抽出表!O75,0),"###,###")&amp;"棟")))</f>
        <v>#REF!</v>
      </c>
      <c r="J75" s="94" t="e">
        <f ca="1">IF(市町村抽出表!P75="－","－",IF(市町村抽出表!P75=0,"0棟",IF(市町村抽出表!P75&lt;1,"1棟未満",TEXT(ROUND(市町村抽出表!P75,0),"###,###")&amp;"棟")))</f>
        <v>#REF!</v>
      </c>
      <c r="K75" s="147" t="e">
        <f ca="1">IF(市町村抽出表!U75="","※2",IF(市町村抽出表!U75="－","－",IF(市町村抽出表!U75=0,"0棟",IF(市町村抽出表!U75&lt;1,"1棟未満",TEXT(ROUND(市町村抽出表!U75,0),"###,###")&amp;"棟"))))</f>
        <v>#REF!</v>
      </c>
      <c r="L75" s="148" t="e">
        <f ca="1">IF(市町村抽出表!V75="","※2",IF(市町村抽出表!V75="－","－",IF(市町村抽出表!V75=0,"0棟",IF(市町村抽出表!V75&lt;1,"1棟未満",TEXT(ROUND(市町村抽出表!V75,0),"###,###")&amp;"棟"))))</f>
        <v>#REF!</v>
      </c>
      <c r="M75" s="94" t="e">
        <f ca="1">IF(市町村抽出表!W75="－","－",IF(市町村抽出表!W75=0,"0棟",IF(市町村抽出表!W75&lt;1,"1棟未満",TEXT(ROUND(市町村抽出表!W75,0),"###,###")&amp;"棟")))</f>
        <v>#REF!</v>
      </c>
      <c r="N75" s="94" t="e">
        <f ca="1">IF(市町村抽出表!X75="－","－",IF(市町村抽出表!X75=0,"0棟",IF(市町村抽出表!X75&lt;1,"1棟未満",TEXT(ROUND(市町村抽出表!X75,0),"###,###")&amp;"棟")))</f>
        <v>#REF!</v>
      </c>
      <c r="O75" s="94" t="e">
        <f ca="1">IF(市町村抽出表!Z75="－","－",IF(市町村抽出表!Z75=0,"0件",IF(市町村抽出表!Z75&lt;1,"1件未満",TEXT(ROUND(市町村抽出表!Z75,0),"###,###")&amp;"件")))</f>
        <v>#REF!</v>
      </c>
      <c r="P75" s="94" t="e">
        <f ca="1">IF(市町村抽出表!AA75="－","－",IF(市町村抽出表!AA75=0,"0件",IF(市町村抽出表!AA75&lt;1,"1件未満",TEXT(ROUND(市町村抽出表!AA75,0),"###,###")&amp;"件")))</f>
        <v>#REF!</v>
      </c>
      <c r="Q75" s="94" t="e">
        <f ca="1">IF(市町村抽出表!AB75="－","－",IF(市町村抽出表!AB75=0,"0棟",IF(市町村抽出表!AB75&lt;1,"1棟未満",TEXT(ROUND(市町村抽出表!AB75,0),"###,###")&amp;"棟")))</f>
        <v>#REF!</v>
      </c>
      <c r="R75" s="94" t="e">
        <f ca="1">IF(市町村抽出表!AC75="－","－",IF(市町村抽出表!AC75=0,"0人",IF(市町村抽出表!AC75&lt;1,"1人未満",TEXT(ROUND(市町村抽出表!AC75,0),"###,###")&amp;"人")))</f>
        <v>#REF!</v>
      </c>
      <c r="S75" s="94" t="e">
        <f ca="1">IF(市町村抽出表!AD75="－","－",IF(市町村抽出表!AD75=0,"0人",IF(市町村抽出表!AD75&lt;1,"1人未満",TEXT(ROUND(市町村抽出表!AD75,0),"###,###")&amp;"人")))</f>
        <v>#REF!</v>
      </c>
      <c r="T75" s="94" t="e">
        <f ca="1">IF(市町村抽出表!AE75="－","－",IF(市町村抽出表!AE75=0,"0人",IF(市町村抽出表!AE75&lt;1,"1人未満",TEXT(ROUND(市町村抽出表!AE75,0),"###,###")&amp;"人")))</f>
        <v>#REF!</v>
      </c>
      <c r="U75" s="149" t="e">
        <f ca="1">IF(市町村抽出表!AG75="","※2",IF(市町村抽出表!AG75="－","－",IF(市町村抽出表!AG75=0,"0人",IF(市町村抽出表!AG75&lt;1,"1人未満",TEXT(ROUND(市町村抽出表!AG75,0),"###,###")&amp;"人"))))</f>
        <v>#REF!</v>
      </c>
      <c r="V75" s="150" t="e">
        <f ca="1">IF(市町村抽出表!AH75="","※2",IF(市町村抽出表!AH75="－","－",IF(市町村抽出表!AH75=0,"0人",IF(市町村抽出表!AH75&lt;1,"1人未満",TEXT(ROUND(市町村抽出表!AH75,0),"###,###")&amp;"人"))))</f>
        <v>#REF!</v>
      </c>
      <c r="W75" s="151" t="e">
        <f ca="1">IF(市町村抽出表!AI75="","※2",IF(市町村抽出表!AI75="－","－",IF(市町村抽出表!AI75=0,"0人",IF(市町村抽出表!AI75&lt;1,"1人未満",TEXT(ROUND(市町村抽出表!AI75,0),"###,###")&amp;"人"))))</f>
        <v>#REF!</v>
      </c>
      <c r="X75" s="94" t="e">
        <f ca="1">IF(市町村抽出表!AJ75="－","－",IF(市町村抽出表!AJ75=0,"0人",IF(市町村抽出表!AJ75&lt;1,"1人未満",TEXT(ROUND(市町村抽出表!AJ75,0),"###,###")&amp;"人")))</f>
        <v>#REF!</v>
      </c>
      <c r="Y75" s="94" t="e">
        <f ca="1">IF(市町村抽出表!AK75="－","－",IF(市町村抽出表!AK75=0,"0人",IF(市町村抽出表!AK75&lt;1,"1人未満",TEXT(ROUND(市町村抽出表!AK75,0),"###,###")&amp;"人")))</f>
        <v>#REF!</v>
      </c>
      <c r="Z75" s="94" t="e">
        <f ca="1">IF(市町村抽出表!AL75="－","－",IF(市町村抽出表!AL75=0,"0人",IF(市町村抽出表!AL75&lt;1,"1人未満",TEXT(ROUND(市町村抽出表!AL75,0),"###,###")&amp;"人")))</f>
        <v>#REF!</v>
      </c>
      <c r="AA75" s="94" t="e">
        <f ca="1">IF(市町村抽出表!AM75="－","－",IF(市町村抽出表!AM75=0,"0人",IF(市町村抽出表!AM75&lt;1,"1人未満",TEXT(ROUND(市町村抽出表!AM75,0),"###,###")&amp;"人")))</f>
        <v>#REF!</v>
      </c>
      <c r="AB75" s="94" t="e">
        <f ca="1">IF(市町村抽出表!AN75="－","－",IF(市町村抽出表!AN75=0,"0人",IF(市町村抽出表!AN75&lt;1,"1人未満",TEXT(ROUND(市町村抽出表!AN75,0),"###,###")&amp;"人")))</f>
        <v>#REF!</v>
      </c>
      <c r="AC75" s="94" t="e">
        <f ca="1">IF(市町村抽出表!AO75="－","－",IF(市町村抽出表!AO75=0,"0人",IF(市町村抽出表!AO75&lt;1,"1人未満",TEXT(ROUND(市町村抽出表!AO75,0),"###,###")&amp;"人")))</f>
        <v>#REF!</v>
      </c>
      <c r="AD75" s="94" t="e">
        <f ca="1">IF(市町村抽出表!AP75="－","－",IF(市町村抽出表!AP75=0,"0人",IF(市町村抽出表!AP75&lt;1,"1人未満",TEXT(ROUND(市町村抽出表!AP75,0),"###,###")&amp;"人")))</f>
        <v>#REF!</v>
      </c>
      <c r="AE75" s="94" t="e">
        <f ca="1">IF(市町村抽出表!AQ75="－","－",IF(市町村抽出表!AQ75=0,"0人",IF(市町村抽出表!AQ75&lt;1,"1人未満",TEXT(ROUND(市町村抽出表!AQ75,0),"###,###")&amp;"人")))</f>
        <v>#REF!</v>
      </c>
      <c r="AF75" s="94" t="e">
        <f ca="1">IF(市町村抽出表!AR75="－","－",IF(市町村抽出表!AR75=0,"0人",IF(市町村抽出表!AR75&lt;1,"1人未満",TEXT(ROUND(市町村抽出表!AR75,0),"###,###")&amp;"人")))</f>
        <v>#REF!</v>
      </c>
      <c r="AG75" s="94" t="e">
        <f ca="1">IF(市町村抽出表!AS75="－","－",IF(市町村抽出表!AS75=0,"0箇所",IF(市町村抽出表!AS75&lt;1,"1箇所未満",TEXT(ROUND(市町村抽出表!AS75,0),"###,###")&amp;"箇所")))</f>
        <v>#REF!</v>
      </c>
      <c r="AH75" s="94" t="e">
        <f ca="1">IF(市町村抽出表!AT75="－","－",IF(市町村抽出表!AT75=0,"0世帯",IF(市町村抽出表!AT75&lt;1,"1世帯未満",TEXT(ROUND(市町村抽出表!AT75,0),"###,###")&amp;"世帯")))</f>
        <v>#REF!</v>
      </c>
      <c r="AI75" s="94" t="e">
        <f ca="1">IF(市町村抽出表!AU75="－","－",IF(市町村抽出表!AU75=0,"0人",IF(市町村抽出表!AU75&lt;1,"1人未満",TEXT(ROUND(市町村抽出表!AU75,0),"###,###")&amp;"人")))</f>
        <v>#REF!</v>
      </c>
      <c r="AJ75" s="94" t="e">
        <f ca="1">IF(市町村抽出表!AV75="－","－",IF(市町村抽出表!AV75=0,"0世帯",IF(市町村抽出表!AV75&lt;1,"1世帯未満",TEXT(ROUND(市町村抽出表!AV75,0),"###,###")&amp;"世帯")))</f>
        <v>#REF!</v>
      </c>
      <c r="AK75" s="94" t="e">
        <f ca="1">IF(市町村抽出表!AW75="－","－",IF(市町村抽出表!AW75=0,"0人",IF(市町村抽出表!AW75&lt;1,"1人未満",TEXT(ROUND(市町村抽出表!AW75,0),"###,###")&amp;"人")))</f>
        <v>#REF!</v>
      </c>
      <c r="AL75" s="94" t="e">
        <f ca="1">IF(市町村抽出表!AX75="－","－",IF(市町村抽出表!AX75=0,"0世帯",IF(市町村抽出表!AX75&lt;1,"1世帯未満",TEXT(ROUND(市町村抽出表!AX75,0),"###,###")&amp;"世帯")))</f>
        <v>#REF!</v>
      </c>
      <c r="AM75" s="94" t="e">
        <f ca="1">IF(市町村抽出表!AY75="－","－",IF(市町村抽出表!AY75=0,"0人",IF(市町村抽出表!AY75&lt;1,"1人未満",TEXT(ROUND(市町村抽出表!AY75,0),"###,###")&amp;"人")))</f>
        <v>#REF!</v>
      </c>
      <c r="AN75" s="94" t="s">
        <v>649</v>
      </c>
      <c r="AO75" s="94" t="s">
        <v>649</v>
      </c>
      <c r="AP75" s="94" t="e">
        <f ca="1">IF(市町村抽出表!BB75="－","－",IF(市町村抽出表!BB75=0,"0km",IF(市町村抽出表!BB75&lt;0.1,"0.1km未満",TEXT(ROUND(市町村抽出表!BB75,1),"###,##0.0")&amp;"km")))</f>
        <v>#REF!</v>
      </c>
      <c r="AQ75" s="94" t="e">
        <f ca="1">IF(市町村抽出表!BC75="－","－",IF(市町村抽出表!BC75=0,"0世帯",IF(市町村抽出表!BC75&lt;1,"1世帯未満",TEXT(ROUND(市町村抽出表!BC75,0),"###,###")&amp;"世帯")))</f>
        <v>#REF!</v>
      </c>
      <c r="AR75" s="94" t="e">
        <f ca="1">IF(市町村抽出表!BD75="－","－",IF(市町村抽出表!BD75=0,"0人",IF(市町村抽出表!BD75&lt;1,"1人未満",TEXT(ROUND(市町村抽出表!BD75,0),"###,###")&amp;"人")))</f>
        <v>#REF!</v>
      </c>
      <c r="AS75" s="94" t="s">
        <v>649</v>
      </c>
      <c r="AT75" s="94" t="s">
        <v>649</v>
      </c>
      <c r="AU75" s="94" t="e">
        <f ca="1">IF(市町村抽出表!BG75="－","－",IF(市町村抽出表!BG75=0,"0箇所",IF(市町村抽出表!BG75&lt;1,"1箇所未満",TEXT(ROUND(市町村抽出表!BG75,0),"###,###")&amp;"箇所")))</f>
        <v>#REF!</v>
      </c>
      <c r="AV75" s="94" t="e">
        <f ca="1">IF(市町村抽出表!BH75="－","－",IF(市町村抽出表!BH75=0,"0箇所",IF(市町村抽出表!BH75&lt;1,"1箇所未満",TEXT(ROUND(市町村抽出表!BH75,0),"###,###")&amp;"箇所")))</f>
        <v>#REF!</v>
      </c>
      <c r="AW75" s="94" t="e">
        <f ca="1">IF(市町村抽出表!BI75="－","－",IF(市町村抽出表!BI75=0,"0箇所",IF(市町村抽出表!BI75&lt;1,"1箇所未満",TEXT(ROUND(市町村抽出表!BI75,0),"###,###")&amp;"箇所")))</f>
        <v>#REF!</v>
      </c>
      <c r="AX75" s="94" t="e">
        <f ca="1">IF(市町村抽出表!BJ75="－","－",IF(市町村抽出表!BJ75=0,"0箇所",IF(市町村抽出表!BJ75&lt;1,"1箇所未満",TEXT(ROUND(市町村抽出表!BJ75,0),"###,###")&amp;"箇所")))</f>
        <v>#REF!</v>
      </c>
      <c r="AY75" s="94" t="e">
        <f ca="1">IF(市町村抽出表!BK75="－","－",IF(市町村抽出表!BK75=0,"0箇所",IF(市町村抽出表!BK75&lt;1,"1箇所未満",TEXT(ROUND(市町村抽出表!BK75,0),"###,###")&amp;"箇所")))</f>
        <v>#REF!</v>
      </c>
      <c r="AZ75" s="94" t="e">
        <f ca="1">IF(市町村抽出表!BL75="－","－",IF(市町村抽出表!BL75=0,"0箇所",IF(市町村抽出表!BL75&lt;1,"1箇所未満",TEXT(ROUND(市町村抽出表!BL75,0),"###,###")&amp;"箇所")))</f>
        <v>#REF!</v>
      </c>
      <c r="BH75" s="153"/>
      <c r="BI75" s="153"/>
      <c r="BJ75" s="153"/>
      <c r="BL75" s="154"/>
      <c r="BM75" s="153"/>
      <c r="BN75" s="153"/>
      <c r="BO75" s="153"/>
      <c r="BP75" s="153"/>
      <c r="BX75" s="154"/>
      <c r="BY75" s="153"/>
      <c r="BZ75" s="153"/>
      <c r="CA75" s="153"/>
      <c r="CB75" s="153"/>
      <c r="CN75" s="154"/>
      <c r="CO75" s="153"/>
      <c r="CP75" s="153"/>
      <c r="CQ75" s="153"/>
      <c r="CR75" s="153"/>
    </row>
    <row r="76" spans="1:96" x14ac:dyDescent="0.2">
      <c r="A76" s="82">
        <v>73</v>
      </c>
      <c r="B76" s="74" t="s">
        <v>554</v>
      </c>
      <c r="C76" s="93" t="e">
        <f ca="1">IF(市町村抽出表!D76="－","－",ROUND(市町村抽出表!D76,1))</f>
        <v>#REF!</v>
      </c>
      <c r="D76" s="158" t="e">
        <f ca="1">IF(市町村抽出表!F76="","※2",IF(市町村抽出表!F76="－","－",市町村抽出表!F76&amp;"箇所"))</f>
        <v>#REF!</v>
      </c>
      <c r="E76" s="159" t="e">
        <f ca="1">IF(市町村抽出表!G76="","※2",IF(市町村抽出表!G76="－","－",市町村抽出表!G76&amp;"箇所"))</f>
        <v>#REF!</v>
      </c>
      <c r="F76" s="160" t="e">
        <f ca="1">IF(市町村抽出表!H76="","※2",IF(市町村抽出表!H76="－","－",市町村抽出表!H76&amp;"箇所"))</f>
        <v>#REF!</v>
      </c>
      <c r="G76" s="94" t="e">
        <f ca="1">IF(市町村抽出表!I76="－","－",IF(市町村抽出表!I76=0,"0棟",IF(市町村抽出表!I76&lt;1,"1棟未満",TEXT(ROUND(市町村抽出表!I76,0),"###,###")&amp;"棟")))</f>
        <v>#REF!</v>
      </c>
      <c r="H76" s="94" t="e">
        <f ca="1">IF(市町村抽出表!J76="－","－",IF(市町村抽出表!J76=0,"0棟",IF(市町村抽出表!J76&lt;1,"1棟未満",TEXT(ROUND(市町村抽出表!J76,0),"###,###")&amp;"棟")))</f>
        <v>#REF!</v>
      </c>
      <c r="I76" s="94" t="e">
        <f ca="1">IF(市町村抽出表!O76="－","－",IF(市町村抽出表!O76=0,"0棟",IF(市町村抽出表!O76&lt;1,"1棟未満",TEXT(ROUND(市町村抽出表!O76,0),"###,###")&amp;"棟")))</f>
        <v>#REF!</v>
      </c>
      <c r="J76" s="94" t="e">
        <f ca="1">IF(市町村抽出表!P76="－","－",IF(市町村抽出表!P76=0,"0棟",IF(市町村抽出表!P76&lt;1,"1棟未満",TEXT(ROUND(市町村抽出表!P76,0),"###,###")&amp;"棟")))</f>
        <v>#REF!</v>
      </c>
      <c r="K76" s="147" t="e">
        <f ca="1">IF(市町村抽出表!U76="","※2",IF(市町村抽出表!U76="－","－",IF(市町村抽出表!U76=0,"0棟",IF(市町村抽出表!U76&lt;1,"1棟未満",TEXT(ROUND(市町村抽出表!U76,0),"###,###")&amp;"棟"))))</f>
        <v>#REF!</v>
      </c>
      <c r="L76" s="148" t="e">
        <f ca="1">IF(市町村抽出表!V76="","※2",IF(市町村抽出表!V76="－","－",IF(市町村抽出表!V76=0,"0棟",IF(市町村抽出表!V76&lt;1,"1棟未満",TEXT(ROUND(市町村抽出表!V76,0),"###,###")&amp;"棟"))))</f>
        <v>#REF!</v>
      </c>
      <c r="M76" s="94" t="e">
        <f ca="1">IF(市町村抽出表!W76="－","－",IF(市町村抽出表!W76=0,"0棟",IF(市町村抽出表!W76&lt;1,"1棟未満",TEXT(ROUND(市町村抽出表!W76,0),"###,###")&amp;"棟")))</f>
        <v>#REF!</v>
      </c>
      <c r="N76" s="94" t="e">
        <f ca="1">IF(市町村抽出表!X76="－","－",IF(市町村抽出表!X76=0,"0棟",IF(市町村抽出表!X76&lt;1,"1棟未満",TEXT(ROUND(市町村抽出表!X76,0),"###,###")&amp;"棟")))</f>
        <v>#REF!</v>
      </c>
      <c r="O76" s="94" t="e">
        <f ca="1">IF(市町村抽出表!Z76="－","－",IF(市町村抽出表!Z76=0,"0件",IF(市町村抽出表!Z76&lt;1,"1件未満",TEXT(ROUND(市町村抽出表!Z76,0),"###,###")&amp;"件")))</f>
        <v>#REF!</v>
      </c>
      <c r="P76" s="94" t="e">
        <f ca="1">IF(市町村抽出表!AA76="－","－",IF(市町村抽出表!AA76=0,"0件",IF(市町村抽出表!AA76&lt;1,"1件未満",TEXT(ROUND(市町村抽出表!AA76,0),"###,###")&amp;"件")))</f>
        <v>#REF!</v>
      </c>
      <c r="Q76" s="94" t="e">
        <f ca="1">IF(市町村抽出表!AB76="－","－",IF(市町村抽出表!AB76=0,"0棟",IF(市町村抽出表!AB76&lt;1,"1棟未満",TEXT(ROUND(市町村抽出表!AB76,0),"###,###")&amp;"棟")))</f>
        <v>#REF!</v>
      </c>
      <c r="R76" s="94" t="e">
        <f ca="1">IF(市町村抽出表!AC76="－","－",IF(市町村抽出表!AC76=0,"0人",IF(市町村抽出表!AC76&lt;1,"1人未満",TEXT(ROUND(市町村抽出表!AC76,0),"###,###")&amp;"人")))</f>
        <v>#REF!</v>
      </c>
      <c r="S76" s="94" t="e">
        <f ca="1">IF(市町村抽出表!AD76="－","－",IF(市町村抽出表!AD76=0,"0人",IF(市町村抽出表!AD76&lt;1,"1人未満",TEXT(ROUND(市町村抽出表!AD76,0),"###,###")&amp;"人")))</f>
        <v>#REF!</v>
      </c>
      <c r="T76" s="94" t="e">
        <f ca="1">IF(市町村抽出表!AE76="－","－",IF(市町村抽出表!AE76=0,"0人",IF(市町村抽出表!AE76&lt;1,"1人未満",TEXT(ROUND(市町村抽出表!AE76,0),"###,###")&amp;"人")))</f>
        <v>#REF!</v>
      </c>
      <c r="U76" s="149" t="e">
        <f ca="1">IF(市町村抽出表!AG76="","※2",IF(市町村抽出表!AG76="－","－",IF(市町村抽出表!AG76=0,"0人",IF(市町村抽出表!AG76&lt;1,"1人未満",TEXT(ROUND(市町村抽出表!AG76,0),"###,###")&amp;"人"))))</f>
        <v>#REF!</v>
      </c>
      <c r="V76" s="150" t="e">
        <f ca="1">IF(市町村抽出表!AH76="","※2",IF(市町村抽出表!AH76="－","－",IF(市町村抽出表!AH76=0,"0人",IF(市町村抽出表!AH76&lt;1,"1人未満",TEXT(ROUND(市町村抽出表!AH76,0),"###,###")&amp;"人"))))</f>
        <v>#REF!</v>
      </c>
      <c r="W76" s="151" t="e">
        <f ca="1">IF(市町村抽出表!AI76="","※2",IF(市町村抽出表!AI76="－","－",IF(市町村抽出表!AI76=0,"0人",IF(市町村抽出表!AI76&lt;1,"1人未満",TEXT(ROUND(市町村抽出表!AI76,0),"###,###")&amp;"人"))))</f>
        <v>#REF!</v>
      </c>
      <c r="X76" s="94" t="e">
        <f ca="1">IF(市町村抽出表!AJ76="－","－",IF(市町村抽出表!AJ76=0,"0人",IF(市町村抽出表!AJ76&lt;1,"1人未満",TEXT(ROUND(市町村抽出表!AJ76,0),"###,###")&amp;"人")))</f>
        <v>#REF!</v>
      </c>
      <c r="Y76" s="94" t="e">
        <f ca="1">IF(市町村抽出表!AK76="－","－",IF(市町村抽出表!AK76=0,"0人",IF(市町村抽出表!AK76&lt;1,"1人未満",TEXT(ROUND(市町村抽出表!AK76,0),"###,###")&amp;"人")))</f>
        <v>#REF!</v>
      </c>
      <c r="Z76" s="94" t="e">
        <f ca="1">IF(市町村抽出表!AL76="－","－",IF(市町村抽出表!AL76=0,"0人",IF(市町村抽出表!AL76&lt;1,"1人未満",TEXT(ROUND(市町村抽出表!AL76,0),"###,###")&amp;"人")))</f>
        <v>#REF!</v>
      </c>
      <c r="AA76" s="94" t="e">
        <f ca="1">IF(市町村抽出表!AM76="－","－",IF(市町村抽出表!AM76=0,"0人",IF(市町村抽出表!AM76&lt;1,"1人未満",TEXT(ROUND(市町村抽出表!AM76,0),"###,###")&amp;"人")))</f>
        <v>#REF!</v>
      </c>
      <c r="AB76" s="94" t="e">
        <f ca="1">IF(市町村抽出表!AN76="－","－",IF(市町村抽出表!AN76=0,"0人",IF(市町村抽出表!AN76&lt;1,"1人未満",TEXT(ROUND(市町村抽出表!AN76,0),"###,###")&amp;"人")))</f>
        <v>#REF!</v>
      </c>
      <c r="AC76" s="94" t="e">
        <f ca="1">IF(市町村抽出表!AO76="－","－",IF(市町村抽出表!AO76=0,"0人",IF(市町村抽出表!AO76&lt;1,"1人未満",TEXT(ROUND(市町村抽出表!AO76,0),"###,###")&amp;"人")))</f>
        <v>#REF!</v>
      </c>
      <c r="AD76" s="94" t="e">
        <f ca="1">IF(市町村抽出表!AP76="－","－",IF(市町村抽出表!AP76=0,"0人",IF(市町村抽出表!AP76&lt;1,"1人未満",TEXT(ROUND(市町村抽出表!AP76,0),"###,###")&amp;"人")))</f>
        <v>#REF!</v>
      </c>
      <c r="AE76" s="94" t="e">
        <f ca="1">IF(市町村抽出表!AQ76="－","－",IF(市町村抽出表!AQ76=0,"0人",IF(市町村抽出表!AQ76&lt;1,"1人未満",TEXT(ROUND(市町村抽出表!AQ76,0),"###,###")&amp;"人")))</f>
        <v>#REF!</v>
      </c>
      <c r="AF76" s="94" t="e">
        <f ca="1">IF(市町村抽出表!AR76="－","－",IF(市町村抽出表!AR76=0,"0人",IF(市町村抽出表!AR76&lt;1,"1人未満",TEXT(ROUND(市町村抽出表!AR76,0),"###,###")&amp;"人")))</f>
        <v>#REF!</v>
      </c>
      <c r="AG76" s="94" t="e">
        <f ca="1">IF(市町村抽出表!AS76="－","－",IF(市町村抽出表!AS76=0,"0箇所",IF(市町村抽出表!AS76&lt;1,"1箇所未満",TEXT(ROUND(市町村抽出表!AS76,0),"###,###")&amp;"箇所")))</f>
        <v>#REF!</v>
      </c>
      <c r="AH76" s="94" t="e">
        <f ca="1">IF(市町村抽出表!AT76="－","－",IF(市町村抽出表!AT76=0,"0世帯",IF(市町村抽出表!AT76&lt;1,"1世帯未満",TEXT(ROUND(市町村抽出表!AT76,0),"###,###")&amp;"世帯")))</f>
        <v>#REF!</v>
      </c>
      <c r="AI76" s="94" t="e">
        <f ca="1">IF(市町村抽出表!AU76="－","－",IF(市町村抽出表!AU76=0,"0人",IF(市町村抽出表!AU76&lt;1,"1人未満",TEXT(ROUND(市町村抽出表!AU76,0),"###,###")&amp;"人")))</f>
        <v>#REF!</v>
      </c>
      <c r="AJ76" s="94" t="e">
        <f ca="1">IF(市町村抽出表!AV76="－","－",IF(市町村抽出表!AV76=0,"0世帯",IF(市町村抽出表!AV76&lt;1,"1世帯未満",TEXT(ROUND(市町村抽出表!AV76,0),"###,###")&amp;"世帯")))</f>
        <v>#REF!</v>
      </c>
      <c r="AK76" s="94" t="e">
        <f ca="1">IF(市町村抽出表!AW76="－","－",IF(市町村抽出表!AW76=0,"0人",IF(市町村抽出表!AW76&lt;1,"1人未満",TEXT(ROUND(市町村抽出表!AW76,0),"###,###")&amp;"人")))</f>
        <v>#REF!</v>
      </c>
      <c r="AL76" s="94" t="e">
        <f ca="1">IF(市町村抽出表!AX76="－","－",IF(市町村抽出表!AX76=0,"0世帯",IF(市町村抽出表!AX76&lt;1,"1世帯未満",TEXT(ROUND(市町村抽出表!AX76,0),"###,###")&amp;"世帯")))</f>
        <v>#REF!</v>
      </c>
      <c r="AM76" s="94" t="e">
        <f ca="1">IF(市町村抽出表!AY76="－","－",IF(市町村抽出表!AY76=0,"0人",IF(市町村抽出表!AY76&lt;1,"1人未満",TEXT(ROUND(市町村抽出表!AY76,0),"###,###")&amp;"人")))</f>
        <v>#REF!</v>
      </c>
      <c r="AN76" s="94" t="s">
        <v>649</v>
      </c>
      <c r="AO76" s="94" t="s">
        <v>649</v>
      </c>
      <c r="AP76" s="94" t="e">
        <f ca="1">IF(市町村抽出表!BB76="－","－",IF(市町村抽出表!BB76=0,"0km",IF(市町村抽出表!BB76&lt;0.1,"0.1km未満",TEXT(ROUND(市町村抽出表!BB76,1),"###,##0.0")&amp;"km")))</f>
        <v>#REF!</v>
      </c>
      <c r="AQ76" s="94" t="e">
        <f ca="1">IF(市町村抽出表!BC76="－","－",IF(市町村抽出表!BC76=0,"0世帯",IF(市町村抽出表!BC76&lt;1,"1世帯未満",TEXT(ROUND(市町村抽出表!BC76,0),"###,###")&amp;"世帯")))</f>
        <v>#REF!</v>
      </c>
      <c r="AR76" s="94" t="e">
        <f ca="1">IF(市町村抽出表!BD76="－","－",IF(市町村抽出表!BD76=0,"0人",IF(市町村抽出表!BD76&lt;1,"1人未満",TEXT(ROUND(市町村抽出表!BD76,0),"###,###")&amp;"人")))</f>
        <v>#REF!</v>
      </c>
      <c r="AS76" s="94" t="s">
        <v>649</v>
      </c>
      <c r="AT76" s="94" t="s">
        <v>649</v>
      </c>
      <c r="AU76" s="94" t="e">
        <f ca="1">IF(市町村抽出表!BG76="－","－",IF(市町村抽出表!BG76=0,"0箇所",IF(市町村抽出表!BG76&lt;1,"1箇所未満",TEXT(ROUND(市町村抽出表!BG76,0),"###,###")&amp;"箇所")))</f>
        <v>#REF!</v>
      </c>
      <c r="AV76" s="94" t="e">
        <f ca="1">IF(市町村抽出表!BH76="－","－",IF(市町村抽出表!BH76=0,"0箇所",IF(市町村抽出表!BH76&lt;1,"1箇所未満",TEXT(ROUND(市町村抽出表!BH76,0),"###,###")&amp;"箇所")))</f>
        <v>#REF!</v>
      </c>
      <c r="AW76" s="94" t="e">
        <f ca="1">IF(市町村抽出表!BI76="－","－",IF(市町村抽出表!BI76=0,"0箇所",IF(市町村抽出表!BI76&lt;1,"1箇所未満",TEXT(ROUND(市町村抽出表!BI76,0),"###,###")&amp;"箇所")))</f>
        <v>#REF!</v>
      </c>
      <c r="AX76" s="94" t="e">
        <f ca="1">IF(市町村抽出表!BJ76="－","－",IF(市町村抽出表!BJ76=0,"0箇所",IF(市町村抽出表!BJ76&lt;1,"1箇所未満",TEXT(ROUND(市町村抽出表!BJ76,0),"###,###")&amp;"箇所")))</f>
        <v>#REF!</v>
      </c>
      <c r="AY76" s="94" t="e">
        <f ca="1">IF(市町村抽出表!BK76="－","－",IF(市町村抽出表!BK76=0,"0箇所",IF(市町村抽出表!BK76&lt;1,"1箇所未満",TEXT(ROUND(市町村抽出表!BK76,0),"###,###")&amp;"箇所")))</f>
        <v>#REF!</v>
      </c>
      <c r="AZ76" s="94" t="e">
        <f ca="1">IF(市町村抽出表!BL76="－","－",IF(市町村抽出表!BL76=0,"0箇所",IF(市町村抽出表!BL76&lt;1,"1箇所未満",TEXT(ROUND(市町村抽出表!BL76,0),"###,###")&amp;"箇所")))</f>
        <v>#REF!</v>
      </c>
      <c r="BH76" s="153"/>
      <c r="BI76" s="153"/>
      <c r="BJ76" s="153"/>
      <c r="BL76" s="154"/>
      <c r="BM76" s="153"/>
      <c r="BN76" s="153"/>
      <c r="BO76" s="153"/>
      <c r="BP76" s="153"/>
      <c r="BX76" s="154"/>
      <c r="BY76" s="153"/>
      <c r="BZ76" s="153"/>
      <c r="CA76" s="153"/>
      <c r="CB76" s="153"/>
      <c r="CN76" s="154"/>
      <c r="CO76" s="153"/>
      <c r="CP76" s="153"/>
      <c r="CQ76" s="153"/>
      <c r="CR76" s="153"/>
    </row>
    <row r="77" spans="1:96" x14ac:dyDescent="0.2">
      <c r="A77" s="82">
        <v>74</v>
      </c>
      <c r="B77" s="74" t="s">
        <v>555</v>
      </c>
      <c r="C77" s="93" t="e">
        <f ca="1">IF(市町村抽出表!D77="－","－",ROUND(市町村抽出表!D77,1))</f>
        <v>#REF!</v>
      </c>
      <c r="D77" s="158" t="e">
        <f ca="1">IF(市町村抽出表!F77="","※2",IF(市町村抽出表!F77="－","－",市町村抽出表!F77&amp;"箇所"))</f>
        <v>#REF!</v>
      </c>
      <c r="E77" s="159" t="e">
        <f ca="1">IF(市町村抽出表!G77="","※2",IF(市町村抽出表!G77="－","－",市町村抽出表!G77&amp;"箇所"))</f>
        <v>#REF!</v>
      </c>
      <c r="F77" s="160" t="e">
        <f ca="1">IF(市町村抽出表!H77="","※2",IF(市町村抽出表!H77="－","－",市町村抽出表!H77&amp;"箇所"))</f>
        <v>#REF!</v>
      </c>
      <c r="G77" s="94" t="e">
        <f ca="1">IF(市町村抽出表!I77="－","－",IF(市町村抽出表!I77=0,"0棟",IF(市町村抽出表!I77&lt;1,"1棟未満",TEXT(ROUND(市町村抽出表!I77,0),"###,###")&amp;"棟")))</f>
        <v>#REF!</v>
      </c>
      <c r="H77" s="94" t="e">
        <f ca="1">IF(市町村抽出表!J77="－","－",IF(市町村抽出表!J77=0,"0棟",IF(市町村抽出表!J77&lt;1,"1棟未満",TEXT(ROUND(市町村抽出表!J77,0),"###,###")&amp;"棟")))</f>
        <v>#REF!</v>
      </c>
      <c r="I77" s="94" t="e">
        <f ca="1">IF(市町村抽出表!O77="－","－",IF(市町村抽出表!O77=0,"0棟",IF(市町村抽出表!O77&lt;1,"1棟未満",TEXT(ROUND(市町村抽出表!O77,0),"###,###")&amp;"棟")))</f>
        <v>#REF!</v>
      </c>
      <c r="J77" s="94" t="e">
        <f ca="1">IF(市町村抽出表!P77="－","－",IF(市町村抽出表!P77=0,"0棟",IF(市町村抽出表!P77&lt;1,"1棟未満",TEXT(ROUND(市町村抽出表!P77,0),"###,###")&amp;"棟")))</f>
        <v>#REF!</v>
      </c>
      <c r="K77" s="147" t="e">
        <f ca="1">IF(市町村抽出表!U77="","※2",IF(市町村抽出表!U77="－","－",IF(市町村抽出表!U77=0,"0棟",IF(市町村抽出表!U77&lt;1,"1棟未満",TEXT(ROUND(市町村抽出表!U77,0),"###,###")&amp;"棟"))))</f>
        <v>#REF!</v>
      </c>
      <c r="L77" s="148" t="e">
        <f ca="1">IF(市町村抽出表!V77="","※2",IF(市町村抽出表!V77="－","－",IF(市町村抽出表!V77=0,"0棟",IF(市町村抽出表!V77&lt;1,"1棟未満",TEXT(ROUND(市町村抽出表!V77,0),"###,###")&amp;"棟"))))</f>
        <v>#REF!</v>
      </c>
      <c r="M77" s="94" t="e">
        <f ca="1">IF(市町村抽出表!W77="－","－",IF(市町村抽出表!W77=0,"0棟",IF(市町村抽出表!W77&lt;1,"1棟未満",TEXT(ROUND(市町村抽出表!W77,0),"###,###")&amp;"棟")))</f>
        <v>#REF!</v>
      </c>
      <c r="N77" s="94" t="e">
        <f ca="1">IF(市町村抽出表!X77="－","－",IF(市町村抽出表!X77=0,"0棟",IF(市町村抽出表!X77&lt;1,"1棟未満",TEXT(ROUND(市町村抽出表!X77,0),"###,###")&amp;"棟")))</f>
        <v>#REF!</v>
      </c>
      <c r="O77" s="94" t="e">
        <f ca="1">IF(市町村抽出表!Z77="－","－",IF(市町村抽出表!Z77=0,"0件",IF(市町村抽出表!Z77&lt;1,"1件未満",TEXT(ROUND(市町村抽出表!Z77,0),"###,###")&amp;"件")))</f>
        <v>#REF!</v>
      </c>
      <c r="P77" s="94" t="e">
        <f ca="1">IF(市町村抽出表!AA77="－","－",IF(市町村抽出表!AA77=0,"0件",IF(市町村抽出表!AA77&lt;1,"1件未満",TEXT(ROUND(市町村抽出表!AA77,0),"###,###")&amp;"件")))</f>
        <v>#REF!</v>
      </c>
      <c r="Q77" s="94" t="e">
        <f ca="1">IF(市町村抽出表!AB77="－","－",IF(市町村抽出表!AB77=0,"0棟",IF(市町村抽出表!AB77&lt;1,"1棟未満",TEXT(ROUND(市町村抽出表!AB77,0),"###,###")&amp;"棟")))</f>
        <v>#REF!</v>
      </c>
      <c r="R77" s="94" t="e">
        <f ca="1">IF(市町村抽出表!AC77="－","－",IF(市町村抽出表!AC77=0,"0人",IF(市町村抽出表!AC77&lt;1,"1人未満",TEXT(ROUND(市町村抽出表!AC77,0),"###,###")&amp;"人")))</f>
        <v>#REF!</v>
      </c>
      <c r="S77" s="94" t="e">
        <f ca="1">IF(市町村抽出表!AD77="－","－",IF(市町村抽出表!AD77=0,"0人",IF(市町村抽出表!AD77&lt;1,"1人未満",TEXT(ROUND(市町村抽出表!AD77,0),"###,###")&amp;"人")))</f>
        <v>#REF!</v>
      </c>
      <c r="T77" s="94" t="e">
        <f ca="1">IF(市町村抽出表!AE77="－","－",IF(市町村抽出表!AE77=0,"0人",IF(市町村抽出表!AE77&lt;1,"1人未満",TEXT(ROUND(市町村抽出表!AE77,0),"###,###")&amp;"人")))</f>
        <v>#REF!</v>
      </c>
      <c r="U77" s="149" t="e">
        <f ca="1">IF(市町村抽出表!AG77="","※2",IF(市町村抽出表!AG77="－","－",IF(市町村抽出表!AG77=0,"0人",IF(市町村抽出表!AG77&lt;1,"1人未満",TEXT(ROUND(市町村抽出表!AG77,0),"###,###")&amp;"人"))))</f>
        <v>#REF!</v>
      </c>
      <c r="V77" s="150" t="e">
        <f ca="1">IF(市町村抽出表!AH77="","※2",IF(市町村抽出表!AH77="－","－",IF(市町村抽出表!AH77=0,"0人",IF(市町村抽出表!AH77&lt;1,"1人未満",TEXT(ROUND(市町村抽出表!AH77,0),"###,###")&amp;"人"))))</f>
        <v>#REF!</v>
      </c>
      <c r="W77" s="151" t="e">
        <f ca="1">IF(市町村抽出表!AI77="","※2",IF(市町村抽出表!AI77="－","－",IF(市町村抽出表!AI77=0,"0人",IF(市町村抽出表!AI77&lt;1,"1人未満",TEXT(ROUND(市町村抽出表!AI77,0),"###,###")&amp;"人"))))</f>
        <v>#REF!</v>
      </c>
      <c r="X77" s="94" t="e">
        <f ca="1">IF(市町村抽出表!AJ77="－","－",IF(市町村抽出表!AJ77=0,"0人",IF(市町村抽出表!AJ77&lt;1,"1人未満",TEXT(ROUND(市町村抽出表!AJ77,0),"###,###")&amp;"人")))</f>
        <v>#REF!</v>
      </c>
      <c r="Y77" s="94" t="e">
        <f ca="1">IF(市町村抽出表!AK77="－","－",IF(市町村抽出表!AK77=0,"0人",IF(市町村抽出表!AK77&lt;1,"1人未満",TEXT(ROUND(市町村抽出表!AK77,0),"###,###")&amp;"人")))</f>
        <v>#REF!</v>
      </c>
      <c r="Z77" s="94" t="e">
        <f ca="1">IF(市町村抽出表!AL77="－","－",IF(市町村抽出表!AL77=0,"0人",IF(市町村抽出表!AL77&lt;1,"1人未満",TEXT(ROUND(市町村抽出表!AL77,0),"###,###")&amp;"人")))</f>
        <v>#REF!</v>
      </c>
      <c r="AA77" s="94" t="e">
        <f ca="1">IF(市町村抽出表!AM77="－","－",IF(市町村抽出表!AM77=0,"0人",IF(市町村抽出表!AM77&lt;1,"1人未満",TEXT(ROUND(市町村抽出表!AM77,0),"###,###")&amp;"人")))</f>
        <v>#REF!</v>
      </c>
      <c r="AB77" s="94" t="e">
        <f ca="1">IF(市町村抽出表!AN77="－","－",IF(市町村抽出表!AN77=0,"0人",IF(市町村抽出表!AN77&lt;1,"1人未満",TEXT(ROUND(市町村抽出表!AN77,0),"###,###")&amp;"人")))</f>
        <v>#REF!</v>
      </c>
      <c r="AC77" s="94" t="e">
        <f ca="1">IF(市町村抽出表!AO77="－","－",IF(市町村抽出表!AO77=0,"0人",IF(市町村抽出表!AO77&lt;1,"1人未満",TEXT(ROUND(市町村抽出表!AO77,0),"###,###")&amp;"人")))</f>
        <v>#REF!</v>
      </c>
      <c r="AD77" s="94" t="e">
        <f ca="1">IF(市町村抽出表!AP77="－","－",IF(市町村抽出表!AP77=0,"0人",IF(市町村抽出表!AP77&lt;1,"1人未満",TEXT(ROUND(市町村抽出表!AP77,0),"###,###")&amp;"人")))</f>
        <v>#REF!</v>
      </c>
      <c r="AE77" s="94" t="e">
        <f ca="1">IF(市町村抽出表!AQ77="－","－",IF(市町村抽出表!AQ77=0,"0人",IF(市町村抽出表!AQ77&lt;1,"1人未満",TEXT(ROUND(市町村抽出表!AQ77,0),"###,###")&amp;"人")))</f>
        <v>#REF!</v>
      </c>
      <c r="AF77" s="94" t="e">
        <f ca="1">IF(市町村抽出表!AR77="－","－",IF(市町村抽出表!AR77=0,"0人",IF(市町村抽出表!AR77&lt;1,"1人未満",TEXT(ROUND(市町村抽出表!AR77,0),"###,###")&amp;"人")))</f>
        <v>#REF!</v>
      </c>
      <c r="AG77" s="94" t="e">
        <f ca="1">IF(市町村抽出表!AS77="－","－",IF(市町村抽出表!AS77=0,"0箇所",IF(市町村抽出表!AS77&lt;1,"1箇所未満",TEXT(ROUND(市町村抽出表!AS77,0),"###,###")&amp;"箇所")))</f>
        <v>#REF!</v>
      </c>
      <c r="AH77" s="94" t="e">
        <f ca="1">IF(市町村抽出表!AT77="－","－",IF(市町村抽出表!AT77=0,"0世帯",IF(市町村抽出表!AT77&lt;1,"1世帯未満",TEXT(ROUND(市町村抽出表!AT77,0),"###,###")&amp;"世帯")))</f>
        <v>#REF!</v>
      </c>
      <c r="AI77" s="94" t="e">
        <f ca="1">IF(市町村抽出表!AU77="－","－",IF(市町村抽出表!AU77=0,"0人",IF(市町村抽出表!AU77&lt;1,"1人未満",TEXT(ROUND(市町村抽出表!AU77,0),"###,###")&amp;"人")))</f>
        <v>#REF!</v>
      </c>
      <c r="AJ77" s="94" t="e">
        <f ca="1">IF(市町村抽出表!AV77="－","－",IF(市町村抽出表!AV77=0,"0世帯",IF(市町村抽出表!AV77&lt;1,"1世帯未満",TEXT(ROUND(市町村抽出表!AV77,0),"###,###")&amp;"世帯")))</f>
        <v>#REF!</v>
      </c>
      <c r="AK77" s="94" t="e">
        <f ca="1">IF(市町村抽出表!AW77="－","－",IF(市町村抽出表!AW77=0,"0人",IF(市町村抽出表!AW77&lt;1,"1人未満",TEXT(ROUND(市町村抽出表!AW77,0),"###,###")&amp;"人")))</f>
        <v>#REF!</v>
      </c>
      <c r="AL77" s="94" t="e">
        <f ca="1">IF(市町村抽出表!AX77="－","－",IF(市町村抽出表!AX77=0,"0世帯",IF(市町村抽出表!AX77&lt;1,"1世帯未満",TEXT(ROUND(市町村抽出表!AX77,0),"###,###")&amp;"世帯")))</f>
        <v>#REF!</v>
      </c>
      <c r="AM77" s="94" t="e">
        <f ca="1">IF(市町村抽出表!AY77="－","－",IF(市町村抽出表!AY77=0,"0人",IF(市町村抽出表!AY77&lt;1,"1人未満",TEXT(ROUND(市町村抽出表!AY77,0),"###,###")&amp;"人")))</f>
        <v>#REF!</v>
      </c>
      <c r="AN77" s="94" t="s">
        <v>649</v>
      </c>
      <c r="AO77" s="94" t="s">
        <v>649</v>
      </c>
      <c r="AP77" s="94" t="e">
        <f ca="1">IF(市町村抽出表!BB77="－","－",IF(市町村抽出表!BB77=0,"0km",IF(市町村抽出表!BB77&lt;0.1,"0.1km未満",TEXT(ROUND(市町村抽出表!BB77,1),"###,##0.0")&amp;"km")))</f>
        <v>#REF!</v>
      </c>
      <c r="AQ77" s="94" t="e">
        <f ca="1">IF(市町村抽出表!BC77="－","－",IF(市町村抽出表!BC77=0,"0世帯",IF(市町村抽出表!BC77&lt;1,"1世帯未満",TEXT(ROUND(市町村抽出表!BC77,0),"###,###")&amp;"世帯")))</f>
        <v>#REF!</v>
      </c>
      <c r="AR77" s="94" t="e">
        <f ca="1">IF(市町村抽出表!BD77="－","－",IF(市町村抽出表!BD77=0,"0人",IF(市町村抽出表!BD77&lt;1,"1人未満",TEXT(ROUND(市町村抽出表!BD77,0),"###,###")&amp;"人")))</f>
        <v>#REF!</v>
      </c>
      <c r="AS77" s="94" t="s">
        <v>649</v>
      </c>
      <c r="AT77" s="94" t="s">
        <v>649</v>
      </c>
      <c r="AU77" s="94" t="e">
        <f ca="1">IF(市町村抽出表!BG77="－","－",IF(市町村抽出表!BG77=0,"0箇所",IF(市町村抽出表!BG77&lt;1,"1箇所未満",TEXT(ROUND(市町村抽出表!BG77,0),"###,###")&amp;"箇所")))</f>
        <v>#REF!</v>
      </c>
      <c r="AV77" s="94" t="e">
        <f ca="1">IF(市町村抽出表!BH77="－","－",IF(市町村抽出表!BH77=0,"0箇所",IF(市町村抽出表!BH77&lt;1,"1箇所未満",TEXT(ROUND(市町村抽出表!BH77,0),"###,###")&amp;"箇所")))</f>
        <v>#REF!</v>
      </c>
      <c r="AW77" s="94" t="e">
        <f ca="1">IF(市町村抽出表!BI77="－","－",IF(市町村抽出表!BI77=0,"0箇所",IF(市町村抽出表!BI77&lt;1,"1箇所未満",TEXT(ROUND(市町村抽出表!BI77,0),"###,###")&amp;"箇所")))</f>
        <v>#REF!</v>
      </c>
      <c r="AX77" s="94" t="e">
        <f ca="1">IF(市町村抽出表!BJ77="－","－",IF(市町村抽出表!BJ77=0,"0箇所",IF(市町村抽出表!BJ77&lt;1,"1箇所未満",TEXT(ROUND(市町村抽出表!BJ77,0),"###,###")&amp;"箇所")))</f>
        <v>#REF!</v>
      </c>
      <c r="AY77" s="94" t="e">
        <f ca="1">IF(市町村抽出表!BK77="－","－",IF(市町村抽出表!BK77=0,"0箇所",IF(市町村抽出表!BK77&lt;1,"1箇所未満",TEXT(ROUND(市町村抽出表!BK77,0),"###,###")&amp;"箇所")))</f>
        <v>#REF!</v>
      </c>
      <c r="AZ77" s="94" t="e">
        <f ca="1">IF(市町村抽出表!BL77="－","－",IF(市町村抽出表!BL77=0,"0箇所",IF(市町村抽出表!BL77&lt;1,"1箇所未満",TEXT(ROUND(市町村抽出表!BL77,0),"###,###")&amp;"箇所")))</f>
        <v>#REF!</v>
      </c>
      <c r="BH77" s="153"/>
      <c r="BI77" s="153"/>
      <c r="BJ77" s="153"/>
      <c r="BL77" s="154"/>
      <c r="BM77" s="153"/>
      <c r="BN77" s="153"/>
      <c r="BO77" s="153"/>
      <c r="BP77" s="153"/>
      <c r="BX77" s="154"/>
      <c r="BY77" s="153"/>
      <c r="BZ77" s="153"/>
      <c r="CA77" s="153"/>
      <c r="CB77" s="153"/>
      <c r="CN77" s="154"/>
      <c r="CO77" s="153"/>
      <c r="CP77" s="153"/>
      <c r="CQ77" s="153"/>
      <c r="CR77" s="153"/>
    </row>
    <row r="78" spans="1:96" x14ac:dyDescent="0.2">
      <c r="A78" s="82">
        <v>75</v>
      </c>
      <c r="B78" s="74" t="s">
        <v>556</v>
      </c>
      <c r="C78" s="93" t="e">
        <f ca="1">IF(市町村抽出表!D78="－","－",ROUND(市町村抽出表!D78,1))</f>
        <v>#REF!</v>
      </c>
      <c r="D78" s="158" t="e">
        <f ca="1">IF(市町村抽出表!F78="","※2",IF(市町村抽出表!F78="－","－",市町村抽出表!F78&amp;"箇所"))</f>
        <v>#REF!</v>
      </c>
      <c r="E78" s="159" t="e">
        <f ca="1">IF(市町村抽出表!G78="","※2",IF(市町村抽出表!G78="－","－",市町村抽出表!G78&amp;"箇所"))</f>
        <v>#REF!</v>
      </c>
      <c r="F78" s="160" t="e">
        <f ca="1">IF(市町村抽出表!H78="","※2",IF(市町村抽出表!H78="－","－",市町村抽出表!H78&amp;"箇所"))</f>
        <v>#REF!</v>
      </c>
      <c r="G78" s="94" t="e">
        <f ca="1">IF(市町村抽出表!I78="－","－",IF(市町村抽出表!I78=0,"0棟",IF(市町村抽出表!I78&lt;1,"1棟未満",TEXT(ROUND(市町村抽出表!I78,0),"###,###")&amp;"棟")))</f>
        <v>#REF!</v>
      </c>
      <c r="H78" s="94" t="e">
        <f ca="1">IF(市町村抽出表!J78="－","－",IF(市町村抽出表!J78=0,"0棟",IF(市町村抽出表!J78&lt;1,"1棟未満",TEXT(ROUND(市町村抽出表!J78,0),"###,###")&amp;"棟")))</f>
        <v>#REF!</v>
      </c>
      <c r="I78" s="94" t="e">
        <f ca="1">IF(市町村抽出表!O78="－","－",IF(市町村抽出表!O78=0,"0棟",IF(市町村抽出表!O78&lt;1,"1棟未満",TEXT(ROUND(市町村抽出表!O78,0),"###,###")&amp;"棟")))</f>
        <v>#REF!</v>
      </c>
      <c r="J78" s="94" t="e">
        <f ca="1">IF(市町村抽出表!P78="－","－",IF(市町村抽出表!P78=0,"0棟",IF(市町村抽出表!P78&lt;1,"1棟未満",TEXT(ROUND(市町村抽出表!P78,0),"###,###")&amp;"棟")))</f>
        <v>#REF!</v>
      </c>
      <c r="K78" s="147" t="e">
        <f ca="1">IF(市町村抽出表!U78="","※2",IF(市町村抽出表!U78="－","－",IF(市町村抽出表!U78=0,"0棟",IF(市町村抽出表!U78&lt;1,"1棟未満",TEXT(ROUND(市町村抽出表!U78,0),"###,###")&amp;"棟"))))</f>
        <v>#REF!</v>
      </c>
      <c r="L78" s="148" t="e">
        <f ca="1">IF(市町村抽出表!V78="","※2",IF(市町村抽出表!V78="－","－",IF(市町村抽出表!V78=0,"0棟",IF(市町村抽出表!V78&lt;1,"1棟未満",TEXT(ROUND(市町村抽出表!V78,0),"###,###")&amp;"棟"))))</f>
        <v>#REF!</v>
      </c>
      <c r="M78" s="94" t="e">
        <f ca="1">IF(市町村抽出表!W78="－","－",IF(市町村抽出表!W78=0,"0棟",IF(市町村抽出表!W78&lt;1,"1棟未満",TEXT(ROUND(市町村抽出表!W78,0),"###,###")&amp;"棟")))</f>
        <v>#REF!</v>
      </c>
      <c r="N78" s="94" t="e">
        <f ca="1">IF(市町村抽出表!X78="－","－",IF(市町村抽出表!X78=0,"0棟",IF(市町村抽出表!X78&lt;1,"1棟未満",TEXT(ROUND(市町村抽出表!X78,0),"###,###")&amp;"棟")))</f>
        <v>#REF!</v>
      </c>
      <c r="O78" s="94" t="e">
        <f ca="1">IF(市町村抽出表!Z78="－","－",IF(市町村抽出表!Z78=0,"0件",IF(市町村抽出表!Z78&lt;1,"1件未満",TEXT(ROUND(市町村抽出表!Z78,0),"###,###")&amp;"件")))</f>
        <v>#REF!</v>
      </c>
      <c r="P78" s="94" t="e">
        <f ca="1">IF(市町村抽出表!AA78="－","－",IF(市町村抽出表!AA78=0,"0件",IF(市町村抽出表!AA78&lt;1,"1件未満",TEXT(ROUND(市町村抽出表!AA78,0),"###,###")&amp;"件")))</f>
        <v>#REF!</v>
      </c>
      <c r="Q78" s="94" t="e">
        <f ca="1">IF(市町村抽出表!AB78="－","－",IF(市町村抽出表!AB78=0,"0棟",IF(市町村抽出表!AB78&lt;1,"1棟未満",TEXT(ROUND(市町村抽出表!AB78,0),"###,###")&amp;"棟")))</f>
        <v>#REF!</v>
      </c>
      <c r="R78" s="94" t="e">
        <f ca="1">IF(市町村抽出表!AC78="－","－",IF(市町村抽出表!AC78=0,"0人",IF(市町村抽出表!AC78&lt;1,"1人未満",TEXT(ROUND(市町村抽出表!AC78,0),"###,###")&amp;"人")))</f>
        <v>#REF!</v>
      </c>
      <c r="S78" s="94" t="e">
        <f ca="1">IF(市町村抽出表!AD78="－","－",IF(市町村抽出表!AD78=0,"0人",IF(市町村抽出表!AD78&lt;1,"1人未満",TEXT(ROUND(市町村抽出表!AD78,0),"###,###")&amp;"人")))</f>
        <v>#REF!</v>
      </c>
      <c r="T78" s="94" t="e">
        <f ca="1">IF(市町村抽出表!AE78="－","－",IF(市町村抽出表!AE78=0,"0人",IF(市町村抽出表!AE78&lt;1,"1人未満",TEXT(ROUND(市町村抽出表!AE78,0),"###,###")&amp;"人")))</f>
        <v>#REF!</v>
      </c>
      <c r="U78" s="149" t="e">
        <f ca="1">IF(市町村抽出表!AG78="","※2",IF(市町村抽出表!AG78="－","－",IF(市町村抽出表!AG78=0,"0人",IF(市町村抽出表!AG78&lt;1,"1人未満",TEXT(ROUND(市町村抽出表!AG78,0),"###,###")&amp;"人"))))</f>
        <v>#REF!</v>
      </c>
      <c r="V78" s="150" t="e">
        <f ca="1">IF(市町村抽出表!AH78="","※2",IF(市町村抽出表!AH78="－","－",IF(市町村抽出表!AH78=0,"0人",IF(市町村抽出表!AH78&lt;1,"1人未満",TEXT(ROUND(市町村抽出表!AH78,0),"###,###")&amp;"人"))))</f>
        <v>#REF!</v>
      </c>
      <c r="W78" s="151" t="e">
        <f ca="1">IF(市町村抽出表!AI78="","※2",IF(市町村抽出表!AI78="－","－",IF(市町村抽出表!AI78=0,"0人",IF(市町村抽出表!AI78&lt;1,"1人未満",TEXT(ROUND(市町村抽出表!AI78,0),"###,###")&amp;"人"))))</f>
        <v>#REF!</v>
      </c>
      <c r="X78" s="94" t="e">
        <f ca="1">IF(市町村抽出表!AJ78="－","－",IF(市町村抽出表!AJ78=0,"0人",IF(市町村抽出表!AJ78&lt;1,"1人未満",TEXT(ROUND(市町村抽出表!AJ78,0),"###,###")&amp;"人")))</f>
        <v>#REF!</v>
      </c>
      <c r="Y78" s="94" t="e">
        <f ca="1">IF(市町村抽出表!AK78="－","－",IF(市町村抽出表!AK78=0,"0人",IF(市町村抽出表!AK78&lt;1,"1人未満",TEXT(ROUND(市町村抽出表!AK78,0),"###,###")&amp;"人")))</f>
        <v>#REF!</v>
      </c>
      <c r="Z78" s="94" t="e">
        <f ca="1">IF(市町村抽出表!AL78="－","－",IF(市町村抽出表!AL78=0,"0人",IF(市町村抽出表!AL78&lt;1,"1人未満",TEXT(ROUND(市町村抽出表!AL78,0),"###,###")&amp;"人")))</f>
        <v>#REF!</v>
      </c>
      <c r="AA78" s="94" t="e">
        <f ca="1">IF(市町村抽出表!AM78="－","－",IF(市町村抽出表!AM78=0,"0人",IF(市町村抽出表!AM78&lt;1,"1人未満",TEXT(ROUND(市町村抽出表!AM78,0),"###,###")&amp;"人")))</f>
        <v>#REF!</v>
      </c>
      <c r="AB78" s="94" t="e">
        <f ca="1">IF(市町村抽出表!AN78="－","－",IF(市町村抽出表!AN78=0,"0人",IF(市町村抽出表!AN78&lt;1,"1人未満",TEXT(ROUND(市町村抽出表!AN78,0),"###,###")&amp;"人")))</f>
        <v>#REF!</v>
      </c>
      <c r="AC78" s="94" t="e">
        <f ca="1">IF(市町村抽出表!AO78="－","－",IF(市町村抽出表!AO78=0,"0人",IF(市町村抽出表!AO78&lt;1,"1人未満",TEXT(ROUND(市町村抽出表!AO78,0),"###,###")&amp;"人")))</f>
        <v>#REF!</v>
      </c>
      <c r="AD78" s="94" t="e">
        <f ca="1">IF(市町村抽出表!AP78="－","－",IF(市町村抽出表!AP78=0,"0人",IF(市町村抽出表!AP78&lt;1,"1人未満",TEXT(ROUND(市町村抽出表!AP78,0),"###,###")&amp;"人")))</f>
        <v>#REF!</v>
      </c>
      <c r="AE78" s="94" t="e">
        <f ca="1">IF(市町村抽出表!AQ78="－","－",IF(市町村抽出表!AQ78=0,"0人",IF(市町村抽出表!AQ78&lt;1,"1人未満",TEXT(ROUND(市町村抽出表!AQ78,0),"###,###")&amp;"人")))</f>
        <v>#REF!</v>
      </c>
      <c r="AF78" s="94" t="e">
        <f ca="1">IF(市町村抽出表!AR78="－","－",IF(市町村抽出表!AR78=0,"0人",IF(市町村抽出表!AR78&lt;1,"1人未満",TEXT(ROUND(市町村抽出表!AR78,0),"###,###")&amp;"人")))</f>
        <v>#REF!</v>
      </c>
      <c r="AG78" s="94" t="e">
        <f ca="1">IF(市町村抽出表!AS78="－","－",IF(市町村抽出表!AS78=0,"0箇所",IF(市町村抽出表!AS78&lt;1,"1箇所未満",TEXT(ROUND(市町村抽出表!AS78,0),"###,###")&amp;"箇所")))</f>
        <v>#REF!</v>
      </c>
      <c r="AH78" s="94" t="e">
        <f ca="1">IF(市町村抽出表!AT78="－","－",IF(市町村抽出表!AT78=0,"0世帯",IF(市町村抽出表!AT78&lt;1,"1世帯未満",TEXT(ROUND(市町村抽出表!AT78,0),"###,###")&amp;"世帯")))</f>
        <v>#REF!</v>
      </c>
      <c r="AI78" s="94" t="e">
        <f ca="1">IF(市町村抽出表!AU78="－","－",IF(市町村抽出表!AU78=0,"0人",IF(市町村抽出表!AU78&lt;1,"1人未満",TEXT(ROUND(市町村抽出表!AU78,0),"###,###")&amp;"人")))</f>
        <v>#REF!</v>
      </c>
      <c r="AJ78" s="94" t="e">
        <f ca="1">IF(市町村抽出表!AV78="－","－",IF(市町村抽出表!AV78=0,"0世帯",IF(市町村抽出表!AV78&lt;1,"1世帯未満",TEXT(ROUND(市町村抽出表!AV78,0),"###,###")&amp;"世帯")))</f>
        <v>#REF!</v>
      </c>
      <c r="AK78" s="94" t="e">
        <f ca="1">IF(市町村抽出表!AW78="－","－",IF(市町村抽出表!AW78=0,"0人",IF(市町村抽出表!AW78&lt;1,"1人未満",TEXT(ROUND(市町村抽出表!AW78,0),"###,###")&amp;"人")))</f>
        <v>#REF!</v>
      </c>
      <c r="AL78" s="94" t="e">
        <f ca="1">IF(市町村抽出表!AX78="－","－",IF(市町村抽出表!AX78=0,"0世帯",IF(市町村抽出表!AX78&lt;1,"1世帯未満",TEXT(ROUND(市町村抽出表!AX78,0),"###,###")&amp;"世帯")))</f>
        <v>#REF!</v>
      </c>
      <c r="AM78" s="94" t="e">
        <f ca="1">IF(市町村抽出表!AY78="－","－",IF(市町村抽出表!AY78=0,"0人",IF(市町村抽出表!AY78&lt;1,"1人未満",TEXT(ROUND(市町村抽出表!AY78,0),"###,###")&amp;"人")))</f>
        <v>#REF!</v>
      </c>
      <c r="AN78" s="94" t="s">
        <v>649</v>
      </c>
      <c r="AO78" s="94" t="s">
        <v>649</v>
      </c>
      <c r="AP78" s="94" t="e">
        <f ca="1">IF(市町村抽出表!BB78="－","－",IF(市町村抽出表!BB78=0,"0km",IF(市町村抽出表!BB78&lt;0.1,"0.1km未満",TEXT(ROUND(市町村抽出表!BB78,1),"###,##0.0")&amp;"km")))</f>
        <v>#REF!</v>
      </c>
      <c r="AQ78" s="94" t="e">
        <f ca="1">IF(市町村抽出表!BC78="－","－",IF(市町村抽出表!BC78=0,"0世帯",IF(市町村抽出表!BC78&lt;1,"1世帯未満",TEXT(ROUND(市町村抽出表!BC78,0),"###,###")&amp;"世帯")))</f>
        <v>#REF!</v>
      </c>
      <c r="AR78" s="94" t="e">
        <f ca="1">IF(市町村抽出表!BD78="－","－",IF(市町村抽出表!BD78=0,"0人",IF(市町村抽出表!BD78&lt;1,"1人未満",TEXT(ROUND(市町村抽出表!BD78,0),"###,###")&amp;"人")))</f>
        <v>#REF!</v>
      </c>
      <c r="AS78" s="94" t="s">
        <v>649</v>
      </c>
      <c r="AT78" s="94" t="s">
        <v>649</v>
      </c>
      <c r="AU78" s="94" t="e">
        <f ca="1">IF(市町村抽出表!BG78="－","－",IF(市町村抽出表!BG78=0,"0箇所",IF(市町村抽出表!BG78&lt;1,"1箇所未満",TEXT(ROUND(市町村抽出表!BG78,0),"###,###")&amp;"箇所")))</f>
        <v>#REF!</v>
      </c>
      <c r="AV78" s="94" t="e">
        <f ca="1">IF(市町村抽出表!BH78="－","－",IF(市町村抽出表!BH78=0,"0箇所",IF(市町村抽出表!BH78&lt;1,"1箇所未満",TEXT(ROUND(市町村抽出表!BH78,0),"###,###")&amp;"箇所")))</f>
        <v>#REF!</v>
      </c>
      <c r="AW78" s="94" t="e">
        <f ca="1">IF(市町村抽出表!BI78="－","－",IF(市町村抽出表!BI78=0,"0箇所",IF(市町村抽出表!BI78&lt;1,"1箇所未満",TEXT(ROUND(市町村抽出表!BI78,0),"###,###")&amp;"箇所")))</f>
        <v>#REF!</v>
      </c>
      <c r="AX78" s="94" t="e">
        <f ca="1">IF(市町村抽出表!BJ78="－","－",IF(市町村抽出表!BJ78=0,"0箇所",IF(市町村抽出表!BJ78&lt;1,"1箇所未満",TEXT(ROUND(市町村抽出表!BJ78,0),"###,###")&amp;"箇所")))</f>
        <v>#REF!</v>
      </c>
      <c r="AY78" s="94" t="e">
        <f ca="1">IF(市町村抽出表!BK78="－","－",IF(市町村抽出表!BK78=0,"0箇所",IF(市町村抽出表!BK78&lt;1,"1箇所未満",TEXT(ROUND(市町村抽出表!BK78,0),"###,###")&amp;"箇所")))</f>
        <v>#REF!</v>
      </c>
      <c r="AZ78" s="94" t="e">
        <f ca="1">IF(市町村抽出表!BL78="－","－",IF(市町村抽出表!BL78=0,"0箇所",IF(市町村抽出表!BL78&lt;1,"1箇所未満",TEXT(ROUND(市町村抽出表!BL78,0),"###,###")&amp;"箇所")))</f>
        <v>#REF!</v>
      </c>
      <c r="BH78" s="153"/>
      <c r="BI78" s="153"/>
      <c r="BJ78" s="153"/>
      <c r="BL78" s="154"/>
      <c r="BM78" s="153"/>
      <c r="BN78" s="153"/>
      <c r="BO78" s="153"/>
      <c r="BP78" s="153"/>
      <c r="BX78" s="154"/>
      <c r="BY78" s="153"/>
      <c r="BZ78" s="153"/>
      <c r="CA78" s="153"/>
      <c r="CB78" s="153"/>
      <c r="CN78" s="154"/>
      <c r="CO78" s="153"/>
      <c r="CP78" s="153"/>
      <c r="CQ78" s="153"/>
      <c r="CR78" s="153"/>
    </row>
    <row r="79" spans="1:96" x14ac:dyDescent="0.2">
      <c r="A79" s="82">
        <v>76</v>
      </c>
      <c r="B79" s="74" t="s">
        <v>557</v>
      </c>
      <c r="C79" s="93" t="e">
        <f ca="1">IF(市町村抽出表!D79="－","－",ROUND(市町村抽出表!D79,1))</f>
        <v>#REF!</v>
      </c>
      <c r="D79" s="158" t="e">
        <f ca="1">IF(市町村抽出表!F79="","※2",IF(市町村抽出表!F79="－","－",市町村抽出表!F79&amp;"箇所"))</f>
        <v>#REF!</v>
      </c>
      <c r="E79" s="159" t="e">
        <f ca="1">IF(市町村抽出表!G79="","※2",IF(市町村抽出表!G79="－","－",市町村抽出表!G79&amp;"箇所"))</f>
        <v>#REF!</v>
      </c>
      <c r="F79" s="160" t="e">
        <f ca="1">IF(市町村抽出表!H79="","※2",IF(市町村抽出表!H79="－","－",市町村抽出表!H79&amp;"箇所"))</f>
        <v>#REF!</v>
      </c>
      <c r="G79" s="94" t="e">
        <f ca="1">IF(市町村抽出表!I79="－","－",IF(市町村抽出表!I79=0,"0棟",IF(市町村抽出表!I79&lt;1,"1棟未満",TEXT(ROUND(市町村抽出表!I79,0),"###,###")&amp;"棟")))</f>
        <v>#REF!</v>
      </c>
      <c r="H79" s="94" t="e">
        <f ca="1">IF(市町村抽出表!J79="－","－",IF(市町村抽出表!J79=0,"0棟",IF(市町村抽出表!J79&lt;1,"1棟未満",TEXT(ROUND(市町村抽出表!J79,0),"###,###")&amp;"棟")))</f>
        <v>#REF!</v>
      </c>
      <c r="I79" s="94" t="e">
        <f ca="1">IF(市町村抽出表!O79="－","－",IF(市町村抽出表!O79=0,"0棟",IF(市町村抽出表!O79&lt;1,"1棟未満",TEXT(ROUND(市町村抽出表!O79,0),"###,###")&amp;"棟")))</f>
        <v>#REF!</v>
      </c>
      <c r="J79" s="94" t="e">
        <f ca="1">IF(市町村抽出表!P79="－","－",IF(市町村抽出表!P79=0,"0棟",IF(市町村抽出表!P79&lt;1,"1棟未満",TEXT(ROUND(市町村抽出表!P79,0),"###,###")&amp;"棟")))</f>
        <v>#REF!</v>
      </c>
      <c r="K79" s="147" t="e">
        <f ca="1">IF(市町村抽出表!U79="","※2",IF(市町村抽出表!U79="－","－",IF(市町村抽出表!U79=0,"0棟",IF(市町村抽出表!U79&lt;1,"1棟未満",TEXT(ROUND(市町村抽出表!U79,0),"###,###")&amp;"棟"))))</f>
        <v>#REF!</v>
      </c>
      <c r="L79" s="148" t="e">
        <f ca="1">IF(市町村抽出表!V79="","※2",IF(市町村抽出表!V79="－","－",IF(市町村抽出表!V79=0,"0棟",IF(市町村抽出表!V79&lt;1,"1棟未満",TEXT(ROUND(市町村抽出表!V79,0),"###,###")&amp;"棟"))))</f>
        <v>#REF!</v>
      </c>
      <c r="M79" s="94" t="e">
        <f ca="1">IF(市町村抽出表!W79="－","－",IF(市町村抽出表!W79=0,"0棟",IF(市町村抽出表!W79&lt;1,"1棟未満",TEXT(ROUND(市町村抽出表!W79,0),"###,###")&amp;"棟")))</f>
        <v>#REF!</v>
      </c>
      <c r="N79" s="94" t="e">
        <f ca="1">IF(市町村抽出表!X79="－","－",IF(市町村抽出表!X79=0,"0棟",IF(市町村抽出表!X79&lt;1,"1棟未満",TEXT(ROUND(市町村抽出表!X79,0),"###,###")&amp;"棟")))</f>
        <v>#REF!</v>
      </c>
      <c r="O79" s="94" t="e">
        <f ca="1">IF(市町村抽出表!Z79="－","－",IF(市町村抽出表!Z79=0,"0件",IF(市町村抽出表!Z79&lt;1,"1件未満",TEXT(ROUND(市町村抽出表!Z79,0),"###,###")&amp;"件")))</f>
        <v>#REF!</v>
      </c>
      <c r="P79" s="94" t="e">
        <f ca="1">IF(市町村抽出表!AA79="－","－",IF(市町村抽出表!AA79=0,"0件",IF(市町村抽出表!AA79&lt;1,"1件未満",TEXT(ROUND(市町村抽出表!AA79,0),"###,###")&amp;"件")))</f>
        <v>#REF!</v>
      </c>
      <c r="Q79" s="94" t="e">
        <f ca="1">IF(市町村抽出表!AB79="－","－",IF(市町村抽出表!AB79=0,"0棟",IF(市町村抽出表!AB79&lt;1,"1棟未満",TEXT(ROUND(市町村抽出表!AB79,0),"###,###")&amp;"棟")))</f>
        <v>#REF!</v>
      </c>
      <c r="R79" s="94" t="e">
        <f ca="1">IF(市町村抽出表!AC79="－","－",IF(市町村抽出表!AC79=0,"0人",IF(市町村抽出表!AC79&lt;1,"1人未満",TEXT(ROUND(市町村抽出表!AC79,0),"###,###")&amp;"人")))</f>
        <v>#REF!</v>
      </c>
      <c r="S79" s="94" t="e">
        <f ca="1">IF(市町村抽出表!AD79="－","－",IF(市町村抽出表!AD79=0,"0人",IF(市町村抽出表!AD79&lt;1,"1人未満",TEXT(ROUND(市町村抽出表!AD79,0),"###,###")&amp;"人")))</f>
        <v>#REF!</v>
      </c>
      <c r="T79" s="94" t="e">
        <f ca="1">IF(市町村抽出表!AE79="－","－",IF(市町村抽出表!AE79=0,"0人",IF(市町村抽出表!AE79&lt;1,"1人未満",TEXT(ROUND(市町村抽出表!AE79,0),"###,###")&amp;"人")))</f>
        <v>#REF!</v>
      </c>
      <c r="U79" s="149" t="e">
        <f ca="1">IF(市町村抽出表!AG79="","※2",IF(市町村抽出表!AG79="－","－",IF(市町村抽出表!AG79=0,"0人",IF(市町村抽出表!AG79&lt;1,"1人未満",TEXT(ROUND(市町村抽出表!AG79,0),"###,###")&amp;"人"))))</f>
        <v>#REF!</v>
      </c>
      <c r="V79" s="150" t="e">
        <f ca="1">IF(市町村抽出表!AH79="","※2",IF(市町村抽出表!AH79="－","－",IF(市町村抽出表!AH79=0,"0人",IF(市町村抽出表!AH79&lt;1,"1人未満",TEXT(ROUND(市町村抽出表!AH79,0),"###,###")&amp;"人"))))</f>
        <v>#REF!</v>
      </c>
      <c r="W79" s="151" t="e">
        <f ca="1">IF(市町村抽出表!AI79="","※2",IF(市町村抽出表!AI79="－","－",IF(市町村抽出表!AI79=0,"0人",IF(市町村抽出表!AI79&lt;1,"1人未満",TEXT(ROUND(市町村抽出表!AI79,0),"###,###")&amp;"人"))))</f>
        <v>#REF!</v>
      </c>
      <c r="X79" s="94" t="e">
        <f ca="1">IF(市町村抽出表!AJ79="－","－",IF(市町村抽出表!AJ79=0,"0人",IF(市町村抽出表!AJ79&lt;1,"1人未満",TEXT(ROUND(市町村抽出表!AJ79,0),"###,###")&amp;"人")))</f>
        <v>#REF!</v>
      </c>
      <c r="Y79" s="94" t="e">
        <f ca="1">IF(市町村抽出表!AK79="－","－",IF(市町村抽出表!AK79=0,"0人",IF(市町村抽出表!AK79&lt;1,"1人未満",TEXT(ROUND(市町村抽出表!AK79,0),"###,###")&amp;"人")))</f>
        <v>#REF!</v>
      </c>
      <c r="Z79" s="94" t="e">
        <f ca="1">IF(市町村抽出表!AL79="－","－",IF(市町村抽出表!AL79=0,"0人",IF(市町村抽出表!AL79&lt;1,"1人未満",TEXT(ROUND(市町村抽出表!AL79,0),"###,###")&amp;"人")))</f>
        <v>#REF!</v>
      </c>
      <c r="AA79" s="94" t="e">
        <f ca="1">IF(市町村抽出表!AM79="－","－",IF(市町村抽出表!AM79=0,"0人",IF(市町村抽出表!AM79&lt;1,"1人未満",TEXT(ROUND(市町村抽出表!AM79,0),"###,###")&amp;"人")))</f>
        <v>#REF!</v>
      </c>
      <c r="AB79" s="94" t="e">
        <f ca="1">IF(市町村抽出表!AN79="－","－",IF(市町村抽出表!AN79=0,"0人",IF(市町村抽出表!AN79&lt;1,"1人未満",TEXT(ROUND(市町村抽出表!AN79,0),"###,###")&amp;"人")))</f>
        <v>#REF!</v>
      </c>
      <c r="AC79" s="94" t="e">
        <f ca="1">IF(市町村抽出表!AO79="－","－",IF(市町村抽出表!AO79=0,"0人",IF(市町村抽出表!AO79&lt;1,"1人未満",TEXT(ROUND(市町村抽出表!AO79,0),"###,###")&amp;"人")))</f>
        <v>#REF!</v>
      </c>
      <c r="AD79" s="94" t="e">
        <f ca="1">IF(市町村抽出表!AP79="－","－",IF(市町村抽出表!AP79=0,"0人",IF(市町村抽出表!AP79&lt;1,"1人未満",TEXT(ROUND(市町村抽出表!AP79,0),"###,###")&amp;"人")))</f>
        <v>#REF!</v>
      </c>
      <c r="AE79" s="94" t="e">
        <f ca="1">IF(市町村抽出表!AQ79="－","－",IF(市町村抽出表!AQ79=0,"0人",IF(市町村抽出表!AQ79&lt;1,"1人未満",TEXT(ROUND(市町村抽出表!AQ79,0),"###,###")&amp;"人")))</f>
        <v>#REF!</v>
      </c>
      <c r="AF79" s="94" t="e">
        <f ca="1">IF(市町村抽出表!AR79="－","－",IF(市町村抽出表!AR79=0,"0人",IF(市町村抽出表!AR79&lt;1,"1人未満",TEXT(ROUND(市町村抽出表!AR79,0),"###,###")&amp;"人")))</f>
        <v>#REF!</v>
      </c>
      <c r="AG79" s="94" t="e">
        <f ca="1">IF(市町村抽出表!AS79="－","－",IF(市町村抽出表!AS79=0,"0箇所",IF(市町村抽出表!AS79&lt;1,"1箇所未満",TEXT(ROUND(市町村抽出表!AS79,0),"###,###")&amp;"箇所")))</f>
        <v>#REF!</v>
      </c>
      <c r="AH79" s="94" t="e">
        <f ca="1">IF(市町村抽出表!AT79="－","－",IF(市町村抽出表!AT79=0,"0世帯",IF(市町村抽出表!AT79&lt;1,"1世帯未満",TEXT(ROUND(市町村抽出表!AT79,0),"###,###")&amp;"世帯")))</f>
        <v>#REF!</v>
      </c>
      <c r="AI79" s="94" t="e">
        <f ca="1">IF(市町村抽出表!AU79="－","－",IF(市町村抽出表!AU79=0,"0人",IF(市町村抽出表!AU79&lt;1,"1人未満",TEXT(ROUND(市町村抽出表!AU79,0),"###,###")&amp;"人")))</f>
        <v>#REF!</v>
      </c>
      <c r="AJ79" s="94" t="e">
        <f ca="1">IF(市町村抽出表!AV79="－","－",IF(市町村抽出表!AV79=0,"0世帯",IF(市町村抽出表!AV79&lt;1,"1世帯未満",TEXT(ROUND(市町村抽出表!AV79,0),"###,###")&amp;"世帯")))</f>
        <v>#REF!</v>
      </c>
      <c r="AK79" s="94" t="e">
        <f ca="1">IF(市町村抽出表!AW79="－","－",IF(市町村抽出表!AW79=0,"0人",IF(市町村抽出表!AW79&lt;1,"1人未満",TEXT(ROUND(市町村抽出表!AW79,0),"###,###")&amp;"人")))</f>
        <v>#REF!</v>
      </c>
      <c r="AL79" s="94" t="e">
        <f ca="1">IF(市町村抽出表!AX79="－","－",IF(市町村抽出表!AX79=0,"0世帯",IF(市町村抽出表!AX79&lt;1,"1世帯未満",TEXT(ROUND(市町村抽出表!AX79,0),"###,###")&amp;"世帯")))</f>
        <v>#REF!</v>
      </c>
      <c r="AM79" s="94" t="e">
        <f ca="1">IF(市町村抽出表!AY79="－","－",IF(市町村抽出表!AY79=0,"0人",IF(市町村抽出表!AY79&lt;1,"1人未満",TEXT(ROUND(市町村抽出表!AY79,0),"###,###")&amp;"人")))</f>
        <v>#REF!</v>
      </c>
      <c r="AN79" s="94" t="s">
        <v>649</v>
      </c>
      <c r="AO79" s="94" t="s">
        <v>649</v>
      </c>
      <c r="AP79" s="94" t="e">
        <f ca="1">IF(市町村抽出表!BB79="－","－",IF(市町村抽出表!BB79=0,"0km",IF(市町村抽出表!BB79&lt;0.1,"0.1km未満",TEXT(ROUND(市町村抽出表!BB79,1),"###,##0.0")&amp;"km")))</f>
        <v>#REF!</v>
      </c>
      <c r="AQ79" s="94" t="e">
        <f ca="1">IF(市町村抽出表!BC79="－","－",IF(市町村抽出表!BC79=0,"0世帯",IF(市町村抽出表!BC79&lt;1,"1世帯未満",TEXT(ROUND(市町村抽出表!BC79,0),"###,###")&amp;"世帯")))</f>
        <v>#REF!</v>
      </c>
      <c r="AR79" s="94" t="e">
        <f ca="1">IF(市町村抽出表!BD79="－","－",IF(市町村抽出表!BD79=0,"0人",IF(市町村抽出表!BD79&lt;1,"1人未満",TEXT(ROUND(市町村抽出表!BD79,0),"###,###")&amp;"人")))</f>
        <v>#REF!</v>
      </c>
      <c r="AS79" s="94" t="s">
        <v>649</v>
      </c>
      <c r="AT79" s="94" t="s">
        <v>649</v>
      </c>
      <c r="AU79" s="94" t="e">
        <f ca="1">IF(市町村抽出表!BG79="－","－",IF(市町村抽出表!BG79=0,"0箇所",IF(市町村抽出表!BG79&lt;1,"1箇所未満",TEXT(ROUND(市町村抽出表!BG79,0),"###,###")&amp;"箇所")))</f>
        <v>#REF!</v>
      </c>
      <c r="AV79" s="94" t="e">
        <f ca="1">IF(市町村抽出表!BH79="－","－",IF(市町村抽出表!BH79=0,"0箇所",IF(市町村抽出表!BH79&lt;1,"1箇所未満",TEXT(ROUND(市町村抽出表!BH79,0),"###,###")&amp;"箇所")))</f>
        <v>#REF!</v>
      </c>
      <c r="AW79" s="94" t="e">
        <f ca="1">IF(市町村抽出表!BI79="－","－",IF(市町村抽出表!BI79=0,"0箇所",IF(市町村抽出表!BI79&lt;1,"1箇所未満",TEXT(ROUND(市町村抽出表!BI79,0),"###,###")&amp;"箇所")))</f>
        <v>#REF!</v>
      </c>
      <c r="AX79" s="94" t="e">
        <f ca="1">IF(市町村抽出表!BJ79="－","－",IF(市町村抽出表!BJ79=0,"0箇所",IF(市町村抽出表!BJ79&lt;1,"1箇所未満",TEXT(ROUND(市町村抽出表!BJ79,0),"###,###")&amp;"箇所")))</f>
        <v>#REF!</v>
      </c>
      <c r="AY79" s="94" t="e">
        <f ca="1">IF(市町村抽出表!BK79="－","－",IF(市町村抽出表!BK79=0,"0箇所",IF(市町村抽出表!BK79&lt;1,"1箇所未満",TEXT(ROUND(市町村抽出表!BK79,0),"###,###")&amp;"箇所")))</f>
        <v>#REF!</v>
      </c>
      <c r="AZ79" s="94" t="e">
        <f ca="1">IF(市町村抽出表!BL79="－","－",IF(市町村抽出表!BL79=0,"0箇所",IF(市町村抽出表!BL79&lt;1,"1箇所未満",TEXT(ROUND(市町村抽出表!BL79,0),"###,###")&amp;"箇所")))</f>
        <v>#REF!</v>
      </c>
      <c r="BH79" s="153"/>
      <c r="BI79" s="153"/>
      <c r="BJ79" s="153"/>
      <c r="BL79" s="154"/>
      <c r="BM79" s="153"/>
      <c r="BN79" s="153"/>
      <c r="BO79" s="153"/>
      <c r="BP79" s="153"/>
      <c r="BX79" s="154"/>
      <c r="BY79" s="153"/>
      <c r="BZ79" s="153"/>
      <c r="CA79" s="153"/>
      <c r="CB79" s="153"/>
      <c r="CN79" s="154"/>
      <c r="CO79" s="153"/>
      <c r="CP79" s="153"/>
      <c r="CQ79" s="153"/>
      <c r="CR79" s="153"/>
    </row>
    <row r="80" spans="1:96" x14ac:dyDescent="0.2">
      <c r="A80" s="82">
        <v>77</v>
      </c>
      <c r="B80" s="74" t="s">
        <v>558</v>
      </c>
      <c r="C80" s="93" t="e">
        <f ca="1">IF(市町村抽出表!D80="－","－",ROUND(市町村抽出表!D80,1))</f>
        <v>#REF!</v>
      </c>
      <c r="D80" s="158" t="e">
        <f ca="1">IF(市町村抽出表!F80="","※2",IF(市町村抽出表!F80="－","－",市町村抽出表!F80&amp;"箇所"))</f>
        <v>#REF!</v>
      </c>
      <c r="E80" s="159" t="e">
        <f ca="1">IF(市町村抽出表!G80="","※2",IF(市町村抽出表!G80="－","－",市町村抽出表!G80&amp;"箇所"))</f>
        <v>#REF!</v>
      </c>
      <c r="F80" s="160" t="e">
        <f ca="1">IF(市町村抽出表!H80="","※2",IF(市町村抽出表!H80="－","－",市町村抽出表!H80&amp;"箇所"))</f>
        <v>#REF!</v>
      </c>
      <c r="G80" s="94" t="e">
        <f ca="1">IF(市町村抽出表!I80="－","－",IF(市町村抽出表!I80=0,"0棟",IF(市町村抽出表!I80&lt;1,"1棟未満",TEXT(ROUND(市町村抽出表!I80,0),"###,###")&amp;"棟")))</f>
        <v>#REF!</v>
      </c>
      <c r="H80" s="94" t="e">
        <f ca="1">IF(市町村抽出表!J80="－","－",IF(市町村抽出表!J80=0,"0棟",IF(市町村抽出表!J80&lt;1,"1棟未満",TEXT(ROUND(市町村抽出表!J80,0),"###,###")&amp;"棟")))</f>
        <v>#REF!</v>
      </c>
      <c r="I80" s="94" t="e">
        <f ca="1">IF(市町村抽出表!O80="－","－",IF(市町村抽出表!O80=0,"0棟",IF(市町村抽出表!O80&lt;1,"1棟未満",TEXT(ROUND(市町村抽出表!O80,0),"###,###")&amp;"棟")))</f>
        <v>#REF!</v>
      </c>
      <c r="J80" s="94" t="e">
        <f ca="1">IF(市町村抽出表!P80="－","－",IF(市町村抽出表!P80=0,"0棟",IF(市町村抽出表!P80&lt;1,"1棟未満",TEXT(ROUND(市町村抽出表!P80,0),"###,###")&amp;"棟")))</f>
        <v>#REF!</v>
      </c>
      <c r="K80" s="147" t="e">
        <f ca="1">IF(市町村抽出表!U80="","※2",IF(市町村抽出表!U80="－","－",IF(市町村抽出表!U80=0,"0棟",IF(市町村抽出表!U80&lt;1,"1棟未満",TEXT(ROUND(市町村抽出表!U80,0),"###,###")&amp;"棟"))))</f>
        <v>#REF!</v>
      </c>
      <c r="L80" s="148" t="e">
        <f ca="1">IF(市町村抽出表!V80="","※2",IF(市町村抽出表!V80="－","－",IF(市町村抽出表!V80=0,"0棟",IF(市町村抽出表!V80&lt;1,"1棟未満",TEXT(ROUND(市町村抽出表!V80,0),"###,###")&amp;"棟"))))</f>
        <v>#REF!</v>
      </c>
      <c r="M80" s="94" t="e">
        <f ca="1">IF(市町村抽出表!W80="－","－",IF(市町村抽出表!W80=0,"0棟",IF(市町村抽出表!W80&lt;1,"1棟未満",TEXT(ROUND(市町村抽出表!W80,0),"###,###")&amp;"棟")))</f>
        <v>#REF!</v>
      </c>
      <c r="N80" s="94" t="e">
        <f ca="1">IF(市町村抽出表!X80="－","－",IF(市町村抽出表!X80=0,"0棟",IF(市町村抽出表!X80&lt;1,"1棟未満",TEXT(ROUND(市町村抽出表!X80,0),"###,###")&amp;"棟")))</f>
        <v>#REF!</v>
      </c>
      <c r="O80" s="94" t="e">
        <f ca="1">IF(市町村抽出表!Z80="－","－",IF(市町村抽出表!Z80=0,"0件",IF(市町村抽出表!Z80&lt;1,"1件未満",TEXT(ROUND(市町村抽出表!Z80,0),"###,###")&amp;"件")))</f>
        <v>#REF!</v>
      </c>
      <c r="P80" s="94" t="e">
        <f ca="1">IF(市町村抽出表!AA80="－","－",IF(市町村抽出表!AA80=0,"0件",IF(市町村抽出表!AA80&lt;1,"1件未満",TEXT(ROUND(市町村抽出表!AA80,0),"###,###")&amp;"件")))</f>
        <v>#REF!</v>
      </c>
      <c r="Q80" s="94" t="e">
        <f ca="1">IF(市町村抽出表!AB80="－","－",IF(市町村抽出表!AB80=0,"0棟",IF(市町村抽出表!AB80&lt;1,"1棟未満",TEXT(ROUND(市町村抽出表!AB80,0),"###,###")&amp;"棟")))</f>
        <v>#REF!</v>
      </c>
      <c r="R80" s="94" t="e">
        <f ca="1">IF(市町村抽出表!AC80="－","－",IF(市町村抽出表!AC80=0,"0人",IF(市町村抽出表!AC80&lt;1,"1人未満",TEXT(ROUND(市町村抽出表!AC80,0),"###,###")&amp;"人")))</f>
        <v>#REF!</v>
      </c>
      <c r="S80" s="94" t="e">
        <f ca="1">IF(市町村抽出表!AD80="－","－",IF(市町村抽出表!AD80=0,"0人",IF(市町村抽出表!AD80&lt;1,"1人未満",TEXT(ROUND(市町村抽出表!AD80,0),"###,###")&amp;"人")))</f>
        <v>#REF!</v>
      </c>
      <c r="T80" s="94" t="e">
        <f ca="1">IF(市町村抽出表!AE80="－","－",IF(市町村抽出表!AE80=0,"0人",IF(市町村抽出表!AE80&lt;1,"1人未満",TEXT(ROUND(市町村抽出表!AE80,0),"###,###")&amp;"人")))</f>
        <v>#REF!</v>
      </c>
      <c r="U80" s="149" t="e">
        <f ca="1">IF(市町村抽出表!AG80="","※2",IF(市町村抽出表!AG80="－","－",IF(市町村抽出表!AG80=0,"0人",IF(市町村抽出表!AG80&lt;1,"1人未満",TEXT(ROUND(市町村抽出表!AG80,0),"###,###")&amp;"人"))))</f>
        <v>#REF!</v>
      </c>
      <c r="V80" s="150" t="e">
        <f ca="1">IF(市町村抽出表!AH80="","※2",IF(市町村抽出表!AH80="－","－",IF(市町村抽出表!AH80=0,"0人",IF(市町村抽出表!AH80&lt;1,"1人未満",TEXT(ROUND(市町村抽出表!AH80,0),"###,###")&amp;"人"))))</f>
        <v>#REF!</v>
      </c>
      <c r="W80" s="151" t="e">
        <f ca="1">IF(市町村抽出表!AI80="","※2",IF(市町村抽出表!AI80="－","－",IF(市町村抽出表!AI80=0,"0人",IF(市町村抽出表!AI80&lt;1,"1人未満",TEXT(ROUND(市町村抽出表!AI80,0),"###,###")&amp;"人"))))</f>
        <v>#REF!</v>
      </c>
      <c r="X80" s="94" t="e">
        <f ca="1">IF(市町村抽出表!AJ80="－","－",IF(市町村抽出表!AJ80=0,"0人",IF(市町村抽出表!AJ80&lt;1,"1人未満",TEXT(ROUND(市町村抽出表!AJ80,0),"###,###")&amp;"人")))</f>
        <v>#REF!</v>
      </c>
      <c r="Y80" s="94" t="e">
        <f ca="1">IF(市町村抽出表!AK80="－","－",IF(市町村抽出表!AK80=0,"0人",IF(市町村抽出表!AK80&lt;1,"1人未満",TEXT(ROUND(市町村抽出表!AK80,0),"###,###")&amp;"人")))</f>
        <v>#REF!</v>
      </c>
      <c r="Z80" s="94" t="e">
        <f ca="1">IF(市町村抽出表!AL80="－","－",IF(市町村抽出表!AL80=0,"0人",IF(市町村抽出表!AL80&lt;1,"1人未満",TEXT(ROUND(市町村抽出表!AL80,0),"###,###")&amp;"人")))</f>
        <v>#REF!</v>
      </c>
      <c r="AA80" s="94" t="e">
        <f ca="1">IF(市町村抽出表!AM80="－","－",IF(市町村抽出表!AM80=0,"0人",IF(市町村抽出表!AM80&lt;1,"1人未満",TEXT(ROUND(市町村抽出表!AM80,0),"###,###")&amp;"人")))</f>
        <v>#REF!</v>
      </c>
      <c r="AB80" s="94" t="e">
        <f ca="1">IF(市町村抽出表!AN80="－","－",IF(市町村抽出表!AN80=0,"0人",IF(市町村抽出表!AN80&lt;1,"1人未満",TEXT(ROUND(市町村抽出表!AN80,0),"###,###")&amp;"人")))</f>
        <v>#REF!</v>
      </c>
      <c r="AC80" s="94" t="e">
        <f ca="1">IF(市町村抽出表!AO80="－","－",IF(市町村抽出表!AO80=0,"0人",IF(市町村抽出表!AO80&lt;1,"1人未満",TEXT(ROUND(市町村抽出表!AO80,0),"###,###")&amp;"人")))</f>
        <v>#REF!</v>
      </c>
      <c r="AD80" s="94" t="e">
        <f ca="1">IF(市町村抽出表!AP80="－","－",IF(市町村抽出表!AP80=0,"0人",IF(市町村抽出表!AP80&lt;1,"1人未満",TEXT(ROUND(市町村抽出表!AP80,0),"###,###")&amp;"人")))</f>
        <v>#REF!</v>
      </c>
      <c r="AE80" s="94" t="e">
        <f ca="1">IF(市町村抽出表!AQ80="－","－",IF(市町村抽出表!AQ80=0,"0人",IF(市町村抽出表!AQ80&lt;1,"1人未満",TEXT(ROUND(市町村抽出表!AQ80,0),"###,###")&amp;"人")))</f>
        <v>#REF!</v>
      </c>
      <c r="AF80" s="94" t="e">
        <f ca="1">IF(市町村抽出表!AR80="－","－",IF(市町村抽出表!AR80=0,"0人",IF(市町村抽出表!AR80&lt;1,"1人未満",TEXT(ROUND(市町村抽出表!AR80,0),"###,###")&amp;"人")))</f>
        <v>#REF!</v>
      </c>
      <c r="AG80" s="94" t="e">
        <f ca="1">IF(市町村抽出表!AS80="－","－",IF(市町村抽出表!AS80=0,"0箇所",IF(市町村抽出表!AS80&lt;1,"1箇所未満",TEXT(ROUND(市町村抽出表!AS80,0),"###,###")&amp;"箇所")))</f>
        <v>#REF!</v>
      </c>
      <c r="AH80" s="94" t="e">
        <f ca="1">IF(市町村抽出表!AT80="－","－",IF(市町村抽出表!AT80=0,"0世帯",IF(市町村抽出表!AT80&lt;1,"1世帯未満",TEXT(ROUND(市町村抽出表!AT80,0),"###,###")&amp;"世帯")))</f>
        <v>#REF!</v>
      </c>
      <c r="AI80" s="94" t="e">
        <f ca="1">IF(市町村抽出表!AU80="－","－",IF(市町村抽出表!AU80=0,"0人",IF(市町村抽出表!AU80&lt;1,"1人未満",TEXT(ROUND(市町村抽出表!AU80,0),"###,###")&amp;"人")))</f>
        <v>#REF!</v>
      </c>
      <c r="AJ80" s="94" t="e">
        <f ca="1">IF(市町村抽出表!AV80="－","－",IF(市町村抽出表!AV80=0,"0世帯",IF(市町村抽出表!AV80&lt;1,"1世帯未満",TEXT(ROUND(市町村抽出表!AV80,0),"###,###")&amp;"世帯")))</f>
        <v>#REF!</v>
      </c>
      <c r="AK80" s="94" t="e">
        <f ca="1">IF(市町村抽出表!AW80="－","－",IF(市町村抽出表!AW80=0,"0人",IF(市町村抽出表!AW80&lt;1,"1人未満",TEXT(ROUND(市町村抽出表!AW80,0),"###,###")&amp;"人")))</f>
        <v>#REF!</v>
      </c>
      <c r="AL80" s="94" t="e">
        <f ca="1">IF(市町村抽出表!AX80="－","－",IF(市町村抽出表!AX80=0,"0世帯",IF(市町村抽出表!AX80&lt;1,"1世帯未満",TEXT(ROUND(市町村抽出表!AX80,0),"###,###")&amp;"世帯")))</f>
        <v>#REF!</v>
      </c>
      <c r="AM80" s="94" t="e">
        <f ca="1">IF(市町村抽出表!AY80="－","－",IF(市町村抽出表!AY80=0,"0人",IF(市町村抽出表!AY80&lt;1,"1人未満",TEXT(ROUND(市町村抽出表!AY80,0),"###,###")&amp;"人")))</f>
        <v>#REF!</v>
      </c>
      <c r="AN80" s="94" t="s">
        <v>649</v>
      </c>
      <c r="AO80" s="94" t="s">
        <v>649</v>
      </c>
      <c r="AP80" s="94" t="e">
        <f ca="1">IF(市町村抽出表!BB80="－","－",IF(市町村抽出表!BB80=0,"0km",IF(市町村抽出表!BB80&lt;0.1,"0.1km未満",TEXT(ROUND(市町村抽出表!BB80,1),"###,##0.0")&amp;"km")))</f>
        <v>#REF!</v>
      </c>
      <c r="AQ80" s="94" t="e">
        <f ca="1">IF(市町村抽出表!BC80="－","－",IF(市町村抽出表!BC80=0,"0世帯",IF(市町村抽出表!BC80&lt;1,"1世帯未満",TEXT(ROUND(市町村抽出表!BC80,0),"###,###")&amp;"世帯")))</f>
        <v>#REF!</v>
      </c>
      <c r="AR80" s="94" t="e">
        <f ca="1">IF(市町村抽出表!BD80="－","－",IF(市町村抽出表!BD80=0,"0人",IF(市町村抽出表!BD80&lt;1,"1人未満",TEXT(ROUND(市町村抽出表!BD80,0),"###,###")&amp;"人")))</f>
        <v>#REF!</v>
      </c>
      <c r="AS80" s="94" t="s">
        <v>649</v>
      </c>
      <c r="AT80" s="94" t="s">
        <v>649</v>
      </c>
      <c r="AU80" s="94" t="e">
        <f ca="1">IF(市町村抽出表!BG80="－","－",IF(市町村抽出表!BG80=0,"0箇所",IF(市町村抽出表!BG80&lt;1,"1箇所未満",TEXT(ROUND(市町村抽出表!BG80,0),"###,###")&amp;"箇所")))</f>
        <v>#REF!</v>
      </c>
      <c r="AV80" s="94" t="e">
        <f ca="1">IF(市町村抽出表!BH80="－","－",IF(市町村抽出表!BH80=0,"0箇所",IF(市町村抽出表!BH80&lt;1,"1箇所未満",TEXT(ROUND(市町村抽出表!BH80,0),"###,###")&amp;"箇所")))</f>
        <v>#REF!</v>
      </c>
      <c r="AW80" s="94" t="e">
        <f ca="1">IF(市町村抽出表!BI80="－","－",IF(市町村抽出表!BI80=0,"0箇所",IF(市町村抽出表!BI80&lt;1,"1箇所未満",TEXT(ROUND(市町村抽出表!BI80,0),"###,###")&amp;"箇所")))</f>
        <v>#REF!</v>
      </c>
      <c r="AX80" s="94" t="e">
        <f ca="1">IF(市町村抽出表!BJ80="－","－",IF(市町村抽出表!BJ80=0,"0箇所",IF(市町村抽出表!BJ80&lt;1,"1箇所未満",TEXT(ROUND(市町村抽出表!BJ80,0),"###,###")&amp;"箇所")))</f>
        <v>#REF!</v>
      </c>
      <c r="AY80" s="94" t="e">
        <f ca="1">IF(市町村抽出表!BK80="－","－",IF(市町村抽出表!BK80=0,"0箇所",IF(市町村抽出表!BK80&lt;1,"1箇所未満",TEXT(ROUND(市町村抽出表!BK80,0),"###,###")&amp;"箇所")))</f>
        <v>#REF!</v>
      </c>
      <c r="AZ80" s="94" t="e">
        <f ca="1">IF(市町村抽出表!BL80="－","－",IF(市町村抽出表!BL80=0,"0箇所",IF(市町村抽出表!BL80&lt;1,"1箇所未満",TEXT(ROUND(市町村抽出表!BL80,0),"###,###")&amp;"箇所")))</f>
        <v>#REF!</v>
      </c>
      <c r="BH80" s="153"/>
      <c r="BI80" s="153"/>
      <c r="BJ80" s="153"/>
      <c r="BL80" s="154"/>
      <c r="BM80" s="153"/>
      <c r="BN80" s="153"/>
      <c r="BO80" s="153"/>
      <c r="BP80" s="153"/>
      <c r="BX80" s="154"/>
      <c r="BY80" s="153"/>
      <c r="BZ80" s="153"/>
      <c r="CA80" s="153"/>
      <c r="CB80" s="153"/>
      <c r="CN80" s="154"/>
      <c r="CO80" s="153"/>
      <c r="CP80" s="153"/>
      <c r="CQ80" s="153"/>
      <c r="CR80" s="153"/>
    </row>
    <row r="81" spans="1:96" x14ac:dyDescent="0.2">
      <c r="A81" s="82">
        <v>78</v>
      </c>
      <c r="B81" s="74" t="s">
        <v>559</v>
      </c>
      <c r="C81" s="93" t="e">
        <f ca="1">IF(市町村抽出表!D81="－","－",ROUND(市町村抽出表!D81,1))</f>
        <v>#REF!</v>
      </c>
      <c r="D81" s="158" t="e">
        <f ca="1">IF(市町村抽出表!F81="","※2",IF(市町村抽出表!F81="－","－",市町村抽出表!F81&amp;"箇所"))</f>
        <v>#REF!</v>
      </c>
      <c r="E81" s="159" t="e">
        <f ca="1">IF(市町村抽出表!G81="","※2",IF(市町村抽出表!G81="－","－",市町村抽出表!G81&amp;"箇所"))</f>
        <v>#REF!</v>
      </c>
      <c r="F81" s="160" t="e">
        <f ca="1">IF(市町村抽出表!H81="","※2",IF(市町村抽出表!H81="－","－",市町村抽出表!H81&amp;"箇所"))</f>
        <v>#REF!</v>
      </c>
      <c r="G81" s="94" t="e">
        <f ca="1">IF(市町村抽出表!I81="－","－",IF(市町村抽出表!I81=0,"0棟",IF(市町村抽出表!I81&lt;1,"1棟未満",TEXT(ROUND(市町村抽出表!I81,0),"###,###")&amp;"棟")))</f>
        <v>#REF!</v>
      </c>
      <c r="H81" s="94" t="e">
        <f ca="1">IF(市町村抽出表!J81="－","－",IF(市町村抽出表!J81=0,"0棟",IF(市町村抽出表!J81&lt;1,"1棟未満",TEXT(ROUND(市町村抽出表!J81,0),"###,###")&amp;"棟")))</f>
        <v>#REF!</v>
      </c>
      <c r="I81" s="94" t="e">
        <f ca="1">IF(市町村抽出表!O81="－","－",IF(市町村抽出表!O81=0,"0棟",IF(市町村抽出表!O81&lt;1,"1棟未満",TEXT(ROUND(市町村抽出表!O81,0),"###,###")&amp;"棟")))</f>
        <v>#REF!</v>
      </c>
      <c r="J81" s="94" t="e">
        <f ca="1">IF(市町村抽出表!P81="－","－",IF(市町村抽出表!P81=0,"0棟",IF(市町村抽出表!P81&lt;1,"1棟未満",TEXT(ROUND(市町村抽出表!P81,0),"###,###")&amp;"棟")))</f>
        <v>#REF!</v>
      </c>
      <c r="K81" s="147" t="e">
        <f ca="1">IF(市町村抽出表!U81="","※2",IF(市町村抽出表!U81="－","－",IF(市町村抽出表!U81=0,"0棟",IF(市町村抽出表!U81&lt;1,"1棟未満",TEXT(ROUND(市町村抽出表!U81,0),"###,###")&amp;"棟"))))</f>
        <v>#REF!</v>
      </c>
      <c r="L81" s="148" t="e">
        <f ca="1">IF(市町村抽出表!V81="","※2",IF(市町村抽出表!V81="－","－",IF(市町村抽出表!V81=0,"0棟",IF(市町村抽出表!V81&lt;1,"1棟未満",TEXT(ROUND(市町村抽出表!V81,0),"###,###")&amp;"棟"))))</f>
        <v>#REF!</v>
      </c>
      <c r="M81" s="94" t="e">
        <f ca="1">IF(市町村抽出表!W81="－","－",IF(市町村抽出表!W81=0,"0棟",IF(市町村抽出表!W81&lt;1,"1棟未満",TEXT(ROUND(市町村抽出表!W81,0),"###,###")&amp;"棟")))</f>
        <v>#REF!</v>
      </c>
      <c r="N81" s="94" t="e">
        <f ca="1">IF(市町村抽出表!X81="－","－",IF(市町村抽出表!X81=0,"0棟",IF(市町村抽出表!X81&lt;1,"1棟未満",TEXT(ROUND(市町村抽出表!X81,0),"###,###")&amp;"棟")))</f>
        <v>#REF!</v>
      </c>
      <c r="O81" s="94" t="e">
        <f ca="1">IF(市町村抽出表!Z81="－","－",IF(市町村抽出表!Z81=0,"0件",IF(市町村抽出表!Z81&lt;1,"1件未満",TEXT(ROUND(市町村抽出表!Z81,0),"###,###")&amp;"件")))</f>
        <v>#REF!</v>
      </c>
      <c r="P81" s="94" t="e">
        <f ca="1">IF(市町村抽出表!AA81="－","－",IF(市町村抽出表!AA81=0,"0件",IF(市町村抽出表!AA81&lt;1,"1件未満",TEXT(ROUND(市町村抽出表!AA81,0),"###,###")&amp;"件")))</f>
        <v>#REF!</v>
      </c>
      <c r="Q81" s="94" t="e">
        <f ca="1">IF(市町村抽出表!AB81="－","－",IF(市町村抽出表!AB81=0,"0棟",IF(市町村抽出表!AB81&lt;1,"1棟未満",TEXT(ROUND(市町村抽出表!AB81,0),"###,###")&amp;"棟")))</f>
        <v>#REF!</v>
      </c>
      <c r="R81" s="94" t="e">
        <f ca="1">IF(市町村抽出表!AC81="－","－",IF(市町村抽出表!AC81=0,"0人",IF(市町村抽出表!AC81&lt;1,"1人未満",TEXT(ROUND(市町村抽出表!AC81,0),"###,###")&amp;"人")))</f>
        <v>#REF!</v>
      </c>
      <c r="S81" s="94" t="e">
        <f ca="1">IF(市町村抽出表!AD81="－","－",IF(市町村抽出表!AD81=0,"0人",IF(市町村抽出表!AD81&lt;1,"1人未満",TEXT(ROUND(市町村抽出表!AD81,0),"###,###")&amp;"人")))</f>
        <v>#REF!</v>
      </c>
      <c r="T81" s="94" t="e">
        <f ca="1">IF(市町村抽出表!AE81="－","－",IF(市町村抽出表!AE81=0,"0人",IF(市町村抽出表!AE81&lt;1,"1人未満",TEXT(ROUND(市町村抽出表!AE81,0),"###,###")&amp;"人")))</f>
        <v>#REF!</v>
      </c>
      <c r="U81" s="149" t="e">
        <f ca="1">IF(市町村抽出表!AG81="","※2",IF(市町村抽出表!AG81="－","－",IF(市町村抽出表!AG81=0,"0人",IF(市町村抽出表!AG81&lt;1,"1人未満",TEXT(ROUND(市町村抽出表!AG81,0),"###,###")&amp;"人"))))</f>
        <v>#REF!</v>
      </c>
      <c r="V81" s="150" t="e">
        <f ca="1">IF(市町村抽出表!AH81="","※2",IF(市町村抽出表!AH81="－","－",IF(市町村抽出表!AH81=0,"0人",IF(市町村抽出表!AH81&lt;1,"1人未満",TEXT(ROUND(市町村抽出表!AH81,0),"###,###")&amp;"人"))))</f>
        <v>#REF!</v>
      </c>
      <c r="W81" s="151" t="e">
        <f ca="1">IF(市町村抽出表!AI81="","※2",IF(市町村抽出表!AI81="－","－",IF(市町村抽出表!AI81=0,"0人",IF(市町村抽出表!AI81&lt;1,"1人未満",TEXT(ROUND(市町村抽出表!AI81,0),"###,###")&amp;"人"))))</f>
        <v>#REF!</v>
      </c>
      <c r="X81" s="94" t="e">
        <f ca="1">IF(市町村抽出表!AJ81="－","－",IF(市町村抽出表!AJ81=0,"0人",IF(市町村抽出表!AJ81&lt;1,"1人未満",TEXT(ROUND(市町村抽出表!AJ81,0),"###,###")&amp;"人")))</f>
        <v>#REF!</v>
      </c>
      <c r="Y81" s="94" t="e">
        <f ca="1">IF(市町村抽出表!AK81="－","－",IF(市町村抽出表!AK81=0,"0人",IF(市町村抽出表!AK81&lt;1,"1人未満",TEXT(ROUND(市町村抽出表!AK81,0),"###,###")&amp;"人")))</f>
        <v>#REF!</v>
      </c>
      <c r="Z81" s="94" t="e">
        <f ca="1">IF(市町村抽出表!AL81="－","－",IF(市町村抽出表!AL81=0,"0人",IF(市町村抽出表!AL81&lt;1,"1人未満",TEXT(ROUND(市町村抽出表!AL81,0),"###,###")&amp;"人")))</f>
        <v>#REF!</v>
      </c>
      <c r="AA81" s="94" t="e">
        <f ca="1">IF(市町村抽出表!AM81="－","－",IF(市町村抽出表!AM81=0,"0人",IF(市町村抽出表!AM81&lt;1,"1人未満",TEXT(ROUND(市町村抽出表!AM81,0),"###,###")&amp;"人")))</f>
        <v>#REF!</v>
      </c>
      <c r="AB81" s="94" t="e">
        <f ca="1">IF(市町村抽出表!AN81="－","－",IF(市町村抽出表!AN81=0,"0人",IF(市町村抽出表!AN81&lt;1,"1人未満",TEXT(ROUND(市町村抽出表!AN81,0),"###,###")&amp;"人")))</f>
        <v>#REF!</v>
      </c>
      <c r="AC81" s="94" t="e">
        <f ca="1">IF(市町村抽出表!AO81="－","－",IF(市町村抽出表!AO81=0,"0人",IF(市町村抽出表!AO81&lt;1,"1人未満",TEXT(ROUND(市町村抽出表!AO81,0),"###,###")&amp;"人")))</f>
        <v>#REF!</v>
      </c>
      <c r="AD81" s="94" t="e">
        <f ca="1">IF(市町村抽出表!AP81="－","－",IF(市町村抽出表!AP81=0,"0人",IF(市町村抽出表!AP81&lt;1,"1人未満",TEXT(ROUND(市町村抽出表!AP81,0),"###,###")&amp;"人")))</f>
        <v>#REF!</v>
      </c>
      <c r="AE81" s="94" t="e">
        <f ca="1">IF(市町村抽出表!AQ81="－","－",IF(市町村抽出表!AQ81=0,"0人",IF(市町村抽出表!AQ81&lt;1,"1人未満",TEXT(ROUND(市町村抽出表!AQ81,0),"###,###")&amp;"人")))</f>
        <v>#REF!</v>
      </c>
      <c r="AF81" s="94" t="e">
        <f ca="1">IF(市町村抽出表!AR81="－","－",IF(市町村抽出表!AR81=0,"0人",IF(市町村抽出表!AR81&lt;1,"1人未満",TEXT(ROUND(市町村抽出表!AR81,0),"###,###")&amp;"人")))</f>
        <v>#REF!</v>
      </c>
      <c r="AG81" s="94" t="e">
        <f ca="1">IF(市町村抽出表!AS81="－","－",IF(市町村抽出表!AS81=0,"0箇所",IF(市町村抽出表!AS81&lt;1,"1箇所未満",TEXT(ROUND(市町村抽出表!AS81,0),"###,###")&amp;"箇所")))</f>
        <v>#REF!</v>
      </c>
      <c r="AH81" s="94" t="e">
        <f ca="1">IF(市町村抽出表!AT81="－","－",IF(市町村抽出表!AT81=0,"0世帯",IF(市町村抽出表!AT81&lt;1,"1世帯未満",TEXT(ROUND(市町村抽出表!AT81,0),"###,###")&amp;"世帯")))</f>
        <v>#REF!</v>
      </c>
      <c r="AI81" s="94" t="e">
        <f ca="1">IF(市町村抽出表!AU81="－","－",IF(市町村抽出表!AU81=0,"0人",IF(市町村抽出表!AU81&lt;1,"1人未満",TEXT(ROUND(市町村抽出表!AU81,0),"###,###")&amp;"人")))</f>
        <v>#REF!</v>
      </c>
      <c r="AJ81" s="94" t="e">
        <f ca="1">IF(市町村抽出表!AV81="－","－",IF(市町村抽出表!AV81=0,"0世帯",IF(市町村抽出表!AV81&lt;1,"1世帯未満",TEXT(ROUND(市町村抽出表!AV81,0),"###,###")&amp;"世帯")))</f>
        <v>#REF!</v>
      </c>
      <c r="AK81" s="94" t="e">
        <f ca="1">IF(市町村抽出表!AW81="－","－",IF(市町村抽出表!AW81=0,"0人",IF(市町村抽出表!AW81&lt;1,"1人未満",TEXT(ROUND(市町村抽出表!AW81,0),"###,###")&amp;"人")))</f>
        <v>#REF!</v>
      </c>
      <c r="AL81" s="94" t="e">
        <f ca="1">IF(市町村抽出表!AX81="－","－",IF(市町村抽出表!AX81=0,"0世帯",IF(市町村抽出表!AX81&lt;1,"1世帯未満",TEXT(ROUND(市町村抽出表!AX81,0),"###,###")&amp;"世帯")))</f>
        <v>#REF!</v>
      </c>
      <c r="AM81" s="94" t="e">
        <f ca="1">IF(市町村抽出表!AY81="－","－",IF(市町村抽出表!AY81=0,"0人",IF(市町村抽出表!AY81&lt;1,"1人未満",TEXT(ROUND(市町村抽出表!AY81,0),"###,###")&amp;"人")))</f>
        <v>#REF!</v>
      </c>
      <c r="AN81" s="94" t="s">
        <v>649</v>
      </c>
      <c r="AO81" s="94" t="s">
        <v>649</v>
      </c>
      <c r="AP81" s="94" t="e">
        <f ca="1">IF(市町村抽出表!BB81="－","－",IF(市町村抽出表!BB81=0,"0km",IF(市町村抽出表!BB81&lt;0.1,"0.1km未満",TEXT(ROUND(市町村抽出表!BB81,1),"###,##0.0")&amp;"km")))</f>
        <v>#REF!</v>
      </c>
      <c r="AQ81" s="94" t="e">
        <f ca="1">IF(市町村抽出表!BC81="－","－",IF(市町村抽出表!BC81=0,"0世帯",IF(市町村抽出表!BC81&lt;1,"1世帯未満",TEXT(ROUND(市町村抽出表!BC81,0),"###,###")&amp;"世帯")))</f>
        <v>#REF!</v>
      </c>
      <c r="AR81" s="94" t="e">
        <f ca="1">IF(市町村抽出表!BD81="－","－",IF(市町村抽出表!BD81=0,"0人",IF(市町村抽出表!BD81&lt;1,"1人未満",TEXT(ROUND(市町村抽出表!BD81,0),"###,###")&amp;"人")))</f>
        <v>#REF!</v>
      </c>
      <c r="AS81" s="94" t="s">
        <v>649</v>
      </c>
      <c r="AT81" s="94" t="s">
        <v>649</v>
      </c>
      <c r="AU81" s="94" t="e">
        <f ca="1">IF(市町村抽出表!BG81="－","－",IF(市町村抽出表!BG81=0,"0箇所",IF(市町村抽出表!BG81&lt;1,"1箇所未満",TEXT(ROUND(市町村抽出表!BG81,0),"###,###")&amp;"箇所")))</f>
        <v>#REF!</v>
      </c>
      <c r="AV81" s="94" t="e">
        <f ca="1">IF(市町村抽出表!BH81="－","－",IF(市町村抽出表!BH81=0,"0箇所",IF(市町村抽出表!BH81&lt;1,"1箇所未満",TEXT(ROUND(市町村抽出表!BH81,0),"###,###")&amp;"箇所")))</f>
        <v>#REF!</v>
      </c>
      <c r="AW81" s="94" t="e">
        <f ca="1">IF(市町村抽出表!BI81="－","－",IF(市町村抽出表!BI81=0,"0箇所",IF(市町村抽出表!BI81&lt;1,"1箇所未満",TEXT(ROUND(市町村抽出表!BI81,0),"###,###")&amp;"箇所")))</f>
        <v>#REF!</v>
      </c>
      <c r="AX81" s="94" t="e">
        <f ca="1">IF(市町村抽出表!BJ81="－","－",IF(市町村抽出表!BJ81=0,"0箇所",IF(市町村抽出表!BJ81&lt;1,"1箇所未満",TEXT(ROUND(市町村抽出表!BJ81,0),"###,###")&amp;"箇所")))</f>
        <v>#REF!</v>
      </c>
      <c r="AY81" s="94" t="e">
        <f ca="1">IF(市町村抽出表!BK81="－","－",IF(市町村抽出表!BK81=0,"0箇所",IF(市町村抽出表!BK81&lt;1,"1箇所未満",TEXT(ROUND(市町村抽出表!BK81,0),"###,###")&amp;"箇所")))</f>
        <v>#REF!</v>
      </c>
      <c r="AZ81" s="94" t="e">
        <f ca="1">IF(市町村抽出表!BL81="－","－",IF(市町村抽出表!BL81=0,"0箇所",IF(市町村抽出表!BL81&lt;1,"1箇所未満",TEXT(ROUND(市町村抽出表!BL81,0),"###,###")&amp;"箇所")))</f>
        <v>#REF!</v>
      </c>
      <c r="BH81" s="153"/>
      <c r="BI81" s="153"/>
      <c r="BJ81" s="153"/>
      <c r="BL81" s="154"/>
      <c r="BM81" s="153"/>
      <c r="BN81" s="153"/>
      <c r="BO81" s="153"/>
      <c r="BP81" s="153"/>
      <c r="BX81" s="154"/>
      <c r="BY81" s="153"/>
      <c r="BZ81" s="153"/>
      <c r="CA81" s="153"/>
      <c r="CB81" s="153"/>
      <c r="CN81" s="154"/>
      <c r="CO81" s="153"/>
      <c r="CP81" s="153"/>
      <c r="CQ81" s="153"/>
      <c r="CR81" s="153"/>
    </row>
    <row r="82" spans="1:96" x14ac:dyDescent="0.2">
      <c r="A82" s="82">
        <v>79</v>
      </c>
      <c r="B82" s="74" t="s">
        <v>560</v>
      </c>
      <c r="C82" s="93" t="e">
        <f ca="1">IF(市町村抽出表!D82="－","－",ROUND(市町村抽出表!D82,1))</f>
        <v>#REF!</v>
      </c>
      <c r="D82" s="158" t="e">
        <f ca="1">IF(市町村抽出表!F82="","※2",IF(市町村抽出表!F82="－","－",市町村抽出表!F82&amp;"箇所"))</f>
        <v>#REF!</v>
      </c>
      <c r="E82" s="159" t="e">
        <f ca="1">IF(市町村抽出表!G82="","※2",IF(市町村抽出表!G82="－","－",市町村抽出表!G82&amp;"箇所"))</f>
        <v>#REF!</v>
      </c>
      <c r="F82" s="160" t="e">
        <f ca="1">IF(市町村抽出表!H82="","※2",IF(市町村抽出表!H82="－","－",市町村抽出表!H82&amp;"箇所"))</f>
        <v>#REF!</v>
      </c>
      <c r="G82" s="94" t="e">
        <f ca="1">IF(市町村抽出表!I82="－","－",IF(市町村抽出表!I82=0,"0棟",IF(市町村抽出表!I82&lt;1,"1棟未満",TEXT(ROUND(市町村抽出表!I82,0),"###,###")&amp;"棟")))</f>
        <v>#REF!</v>
      </c>
      <c r="H82" s="94" t="e">
        <f ca="1">IF(市町村抽出表!J82="－","－",IF(市町村抽出表!J82=0,"0棟",IF(市町村抽出表!J82&lt;1,"1棟未満",TEXT(ROUND(市町村抽出表!J82,0),"###,###")&amp;"棟")))</f>
        <v>#REF!</v>
      </c>
      <c r="I82" s="94" t="e">
        <f ca="1">IF(市町村抽出表!O82="－","－",IF(市町村抽出表!O82=0,"0棟",IF(市町村抽出表!O82&lt;1,"1棟未満",TEXT(ROUND(市町村抽出表!O82,0),"###,###")&amp;"棟")))</f>
        <v>#REF!</v>
      </c>
      <c r="J82" s="94" t="e">
        <f ca="1">IF(市町村抽出表!P82="－","－",IF(市町村抽出表!P82=0,"0棟",IF(市町村抽出表!P82&lt;1,"1棟未満",TEXT(ROUND(市町村抽出表!P82,0),"###,###")&amp;"棟")))</f>
        <v>#REF!</v>
      </c>
      <c r="K82" s="147" t="e">
        <f ca="1">IF(市町村抽出表!U82="","※2",IF(市町村抽出表!U82="－","－",IF(市町村抽出表!U82=0,"0棟",IF(市町村抽出表!U82&lt;1,"1棟未満",TEXT(ROUND(市町村抽出表!U82,0),"###,###")&amp;"棟"))))</f>
        <v>#REF!</v>
      </c>
      <c r="L82" s="148" t="e">
        <f ca="1">IF(市町村抽出表!V82="","※2",IF(市町村抽出表!V82="－","－",IF(市町村抽出表!V82=0,"0棟",IF(市町村抽出表!V82&lt;1,"1棟未満",TEXT(ROUND(市町村抽出表!V82,0),"###,###")&amp;"棟"))))</f>
        <v>#REF!</v>
      </c>
      <c r="M82" s="94" t="e">
        <f ca="1">IF(市町村抽出表!W82="－","－",IF(市町村抽出表!W82=0,"0棟",IF(市町村抽出表!W82&lt;1,"1棟未満",TEXT(ROUND(市町村抽出表!W82,0),"###,###")&amp;"棟")))</f>
        <v>#REF!</v>
      </c>
      <c r="N82" s="94" t="e">
        <f ca="1">IF(市町村抽出表!X82="－","－",IF(市町村抽出表!X82=0,"0棟",IF(市町村抽出表!X82&lt;1,"1棟未満",TEXT(ROUND(市町村抽出表!X82,0),"###,###")&amp;"棟")))</f>
        <v>#REF!</v>
      </c>
      <c r="O82" s="94" t="e">
        <f ca="1">IF(市町村抽出表!Z82="－","－",IF(市町村抽出表!Z82=0,"0件",IF(市町村抽出表!Z82&lt;1,"1件未満",TEXT(ROUND(市町村抽出表!Z82,0),"###,###")&amp;"件")))</f>
        <v>#REF!</v>
      </c>
      <c r="P82" s="94" t="e">
        <f ca="1">IF(市町村抽出表!AA82="－","－",IF(市町村抽出表!AA82=0,"0件",IF(市町村抽出表!AA82&lt;1,"1件未満",TEXT(ROUND(市町村抽出表!AA82,0),"###,###")&amp;"件")))</f>
        <v>#REF!</v>
      </c>
      <c r="Q82" s="94" t="e">
        <f ca="1">IF(市町村抽出表!AB82="－","－",IF(市町村抽出表!AB82=0,"0棟",IF(市町村抽出表!AB82&lt;1,"1棟未満",TEXT(ROUND(市町村抽出表!AB82,0),"###,###")&amp;"棟")))</f>
        <v>#REF!</v>
      </c>
      <c r="R82" s="94" t="e">
        <f ca="1">IF(市町村抽出表!AC82="－","－",IF(市町村抽出表!AC82=0,"0人",IF(市町村抽出表!AC82&lt;1,"1人未満",TEXT(ROUND(市町村抽出表!AC82,0),"###,###")&amp;"人")))</f>
        <v>#REF!</v>
      </c>
      <c r="S82" s="94" t="e">
        <f ca="1">IF(市町村抽出表!AD82="－","－",IF(市町村抽出表!AD82=0,"0人",IF(市町村抽出表!AD82&lt;1,"1人未満",TEXT(ROUND(市町村抽出表!AD82,0),"###,###")&amp;"人")))</f>
        <v>#REF!</v>
      </c>
      <c r="T82" s="94" t="e">
        <f ca="1">IF(市町村抽出表!AE82="－","－",IF(市町村抽出表!AE82=0,"0人",IF(市町村抽出表!AE82&lt;1,"1人未満",TEXT(ROUND(市町村抽出表!AE82,0),"###,###")&amp;"人")))</f>
        <v>#REF!</v>
      </c>
      <c r="U82" s="149" t="e">
        <f ca="1">IF(市町村抽出表!AG82="","※2",IF(市町村抽出表!AG82="－","－",IF(市町村抽出表!AG82=0,"0人",IF(市町村抽出表!AG82&lt;1,"1人未満",TEXT(ROUND(市町村抽出表!AG82,0),"###,###")&amp;"人"))))</f>
        <v>#REF!</v>
      </c>
      <c r="V82" s="150" t="e">
        <f ca="1">IF(市町村抽出表!AH82="","※2",IF(市町村抽出表!AH82="－","－",IF(市町村抽出表!AH82=0,"0人",IF(市町村抽出表!AH82&lt;1,"1人未満",TEXT(ROUND(市町村抽出表!AH82,0),"###,###")&amp;"人"))))</f>
        <v>#REF!</v>
      </c>
      <c r="W82" s="151" t="e">
        <f ca="1">IF(市町村抽出表!AI82="","※2",IF(市町村抽出表!AI82="－","－",IF(市町村抽出表!AI82=0,"0人",IF(市町村抽出表!AI82&lt;1,"1人未満",TEXT(ROUND(市町村抽出表!AI82,0),"###,###")&amp;"人"))))</f>
        <v>#REF!</v>
      </c>
      <c r="X82" s="94" t="e">
        <f ca="1">IF(市町村抽出表!AJ82="－","－",IF(市町村抽出表!AJ82=0,"0人",IF(市町村抽出表!AJ82&lt;1,"1人未満",TEXT(ROUND(市町村抽出表!AJ82,0),"###,###")&amp;"人")))</f>
        <v>#REF!</v>
      </c>
      <c r="Y82" s="94" t="e">
        <f ca="1">IF(市町村抽出表!AK82="－","－",IF(市町村抽出表!AK82=0,"0人",IF(市町村抽出表!AK82&lt;1,"1人未満",TEXT(ROUND(市町村抽出表!AK82,0),"###,###")&amp;"人")))</f>
        <v>#REF!</v>
      </c>
      <c r="Z82" s="94" t="e">
        <f ca="1">IF(市町村抽出表!AL82="－","－",IF(市町村抽出表!AL82=0,"0人",IF(市町村抽出表!AL82&lt;1,"1人未満",TEXT(ROUND(市町村抽出表!AL82,0),"###,###")&amp;"人")))</f>
        <v>#REF!</v>
      </c>
      <c r="AA82" s="94" t="e">
        <f ca="1">IF(市町村抽出表!AM82="－","－",IF(市町村抽出表!AM82=0,"0人",IF(市町村抽出表!AM82&lt;1,"1人未満",TEXT(ROUND(市町村抽出表!AM82,0),"###,###")&amp;"人")))</f>
        <v>#REF!</v>
      </c>
      <c r="AB82" s="94" t="e">
        <f ca="1">IF(市町村抽出表!AN82="－","－",IF(市町村抽出表!AN82=0,"0人",IF(市町村抽出表!AN82&lt;1,"1人未満",TEXT(ROUND(市町村抽出表!AN82,0),"###,###")&amp;"人")))</f>
        <v>#REF!</v>
      </c>
      <c r="AC82" s="94" t="e">
        <f ca="1">IF(市町村抽出表!AO82="－","－",IF(市町村抽出表!AO82=0,"0人",IF(市町村抽出表!AO82&lt;1,"1人未満",TEXT(ROUND(市町村抽出表!AO82,0),"###,###")&amp;"人")))</f>
        <v>#REF!</v>
      </c>
      <c r="AD82" s="94" t="e">
        <f ca="1">IF(市町村抽出表!AP82="－","－",IF(市町村抽出表!AP82=0,"0人",IF(市町村抽出表!AP82&lt;1,"1人未満",TEXT(ROUND(市町村抽出表!AP82,0),"###,###")&amp;"人")))</f>
        <v>#REF!</v>
      </c>
      <c r="AE82" s="94" t="e">
        <f ca="1">IF(市町村抽出表!AQ82="－","－",IF(市町村抽出表!AQ82=0,"0人",IF(市町村抽出表!AQ82&lt;1,"1人未満",TEXT(ROUND(市町村抽出表!AQ82,0),"###,###")&amp;"人")))</f>
        <v>#REF!</v>
      </c>
      <c r="AF82" s="94" t="e">
        <f ca="1">IF(市町村抽出表!AR82="－","－",IF(市町村抽出表!AR82=0,"0人",IF(市町村抽出表!AR82&lt;1,"1人未満",TEXT(ROUND(市町村抽出表!AR82,0),"###,###")&amp;"人")))</f>
        <v>#REF!</v>
      </c>
      <c r="AG82" s="94" t="e">
        <f ca="1">IF(市町村抽出表!AS82="－","－",IF(市町村抽出表!AS82=0,"0箇所",IF(市町村抽出表!AS82&lt;1,"1箇所未満",TEXT(ROUND(市町村抽出表!AS82,0),"###,###")&amp;"箇所")))</f>
        <v>#REF!</v>
      </c>
      <c r="AH82" s="94" t="e">
        <f ca="1">IF(市町村抽出表!AT82="－","－",IF(市町村抽出表!AT82=0,"0世帯",IF(市町村抽出表!AT82&lt;1,"1世帯未満",TEXT(ROUND(市町村抽出表!AT82,0),"###,###")&amp;"世帯")))</f>
        <v>#REF!</v>
      </c>
      <c r="AI82" s="94" t="e">
        <f ca="1">IF(市町村抽出表!AU82="－","－",IF(市町村抽出表!AU82=0,"0人",IF(市町村抽出表!AU82&lt;1,"1人未満",TEXT(ROUND(市町村抽出表!AU82,0),"###,###")&amp;"人")))</f>
        <v>#REF!</v>
      </c>
      <c r="AJ82" s="94" t="e">
        <f ca="1">IF(市町村抽出表!AV82="－","－",IF(市町村抽出表!AV82=0,"0世帯",IF(市町村抽出表!AV82&lt;1,"1世帯未満",TEXT(ROUND(市町村抽出表!AV82,0),"###,###")&amp;"世帯")))</f>
        <v>#REF!</v>
      </c>
      <c r="AK82" s="94" t="e">
        <f ca="1">IF(市町村抽出表!AW82="－","－",IF(市町村抽出表!AW82=0,"0人",IF(市町村抽出表!AW82&lt;1,"1人未満",TEXT(ROUND(市町村抽出表!AW82,0),"###,###")&amp;"人")))</f>
        <v>#REF!</v>
      </c>
      <c r="AL82" s="94" t="e">
        <f ca="1">IF(市町村抽出表!AX82="－","－",IF(市町村抽出表!AX82=0,"0世帯",IF(市町村抽出表!AX82&lt;1,"1世帯未満",TEXT(ROUND(市町村抽出表!AX82,0),"###,###")&amp;"世帯")))</f>
        <v>#REF!</v>
      </c>
      <c r="AM82" s="94" t="e">
        <f ca="1">IF(市町村抽出表!AY82="－","－",IF(市町村抽出表!AY82=0,"0人",IF(市町村抽出表!AY82&lt;1,"1人未満",TEXT(ROUND(市町村抽出表!AY82,0),"###,###")&amp;"人")))</f>
        <v>#REF!</v>
      </c>
      <c r="AN82" s="94" t="s">
        <v>649</v>
      </c>
      <c r="AO82" s="94" t="s">
        <v>649</v>
      </c>
      <c r="AP82" s="94" t="e">
        <f ca="1">IF(市町村抽出表!BB82="－","－",IF(市町村抽出表!BB82=0,"0km",IF(市町村抽出表!BB82&lt;0.1,"0.1km未満",TEXT(ROUND(市町村抽出表!BB82,1),"###,##0.0")&amp;"km")))</f>
        <v>#REF!</v>
      </c>
      <c r="AQ82" s="94" t="e">
        <f ca="1">IF(市町村抽出表!BC82="－","－",IF(市町村抽出表!BC82=0,"0世帯",IF(市町村抽出表!BC82&lt;1,"1世帯未満",TEXT(ROUND(市町村抽出表!BC82,0),"###,###")&amp;"世帯")))</f>
        <v>#REF!</v>
      </c>
      <c r="AR82" s="94" t="e">
        <f ca="1">IF(市町村抽出表!BD82="－","－",IF(市町村抽出表!BD82=0,"0人",IF(市町村抽出表!BD82&lt;1,"1人未満",TEXT(ROUND(市町村抽出表!BD82,0),"###,###")&amp;"人")))</f>
        <v>#REF!</v>
      </c>
      <c r="AS82" s="94" t="s">
        <v>649</v>
      </c>
      <c r="AT82" s="94" t="s">
        <v>649</v>
      </c>
      <c r="AU82" s="94" t="e">
        <f ca="1">IF(市町村抽出表!BG82="－","－",IF(市町村抽出表!BG82=0,"0箇所",IF(市町村抽出表!BG82&lt;1,"1箇所未満",TEXT(ROUND(市町村抽出表!BG82,0),"###,###")&amp;"箇所")))</f>
        <v>#REF!</v>
      </c>
      <c r="AV82" s="94" t="e">
        <f ca="1">IF(市町村抽出表!BH82="－","－",IF(市町村抽出表!BH82=0,"0箇所",IF(市町村抽出表!BH82&lt;1,"1箇所未満",TEXT(ROUND(市町村抽出表!BH82,0),"###,###")&amp;"箇所")))</f>
        <v>#REF!</v>
      </c>
      <c r="AW82" s="94" t="e">
        <f ca="1">IF(市町村抽出表!BI82="－","－",IF(市町村抽出表!BI82=0,"0箇所",IF(市町村抽出表!BI82&lt;1,"1箇所未満",TEXT(ROUND(市町村抽出表!BI82,0),"###,###")&amp;"箇所")))</f>
        <v>#REF!</v>
      </c>
      <c r="AX82" s="94" t="e">
        <f ca="1">IF(市町村抽出表!BJ82="－","－",IF(市町村抽出表!BJ82=0,"0箇所",IF(市町村抽出表!BJ82&lt;1,"1箇所未満",TEXT(ROUND(市町村抽出表!BJ82,0),"###,###")&amp;"箇所")))</f>
        <v>#REF!</v>
      </c>
      <c r="AY82" s="94" t="e">
        <f ca="1">IF(市町村抽出表!BK82="－","－",IF(市町村抽出表!BK82=0,"0箇所",IF(市町村抽出表!BK82&lt;1,"1箇所未満",TEXT(ROUND(市町村抽出表!BK82,0),"###,###")&amp;"箇所")))</f>
        <v>#REF!</v>
      </c>
      <c r="AZ82" s="94" t="e">
        <f ca="1">IF(市町村抽出表!BL82="－","－",IF(市町村抽出表!BL82=0,"0箇所",IF(市町村抽出表!BL82&lt;1,"1箇所未満",TEXT(ROUND(市町村抽出表!BL82,0),"###,###")&amp;"箇所")))</f>
        <v>#REF!</v>
      </c>
      <c r="BH82" s="153"/>
      <c r="BI82" s="153"/>
      <c r="BJ82" s="153"/>
      <c r="BL82" s="154"/>
      <c r="BM82" s="153"/>
      <c r="BN82" s="153"/>
      <c r="BO82" s="153"/>
      <c r="BP82" s="153"/>
      <c r="BX82" s="154"/>
      <c r="BY82" s="153"/>
      <c r="BZ82" s="153"/>
      <c r="CA82" s="153"/>
      <c r="CB82" s="153"/>
      <c r="CN82" s="154"/>
      <c r="CO82" s="153"/>
      <c r="CP82" s="153"/>
      <c r="CQ82" s="153"/>
      <c r="CR82" s="153"/>
    </row>
    <row r="83" spans="1:96" x14ac:dyDescent="0.2">
      <c r="A83" s="82">
        <v>80</v>
      </c>
      <c r="B83" s="74" t="s">
        <v>561</v>
      </c>
      <c r="C83" s="93" t="e">
        <f ca="1">IF(市町村抽出表!D83="－","－",ROUND(市町村抽出表!D83,1))</f>
        <v>#REF!</v>
      </c>
      <c r="D83" s="158" t="e">
        <f ca="1">IF(市町村抽出表!F83="","※2",IF(市町村抽出表!F83="－","－",市町村抽出表!F83&amp;"箇所"))</f>
        <v>#REF!</v>
      </c>
      <c r="E83" s="159" t="e">
        <f ca="1">IF(市町村抽出表!G83="","※2",IF(市町村抽出表!G83="－","－",市町村抽出表!G83&amp;"箇所"))</f>
        <v>#REF!</v>
      </c>
      <c r="F83" s="160" t="e">
        <f ca="1">IF(市町村抽出表!H83="","※2",IF(市町村抽出表!H83="－","－",市町村抽出表!H83&amp;"箇所"))</f>
        <v>#REF!</v>
      </c>
      <c r="G83" s="94" t="e">
        <f ca="1">IF(市町村抽出表!I83="－","－",IF(市町村抽出表!I83=0,"0棟",IF(市町村抽出表!I83&lt;1,"1棟未満",TEXT(ROUND(市町村抽出表!I83,0),"###,###")&amp;"棟")))</f>
        <v>#REF!</v>
      </c>
      <c r="H83" s="94" t="e">
        <f ca="1">IF(市町村抽出表!J83="－","－",IF(市町村抽出表!J83=0,"0棟",IF(市町村抽出表!J83&lt;1,"1棟未満",TEXT(ROUND(市町村抽出表!J83,0),"###,###")&amp;"棟")))</f>
        <v>#REF!</v>
      </c>
      <c r="I83" s="94" t="e">
        <f ca="1">IF(市町村抽出表!O83="－","－",IF(市町村抽出表!O83=0,"0棟",IF(市町村抽出表!O83&lt;1,"1棟未満",TEXT(ROUND(市町村抽出表!O83,0),"###,###")&amp;"棟")))</f>
        <v>#REF!</v>
      </c>
      <c r="J83" s="94" t="e">
        <f ca="1">IF(市町村抽出表!P83="－","－",IF(市町村抽出表!P83=0,"0棟",IF(市町村抽出表!P83&lt;1,"1棟未満",TEXT(ROUND(市町村抽出表!P83,0),"###,###")&amp;"棟")))</f>
        <v>#REF!</v>
      </c>
      <c r="K83" s="147" t="e">
        <f ca="1">IF(市町村抽出表!U83="","※2",IF(市町村抽出表!U83="－","－",IF(市町村抽出表!U83=0,"0棟",IF(市町村抽出表!U83&lt;1,"1棟未満",TEXT(ROUND(市町村抽出表!U83,0),"###,###")&amp;"棟"))))</f>
        <v>#REF!</v>
      </c>
      <c r="L83" s="148" t="e">
        <f ca="1">IF(市町村抽出表!V83="","※2",IF(市町村抽出表!V83="－","－",IF(市町村抽出表!V83=0,"0棟",IF(市町村抽出表!V83&lt;1,"1棟未満",TEXT(ROUND(市町村抽出表!V83,0),"###,###")&amp;"棟"))))</f>
        <v>#REF!</v>
      </c>
      <c r="M83" s="94" t="e">
        <f ca="1">IF(市町村抽出表!W83="－","－",IF(市町村抽出表!W83=0,"0棟",IF(市町村抽出表!W83&lt;1,"1棟未満",TEXT(ROUND(市町村抽出表!W83,0),"###,###")&amp;"棟")))</f>
        <v>#REF!</v>
      </c>
      <c r="N83" s="94" t="e">
        <f ca="1">IF(市町村抽出表!X83="－","－",IF(市町村抽出表!X83=0,"0棟",IF(市町村抽出表!X83&lt;1,"1棟未満",TEXT(ROUND(市町村抽出表!X83,0),"###,###")&amp;"棟")))</f>
        <v>#REF!</v>
      </c>
      <c r="O83" s="94" t="e">
        <f ca="1">IF(市町村抽出表!Z83="－","－",IF(市町村抽出表!Z83=0,"0件",IF(市町村抽出表!Z83&lt;1,"1件未満",TEXT(ROUND(市町村抽出表!Z83,0),"###,###")&amp;"件")))</f>
        <v>#REF!</v>
      </c>
      <c r="P83" s="94" t="e">
        <f ca="1">IF(市町村抽出表!AA83="－","－",IF(市町村抽出表!AA83=0,"0件",IF(市町村抽出表!AA83&lt;1,"1件未満",TEXT(ROUND(市町村抽出表!AA83,0),"###,###")&amp;"件")))</f>
        <v>#REF!</v>
      </c>
      <c r="Q83" s="94" t="e">
        <f ca="1">IF(市町村抽出表!AB83="－","－",IF(市町村抽出表!AB83=0,"0棟",IF(市町村抽出表!AB83&lt;1,"1棟未満",TEXT(ROUND(市町村抽出表!AB83,0),"###,###")&amp;"棟")))</f>
        <v>#REF!</v>
      </c>
      <c r="R83" s="94" t="e">
        <f ca="1">IF(市町村抽出表!AC83="－","－",IF(市町村抽出表!AC83=0,"0人",IF(市町村抽出表!AC83&lt;1,"1人未満",TEXT(ROUND(市町村抽出表!AC83,0),"###,###")&amp;"人")))</f>
        <v>#REF!</v>
      </c>
      <c r="S83" s="94" t="e">
        <f ca="1">IF(市町村抽出表!AD83="－","－",IF(市町村抽出表!AD83=0,"0人",IF(市町村抽出表!AD83&lt;1,"1人未満",TEXT(ROUND(市町村抽出表!AD83,0),"###,###")&amp;"人")))</f>
        <v>#REF!</v>
      </c>
      <c r="T83" s="94" t="e">
        <f ca="1">IF(市町村抽出表!AE83="－","－",IF(市町村抽出表!AE83=0,"0人",IF(市町村抽出表!AE83&lt;1,"1人未満",TEXT(ROUND(市町村抽出表!AE83,0),"###,###")&amp;"人")))</f>
        <v>#REF!</v>
      </c>
      <c r="U83" s="149" t="e">
        <f ca="1">IF(市町村抽出表!AG83="","※2",IF(市町村抽出表!AG83="－","－",IF(市町村抽出表!AG83=0,"0人",IF(市町村抽出表!AG83&lt;1,"1人未満",TEXT(ROUND(市町村抽出表!AG83,0),"###,###")&amp;"人"))))</f>
        <v>#REF!</v>
      </c>
      <c r="V83" s="150" t="e">
        <f ca="1">IF(市町村抽出表!AH83="","※2",IF(市町村抽出表!AH83="－","－",IF(市町村抽出表!AH83=0,"0人",IF(市町村抽出表!AH83&lt;1,"1人未満",TEXT(ROUND(市町村抽出表!AH83,0),"###,###")&amp;"人"))))</f>
        <v>#REF!</v>
      </c>
      <c r="W83" s="151" t="e">
        <f ca="1">IF(市町村抽出表!AI83="","※2",IF(市町村抽出表!AI83="－","－",IF(市町村抽出表!AI83=0,"0人",IF(市町村抽出表!AI83&lt;1,"1人未満",TEXT(ROUND(市町村抽出表!AI83,0),"###,###")&amp;"人"))))</f>
        <v>#REF!</v>
      </c>
      <c r="X83" s="94" t="e">
        <f ca="1">IF(市町村抽出表!AJ83="－","－",IF(市町村抽出表!AJ83=0,"0人",IF(市町村抽出表!AJ83&lt;1,"1人未満",TEXT(ROUND(市町村抽出表!AJ83,0),"###,###")&amp;"人")))</f>
        <v>#REF!</v>
      </c>
      <c r="Y83" s="94" t="e">
        <f ca="1">IF(市町村抽出表!AK83="－","－",IF(市町村抽出表!AK83=0,"0人",IF(市町村抽出表!AK83&lt;1,"1人未満",TEXT(ROUND(市町村抽出表!AK83,0),"###,###")&amp;"人")))</f>
        <v>#REF!</v>
      </c>
      <c r="Z83" s="94" t="e">
        <f ca="1">IF(市町村抽出表!AL83="－","－",IF(市町村抽出表!AL83=0,"0人",IF(市町村抽出表!AL83&lt;1,"1人未満",TEXT(ROUND(市町村抽出表!AL83,0),"###,###")&amp;"人")))</f>
        <v>#REF!</v>
      </c>
      <c r="AA83" s="94" t="e">
        <f ca="1">IF(市町村抽出表!AM83="－","－",IF(市町村抽出表!AM83=0,"0人",IF(市町村抽出表!AM83&lt;1,"1人未満",TEXT(ROUND(市町村抽出表!AM83,0),"###,###")&amp;"人")))</f>
        <v>#REF!</v>
      </c>
      <c r="AB83" s="94" t="e">
        <f ca="1">IF(市町村抽出表!AN83="－","－",IF(市町村抽出表!AN83=0,"0人",IF(市町村抽出表!AN83&lt;1,"1人未満",TEXT(ROUND(市町村抽出表!AN83,0),"###,###")&amp;"人")))</f>
        <v>#REF!</v>
      </c>
      <c r="AC83" s="94" t="e">
        <f ca="1">IF(市町村抽出表!AO83="－","－",IF(市町村抽出表!AO83=0,"0人",IF(市町村抽出表!AO83&lt;1,"1人未満",TEXT(ROUND(市町村抽出表!AO83,0),"###,###")&amp;"人")))</f>
        <v>#REF!</v>
      </c>
      <c r="AD83" s="94" t="e">
        <f ca="1">IF(市町村抽出表!AP83="－","－",IF(市町村抽出表!AP83=0,"0人",IF(市町村抽出表!AP83&lt;1,"1人未満",TEXT(ROUND(市町村抽出表!AP83,0),"###,###")&amp;"人")))</f>
        <v>#REF!</v>
      </c>
      <c r="AE83" s="94" t="e">
        <f ca="1">IF(市町村抽出表!AQ83="－","－",IF(市町村抽出表!AQ83=0,"0人",IF(市町村抽出表!AQ83&lt;1,"1人未満",TEXT(ROUND(市町村抽出表!AQ83,0),"###,###")&amp;"人")))</f>
        <v>#REF!</v>
      </c>
      <c r="AF83" s="94" t="e">
        <f ca="1">IF(市町村抽出表!AR83="－","－",IF(市町村抽出表!AR83=0,"0人",IF(市町村抽出表!AR83&lt;1,"1人未満",TEXT(ROUND(市町村抽出表!AR83,0),"###,###")&amp;"人")))</f>
        <v>#REF!</v>
      </c>
      <c r="AG83" s="94" t="e">
        <f ca="1">IF(市町村抽出表!AS83="－","－",IF(市町村抽出表!AS83=0,"0箇所",IF(市町村抽出表!AS83&lt;1,"1箇所未満",TEXT(ROUND(市町村抽出表!AS83,0),"###,###")&amp;"箇所")))</f>
        <v>#REF!</v>
      </c>
      <c r="AH83" s="94" t="e">
        <f ca="1">IF(市町村抽出表!AT83="－","－",IF(市町村抽出表!AT83=0,"0世帯",IF(市町村抽出表!AT83&lt;1,"1世帯未満",TEXT(ROUND(市町村抽出表!AT83,0),"###,###")&amp;"世帯")))</f>
        <v>#REF!</v>
      </c>
      <c r="AI83" s="94" t="e">
        <f ca="1">IF(市町村抽出表!AU83="－","－",IF(市町村抽出表!AU83=0,"0人",IF(市町村抽出表!AU83&lt;1,"1人未満",TEXT(ROUND(市町村抽出表!AU83,0),"###,###")&amp;"人")))</f>
        <v>#REF!</v>
      </c>
      <c r="AJ83" s="94" t="e">
        <f ca="1">IF(市町村抽出表!AV83="－","－",IF(市町村抽出表!AV83=0,"0世帯",IF(市町村抽出表!AV83&lt;1,"1世帯未満",TEXT(ROUND(市町村抽出表!AV83,0),"###,###")&amp;"世帯")))</f>
        <v>#REF!</v>
      </c>
      <c r="AK83" s="94" t="e">
        <f ca="1">IF(市町村抽出表!AW83="－","－",IF(市町村抽出表!AW83=0,"0人",IF(市町村抽出表!AW83&lt;1,"1人未満",TEXT(ROUND(市町村抽出表!AW83,0),"###,###")&amp;"人")))</f>
        <v>#REF!</v>
      </c>
      <c r="AL83" s="94" t="e">
        <f ca="1">IF(市町村抽出表!AX83="－","－",IF(市町村抽出表!AX83=0,"0世帯",IF(市町村抽出表!AX83&lt;1,"1世帯未満",TEXT(ROUND(市町村抽出表!AX83,0),"###,###")&amp;"世帯")))</f>
        <v>#REF!</v>
      </c>
      <c r="AM83" s="94" t="e">
        <f ca="1">IF(市町村抽出表!AY83="－","－",IF(市町村抽出表!AY83=0,"0人",IF(市町村抽出表!AY83&lt;1,"1人未満",TEXT(ROUND(市町村抽出表!AY83,0),"###,###")&amp;"人")))</f>
        <v>#REF!</v>
      </c>
      <c r="AN83" s="94" t="s">
        <v>649</v>
      </c>
      <c r="AO83" s="94" t="s">
        <v>649</v>
      </c>
      <c r="AP83" s="94" t="e">
        <f ca="1">IF(市町村抽出表!BB83="－","－",IF(市町村抽出表!BB83=0,"0km",IF(市町村抽出表!BB83&lt;0.1,"0.1km未満",TEXT(ROUND(市町村抽出表!BB83,1),"###,##0.0")&amp;"km")))</f>
        <v>#REF!</v>
      </c>
      <c r="AQ83" s="94" t="e">
        <f ca="1">IF(市町村抽出表!BC83="－","－",IF(市町村抽出表!BC83=0,"0世帯",IF(市町村抽出表!BC83&lt;1,"1世帯未満",TEXT(ROUND(市町村抽出表!BC83,0),"###,###")&amp;"世帯")))</f>
        <v>#REF!</v>
      </c>
      <c r="AR83" s="94" t="e">
        <f ca="1">IF(市町村抽出表!BD83="－","－",IF(市町村抽出表!BD83=0,"0人",IF(市町村抽出表!BD83&lt;1,"1人未満",TEXT(ROUND(市町村抽出表!BD83,0),"###,###")&amp;"人")))</f>
        <v>#REF!</v>
      </c>
      <c r="AS83" s="94" t="s">
        <v>649</v>
      </c>
      <c r="AT83" s="94" t="s">
        <v>649</v>
      </c>
      <c r="AU83" s="94" t="e">
        <f ca="1">IF(市町村抽出表!BG83="－","－",IF(市町村抽出表!BG83=0,"0箇所",IF(市町村抽出表!BG83&lt;1,"1箇所未満",TEXT(ROUND(市町村抽出表!BG83,0),"###,###")&amp;"箇所")))</f>
        <v>#REF!</v>
      </c>
      <c r="AV83" s="94" t="e">
        <f ca="1">IF(市町村抽出表!BH83="－","－",IF(市町村抽出表!BH83=0,"0箇所",IF(市町村抽出表!BH83&lt;1,"1箇所未満",TEXT(ROUND(市町村抽出表!BH83,0),"###,###")&amp;"箇所")))</f>
        <v>#REF!</v>
      </c>
      <c r="AW83" s="94" t="e">
        <f ca="1">IF(市町村抽出表!BI83="－","－",IF(市町村抽出表!BI83=0,"0箇所",IF(市町村抽出表!BI83&lt;1,"1箇所未満",TEXT(ROUND(市町村抽出表!BI83,0),"###,###")&amp;"箇所")))</f>
        <v>#REF!</v>
      </c>
      <c r="AX83" s="94" t="e">
        <f ca="1">IF(市町村抽出表!BJ83="－","－",IF(市町村抽出表!BJ83=0,"0箇所",IF(市町村抽出表!BJ83&lt;1,"1箇所未満",TEXT(ROUND(市町村抽出表!BJ83,0),"###,###")&amp;"箇所")))</f>
        <v>#REF!</v>
      </c>
      <c r="AY83" s="94" t="e">
        <f ca="1">IF(市町村抽出表!BK83="－","－",IF(市町村抽出表!BK83=0,"0箇所",IF(市町村抽出表!BK83&lt;1,"1箇所未満",TEXT(ROUND(市町村抽出表!BK83,0),"###,###")&amp;"箇所")))</f>
        <v>#REF!</v>
      </c>
      <c r="AZ83" s="94" t="e">
        <f ca="1">IF(市町村抽出表!BL83="－","－",IF(市町村抽出表!BL83=0,"0箇所",IF(市町村抽出表!BL83&lt;1,"1箇所未満",TEXT(ROUND(市町村抽出表!BL83,0),"###,###")&amp;"箇所")))</f>
        <v>#REF!</v>
      </c>
      <c r="BH83" s="153"/>
      <c r="BI83" s="153"/>
      <c r="BJ83" s="153"/>
      <c r="BL83" s="154"/>
      <c r="BM83" s="153"/>
      <c r="BN83" s="153"/>
      <c r="BO83" s="153"/>
      <c r="BP83" s="153"/>
      <c r="BX83" s="154"/>
      <c r="BY83" s="153"/>
      <c r="BZ83" s="153"/>
      <c r="CA83" s="153"/>
      <c r="CB83" s="153"/>
      <c r="CN83" s="154"/>
      <c r="CO83" s="153"/>
      <c r="CP83" s="153"/>
      <c r="CQ83" s="153"/>
      <c r="CR83" s="153"/>
    </row>
    <row r="84" spans="1:96" x14ac:dyDescent="0.2">
      <c r="A84" s="82">
        <v>81</v>
      </c>
      <c r="B84" s="74" t="s">
        <v>562</v>
      </c>
      <c r="C84" s="93" t="e">
        <f ca="1">IF(市町村抽出表!D84="－","－",ROUND(市町村抽出表!D84,1))</f>
        <v>#REF!</v>
      </c>
      <c r="D84" s="158" t="e">
        <f ca="1">IF(市町村抽出表!F84="","※2",IF(市町村抽出表!F84="－","－",市町村抽出表!F84&amp;"箇所"))</f>
        <v>#REF!</v>
      </c>
      <c r="E84" s="159" t="e">
        <f ca="1">IF(市町村抽出表!G84="","※2",IF(市町村抽出表!G84="－","－",市町村抽出表!G84&amp;"箇所"))</f>
        <v>#REF!</v>
      </c>
      <c r="F84" s="160" t="e">
        <f ca="1">IF(市町村抽出表!H84="","※2",IF(市町村抽出表!H84="－","－",市町村抽出表!H84&amp;"箇所"))</f>
        <v>#REF!</v>
      </c>
      <c r="G84" s="94" t="e">
        <f ca="1">IF(市町村抽出表!I84="－","－",IF(市町村抽出表!I84=0,"0棟",IF(市町村抽出表!I84&lt;1,"1棟未満",TEXT(ROUND(市町村抽出表!I84,0),"###,###")&amp;"棟")))</f>
        <v>#REF!</v>
      </c>
      <c r="H84" s="94" t="e">
        <f ca="1">IF(市町村抽出表!J84="－","－",IF(市町村抽出表!J84=0,"0棟",IF(市町村抽出表!J84&lt;1,"1棟未満",TEXT(ROUND(市町村抽出表!J84,0),"###,###")&amp;"棟")))</f>
        <v>#REF!</v>
      </c>
      <c r="I84" s="94" t="e">
        <f ca="1">IF(市町村抽出表!O84="－","－",IF(市町村抽出表!O84=0,"0棟",IF(市町村抽出表!O84&lt;1,"1棟未満",TEXT(ROUND(市町村抽出表!O84,0),"###,###")&amp;"棟")))</f>
        <v>#REF!</v>
      </c>
      <c r="J84" s="94" t="e">
        <f ca="1">IF(市町村抽出表!P84="－","－",IF(市町村抽出表!P84=0,"0棟",IF(市町村抽出表!P84&lt;1,"1棟未満",TEXT(ROUND(市町村抽出表!P84,0),"###,###")&amp;"棟")))</f>
        <v>#REF!</v>
      </c>
      <c r="K84" s="147" t="e">
        <f ca="1">IF(市町村抽出表!U84="","※2",IF(市町村抽出表!U84="－","－",IF(市町村抽出表!U84=0,"0棟",IF(市町村抽出表!U84&lt;1,"1棟未満",TEXT(ROUND(市町村抽出表!U84,0),"###,###")&amp;"棟"))))</f>
        <v>#REF!</v>
      </c>
      <c r="L84" s="148" t="e">
        <f ca="1">IF(市町村抽出表!V84="","※2",IF(市町村抽出表!V84="－","－",IF(市町村抽出表!V84=0,"0棟",IF(市町村抽出表!V84&lt;1,"1棟未満",TEXT(ROUND(市町村抽出表!V84,0),"###,###")&amp;"棟"))))</f>
        <v>#REF!</v>
      </c>
      <c r="M84" s="94" t="e">
        <f ca="1">IF(市町村抽出表!W84="－","－",IF(市町村抽出表!W84=0,"0棟",IF(市町村抽出表!W84&lt;1,"1棟未満",TEXT(ROUND(市町村抽出表!W84,0),"###,###")&amp;"棟")))</f>
        <v>#REF!</v>
      </c>
      <c r="N84" s="94" t="e">
        <f ca="1">IF(市町村抽出表!X84="－","－",IF(市町村抽出表!X84=0,"0棟",IF(市町村抽出表!X84&lt;1,"1棟未満",TEXT(ROUND(市町村抽出表!X84,0),"###,###")&amp;"棟")))</f>
        <v>#REF!</v>
      </c>
      <c r="O84" s="94" t="e">
        <f ca="1">IF(市町村抽出表!Z84="－","－",IF(市町村抽出表!Z84=0,"0件",IF(市町村抽出表!Z84&lt;1,"1件未満",TEXT(ROUND(市町村抽出表!Z84,0),"###,###")&amp;"件")))</f>
        <v>#REF!</v>
      </c>
      <c r="P84" s="94" t="e">
        <f ca="1">IF(市町村抽出表!AA84="－","－",IF(市町村抽出表!AA84=0,"0件",IF(市町村抽出表!AA84&lt;1,"1件未満",TEXT(ROUND(市町村抽出表!AA84,0),"###,###")&amp;"件")))</f>
        <v>#REF!</v>
      </c>
      <c r="Q84" s="94" t="e">
        <f ca="1">IF(市町村抽出表!AB84="－","－",IF(市町村抽出表!AB84=0,"0棟",IF(市町村抽出表!AB84&lt;1,"1棟未満",TEXT(ROUND(市町村抽出表!AB84,0),"###,###")&amp;"棟")))</f>
        <v>#REF!</v>
      </c>
      <c r="R84" s="94" t="e">
        <f ca="1">IF(市町村抽出表!AC84="－","－",IF(市町村抽出表!AC84=0,"0人",IF(市町村抽出表!AC84&lt;1,"1人未満",TEXT(ROUND(市町村抽出表!AC84,0),"###,###")&amp;"人")))</f>
        <v>#REF!</v>
      </c>
      <c r="S84" s="94" t="e">
        <f ca="1">IF(市町村抽出表!AD84="－","－",IF(市町村抽出表!AD84=0,"0人",IF(市町村抽出表!AD84&lt;1,"1人未満",TEXT(ROUND(市町村抽出表!AD84,0),"###,###")&amp;"人")))</f>
        <v>#REF!</v>
      </c>
      <c r="T84" s="94" t="e">
        <f ca="1">IF(市町村抽出表!AE84="－","－",IF(市町村抽出表!AE84=0,"0人",IF(市町村抽出表!AE84&lt;1,"1人未満",TEXT(ROUND(市町村抽出表!AE84,0),"###,###")&amp;"人")))</f>
        <v>#REF!</v>
      </c>
      <c r="U84" s="149" t="e">
        <f ca="1">IF(市町村抽出表!AG84="","※2",IF(市町村抽出表!AG84="－","－",IF(市町村抽出表!AG84=0,"0人",IF(市町村抽出表!AG84&lt;1,"1人未満",TEXT(ROUND(市町村抽出表!AG84,0),"###,###")&amp;"人"))))</f>
        <v>#REF!</v>
      </c>
      <c r="V84" s="150" t="e">
        <f ca="1">IF(市町村抽出表!AH84="","※2",IF(市町村抽出表!AH84="－","－",IF(市町村抽出表!AH84=0,"0人",IF(市町村抽出表!AH84&lt;1,"1人未満",TEXT(ROUND(市町村抽出表!AH84,0),"###,###")&amp;"人"))))</f>
        <v>#REF!</v>
      </c>
      <c r="W84" s="151" t="e">
        <f ca="1">IF(市町村抽出表!AI84="","※2",IF(市町村抽出表!AI84="－","－",IF(市町村抽出表!AI84=0,"0人",IF(市町村抽出表!AI84&lt;1,"1人未満",TEXT(ROUND(市町村抽出表!AI84,0),"###,###")&amp;"人"))))</f>
        <v>#REF!</v>
      </c>
      <c r="X84" s="94" t="e">
        <f ca="1">IF(市町村抽出表!AJ84="－","－",IF(市町村抽出表!AJ84=0,"0人",IF(市町村抽出表!AJ84&lt;1,"1人未満",TEXT(ROUND(市町村抽出表!AJ84,0),"###,###")&amp;"人")))</f>
        <v>#REF!</v>
      </c>
      <c r="Y84" s="94" t="e">
        <f ca="1">IF(市町村抽出表!AK84="－","－",IF(市町村抽出表!AK84=0,"0人",IF(市町村抽出表!AK84&lt;1,"1人未満",TEXT(ROUND(市町村抽出表!AK84,0),"###,###")&amp;"人")))</f>
        <v>#REF!</v>
      </c>
      <c r="Z84" s="94" t="e">
        <f ca="1">IF(市町村抽出表!AL84="－","－",IF(市町村抽出表!AL84=0,"0人",IF(市町村抽出表!AL84&lt;1,"1人未満",TEXT(ROUND(市町村抽出表!AL84,0),"###,###")&amp;"人")))</f>
        <v>#REF!</v>
      </c>
      <c r="AA84" s="94" t="e">
        <f ca="1">IF(市町村抽出表!AM84="－","－",IF(市町村抽出表!AM84=0,"0人",IF(市町村抽出表!AM84&lt;1,"1人未満",TEXT(ROUND(市町村抽出表!AM84,0),"###,###")&amp;"人")))</f>
        <v>#REF!</v>
      </c>
      <c r="AB84" s="94" t="e">
        <f ca="1">IF(市町村抽出表!AN84="－","－",IF(市町村抽出表!AN84=0,"0人",IF(市町村抽出表!AN84&lt;1,"1人未満",TEXT(ROUND(市町村抽出表!AN84,0),"###,###")&amp;"人")))</f>
        <v>#REF!</v>
      </c>
      <c r="AC84" s="94" t="e">
        <f ca="1">IF(市町村抽出表!AO84="－","－",IF(市町村抽出表!AO84=0,"0人",IF(市町村抽出表!AO84&lt;1,"1人未満",TEXT(ROUND(市町村抽出表!AO84,0),"###,###")&amp;"人")))</f>
        <v>#REF!</v>
      </c>
      <c r="AD84" s="94" t="e">
        <f ca="1">IF(市町村抽出表!AP84="－","－",IF(市町村抽出表!AP84=0,"0人",IF(市町村抽出表!AP84&lt;1,"1人未満",TEXT(ROUND(市町村抽出表!AP84,0),"###,###")&amp;"人")))</f>
        <v>#REF!</v>
      </c>
      <c r="AE84" s="94" t="e">
        <f ca="1">IF(市町村抽出表!AQ84="－","－",IF(市町村抽出表!AQ84=0,"0人",IF(市町村抽出表!AQ84&lt;1,"1人未満",TEXT(ROUND(市町村抽出表!AQ84,0),"###,###")&amp;"人")))</f>
        <v>#REF!</v>
      </c>
      <c r="AF84" s="94" t="e">
        <f ca="1">IF(市町村抽出表!AR84="－","－",IF(市町村抽出表!AR84=0,"0人",IF(市町村抽出表!AR84&lt;1,"1人未満",TEXT(ROUND(市町村抽出表!AR84,0),"###,###")&amp;"人")))</f>
        <v>#REF!</v>
      </c>
      <c r="AG84" s="94" t="e">
        <f ca="1">IF(市町村抽出表!AS84="－","－",IF(市町村抽出表!AS84=0,"0箇所",IF(市町村抽出表!AS84&lt;1,"1箇所未満",TEXT(ROUND(市町村抽出表!AS84,0),"###,###")&amp;"箇所")))</f>
        <v>#REF!</v>
      </c>
      <c r="AH84" s="94" t="e">
        <f ca="1">IF(市町村抽出表!AT84="－","－",IF(市町村抽出表!AT84=0,"0世帯",IF(市町村抽出表!AT84&lt;1,"1世帯未満",TEXT(ROUND(市町村抽出表!AT84,0),"###,###")&amp;"世帯")))</f>
        <v>#REF!</v>
      </c>
      <c r="AI84" s="94" t="e">
        <f ca="1">IF(市町村抽出表!AU84="－","－",IF(市町村抽出表!AU84=0,"0人",IF(市町村抽出表!AU84&lt;1,"1人未満",TEXT(ROUND(市町村抽出表!AU84,0),"###,###")&amp;"人")))</f>
        <v>#REF!</v>
      </c>
      <c r="AJ84" s="94" t="e">
        <f ca="1">IF(市町村抽出表!AV84="－","－",IF(市町村抽出表!AV84=0,"0世帯",IF(市町村抽出表!AV84&lt;1,"1世帯未満",TEXT(ROUND(市町村抽出表!AV84,0),"###,###")&amp;"世帯")))</f>
        <v>#REF!</v>
      </c>
      <c r="AK84" s="94" t="e">
        <f ca="1">IF(市町村抽出表!AW84="－","－",IF(市町村抽出表!AW84=0,"0人",IF(市町村抽出表!AW84&lt;1,"1人未満",TEXT(ROUND(市町村抽出表!AW84,0),"###,###")&amp;"人")))</f>
        <v>#REF!</v>
      </c>
      <c r="AL84" s="94" t="e">
        <f ca="1">IF(市町村抽出表!AX84="－","－",IF(市町村抽出表!AX84=0,"0世帯",IF(市町村抽出表!AX84&lt;1,"1世帯未満",TEXT(ROUND(市町村抽出表!AX84,0),"###,###")&amp;"世帯")))</f>
        <v>#REF!</v>
      </c>
      <c r="AM84" s="94" t="e">
        <f ca="1">IF(市町村抽出表!AY84="－","－",IF(市町村抽出表!AY84=0,"0人",IF(市町村抽出表!AY84&lt;1,"1人未満",TEXT(ROUND(市町村抽出表!AY84,0),"###,###")&amp;"人")))</f>
        <v>#REF!</v>
      </c>
      <c r="AN84" s="94" t="s">
        <v>649</v>
      </c>
      <c r="AO84" s="94" t="s">
        <v>649</v>
      </c>
      <c r="AP84" s="94" t="e">
        <f ca="1">IF(市町村抽出表!BB84="－","－",IF(市町村抽出表!BB84=0,"0km",IF(市町村抽出表!BB84&lt;0.1,"0.1km未満",TEXT(ROUND(市町村抽出表!BB84,1),"###,##0.0")&amp;"km")))</f>
        <v>#REF!</v>
      </c>
      <c r="AQ84" s="94" t="e">
        <f ca="1">IF(市町村抽出表!BC84="－","－",IF(市町村抽出表!BC84=0,"0世帯",IF(市町村抽出表!BC84&lt;1,"1世帯未満",TEXT(ROUND(市町村抽出表!BC84,0),"###,###")&amp;"世帯")))</f>
        <v>#REF!</v>
      </c>
      <c r="AR84" s="94" t="e">
        <f ca="1">IF(市町村抽出表!BD84="－","－",IF(市町村抽出表!BD84=0,"0人",IF(市町村抽出表!BD84&lt;1,"1人未満",TEXT(ROUND(市町村抽出表!BD84,0),"###,###")&amp;"人")))</f>
        <v>#REF!</v>
      </c>
      <c r="AS84" s="94" t="s">
        <v>649</v>
      </c>
      <c r="AT84" s="94" t="s">
        <v>649</v>
      </c>
      <c r="AU84" s="94" t="e">
        <f ca="1">IF(市町村抽出表!BG84="－","－",IF(市町村抽出表!BG84=0,"0箇所",IF(市町村抽出表!BG84&lt;1,"1箇所未満",TEXT(ROUND(市町村抽出表!BG84,0),"###,###")&amp;"箇所")))</f>
        <v>#REF!</v>
      </c>
      <c r="AV84" s="94" t="e">
        <f ca="1">IF(市町村抽出表!BH84="－","－",IF(市町村抽出表!BH84=0,"0箇所",IF(市町村抽出表!BH84&lt;1,"1箇所未満",TEXT(ROUND(市町村抽出表!BH84,0),"###,###")&amp;"箇所")))</f>
        <v>#REF!</v>
      </c>
      <c r="AW84" s="94" t="e">
        <f ca="1">IF(市町村抽出表!BI84="－","－",IF(市町村抽出表!BI84=0,"0箇所",IF(市町村抽出表!BI84&lt;1,"1箇所未満",TEXT(ROUND(市町村抽出表!BI84,0),"###,###")&amp;"箇所")))</f>
        <v>#REF!</v>
      </c>
      <c r="AX84" s="94" t="e">
        <f ca="1">IF(市町村抽出表!BJ84="－","－",IF(市町村抽出表!BJ84=0,"0箇所",IF(市町村抽出表!BJ84&lt;1,"1箇所未満",TEXT(ROUND(市町村抽出表!BJ84,0),"###,###")&amp;"箇所")))</f>
        <v>#REF!</v>
      </c>
      <c r="AY84" s="94" t="e">
        <f ca="1">IF(市町村抽出表!BK84="－","－",IF(市町村抽出表!BK84=0,"0箇所",IF(市町村抽出表!BK84&lt;1,"1箇所未満",TEXT(ROUND(市町村抽出表!BK84,0),"###,###")&amp;"箇所")))</f>
        <v>#REF!</v>
      </c>
      <c r="AZ84" s="94" t="e">
        <f ca="1">IF(市町村抽出表!BL84="－","－",IF(市町村抽出表!BL84=0,"0箇所",IF(市町村抽出表!BL84&lt;1,"1箇所未満",TEXT(ROUND(市町村抽出表!BL84,0),"###,###")&amp;"箇所")))</f>
        <v>#REF!</v>
      </c>
      <c r="BH84" s="153"/>
      <c r="BI84" s="153"/>
      <c r="BJ84" s="153"/>
      <c r="BL84" s="154"/>
      <c r="BM84" s="153"/>
      <c r="BN84" s="153"/>
      <c r="BO84" s="153"/>
      <c r="BP84" s="153"/>
      <c r="BX84" s="154"/>
      <c r="BY84" s="153"/>
      <c r="BZ84" s="153"/>
      <c r="CA84" s="153"/>
      <c r="CB84" s="153"/>
      <c r="CN84" s="154"/>
      <c r="CO84" s="153"/>
      <c r="CP84" s="153"/>
      <c r="CQ84" s="153"/>
      <c r="CR84" s="153"/>
    </row>
    <row r="85" spans="1:96" x14ac:dyDescent="0.2">
      <c r="A85" s="82">
        <v>82</v>
      </c>
      <c r="B85" s="74" t="s">
        <v>563</v>
      </c>
      <c r="C85" s="93" t="e">
        <f ca="1">IF(市町村抽出表!D85="－","－",ROUND(市町村抽出表!D85,1))</f>
        <v>#REF!</v>
      </c>
      <c r="D85" s="158" t="e">
        <f ca="1">IF(市町村抽出表!F85="","※2",IF(市町村抽出表!F85="－","－",市町村抽出表!F85&amp;"箇所"))</f>
        <v>#REF!</v>
      </c>
      <c r="E85" s="159" t="e">
        <f ca="1">IF(市町村抽出表!G85="","※2",IF(市町村抽出表!G85="－","－",市町村抽出表!G85&amp;"箇所"))</f>
        <v>#REF!</v>
      </c>
      <c r="F85" s="160" t="e">
        <f ca="1">IF(市町村抽出表!H85="","※2",IF(市町村抽出表!H85="－","－",市町村抽出表!H85&amp;"箇所"))</f>
        <v>#REF!</v>
      </c>
      <c r="G85" s="94" t="e">
        <f ca="1">IF(市町村抽出表!I85="－","－",IF(市町村抽出表!I85=0,"0棟",IF(市町村抽出表!I85&lt;1,"1棟未満",TEXT(ROUND(市町村抽出表!I85,0),"###,###")&amp;"棟")))</f>
        <v>#REF!</v>
      </c>
      <c r="H85" s="94" t="e">
        <f ca="1">IF(市町村抽出表!J85="－","－",IF(市町村抽出表!J85=0,"0棟",IF(市町村抽出表!J85&lt;1,"1棟未満",TEXT(ROUND(市町村抽出表!J85,0),"###,###")&amp;"棟")))</f>
        <v>#REF!</v>
      </c>
      <c r="I85" s="94" t="e">
        <f ca="1">IF(市町村抽出表!O85="－","－",IF(市町村抽出表!O85=0,"0棟",IF(市町村抽出表!O85&lt;1,"1棟未満",TEXT(ROUND(市町村抽出表!O85,0),"###,###")&amp;"棟")))</f>
        <v>#REF!</v>
      </c>
      <c r="J85" s="94" t="e">
        <f ca="1">IF(市町村抽出表!P85="－","－",IF(市町村抽出表!P85=0,"0棟",IF(市町村抽出表!P85&lt;1,"1棟未満",TEXT(ROUND(市町村抽出表!P85,0),"###,###")&amp;"棟")))</f>
        <v>#REF!</v>
      </c>
      <c r="K85" s="147" t="e">
        <f ca="1">IF(市町村抽出表!U85="","※2",IF(市町村抽出表!U85="－","－",IF(市町村抽出表!U85=0,"0棟",IF(市町村抽出表!U85&lt;1,"1棟未満",TEXT(ROUND(市町村抽出表!U85,0),"###,###")&amp;"棟"))))</f>
        <v>#REF!</v>
      </c>
      <c r="L85" s="148" t="e">
        <f ca="1">IF(市町村抽出表!V85="","※2",IF(市町村抽出表!V85="－","－",IF(市町村抽出表!V85=0,"0棟",IF(市町村抽出表!V85&lt;1,"1棟未満",TEXT(ROUND(市町村抽出表!V85,0),"###,###")&amp;"棟"))))</f>
        <v>#REF!</v>
      </c>
      <c r="M85" s="94" t="e">
        <f ca="1">IF(市町村抽出表!W85="－","－",IF(市町村抽出表!W85=0,"0棟",IF(市町村抽出表!W85&lt;1,"1棟未満",TEXT(ROUND(市町村抽出表!W85,0),"###,###")&amp;"棟")))</f>
        <v>#REF!</v>
      </c>
      <c r="N85" s="94" t="e">
        <f ca="1">IF(市町村抽出表!X85="－","－",IF(市町村抽出表!X85=0,"0棟",IF(市町村抽出表!X85&lt;1,"1棟未満",TEXT(ROUND(市町村抽出表!X85,0),"###,###")&amp;"棟")))</f>
        <v>#REF!</v>
      </c>
      <c r="O85" s="94" t="e">
        <f ca="1">IF(市町村抽出表!Z85="－","－",IF(市町村抽出表!Z85=0,"0件",IF(市町村抽出表!Z85&lt;1,"1件未満",TEXT(ROUND(市町村抽出表!Z85,0),"###,###")&amp;"件")))</f>
        <v>#REF!</v>
      </c>
      <c r="P85" s="94" t="e">
        <f ca="1">IF(市町村抽出表!AA85="－","－",IF(市町村抽出表!AA85=0,"0件",IF(市町村抽出表!AA85&lt;1,"1件未満",TEXT(ROUND(市町村抽出表!AA85,0),"###,###")&amp;"件")))</f>
        <v>#REF!</v>
      </c>
      <c r="Q85" s="94" t="e">
        <f ca="1">IF(市町村抽出表!AB85="－","－",IF(市町村抽出表!AB85=0,"0棟",IF(市町村抽出表!AB85&lt;1,"1棟未満",TEXT(ROUND(市町村抽出表!AB85,0),"###,###")&amp;"棟")))</f>
        <v>#REF!</v>
      </c>
      <c r="R85" s="94" t="e">
        <f ca="1">IF(市町村抽出表!AC85="－","－",IF(市町村抽出表!AC85=0,"0人",IF(市町村抽出表!AC85&lt;1,"1人未満",TEXT(ROUND(市町村抽出表!AC85,0),"###,###")&amp;"人")))</f>
        <v>#REF!</v>
      </c>
      <c r="S85" s="94" t="e">
        <f ca="1">IF(市町村抽出表!AD85="－","－",IF(市町村抽出表!AD85=0,"0人",IF(市町村抽出表!AD85&lt;1,"1人未満",TEXT(ROUND(市町村抽出表!AD85,0),"###,###")&amp;"人")))</f>
        <v>#REF!</v>
      </c>
      <c r="T85" s="94" t="e">
        <f ca="1">IF(市町村抽出表!AE85="－","－",IF(市町村抽出表!AE85=0,"0人",IF(市町村抽出表!AE85&lt;1,"1人未満",TEXT(ROUND(市町村抽出表!AE85,0),"###,###")&amp;"人")))</f>
        <v>#REF!</v>
      </c>
      <c r="U85" s="149" t="e">
        <f ca="1">IF(市町村抽出表!AG85="","※2",IF(市町村抽出表!AG85="－","－",IF(市町村抽出表!AG85=0,"0人",IF(市町村抽出表!AG85&lt;1,"1人未満",TEXT(ROUND(市町村抽出表!AG85,0),"###,###")&amp;"人"))))</f>
        <v>#REF!</v>
      </c>
      <c r="V85" s="150" t="e">
        <f ca="1">IF(市町村抽出表!AH85="","※2",IF(市町村抽出表!AH85="－","－",IF(市町村抽出表!AH85=0,"0人",IF(市町村抽出表!AH85&lt;1,"1人未満",TEXT(ROUND(市町村抽出表!AH85,0),"###,###")&amp;"人"))))</f>
        <v>#REF!</v>
      </c>
      <c r="W85" s="151" t="e">
        <f ca="1">IF(市町村抽出表!AI85="","※2",IF(市町村抽出表!AI85="－","－",IF(市町村抽出表!AI85=0,"0人",IF(市町村抽出表!AI85&lt;1,"1人未満",TEXT(ROUND(市町村抽出表!AI85,0),"###,###")&amp;"人"))))</f>
        <v>#REF!</v>
      </c>
      <c r="X85" s="94" t="e">
        <f ca="1">IF(市町村抽出表!AJ85="－","－",IF(市町村抽出表!AJ85=0,"0人",IF(市町村抽出表!AJ85&lt;1,"1人未満",TEXT(ROUND(市町村抽出表!AJ85,0),"###,###")&amp;"人")))</f>
        <v>#REF!</v>
      </c>
      <c r="Y85" s="94" t="e">
        <f ca="1">IF(市町村抽出表!AK85="－","－",IF(市町村抽出表!AK85=0,"0人",IF(市町村抽出表!AK85&lt;1,"1人未満",TEXT(ROUND(市町村抽出表!AK85,0),"###,###")&amp;"人")))</f>
        <v>#REF!</v>
      </c>
      <c r="Z85" s="94" t="e">
        <f ca="1">IF(市町村抽出表!AL85="－","－",IF(市町村抽出表!AL85=0,"0人",IF(市町村抽出表!AL85&lt;1,"1人未満",TEXT(ROUND(市町村抽出表!AL85,0),"###,###")&amp;"人")))</f>
        <v>#REF!</v>
      </c>
      <c r="AA85" s="94" t="e">
        <f ca="1">IF(市町村抽出表!AM85="－","－",IF(市町村抽出表!AM85=0,"0人",IF(市町村抽出表!AM85&lt;1,"1人未満",TEXT(ROUND(市町村抽出表!AM85,0),"###,###")&amp;"人")))</f>
        <v>#REF!</v>
      </c>
      <c r="AB85" s="94" t="e">
        <f ca="1">IF(市町村抽出表!AN85="－","－",IF(市町村抽出表!AN85=0,"0人",IF(市町村抽出表!AN85&lt;1,"1人未満",TEXT(ROUND(市町村抽出表!AN85,0),"###,###")&amp;"人")))</f>
        <v>#REF!</v>
      </c>
      <c r="AC85" s="94" t="e">
        <f ca="1">IF(市町村抽出表!AO85="－","－",IF(市町村抽出表!AO85=0,"0人",IF(市町村抽出表!AO85&lt;1,"1人未満",TEXT(ROUND(市町村抽出表!AO85,0),"###,###")&amp;"人")))</f>
        <v>#REF!</v>
      </c>
      <c r="AD85" s="94" t="e">
        <f ca="1">IF(市町村抽出表!AP85="－","－",IF(市町村抽出表!AP85=0,"0人",IF(市町村抽出表!AP85&lt;1,"1人未満",TEXT(ROUND(市町村抽出表!AP85,0),"###,###")&amp;"人")))</f>
        <v>#REF!</v>
      </c>
      <c r="AE85" s="94" t="e">
        <f ca="1">IF(市町村抽出表!AQ85="－","－",IF(市町村抽出表!AQ85=0,"0人",IF(市町村抽出表!AQ85&lt;1,"1人未満",TEXT(ROUND(市町村抽出表!AQ85,0),"###,###")&amp;"人")))</f>
        <v>#REF!</v>
      </c>
      <c r="AF85" s="94" t="e">
        <f ca="1">IF(市町村抽出表!AR85="－","－",IF(市町村抽出表!AR85=0,"0人",IF(市町村抽出表!AR85&lt;1,"1人未満",TEXT(ROUND(市町村抽出表!AR85,0),"###,###")&amp;"人")))</f>
        <v>#REF!</v>
      </c>
      <c r="AG85" s="94" t="e">
        <f ca="1">IF(市町村抽出表!AS85="－","－",IF(市町村抽出表!AS85=0,"0箇所",IF(市町村抽出表!AS85&lt;1,"1箇所未満",TEXT(ROUND(市町村抽出表!AS85,0),"###,###")&amp;"箇所")))</f>
        <v>#REF!</v>
      </c>
      <c r="AH85" s="94" t="e">
        <f ca="1">IF(市町村抽出表!AT85="－","－",IF(市町村抽出表!AT85=0,"0世帯",IF(市町村抽出表!AT85&lt;1,"1世帯未満",TEXT(ROUND(市町村抽出表!AT85,0),"###,###")&amp;"世帯")))</f>
        <v>#REF!</v>
      </c>
      <c r="AI85" s="94" t="e">
        <f ca="1">IF(市町村抽出表!AU85="－","－",IF(市町村抽出表!AU85=0,"0人",IF(市町村抽出表!AU85&lt;1,"1人未満",TEXT(ROUND(市町村抽出表!AU85,0),"###,###")&amp;"人")))</f>
        <v>#REF!</v>
      </c>
      <c r="AJ85" s="94" t="e">
        <f ca="1">IF(市町村抽出表!AV85="－","－",IF(市町村抽出表!AV85=0,"0世帯",IF(市町村抽出表!AV85&lt;1,"1世帯未満",TEXT(ROUND(市町村抽出表!AV85,0),"###,###")&amp;"世帯")))</f>
        <v>#REF!</v>
      </c>
      <c r="AK85" s="94" t="e">
        <f ca="1">IF(市町村抽出表!AW85="－","－",IF(市町村抽出表!AW85=0,"0人",IF(市町村抽出表!AW85&lt;1,"1人未満",TEXT(ROUND(市町村抽出表!AW85,0),"###,###")&amp;"人")))</f>
        <v>#REF!</v>
      </c>
      <c r="AL85" s="94" t="e">
        <f ca="1">IF(市町村抽出表!AX85="－","－",IF(市町村抽出表!AX85=0,"0世帯",IF(市町村抽出表!AX85&lt;1,"1世帯未満",TEXT(ROUND(市町村抽出表!AX85,0),"###,###")&amp;"世帯")))</f>
        <v>#REF!</v>
      </c>
      <c r="AM85" s="94" t="e">
        <f ca="1">IF(市町村抽出表!AY85="－","－",IF(市町村抽出表!AY85=0,"0人",IF(市町村抽出表!AY85&lt;1,"1人未満",TEXT(ROUND(市町村抽出表!AY85,0),"###,###")&amp;"人")))</f>
        <v>#REF!</v>
      </c>
      <c r="AN85" s="94" t="s">
        <v>649</v>
      </c>
      <c r="AO85" s="94" t="s">
        <v>649</v>
      </c>
      <c r="AP85" s="94" t="e">
        <f ca="1">IF(市町村抽出表!BB85="－","－",IF(市町村抽出表!BB85=0,"0km",IF(市町村抽出表!BB85&lt;0.1,"0.1km未満",TEXT(ROUND(市町村抽出表!BB85,1),"###,##0.0")&amp;"km")))</f>
        <v>#REF!</v>
      </c>
      <c r="AQ85" s="94" t="e">
        <f ca="1">IF(市町村抽出表!BC85="－","－",IF(市町村抽出表!BC85=0,"0世帯",IF(市町村抽出表!BC85&lt;1,"1世帯未満",TEXT(ROUND(市町村抽出表!BC85,0),"###,###")&amp;"世帯")))</f>
        <v>#REF!</v>
      </c>
      <c r="AR85" s="94" t="e">
        <f ca="1">IF(市町村抽出表!BD85="－","－",IF(市町村抽出表!BD85=0,"0人",IF(市町村抽出表!BD85&lt;1,"1人未満",TEXT(ROUND(市町村抽出表!BD85,0),"###,###")&amp;"人")))</f>
        <v>#REF!</v>
      </c>
      <c r="AS85" s="94" t="s">
        <v>649</v>
      </c>
      <c r="AT85" s="94" t="s">
        <v>649</v>
      </c>
      <c r="AU85" s="94" t="e">
        <f ca="1">IF(市町村抽出表!BG85="－","－",IF(市町村抽出表!BG85=0,"0箇所",IF(市町村抽出表!BG85&lt;1,"1箇所未満",TEXT(ROUND(市町村抽出表!BG85,0),"###,###")&amp;"箇所")))</f>
        <v>#REF!</v>
      </c>
      <c r="AV85" s="94" t="e">
        <f ca="1">IF(市町村抽出表!BH85="－","－",IF(市町村抽出表!BH85=0,"0箇所",IF(市町村抽出表!BH85&lt;1,"1箇所未満",TEXT(ROUND(市町村抽出表!BH85,0),"###,###")&amp;"箇所")))</f>
        <v>#REF!</v>
      </c>
      <c r="AW85" s="94" t="e">
        <f ca="1">IF(市町村抽出表!BI85="－","－",IF(市町村抽出表!BI85=0,"0箇所",IF(市町村抽出表!BI85&lt;1,"1箇所未満",TEXT(ROUND(市町村抽出表!BI85,0),"###,###")&amp;"箇所")))</f>
        <v>#REF!</v>
      </c>
      <c r="AX85" s="94" t="e">
        <f ca="1">IF(市町村抽出表!BJ85="－","－",IF(市町村抽出表!BJ85=0,"0箇所",IF(市町村抽出表!BJ85&lt;1,"1箇所未満",TEXT(ROUND(市町村抽出表!BJ85,0),"###,###")&amp;"箇所")))</f>
        <v>#REF!</v>
      </c>
      <c r="AY85" s="94" t="e">
        <f ca="1">IF(市町村抽出表!BK85="－","－",IF(市町村抽出表!BK85=0,"0箇所",IF(市町村抽出表!BK85&lt;1,"1箇所未満",TEXT(ROUND(市町村抽出表!BK85,0),"###,###")&amp;"箇所")))</f>
        <v>#REF!</v>
      </c>
      <c r="AZ85" s="94" t="e">
        <f ca="1">IF(市町村抽出表!BL85="－","－",IF(市町村抽出表!BL85=0,"0箇所",IF(市町村抽出表!BL85&lt;1,"1箇所未満",TEXT(ROUND(市町村抽出表!BL85,0),"###,###")&amp;"箇所")))</f>
        <v>#REF!</v>
      </c>
      <c r="BH85" s="153"/>
      <c r="BI85" s="153"/>
      <c r="BJ85" s="153"/>
      <c r="BL85" s="154"/>
      <c r="BM85" s="153"/>
      <c r="BN85" s="153"/>
      <c r="BO85" s="153"/>
      <c r="BP85" s="153"/>
      <c r="BX85" s="154"/>
      <c r="BY85" s="153"/>
      <c r="BZ85" s="153"/>
      <c r="CA85" s="153"/>
      <c r="CB85" s="153"/>
      <c r="CN85" s="154"/>
      <c r="CO85" s="153"/>
      <c r="CP85" s="153"/>
      <c r="CQ85" s="153"/>
      <c r="CR85" s="153"/>
    </row>
    <row r="86" spans="1:96" x14ac:dyDescent="0.2">
      <c r="A86" s="82">
        <v>83</v>
      </c>
      <c r="B86" s="74" t="s">
        <v>564</v>
      </c>
      <c r="C86" s="93" t="e">
        <f ca="1">IF(市町村抽出表!D86="－","－",ROUND(市町村抽出表!D86,1))</f>
        <v>#REF!</v>
      </c>
      <c r="D86" s="158" t="e">
        <f ca="1">IF(市町村抽出表!F86="","※2",IF(市町村抽出表!F86="－","－",市町村抽出表!F86&amp;"箇所"))</f>
        <v>#REF!</v>
      </c>
      <c r="E86" s="159" t="e">
        <f ca="1">IF(市町村抽出表!G86="","※2",IF(市町村抽出表!G86="－","－",市町村抽出表!G86&amp;"箇所"))</f>
        <v>#REF!</v>
      </c>
      <c r="F86" s="160" t="e">
        <f ca="1">IF(市町村抽出表!H86="","※2",IF(市町村抽出表!H86="－","－",市町村抽出表!H86&amp;"箇所"))</f>
        <v>#REF!</v>
      </c>
      <c r="G86" s="94" t="e">
        <f ca="1">IF(市町村抽出表!I86="－","－",IF(市町村抽出表!I86=0,"0棟",IF(市町村抽出表!I86&lt;1,"1棟未満",TEXT(ROUND(市町村抽出表!I86,0),"###,###")&amp;"棟")))</f>
        <v>#REF!</v>
      </c>
      <c r="H86" s="94" t="e">
        <f ca="1">IF(市町村抽出表!J86="－","－",IF(市町村抽出表!J86=0,"0棟",IF(市町村抽出表!J86&lt;1,"1棟未満",TEXT(ROUND(市町村抽出表!J86,0),"###,###")&amp;"棟")))</f>
        <v>#REF!</v>
      </c>
      <c r="I86" s="94" t="e">
        <f ca="1">IF(市町村抽出表!O86="－","－",IF(市町村抽出表!O86=0,"0棟",IF(市町村抽出表!O86&lt;1,"1棟未満",TEXT(ROUND(市町村抽出表!O86,0),"###,###")&amp;"棟")))</f>
        <v>#REF!</v>
      </c>
      <c r="J86" s="94" t="e">
        <f ca="1">IF(市町村抽出表!P86="－","－",IF(市町村抽出表!P86=0,"0棟",IF(市町村抽出表!P86&lt;1,"1棟未満",TEXT(ROUND(市町村抽出表!P86,0),"###,###")&amp;"棟")))</f>
        <v>#REF!</v>
      </c>
      <c r="K86" s="147" t="e">
        <f ca="1">IF(市町村抽出表!U86="","※2",IF(市町村抽出表!U86="－","－",IF(市町村抽出表!U86=0,"0棟",IF(市町村抽出表!U86&lt;1,"1棟未満",TEXT(ROUND(市町村抽出表!U86,0),"###,###")&amp;"棟"))))</f>
        <v>#REF!</v>
      </c>
      <c r="L86" s="148" t="e">
        <f ca="1">IF(市町村抽出表!V86="","※2",IF(市町村抽出表!V86="－","－",IF(市町村抽出表!V86=0,"0棟",IF(市町村抽出表!V86&lt;1,"1棟未満",TEXT(ROUND(市町村抽出表!V86,0),"###,###")&amp;"棟"))))</f>
        <v>#REF!</v>
      </c>
      <c r="M86" s="94" t="e">
        <f ca="1">IF(市町村抽出表!W86="－","－",IF(市町村抽出表!W86=0,"0棟",IF(市町村抽出表!W86&lt;1,"1棟未満",TEXT(ROUND(市町村抽出表!W86,0),"###,###")&amp;"棟")))</f>
        <v>#REF!</v>
      </c>
      <c r="N86" s="94" t="e">
        <f ca="1">IF(市町村抽出表!X86="－","－",IF(市町村抽出表!X86=0,"0棟",IF(市町村抽出表!X86&lt;1,"1棟未満",TEXT(ROUND(市町村抽出表!X86,0),"###,###")&amp;"棟")))</f>
        <v>#REF!</v>
      </c>
      <c r="O86" s="94" t="e">
        <f ca="1">IF(市町村抽出表!Z86="－","－",IF(市町村抽出表!Z86=0,"0件",IF(市町村抽出表!Z86&lt;1,"1件未満",TEXT(ROUND(市町村抽出表!Z86,0),"###,###")&amp;"件")))</f>
        <v>#REF!</v>
      </c>
      <c r="P86" s="94" t="e">
        <f ca="1">IF(市町村抽出表!AA86="－","－",IF(市町村抽出表!AA86=0,"0件",IF(市町村抽出表!AA86&lt;1,"1件未満",TEXT(ROUND(市町村抽出表!AA86,0),"###,###")&amp;"件")))</f>
        <v>#REF!</v>
      </c>
      <c r="Q86" s="94" t="e">
        <f ca="1">IF(市町村抽出表!AB86="－","－",IF(市町村抽出表!AB86=0,"0棟",IF(市町村抽出表!AB86&lt;1,"1棟未満",TEXT(ROUND(市町村抽出表!AB86,0),"###,###")&amp;"棟")))</f>
        <v>#REF!</v>
      </c>
      <c r="R86" s="94" t="e">
        <f ca="1">IF(市町村抽出表!AC86="－","－",IF(市町村抽出表!AC86=0,"0人",IF(市町村抽出表!AC86&lt;1,"1人未満",TEXT(ROUND(市町村抽出表!AC86,0),"###,###")&amp;"人")))</f>
        <v>#REF!</v>
      </c>
      <c r="S86" s="94" t="e">
        <f ca="1">IF(市町村抽出表!AD86="－","－",IF(市町村抽出表!AD86=0,"0人",IF(市町村抽出表!AD86&lt;1,"1人未満",TEXT(ROUND(市町村抽出表!AD86,0),"###,###")&amp;"人")))</f>
        <v>#REF!</v>
      </c>
      <c r="T86" s="94" t="e">
        <f ca="1">IF(市町村抽出表!AE86="－","－",IF(市町村抽出表!AE86=0,"0人",IF(市町村抽出表!AE86&lt;1,"1人未満",TEXT(ROUND(市町村抽出表!AE86,0),"###,###")&amp;"人")))</f>
        <v>#REF!</v>
      </c>
      <c r="U86" s="149" t="e">
        <f ca="1">IF(市町村抽出表!AG86="","※2",IF(市町村抽出表!AG86="－","－",IF(市町村抽出表!AG86=0,"0人",IF(市町村抽出表!AG86&lt;1,"1人未満",TEXT(ROUND(市町村抽出表!AG86,0),"###,###")&amp;"人"))))</f>
        <v>#REF!</v>
      </c>
      <c r="V86" s="150" t="e">
        <f ca="1">IF(市町村抽出表!AH86="","※2",IF(市町村抽出表!AH86="－","－",IF(市町村抽出表!AH86=0,"0人",IF(市町村抽出表!AH86&lt;1,"1人未満",TEXT(ROUND(市町村抽出表!AH86,0),"###,###")&amp;"人"))))</f>
        <v>#REF!</v>
      </c>
      <c r="W86" s="151" t="e">
        <f ca="1">IF(市町村抽出表!AI86="","※2",IF(市町村抽出表!AI86="－","－",IF(市町村抽出表!AI86=0,"0人",IF(市町村抽出表!AI86&lt;1,"1人未満",TEXT(ROUND(市町村抽出表!AI86,0),"###,###")&amp;"人"))))</f>
        <v>#REF!</v>
      </c>
      <c r="X86" s="94" t="e">
        <f ca="1">IF(市町村抽出表!AJ86="－","－",IF(市町村抽出表!AJ86=0,"0人",IF(市町村抽出表!AJ86&lt;1,"1人未満",TEXT(ROUND(市町村抽出表!AJ86,0),"###,###")&amp;"人")))</f>
        <v>#REF!</v>
      </c>
      <c r="Y86" s="94" t="e">
        <f ca="1">IF(市町村抽出表!AK86="－","－",IF(市町村抽出表!AK86=0,"0人",IF(市町村抽出表!AK86&lt;1,"1人未満",TEXT(ROUND(市町村抽出表!AK86,0),"###,###")&amp;"人")))</f>
        <v>#REF!</v>
      </c>
      <c r="Z86" s="94" t="e">
        <f ca="1">IF(市町村抽出表!AL86="－","－",IF(市町村抽出表!AL86=0,"0人",IF(市町村抽出表!AL86&lt;1,"1人未満",TEXT(ROUND(市町村抽出表!AL86,0),"###,###")&amp;"人")))</f>
        <v>#REF!</v>
      </c>
      <c r="AA86" s="94" t="e">
        <f ca="1">IF(市町村抽出表!AM86="－","－",IF(市町村抽出表!AM86=0,"0人",IF(市町村抽出表!AM86&lt;1,"1人未満",TEXT(ROUND(市町村抽出表!AM86,0),"###,###")&amp;"人")))</f>
        <v>#REF!</v>
      </c>
      <c r="AB86" s="94" t="e">
        <f ca="1">IF(市町村抽出表!AN86="－","－",IF(市町村抽出表!AN86=0,"0人",IF(市町村抽出表!AN86&lt;1,"1人未満",TEXT(ROUND(市町村抽出表!AN86,0),"###,###")&amp;"人")))</f>
        <v>#REF!</v>
      </c>
      <c r="AC86" s="94" t="e">
        <f ca="1">IF(市町村抽出表!AO86="－","－",IF(市町村抽出表!AO86=0,"0人",IF(市町村抽出表!AO86&lt;1,"1人未満",TEXT(ROUND(市町村抽出表!AO86,0),"###,###")&amp;"人")))</f>
        <v>#REF!</v>
      </c>
      <c r="AD86" s="94" t="e">
        <f ca="1">IF(市町村抽出表!AP86="－","－",IF(市町村抽出表!AP86=0,"0人",IF(市町村抽出表!AP86&lt;1,"1人未満",TEXT(ROUND(市町村抽出表!AP86,0),"###,###")&amp;"人")))</f>
        <v>#REF!</v>
      </c>
      <c r="AE86" s="94" t="e">
        <f ca="1">IF(市町村抽出表!AQ86="－","－",IF(市町村抽出表!AQ86=0,"0人",IF(市町村抽出表!AQ86&lt;1,"1人未満",TEXT(ROUND(市町村抽出表!AQ86,0),"###,###")&amp;"人")))</f>
        <v>#REF!</v>
      </c>
      <c r="AF86" s="94" t="e">
        <f ca="1">IF(市町村抽出表!AR86="－","－",IF(市町村抽出表!AR86=0,"0人",IF(市町村抽出表!AR86&lt;1,"1人未満",TEXT(ROUND(市町村抽出表!AR86,0),"###,###")&amp;"人")))</f>
        <v>#REF!</v>
      </c>
      <c r="AG86" s="94" t="e">
        <f ca="1">IF(市町村抽出表!AS86="－","－",IF(市町村抽出表!AS86=0,"0箇所",IF(市町村抽出表!AS86&lt;1,"1箇所未満",TEXT(ROUND(市町村抽出表!AS86,0),"###,###")&amp;"箇所")))</f>
        <v>#REF!</v>
      </c>
      <c r="AH86" s="94" t="e">
        <f ca="1">IF(市町村抽出表!AT86="－","－",IF(市町村抽出表!AT86=0,"0世帯",IF(市町村抽出表!AT86&lt;1,"1世帯未満",TEXT(ROUND(市町村抽出表!AT86,0),"###,###")&amp;"世帯")))</f>
        <v>#REF!</v>
      </c>
      <c r="AI86" s="94" t="e">
        <f ca="1">IF(市町村抽出表!AU86="－","－",IF(市町村抽出表!AU86=0,"0人",IF(市町村抽出表!AU86&lt;1,"1人未満",TEXT(ROUND(市町村抽出表!AU86,0),"###,###")&amp;"人")))</f>
        <v>#REF!</v>
      </c>
      <c r="AJ86" s="94" t="e">
        <f ca="1">IF(市町村抽出表!AV86="－","－",IF(市町村抽出表!AV86=0,"0世帯",IF(市町村抽出表!AV86&lt;1,"1世帯未満",TEXT(ROUND(市町村抽出表!AV86,0),"###,###")&amp;"世帯")))</f>
        <v>#REF!</v>
      </c>
      <c r="AK86" s="94" t="e">
        <f ca="1">IF(市町村抽出表!AW86="－","－",IF(市町村抽出表!AW86=0,"0人",IF(市町村抽出表!AW86&lt;1,"1人未満",TEXT(ROUND(市町村抽出表!AW86,0),"###,###")&amp;"人")))</f>
        <v>#REF!</v>
      </c>
      <c r="AL86" s="94" t="e">
        <f ca="1">IF(市町村抽出表!AX86="－","－",IF(市町村抽出表!AX86=0,"0世帯",IF(市町村抽出表!AX86&lt;1,"1世帯未満",TEXT(ROUND(市町村抽出表!AX86,0),"###,###")&amp;"世帯")))</f>
        <v>#REF!</v>
      </c>
      <c r="AM86" s="94" t="e">
        <f ca="1">IF(市町村抽出表!AY86="－","－",IF(市町村抽出表!AY86=0,"0人",IF(市町村抽出表!AY86&lt;1,"1人未満",TEXT(ROUND(市町村抽出表!AY86,0),"###,###")&amp;"人")))</f>
        <v>#REF!</v>
      </c>
      <c r="AN86" s="94" t="s">
        <v>649</v>
      </c>
      <c r="AO86" s="94" t="s">
        <v>649</v>
      </c>
      <c r="AP86" s="94" t="e">
        <f ca="1">IF(市町村抽出表!BB86="－","－",IF(市町村抽出表!BB86=0,"0km",IF(市町村抽出表!BB86&lt;0.1,"0.1km未満",TEXT(ROUND(市町村抽出表!BB86,1),"###,##0.0")&amp;"km")))</f>
        <v>#REF!</v>
      </c>
      <c r="AQ86" s="94" t="e">
        <f ca="1">IF(市町村抽出表!BC86="－","－",IF(市町村抽出表!BC86=0,"0世帯",IF(市町村抽出表!BC86&lt;1,"1世帯未満",TEXT(ROUND(市町村抽出表!BC86,0),"###,###")&amp;"世帯")))</f>
        <v>#REF!</v>
      </c>
      <c r="AR86" s="94" t="e">
        <f ca="1">IF(市町村抽出表!BD86="－","－",IF(市町村抽出表!BD86=0,"0人",IF(市町村抽出表!BD86&lt;1,"1人未満",TEXT(ROUND(市町村抽出表!BD86,0),"###,###")&amp;"人")))</f>
        <v>#REF!</v>
      </c>
      <c r="AS86" s="94" t="s">
        <v>649</v>
      </c>
      <c r="AT86" s="94" t="s">
        <v>649</v>
      </c>
      <c r="AU86" s="94" t="e">
        <f ca="1">IF(市町村抽出表!BG86="－","－",IF(市町村抽出表!BG86=0,"0箇所",IF(市町村抽出表!BG86&lt;1,"1箇所未満",TEXT(ROUND(市町村抽出表!BG86,0),"###,###")&amp;"箇所")))</f>
        <v>#REF!</v>
      </c>
      <c r="AV86" s="94" t="e">
        <f ca="1">IF(市町村抽出表!BH86="－","－",IF(市町村抽出表!BH86=0,"0箇所",IF(市町村抽出表!BH86&lt;1,"1箇所未満",TEXT(ROUND(市町村抽出表!BH86,0),"###,###")&amp;"箇所")))</f>
        <v>#REF!</v>
      </c>
      <c r="AW86" s="94" t="e">
        <f ca="1">IF(市町村抽出表!BI86="－","－",IF(市町村抽出表!BI86=0,"0箇所",IF(市町村抽出表!BI86&lt;1,"1箇所未満",TEXT(ROUND(市町村抽出表!BI86,0),"###,###")&amp;"箇所")))</f>
        <v>#REF!</v>
      </c>
      <c r="AX86" s="94" t="e">
        <f ca="1">IF(市町村抽出表!BJ86="－","－",IF(市町村抽出表!BJ86=0,"0箇所",IF(市町村抽出表!BJ86&lt;1,"1箇所未満",TEXT(ROUND(市町村抽出表!BJ86,0),"###,###")&amp;"箇所")))</f>
        <v>#REF!</v>
      </c>
      <c r="AY86" s="94" t="e">
        <f ca="1">IF(市町村抽出表!BK86="－","－",IF(市町村抽出表!BK86=0,"0箇所",IF(市町村抽出表!BK86&lt;1,"1箇所未満",TEXT(ROUND(市町村抽出表!BK86,0),"###,###")&amp;"箇所")))</f>
        <v>#REF!</v>
      </c>
      <c r="AZ86" s="94" t="e">
        <f ca="1">IF(市町村抽出表!BL86="－","－",IF(市町村抽出表!BL86=0,"0箇所",IF(市町村抽出表!BL86&lt;1,"1箇所未満",TEXT(ROUND(市町村抽出表!BL86,0),"###,###")&amp;"箇所")))</f>
        <v>#REF!</v>
      </c>
      <c r="BH86" s="153"/>
      <c r="BI86" s="153"/>
      <c r="BJ86" s="153"/>
      <c r="BL86" s="154"/>
      <c r="BM86" s="153"/>
      <c r="BN86" s="153"/>
      <c r="BO86" s="153"/>
      <c r="BP86" s="153"/>
      <c r="BX86" s="154"/>
      <c r="BY86" s="153"/>
      <c r="BZ86" s="153"/>
      <c r="CA86" s="153"/>
      <c r="CB86" s="153"/>
      <c r="CN86" s="154"/>
      <c r="CO86" s="153"/>
      <c r="CP86" s="153"/>
      <c r="CQ86" s="153"/>
      <c r="CR86" s="153"/>
    </row>
    <row r="87" spans="1:96" x14ac:dyDescent="0.2">
      <c r="A87" s="82">
        <v>84</v>
      </c>
      <c r="B87" s="74" t="s">
        <v>565</v>
      </c>
      <c r="C87" s="93" t="e">
        <f ca="1">IF(市町村抽出表!D87="－","－",ROUND(市町村抽出表!D87,1))</f>
        <v>#REF!</v>
      </c>
      <c r="D87" s="158" t="e">
        <f ca="1">IF(市町村抽出表!F87="","※2",IF(市町村抽出表!F87="－","－",市町村抽出表!F87&amp;"箇所"))</f>
        <v>#REF!</v>
      </c>
      <c r="E87" s="159" t="e">
        <f ca="1">IF(市町村抽出表!G87="","※2",IF(市町村抽出表!G87="－","－",市町村抽出表!G87&amp;"箇所"))</f>
        <v>#REF!</v>
      </c>
      <c r="F87" s="160" t="e">
        <f ca="1">IF(市町村抽出表!H87="","※2",IF(市町村抽出表!H87="－","－",市町村抽出表!H87&amp;"箇所"))</f>
        <v>#REF!</v>
      </c>
      <c r="G87" s="94" t="e">
        <f ca="1">IF(市町村抽出表!I87="－","－",IF(市町村抽出表!I87=0,"0棟",IF(市町村抽出表!I87&lt;1,"1棟未満",TEXT(ROUND(市町村抽出表!I87,0),"###,###")&amp;"棟")))</f>
        <v>#REF!</v>
      </c>
      <c r="H87" s="94" t="e">
        <f ca="1">IF(市町村抽出表!J87="－","－",IF(市町村抽出表!J87=0,"0棟",IF(市町村抽出表!J87&lt;1,"1棟未満",TEXT(ROUND(市町村抽出表!J87,0),"###,###")&amp;"棟")))</f>
        <v>#REF!</v>
      </c>
      <c r="I87" s="94" t="e">
        <f ca="1">IF(市町村抽出表!O87="－","－",IF(市町村抽出表!O87=0,"0棟",IF(市町村抽出表!O87&lt;1,"1棟未満",TEXT(ROUND(市町村抽出表!O87,0),"###,###")&amp;"棟")))</f>
        <v>#REF!</v>
      </c>
      <c r="J87" s="94" t="e">
        <f ca="1">IF(市町村抽出表!P87="－","－",IF(市町村抽出表!P87=0,"0棟",IF(市町村抽出表!P87&lt;1,"1棟未満",TEXT(ROUND(市町村抽出表!P87,0),"###,###")&amp;"棟")))</f>
        <v>#REF!</v>
      </c>
      <c r="K87" s="147" t="e">
        <f ca="1">IF(市町村抽出表!U87="","※2",IF(市町村抽出表!U87="－","－",IF(市町村抽出表!U87=0,"0棟",IF(市町村抽出表!U87&lt;1,"1棟未満",TEXT(ROUND(市町村抽出表!U87,0),"###,###")&amp;"棟"))))</f>
        <v>#REF!</v>
      </c>
      <c r="L87" s="148" t="e">
        <f ca="1">IF(市町村抽出表!V87="","※2",IF(市町村抽出表!V87="－","－",IF(市町村抽出表!V87=0,"0棟",IF(市町村抽出表!V87&lt;1,"1棟未満",TEXT(ROUND(市町村抽出表!V87,0),"###,###")&amp;"棟"))))</f>
        <v>#REF!</v>
      </c>
      <c r="M87" s="94" t="e">
        <f ca="1">IF(市町村抽出表!W87="－","－",IF(市町村抽出表!W87=0,"0棟",IF(市町村抽出表!W87&lt;1,"1棟未満",TEXT(ROUND(市町村抽出表!W87,0),"###,###")&amp;"棟")))</f>
        <v>#REF!</v>
      </c>
      <c r="N87" s="94" t="e">
        <f ca="1">IF(市町村抽出表!X87="－","－",IF(市町村抽出表!X87=0,"0棟",IF(市町村抽出表!X87&lt;1,"1棟未満",TEXT(ROUND(市町村抽出表!X87,0),"###,###")&amp;"棟")))</f>
        <v>#REF!</v>
      </c>
      <c r="O87" s="94" t="e">
        <f ca="1">IF(市町村抽出表!Z87="－","－",IF(市町村抽出表!Z87=0,"0件",IF(市町村抽出表!Z87&lt;1,"1件未満",TEXT(ROUND(市町村抽出表!Z87,0),"###,###")&amp;"件")))</f>
        <v>#REF!</v>
      </c>
      <c r="P87" s="94" t="e">
        <f ca="1">IF(市町村抽出表!AA87="－","－",IF(市町村抽出表!AA87=0,"0件",IF(市町村抽出表!AA87&lt;1,"1件未満",TEXT(ROUND(市町村抽出表!AA87,0),"###,###")&amp;"件")))</f>
        <v>#REF!</v>
      </c>
      <c r="Q87" s="94" t="e">
        <f ca="1">IF(市町村抽出表!AB87="－","－",IF(市町村抽出表!AB87=0,"0棟",IF(市町村抽出表!AB87&lt;1,"1棟未満",TEXT(ROUND(市町村抽出表!AB87,0),"###,###")&amp;"棟")))</f>
        <v>#REF!</v>
      </c>
      <c r="R87" s="94" t="e">
        <f ca="1">IF(市町村抽出表!AC87="－","－",IF(市町村抽出表!AC87=0,"0人",IF(市町村抽出表!AC87&lt;1,"1人未満",TEXT(ROUND(市町村抽出表!AC87,0),"###,###")&amp;"人")))</f>
        <v>#REF!</v>
      </c>
      <c r="S87" s="94" t="e">
        <f ca="1">IF(市町村抽出表!AD87="－","－",IF(市町村抽出表!AD87=0,"0人",IF(市町村抽出表!AD87&lt;1,"1人未満",TEXT(ROUND(市町村抽出表!AD87,0),"###,###")&amp;"人")))</f>
        <v>#REF!</v>
      </c>
      <c r="T87" s="94" t="e">
        <f ca="1">IF(市町村抽出表!AE87="－","－",IF(市町村抽出表!AE87=0,"0人",IF(市町村抽出表!AE87&lt;1,"1人未満",TEXT(ROUND(市町村抽出表!AE87,0),"###,###")&amp;"人")))</f>
        <v>#REF!</v>
      </c>
      <c r="U87" s="149" t="e">
        <f ca="1">IF(市町村抽出表!AG87="","※2",IF(市町村抽出表!AG87="－","－",IF(市町村抽出表!AG87=0,"0人",IF(市町村抽出表!AG87&lt;1,"1人未満",TEXT(ROUND(市町村抽出表!AG87,0),"###,###")&amp;"人"))))</f>
        <v>#REF!</v>
      </c>
      <c r="V87" s="150" t="e">
        <f ca="1">IF(市町村抽出表!AH87="","※2",IF(市町村抽出表!AH87="－","－",IF(市町村抽出表!AH87=0,"0人",IF(市町村抽出表!AH87&lt;1,"1人未満",TEXT(ROUND(市町村抽出表!AH87,0),"###,###")&amp;"人"))))</f>
        <v>#REF!</v>
      </c>
      <c r="W87" s="151" t="e">
        <f ca="1">IF(市町村抽出表!AI87="","※2",IF(市町村抽出表!AI87="－","－",IF(市町村抽出表!AI87=0,"0人",IF(市町村抽出表!AI87&lt;1,"1人未満",TEXT(ROUND(市町村抽出表!AI87,0),"###,###")&amp;"人"))))</f>
        <v>#REF!</v>
      </c>
      <c r="X87" s="94" t="e">
        <f ca="1">IF(市町村抽出表!AJ87="－","－",IF(市町村抽出表!AJ87=0,"0人",IF(市町村抽出表!AJ87&lt;1,"1人未満",TEXT(ROUND(市町村抽出表!AJ87,0),"###,###")&amp;"人")))</f>
        <v>#REF!</v>
      </c>
      <c r="Y87" s="94" t="e">
        <f ca="1">IF(市町村抽出表!AK87="－","－",IF(市町村抽出表!AK87=0,"0人",IF(市町村抽出表!AK87&lt;1,"1人未満",TEXT(ROUND(市町村抽出表!AK87,0),"###,###")&amp;"人")))</f>
        <v>#REF!</v>
      </c>
      <c r="Z87" s="94" t="e">
        <f ca="1">IF(市町村抽出表!AL87="－","－",IF(市町村抽出表!AL87=0,"0人",IF(市町村抽出表!AL87&lt;1,"1人未満",TEXT(ROUND(市町村抽出表!AL87,0),"###,###")&amp;"人")))</f>
        <v>#REF!</v>
      </c>
      <c r="AA87" s="94" t="e">
        <f ca="1">IF(市町村抽出表!AM87="－","－",IF(市町村抽出表!AM87=0,"0人",IF(市町村抽出表!AM87&lt;1,"1人未満",TEXT(ROUND(市町村抽出表!AM87,0),"###,###")&amp;"人")))</f>
        <v>#REF!</v>
      </c>
      <c r="AB87" s="94" t="e">
        <f ca="1">IF(市町村抽出表!AN87="－","－",IF(市町村抽出表!AN87=0,"0人",IF(市町村抽出表!AN87&lt;1,"1人未満",TEXT(ROUND(市町村抽出表!AN87,0),"###,###")&amp;"人")))</f>
        <v>#REF!</v>
      </c>
      <c r="AC87" s="94" t="e">
        <f ca="1">IF(市町村抽出表!AO87="－","－",IF(市町村抽出表!AO87=0,"0人",IF(市町村抽出表!AO87&lt;1,"1人未満",TEXT(ROUND(市町村抽出表!AO87,0),"###,###")&amp;"人")))</f>
        <v>#REF!</v>
      </c>
      <c r="AD87" s="94" t="e">
        <f ca="1">IF(市町村抽出表!AP87="－","－",IF(市町村抽出表!AP87=0,"0人",IF(市町村抽出表!AP87&lt;1,"1人未満",TEXT(ROUND(市町村抽出表!AP87,0),"###,###")&amp;"人")))</f>
        <v>#REF!</v>
      </c>
      <c r="AE87" s="94" t="e">
        <f ca="1">IF(市町村抽出表!AQ87="－","－",IF(市町村抽出表!AQ87=0,"0人",IF(市町村抽出表!AQ87&lt;1,"1人未満",TEXT(ROUND(市町村抽出表!AQ87,0),"###,###")&amp;"人")))</f>
        <v>#REF!</v>
      </c>
      <c r="AF87" s="94" t="e">
        <f ca="1">IF(市町村抽出表!AR87="－","－",IF(市町村抽出表!AR87=0,"0人",IF(市町村抽出表!AR87&lt;1,"1人未満",TEXT(ROUND(市町村抽出表!AR87,0),"###,###")&amp;"人")))</f>
        <v>#REF!</v>
      </c>
      <c r="AG87" s="94" t="e">
        <f ca="1">IF(市町村抽出表!AS87="－","－",IF(市町村抽出表!AS87=0,"0箇所",IF(市町村抽出表!AS87&lt;1,"1箇所未満",TEXT(ROUND(市町村抽出表!AS87,0),"###,###")&amp;"箇所")))</f>
        <v>#REF!</v>
      </c>
      <c r="AH87" s="94" t="e">
        <f ca="1">IF(市町村抽出表!AT87="－","－",IF(市町村抽出表!AT87=0,"0世帯",IF(市町村抽出表!AT87&lt;1,"1世帯未満",TEXT(ROUND(市町村抽出表!AT87,0),"###,###")&amp;"世帯")))</f>
        <v>#REF!</v>
      </c>
      <c r="AI87" s="94" t="e">
        <f ca="1">IF(市町村抽出表!AU87="－","－",IF(市町村抽出表!AU87=0,"0人",IF(市町村抽出表!AU87&lt;1,"1人未満",TEXT(ROUND(市町村抽出表!AU87,0),"###,###")&amp;"人")))</f>
        <v>#REF!</v>
      </c>
      <c r="AJ87" s="94" t="e">
        <f ca="1">IF(市町村抽出表!AV87="－","－",IF(市町村抽出表!AV87=0,"0世帯",IF(市町村抽出表!AV87&lt;1,"1世帯未満",TEXT(ROUND(市町村抽出表!AV87,0),"###,###")&amp;"世帯")))</f>
        <v>#REF!</v>
      </c>
      <c r="AK87" s="94" t="e">
        <f ca="1">IF(市町村抽出表!AW87="－","－",IF(市町村抽出表!AW87=0,"0人",IF(市町村抽出表!AW87&lt;1,"1人未満",TEXT(ROUND(市町村抽出表!AW87,0),"###,###")&amp;"人")))</f>
        <v>#REF!</v>
      </c>
      <c r="AL87" s="94" t="e">
        <f ca="1">IF(市町村抽出表!AX87="－","－",IF(市町村抽出表!AX87=0,"0世帯",IF(市町村抽出表!AX87&lt;1,"1世帯未満",TEXT(ROUND(市町村抽出表!AX87,0),"###,###")&amp;"世帯")))</f>
        <v>#REF!</v>
      </c>
      <c r="AM87" s="94" t="e">
        <f ca="1">IF(市町村抽出表!AY87="－","－",IF(市町村抽出表!AY87=0,"0人",IF(市町村抽出表!AY87&lt;1,"1人未満",TEXT(ROUND(市町村抽出表!AY87,0),"###,###")&amp;"人")))</f>
        <v>#REF!</v>
      </c>
      <c r="AN87" s="94" t="s">
        <v>649</v>
      </c>
      <c r="AO87" s="94" t="s">
        <v>649</v>
      </c>
      <c r="AP87" s="94" t="e">
        <f ca="1">IF(市町村抽出表!BB87="－","－",IF(市町村抽出表!BB87=0,"0km",IF(市町村抽出表!BB87&lt;0.1,"0.1km未満",TEXT(ROUND(市町村抽出表!BB87,1),"###,##0.0")&amp;"km")))</f>
        <v>#REF!</v>
      </c>
      <c r="AQ87" s="94" t="e">
        <f ca="1">IF(市町村抽出表!BC87="－","－",IF(市町村抽出表!BC87=0,"0世帯",IF(市町村抽出表!BC87&lt;1,"1世帯未満",TEXT(ROUND(市町村抽出表!BC87,0),"###,###")&amp;"世帯")))</f>
        <v>#REF!</v>
      </c>
      <c r="AR87" s="94" t="e">
        <f ca="1">IF(市町村抽出表!BD87="－","－",IF(市町村抽出表!BD87=0,"0人",IF(市町村抽出表!BD87&lt;1,"1人未満",TEXT(ROUND(市町村抽出表!BD87,0),"###,###")&amp;"人")))</f>
        <v>#REF!</v>
      </c>
      <c r="AS87" s="94" t="s">
        <v>649</v>
      </c>
      <c r="AT87" s="94" t="s">
        <v>649</v>
      </c>
      <c r="AU87" s="94" t="e">
        <f ca="1">IF(市町村抽出表!BG87="－","－",IF(市町村抽出表!BG87=0,"0箇所",IF(市町村抽出表!BG87&lt;1,"1箇所未満",TEXT(ROUND(市町村抽出表!BG87,0),"###,###")&amp;"箇所")))</f>
        <v>#REF!</v>
      </c>
      <c r="AV87" s="94" t="e">
        <f ca="1">IF(市町村抽出表!BH87="－","－",IF(市町村抽出表!BH87=0,"0箇所",IF(市町村抽出表!BH87&lt;1,"1箇所未満",TEXT(ROUND(市町村抽出表!BH87,0),"###,###")&amp;"箇所")))</f>
        <v>#REF!</v>
      </c>
      <c r="AW87" s="94" t="e">
        <f ca="1">IF(市町村抽出表!BI87="－","－",IF(市町村抽出表!BI87=0,"0箇所",IF(市町村抽出表!BI87&lt;1,"1箇所未満",TEXT(ROUND(市町村抽出表!BI87,0),"###,###")&amp;"箇所")))</f>
        <v>#REF!</v>
      </c>
      <c r="AX87" s="94" t="e">
        <f ca="1">IF(市町村抽出表!BJ87="－","－",IF(市町村抽出表!BJ87=0,"0箇所",IF(市町村抽出表!BJ87&lt;1,"1箇所未満",TEXT(ROUND(市町村抽出表!BJ87,0),"###,###")&amp;"箇所")))</f>
        <v>#REF!</v>
      </c>
      <c r="AY87" s="94" t="e">
        <f ca="1">IF(市町村抽出表!BK87="－","－",IF(市町村抽出表!BK87=0,"0箇所",IF(市町村抽出表!BK87&lt;1,"1箇所未満",TEXT(ROUND(市町村抽出表!BK87,0),"###,###")&amp;"箇所")))</f>
        <v>#REF!</v>
      </c>
      <c r="AZ87" s="94" t="e">
        <f ca="1">IF(市町村抽出表!BL87="－","－",IF(市町村抽出表!BL87=0,"0箇所",IF(市町村抽出表!BL87&lt;1,"1箇所未満",TEXT(ROUND(市町村抽出表!BL87,0),"###,###")&amp;"箇所")))</f>
        <v>#REF!</v>
      </c>
      <c r="BH87" s="153"/>
      <c r="BI87" s="153"/>
      <c r="BJ87" s="153"/>
      <c r="BL87" s="154"/>
      <c r="BM87" s="153"/>
      <c r="BN87" s="153"/>
      <c r="BO87" s="153"/>
      <c r="BP87" s="153"/>
      <c r="BX87" s="154"/>
      <c r="BY87" s="153"/>
      <c r="BZ87" s="153"/>
      <c r="CA87" s="153"/>
      <c r="CB87" s="153"/>
      <c r="CN87" s="154"/>
      <c r="CO87" s="153"/>
      <c r="CP87" s="153"/>
      <c r="CQ87" s="153"/>
      <c r="CR87" s="153"/>
    </row>
    <row r="88" spans="1:96" x14ac:dyDescent="0.2">
      <c r="A88" s="82">
        <v>85</v>
      </c>
      <c r="B88" s="74" t="s">
        <v>566</v>
      </c>
      <c r="C88" s="93" t="e">
        <f ca="1">IF(市町村抽出表!D88="－","－",ROUND(市町村抽出表!D88,1))</f>
        <v>#REF!</v>
      </c>
      <c r="D88" s="158" t="e">
        <f ca="1">IF(市町村抽出表!F88="","※2",IF(市町村抽出表!F88="－","－",市町村抽出表!F88&amp;"箇所"))</f>
        <v>#REF!</v>
      </c>
      <c r="E88" s="159" t="e">
        <f ca="1">IF(市町村抽出表!G88="","※2",IF(市町村抽出表!G88="－","－",市町村抽出表!G88&amp;"箇所"))</f>
        <v>#REF!</v>
      </c>
      <c r="F88" s="160" t="e">
        <f ca="1">IF(市町村抽出表!H88="","※2",IF(市町村抽出表!H88="－","－",市町村抽出表!H88&amp;"箇所"))</f>
        <v>#REF!</v>
      </c>
      <c r="G88" s="94" t="e">
        <f ca="1">IF(市町村抽出表!I88="－","－",IF(市町村抽出表!I88=0,"0棟",IF(市町村抽出表!I88&lt;1,"1棟未満",TEXT(ROUND(市町村抽出表!I88,0),"###,###")&amp;"棟")))</f>
        <v>#REF!</v>
      </c>
      <c r="H88" s="94" t="e">
        <f ca="1">IF(市町村抽出表!J88="－","－",IF(市町村抽出表!J88=0,"0棟",IF(市町村抽出表!J88&lt;1,"1棟未満",TEXT(ROUND(市町村抽出表!J88,0),"###,###")&amp;"棟")))</f>
        <v>#REF!</v>
      </c>
      <c r="I88" s="94" t="e">
        <f ca="1">IF(市町村抽出表!O88="－","－",IF(市町村抽出表!O88=0,"0棟",IF(市町村抽出表!O88&lt;1,"1棟未満",TEXT(ROUND(市町村抽出表!O88,0),"###,###")&amp;"棟")))</f>
        <v>#REF!</v>
      </c>
      <c r="J88" s="94" t="e">
        <f ca="1">IF(市町村抽出表!P88="－","－",IF(市町村抽出表!P88=0,"0棟",IF(市町村抽出表!P88&lt;1,"1棟未満",TEXT(ROUND(市町村抽出表!P88,0),"###,###")&amp;"棟")))</f>
        <v>#REF!</v>
      </c>
      <c r="K88" s="147" t="e">
        <f ca="1">IF(市町村抽出表!U88="","※2",IF(市町村抽出表!U88="－","－",IF(市町村抽出表!U88=0,"0棟",IF(市町村抽出表!U88&lt;1,"1棟未満",TEXT(ROUND(市町村抽出表!U88,0),"###,###")&amp;"棟"))))</f>
        <v>#REF!</v>
      </c>
      <c r="L88" s="148" t="e">
        <f ca="1">IF(市町村抽出表!V88="","※2",IF(市町村抽出表!V88="－","－",IF(市町村抽出表!V88=0,"0棟",IF(市町村抽出表!V88&lt;1,"1棟未満",TEXT(ROUND(市町村抽出表!V88,0),"###,###")&amp;"棟"))))</f>
        <v>#REF!</v>
      </c>
      <c r="M88" s="94" t="e">
        <f ca="1">IF(市町村抽出表!W88="－","－",IF(市町村抽出表!W88=0,"0棟",IF(市町村抽出表!W88&lt;1,"1棟未満",TEXT(ROUND(市町村抽出表!W88,0),"###,###")&amp;"棟")))</f>
        <v>#REF!</v>
      </c>
      <c r="N88" s="94" t="e">
        <f ca="1">IF(市町村抽出表!X88="－","－",IF(市町村抽出表!X88=0,"0棟",IF(市町村抽出表!X88&lt;1,"1棟未満",TEXT(ROUND(市町村抽出表!X88,0),"###,###")&amp;"棟")))</f>
        <v>#REF!</v>
      </c>
      <c r="O88" s="94" t="e">
        <f ca="1">IF(市町村抽出表!Z88="－","－",IF(市町村抽出表!Z88=0,"0件",IF(市町村抽出表!Z88&lt;1,"1件未満",TEXT(ROUND(市町村抽出表!Z88,0),"###,###")&amp;"件")))</f>
        <v>#REF!</v>
      </c>
      <c r="P88" s="94" t="e">
        <f ca="1">IF(市町村抽出表!AA88="－","－",IF(市町村抽出表!AA88=0,"0件",IF(市町村抽出表!AA88&lt;1,"1件未満",TEXT(ROUND(市町村抽出表!AA88,0),"###,###")&amp;"件")))</f>
        <v>#REF!</v>
      </c>
      <c r="Q88" s="94" t="e">
        <f ca="1">IF(市町村抽出表!AB88="－","－",IF(市町村抽出表!AB88=0,"0棟",IF(市町村抽出表!AB88&lt;1,"1棟未満",TEXT(ROUND(市町村抽出表!AB88,0),"###,###")&amp;"棟")))</f>
        <v>#REF!</v>
      </c>
      <c r="R88" s="94" t="e">
        <f ca="1">IF(市町村抽出表!AC88="－","－",IF(市町村抽出表!AC88=0,"0人",IF(市町村抽出表!AC88&lt;1,"1人未満",TEXT(ROUND(市町村抽出表!AC88,0),"###,###")&amp;"人")))</f>
        <v>#REF!</v>
      </c>
      <c r="S88" s="94" t="e">
        <f ca="1">IF(市町村抽出表!AD88="－","－",IF(市町村抽出表!AD88=0,"0人",IF(市町村抽出表!AD88&lt;1,"1人未満",TEXT(ROUND(市町村抽出表!AD88,0),"###,###")&amp;"人")))</f>
        <v>#REF!</v>
      </c>
      <c r="T88" s="94" t="e">
        <f ca="1">IF(市町村抽出表!AE88="－","－",IF(市町村抽出表!AE88=0,"0人",IF(市町村抽出表!AE88&lt;1,"1人未満",TEXT(ROUND(市町村抽出表!AE88,0),"###,###")&amp;"人")))</f>
        <v>#REF!</v>
      </c>
      <c r="U88" s="149" t="e">
        <f ca="1">IF(市町村抽出表!AG88="","※2",IF(市町村抽出表!AG88="－","－",IF(市町村抽出表!AG88=0,"0人",IF(市町村抽出表!AG88&lt;1,"1人未満",TEXT(ROUND(市町村抽出表!AG88,0),"###,###")&amp;"人"))))</f>
        <v>#REF!</v>
      </c>
      <c r="V88" s="150" t="e">
        <f ca="1">IF(市町村抽出表!AH88="","※2",IF(市町村抽出表!AH88="－","－",IF(市町村抽出表!AH88=0,"0人",IF(市町村抽出表!AH88&lt;1,"1人未満",TEXT(ROUND(市町村抽出表!AH88,0),"###,###")&amp;"人"))))</f>
        <v>#REF!</v>
      </c>
      <c r="W88" s="151" t="e">
        <f ca="1">IF(市町村抽出表!AI88="","※2",IF(市町村抽出表!AI88="－","－",IF(市町村抽出表!AI88=0,"0人",IF(市町村抽出表!AI88&lt;1,"1人未満",TEXT(ROUND(市町村抽出表!AI88,0),"###,###")&amp;"人"))))</f>
        <v>#REF!</v>
      </c>
      <c r="X88" s="94" t="e">
        <f ca="1">IF(市町村抽出表!AJ88="－","－",IF(市町村抽出表!AJ88=0,"0人",IF(市町村抽出表!AJ88&lt;1,"1人未満",TEXT(ROUND(市町村抽出表!AJ88,0),"###,###")&amp;"人")))</f>
        <v>#REF!</v>
      </c>
      <c r="Y88" s="94" t="e">
        <f ca="1">IF(市町村抽出表!AK88="－","－",IF(市町村抽出表!AK88=0,"0人",IF(市町村抽出表!AK88&lt;1,"1人未満",TEXT(ROUND(市町村抽出表!AK88,0),"###,###")&amp;"人")))</f>
        <v>#REF!</v>
      </c>
      <c r="Z88" s="94" t="e">
        <f ca="1">IF(市町村抽出表!AL88="－","－",IF(市町村抽出表!AL88=0,"0人",IF(市町村抽出表!AL88&lt;1,"1人未満",TEXT(ROUND(市町村抽出表!AL88,0),"###,###")&amp;"人")))</f>
        <v>#REF!</v>
      </c>
      <c r="AA88" s="94" t="e">
        <f ca="1">IF(市町村抽出表!AM88="－","－",IF(市町村抽出表!AM88=0,"0人",IF(市町村抽出表!AM88&lt;1,"1人未満",TEXT(ROUND(市町村抽出表!AM88,0),"###,###")&amp;"人")))</f>
        <v>#REF!</v>
      </c>
      <c r="AB88" s="94" t="e">
        <f ca="1">IF(市町村抽出表!AN88="－","－",IF(市町村抽出表!AN88=0,"0人",IF(市町村抽出表!AN88&lt;1,"1人未満",TEXT(ROUND(市町村抽出表!AN88,0),"###,###")&amp;"人")))</f>
        <v>#REF!</v>
      </c>
      <c r="AC88" s="94" t="e">
        <f ca="1">IF(市町村抽出表!AO88="－","－",IF(市町村抽出表!AO88=0,"0人",IF(市町村抽出表!AO88&lt;1,"1人未満",TEXT(ROUND(市町村抽出表!AO88,0),"###,###")&amp;"人")))</f>
        <v>#REF!</v>
      </c>
      <c r="AD88" s="94" t="e">
        <f ca="1">IF(市町村抽出表!AP88="－","－",IF(市町村抽出表!AP88=0,"0人",IF(市町村抽出表!AP88&lt;1,"1人未満",TEXT(ROUND(市町村抽出表!AP88,0),"###,###")&amp;"人")))</f>
        <v>#REF!</v>
      </c>
      <c r="AE88" s="94" t="e">
        <f ca="1">IF(市町村抽出表!AQ88="－","－",IF(市町村抽出表!AQ88=0,"0人",IF(市町村抽出表!AQ88&lt;1,"1人未満",TEXT(ROUND(市町村抽出表!AQ88,0),"###,###")&amp;"人")))</f>
        <v>#REF!</v>
      </c>
      <c r="AF88" s="94" t="e">
        <f ca="1">IF(市町村抽出表!AR88="－","－",IF(市町村抽出表!AR88=0,"0人",IF(市町村抽出表!AR88&lt;1,"1人未満",TEXT(ROUND(市町村抽出表!AR88,0),"###,###")&amp;"人")))</f>
        <v>#REF!</v>
      </c>
      <c r="AG88" s="94" t="e">
        <f ca="1">IF(市町村抽出表!AS88="－","－",IF(市町村抽出表!AS88=0,"0箇所",IF(市町村抽出表!AS88&lt;1,"1箇所未満",TEXT(ROUND(市町村抽出表!AS88,0),"###,###")&amp;"箇所")))</f>
        <v>#REF!</v>
      </c>
      <c r="AH88" s="94" t="e">
        <f ca="1">IF(市町村抽出表!AT88="－","－",IF(市町村抽出表!AT88=0,"0世帯",IF(市町村抽出表!AT88&lt;1,"1世帯未満",TEXT(ROUND(市町村抽出表!AT88,0),"###,###")&amp;"世帯")))</f>
        <v>#REF!</v>
      </c>
      <c r="AI88" s="94" t="e">
        <f ca="1">IF(市町村抽出表!AU88="－","－",IF(市町村抽出表!AU88=0,"0人",IF(市町村抽出表!AU88&lt;1,"1人未満",TEXT(ROUND(市町村抽出表!AU88,0),"###,###")&amp;"人")))</f>
        <v>#REF!</v>
      </c>
      <c r="AJ88" s="94" t="e">
        <f ca="1">IF(市町村抽出表!AV88="－","－",IF(市町村抽出表!AV88=0,"0世帯",IF(市町村抽出表!AV88&lt;1,"1世帯未満",TEXT(ROUND(市町村抽出表!AV88,0),"###,###")&amp;"世帯")))</f>
        <v>#REF!</v>
      </c>
      <c r="AK88" s="94" t="e">
        <f ca="1">IF(市町村抽出表!AW88="－","－",IF(市町村抽出表!AW88=0,"0人",IF(市町村抽出表!AW88&lt;1,"1人未満",TEXT(ROUND(市町村抽出表!AW88,0),"###,###")&amp;"人")))</f>
        <v>#REF!</v>
      </c>
      <c r="AL88" s="94" t="e">
        <f ca="1">IF(市町村抽出表!AX88="－","－",IF(市町村抽出表!AX88=0,"0世帯",IF(市町村抽出表!AX88&lt;1,"1世帯未満",TEXT(ROUND(市町村抽出表!AX88,0),"###,###")&amp;"世帯")))</f>
        <v>#REF!</v>
      </c>
      <c r="AM88" s="94" t="e">
        <f ca="1">IF(市町村抽出表!AY88="－","－",IF(市町村抽出表!AY88=0,"0人",IF(市町村抽出表!AY88&lt;1,"1人未満",TEXT(ROUND(市町村抽出表!AY88,0),"###,###")&amp;"人")))</f>
        <v>#REF!</v>
      </c>
      <c r="AN88" s="94" t="s">
        <v>649</v>
      </c>
      <c r="AO88" s="94" t="s">
        <v>649</v>
      </c>
      <c r="AP88" s="94" t="e">
        <f ca="1">IF(市町村抽出表!BB88="－","－",IF(市町村抽出表!BB88=0,"0km",IF(市町村抽出表!BB88&lt;0.1,"0.1km未満",TEXT(ROUND(市町村抽出表!BB88,1),"###,##0.0")&amp;"km")))</f>
        <v>#REF!</v>
      </c>
      <c r="AQ88" s="94" t="e">
        <f ca="1">IF(市町村抽出表!BC88="－","－",IF(市町村抽出表!BC88=0,"0世帯",IF(市町村抽出表!BC88&lt;1,"1世帯未満",TEXT(ROUND(市町村抽出表!BC88,0),"###,###")&amp;"世帯")))</f>
        <v>#REF!</v>
      </c>
      <c r="AR88" s="94" t="e">
        <f ca="1">IF(市町村抽出表!BD88="－","－",IF(市町村抽出表!BD88=0,"0人",IF(市町村抽出表!BD88&lt;1,"1人未満",TEXT(ROUND(市町村抽出表!BD88,0),"###,###")&amp;"人")))</f>
        <v>#REF!</v>
      </c>
      <c r="AS88" s="94" t="s">
        <v>649</v>
      </c>
      <c r="AT88" s="94" t="s">
        <v>649</v>
      </c>
      <c r="AU88" s="94" t="e">
        <f ca="1">IF(市町村抽出表!BG88="－","－",IF(市町村抽出表!BG88=0,"0箇所",IF(市町村抽出表!BG88&lt;1,"1箇所未満",TEXT(ROUND(市町村抽出表!BG88,0),"###,###")&amp;"箇所")))</f>
        <v>#REF!</v>
      </c>
      <c r="AV88" s="94" t="e">
        <f ca="1">IF(市町村抽出表!BH88="－","－",IF(市町村抽出表!BH88=0,"0箇所",IF(市町村抽出表!BH88&lt;1,"1箇所未満",TEXT(ROUND(市町村抽出表!BH88,0),"###,###")&amp;"箇所")))</f>
        <v>#REF!</v>
      </c>
      <c r="AW88" s="94" t="e">
        <f ca="1">IF(市町村抽出表!BI88="－","－",IF(市町村抽出表!BI88=0,"0箇所",IF(市町村抽出表!BI88&lt;1,"1箇所未満",TEXT(ROUND(市町村抽出表!BI88,0),"###,###")&amp;"箇所")))</f>
        <v>#REF!</v>
      </c>
      <c r="AX88" s="94" t="e">
        <f ca="1">IF(市町村抽出表!BJ88="－","－",IF(市町村抽出表!BJ88=0,"0箇所",IF(市町村抽出表!BJ88&lt;1,"1箇所未満",TEXT(ROUND(市町村抽出表!BJ88,0),"###,###")&amp;"箇所")))</f>
        <v>#REF!</v>
      </c>
      <c r="AY88" s="94" t="e">
        <f ca="1">IF(市町村抽出表!BK88="－","－",IF(市町村抽出表!BK88=0,"0箇所",IF(市町村抽出表!BK88&lt;1,"1箇所未満",TEXT(ROUND(市町村抽出表!BK88,0),"###,###")&amp;"箇所")))</f>
        <v>#REF!</v>
      </c>
      <c r="AZ88" s="94" t="e">
        <f ca="1">IF(市町村抽出表!BL88="－","－",IF(市町村抽出表!BL88=0,"0箇所",IF(市町村抽出表!BL88&lt;1,"1箇所未満",TEXT(ROUND(市町村抽出表!BL88,0),"###,###")&amp;"箇所")))</f>
        <v>#REF!</v>
      </c>
      <c r="BH88" s="153"/>
      <c r="BI88" s="153"/>
      <c r="BJ88" s="153"/>
      <c r="BL88" s="154"/>
      <c r="BM88" s="153"/>
      <c r="BN88" s="153"/>
      <c r="BO88" s="153"/>
      <c r="BP88" s="153"/>
      <c r="BX88" s="154"/>
      <c r="BY88" s="153"/>
      <c r="BZ88" s="153"/>
      <c r="CA88" s="153"/>
      <c r="CB88" s="153"/>
      <c r="CN88" s="154"/>
      <c r="CO88" s="153"/>
      <c r="CP88" s="153"/>
      <c r="CQ88" s="153"/>
      <c r="CR88" s="153"/>
    </row>
    <row r="89" spans="1:96" x14ac:dyDescent="0.2">
      <c r="A89" s="82">
        <v>86</v>
      </c>
      <c r="B89" s="74" t="s">
        <v>567</v>
      </c>
      <c r="C89" s="93" t="e">
        <f ca="1">IF(市町村抽出表!D89="－","－",ROUND(市町村抽出表!D89,1))</f>
        <v>#REF!</v>
      </c>
      <c r="D89" s="158" t="e">
        <f ca="1">IF(市町村抽出表!F89="","※2",IF(市町村抽出表!F89="－","－",市町村抽出表!F89&amp;"箇所"))</f>
        <v>#REF!</v>
      </c>
      <c r="E89" s="159" t="e">
        <f ca="1">IF(市町村抽出表!G89="","※2",IF(市町村抽出表!G89="－","－",市町村抽出表!G89&amp;"箇所"))</f>
        <v>#REF!</v>
      </c>
      <c r="F89" s="160" t="e">
        <f ca="1">IF(市町村抽出表!H89="","※2",IF(市町村抽出表!H89="－","－",市町村抽出表!H89&amp;"箇所"))</f>
        <v>#REF!</v>
      </c>
      <c r="G89" s="94" t="e">
        <f ca="1">IF(市町村抽出表!I89="－","－",IF(市町村抽出表!I89=0,"0棟",IF(市町村抽出表!I89&lt;1,"1棟未満",TEXT(ROUND(市町村抽出表!I89,0),"###,###")&amp;"棟")))</f>
        <v>#REF!</v>
      </c>
      <c r="H89" s="94" t="e">
        <f ca="1">IF(市町村抽出表!J89="－","－",IF(市町村抽出表!J89=0,"0棟",IF(市町村抽出表!J89&lt;1,"1棟未満",TEXT(ROUND(市町村抽出表!J89,0),"###,###")&amp;"棟")))</f>
        <v>#REF!</v>
      </c>
      <c r="I89" s="94" t="e">
        <f ca="1">IF(市町村抽出表!O89="－","－",IF(市町村抽出表!O89=0,"0棟",IF(市町村抽出表!O89&lt;1,"1棟未満",TEXT(ROUND(市町村抽出表!O89,0),"###,###")&amp;"棟")))</f>
        <v>#REF!</v>
      </c>
      <c r="J89" s="94" t="e">
        <f ca="1">IF(市町村抽出表!P89="－","－",IF(市町村抽出表!P89=0,"0棟",IF(市町村抽出表!P89&lt;1,"1棟未満",TEXT(ROUND(市町村抽出表!P89,0),"###,###")&amp;"棟")))</f>
        <v>#REF!</v>
      </c>
      <c r="K89" s="147" t="e">
        <f ca="1">IF(市町村抽出表!U89="","※2",IF(市町村抽出表!U89="－","－",IF(市町村抽出表!U89=0,"0棟",IF(市町村抽出表!U89&lt;1,"1棟未満",TEXT(ROUND(市町村抽出表!U89,0),"###,###")&amp;"棟"))))</f>
        <v>#REF!</v>
      </c>
      <c r="L89" s="148" t="e">
        <f ca="1">IF(市町村抽出表!V89="","※2",IF(市町村抽出表!V89="－","－",IF(市町村抽出表!V89=0,"0棟",IF(市町村抽出表!V89&lt;1,"1棟未満",TEXT(ROUND(市町村抽出表!V89,0),"###,###")&amp;"棟"))))</f>
        <v>#REF!</v>
      </c>
      <c r="M89" s="94" t="e">
        <f ca="1">IF(市町村抽出表!W89="－","－",IF(市町村抽出表!W89=0,"0棟",IF(市町村抽出表!W89&lt;1,"1棟未満",TEXT(ROUND(市町村抽出表!W89,0),"###,###")&amp;"棟")))</f>
        <v>#REF!</v>
      </c>
      <c r="N89" s="94" t="e">
        <f ca="1">IF(市町村抽出表!X89="－","－",IF(市町村抽出表!X89=0,"0棟",IF(市町村抽出表!X89&lt;1,"1棟未満",TEXT(ROUND(市町村抽出表!X89,0),"###,###")&amp;"棟")))</f>
        <v>#REF!</v>
      </c>
      <c r="O89" s="94" t="e">
        <f ca="1">IF(市町村抽出表!Z89="－","－",IF(市町村抽出表!Z89=0,"0件",IF(市町村抽出表!Z89&lt;1,"1件未満",TEXT(ROUND(市町村抽出表!Z89,0),"###,###")&amp;"件")))</f>
        <v>#REF!</v>
      </c>
      <c r="P89" s="94" t="e">
        <f ca="1">IF(市町村抽出表!AA89="－","－",IF(市町村抽出表!AA89=0,"0件",IF(市町村抽出表!AA89&lt;1,"1件未満",TEXT(ROUND(市町村抽出表!AA89,0),"###,###")&amp;"件")))</f>
        <v>#REF!</v>
      </c>
      <c r="Q89" s="94" t="e">
        <f ca="1">IF(市町村抽出表!AB89="－","－",IF(市町村抽出表!AB89=0,"0棟",IF(市町村抽出表!AB89&lt;1,"1棟未満",TEXT(ROUND(市町村抽出表!AB89,0),"###,###")&amp;"棟")))</f>
        <v>#REF!</v>
      </c>
      <c r="R89" s="94" t="e">
        <f ca="1">IF(市町村抽出表!AC89="－","－",IF(市町村抽出表!AC89=0,"0人",IF(市町村抽出表!AC89&lt;1,"1人未満",TEXT(ROUND(市町村抽出表!AC89,0),"###,###")&amp;"人")))</f>
        <v>#REF!</v>
      </c>
      <c r="S89" s="94" t="e">
        <f ca="1">IF(市町村抽出表!AD89="－","－",IF(市町村抽出表!AD89=0,"0人",IF(市町村抽出表!AD89&lt;1,"1人未満",TEXT(ROUND(市町村抽出表!AD89,0),"###,###")&amp;"人")))</f>
        <v>#REF!</v>
      </c>
      <c r="T89" s="94" t="e">
        <f ca="1">IF(市町村抽出表!AE89="－","－",IF(市町村抽出表!AE89=0,"0人",IF(市町村抽出表!AE89&lt;1,"1人未満",TEXT(ROUND(市町村抽出表!AE89,0),"###,###")&amp;"人")))</f>
        <v>#REF!</v>
      </c>
      <c r="U89" s="149" t="e">
        <f ca="1">IF(市町村抽出表!AG89="","※2",IF(市町村抽出表!AG89="－","－",IF(市町村抽出表!AG89=0,"0人",IF(市町村抽出表!AG89&lt;1,"1人未満",TEXT(ROUND(市町村抽出表!AG89,0),"###,###")&amp;"人"))))</f>
        <v>#REF!</v>
      </c>
      <c r="V89" s="150" t="e">
        <f ca="1">IF(市町村抽出表!AH89="","※2",IF(市町村抽出表!AH89="－","－",IF(市町村抽出表!AH89=0,"0人",IF(市町村抽出表!AH89&lt;1,"1人未満",TEXT(ROUND(市町村抽出表!AH89,0),"###,###")&amp;"人"))))</f>
        <v>#REF!</v>
      </c>
      <c r="W89" s="151" t="e">
        <f ca="1">IF(市町村抽出表!AI89="","※2",IF(市町村抽出表!AI89="－","－",IF(市町村抽出表!AI89=0,"0人",IF(市町村抽出表!AI89&lt;1,"1人未満",TEXT(ROUND(市町村抽出表!AI89,0),"###,###")&amp;"人"))))</f>
        <v>#REF!</v>
      </c>
      <c r="X89" s="94" t="e">
        <f ca="1">IF(市町村抽出表!AJ89="－","－",IF(市町村抽出表!AJ89=0,"0人",IF(市町村抽出表!AJ89&lt;1,"1人未満",TEXT(ROUND(市町村抽出表!AJ89,0),"###,###")&amp;"人")))</f>
        <v>#REF!</v>
      </c>
      <c r="Y89" s="94" t="e">
        <f ca="1">IF(市町村抽出表!AK89="－","－",IF(市町村抽出表!AK89=0,"0人",IF(市町村抽出表!AK89&lt;1,"1人未満",TEXT(ROUND(市町村抽出表!AK89,0),"###,###")&amp;"人")))</f>
        <v>#REF!</v>
      </c>
      <c r="Z89" s="94" t="e">
        <f ca="1">IF(市町村抽出表!AL89="－","－",IF(市町村抽出表!AL89=0,"0人",IF(市町村抽出表!AL89&lt;1,"1人未満",TEXT(ROUND(市町村抽出表!AL89,0),"###,###")&amp;"人")))</f>
        <v>#REF!</v>
      </c>
      <c r="AA89" s="94" t="e">
        <f ca="1">IF(市町村抽出表!AM89="－","－",IF(市町村抽出表!AM89=0,"0人",IF(市町村抽出表!AM89&lt;1,"1人未満",TEXT(ROUND(市町村抽出表!AM89,0),"###,###")&amp;"人")))</f>
        <v>#REF!</v>
      </c>
      <c r="AB89" s="94" t="e">
        <f ca="1">IF(市町村抽出表!AN89="－","－",IF(市町村抽出表!AN89=0,"0人",IF(市町村抽出表!AN89&lt;1,"1人未満",TEXT(ROUND(市町村抽出表!AN89,0),"###,###")&amp;"人")))</f>
        <v>#REF!</v>
      </c>
      <c r="AC89" s="94" t="e">
        <f ca="1">IF(市町村抽出表!AO89="－","－",IF(市町村抽出表!AO89=0,"0人",IF(市町村抽出表!AO89&lt;1,"1人未満",TEXT(ROUND(市町村抽出表!AO89,0),"###,###")&amp;"人")))</f>
        <v>#REF!</v>
      </c>
      <c r="AD89" s="94" t="e">
        <f ca="1">IF(市町村抽出表!AP89="－","－",IF(市町村抽出表!AP89=0,"0人",IF(市町村抽出表!AP89&lt;1,"1人未満",TEXT(ROUND(市町村抽出表!AP89,0),"###,###")&amp;"人")))</f>
        <v>#REF!</v>
      </c>
      <c r="AE89" s="94" t="e">
        <f ca="1">IF(市町村抽出表!AQ89="－","－",IF(市町村抽出表!AQ89=0,"0人",IF(市町村抽出表!AQ89&lt;1,"1人未満",TEXT(ROUND(市町村抽出表!AQ89,0),"###,###")&amp;"人")))</f>
        <v>#REF!</v>
      </c>
      <c r="AF89" s="94" t="e">
        <f ca="1">IF(市町村抽出表!AR89="－","－",IF(市町村抽出表!AR89=0,"0人",IF(市町村抽出表!AR89&lt;1,"1人未満",TEXT(ROUND(市町村抽出表!AR89,0),"###,###")&amp;"人")))</f>
        <v>#REF!</v>
      </c>
      <c r="AG89" s="94" t="e">
        <f ca="1">IF(市町村抽出表!AS89="－","－",IF(市町村抽出表!AS89=0,"0箇所",IF(市町村抽出表!AS89&lt;1,"1箇所未満",TEXT(ROUND(市町村抽出表!AS89,0),"###,###")&amp;"箇所")))</f>
        <v>#REF!</v>
      </c>
      <c r="AH89" s="94" t="e">
        <f ca="1">IF(市町村抽出表!AT89="－","－",IF(市町村抽出表!AT89=0,"0世帯",IF(市町村抽出表!AT89&lt;1,"1世帯未満",TEXT(ROUND(市町村抽出表!AT89,0),"###,###")&amp;"世帯")))</f>
        <v>#REF!</v>
      </c>
      <c r="AI89" s="94" t="e">
        <f ca="1">IF(市町村抽出表!AU89="－","－",IF(市町村抽出表!AU89=0,"0人",IF(市町村抽出表!AU89&lt;1,"1人未満",TEXT(ROUND(市町村抽出表!AU89,0),"###,###")&amp;"人")))</f>
        <v>#REF!</v>
      </c>
      <c r="AJ89" s="94" t="e">
        <f ca="1">IF(市町村抽出表!AV89="－","－",IF(市町村抽出表!AV89=0,"0世帯",IF(市町村抽出表!AV89&lt;1,"1世帯未満",TEXT(ROUND(市町村抽出表!AV89,0),"###,###")&amp;"世帯")))</f>
        <v>#REF!</v>
      </c>
      <c r="AK89" s="94" t="e">
        <f ca="1">IF(市町村抽出表!AW89="－","－",IF(市町村抽出表!AW89=0,"0人",IF(市町村抽出表!AW89&lt;1,"1人未満",TEXT(ROUND(市町村抽出表!AW89,0),"###,###")&amp;"人")))</f>
        <v>#REF!</v>
      </c>
      <c r="AL89" s="94" t="e">
        <f ca="1">IF(市町村抽出表!AX89="－","－",IF(市町村抽出表!AX89=0,"0世帯",IF(市町村抽出表!AX89&lt;1,"1世帯未満",TEXT(ROUND(市町村抽出表!AX89,0),"###,###")&amp;"世帯")))</f>
        <v>#REF!</v>
      </c>
      <c r="AM89" s="94" t="e">
        <f ca="1">IF(市町村抽出表!AY89="－","－",IF(市町村抽出表!AY89=0,"0人",IF(市町村抽出表!AY89&lt;1,"1人未満",TEXT(ROUND(市町村抽出表!AY89,0),"###,###")&amp;"人")))</f>
        <v>#REF!</v>
      </c>
      <c r="AN89" s="94" t="s">
        <v>649</v>
      </c>
      <c r="AO89" s="94" t="s">
        <v>649</v>
      </c>
      <c r="AP89" s="94" t="e">
        <f ca="1">IF(市町村抽出表!BB89="－","－",IF(市町村抽出表!BB89=0,"0km",IF(市町村抽出表!BB89&lt;0.1,"0.1km未満",TEXT(ROUND(市町村抽出表!BB89,1),"###,##0.0")&amp;"km")))</f>
        <v>#REF!</v>
      </c>
      <c r="AQ89" s="94" t="e">
        <f ca="1">IF(市町村抽出表!BC89="－","－",IF(市町村抽出表!BC89=0,"0世帯",IF(市町村抽出表!BC89&lt;1,"1世帯未満",TEXT(ROUND(市町村抽出表!BC89,0),"###,###")&amp;"世帯")))</f>
        <v>#REF!</v>
      </c>
      <c r="AR89" s="94" t="e">
        <f ca="1">IF(市町村抽出表!BD89="－","－",IF(市町村抽出表!BD89=0,"0人",IF(市町村抽出表!BD89&lt;1,"1人未満",TEXT(ROUND(市町村抽出表!BD89,0),"###,###")&amp;"人")))</f>
        <v>#REF!</v>
      </c>
      <c r="AS89" s="94" t="s">
        <v>649</v>
      </c>
      <c r="AT89" s="94" t="s">
        <v>649</v>
      </c>
      <c r="AU89" s="94" t="e">
        <f ca="1">IF(市町村抽出表!BG89="－","－",IF(市町村抽出表!BG89=0,"0箇所",IF(市町村抽出表!BG89&lt;1,"1箇所未満",TEXT(ROUND(市町村抽出表!BG89,0),"###,###")&amp;"箇所")))</f>
        <v>#REF!</v>
      </c>
      <c r="AV89" s="94" t="e">
        <f ca="1">IF(市町村抽出表!BH89="－","－",IF(市町村抽出表!BH89=0,"0箇所",IF(市町村抽出表!BH89&lt;1,"1箇所未満",TEXT(ROUND(市町村抽出表!BH89,0),"###,###")&amp;"箇所")))</f>
        <v>#REF!</v>
      </c>
      <c r="AW89" s="94" t="e">
        <f ca="1">IF(市町村抽出表!BI89="－","－",IF(市町村抽出表!BI89=0,"0箇所",IF(市町村抽出表!BI89&lt;1,"1箇所未満",TEXT(ROUND(市町村抽出表!BI89,0),"###,###")&amp;"箇所")))</f>
        <v>#REF!</v>
      </c>
      <c r="AX89" s="94" t="e">
        <f ca="1">IF(市町村抽出表!BJ89="－","－",IF(市町村抽出表!BJ89=0,"0箇所",IF(市町村抽出表!BJ89&lt;1,"1箇所未満",TEXT(ROUND(市町村抽出表!BJ89,0),"###,###")&amp;"箇所")))</f>
        <v>#REF!</v>
      </c>
      <c r="AY89" s="94" t="e">
        <f ca="1">IF(市町村抽出表!BK89="－","－",IF(市町村抽出表!BK89=0,"0箇所",IF(市町村抽出表!BK89&lt;1,"1箇所未満",TEXT(ROUND(市町村抽出表!BK89,0),"###,###")&amp;"箇所")))</f>
        <v>#REF!</v>
      </c>
      <c r="AZ89" s="94" t="e">
        <f ca="1">IF(市町村抽出表!BL89="－","－",IF(市町村抽出表!BL89=0,"0箇所",IF(市町村抽出表!BL89&lt;1,"1箇所未満",TEXT(ROUND(市町村抽出表!BL89,0),"###,###")&amp;"箇所")))</f>
        <v>#REF!</v>
      </c>
      <c r="BH89" s="153"/>
      <c r="BI89" s="153"/>
      <c r="BJ89" s="153"/>
      <c r="BL89" s="154"/>
      <c r="BM89" s="153"/>
      <c r="BN89" s="153"/>
      <c r="BO89" s="153"/>
      <c r="BP89" s="153"/>
      <c r="BX89" s="154"/>
      <c r="BY89" s="153"/>
      <c r="BZ89" s="153"/>
      <c r="CA89" s="153"/>
      <c r="CB89" s="153"/>
      <c r="CN89" s="154"/>
      <c r="CO89" s="153"/>
      <c r="CP89" s="153"/>
      <c r="CQ89" s="153"/>
      <c r="CR89" s="153"/>
    </row>
    <row r="90" spans="1:96" x14ac:dyDescent="0.2">
      <c r="A90" s="82">
        <v>87</v>
      </c>
      <c r="B90" s="74" t="s">
        <v>568</v>
      </c>
      <c r="C90" s="93" t="e">
        <f ca="1">IF(市町村抽出表!D90="－","－",ROUND(市町村抽出表!D90,1))</f>
        <v>#REF!</v>
      </c>
      <c r="D90" s="158" t="e">
        <f ca="1">IF(市町村抽出表!F90="","※2",IF(市町村抽出表!F90="－","－",市町村抽出表!F90&amp;"箇所"))</f>
        <v>#REF!</v>
      </c>
      <c r="E90" s="159" t="e">
        <f ca="1">IF(市町村抽出表!G90="","※2",IF(市町村抽出表!G90="－","－",市町村抽出表!G90&amp;"箇所"))</f>
        <v>#REF!</v>
      </c>
      <c r="F90" s="160" t="e">
        <f ca="1">IF(市町村抽出表!H90="","※2",IF(市町村抽出表!H90="－","－",市町村抽出表!H90&amp;"箇所"))</f>
        <v>#REF!</v>
      </c>
      <c r="G90" s="94" t="e">
        <f ca="1">IF(市町村抽出表!I90="－","－",IF(市町村抽出表!I90=0,"0棟",IF(市町村抽出表!I90&lt;1,"1棟未満",TEXT(ROUND(市町村抽出表!I90,0),"###,###")&amp;"棟")))</f>
        <v>#REF!</v>
      </c>
      <c r="H90" s="94" t="e">
        <f ca="1">IF(市町村抽出表!J90="－","－",IF(市町村抽出表!J90=0,"0棟",IF(市町村抽出表!J90&lt;1,"1棟未満",TEXT(ROUND(市町村抽出表!J90,0),"###,###")&amp;"棟")))</f>
        <v>#REF!</v>
      </c>
      <c r="I90" s="94" t="e">
        <f ca="1">IF(市町村抽出表!O90="－","－",IF(市町村抽出表!O90=0,"0棟",IF(市町村抽出表!O90&lt;1,"1棟未満",TEXT(ROUND(市町村抽出表!O90,0),"###,###")&amp;"棟")))</f>
        <v>#REF!</v>
      </c>
      <c r="J90" s="94" t="e">
        <f ca="1">IF(市町村抽出表!P90="－","－",IF(市町村抽出表!P90=0,"0棟",IF(市町村抽出表!P90&lt;1,"1棟未満",TEXT(ROUND(市町村抽出表!P90,0),"###,###")&amp;"棟")))</f>
        <v>#REF!</v>
      </c>
      <c r="K90" s="147" t="e">
        <f ca="1">IF(市町村抽出表!U90="","※2",IF(市町村抽出表!U90="－","－",IF(市町村抽出表!U90=0,"0棟",IF(市町村抽出表!U90&lt;1,"1棟未満",TEXT(ROUND(市町村抽出表!U90,0),"###,###")&amp;"棟"))))</f>
        <v>#REF!</v>
      </c>
      <c r="L90" s="148" t="e">
        <f ca="1">IF(市町村抽出表!V90="","※2",IF(市町村抽出表!V90="－","－",IF(市町村抽出表!V90=0,"0棟",IF(市町村抽出表!V90&lt;1,"1棟未満",TEXT(ROUND(市町村抽出表!V90,0),"###,###")&amp;"棟"))))</f>
        <v>#REF!</v>
      </c>
      <c r="M90" s="94" t="e">
        <f ca="1">IF(市町村抽出表!W90="－","－",IF(市町村抽出表!W90=0,"0棟",IF(市町村抽出表!W90&lt;1,"1棟未満",TEXT(ROUND(市町村抽出表!W90,0),"###,###")&amp;"棟")))</f>
        <v>#REF!</v>
      </c>
      <c r="N90" s="94" t="e">
        <f ca="1">IF(市町村抽出表!X90="－","－",IF(市町村抽出表!X90=0,"0棟",IF(市町村抽出表!X90&lt;1,"1棟未満",TEXT(ROUND(市町村抽出表!X90,0),"###,###")&amp;"棟")))</f>
        <v>#REF!</v>
      </c>
      <c r="O90" s="94" t="e">
        <f ca="1">IF(市町村抽出表!Z90="－","－",IF(市町村抽出表!Z90=0,"0件",IF(市町村抽出表!Z90&lt;1,"1件未満",TEXT(ROUND(市町村抽出表!Z90,0),"###,###")&amp;"件")))</f>
        <v>#REF!</v>
      </c>
      <c r="P90" s="94" t="e">
        <f ca="1">IF(市町村抽出表!AA90="－","－",IF(市町村抽出表!AA90=0,"0件",IF(市町村抽出表!AA90&lt;1,"1件未満",TEXT(ROUND(市町村抽出表!AA90,0),"###,###")&amp;"件")))</f>
        <v>#REF!</v>
      </c>
      <c r="Q90" s="94" t="e">
        <f ca="1">IF(市町村抽出表!AB90="－","－",IF(市町村抽出表!AB90=0,"0棟",IF(市町村抽出表!AB90&lt;1,"1棟未満",TEXT(ROUND(市町村抽出表!AB90,0),"###,###")&amp;"棟")))</f>
        <v>#REF!</v>
      </c>
      <c r="R90" s="94" t="e">
        <f ca="1">IF(市町村抽出表!AC90="－","－",IF(市町村抽出表!AC90=0,"0人",IF(市町村抽出表!AC90&lt;1,"1人未満",TEXT(ROUND(市町村抽出表!AC90,0),"###,###")&amp;"人")))</f>
        <v>#REF!</v>
      </c>
      <c r="S90" s="94" t="e">
        <f ca="1">IF(市町村抽出表!AD90="－","－",IF(市町村抽出表!AD90=0,"0人",IF(市町村抽出表!AD90&lt;1,"1人未満",TEXT(ROUND(市町村抽出表!AD90,0),"###,###")&amp;"人")))</f>
        <v>#REF!</v>
      </c>
      <c r="T90" s="94" t="e">
        <f ca="1">IF(市町村抽出表!AE90="－","－",IF(市町村抽出表!AE90=0,"0人",IF(市町村抽出表!AE90&lt;1,"1人未満",TEXT(ROUND(市町村抽出表!AE90,0),"###,###")&amp;"人")))</f>
        <v>#REF!</v>
      </c>
      <c r="U90" s="149" t="e">
        <f ca="1">IF(市町村抽出表!AG90="","※2",IF(市町村抽出表!AG90="－","－",IF(市町村抽出表!AG90=0,"0人",IF(市町村抽出表!AG90&lt;1,"1人未満",TEXT(ROUND(市町村抽出表!AG90,0),"###,###")&amp;"人"))))</f>
        <v>#REF!</v>
      </c>
      <c r="V90" s="150" t="e">
        <f ca="1">IF(市町村抽出表!AH90="","※2",IF(市町村抽出表!AH90="－","－",IF(市町村抽出表!AH90=0,"0人",IF(市町村抽出表!AH90&lt;1,"1人未満",TEXT(ROUND(市町村抽出表!AH90,0),"###,###")&amp;"人"))))</f>
        <v>#REF!</v>
      </c>
      <c r="W90" s="151" t="e">
        <f ca="1">IF(市町村抽出表!AI90="","※2",IF(市町村抽出表!AI90="－","－",IF(市町村抽出表!AI90=0,"0人",IF(市町村抽出表!AI90&lt;1,"1人未満",TEXT(ROUND(市町村抽出表!AI90,0),"###,###")&amp;"人"))))</f>
        <v>#REF!</v>
      </c>
      <c r="X90" s="94" t="e">
        <f ca="1">IF(市町村抽出表!AJ90="－","－",IF(市町村抽出表!AJ90=0,"0人",IF(市町村抽出表!AJ90&lt;1,"1人未満",TEXT(ROUND(市町村抽出表!AJ90,0),"###,###")&amp;"人")))</f>
        <v>#REF!</v>
      </c>
      <c r="Y90" s="94" t="e">
        <f ca="1">IF(市町村抽出表!AK90="－","－",IF(市町村抽出表!AK90=0,"0人",IF(市町村抽出表!AK90&lt;1,"1人未満",TEXT(ROUND(市町村抽出表!AK90,0),"###,###")&amp;"人")))</f>
        <v>#REF!</v>
      </c>
      <c r="Z90" s="94" t="e">
        <f ca="1">IF(市町村抽出表!AL90="－","－",IF(市町村抽出表!AL90=0,"0人",IF(市町村抽出表!AL90&lt;1,"1人未満",TEXT(ROUND(市町村抽出表!AL90,0),"###,###")&amp;"人")))</f>
        <v>#REF!</v>
      </c>
      <c r="AA90" s="94" t="e">
        <f ca="1">IF(市町村抽出表!AM90="－","－",IF(市町村抽出表!AM90=0,"0人",IF(市町村抽出表!AM90&lt;1,"1人未満",TEXT(ROUND(市町村抽出表!AM90,0),"###,###")&amp;"人")))</f>
        <v>#REF!</v>
      </c>
      <c r="AB90" s="94" t="e">
        <f ca="1">IF(市町村抽出表!AN90="－","－",IF(市町村抽出表!AN90=0,"0人",IF(市町村抽出表!AN90&lt;1,"1人未満",TEXT(ROUND(市町村抽出表!AN90,0),"###,###")&amp;"人")))</f>
        <v>#REF!</v>
      </c>
      <c r="AC90" s="94" t="e">
        <f ca="1">IF(市町村抽出表!AO90="－","－",IF(市町村抽出表!AO90=0,"0人",IF(市町村抽出表!AO90&lt;1,"1人未満",TEXT(ROUND(市町村抽出表!AO90,0),"###,###")&amp;"人")))</f>
        <v>#REF!</v>
      </c>
      <c r="AD90" s="94" t="e">
        <f ca="1">IF(市町村抽出表!AP90="－","－",IF(市町村抽出表!AP90=0,"0人",IF(市町村抽出表!AP90&lt;1,"1人未満",TEXT(ROUND(市町村抽出表!AP90,0),"###,###")&amp;"人")))</f>
        <v>#REF!</v>
      </c>
      <c r="AE90" s="94" t="e">
        <f ca="1">IF(市町村抽出表!AQ90="－","－",IF(市町村抽出表!AQ90=0,"0人",IF(市町村抽出表!AQ90&lt;1,"1人未満",TEXT(ROUND(市町村抽出表!AQ90,0),"###,###")&amp;"人")))</f>
        <v>#REF!</v>
      </c>
      <c r="AF90" s="94" t="e">
        <f ca="1">IF(市町村抽出表!AR90="－","－",IF(市町村抽出表!AR90=0,"0人",IF(市町村抽出表!AR90&lt;1,"1人未満",TEXT(ROUND(市町村抽出表!AR90,0),"###,###")&amp;"人")))</f>
        <v>#REF!</v>
      </c>
      <c r="AG90" s="94" t="e">
        <f ca="1">IF(市町村抽出表!AS90="－","－",IF(市町村抽出表!AS90=0,"0箇所",IF(市町村抽出表!AS90&lt;1,"1箇所未満",TEXT(ROUND(市町村抽出表!AS90,0),"###,###")&amp;"箇所")))</f>
        <v>#REF!</v>
      </c>
      <c r="AH90" s="94" t="e">
        <f ca="1">IF(市町村抽出表!AT90="－","－",IF(市町村抽出表!AT90=0,"0世帯",IF(市町村抽出表!AT90&lt;1,"1世帯未満",TEXT(ROUND(市町村抽出表!AT90,0),"###,###")&amp;"世帯")))</f>
        <v>#REF!</v>
      </c>
      <c r="AI90" s="94" t="e">
        <f ca="1">IF(市町村抽出表!AU90="－","－",IF(市町村抽出表!AU90=0,"0人",IF(市町村抽出表!AU90&lt;1,"1人未満",TEXT(ROUND(市町村抽出表!AU90,0),"###,###")&amp;"人")))</f>
        <v>#REF!</v>
      </c>
      <c r="AJ90" s="94" t="e">
        <f ca="1">IF(市町村抽出表!AV90="－","－",IF(市町村抽出表!AV90=0,"0世帯",IF(市町村抽出表!AV90&lt;1,"1世帯未満",TEXT(ROUND(市町村抽出表!AV90,0),"###,###")&amp;"世帯")))</f>
        <v>#REF!</v>
      </c>
      <c r="AK90" s="94" t="e">
        <f ca="1">IF(市町村抽出表!AW90="－","－",IF(市町村抽出表!AW90=0,"0人",IF(市町村抽出表!AW90&lt;1,"1人未満",TEXT(ROUND(市町村抽出表!AW90,0),"###,###")&amp;"人")))</f>
        <v>#REF!</v>
      </c>
      <c r="AL90" s="94" t="e">
        <f ca="1">IF(市町村抽出表!AX90="－","－",IF(市町村抽出表!AX90=0,"0世帯",IF(市町村抽出表!AX90&lt;1,"1世帯未満",TEXT(ROUND(市町村抽出表!AX90,0),"###,###")&amp;"世帯")))</f>
        <v>#REF!</v>
      </c>
      <c r="AM90" s="94" t="e">
        <f ca="1">IF(市町村抽出表!AY90="－","－",IF(市町村抽出表!AY90=0,"0人",IF(市町村抽出表!AY90&lt;1,"1人未満",TEXT(ROUND(市町村抽出表!AY90,0),"###,###")&amp;"人")))</f>
        <v>#REF!</v>
      </c>
      <c r="AN90" s="94" t="s">
        <v>649</v>
      </c>
      <c r="AO90" s="94" t="s">
        <v>649</v>
      </c>
      <c r="AP90" s="94" t="e">
        <f ca="1">IF(市町村抽出表!BB90="－","－",IF(市町村抽出表!BB90=0,"0km",IF(市町村抽出表!BB90&lt;0.1,"0.1km未満",TEXT(ROUND(市町村抽出表!BB90,1),"###,##0.0")&amp;"km")))</f>
        <v>#REF!</v>
      </c>
      <c r="AQ90" s="94" t="e">
        <f ca="1">IF(市町村抽出表!BC90="－","－",IF(市町村抽出表!BC90=0,"0世帯",IF(市町村抽出表!BC90&lt;1,"1世帯未満",TEXT(ROUND(市町村抽出表!BC90,0),"###,###")&amp;"世帯")))</f>
        <v>#REF!</v>
      </c>
      <c r="AR90" s="94" t="e">
        <f ca="1">IF(市町村抽出表!BD90="－","－",IF(市町村抽出表!BD90=0,"0人",IF(市町村抽出表!BD90&lt;1,"1人未満",TEXT(ROUND(市町村抽出表!BD90,0),"###,###")&amp;"人")))</f>
        <v>#REF!</v>
      </c>
      <c r="AS90" s="94" t="s">
        <v>649</v>
      </c>
      <c r="AT90" s="94" t="s">
        <v>649</v>
      </c>
      <c r="AU90" s="94" t="e">
        <f ca="1">IF(市町村抽出表!BG90="－","－",IF(市町村抽出表!BG90=0,"0箇所",IF(市町村抽出表!BG90&lt;1,"1箇所未満",TEXT(ROUND(市町村抽出表!BG90,0),"###,###")&amp;"箇所")))</f>
        <v>#REF!</v>
      </c>
      <c r="AV90" s="94" t="e">
        <f ca="1">IF(市町村抽出表!BH90="－","－",IF(市町村抽出表!BH90=0,"0箇所",IF(市町村抽出表!BH90&lt;1,"1箇所未満",TEXT(ROUND(市町村抽出表!BH90,0),"###,###")&amp;"箇所")))</f>
        <v>#REF!</v>
      </c>
      <c r="AW90" s="94" t="e">
        <f ca="1">IF(市町村抽出表!BI90="－","－",IF(市町村抽出表!BI90=0,"0箇所",IF(市町村抽出表!BI90&lt;1,"1箇所未満",TEXT(ROUND(市町村抽出表!BI90,0),"###,###")&amp;"箇所")))</f>
        <v>#REF!</v>
      </c>
      <c r="AX90" s="94" t="e">
        <f ca="1">IF(市町村抽出表!BJ90="－","－",IF(市町村抽出表!BJ90=0,"0箇所",IF(市町村抽出表!BJ90&lt;1,"1箇所未満",TEXT(ROUND(市町村抽出表!BJ90,0),"###,###")&amp;"箇所")))</f>
        <v>#REF!</v>
      </c>
      <c r="AY90" s="94" t="e">
        <f ca="1">IF(市町村抽出表!BK90="－","－",IF(市町村抽出表!BK90=0,"0箇所",IF(市町村抽出表!BK90&lt;1,"1箇所未満",TEXT(ROUND(市町村抽出表!BK90,0),"###,###")&amp;"箇所")))</f>
        <v>#REF!</v>
      </c>
      <c r="AZ90" s="94" t="e">
        <f ca="1">IF(市町村抽出表!BL90="－","－",IF(市町村抽出表!BL90=0,"0箇所",IF(市町村抽出表!BL90&lt;1,"1箇所未満",TEXT(ROUND(市町村抽出表!BL90,0),"###,###")&amp;"箇所")))</f>
        <v>#REF!</v>
      </c>
      <c r="BH90" s="153"/>
      <c r="BI90" s="153"/>
      <c r="BJ90" s="153"/>
      <c r="BL90" s="154"/>
      <c r="BM90" s="153"/>
      <c r="BN90" s="153"/>
      <c r="BO90" s="153"/>
      <c r="BP90" s="153"/>
      <c r="BX90" s="154"/>
      <c r="BY90" s="153"/>
      <c r="BZ90" s="153"/>
      <c r="CA90" s="153"/>
      <c r="CB90" s="153"/>
      <c r="CN90" s="154"/>
      <c r="CO90" s="153"/>
      <c r="CP90" s="153"/>
      <c r="CQ90" s="153"/>
      <c r="CR90" s="153"/>
    </row>
    <row r="91" spans="1:96" x14ac:dyDescent="0.2">
      <c r="A91" s="82">
        <v>88</v>
      </c>
      <c r="B91" s="74" t="s">
        <v>569</v>
      </c>
      <c r="C91" s="93" t="e">
        <f ca="1">IF(市町村抽出表!D91="－","－",ROUND(市町村抽出表!D91,1))</f>
        <v>#REF!</v>
      </c>
      <c r="D91" s="158" t="e">
        <f ca="1">IF(市町村抽出表!F91="","※2",IF(市町村抽出表!F91="－","－",市町村抽出表!F91&amp;"箇所"))</f>
        <v>#REF!</v>
      </c>
      <c r="E91" s="159" t="e">
        <f ca="1">IF(市町村抽出表!G91="","※2",IF(市町村抽出表!G91="－","－",市町村抽出表!G91&amp;"箇所"))</f>
        <v>#REF!</v>
      </c>
      <c r="F91" s="160" t="e">
        <f ca="1">IF(市町村抽出表!H91="","※2",IF(市町村抽出表!H91="－","－",市町村抽出表!H91&amp;"箇所"))</f>
        <v>#REF!</v>
      </c>
      <c r="G91" s="94" t="e">
        <f ca="1">IF(市町村抽出表!I91="－","－",IF(市町村抽出表!I91=0,"0棟",IF(市町村抽出表!I91&lt;1,"1棟未満",TEXT(ROUND(市町村抽出表!I91,0),"###,###")&amp;"棟")))</f>
        <v>#REF!</v>
      </c>
      <c r="H91" s="94" t="e">
        <f ca="1">IF(市町村抽出表!J91="－","－",IF(市町村抽出表!J91=0,"0棟",IF(市町村抽出表!J91&lt;1,"1棟未満",TEXT(ROUND(市町村抽出表!J91,0),"###,###")&amp;"棟")))</f>
        <v>#REF!</v>
      </c>
      <c r="I91" s="94" t="e">
        <f ca="1">IF(市町村抽出表!O91="－","－",IF(市町村抽出表!O91=0,"0棟",IF(市町村抽出表!O91&lt;1,"1棟未満",TEXT(ROUND(市町村抽出表!O91,0),"###,###")&amp;"棟")))</f>
        <v>#REF!</v>
      </c>
      <c r="J91" s="94" t="e">
        <f ca="1">IF(市町村抽出表!P91="－","－",IF(市町村抽出表!P91=0,"0棟",IF(市町村抽出表!P91&lt;1,"1棟未満",TEXT(ROUND(市町村抽出表!P91,0),"###,###")&amp;"棟")))</f>
        <v>#REF!</v>
      </c>
      <c r="K91" s="147" t="e">
        <f ca="1">IF(市町村抽出表!U91="","※2",IF(市町村抽出表!U91="－","－",IF(市町村抽出表!U91=0,"0棟",IF(市町村抽出表!U91&lt;1,"1棟未満",TEXT(ROUND(市町村抽出表!U91,0),"###,###")&amp;"棟"))))</f>
        <v>#REF!</v>
      </c>
      <c r="L91" s="148" t="e">
        <f ca="1">IF(市町村抽出表!V91="","※2",IF(市町村抽出表!V91="－","－",IF(市町村抽出表!V91=0,"0棟",IF(市町村抽出表!V91&lt;1,"1棟未満",TEXT(ROUND(市町村抽出表!V91,0),"###,###")&amp;"棟"))))</f>
        <v>#REF!</v>
      </c>
      <c r="M91" s="94" t="e">
        <f ca="1">IF(市町村抽出表!W91="－","－",IF(市町村抽出表!W91=0,"0棟",IF(市町村抽出表!W91&lt;1,"1棟未満",TEXT(ROUND(市町村抽出表!W91,0),"###,###")&amp;"棟")))</f>
        <v>#REF!</v>
      </c>
      <c r="N91" s="94" t="e">
        <f ca="1">IF(市町村抽出表!X91="－","－",IF(市町村抽出表!X91=0,"0棟",IF(市町村抽出表!X91&lt;1,"1棟未満",TEXT(ROUND(市町村抽出表!X91,0),"###,###")&amp;"棟")))</f>
        <v>#REF!</v>
      </c>
      <c r="O91" s="94" t="e">
        <f ca="1">IF(市町村抽出表!Z91="－","－",IF(市町村抽出表!Z91=0,"0件",IF(市町村抽出表!Z91&lt;1,"1件未満",TEXT(ROUND(市町村抽出表!Z91,0),"###,###")&amp;"件")))</f>
        <v>#REF!</v>
      </c>
      <c r="P91" s="94" t="e">
        <f ca="1">IF(市町村抽出表!AA91="－","－",IF(市町村抽出表!AA91=0,"0件",IF(市町村抽出表!AA91&lt;1,"1件未満",TEXT(ROUND(市町村抽出表!AA91,0),"###,###")&amp;"件")))</f>
        <v>#REF!</v>
      </c>
      <c r="Q91" s="94" t="e">
        <f ca="1">IF(市町村抽出表!AB91="－","－",IF(市町村抽出表!AB91=0,"0棟",IF(市町村抽出表!AB91&lt;1,"1棟未満",TEXT(ROUND(市町村抽出表!AB91,0),"###,###")&amp;"棟")))</f>
        <v>#REF!</v>
      </c>
      <c r="R91" s="94" t="e">
        <f ca="1">IF(市町村抽出表!AC91="－","－",IF(市町村抽出表!AC91=0,"0人",IF(市町村抽出表!AC91&lt;1,"1人未満",TEXT(ROUND(市町村抽出表!AC91,0),"###,###")&amp;"人")))</f>
        <v>#REF!</v>
      </c>
      <c r="S91" s="94" t="e">
        <f ca="1">IF(市町村抽出表!AD91="－","－",IF(市町村抽出表!AD91=0,"0人",IF(市町村抽出表!AD91&lt;1,"1人未満",TEXT(ROUND(市町村抽出表!AD91,0),"###,###")&amp;"人")))</f>
        <v>#REF!</v>
      </c>
      <c r="T91" s="94" t="e">
        <f ca="1">IF(市町村抽出表!AE91="－","－",IF(市町村抽出表!AE91=0,"0人",IF(市町村抽出表!AE91&lt;1,"1人未満",TEXT(ROUND(市町村抽出表!AE91,0),"###,###")&amp;"人")))</f>
        <v>#REF!</v>
      </c>
      <c r="U91" s="149" t="e">
        <f ca="1">IF(市町村抽出表!AG91="","※2",IF(市町村抽出表!AG91="－","－",IF(市町村抽出表!AG91=0,"0人",IF(市町村抽出表!AG91&lt;1,"1人未満",TEXT(ROUND(市町村抽出表!AG91,0),"###,###")&amp;"人"))))</f>
        <v>#REF!</v>
      </c>
      <c r="V91" s="150" t="e">
        <f ca="1">IF(市町村抽出表!AH91="","※2",IF(市町村抽出表!AH91="－","－",IF(市町村抽出表!AH91=0,"0人",IF(市町村抽出表!AH91&lt;1,"1人未満",TEXT(ROUND(市町村抽出表!AH91,0),"###,###")&amp;"人"))))</f>
        <v>#REF!</v>
      </c>
      <c r="W91" s="151" t="e">
        <f ca="1">IF(市町村抽出表!AI91="","※2",IF(市町村抽出表!AI91="－","－",IF(市町村抽出表!AI91=0,"0人",IF(市町村抽出表!AI91&lt;1,"1人未満",TEXT(ROUND(市町村抽出表!AI91,0),"###,###")&amp;"人"))))</f>
        <v>#REF!</v>
      </c>
      <c r="X91" s="94" t="e">
        <f ca="1">IF(市町村抽出表!AJ91="－","－",IF(市町村抽出表!AJ91=0,"0人",IF(市町村抽出表!AJ91&lt;1,"1人未満",TEXT(ROUND(市町村抽出表!AJ91,0),"###,###")&amp;"人")))</f>
        <v>#REF!</v>
      </c>
      <c r="Y91" s="94" t="e">
        <f ca="1">IF(市町村抽出表!AK91="－","－",IF(市町村抽出表!AK91=0,"0人",IF(市町村抽出表!AK91&lt;1,"1人未満",TEXT(ROUND(市町村抽出表!AK91,0),"###,###")&amp;"人")))</f>
        <v>#REF!</v>
      </c>
      <c r="Z91" s="94" t="e">
        <f ca="1">IF(市町村抽出表!AL91="－","－",IF(市町村抽出表!AL91=0,"0人",IF(市町村抽出表!AL91&lt;1,"1人未満",TEXT(ROUND(市町村抽出表!AL91,0),"###,###")&amp;"人")))</f>
        <v>#REF!</v>
      </c>
      <c r="AA91" s="94" t="e">
        <f ca="1">IF(市町村抽出表!AM91="－","－",IF(市町村抽出表!AM91=0,"0人",IF(市町村抽出表!AM91&lt;1,"1人未満",TEXT(ROUND(市町村抽出表!AM91,0),"###,###")&amp;"人")))</f>
        <v>#REF!</v>
      </c>
      <c r="AB91" s="94" t="e">
        <f ca="1">IF(市町村抽出表!AN91="－","－",IF(市町村抽出表!AN91=0,"0人",IF(市町村抽出表!AN91&lt;1,"1人未満",TEXT(ROUND(市町村抽出表!AN91,0),"###,###")&amp;"人")))</f>
        <v>#REF!</v>
      </c>
      <c r="AC91" s="94" t="e">
        <f ca="1">IF(市町村抽出表!AO91="－","－",IF(市町村抽出表!AO91=0,"0人",IF(市町村抽出表!AO91&lt;1,"1人未満",TEXT(ROUND(市町村抽出表!AO91,0),"###,###")&amp;"人")))</f>
        <v>#REF!</v>
      </c>
      <c r="AD91" s="94" t="e">
        <f ca="1">IF(市町村抽出表!AP91="－","－",IF(市町村抽出表!AP91=0,"0人",IF(市町村抽出表!AP91&lt;1,"1人未満",TEXT(ROUND(市町村抽出表!AP91,0),"###,###")&amp;"人")))</f>
        <v>#REF!</v>
      </c>
      <c r="AE91" s="94" t="e">
        <f ca="1">IF(市町村抽出表!AQ91="－","－",IF(市町村抽出表!AQ91=0,"0人",IF(市町村抽出表!AQ91&lt;1,"1人未満",TEXT(ROUND(市町村抽出表!AQ91,0),"###,###")&amp;"人")))</f>
        <v>#REF!</v>
      </c>
      <c r="AF91" s="94" t="e">
        <f ca="1">IF(市町村抽出表!AR91="－","－",IF(市町村抽出表!AR91=0,"0人",IF(市町村抽出表!AR91&lt;1,"1人未満",TEXT(ROUND(市町村抽出表!AR91,0),"###,###")&amp;"人")))</f>
        <v>#REF!</v>
      </c>
      <c r="AG91" s="94" t="e">
        <f ca="1">IF(市町村抽出表!AS91="－","－",IF(市町村抽出表!AS91=0,"0箇所",IF(市町村抽出表!AS91&lt;1,"1箇所未満",TEXT(ROUND(市町村抽出表!AS91,0),"###,###")&amp;"箇所")))</f>
        <v>#REF!</v>
      </c>
      <c r="AH91" s="94" t="e">
        <f ca="1">IF(市町村抽出表!AT91="－","－",IF(市町村抽出表!AT91=0,"0世帯",IF(市町村抽出表!AT91&lt;1,"1世帯未満",TEXT(ROUND(市町村抽出表!AT91,0),"###,###")&amp;"世帯")))</f>
        <v>#REF!</v>
      </c>
      <c r="AI91" s="94" t="e">
        <f ca="1">IF(市町村抽出表!AU91="－","－",IF(市町村抽出表!AU91=0,"0人",IF(市町村抽出表!AU91&lt;1,"1人未満",TEXT(ROUND(市町村抽出表!AU91,0),"###,###")&amp;"人")))</f>
        <v>#REF!</v>
      </c>
      <c r="AJ91" s="94" t="e">
        <f ca="1">IF(市町村抽出表!AV91="－","－",IF(市町村抽出表!AV91=0,"0世帯",IF(市町村抽出表!AV91&lt;1,"1世帯未満",TEXT(ROUND(市町村抽出表!AV91,0),"###,###")&amp;"世帯")))</f>
        <v>#REF!</v>
      </c>
      <c r="AK91" s="94" t="e">
        <f ca="1">IF(市町村抽出表!AW91="－","－",IF(市町村抽出表!AW91=0,"0人",IF(市町村抽出表!AW91&lt;1,"1人未満",TEXT(ROUND(市町村抽出表!AW91,0),"###,###")&amp;"人")))</f>
        <v>#REF!</v>
      </c>
      <c r="AL91" s="94" t="e">
        <f ca="1">IF(市町村抽出表!AX91="－","－",IF(市町村抽出表!AX91=0,"0世帯",IF(市町村抽出表!AX91&lt;1,"1世帯未満",TEXT(ROUND(市町村抽出表!AX91,0),"###,###")&amp;"世帯")))</f>
        <v>#REF!</v>
      </c>
      <c r="AM91" s="94" t="e">
        <f ca="1">IF(市町村抽出表!AY91="－","－",IF(市町村抽出表!AY91=0,"0人",IF(市町村抽出表!AY91&lt;1,"1人未満",TEXT(ROUND(市町村抽出表!AY91,0),"###,###")&amp;"人")))</f>
        <v>#REF!</v>
      </c>
      <c r="AN91" s="94" t="s">
        <v>649</v>
      </c>
      <c r="AO91" s="94" t="s">
        <v>649</v>
      </c>
      <c r="AP91" s="94" t="e">
        <f ca="1">IF(市町村抽出表!BB91="－","－",IF(市町村抽出表!BB91=0,"0km",IF(市町村抽出表!BB91&lt;0.1,"0.1km未満",TEXT(ROUND(市町村抽出表!BB91,1),"###,##0.0")&amp;"km")))</f>
        <v>#REF!</v>
      </c>
      <c r="AQ91" s="94" t="e">
        <f ca="1">IF(市町村抽出表!BC91="－","－",IF(市町村抽出表!BC91=0,"0世帯",IF(市町村抽出表!BC91&lt;1,"1世帯未満",TEXT(ROUND(市町村抽出表!BC91,0),"###,###")&amp;"世帯")))</f>
        <v>#REF!</v>
      </c>
      <c r="AR91" s="94" t="e">
        <f ca="1">IF(市町村抽出表!BD91="－","－",IF(市町村抽出表!BD91=0,"0人",IF(市町村抽出表!BD91&lt;1,"1人未満",TEXT(ROUND(市町村抽出表!BD91,0),"###,###")&amp;"人")))</f>
        <v>#REF!</v>
      </c>
      <c r="AS91" s="94" t="s">
        <v>649</v>
      </c>
      <c r="AT91" s="94" t="s">
        <v>649</v>
      </c>
      <c r="AU91" s="94" t="e">
        <f ca="1">IF(市町村抽出表!BG91="－","－",IF(市町村抽出表!BG91=0,"0箇所",IF(市町村抽出表!BG91&lt;1,"1箇所未満",TEXT(ROUND(市町村抽出表!BG91,0),"###,###")&amp;"箇所")))</f>
        <v>#REF!</v>
      </c>
      <c r="AV91" s="94" t="e">
        <f ca="1">IF(市町村抽出表!BH91="－","－",IF(市町村抽出表!BH91=0,"0箇所",IF(市町村抽出表!BH91&lt;1,"1箇所未満",TEXT(ROUND(市町村抽出表!BH91,0),"###,###")&amp;"箇所")))</f>
        <v>#REF!</v>
      </c>
      <c r="AW91" s="94" t="e">
        <f ca="1">IF(市町村抽出表!BI91="－","－",IF(市町村抽出表!BI91=0,"0箇所",IF(市町村抽出表!BI91&lt;1,"1箇所未満",TEXT(ROUND(市町村抽出表!BI91,0),"###,###")&amp;"箇所")))</f>
        <v>#REF!</v>
      </c>
      <c r="AX91" s="94" t="e">
        <f ca="1">IF(市町村抽出表!BJ91="－","－",IF(市町村抽出表!BJ91=0,"0箇所",IF(市町村抽出表!BJ91&lt;1,"1箇所未満",TEXT(ROUND(市町村抽出表!BJ91,0),"###,###")&amp;"箇所")))</f>
        <v>#REF!</v>
      </c>
      <c r="AY91" s="94" t="e">
        <f ca="1">IF(市町村抽出表!BK91="－","－",IF(市町村抽出表!BK91=0,"0箇所",IF(市町村抽出表!BK91&lt;1,"1箇所未満",TEXT(ROUND(市町村抽出表!BK91,0),"###,###")&amp;"箇所")))</f>
        <v>#REF!</v>
      </c>
      <c r="AZ91" s="94" t="e">
        <f ca="1">IF(市町村抽出表!BL91="－","－",IF(市町村抽出表!BL91=0,"0箇所",IF(市町村抽出表!BL91&lt;1,"1箇所未満",TEXT(ROUND(市町村抽出表!BL91,0),"###,###")&amp;"箇所")))</f>
        <v>#REF!</v>
      </c>
      <c r="BH91" s="153"/>
      <c r="BI91" s="153"/>
      <c r="BJ91" s="153"/>
      <c r="BL91" s="154"/>
      <c r="BM91" s="153"/>
      <c r="BN91" s="153"/>
      <c r="BO91" s="153"/>
      <c r="BP91" s="153"/>
      <c r="BX91" s="154"/>
      <c r="BY91" s="153"/>
      <c r="BZ91" s="153"/>
      <c r="CA91" s="153"/>
      <c r="CB91" s="153"/>
      <c r="CN91" s="154"/>
      <c r="CO91" s="153"/>
      <c r="CP91" s="153"/>
      <c r="CQ91" s="153"/>
      <c r="CR91" s="153"/>
    </row>
    <row r="92" spans="1:96" x14ac:dyDescent="0.2">
      <c r="A92" s="82">
        <v>89</v>
      </c>
      <c r="B92" s="74" t="s">
        <v>570</v>
      </c>
      <c r="C92" s="93" t="e">
        <f ca="1">IF(市町村抽出表!D92="－","－",ROUND(市町村抽出表!D92,1))</f>
        <v>#REF!</v>
      </c>
      <c r="D92" s="158" t="e">
        <f ca="1">IF(市町村抽出表!F92="","※2",IF(市町村抽出表!F92="－","－",市町村抽出表!F92&amp;"箇所"))</f>
        <v>#REF!</v>
      </c>
      <c r="E92" s="159" t="e">
        <f ca="1">IF(市町村抽出表!G92="","※2",IF(市町村抽出表!G92="－","－",市町村抽出表!G92&amp;"箇所"))</f>
        <v>#REF!</v>
      </c>
      <c r="F92" s="160" t="e">
        <f ca="1">IF(市町村抽出表!H92="","※2",IF(市町村抽出表!H92="－","－",市町村抽出表!H92&amp;"箇所"))</f>
        <v>#REF!</v>
      </c>
      <c r="G92" s="94" t="e">
        <f ca="1">IF(市町村抽出表!I92="－","－",IF(市町村抽出表!I92=0,"0棟",IF(市町村抽出表!I92&lt;1,"1棟未満",TEXT(ROUND(市町村抽出表!I92,0),"###,###")&amp;"棟")))</f>
        <v>#REF!</v>
      </c>
      <c r="H92" s="94" t="e">
        <f ca="1">IF(市町村抽出表!J92="－","－",IF(市町村抽出表!J92=0,"0棟",IF(市町村抽出表!J92&lt;1,"1棟未満",TEXT(ROUND(市町村抽出表!J92,0),"###,###")&amp;"棟")))</f>
        <v>#REF!</v>
      </c>
      <c r="I92" s="94" t="e">
        <f ca="1">IF(市町村抽出表!O92="－","－",IF(市町村抽出表!O92=0,"0棟",IF(市町村抽出表!O92&lt;1,"1棟未満",TEXT(ROUND(市町村抽出表!O92,0),"###,###")&amp;"棟")))</f>
        <v>#REF!</v>
      </c>
      <c r="J92" s="94" t="e">
        <f ca="1">IF(市町村抽出表!P92="－","－",IF(市町村抽出表!P92=0,"0棟",IF(市町村抽出表!P92&lt;1,"1棟未満",TEXT(ROUND(市町村抽出表!P92,0),"###,###")&amp;"棟")))</f>
        <v>#REF!</v>
      </c>
      <c r="K92" s="147" t="e">
        <f ca="1">IF(市町村抽出表!U92="","※2",IF(市町村抽出表!U92="－","－",IF(市町村抽出表!U92=0,"0棟",IF(市町村抽出表!U92&lt;1,"1棟未満",TEXT(ROUND(市町村抽出表!U92,0),"###,###")&amp;"棟"))))</f>
        <v>#REF!</v>
      </c>
      <c r="L92" s="148" t="e">
        <f ca="1">IF(市町村抽出表!V92="","※2",IF(市町村抽出表!V92="－","－",IF(市町村抽出表!V92=0,"0棟",IF(市町村抽出表!V92&lt;1,"1棟未満",TEXT(ROUND(市町村抽出表!V92,0),"###,###")&amp;"棟"))))</f>
        <v>#REF!</v>
      </c>
      <c r="M92" s="94" t="e">
        <f ca="1">IF(市町村抽出表!W92="－","－",IF(市町村抽出表!W92=0,"0棟",IF(市町村抽出表!W92&lt;1,"1棟未満",TEXT(ROUND(市町村抽出表!W92,0),"###,###")&amp;"棟")))</f>
        <v>#REF!</v>
      </c>
      <c r="N92" s="94" t="e">
        <f ca="1">IF(市町村抽出表!X92="－","－",IF(市町村抽出表!X92=0,"0棟",IF(市町村抽出表!X92&lt;1,"1棟未満",TEXT(ROUND(市町村抽出表!X92,0),"###,###")&amp;"棟")))</f>
        <v>#REF!</v>
      </c>
      <c r="O92" s="94" t="e">
        <f ca="1">IF(市町村抽出表!Z92="－","－",IF(市町村抽出表!Z92=0,"0件",IF(市町村抽出表!Z92&lt;1,"1件未満",TEXT(ROUND(市町村抽出表!Z92,0),"###,###")&amp;"件")))</f>
        <v>#REF!</v>
      </c>
      <c r="P92" s="94" t="e">
        <f ca="1">IF(市町村抽出表!AA92="－","－",IF(市町村抽出表!AA92=0,"0件",IF(市町村抽出表!AA92&lt;1,"1件未満",TEXT(ROUND(市町村抽出表!AA92,0),"###,###")&amp;"件")))</f>
        <v>#REF!</v>
      </c>
      <c r="Q92" s="94" t="e">
        <f ca="1">IF(市町村抽出表!AB92="－","－",IF(市町村抽出表!AB92=0,"0棟",IF(市町村抽出表!AB92&lt;1,"1棟未満",TEXT(ROUND(市町村抽出表!AB92,0),"###,###")&amp;"棟")))</f>
        <v>#REF!</v>
      </c>
      <c r="R92" s="94" t="e">
        <f ca="1">IF(市町村抽出表!AC92="－","－",IF(市町村抽出表!AC92=0,"0人",IF(市町村抽出表!AC92&lt;1,"1人未満",TEXT(ROUND(市町村抽出表!AC92,0),"###,###")&amp;"人")))</f>
        <v>#REF!</v>
      </c>
      <c r="S92" s="94" t="e">
        <f ca="1">IF(市町村抽出表!AD92="－","－",IF(市町村抽出表!AD92=0,"0人",IF(市町村抽出表!AD92&lt;1,"1人未満",TEXT(ROUND(市町村抽出表!AD92,0),"###,###")&amp;"人")))</f>
        <v>#REF!</v>
      </c>
      <c r="T92" s="94" t="e">
        <f ca="1">IF(市町村抽出表!AE92="－","－",IF(市町村抽出表!AE92=0,"0人",IF(市町村抽出表!AE92&lt;1,"1人未満",TEXT(ROUND(市町村抽出表!AE92,0),"###,###")&amp;"人")))</f>
        <v>#REF!</v>
      </c>
      <c r="U92" s="149" t="e">
        <f ca="1">IF(市町村抽出表!AG92="","※2",IF(市町村抽出表!AG92="－","－",IF(市町村抽出表!AG92=0,"0人",IF(市町村抽出表!AG92&lt;1,"1人未満",TEXT(ROUND(市町村抽出表!AG92,0),"###,###")&amp;"人"))))</f>
        <v>#REF!</v>
      </c>
      <c r="V92" s="150" t="e">
        <f ca="1">IF(市町村抽出表!AH92="","※2",IF(市町村抽出表!AH92="－","－",IF(市町村抽出表!AH92=0,"0人",IF(市町村抽出表!AH92&lt;1,"1人未満",TEXT(ROUND(市町村抽出表!AH92,0),"###,###")&amp;"人"))))</f>
        <v>#REF!</v>
      </c>
      <c r="W92" s="151" t="e">
        <f ca="1">IF(市町村抽出表!AI92="","※2",IF(市町村抽出表!AI92="－","－",IF(市町村抽出表!AI92=0,"0人",IF(市町村抽出表!AI92&lt;1,"1人未満",TEXT(ROUND(市町村抽出表!AI92,0),"###,###")&amp;"人"))))</f>
        <v>#REF!</v>
      </c>
      <c r="X92" s="94" t="e">
        <f ca="1">IF(市町村抽出表!AJ92="－","－",IF(市町村抽出表!AJ92=0,"0人",IF(市町村抽出表!AJ92&lt;1,"1人未満",TEXT(ROUND(市町村抽出表!AJ92,0),"###,###")&amp;"人")))</f>
        <v>#REF!</v>
      </c>
      <c r="Y92" s="94" t="e">
        <f ca="1">IF(市町村抽出表!AK92="－","－",IF(市町村抽出表!AK92=0,"0人",IF(市町村抽出表!AK92&lt;1,"1人未満",TEXT(ROUND(市町村抽出表!AK92,0),"###,###")&amp;"人")))</f>
        <v>#REF!</v>
      </c>
      <c r="Z92" s="94" t="e">
        <f ca="1">IF(市町村抽出表!AL92="－","－",IF(市町村抽出表!AL92=0,"0人",IF(市町村抽出表!AL92&lt;1,"1人未満",TEXT(ROUND(市町村抽出表!AL92,0),"###,###")&amp;"人")))</f>
        <v>#REF!</v>
      </c>
      <c r="AA92" s="94" t="e">
        <f ca="1">IF(市町村抽出表!AM92="－","－",IF(市町村抽出表!AM92=0,"0人",IF(市町村抽出表!AM92&lt;1,"1人未満",TEXT(ROUND(市町村抽出表!AM92,0),"###,###")&amp;"人")))</f>
        <v>#REF!</v>
      </c>
      <c r="AB92" s="94" t="e">
        <f ca="1">IF(市町村抽出表!AN92="－","－",IF(市町村抽出表!AN92=0,"0人",IF(市町村抽出表!AN92&lt;1,"1人未満",TEXT(ROUND(市町村抽出表!AN92,0),"###,###")&amp;"人")))</f>
        <v>#REF!</v>
      </c>
      <c r="AC92" s="94" t="e">
        <f ca="1">IF(市町村抽出表!AO92="－","－",IF(市町村抽出表!AO92=0,"0人",IF(市町村抽出表!AO92&lt;1,"1人未満",TEXT(ROUND(市町村抽出表!AO92,0),"###,###")&amp;"人")))</f>
        <v>#REF!</v>
      </c>
      <c r="AD92" s="94" t="e">
        <f ca="1">IF(市町村抽出表!AP92="－","－",IF(市町村抽出表!AP92=0,"0人",IF(市町村抽出表!AP92&lt;1,"1人未満",TEXT(ROUND(市町村抽出表!AP92,0),"###,###")&amp;"人")))</f>
        <v>#REF!</v>
      </c>
      <c r="AE92" s="94" t="e">
        <f ca="1">IF(市町村抽出表!AQ92="－","－",IF(市町村抽出表!AQ92=0,"0人",IF(市町村抽出表!AQ92&lt;1,"1人未満",TEXT(ROUND(市町村抽出表!AQ92,0),"###,###")&amp;"人")))</f>
        <v>#REF!</v>
      </c>
      <c r="AF92" s="94" t="e">
        <f ca="1">IF(市町村抽出表!AR92="－","－",IF(市町村抽出表!AR92=0,"0人",IF(市町村抽出表!AR92&lt;1,"1人未満",TEXT(ROUND(市町村抽出表!AR92,0),"###,###")&amp;"人")))</f>
        <v>#REF!</v>
      </c>
      <c r="AG92" s="94" t="e">
        <f ca="1">IF(市町村抽出表!AS92="－","－",IF(市町村抽出表!AS92=0,"0箇所",IF(市町村抽出表!AS92&lt;1,"1箇所未満",TEXT(ROUND(市町村抽出表!AS92,0),"###,###")&amp;"箇所")))</f>
        <v>#REF!</v>
      </c>
      <c r="AH92" s="94" t="e">
        <f ca="1">IF(市町村抽出表!AT92="－","－",IF(市町村抽出表!AT92=0,"0世帯",IF(市町村抽出表!AT92&lt;1,"1世帯未満",TEXT(ROUND(市町村抽出表!AT92,0),"###,###")&amp;"世帯")))</f>
        <v>#REF!</v>
      </c>
      <c r="AI92" s="94" t="e">
        <f ca="1">IF(市町村抽出表!AU92="－","－",IF(市町村抽出表!AU92=0,"0人",IF(市町村抽出表!AU92&lt;1,"1人未満",TEXT(ROUND(市町村抽出表!AU92,0),"###,###")&amp;"人")))</f>
        <v>#REF!</v>
      </c>
      <c r="AJ92" s="94" t="e">
        <f ca="1">IF(市町村抽出表!AV92="－","－",IF(市町村抽出表!AV92=0,"0世帯",IF(市町村抽出表!AV92&lt;1,"1世帯未満",TEXT(ROUND(市町村抽出表!AV92,0),"###,###")&amp;"世帯")))</f>
        <v>#REF!</v>
      </c>
      <c r="AK92" s="94" t="e">
        <f ca="1">IF(市町村抽出表!AW92="－","－",IF(市町村抽出表!AW92=0,"0人",IF(市町村抽出表!AW92&lt;1,"1人未満",TEXT(ROUND(市町村抽出表!AW92,0),"###,###")&amp;"人")))</f>
        <v>#REF!</v>
      </c>
      <c r="AL92" s="94" t="e">
        <f ca="1">IF(市町村抽出表!AX92="－","－",IF(市町村抽出表!AX92=0,"0世帯",IF(市町村抽出表!AX92&lt;1,"1世帯未満",TEXT(ROUND(市町村抽出表!AX92,0),"###,###")&amp;"世帯")))</f>
        <v>#REF!</v>
      </c>
      <c r="AM92" s="94" t="e">
        <f ca="1">IF(市町村抽出表!AY92="－","－",IF(市町村抽出表!AY92=0,"0人",IF(市町村抽出表!AY92&lt;1,"1人未満",TEXT(ROUND(市町村抽出表!AY92,0),"###,###")&amp;"人")))</f>
        <v>#REF!</v>
      </c>
      <c r="AN92" s="94" t="s">
        <v>649</v>
      </c>
      <c r="AO92" s="94" t="s">
        <v>649</v>
      </c>
      <c r="AP92" s="94" t="e">
        <f ca="1">IF(市町村抽出表!BB92="－","－",IF(市町村抽出表!BB92=0,"0km",IF(市町村抽出表!BB92&lt;0.1,"0.1km未満",TEXT(ROUND(市町村抽出表!BB92,1),"###,##0.0")&amp;"km")))</f>
        <v>#REF!</v>
      </c>
      <c r="AQ92" s="94" t="e">
        <f ca="1">IF(市町村抽出表!BC92="－","－",IF(市町村抽出表!BC92=0,"0世帯",IF(市町村抽出表!BC92&lt;1,"1世帯未満",TEXT(ROUND(市町村抽出表!BC92,0),"###,###")&amp;"世帯")))</f>
        <v>#REF!</v>
      </c>
      <c r="AR92" s="94" t="e">
        <f ca="1">IF(市町村抽出表!BD92="－","－",IF(市町村抽出表!BD92=0,"0人",IF(市町村抽出表!BD92&lt;1,"1人未満",TEXT(ROUND(市町村抽出表!BD92,0),"###,###")&amp;"人")))</f>
        <v>#REF!</v>
      </c>
      <c r="AS92" s="94" t="s">
        <v>649</v>
      </c>
      <c r="AT92" s="94" t="s">
        <v>649</v>
      </c>
      <c r="AU92" s="94" t="e">
        <f ca="1">IF(市町村抽出表!BG92="－","－",IF(市町村抽出表!BG92=0,"0箇所",IF(市町村抽出表!BG92&lt;1,"1箇所未満",TEXT(ROUND(市町村抽出表!BG92,0),"###,###")&amp;"箇所")))</f>
        <v>#REF!</v>
      </c>
      <c r="AV92" s="94" t="e">
        <f ca="1">IF(市町村抽出表!BH92="－","－",IF(市町村抽出表!BH92=0,"0箇所",IF(市町村抽出表!BH92&lt;1,"1箇所未満",TEXT(ROUND(市町村抽出表!BH92,0),"###,###")&amp;"箇所")))</f>
        <v>#REF!</v>
      </c>
      <c r="AW92" s="94" t="e">
        <f ca="1">IF(市町村抽出表!BI92="－","－",IF(市町村抽出表!BI92=0,"0箇所",IF(市町村抽出表!BI92&lt;1,"1箇所未満",TEXT(ROUND(市町村抽出表!BI92,0),"###,###")&amp;"箇所")))</f>
        <v>#REF!</v>
      </c>
      <c r="AX92" s="94" t="e">
        <f ca="1">IF(市町村抽出表!BJ92="－","－",IF(市町村抽出表!BJ92=0,"0箇所",IF(市町村抽出表!BJ92&lt;1,"1箇所未満",TEXT(ROUND(市町村抽出表!BJ92,0),"###,###")&amp;"箇所")))</f>
        <v>#REF!</v>
      </c>
      <c r="AY92" s="94" t="e">
        <f ca="1">IF(市町村抽出表!BK92="－","－",IF(市町村抽出表!BK92=0,"0箇所",IF(市町村抽出表!BK92&lt;1,"1箇所未満",TEXT(ROUND(市町村抽出表!BK92,0),"###,###")&amp;"箇所")))</f>
        <v>#REF!</v>
      </c>
      <c r="AZ92" s="94" t="e">
        <f ca="1">IF(市町村抽出表!BL92="－","－",IF(市町村抽出表!BL92=0,"0箇所",IF(市町村抽出表!BL92&lt;1,"1箇所未満",TEXT(ROUND(市町村抽出表!BL92,0),"###,###")&amp;"箇所")))</f>
        <v>#REF!</v>
      </c>
      <c r="BH92" s="153"/>
      <c r="BI92" s="153"/>
      <c r="BJ92" s="153"/>
      <c r="BL92" s="154"/>
      <c r="BM92" s="153"/>
      <c r="BN92" s="153"/>
      <c r="BO92" s="153"/>
      <c r="BP92" s="153"/>
      <c r="BX92" s="154"/>
      <c r="BY92" s="153"/>
      <c r="BZ92" s="153"/>
      <c r="CA92" s="153"/>
      <c r="CB92" s="153"/>
      <c r="CN92" s="154"/>
      <c r="CO92" s="153"/>
      <c r="CP92" s="153"/>
      <c r="CQ92" s="153"/>
      <c r="CR92" s="153"/>
    </row>
    <row r="93" spans="1:96" x14ac:dyDescent="0.2">
      <c r="A93" s="82">
        <v>90</v>
      </c>
      <c r="B93" s="74" t="s">
        <v>571</v>
      </c>
      <c r="C93" s="93" t="e">
        <f ca="1">IF(市町村抽出表!D93="－","－",ROUND(市町村抽出表!D93,1))</f>
        <v>#REF!</v>
      </c>
      <c r="D93" s="158" t="e">
        <f ca="1">IF(市町村抽出表!F93="","※2",IF(市町村抽出表!F93="－","－",市町村抽出表!F93&amp;"箇所"))</f>
        <v>#REF!</v>
      </c>
      <c r="E93" s="159" t="e">
        <f ca="1">IF(市町村抽出表!G93="","※2",IF(市町村抽出表!G93="－","－",市町村抽出表!G93&amp;"箇所"))</f>
        <v>#REF!</v>
      </c>
      <c r="F93" s="160" t="e">
        <f ca="1">IF(市町村抽出表!H93="","※2",IF(市町村抽出表!H93="－","－",市町村抽出表!H93&amp;"箇所"))</f>
        <v>#REF!</v>
      </c>
      <c r="G93" s="94" t="e">
        <f ca="1">IF(市町村抽出表!I93="－","－",IF(市町村抽出表!I93=0,"0棟",IF(市町村抽出表!I93&lt;1,"1棟未満",TEXT(ROUND(市町村抽出表!I93,0),"###,###")&amp;"棟")))</f>
        <v>#REF!</v>
      </c>
      <c r="H93" s="94" t="e">
        <f ca="1">IF(市町村抽出表!J93="－","－",IF(市町村抽出表!J93=0,"0棟",IF(市町村抽出表!J93&lt;1,"1棟未満",TEXT(ROUND(市町村抽出表!J93,0),"###,###")&amp;"棟")))</f>
        <v>#REF!</v>
      </c>
      <c r="I93" s="94" t="e">
        <f ca="1">IF(市町村抽出表!O93="－","－",IF(市町村抽出表!O93=0,"0棟",IF(市町村抽出表!O93&lt;1,"1棟未満",TEXT(ROUND(市町村抽出表!O93,0),"###,###")&amp;"棟")))</f>
        <v>#REF!</v>
      </c>
      <c r="J93" s="94" t="e">
        <f ca="1">IF(市町村抽出表!P93="－","－",IF(市町村抽出表!P93=0,"0棟",IF(市町村抽出表!P93&lt;1,"1棟未満",TEXT(ROUND(市町村抽出表!P93,0),"###,###")&amp;"棟")))</f>
        <v>#REF!</v>
      </c>
      <c r="K93" s="147" t="e">
        <f ca="1">IF(市町村抽出表!U93="","※2",IF(市町村抽出表!U93="－","－",IF(市町村抽出表!U93=0,"0棟",IF(市町村抽出表!U93&lt;1,"1棟未満",TEXT(ROUND(市町村抽出表!U93,0),"###,###")&amp;"棟"))))</f>
        <v>#REF!</v>
      </c>
      <c r="L93" s="148" t="e">
        <f ca="1">IF(市町村抽出表!V93="","※2",IF(市町村抽出表!V93="－","－",IF(市町村抽出表!V93=0,"0棟",IF(市町村抽出表!V93&lt;1,"1棟未満",TEXT(ROUND(市町村抽出表!V93,0),"###,###")&amp;"棟"))))</f>
        <v>#REF!</v>
      </c>
      <c r="M93" s="94" t="e">
        <f ca="1">IF(市町村抽出表!W93="－","－",IF(市町村抽出表!W93=0,"0棟",IF(市町村抽出表!W93&lt;1,"1棟未満",TEXT(ROUND(市町村抽出表!W93,0),"###,###")&amp;"棟")))</f>
        <v>#REF!</v>
      </c>
      <c r="N93" s="94" t="e">
        <f ca="1">IF(市町村抽出表!X93="－","－",IF(市町村抽出表!X93=0,"0棟",IF(市町村抽出表!X93&lt;1,"1棟未満",TEXT(ROUND(市町村抽出表!X93,0),"###,###")&amp;"棟")))</f>
        <v>#REF!</v>
      </c>
      <c r="O93" s="94" t="e">
        <f ca="1">IF(市町村抽出表!Z93="－","－",IF(市町村抽出表!Z93=0,"0件",IF(市町村抽出表!Z93&lt;1,"1件未満",TEXT(ROUND(市町村抽出表!Z93,0),"###,###")&amp;"件")))</f>
        <v>#REF!</v>
      </c>
      <c r="P93" s="94" t="e">
        <f ca="1">IF(市町村抽出表!AA93="－","－",IF(市町村抽出表!AA93=0,"0件",IF(市町村抽出表!AA93&lt;1,"1件未満",TEXT(ROUND(市町村抽出表!AA93,0),"###,###")&amp;"件")))</f>
        <v>#REF!</v>
      </c>
      <c r="Q93" s="94" t="e">
        <f ca="1">IF(市町村抽出表!AB93="－","－",IF(市町村抽出表!AB93=0,"0棟",IF(市町村抽出表!AB93&lt;1,"1棟未満",TEXT(ROUND(市町村抽出表!AB93,0),"###,###")&amp;"棟")))</f>
        <v>#REF!</v>
      </c>
      <c r="R93" s="94" t="e">
        <f ca="1">IF(市町村抽出表!AC93="－","－",IF(市町村抽出表!AC93=0,"0人",IF(市町村抽出表!AC93&lt;1,"1人未満",TEXT(ROUND(市町村抽出表!AC93,0),"###,###")&amp;"人")))</f>
        <v>#REF!</v>
      </c>
      <c r="S93" s="94" t="e">
        <f ca="1">IF(市町村抽出表!AD93="－","－",IF(市町村抽出表!AD93=0,"0人",IF(市町村抽出表!AD93&lt;1,"1人未満",TEXT(ROUND(市町村抽出表!AD93,0),"###,###")&amp;"人")))</f>
        <v>#REF!</v>
      </c>
      <c r="T93" s="94" t="e">
        <f ca="1">IF(市町村抽出表!AE93="－","－",IF(市町村抽出表!AE93=0,"0人",IF(市町村抽出表!AE93&lt;1,"1人未満",TEXT(ROUND(市町村抽出表!AE93,0),"###,###")&amp;"人")))</f>
        <v>#REF!</v>
      </c>
      <c r="U93" s="149" t="e">
        <f ca="1">IF(市町村抽出表!AG93="","※2",IF(市町村抽出表!AG93="－","－",IF(市町村抽出表!AG93=0,"0人",IF(市町村抽出表!AG93&lt;1,"1人未満",TEXT(ROUND(市町村抽出表!AG93,0),"###,###")&amp;"人"))))</f>
        <v>#REF!</v>
      </c>
      <c r="V93" s="150" t="e">
        <f ca="1">IF(市町村抽出表!AH93="","※2",IF(市町村抽出表!AH93="－","－",IF(市町村抽出表!AH93=0,"0人",IF(市町村抽出表!AH93&lt;1,"1人未満",TEXT(ROUND(市町村抽出表!AH93,0),"###,###")&amp;"人"))))</f>
        <v>#REF!</v>
      </c>
      <c r="W93" s="151" t="e">
        <f ca="1">IF(市町村抽出表!AI93="","※2",IF(市町村抽出表!AI93="－","－",IF(市町村抽出表!AI93=0,"0人",IF(市町村抽出表!AI93&lt;1,"1人未満",TEXT(ROUND(市町村抽出表!AI93,0),"###,###")&amp;"人"))))</f>
        <v>#REF!</v>
      </c>
      <c r="X93" s="94" t="e">
        <f ca="1">IF(市町村抽出表!AJ93="－","－",IF(市町村抽出表!AJ93=0,"0人",IF(市町村抽出表!AJ93&lt;1,"1人未満",TEXT(ROUND(市町村抽出表!AJ93,0),"###,###")&amp;"人")))</f>
        <v>#REF!</v>
      </c>
      <c r="Y93" s="94" t="e">
        <f ca="1">IF(市町村抽出表!AK93="－","－",IF(市町村抽出表!AK93=0,"0人",IF(市町村抽出表!AK93&lt;1,"1人未満",TEXT(ROUND(市町村抽出表!AK93,0),"###,###")&amp;"人")))</f>
        <v>#REF!</v>
      </c>
      <c r="Z93" s="94" t="e">
        <f ca="1">IF(市町村抽出表!AL93="－","－",IF(市町村抽出表!AL93=0,"0人",IF(市町村抽出表!AL93&lt;1,"1人未満",TEXT(ROUND(市町村抽出表!AL93,0),"###,###")&amp;"人")))</f>
        <v>#REF!</v>
      </c>
      <c r="AA93" s="94" t="e">
        <f ca="1">IF(市町村抽出表!AM93="－","－",IF(市町村抽出表!AM93=0,"0人",IF(市町村抽出表!AM93&lt;1,"1人未満",TEXT(ROUND(市町村抽出表!AM93,0),"###,###")&amp;"人")))</f>
        <v>#REF!</v>
      </c>
      <c r="AB93" s="94" t="e">
        <f ca="1">IF(市町村抽出表!AN93="－","－",IF(市町村抽出表!AN93=0,"0人",IF(市町村抽出表!AN93&lt;1,"1人未満",TEXT(ROUND(市町村抽出表!AN93,0),"###,###")&amp;"人")))</f>
        <v>#REF!</v>
      </c>
      <c r="AC93" s="94" t="e">
        <f ca="1">IF(市町村抽出表!AO93="－","－",IF(市町村抽出表!AO93=0,"0人",IF(市町村抽出表!AO93&lt;1,"1人未満",TEXT(ROUND(市町村抽出表!AO93,0),"###,###")&amp;"人")))</f>
        <v>#REF!</v>
      </c>
      <c r="AD93" s="94" t="e">
        <f ca="1">IF(市町村抽出表!AP93="－","－",IF(市町村抽出表!AP93=0,"0人",IF(市町村抽出表!AP93&lt;1,"1人未満",TEXT(ROUND(市町村抽出表!AP93,0),"###,###")&amp;"人")))</f>
        <v>#REF!</v>
      </c>
      <c r="AE93" s="94" t="e">
        <f ca="1">IF(市町村抽出表!AQ93="－","－",IF(市町村抽出表!AQ93=0,"0人",IF(市町村抽出表!AQ93&lt;1,"1人未満",TEXT(ROUND(市町村抽出表!AQ93,0),"###,###")&amp;"人")))</f>
        <v>#REF!</v>
      </c>
      <c r="AF93" s="94" t="e">
        <f ca="1">IF(市町村抽出表!AR93="－","－",IF(市町村抽出表!AR93=0,"0人",IF(市町村抽出表!AR93&lt;1,"1人未満",TEXT(ROUND(市町村抽出表!AR93,0),"###,###")&amp;"人")))</f>
        <v>#REF!</v>
      </c>
      <c r="AG93" s="94" t="e">
        <f ca="1">IF(市町村抽出表!AS93="－","－",IF(市町村抽出表!AS93=0,"0箇所",IF(市町村抽出表!AS93&lt;1,"1箇所未満",TEXT(ROUND(市町村抽出表!AS93,0),"###,###")&amp;"箇所")))</f>
        <v>#REF!</v>
      </c>
      <c r="AH93" s="94" t="e">
        <f ca="1">IF(市町村抽出表!AT93="－","－",IF(市町村抽出表!AT93=0,"0世帯",IF(市町村抽出表!AT93&lt;1,"1世帯未満",TEXT(ROUND(市町村抽出表!AT93,0),"###,###")&amp;"世帯")))</f>
        <v>#REF!</v>
      </c>
      <c r="AI93" s="94" t="e">
        <f ca="1">IF(市町村抽出表!AU93="－","－",IF(市町村抽出表!AU93=0,"0人",IF(市町村抽出表!AU93&lt;1,"1人未満",TEXT(ROUND(市町村抽出表!AU93,0),"###,###")&amp;"人")))</f>
        <v>#REF!</v>
      </c>
      <c r="AJ93" s="94" t="e">
        <f ca="1">IF(市町村抽出表!AV93="－","－",IF(市町村抽出表!AV93=0,"0世帯",IF(市町村抽出表!AV93&lt;1,"1世帯未満",TEXT(ROUND(市町村抽出表!AV93,0),"###,###")&amp;"世帯")))</f>
        <v>#REF!</v>
      </c>
      <c r="AK93" s="94" t="e">
        <f ca="1">IF(市町村抽出表!AW93="－","－",IF(市町村抽出表!AW93=0,"0人",IF(市町村抽出表!AW93&lt;1,"1人未満",TEXT(ROUND(市町村抽出表!AW93,0),"###,###")&amp;"人")))</f>
        <v>#REF!</v>
      </c>
      <c r="AL93" s="94" t="e">
        <f ca="1">IF(市町村抽出表!AX93="－","－",IF(市町村抽出表!AX93=0,"0世帯",IF(市町村抽出表!AX93&lt;1,"1世帯未満",TEXT(ROUND(市町村抽出表!AX93,0),"###,###")&amp;"世帯")))</f>
        <v>#REF!</v>
      </c>
      <c r="AM93" s="94" t="e">
        <f ca="1">IF(市町村抽出表!AY93="－","－",IF(市町村抽出表!AY93=0,"0人",IF(市町村抽出表!AY93&lt;1,"1人未満",TEXT(ROUND(市町村抽出表!AY93,0),"###,###")&amp;"人")))</f>
        <v>#REF!</v>
      </c>
      <c r="AN93" s="94" t="s">
        <v>649</v>
      </c>
      <c r="AO93" s="94" t="s">
        <v>649</v>
      </c>
      <c r="AP93" s="94" t="e">
        <f ca="1">IF(市町村抽出表!BB93="－","－",IF(市町村抽出表!BB93=0,"0km",IF(市町村抽出表!BB93&lt;0.1,"0.1km未満",TEXT(ROUND(市町村抽出表!BB93,1),"###,##0.0")&amp;"km")))</f>
        <v>#REF!</v>
      </c>
      <c r="AQ93" s="94" t="e">
        <f ca="1">IF(市町村抽出表!BC93="－","－",IF(市町村抽出表!BC93=0,"0世帯",IF(市町村抽出表!BC93&lt;1,"1世帯未満",TEXT(ROUND(市町村抽出表!BC93,0),"###,###")&amp;"世帯")))</f>
        <v>#REF!</v>
      </c>
      <c r="AR93" s="94" t="e">
        <f ca="1">IF(市町村抽出表!BD93="－","－",IF(市町村抽出表!BD93=0,"0人",IF(市町村抽出表!BD93&lt;1,"1人未満",TEXT(ROUND(市町村抽出表!BD93,0),"###,###")&amp;"人")))</f>
        <v>#REF!</v>
      </c>
      <c r="AS93" s="94" t="s">
        <v>649</v>
      </c>
      <c r="AT93" s="94" t="s">
        <v>649</v>
      </c>
      <c r="AU93" s="94" t="e">
        <f ca="1">IF(市町村抽出表!BG93="－","－",IF(市町村抽出表!BG93=0,"0箇所",IF(市町村抽出表!BG93&lt;1,"1箇所未満",TEXT(ROUND(市町村抽出表!BG93,0),"###,###")&amp;"箇所")))</f>
        <v>#REF!</v>
      </c>
      <c r="AV93" s="94" t="e">
        <f ca="1">IF(市町村抽出表!BH93="－","－",IF(市町村抽出表!BH93=0,"0箇所",IF(市町村抽出表!BH93&lt;1,"1箇所未満",TEXT(ROUND(市町村抽出表!BH93,0),"###,###")&amp;"箇所")))</f>
        <v>#REF!</v>
      </c>
      <c r="AW93" s="94" t="e">
        <f ca="1">IF(市町村抽出表!BI93="－","－",IF(市町村抽出表!BI93=0,"0箇所",IF(市町村抽出表!BI93&lt;1,"1箇所未満",TEXT(ROUND(市町村抽出表!BI93,0),"###,###")&amp;"箇所")))</f>
        <v>#REF!</v>
      </c>
      <c r="AX93" s="94" t="e">
        <f ca="1">IF(市町村抽出表!BJ93="－","－",IF(市町村抽出表!BJ93=0,"0箇所",IF(市町村抽出表!BJ93&lt;1,"1箇所未満",TEXT(ROUND(市町村抽出表!BJ93,0),"###,###")&amp;"箇所")))</f>
        <v>#REF!</v>
      </c>
      <c r="AY93" s="94" t="e">
        <f ca="1">IF(市町村抽出表!BK93="－","－",IF(市町村抽出表!BK93=0,"0箇所",IF(市町村抽出表!BK93&lt;1,"1箇所未満",TEXT(ROUND(市町村抽出表!BK93,0),"###,###")&amp;"箇所")))</f>
        <v>#REF!</v>
      </c>
      <c r="AZ93" s="94" t="e">
        <f ca="1">IF(市町村抽出表!BL93="－","－",IF(市町村抽出表!BL93=0,"0箇所",IF(市町村抽出表!BL93&lt;1,"1箇所未満",TEXT(ROUND(市町村抽出表!BL93,0),"###,###")&amp;"箇所")))</f>
        <v>#REF!</v>
      </c>
      <c r="BH93" s="153"/>
      <c r="BI93" s="153"/>
      <c r="BJ93" s="153"/>
      <c r="BL93" s="154"/>
      <c r="BM93" s="153"/>
      <c r="BN93" s="153"/>
      <c r="BO93" s="153"/>
      <c r="BP93" s="153"/>
      <c r="BX93" s="154"/>
      <c r="BY93" s="153"/>
      <c r="BZ93" s="153"/>
      <c r="CA93" s="153"/>
      <c r="CB93" s="153"/>
      <c r="CN93" s="154"/>
      <c r="CO93" s="153"/>
      <c r="CP93" s="153"/>
      <c r="CQ93" s="153"/>
      <c r="CR93" s="153"/>
    </row>
    <row r="94" spans="1:96" x14ac:dyDescent="0.2">
      <c r="A94" s="82">
        <v>91</v>
      </c>
      <c r="B94" s="74" t="s">
        <v>572</v>
      </c>
      <c r="C94" s="93" t="e">
        <f ca="1">IF(市町村抽出表!D94="－","－",ROUND(市町村抽出表!D94,1))</f>
        <v>#REF!</v>
      </c>
      <c r="D94" s="158" t="e">
        <f ca="1">IF(市町村抽出表!F94="","※2",IF(市町村抽出表!F94="－","－",市町村抽出表!F94&amp;"箇所"))</f>
        <v>#REF!</v>
      </c>
      <c r="E94" s="159" t="e">
        <f ca="1">IF(市町村抽出表!G94="","※2",IF(市町村抽出表!G94="－","－",市町村抽出表!G94&amp;"箇所"))</f>
        <v>#REF!</v>
      </c>
      <c r="F94" s="160" t="e">
        <f ca="1">IF(市町村抽出表!H94="","※2",IF(市町村抽出表!H94="－","－",市町村抽出表!H94&amp;"箇所"))</f>
        <v>#REF!</v>
      </c>
      <c r="G94" s="94" t="e">
        <f ca="1">IF(市町村抽出表!I94="－","－",IF(市町村抽出表!I94=0,"0棟",IF(市町村抽出表!I94&lt;1,"1棟未満",TEXT(ROUND(市町村抽出表!I94,0),"###,###")&amp;"棟")))</f>
        <v>#REF!</v>
      </c>
      <c r="H94" s="94" t="e">
        <f ca="1">IF(市町村抽出表!J94="－","－",IF(市町村抽出表!J94=0,"0棟",IF(市町村抽出表!J94&lt;1,"1棟未満",TEXT(ROUND(市町村抽出表!J94,0),"###,###")&amp;"棟")))</f>
        <v>#REF!</v>
      </c>
      <c r="I94" s="94" t="e">
        <f ca="1">IF(市町村抽出表!O94="－","－",IF(市町村抽出表!O94=0,"0棟",IF(市町村抽出表!O94&lt;1,"1棟未満",TEXT(ROUND(市町村抽出表!O94,0),"###,###")&amp;"棟")))</f>
        <v>#REF!</v>
      </c>
      <c r="J94" s="94" t="e">
        <f ca="1">IF(市町村抽出表!P94="－","－",IF(市町村抽出表!P94=0,"0棟",IF(市町村抽出表!P94&lt;1,"1棟未満",TEXT(ROUND(市町村抽出表!P94,0),"###,###")&amp;"棟")))</f>
        <v>#REF!</v>
      </c>
      <c r="K94" s="147" t="e">
        <f ca="1">IF(市町村抽出表!U94="","※2",IF(市町村抽出表!U94="－","－",IF(市町村抽出表!U94=0,"0棟",IF(市町村抽出表!U94&lt;1,"1棟未満",TEXT(ROUND(市町村抽出表!U94,0),"###,###")&amp;"棟"))))</f>
        <v>#REF!</v>
      </c>
      <c r="L94" s="148" t="e">
        <f ca="1">IF(市町村抽出表!V94="","※2",IF(市町村抽出表!V94="－","－",IF(市町村抽出表!V94=0,"0棟",IF(市町村抽出表!V94&lt;1,"1棟未満",TEXT(ROUND(市町村抽出表!V94,0),"###,###")&amp;"棟"))))</f>
        <v>#REF!</v>
      </c>
      <c r="M94" s="94" t="e">
        <f ca="1">IF(市町村抽出表!W94="－","－",IF(市町村抽出表!W94=0,"0棟",IF(市町村抽出表!W94&lt;1,"1棟未満",TEXT(ROUND(市町村抽出表!W94,0),"###,###")&amp;"棟")))</f>
        <v>#REF!</v>
      </c>
      <c r="N94" s="94" t="e">
        <f ca="1">IF(市町村抽出表!X94="－","－",IF(市町村抽出表!X94=0,"0棟",IF(市町村抽出表!X94&lt;1,"1棟未満",TEXT(ROUND(市町村抽出表!X94,0),"###,###")&amp;"棟")))</f>
        <v>#REF!</v>
      </c>
      <c r="O94" s="94" t="e">
        <f ca="1">IF(市町村抽出表!Z94="－","－",IF(市町村抽出表!Z94=0,"0件",IF(市町村抽出表!Z94&lt;1,"1件未満",TEXT(ROUND(市町村抽出表!Z94,0),"###,###")&amp;"件")))</f>
        <v>#REF!</v>
      </c>
      <c r="P94" s="94" t="e">
        <f ca="1">IF(市町村抽出表!AA94="－","－",IF(市町村抽出表!AA94=0,"0件",IF(市町村抽出表!AA94&lt;1,"1件未満",TEXT(ROUND(市町村抽出表!AA94,0),"###,###")&amp;"件")))</f>
        <v>#REF!</v>
      </c>
      <c r="Q94" s="94" t="e">
        <f ca="1">IF(市町村抽出表!AB94="－","－",IF(市町村抽出表!AB94=0,"0棟",IF(市町村抽出表!AB94&lt;1,"1棟未満",TEXT(ROUND(市町村抽出表!AB94,0),"###,###")&amp;"棟")))</f>
        <v>#REF!</v>
      </c>
      <c r="R94" s="94" t="e">
        <f ca="1">IF(市町村抽出表!AC94="－","－",IF(市町村抽出表!AC94=0,"0人",IF(市町村抽出表!AC94&lt;1,"1人未満",TEXT(ROUND(市町村抽出表!AC94,0),"###,###")&amp;"人")))</f>
        <v>#REF!</v>
      </c>
      <c r="S94" s="94" t="e">
        <f ca="1">IF(市町村抽出表!AD94="－","－",IF(市町村抽出表!AD94=0,"0人",IF(市町村抽出表!AD94&lt;1,"1人未満",TEXT(ROUND(市町村抽出表!AD94,0),"###,###")&amp;"人")))</f>
        <v>#REF!</v>
      </c>
      <c r="T94" s="94" t="e">
        <f ca="1">IF(市町村抽出表!AE94="－","－",IF(市町村抽出表!AE94=0,"0人",IF(市町村抽出表!AE94&lt;1,"1人未満",TEXT(ROUND(市町村抽出表!AE94,0),"###,###")&amp;"人")))</f>
        <v>#REF!</v>
      </c>
      <c r="U94" s="149" t="e">
        <f ca="1">IF(市町村抽出表!AG94="","※2",IF(市町村抽出表!AG94="－","－",IF(市町村抽出表!AG94=0,"0人",IF(市町村抽出表!AG94&lt;1,"1人未満",TEXT(ROUND(市町村抽出表!AG94,0),"###,###")&amp;"人"))))</f>
        <v>#REF!</v>
      </c>
      <c r="V94" s="150" t="e">
        <f ca="1">IF(市町村抽出表!AH94="","※2",IF(市町村抽出表!AH94="－","－",IF(市町村抽出表!AH94=0,"0人",IF(市町村抽出表!AH94&lt;1,"1人未満",TEXT(ROUND(市町村抽出表!AH94,0),"###,###")&amp;"人"))))</f>
        <v>#REF!</v>
      </c>
      <c r="W94" s="151" t="e">
        <f ca="1">IF(市町村抽出表!AI94="","※2",IF(市町村抽出表!AI94="－","－",IF(市町村抽出表!AI94=0,"0人",IF(市町村抽出表!AI94&lt;1,"1人未満",TEXT(ROUND(市町村抽出表!AI94,0),"###,###")&amp;"人"))))</f>
        <v>#REF!</v>
      </c>
      <c r="X94" s="94" t="e">
        <f ca="1">IF(市町村抽出表!AJ94="－","－",IF(市町村抽出表!AJ94=0,"0人",IF(市町村抽出表!AJ94&lt;1,"1人未満",TEXT(ROUND(市町村抽出表!AJ94,0),"###,###")&amp;"人")))</f>
        <v>#REF!</v>
      </c>
      <c r="Y94" s="94" t="e">
        <f ca="1">IF(市町村抽出表!AK94="－","－",IF(市町村抽出表!AK94=0,"0人",IF(市町村抽出表!AK94&lt;1,"1人未満",TEXT(ROUND(市町村抽出表!AK94,0),"###,###")&amp;"人")))</f>
        <v>#REF!</v>
      </c>
      <c r="Z94" s="94" t="e">
        <f ca="1">IF(市町村抽出表!AL94="－","－",IF(市町村抽出表!AL94=0,"0人",IF(市町村抽出表!AL94&lt;1,"1人未満",TEXT(ROUND(市町村抽出表!AL94,0),"###,###")&amp;"人")))</f>
        <v>#REF!</v>
      </c>
      <c r="AA94" s="94" t="e">
        <f ca="1">IF(市町村抽出表!AM94="－","－",IF(市町村抽出表!AM94=0,"0人",IF(市町村抽出表!AM94&lt;1,"1人未満",TEXT(ROUND(市町村抽出表!AM94,0),"###,###")&amp;"人")))</f>
        <v>#REF!</v>
      </c>
      <c r="AB94" s="94" t="e">
        <f ca="1">IF(市町村抽出表!AN94="－","－",IF(市町村抽出表!AN94=0,"0人",IF(市町村抽出表!AN94&lt;1,"1人未満",TEXT(ROUND(市町村抽出表!AN94,0),"###,###")&amp;"人")))</f>
        <v>#REF!</v>
      </c>
      <c r="AC94" s="94" t="e">
        <f ca="1">IF(市町村抽出表!AO94="－","－",IF(市町村抽出表!AO94=0,"0人",IF(市町村抽出表!AO94&lt;1,"1人未満",TEXT(ROUND(市町村抽出表!AO94,0),"###,###")&amp;"人")))</f>
        <v>#REF!</v>
      </c>
      <c r="AD94" s="94" t="e">
        <f ca="1">IF(市町村抽出表!AP94="－","－",IF(市町村抽出表!AP94=0,"0人",IF(市町村抽出表!AP94&lt;1,"1人未満",TEXT(ROUND(市町村抽出表!AP94,0),"###,###")&amp;"人")))</f>
        <v>#REF!</v>
      </c>
      <c r="AE94" s="94" t="e">
        <f ca="1">IF(市町村抽出表!AQ94="－","－",IF(市町村抽出表!AQ94=0,"0人",IF(市町村抽出表!AQ94&lt;1,"1人未満",TEXT(ROUND(市町村抽出表!AQ94,0),"###,###")&amp;"人")))</f>
        <v>#REF!</v>
      </c>
      <c r="AF94" s="94" t="e">
        <f ca="1">IF(市町村抽出表!AR94="－","－",IF(市町村抽出表!AR94=0,"0人",IF(市町村抽出表!AR94&lt;1,"1人未満",TEXT(ROUND(市町村抽出表!AR94,0),"###,###")&amp;"人")))</f>
        <v>#REF!</v>
      </c>
      <c r="AG94" s="94" t="e">
        <f ca="1">IF(市町村抽出表!AS94="－","－",IF(市町村抽出表!AS94=0,"0箇所",IF(市町村抽出表!AS94&lt;1,"1箇所未満",TEXT(ROUND(市町村抽出表!AS94,0),"###,###")&amp;"箇所")))</f>
        <v>#REF!</v>
      </c>
      <c r="AH94" s="94" t="e">
        <f ca="1">IF(市町村抽出表!AT94="－","－",IF(市町村抽出表!AT94=0,"0世帯",IF(市町村抽出表!AT94&lt;1,"1世帯未満",TEXT(ROUND(市町村抽出表!AT94,0),"###,###")&amp;"世帯")))</f>
        <v>#REF!</v>
      </c>
      <c r="AI94" s="94" t="e">
        <f ca="1">IF(市町村抽出表!AU94="－","－",IF(市町村抽出表!AU94=0,"0人",IF(市町村抽出表!AU94&lt;1,"1人未満",TEXT(ROUND(市町村抽出表!AU94,0),"###,###")&amp;"人")))</f>
        <v>#REF!</v>
      </c>
      <c r="AJ94" s="94" t="e">
        <f ca="1">IF(市町村抽出表!AV94="－","－",IF(市町村抽出表!AV94=0,"0世帯",IF(市町村抽出表!AV94&lt;1,"1世帯未満",TEXT(ROUND(市町村抽出表!AV94,0),"###,###")&amp;"世帯")))</f>
        <v>#REF!</v>
      </c>
      <c r="AK94" s="94" t="e">
        <f ca="1">IF(市町村抽出表!AW94="－","－",IF(市町村抽出表!AW94=0,"0人",IF(市町村抽出表!AW94&lt;1,"1人未満",TEXT(ROUND(市町村抽出表!AW94,0),"###,###")&amp;"人")))</f>
        <v>#REF!</v>
      </c>
      <c r="AL94" s="94" t="e">
        <f ca="1">IF(市町村抽出表!AX94="－","－",IF(市町村抽出表!AX94=0,"0世帯",IF(市町村抽出表!AX94&lt;1,"1世帯未満",TEXT(ROUND(市町村抽出表!AX94,0),"###,###")&amp;"世帯")))</f>
        <v>#REF!</v>
      </c>
      <c r="AM94" s="94" t="e">
        <f ca="1">IF(市町村抽出表!AY94="－","－",IF(市町村抽出表!AY94=0,"0人",IF(市町村抽出表!AY94&lt;1,"1人未満",TEXT(ROUND(市町村抽出表!AY94,0),"###,###")&amp;"人")))</f>
        <v>#REF!</v>
      </c>
      <c r="AN94" s="94" t="s">
        <v>649</v>
      </c>
      <c r="AO94" s="94" t="s">
        <v>649</v>
      </c>
      <c r="AP94" s="94" t="e">
        <f ca="1">IF(市町村抽出表!BB94="－","－",IF(市町村抽出表!BB94=0,"0km",IF(市町村抽出表!BB94&lt;0.1,"0.1km未満",TEXT(ROUND(市町村抽出表!BB94,1),"###,##0.0")&amp;"km")))</f>
        <v>#REF!</v>
      </c>
      <c r="AQ94" s="94" t="e">
        <f ca="1">IF(市町村抽出表!BC94="－","－",IF(市町村抽出表!BC94=0,"0世帯",IF(市町村抽出表!BC94&lt;1,"1世帯未満",TEXT(ROUND(市町村抽出表!BC94,0),"###,###")&amp;"世帯")))</f>
        <v>#REF!</v>
      </c>
      <c r="AR94" s="94" t="e">
        <f ca="1">IF(市町村抽出表!BD94="－","－",IF(市町村抽出表!BD94=0,"0人",IF(市町村抽出表!BD94&lt;1,"1人未満",TEXT(ROUND(市町村抽出表!BD94,0),"###,###")&amp;"人")))</f>
        <v>#REF!</v>
      </c>
      <c r="AS94" s="94" t="s">
        <v>649</v>
      </c>
      <c r="AT94" s="94" t="s">
        <v>649</v>
      </c>
      <c r="AU94" s="94" t="e">
        <f ca="1">IF(市町村抽出表!BG94="－","－",IF(市町村抽出表!BG94=0,"0箇所",IF(市町村抽出表!BG94&lt;1,"1箇所未満",TEXT(ROUND(市町村抽出表!BG94,0),"###,###")&amp;"箇所")))</f>
        <v>#REF!</v>
      </c>
      <c r="AV94" s="94" t="e">
        <f ca="1">IF(市町村抽出表!BH94="－","－",IF(市町村抽出表!BH94=0,"0箇所",IF(市町村抽出表!BH94&lt;1,"1箇所未満",TEXT(ROUND(市町村抽出表!BH94,0),"###,###")&amp;"箇所")))</f>
        <v>#REF!</v>
      </c>
      <c r="AW94" s="94" t="e">
        <f ca="1">IF(市町村抽出表!BI94="－","－",IF(市町村抽出表!BI94=0,"0箇所",IF(市町村抽出表!BI94&lt;1,"1箇所未満",TEXT(ROUND(市町村抽出表!BI94,0),"###,###")&amp;"箇所")))</f>
        <v>#REF!</v>
      </c>
      <c r="AX94" s="94" t="e">
        <f ca="1">IF(市町村抽出表!BJ94="－","－",IF(市町村抽出表!BJ94=0,"0箇所",IF(市町村抽出表!BJ94&lt;1,"1箇所未満",TEXT(ROUND(市町村抽出表!BJ94,0),"###,###")&amp;"箇所")))</f>
        <v>#REF!</v>
      </c>
      <c r="AY94" s="94" t="e">
        <f ca="1">IF(市町村抽出表!BK94="－","－",IF(市町村抽出表!BK94=0,"0箇所",IF(市町村抽出表!BK94&lt;1,"1箇所未満",TEXT(ROUND(市町村抽出表!BK94,0),"###,###")&amp;"箇所")))</f>
        <v>#REF!</v>
      </c>
      <c r="AZ94" s="94" t="e">
        <f ca="1">IF(市町村抽出表!BL94="－","－",IF(市町村抽出表!BL94=0,"0箇所",IF(市町村抽出表!BL94&lt;1,"1箇所未満",TEXT(ROUND(市町村抽出表!BL94,0),"###,###")&amp;"箇所")))</f>
        <v>#REF!</v>
      </c>
      <c r="BH94" s="153"/>
      <c r="BI94" s="153"/>
      <c r="BJ94" s="153"/>
      <c r="BL94" s="154"/>
      <c r="BM94" s="153"/>
      <c r="BN94" s="153"/>
      <c r="BO94" s="153"/>
      <c r="BP94" s="153"/>
      <c r="BX94" s="154"/>
      <c r="BY94" s="153"/>
      <c r="BZ94" s="153"/>
      <c r="CA94" s="153"/>
      <c r="CB94" s="153"/>
      <c r="CN94" s="154"/>
      <c r="CO94" s="153"/>
      <c r="CP94" s="153"/>
      <c r="CQ94" s="153"/>
      <c r="CR94" s="153"/>
    </row>
    <row r="95" spans="1:96" x14ac:dyDescent="0.2">
      <c r="A95" s="82">
        <v>92</v>
      </c>
      <c r="B95" s="74" t="s">
        <v>573</v>
      </c>
      <c r="C95" s="93" t="e">
        <f ca="1">IF(市町村抽出表!D95="－","－",ROUND(市町村抽出表!D95,1))</f>
        <v>#REF!</v>
      </c>
      <c r="D95" s="158" t="e">
        <f ca="1">IF(市町村抽出表!F95="","※2",IF(市町村抽出表!F95="－","－",市町村抽出表!F95&amp;"箇所"))</f>
        <v>#REF!</v>
      </c>
      <c r="E95" s="159" t="e">
        <f ca="1">IF(市町村抽出表!G95="","※2",IF(市町村抽出表!G95="－","－",市町村抽出表!G95&amp;"箇所"))</f>
        <v>#REF!</v>
      </c>
      <c r="F95" s="160" t="e">
        <f ca="1">IF(市町村抽出表!H95="","※2",IF(市町村抽出表!H95="－","－",市町村抽出表!H95&amp;"箇所"))</f>
        <v>#REF!</v>
      </c>
      <c r="G95" s="94" t="e">
        <f ca="1">IF(市町村抽出表!I95="－","－",IF(市町村抽出表!I95=0,"0棟",IF(市町村抽出表!I95&lt;1,"1棟未満",TEXT(ROUND(市町村抽出表!I95,0),"###,###")&amp;"棟")))</f>
        <v>#REF!</v>
      </c>
      <c r="H95" s="94" t="e">
        <f ca="1">IF(市町村抽出表!J95="－","－",IF(市町村抽出表!J95=0,"0棟",IF(市町村抽出表!J95&lt;1,"1棟未満",TEXT(ROUND(市町村抽出表!J95,0),"###,###")&amp;"棟")))</f>
        <v>#REF!</v>
      </c>
      <c r="I95" s="94" t="e">
        <f ca="1">IF(市町村抽出表!O95="－","－",IF(市町村抽出表!O95=0,"0棟",IF(市町村抽出表!O95&lt;1,"1棟未満",TEXT(ROUND(市町村抽出表!O95,0),"###,###")&amp;"棟")))</f>
        <v>#REF!</v>
      </c>
      <c r="J95" s="94" t="e">
        <f ca="1">IF(市町村抽出表!P95="－","－",IF(市町村抽出表!P95=0,"0棟",IF(市町村抽出表!P95&lt;1,"1棟未満",TEXT(ROUND(市町村抽出表!P95,0),"###,###")&amp;"棟")))</f>
        <v>#REF!</v>
      </c>
      <c r="K95" s="147" t="e">
        <f ca="1">IF(市町村抽出表!U95="","※2",IF(市町村抽出表!U95="－","－",IF(市町村抽出表!U95=0,"0棟",IF(市町村抽出表!U95&lt;1,"1棟未満",TEXT(ROUND(市町村抽出表!U95,0),"###,###")&amp;"棟"))))</f>
        <v>#REF!</v>
      </c>
      <c r="L95" s="148" t="e">
        <f ca="1">IF(市町村抽出表!V95="","※2",IF(市町村抽出表!V95="－","－",IF(市町村抽出表!V95=0,"0棟",IF(市町村抽出表!V95&lt;1,"1棟未満",TEXT(ROUND(市町村抽出表!V95,0),"###,###")&amp;"棟"))))</f>
        <v>#REF!</v>
      </c>
      <c r="M95" s="94" t="e">
        <f ca="1">IF(市町村抽出表!W95="－","－",IF(市町村抽出表!W95=0,"0棟",IF(市町村抽出表!W95&lt;1,"1棟未満",TEXT(ROUND(市町村抽出表!W95,0),"###,###")&amp;"棟")))</f>
        <v>#REF!</v>
      </c>
      <c r="N95" s="94" t="e">
        <f ca="1">IF(市町村抽出表!X95="－","－",IF(市町村抽出表!X95=0,"0棟",IF(市町村抽出表!X95&lt;1,"1棟未満",TEXT(ROUND(市町村抽出表!X95,0),"###,###")&amp;"棟")))</f>
        <v>#REF!</v>
      </c>
      <c r="O95" s="94" t="e">
        <f ca="1">IF(市町村抽出表!Z95="－","－",IF(市町村抽出表!Z95=0,"0件",IF(市町村抽出表!Z95&lt;1,"1件未満",TEXT(ROUND(市町村抽出表!Z95,0),"###,###")&amp;"件")))</f>
        <v>#REF!</v>
      </c>
      <c r="P95" s="94" t="e">
        <f ca="1">IF(市町村抽出表!AA95="－","－",IF(市町村抽出表!AA95=0,"0件",IF(市町村抽出表!AA95&lt;1,"1件未満",TEXT(ROUND(市町村抽出表!AA95,0),"###,###")&amp;"件")))</f>
        <v>#REF!</v>
      </c>
      <c r="Q95" s="94" t="e">
        <f ca="1">IF(市町村抽出表!AB95="－","－",IF(市町村抽出表!AB95=0,"0棟",IF(市町村抽出表!AB95&lt;1,"1棟未満",TEXT(ROUND(市町村抽出表!AB95,0),"###,###")&amp;"棟")))</f>
        <v>#REF!</v>
      </c>
      <c r="R95" s="94" t="e">
        <f ca="1">IF(市町村抽出表!AC95="－","－",IF(市町村抽出表!AC95=0,"0人",IF(市町村抽出表!AC95&lt;1,"1人未満",TEXT(ROUND(市町村抽出表!AC95,0),"###,###")&amp;"人")))</f>
        <v>#REF!</v>
      </c>
      <c r="S95" s="94" t="e">
        <f ca="1">IF(市町村抽出表!AD95="－","－",IF(市町村抽出表!AD95=0,"0人",IF(市町村抽出表!AD95&lt;1,"1人未満",TEXT(ROUND(市町村抽出表!AD95,0),"###,###")&amp;"人")))</f>
        <v>#REF!</v>
      </c>
      <c r="T95" s="94" t="e">
        <f ca="1">IF(市町村抽出表!AE95="－","－",IF(市町村抽出表!AE95=0,"0人",IF(市町村抽出表!AE95&lt;1,"1人未満",TEXT(ROUND(市町村抽出表!AE95,0),"###,###")&amp;"人")))</f>
        <v>#REF!</v>
      </c>
      <c r="U95" s="149" t="e">
        <f ca="1">IF(市町村抽出表!AG95="","※2",IF(市町村抽出表!AG95="－","－",IF(市町村抽出表!AG95=0,"0人",IF(市町村抽出表!AG95&lt;1,"1人未満",TEXT(ROUND(市町村抽出表!AG95,0),"###,###")&amp;"人"))))</f>
        <v>#REF!</v>
      </c>
      <c r="V95" s="150" t="e">
        <f ca="1">IF(市町村抽出表!AH95="","※2",IF(市町村抽出表!AH95="－","－",IF(市町村抽出表!AH95=0,"0人",IF(市町村抽出表!AH95&lt;1,"1人未満",TEXT(ROUND(市町村抽出表!AH95,0),"###,###")&amp;"人"))))</f>
        <v>#REF!</v>
      </c>
      <c r="W95" s="151" t="e">
        <f ca="1">IF(市町村抽出表!AI95="","※2",IF(市町村抽出表!AI95="－","－",IF(市町村抽出表!AI95=0,"0人",IF(市町村抽出表!AI95&lt;1,"1人未満",TEXT(ROUND(市町村抽出表!AI95,0),"###,###")&amp;"人"))))</f>
        <v>#REF!</v>
      </c>
      <c r="X95" s="94" t="e">
        <f ca="1">IF(市町村抽出表!AJ95="－","－",IF(市町村抽出表!AJ95=0,"0人",IF(市町村抽出表!AJ95&lt;1,"1人未満",TEXT(ROUND(市町村抽出表!AJ95,0),"###,###")&amp;"人")))</f>
        <v>#REF!</v>
      </c>
      <c r="Y95" s="94" t="e">
        <f ca="1">IF(市町村抽出表!AK95="－","－",IF(市町村抽出表!AK95=0,"0人",IF(市町村抽出表!AK95&lt;1,"1人未満",TEXT(ROUND(市町村抽出表!AK95,0),"###,###")&amp;"人")))</f>
        <v>#REF!</v>
      </c>
      <c r="Z95" s="94" t="e">
        <f ca="1">IF(市町村抽出表!AL95="－","－",IF(市町村抽出表!AL95=0,"0人",IF(市町村抽出表!AL95&lt;1,"1人未満",TEXT(ROUND(市町村抽出表!AL95,0),"###,###")&amp;"人")))</f>
        <v>#REF!</v>
      </c>
      <c r="AA95" s="94" t="e">
        <f ca="1">IF(市町村抽出表!AM95="－","－",IF(市町村抽出表!AM95=0,"0人",IF(市町村抽出表!AM95&lt;1,"1人未満",TEXT(ROUND(市町村抽出表!AM95,0),"###,###")&amp;"人")))</f>
        <v>#REF!</v>
      </c>
      <c r="AB95" s="94" t="e">
        <f ca="1">IF(市町村抽出表!AN95="－","－",IF(市町村抽出表!AN95=0,"0人",IF(市町村抽出表!AN95&lt;1,"1人未満",TEXT(ROUND(市町村抽出表!AN95,0),"###,###")&amp;"人")))</f>
        <v>#REF!</v>
      </c>
      <c r="AC95" s="94" t="e">
        <f ca="1">IF(市町村抽出表!AO95="－","－",IF(市町村抽出表!AO95=0,"0人",IF(市町村抽出表!AO95&lt;1,"1人未満",TEXT(ROUND(市町村抽出表!AO95,0),"###,###")&amp;"人")))</f>
        <v>#REF!</v>
      </c>
      <c r="AD95" s="94" t="e">
        <f ca="1">IF(市町村抽出表!AP95="－","－",IF(市町村抽出表!AP95=0,"0人",IF(市町村抽出表!AP95&lt;1,"1人未満",TEXT(ROUND(市町村抽出表!AP95,0),"###,###")&amp;"人")))</f>
        <v>#REF!</v>
      </c>
      <c r="AE95" s="94" t="e">
        <f ca="1">IF(市町村抽出表!AQ95="－","－",IF(市町村抽出表!AQ95=0,"0人",IF(市町村抽出表!AQ95&lt;1,"1人未満",TEXT(ROUND(市町村抽出表!AQ95,0),"###,###")&amp;"人")))</f>
        <v>#REF!</v>
      </c>
      <c r="AF95" s="94" t="e">
        <f ca="1">IF(市町村抽出表!AR95="－","－",IF(市町村抽出表!AR95=0,"0人",IF(市町村抽出表!AR95&lt;1,"1人未満",TEXT(ROUND(市町村抽出表!AR95,0),"###,###")&amp;"人")))</f>
        <v>#REF!</v>
      </c>
      <c r="AG95" s="94" t="e">
        <f ca="1">IF(市町村抽出表!AS95="－","－",IF(市町村抽出表!AS95=0,"0箇所",IF(市町村抽出表!AS95&lt;1,"1箇所未満",TEXT(ROUND(市町村抽出表!AS95,0),"###,###")&amp;"箇所")))</f>
        <v>#REF!</v>
      </c>
      <c r="AH95" s="94" t="e">
        <f ca="1">IF(市町村抽出表!AT95="－","－",IF(市町村抽出表!AT95=0,"0世帯",IF(市町村抽出表!AT95&lt;1,"1世帯未満",TEXT(ROUND(市町村抽出表!AT95,0),"###,###")&amp;"世帯")))</f>
        <v>#REF!</v>
      </c>
      <c r="AI95" s="94" t="e">
        <f ca="1">IF(市町村抽出表!AU95="－","－",IF(市町村抽出表!AU95=0,"0人",IF(市町村抽出表!AU95&lt;1,"1人未満",TEXT(ROUND(市町村抽出表!AU95,0),"###,###")&amp;"人")))</f>
        <v>#REF!</v>
      </c>
      <c r="AJ95" s="94" t="e">
        <f ca="1">IF(市町村抽出表!AV95="－","－",IF(市町村抽出表!AV95=0,"0世帯",IF(市町村抽出表!AV95&lt;1,"1世帯未満",TEXT(ROUND(市町村抽出表!AV95,0),"###,###")&amp;"世帯")))</f>
        <v>#REF!</v>
      </c>
      <c r="AK95" s="94" t="e">
        <f ca="1">IF(市町村抽出表!AW95="－","－",IF(市町村抽出表!AW95=0,"0人",IF(市町村抽出表!AW95&lt;1,"1人未満",TEXT(ROUND(市町村抽出表!AW95,0),"###,###")&amp;"人")))</f>
        <v>#REF!</v>
      </c>
      <c r="AL95" s="94" t="e">
        <f ca="1">IF(市町村抽出表!AX95="－","－",IF(市町村抽出表!AX95=0,"0世帯",IF(市町村抽出表!AX95&lt;1,"1世帯未満",TEXT(ROUND(市町村抽出表!AX95,0),"###,###")&amp;"世帯")))</f>
        <v>#REF!</v>
      </c>
      <c r="AM95" s="94" t="e">
        <f ca="1">IF(市町村抽出表!AY95="－","－",IF(市町村抽出表!AY95=0,"0人",IF(市町村抽出表!AY95&lt;1,"1人未満",TEXT(ROUND(市町村抽出表!AY95,0),"###,###")&amp;"人")))</f>
        <v>#REF!</v>
      </c>
      <c r="AN95" s="94" t="s">
        <v>649</v>
      </c>
      <c r="AO95" s="94" t="s">
        <v>649</v>
      </c>
      <c r="AP95" s="94" t="e">
        <f ca="1">IF(市町村抽出表!BB95="－","－",IF(市町村抽出表!BB95=0,"0km",IF(市町村抽出表!BB95&lt;0.1,"0.1km未満",TEXT(ROUND(市町村抽出表!BB95,1),"###,##0.0")&amp;"km")))</f>
        <v>#REF!</v>
      </c>
      <c r="AQ95" s="94" t="e">
        <f ca="1">IF(市町村抽出表!BC95="－","－",IF(市町村抽出表!BC95=0,"0世帯",IF(市町村抽出表!BC95&lt;1,"1世帯未満",TEXT(ROUND(市町村抽出表!BC95,0),"###,###")&amp;"世帯")))</f>
        <v>#REF!</v>
      </c>
      <c r="AR95" s="94" t="e">
        <f ca="1">IF(市町村抽出表!BD95="－","－",IF(市町村抽出表!BD95=0,"0人",IF(市町村抽出表!BD95&lt;1,"1人未満",TEXT(ROUND(市町村抽出表!BD95,0),"###,###")&amp;"人")))</f>
        <v>#REF!</v>
      </c>
      <c r="AS95" s="94" t="s">
        <v>649</v>
      </c>
      <c r="AT95" s="94" t="s">
        <v>649</v>
      </c>
      <c r="AU95" s="94" t="e">
        <f ca="1">IF(市町村抽出表!BG95="－","－",IF(市町村抽出表!BG95=0,"0箇所",IF(市町村抽出表!BG95&lt;1,"1箇所未満",TEXT(ROUND(市町村抽出表!BG95,0),"###,###")&amp;"箇所")))</f>
        <v>#REF!</v>
      </c>
      <c r="AV95" s="94" t="e">
        <f ca="1">IF(市町村抽出表!BH95="－","－",IF(市町村抽出表!BH95=0,"0箇所",IF(市町村抽出表!BH95&lt;1,"1箇所未満",TEXT(ROUND(市町村抽出表!BH95,0),"###,###")&amp;"箇所")))</f>
        <v>#REF!</v>
      </c>
      <c r="AW95" s="94" t="e">
        <f ca="1">IF(市町村抽出表!BI95="－","－",IF(市町村抽出表!BI95=0,"0箇所",IF(市町村抽出表!BI95&lt;1,"1箇所未満",TEXT(ROUND(市町村抽出表!BI95,0),"###,###")&amp;"箇所")))</f>
        <v>#REF!</v>
      </c>
      <c r="AX95" s="94" t="e">
        <f ca="1">IF(市町村抽出表!BJ95="－","－",IF(市町村抽出表!BJ95=0,"0箇所",IF(市町村抽出表!BJ95&lt;1,"1箇所未満",TEXT(ROUND(市町村抽出表!BJ95,0),"###,###")&amp;"箇所")))</f>
        <v>#REF!</v>
      </c>
      <c r="AY95" s="94" t="e">
        <f ca="1">IF(市町村抽出表!BK95="－","－",IF(市町村抽出表!BK95=0,"0箇所",IF(市町村抽出表!BK95&lt;1,"1箇所未満",TEXT(ROUND(市町村抽出表!BK95,0),"###,###")&amp;"箇所")))</f>
        <v>#REF!</v>
      </c>
      <c r="AZ95" s="94" t="e">
        <f ca="1">IF(市町村抽出表!BL95="－","－",IF(市町村抽出表!BL95=0,"0箇所",IF(市町村抽出表!BL95&lt;1,"1箇所未満",TEXT(ROUND(市町村抽出表!BL95,0),"###,###")&amp;"箇所")))</f>
        <v>#REF!</v>
      </c>
      <c r="BH95" s="153"/>
      <c r="BI95" s="153"/>
      <c r="BJ95" s="153"/>
      <c r="BL95" s="154"/>
      <c r="BM95" s="153"/>
      <c r="BN95" s="153"/>
      <c r="BO95" s="153"/>
      <c r="BP95" s="153"/>
      <c r="BX95" s="154"/>
      <c r="BY95" s="153"/>
      <c r="BZ95" s="153"/>
      <c r="CA95" s="153"/>
      <c r="CB95" s="153"/>
      <c r="CN95" s="154"/>
      <c r="CO95" s="153"/>
      <c r="CP95" s="153"/>
      <c r="CQ95" s="153"/>
      <c r="CR95" s="153"/>
    </row>
    <row r="96" spans="1:96" x14ac:dyDescent="0.2">
      <c r="A96" s="82">
        <v>93</v>
      </c>
      <c r="B96" s="74" t="s">
        <v>574</v>
      </c>
      <c r="C96" s="93" t="e">
        <f ca="1">IF(市町村抽出表!D96="－","－",ROUND(市町村抽出表!D96,1))</f>
        <v>#REF!</v>
      </c>
      <c r="D96" s="158" t="e">
        <f ca="1">IF(市町村抽出表!F96="","※2",IF(市町村抽出表!F96="－","－",市町村抽出表!F96&amp;"箇所"))</f>
        <v>#REF!</v>
      </c>
      <c r="E96" s="159" t="e">
        <f ca="1">IF(市町村抽出表!G96="","※2",IF(市町村抽出表!G96="－","－",市町村抽出表!G96&amp;"箇所"))</f>
        <v>#REF!</v>
      </c>
      <c r="F96" s="160" t="e">
        <f ca="1">IF(市町村抽出表!H96="","※2",IF(市町村抽出表!H96="－","－",市町村抽出表!H96&amp;"箇所"))</f>
        <v>#REF!</v>
      </c>
      <c r="G96" s="94" t="e">
        <f ca="1">IF(市町村抽出表!I96="－","－",IF(市町村抽出表!I96=0,"0棟",IF(市町村抽出表!I96&lt;1,"1棟未満",TEXT(ROUND(市町村抽出表!I96,0),"###,###")&amp;"棟")))</f>
        <v>#REF!</v>
      </c>
      <c r="H96" s="94" t="e">
        <f ca="1">IF(市町村抽出表!J96="－","－",IF(市町村抽出表!J96=0,"0棟",IF(市町村抽出表!J96&lt;1,"1棟未満",TEXT(ROUND(市町村抽出表!J96,0),"###,###")&amp;"棟")))</f>
        <v>#REF!</v>
      </c>
      <c r="I96" s="94" t="e">
        <f ca="1">IF(市町村抽出表!O96="－","－",IF(市町村抽出表!O96=0,"0棟",IF(市町村抽出表!O96&lt;1,"1棟未満",TEXT(ROUND(市町村抽出表!O96,0),"###,###")&amp;"棟")))</f>
        <v>#REF!</v>
      </c>
      <c r="J96" s="94" t="e">
        <f ca="1">IF(市町村抽出表!P96="－","－",IF(市町村抽出表!P96=0,"0棟",IF(市町村抽出表!P96&lt;1,"1棟未満",TEXT(ROUND(市町村抽出表!P96,0),"###,###")&amp;"棟")))</f>
        <v>#REF!</v>
      </c>
      <c r="K96" s="147" t="e">
        <f ca="1">IF(市町村抽出表!U96="","※2",IF(市町村抽出表!U96="－","－",IF(市町村抽出表!U96=0,"0棟",IF(市町村抽出表!U96&lt;1,"1棟未満",TEXT(ROUND(市町村抽出表!U96,0),"###,###")&amp;"棟"))))</f>
        <v>#REF!</v>
      </c>
      <c r="L96" s="148" t="e">
        <f ca="1">IF(市町村抽出表!V96="","※2",IF(市町村抽出表!V96="－","－",IF(市町村抽出表!V96=0,"0棟",IF(市町村抽出表!V96&lt;1,"1棟未満",TEXT(ROUND(市町村抽出表!V96,0),"###,###")&amp;"棟"))))</f>
        <v>#REF!</v>
      </c>
      <c r="M96" s="94" t="e">
        <f ca="1">IF(市町村抽出表!W96="－","－",IF(市町村抽出表!W96=0,"0棟",IF(市町村抽出表!W96&lt;1,"1棟未満",TEXT(ROUND(市町村抽出表!W96,0),"###,###")&amp;"棟")))</f>
        <v>#REF!</v>
      </c>
      <c r="N96" s="94" t="e">
        <f ca="1">IF(市町村抽出表!X96="－","－",IF(市町村抽出表!X96=0,"0棟",IF(市町村抽出表!X96&lt;1,"1棟未満",TEXT(ROUND(市町村抽出表!X96,0),"###,###")&amp;"棟")))</f>
        <v>#REF!</v>
      </c>
      <c r="O96" s="94" t="e">
        <f ca="1">IF(市町村抽出表!Z96="－","－",IF(市町村抽出表!Z96=0,"0件",IF(市町村抽出表!Z96&lt;1,"1件未満",TEXT(ROUND(市町村抽出表!Z96,0),"###,###")&amp;"件")))</f>
        <v>#REF!</v>
      </c>
      <c r="P96" s="94" t="e">
        <f ca="1">IF(市町村抽出表!AA96="－","－",IF(市町村抽出表!AA96=0,"0件",IF(市町村抽出表!AA96&lt;1,"1件未満",TEXT(ROUND(市町村抽出表!AA96,0),"###,###")&amp;"件")))</f>
        <v>#REF!</v>
      </c>
      <c r="Q96" s="94" t="e">
        <f ca="1">IF(市町村抽出表!AB96="－","－",IF(市町村抽出表!AB96=0,"0棟",IF(市町村抽出表!AB96&lt;1,"1棟未満",TEXT(ROUND(市町村抽出表!AB96,0),"###,###")&amp;"棟")))</f>
        <v>#REF!</v>
      </c>
      <c r="R96" s="94" t="e">
        <f ca="1">IF(市町村抽出表!AC96="－","－",IF(市町村抽出表!AC96=0,"0人",IF(市町村抽出表!AC96&lt;1,"1人未満",TEXT(ROUND(市町村抽出表!AC96,0),"###,###")&amp;"人")))</f>
        <v>#REF!</v>
      </c>
      <c r="S96" s="94" t="e">
        <f ca="1">IF(市町村抽出表!AD96="－","－",IF(市町村抽出表!AD96=0,"0人",IF(市町村抽出表!AD96&lt;1,"1人未満",TEXT(ROUND(市町村抽出表!AD96,0),"###,###")&amp;"人")))</f>
        <v>#REF!</v>
      </c>
      <c r="T96" s="94" t="e">
        <f ca="1">IF(市町村抽出表!AE96="－","－",IF(市町村抽出表!AE96=0,"0人",IF(市町村抽出表!AE96&lt;1,"1人未満",TEXT(ROUND(市町村抽出表!AE96,0),"###,###")&amp;"人")))</f>
        <v>#REF!</v>
      </c>
      <c r="U96" s="149" t="e">
        <f ca="1">IF(市町村抽出表!AG96="","※2",IF(市町村抽出表!AG96="－","－",IF(市町村抽出表!AG96=0,"0人",IF(市町村抽出表!AG96&lt;1,"1人未満",TEXT(ROUND(市町村抽出表!AG96,0),"###,###")&amp;"人"))))</f>
        <v>#REF!</v>
      </c>
      <c r="V96" s="150" t="e">
        <f ca="1">IF(市町村抽出表!AH96="","※2",IF(市町村抽出表!AH96="－","－",IF(市町村抽出表!AH96=0,"0人",IF(市町村抽出表!AH96&lt;1,"1人未満",TEXT(ROUND(市町村抽出表!AH96,0),"###,###")&amp;"人"))))</f>
        <v>#REF!</v>
      </c>
      <c r="W96" s="151" t="e">
        <f ca="1">IF(市町村抽出表!AI96="","※2",IF(市町村抽出表!AI96="－","－",IF(市町村抽出表!AI96=0,"0人",IF(市町村抽出表!AI96&lt;1,"1人未満",TEXT(ROUND(市町村抽出表!AI96,0),"###,###")&amp;"人"))))</f>
        <v>#REF!</v>
      </c>
      <c r="X96" s="94" t="e">
        <f ca="1">IF(市町村抽出表!AJ96="－","－",IF(市町村抽出表!AJ96=0,"0人",IF(市町村抽出表!AJ96&lt;1,"1人未満",TEXT(ROUND(市町村抽出表!AJ96,0),"###,###")&amp;"人")))</f>
        <v>#REF!</v>
      </c>
      <c r="Y96" s="94" t="e">
        <f ca="1">IF(市町村抽出表!AK96="－","－",IF(市町村抽出表!AK96=0,"0人",IF(市町村抽出表!AK96&lt;1,"1人未満",TEXT(ROUND(市町村抽出表!AK96,0),"###,###")&amp;"人")))</f>
        <v>#REF!</v>
      </c>
      <c r="Z96" s="94" t="e">
        <f ca="1">IF(市町村抽出表!AL96="－","－",IF(市町村抽出表!AL96=0,"0人",IF(市町村抽出表!AL96&lt;1,"1人未満",TEXT(ROUND(市町村抽出表!AL96,0),"###,###")&amp;"人")))</f>
        <v>#REF!</v>
      </c>
      <c r="AA96" s="94" t="e">
        <f ca="1">IF(市町村抽出表!AM96="－","－",IF(市町村抽出表!AM96=0,"0人",IF(市町村抽出表!AM96&lt;1,"1人未満",TEXT(ROUND(市町村抽出表!AM96,0),"###,###")&amp;"人")))</f>
        <v>#REF!</v>
      </c>
      <c r="AB96" s="94" t="e">
        <f ca="1">IF(市町村抽出表!AN96="－","－",IF(市町村抽出表!AN96=0,"0人",IF(市町村抽出表!AN96&lt;1,"1人未満",TEXT(ROUND(市町村抽出表!AN96,0),"###,###")&amp;"人")))</f>
        <v>#REF!</v>
      </c>
      <c r="AC96" s="94" t="e">
        <f ca="1">IF(市町村抽出表!AO96="－","－",IF(市町村抽出表!AO96=0,"0人",IF(市町村抽出表!AO96&lt;1,"1人未満",TEXT(ROUND(市町村抽出表!AO96,0),"###,###")&amp;"人")))</f>
        <v>#REF!</v>
      </c>
      <c r="AD96" s="94" t="e">
        <f ca="1">IF(市町村抽出表!AP96="－","－",IF(市町村抽出表!AP96=0,"0人",IF(市町村抽出表!AP96&lt;1,"1人未満",TEXT(ROUND(市町村抽出表!AP96,0),"###,###")&amp;"人")))</f>
        <v>#REF!</v>
      </c>
      <c r="AE96" s="94" t="e">
        <f ca="1">IF(市町村抽出表!AQ96="－","－",IF(市町村抽出表!AQ96=0,"0人",IF(市町村抽出表!AQ96&lt;1,"1人未満",TEXT(ROUND(市町村抽出表!AQ96,0),"###,###")&amp;"人")))</f>
        <v>#REF!</v>
      </c>
      <c r="AF96" s="94" t="e">
        <f ca="1">IF(市町村抽出表!AR96="－","－",IF(市町村抽出表!AR96=0,"0人",IF(市町村抽出表!AR96&lt;1,"1人未満",TEXT(ROUND(市町村抽出表!AR96,0),"###,###")&amp;"人")))</f>
        <v>#REF!</v>
      </c>
      <c r="AG96" s="94" t="e">
        <f ca="1">IF(市町村抽出表!AS96="－","－",IF(市町村抽出表!AS96=0,"0箇所",IF(市町村抽出表!AS96&lt;1,"1箇所未満",TEXT(ROUND(市町村抽出表!AS96,0),"###,###")&amp;"箇所")))</f>
        <v>#REF!</v>
      </c>
      <c r="AH96" s="94" t="e">
        <f ca="1">IF(市町村抽出表!AT96="－","－",IF(市町村抽出表!AT96=0,"0世帯",IF(市町村抽出表!AT96&lt;1,"1世帯未満",TEXT(ROUND(市町村抽出表!AT96,0),"###,###")&amp;"世帯")))</f>
        <v>#REF!</v>
      </c>
      <c r="AI96" s="94" t="e">
        <f ca="1">IF(市町村抽出表!AU96="－","－",IF(市町村抽出表!AU96=0,"0人",IF(市町村抽出表!AU96&lt;1,"1人未満",TEXT(ROUND(市町村抽出表!AU96,0),"###,###")&amp;"人")))</f>
        <v>#REF!</v>
      </c>
      <c r="AJ96" s="94" t="e">
        <f ca="1">IF(市町村抽出表!AV96="－","－",IF(市町村抽出表!AV96=0,"0世帯",IF(市町村抽出表!AV96&lt;1,"1世帯未満",TEXT(ROUND(市町村抽出表!AV96,0),"###,###")&amp;"世帯")))</f>
        <v>#REF!</v>
      </c>
      <c r="AK96" s="94" t="e">
        <f ca="1">IF(市町村抽出表!AW96="－","－",IF(市町村抽出表!AW96=0,"0人",IF(市町村抽出表!AW96&lt;1,"1人未満",TEXT(ROUND(市町村抽出表!AW96,0),"###,###")&amp;"人")))</f>
        <v>#REF!</v>
      </c>
      <c r="AL96" s="94" t="e">
        <f ca="1">IF(市町村抽出表!AX96="－","－",IF(市町村抽出表!AX96=0,"0世帯",IF(市町村抽出表!AX96&lt;1,"1世帯未満",TEXT(ROUND(市町村抽出表!AX96,0),"###,###")&amp;"世帯")))</f>
        <v>#REF!</v>
      </c>
      <c r="AM96" s="94" t="e">
        <f ca="1">IF(市町村抽出表!AY96="－","－",IF(市町村抽出表!AY96=0,"0人",IF(市町村抽出表!AY96&lt;1,"1人未満",TEXT(ROUND(市町村抽出表!AY96,0),"###,###")&amp;"人")))</f>
        <v>#REF!</v>
      </c>
      <c r="AN96" s="94" t="s">
        <v>649</v>
      </c>
      <c r="AO96" s="94" t="s">
        <v>649</v>
      </c>
      <c r="AP96" s="94" t="e">
        <f ca="1">IF(市町村抽出表!BB96="－","－",IF(市町村抽出表!BB96=0,"0km",IF(市町村抽出表!BB96&lt;0.1,"0.1km未満",TEXT(ROUND(市町村抽出表!BB96,1),"###,##0.0")&amp;"km")))</f>
        <v>#REF!</v>
      </c>
      <c r="AQ96" s="94" t="e">
        <f ca="1">IF(市町村抽出表!BC96="－","－",IF(市町村抽出表!BC96=0,"0世帯",IF(市町村抽出表!BC96&lt;1,"1世帯未満",TEXT(ROUND(市町村抽出表!BC96,0),"###,###")&amp;"世帯")))</f>
        <v>#REF!</v>
      </c>
      <c r="AR96" s="94" t="e">
        <f ca="1">IF(市町村抽出表!BD96="－","－",IF(市町村抽出表!BD96=0,"0人",IF(市町村抽出表!BD96&lt;1,"1人未満",TEXT(ROUND(市町村抽出表!BD96,0),"###,###")&amp;"人")))</f>
        <v>#REF!</v>
      </c>
      <c r="AS96" s="94" t="s">
        <v>649</v>
      </c>
      <c r="AT96" s="94" t="s">
        <v>649</v>
      </c>
      <c r="AU96" s="94" t="e">
        <f ca="1">IF(市町村抽出表!BG96="－","－",IF(市町村抽出表!BG96=0,"0箇所",IF(市町村抽出表!BG96&lt;1,"1箇所未満",TEXT(ROUND(市町村抽出表!BG96,0),"###,###")&amp;"箇所")))</f>
        <v>#REF!</v>
      </c>
      <c r="AV96" s="94" t="e">
        <f ca="1">IF(市町村抽出表!BH96="－","－",IF(市町村抽出表!BH96=0,"0箇所",IF(市町村抽出表!BH96&lt;1,"1箇所未満",TEXT(ROUND(市町村抽出表!BH96,0),"###,###")&amp;"箇所")))</f>
        <v>#REF!</v>
      </c>
      <c r="AW96" s="94" t="e">
        <f ca="1">IF(市町村抽出表!BI96="－","－",IF(市町村抽出表!BI96=0,"0箇所",IF(市町村抽出表!BI96&lt;1,"1箇所未満",TEXT(ROUND(市町村抽出表!BI96,0),"###,###")&amp;"箇所")))</f>
        <v>#REF!</v>
      </c>
      <c r="AX96" s="94" t="e">
        <f ca="1">IF(市町村抽出表!BJ96="－","－",IF(市町村抽出表!BJ96=0,"0箇所",IF(市町村抽出表!BJ96&lt;1,"1箇所未満",TEXT(ROUND(市町村抽出表!BJ96,0),"###,###")&amp;"箇所")))</f>
        <v>#REF!</v>
      </c>
      <c r="AY96" s="94" t="e">
        <f ca="1">IF(市町村抽出表!BK96="－","－",IF(市町村抽出表!BK96=0,"0箇所",IF(市町村抽出表!BK96&lt;1,"1箇所未満",TEXT(ROUND(市町村抽出表!BK96,0),"###,###")&amp;"箇所")))</f>
        <v>#REF!</v>
      </c>
      <c r="AZ96" s="94" t="e">
        <f ca="1">IF(市町村抽出表!BL96="－","－",IF(市町村抽出表!BL96=0,"0箇所",IF(市町村抽出表!BL96&lt;1,"1箇所未満",TEXT(ROUND(市町村抽出表!BL96,0),"###,###")&amp;"箇所")))</f>
        <v>#REF!</v>
      </c>
      <c r="BH96" s="153"/>
      <c r="BI96" s="153"/>
      <c r="BJ96" s="153"/>
      <c r="BL96" s="154"/>
      <c r="BM96" s="153"/>
      <c r="BN96" s="153"/>
      <c r="BO96" s="153"/>
      <c r="BP96" s="153"/>
      <c r="BX96" s="154"/>
      <c r="BY96" s="153"/>
      <c r="BZ96" s="153"/>
      <c r="CA96" s="153"/>
      <c r="CB96" s="153"/>
      <c r="CN96" s="154"/>
      <c r="CO96" s="153"/>
      <c r="CP96" s="153"/>
      <c r="CQ96" s="153"/>
      <c r="CR96" s="153"/>
    </row>
    <row r="97" spans="1:96" x14ac:dyDescent="0.2">
      <c r="A97" s="82">
        <v>94</v>
      </c>
      <c r="B97" s="74" t="s">
        <v>575</v>
      </c>
      <c r="C97" s="93">
        <f ca="1">IF(市町村抽出表!D97="－","－",ROUND(市町村抽出表!D97,1))</f>
        <v>6.1</v>
      </c>
      <c r="D97" s="158" t="str">
        <f ca="1">IF(市町村抽出表!F97="","※2",IF(市町村抽出表!F97="－","－",市町村抽出表!F97&amp;"箇所"))</f>
        <v>85箇所</v>
      </c>
      <c r="E97" s="159" t="str">
        <f ca="1">IF(市町村抽出表!G97="","※2",IF(市町村抽出表!G97="－","－",市町村抽出表!G97&amp;"箇所"))</f>
        <v>71箇所</v>
      </c>
      <c r="F97" s="160" t="str">
        <f ca="1">IF(市町村抽出表!H97="","※2",IF(市町村抽出表!H97="－","－",市町村抽出表!H97&amp;"箇所"))</f>
        <v>35箇所</v>
      </c>
      <c r="G97" s="94" t="str">
        <f ca="1">IF(市町村抽出表!I97="－","－",IF(市町村抽出表!I97=0,"0棟",IF(市町村抽出表!I97&lt;1,"1棟未満",TEXT(ROUND(市町村抽出表!I97,0),"###,###")&amp;"棟")))</f>
        <v>5棟</v>
      </c>
      <c r="H97" s="94" t="str">
        <f ca="1">IF(市町村抽出表!J97="－","－",IF(市町村抽出表!J97=0,"0棟",IF(市町村抽出表!J97&lt;1,"1棟未満",TEXT(ROUND(市町村抽出表!J97,0),"###,###")&amp;"棟")))</f>
        <v>54棟</v>
      </c>
      <c r="I97" s="94" t="str">
        <f ca="1">IF(市町村抽出表!O97="－","－",IF(市町村抽出表!O97=0,"0棟",IF(市町村抽出表!O97&lt;1,"1棟未満",TEXT(ROUND(市町村抽出表!O97,0),"###,###")&amp;"棟")))</f>
        <v>1棟未満</v>
      </c>
      <c r="J97" s="94" t="str">
        <f ca="1">IF(市町村抽出表!P97="－","－",IF(市町村抽出表!P97=0,"0棟",IF(市町村抽出表!P97&lt;1,"1棟未満",TEXT(ROUND(市町村抽出表!P97,0),"###,###")&amp;"棟")))</f>
        <v>1棟未満</v>
      </c>
      <c r="K97" s="147" t="str">
        <f ca="1">IF(市町村抽出表!U97="","※2",IF(市町村抽出表!U97="－","－",IF(市町村抽出表!U97=0,"0棟",IF(市町村抽出表!U97&lt;1,"1棟未満",TEXT(ROUND(市町村抽出表!U97,0),"###,###")&amp;"棟"))))</f>
        <v>15棟</v>
      </c>
      <c r="L97" s="148" t="str">
        <f ca="1">IF(市町村抽出表!V97="","※2",IF(市町村抽出表!V97="－","－",IF(市町村抽出表!V97=0,"0棟",IF(市町村抽出表!V97&lt;1,"1棟未満",TEXT(ROUND(市町村抽出表!V97,0),"###,###")&amp;"棟"))))</f>
        <v>37棟</v>
      </c>
      <c r="M97" s="94" t="str">
        <f ca="1">IF(市町村抽出表!W97="－","－",IF(市町村抽出表!W97=0,"0棟",IF(市町村抽出表!W97&lt;1,"1棟未満",TEXT(ROUND(市町村抽出表!W97,0),"###,###")&amp;"棟")))</f>
        <v>21棟</v>
      </c>
      <c r="N97" s="94" t="str">
        <f ca="1">IF(市町村抽出表!X97="－","－",IF(市町村抽出表!X97=0,"0棟",IF(市町村抽出表!X97&lt;1,"1棟未満",TEXT(ROUND(市町村抽出表!X97,0),"###,###")&amp;"棟")))</f>
        <v>91棟</v>
      </c>
      <c r="O97" s="94" t="str">
        <f ca="1">IF(市町村抽出表!Z97="－","－",IF(市町村抽出表!Z97=0,"0件",IF(市町村抽出表!Z97&lt;1,"1件未満",TEXT(ROUND(市町村抽出表!Z97,0),"###,###")&amp;"件")))</f>
        <v>1件未満</v>
      </c>
      <c r="P97" s="94" t="str">
        <f ca="1">IF(市町村抽出表!AA97="－","－",IF(市町村抽出表!AA97=0,"0件",IF(市町村抽出表!AA97&lt;1,"1件未満",TEXT(ROUND(市町村抽出表!AA97,0),"###,###")&amp;"件")))</f>
        <v>1件未満</v>
      </c>
      <c r="Q97" s="94" t="str">
        <f ca="1">IF(市町村抽出表!AB97="－","－",IF(市町村抽出表!AB97=0,"0棟",IF(市町村抽出表!AB97&lt;1,"1棟未満",TEXT(ROUND(市町村抽出表!AB97,0),"###,###")&amp;"棟")))</f>
        <v>1棟未満</v>
      </c>
      <c r="R97" s="94" t="str">
        <f ca="1">IF(市町村抽出表!AC97="－","－",IF(市町村抽出表!AC97=0,"0人",IF(市町村抽出表!AC97&lt;1,"1人未満",TEXT(ROUND(市町村抽出表!AC97,0),"###,###")&amp;"人")))</f>
        <v>1人未満</v>
      </c>
      <c r="S97" s="94" t="str">
        <f ca="1">IF(市町村抽出表!AD97="－","－",IF(市町村抽出表!AD97=0,"0人",IF(市町村抽出表!AD97&lt;1,"1人未満",TEXT(ROUND(市町村抽出表!AD97,0),"###,###")&amp;"人")))</f>
        <v>1人未満</v>
      </c>
      <c r="T97" s="94" t="str">
        <f ca="1">IF(市町村抽出表!AE97="－","－",IF(市町村抽出表!AE97=0,"0人",IF(市町村抽出表!AE97&lt;1,"1人未満",TEXT(ROUND(市町村抽出表!AE97,0),"###,###")&amp;"人")))</f>
        <v>8人</v>
      </c>
      <c r="U97" s="149" t="str">
        <f ca="1">IF(市町村抽出表!AG97="","※2",IF(市町村抽出表!AG97="－","－",IF(市町村抽出表!AG97=0,"0人",IF(市町村抽出表!AG97&lt;1,"1人未満",TEXT(ROUND(市町村抽出表!AG97,0),"###,###")&amp;"人"))))</f>
        <v>2人</v>
      </c>
      <c r="V97" s="150" t="str">
        <f ca="1">IF(市町村抽出表!AH97="","※2",IF(市町村抽出表!AH97="－","－",IF(市町村抽出表!AH97=0,"0人",IF(市町村抽出表!AH97&lt;1,"1人未満",TEXT(ROUND(市町村抽出表!AH97,0),"###,###")&amp;"人"))))</f>
        <v>4人</v>
      </c>
      <c r="W97" s="151" t="str">
        <f ca="1">IF(市町村抽出表!AI97="","※2",IF(市町村抽出表!AI97="－","－",IF(市町村抽出表!AI97=0,"0人",IF(市町村抽出表!AI97&lt;1,"1人未満",TEXT(ROUND(市町村抽出表!AI97,0),"###,###")&amp;"人"))))</f>
        <v>13人</v>
      </c>
      <c r="X97" s="94" t="str">
        <f ca="1">IF(市町村抽出表!AJ97="－","－",IF(市町村抽出表!AJ97=0,"0人",IF(市町村抽出表!AJ97&lt;1,"1人未満",TEXT(ROUND(市町村抽出表!AJ97,0),"###,###")&amp;"人")))</f>
        <v>1人未満</v>
      </c>
      <c r="Y97" s="94" t="str">
        <f ca="1">IF(市町村抽出表!AK97="－","－",IF(市町村抽出表!AK97=0,"0人",IF(市町村抽出表!AK97&lt;1,"1人未満",TEXT(ROUND(市町村抽出表!AK97,0),"###,###")&amp;"人")))</f>
        <v>1人未満</v>
      </c>
      <c r="Z97" s="94" t="str">
        <f ca="1">IF(市町村抽出表!AL97="－","－",IF(市町村抽出表!AL97=0,"0人",IF(市町村抽出表!AL97&lt;1,"1人未満",TEXT(ROUND(市町村抽出表!AL97,0),"###,###")&amp;"人")))</f>
        <v>1人未満</v>
      </c>
      <c r="AA97" s="94" t="str">
        <f ca="1">IF(市町村抽出表!AM97="－","－",IF(市町村抽出表!AM97=0,"0人",IF(市町村抽出表!AM97&lt;1,"1人未満",TEXT(ROUND(市町村抽出表!AM97,0),"###,###")&amp;"人")))</f>
        <v>2人</v>
      </c>
      <c r="AB97" s="94" t="str">
        <f ca="1">IF(市町村抽出表!AN97="－","－",IF(市町村抽出表!AN97=0,"0人",IF(市町村抽出表!AN97&lt;1,"1人未満",TEXT(ROUND(市町村抽出表!AN97,0),"###,###")&amp;"人")))</f>
        <v>5人</v>
      </c>
      <c r="AC97" s="94" t="str">
        <f ca="1">IF(市町村抽出表!AO97="－","－",IF(市町村抽出表!AO97=0,"0人",IF(市町村抽出表!AO97&lt;1,"1人未満",TEXT(ROUND(市町村抽出表!AO97,0),"###,###")&amp;"人")))</f>
        <v>21人</v>
      </c>
      <c r="AD97" s="94" t="str">
        <f ca="1">IF(市町村抽出表!AP97="－","－",IF(市町村抽出表!AP97=0,"0人",IF(市町村抽出表!AP97&lt;1,"1人未満",TEXT(ROUND(市町村抽出表!AP97,0),"###,###")&amp;"人")))</f>
        <v>631人</v>
      </c>
      <c r="AE97" s="94" t="str">
        <f ca="1">IF(市町村抽出表!AQ97="－","－",IF(市町村抽出表!AQ97=0,"0人",IF(市町村抽出表!AQ97&lt;1,"1人未満",TEXT(ROUND(市町村抽出表!AQ97,0),"###,###")&amp;"人")))</f>
        <v>340人</v>
      </c>
      <c r="AF97" s="94" t="str">
        <f ca="1">IF(市町村抽出表!AR97="－","－",IF(市町村抽出表!AR97=0,"0人",IF(市町村抽出表!AR97&lt;1,"1人未満",TEXT(ROUND(市町村抽出表!AR97,0),"###,###")&amp;"人")))</f>
        <v>971人</v>
      </c>
      <c r="AG97" s="94" t="str">
        <f ca="1">IF(市町村抽出表!AS97="－","－",IF(市町村抽出表!AS97=0,"0箇所",IF(市町村抽出表!AS97&lt;1,"1箇所未満",TEXT(ROUND(市町村抽出表!AS97,0),"###,###")&amp;"箇所")))</f>
        <v>43箇所</v>
      </c>
      <c r="AH97" s="94" t="str">
        <f ca="1">IF(市町村抽出表!AT97="－","－",IF(市町村抽出表!AT97=0,"0世帯",IF(市町村抽出表!AT97&lt;1,"1世帯未満",TEXT(ROUND(市町村抽出表!AT97,0),"###,###")&amp;"世帯")))</f>
        <v>2,522世帯</v>
      </c>
      <c r="AI97" s="94" t="str">
        <f ca="1">IF(市町村抽出表!AU97="－","－",IF(市町村抽出表!AU97=0,"0人",IF(市町村抽出表!AU97&lt;1,"1人未満",TEXT(ROUND(市町村抽出表!AU97,0),"###,###")&amp;"人")))</f>
        <v>4,871人</v>
      </c>
      <c r="AJ97" s="94" t="str">
        <f ca="1">IF(市町村抽出表!AV97="－","－",IF(市町村抽出表!AV97=0,"0世帯",IF(市町村抽出表!AV97&lt;1,"1世帯未満",TEXT(ROUND(市町村抽出表!AV97,0),"###,###")&amp;"世帯")))</f>
        <v>1,449世帯</v>
      </c>
      <c r="AK97" s="94" t="str">
        <f ca="1">IF(市町村抽出表!AW97="－","－",IF(市町村抽出表!AW97=0,"0人",IF(市町村抽出表!AW97&lt;1,"1人未満",TEXT(ROUND(市町村抽出表!AW97,0),"###,###")&amp;"人")))</f>
        <v>2,799人</v>
      </c>
      <c r="AL97" s="94" t="str">
        <f ca="1">IF(市町村抽出表!AX97="－","－",IF(市町村抽出表!AX97=0,"0世帯",IF(市町村抽出表!AX97&lt;1,"1世帯未満",TEXT(ROUND(市町村抽出表!AX97,0),"###,###")&amp;"世帯")))</f>
        <v>1,400世帯</v>
      </c>
      <c r="AM97" s="94" t="str">
        <f ca="1">IF(市町村抽出表!AY97="－","－",IF(市町村抽出表!AY97=0,"0人",IF(市町村抽出表!AY97&lt;1,"1人未満",TEXT(ROUND(市町村抽出表!AY97,0),"###,###")&amp;"人")))</f>
        <v>2,704人</v>
      </c>
      <c r="AN97" s="94" t="s">
        <v>649</v>
      </c>
      <c r="AO97" s="94" t="s">
        <v>649</v>
      </c>
      <c r="AP97" s="94" t="str">
        <f ca="1">IF(市町村抽出表!BB97="－","－",IF(市町村抽出表!BB97=0,"0km",IF(市町村抽出表!BB97&lt;0.1,"0.1km未満",TEXT(ROUND(市町村抽出表!BB97,1),"###,##0.0")&amp;"km")))</f>
        <v>0.8km</v>
      </c>
      <c r="AQ97" s="94" t="str">
        <f ca="1">IF(市町村抽出表!BC97="－","－",IF(市町村抽出表!BC97=0,"0世帯",IF(市町村抽出表!BC97&lt;1,"1世帯未満",TEXT(ROUND(市町村抽出表!BC97,0),"###,###")&amp;"世帯")))</f>
        <v>37世帯</v>
      </c>
      <c r="AR97" s="94" t="str">
        <f ca="1">IF(市町村抽出表!BD97="－","－",IF(市町村抽出表!BD97=0,"0人",IF(市町村抽出表!BD97&lt;1,"1人未満",TEXT(ROUND(市町村抽出表!BD97,0),"###,###")&amp;"人")))</f>
        <v>72人</v>
      </c>
      <c r="AS97" s="94" t="s">
        <v>649</v>
      </c>
      <c r="AT97" s="94" t="s">
        <v>649</v>
      </c>
      <c r="AU97" s="94" t="str">
        <f ca="1">IF(市町村抽出表!BG97="－","－",IF(市町村抽出表!BG97=0,"0箇所",IF(市町村抽出表!BG97&lt;1,"1箇所未満",TEXT(ROUND(市町村抽出表!BG97,0),"###,###")&amp;"箇所")))</f>
        <v>9箇所</v>
      </c>
      <c r="AV97" s="94" t="str">
        <f ca="1">IF(市町村抽出表!BH97="－","－",IF(市町村抽出表!BH97=0,"0箇所",IF(市町村抽出表!BH97&lt;1,"1箇所未満",TEXT(ROUND(市町村抽出表!BH97,0),"###,###")&amp;"箇所")))</f>
        <v>17箇所</v>
      </c>
      <c r="AW97" s="94" t="str">
        <f ca="1">IF(市町村抽出表!BI97="－","－",IF(市町村抽出表!BI97=0,"0箇所",IF(市町村抽出表!BI97&lt;1,"1箇所未満",TEXT(ROUND(市町村抽出表!BI97,0),"###,###")&amp;"箇所")))</f>
        <v>1箇所未満</v>
      </c>
      <c r="AX97" s="94" t="str">
        <f ca="1">IF(市町村抽出表!BJ97="－","－",IF(市町村抽出表!BJ97=0,"0箇所",IF(市町村抽出表!BJ97&lt;1,"1箇所未満",TEXT(ROUND(市町村抽出表!BJ97,0),"###,###")&amp;"箇所")))</f>
        <v>1箇所未満</v>
      </c>
      <c r="AY97" s="94" t="str">
        <f ca="1">IF(市町村抽出表!BK97="－","－",IF(市町村抽出表!BK97=0,"0箇所",IF(市町村抽出表!BK97&lt;1,"1箇所未満",TEXT(ROUND(市町村抽出表!BK97,0),"###,###")&amp;"箇所")))</f>
        <v>1箇所未満</v>
      </c>
      <c r="AZ97" s="94" t="str">
        <f ca="1">IF(市町村抽出表!BL97="－","－",IF(市町村抽出表!BL97=0,"0箇所",IF(市町村抽出表!BL97&lt;1,"1箇所未満",TEXT(ROUND(市町村抽出表!BL97,0),"###,###")&amp;"箇所")))</f>
        <v>1箇所未満</v>
      </c>
      <c r="BH97" s="153"/>
      <c r="BI97" s="153"/>
      <c r="BJ97" s="153"/>
      <c r="BL97" s="154"/>
      <c r="BM97" s="153"/>
      <c r="BN97" s="153"/>
      <c r="BO97" s="153"/>
      <c r="BP97" s="153"/>
      <c r="BX97" s="154"/>
      <c r="BY97" s="153"/>
      <c r="BZ97" s="153"/>
      <c r="CA97" s="153"/>
      <c r="CB97" s="153"/>
      <c r="CN97" s="154"/>
      <c r="CO97" s="153"/>
      <c r="CP97" s="153"/>
      <c r="CQ97" s="153"/>
      <c r="CR97" s="153"/>
    </row>
    <row r="98" spans="1:96" x14ac:dyDescent="0.2">
      <c r="A98" s="82">
        <v>95</v>
      </c>
      <c r="B98" s="74" t="s">
        <v>576</v>
      </c>
      <c r="C98" s="93">
        <f ca="1">IF(市町村抽出表!D98="－","－",ROUND(市町村抽出表!D98,1))</f>
        <v>6.1</v>
      </c>
      <c r="D98" s="158" t="str">
        <f ca="1">IF(市町村抽出表!F98="","※2",IF(市町村抽出表!F98="－","－",市町村抽出表!F98&amp;"箇所"))</f>
        <v>85箇所</v>
      </c>
      <c r="E98" s="159" t="str">
        <f ca="1">IF(市町村抽出表!G98="","※2",IF(市町村抽出表!G98="－","－",市町村抽出表!G98&amp;"箇所"))</f>
        <v>71箇所</v>
      </c>
      <c r="F98" s="160" t="str">
        <f ca="1">IF(市町村抽出表!H98="","※2",IF(市町村抽出表!H98="－","－",市町村抽出表!H98&amp;"箇所"))</f>
        <v>35箇所</v>
      </c>
      <c r="G98" s="94" t="str">
        <f ca="1">IF(市町村抽出表!I98="－","－",IF(市町村抽出表!I98=0,"0棟",IF(市町村抽出表!I98&lt;1,"1棟未満",TEXT(ROUND(市町村抽出表!I98,0),"###,###")&amp;"棟")))</f>
        <v>4棟</v>
      </c>
      <c r="H98" s="94" t="str">
        <f ca="1">IF(市町村抽出表!J98="－","－",IF(市町村抽出表!J98=0,"0棟",IF(市町村抽出表!J98&lt;1,"1棟未満",TEXT(ROUND(市町村抽出表!J98,0),"###,###")&amp;"棟")))</f>
        <v>30棟</v>
      </c>
      <c r="I98" s="94" t="str">
        <f ca="1">IF(市町村抽出表!O98="－","－",IF(市町村抽出表!O98=0,"0棟",IF(市町村抽出表!O98&lt;1,"1棟未満",TEXT(ROUND(市町村抽出表!O98,0),"###,###")&amp;"棟")))</f>
        <v>1棟未満</v>
      </c>
      <c r="J98" s="94" t="str">
        <f ca="1">IF(市町村抽出表!P98="－","－",IF(市町村抽出表!P98=0,"0棟",IF(市町村抽出表!P98&lt;1,"1棟未満",TEXT(ROUND(市町村抽出表!P98,0),"###,###")&amp;"棟")))</f>
        <v>1棟未満</v>
      </c>
      <c r="K98" s="147" t="str">
        <f ca="1">IF(市町村抽出表!U98="","※2",IF(市町村抽出表!U98="－","－",IF(市町村抽出表!U98=0,"0棟",IF(市町村抽出表!U98&lt;1,"1棟未満",TEXT(ROUND(市町村抽出表!U98,0),"###,###")&amp;"棟"))))</f>
        <v>15棟</v>
      </c>
      <c r="L98" s="148" t="str">
        <f ca="1">IF(市町村抽出表!V98="","※2",IF(市町村抽出表!V98="－","－",IF(市町村抽出表!V98=0,"0棟",IF(市町村抽出表!V98&lt;1,"1棟未満",TEXT(ROUND(市町村抽出表!V98,0),"###,###")&amp;"棟"))))</f>
        <v>37棟</v>
      </c>
      <c r="M98" s="94" t="str">
        <f ca="1">IF(市町村抽出表!W98="－","－",IF(市町村抽出表!W98=0,"0棟",IF(市町村抽出表!W98&lt;1,"1棟未満",TEXT(ROUND(市町村抽出表!W98,0),"###,###")&amp;"棟")))</f>
        <v>19棟</v>
      </c>
      <c r="N98" s="94" t="str">
        <f ca="1">IF(市町村抽出表!X98="－","－",IF(市町村抽出表!X98=0,"0棟",IF(市町村抽出表!X98&lt;1,"1棟未満",TEXT(ROUND(市町村抽出表!X98,0),"###,###")&amp;"棟")))</f>
        <v>67棟</v>
      </c>
      <c r="O98" s="94" t="str">
        <f ca="1">IF(市町村抽出表!Z98="－","－",IF(市町村抽出表!Z98=0,"0件",IF(市町村抽出表!Z98&lt;1,"1件未満",TEXT(ROUND(市町村抽出表!Z98,0),"###,###")&amp;"件")))</f>
        <v>1件未満</v>
      </c>
      <c r="P98" s="94" t="str">
        <f ca="1">IF(市町村抽出表!AA98="－","－",IF(市町村抽出表!AA98=0,"0件",IF(市町村抽出表!AA98&lt;1,"1件未満",TEXT(ROUND(市町村抽出表!AA98,0),"###,###")&amp;"件")))</f>
        <v>1件未満</v>
      </c>
      <c r="Q98" s="94" t="str">
        <f ca="1">IF(市町村抽出表!AB98="－","－",IF(市町村抽出表!AB98=0,"0棟",IF(市町村抽出表!AB98&lt;1,"1棟未満",TEXT(ROUND(市町村抽出表!AB98,0),"###,###")&amp;"棟")))</f>
        <v>1棟未満</v>
      </c>
      <c r="R98" s="94" t="str">
        <f ca="1">IF(市町村抽出表!AC98="－","－",IF(市町村抽出表!AC98=0,"0人",IF(市町村抽出表!AC98&lt;1,"1人未満",TEXT(ROUND(市町村抽出表!AC98,0),"###,###")&amp;"人")))</f>
        <v>1人未満</v>
      </c>
      <c r="S98" s="94" t="str">
        <f ca="1">IF(市町村抽出表!AD98="－","－",IF(市町村抽出表!AD98=0,"0人",IF(市町村抽出表!AD98&lt;1,"1人未満",TEXT(ROUND(市町村抽出表!AD98,0),"###,###")&amp;"人")))</f>
        <v>1人未満</v>
      </c>
      <c r="T98" s="94" t="str">
        <f ca="1">IF(市町村抽出表!AE98="－","－",IF(市町村抽出表!AE98=0,"0人",IF(市町村抽出表!AE98&lt;1,"1人未満",TEXT(ROUND(市町村抽出表!AE98,0),"###,###")&amp;"人")))</f>
        <v>3人</v>
      </c>
      <c r="U98" s="149" t="str">
        <f ca="1">IF(市町村抽出表!AG98="","※2",IF(市町村抽出表!AG98="－","－",IF(市町村抽出表!AG98=0,"0人",IF(市町村抽出表!AG98&lt;1,"1人未満",TEXT(ROUND(市町村抽出表!AG98,0),"###,###")&amp;"人"))))</f>
        <v>1人未満</v>
      </c>
      <c r="V98" s="150" t="str">
        <f ca="1">IF(市町村抽出表!AH98="","※2",IF(市町村抽出表!AH98="－","－",IF(市町村抽出表!AH98=0,"0人",IF(市町村抽出表!AH98&lt;1,"1人未満",TEXT(ROUND(市町村抽出表!AH98,0),"###,###")&amp;"人"))))</f>
        <v>2人</v>
      </c>
      <c r="W98" s="151" t="str">
        <f ca="1">IF(市町村抽出表!AI98="","※2",IF(市町村抽出表!AI98="－","－",IF(市町村抽出表!AI98=0,"0人",IF(市町村抽出表!AI98&lt;1,"1人未満",TEXT(ROUND(市町村抽出表!AI98,0),"###,###")&amp;"人"))))</f>
        <v>5人</v>
      </c>
      <c r="X98" s="94" t="str">
        <f ca="1">IF(市町村抽出表!AJ98="－","－",IF(市町村抽出表!AJ98=0,"0人",IF(市町村抽出表!AJ98&lt;1,"1人未満",TEXT(ROUND(市町村抽出表!AJ98,0),"###,###")&amp;"人")))</f>
        <v>1人未満</v>
      </c>
      <c r="Y98" s="94" t="str">
        <f ca="1">IF(市町村抽出表!AK98="－","－",IF(市町村抽出表!AK98=0,"0人",IF(市町村抽出表!AK98&lt;1,"1人未満",TEXT(ROUND(市町村抽出表!AK98,0),"###,###")&amp;"人")))</f>
        <v>1人未満</v>
      </c>
      <c r="Z98" s="94" t="str">
        <f ca="1">IF(市町村抽出表!AL98="－","－",IF(市町村抽出表!AL98=0,"0人",IF(市町村抽出表!AL98&lt;1,"1人未満",TEXT(ROUND(市町村抽出表!AL98,0),"###,###")&amp;"人")))</f>
        <v>1人未満</v>
      </c>
      <c r="AA98" s="94" t="str">
        <f ca="1">IF(市町村抽出表!AM98="－","－",IF(市町村抽出表!AM98=0,"0人",IF(市町村抽出表!AM98&lt;1,"1人未満",TEXT(ROUND(市町村抽出表!AM98,0),"###,###")&amp;"人")))</f>
        <v>1人未満</v>
      </c>
      <c r="AB98" s="94" t="str">
        <f ca="1">IF(市町村抽出表!AN98="－","－",IF(市町村抽出表!AN98=0,"0人",IF(市町村抽出表!AN98&lt;1,"1人未満",TEXT(ROUND(市町村抽出表!AN98,0),"###,###")&amp;"人")))</f>
        <v>2人</v>
      </c>
      <c r="AC98" s="94" t="str">
        <f ca="1">IF(市町村抽出表!AO98="－","－",IF(市町村抽出表!AO98=0,"0人",IF(市町村抽出表!AO98&lt;1,"1人未満",TEXT(ROUND(市町村抽出表!AO98,0),"###,###")&amp;"人")))</f>
        <v>8人</v>
      </c>
      <c r="AD98" s="94" t="str">
        <f ca="1">IF(市町村抽出表!AP98="－","－",IF(市町村抽出表!AP98=0,"0人",IF(市町村抽出表!AP98&lt;1,"1人未満",TEXT(ROUND(市町村抽出表!AP98,0),"###,###")&amp;"人")))</f>
        <v>612人</v>
      </c>
      <c r="AE98" s="94" t="str">
        <f ca="1">IF(市町村抽出表!AQ98="－","－",IF(市町村抽出表!AQ98=0,"0人",IF(市町村抽出表!AQ98&lt;1,"1人未満",TEXT(ROUND(市町村抽出表!AQ98,0),"###,###")&amp;"人")))</f>
        <v>330人</v>
      </c>
      <c r="AF98" s="94" t="str">
        <f ca="1">IF(市町村抽出表!AR98="－","－",IF(市町村抽出表!AR98=0,"0人",IF(市町村抽出表!AR98&lt;1,"1人未満",TEXT(ROUND(市町村抽出表!AR98,0),"###,###")&amp;"人")))</f>
        <v>942人</v>
      </c>
      <c r="AG98" s="94" t="str">
        <f ca="1">IF(市町村抽出表!AS98="－","－",IF(市町村抽出表!AS98=0,"0箇所",IF(市町村抽出表!AS98&lt;1,"1箇所未満",TEXT(ROUND(市町村抽出表!AS98,0),"###,###")&amp;"箇所")))</f>
        <v>43箇所</v>
      </c>
      <c r="AH98" s="94" t="str">
        <f ca="1">IF(市町村抽出表!AT98="－","－",IF(市町村抽出表!AT98=0,"0世帯",IF(市町村抽出表!AT98&lt;1,"1世帯未満",TEXT(ROUND(市町村抽出表!AT98,0),"###,###")&amp;"世帯")))</f>
        <v>2,522世帯</v>
      </c>
      <c r="AI98" s="94" t="str">
        <f ca="1">IF(市町村抽出表!AU98="－","－",IF(市町村抽出表!AU98=0,"0人",IF(市町村抽出表!AU98&lt;1,"1人未満",TEXT(ROUND(市町村抽出表!AU98,0),"###,###")&amp;"人")))</f>
        <v>4,871人</v>
      </c>
      <c r="AJ98" s="94" t="str">
        <f ca="1">IF(市町村抽出表!AV98="－","－",IF(市町村抽出表!AV98=0,"0世帯",IF(市町村抽出表!AV98&lt;1,"1世帯未満",TEXT(ROUND(市町村抽出表!AV98,0),"###,###")&amp;"世帯")))</f>
        <v>1,449世帯</v>
      </c>
      <c r="AK98" s="94" t="str">
        <f ca="1">IF(市町村抽出表!AW98="－","－",IF(市町村抽出表!AW98=0,"0人",IF(市町村抽出表!AW98&lt;1,"1人未満",TEXT(ROUND(市町村抽出表!AW98,0),"###,###")&amp;"人")))</f>
        <v>2,799人</v>
      </c>
      <c r="AL98" s="94" t="str">
        <f ca="1">IF(市町村抽出表!AX98="－","－",IF(市町村抽出表!AX98=0,"0世帯",IF(市町村抽出表!AX98&lt;1,"1世帯未満",TEXT(ROUND(市町村抽出表!AX98,0),"###,###")&amp;"世帯")))</f>
        <v>1,400世帯</v>
      </c>
      <c r="AM98" s="94" t="str">
        <f ca="1">IF(市町村抽出表!AY98="－","－",IF(市町村抽出表!AY98=0,"0人",IF(市町村抽出表!AY98&lt;1,"1人未満",TEXT(ROUND(市町村抽出表!AY98,0),"###,###")&amp;"人")))</f>
        <v>2,704人</v>
      </c>
      <c r="AN98" s="94" t="s">
        <v>649</v>
      </c>
      <c r="AO98" s="94" t="s">
        <v>649</v>
      </c>
      <c r="AP98" s="94" t="str">
        <f ca="1">IF(市町村抽出表!BB98="－","－",IF(市町村抽出表!BB98=0,"0km",IF(市町村抽出表!BB98&lt;0.1,"0.1km未満",TEXT(ROUND(市町村抽出表!BB98,1),"###,##0.0")&amp;"km")))</f>
        <v>0.8km</v>
      </c>
      <c r="AQ98" s="94" t="str">
        <f ca="1">IF(市町村抽出表!BC98="－","－",IF(市町村抽出表!BC98=0,"0世帯",IF(市町村抽出表!BC98&lt;1,"1世帯未満",TEXT(ROUND(市町村抽出表!BC98,0),"###,###")&amp;"世帯")))</f>
        <v>37世帯</v>
      </c>
      <c r="AR98" s="94" t="str">
        <f ca="1">IF(市町村抽出表!BD98="－","－",IF(市町村抽出表!BD98=0,"0人",IF(市町村抽出表!BD98&lt;1,"1人未満",TEXT(ROUND(市町村抽出表!BD98,0),"###,###")&amp;"人")))</f>
        <v>72人</v>
      </c>
      <c r="AS98" s="94" t="s">
        <v>649</v>
      </c>
      <c r="AT98" s="94" t="s">
        <v>649</v>
      </c>
      <c r="AU98" s="94" t="str">
        <f ca="1">IF(市町村抽出表!BG98="－","－",IF(市町村抽出表!BG98=0,"0箇所",IF(市町村抽出表!BG98&lt;1,"1箇所未満",TEXT(ROUND(市町村抽出表!BG98,0),"###,###")&amp;"箇所")))</f>
        <v>9箇所</v>
      </c>
      <c r="AV98" s="94" t="str">
        <f ca="1">IF(市町村抽出表!BH98="－","－",IF(市町村抽出表!BH98=0,"0箇所",IF(市町村抽出表!BH98&lt;1,"1箇所未満",TEXT(ROUND(市町村抽出表!BH98,0),"###,###")&amp;"箇所")))</f>
        <v>17箇所</v>
      </c>
      <c r="AW98" s="94" t="str">
        <f ca="1">IF(市町村抽出表!BI98="－","－",IF(市町村抽出表!BI98=0,"0箇所",IF(市町村抽出表!BI98&lt;1,"1箇所未満",TEXT(ROUND(市町村抽出表!BI98,0),"###,###")&amp;"箇所")))</f>
        <v>1箇所未満</v>
      </c>
      <c r="AX98" s="94" t="str">
        <f ca="1">IF(市町村抽出表!BJ98="－","－",IF(市町村抽出表!BJ98=0,"0箇所",IF(市町村抽出表!BJ98&lt;1,"1箇所未満",TEXT(ROUND(市町村抽出表!BJ98,0),"###,###")&amp;"箇所")))</f>
        <v>1箇所未満</v>
      </c>
      <c r="AY98" s="94" t="str">
        <f ca="1">IF(市町村抽出表!BK98="－","－",IF(市町村抽出表!BK98=0,"0箇所",IF(市町村抽出表!BK98&lt;1,"1箇所未満",TEXT(ROUND(市町村抽出表!BK98,0),"###,###")&amp;"箇所")))</f>
        <v>1箇所未満</v>
      </c>
      <c r="AZ98" s="94" t="str">
        <f ca="1">IF(市町村抽出表!BL98="－","－",IF(市町村抽出表!BL98=0,"0箇所",IF(市町村抽出表!BL98&lt;1,"1箇所未満",TEXT(ROUND(市町村抽出表!BL98,0),"###,###")&amp;"箇所")))</f>
        <v>1箇所未満</v>
      </c>
      <c r="BH98" s="153"/>
      <c r="BI98" s="153"/>
      <c r="BJ98" s="153"/>
      <c r="BL98" s="154"/>
      <c r="BM98" s="153"/>
      <c r="BN98" s="153"/>
      <c r="BO98" s="153"/>
      <c r="BP98" s="153"/>
      <c r="BX98" s="154"/>
      <c r="BY98" s="153"/>
      <c r="BZ98" s="153"/>
      <c r="CA98" s="153"/>
      <c r="CB98" s="153"/>
      <c r="CN98" s="154"/>
      <c r="CO98" s="153"/>
      <c r="CP98" s="153"/>
      <c r="CQ98" s="153"/>
      <c r="CR98" s="153"/>
    </row>
    <row r="99" spans="1:96" x14ac:dyDescent="0.2">
      <c r="A99" s="82">
        <v>96</v>
      </c>
      <c r="B99" s="74" t="s">
        <v>577</v>
      </c>
      <c r="C99" s="93">
        <f ca="1">IF(市町村抽出表!D99="－","－",ROUND(市町村抽出表!D99,1))</f>
        <v>6.1</v>
      </c>
      <c r="D99" s="158" t="str">
        <f ca="1">IF(市町村抽出表!F99="","※2",IF(市町村抽出表!F99="－","－",市町村抽出表!F99&amp;"箇所"))</f>
        <v>85箇所</v>
      </c>
      <c r="E99" s="159" t="str">
        <f ca="1">IF(市町村抽出表!G99="","※2",IF(市町村抽出表!G99="－","－",市町村抽出表!G99&amp;"箇所"))</f>
        <v>71箇所</v>
      </c>
      <c r="F99" s="160" t="str">
        <f ca="1">IF(市町村抽出表!H99="","※2",IF(市町村抽出表!H99="－","－",市町村抽出表!H99&amp;"箇所"))</f>
        <v>35箇所</v>
      </c>
      <c r="G99" s="94" t="str">
        <f ca="1">IF(市町村抽出表!I99="－","－",IF(市町村抽出表!I99=0,"0棟",IF(市町村抽出表!I99&lt;1,"1棟未満",TEXT(ROUND(市町村抽出表!I99,0),"###,###")&amp;"棟")))</f>
        <v>5棟</v>
      </c>
      <c r="H99" s="94" t="str">
        <f ca="1">IF(市町村抽出表!J99="－","－",IF(市町村抽出表!J99=0,"0棟",IF(市町村抽出表!J99&lt;1,"1棟未満",TEXT(ROUND(市町村抽出表!J99,0),"###,###")&amp;"棟")))</f>
        <v>54棟</v>
      </c>
      <c r="I99" s="94" t="str">
        <f ca="1">IF(市町村抽出表!O99="－","－",IF(市町村抽出表!O99=0,"0棟",IF(市町村抽出表!O99&lt;1,"1棟未満",TEXT(ROUND(市町村抽出表!O99,0),"###,###")&amp;"棟")))</f>
        <v>1棟未満</v>
      </c>
      <c r="J99" s="94" t="str">
        <f ca="1">IF(市町村抽出表!P99="－","－",IF(市町村抽出表!P99=0,"0棟",IF(市町村抽出表!P99&lt;1,"1棟未満",TEXT(ROUND(市町村抽出表!P99,0),"###,###")&amp;"棟")))</f>
        <v>1棟未満</v>
      </c>
      <c r="K99" s="147" t="str">
        <f ca="1">IF(市町村抽出表!U99="","※2",IF(市町村抽出表!U99="－","－",IF(市町村抽出表!U99=0,"0棟",IF(市町村抽出表!U99&lt;1,"1棟未満",TEXT(ROUND(市町村抽出表!U99,0),"###,###")&amp;"棟"))))</f>
        <v>15棟</v>
      </c>
      <c r="L99" s="148" t="str">
        <f ca="1">IF(市町村抽出表!V99="","※2",IF(市町村抽出表!V99="－","－",IF(市町村抽出表!V99=0,"0棟",IF(市町村抽出表!V99&lt;1,"1棟未満",TEXT(ROUND(市町村抽出表!V99,0),"###,###")&amp;"棟"))))</f>
        <v>37棟</v>
      </c>
      <c r="M99" s="94" t="str">
        <f ca="1">IF(市町村抽出表!W99="－","－",IF(市町村抽出表!W99=0,"0棟",IF(市町村抽出表!W99&lt;1,"1棟未満",TEXT(ROUND(市町村抽出表!W99,0),"###,###")&amp;"棟")))</f>
        <v>21棟</v>
      </c>
      <c r="N99" s="94" t="str">
        <f ca="1">IF(市町村抽出表!X99="－","－",IF(市町村抽出表!X99=0,"0棟",IF(市町村抽出表!X99&lt;1,"1棟未満",TEXT(ROUND(市町村抽出表!X99,0),"###,###")&amp;"棟")))</f>
        <v>91棟</v>
      </c>
      <c r="O99" s="94" t="str">
        <f ca="1">IF(市町村抽出表!Z99="－","－",IF(市町村抽出表!Z99=0,"0件",IF(市町村抽出表!Z99&lt;1,"1件未満",TEXT(ROUND(市町村抽出表!Z99,0),"###,###")&amp;"件")))</f>
        <v>1件未満</v>
      </c>
      <c r="P99" s="94" t="str">
        <f ca="1">IF(市町村抽出表!AA99="－","－",IF(市町村抽出表!AA99=0,"0件",IF(市町村抽出表!AA99&lt;1,"1件未満",TEXT(ROUND(市町村抽出表!AA99,0),"###,###")&amp;"件")))</f>
        <v>1件未満</v>
      </c>
      <c r="Q99" s="94" t="str">
        <f ca="1">IF(市町村抽出表!AB99="－","－",IF(市町村抽出表!AB99=0,"0棟",IF(市町村抽出表!AB99&lt;1,"1棟未満",TEXT(ROUND(市町村抽出表!AB99,0),"###,###")&amp;"棟")))</f>
        <v>1棟未満</v>
      </c>
      <c r="R99" s="94" t="str">
        <f ca="1">IF(市町村抽出表!AC99="－","－",IF(市町村抽出表!AC99=0,"0人",IF(市町村抽出表!AC99&lt;1,"1人未満",TEXT(ROUND(市町村抽出表!AC99,0),"###,###")&amp;"人")))</f>
        <v>1人未満</v>
      </c>
      <c r="S99" s="94" t="str">
        <f ca="1">IF(市町村抽出表!AD99="－","－",IF(市町村抽出表!AD99=0,"0人",IF(市町村抽出表!AD99&lt;1,"1人未満",TEXT(ROUND(市町村抽出表!AD99,0),"###,###")&amp;"人")))</f>
        <v>1人未満</v>
      </c>
      <c r="T99" s="94" t="str">
        <f ca="1">IF(市町村抽出表!AE99="－","－",IF(市町村抽出表!AE99=0,"0人",IF(市町村抽出表!AE99&lt;1,"1人未満",TEXT(ROUND(市町村抽出表!AE99,0),"###,###")&amp;"人")))</f>
        <v>5人</v>
      </c>
      <c r="U99" s="149" t="str">
        <f ca="1">IF(市町村抽出表!AG99="","※2",IF(市町村抽出表!AG99="－","－",IF(市町村抽出表!AG99=0,"0人",IF(市町村抽出表!AG99&lt;1,"1人未満",TEXT(ROUND(市町村抽出表!AG99,0),"###,###")&amp;"人"))))</f>
        <v>1人</v>
      </c>
      <c r="V99" s="150" t="str">
        <f ca="1">IF(市町村抽出表!AH99="","※2",IF(市町村抽出表!AH99="－","－",IF(市町村抽出表!AH99=0,"0人",IF(市町村抽出表!AH99&lt;1,"1人未満",TEXT(ROUND(市町村抽出表!AH99,0),"###,###")&amp;"人"))))</f>
        <v>2人</v>
      </c>
      <c r="W99" s="151" t="str">
        <f ca="1">IF(市町村抽出表!AI99="","※2",IF(市町村抽出表!AI99="－","－",IF(市町村抽出表!AI99=0,"0人",IF(市町村抽出表!AI99&lt;1,"1人未満",TEXT(ROUND(市町村抽出表!AI99,0),"###,###")&amp;"人"))))</f>
        <v>7人</v>
      </c>
      <c r="X99" s="94" t="str">
        <f ca="1">IF(市町村抽出表!AJ99="－","－",IF(市町村抽出表!AJ99=0,"0人",IF(市町村抽出表!AJ99&lt;1,"1人未満",TEXT(ROUND(市町村抽出表!AJ99,0),"###,###")&amp;"人")))</f>
        <v>1人未満</v>
      </c>
      <c r="Y99" s="94" t="str">
        <f ca="1">IF(市町村抽出表!AK99="－","－",IF(市町村抽出表!AK99=0,"0人",IF(市町村抽出表!AK99&lt;1,"1人未満",TEXT(ROUND(市町村抽出表!AK99,0),"###,###")&amp;"人")))</f>
        <v>1人未満</v>
      </c>
      <c r="Z99" s="94" t="str">
        <f ca="1">IF(市町村抽出表!AL99="－","－",IF(市町村抽出表!AL99=0,"0人",IF(市町村抽出表!AL99&lt;1,"1人未満",TEXT(ROUND(市町村抽出表!AL99,0),"###,###")&amp;"人")))</f>
        <v>1人未満</v>
      </c>
      <c r="AA99" s="94" t="str">
        <f ca="1">IF(市町村抽出表!AM99="－","－",IF(市町村抽出表!AM99=0,"0人",IF(市町村抽出表!AM99&lt;1,"1人未満",TEXT(ROUND(市町村抽出表!AM99,0),"###,###")&amp;"人")))</f>
        <v>1人</v>
      </c>
      <c r="AB99" s="94" t="str">
        <f ca="1">IF(市町村抽出表!AN99="－","－",IF(市町村抽出表!AN99=0,"0人",IF(市町村抽出表!AN99&lt;1,"1人未満",TEXT(ROUND(市町村抽出表!AN99,0),"###,###")&amp;"人")))</f>
        <v>3人</v>
      </c>
      <c r="AC99" s="94" t="str">
        <f ca="1">IF(市町村抽出表!AO99="－","－",IF(市町村抽出表!AO99=0,"0人",IF(市町村抽出表!AO99&lt;1,"1人未満",TEXT(ROUND(市町村抽出表!AO99,0),"###,###")&amp;"人")))</f>
        <v>13人</v>
      </c>
      <c r="AD99" s="94" t="str">
        <f ca="1">IF(市町村抽出表!AP99="－","－",IF(市町村抽出表!AP99=0,"0人",IF(市町村抽出表!AP99&lt;1,"1人未満",TEXT(ROUND(市町村抽出表!AP99,0),"###,###")&amp;"人")))</f>
        <v>631人</v>
      </c>
      <c r="AE99" s="94" t="str">
        <f ca="1">IF(市町村抽出表!AQ99="－","－",IF(市町村抽出表!AQ99=0,"0人",IF(市町村抽出表!AQ99&lt;1,"1人未満",TEXT(ROUND(市町村抽出表!AQ99,0),"###,###")&amp;"人")))</f>
        <v>340人</v>
      </c>
      <c r="AF99" s="94" t="str">
        <f ca="1">IF(市町村抽出表!AR99="－","－",IF(市町村抽出表!AR99=0,"0人",IF(市町村抽出表!AR99&lt;1,"1人未満",TEXT(ROUND(市町村抽出表!AR99,0),"###,###")&amp;"人")))</f>
        <v>971人</v>
      </c>
      <c r="AG99" s="94" t="str">
        <f ca="1">IF(市町村抽出表!AS99="－","－",IF(市町村抽出表!AS99=0,"0箇所",IF(市町村抽出表!AS99&lt;1,"1箇所未満",TEXT(ROUND(市町村抽出表!AS99,0),"###,###")&amp;"箇所")))</f>
        <v>43箇所</v>
      </c>
      <c r="AH99" s="94" t="str">
        <f ca="1">IF(市町村抽出表!AT99="－","－",IF(市町村抽出表!AT99=0,"0世帯",IF(市町村抽出表!AT99&lt;1,"1世帯未満",TEXT(ROUND(市町村抽出表!AT99,0),"###,###")&amp;"世帯")))</f>
        <v>2,522世帯</v>
      </c>
      <c r="AI99" s="94" t="str">
        <f ca="1">IF(市町村抽出表!AU99="－","－",IF(市町村抽出表!AU99=0,"0人",IF(市町村抽出表!AU99&lt;1,"1人未満",TEXT(ROUND(市町村抽出表!AU99,0),"###,###")&amp;"人")))</f>
        <v>4,871人</v>
      </c>
      <c r="AJ99" s="94" t="str">
        <f ca="1">IF(市町村抽出表!AV99="－","－",IF(市町村抽出表!AV99=0,"0世帯",IF(市町村抽出表!AV99&lt;1,"1世帯未満",TEXT(ROUND(市町村抽出表!AV99,0),"###,###")&amp;"世帯")))</f>
        <v>1,449世帯</v>
      </c>
      <c r="AK99" s="94" t="str">
        <f ca="1">IF(市町村抽出表!AW99="－","－",IF(市町村抽出表!AW99=0,"0人",IF(市町村抽出表!AW99&lt;1,"1人未満",TEXT(ROUND(市町村抽出表!AW99,0),"###,###")&amp;"人")))</f>
        <v>2,799人</v>
      </c>
      <c r="AL99" s="94" t="str">
        <f ca="1">IF(市町村抽出表!AX99="－","－",IF(市町村抽出表!AX99=0,"0世帯",IF(市町村抽出表!AX99&lt;1,"1世帯未満",TEXT(ROUND(市町村抽出表!AX99,0),"###,###")&amp;"世帯")))</f>
        <v>1,400世帯</v>
      </c>
      <c r="AM99" s="94" t="str">
        <f ca="1">IF(市町村抽出表!AY99="－","－",IF(市町村抽出表!AY99=0,"0人",IF(市町村抽出表!AY99&lt;1,"1人未満",TEXT(ROUND(市町村抽出表!AY99,0),"###,###")&amp;"人")))</f>
        <v>2,704人</v>
      </c>
      <c r="AN99" s="94" t="s">
        <v>649</v>
      </c>
      <c r="AO99" s="94" t="s">
        <v>649</v>
      </c>
      <c r="AP99" s="94" t="str">
        <f ca="1">IF(市町村抽出表!BB99="－","－",IF(市町村抽出表!BB99=0,"0km",IF(市町村抽出表!BB99&lt;0.1,"0.1km未満",TEXT(ROUND(市町村抽出表!BB99,1),"###,##0.0")&amp;"km")))</f>
        <v>0.8km</v>
      </c>
      <c r="AQ99" s="94" t="str">
        <f ca="1">IF(市町村抽出表!BC99="－","－",IF(市町村抽出表!BC99=0,"0世帯",IF(市町村抽出表!BC99&lt;1,"1世帯未満",TEXT(ROUND(市町村抽出表!BC99,0),"###,###")&amp;"世帯")))</f>
        <v>37世帯</v>
      </c>
      <c r="AR99" s="94" t="str">
        <f ca="1">IF(市町村抽出表!BD99="－","－",IF(市町村抽出表!BD99=0,"0人",IF(市町村抽出表!BD99&lt;1,"1人未満",TEXT(ROUND(市町村抽出表!BD99,0),"###,###")&amp;"人")))</f>
        <v>72人</v>
      </c>
      <c r="AS99" s="94" t="s">
        <v>649</v>
      </c>
      <c r="AT99" s="94" t="s">
        <v>649</v>
      </c>
      <c r="AU99" s="94" t="str">
        <f ca="1">IF(市町村抽出表!BG99="－","－",IF(市町村抽出表!BG99=0,"0箇所",IF(市町村抽出表!BG99&lt;1,"1箇所未満",TEXT(ROUND(市町村抽出表!BG99,0),"###,###")&amp;"箇所")))</f>
        <v>9箇所</v>
      </c>
      <c r="AV99" s="94" t="str">
        <f ca="1">IF(市町村抽出表!BH99="－","－",IF(市町村抽出表!BH99=0,"0箇所",IF(市町村抽出表!BH99&lt;1,"1箇所未満",TEXT(ROUND(市町村抽出表!BH99,0),"###,###")&amp;"箇所")))</f>
        <v>17箇所</v>
      </c>
      <c r="AW99" s="94" t="str">
        <f ca="1">IF(市町村抽出表!BI99="－","－",IF(市町村抽出表!BI99=0,"0箇所",IF(市町村抽出表!BI99&lt;1,"1箇所未満",TEXT(ROUND(市町村抽出表!BI99,0),"###,###")&amp;"箇所")))</f>
        <v>1箇所未満</v>
      </c>
      <c r="AX99" s="94" t="str">
        <f ca="1">IF(市町村抽出表!BJ99="－","－",IF(市町村抽出表!BJ99=0,"0箇所",IF(市町村抽出表!BJ99&lt;1,"1箇所未満",TEXT(ROUND(市町村抽出表!BJ99,0),"###,###")&amp;"箇所")))</f>
        <v>1箇所未満</v>
      </c>
      <c r="AY99" s="94" t="str">
        <f ca="1">IF(市町村抽出表!BK99="－","－",IF(市町村抽出表!BK99=0,"0箇所",IF(市町村抽出表!BK99&lt;1,"1箇所未満",TEXT(ROUND(市町村抽出表!BK99,0),"###,###")&amp;"箇所")))</f>
        <v>1箇所未満</v>
      </c>
      <c r="AZ99" s="94" t="str">
        <f ca="1">IF(市町村抽出表!BL99="－","－",IF(市町村抽出表!BL99=0,"0箇所",IF(市町村抽出表!BL99&lt;1,"1箇所未満",TEXT(ROUND(市町村抽出表!BL99,0),"###,###")&amp;"箇所")))</f>
        <v>1箇所未満</v>
      </c>
      <c r="BH99" s="153"/>
      <c r="BI99" s="153"/>
      <c r="BJ99" s="153"/>
      <c r="BL99" s="154"/>
      <c r="BM99" s="153"/>
      <c r="BN99" s="153"/>
      <c r="BO99" s="153"/>
      <c r="BP99" s="153"/>
      <c r="BX99" s="154"/>
      <c r="BY99" s="153"/>
      <c r="BZ99" s="153"/>
      <c r="CA99" s="153"/>
      <c r="CB99" s="153"/>
      <c r="CN99" s="154"/>
      <c r="CO99" s="153"/>
      <c r="CP99" s="153"/>
      <c r="CQ99" s="153"/>
      <c r="CR99" s="153"/>
    </row>
    <row r="100" spans="1:96" x14ac:dyDescent="0.2">
      <c r="A100" s="82">
        <v>97</v>
      </c>
      <c r="B100" s="74" t="s">
        <v>578</v>
      </c>
      <c r="C100" s="93">
        <f ca="1">IF(市町村抽出表!D100="－","－",ROUND(市町村抽出表!D100,1))</f>
        <v>5.3</v>
      </c>
      <c r="D100" s="158" t="str">
        <f ca="1">IF(市町村抽出表!F100="","※2",IF(市町村抽出表!F100="－","－",市町村抽出表!F100&amp;"箇所"))</f>
        <v>8箇所</v>
      </c>
      <c r="E100" s="159" t="str">
        <f ca="1">IF(市町村抽出表!G100="","※2",IF(市町村抽出表!G100="－","－",市町村抽出表!G100&amp;"箇所"))</f>
        <v>45箇所</v>
      </c>
      <c r="F100" s="160" t="str">
        <f ca="1">IF(市町村抽出表!H100="","※2",IF(市町村抽出表!H100="－","－",市町村抽出表!H100&amp;"箇所"))</f>
        <v>138箇所</v>
      </c>
      <c r="G100" s="94" t="str">
        <f ca="1">IF(市町村抽出表!I100="－","－",IF(市町村抽出表!I100=0,"0棟",IF(市町村抽出表!I100&lt;1,"1棟未満",TEXT(ROUND(市町村抽出表!I100,0),"###,###")&amp;"棟")))</f>
        <v>1棟未満</v>
      </c>
      <c r="H100" s="94" t="str">
        <f ca="1">IF(市町村抽出表!J100="－","－",IF(市町村抽出表!J100=0,"0棟",IF(市町村抽出表!J100&lt;1,"1棟未満",TEXT(ROUND(市町村抽出表!J100,0),"###,###")&amp;"棟")))</f>
        <v>1棟未満</v>
      </c>
      <c r="I100" s="94" t="str">
        <f ca="1">IF(市町村抽出表!O100="－","－",IF(市町村抽出表!O100=0,"0棟",IF(市町村抽出表!O100&lt;1,"1棟未満",TEXT(ROUND(市町村抽出表!O100,0),"###,###")&amp;"棟")))</f>
        <v>1棟未満</v>
      </c>
      <c r="J100" s="94" t="str">
        <f ca="1">IF(市町村抽出表!P100="－","－",IF(市町村抽出表!P100=0,"0棟",IF(市町村抽出表!P100&lt;1,"1棟未満",TEXT(ROUND(市町村抽出表!P100,0),"###,###")&amp;"棟")))</f>
        <v>1棟未満</v>
      </c>
      <c r="K100" s="147" t="str">
        <f ca="1">IF(市町村抽出表!U100="","※2",IF(市町村抽出表!U100="－","－",IF(市町村抽出表!U100=0,"0棟",IF(市町村抽出表!U100&lt;1,"1棟未満",TEXT(ROUND(市町村抽出表!U100,0),"###,###")&amp;"棟"))))</f>
        <v>1棟</v>
      </c>
      <c r="L100" s="148" t="str">
        <f ca="1">IF(市町村抽出表!V100="","※2",IF(市町村抽出表!V100="－","－",IF(市町村抽出表!V100=0,"0棟",IF(市町村抽出表!V100&lt;1,"1棟未満",TEXT(ROUND(市町村抽出表!V100,0),"###,###")&amp;"棟"))))</f>
        <v>3棟</v>
      </c>
      <c r="M100" s="94" t="str">
        <f ca="1">IF(市町村抽出表!W100="－","－",IF(市町村抽出表!W100=0,"0棟",IF(市町村抽出表!W100&lt;1,"1棟未満",TEXT(ROUND(市町村抽出表!W100,0),"###,###")&amp;"棟")))</f>
        <v>1棟</v>
      </c>
      <c r="N100" s="94" t="str">
        <f ca="1">IF(市町村抽出表!X100="－","－",IF(市町村抽出表!X100=0,"0棟",IF(市町村抽出表!X100&lt;1,"1棟未満",TEXT(ROUND(市町村抽出表!X100,0),"###,###")&amp;"棟")))</f>
        <v>3棟</v>
      </c>
      <c r="O100" s="94" t="str">
        <f ca="1">IF(市町村抽出表!Z100="－","－",IF(市町村抽出表!Z100=0,"0件",IF(市町村抽出表!Z100&lt;1,"1件未満",TEXT(ROUND(市町村抽出表!Z100,0),"###,###")&amp;"件")))</f>
        <v>1件未満</v>
      </c>
      <c r="P100" s="94" t="str">
        <f ca="1">IF(市町村抽出表!AA100="－","－",IF(市町村抽出表!AA100=0,"0件",IF(市町村抽出表!AA100&lt;1,"1件未満",TEXT(ROUND(市町村抽出表!AA100,0),"###,###")&amp;"件")))</f>
        <v>1件未満</v>
      </c>
      <c r="Q100" s="94" t="str">
        <f ca="1">IF(市町村抽出表!AB100="－","－",IF(市町村抽出表!AB100=0,"0棟",IF(市町村抽出表!AB100&lt;1,"1棟未満",TEXT(ROUND(市町村抽出表!AB100,0),"###,###")&amp;"棟")))</f>
        <v>1棟未満</v>
      </c>
      <c r="R100" s="94" t="str">
        <f ca="1">IF(市町村抽出表!AC100="－","－",IF(市町村抽出表!AC100=0,"0人",IF(市町村抽出表!AC100&lt;1,"1人未満",TEXT(ROUND(市町村抽出表!AC100,0),"###,###")&amp;"人")))</f>
        <v>1人未満</v>
      </c>
      <c r="S100" s="94" t="str">
        <f ca="1">IF(市町村抽出表!AD100="－","－",IF(市町村抽出表!AD100=0,"0人",IF(市町村抽出表!AD100&lt;1,"1人未満",TEXT(ROUND(市町村抽出表!AD100,0),"###,###")&amp;"人")))</f>
        <v>1人未満</v>
      </c>
      <c r="T100" s="94" t="str">
        <f ca="1">IF(市町村抽出表!AE100="－","－",IF(市町村抽出表!AE100=0,"0人",IF(市町村抽出表!AE100&lt;1,"1人未満",TEXT(ROUND(市町村抽出表!AE100,0),"###,###")&amp;"人")))</f>
        <v>1人未満</v>
      </c>
      <c r="U100" s="149" t="str">
        <f ca="1">IF(市町村抽出表!AG100="","※2",IF(市町村抽出表!AG100="－","－",IF(市町村抽出表!AG100=0,"0人",IF(市町村抽出表!AG100&lt;1,"1人未満",TEXT(ROUND(市町村抽出表!AG100,0),"###,###")&amp;"人"))))</f>
        <v>1人未満</v>
      </c>
      <c r="V100" s="150" t="str">
        <f ca="1">IF(市町村抽出表!AH100="","※2",IF(市町村抽出表!AH100="－","－",IF(市町村抽出表!AH100=0,"0人",IF(市町村抽出表!AH100&lt;1,"1人未満",TEXT(ROUND(市町村抽出表!AH100,0),"###,###")&amp;"人"))))</f>
        <v>1人未満</v>
      </c>
      <c r="W100" s="151" t="str">
        <f ca="1">IF(市町村抽出表!AI100="","※2",IF(市町村抽出表!AI100="－","－",IF(市町村抽出表!AI100=0,"0人",IF(市町村抽出表!AI100&lt;1,"1人未満",TEXT(ROUND(市町村抽出表!AI100,0),"###,###")&amp;"人"))))</f>
        <v>1人</v>
      </c>
      <c r="X100" s="94" t="str">
        <f ca="1">IF(市町村抽出表!AJ100="－","－",IF(市町村抽出表!AJ100=0,"0人",IF(市町村抽出表!AJ100&lt;1,"1人未満",TEXT(ROUND(市町村抽出表!AJ100,0),"###,###")&amp;"人")))</f>
        <v>1人未満</v>
      </c>
      <c r="Y100" s="94" t="str">
        <f ca="1">IF(市町村抽出表!AK100="－","－",IF(市町村抽出表!AK100=0,"0人",IF(市町村抽出表!AK100&lt;1,"1人未満",TEXT(ROUND(市町村抽出表!AK100,0),"###,###")&amp;"人")))</f>
        <v>1人未満</v>
      </c>
      <c r="Z100" s="94" t="str">
        <f ca="1">IF(市町村抽出表!AL100="－","－",IF(市町村抽出表!AL100=0,"0人",IF(市町村抽出表!AL100&lt;1,"1人未満",TEXT(ROUND(市町村抽出表!AL100,0),"###,###")&amp;"人")))</f>
        <v>1人未満</v>
      </c>
      <c r="AA100" s="94" t="str">
        <f ca="1">IF(市町村抽出表!AM100="－","－",IF(市町村抽出表!AM100=0,"0人",IF(市町村抽出表!AM100&lt;1,"1人未満",TEXT(ROUND(市町村抽出表!AM100,0),"###,###")&amp;"人")))</f>
        <v>1人未満</v>
      </c>
      <c r="AB100" s="94" t="str">
        <f ca="1">IF(市町村抽出表!AN100="－","－",IF(市町村抽出表!AN100=0,"0人",IF(市町村抽出表!AN100&lt;1,"1人未満",TEXT(ROUND(市町村抽出表!AN100,0),"###,###")&amp;"人")))</f>
        <v>1人未満</v>
      </c>
      <c r="AC100" s="94" t="str">
        <f ca="1">IF(市町村抽出表!AO100="－","－",IF(市町村抽出表!AO100=0,"0人",IF(市町村抽出表!AO100&lt;1,"1人未満",TEXT(ROUND(市町村抽出表!AO100,0),"###,###")&amp;"人")))</f>
        <v>1人</v>
      </c>
      <c r="AD100" s="94" t="str">
        <f ca="1">IF(市町村抽出表!AP100="－","－",IF(市町村抽出表!AP100=0,"0人",IF(市町村抽出表!AP100&lt;1,"1人未満",TEXT(ROUND(市町村抽出表!AP100,0),"###,###")&amp;"人")))</f>
        <v>6人</v>
      </c>
      <c r="AE100" s="94" t="str">
        <f ca="1">IF(市町村抽出表!AQ100="－","－",IF(市町村抽出表!AQ100=0,"0人",IF(市町村抽出表!AQ100&lt;1,"1人未満",TEXT(ROUND(市町村抽出表!AQ100,0),"###,###")&amp;"人")))</f>
        <v>3人</v>
      </c>
      <c r="AF100" s="94" t="str">
        <f ca="1">IF(市町村抽出表!AR100="－","－",IF(市町村抽出表!AR100=0,"0人",IF(市町村抽出表!AR100&lt;1,"1人未満",TEXT(ROUND(市町村抽出表!AR100,0),"###,###")&amp;"人")))</f>
        <v>9人</v>
      </c>
      <c r="AG100" s="94" t="str">
        <f ca="1">IF(市町村抽出表!AS100="－","－",IF(市町村抽出表!AS100=0,"0箇所",IF(市町村抽出表!AS100&lt;1,"1箇所未満",TEXT(ROUND(市町村抽出表!AS100,0),"###,###")&amp;"箇所")))</f>
        <v>1箇所未満</v>
      </c>
      <c r="AH100" s="94" t="str">
        <f ca="1">IF(市町村抽出表!AT100="－","－",IF(市町村抽出表!AT100=0,"0世帯",IF(市町村抽出表!AT100&lt;1,"1世帯未満",TEXT(ROUND(市町村抽出表!AT100,0),"###,###")&amp;"世帯")))</f>
        <v>1世帯未満</v>
      </c>
      <c r="AI100" s="94" t="str">
        <f ca="1">IF(市町村抽出表!AU100="－","－",IF(市町村抽出表!AU100=0,"0人",IF(市町村抽出表!AU100&lt;1,"1人未満",TEXT(ROUND(市町村抽出表!AU100,0),"###,###")&amp;"人")))</f>
        <v>1人未満</v>
      </c>
      <c r="AJ100" s="94" t="str">
        <f ca="1">IF(市町村抽出表!AV100="－","－",IF(市町村抽出表!AV100=0,"0世帯",IF(市町村抽出表!AV100&lt;1,"1世帯未満",TEXT(ROUND(市町村抽出表!AV100,0),"###,###")&amp;"世帯")))</f>
        <v>1世帯</v>
      </c>
      <c r="AK100" s="94" t="str">
        <f ca="1">IF(市町村抽出表!AW100="－","－",IF(市町村抽出表!AW100=0,"0人",IF(市町村抽出表!AW100&lt;1,"1人未満",TEXT(ROUND(市町村抽出表!AW100,0),"###,###")&amp;"人")))</f>
        <v>2人</v>
      </c>
      <c r="AL100" s="94" t="str">
        <f ca="1">IF(市町村抽出表!AX100="－","－",IF(市町村抽出表!AX100=0,"0世帯",IF(市町村抽出表!AX100&lt;1,"1世帯未満",TEXT(ROUND(市町村抽出表!AX100,0),"###,###")&amp;"世帯")))</f>
        <v>1世帯</v>
      </c>
      <c r="AM100" s="94" t="str">
        <f ca="1">IF(市町村抽出表!AY100="－","－",IF(市町村抽出表!AY100=0,"0人",IF(市町村抽出表!AY100&lt;1,"1人未満",TEXT(ROUND(市町村抽出表!AY100,0),"###,###")&amp;"人")))</f>
        <v>2人</v>
      </c>
      <c r="AN100" s="94" t="s">
        <v>649</v>
      </c>
      <c r="AO100" s="94" t="s">
        <v>649</v>
      </c>
      <c r="AP100" s="94" t="str">
        <f ca="1">IF(市町村抽出表!BB100="－","－",IF(市町村抽出表!BB100=0,"0km",IF(市町村抽出表!BB100&lt;0.1,"0.1km未満",TEXT(ROUND(市町村抽出表!BB100,1),"###,##0.0")&amp;"km")))</f>
        <v>0.3km</v>
      </c>
      <c r="AQ100" s="94" t="str">
        <f ca="1">IF(市町村抽出表!BC100="－","－",IF(市町村抽出表!BC100=0,"0世帯",IF(市町村抽出表!BC100&lt;1,"1世帯未満",TEXT(ROUND(市町村抽出表!BC100,0),"###,###")&amp;"世帯")))</f>
        <v>13世帯</v>
      </c>
      <c r="AR100" s="94" t="str">
        <f ca="1">IF(市町村抽出表!BD100="－","－",IF(市町村抽出表!BD100=0,"0人",IF(市町村抽出表!BD100&lt;1,"1人未満",TEXT(ROUND(市町村抽出表!BD100,0),"###,###")&amp;"人")))</f>
        <v>25人</v>
      </c>
      <c r="AS100" s="94" t="s">
        <v>649</v>
      </c>
      <c r="AT100" s="94" t="s">
        <v>649</v>
      </c>
      <c r="AU100" s="94" t="str">
        <f ca="1">IF(市町村抽出表!BG100="－","－",IF(市町村抽出表!BG100=0,"0箇所",IF(市町村抽出表!BG100&lt;1,"1箇所未満",TEXT(ROUND(市町村抽出表!BG100,0),"###,###")&amp;"箇所")))</f>
        <v>3箇所</v>
      </c>
      <c r="AV100" s="94" t="str">
        <f ca="1">IF(市町村抽出表!BH100="－","－",IF(市町村抽出表!BH100=0,"0箇所",IF(市町村抽出表!BH100&lt;1,"1箇所未満",TEXT(ROUND(市町村抽出表!BH100,0),"###,###")&amp;"箇所")))</f>
        <v>7箇所</v>
      </c>
      <c r="AW100" s="94" t="str">
        <f ca="1">IF(市町村抽出表!BI100="－","－",IF(市町村抽出表!BI100=0,"0箇所",IF(市町村抽出表!BI100&lt;1,"1箇所未満",TEXT(ROUND(市町村抽出表!BI100,0),"###,###")&amp;"箇所")))</f>
        <v>0箇所</v>
      </c>
      <c r="AX100" s="94" t="str">
        <f ca="1">IF(市町村抽出表!BJ100="－","－",IF(市町村抽出表!BJ100=0,"0箇所",IF(市町村抽出表!BJ100&lt;1,"1箇所未満",TEXT(ROUND(市町村抽出表!BJ100,0),"###,###")&amp;"箇所")))</f>
        <v>0箇所</v>
      </c>
      <c r="AY100" s="94" t="str">
        <f ca="1">IF(市町村抽出表!BK100="－","－",IF(市町村抽出表!BK100=0,"0箇所",IF(市町村抽出表!BK100&lt;1,"1箇所未満",TEXT(ROUND(市町村抽出表!BK100,0),"###,###")&amp;"箇所")))</f>
        <v>0箇所</v>
      </c>
      <c r="AZ100" s="94" t="str">
        <f ca="1">IF(市町村抽出表!BL100="－","－",IF(市町村抽出表!BL100=0,"0箇所",IF(市町村抽出表!BL100&lt;1,"1箇所未満",TEXT(ROUND(市町村抽出表!BL100,0),"###,###")&amp;"箇所")))</f>
        <v>0箇所</v>
      </c>
      <c r="BH100" s="153"/>
      <c r="BI100" s="153"/>
      <c r="BJ100" s="153"/>
      <c r="BL100" s="154"/>
      <c r="BM100" s="153"/>
      <c r="BN100" s="153"/>
      <c r="BO100" s="153"/>
      <c r="BP100" s="153"/>
      <c r="BX100" s="154"/>
      <c r="BY100" s="153"/>
      <c r="BZ100" s="153"/>
      <c r="CA100" s="153"/>
      <c r="CB100" s="153"/>
      <c r="CN100" s="154"/>
      <c r="CO100" s="153"/>
      <c r="CP100" s="153"/>
      <c r="CQ100" s="153"/>
      <c r="CR100" s="153"/>
    </row>
    <row r="101" spans="1:96" x14ac:dyDescent="0.2">
      <c r="A101" s="82">
        <v>98</v>
      </c>
      <c r="B101" s="74" t="s">
        <v>579</v>
      </c>
      <c r="C101" s="93">
        <f ca="1">IF(市町村抽出表!D101="－","－",ROUND(市町村抽出表!D101,1))</f>
        <v>5.3</v>
      </c>
      <c r="D101" s="158" t="str">
        <f ca="1">IF(市町村抽出表!F101="","※2",IF(市町村抽出表!F101="－","－",市町村抽出表!F101&amp;"箇所"))</f>
        <v>8箇所</v>
      </c>
      <c r="E101" s="159" t="str">
        <f ca="1">IF(市町村抽出表!G101="","※2",IF(市町村抽出表!G101="－","－",市町村抽出表!G101&amp;"箇所"))</f>
        <v>45箇所</v>
      </c>
      <c r="F101" s="160" t="str">
        <f ca="1">IF(市町村抽出表!H101="","※2",IF(市町村抽出表!H101="－","－",市町村抽出表!H101&amp;"箇所"))</f>
        <v>138箇所</v>
      </c>
      <c r="G101" s="94" t="str">
        <f ca="1">IF(市町村抽出表!I101="－","－",IF(市町村抽出表!I101=0,"0棟",IF(市町村抽出表!I101&lt;1,"1棟未満",TEXT(ROUND(市町村抽出表!I101,0),"###,###")&amp;"棟")))</f>
        <v>1棟未満</v>
      </c>
      <c r="H101" s="94" t="str">
        <f ca="1">IF(市町村抽出表!J101="－","－",IF(市町村抽出表!J101=0,"0棟",IF(市町村抽出表!J101&lt;1,"1棟未満",TEXT(ROUND(市町村抽出表!J101,0),"###,###")&amp;"棟")))</f>
        <v>1棟未満</v>
      </c>
      <c r="I101" s="94" t="str">
        <f ca="1">IF(市町村抽出表!O101="－","－",IF(市町村抽出表!O101=0,"0棟",IF(市町村抽出表!O101&lt;1,"1棟未満",TEXT(ROUND(市町村抽出表!O101,0),"###,###")&amp;"棟")))</f>
        <v>1棟未満</v>
      </c>
      <c r="J101" s="94" t="str">
        <f ca="1">IF(市町村抽出表!P101="－","－",IF(市町村抽出表!P101=0,"0棟",IF(市町村抽出表!P101&lt;1,"1棟未満",TEXT(ROUND(市町村抽出表!P101,0),"###,###")&amp;"棟")))</f>
        <v>1棟未満</v>
      </c>
      <c r="K101" s="147" t="str">
        <f ca="1">IF(市町村抽出表!U101="","※2",IF(市町村抽出表!U101="－","－",IF(市町村抽出表!U101=0,"0棟",IF(市町村抽出表!U101&lt;1,"1棟未満",TEXT(ROUND(市町村抽出表!U101,0),"###,###")&amp;"棟"))))</f>
        <v>1棟</v>
      </c>
      <c r="L101" s="148" t="str">
        <f ca="1">IF(市町村抽出表!V101="","※2",IF(市町村抽出表!V101="－","－",IF(市町村抽出表!V101=0,"0棟",IF(市町村抽出表!V101&lt;1,"1棟未満",TEXT(ROUND(市町村抽出表!V101,0),"###,###")&amp;"棟"))))</f>
        <v>3棟</v>
      </c>
      <c r="M101" s="94" t="str">
        <f ca="1">IF(市町村抽出表!W101="－","－",IF(市町村抽出表!W101=0,"0棟",IF(市町村抽出表!W101&lt;1,"1棟未満",TEXT(ROUND(市町村抽出表!W101,0),"###,###")&amp;"棟")))</f>
        <v>1棟</v>
      </c>
      <c r="N101" s="94" t="str">
        <f ca="1">IF(市町村抽出表!X101="－","－",IF(市町村抽出表!X101=0,"0棟",IF(市町村抽出表!X101&lt;1,"1棟未満",TEXT(ROUND(市町村抽出表!X101,0),"###,###")&amp;"棟")))</f>
        <v>3棟</v>
      </c>
      <c r="O101" s="94" t="str">
        <f ca="1">IF(市町村抽出表!Z101="－","－",IF(市町村抽出表!Z101=0,"0件",IF(市町村抽出表!Z101&lt;1,"1件未満",TEXT(ROUND(市町村抽出表!Z101,0),"###,###")&amp;"件")))</f>
        <v>1件未満</v>
      </c>
      <c r="P101" s="94" t="str">
        <f ca="1">IF(市町村抽出表!AA101="－","－",IF(市町村抽出表!AA101=0,"0件",IF(市町村抽出表!AA101&lt;1,"1件未満",TEXT(ROUND(市町村抽出表!AA101,0),"###,###")&amp;"件")))</f>
        <v>1件未満</v>
      </c>
      <c r="Q101" s="94" t="str">
        <f ca="1">IF(市町村抽出表!AB101="－","－",IF(市町村抽出表!AB101=0,"0棟",IF(市町村抽出表!AB101&lt;1,"1棟未満",TEXT(ROUND(市町村抽出表!AB101,0),"###,###")&amp;"棟")))</f>
        <v>1棟未満</v>
      </c>
      <c r="R101" s="94" t="str">
        <f ca="1">IF(市町村抽出表!AC101="－","－",IF(市町村抽出表!AC101=0,"0人",IF(市町村抽出表!AC101&lt;1,"1人未満",TEXT(ROUND(市町村抽出表!AC101,0),"###,###")&amp;"人")))</f>
        <v>1人未満</v>
      </c>
      <c r="S101" s="94" t="str">
        <f ca="1">IF(市町村抽出表!AD101="－","－",IF(市町村抽出表!AD101=0,"0人",IF(市町村抽出表!AD101&lt;1,"1人未満",TEXT(ROUND(市町村抽出表!AD101,0),"###,###")&amp;"人")))</f>
        <v>1人未満</v>
      </c>
      <c r="T101" s="94" t="str">
        <f ca="1">IF(市町村抽出表!AE101="－","－",IF(市町村抽出表!AE101=0,"0人",IF(市町村抽出表!AE101&lt;1,"1人未満",TEXT(ROUND(市町村抽出表!AE101,0),"###,###")&amp;"人")))</f>
        <v>1人未満</v>
      </c>
      <c r="U101" s="149" t="str">
        <f ca="1">IF(市町村抽出表!AG101="","※2",IF(市町村抽出表!AG101="－","－",IF(市町村抽出表!AG101=0,"0人",IF(市町村抽出表!AG101&lt;1,"1人未満",TEXT(ROUND(市町村抽出表!AG101,0),"###,###")&amp;"人"))))</f>
        <v>1人未満</v>
      </c>
      <c r="V101" s="150" t="str">
        <f ca="1">IF(市町村抽出表!AH101="","※2",IF(市町村抽出表!AH101="－","－",IF(市町村抽出表!AH101=0,"0人",IF(市町村抽出表!AH101&lt;1,"1人未満",TEXT(ROUND(市町村抽出表!AH101,0),"###,###")&amp;"人"))))</f>
        <v>1人未満</v>
      </c>
      <c r="W101" s="151" t="str">
        <f ca="1">IF(市町村抽出表!AI101="","※2",IF(市町村抽出表!AI101="－","－",IF(市町村抽出表!AI101=0,"0人",IF(市町村抽出表!AI101&lt;1,"1人未満",TEXT(ROUND(市町村抽出表!AI101,0),"###,###")&amp;"人"))))</f>
        <v>1人未満</v>
      </c>
      <c r="X101" s="94" t="str">
        <f ca="1">IF(市町村抽出表!AJ101="－","－",IF(市町村抽出表!AJ101=0,"0人",IF(市町村抽出表!AJ101&lt;1,"1人未満",TEXT(ROUND(市町村抽出表!AJ101,0),"###,###")&amp;"人")))</f>
        <v>1人未満</v>
      </c>
      <c r="Y101" s="94" t="str">
        <f ca="1">IF(市町村抽出表!AK101="－","－",IF(市町村抽出表!AK101=0,"0人",IF(市町村抽出表!AK101&lt;1,"1人未満",TEXT(ROUND(市町村抽出表!AK101,0),"###,###")&amp;"人")))</f>
        <v>1人未満</v>
      </c>
      <c r="Z101" s="94" t="str">
        <f ca="1">IF(市町村抽出表!AL101="－","－",IF(市町村抽出表!AL101=0,"0人",IF(市町村抽出表!AL101&lt;1,"1人未満",TEXT(ROUND(市町村抽出表!AL101,0),"###,###")&amp;"人")))</f>
        <v>1人未満</v>
      </c>
      <c r="AA101" s="94" t="str">
        <f ca="1">IF(市町村抽出表!AM101="－","－",IF(市町村抽出表!AM101=0,"0人",IF(市町村抽出表!AM101&lt;1,"1人未満",TEXT(ROUND(市町村抽出表!AM101,0),"###,###")&amp;"人")))</f>
        <v>1人未満</v>
      </c>
      <c r="AB101" s="94" t="str">
        <f ca="1">IF(市町村抽出表!AN101="－","－",IF(市町村抽出表!AN101=0,"0人",IF(市町村抽出表!AN101&lt;1,"1人未満",TEXT(ROUND(市町村抽出表!AN101,0),"###,###")&amp;"人")))</f>
        <v>1人未満</v>
      </c>
      <c r="AC101" s="94" t="str">
        <f ca="1">IF(市町村抽出表!AO101="－","－",IF(市町村抽出表!AO101=0,"0人",IF(市町村抽出表!AO101&lt;1,"1人未満",TEXT(ROUND(市町村抽出表!AO101,0),"###,###")&amp;"人")))</f>
        <v>1人未満</v>
      </c>
      <c r="AD101" s="94" t="str">
        <f ca="1">IF(市町村抽出表!AP101="－","－",IF(市町村抽出表!AP101=0,"0人",IF(市町村抽出表!AP101&lt;1,"1人未満",TEXT(ROUND(市町村抽出表!AP101,0),"###,###")&amp;"人")))</f>
        <v>6人</v>
      </c>
      <c r="AE101" s="94" t="str">
        <f ca="1">IF(市町村抽出表!AQ101="－","－",IF(市町村抽出表!AQ101=0,"0人",IF(市町村抽出表!AQ101&lt;1,"1人未満",TEXT(ROUND(市町村抽出表!AQ101,0),"###,###")&amp;"人")))</f>
        <v>3人</v>
      </c>
      <c r="AF101" s="94" t="str">
        <f ca="1">IF(市町村抽出表!AR101="－","－",IF(市町村抽出表!AR101=0,"0人",IF(市町村抽出表!AR101&lt;1,"1人未満",TEXT(ROUND(市町村抽出表!AR101,0),"###,###")&amp;"人")))</f>
        <v>9人</v>
      </c>
      <c r="AG101" s="94" t="str">
        <f ca="1">IF(市町村抽出表!AS101="－","－",IF(市町村抽出表!AS101=0,"0箇所",IF(市町村抽出表!AS101&lt;1,"1箇所未満",TEXT(ROUND(市町村抽出表!AS101,0),"###,###")&amp;"箇所")))</f>
        <v>1箇所未満</v>
      </c>
      <c r="AH101" s="94" t="str">
        <f ca="1">IF(市町村抽出表!AT101="－","－",IF(市町村抽出表!AT101=0,"0世帯",IF(市町村抽出表!AT101&lt;1,"1世帯未満",TEXT(ROUND(市町村抽出表!AT101,0),"###,###")&amp;"世帯")))</f>
        <v>1世帯未満</v>
      </c>
      <c r="AI101" s="94" t="str">
        <f ca="1">IF(市町村抽出表!AU101="－","－",IF(市町村抽出表!AU101=0,"0人",IF(市町村抽出表!AU101&lt;1,"1人未満",TEXT(ROUND(市町村抽出表!AU101,0),"###,###")&amp;"人")))</f>
        <v>1人未満</v>
      </c>
      <c r="AJ101" s="94" t="str">
        <f ca="1">IF(市町村抽出表!AV101="－","－",IF(市町村抽出表!AV101=0,"0世帯",IF(市町村抽出表!AV101&lt;1,"1世帯未満",TEXT(ROUND(市町村抽出表!AV101,0),"###,###")&amp;"世帯")))</f>
        <v>1世帯</v>
      </c>
      <c r="AK101" s="94" t="str">
        <f ca="1">IF(市町村抽出表!AW101="－","－",IF(市町村抽出表!AW101=0,"0人",IF(市町村抽出表!AW101&lt;1,"1人未満",TEXT(ROUND(市町村抽出表!AW101,0),"###,###")&amp;"人")))</f>
        <v>2人</v>
      </c>
      <c r="AL101" s="94" t="str">
        <f ca="1">IF(市町村抽出表!AX101="－","－",IF(市町村抽出表!AX101=0,"0世帯",IF(市町村抽出表!AX101&lt;1,"1世帯未満",TEXT(ROUND(市町村抽出表!AX101,0),"###,###")&amp;"世帯")))</f>
        <v>1世帯</v>
      </c>
      <c r="AM101" s="94" t="str">
        <f ca="1">IF(市町村抽出表!AY101="－","－",IF(市町村抽出表!AY101=0,"0人",IF(市町村抽出表!AY101&lt;1,"1人未満",TEXT(ROUND(市町村抽出表!AY101,0),"###,###")&amp;"人")))</f>
        <v>2人</v>
      </c>
      <c r="AN101" s="94" t="s">
        <v>649</v>
      </c>
      <c r="AO101" s="94" t="s">
        <v>649</v>
      </c>
      <c r="AP101" s="94" t="str">
        <f ca="1">IF(市町村抽出表!BB101="－","－",IF(市町村抽出表!BB101=0,"0km",IF(市町村抽出表!BB101&lt;0.1,"0.1km未満",TEXT(ROUND(市町村抽出表!BB101,1),"###,##0.0")&amp;"km")))</f>
        <v>0.3km</v>
      </c>
      <c r="AQ101" s="94" t="str">
        <f ca="1">IF(市町村抽出表!BC101="－","－",IF(市町村抽出表!BC101=0,"0世帯",IF(市町村抽出表!BC101&lt;1,"1世帯未満",TEXT(ROUND(市町村抽出表!BC101,0),"###,###")&amp;"世帯")))</f>
        <v>13世帯</v>
      </c>
      <c r="AR101" s="94" t="str">
        <f ca="1">IF(市町村抽出表!BD101="－","－",IF(市町村抽出表!BD101=0,"0人",IF(市町村抽出表!BD101&lt;1,"1人未満",TEXT(ROUND(市町村抽出表!BD101,0),"###,###")&amp;"人")))</f>
        <v>25人</v>
      </c>
      <c r="AS101" s="94" t="s">
        <v>649</v>
      </c>
      <c r="AT101" s="94" t="s">
        <v>649</v>
      </c>
      <c r="AU101" s="94" t="str">
        <f ca="1">IF(市町村抽出表!BG101="－","－",IF(市町村抽出表!BG101=0,"0箇所",IF(市町村抽出表!BG101&lt;1,"1箇所未満",TEXT(ROUND(市町村抽出表!BG101,0),"###,###")&amp;"箇所")))</f>
        <v>3箇所</v>
      </c>
      <c r="AV101" s="94" t="str">
        <f ca="1">IF(市町村抽出表!BH101="－","－",IF(市町村抽出表!BH101=0,"0箇所",IF(市町村抽出表!BH101&lt;1,"1箇所未満",TEXT(ROUND(市町村抽出表!BH101,0),"###,###")&amp;"箇所")))</f>
        <v>7箇所</v>
      </c>
      <c r="AW101" s="94" t="str">
        <f ca="1">IF(市町村抽出表!BI101="－","－",IF(市町村抽出表!BI101=0,"0箇所",IF(市町村抽出表!BI101&lt;1,"1箇所未満",TEXT(ROUND(市町村抽出表!BI101,0),"###,###")&amp;"箇所")))</f>
        <v>0箇所</v>
      </c>
      <c r="AX101" s="94" t="str">
        <f ca="1">IF(市町村抽出表!BJ101="－","－",IF(市町村抽出表!BJ101=0,"0箇所",IF(市町村抽出表!BJ101&lt;1,"1箇所未満",TEXT(ROUND(市町村抽出表!BJ101,0),"###,###")&amp;"箇所")))</f>
        <v>0箇所</v>
      </c>
      <c r="AY101" s="94" t="str">
        <f ca="1">IF(市町村抽出表!BK101="－","－",IF(市町村抽出表!BK101=0,"0箇所",IF(市町村抽出表!BK101&lt;1,"1箇所未満",TEXT(ROUND(市町村抽出表!BK101,0),"###,###")&amp;"箇所")))</f>
        <v>0箇所</v>
      </c>
      <c r="AZ101" s="94" t="str">
        <f ca="1">IF(市町村抽出表!BL101="－","－",IF(市町村抽出表!BL101=0,"0箇所",IF(市町村抽出表!BL101&lt;1,"1箇所未満",TEXT(ROUND(市町村抽出表!BL101,0),"###,###")&amp;"箇所")))</f>
        <v>0箇所</v>
      </c>
      <c r="BH101" s="153"/>
      <c r="BI101" s="153"/>
      <c r="BJ101" s="153"/>
      <c r="BL101" s="154"/>
      <c r="BM101" s="153"/>
      <c r="BN101" s="153"/>
      <c r="BO101" s="153"/>
      <c r="BP101" s="153"/>
      <c r="BX101" s="154"/>
      <c r="BY101" s="153"/>
      <c r="BZ101" s="153"/>
      <c r="CA101" s="153"/>
      <c r="CB101" s="153"/>
      <c r="CN101" s="154"/>
      <c r="CO101" s="153"/>
      <c r="CP101" s="153"/>
      <c r="CQ101" s="153"/>
      <c r="CR101" s="153"/>
    </row>
    <row r="102" spans="1:96" x14ac:dyDescent="0.2">
      <c r="A102" s="82">
        <v>99</v>
      </c>
      <c r="B102" s="74" t="s">
        <v>580</v>
      </c>
      <c r="C102" s="93">
        <f ca="1">IF(市町村抽出表!D102="－","－",ROUND(市町村抽出表!D102,1))</f>
        <v>5.3</v>
      </c>
      <c r="D102" s="158" t="str">
        <f ca="1">IF(市町村抽出表!F102="","※2",IF(市町村抽出表!F102="－","－",市町村抽出表!F102&amp;"箇所"))</f>
        <v>8箇所</v>
      </c>
      <c r="E102" s="159" t="str">
        <f ca="1">IF(市町村抽出表!G102="","※2",IF(市町村抽出表!G102="－","－",市町村抽出表!G102&amp;"箇所"))</f>
        <v>45箇所</v>
      </c>
      <c r="F102" s="160" t="str">
        <f ca="1">IF(市町村抽出表!H102="","※2",IF(市町村抽出表!H102="－","－",市町村抽出表!H102&amp;"箇所"))</f>
        <v>138箇所</v>
      </c>
      <c r="G102" s="94" t="str">
        <f ca="1">IF(市町村抽出表!I102="－","－",IF(市町村抽出表!I102=0,"0棟",IF(市町村抽出表!I102&lt;1,"1棟未満",TEXT(ROUND(市町村抽出表!I102,0),"###,###")&amp;"棟")))</f>
        <v>1棟未満</v>
      </c>
      <c r="H102" s="94" t="str">
        <f ca="1">IF(市町村抽出表!J102="－","－",IF(市町村抽出表!J102=0,"0棟",IF(市町村抽出表!J102&lt;1,"1棟未満",TEXT(ROUND(市町村抽出表!J102,0),"###,###")&amp;"棟")))</f>
        <v>1棟未満</v>
      </c>
      <c r="I102" s="94" t="str">
        <f ca="1">IF(市町村抽出表!O102="－","－",IF(市町村抽出表!O102=0,"0棟",IF(市町村抽出表!O102&lt;1,"1棟未満",TEXT(ROUND(市町村抽出表!O102,0),"###,###")&amp;"棟")))</f>
        <v>1棟未満</v>
      </c>
      <c r="J102" s="94" t="str">
        <f ca="1">IF(市町村抽出表!P102="－","－",IF(市町村抽出表!P102=0,"0棟",IF(市町村抽出表!P102&lt;1,"1棟未満",TEXT(ROUND(市町村抽出表!P102,0),"###,###")&amp;"棟")))</f>
        <v>1棟未満</v>
      </c>
      <c r="K102" s="147" t="str">
        <f ca="1">IF(市町村抽出表!U102="","※2",IF(市町村抽出表!U102="－","－",IF(市町村抽出表!U102=0,"0棟",IF(市町村抽出表!U102&lt;1,"1棟未満",TEXT(ROUND(市町村抽出表!U102,0),"###,###")&amp;"棟"))))</f>
        <v>1棟</v>
      </c>
      <c r="L102" s="148" t="str">
        <f ca="1">IF(市町村抽出表!V102="","※2",IF(市町村抽出表!V102="－","－",IF(市町村抽出表!V102=0,"0棟",IF(市町村抽出表!V102&lt;1,"1棟未満",TEXT(ROUND(市町村抽出表!V102,0),"###,###")&amp;"棟"))))</f>
        <v>3棟</v>
      </c>
      <c r="M102" s="94" t="str">
        <f ca="1">IF(市町村抽出表!W102="－","－",IF(市町村抽出表!W102=0,"0棟",IF(市町村抽出表!W102&lt;1,"1棟未満",TEXT(ROUND(市町村抽出表!W102,0),"###,###")&amp;"棟")))</f>
        <v>1棟</v>
      </c>
      <c r="N102" s="94" t="str">
        <f ca="1">IF(市町村抽出表!X102="－","－",IF(市町村抽出表!X102=0,"0棟",IF(市町村抽出表!X102&lt;1,"1棟未満",TEXT(ROUND(市町村抽出表!X102,0),"###,###")&amp;"棟")))</f>
        <v>3棟</v>
      </c>
      <c r="O102" s="94" t="str">
        <f ca="1">IF(市町村抽出表!Z102="－","－",IF(市町村抽出表!Z102=0,"0件",IF(市町村抽出表!Z102&lt;1,"1件未満",TEXT(ROUND(市町村抽出表!Z102,0),"###,###")&amp;"件")))</f>
        <v>1件未満</v>
      </c>
      <c r="P102" s="94" t="str">
        <f ca="1">IF(市町村抽出表!AA102="－","－",IF(市町村抽出表!AA102=0,"0件",IF(市町村抽出表!AA102&lt;1,"1件未満",TEXT(ROUND(市町村抽出表!AA102,0),"###,###")&amp;"件")))</f>
        <v>1件未満</v>
      </c>
      <c r="Q102" s="94" t="str">
        <f ca="1">IF(市町村抽出表!AB102="－","－",IF(市町村抽出表!AB102=0,"0棟",IF(市町村抽出表!AB102&lt;1,"1棟未満",TEXT(ROUND(市町村抽出表!AB102,0),"###,###")&amp;"棟")))</f>
        <v>1棟未満</v>
      </c>
      <c r="R102" s="94" t="str">
        <f ca="1">IF(市町村抽出表!AC102="－","－",IF(市町村抽出表!AC102=0,"0人",IF(市町村抽出表!AC102&lt;1,"1人未満",TEXT(ROUND(市町村抽出表!AC102,0),"###,###")&amp;"人")))</f>
        <v>1人未満</v>
      </c>
      <c r="S102" s="94" t="str">
        <f ca="1">IF(市町村抽出表!AD102="－","－",IF(市町村抽出表!AD102=0,"0人",IF(市町村抽出表!AD102&lt;1,"1人未満",TEXT(ROUND(市町村抽出表!AD102,0),"###,###")&amp;"人")))</f>
        <v>1人未満</v>
      </c>
      <c r="T102" s="94" t="str">
        <f ca="1">IF(市町村抽出表!AE102="－","－",IF(市町村抽出表!AE102=0,"0人",IF(市町村抽出表!AE102&lt;1,"1人未満",TEXT(ROUND(市町村抽出表!AE102,0),"###,###")&amp;"人")))</f>
        <v>1人未満</v>
      </c>
      <c r="U102" s="149" t="str">
        <f ca="1">IF(市町村抽出表!AG102="","※2",IF(市町村抽出表!AG102="－","－",IF(市町村抽出表!AG102=0,"0人",IF(市町村抽出表!AG102&lt;1,"1人未満",TEXT(ROUND(市町村抽出表!AG102,0),"###,###")&amp;"人"))))</f>
        <v>1人未満</v>
      </c>
      <c r="V102" s="150" t="str">
        <f ca="1">IF(市町村抽出表!AH102="","※2",IF(市町村抽出表!AH102="－","－",IF(市町村抽出表!AH102=0,"0人",IF(市町村抽出表!AH102&lt;1,"1人未満",TEXT(ROUND(市町村抽出表!AH102,0),"###,###")&amp;"人"))))</f>
        <v>1人未満</v>
      </c>
      <c r="W102" s="151" t="str">
        <f ca="1">IF(市町村抽出表!AI102="","※2",IF(市町村抽出表!AI102="－","－",IF(市町村抽出表!AI102=0,"0人",IF(市町村抽出表!AI102&lt;1,"1人未満",TEXT(ROUND(市町村抽出表!AI102,0),"###,###")&amp;"人"))))</f>
        <v>1人未満</v>
      </c>
      <c r="X102" s="94" t="str">
        <f ca="1">IF(市町村抽出表!AJ102="－","－",IF(市町村抽出表!AJ102=0,"0人",IF(市町村抽出表!AJ102&lt;1,"1人未満",TEXT(ROUND(市町村抽出表!AJ102,0),"###,###")&amp;"人")))</f>
        <v>1人未満</v>
      </c>
      <c r="Y102" s="94" t="str">
        <f ca="1">IF(市町村抽出表!AK102="－","－",IF(市町村抽出表!AK102=0,"0人",IF(市町村抽出表!AK102&lt;1,"1人未満",TEXT(ROUND(市町村抽出表!AK102,0),"###,###")&amp;"人")))</f>
        <v>1人未満</v>
      </c>
      <c r="Z102" s="94" t="str">
        <f ca="1">IF(市町村抽出表!AL102="－","－",IF(市町村抽出表!AL102=0,"0人",IF(市町村抽出表!AL102&lt;1,"1人未満",TEXT(ROUND(市町村抽出表!AL102,0),"###,###")&amp;"人")))</f>
        <v>1人未満</v>
      </c>
      <c r="AA102" s="94" t="str">
        <f ca="1">IF(市町村抽出表!AM102="－","－",IF(市町村抽出表!AM102=0,"0人",IF(市町村抽出表!AM102&lt;1,"1人未満",TEXT(ROUND(市町村抽出表!AM102,0),"###,###")&amp;"人")))</f>
        <v>1人未満</v>
      </c>
      <c r="AB102" s="94" t="str">
        <f ca="1">IF(市町村抽出表!AN102="－","－",IF(市町村抽出表!AN102=0,"0人",IF(市町村抽出表!AN102&lt;1,"1人未満",TEXT(ROUND(市町村抽出表!AN102,0),"###,###")&amp;"人")))</f>
        <v>1人未満</v>
      </c>
      <c r="AC102" s="94" t="str">
        <f ca="1">IF(市町村抽出表!AO102="－","－",IF(市町村抽出表!AO102=0,"0人",IF(市町村抽出表!AO102&lt;1,"1人未満",TEXT(ROUND(市町村抽出表!AO102,0),"###,###")&amp;"人")))</f>
        <v>1人未満</v>
      </c>
      <c r="AD102" s="94" t="str">
        <f ca="1">IF(市町村抽出表!AP102="－","－",IF(市町村抽出表!AP102=0,"0人",IF(市町村抽出表!AP102&lt;1,"1人未満",TEXT(ROUND(市町村抽出表!AP102,0),"###,###")&amp;"人")))</f>
        <v>6人</v>
      </c>
      <c r="AE102" s="94" t="str">
        <f ca="1">IF(市町村抽出表!AQ102="－","－",IF(市町村抽出表!AQ102=0,"0人",IF(市町村抽出表!AQ102&lt;1,"1人未満",TEXT(ROUND(市町村抽出表!AQ102,0),"###,###")&amp;"人")))</f>
        <v>3人</v>
      </c>
      <c r="AF102" s="94" t="str">
        <f ca="1">IF(市町村抽出表!AR102="－","－",IF(市町村抽出表!AR102=0,"0人",IF(市町村抽出表!AR102&lt;1,"1人未満",TEXT(ROUND(市町村抽出表!AR102,0),"###,###")&amp;"人")))</f>
        <v>9人</v>
      </c>
      <c r="AG102" s="94" t="str">
        <f ca="1">IF(市町村抽出表!AS102="－","－",IF(市町村抽出表!AS102=0,"0箇所",IF(市町村抽出表!AS102&lt;1,"1箇所未満",TEXT(ROUND(市町村抽出表!AS102,0),"###,###")&amp;"箇所")))</f>
        <v>1箇所未満</v>
      </c>
      <c r="AH102" s="94" t="str">
        <f ca="1">IF(市町村抽出表!AT102="－","－",IF(市町村抽出表!AT102=0,"0世帯",IF(市町村抽出表!AT102&lt;1,"1世帯未満",TEXT(ROUND(市町村抽出表!AT102,0),"###,###")&amp;"世帯")))</f>
        <v>1世帯未満</v>
      </c>
      <c r="AI102" s="94" t="str">
        <f ca="1">IF(市町村抽出表!AU102="－","－",IF(市町村抽出表!AU102=0,"0人",IF(市町村抽出表!AU102&lt;1,"1人未満",TEXT(ROUND(市町村抽出表!AU102,0),"###,###")&amp;"人")))</f>
        <v>1人未満</v>
      </c>
      <c r="AJ102" s="94" t="str">
        <f ca="1">IF(市町村抽出表!AV102="－","－",IF(市町村抽出表!AV102=0,"0世帯",IF(市町村抽出表!AV102&lt;1,"1世帯未満",TEXT(ROUND(市町村抽出表!AV102,0),"###,###")&amp;"世帯")))</f>
        <v>1世帯</v>
      </c>
      <c r="AK102" s="94" t="str">
        <f ca="1">IF(市町村抽出表!AW102="－","－",IF(市町村抽出表!AW102=0,"0人",IF(市町村抽出表!AW102&lt;1,"1人未満",TEXT(ROUND(市町村抽出表!AW102,0),"###,###")&amp;"人")))</f>
        <v>2人</v>
      </c>
      <c r="AL102" s="94" t="str">
        <f ca="1">IF(市町村抽出表!AX102="－","－",IF(市町村抽出表!AX102=0,"0世帯",IF(市町村抽出表!AX102&lt;1,"1世帯未満",TEXT(ROUND(市町村抽出表!AX102,0),"###,###")&amp;"世帯")))</f>
        <v>1世帯</v>
      </c>
      <c r="AM102" s="94" t="str">
        <f ca="1">IF(市町村抽出表!AY102="－","－",IF(市町村抽出表!AY102=0,"0人",IF(市町村抽出表!AY102&lt;1,"1人未満",TEXT(ROUND(市町村抽出表!AY102,0),"###,###")&amp;"人")))</f>
        <v>2人</v>
      </c>
      <c r="AN102" s="94" t="s">
        <v>649</v>
      </c>
      <c r="AO102" s="94" t="s">
        <v>649</v>
      </c>
      <c r="AP102" s="94" t="str">
        <f ca="1">IF(市町村抽出表!BB102="－","－",IF(市町村抽出表!BB102=0,"0km",IF(市町村抽出表!BB102&lt;0.1,"0.1km未満",TEXT(ROUND(市町村抽出表!BB102,1),"###,##0.0")&amp;"km")))</f>
        <v>0.3km</v>
      </c>
      <c r="AQ102" s="94" t="str">
        <f ca="1">IF(市町村抽出表!BC102="－","－",IF(市町村抽出表!BC102=0,"0世帯",IF(市町村抽出表!BC102&lt;1,"1世帯未満",TEXT(ROUND(市町村抽出表!BC102,0),"###,###")&amp;"世帯")))</f>
        <v>13世帯</v>
      </c>
      <c r="AR102" s="94" t="str">
        <f ca="1">IF(市町村抽出表!BD102="－","－",IF(市町村抽出表!BD102=0,"0人",IF(市町村抽出表!BD102&lt;1,"1人未満",TEXT(ROUND(市町村抽出表!BD102,0),"###,###")&amp;"人")))</f>
        <v>25人</v>
      </c>
      <c r="AS102" s="94" t="s">
        <v>649</v>
      </c>
      <c r="AT102" s="94" t="s">
        <v>649</v>
      </c>
      <c r="AU102" s="94" t="str">
        <f ca="1">IF(市町村抽出表!BG102="－","－",IF(市町村抽出表!BG102=0,"0箇所",IF(市町村抽出表!BG102&lt;1,"1箇所未満",TEXT(ROUND(市町村抽出表!BG102,0),"###,###")&amp;"箇所")))</f>
        <v>3箇所</v>
      </c>
      <c r="AV102" s="94" t="str">
        <f ca="1">IF(市町村抽出表!BH102="－","－",IF(市町村抽出表!BH102=0,"0箇所",IF(市町村抽出表!BH102&lt;1,"1箇所未満",TEXT(ROUND(市町村抽出表!BH102,0),"###,###")&amp;"箇所")))</f>
        <v>7箇所</v>
      </c>
      <c r="AW102" s="94" t="str">
        <f ca="1">IF(市町村抽出表!BI102="－","－",IF(市町村抽出表!BI102=0,"0箇所",IF(市町村抽出表!BI102&lt;1,"1箇所未満",TEXT(ROUND(市町村抽出表!BI102,0),"###,###")&amp;"箇所")))</f>
        <v>0箇所</v>
      </c>
      <c r="AX102" s="94" t="str">
        <f ca="1">IF(市町村抽出表!BJ102="－","－",IF(市町村抽出表!BJ102=0,"0箇所",IF(市町村抽出表!BJ102&lt;1,"1箇所未満",TEXT(ROUND(市町村抽出表!BJ102,0),"###,###")&amp;"箇所")))</f>
        <v>0箇所</v>
      </c>
      <c r="AY102" s="94" t="str">
        <f ca="1">IF(市町村抽出表!BK102="－","－",IF(市町村抽出表!BK102=0,"0箇所",IF(市町村抽出表!BK102&lt;1,"1箇所未満",TEXT(ROUND(市町村抽出表!BK102,0),"###,###")&amp;"箇所")))</f>
        <v>0箇所</v>
      </c>
      <c r="AZ102" s="94" t="str">
        <f ca="1">IF(市町村抽出表!BL102="－","－",IF(市町村抽出表!BL102=0,"0箇所",IF(市町村抽出表!BL102&lt;1,"1箇所未満",TEXT(ROUND(市町村抽出表!BL102,0),"###,###")&amp;"箇所")))</f>
        <v>0箇所</v>
      </c>
      <c r="BH102" s="153"/>
      <c r="BI102" s="153"/>
      <c r="BJ102" s="153"/>
      <c r="BL102" s="154"/>
      <c r="BM102" s="153"/>
      <c r="BN102" s="153"/>
      <c r="BO102" s="153"/>
      <c r="BP102" s="153"/>
      <c r="BX102" s="154"/>
      <c r="BY102" s="153"/>
      <c r="BZ102" s="153"/>
      <c r="CA102" s="153"/>
      <c r="CB102" s="153"/>
      <c r="CN102" s="154"/>
      <c r="CO102" s="153"/>
      <c r="CP102" s="153"/>
      <c r="CQ102" s="153"/>
      <c r="CR102" s="153"/>
    </row>
    <row r="103" spans="1:96" x14ac:dyDescent="0.2">
      <c r="A103" s="82">
        <v>100</v>
      </c>
      <c r="B103" s="74" t="s">
        <v>581</v>
      </c>
      <c r="C103" s="93">
        <f ca="1">IF(市町村抽出表!D103="－","－",ROUND(市町村抽出表!D103,1))</f>
        <v>5.9</v>
      </c>
      <c r="D103" s="158" t="str">
        <f ca="1">IF(市町村抽出表!F103="","※2",IF(市町村抽出表!F103="－","－",市町村抽出表!F103&amp;"箇所"))</f>
        <v>58箇所</v>
      </c>
      <c r="E103" s="159" t="str">
        <f ca="1">IF(市町村抽出表!G103="","※2",IF(市町村抽出表!G103="－","－",市町村抽出表!G103&amp;"箇所"))</f>
        <v>78箇所</v>
      </c>
      <c r="F103" s="160" t="str">
        <f ca="1">IF(市町村抽出表!H103="","※2",IF(市町村抽出表!H103="－","－",市町村抽出表!H103&amp;"箇所"))</f>
        <v>55箇所</v>
      </c>
      <c r="G103" s="94" t="str">
        <f ca="1">IF(市町村抽出表!I103="－","－",IF(市町村抽出表!I103=0,"0棟",IF(市町村抽出表!I103&lt;1,"1棟未満",TEXT(ROUND(市町村抽出表!I103,0),"###,###")&amp;"棟")))</f>
        <v>1棟</v>
      </c>
      <c r="H103" s="94" t="str">
        <f ca="1">IF(市町村抽出表!J103="－","－",IF(市町村抽出表!J103=0,"0棟",IF(市町村抽出表!J103&lt;1,"1棟未満",TEXT(ROUND(市町村抽出表!J103,0),"###,###")&amp;"棟")))</f>
        <v>24棟</v>
      </c>
      <c r="I103" s="94" t="str">
        <f ca="1">IF(市町村抽出表!O103="－","－",IF(市町村抽出表!O103=0,"0棟",IF(市町村抽出表!O103&lt;1,"1棟未満",TEXT(ROUND(市町村抽出表!O103,0),"###,###")&amp;"棟")))</f>
        <v>1棟未満</v>
      </c>
      <c r="J103" s="94" t="str">
        <f ca="1">IF(市町村抽出表!P103="－","－",IF(市町村抽出表!P103=0,"0棟",IF(市町村抽出表!P103&lt;1,"1棟未満",TEXT(ROUND(市町村抽出表!P103,0),"###,###")&amp;"棟")))</f>
        <v>1棟未満</v>
      </c>
      <c r="K103" s="147" t="str">
        <f ca="1">IF(市町村抽出表!U103="","※2",IF(市町村抽出表!U103="－","－",IF(市町村抽出表!U103=0,"0棟",IF(市町村抽出表!U103&lt;1,"1棟未満",TEXT(ROUND(市町村抽出表!U103,0),"###,###")&amp;"棟"))))</f>
        <v>9棟</v>
      </c>
      <c r="L103" s="148" t="str">
        <f ca="1">IF(市町村抽出表!V103="","※2",IF(市町村抽出表!V103="－","－",IF(市町村抽出表!V103=0,"0棟",IF(市町村抽出表!V103&lt;1,"1棟未満",TEXT(ROUND(市町村抽出表!V103,0),"###,###")&amp;"棟"))))</f>
        <v>22棟</v>
      </c>
      <c r="M103" s="94" t="str">
        <f ca="1">IF(市町村抽出表!W103="－","－",IF(市町村抽出表!W103=0,"0棟",IF(市町村抽出表!W103&lt;1,"1棟未満",TEXT(ROUND(市町村抽出表!W103,0),"###,###")&amp;"棟")))</f>
        <v>11棟</v>
      </c>
      <c r="N103" s="94" t="str">
        <f ca="1">IF(市町村抽出表!X103="－","－",IF(市町村抽出表!X103=0,"0棟",IF(市町村抽出表!X103&lt;1,"1棟未満",TEXT(ROUND(市町村抽出表!X103,0),"###,###")&amp;"棟")))</f>
        <v>46棟</v>
      </c>
      <c r="O103" s="94" t="str">
        <f ca="1">IF(市町村抽出表!Z103="－","－",IF(市町村抽出表!Z103=0,"0件",IF(市町村抽出表!Z103&lt;1,"1件未満",TEXT(ROUND(市町村抽出表!Z103,0),"###,###")&amp;"件")))</f>
        <v>1件未満</v>
      </c>
      <c r="P103" s="94" t="str">
        <f ca="1">IF(市町村抽出表!AA103="－","－",IF(市町村抽出表!AA103=0,"0件",IF(市町村抽出表!AA103&lt;1,"1件未満",TEXT(ROUND(市町村抽出表!AA103,0),"###,###")&amp;"件")))</f>
        <v>1件未満</v>
      </c>
      <c r="Q103" s="94" t="str">
        <f ca="1">IF(市町村抽出表!AB103="－","－",IF(市町村抽出表!AB103=0,"0棟",IF(市町村抽出表!AB103&lt;1,"1棟未満",TEXT(ROUND(市町村抽出表!AB103,0),"###,###")&amp;"棟")))</f>
        <v>1棟未満</v>
      </c>
      <c r="R103" s="94" t="str">
        <f ca="1">IF(市町村抽出表!AC103="－","－",IF(市町村抽出表!AC103=0,"0人",IF(市町村抽出表!AC103&lt;1,"1人未満",TEXT(ROUND(市町村抽出表!AC103,0),"###,###")&amp;"人")))</f>
        <v>1人未満</v>
      </c>
      <c r="S103" s="94" t="str">
        <f ca="1">IF(市町村抽出表!AD103="－","－",IF(市町村抽出表!AD103=0,"0人",IF(市町村抽出表!AD103&lt;1,"1人未満",TEXT(ROUND(市町村抽出表!AD103,0),"###,###")&amp;"人")))</f>
        <v>1人未満</v>
      </c>
      <c r="T103" s="94" t="str">
        <f ca="1">IF(市町村抽出表!AE103="－","－",IF(市町村抽出表!AE103=0,"0人",IF(市町村抽出表!AE103&lt;1,"1人未満",TEXT(ROUND(市町村抽出表!AE103,0),"###,###")&amp;"人")))</f>
        <v>3人</v>
      </c>
      <c r="U103" s="149" t="str">
        <f ca="1">IF(市町村抽出表!AG103="","※2",IF(市町村抽出表!AG103="－","－",IF(市町村抽出表!AG103=0,"0人",IF(市町村抽出表!AG103&lt;1,"1人未満",TEXT(ROUND(市町村抽出表!AG103,0),"###,###")&amp;"人"))))</f>
        <v>1人</v>
      </c>
      <c r="V103" s="150" t="str">
        <f ca="1">IF(市町村抽出表!AH103="","※2",IF(市町村抽出表!AH103="－","－",IF(市町村抽出表!AH103=0,"0人",IF(市町村抽出表!AH103&lt;1,"1人未満",TEXT(ROUND(市町村抽出表!AH103,0),"###,###")&amp;"人"))))</f>
        <v>2人</v>
      </c>
      <c r="W103" s="151" t="str">
        <f ca="1">IF(市町村抽出表!AI103="","※2",IF(市町村抽出表!AI103="－","－",IF(市町村抽出表!AI103=0,"0人",IF(市町村抽出表!AI103&lt;1,"1人未満",TEXT(ROUND(市町村抽出表!AI103,0),"###,###")&amp;"人"))))</f>
        <v>8人</v>
      </c>
      <c r="X103" s="94" t="str">
        <f ca="1">IF(市町村抽出表!AJ103="－","－",IF(市町村抽出表!AJ103=0,"0人",IF(市町村抽出表!AJ103&lt;1,"1人未満",TEXT(ROUND(市町村抽出表!AJ103,0),"###,###")&amp;"人")))</f>
        <v>1人未満</v>
      </c>
      <c r="Y103" s="94" t="str">
        <f ca="1">IF(市町村抽出表!AK103="－","－",IF(市町村抽出表!AK103=0,"0人",IF(市町村抽出表!AK103&lt;1,"1人未満",TEXT(ROUND(市町村抽出表!AK103,0),"###,###")&amp;"人")))</f>
        <v>1人未満</v>
      </c>
      <c r="Z103" s="94" t="str">
        <f ca="1">IF(市町村抽出表!AL103="－","－",IF(市町村抽出表!AL103=0,"0人",IF(市町村抽出表!AL103&lt;1,"1人未満",TEXT(ROUND(市町村抽出表!AL103,0),"###,###")&amp;"人")))</f>
        <v>1人未満</v>
      </c>
      <c r="AA103" s="94" t="str">
        <f ca="1">IF(市町村抽出表!AM103="－","－",IF(市町村抽出表!AM103=0,"0人",IF(市町村抽出表!AM103&lt;1,"1人未満",TEXT(ROUND(市町村抽出表!AM103,0),"###,###")&amp;"人")))</f>
        <v>1人</v>
      </c>
      <c r="AB103" s="94" t="str">
        <f ca="1">IF(市町村抽出表!AN103="－","－",IF(市町村抽出表!AN103=0,"0人",IF(市町村抽出表!AN103&lt;1,"1人未満",TEXT(ROUND(市町村抽出表!AN103,0),"###,###")&amp;"人")))</f>
        <v>3人</v>
      </c>
      <c r="AC103" s="94" t="str">
        <f ca="1">IF(市町村抽出表!AO103="－","－",IF(市町村抽出表!AO103=0,"0人",IF(市町村抽出表!AO103&lt;1,"1人未満",TEXT(ROUND(市町村抽出表!AO103,0),"###,###")&amp;"人")))</f>
        <v>11人</v>
      </c>
      <c r="AD103" s="94" t="str">
        <f ca="1">IF(市町村抽出表!AP103="－","－",IF(市町村抽出表!AP103=0,"0人",IF(市町村抽出表!AP103&lt;1,"1人未満",TEXT(ROUND(市町村抽出表!AP103,0),"###,###")&amp;"人")))</f>
        <v>357人</v>
      </c>
      <c r="AE103" s="94" t="str">
        <f ca="1">IF(市町村抽出表!AQ103="－","－",IF(市町村抽出表!AQ103=0,"0人",IF(市町村抽出表!AQ103&lt;1,"1人未満",TEXT(ROUND(市町村抽出表!AQ103,0),"###,###")&amp;"人")))</f>
        <v>192人</v>
      </c>
      <c r="AF103" s="94" t="str">
        <f ca="1">IF(市町村抽出表!AR103="－","－",IF(市町村抽出表!AR103=0,"0人",IF(市町村抽出表!AR103&lt;1,"1人未満",TEXT(ROUND(市町村抽出表!AR103,0),"###,###")&amp;"人")))</f>
        <v>549人</v>
      </c>
      <c r="AG103" s="94" t="str">
        <f ca="1">IF(市町村抽出表!AS103="－","－",IF(市町村抽出表!AS103=0,"0箇所",IF(市町村抽出表!AS103&lt;1,"1箇所未満",TEXT(ROUND(市町村抽出表!AS103,0),"###,###")&amp;"箇所")))</f>
        <v>23箇所</v>
      </c>
      <c r="AH103" s="94" t="str">
        <f ca="1">IF(市町村抽出表!AT103="－","－",IF(市町村抽出表!AT103=0,"0世帯",IF(市町村抽出表!AT103&lt;1,"1世帯未満",TEXT(ROUND(市町村抽出表!AT103,0),"###,###")&amp;"世帯")))</f>
        <v>1,550世帯</v>
      </c>
      <c r="AI103" s="94" t="str">
        <f ca="1">IF(市町村抽出表!AU103="－","－",IF(市町村抽出表!AU103=0,"0人",IF(市町村抽出表!AU103&lt;1,"1人未満",TEXT(ROUND(市町村抽出表!AU103,0),"###,###")&amp;"人")))</f>
        <v>2,993人</v>
      </c>
      <c r="AJ103" s="94" t="str">
        <f ca="1">IF(市町村抽出表!AV103="－","－",IF(市町村抽出表!AV103=0,"0世帯",IF(市町村抽出表!AV103&lt;1,"1世帯未満",TEXT(ROUND(市町村抽出表!AV103,0),"###,###")&amp;"世帯")))</f>
        <v>850世帯</v>
      </c>
      <c r="AK103" s="94" t="str">
        <f ca="1">IF(市町村抽出表!AW103="－","－",IF(市町村抽出表!AW103=0,"0人",IF(市町村抽出表!AW103&lt;1,"1人未満",TEXT(ROUND(市町村抽出表!AW103,0),"###,###")&amp;"人")))</f>
        <v>1,641人</v>
      </c>
      <c r="AL103" s="94" t="str">
        <f ca="1">IF(市町村抽出表!AX103="－","－",IF(市町村抽出表!AX103=0,"0世帯",IF(市町村抽出表!AX103&lt;1,"1世帯未満",TEXT(ROUND(市町村抽出表!AX103,0),"###,###")&amp;"世帯")))</f>
        <v>812世帯</v>
      </c>
      <c r="AM103" s="94" t="str">
        <f ca="1">IF(市町村抽出表!AY103="－","－",IF(市町村抽出表!AY103=0,"0人",IF(市町村抽出表!AY103&lt;1,"1人未満",TEXT(ROUND(市町村抽出表!AY103,0),"###,###")&amp;"人")))</f>
        <v>1,568人</v>
      </c>
      <c r="AN103" s="94" t="s">
        <v>649</v>
      </c>
      <c r="AO103" s="94" t="s">
        <v>649</v>
      </c>
      <c r="AP103" s="94" t="str">
        <f ca="1">IF(市町村抽出表!BB103="－","－",IF(市町村抽出表!BB103=0,"0km",IF(市町村抽出表!BB103&lt;0.1,"0.1km未満",TEXT(ROUND(市町村抽出表!BB103,1),"###,##0.0")&amp;"km")))</f>
        <v>0.7km</v>
      </c>
      <c r="AQ103" s="94" t="str">
        <f ca="1">IF(市町村抽出表!BC103="－","－",IF(市町村抽出表!BC103=0,"0世帯",IF(市町村抽出表!BC103&lt;1,"1世帯未満",TEXT(ROUND(市町村抽出表!BC103,0),"###,###")&amp;"世帯")))</f>
        <v>34世帯</v>
      </c>
      <c r="AR103" s="94" t="str">
        <f ca="1">IF(市町村抽出表!BD103="－","－",IF(市町村抽出表!BD103=0,"0人",IF(市町村抽出表!BD103&lt;1,"1人未満",TEXT(ROUND(市町村抽出表!BD103,0),"###,###")&amp;"人")))</f>
        <v>67人</v>
      </c>
      <c r="AS103" s="94" t="s">
        <v>649</v>
      </c>
      <c r="AT103" s="94" t="s">
        <v>649</v>
      </c>
      <c r="AU103" s="94" t="str">
        <f ca="1">IF(市町村抽出表!BG103="－","－",IF(市町村抽出表!BG103=0,"0箇所",IF(市町村抽出表!BG103&lt;1,"1箇所未満",TEXT(ROUND(市町村抽出表!BG103,0),"###,###")&amp;"箇所")))</f>
        <v>8箇所</v>
      </c>
      <c r="AV103" s="94" t="str">
        <f ca="1">IF(市町村抽出表!BH103="－","－",IF(市町村抽出表!BH103=0,"0箇所",IF(市町村抽出表!BH103&lt;1,"1箇所未満",TEXT(ROUND(市町村抽出表!BH103,0),"###,###")&amp;"箇所")))</f>
        <v>15箇所</v>
      </c>
      <c r="AW103" s="94" t="str">
        <f ca="1">IF(市町村抽出表!BI103="－","－",IF(市町村抽出表!BI103=0,"0箇所",IF(市町村抽出表!BI103&lt;1,"1箇所未満",TEXT(ROUND(市町村抽出表!BI103,0),"###,###")&amp;"箇所")))</f>
        <v>1箇所未満</v>
      </c>
      <c r="AX103" s="94" t="str">
        <f ca="1">IF(市町村抽出表!BJ103="－","－",IF(市町村抽出表!BJ103=0,"0箇所",IF(市町村抽出表!BJ103&lt;1,"1箇所未満",TEXT(ROUND(市町村抽出表!BJ103,0),"###,###")&amp;"箇所")))</f>
        <v>1箇所未満</v>
      </c>
      <c r="AY103" s="94" t="str">
        <f ca="1">IF(市町村抽出表!BK103="－","－",IF(市町村抽出表!BK103=0,"0箇所",IF(市町村抽出表!BK103&lt;1,"1箇所未満",TEXT(ROUND(市町村抽出表!BK103,0),"###,###")&amp;"箇所")))</f>
        <v>1箇所未満</v>
      </c>
      <c r="AZ103" s="94" t="str">
        <f ca="1">IF(市町村抽出表!BL103="－","－",IF(市町村抽出表!BL103=0,"0箇所",IF(市町村抽出表!BL103&lt;1,"1箇所未満",TEXT(ROUND(市町村抽出表!BL103,0),"###,###")&amp;"箇所")))</f>
        <v>1箇所未満</v>
      </c>
      <c r="BH103" s="153"/>
      <c r="BI103" s="153"/>
      <c r="BJ103" s="153"/>
      <c r="BL103" s="154"/>
      <c r="BM103" s="153"/>
      <c r="BN103" s="153"/>
      <c r="BO103" s="153"/>
      <c r="BP103" s="153"/>
      <c r="BX103" s="154"/>
      <c r="BY103" s="153"/>
      <c r="BZ103" s="153"/>
      <c r="CA103" s="153"/>
      <c r="CB103" s="153"/>
      <c r="CN103" s="154"/>
      <c r="CO103" s="153"/>
      <c r="CP103" s="153"/>
      <c r="CQ103" s="153"/>
      <c r="CR103" s="153"/>
    </row>
    <row r="104" spans="1:96" x14ac:dyDescent="0.2">
      <c r="A104" s="82">
        <v>101</v>
      </c>
      <c r="B104" s="74" t="s">
        <v>582</v>
      </c>
      <c r="C104" s="93">
        <f ca="1">IF(市町村抽出表!D104="－","－",ROUND(市町村抽出表!D104,1))</f>
        <v>5.9</v>
      </c>
      <c r="D104" s="158" t="str">
        <f ca="1">IF(市町村抽出表!F104="","※2",IF(市町村抽出表!F104="－","－",市町村抽出表!F104&amp;"箇所"))</f>
        <v>58箇所</v>
      </c>
      <c r="E104" s="159" t="str">
        <f ca="1">IF(市町村抽出表!G104="","※2",IF(市町村抽出表!G104="－","－",市町村抽出表!G104&amp;"箇所"))</f>
        <v>78箇所</v>
      </c>
      <c r="F104" s="160" t="str">
        <f ca="1">IF(市町村抽出表!H104="","※2",IF(市町村抽出表!H104="－","－",市町村抽出表!H104&amp;"箇所"))</f>
        <v>55箇所</v>
      </c>
      <c r="G104" s="94" t="str">
        <f ca="1">IF(市町村抽出表!I104="－","－",IF(市町村抽出表!I104=0,"0棟",IF(市町村抽出表!I104&lt;1,"1棟未満",TEXT(ROUND(市町村抽出表!I104,0),"###,###")&amp;"棟")))</f>
        <v>1棟未満</v>
      </c>
      <c r="H104" s="94" t="str">
        <f ca="1">IF(市町村抽出表!J104="－","－",IF(市町村抽出表!J104=0,"0棟",IF(市町村抽出表!J104&lt;1,"1棟未満",TEXT(ROUND(市町村抽出表!J104,0),"###,###")&amp;"棟")))</f>
        <v>15棟</v>
      </c>
      <c r="I104" s="94" t="str">
        <f ca="1">IF(市町村抽出表!O104="－","－",IF(市町村抽出表!O104=0,"0棟",IF(市町村抽出表!O104&lt;1,"1棟未満",TEXT(ROUND(市町村抽出表!O104,0),"###,###")&amp;"棟")))</f>
        <v>1棟未満</v>
      </c>
      <c r="J104" s="94" t="str">
        <f ca="1">IF(市町村抽出表!P104="－","－",IF(市町村抽出表!P104=0,"0棟",IF(市町村抽出表!P104&lt;1,"1棟未満",TEXT(ROUND(市町村抽出表!P104,0),"###,###")&amp;"棟")))</f>
        <v>1棟未満</v>
      </c>
      <c r="K104" s="147" t="str">
        <f ca="1">IF(市町村抽出表!U104="","※2",IF(市町村抽出表!U104="－","－",IF(市町村抽出表!U104=0,"0棟",IF(市町村抽出表!U104&lt;1,"1棟未満",TEXT(ROUND(市町村抽出表!U104,0),"###,###")&amp;"棟"))))</f>
        <v>9棟</v>
      </c>
      <c r="L104" s="148" t="str">
        <f ca="1">IF(市町村抽出表!V104="","※2",IF(市町村抽出表!V104="－","－",IF(市町村抽出表!V104=0,"0棟",IF(市町村抽出表!V104&lt;1,"1棟未満",TEXT(ROUND(市町村抽出表!V104,0),"###,###")&amp;"棟"))))</f>
        <v>22棟</v>
      </c>
      <c r="M104" s="94" t="str">
        <f ca="1">IF(市町村抽出表!W104="－","－",IF(市町村抽出表!W104=0,"0棟",IF(市町村抽出表!W104&lt;1,"1棟未満",TEXT(ROUND(市町村抽出表!W104,0),"###,###")&amp;"棟")))</f>
        <v>10棟</v>
      </c>
      <c r="N104" s="94" t="str">
        <f ca="1">IF(市町村抽出表!X104="－","－",IF(市町村抽出表!X104=0,"0棟",IF(市町村抽出表!X104&lt;1,"1棟未満",TEXT(ROUND(市町村抽出表!X104,0),"###,###")&amp;"棟")))</f>
        <v>37棟</v>
      </c>
      <c r="O104" s="94" t="str">
        <f ca="1">IF(市町村抽出表!Z104="－","－",IF(市町村抽出表!Z104=0,"0件",IF(市町村抽出表!Z104&lt;1,"1件未満",TEXT(ROUND(市町村抽出表!Z104,0),"###,###")&amp;"件")))</f>
        <v>1件未満</v>
      </c>
      <c r="P104" s="94" t="str">
        <f ca="1">IF(市町村抽出表!AA104="－","－",IF(市町村抽出表!AA104=0,"0件",IF(市町村抽出表!AA104&lt;1,"1件未満",TEXT(ROUND(市町村抽出表!AA104,0),"###,###")&amp;"件")))</f>
        <v>1件未満</v>
      </c>
      <c r="Q104" s="94" t="str">
        <f ca="1">IF(市町村抽出表!AB104="－","－",IF(市町村抽出表!AB104=0,"0棟",IF(市町村抽出表!AB104&lt;1,"1棟未満",TEXT(ROUND(市町村抽出表!AB104,0),"###,###")&amp;"棟")))</f>
        <v>1棟未満</v>
      </c>
      <c r="R104" s="94" t="str">
        <f ca="1">IF(市町村抽出表!AC104="－","－",IF(市町村抽出表!AC104=0,"0人",IF(市町村抽出表!AC104&lt;1,"1人未満",TEXT(ROUND(市町村抽出表!AC104,0),"###,###")&amp;"人")))</f>
        <v>1人未満</v>
      </c>
      <c r="S104" s="94" t="str">
        <f ca="1">IF(市町村抽出表!AD104="－","－",IF(市町村抽出表!AD104=0,"0人",IF(市町村抽出表!AD104&lt;1,"1人未満",TEXT(ROUND(市町村抽出表!AD104,0),"###,###")&amp;"人")))</f>
        <v>1人未満</v>
      </c>
      <c r="T104" s="94" t="str">
        <f ca="1">IF(市町村抽出表!AE104="－","－",IF(市町村抽出表!AE104=0,"0人",IF(市町村抽出表!AE104&lt;1,"1人未満",TEXT(ROUND(市町村抽出表!AE104,0),"###,###")&amp;"人")))</f>
        <v>1人</v>
      </c>
      <c r="U104" s="149" t="str">
        <f ca="1">IF(市町村抽出表!AG104="","※2",IF(市町村抽出表!AG104="－","－",IF(市町村抽出表!AG104=0,"0人",IF(市町村抽出表!AG104&lt;1,"1人未満",TEXT(ROUND(市町村抽出表!AG104,0),"###,###")&amp;"人"))))</f>
        <v>1人未満</v>
      </c>
      <c r="V104" s="150" t="str">
        <f ca="1">IF(市町村抽出表!AH104="","※2",IF(市町村抽出表!AH104="－","－",IF(市町村抽出表!AH104=0,"0人",IF(市町村抽出表!AH104&lt;1,"1人未満",TEXT(ROUND(市町村抽出表!AH104,0),"###,###")&amp;"人"))))</f>
        <v>1人未満</v>
      </c>
      <c r="W104" s="151" t="str">
        <f ca="1">IF(市町村抽出表!AI104="","※2",IF(市町村抽出表!AI104="－","－",IF(市町村抽出表!AI104=0,"0人",IF(市町村抽出表!AI104&lt;1,"1人未満",TEXT(ROUND(市町村抽出表!AI104,0),"###,###")&amp;"人"))))</f>
        <v>3人</v>
      </c>
      <c r="X104" s="94" t="str">
        <f ca="1">IF(市町村抽出表!AJ104="－","－",IF(市町村抽出表!AJ104=0,"0人",IF(市町村抽出表!AJ104&lt;1,"1人未満",TEXT(ROUND(市町村抽出表!AJ104,0),"###,###")&amp;"人")))</f>
        <v>1人未満</v>
      </c>
      <c r="Y104" s="94" t="str">
        <f ca="1">IF(市町村抽出表!AK104="－","－",IF(市町村抽出表!AK104=0,"0人",IF(市町村抽出表!AK104&lt;1,"1人未満",TEXT(ROUND(市町村抽出表!AK104,0),"###,###")&amp;"人")))</f>
        <v>1人未満</v>
      </c>
      <c r="Z104" s="94" t="str">
        <f ca="1">IF(市町村抽出表!AL104="－","－",IF(市町村抽出表!AL104=0,"0人",IF(市町村抽出表!AL104&lt;1,"1人未満",TEXT(ROUND(市町村抽出表!AL104,0),"###,###")&amp;"人")))</f>
        <v>1人未満</v>
      </c>
      <c r="AA104" s="94" t="str">
        <f ca="1">IF(市町村抽出表!AM104="－","－",IF(市町村抽出表!AM104=0,"0人",IF(市町村抽出表!AM104&lt;1,"1人未満",TEXT(ROUND(市町村抽出表!AM104,0),"###,###")&amp;"人")))</f>
        <v>1人未満</v>
      </c>
      <c r="AB104" s="94" t="str">
        <f ca="1">IF(市町村抽出表!AN104="－","－",IF(市町村抽出表!AN104=0,"0人",IF(市町村抽出表!AN104&lt;1,"1人未満",TEXT(ROUND(市町村抽出表!AN104,0),"###,###")&amp;"人")))</f>
        <v>1人</v>
      </c>
      <c r="AC104" s="94" t="str">
        <f ca="1">IF(市町村抽出表!AO104="－","－",IF(市町村抽出表!AO104=0,"0人",IF(市町村抽出表!AO104&lt;1,"1人未満",TEXT(ROUND(市町村抽出表!AO104,0),"###,###")&amp;"人")))</f>
        <v>4人</v>
      </c>
      <c r="AD104" s="94" t="str">
        <f ca="1">IF(市町村抽出表!AP104="－","－",IF(市町村抽出表!AP104=0,"0人",IF(市町村抽出表!AP104&lt;1,"1人未満",TEXT(ROUND(市町村抽出表!AP104,0),"###,###")&amp;"人")))</f>
        <v>350人</v>
      </c>
      <c r="AE104" s="94" t="str">
        <f ca="1">IF(市町村抽出表!AQ104="－","－",IF(市町村抽出表!AQ104=0,"0人",IF(市町村抽出表!AQ104&lt;1,"1人未満",TEXT(ROUND(市町村抽出表!AQ104,0),"###,###")&amp;"人")))</f>
        <v>188人</v>
      </c>
      <c r="AF104" s="94" t="str">
        <f ca="1">IF(市町村抽出表!AR104="－","－",IF(市町村抽出表!AR104=0,"0人",IF(市町村抽出表!AR104&lt;1,"1人未満",TEXT(ROUND(市町村抽出表!AR104,0),"###,###")&amp;"人")))</f>
        <v>538人</v>
      </c>
      <c r="AG104" s="94" t="str">
        <f ca="1">IF(市町村抽出表!AS104="－","－",IF(市町村抽出表!AS104=0,"0箇所",IF(市町村抽出表!AS104&lt;1,"1箇所未満",TEXT(ROUND(市町村抽出表!AS104,0),"###,###")&amp;"箇所")))</f>
        <v>23箇所</v>
      </c>
      <c r="AH104" s="94" t="str">
        <f ca="1">IF(市町村抽出表!AT104="－","－",IF(市町村抽出表!AT104=0,"0世帯",IF(市町村抽出表!AT104&lt;1,"1世帯未満",TEXT(ROUND(市町村抽出表!AT104,0),"###,###")&amp;"世帯")))</f>
        <v>1,550世帯</v>
      </c>
      <c r="AI104" s="94" t="str">
        <f ca="1">IF(市町村抽出表!AU104="－","－",IF(市町村抽出表!AU104=0,"0人",IF(市町村抽出表!AU104&lt;1,"1人未満",TEXT(ROUND(市町村抽出表!AU104,0),"###,###")&amp;"人")))</f>
        <v>2,993人</v>
      </c>
      <c r="AJ104" s="94" t="str">
        <f ca="1">IF(市町村抽出表!AV104="－","－",IF(市町村抽出表!AV104=0,"0世帯",IF(市町村抽出表!AV104&lt;1,"1世帯未満",TEXT(ROUND(市町村抽出表!AV104,0),"###,###")&amp;"世帯")))</f>
        <v>850世帯</v>
      </c>
      <c r="AK104" s="94" t="str">
        <f ca="1">IF(市町村抽出表!AW104="－","－",IF(市町村抽出表!AW104=0,"0人",IF(市町村抽出表!AW104&lt;1,"1人未満",TEXT(ROUND(市町村抽出表!AW104,0),"###,###")&amp;"人")))</f>
        <v>1,641人</v>
      </c>
      <c r="AL104" s="94" t="str">
        <f ca="1">IF(市町村抽出表!AX104="－","－",IF(市町村抽出表!AX104=0,"0世帯",IF(市町村抽出表!AX104&lt;1,"1世帯未満",TEXT(ROUND(市町村抽出表!AX104,0),"###,###")&amp;"世帯")))</f>
        <v>812世帯</v>
      </c>
      <c r="AM104" s="94" t="str">
        <f ca="1">IF(市町村抽出表!AY104="－","－",IF(市町村抽出表!AY104=0,"0人",IF(市町村抽出表!AY104&lt;1,"1人未満",TEXT(ROUND(市町村抽出表!AY104,0),"###,###")&amp;"人")))</f>
        <v>1,568人</v>
      </c>
      <c r="AN104" s="94" t="s">
        <v>649</v>
      </c>
      <c r="AO104" s="94" t="s">
        <v>649</v>
      </c>
      <c r="AP104" s="94" t="str">
        <f ca="1">IF(市町村抽出表!BB104="－","－",IF(市町村抽出表!BB104=0,"0km",IF(市町村抽出表!BB104&lt;0.1,"0.1km未満",TEXT(ROUND(市町村抽出表!BB104,1),"###,##0.0")&amp;"km")))</f>
        <v>0.7km</v>
      </c>
      <c r="AQ104" s="94" t="str">
        <f ca="1">IF(市町村抽出表!BC104="－","－",IF(市町村抽出表!BC104=0,"0世帯",IF(市町村抽出表!BC104&lt;1,"1世帯未満",TEXT(ROUND(市町村抽出表!BC104,0),"###,###")&amp;"世帯")))</f>
        <v>34世帯</v>
      </c>
      <c r="AR104" s="94" t="str">
        <f ca="1">IF(市町村抽出表!BD104="－","－",IF(市町村抽出表!BD104=0,"0人",IF(市町村抽出表!BD104&lt;1,"1人未満",TEXT(ROUND(市町村抽出表!BD104,0),"###,###")&amp;"人")))</f>
        <v>67人</v>
      </c>
      <c r="AS104" s="94" t="s">
        <v>649</v>
      </c>
      <c r="AT104" s="94" t="s">
        <v>649</v>
      </c>
      <c r="AU104" s="94" t="str">
        <f ca="1">IF(市町村抽出表!BG104="－","－",IF(市町村抽出表!BG104=0,"0箇所",IF(市町村抽出表!BG104&lt;1,"1箇所未満",TEXT(ROUND(市町村抽出表!BG104,0),"###,###")&amp;"箇所")))</f>
        <v>8箇所</v>
      </c>
      <c r="AV104" s="94" t="str">
        <f ca="1">IF(市町村抽出表!BH104="－","－",IF(市町村抽出表!BH104=0,"0箇所",IF(市町村抽出表!BH104&lt;1,"1箇所未満",TEXT(ROUND(市町村抽出表!BH104,0),"###,###")&amp;"箇所")))</f>
        <v>15箇所</v>
      </c>
      <c r="AW104" s="94" t="str">
        <f ca="1">IF(市町村抽出表!BI104="－","－",IF(市町村抽出表!BI104=0,"0箇所",IF(市町村抽出表!BI104&lt;1,"1箇所未満",TEXT(ROUND(市町村抽出表!BI104,0),"###,###")&amp;"箇所")))</f>
        <v>1箇所未満</v>
      </c>
      <c r="AX104" s="94" t="str">
        <f ca="1">IF(市町村抽出表!BJ104="－","－",IF(市町村抽出表!BJ104=0,"0箇所",IF(市町村抽出表!BJ104&lt;1,"1箇所未満",TEXT(ROUND(市町村抽出表!BJ104,0),"###,###")&amp;"箇所")))</f>
        <v>1箇所未満</v>
      </c>
      <c r="AY104" s="94" t="str">
        <f ca="1">IF(市町村抽出表!BK104="－","－",IF(市町村抽出表!BK104=0,"0箇所",IF(市町村抽出表!BK104&lt;1,"1箇所未満",TEXT(ROUND(市町村抽出表!BK104,0),"###,###")&amp;"箇所")))</f>
        <v>1箇所未満</v>
      </c>
      <c r="AZ104" s="94" t="str">
        <f ca="1">IF(市町村抽出表!BL104="－","－",IF(市町村抽出表!BL104=0,"0箇所",IF(市町村抽出表!BL104&lt;1,"1箇所未満",TEXT(ROUND(市町村抽出表!BL104,0),"###,###")&amp;"箇所")))</f>
        <v>1箇所未満</v>
      </c>
      <c r="BH104" s="153"/>
      <c r="BI104" s="153"/>
      <c r="BJ104" s="153"/>
      <c r="BL104" s="154"/>
      <c r="BM104" s="153"/>
      <c r="BN104" s="153"/>
      <c r="BO104" s="153"/>
      <c r="BP104" s="153"/>
      <c r="BX104" s="154"/>
      <c r="BY104" s="153"/>
      <c r="BZ104" s="153"/>
      <c r="CA104" s="153"/>
      <c r="CB104" s="153"/>
      <c r="CN104" s="154"/>
      <c r="CO104" s="153"/>
      <c r="CP104" s="153"/>
      <c r="CQ104" s="153"/>
      <c r="CR104" s="153"/>
    </row>
    <row r="105" spans="1:96" x14ac:dyDescent="0.2">
      <c r="A105" s="82">
        <v>102</v>
      </c>
      <c r="B105" s="74" t="s">
        <v>583</v>
      </c>
      <c r="C105" s="93">
        <f ca="1">IF(市町村抽出表!D105="－","－",ROUND(市町村抽出表!D105,1))</f>
        <v>5.9</v>
      </c>
      <c r="D105" s="158" t="str">
        <f ca="1">IF(市町村抽出表!F105="","※2",IF(市町村抽出表!F105="－","－",市町村抽出表!F105&amp;"箇所"))</f>
        <v>58箇所</v>
      </c>
      <c r="E105" s="159" t="str">
        <f ca="1">IF(市町村抽出表!G105="","※2",IF(市町村抽出表!G105="－","－",市町村抽出表!G105&amp;"箇所"))</f>
        <v>78箇所</v>
      </c>
      <c r="F105" s="160" t="str">
        <f ca="1">IF(市町村抽出表!H105="","※2",IF(市町村抽出表!H105="－","－",市町村抽出表!H105&amp;"箇所"))</f>
        <v>55箇所</v>
      </c>
      <c r="G105" s="94" t="str">
        <f ca="1">IF(市町村抽出表!I105="－","－",IF(市町村抽出表!I105=0,"0棟",IF(市町村抽出表!I105&lt;1,"1棟未満",TEXT(ROUND(市町村抽出表!I105,0),"###,###")&amp;"棟")))</f>
        <v>1棟</v>
      </c>
      <c r="H105" s="94" t="str">
        <f ca="1">IF(市町村抽出表!J105="－","－",IF(市町村抽出表!J105=0,"0棟",IF(市町村抽出表!J105&lt;1,"1棟未満",TEXT(ROUND(市町村抽出表!J105,0),"###,###")&amp;"棟")))</f>
        <v>24棟</v>
      </c>
      <c r="I105" s="94" t="str">
        <f ca="1">IF(市町村抽出表!O105="－","－",IF(市町村抽出表!O105=0,"0棟",IF(市町村抽出表!O105&lt;1,"1棟未満",TEXT(ROUND(市町村抽出表!O105,0),"###,###")&amp;"棟")))</f>
        <v>1棟未満</v>
      </c>
      <c r="J105" s="94" t="str">
        <f ca="1">IF(市町村抽出表!P105="－","－",IF(市町村抽出表!P105=0,"0棟",IF(市町村抽出表!P105&lt;1,"1棟未満",TEXT(ROUND(市町村抽出表!P105,0),"###,###")&amp;"棟")))</f>
        <v>1棟未満</v>
      </c>
      <c r="K105" s="147" t="str">
        <f ca="1">IF(市町村抽出表!U105="","※2",IF(市町村抽出表!U105="－","－",IF(市町村抽出表!U105=0,"0棟",IF(市町村抽出表!U105&lt;1,"1棟未満",TEXT(ROUND(市町村抽出表!U105,0),"###,###")&amp;"棟"))))</f>
        <v>9棟</v>
      </c>
      <c r="L105" s="148" t="str">
        <f ca="1">IF(市町村抽出表!V105="","※2",IF(市町村抽出表!V105="－","－",IF(市町村抽出表!V105=0,"0棟",IF(市町村抽出表!V105&lt;1,"1棟未満",TEXT(ROUND(市町村抽出表!V105,0),"###,###")&amp;"棟"))))</f>
        <v>22棟</v>
      </c>
      <c r="M105" s="94" t="str">
        <f ca="1">IF(市町村抽出表!W105="－","－",IF(市町村抽出表!W105=0,"0棟",IF(市町村抽出表!W105&lt;1,"1棟未満",TEXT(ROUND(市町村抽出表!W105,0),"###,###")&amp;"棟")))</f>
        <v>11棟</v>
      </c>
      <c r="N105" s="94" t="str">
        <f ca="1">IF(市町村抽出表!X105="－","－",IF(市町村抽出表!X105=0,"0棟",IF(市町村抽出表!X105&lt;1,"1棟未満",TEXT(ROUND(市町村抽出表!X105,0),"###,###")&amp;"棟")))</f>
        <v>46棟</v>
      </c>
      <c r="O105" s="94" t="str">
        <f ca="1">IF(市町村抽出表!Z105="－","－",IF(市町村抽出表!Z105=0,"0件",IF(市町村抽出表!Z105&lt;1,"1件未満",TEXT(ROUND(市町村抽出表!Z105,0),"###,###")&amp;"件")))</f>
        <v>1件未満</v>
      </c>
      <c r="P105" s="94" t="str">
        <f ca="1">IF(市町村抽出表!AA105="－","－",IF(市町村抽出表!AA105=0,"0件",IF(市町村抽出表!AA105&lt;1,"1件未満",TEXT(ROUND(市町村抽出表!AA105,0),"###,###")&amp;"件")))</f>
        <v>1件未満</v>
      </c>
      <c r="Q105" s="94" t="str">
        <f ca="1">IF(市町村抽出表!AB105="－","－",IF(市町村抽出表!AB105=0,"0棟",IF(市町村抽出表!AB105&lt;1,"1棟未満",TEXT(ROUND(市町村抽出表!AB105,0),"###,###")&amp;"棟")))</f>
        <v>1棟未満</v>
      </c>
      <c r="R105" s="94" t="str">
        <f ca="1">IF(市町村抽出表!AC105="－","－",IF(市町村抽出表!AC105=0,"0人",IF(市町村抽出表!AC105&lt;1,"1人未満",TEXT(ROUND(市町村抽出表!AC105,0),"###,###")&amp;"人")))</f>
        <v>1人未満</v>
      </c>
      <c r="S105" s="94" t="str">
        <f ca="1">IF(市町村抽出表!AD105="－","－",IF(市町村抽出表!AD105=0,"0人",IF(市町村抽出表!AD105&lt;1,"1人未満",TEXT(ROUND(市町村抽出表!AD105,0),"###,###")&amp;"人")))</f>
        <v>1人未満</v>
      </c>
      <c r="T105" s="94" t="str">
        <f ca="1">IF(市町村抽出表!AE105="－","－",IF(市町村抽出表!AE105=0,"0人",IF(市町村抽出表!AE105&lt;1,"1人未満",TEXT(ROUND(市町村抽出表!AE105,0),"###,###")&amp;"人")))</f>
        <v>2人</v>
      </c>
      <c r="U105" s="149" t="str">
        <f ca="1">IF(市町村抽出表!AG105="","※2",IF(市町村抽出表!AG105="－","－",IF(市町村抽出表!AG105=0,"0人",IF(市町村抽出表!AG105&lt;1,"1人未満",TEXT(ROUND(市町村抽出表!AG105,0),"###,###")&amp;"人"))))</f>
        <v>1人未満</v>
      </c>
      <c r="V105" s="150" t="str">
        <f ca="1">IF(市町村抽出表!AH105="","※2",IF(市町村抽出表!AH105="－","－",IF(市町村抽出表!AH105=0,"0人",IF(市町村抽出表!AH105&lt;1,"1人未満",TEXT(ROUND(市町村抽出表!AH105,0),"###,###")&amp;"人"))))</f>
        <v>1人</v>
      </c>
      <c r="W105" s="151" t="str">
        <f ca="1">IF(市町村抽出表!AI105="","※2",IF(市町村抽出表!AI105="－","－",IF(市町村抽出表!AI105=0,"0人",IF(市町村抽出表!AI105&lt;1,"1人未満",TEXT(ROUND(市町村抽出表!AI105,0),"###,###")&amp;"人"))))</f>
        <v>4人</v>
      </c>
      <c r="X105" s="94" t="str">
        <f ca="1">IF(市町村抽出表!AJ105="－","－",IF(市町村抽出表!AJ105=0,"0人",IF(市町村抽出表!AJ105&lt;1,"1人未満",TEXT(ROUND(市町村抽出表!AJ105,0),"###,###")&amp;"人")))</f>
        <v>1人未満</v>
      </c>
      <c r="Y105" s="94" t="str">
        <f ca="1">IF(市町村抽出表!AK105="－","－",IF(市町村抽出表!AK105=0,"0人",IF(市町村抽出表!AK105&lt;1,"1人未満",TEXT(ROUND(市町村抽出表!AK105,0),"###,###")&amp;"人")))</f>
        <v>1人未満</v>
      </c>
      <c r="Z105" s="94" t="str">
        <f ca="1">IF(市町村抽出表!AL105="－","－",IF(市町村抽出表!AL105=0,"0人",IF(市町村抽出表!AL105&lt;1,"1人未満",TEXT(ROUND(市町村抽出表!AL105,0),"###,###")&amp;"人")))</f>
        <v>1人未満</v>
      </c>
      <c r="AA105" s="94" t="str">
        <f ca="1">IF(市町村抽出表!AM105="－","－",IF(市町村抽出表!AM105=0,"0人",IF(市町村抽出表!AM105&lt;1,"1人未満",TEXT(ROUND(市町村抽出表!AM105,0),"###,###")&amp;"人")))</f>
        <v>1人未満</v>
      </c>
      <c r="AB105" s="94" t="str">
        <f ca="1">IF(市町村抽出表!AN105="－","－",IF(市町村抽出表!AN105=0,"0人",IF(市町村抽出表!AN105&lt;1,"1人未満",TEXT(ROUND(市町村抽出表!AN105,0),"###,###")&amp;"人")))</f>
        <v>2人</v>
      </c>
      <c r="AC105" s="94" t="str">
        <f ca="1">IF(市町村抽出表!AO105="－","－",IF(市町村抽出表!AO105=0,"0人",IF(市町村抽出表!AO105&lt;1,"1人未満",TEXT(ROUND(市町村抽出表!AO105,0),"###,###")&amp;"人")))</f>
        <v>7人</v>
      </c>
      <c r="AD105" s="94" t="str">
        <f ca="1">IF(市町村抽出表!AP105="－","－",IF(市町村抽出表!AP105=0,"0人",IF(市町村抽出表!AP105&lt;1,"1人未満",TEXT(ROUND(市町村抽出表!AP105,0),"###,###")&amp;"人")))</f>
        <v>357人</v>
      </c>
      <c r="AE105" s="94" t="str">
        <f ca="1">IF(市町村抽出表!AQ105="－","－",IF(市町村抽出表!AQ105=0,"0人",IF(市町村抽出表!AQ105&lt;1,"1人未満",TEXT(ROUND(市町村抽出表!AQ105,0),"###,###")&amp;"人")))</f>
        <v>192人</v>
      </c>
      <c r="AF105" s="94" t="str">
        <f ca="1">IF(市町村抽出表!AR105="－","－",IF(市町村抽出表!AR105=0,"0人",IF(市町村抽出表!AR105&lt;1,"1人未満",TEXT(ROUND(市町村抽出表!AR105,0),"###,###")&amp;"人")))</f>
        <v>549人</v>
      </c>
      <c r="AG105" s="94" t="str">
        <f ca="1">IF(市町村抽出表!AS105="－","－",IF(市町村抽出表!AS105=0,"0箇所",IF(市町村抽出表!AS105&lt;1,"1箇所未満",TEXT(ROUND(市町村抽出表!AS105,0),"###,###")&amp;"箇所")))</f>
        <v>23箇所</v>
      </c>
      <c r="AH105" s="94" t="str">
        <f ca="1">IF(市町村抽出表!AT105="－","－",IF(市町村抽出表!AT105=0,"0世帯",IF(市町村抽出表!AT105&lt;1,"1世帯未満",TEXT(ROUND(市町村抽出表!AT105,0),"###,###")&amp;"世帯")))</f>
        <v>1,550世帯</v>
      </c>
      <c r="AI105" s="94" t="str">
        <f ca="1">IF(市町村抽出表!AU105="－","－",IF(市町村抽出表!AU105=0,"0人",IF(市町村抽出表!AU105&lt;1,"1人未満",TEXT(ROUND(市町村抽出表!AU105,0),"###,###")&amp;"人")))</f>
        <v>2,993人</v>
      </c>
      <c r="AJ105" s="94" t="str">
        <f ca="1">IF(市町村抽出表!AV105="－","－",IF(市町村抽出表!AV105=0,"0世帯",IF(市町村抽出表!AV105&lt;1,"1世帯未満",TEXT(ROUND(市町村抽出表!AV105,0),"###,###")&amp;"世帯")))</f>
        <v>850世帯</v>
      </c>
      <c r="AK105" s="94" t="str">
        <f ca="1">IF(市町村抽出表!AW105="－","－",IF(市町村抽出表!AW105=0,"0人",IF(市町村抽出表!AW105&lt;1,"1人未満",TEXT(ROUND(市町村抽出表!AW105,0),"###,###")&amp;"人")))</f>
        <v>1,641人</v>
      </c>
      <c r="AL105" s="94" t="str">
        <f ca="1">IF(市町村抽出表!AX105="－","－",IF(市町村抽出表!AX105=0,"0世帯",IF(市町村抽出表!AX105&lt;1,"1世帯未満",TEXT(ROUND(市町村抽出表!AX105,0),"###,###")&amp;"世帯")))</f>
        <v>812世帯</v>
      </c>
      <c r="AM105" s="94" t="str">
        <f ca="1">IF(市町村抽出表!AY105="－","－",IF(市町村抽出表!AY105=0,"0人",IF(市町村抽出表!AY105&lt;1,"1人未満",TEXT(ROUND(市町村抽出表!AY105,0),"###,###")&amp;"人")))</f>
        <v>1,568人</v>
      </c>
      <c r="AN105" s="94" t="s">
        <v>649</v>
      </c>
      <c r="AO105" s="94" t="s">
        <v>649</v>
      </c>
      <c r="AP105" s="94" t="str">
        <f ca="1">IF(市町村抽出表!BB105="－","－",IF(市町村抽出表!BB105=0,"0km",IF(市町村抽出表!BB105&lt;0.1,"0.1km未満",TEXT(ROUND(市町村抽出表!BB105,1),"###,##0.0")&amp;"km")))</f>
        <v>0.7km</v>
      </c>
      <c r="AQ105" s="94" t="str">
        <f ca="1">IF(市町村抽出表!BC105="－","－",IF(市町村抽出表!BC105=0,"0世帯",IF(市町村抽出表!BC105&lt;1,"1世帯未満",TEXT(ROUND(市町村抽出表!BC105,0),"###,###")&amp;"世帯")))</f>
        <v>34世帯</v>
      </c>
      <c r="AR105" s="94" t="str">
        <f ca="1">IF(市町村抽出表!BD105="－","－",IF(市町村抽出表!BD105=0,"0人",IF(市町村抽出表!BD105&lt;1,"1人未満",TEXT(ROUND(市町村抽出表!BD105,0),"###,###")&amp;"人")))</f>
        <v>67人</v>
      </c>
      <c r="AS105" s="94" t="s">
        <v>649</v>
      </c>
      <c r="AT105" s="94" t="s">
        <v>649</v>
      </c>
      <c r="AU105" s="94" t="str">
        <f ca="1">IF(市町村抽出表!BG105="－","－",IF(市町村抽出表!BG105=0,"0箇所",IF(市町村抽出表!BG105&lt;1,"1箇所未満",TEXT(ROUND(市町村抽出表!BG105,0),"###,###")&amp;"箇所")))</f>
        <v>8箇所</v>
      </c>
      <c r="AV105" s="94" t="str">
        <f ca="1">IF(市町村抽出表!BH105="－","－",IF(市町村抽出表!BH105=0,"0箇所",IF(市町村抽出表!BH105&lt;1,"1箇所未満",TEXT(ROUND(市町村抽出表!BH105,0),"###,###")&amp;"箇所")))</f>
        <v>15箇所</v>
      </c>
      <c r="AW105" s="94" t="str">
        <f ca="1">IF(市町村抽出表!BI105="－","－",IF(市町村抽出表!BI105=0,"0箇所",IF(市町村抽出表!BI105&lt;1,"1箇所未満",TEXT(ROUND(市町村抽出表!BI105,0),"###,###")&amp;"箇所")))</f>
        <v>1箇所未満</v>
      </c>
      <c r="AX105" s="94" t="str">
        <f ca="1">IF(市町村抽出表!BJ105="－","－",IF(市町村抽出表!BJ105=0,"0箇所",IF(市町村抽出表!BJ105&lt;1,"1箇所未満",TEXT(ROUND(市町村抽出表!BJ105,0),"###,###")&amp;"箇所")))</f>
        <v>1箇所未満</v>
      </c>
      <c r="AY105" s="94" t="str">
        <f ca="1">IF(市町村抽出表!BK105="－","－",IF(市町村抽出表!BK105=0,"0箇所",IF(市町村抽出表!BK105&lt;1,"1箇所未満",TEXT(ROUND(市町村抽出表!BK105,0),"###,###")&amp;"箇所")))</f>
        <v>1箇所未満</v>
      </c>
      <c r="AZ105" s="94" t="str">
        <f ca="1">IF(市町村抽出表!BL105="－","－",IF(市町村抽出表!BL105=0,"0箇所",IF(市町村抽出表!BL105&lt;1,"1箇所未満",TEXT(ROUND(市町村抽出表!BL105,0),"###,###")&amp;"箇所")))</f>
        <v>1箇所未満</v>
      </c>
      <c r="BH105" s="153"/>
      <c r="BI105" s="153"/>
      <c r="BJ105" s="153"/>
      <c r="BL105" s="154"/>
      <c r="BM105" s="153"/>
      <c r="BN105" s="153"/>
      <c r="BO105" s="153"/>
      <c r="BP105" s="153"/>
      <c r="BX105" s="154"/>
      <c r="BY105" s="153"/>
      <c r="BZ105" s="153"/>
      <c r="CA105" s="153"/>
      <c r="CB105" s="153"/>
      <c r="CN105" s="154"/>
      <c r="CO105" s="153"/>
      <c r="CP105" s="153"/>
      <c r="CQ105" s="153"/>
      <c r="CR105" s="153"/>
    </row>
    <row r="106" spans="1:96" x14ac:dyDescent="0.2">
      <c r="A106" s="82">
        <v>103</v>
      </c>
      <c r="B106" s="74" t="s">
        <v>584</v>
      </c>
      <c r="C106" s="93">
        <f ca="1">IF(市町村抽出表!D106="－","－",ROUND(市町村抽出表!D106,1))</f>
        <v>6</v>
      </c>
      <c r="D106" s="158" t="str">
        <f ca="1">IF(市町村抽出表!F106="","※2",IF(市町村抽出表!F106="－","－",市町村抽出表!F106&amp;"箇所"))</f>
        <v>88箇所</v>
      </c>
      <c r="E106" s="159" t="str">
        <f ca="1">IF(市町村抽出表!G106="","※2",IF(市町村抽出表!G106="－","－",市町村抽出表!G106&amp;"箇所"))</f>
        <v>68箇所</v>
      </c>
      <c r="F106" s="160" t="str">
        <f ca="1">IF(市町村抽出表!H106="","※2",IF(市町村抽出表!H106="－","－",市町村抽出表!H106&amp;"箇所"))</f>
        <v>35箇所</v>
      </c>
      <c r="G106" s="94" t="str">
        <f ca="1">IF(市町村抽出表!I106="－","－",IF(市町村抽出表!I106=0,"0棟",IF(市町村抽出表!I106&lt;1,"1棟未満",TEXT(ROUND(市町村抽出表!I106,0),"###,###")&amp;"棟")))</f>
        <v>6棟</v>
      </c>
      <c r="H106" s="94" t="str">
        <f ca="1">IF(市町村抽出表!J106="－","－",IF(市町村抽出表!J106=0,"0棟",IF(市町村抽出表!J106&lt;1,"1棟未満",TEXT(ROUND(市町村抽出表!J106,0),"###,###")&amp;"棟")))</f>
        <v>61棟</v>
      </c>
      <c r="I106" s="94" t="str">
        <f ca="1">IF(市町村抽出表!O106="－","－",IF(市町村抽出表!O106=0,"0棟",IF(市町村抽出表!O106&lt;1,"1棟未満",TEXT(ROUND(市町村抽出表!O106,0),"###,###")&amp;"棟")))</f>
        <v>1棟未満</v>
      </c>
      <c r="J106" s="94" t="str">
        <f ca="1">IF(市町村抽出表!P106="－","－",IF(市町村抽出表!P106=0,"0棟",IF(市町村抽出表!P106&lt;1,"1棟未満",TEXT(ROUND(市町村抽出表!P106,0),"###,###")&amp;"棟")))</f>
        <v>1棟未満</v>
      </c>
      <c r="K106" s="147" t="str">
        <f ca="1">IF(市町村抽出表!U106="","※2",IF(市町村抽出表!U106="－","－",IF(市町村抽出表!U106=0,"0棟",IF(市町村抽出表!U106&lt;1,"1棟未満",TEXT(ROUND(市町村抽出表!U106,0),"###,###")&amp;"棟"))))</f>
        <v>16棟</v>
      </c>
      <c r="L106" s="148" t="str">
        <f ca="1">IF(市町村抽出表!V106="","※2",IF(市町村抽出表!V106="－","－",IF(市町村抽出表!V106=0,"0棟",IF(市町村抽出表!V106&lt;1,"1棟未満",TEXT(ROUND(市町村抽出表!V106,0),"###,###")&amp;"棟"))))</f>
        <v>37棟</v>
      </c>
      <c r="M106" s="94" t="str">
        <f ca="1">IF(市町村抽出表!W106="－","－",IF(市町村抽出表!W106=0,"0棟",IF(市町村抽出表!W106&lt;1,"1棟未満",TEXT(ROUND(市町村抽出表!W106,0),"###,###")&amp;"棟")))</f>
        <v>22棟</v>
      </c>
      <c r="N106" s="94" t="str">
        <f ca="1">IF(市町村抽出表!X106="－","－",IF(市町村抽出表!X106=0,"0棟",IF(市町村抽出表!X106&lt;1,"1棟未満",TEXT(ROUND(市町村抽出表!X106,0),"###,###")&amp;"棟")))</f>
        <v>98棟</v>
      </c>
      <c r="O106" s="94" t="str">
        <f ca="1">IF(市町村抽出表!Z106="－","－",IF(市町村抽出表!Z106=0,"0件",IF(市町村抽出表!Z106&lt;1,"1件未満",TEXT(ROUND(市町村抽出表!Z106,0),"###,###")&amp;"件")))</f>
        <v>1件未満</v>
      </c>
      <c r="P106" s="94" t="str">
        <f ca="1">IF(市町村抽出表!AA106="－","－",IF(市町村抽出表!AA106=0,"0件",IF(市町村抽出表!AA106&lt;1,"1件未満",TEXT(ROUND(市町村抽出表!AA106,0),"###,###")&amp;"件")))</f>
        <v>1件未満</v>
      </c>
      <c r="Q106" s="94" t="str">
        <f ca="1">IF(市町村抽出表!AB106="－","－",IF(市町村抽出表!AB106=0,"0棟",IF(市町村抽出表!AB106&lt;1,"1棟未満",TEXT(ROUND(市町村抽出表!AB106,0),"###,###")&amp;"棟")))</f>
        <v>1棟未満</v>
      </c>
      <c r="R106" s="94" t="str">
        <f ca="1">IF(市町村抽出表!AC106="－","－",IF(市町村抽出表!AC106=0,"0人",IF(市町村抽出表!AC106&lt;1,"1人未満",TEXT(ROUND(市町村抽出表!AC106,0),"###,###")&amp;"人")))</f>
        <v>1人未満</v>
      </c>
      <c r="S106" s="94" t="str">
        <f ca="1">IF(市町村抽出表!AD106="－","－",IF(市町村抽出表!AD106=0,"0人",IF(市町村抽出表!AD106&lt;1,"1人未満",TEXT(ROUND(市町村抽出表!AD106,0),"###,###")&amp;"人")))</f>
        <v>1人未満</v>
      </c>
      <c r="T106" s="94" t="str">
        <f ca="1">IF(市町村抽出表!AE106="－","－",IF(市町村抽出表!AE106=0,"0人",IF(市町村抽出表!AE106&lt;1,"1人未満",TEXT(ROUND(市町村抽出表!AE106,0),"###,###")&amp;"人")))</f>
        <v>9人</v>
      </c>
      <c r="U106" s="149" t="str">
        <f ca="1">IF(市町村抽出表!AG106="","※2",IF(市町村抽出表!AG106="－","－",IF(市町村抽出表!AG106=0,"0人",IF(市町村抽出表!AG106&lt;1,"1人未満",TEXT(ROUND(市町村抽出表!AG106,0),"###,###")&amp;"人"))))</f>
        <v>2人</v>
      </c>
      <c r="V106" s="150" t="str">
        <f ca="1">IF(市町村抽出表!AH106="","※2",IF(市町村抽出表!AH106="－","－",IF(市町村抽出表!AH106=0,"0人",IF(市町村抽出表!AH106&lt;1,"1人未満",TEXT(ROUND(市町村抽出表!AH106,0),"###,###")&amp;"人"))))</f>
        <v>4人</v>
      </c>
      <c r="W106" s="151" t="str">
        <f ca="1">IF(市町村抽出表!AI106="","※2",IF(市町村抽出表!AI106="－","－",IF(市町村抽出表!AI106=0,"0人",IF(市町村抽出表!AI106&lt;1,"1人未満",TEXT(ROUND(市町村抽出表!AI106,0),"###,###")&amp;"人"))))</f>
        <v>13人</v>
      </c>
      <c r="X106" s="94" t="str">
        <f ca="1">IF(市町村抽出表!AJ106="－","－",IF(市町村抽出表!AJ106=0,"0人",IF(市町村抽出表!AJ106&lt;1,"1人未満",TEXT(ROUND(市町村抽出表!AJ106,0),"###,###")&amp;"人")))</f>
        <v>1人未満</v>
      </c>
      <c r="Y106" s="94" t="str">
        <f ca="1">IF(市町村抽出表!AK106="－","－",IF(市町村抽出表!AK106=0,"0人",IF(市町村抽出表!AK106&lt;1,"1人未満",TEXT(ROUND(市町村抽出表!AK106,0),"###,###")&amp;"人")))</f>
        <v>1人未満</v>
      </c>
      <c r="Z106" s="94" t="str">
        <f ca="1">IF(市町村抽出表!AL106="－","－",IF(市町村抽出表!AL106=0,"0人",IF(市町村抽出表!AL106&lt;1,"1人未満",TEXT(ROUND(市町村抽出表!AL106,0),"###,###")&amp;"人")))</f>
        <v>1人未満</v>
      </c>
      <c r="AA106" s="94" t="str">
        <f ca="1">IF(市町村抽出表!AM106="－","－",IF(市町村抽出表!AM106=0,"0人",IF(市町村抽出表!AM106&lt;1,"1人未満",TEXT(ROUND(市町村抽出表!AM106,0),"###,###")&amp;"人")))</f>
        <v>3人</v>
      </c>
      <c r="AB106" s="94" t="str">
        <f ca="1">IF(市町村抽出表!AN106="－","－",IF(市町村抽出表!AN106=0,"0人",IF(市町村抽出表!AN106&lt;1,"1人未満",TEXT(ROUND(市町村抽出表!AN106,0),"###,###")&amp;"人")))</f>
        <v>5人</v>
      </c>
      <c r="AC106" s="94" t="str">
        <f ca="1">IF(市町村抽出表!AO106="－","－",IF(市町村抽出表!AO106=0,"0人",IF(市町村抽出表!AO106&lt;1,"1人未満",TEXT(ROUND(市町村抽出表!AO106,0),"###,###")&amp;"人")))</f>
        <v>22人</v>
      </c>
      <c r="AD106" s="94" t="str">
        <f ca="1">IF(市町村抽出表!AP106="－","－",IF(市町村抽出表!AP106=0,"0人",IF(市町村抽出表!AP106&lt;1,"1人未満",TEXT(ROUND(市町村抽出表!AP106,0),"###,###")&amp;"人")))</f>
        <v>661人</v>
      </c>
      <c r="AE106" s="94" t="str">
        <f ca="1">IF(市町村抽出表!AQ106="－","－",IF(市町村抽出表!AQ106=0,"0人",IF(市町村抽出表!AQ106&lt;1,"1人未満",TEXT(ROUND(市町村抽出表!AQ106,0),"###,###")&amp;"人")))</f>
        <v>356人</v>
      </c>
      <c r="AF106" s="94" t="str">
        <f ca="1">IF(市町村抽出表!AR106="－","－",IF(市町村抽出表!AR106=0,"0人",IF(市町村抽出表!AR106&lt;1,"1人未満",TEXT(ROUND(市町村抽出表!AR106,0),"###,###")&amp;"人")))</f>
        <v>1,018人</v>
      </c>
      <c r="AG106" s="94" t="str">
        <f ca="1">IF(市町村抽出表!AS106="－","－",IF(市町村抽出表!AS106=0,"0箇所",IF(市町村抽出表!AS106&lt;1,"1箇所未満",TEXT(ROUND(市町村抽出表!AS106,0),"###,###")&amp;"箇所")))</f>
        <v>46箇所</v>
      </c>
      <c r="AH106" s="94" t="str">
        <f ca="1">IF(市町村抽出表!AT106="－","－",IF(市町村抽出表!AT106=0,"0世帯",IF(市町村抽出表!AT106&lt;1,"1世帯未満",TEXT(ROUND(市町村抽出表!AT106,0),"###,###")&amp;"世帯")))</f>
        <v>2,722世帯</v>
      </c>
      <c r="AI106" s="94" t="str">
        <f ca="1">IF(市町村抽出表!AU106="－","－",IF(市町村抽出表!AU106=0,"0人",IF(市町村抽出表!AU106&lt;1,"1人未満",TEXT(ROUND(市町村抽出表!AU106,0),"###,###")&amp;"人")))</f>
        <v>5,256人</v>
      </c>
      <c r="AJ106" s="94" t="str">
        <f ca="1">IF(市町村抽出表!AV106="－","－",IF(市町村抽出表!AV106=0,"0世帯",IF(市町村抽出表!AV106&lt;1,"1世帯未満",TEXT(ROUND(市町村抽出表!AV106,0),"###,###")&amp;"世帯")))</f>
        <v>1,561世帯</v>
      </c>
      <c r="AK106" s="94" t="str">
        <f ca="1">IF(市町村抽出表!AW106="－","－",IF(市町村抽出表!AW106=0,"0人",IF(市町村抽出表!AW106&lt;1,"1人未満",TEXT(ROUND(市町村抽出表!AW106,0),"###,###")&amp;"人")))</f>
        <v>3,015人</v>
      </c>
      <c r="AL106" s="94" t="str">
        <f ca="1">IF(市町村抽出表!AX106="－","－",IF(市町村抽出表!AX106=0,"0世帯",IF(市町村抽出表!AX106&lt;1,"1世帯未満",TEXT(ROUND(市町村抽出表!AX106,0),"###,###")&amp;"世帯")))</f>
        <v>1,509世帯</v>
      </c>
      <c r="AM106" s="94" t="str">
        <f ca="1">IF(市町村抽出表!AY106="－","－",IF(市町村抽出表!AY106=0,"0人",IF(市町村抽出表!AY106&lt;1,"1人未満",TEXT(ROUND(市町村抽出表!AY106,0),"###,###")&amp;"人")))</f>
        <v>2,915人</v>
      </c>
      <c r="AN106" s="94" t="s">
        <v>649</v>
      </c>
      <c r="AO106" s="94" t="s">
        <v>649</v>
      </c>
      <c r="AP106" s="94" t="str">
        <f ca="1">IF(市町村抽出表!BB106="－","－",IF(市町村抽出表!BB106=0,"0km",IF(市町村抽出表!BB106&lt;0.1,"0.1km未満",TEXT(ROUND(市町村抽出表!BB106,1),"###,##0.0")&amp;"km")))</f>
        <v>0.8km</v>
      </c>
      <c r="AQ106" s="94" t="str">
        <f ca="1">IF(市町村抽出表!BC106="－","－",IF(市町村抽出表!BC106=0,"0世帯",IF(市町村抽出表!BC106&lt;1,"1世帯未満",TEXT(ROUND(市町村抽出表!BC106,0),"###,###")&amp;"世帯")))</f>
        <v>39世帯</v>
      </c>
      <c r="AR106" s="94" t="str">
        <f ca="1">IF(市町村抽出表!BD106="－","－",IF(市町村抽出表!BD106=0,"0人",IF(市町村抽出表!BD106&lt;1,"1人未満",TEXT(ROUND(市町村抽出表!BD106,0),"###,###")&amp;"人")))</f>
        <v>75人</v>
      </c>
      <c r="AS106" s="94" t="s">
        <v>649</v>
      </c>
      <c r="AT106" s="94" t="s">
        <v>649</v>
      </c>
      <c r="AU106" s="94" t="str">
        <f ca="1">IF(市町村抽出表!BG106="－","－",IF(市町村抽出表!BG106=0,"0箇所",IF(市町村抽出表!BG106&lt;1,"1箇所未満",TEXT(ROUND(市町村抽出表!BG106,0),"###,###")&amp;"箇所")))</f>
        <v>9箇所</v>
      </c>
      <c r="AV106" s="94" t="str">
        <f ca="1">IF(市町村抽出表!BH106="－","－",IF(市町村抽出表!BH106=0,"0箇所",IF(市町村抽出表!BH106&lt;1,"1箇所未満",TEXT(ROUND(市町村抽出表!BH106,0),"###,###")&amp;"箇所")))</f>
        <v>17箇所</v>
      </c>
      <c r="AW106" s="94" t="str">
        <f ca="1">IF(市町村抽出表!BI106="－","－",IF(市町村抽出表!BI106=0,"0箇所",IF(市町村抽出表!BI106&lt;1,"1箇所未満",TEXT(ROUND(市町村抽出表!BI106,0),"###,###")&amp;"箇所")))</f>
        <v>1箇所未満</v>
      </c>
      <c r="AX106" s="94" t="str">
        <f ca="1">IF(市町村抽出表!BJ106="－","－",IF(市町村抽出表!BJ106=0,"0箇所",IF(市町村抽出表!BJ106&lt;1,"1箇所未満",TEXT(ROUND(市町村抽出表!BJ106,0),"###,###")&amp;"箇所")))</f>
        <v>1箇所未満</v>
      </c>
      <c r="AY106" s="94" t="str">
        <f ca="1">IF(市町村抽出表!BK106="－","－",IF(市町村抽出表!BK106=0,"0箇所",IF(市町村抽出表!BK106&lt;1,"1箇所未満",TEXT(ROUND(市町村抽出表!BK106,0),"###,###")&amp;"箇所")))</f>
        <v>1箇所未満</v>
      </c>
      <c r="AZ106" s="94" t="str">
        <f ca="1">IF(市町村抽出表!BL106="－","－",IF(市町村抽出表!BL106=0,"0箇所",IF(市町村抽出表!BL106&lt;1,"1箇所未満",TEXT(ROUND(市町村抽出表!BL106,0),"###,###")&amp;"箇所")))</f>
        <v>1箇所未満</v>
      </c>
      <c r="BH106" s="153"/>
      <c r="BI106" s="153"/>
      <c r="BJ106" s="153"/>
      <c r="BL106" s="154"/>
      <c r="BM106" s="153"/>
      <c r="BN106" s="153"/>
      <c r="BO106" s="153"/>
      <c r="BP106" s="153"/>
      <c r="BX106" s="154"/>
      <c r="BY106" s="153"/>
      <c r="BZ106" s="153"/>
      <c r="CA106" s="153"/>
      <c r="CB106" s="153"/>
      <c r="CN106" s="154"/>
      <c r="CO106" s="153"/>
      <c r="CP106" s="153"/>
      <c r="CQ106" s="153"/>
      <c r="CR106" s="153"/>
    </row>
    <row r="107" spans="1:96" x14ac:dyDescent="0.2">
      <c r="A107" s="82">
        <v>104</v>
      </c>
      <c r="B107" s="74" t="s">
        <v>585</v>
      </c>
      <c r="C107" s="93">
        <f ca="1">IF(市町村抽出表!D107="－","－",ROUND(市町村抽出表!D107,1))</f>
        <v>6</v>
      </c>
      <c r="D107" s="158" t="str">
        <f ca="1">IF(市町村抽出表!F107="","※2",IF(市町村抽出表!F107="－","－",市町村抽出表!F107&amp;"箇所"))</f>
        <v>88箇所</v>
      </c>
      <c r="E107" s="159" t="str">
        <f ca="1">IF(市町村抽出表!G107="","※2",IF(市町村抽出表!G107="－","－",市町村抽出表!G107&amp;"箇所"))</f>
        <v>68箇所</v>
      </c>
      <c r="F107" s="160" t="str">
        <f ca="1">IF(市町村抽出表!H107="","※2",IF(市町村抽出表!H107="－","－",市町村抽出表!H107&amp;"箇所"))</f>
        <v>35箇所</v>
      </c>
      <c r="G107" s="94" t="str">
        <f ca="1">IF(市町村抽出表!I107="－","－",IF(市町村抽出表!I107=0,"0棟",IF(市町村抽出表!I107&lt;1,"1棟未満",TEXT(ROUND(市町村抽出表!I107,0),"###,###")&amp;"棟")))</f>
        <v>4棟</v>
      </c>
      <c r="H107" s="94" t="str">
        <f ca="1">IF(市町村抽出表!J107="－","－",IF(市町村抽出表!J107=0,"0棟",IF(市町村抽出表!J107&lt;1,"1棟未満",TEXT(ROUND(市町村抽出表!J107,0),"###,###")&amp;"棟")))</f>
        <v>33棟</v>
      </c>
      <c r="I107" s="94" t="str">
        <f ca="1">IF(市町村抽出表!O107="－","－",IF(市町村抽出表!O107=0,"0棟",IF(市町村抽出表!O107&lt;1,"1棟未満",TEXT(ROUND(市町村抽出表!O107,0),"###,###")&amp;"棟")))</f>
        <v>1棟未満</v>
      </c>
      <c r="J107" s="94" t="str">
        <f ca="1">IF(市町村抽出表!P107="－","－",IF(市町村抽出表!P107=0,"0棟",IF(市町村抽出表!P107&lt;1,"1棟未満",TEXT(ROUND(市町村抽出表!P107,0),"###,###")&amp;"棟")))</f>
        <v>1棟未満</v>
      </c>
      <c r="K107" s="147" t="str">
        <f ca="1">IF(市町村抽出表!U107="","※2",IF(市町村抽出表!U107="－","－",IF(市町村抽出表!U107=0,"0棟",IF(市町村抽出表!U107&lt;1,"1棟未満",TEXT(ROUND(市町村抽出表!U107,0),"###,###")&amp;"棟"))))</f>
        <v>16棟</v>
      </c>
      <c r="L107" s="148" t="str">
        <f ca="1">IF(市町村抽出表!V107="","※2",IF(市町村抽出表!V107="－","－",IF(市町村抽出表!V107=0,"0棟",IF(市町村抽出表!V107&lt;1,"1棟未満",TEXT(ROUND(市町村抽出表!V107,0),"###,###")&amp;"棟"))))</f>
        <v>37棟</v>
      </c>
      <c r="M107" s="94" t="str">
        <f ca="1">IF(市町村抽出表!W107="－","－",IF(市町村抽出表!W107=0,"0棟",IF(市町村抽出表!W107&lt;1,"1棟未満",TEXT(ROUND(市町村抽出表!W107,0),"###,###")&amp;"棟")))</f>
        <v>20棟</v>
      </c>
      <c r="N107" s="94" t="str">
        <f ca="1">IF(市町村抽出表!X107="－","－",IF(市町村抽出表!X107=0,"0棟",IF(市町村抽出表!X107&lt;1,"1棟未満",TEXT(ROUND(市町村抽出表!X107,0),"###,###")&amp;"棟")))</f>
        <v>71棟</v>
      </c>
      <c r="O107" s="94" t="str">
        <f ca="1">IF(市町村抽出表!Z107="－","－",IF(市町村抽出表!Z107=0,"0件",IF(市町村抽出表!Z107&lt;1,"1件未満",TEXT(ROUND(市町村抽出表!Z107,0),"###,###")&amp;"件")))</f>
        <v>1件未満</v>
      </c>
      <c r="P107" s="94" t="str">
        <f ca="1">IF(市町村抽出表!AA107="－","－",IF(市町村抽出表!AA107=0,"0件",IF(市町村抽出表!AA107&lt;1,"1件未満",TEXT(ROUND(市町村抽出表!AA107,0),"###,###")&amp;"件")))</f>
        <v>1件未満</v>
      </c>
      <c r="Q107" s="94" t="str">
        <f ca="1">IF(市町村抽出表!AB107="－","－",IF(市町村抽出表!AB107=0,"0棟",IF(市町村抽出表!AB107&lt;1,"1棟未満",TEXT(ROUND(市町村抽出表!AB107,0),"###,###")&amp;"棟")))</f>
        <v>1棟未満</v>
      </c>
      <c r="R107" s="94" t="str">
        <f ca="1">IF(市町村抽出表!AC107="－","－",IF(市町村抽出表!AC107=0,"0人",IF(市町村抽出表!AC107&lt;1,"1人未満",TEXT(ROUND(市町村抽出表!AC107,0),"###,###")&amp;"人")))</f>
        <v>1人未満</v>
      </c>
      <c r="S107" s="94" t="str">
        <f ca="1">IF(市町村抽出表!AD107="－","－",IF(市町村抽出表!AD107=0,"0人",IF(市町村抽出表!AD107&lt;1,"1人未満",TEXT(ROUND(市町村抽出表!AD107,0),"###,###")&amp;"人")))</f>
        <v>1人未満</v>
      </c>
      <c r="T107" s="94" t="str">
        <f ca="1">IF(市町村抽出表!AE107="－","－",IF(市町村抽出表!AE107=0,"0人",IF(市町村抽出表!AE107&lt;1,"1人未満",TEXT(ROUND(市町村抽出表!AE107,0),"###,###")&amp;"人")))</f>
        <v>3人</v>
      </c>
      <c r="U107" s="149" t="str">
        <f ca="1">IF(市町村抽出表!AG107="","※2",IF(市町村抽出表!AG107="－","－",IF(市町村抽出表!AG107=0,"0人",IF(市町村抽出表!AG107&lt;1,"1人未満",TEXT(ROUND(市町村抽出表!AG107,0),"###,###")&amp;"人"))))</f>
        <v>1人未満</v>
      </c>
      <c r="V107" s="150" t="str">
        <f ca="1">IF(市町村抽出表!AH107="","※2",IF(市町村抽出表!AH107="－","－",IF(市町村抽出表!AH107=0,"0人",IF(市町村抽出表!AH107&lt;1,"1人未満",TEXT(ROUND(市町村抽出表!AH107,0),"###,###")&amp;"人"))))</f>
        <v>2人</v>
      </c>
      <c r="W107" s="151" t="str">
        <f ca="1">IF(市町村抽出表!AI107="","※2",IF(市町村抽出表!AI107="－","－",IF(市町村抽出表!AI107=0,"0人",IF(市町村抽出表!AI107&lt;1,"1人未満",TEXT(ROUND(市町村抽出表!AI107,0),"###,###")&amp;"人"))))</f>
        <v>5人</v>
      </c>
      <c r="X107" s="94" t="str">
        <f ca="1">IF(市町村抽出表!AJ107="－","－",IF(市町村抽出表!AJ107=0,"0人",IF(市町村抽出表!AJ107&lt;1,"1人未満",TEXT(ROUND(市町村抽出表!AJ107,0),"###,###")&amp;"人")))</f>
        <v>1人未満</v>
      </c>
      <c r="Y107" s="94" t="str">
        <f ca="1">IF(市町村抽出表!AK107="－","－",IF(市町村抽出表!AK107=0,"0人",IF(市町村抽出表!AK107&lt;1,"1人未満",TEXT(ROUND(市町村抽出表!AK107,0),"###,###")&amp;"人")))</f>
        <v>1人未満</v>
      </c>
      <c r="Z107" s="94" t="str">
        <f ca="1">IF(市町村抽出表!AL107="－","－",IF(市町村抽出表!AL107=0,"0人",IF(市町村抽出表!AL107&lt;1,"1人未満",TEXT(ROUND(市町村抽出表!AL107,0),"###,###")&amp;"人")))</f>
        <v>1人未満</v>
      </c>
      <c r="AA107" s="94" t="str">
        <f ca="1">IF(市町村抽出表!AM107="－","－",IF(市町村抽出表!AM107=0,"0人",IF(市町村抽出表!AM107&lt;1,"1人未満",TEXT(ROUND(市町村抽出表!AM107,0),"###,###")&amp;"人")))</f>
        <v>1人未満</v>
      </c>
      <c r="AB107" s="94" t="str">
        <f ca="1">IF(市町村抽出表!AN107="－","－",IF(市町村抽出表!AN107=0,"0人",IF(市町村抽出表!AN107&lt;1,"1人未満",TEXT(ROUND(市町村抽出表!AN107,0),"###,###")&amp;"人")))</f>
        <v>2人</v>
      </c>
      <c r="AC107" s="94" t="str">
        <f ca="1">IF(市町村抽出表!AO107="－","－",IF(市町村抽出表!AO107=0,"0人",IF(市町村抽出表!AO107&lt;1,"1人未満",TEXT(ROUND(市町村抽出表!AO107,0),"###,###")&amp;"人")))</f>
        <v>8人</v>
      </c>
      <c r="AD107" s="94" t="str">
        <f ca="1">IF(市町村抽出表!AP107="－","－",IF(市町村抽出表!AP107=0,"0人",IF(市町村抽出表!AP107&lt;1,"1人未満",TEXT(ROUND(市町村抽出表!AP107,0),"###,###")&amp;"人")))</f>
        <v>641人</v>
      </c>
      <c r="AE107" s="94" t="str">
        <f ca="1">IF(市町村抽出表!AQ107="－","－",IF(市町村抽出表!AQ107=0,"0人",IF(市町村抽出表!AQ107&lt;1,"1人未満",TEXT(ROUND(市町村抽出表!AQ107,0),"###,###")&amp;"人")))</f>
        <v>345人</v>
      </c>
      <c r="AF107" s="94" t="str">
        <f ca="1">IF(市町村抽出表!AR107="－","－",IF(市町村抽出表!AR107=0,"0人",IF(市町村抽出表!AR107&lt;1,"1人未満",TEXT(ROUND(市町村抽出表!AR107,0),"###,###")&amp;"人")))</f>
        <v>986人</v>
      </c>
      <c r="AG107" s="94" t="str">
        <f ca="1">IF(市町村抽出表!AS107="－","－",IF(市町村抽出表!AS107=0,"0箇所",IF(市町村抽出表!AS107&lt;1,"1箇所未満",TEXT(ROUND(市町村抽出表!AS107,0),"###,###")&amp;"箇所")))</f>
        <v>46箇所</v>
      </c>
      <c r="AH107" s="94" t="str">
        <f ca="1">IF(市町村抽出表!AT107="－","－",IF(市町村抽出表!AT107=0,"0世帯",IF(市町村抽出表!AT107&lt;1,"1世帯未満",TEXT(ROUND(市町村抽出表!AT107,0),"###,###")&amp;"世帯")))</f>
        <v>2,722世帯</v>
      </c>
      <c r="AI107" s="94" t="str">
        <f ca="1">IF(市町村抽出表!AU107="－","－",IF(市町村抽出表!AU107=0,"0人",IF(市町村抽出表!AU107&lt;1,"1人未満",TEXT(ROUND(市町村抽出表!AU107,0),"###,###")&amp;"人")))</f>
        <v>5,256人</v>
      </c>
      <c r="AJ107" s="94" t="str">
        <f ca="1">IF(市町村抽出表!AV107="－","－",IF(市町村抽出表!AV107=0,"0世帯",IF(市町村抽出表!AV107&lt;1,"1世帯未満",TEXT(ROUND(市町村抽出表!AV107,0),"###,###")&amp;"世帯")))</f>
        <v>1,561世帯</v>
      </c>
      <c r="AK107" s="94" t="str">
        <f ca="1">IF(市町村抽出表!AW107="－","－",IF(市町村抽出表!AW107=0,"0人",IF(市町村抽出表!AW107&lt;1,"1人未満",TEXT(ROUND(市町村抽出表!AW107,0),"###,###")&amp;"人")))</f>
        <v>3,015人</v>
      </c>
      <c r="AL107" s="94" t="str">
        <f ca="1">IF(市町村抽出表!AX107="－","－",IF(市町村抽出表!AX107=0,"0世帯",IF(市町村抽出表!AX107&lt;1,"1世帯未満",TEXT(ROUND(市町村抽出表!AX107,0),"###,###")&amp;"世帯")))</f>
        <v>1,509世帯</v>
      </c>
      <c r="AM107" s="94" t="str">
        <f ca="1">IF(市町村抽出表!AY107="－","－",IF(市町村抽出表!AY107=0,"0人",IF(市町村抽出表!AY107&lt;1,"1人未満",TEXT(ROUND(市町村抽出表!AY107,0),"###,###")&amp;"人")))</f>
        <v>2,915人</v>
      </c>
      <c r="AN107" s="94" t="s">
        <v>649</v>
      </c>
      <c r="AO107" s="94" t="s">
        <v>649</v>
      </c>
      <c r="AP107" s="94" t="str">
        <f ca="1">IF(市町村抽出表!BB107="－","－",IF(市町村抽出表!BB107=0,"0km",IF(市町村抽出表!BB107&lt;0.1,"0.1km未満",TEXT(ROUND(市町村抽出表!BB107,1),"###,##0.0")&amp;"km")))</f>
        <v>0.8km</v>
      </c>
      <c r="AQ107" s="94" t="str">
        <f ca="1">IF(市町村抽出表!BC107="－","－",IF(市町村抽出表!BC107=0,"0世帯",IF(市町村抽出表!BC107&lt;1,"1世帯未満",TEXT(ROUND(市町村抽出表!BC107,0),"###,###")&amp;"世帯")))</f>
        <v>39世帯</v>
      </c>
      <c r="AR107" s="94" t="str">
        <f ca="1">IF(市町村抽出表!BD107="－","－",IF(市町村抽出表!BD107=0,"0人",IF(市町村抽出表!BD107&lt;1,"1人未満",TEXT(ROUND(市町村抽出表!BD107,0),"###,###")&amp;"人")))</f>
        <v>75人</v>
      </c>
      <c r="AS107" s="94" t="s">
        <v>649</v>
      </c>
      <c r="AT107" s="94" t="s">
        <v>649</v>
      </c>
      <c r="AU107" s="94" t="str">
        <f ca="1">IF(市町村抽出表!BG107="－","－",IF(市町村抽出表!BG107=0,"0箇所",IF(市町村抽出表!BG107&lt;1,"1箇所未満",TEXT(ROUND(市町村抽出表!BG107,0),"###,###")&amp;"箇所")))</f>
        <v>9箇所</v>
      </c>
      <c r="AV107" s="94" t="str">
        <f ca="1">IF(市町村抽出表!BH107="－","－",IF(市町村抽出表!BH107=0,"0箇所",IF(市町村抽出表!BH107&lt;1,"1箇所未満",TEXT(ROUND(市町村抽出表!BH107,0),"###,###")&amp;"箇所")))</f>
        <v>17箇所</v>
      </c>
      <c r="AW107" s="94" t="str">
        <f ca="1">IF(市町村抽出表!BI107="－","－",IF(市町村抽出表!BI107=0,"0箇所",IF(市町村抽出表!BI107&lt;1,"1箇所未満",TEXT(ROUND(市町村抽出表!BI107,0),"###,###")&amp;"箇所")))</f>
        <v>1箇所未満</v>
      </c>
      <c r="AX107" s="94" t="str">
        <f ca="1">IF(市町村抽出表!BJ107="－","－",IF(市町村抽出表!BJ107=0,"0箇所",IF(市町村抽出表!BJ107&lt;1,"1箇所未満",TEXT(ROUND(市町村抽出表!BJ107,0),"###,###")&amp;"箇所")))</f>
        <v>1箇所未満</v>
      </c>
      <c r="AY107" s="94" t="str">
        <f ca="1">IF(市町村抽出表!BK107="－","－",IF(市町村抽出表!BK107=0,"0箇所",IF(市町村抽出表!BK107&lt;1,"1箇所未満",TEXT(ROUND(市町村抽出表!BK107,0),"###,###")&amp;"箇所")))</f>
        <v>1箇所未満</v>
      </c>
      <c r="AZ107" s="94" t="str">
        <f ca="1">IF(市町村抽出表!BL107="－","－",IF(市町村抽出表!BL107=0,"0箇所",IF(市町村抽出表!BL107&lt;1,"1箇所未満",TEXT(ROUND(市町村抽出表!BL107,0),"###,###")&amp;"箇所")))</f>
        <v>1箇所未満</v>
      </c>
      <c r="BH107" s="153"/>
      <c r="BI107" s="153"/>
      <c r="BJ107" s="153"/>
      <c r="BL107" s="154"/>
      <c r="BM107" s="153"/>
      <c r="BN107" s="153"/>
      <c r="BO107" s="153"/>
      <c r="BP107" s="153"/>
      <c r="BX107" s="154"/>
      <c r="BY107" s="153"/>
      <c r="BZ107" s="153"/>
      <c r="CA107" s="153"/>
      <c r="CB107" s="153"/>
      <c r="CN107" s="154"/>
      <c r="CO107" s="153"/>
      <c r="CP107" s="153"/>
      <c r="CQ107" s="153"/>
      <c r="CR107" s="153"/>
    </row>
    <row r="108" spans="1:96" x14ac:dyDescent="0.2">
      <c r="A108" s="82">
        <v>105</v>
      </c>
      <c r="B108" s="74" t="s">
        <v>586</v>
      </c>
      <c r="C108" s="93">
        <f ca="1">IF(市町村抽出表!D108="－","－",ROUND(市町村抽出表!D108,1))</f>
        <v>6</v>
      </c>
      <c r="D108" s="158" t="str">
        <f ca="1">IF(市町村抽出表!F108="","※2",IF(市町村抽出表!F108="－","－",市町村抽出表!F108&amp;"箇所"))</f>
        <v>88箇所</v>
      </c>
      <c r="E108" s="159" t="str">
        <f ca="1">IF(市町村抽出表!G108="","※2",IF(市町村抽出表!G108="－","－",市町村抽出表!G108&amp;"箇所"))</f>
        <v>68箇所</v>
      </c>
      <c r="F108" s="160" t="str">
        <f ca="1">IF(市町村抽出表!H108="","※2",IF(市町村抽出表!H108="－","－",市町村抽出表!H108&amp;"箇所"))</f>
        <v>35箇所</v>
      </c>
      <c r="G108" s="94" t="str">
        <f ca="1">IF(市町村抽出表!I108="－","－",IF(市町村抽出表!I108=0,"0棟",IF(市町村抽出表!I108&lt;1,"1棟未満",TEXT(ROUND(市町村抽出表!I108,0),"###,###")&amp;"棟")))</f>
        <v>6棟</v>
      </c>
      <c r="H108" s="94" t="str">
        <f ca="1">IF(市町村抽出表!J108="－","－",IF(市町村抽出表!J108=0,"0棟",IF(市町村抽出表!J108&lt;1,"1棟未満",TEXT(ROUND(市町村抽出表!J108,0),"###,###")&amp;"棟")))</f>
        <v>61棟</v>
      </c>
      <c r="I108" s="94" t="str">
        <f ca="1">IF(市町村抽出表!O108="－","－",IF(市町村抽出表!O108=0,"0棟",IF(市町村抽出表!O108&lt;1,"1棟未満",TEXT(ROUND(市町村抽出表!O108,0),"###,###")&amp;"棟")))</f>
        <v>1棟未満</v>
      </c>
      <c r="J108" s="94" t="str">
        <f ca="1">IF(市町村抽出表!P108="－","－",IF(市町村抽出表!P108=0,"0棟",IF(市町村抽出表!P108&lt;1,"1棟未満",TEXT(ROUND(市町村抽出表!P108,0),"###,###")&amp;"棟")))</f>
        <v>1棟未満</v>
      </c>
      <c r="K108" s="147" t="str">
        <f ca="1">IF(市町村抽出表!U108="","※2",IF(市町村抽出表!U108="－","－",IF(市町村抽出表!U108=0,"0棟",IF(市町村抽出表!U108&lt;1,"1棟未満",TEXT(ROUND(市町村抽出表!U108,0),"###,###")&amp;"棟"))))</f>
        <v>16棟</v>
      </c>
      <c r="L108" s="148" t="str">
        <f ca="1">IF(市町村抽出表!V108="","※2",IF(市町村抽出表!V108="－","－",IF(市町村抽出表!V108=0,"0棟",IF(市町村抽出表!V108&lt;1,"1棟未満",TEXT(ROUND(市町村抽出表!V108,0),"###,###")&amp;"棟"))))</f>
        <v>37棟</v>
      </c>
      <c r="M108" s="94" t="str">
        <f ca="1">IF(市町村抽出表!W108="－","－",IF(市町村抽出表!W108=0,"0棟",IF(市町村抽出表!W108&lt;1,"1棟未満",TEXT(ROUND(市町村抽出表!W108,0),"###,###")&amp;"棟")))</f>
        <v>22棟</v>
      </c>
      <c r="N108" s="94" t="str">
        <f ca="1">IF(市町村抽出表!X108="－","－",IF(市町村抽出表!X108=0,"0棟",IF(市町村抽出表!X108&lt;1,"1棟未満",TEXT(ROUND(市町村抽出表!X108,0),"###,###")&amp;"棟")))</f>
        <v>98棟</v>
      </c>
      <c r="O108" s="94" t="str">
        <f ca="1">IF(市町村抽出表!Z108="－","－",IF(市町村抽出表!Z108=0,"0件",IF(市町村抽出表!Z108&lt;1,"1件未満",TEXT(ROUND(市町村抽出表!Z108,0),"###,###")&amp;"件")))</f>
        <v>1件未満</v>
      </c>
      <c r="P108" s="94" t="str">
        <f ca="1">IF(市町村抽出表!AA108="－","－",IF(市町村抽出表!AA108=0,"0件",IF(市町村抽出表!AA108&lt;1,"1件未満",TEXT(ROUND(市町村抽出表!AA108,0),"###,###")&amp;"件")))</f>
        <v>1件未満</v>
      </c>
      <c r="Q108" s="94" t="str">
        <f ca="1">IF(市町村抽出表!AB108="－","－",IF(市町村抽出表!AB108=0,"0棟",IF(市町村抽出表!AB108&lt;1,"1棟未満",TEXT(ROUND(市町村抽出表!AB108,0),"###,###")&amp;"棟")))</f>
        <v>1棟未満</v>
      </c>
      <c r="R108" s="94" t="str">
        <f ca="1">IF(市町村抽出表!AC108="－","－",IF(市町村抽出表!AC108=0,"0人",IF(市町村抽出表!AC108&lt;1,"1人未満",TEXT(ROUND(市町村抽出表!AC108,0),"###,###")&amp;"人")))</f>
        <v>1人未満</v>
      </c>
      <c r="S108" s="94" t="str">
        <f ca="1">IF(市町村抽出表!AD108="－","－",IF(市町村抽出表!AD108=0,"0人",IF(市町村抽出表!AD108&lt;1,"1人未満",TEXT(ROUND(市町村抽出表!AD108,0),"###,###")&amp;"人")))</f>
        <v>1人未満</v>
      </c>
      <c r="T108" s="94" t="str">
        <f ca="1">IF(市町村抽出表!AE108="－","－",IF(市町村抽出表!AE108=0,"0人",IF(市町村抽出表!AE108&lt;1,"1人未満",TEXT(ROUND(市町村抽出表!AE108,0),"###,###")&amp;"人")))</f>
        <v>6人</v>
      </c>
      <c r="U108" s="149" t="str">
        <f ca="1">IF(市町村抽出表!AG108="","※2",IF(市町村抽出表!AG108="－","－",IF(市町村抽出表!AG108=0,"0人",IF(市町村抽出表!AG108&lt;1,"1人未満",TEXT(ROUND(市町村抽出表!AG108,0),"###,###")&amp;"人"))))</f>
        <v>1人</v>
      </c>
      <c r="V108" s="150" t="str">
        <f ca="1">IF(市町村抽出表!AH108="","※2",IF(市町村抽出表!AH108="－","－",IF(市町村抽出表!AH108=0,"0人",IF(市町村抽出表!AH108&lt;1,"1人未満",TEXT(ROUND(市町村抽出表!AH108,0),"###,###")&amp;"人"))))</f>
        <v>2人</v>
      </c>
      <c r="W108" s="151" t="str">
        <f ca="1">IF(市町村抽出表!AI108="","※2",IF(市町村抽出表!AI108="－","－",IF(市町村抽出表!AI108=0,"0人",IF(市町村抽出表!AI108&lt;1,"1人未満",TEXT(ROUND(市町村抽出表!AI108,0),"###,###")&amp;"人"))))</f>
        <v>7人</v>
      </c>
      <c r="X108" s="94" t="str">
        <f ca="1">IF(市町村抽出表!AJ108="－","－",IF(市町村抽出表!AJ108=0,"0人",IF(市町村抽出表!AJ108&lt;1,"1人未満",TEXT(ROUND(市町村抽出表!AJ108,0),"###,###")&amp;"人")))</f>
        <v>1人未満</v>
      </c>
      <c r="Y108" s="94" t="str">
        <f ca="1">IF(市町村抽出表!AK108="－","－",IF(市町村抽出表!AK108=0,"0人",IF(市町村抽出表!AK108&lt;1,"1人未満",TEXT(ROUND(市町村抽出表!AK108,0),"###,###")&amp;"人")))</f>
        <v>1人未満</v>
      </c>
      <c r="Z108" s="94" t="str">
        <f ca="1">IF(市町村抽出表!AL108="－","－",IF(市町村抽出表!AL108=0,"0人",IF(市町村抽出表!AL108&lt;1,"1人未満",TEXT(ROUND(市町村抽出表!AL108,0),"###,###")&amp;"人")))</f>
        <v>1人未満</v>
      </c>
      <c r="AA108" s="94" t="str">
        <f ca="1">IF(市町村抽出表!AM108="－","－",IF(市町村抽出表!AM108=0,"0人",IF(市町村抽出表!AM108&lt;1,"1人未満",TEXT(ROUND(市町村抽出表!AM108,0),"###,###")&amp;"人")))</f>
        <v>1人</v>
      </c>
      <c r="AB108" s="94" t="str">
        <f ca="1">IF(市町村抽出表!AN108="－","－",IF(市町村抽出表!AN108=0,"0人",IF(市町村抽出表!AN108&lt;1,"1人未満",TEXT(ROUND(市町村抽出表!AN108,0),"###,###")&amp;"人")))</f>
        <v>3人</v>
      </c>
      <c r="AC108" s="94" t="str">
        <f ca="1">IF(市町村抽出表!AO108="－","－",IF(市町村抽出表!AO108=0,"0人",IF(市町村抽出表!AO108&lt;1,"1人未満",TEXT(ROUND(市町村抽出表!AO108,0),"###,###")&amp;"人")))</f>
        <v>13人</v>
      </c>
      <c r="AD108" s="94" t="str">
        <f ca="1">IF(市町村抽出表!AP108="－","－",IF(市町村抽出表!AP108=0,"0人",IF(市町村抽出表!AP108&lt;1,"1人未満",TEXT(ROUND(市町村抽出表!AP108,0),"###,###")&amp;"人")))</f>
        <v>662人</v>
      </c>
      <c r="AE108" s="94" t="str">
        <f ca="1">IF(市町村抽出表!AQ108="－","－",IF(市町村抽出表!AQ108=0,"0人",IF(市町村抽出表!AQ108&lt;1,"1人未満",TEXT(ROUND(市町村抽出表!AQ108,0),"###,###")&amp;"人")))</f>
        <v>356人</v>
      </c>
      <c r="AF108" s="94" t="str">
        <f ca="1">IF(市町村抽出表!AR108="－","－",IF(市町村抽出表!AR108=0,"0人",IF(市町村抽出表!AR108&lt;1,"1人未満",TEXT(ROUND(市町村抽出表!AR108,0),"###,###")&amp;"人")))</f>
        <v>1,018人</v>
      </c>
      <c r="AG108" s="94" t="str">
        <f ca="1">IF(市町村抽出表!AS108="－","－",IF(市町村抽出表!AS108=0,"0箇所",IF(市町村抽出表!AS108&lt;1,"1箇所未満",TEXT(ROUND(市町村抽出表!AS108,0),"###,###")&amp;"箇所")))</f>
        <v>46箇所</v>
      </c>
      <c r="AH108" s="94" t="str">
        <f ca="1">IF(市町村抽出表!AT108="－","－",IF(市町村抽出表!AT108=0,"0世帯",IF(市町村抽出表!AT108&lt;1,"1世帯未満",TEXT(ROUND(市町村抽出表!AT108,0),"###,###")&amp;"世帯")))</f>
        <v>2,722世帯</v>
      </c>
      <c r="AI108" s="94" t="str">
        <f ca="1">IF(市町村抽出表!AU108="－","－",IF(市町村抽出表!AU108=0,"0人",IF(市町村抽出表!AU108&lt;1,"1人未満",TEXT(ROUND(市町村抽出表!AU108,0),"###,###")&amp;"人")))</f>
        <v>5,256人</v>
      </c>
      <c r="AJ108" s="94" t="str">
        <f ca="1">IF(市町村抽出表!AV108="－","－",IF(市町村抽出表!AV108=0,"0世帯",IF(市町村抽出表!AV108&lt;1,"1世帯未満",TEXT(ROUND(市町村抽出表!AV108,0),"###,###")&amp;"世帯")))</f>
        <v>1,561世帯</v>
      </c>
      <c r="AK108" s="94" t="str">
        <f ca="1">IF(市町村抽出表!AW108="－","－",IF(市町村抽出表!AW108=0,"0人",IF(市町村抽出表!AW108&lt;1,"1人未満",TEXT(ROUND(市町村抽出表!AW108,0),"###,###")&amp;"人")))</f>
        <v>3,015人</v>
      </c>
      <c r="AL108" s="94" t="str">
        <f ca="1">IF(市町村抽出表!AX108="－","－",IF(市町村抽出表!AX108=0,"0世帯",IF(市町村抽出表!AX108&lt;1,"1世帯未満",TEXT(ROUND(市町村抽出表!AX108,0),"###,###")&amp;"世帯")))</f>
        <v>1,509世帯</v>
      </c>
      <c r="AM108" s="94" t="str">
        <f ca="1">IF(市町村抽出表!AY108="－","－",IF(市町村抽出表!AY108=0,"0人",IF(市町村抽出表!AY108&lt;1,"1人未満",TEXT(ROUND(市町村抽出表!AY108,0),"###,###")&amp;"人")))</f>
        <v>2,915人</v>
      </c>
      <c r="AN108" s="94" t="s">
        <v>649</v>
      </c>
      <c r="AO108" s="94" t="s">
        <v>649</v>
      </c>
      <c r="AP108" s="94" t="str">
        <f ca="1">IF(市町村抽出表!BB108="－","－",IF(市町村抽出表!BB108=0,"0km",IF(市町村抽出表!BB108&lt;0.1,"0.1km未満",TEXT(ROUND(市町村抽出表!BB108,1),"###,##0.0")&amp;"km")))</f>
        <v>0.8km</v>
      </c>
      <c r="AQ108" s="94" t="str">
        <f ca="1">IF(市町村抽出表!BC108="－","－",IF(市町村抽出表!BC108=0,"0世帯",IF(市町村抽出表!BC108&lt;1,"1世帯未満",TEXT(ROUND(市町村抽出表!BC108,0),"###,###")&amp;"世帯")))</f>
        <v>39世帯</v>
      </c>
      <c r="AR108" s="94" t="str">
        <f ca="1">IF(市町村抽出表!BD108="－","－",IF(市町村抽出表!BD108=0,"0人",IF(市町村抽出表!BD108&lt;1,"1人未満",TEXT(ROUND(市町村抽出表!BD108,0),"###,###")&amp;"人")))</f>
        <v>75人</v>
      </c>
      <c r="AS108" s="94" t="s">
        <v>649</v>
      </c>
      <c r="AT108" s="94" t="s">
        <v>649</v>
      </c>
      <c r="AU108" s="94" t="str">
        <f ca="1">IF(市町村抽出表!BG108="－","－",IF(市町村抽出表!BG108=0,"0箇所",IF(市町村抽出表!BG108&lt;1,"1箇所未満",TEXT(ROUND(市町村抽出表!BG108,0),"###,###")&amp;"箇所")))</f>
        <v>9箇所</v>
      </c>
      <c r="AV108" s="94" t="str">
        <f ca="1">IF(市町村抽出表!BH108="－","－",IF(市町村抽出表!BH108=0,"0箇所",IF(市町村抽出表!BH108&lt;1,"1箇所未満",TEXT(ROUND(市町村抽出表!BH108,0),"###,###")&amp;"箇所")))</f>
        <v>17箇所</v>
      </c>
      <c r="AW108" s="94" t="str">
        <f ca="1">IF(市町村抽出表!BI108="－","－",IF(市町村抽出表!BI108=0,"0箇所",IF(市町村抽出表!BI108&lt;1,"1箇所未満",TEXT(ROUND(市町村抽出表!BI108,0),"###,###")&amp;"箇所")))</f>
        <v>1箇所未満</v>
      </c>
      <c r="AX108" s="94" t="str">
        <f ca="1">IF(市町村抽出表!BJ108="－","－",IF(市町村抽出表!BJ108=0,"0箇所",IF(市町村抽出表!BJ108&lt;1,"1箇所未満",TEXT(ROUND(市町村抽出表!BJ108,0),"###,###")&amp;"箇所")))</f>
        <v>1箇所未満</v>
      </c>
      <c r="AY108" s="94" t="str">
        <f ca="1">IF(市町村抽出表!BK108="－","－",IF(市町村抽出表!BK108=0,"0箇所",IF(市町村抽出表!BK108&lt;1,"1箇所未満",TEXT(ROUND(市町村抽出表!BK108,0),"###,###")&amp;"箇所")))</f>
        <v>1箇所未満</v>
      </c>
      <c r="AZ108" s="94" t="str">
        <f ca="1">IF(市町村抽出表!BL108="－","－",IF(市町村抽出表!BL108=0,"0箇所",IF(市町村抽出表!BL108&lt;1,"1箇所未満",TEXT(ROUND(市町村抽出表!BL108,0),"###,###")&amp;"箇所")))</f>
        <v>1箇所未満</v>
      </c>
      <c r="BH108" s="153"/>
      <c r="BI108" s="153"/>
      <c r="BJ108" s="153"/>
      <c r="BL108" s="154"/>
      <c r="BM108" s="153"/>
      <c r="BN108" s="153"/>
      <c r="BO108" s="153"/>
      <c r="BP108" s="153"/>
      <c r="BX108" s="154"/>
      <c r="BY108" s="153"/>
      <c r="BZ108" s="153"/>
      <c r="CA108" s="153"/>
      <c r="CB108" s="153"/>
      <c r="CN108" s="154"/>
      <c r="CO108" s="153"/>
      <c r="CP108" s="153"/>
      <c r="CQ108" s="153"/>
      <c r="CR108" s="153"/>
    </row>
    <row r="109" spans="1:96" x14ac:dyDescent="0.2">
      <c r="A109" s="82">
        <v>106</v>
      </c>
      <c r="B109" s="74" t="s">
        <v>587</v>
      </c>
      <c r="C109" s="93">
        <f ca="1">IF(市町村抽出表!D109="－","－",ROUND(市町村抽出表!D109,1))</f>
        <v>4</v>
      </c>
      <c r="D109" s="158" t="str">
        <f ca="1">IF(市町村抽出表!F109="","※2",IF(市町村抽出表!F109="－","－",市町村抽出表!F109&amp;"箇所"))</f>
        <v>0箇所</v>
      </c>
      <c r="E109" s="159" t="str">
        <f ca="1">IF(市町村抽出表!G109="","※2",IF(市町村抽出表!G109="－","－",市町村抽出表!G109&amp;"箇所"))</f>
        <v>0箇所</v>
      </c>
      <c r="F109" s="160" t="str">
        <f ca="1">IF(市町村抽出表!H109="","※2",IF(市町村抽出表!H109="－","－",市町村抽出表!H109&amp;"箇所"))</f>
        <v>191箇所</v>
      </c>
      <c r="G109" s="94" t="str">
        <f ca="1">IF(市町村抽出表!I109="－","－",IF(市町村抽出表!I109=0,"0棟",IF(市町村抽出表!I109&lt;1,"1棟未満",TEXT(ROUND(市町村抽出表!I109,0),"###,###")&amp;"棟")))</f>
        <v>0棟</v>
      </c>
      <c r="H109" s="94" t="str">
        <f ca="1">IF(市町村抽出表!J109="－","－",IF(市町村抽出表!J109=0,"0棟",IF(市町村抽出表!J109&lt;1,"1棟未満",TEXT(ROUND(市町村抽出表!J109,0),"###,###")&amp;"棟")))</f>
        <v>0棟</v>
      </c>
      <c r="I109" s="94" t="str">
        <f ca="1">IF(市町村抽出表!O109="－","－",IF(市町村抽出表!O109=0,"0棟",IF(市町村抽出表!O109&lt;1,"1棟未満",TEXT(ROUND(市町村抽出表!O109,0),"###,###")&amp;"棟")))</f>
        <v>0棟</v>
      </c>
      <c r="J109" s="94" t="str">
        <f ca="1">IF(市町村抽出表!P109="－","－",IF(市町村抽出表!P109=0,"0棟",IF(市町村抽出表!P109&lt;1,"1棟未満",TEXT(ROUND(市町村抽出表!P109,0),"###,###")&amp;"棟")))</f>
        <v>0棟</v>
      </c>
      <c r="K109" s="147" t="str">
        <f ca="1">IF(市町村抽出表!U109="","※2",IF(市町村抽出表!U109="－","－",IF(市町村抽出表!U109=0,"0棟",IF(市町村抽出表!U109&lt;1,"1棟未満",TEXT(ROUND(市町村抽出表!U109,0),"###,###")&amp;"棟"))))</f>
        <v>0棟</v>
      </c>
      <c r="L109" s="148" t="str">
        <f ca="1">IF(市町村抽出表!V109="","※2",IF(市町村抽出表!V109="－","－",IF(市町村抽出表!V109=0,"0棟",IF(市町村抽出表!V109&lt;1,"1棟未満",TEXT(ROUND(市町村抽出表!V109,0),"###,###")&amp;"棟"))))</f>
        <v>0棟</v>
      </c>
      <c r="M109" s="94" t="str">
        <f ca="1">IF(市町村抽出表!W109="－","－",IF(市町村抽出表!W109=0,"0棟",IF(市町村抽出表!W109&lt;1,"1棟未満",TEXT(ROUND(市町村抽出表!W109,0),"###,###")&amp;"棟")))</f>
        <v>0棟</v>
      </c>
      <c r="N109" s="94" t="str">
        <f ca="1">IF(市町村抽出表!X109="－","－",IF(市町村抽出表!X109=0,"0棟",IF(市町村抽出表!X109&lt;1,"1棟未満",TEXT(ROUND(市町村抽出表!X109,0),"###,###")&amp;"棟")))</f>
        <v>0棟</v>
      </c>
      <c r="O109" s="94" t="str">
        <f ca="1">IF(市町村抽出表!Z109="－","－",IF(市町村抽出表!Z109=0,"0件",IF(市町村抽出表!Z109&lt;1,"1件未満",TEXT(ROUND(市町村抽出表!Z109,0),"###,###")&amp;"件")))</f>
        <v>0件</v>
      </c>
      <c r="P109" s="94" t="str">
        <f ca="1">IF(市町村抽出表!AA109="－","－",IF(市町村抽出表!AA109=0,"0件",IF(市町村抽出表!AA109&lt;1,"1件未満",TEXT(ROUND(市町村抽出表!AA109,0),"###,###")&amp;"件")))</f>
        <v>0件</v>
      </c>
      <c r="Q109" s="94" t="str">
        <f ca="1">IF(市町村抽出表!AB109="－","－",IF(市町村抽出表!AB109=0,"0棟",IF(市町村抽出表!AB109&lt;1,"1棟未満",TEXT(ROUND(市町村抽出表!AB109,0),"###,###")&amp;"棟")))</f>
        <v>0棟</v>
      </c>
      <c r="R109" s="94" t="str">
        <f ca="1">IF(市町村抽出表!AC109="－","－",IF(市町村抽出表!AC109=0,"0人",IF(市町村抽出表!AC109&lt;1,"1人未満",TEXT(ROUND(市町村抽出表!AC109,0),"###,###")&amp;"人")))</f>
        <v>0人</v>
      </c>
      <c r="S109" s="94" t="str">
        <f ca="1">IF(市町村抽出表!AD109="－","－",IF(市町村抽出表!AD109=0,"0人",IF(市町村抽出表!AD109&lt;1,"1人未満",TEXT(ROUND(市町村抽出表!AD109,0),"###,###")&amp;"人")))</f>
        <v>0人</v>
      </c>
      <c r="T109" s="94" t="str">
        <f ca="1">IF(市町村抽出表!AE109="－","－",IF(市町村抽出表!AE109=0,"0人",IF(市町村抽出表!AE109&lt;1,"1人未満",TEXT(ROUND(市町村抽出表!AE109,0),"###,###")&amp;"人")))</f>
        <v>0人</v>
      </c>
      <c r="U109" s="149" t="str">
        <f ca="1">IF(市町村抽出表!AG109="","※2",IF(市町村抽出表!AG109="－","－",IF(市町村抽出表!AG109=0,"0人",IF(市町村抽出表!AG109&lt;1,"1人未満",TEXT(ROUND(市町村抽出表!AG109,0),"###,###")&amp;"人"))))</f>
        <v>0人</v>
      </c>
      <c r="V109" s="150" t="str">
        <f ca="1">IF(市町村抽出表!AH109="","※2",IF(市町村抽出表!AH109="－","－",IF(市町村抽出表!AH109=0,"0人",IF(市町村抽出表!AH109&lt;1,"1人未満",TEXT(ROUND(市町村抽出表!AH109,0),"###,###")&amp;"人"))))</f>
        <v>0人</v>
      </c>
      <c r="W109" s="151" t="str">
        <f ca="1">IF(市町村抽出表!AI109="","※2",IF(市町村抽出表!AI109="－","－",IF(市町村抽出表!AI109=0,"0人",IF(市町村抽出表!AI109&lt;1,"1人未満",TEXT(ROUND(市町村抽出表!AI109,0),"###,###")&amp;"人"))))</f>
        <v>0人</v>
      </c>
      <c r="X109" s="94" t="str">
        <f ca="1">IF(市町村抽出表!AJ109="－","－",IF(市町村抽出表!AJ109=0,"0人",IF(市町村抽出表!AJ109&lt;1,"1人未満",TEXT(ROUND(市町村抽出表!AJ109,0),"###,###")&amp;"人")))</f>
        <v>0人</v>
      </c>
      <c r="Y109" s="94" t="str">
        <f ca="1">IF(市町村抽出表!AK109="－","－",IF(市町村抽出表!AK109=0,"0人",IF(市町村抽出表!AK109&lt;1,"1人未満",TEXT(ROUND(市町村抽出表!AK109,0),"###,###")&amp;"人")))</f>
        <v>0人</v>
      </c>
      <c r="Z109" s="94" t="str">
        <f ca="1">IF(市町村抽出表!AL109="－","－",IF(市町村抽出表!AL109=0,"0人",IF(市町村抽出表!AL109&lt;1,"1人未満",TEXT(ROUND(市町村抽出表!AL109,0),"###,###")&amp;"人")))</f>
        <v>0人</v>
      </c>
      <c r="AA109" s="94" t="str">
        <f ca="1">IF(市町村抽出表!AM109="－","－",IF(市町村抽出表!AM109=0,"0人",IF(市町村抽出表!AM109&lt;1,"1人未満",TEXT(ROUND(市町村抽出表!AM109,0),"###,###")&amp;"人")))</f>
        <v>0人</v>
      </c>
      <c r="AB109" s="94" t="str">
        <f ca="1">IF(市町村抽出表!AN109="－","－",IF(市町村抽出表!AN109=0,"0人",IF(市町村抽出表!AN109&lt;1,"1人未満",TEXT(ROUND(市町村抽出表!AN109,0),"###,###")&amp;"人")))</f>
        <v>0人</v>
      </c>
      <c r="AC109" s="94" t="str">
        <f ca="1">IF(市町村抽出表!AO109="－","－",IF(市町村抽出表!AO109=0,"0人",IF(市町村抽出表!AO109&lt;1,"1人未満",TEXT(ROUND(市町村抽出表!AO109,0),"###,###")&amp;"人")))</f>
        <v>0人</v>
      </c>
      <c r="AD109" s="94" t="str">
        <f ca="1">IF(市町村抽出表!AP109="－","－",IF(市町村抽出表!AP109=0,"0人",IF(市町村抽出表!AP109&lt;1,"1人未満",TEXT(ROUND(市町村抽出表!AP109,0),"###,###")&amp;"人")))</f>
        <v>0人</v>
      </c>
      <c r="AE109" s="94" t="str">
        <f ca="1">IF(市町村抽出表!AQ109="－","－",IF(市町村抽出表!AQ109=0,"0人",IF(市町村抽出表!AQ109&lt;1,"1人未満",TEXT(ROUND(市町村抽出表!AQ109,0),"###,###")&amp;"人")))</f>
        <v>0人</v>
      </c>
      <c r="AF109" s="94" t="str">
        <f ca="1">IF(市町村抽出表!AR109="－","－",IF(市町村抽出表!AR109=0,"0人",IF(市町村抽出表!AR109&lt;1,"1人未満",TEXT(ROUND(市町村抽出表!AR109,0),"###,###")&amp;"人")))</f>
        <v>0人</v>
      </c>
      <c r="AG109" s="94" t="str">
        <f ca="1">IF(市町村抽出表!AS109="－","－",IF(市町村抽出表!AS109=0,"0箇所",IF(市町村抽出表!AS109&lt;1,"1箇所未満",TEXT(ROUND(市町村抽出表!AS109,0),"###,###")&amp;"箇所")))</f>
        <v>0箇所</v>
      </c>
      <c r="AH109" s="94" t="str">
        <f ca="1">IF(市町村抽出表!AT109="－","－",IF(市町村抽出表!AT109=0,"0世帯",IF(市町村抽出表!AT109&lt;1,"1世帯未満",TEXT(ROUND(市町村抽出表!AT109,0),"###,###")&amp;"世帯")))</f>
        <v>0世帯</v>
      </c>
      <c r="AI109" s="94" t="str">
        <f ca="1">IF(市町村抽出表!AU109="－","－",IF(市町村抽出表!AU109=0,"0人",IF(市町村抽出表!AU109&lt;1,"1人未満",TEXT(ROUND(市町村抽出表!AU109,0),"###,###")&amp;"人")))</f>
        <v>0人</v>
      </c>
      <c r="AJ109" s="94" t="str">
        <f ca="1">IF(市町村抽出表!AV109="－","－",IF(市町村抽出表!AV109=0,"0世帯",IF(市町村抽出表!AV109&lt;1,"1世帯未満",TEXT(ROUND(市町村抽出表!AV109,0),"###,###")&amp;"世帯")))</f>
        <v>0世帯</v>
      </c>
      <c r="AK109" s="94" t="str">
        <f ca="1">IF(市町村抽出表!AW109="－","－",IF(市町村抽出表!AW109=0,"0人",IF(市町村抽出表!AW109&lt;1,"1人未満",TEXT(ROUND(市町村抽出表!AW109,0),"###,###")&amp;"人")))</f>
        <v>0人</v>
      </c>
      <c r="AL109" s="94" t="str">
        <f ca="1">IF(市町村抽出表!AX109="－","－",IF(市町村抽出表!AX109=0,"0世帯",IF(市町村抽出表!AX109&lt;1,"1世帯未満",TEXT(ROUND(市町村抽出表!AX109,0),"###,###")&amp;"世帯")))</f>
        <v>0世帯</v>
      </c>
      <c r="AM109" s="94" t="str">
        <f ca="1">IF(市町村抽出表!AY109="－","－",IF(市町村抽出表!AY109=0,"0人",IF(市町村抽出表!AY109&lt;1,"1人未満",TEXT(ROUND(市町村抽出表!AY109,0),"###,###")&amp;"人")))</f>
        <v>0人</v>
      </c>
      <c r="AN109" s="94" t="s">
        <v>649</v>
      </c>
      <c r="AO109" s="94" t="s">
        <v>649</v>
      </c>
      <c r="AP109" s="94" t="str">
        <f ca="1">IF(市町村抽出表!BB109="－","－",IF(市町村抽出表!BB109=0,"0km",IF(市町村抽出表!BB109&lt;0.1,"0.1km未満",TEXT(ROUND(市町村抽出表!BB109,1),"###,##0.0")&amp;"km")))</f>
        <v>0km</v>
      </c>
      <c r="AQ109" s="94" t="str">
        <f ca="1">IF(市町村抽出表!BC109="－","－",IF(市町村抽出表!BC109=0,"0世帯",IF(市町村抽出表!BC109&lt;1,"1世帯未満",TEXT(ROUND(市町村抽出表!BC109,0),"###,###")&amp;"世帯")))</f>
        <v>0世帯</v>
      </c>
      <c r="AR109" s="94" t="str">
        <f ca="1">IF(市町村抽出表!BD109="－","－",IF(市町村抽出表!BD109=0,"0人",IF(市町村抽出表!BD109&lt;1,"1人未満",TEXT(ROUND(市町村抽出表!BD109,0),"###,###")&amp;"人")))</f>
        <v>0人</v>
      </c>
      <c r="AS109" s="94" t="s">
        <v>649</v>
      </c>
      <c r="AT109" s="94" t="s">
        <v>649</v>
      </c>
      <c r="AU109" s="94" t="str">
        <f ca="1">IF(市町村抽出表!BG109="－","－",IF(市町村抽出表!BG109=0,"0箇所",IF(市町村抽出表!BG109&lt;1,"1箇所未満",TEXT(ROUND(市町村抽出表!BG109,0),"###,###")&amp;"箇所")))</f>
        <v>0箇所</v>
      </c>
      <c r="AV109" s="94" t="str">
        <f ca="1">IF(市町村抽出表!BH109="－","－",IF(市町村抽出表!BH109=0,"0箇所",IF(市町村抽出表!BH109&lt;1,"1箇所未満",TEXT(ROUND(市町村抽出表!BH109,0),"###,###")&amp;"箇所")))</f>
        <v>0箇所</v>
      </c>
      <c r="AW109" s="94" t="str">
        <f ca="1">IF(市町村抽出表!BI109="－","－",IF(市町村抽出表!BI109=0,"0箇所",IF(市町村抽出表!BI109&lt;1,"1箇所未満",TEXT(ROUND(市町村抽出表!BI109,0),"###,###")&amp;"箇所")))</f>
        <v>0箇所</v>
      </c>
      <c r="AX109" s="94" t="str">
        <f ca="1">IF(市町村抽出表!BJ109="－","－",IF(市町村抽出表!BJ109=0,"0箇所",IF(市町村抽出表!BJ109&lt;1,"1箇所未満",TEXT(ROUND(市町村抽出表!BJ109,0),"###,###")&amp;"箇所")))</f>
        <v>0箇所</v>
      </c>
      <c r="AY109" s="94" t="str">
        <f ca="1">IF(市町村抽出表!BK109="－","－",IF(市町村抽出表!BK109=0,"0箇所",IF(市町村抽出表!BK109&lt;1,"1箇所未満",TEXT(ROUND(市町村抽出表!BK109,0),"###,###")&amp;"箇所")))</f>
        <v>0箇所</v>
      </c>
      <c r="AZ109" s="94" t="str">
        <f ca="1">IF(市町村抽出表!BL109="－","－",IF(市町村抽出表!BL109=0,"0箇所",IF(市町村抽出表!BL109&lt;1,"1箇所未満",TEXT(ROUND(市町村抽出表!BL109,0),"###,###")&amp;"箇所")))</f>
        <v>0箇所</v>
      </c>
      <c r="BH109" s="153"/>
      <c r="BI109" s="153"/>
      <c r="BJ109" s="153"/>
      <c r="BL109" s="154"/>
      <c r="BM109" s="153"/>
      <c r="BN109" s="153"/>
      <c r="BO109" s="153"/>
      <c r="BP109" s="153"/>
      <c r="BX109" s="154"/>
      <c r="BY109" s="153"/>
      <c r="BZ109" s="153"/>
      <c r="CA109" s="153"/>
      <c r="CB109" s="153"/>
      <c r="CN109" s="154"/>
      <c r="CO109" s="153"/>
      <c r="CP109" s="153"/>
      <c r="CQ109" s="153"/>
      <c r="CR109" s="153"/>
    </row>
    <row r="110" spans="1:96" x14ac:dyDescent="0.2">
      <c r="A110" s="82">
        <v>107</v>
      </c>
      <c r="B110" s="74" t="s">
        <v>588</v>
      </c>
      <c r="C110" s="93">
        <f ca="1">IF(市町村抽出表!D110="－","－",ROUND(市町村抽出表!D110,1))</f>
        <v>4</v>
      </c>
      <c r="D110" s="158" t="str">
        <f ca="1">IF(市町村抽出表!F110="","※2",IF(市町村抽出表!F110="－","－",市町村抽出表!F110&amp;"箇所"))</f>
        <v>0箇所</v>
      </c>
      <c r="E110" s="159" t="str">
        <f ca="1">IF(市町村抽出表!G110="","※2",IF(市町村抽出表!G110="－","－",市町村抽出表!G110&amp;"箇所"))</f>
        <v>0箇所</v>
      </c>
      <c r="F110" s="160" t="str">
        <f ca="1">IF(市町村抽出表!H110="","※2",IF(市町村抽出表!H110="－","－",市町村抽出表!H110&amp;"箇所"))</f>
        <v>191箇所</v>
      </c>
      <c r="G110" s="94" t="str">
        <f ca="1">IF(市町村抽出表!I110="－","－",IF(市町村抽出表!I110=0,"0棟",IF(市町村抽出表!I110&lt;1,"1棟未満",TEXT(ROUND(市町村抽出表!I110,0),"###,###")&amp;"棟")))</f>
        <v>0棟</v>
      </c>
      <c r="H110" s="94" t="str">
        <f ca="1">IF(市町村抽出表!J110="－","－",IF(市町村抽出表!J110=0,"0棟",IF(市町村抽出表!J110&lt;1,"1棟未満",TEXT(ROUND(市町村抽出表!J110,0),"###,###")&amp;"棟")))</f>
        <v>0棟</v>
      </c>
      <c r="I110" s="94" t="str">
        <f ca="1">IF(市町村抽出表!O110="－","－",IF(市町村抽出表!O110=0,"0棟",IF(市町村抽出表!O110&lt;1,"1棟未満",TEXT(ROUND(市町村抽出表!O110,0),"###,###")&amp;"棟")))</f>
        <v>0棟</v>
      </c>
      <c r="J110" s="94" t="str">
        <f ca="1">IF(市町村抽出表!P110="－","－",IF(市町村抽出表!P110=0,"0棟",IF(市町村抽出表!P110&lt;1,"1棟未満",TEXT(ROUND(市町村抽出表!P110,0),"###,###")&amp;"棟")))</f>
        <v>0棟</v>
      </c>
      <c r="K110" s="147" t="str">
        <f ca="1">IF(市町村抽出表!U110="","※2",IF(市町村抽出表!U110="－","－",IF(市町村抽出表!U110=0,"0棟",IF(市町村抽出表!U110&lt;1,"1棟未満",TEXT(ROUND(市町村抽出表!U110,0),"###,###")&amp;"棟"))))</f>
        <v>0棟</v>
      </c>
      <c r="L110" s="148" t="str">
        <f ca="1">IF(市町村抽出表!V110="","※2",IF(市町村抽出表!V110="－","－",IF(市町村抽出表!V110=0,"0棟",IF(市町村抽出表!V110&lt;1,"1棟未満",TEXT(ROUND(市町村抽出表!V110,0),"###,###")&amp;"棟"))))</f>
        <v>0棟</v>
      </c>
      <c r="M110" s="94" t="str">
        <f ca="1">IF(市町村抽出表!W110="－","－",IF(市町村抽出表!W110=0,"0棟",IF(市町村抽出表!W110&lt;1,"1棟未満",TEXT(ROUND(市町村抽出表!W110,0),"###,###")&amp;"棟")))</f>
        <v>0棟</v>
      </c>
      <c r="N110" s="94" t="str">
        <f ca="1">IF(市町村抽出表!X110="－","－",IF(市町村抽出表!X110=0,"0棟",IF(市町村抽出表!X110&lt;1,"1棟未満",TEXT(ROUND(市町村抽出表!X110,0),"###,###")&amp;"棟")))</f>
        <v>0棟</v>
      </c>
      <c r="O110" s="94" t="str">
        <f ca="1">IF(市町村抽出表!Z110="－","－",IF(市町村抽出表!Z110=0,"0件",IF(市町村抽出表!Z110&lt;1,"1件未満",TEXT(ROUND(市町村抽出表!Z110,0),"###,###")&amp;"件")))</f>
        <v>0件</v>
      </c>
      <c r="P110" s="94" t="str">
        <f ca="1">IF(市町村抽出表!AA110="－","－",IF(市町村抽出表!AA110=0,"0件",IF(市町村抽出表!AA110&lt;1,"1件未満",TEXT(ROUND(市町村抽出表!AA110,0),"###,###")&amp;"件")))</f>
        <v>0件</v>
      </c>
      <c r="Q110" s="94" t="str">
        <f ca="1">IF(市町村抽出表!AB110="－","－",IF(市町村抽出表!AB110=0,"0棟",IF(市町村抽出表!AB110&lt;1,"1棟未満",TEXT(ROUND(市町村抽出表!AB110,0),"###,###")&amp;"棟")))</f>
        <v>0棟</v>
      </c>
      <c r="R110" s="94" t="str">
        <f ca="1">IF(市町村抽出表!AC110="－","－",IF(市町村抽出表!AC110=0,"0人",IF(市町村抽出表!AC110&lt;1,"1人未満",TEXT(ROUND(市町村抽出表!AC110,0),"###,###")&amp;"人")))</f>
        <v>0人</v>
      </c>
      <c r="S110" s="94" t="str">
        <f ca="1">IF(市町村抽出表!AD110="－","－",IF(市町村抽出表!AD110=0,"0人",IF(市町村抽出表!AD110&lt;1,"1人未満",TEXT(ROUND(市町村抽出表!AD110,0),"###,###")&amp;"人")))</f>
        <v>0人</v>
      </c>
      <c r="T110" s="94" t="str">
        <f ca="1">IF(市町村抽出表!AE110="－","－",IF(市町村抽出表!AE110=0,"0人",IF(市町村抽出表!AE110&lt;1,"1人未満",TEXT(ROUND(市町村抽出表!AE110,0),"###,###")&amp;"人")))</f>
        <v>0人</v>
      </c>
      <c r="U110" s="149" t="str">
        <f ca="1">IF(市町村抽出表!AG110="","※2",IF(市町村抽出表!AG110="－","－",IF(市町村抽出表!AG110=0,"0人",IF(市町村抽出表!AG110&lt;1,"1人未満",TEXT(ROUND(市町村抽出表!AG110,0),"###,###")&amp;"人"))))</f>
        <v>0人</v>
      </c>
      <c r="V110" s="150" t="str">
        <f ca="1">IF(市町村抽出表!AH110="","※2",IF(市町村抽出表!AH110="－","－",IF(市町村抽出表!AH110=0,"0人",IF(市町村抽出表!AH110&lt;1,"1人未満",TEXT(ROUND(市町村抽出表!AH110,0),"###,###")&amp;"人"))))</f>
        <v>0人</v>
      </c>
      <c r="W110" s="151" t="str">
        <f ca="1">IF(市町村抽出表!AI110="","※2",IF(市町村抽出表!AI110="－","－",IF(市町村抽出表!AI110=0,"0人",IF(市町村抽出表!AI110&lt;1,"1人未満",TEXT(ROUND(市町村抽出表!AI110,0),"###,###")&amp;"人"))))</f>
        <v>0人</v>
      </c>
      <c r="X110" s="94" t="str">
        <f ca="1">IF(市町村抽出表!AJ110="－","－",IF(市町村抽出表!AJ110=0,"0人",IF(市町村抽出表!AJ110&lt;1,"1人未満",TEXT(ROUND(市町村抽出表!AJ110,0),"###,###")&amp;"人")))</f>
        <v>0人</v>
      </c>
      <c r="Y110" s="94" t="str">
        <f ca="1">IF(市町村抽出表!AK110="－","－",IF(市町村抽出表!AK110=0,"0人",IF(市町村抽出表!AK110&lt;1,"1人未満",TEXT(ROUND(市町村抽出表!AK110,0),"###,###")&amp;"人")))</f>
        <v>0人</v>
      </c>
      <c r="Z110" s="94" t="str">
        <f ca="1">IF(市町村抽出表!AL110="－","－",IF(市町村抽出表!AL110=0,"0人",IF(市町村抽出表!AL110&lt;1,"1人未満",TEXT(ROUND(市町村抽出表!AL110,0),"###,###")&amp;"人")))</f>
        <v>0人</v>
      </c>
      <c r="AA110" s="94" t="str">
        <f ca="1">IF(市町村抽出表!AM110="－","－",IF(市町村抽出表!AM110=0,"0人",IF(市町村抽出表!AM110&lt;1,"1人未満",TEXT(ROUND(市町村抽出表!AM110,0),"###,###")&amp;"人")))</f>
        <v>0人</v>
      </c>
      <c r="AB110" s="94" t="str">
        <f ca="1">IF(市町村抽出表!AN110="－","－",IF(市町村抽出表!AN110=0,"0人",IF(市町村抽出表!AN110&lt;1,"1人未満",TEXT(ROUND(市町村抽出表!AN110,0),"###,###")&amp;"人")))</f>
        <v>0人</v>
      </c>
      <c r="AC110" s="94" t="str">
        <f ca="1">IF(市町村抽出表!AO110="－","－",IF(市町村抽出表!AO110=0,"0人",IF(市町村抽出表!AO110&lt;1,"1人未満",TEXT(ROUND(市町村抽出表!AO110,0),"###,###")&amp;"人")))</f>
        <v>0人</v>
      </c>
      <c r="AD110" s="94" t="str">
        <f ca="1">IF(市町村抽出表!AP110="－","－",IF(市町村抽出表!AP110=0,"0人",IF(市町村抽出表!AP110&lt;1,"1人未満",TEXT(ROUND(市町村抽出表!AP110,0),"###,###")&amp;"人")))</f>
        <v>0人</v>
      </c>
      <c r="AE110" s="94" t="str">
        <f ca="1">IF(市町村抽出表!AQ110="－","－",IF(市町村抽出表!AQ110=0,"0人",IF(市町村抽出表!AQ110&lt;1,"1人未満",TEXT(ROUND(市町村抽出表!AQ110,0),"###,###")&amp;"人")))</f>
        <v>0人</v>
      </c>
      <c r="AF110" s="94" t="str">
        <f ca="1">IF(市町村抽出表!AR110="－","－",IF(市町村抽出表!AR110=0,"0人",IF(市町村抽出表!AR110&lt;1,"1人未満",TEXT(ROUND(市町村抽出表!AR110,0),"###,###")&amp;"人")))</f>
        <v>0人</v>
      </c>
      <c r="AG110" s="94" t="str">
        <f ca="1">IF(市町村抽出表!AS110="－","－",IF(市町村抽出表!AS110=0,"0箇所",IF(市町村抽出表!AS110&lt;1,"1箇所未満",TEXT(ROUND(市町村抽出表!AS110,0),"###,###")&amp;"箇所")))</f>
        <v>0箇所</v>
      </c>
      <c r="AH110" s="94" t="str">
        <f ca="1">IF(市町村抽出表!AT110="－","－",IF(市町村抽出表!AT110=0,"0世帯",IF(市町村抽出表!AT110&lt;1,"1世帯未満",TEXT(ROUND(市町村抽出表!AT110,0),"###,###")&amp;"世帯")))</f>
        <v>0世帯</v>
      </c>
      <c r="AI110" s="94" t="str">
        <f ca="1">IF(市町村抽出表!AU110="－","－",IF(市町村抽出表!AU110=0,"0人",IF(市町村抽出表!AU110&lt;1,"1人未満",TEXT(ROUND(市町村抽出表!AU110,0),"###,###")&amp;"人")))</f>
        <v>0人</v>
      </c>
      <c r="AJ110" s="94" t="str">
        <f ca="1">IF(市町村抽出表!AV110="－","－",IF(市町村抽出表!AV110=0,"0世帯",IF(市町村抽出表!AV110&lt;1,"1世帯未満",TEXT(ROUND(市町村抽出表!AV110,0),"###,###")&amp;"世帯")))</f>
        <v>0世帯</v>
      </c>
      <c r="AK110" s="94" t="str">
        <f ca="1">IF(市町村抽出表!AW110="－","－",IF(市町村抽出表!AW110=0,"0人",IF(市町村抽出表!AW110&lt;1,"1人未満",TEXT(ROUND(市町村抽出表!AW110,0),"###,###")&amp;"人")))</f>
        <v>0人</v>
      </c>
      <c r="AL110" s="94" t="str">
        <f ca="1">IF(市町村抽出表!AX110="－","－",IF(市町村抽出表!AX110=0,"0世帯",IF(市町村抽出表!AX110&lt;1,"1世帯未満",TEXT(ROUND(市町村抽出表!AX110,0),"###,###")&amp;"世帯")))</f>
        <v>0世帯</v>
      </c>
      <c r="AM110" s="94" t="str">
        <f ca="1">IF(市町村抽出表!AY110="－","－",IF(市町村抽出表!AY110=0,"0人",IF(市町村抽出表!AY110&lt;1,"1人未満",TEXT(ROUND(市町村抽出表!AY110,0),"###,###")&amp;"人")))</f>
        <v>0人</v>
      </c>
      <c r="AN110" s="94" t="s">
        <v>649</v>
      </c>
      <c r="AO110" s="94" t="s">
        <v>649</v>
      </c>
      <c r="AP110" s="94" t="str">
        <f ca="1">IF(市町村抽出表!BB110="－","－",IF(市町村抽出表!BB110=0,"0km",IF(市町村抽出表!BB110&lt;0.1,"0.1km未満",TEXT(ROUND(市町村抽出表!BB110,1),"###,##0.0")&amp;"km")))</f>
        <v>0km</v>
      </c>
      <c r="AQ110" s="94" t="str">
        <f ca="1">IF(市町村抽出表!BC110="－","－",IF(市町村抽出表!BC110=0,"0世帯",IF(市町村抽出表!BC110&lt;1,"1世帯未満",TEXT(ROUND(市町村抽出表!BC110,0),"###,###")&amp;"世帯")))</f>
        <v>0世帯</v>
      </c>
      <c r="AR110" s="94" t="str">
        <f ca="1">IF(市町村抽出表!BD110="－","－",IF(市町村抽出表!BD110=0,"0人",IF(市町村抽出表!BD110&lt;1,"1人未満",TEXT(ROUND(市町村抽出表!BD110,0),"###,###")&amp;"人")))</f>
        <v>0人</v>
      </c>
      <c r="AS110" s="94" t="s">
        <v>649</v>
      </c>
      <c r="AT110" s="94" t="s">
        <v>649</v>
      </c>
      <c r="AU110" s="94" t="str">
        <f ca="1">IF(市町村抽出表!BG110="－","－",IF(市町村抽出表!BG110=0,"0箇所",IF(市町村抽出表!BG110&lt;1,"1箇所未満",TEXT(ROUND(市町村抽出表!BG110,0),"###,###")&amp;"箇所")))</f>
        <v>0箇所</v>
      </c>
      <c r="AV110" s="94" t="str">
        <f ca="1">IF(市町村抽出表!BH110="－","－",IF(市町村抽出表!BH110=0,"0箇所",IF(市町村抽出表!BH110&lt;1,"1箇所未満",TEXT(ROUND(市町村抽出表!BH110,0),"###,###")&amp;"箇所")))</f>
        <v>0箇所</v>
      </c>
      <c r="AW110" s="94" t="str">
        <f ca="1">IF(市町村抽出表!BI110="－","－",IF(市町村抽出表!BI110=0,"0箇所",IF(市町村抽出表!BI110&lt;1,"1箇所未満",TEXT(ROUND(市町村抽出表!BI110,0),"###,###")&amp;"箇所")))</f>
        <v>0箇所</v>
      </c>
      <c r="AX110" s="94" t="str">
        <f ca="1">IF(市町村抽出表!BJ110="－","－",IF(市町村抽出表!BJ110=0,"0箇所",IF(市町村抽出表!BJ110&lt;1,"1箇所未満",TEXT(ROUND(市町村抽出表!BJ110,0),"###,###")&amp;"箇所")))</f>
        <v>0箇所</v>
      </c>
      <c r="AY110" s="94" t="str">
        <f ca="1">IF(市町村抽出表!BK110="－","－",IF(市町村抽出表!BK110=0,"0箇所",IF(市町村抽出表!BK110&lt;1,"1箇所未満",TEXT(ROUND(市町村抽出表!BK110,0),"###,###")&amp;"箇所")))</f>
        <v>0箇所</v>
      </c>
      <c r="AZ110" s="94" t="str">
        <f ca="1">IF(市町村抽出表!BL110="－","－",IF(市町村抽出表!BL110=0,"0箇所",IF(市町村抽出表!BL110&lt;1,"1箇所未満",TEXT(ROUND(市町村抽出表!BL110,0),"###,###")&amp;"箇所")))</f>
        <v>0箇所</v>
      </c>
      <c r="BH110" s="153"/>
      <c r="BI110" s="153"/>
      <c r="BJ110" s="153"/>
      <c r="BL110" s="154"/>
      <c r="BM110" s="153"/>
      <c r="BN110" s="153"/>
      <c r="BO110" s="153"/>
      <c r="BP110" s="153"/>
      <c r="BX110" s="154"/>
      <c r="BY110" s="153"/>
      <c r="BZ110" s="153"/>
      <c r="CA110" s="153"/>
      <c r="CB110" s="153"/>
      <c r="CN110" s="154"/>
      <c r="CO110" s="153"/>
      <c r="CP110" s="153"/>
      <c r="CQ110" s="153"/>
      <c r="CR110" s="153"/>
    </row>
    <row r="111" spans="1:96" x14ac:dyDescent="0.2">
      <c r="A111" s="82">
        <v>108</v>
      </c>
      <c r="B111" s="74" t="s">
        <v>589</v>
      </c>
      <c r="C111" s="93">
        <f ca="1">IF(市町村抽出表!D111="－","－",ROUND(市町村抽出表!D111,1))</f>
        <v>4</v>
      </c>
      <c r="D111" s="158" t="str">
        <f ca="1">IF(市町村抽出表!F111="","※2",IF(市町村抽出表!F111="－","－",市町村抽出表!F111&amp;"箇所"))</f>
        <v>0箇所</v>
      </c>
      <c r="E111" s="159" t="str">
        <f ca="1">IF(市町村抽出表!G111="","※2",IF(市町村抽出表!G111="－","－",市町村抽出表!G111&amp;"箇所"))</f>
        <v>0箇所</v>
      </c>
      <c r="F111" s="160" t="str">
        <f ca="1">IF(市町村抽出表!H111="","※2",IF(市町村抽出表!H111="－","－",市町村抽出表!H111&amp;"箇所"))</f>
        <v>191箇所</v>
      </c>
      <c r="G111" s="94" t="str">
        <f ca="1">IF(市町村抽出表!I111="－","－",IF(市町村抽出表!I111=0,"0棟",IF(市町村抽出表!I111&lt;1,"1棟未満",TEXT(ROUND(市町村抽出表!I111,0),"###,###")&amp;"棟")))</f>
        <v>0棟</v>
      </c>
      <c r="H111" s="94" t="str">
        <f ca="1">IF(市町村抽出表!J111="－","－",IF(市町村抽出表!J111=0,"0棟",IF(市町村抽出表!J111&lt;1,"1棟未満",TEXT(ROUND(市町村抽出表!J111,0),"###,###")&amp;"棟")))</f>
        <v>0棟</v>
      </c>
      <c r="I111" s="94" t="str">
        <f ca="1">IF(市町村抽出表!O111="－","－",IF(市町村抽出表!O111=0,"0棟",IF(市町村抽出表!O111&lt;1,"1棟未満",TEXT(ROUND(市町村抽出表!O111,0),"###,###")&amp;"棟")))</f>
        <v>0棟</v>
      </c>
      <c r="J111" s="94" t="str">
        <f ca="1">IF(市町村抽出表!P111="－","－",IF(市町村抽出表!P111=0,"0棟",IF(市町村抽出表!P111&lt;1,"1棟未満",TEXT(ROUND(市町村抽出表!P111,0),"###,###")&amp;"棟")))</f>
        <v>0棟</v>
      </c>
      <c r="K111" s="147" t="str">
        <f ca="1">IF(市町村抽出表!U111="","※2",IF(市町村抽出表!U111="－","－",IF(市町村抽出表!U111=0,"0棟",IF(市町村抽出表!U111&lt;1,"1棟未満",TEXT(ROUND(市町村抽出表!U111,0),"###,###")&amp;"棟"))))</f>
        <v>0棟</v>
      </c>
      <c r="L111" s="148" t="str">
        <f ca="1">IF(市町村抽出表!V111="","※2",IF(市町村抽出表!V111="－","－",IF(市町村抽出表!V111=0,"0棟",IF(市町村抽出表!V111&lt;1,"1棟未満",TEXT(ROUND(市町村抽出表!V111,0),"###,###")&amp;"棟"))))</f>
        <v>0棟</v>
      </c>
      <c r="M111" s="94" t="str">
        <f ca="1">IF(市町村抽出表!W111="－","－",IF(市町村抽出表!W111=0,"0棟",IF(市町村抽出表!W111&lt;1,"1棟未満",TEXT(ROUND(市町村抽出表!W111,0),"###,###")&amp;"棟")))</f>
        <v>0棟</v>
      </c>
      <c r="N111" s="94" t="str">
        <f ca="1">IF(市町村抽出表!X111="－","－",IF(市町村抽出表!X111=0,"0棟",IF(市町村抽出表!X111&lt;1,"1棟未満",TEXT(ROUND(市町村抽出表!X111,0),"###,###")&amp;"棟")))</f>
        <v>0棟</v>
      </c>
      <c r="O111" s="94" t="str">
        <f ca="1">IF(市町村抽出表!Z111="－","－",IF(市町村抽出表!Z111=0,"0件",IF(市町村抽出表!Z111&lt;1,"1件未満",TEXT(ROUND(市町村抽出表!Z111,0),"###,###")&amp;"件")))</f>
        <v>0件</v>
      </c>
      <c r="P111" s="94" t="str">
        <f ca="1">IF(市町村抽出表!AA111="－","－",IF(市町村抽出表!AA111=0,"0件",IF(市町村抽出表!AA111&lt;1,"1件未満",TEXT(ROUND(市町村抽出表!AA111,0),"###,###")&amp;"件")))</f>
        <v>0件</v>
      </c>
      <c r="Q111" s="94" t="str">
        <f ca="1">IF(市町村抽出表!AB111="－","－",IF(市町村抽出表!AB111=0,"0棟",IF(市町村抽出表!AB111&lt;1,"1棟未満",TEXT(ROUND(市町村抽出表!AB111,0),"###,###")&amp;"棟")))</f>
        <v>0棟</v>
      </c>
      <c r="R111" s="94" t="str">
        <f ca="1">IF(市町村抽出表!AC111="－","－",IF(市町村抽出表!AC111=0,"0人",IF(市町村抽出表!AC111&lt;1,"1人未満",TEXT(ROUND(市町村抽出表!AC111,0),"###,###")&amp;"人")))</f>
        <v>0人</v>
      </c>
      <c r="S111" s="94" t="str">
        <f ca="1">IF(市町村抽出表!AD111="－","－",IF(市町村抽出表!AD111=0,"0人",IF(市町村抽出表!AD111&lt;1,"1人未満",TEXT(ROUND(市町村抽出表!AD111,0),"###,###")&amp;"人")))</f>
        <v>0人</v>
      </c>
      <c r="T111" s="94" t="str">
        <f ca="1">IF(市町村抽出表!AE111="－","－",IF(市町村抽出表!AE111=0,"0人",IF(市町村抽出表!AE111&lt;1,"1人未満",TEXT(ROUND(市町村抽出表!AE111,0),"###,###")&amp;"人")))</f>
        <v>0人</v>
      </c>
      <c r="U111" s="149" t="str">
        <f ca="1">IF(市町村抽出表!AG111="","※2",IF(市町村抽出表!AG111="－","－",IF(市町村抽出表!AG111=0,"0人",IF(市町村抽出表!AG111&lt;1,"1人未満",TEXT(ROUND(市町村抽出表!AG111,0),"###,###")&amp;"人"))))</f>
        <v>0人</v>
      </c>
      <c r="V111" s="150" t="str">
        <f ca="1">IF(市町村抽出表!AH111="","※2",IF(市町村抽出表!AH111="－","－",IF(市町村抽出表!AH111=0,"0人",IF(市町村抽出表!AH111&lt;1,"1人未満",TEXT(ROUND(市町村抽出表!AH111,0),"###,###")&amp;"人"))))</f>
        <v>0人</v>
      </c>
      <c r="W111" s="151" t="str">
        <f ca="1">IF(市町村抽出表!AI111="","※2",IF(市町村抽出表!AI111="－","－",IF(市町村抽出表!AI111=0,"0人",IF(市町村抽出表!AI111&lt;1,"1人未満",TEXT(ROUND(市町村抽出表!AI111,0),"###,###")&amp;"人"))))</f>
        <v>0人</v>
      </c>
      <c r="X111" s="94" t="str">
        <f ca="1">IF(市町村抽出表!AJ111="－","－",IF(市町村抽出表!AJ111=0,"0人",IF(市町村抽出表!AJ111&lt;1,"1人未満",TEXT(ROUND(市町村抽出表!AJ111,0),"###,###")&amp;"人")))</f>
        <v>0人</v>
      </c>
      <c r="Y111" s="94" t="str">
        <f ca="1">IF(市町村抽出表!AK111="－","－",IF(市町村抽出表!AK111=0,"0人",IF(市町村抽出表!AK111&lt;1,"1人未満",TEXT(ROUND(市町村抽出表!AK111,0),"###,###")&amp;"人")))</f>
        <v>0人</v>
      </c>
      <c r="Z111" s="94" t="str">
        <f ca="1">IF(市町村抽出表!AL111="－","－",IF(市町村抽出表!AL111=0,"0人",IF(市町村抽出表!AL111&lt;1,"1人未満",TEXT(ROUND(市町村抽出表!AL111,0),"###,###")&amp;"人")))</f>
        <v>0人</v>
      </c>
      <c r="AA111" s="94" t="str">
        <f ca="1">IF(市町村抽出表!AM111="－","－",IF(市町村抽出表!AM111=0,"0人",IF(市町村抽出表!AM111&lt;1,"1人未満",TEXT(ROUND(市町村抽出表!AM111,0),"###,###")&amp;"人")))</f>
        <v>0人</v>
      </c>
      <c r="AB111" s="94" t="str">
        <f ca="1">IF(市町村抽出表!AN111="－","－",IF(市町村抽出表!AN111=0,"0人",IF(市町村抽出表!AN111&lt;1,"1人未満",TEXT(ROUND(市町村抽出表!AN111,0),"###,###")&amp;"人")))</f>
        <v>0人</v>
      </c>
      <c r="AC111" s="94" t="str">
        <f ca="1">IF(市町村抽出表!AO111="－","－",IF(市町村抽出表!AO111=0,"0人",IF(市町村抽出表!AO111&lt;1,"1人未満",TEXT(ROUND(市町村抽出表!AO111,0),"###,###")&amp;"人")))</f>
        <v>0人</v>
      </c>
      <c r="AD111" s="94" t="str">
        <f ca="1">IF(市町村抽出表!AP111="－","－",IF(市町村抽出表!AP111=0,"0人",IF(市町村抽出表!AP111&lt;1,"1人未満",TEXT(ROUND(市町村抽出表!AP111,0),"###,###")&amp;"人")))</f>
        <v>0人</v>
      </c>
      <c r="AE111" s="94" t="str">
        <f ca="1">IF(市町村抽出表!AQ111="－","－",IF(市町村抽出表!AQ111=0,"0人",IF(市町村抽出表!AQ111&lt;1,"1人未満",TEXT(ROUND(市町村抽出表!AQ111,0),"###,###")&amp;"人")))</f>
        <v>0人</v>
      </c>
      <c r="AF111" s="94" t="str">
        <f ca="1">IF(市町村抽出表!AR111="－","－",IF(市町村抽出表!AR111=0,"0人",IF(市町村抽出表!AR111&lt;1,"1人未満",TEXT(ROUND(市町村抽出表!AR111,0),"###,###")&amp;"人")))</f>
        <v>0人</v>
      </c>
      <c r="AG111" s="94" t="str">
        <f ca="1">IF(市町村抽出表!AS111="－","－",IF(市町村抽出表!AS111=0,"0箇所",IF(市町村抽出表!AS111&lt;1,"1箇所未満",TEXT(ROUND(市町村抽出表!AS111,0),"###,###")&amp;"箇所")))</f>
        <v>0箇所</v>
      </c>
      <c r="AH111" s="94" t="str">
        <f ca="1">IF(市町村抽出表!AT111="－","－",IF(市町村抽出表!AT111=0,"0世帯",IF(市町村抽出表!AT111&lt;1,"1世帯未満",TEXT(ROUND(市町村抽出表!AT111,0),"###,###")&amp;"世帯")))</f>
        <v>0世帯</v>
      </c>
      <c r="AI111" s="94" t="str">
        <f ca="1">IF(市町村抽出表!AU111="－","－",IF(市町村抽出表!AU111=0,"0人",IF(市町村抽出表!AU111&lt;1,"1人未満",TEXT(ROUND(市町村抽出表!AU111,0),"###,###")&amp;"人")))</f>
        <v>0人</v>
      </c>
      <c r="AJ111" s="94" t="str">
        <f ca="1">IF(市町村抽出表!AV111="－","－",IF(市町村抽出表!AV111=0,"0世帯",IF(市町村抽出表!AV111&lt;1,"1世帯未満",TEXT(ROUND(市町村抽出表!AV111,0),"###,###")&amp;"世帯")))</f>
        <v>0世帯</v>
      </c>
      <c r="AK111" s="94" t="str">
        <f ca="1">IF(市町村抽出表!AW111="－","－",IF(市町村抽出表!AW111=0,"0人",IF(市町村抽出表!AW111&lt;1,"1人未満",TEXT(ROUND(市町村抽出表!AW111,0),"###,###")&amp;"人")))</f>
        <v>0人</v>
      </c>
      <c r="AL111" s="94" t="str">
        <f ca="1">IF(市町村抽出表!AX111="－","－",IF(市町村抽出表!AX111=0,"0世帯",IF(市町村抽出表!AX111&lt;1,"1世帯未満",TEXT(ROUND(市町村抽出表!AX111,0),"###,###")&amp;"世帯")))</f>
        <v>0世帯</v>
      </c>
      <c r="AM111" s="94" t="str">
        <f ca="1">IF(市町村抽出表!AY111="－","－",IF(市町村抽出表!AY111=0,"0人",IF(市町村抽出表!AY111&lt;1,"1人未満",TEXT(ROUND(市町村抽出表!AY111,0),"###,###")&amp;"人")))</f>
        <v>0人</v>
      </c>
      <c r="AN111" s="94" t="s">
        <v>649</v>
      </c>
      <c r="AO111" s="94" t="s">
        <v>649</v>
      </c>
      <c r="AP111" s="94" t="str">
        <f ca="1">IF(市町村抽出表!BB111="－","－",IF(市町村抽出表!BB111=0,"0km",IF(市町村抽出表!BB111&lt;0.1,"0.1km未満",TEXT(ROUND(市町村抽出表!BB111,1),"###,##0.0")&amp;"km")))</f>
        <v>0km</v>
      </c>
      <c r="AQ111" s="94" t="str">
        <f ca="1">IF(市町村抽出表!BC111="－","－",IF(市町村抽出表!BC111=0,"0世帯",IF(市町村抽出表!BC111&lt;1,"1世帯未満",TEXT(ROUND(市町村抽出表!BC111,0),"###,###")&amp;"世帯")))</f>
        <v>0世帯</v>
      </c>
      <c r="AR111" s="94" t="str">
        <f ca="1">IF(市町村抽出表!BD111="－","－",IF(市町村抽出表!BD111=0,"0人",IF(市町村抽出表!BD111&lt;1,"1人未満",TEXT(ROUND(市町村抽出表!BD111,0),"###,###")&amp;"人")))</f>
        <v>0人</v>
      </c>
      <c r="AS111" s="94" t="s">
        <v>649</v>
      </c>
      <c r="AT111" s="94" t="s">
        <v>649</v>
      </c>
      <c r="AU111" s="94" t="str">
        <f ca="1">IF(市町村抽出表!BG111="－","－",IF(市町村抽出表!BG111=0,"0箇所",IF(市町村抽出表!BG111&lt;1,"1箇所未満",TEXT(ROUND(市町村抽出表!BG111,0),"###,###")&amp;"箇所")))</f>
        <v>0箇所</v>
      </c>
      <c r="AV111" s="94" t="str">
        <f ca="1">IF(市町村抽出表!BH111="－","－",IF(市町村抽出表!BH111=0,"0箇所",IF(市町村抽出表!BH111&lt;1,"1箇所未満",TEXT(ROUND(市町村抽出表!BH111,0),"###,###")&amp;"箇所")))</f>
        <v>0箇所</v>
      </c>
      <c r="AW111" s="94" t="str">
        <f ca="1">IF(市町村抽出表!BI111="－","－",IF(市町村抽出表!BI111=0,"0箇所",IF(市町村抽出表!BI111&lt;1,"1箇所未満",TEXT(ROUND(市町村抽出表!BI111,0),"###,###")&amp;"箇所")))</f>
        <v>0箇所</v>
      </c>
      <c r="AX111" s="94" t="str">
        <f ca="1">IF(市町村抽出表!BJ111="－","－",IF(市町村抽出表!BJ111=0,"0箇所",IF(市町村抽出表!BJ111&lt;1,"1箇所未満",TEXT(ROUND(市町村抽出表!BJ111,0),"###,###")&amp;"箇所")))</f>
        <v>0箇所</v>
      </c>
      <c r="AY111" s="94" t="str">
        <f ca="1">IF(市町村抽出表!BK111="－","－",IF(市町村抽出表!BK111=0,"0箇所",IF(市町村抽出表!BK111&lt;1,"1箇所未満",TEXT(ROUND(市町村抽出表!BK111,0),"###,###")&amp;"箇所")))</f>
        <v>0箇所</v>
      </c>
      <c r="AZ111" s="94" t="str">
        <f ca="1">IF(市町村抽出表!BL111="－","－",IF(市町村抽出表!BL111=0,"0箇所",IF(市町村抽出表!BL111&lt;1,"1箇所未満",TEXT(ROUND(市町村抽出表!BL111,0),"###,###")&amp;"箇所")))</f>
        <v>0箇所</v>
      </c>
      <c r="BH111" s="153"/>
      <c r="BI111" s="153"/>
      <c r="BJ111" s="153"/>
      <c r="BL111" s="154"/>
      <c r="BM111" s="153"/>
      <c r="BN111" s="153"/>
      <c r="BO111" s="153"/>
      <c r="BP111" s="153"/>
      <c r="BX111" s="154"/>
      <c r="BY111" s="153"/>
      <c r="BZ111" s="153"/>
      <c r="CA111" s="153"/>
      <c r="CB111" s="153"/>
      <c r="CN111" s="154"/>
      <c r="CO111" s="153"/>
      <c r="CP111" s="153"/>
      <c r="CQ111" s="153"/>
      <c r="CR111" s="153"/>
    </row>
    <row r="112" spans="1:96" x14ac:dyDescent="0.2">
      <c r="A112" s="82">
        <v>109</v>
      </c>
      <c r="B112" s="74" t="s">
        <v>590</v>
      </c>
      <c r="C112" s="93">
        <f ca="1">IF(市町村抽出表!D112="－","－",ROUND(市町村抽出表!D112,1))</f>
        <v>4</v>
      </c>
      <c r="D112" s="158" t="str">
        <f ca="1">IF(市町村抽出表!F112="","※2",IF(市町村抽出表!F112="－","－",市町村抽出表!F112&amp;"箇所"))</f>
        <v>0箇所</v>
      </c>
      <c r="E112" s="159" t="str">
        <f ca="1">IF(市町村抽出表!G112="","※2",IF(市町村抽出表!G112="－","－",市町村抽出表!G112&amp;"箇所"))</f>
        <v>0箇所</v>
      </c>
      <c r="F112" s="160" t="str">
        <f ca="1">IF(市町村抽出表!H112="","※2",IF(市町村抽出表!H112="－","－",市町村抽出表!H112&amp;"箇所"))</f>
        <v>191箇所</v>
      </c>
      <c r="G112" s="94" t="str">
        <f ca="1">IF(市町村抽出表!I112="－","－",IF(市町村抽出表!I112=0,"0棟",IF(市町村抽出表!I112&lt;1,"1棟未満",TEXT(ROUND(市町村抽出表!I112,0),"###,###")&amp;"棟")))</f>
        <v>0棟</v>
      </c>
      <c r="H112" s="94" t="str">
        <f ca="1">IF(市町村抽出表!J112="－","－",IF(市町村抽出表!J112=0,"0棟",IF(市町村抽出表!J112&lt;1,"1棟未満",TEXT(ROUND(市町村抽出表!J112,0),"###,###")&amp;"棟")))</f>
        <v>0棟</v>
      </c>
      <c r="I112" s="94" t="str">
        <f ca="1">IF(市町村抽出表!O112="－","－",IF(市町村抽出表!O112=0,"0棟",IF(市町村抽出表!O112&lt;1,"1棟未満",TEXT(ROUND(市町村抽出表!O112,0),"###,###")&amp;"棟")))</f>
        <v>0棟</v>
      </c>
      <c r="J112" s="94" t="str">
        <f ca="1">IF(市町村抽出表!P112="－","－",IF(市町村抽出表!P112=0,"0棟",IF(市町村抽出表!P112&lt;1,"1棟未満",TEXT(ROUND(市町村抽出表!P112,0),"###,###")&amp;"棟")))</f>
        <v>0棟</v>
      </c>
      <c r="K112" s="147" t="str">
        <f ca="1">IF(市町村抽出表!U112="","※2",IF(市町村抽出表!U112="－","－",IF(市町村抽出表!U112=0,"0棟",IF(市町村抽出表!U112&lt;1,"1棟未満",TEXT(ROUND(市町村抽出表!U112,0),"###,###")&amp;"棟"))))</f>
        <v>0棟</v>
      </c>
      <c r="L112" s="148" t="str">
        <f ca="1">IF(市町村抽出表!V112="","※2",IF(市町村抽出表!V112="－","－",IF(市町村抽出表!V112=0,"0棟",IF(市町村抽出表!V112&lt;1,"1棟未満",TEXT(ROUND(市町村抽出表!V112,0),"###,###")&amp;"棟"))))</f>
        <v>0棟</v>
      </c>
      <c r="M112" s="94" t="str">
        <f ca="1">IF(市町村抽出表!W112="－","－",IF(市町村抽出表!W112=0,"0棟",IF(市町村抽出表!W112&lt;1,"1棟未満",TEXT(ROUND(市町村抽出表!W112,0),"###,###")&amp;"棟")))</f>
        <v>0棟</v>
      </c>
      <c r="N112" s="94" t="str">
        <f ca="1">IF(市町村抽出表!X112="－","－",IF(市町村抽出表!X112=0,"0棟",IF(市町村抽出表!X112&lt;1,"1棟未満",TEXT(ROUND(市町村抽出表!X112,0),"###,###")&amp;"棟")))</f>
        <v>0棟</v>
      </c>
      <c r="O112" s="94" t="str">
        <f ca="1">IF(市町村抽出表!Z112="－","－",IF(市町村抽出表!Z112=0,"0件",IF(市町村抽出表!Z112&lt;1,"1件未満",TEXT(ROUND(市町村抽出表!Z112,0),"###,###")&amp;"件")))</f>
        <v>0件</v>
      </c>
      <c r="P112" s="94" t="str">
        <f ca="1">IF(市町村抽出表!AA112="－","－",IF(市町村抽出表!AA112=0,"0件",IF(市町村抽出表!AA112&lt;1,"1件未満",TEXT(ROUND(市町村抽出表!AA112,0),"###,###")&amp;"件")))</f>
        <v>0件</v>
      </c>
      <c r="Q112" s="94" t="str">
        <f ca="1">IF(市町村抽出表!AB112="－","－",IF(市町村抽出表!AB112=0,"0棟",IF(市町村抽出表!AB112&lt;1,"1棟未満",TEXT(ROUND(市町村抽出表!AB112,0),"###,###")&amp;"棟")))</f>
        <v>0棟</v>
      </c>
      <c r="R112" s="94" t="str">
        <f ca="1">IF(市町村抽出表!AC112="－","－",IF(市町村抽出表!AC112=0,"0人",IF(市町村抽出表!AC112&lt;1,"1人未満",TEXT(ROUND(市町村抽出表!AC112,0),"###,###")&amp;"人")))</f>
        <v>0人</v>
      </c>
      <c r="S112" s="94" t="str">
        <f ca="1">IF(市町村抽出表!AD112="－","－",IF(市町村抽出表!AD112=0,"0人",IF(市町村抽出表!AD112&lt;1,"1人未満",TEXT(ROUND(市町村抽出表!AD112,0),"###,###")&amp;"人")))</f>
        <v>0人</v>
      </c>
      <c r="T112" s="94" t="str">
        <f ca="1">IF(市町村抽出表!AE112="－","－",IF(市町村抽出表!AE112=0,"0人",IF(市町村抽出表!AE112&lt;1,"1人未満",TEXT(ROUND(市町村抽出表!AE112,0),"###,###")&amp;"人")))</f>
        <v>0人</v>
      </c>
      <c r="U112" s="149" t="str">
        <f ca="1">IF(市町村抽出表!AG112="","※2",IF(市町村抽出表!AG112="－","－",IF(市町村抽出表!AG112=0,"0人",IF(市町村抽出表!AG112&lt;1,"1人未満",TEXT(ROUND(市町村抽出表!AG112,0),"###,###")&amp;"人"))))</f>
        <v>0人</v>
      </c>
      <c r="V112" s="150" t="str">
        <f ca="1">IF(市町村抽出表!AH112="","※2",IF(市町村抽出表!AH112="－","－",IF(市町村抽出表!AH112=0,"0人",IF(市町村抽出表!AH112&lt;1,"1人未満",TEXT(ROUND(市町村抽出表!AH112,0),"###,###")&amp;"人"))))</f>
        <v>0人</v>
      </c>
      <c r="W112" s="151" t="str">
        <f ca="1">IF(市町村抽出表!AI112="","※2",IF(市町村抽出表!AI112="－","－",IF(市町村抽出表!AI112=0,"0人",IF(市町村抽出表!AI112&lt;1,"1人未満",TEXT(ROUND(市町村抽出表!AI112,0),"###,###")&amp;"人"))))</f>
        <v>0人</v>
      </c>
      <c r="X112" s="94" t="str">
        <f ca="1">IF(市町村抽出表!AJ112="－","－",IF(市町村抽出表!AJ112=0,"0人",IF(市町村抽出表!AJ112&lt;1,"1人未満",TEXT(ROUND(市町村抽出表!AJ112,0),"###,###")&amp;"人")))</f>
        <v>0人</v>
      </c>
      <c r="Y112" s="94" t="str">
        <f ca="1">IF(市町村抽出表!AK112="－","－",IF(市町村抽出表!AK112=0,"0人",IF(市町村抽出表!AK112&lt;1,"1人未満",TEXT(ROUND(市町村抽出表!AK112,0),"###,###")&amp;"人")))</f>
        <v>0人</v>
      </c>
      <c r="Z112" s="94" t="str">
        <f ca="1">IF(市町村抽出表!AL112="－","－",IF(市町村抽出表!AL112=0,"0人",IF(市町村抽出表!AL112&lt;1,"1人未満",TEXT(ROUND(市町村抽出表!AL112,0),"###,###")&amp;"人")))</f>
        <v>0人</v>
      </c>
      <c r="AA112" s="94" t="str">
        <f ca="1">IF(市町村抽出表!AM112="－","－",IF(市町村抽出表!AM112=0,"0人",IF(市町村抽出表!AM112&lt;1,"1人未満",TEXT(ROUND(市町村抽出表!AM112,0),"###,###")&amp;"人")))</f>
        <v>0人</v>
      </c>
      <c r="AB112" s="94" t="str">
        <f ca="1">IF(市町村抽出表!AN112="－","－",IF(市町村抽出表!AN112=0,"0人",IF(市町村抽出表!AN112&lt;1,"1人未満",TEXT(ROUND(市町村抽出表!AN112,0),"###,###")&amp;"人")))</f>
        <v>0人</v>
      </c>
      <c r="AC112" s="94" t="str">
        <f ca="1">IF(市町村抽出表!AO112="－","－",IF(市町村抽出表!AO112=0,"0人",IF(市町村抽出表!AO112&lt;1,"1人未満",TEXT(ROUND(市町村抽出表!AO112,0),"###,###")&amp;"人")))</f>
        <v>0人</v>
      </c>
      <c r="AD112" s="94" t="str">
        <f ca="1">IF(市町村抽出表!AP112="－","－",IF(市町村抽出表!AP112=0,"0人",IF(市町村抽出表!AP112&lt;1,"1人未満",TEXT(ROUND(市町村抽出表!AP112,0),"###,###")&amp;"人")))</f>
        <v>0人</v>
      </c>
      <c r="AE112" s="94" t="str">
        <f ca="1">IF(市町村抽出表!AQ112="－","－",IF(市町村抽出表!AQ112=0,"0人",IF(市町村抽出表!AQ112&lt;1,"1人未満",TEXT(ROUND(市町村抽出表!AQ112,0),"###,###")&amp;"人")))</f>
        <v>0人</v>
      </c>
      <c r="AF112" s="94" t="str">
        <f ca="1">IF(市町村抽出表!AR112="－","－",IF(市町村抽出表!AR112=0,"0人",IF(市町村抽出表!AR112&lt;1,"1人未満",TEXT(ROUND(市町村抽出表!AR112,0),"###,###")&amp;"人")))</f>
        <v>0人</v>
      </c>
      <c r="AG112" s="94" t="str">
        <f ca="1">IF(市町村抽出表!AS112="－","－",IF(市町村抽出表!AS112=0,"0箇所",IF(市町村抽出表!AS112&lt;1,"1箇所未満",TEXT(ROUND(市町村抽出表!AS112,0),"###,###")&amp;"箇所")))</f>
        <v>0箇所</v>
      </c>
      <c r="AH112" s="94" t="str">
        <f ca="1">IF(市町村抽出表!AT112="－","－",IF(市町村抽出表!AT112=0,"0世帯",IF(市町村抽出表!AT112&lt;1,"1世帯未満",TEXT(ROUND(市町村抽出表!AT112,0),"###,###")&amp;"世帯")))</f>
        <v>0世帯</v>
      </c>
      <c r="AI112" s="94" t="str">
        <f ca="1">IF(市町村抽出表!AU112="－","－",IF(市町村抽出表!AU112=0,"0人",IF(市町村抽出表!AU112&lt;1,"1人未満",TEXT(ROUND(市町村抽出表!AU112,0),"###,###")&amp;"人")))</f>
        <v>0人</v>
      </c>
      <c r="AJ112" s="94" t="str">
        <f ca="1">IF(市町村抽出表!AV112="－","－",IF(市町村抽出表!AV112=0,"0世帯",IF(市町村抽出表!AV112&lt;1,"1世帯未満",TEXT(ROUND(市町村抽出表!AV112,0),"###,###")&amp;"世帯")))</f>
        <v>0世帯</v>
      </c>
      <c r="AK112" s="94" t="str">
        <f ca="1">IF(市町村抽出表!AW112="－","－",IF(市町村抽出表!AW112=0,"0人",IF(市町村抽出表!AW112&lt;1,"1人未満",TEXT(ROUND(市町村抽出表!AW112,0),"###,###")&amp;"人")))</f>
        <v>0人</v>
      </c>
      <c r="AL112" s="94" t="str">
        <f ca="1">IF(市町村抽出表!AX112="－","－",IF(市町村抽出表!AX112=0,"0世帯",IF(市町村抽出表!AX112&lt;1,"1世帯未満",TEXT(ROUND(市町村抽出表!AX112,0),"###,###")&amp;"世帯")))</f>
        <v>0世帯</v>
      </c>
      <c r="AM112" s="94" t="str">
        <f ca="1">IF(市町村抽出表!AY112="－","－",IF(市町村抽出表!AY112=0,"0人",IF(市町村抽出表!AY112&lt;1,"1人未満",TEXT(ROUND(市町村抽出表!AY112,0),"###,###")&amp;"人")))</f>
        <v>0人</v>
      </c>
      <c r="AN112" s="94" t="s">
        <v>649</v>
      </c>
      <c r="AO112" s="94" t="s">
        <v>649</v>
      </c>
      <c r="AP112" s="94" t="str">
        <f ca="1">IF(市町村抽出表!BB112="－","－",IF(市町村抽出表!BB112=0,"0km",IF(市町村抽出表!BB112&lt;0.1,"0.1km未満",TEXT(ROUND(市町村抽出表!BB112,1),"###,##0.0")&amp;"km")))</f>
        <v>0km</v>
      </c>
      <c r="AQ112" s="94" t="str">
        <f ca="1">IF(市町村抽出表!BC112="－","－",IF(市町村抽出表!BC112=0,"0世帯",IF(市町村抽出表!BC112&lt;1,"1世帯未満",TEXT(ROUND(市町村抽出表!BC112,0),"###,###")&amp;"世帯")))</f>
        <v>0世帯</v>
      </c>
      <c r="AR112" s="94" t="str">
        <f ca="1">IF(市町村抽出表!BD112="－","－",IF(市町村抽出表!BD112=0,"0人",IF(市町村抽出表!BD112&lt;1,"1人未満",TEXT(ROUND(市町村抽出表!BD112,0),"###,###")&amp;"人")))</f>
        <v>0人</v>
      </c>
      <c r="AS112" s="94" t="s">
        <v>649</v>
      </c>
      <c r="AT112" s="94" t="s">
        <v>649</v>
      </c>
      <c r="AU112" s="94" t="str">
        <f ca="1">IF(市町村抽出表!BG112="－","－",IF(市町村抽出表!BG112=0,"0箇所",IF(市町村抽出表!BG112&lt;1,"1箇所未満",TEXT(ROUND(市町村抽出表!BG112,0),"###,###")&amp;"箇所")))</f>
        <v>0箇所</v>
      </c>
      <c r="AV112" s="94" t="str">
        <f ca="1">IF(市町村抽出表!BH112="－","－",IF(市町村抽出表!BH112=0,"0箇所",IF(市町村抽出表!BH112&lt;1,"1箇所未満",TEXT(ROUND(市町村抽出表!BH112,0),"###,###")&amp;"箇所")))</f>
        <v>0箇所</v>
      </c>
      <c r="AW112" s="94" t="str">
        <f ca="1">IF(市町村抽出表!BI112="－","－",IF(市町村抽出表!BI112=0,"0箇所",IF(市町村抽出表!BI112&lt;1,"1箇所未満",TEXT(ROUND(市町村抽出表!BI112,0),"###,###")&amp;"箇所")))</f>
        <v>0箇所</v>
      </c>
      <c r="AX112" s="94" t="str">
        <f ca="1">IF(市町村抽出表!BJ112="－","－",IF(市町村抽出表!BJ112=0,"0箇所",IF(市町村抽出表!BJ112&lt;1,"1箇所未満",TEXT(ROUND(市町村抽出表!BJ112,0),"###,###")&amp;"箇所")))</f>
        <v>0箇所</v>
      </c>
      <c r="AY112" s="94" t="str">
        <f ca="1">IF(市町村抽出表!BK112="－","－",IF(市町村抽出表!BK112=0,"0箇所",IF(市町村抽出表!BK112&lt;1,"1箇所未満",TEXT(ROUND(市町村抽出表!BK112,0),"###,###")&amp;"箇所")))</f>
        <v>0箇所</v>
      </c>
      <c r="AZ112" s="94" t="str">
        <f ca="1">IF(市町村抽出表!BL112="－","－",IF(市町村抽出表!BL112=0,"0箇所",IF(市町村抽出表!BL112&lt;1,"1箇所未満",TEXT(ROUND(市町村抽出表!BL112,0),"###,###")&amp;"箇所")))</f>
        <v>0箇所</v>
      </c>
      <c r="BH112" s="153"/>
      <c r="BI112" s="153"/>
      <c r="BJ112" s="153"/>
      <c r="BL112" s="154"/>
      <c r="BM112" s="153"/>
      <c r="BN112" s="153"/>
      <c r="BO112" s="153"/>
      <c r="BP112" s="153"/>
      <c r="BX112" s="154"/>
      <c r="BY112" s="153"/>
      <c r="BZ112" s="153"/>
      <c r="CA112" s="153"/>
      <c r="CB112" s="153"/>
      <c r="CN112" s="154"/>
      <c r="CO112" s="153"/>
      <c r="CP112" s="153"/>
      <c r="CQ112" s="153"/>
      <c r="CR112" s="153"/>
    </row>
    <row r="113" spans="1:96" x14ac:dyDescent="0.2">
      <c r="A113" s="82">
        <v>110</v>
      </c>
      <c r="B113" s="74" t="s">
        <v>591</v>
      </c>
      <c r="C113" s="93">
        <f ca="1">IF(市町村抽出表!D113="－","－",ROUND(市町村抽出表!D113,1))</f>
        <v>4</v>
      </c>
      <c r="D113" s="158" t="str">
        <f ca="1">IF(市町村抽出表!F113="","※2",IF(市町村抽出表!F113="－","－",市町村抽出表!F113&amp;"箇所"))</f>
        <v>0箇所</v>
      </c>
      <c r="E113" s="159" t="str">
        <f ca="1">IF(市町村抽出表!G113="","※2",IF(市町村抽出表!G113="－","－",市町村抽出表!G113&amp;"箇所"))</f>
        <v>0箇所</v>
      </c>
      <c r="F113" s="160" t="str">
        <f ca="1">IF(市町村抽出表!H113="","※2",IF(市町村抽出表!H113="－","－",市町村抽出表!H113&amp;"箇所"))</f>
        <v>191箇所</v>
      </c>
      <c r="G113" s="94" t="str">
        <f ca="1">IF(市町村抽出表!I113="－","－",IF(市町村抽出表!I113=0,"0棟",IF(市町村抽出表!I113&lt;1,"1棟未満",TEXT(ROUND(市町村抽出表!I113,0),"###,###")&amp;"棟")))</f>
        <v>0棟</v>
      </c>
      <c r="H113" s="94" t="str">
        <f ca="1">IF(市町村抽出表!J113="－","－",IF(市町村抽出表!J113=0,"0棟",IF(市町村抽出表!J113&lt;1,"1棟未満",TEXT(ROUND(市町村抽出表!J113,0),"###,###")&amp;"棟")))</f>
        <v>0棟</v>
      </c>
      <c r="I113" s="94" t="str">
        <f ca="1">IF(市町村抽出表!O113="－","－",IF(市町村抽出表!O113=0,"0棟",IF(市町村抽出表!O113&lt;1,"1棟未満",TEXT(ROUND(市町村抽出表!O113,0),"###,###")&amp;"棟")))</f>
        <v>0棟</v>
      </c>
      <c r="J113" s="94" t="str">
        <f ca="1">IF(市町村抽出表!P113="－","－",IF(市町村抽出表!P113=0,"0棟",IF(市町村抽出表!P113&lt;1,"1棟未満",TEXT(ROUND(市町村抽出表!P113,0),"###,###")&amp;"棟")))</f>
        <v>0棟</v>
      </c>
      <c r="K113" s="147" t="str">
        <f ca="1">IF(市町村抽出表!U113="","※2",IF(市町村抽出表!U113="－","－",IF(市町村抽出表!U113=0,"0棟",IF(市町村抽出表!U113&lt;1,"1棟未満",TEXT(ROUND(市町村抽出表!U113,0),"###,###")&amp;"棟"))))</f>
        <v>0棟</v>
      </c>
      <c r="L113" s="148" t="str">
        <f ca="1">IF(市町村抽出表!V113="","※2",IF(市町村抽出表!V113="－","－",IF(市町村抽出表!V113=0,"0棟",IF(市町村抽出表!V113&lt;1,"1棟未満",TEXT(ROUND(市町村抽出表!V113,0),"###,###")&amp;"棟"))))</f>
        <v>0棟</v>
      </c>
      <c r="M113" s="94" t="str">
        <f ca="1">IF(市町村抽出表!W113="－","－",IF(市町村抽出表!W113=0,"0棟",IF(市町村抽出表!W113&lt;1,"1棟未満",TEXT(ROUND(市町村抽出表!W113,0),"###,###")&amp;"棟")))</f>
        <v>0棟</v>
      </c>
      <c r="N113" s="94" t="str">
        <f ca="1">IF(市町村抽出表!X113="－","－",IF(市町村抽出表!X113=0,"0棟",IF(市町村抽出表!X113&lt;1,"1棟未満",TEXT(ROUND(市町村抽出表!X113,0),"###,###")&amp;"棟")))</f>
        <v>0棟</v>
      </c>
      <c r="O113" s="94" t="str">
        <f ca="1">IF(市町村抽出表!Z113="－","－",IF(市町村抽出表!Z113=0,"0件",IF(市町村抽出表!Z113&lt;1,"1件未満",TEXT(ROUND(市町村抽出表!Z113,0),"###,###")&amp;"件")))</f>
        <v>0件</v>
      </c>
      <c r="P113" s="94" t="str">
        <f ca="1">IF(市町村抽出表!AA113="－","－",IF(市町村抽出表!AA113=0,"0件",IF(市町村抽出表!AA113&lt;1,"1件未満",TEXT(ROUND(市町村抽出表!AA113,0),"###,###")&amp;"件")))</f>
        <v>0件</v>
      </c>
      <c r="Q113" s="94" t="str">
        <f ca="1">IF(市町村抽出表!AB113="－","－",IF(市町村抽出表!AB113=0,"0棟",IF(市町村抽出表!AB113&lt;1,"1棟未満",TEXT(ROUND(市町村抽出表!AB113,0),"###,###")&amp;"棟")))</f>
        <v>0棟</v>
      </c>
      <c r="R113" s="94" t="str">
        <f ca="1">IF(市町村抽出表!AC113="－","－",IF(市町村抽出表!AC113=0,"0人",IF(市町村抽出表!AC113&lt;1,"1人未満",TEXT(ROUND(市町村抽出表!AC113,0),"###,###")&amp;"人")))</f>
        <v>0人</v>
      </c>
      <c r="S113" s="94" t="str">
        <f ca="1">IF(市町村抽出表!AD113="－","－",IF(市町村抽出表!AD113=0,"0人",IF(市町村抽出表!AD113&lt;1,"1人未満",TEXT(ROUND(市町村抽出表!AD113,0),"###,###")&amp;"人")))</f>
        <v>0人</v>
      </c>
      <c r="T113" s="94" t="str">
        <f ca="1">IF(市町村抽出表!AE113="－","－",IF(市町村抽出表!AE113=0,"0人",IF(市町村抽出表!AE113&lt;1,"1人未満",TEXT(ROUND(市町村抽出表!AE113,0),"###,###")&amp;"人")))</f>
        <v>0人</v>
      </c>
      <c r="U113" s="149" t="str">
        <f ca="1">IF(市町村抽出表!AG113="","※2",IF(市町村抽出表!AG113="－","－",IF(市町村抽出表!AG113=0,"0人",IF(市町村抽出表!AG113&lt;1,"1人未満",TEXT(ROUND(市町村抽出表!AG113,0),"###,###")&amp;"人"))))</f>
        <v>0人</v>
      </c>
      <c r="V113" s="150" t="str">
        <f ca="1">IF(市町村抽出表!AH113="","※2",IF(市町村抽出表!AH113="－","－",IF(市町村抽出表!AH113=0,"0人",IF(市町村抽出表!AH113&lt;1,"1人未満",TEXT(ROUND(市町村抽出表!AH113,0),"###,###")&amp;"人"))))</f>
        <v>0人</v>
      </c>
      <c r="W113" s="151" t="str">
        <f ca="1">IF(市町村抽出表!AI113="","※2",IF(市町村抽出表!AI113="－","－",IF(市町村抽出表!AI113=0,"0人",IF(市町村抽出表!AI113&lt;1,"1人未満",TEXT(ROUND(市町村抽出表!AI113,0),"###,###")&amp;"人"))))</f>
        <v>0人</v>
      </c>
      <c r="X113" s="94" t="str">
        <f ca="1">IF(市町村抽出表!AJ113="－","－",IF(市町村抽出表!AJ113=0,"0人",IF(市町村抽出表!AJ113&lt;1,"1人未満",TEXT(ROUND(市町村抽出表!AJ113,0),"###,###")&amp;"人")))</f>
        <v>0人</v>
      </c>
      <c r="Y113" s="94" t="str">
        <f ca="1">IF(市町村抽出表!AK113="－","－",IF(市町村抽出表!AK113=0,"0人",IF(市町村抽出表!AK113&lt;1,"1人未満",TEXT(ROUND(市町村抽出表!AK113,0),"###,###")&amp;"人")))</f>
        <v>0人</v>
      </c>
      <c r="Z113" s="94" t="str">
        <f ca="1">IF(市町村抽出表!AL113="－","－",IF(市町村抽出表!AL113=0,"0人",IF(市町村抽出表!AL113&lt;1,"1人未満",TEXT(ROUND(市町村抽出表!AL113,0),"###,###")&amp;"人")))</f>
        <v>0人</v>
      </c>
      <c r="AA113" s="94" t="str">
        <f ca="1">IF(市町村抽出表!AM113="－","－",IF(市町村抽出表!AM113=0,"0人",IF(市町村抽出表!AM113&lt;1,"1人未満",TEXT(ROUND(市町村抽出表!AM113,0),"###,###")&amp;"人")))</f>
        <v>0人</v>
      </c>
      <c r="AB113" s="94" t="str">
        <f ca="1">IF(市町村抽出表!AN113="－","－",IF(市町村抽出表!AN113=0,"0人",IF(市町村抽出表!AN113&lt;1,"1人未満",TEXT(ROUND(市町村抽出表!AN113,0),"###,###")&amp;"人")))</f>
        <v>0人</v>
      </c>
      <c r="AC113" s="94" t="str">
        <f ca="1">IF(市町村抽出表!AO113="－","－",IF(市町村抽出表!AO113=0,"0人",IF(市町村抽出表!AO113&lt;1,"1人未満",TEXT(ROUND(市町村抽出表!AO113,0),"###,###")&amp;"人")))</f>
        <v>0人</v>
      </c>
      <c r="AD113" s="94" t="str">
        <f ca="1">IF(市町村抽出表!AP113="－","－",IF(市町村抽出表!AP113=0,"0人",IF(市町村抽出表!AP113&lt;1,"1人未満",TEXT(ROUND(市町村抽出表!AP113,0),"###,###")&amp;"人")))</f>
        <v>0人</v>
      </c>
      <c r="AE113" s="94" t="str">
        <f ca="1">IF(市町村抽出表!AQ113="－","－",IF(市町村抽出表!AQ113=0,"0人",IF(市町村抽出表!AQ113&lt;1,"1人未満",TEXT(ROUND(市町村抽出表!AQ113,0),"###,###")&amp;"人")))</f>
        <v>0人</v>
      </c>
      <c r="AF113" s="94" t="str">
        <f ca="1">IF(市町村抽出表!AR113="－","－",IF(市町村抽出表!AR113=0,"0人",IF(市町村抽出表!AR113&lt;1,"1人未満",TEXT(ROUND(市町村抽出表!AR113,0),"###,###")&amp;"人")))</f>
        <v>0人</v>
      </c>
      <c r="AG113" s="94" t="str">
        <f ca="1">IF(市町村抽出表!AS113="－","－",IF(市町村抽出表!AS113=0,"0箇所",IF(市町村抽出表!AS113&lt;1,"1箇所未満",TEXT(ROUND(市町村抽出表!AS113,0),"###,###")&amp;"箇所")))</f>
        <v>0箇所</v>
      </c>
      <c r="AH113" s="94" t="str">
        <f ca="1">IF(市町村抽出表!AT113="－","－",IF(市町村抽出表!AT113=0,"0世帯",IF(市町村抽出表!AT113&lt;1,"1世帯未満",TEXT(ROUND(市町村抽出表!AT113,0),"###,###")&amp;"世帯")))</f>
        <v>0世帯</v>
      </c>
      <c r="AI113" s="94" t="str">
        <f ca="1">IF(市町村抽出表!AU113="－","－",IF(市町村抽出表!AU113=0,"0人",IF(市町村抽出表!AU113&lt;1,"1人未満",TEXT(ROUND(市町村抽出表!AU113,0),"###,###")&amp;"人")))</f>
        <v>0人</v>
      </c>
      <c r="AJ113" s="94" t="str">
        <f ca="1">IF(市町村抽出表!AV113="－","－",IF(市町村抽出表!AV113=0,"0世帯",IF(市町村抽出表!AV113&lt;1,"1世帯未満",TEXT(ROUND(市町村抽出表!AV113,0),"###,###")&amp;"世帯")))</f>
        <v>0世帯</v>
      </c>
      <c r="AK113" s="94" t="str">
        <f ca="1">IF(市町村抽出表!AW113="－","－",IF(市町村抽出表!AW113=0,"0人",IF(市町村抽出表!AW113&lt;1,"1人未満",TEXT(ROUND(市町村抽出表!AW113,0),"###,###")&amp;"人")))</f>
        <v>0人</v>
      </c>
      <c r="AL113" s="94" t="str">
        <f ca="1">IF(市町村抽出表!AX113="－","－",IF(市町村抽出表!AX113=0,"0世帯",IF(市町村抽出表!AX113&lt;1,"1世帯未満",TEXT(ROUND(市町村抽出表!AX113,0),"###,###")&amp;"世帯")))</f>
        <v>0世帯</v>
      </c>
      <c r="AM113" s="94" t="str">
        <f ca="1">IF(市町村抽出表!AY113="－","－",IF(市町村抽出表!AY113=0,"0人",IF(市町村抽出表!AY113&lt;1,"1人未満",TEXT(ROUND(市町村抽出表!AY113,0),"###,###")&amp;"人")))</f>
        <v>0人</v>
      </c>
      <c r="AN113" s="94" t="s">
        <v>649</v>
      </c>
      <c r="AO113" s="94" t="s">
        <v>649</v>
      </c>
      <c r="AP113" s="94" t="str">
        <f ca="1">IF(市町村抽出表!BB113="－","－",IF(市町村抽出表!BB113=0,"0km",IF(市町村抽出表!BB113&lt;0.1,"0.1km未満",TEXT(ROUND(市町村抽出表!BB113,1),"###,##0.0")&amp;"km")))</f>
        <v>0km</v>
      </c>
      <c r="AQ113" s="94" t="str">
        <f ca="1">IF(市町村抽出表!BC113="－","－",IF(市町村抽出表!BC113=0,"0世帯",IF(市町村抽出表!BC113&lt;1,"1世帯未満",TEXT(ROUND(市町村抽出表!BC113,0),"###,###")&amp;"世帯")))</f>
        <v>0世帯</v>
      </c>
      <c r="AR113" s="94" t="str">
        <f ca="1">IF(市町村抽出表!BD113="－","－",IF(市町村抽出表!BD113=0,"0人",IF(市町村抽出表!BD113&lt;1,"1人未満",TEXT(ROUND(市町村抽出表!BD113,0),"###,###")&amp;"人")))</f>
        <v>0人</v>
      </c>
      <c r="AS113" s="94" t="s">
        <v>649</v>
      </c>
      <c r="AT113" s="94" t="s">
        <v>649</v>
      </c>
      <c r="AU113" s="94" t="str">
        <f ca="1">IF(市町村抽出表!BG113="－","－",IF(市町村抽出表!BG113=0,"0箇所",IF(市町村抽出表!BG113&lt;1,"1箇所未満",TEXT(ROUND(市町村抽出表!BG113,0),"###,###")&amp;"箇所")))</f>
        <v>0箇所</v>
      </c>
      <c r="AV113" s="94" t="str">
        <f ca="1">IF(市町村抽出表!BH113="－","－",IF(市町村抽出表!BH113=0,"0箇所",IF(市町村抽出表!BH113&lt;1,"1箇所未満",TEXT(ROUND(市町村抽出表!BH113,0),"###,###")&amp;"箇所")))</f>
        <v>0箇所</v>
      </c>
      <c r="AW113" s="94" t="str">
        <f ca="1">IF(市町村抽出表!BI113="－","－",IF(市町村抽出表!BI113=0,"0箇所",IF(市町村抽出表!BI113&lt;1,"1箇所未満",TEXT(ROUND(市町村抽出表!BI113,0),"###,###")&amp;"箇所")))</f>
        <v>0箇所</v>
      </c>
      <c r="AX113" s="94" t="str">
        <f ca="1">IF(市町村抽出表!BJ113="－","－",IF(市町村抽出表!BJ113=0,"0箇所",IF(市町村抽出表!BJ113&lt;1,"1箇所未満",TEXT(ROUND(市町村抽出表!BJ113,0),"###,###")&amp;"箇所")))</f>
        <v>0箇所</v>
      </c>
      <c r="AY113" s="94" t="str">
        <f ca="1">IF(市町村抽出表!BK113="－","－",IF(市町村抽出表!BK113=0,"0箇所",IF(市町村抽出表!BK113&lt;1,"1箇所未満",TEXT(ROUND(市町村抽出表!BK113,0),"###,###")&amp;"箇所")))</f>
        <v>0箇所</v>
      </c>
      <c r="AZ113" s="94" t="str">
        <f ca="1">IF(市町村抽出表!BL113="－","－",IF(市町村抽出表!BL113=0,"0箇所",IF(市町村抽出表!BL113&lt;1,"1箇所未満",TEXT(ROUND(市町村抽出表!BL113,0),"###,###")&amp;"箇所")))</f>
        <v>0箇所</v>
      </c>
      <c r="BH113" s="153"/>
      <c r="BI113" s="153"/>
      <c r="BJ113" s="153"/>
      <c r="BL113" s="154"/>
      <c r="BM113" s="153"/>
      <c r="BN113" s="153"/>
      <c r="BO113" s="153"/>
      <c r="BP113" s="153"/>
      <c r="BX113" s="154"/>
      <c r="BY113" s="153"/>
      <c r="BZ113" s="153"/>
      <c r="CA113" s="153"/>
      <c r="CB113" s="153"/>
      <c r="CN113" s="154"/>
      <c r="CO113" s="153"/>
      <c r="CP113" s="153"/>
      <c r="CQ113" s="153"/>
      <c r="CR113" s="153"/>
    </row>
    <row r="114" spans="1:96" x14ac:dyDescent="0.2">
      <c r="A114" s="82">
        <v>111</v>
      </c>
      <c r="B114" s="74" t="s">
        <v>592</v>
      </c>
      <c r="C114" s="93">
        <f ca="1">IF(市町村抽出表!D114="－","－",ROUND(市町村抽出表!D114,1))</f>
        <v>4</v>
      </c>
      <c r="D114" s="158" t="str">
        <f ca="1">IF(市町村抽出表!F114="","※2",IF(市町村抽出表!F114="－","－",市町村抽出表!F114&amp;"箇所"))</f>
        <v>0箇所</v>
      </c>
      <c r="E114" s="159" t="str">
        <f ca="1">IF(市町村抽出表!G114="","※2",IF(市町村抽出表!G114="－","－",市町村抽出表!G114&amp;"箇所"))</f>
        <v>0箇所</v>
      </c>
      <c r="F114" s="160" t="str">
        <f ca="1">IF(市町村抽出表!H114="","※2",IF(市町村抽出表!H114="－","－",市町村抽出表!H114&amp;"箇所"))</f>
        <v>191箇所</v>
      </c>
      <c r="G114" s="94" t="str">
        <f ca="1">IF(市町村抽出表!I114="－","－",IF(市町村抽出表!I114=0,"0棟",IF(市町村抽出表!I114&lt;1,"1棟未満",TEXT(ROUND(市町村抽出表!I114,0),"###,###")&amp;"棟")))</f>
        <v>0棟</v>
      </c>
      <c r="H114" s="94" t="str">
        <f ca="1">IF(市町村抽出表!J114="－","－",IF(市町村抽出表!J114=0,"0棟",IF(市町村抽出表!J114&lt;1,"1棟未満",TEXT(ROUND(市町村抽出表!J114,0),"###,###")&amp;"棟")))</f>
        <v>0棟</v>
      </c>
      <c r="I114" s="94" t="str">
        <f ca="1">IF(市町村抽出表!O114="－","－",IF(市町村抽出表!O114=0,"0棟",IF(市町村抽出表!O114&lt;1,"1棟未満",TEXT(ROUND(市町村抽出表!O114,0),"###,###")&amp;"棟")))</f>
        <v>0棟</v>
      </c>
      <c r="J114" s="94" t="str">
        <f ca="1">IF(市町村抽出表!P114="－","－",IF(市町村抽出表!P114=0,"0棟",IF(市町村抽出表!P114&lt;1,"1棟未満",TEXT(ROUND(市町村抽出表!P114,0),"###,###")&amp;"棟")))</f>
        <v>0棟</v>
      </c>
      <c r="K114" s="147" t="str">
        <f ca="1">IF(市町村抽出表!U114="","※2",IF(市町村抽出表!U114="－","－",IF(市町村抽出表!U114=0,"0棟",IF(市町村抽出表!U114&lt;1,"1棟未満",TEXT(ROUND(市町村抽出表!U114,0),"###,###")&amp;"棟"))))</f>
        <v>0棟</v>
      </c>
      <c r="L114" s="148" t="str">
        <f ca="1">IF(市町村抽出表!V114="","※2",IF(市町村抽出表!V114="－","－",IF(市町村抽出表!V114=0,"0棟",IF(市町村抽出表!V114&lt;1,"1棟未満",TEXT(ROUND(市町村抽出表!V114,0),"###,###")&amp;"棟"))))</f>
        <v>0棟</v>
      </c>
      <c r="M114" s="94" t="str">
        <f ca="1">IF(市町村抽出表!W114="－","－",IF(市町村抽出表!W114=0,"0棟",IF(市町村抽出表!W114&lt;1,"1棟未満",TEXT(ROUND(市町村抽出表!W114,0),"###,###")&amp;"棟")))</f>
        <v>0棟</v>
      </c>
      <c r="N114" s="94" t="str">
        <f ca="1">IF(市町村抽出表!X114="－","－",IF(市町村抽出表!X114=0,"0棟",IF(市町村抽出表!X114&lt;1,"1棟未満",TEXT(ROUND(市町村抽出表!X114,0),"###,###")&amp;"棟")))</f>
        <v>0棟</v>
      </c>
      <c r="O114" s="94" t="str">
        <f ca="1">IF(市町村抽出表!Z114="－","－",IF(市町村抽出表!Z114=0,"0件",IF(市町村抽出表!Z114&lt;1,"1件未満",TEXT(ROUND(市町村抽出表!Z114,0),"###,###")&amp;"件")))</f>
        <v>0件</v>
      </c>
      <c r="P114" s="94" t="str">
        <f ca="1">IF(市町村抽出表!AA114="－","－",IF(市町村抽出表!AA114=0,"0件",IF(市町村抽出表!AA114&lt;1,"1件未満",TEXT(ROUND(市町村抽出表!AA114,0),"###,###")&amp;"件")))</f>
        <v>0件</v>
      </c>
      <c r="Q114" s="94" t="str">
        <f ca="1">IF(市町村抽出表!AB114="－","－",IF(市町村抽出表!AB114=0,"0棟",IF(市町村抽出表!AB114&lt;1,"1棟未満",TEXT(ROUND(市町村抽出表!AB114,0),"###,###")&amp;"棟")))</f>
        <v>0棟</v>
      </c>
      <c r="R114" s="94" t="str">
        <f ca="1">IF(市町村抽出表!AC114="－","－",IF(市町村抽出表!AC114=0,"0人",IF(市町村抽出表!AC114&lt;1,"1人未満",TEXT(ROUND(市町村抽出表!AC114,0),"###,###")&amp;"人")))</f>
        <v>0人</v>
      </c>
      <c r="S114" s="94" t="str">
        <f ca="1">IF(市町村抽出表!AD114="－","－",IF(市町村抽出表!AD114=0,"0人",IF(市町村抽出表!AD114&lt;1,"1人未満",TEXT(ROUND(市町村抽出表!AD114,0),"###,###")&amp;"人")))</f>
        <v>0人</v>
      </c>
      <c r="T114" s="94" t="str">
        <f ca="1">IF(市町村抽出表!AE114="－","－",IF(市町村抽出表!AE114=0,"0人",IF(市町村抽出表!AE114&lt;1,"1人未満",TEXT(ROUND(市町村抽出表!AE114,0),"###,###")&amp;"人")))</f>
        <v>0人</v>
      </c>
      <c r="U114" s="149" t="str">
        <f ca="1">IF(市町村抽出表!AG114="","※2",IF(市町村抽出表!AG114="－","－",IF(市町村抽出表!AG114=0,"0人",IF(市町村抽出表!AG114&lt;1,"1人未満",TEXT(ROUND(市町村抽出表!AG114,0),"###,###")&amp;"人"))))</f>
        <v>0人</v>
      </c>
      <c r="V114" s="150" t="str">
        <f ca="1">IF(市町村抽出表!AH114="","※2",IF(市町村抽出表!AH114="－","－",IF(市町村抽出表!AH114=0,"0人",IF(市町村抽出表!AH114&lt;1,"1人未満",TEXT(ROUND(市町村抽出表!AH114,0),"###,###")&amp;"人"))))</f>
        <v>0人</v>
      </c>
      <c r="W114" s="151" t="str">
        <f ca="1">IF(市町村抽出表!AI114="","※2",IF(市町村抽出表!AI114="－","－",IF(市町村抽出表!AI114=0,"0人",IF(市町村抽出表!AI114&lt;1,"1人未満",TEXT(ROUND(市町村抽出表!AI114,0),"###,###")&amp;"人"))))</f>
        <v>0人</v>
      </c>
      <c r="X114" s="94" t="str">
        <f ca="1">IF(市町村抽出表!AJ114="－","－",IF(市町村抽出表!AJ114=0,"0人",IF(市町村抽出表!AJ114&lt;1,"1人未満",TEXT(ROUND(市町村抽出表!AJ114,0),"###,###")&amp;"人")))</f>
        <v>0人</v>
      </c>
      <c r="Y114" s="94" t="str">
        <f ca="1">IF(市町村抽出表!AK114="－","－",IF(市町村抽出表!AK114=0,"0人",IF(市町村抽出表!AK114&lt;1,"1人未満",TEXT(ROUND(市町村抽出表!AK114,0),"###,###")&amp;"人")))</f>
        <v>0人</v>
      </c>
      <c r="Z114" s="94" t="str">
        <f ca="1">IF(市町村抽出表!AL114="－","－",IF(市町村抽出表!AL114=0,"0人",IF(市町村抽出表!AL114&lt;1,"1人未満",TEXT(ROUND(市町村抽出表!AL114,0),"###,###")&amp;"人")))</f>
        <v>0人</v>
      </c>
      <c r="AA114" s="94" t="str">
        <f ca="1">IF(市町村抽出表!AM114="－","－",IF(市町村抽出表!AM114=0,"0人",IF(市町村抽出表!AM114&lt;1,"1人未満",TEXT(ROUND(市町村抽出表!AM114,0),"###,###")&amp;"人")))</f>
        <v>0人</v>
      </c>
      <c r="AB114" s="94" t="str">
        <f ca="1">IF(市町村抽出表!AN114="－","－",IF(市町村抽出表!AN114=0,"0人",IF(市町村抽出表!AN114&lt;1,"1人未満",TEXT(ROUND(市町村抽出表!AN114,0),"###,###")&amp;"人")))</f>
        <v>0人</v>
      </c>
      <c r="AC114" s="94" t="str">
        <f ca="1">IF(市町村抽出表!AO114="－","－",IF(市町村抽出表!AO114=0,"0人",IF(市町村抽出表!AO114&lt;1,"1人未満",TEXT(ROUND(市町村抽出表!AO114,0),"###,###")&amp;"人")))</f>
        <v>0人</v>
      </c>
      <c r="AD114" s="94" t="str">
        <f ca="1">IF(市町村抽出表!AP114="－","－",IF(市町村抽出表!AP114=0,"0人",IF(市町村抽出表!AP114&lt;1,"1人未満",TEXT(ROUND(市町村抽出表!AP114,0),"###,###")&amp;"人")))</f>
        <v>0人</v>
      </c>
      <c r="AE114" s="94" t="str">
        <f ca="1">IF(市町村抽出表!AQ114="－","－",IF(市町村抽出表!AQ114=0,"0人",IF(市町村抽出表!AQ114&lt;1,"1人未満",TEXT(ROUND(市町村抽出表!AQ114,0),"###,###")&amp;"人")))</f>
        <v>0人</v>
      </c>
      <c r="AF114" s="94" t="str">
        <f ca="1">IF(市町村抽出表!AR114="－","－",IF(市町村抽出表!AR114=0,"0人",IF(市町村抽出表!AR114&lt;1,"1人未満",TEXT(ROUND(市町村抽出表!AR114,0),"###,###")&amp;"人")))</f>
        <v>0人</v>
      </c>
      <c r="AG114" s="94" t="str">
        <f ca="1">IF(市町村抽出表!AS114="－","－",IF(市町村抽出表!AS114=0,"0箇所",IF(市町村抽出表!AS114&lt;1,"1箇所未満",TEXT(ROUND(市町村抽出表!AS114,0),"###,###")&amp;"箇所")))</f>
        <v>0箇所</v>
      </c>
      <c r="AH114" s="94" t="str">
        <f ca="1">IF(市町村抽出表!AT114="－","－",IF(市町村抽出表!AT114=0,"0世帯",IF(市町村抽出表!AT114&lt;1,"1世帯未満",TEXT(ROUND(市町村抽出表!AT114,0),"###,###")&amp;"世帯")))</f>
        <v>0世帯</v>
      </c>
      <c r="AI114" s="94" t="str">
        <f ca="1">IF(市町村抽出表!AU114="－","－",IF(市町村抽出表!AU114=0,"0人",IF(市町村抽出表!AU114&lt;1,"1人未満",TEXT(ROUND(市町村抽出表!AU114,0),"###,###")&amp;"人")))</f>
        <v>0人</v>
      </c>
      <c r="AJ114" s="94" t="str">
        <f ca="1">IF(市町村抽出表!AV114="－","－",IF(市町村抽出表!AV114=0,"0世帯",IF(市町村抽出表!AV114&lt;1,"1世帯未満",TEXT(ROUND(市町村抽出表!AV114,0),"###,###")&amp;"世帯")))</f>
        <v>0世帯</v>
      </c>
      <c r="AK114" s="94" t="str">
        <f ca="1">IF(市町村抽出表!AW114="－","－",IF(市町村抽出表!AW114=0,"0人",IF(市町村抽出表!AW114&lt;1,"1人未満",TEXT(ROUND(市町村抽出表!AW114,0),"###,###")&amp;"人")))</f>
        <v>0人</v>
      </c>
      <c r="AL114" s="94" t="str">
        <f ca="1">IF(市町村抽出表!AX114="－","－",IF(市町村抽出表!AX114=0,"0世帯",IF(市町村抽出表!AX114&lt;1,"1世帯未満",TEXT(ROUND(市町村抽出表!AX114,0),"###,###")&amp;"世帯")))</f>
        <v>0世帯</v>
      </c>
      <c r="AM114" s="94" t="str">
        <f ca="1">IF(市町村抽出表!AY114="－","－",IF(市町村抽出表!AY114=0,"0人",IF(市町村抽出表!AY114&lt;1,"1人未満",TEXT(ROUND(市町村抽出表!AY114,0),"###,###")&amp;"人")))</f>
        <v>0人</v>
      </c>
      <c r="AN114" s="94" t="s">
        <v>649</v>
      </c>
      <c r="AO114" s="94" t="s">
        <v>649</v>
      </c>
      <c r="AP114" s="94" t="str">
        <f ca="1">IF(市町村抽出表!BB114="－","－",IF(市町村抽出表!BB114=0,"0km",IF(市町村抽出表!BB114&lt;0.1,"0.1km未満",TEXT(ROUND(市町村抽出表!BB114,1),"###,##0.0")&amp;"km")))</f>
        <v>0km</v>
      </c>
      <c r="AQ114" s="94" t="str">
        <f ca="1">IF(市町村抽出表!BC114="－","－",IF(市町村抽出表!BC114=0,"0世帯",IF(市町村抽出表!BC114&lt;1,"1世帯未満",TEXT(ROUND(市町村抽出表!BC114,0),"###,###")&amp;"世帯")))</f>
        <v>0世帯</v>
      </c>
      <c r="AR114" s="94" t="str">
        <f ca="1">IF(市町村抽出表!BD114="－","－",IF(市町村抽出表!BD114=0,"0人",IF(市町村抽出表!BD114&lt;1,"1人未満",TEXT(ROUND(市町村抽出表!BD114,0),"###,###")&amp;"人")))</f>
        <v>0人</v>
      </c>
      <c r="AS114" s="94" t="s">
        <v>649</v>
      </c>
      <c r="AT114" s="94" t="s">
        <v>649</v>
      </c>
      <c r="AU114" s="94" t="str">
        <f ca="1">IF(市町村抽出表!BG114="－","－",IF(市町村抽出表!BG114=0,"0箇所",IF(市町村抽出表!BG114&lt;1,"1箇所未満",TEXT(ROUND(市町村抽出表!BG114,0),"###,###")&amp;"箇所")))</f>
        <v>0箇所</v>
      </c>
      <c r="AV114" s="94" t="str">
        <f ca="1">IF(市町村抽出表!BH114="－","－",IF(市町村抽出表!BH114=0,"0箇所",IF(市町村抽出表!BH114&lt;1,"1箇所未満",TEXT(ROUND(市町村抽出表!BH114,0),"###,###")&amp;"箇所")))</f>
        <v>0箇所</v>
      </c>
      <c r="AW114" s="94" t="str">
        <f ca="1">IF(市町村抽出表!BI114="－","－",IF(市町村抽出表!BI114=0,"0箇所",IF(市町村抽出表!BI114&lt;1,"1箇所未満",TEXT(ROUND(市町村抽出表!BI114,0),"###,###")&amp;"箇所")))</f>
        <v>0箇所</v>
      </c>
      <c r="AX114" s="94" t="str">
        <f ca="1">IF(市町村抽出表!BJ114="－","－",IF(市町村抽出表!BJ114=0,"0箇所",IF(市町村抽出表!BJ114&lt;1,"1箇所未満",TEXT(ROUND(市町村抽出表!BJ114,0),"###,###")&amp;"箇所")))</f>
        <v>0箇所</v>
      </c>
      <c r="AY114" s="94" t="str">
        <f ca="1">IF(市町村抽出表!BK114="－","－",IF(市町村抽出表!BK114=0,"0箇所",IF(市町村抽出表!BK114&lt;1,"1箇所未満",TEXT(ROUND(市町村抽出表!BK114,0),"###,###")&amp;"箇所")))</f>
        <v>0箇所</v>
      </c>
      <c r="AZ114" s="94" t="str">
        <f ca="1">IF(市町村抽出表!BL114="－","－",IF(市町村抽出表!BL114=0,"0箇所",IF(市町村抽出表!BL114&lt;1,"1箇所未満",TEXT(ROUND(市町村抽出表!BL114,0),"###,###")&amp;"箇所")))</f>
        <v>0箇所</v>
      </c>
      <c r="BH114" s="153"/>
      <c r="BI114" s="153"/>
      <c r="BJ114" s="153"/>
      <c r="BL114" s="154"/>
      <c r="BM114" s="153"/>
      <c r="BN114" s="153"/>
      <c r="BO114" s="153"/>
      <c r="BP114" s="153"/>
      <c r="BX114" s="154"/>
      <c r="BY114" s="153"/>
      <c r="BZ114" s="153"/>
      <c r="CA114" s="153"/>
      <c r="CB114" s="153"/>
      <c r="CN114" s="154"/>
      <c r="CO114" s="153"/>
      <c r="CP114" s="153"/>
      <c r="CQ114" s="153"/>
      <c r="CR114" s="153"/>
    </row>
    <row r="115" spans="1:96" x14ac:dyDescent="0.2">
      <c r="A115" s="82">
        <v>112</v>
      </c>
      <c r="B115" s="74" t="s">
        <v>593</v>
      </c>
      <c r="C115" s="93">
        <f ca="1">IF(市町村抽出表!D115="－","－",ROUND(市町村抽出表!D115,1))</f>
        <v>4</v>
      </c>
      <c r="D115" s="158" t="str">
        <f ca="1">IF(市町村抽出表!F115="","※2",IF(市町村抽出表!F115="－","－",市町村抽出表!F115&amp;"箇所"))</f>
        <v>0箇所</v>
      </c>
      <c r="E115" s="159" t="str">
        <f ca="1">IF(市町村抽出表!G115="","※2",IF(市町村抽出表!G115="－","－",市町村抽出表!G115&amp;"箇所"))</f>
        <v>0箇所</v>
      </c>
      <c r="F115" s="160" t="str">
        <f ca="1">IF(市町村抽出表!H115="","※2",IF(市町村抽出表!H115="－","－",市町村抽出表!H115&amp;"箇所"))</f>
        <v>191箇所</v>
      </c>
      <c r="G115" s="94" t="str">
        <f ca="1">IF(市町村抽出表!I115="－","－",IF(市町村抽出表!I115=0,"0棟",IF(市町村抽出表!I115&lt;1,"1棟未満",TEXT(ROUND(市町村抽出表!I115,0),"###,###")&amp;"棟")))</f>
        <v>0棟</v>
      </c>
      <c r="H115" s="94" t="str">
        <f ca="1">IF(市町村抽出表!J115="－","－",IF(市町村抽出表!J115=0,"0棟",IF(市町村抽出表!J115&lt;1,"1棟未満",TEXT(ROUND(市町村抽出表!J115,0),"###,###")&amp;"棟")))</f>
        <v>0棟</v>
      </c>
      <c r="I115" s="94" t="str">
        <f ca="1">IF(市町村抽出表!O115="－","－",IF(市町村抽出表!O115=0,"0棟",IF(市町村抽出表!O115&lt;1,"1棟未満",TEXT(ROUND(市町村抽出表!O115,0),"###,###")&amp;"棟")))</f>
        <v>0棟</v>
      </c>
      <c r="J115" s="94" t="str">
        <f ca="1">IF(市町村抽出表!P115="－","－",IF(市町村抽出表!P115=0,"0棟",IF(市町村抽出表!P115&lt;1,"1棟未満",TEXT(ROUND(市町村抽出表!P115,0),"###,###")&amp;"棟")))</f>
        <v>0棟</v>
      </c>
      <c r="K115" s="147" t="str">
        <f ca="1">IF(市町村抽出表!U115="","※2",IF(市町村抽出表!U115="－","－",IF(市町村抽出表!U115=0,"0棟",IF(市町村抽出表!U115&lt;1,"1棟未満",TEXT(ROUND(市町村抽出表!U115,0),"###,###")&amp;"棟"))))</f>
        <v>0棟</v>
      </c>
      <c r="L115" s="148" t="str">
        <f ca="1">IF(市町村抽出表!V115="","※2",IF(市町村抽出表!V115="－","－",IF(市町村抽出表!V115=0,"0棟",IF(市町村抽出表!V115&lt;1,"1棟未満",TEXT(ROUND(市町村抽出表!V115,0),"###,###")&amp;"棟"))))</f>
        <v>0棟</v>
      </c>
      <c r="M115" s="94" t="str">
        <f ca="1">IF(市町村抽出表!W115="－","－",IF(市町村抽出表!W115=0,"0棟",IF(市町村抽出表!W115&lt;1,"1棟未満",TEXT(ROUND(市町村抽出表!W115,0),"###,###")&amp;"棟")))</f>
        <v>0棟</v>
      </c>
      <c r="N115" s="94" t="str">
        <f ca="1">IF(市町村抽出表!X115="－","－",IF(市町村抽出表!X115=0,"0棟",IF(市町村抽出表!X115&lt;1,"1棟未満",TEXT(ROUND(市町村抽出表!X115,0),"###,###")&amp;"棟")))</f>
        <v>0棟</v>
      </c>
      <c r="O115" s="94" t="str">
        <f ca="1">IF(市町村抽出表!Z115="－","－",IF(市町村抽出表!Z115=0,"0件",IF(市町村抽出表!Z115&lt;1,"1件未満",TEXT(ROUND(市町村抽出表!Z115,0),"###,###")&amp;"件")))</f>
        <v>0件</v>
      </c>
      <c r="P115" s="94" t="str">
        <f ca="1">IF(市町村抽出表!AA115="－","－",IF(市町村抽出表!AA115=0,"0件",IF(市町村抽出表!AA115&lt;1,"1件未満",TEXT(ROUND(市町村抽出表!AA115,0),"###,###")&amp;"件")))</f>
        <v>0件</v>
      </c>
      <c r="Q115" s="94" t="str">
        <f ca="1">IF(市町村抽出表!AB115="－","－",IF(市町村抽出表!AB115=0,"0棟",IF(市町村抽出表!AB115&lt;1,"1棟未満",TEXT(ROUND(市町村抽出表!AB115,0),"###,###")&amp;"棟")))</f>
        <v>0棟</v>
      </c>
      <c r="R115" s="94" t="str">
        <f ca="1">IF(市町村抽出表!AC115="－","－",IF(市町村抽出表!AC115=0,"0人",IF(市町村抽出表!AC115&lt;1,"1人未満",TEXT(ROUND(市町村抽出表!AC115,0),"###,###")&amp;"人")))</f>
        <v>0人</v>
      </c>
      <c r="S115" s="94" t="str">
        <f ca="1">IF(市町村抽出表!AD115="－","－",IF(市町村抽出表!AD115=0,"0人",IF(市町村抽出表!AD115&lt;1,"1人未満",TEXT(ROUND(市町村抽出表!AD115,0),"###,###")&amp;"人")))</f>
        <v>0人</v>
      </c>
      <c r="T115" s="94" t="str">
        <f ca="1">IF(市町村抽出表!AE115="－","－",IF(市町村抽出表!AE115=0,"0人",IF(市町村抽出表!AE115&lt;1,"1人未満",TEXT(ROUND(市町村抽出表!AE115,0),"###,###")&amp;"人")))</f>
        <v>0人</v>
      </c>
      <c r="U115" s="149" t="str">
        <f ca="1">IF(市町村抽出表!AG115="","※2",IF(市町村抽出表!AG115="－","－",IF(市町村抽出表!AG115=0,"0人",IF(市町村抽出表!AG115&lt;1,"1人未満",TEXT(ROUND(市町村抽出表!AG115,0),"###,###")&amp;"人"))))</f>
        <v>0人</v>
      </c>
      <c r="V115" s="150" t="str">
        <f ca="1">IF(市町村抽出表!AH115="","※2",IF(市町村抽出表!AH115="－","－",IF(市町村抽出表!AH115=0,"0人",IF(市町村抽出表!AH115&lt;1,"1人未満",TEXT(ROUND(市町村抽出表!AH115,0),"###,###")&amp;"人"))))</f>
        <v>0人</v>
      </c>
      <c r="W115" s="151" t="str">
        <f ca="1">IF(市町村抽出表!AI115="","※2",IF(市町村抽出表!AI115="－","－",IF(市町村抽出表!AI115=0,"0人",IF(市町村抽出表!AI115&lt;1,"1人未満",TEXT(ROUND(市町村抽出表!AI115,0),"###,###")&amp;"人"))))</f>
        <v>0人</v>
      </c>
      <c r="X115" s="94" t="str">
        <f ca="1">IF(市町村抽出表!AJ115="－","－",IF(市町村抽出表!AJ115=0,"0人",IF(市町村抽出表!AJ115&lt;1,"1人未満",TEXT(ROUND(市町村抽出表!AJ115,0),"###,###")&amp;"人")))</f>
        <v>0人</v>
      </c>
      <c r="Y115" s="94" t="str">
        <f ca="1">IF(市町村抽出表!AK115="－","－",IF(市町村抽出表!AK115=0,"0人",IF(市町村抽出表!AK115&lt;1,"1人未満",TEXT(ROUND(市町村抽出表!AK115,0),"###,###")&amp;"人")))</f>
        <v>0人</v>
      </c>
      <c r="Z115" s="94" t="str">
        <f ca="1">IF(市町村抽出表!AL115="－","－",IF(市町村抽出表!AL115=0,"0人",IF(市町村抽出表!AL115&lt;1,"1人未満",TEXT(ROUND(市町村抽出表!AL115,0),"###,###")&amp;"人")))</f>
        <v>0人</v>
      </c>
      <c r="AA115" s="94" t="str">
        <f ca="1">IF(市町村抽出表!AM115="－","－",IF(市町村抽出表!AM115=0,"0人",IF(市町村抽出表!AM115&lt;1,"1人未満",TEXT(ROUND(市町村抽出表!AM115,0),"###,###")&amp;"人")))</f>
        <v>0人</v>
      </c>
      <c r="AB115" s="94" t="str">
        <f ca="1">IF(市町村抽出表!AN115="－","－",IF(市町村抽出表!AN115=0,"0人",IF(市町村抽出表!AN115&lt;1,"1人未満",TEXT(ROUND(市町村抽出表!AN115,0),"###,###")&amp;"人")))</f>
        <v>0人</v>
      </c>
      <c r="AC115" s="94" t="str">
        <f ca="1">IF(市町村抽出表!AO115="－","－",IF(市町村抽出表!AO115=0,"0人",IF(市町村抽出表!AO115&lt;1,"1人未満",TEXT(ROUND(市町村抽出表!AO115,0),"###,###")&amp;"人")))</f>
        <v>0人</v>
      </c>
      <c r="AD115" s="94" t="str">
        <f ca="1">IF(市町村抽出表!AP115="－","－",IF(市町村抽出表!AP115=0,"0人",IF(市町村抽出表!AP115&lt;1,"1人未満",TEXT(ROUND(市町村抽出表!AP115,0),"###,###")&amp;"人")))</f>
        <v>0人</v>
      </c>
      <c r="AE115" s="94" t="str">
        <f ca="1">IF(市町村抽出表!AQ115="－","－",IF(市町村抽出表!AQ115=0,"0人",IF(市町村抽出表!AQ115&lt;1,"1人未満",TEXT(ROUND(市町村抽出表!AQ115,0),"###,###")&amp;"人")))</f>
        <v>0人</v>
      </c>
      <c r="AF115" s="94" t="str">
        <f ca="1">IF(市町村抽出表!AR115="－","－",IF(市町村抽出表!AR115=0,"0人",IF(市町村抽出表!AR115&lt;1,"1人未満",TEXT(ROUND(市町村抽出表!AR115,0),"###,###")&amp;"人")))</f>
        <v>0人</v>
      </c>
      <c r="AG115" s="94" t="str">
        <f ca="1">IF(市町村抽出表!AS115="－","－",IF(市町村抽出表!AS115=0,"0箇所",IF(市町村抽出表!AS115&lt;1,"1箇所未満",TEXT(ROUND(市町村抽出表!AS115,0),"###,###")&amp;"箇所")))</f>
        <v>0箇所</v>
      </c>
      <c r="AH115" s="94" t="str">
        <f ca="1">IF(市町村抽出表!AT115="－","－",IF(市町村抽出表!AT115=0,"0世帯",IF(市町村抽出表!AT115&lt;1,"1世帯未満",TEXT(ROUND(市町村抽出表!AT115,0),"###,###")&amp;"世帯")))</f>
        <v>0世帯</v>
      </c>
      <c r="AI115" s="94" t="str">
        <f ca="1">IF(市町村抽出表!AU115="－","－",IF(市町村抽出表!AU115=0,"0人",IF(市町村抽出表!AU115&lt;1,"1人未満",TEXT(ROUND(市町村抽出表!AU115,0),"###,###")&amp;"人")))</f>
        <v>0人</v>
      </c>
      <c r="AJ115" s="94" t="str">
        <f ca="1">IF(市町村抽出表!AV115="－","－",IF(市町村抽出表!AV115=0,"0世帯",IF(市町村抽出表!AV115&lt;1,"1世帯未満",TEXT(ROUND(市町村抽出表!AV115,0),"###,###")&amp;"世帯")))</f>
        <v>0世帯</v>
      </c>
      <c r="AK115" s="94" t="str">
        <f ca="1">IF(市町村抽出表!AW115="－","－",IF(市町村抽出表!AW115=0,"0人",IF(市町村抽出表!AW115&lt;1,"1人未満",TEXT(ROUND(市町村抽出表!AW115,0),"###,###")&amp;"人")))</f>
        <v>0人</v>
      </c>
      <c r="AL115" s="94" t="str">
        <f ca="1">IF(市町村抽出表!AX115="－","－",IF(市町村抽出表!AX115=0,"0世帯",IF(市町村抽出表!AX115&lt;1,"1世帯未満",TEXT(ROUND(市町村抽出表!AX115,0),"###,###")&amp;"世帯")))</f>
        <v>0世帯</v>
      </c>
      <c r="AM115" s="94" t="str">
        <f ca="1">IF(市町村抽出表!AY115="－","－",IF(市町村抽出表!AY115=0,"0人",IF(市町村抽出表!AY115&lt;1,"1人未満",TEXT(ROUND(市町村抽出表!AY115,0),"###,###")&amp;"人")))</f>
        <v>0人</v>
      </c>
      <c r="AN115" s="94" t="s">
        <v>649</v>
      </c>
      <c r="AO115" s="94" t="s">
        <v>649</v>
      </c>
      <c r="AP115" s="94" t="str">
        <f ca="1">IF(市町村抽出表!BB115="－","－",IF(市町村抽出表!BB115=0,"0km",IF(市町村抽出表!BB115&lt;0.1,"0.1km未満",TEXT(ROUND(市町村抽出表!BB115,1),"###,##0.0")&amp;"km")))</f>
        <v>0km</v>
      </c>
      <c r="AQ115" s="94" t="str">
        <f ca="1">IF(市町村抽出表!BC115="－","－",IF(市町村抽出表!BC115=0,"0世帯",IF(市町村抽出表!BC115&lt;1,"1世帯未満",TEXT(ROUND(市町村抽出表!BC115,0),"###,###")&amp;"世帯")))</f>
        <v>0世帯</v>
      </c>
      <c r="AR115" s="94" t="str">
        <f ca="1">IF(市町村抽出表!BD115="－","－",IF(市町村抽出表!BD115=0,"0人",IF(市町村抽出表!BD115&lt;1,"1人未満",TEXT(ROUND(市町村抽出表!BD115,0),"###,###")&amp;"人")))</f>
        <v>0人</v>
      </c>
      <c r="AS115" s="94" t="s">
        <v>649</v>
      </c>
      <c r="AT115" s="94" t="s">
        <v>649</v>
      </c>
      <c r="AU115" s="94" t="str">
        <f ca="1">IF(市町村抽出表!BG115="－","－",IF(市町村抽出表!BG115=0,"0箇所",IF(市町村抽出表!BG115&lt;1,"1箇所未満",TEXT(ROUND(市町村抽出表!BG115,0),"###,###")&amp;"箇所")))</f>
        <v>0箇所</v>
      </c>
      <c r="AV115" s="94" t="str">
        <f ca="1">IF(市町村抽出表!BH115="－","－",IF(市町村抽出表!BH115=0,"0箇所",IF(市町村抽出表!BH115&lt;1,"1箇所未満",TEXT(ROUND(市町村抽出表!BH115,0),"###,###")&amp;"箇所")))</f>
        <v>0箇所</v>
      </c>
      <c r="AW115" s="94" t="str">
        <f ca="1">IF(市町村抽出表!BI115="－","－",IF(市町村抽出表!BI115=0,"0箇所",IF(市町村抽出表!BI115&lt;1,"1箇所未満",TEXT(ROUND(市町村抽出表!BI115,0),"###,###")&amp;"箇所")))</f>
        <v>0箇所</v>
      </c>
      <c r="AX115" s="94" t="str">
        <f ca="1">IF(市町村抽出表!BJ115="－","－",IF(市町村抽出表!BJ115=0,"0箇所",IF(市町村抽出表!BJ115&lt;1,"1箇所未満",TEXT(ROUND(市町村抽出表!BJ115,0),"###,###")&amp;"箇所")))</f>
        <v>0箇所</v>
      </c>
      <c r="AY115" s="94" t="str">
        <f ca="1">IF(市町村抽出表!BK115="－","－",IF(市町村抽出表!BK115=0,"0箇所",IF(市町村抽出表!BK115&lt;1,"1箇所未満",TEXT(ROUND(市町村抽出表!BK115,0),"###,###")&amp;"箇所")))</f>
        <v>0箇所</v>
      </c>
      <c r="AZ115" s="94" t="str">
        <f ca="1">IF(市町村抽出表!BL115="－","－",IF(市町村抽出表!BL115=0,"0箇所",IF(市町村抽出表!BL115&lt;1,"1箇所未満",TEXT(ROUND(市町村抽出表!BL115,0),"###,###")&amp;"箇所")))</f>
        <v>0箇所</v>
      </c>
      <c r="BH115" s="153"/>
      <c r="BI115" s="153"/>
      <c r="BJ115" s="153"/>
      <c r="BL115" s="154"/>
      <c r="BM115" s="153"/>
      <c r="BN115" s="153"/>
      <c r="BO115" s="153"/>
      <c r="BP115" s="153"/>
      <c r="BX115" s="154"/>
      <c r="BY115" s="153"/>
      <c r="BZ115" s="153"/>
      <c r="CA115" s="153"/>
      <c r="CB115" s="153"/>
      <c r="CN115" s="154"/>
      <c r="CO115" s="153"/>
      <c r="CP115" s="153"/>
      <c r="CQ115" s="153"/>
      <c r="CR115" s="153"/>
    </row>
    <row r="116" spans="1:96" x14ac:dyDescent="0.2">
      <c r="A116" s="82">
        <v>113</v>
      </c>
      <c r="B116" s="74" t="s">
        <v>594</v>
      </c>
      <c r="C116" s="93">
        <f ca="1">IF(市町村抽出表!D116="－","－",ROUND(市町村抽出表!D116,1))</f>
        <v>4</v>
      </c>
      <c r="D116" s="158" t="str">
        <f ca="1">IF(市町村抽出表!F116="","※2",IF(市町村抽出表!F116="－","－",市町村抽出表!F116&amp;"箇所"))</f>
        <v>0箇所</v>
      </c>
      <c r="E116" s="159" t="str">
        <f ca="1">IF(市町村抽出表!G116="","※2",IF(市町村抽出表!G116="－","－",市町村抽出表!G116&amp;"箇所"))</f>
        <v>0箇所</v>
      </c>
      <c r="F116" s="160" t="str">
        <f ca="1">IF(市町村抽出表!H116="","※2",IF(市町村抽出表!H116="－","－",市町村抽出表!H116&amp;"箇所"))</f>
        <v>191箇所</v>
      </c>
      <c r="G116" s="94" t="str">
        <f ca="1">IF(市町村抽出表!I116="－","－",IF(市町村抽出表!I116=0,"0棟",IF(市町村抽出表!I116&lt;1,"1棟未満",TEXT(ROUND(市町村抽出表!I116,0),"###,###")&amp;"棟")))</f>
        <v>0棟</v>
      </c>
      <c r="H116" s="94" t="str">
        <f ca="1">IF(市町村抽出表!J116="－","－",IF(市町村抽出表!J116=0,"0棟",IF(市町村抽出表!J116&lt;1,"1棟未満",TEXT(ROUND(市町村抽出表!J116,0),"###,###")&amp;"棟")))</f>
        <v>0棟</v>
      </c>
      <c r="I116" s="94" t="str">
        <f ca="1">IF(市町村抽出表!O116="－","－",IF(市町村抽出表!O116=0,"0棟",IF(市町村抽出表!O116&lt;1,"1棟未満",TEXT(ROUND(市町村抽出表!O116,0),"###,###")&amp;"棟")))</f>
        <v>0棟</v>
      </c>
      <c r="J116" s="94" t="str">
        <f ca="1">IF(市町村抽出表!P116="－","－",IF(市町村抽出表!P116=0,"0棟",IF(市町村抽出表!P116&lt;1,"1棟未満",TEXT(ROUND(市町村抽出表!P116,0),"###,###")&amp;"棟")))</f>
        <v>0棟</v>
      </c>
      <c r="K116" s="147" t="str">
        <f ca="1">IF(市町村抽出表!U116="","※2",IF(市町村抽出表!U116="－","－",IF(市町村抽出表!U116=0,"0棟",IF(市町村抽出表!U116&lt;1,"1棟未満",TEXT(ROUND(市町村抽出表!U116,0),"###,###")&amp;"棟"))))</f>
        <v>0棟</v>
      </c>
      <c r="L116" s="148" t="str">
        <f ca="1">IF(市町村抽出表!V116="","※2",IF(市町村抽出表!V116="－","－",IF(市町村抽出表!V116=0,"0棟",IF(市町村抽出表!V116&lt;1,"1棟未満",TEXT(ROUND(市町村抽出表!V116,0),"###,###")&amp;"棟"))))</f>
        <v>0棟</v>
      </c>
      <c r="M116" s="94" t="str">
        <f ca="1">IF(市町村抽出表!W116="－","－",IF(市町村抽出表!W116=0,"0棟",IF(市町村抽出表!W116&lt;1,"1棟未満",TEXT(ROUND(市町村抽出表!W116,0),"###,###")&amp;"棟")))</f>
        <v>0棟</v>
      </c>
      <c r="N116" s="94" t="str">
        <f ca="1">IF(市町村抽出表!X116="－","－",IF(市町村抽出表!X116=0,"0棟",IF(市町村抽出表!X116&lt;1,"1棟未満",TEXT(ROUND(市町村抽出表!X116,0),"###,###")&amp;"棟")))</f>
        <v>0棟</v>
      </c>
      <c r="O116" s="94" t="str">
        <f ca="1">IF(市町村抽出表!Z116="－","－",IF(市町村抽出表!Z116=0,"0件",IF(市町村抽出表!Z116&lt;1,"1件未満",TEXT(ROUND(市町村抽出表!Z116,0),"###,###")&amp;"件")))</f>
        <v>0件</v>
      </c>
      <c r="P116" s="94" t="str">
        <f ca="1">IF(市町村抽出表!AA116="－","－",IF(市町村抽出表!AA116=0,"0件",IF(市町村抽出表!AA116&lt;1,"1件未満",TEXT(ROUND(市町村抽出表!AA116,0),"###,###")&amp;"件")))</f>
        <v>0件</v>
      </c>
      <c r="Q116" s="94" t="str">
        <f ca="1">IF(市町村抽出表!AB116="－","－",IF(市町村抽出表!AB116=0,"0棟",IF(市町村抽出表!AB116&lt;1,"1棟未満",TEXT(ROUND(市町村抽出表!AB116,0),"###,###")&amp;"棟")))</f>
        <v>0棟</v>
      </c>
      <c r="R116" s="94" t="str">
        <f ca="1">IF(市町村抽出表!AC116="－","－",IF(市町村抽出表!AC116=0,"0人",IF(市町村抽出表!AC116&lt;1,"1人未満",TEXT(ROUND(市町村抽出表!AC116,0),"###,###")&amp;"人")))</f>
        <v>0人</v>
      </c>
      <c r="S116" s="94" t="str">
        <f ca="1">IF(市町村抽出表!AD116="－","－",IF(市町村抽出表!AD116=0,"0人",IF(市町村抽出表!AD116&lt;1,"1人未満",TEXT(ROUND(市町村抽出表!AD116,0),"###,###")&amp;"人")))</f>
        <v>0人</v>
      </c>
      <c r="T116" s="94" t="str">
        <f ca="1">IF(市町村抽出表!AE116="－","－",IF(市町村抽出表!AE116=0,"0人",IF(市町村抽出表!AE116&lt;1,"1人未満",TEXT(ROUND(市町村抽出表!AE116,0),"###,###")&amp;"人")))</f>
        <v>0人</v>
      </c>
      <c r="U116" s="149" t="str">
        <f ca="1">IF(市町村抽出表!AG116="","※2",IF(市町村抽出表!AG116="－","－",IF(市町村抽出表!AG116=0,"0人",IF(市町村抽出表!AG116&lt;1,"1人未満",TEXT(ROUND(市町村抽出表!AG116,0),"###,###")&amp;"人"))))</f>
        <v>0人</v>
      </c>
      <c r="V116" s="150" t="str">
        <f ca="1">IF(市町村抽出表!AH116="","※2",IF(市町村抽出表!AH116="－","－",IF(市町村抽出表!AH116=0,"0人",IF(市町村抽出表!AH116&lt;1,"1人未満",TEXT(ROUND(市町村抽出表!AH116,0),"###,###")&amp;"人"))))</f>
        <v>0人</v>
      </c>
      <c r="W116" s="151" t="str">
        <f ca="1">IF(市町村抽出表!AI116="","※2",IF(市町村抽出表!AI116="－","－",IF(市町村抽出表!AI116=0,"0人",IF(市町村抽出表!AI116&lt;1,"1人未満",TEXT(ROUND(市町村抽出表!AI116,0),"###,###")&amp;"人"))))</f>
        <v>0人</v>
      </c>
      <c r="X116" s="94" t="str">
        <f ca="1">IF(市町村抽出表!AJ116="－","－",IF(市町村抽出表!AJ116=0,"0人",IF(市町村抽出表!AJ116&lt;1,"1人未満",TEXT(ROUND(市町村抽出表!AJ116,0),"###,###")&amp;"人")))</f>
        <v>0人</v>
      </c>
      <c r="Y116" s="94" t="str">
        <f ca="1">IF(市町村抽出表!AK116="－","－",IF(市町村抽出表!AK116=0,"0人",IF(市町村抽出表!AK116&lt;1,"1人未満",TEXT(ROUND(市町村抽出表!AK116,0),"###,###")&amp;"人")))</f>
        <v>0人</v>
      </c>
      <c r="Z116" s="94" t="str">
        <f ca="1">IF(市町村抽出表!AL116="－","－",IF(市町村抽出表!AL116=0,"0人",IF(市町村抽出表!AL116&lt;1,"1人未満",TEXT(ROUND(市町村抽出表!AL116,0),"###,###")&amp;"人")))</f>
        <v>0人</v>
      </c>
      <c r="AA116" s="94" t="str">
        <f ca="1">IF(市町村抽出表!AM116="－","－",IF(市町村抽出表!AM116=0,"0人",IF(市町村抽出表!AM116&lt;1,"1人未満",TEXT(ROUND(市町村抽出表!AM116,0),"###,###")&amp;"人")))</f>
        <v>0人</v>
      </c>
      <c r="AB116" s="94" t="str">
        <f ca="1">IF(市町村抽出表!AN116="－","－",IF(市町村抽出表!AN116=0,"0人",IF(市町村抽出表!AN116&lt;1,"1人未満",TEXT(ROUND(市町村抽出表!AN116,0),"###,###")&amp;"人")))</f>
        <v>0人</v>
      </c>
      <c r="AC116" s="94" t="str">
        <f ca="1">IF(市町村抽出表!AO116="－","－",IF(市町村抽出表!AO116=0,"0人",IF(市町村抽出表!AO116&lt;1,"1人未満",TEXT(ROUND(市町村抽出表!AO116,0),"###,###")&amp;"人")))</f>
        <v>0人</v>
      </c>
      <c r="AD116" s="94" t="str">
        <f ca="1">IF(市町村抽出表!AP116="－","－",IF(市町村抽出表!AP116=0,"0人",IF(市町村抽出表!AP116&lt;1,"1人未満",TEXT(ROUND(市町村抽出表!AP116,0),"###,###")&amp;"人")))</f>
        <v>0人</v>
      </c>
      <c r="AE116" s="94" t="str">
        <f ca="1">IF(市町村抽出表!AQ116="－","－",IF(市町村抽出表!AQ116=0,"0人",IF(市町村抽出表!AQ116&lt;1,"1人未満",TEXT(ROUND(市町村抽出表!AQ116,0),"###,###")&amp;"人")))</f>
        <v>0人</v>
      </c>
      <c r="AF116" s="94" t="str">
        <f ca="1">IF(市町村抽出表!AR116="－","－",IF(市町村抽出表!AR116=0,"0人",IF(市町村抽出表!AR116&lt;1,"1人未満",TEXT(ROUND(市町村抽出表!AR116,0),"###,###")&amp;"人")))</f>
        <v>0人</v>
      </c>
      <c r="AG116" s="94" t="str">
        <f ca="1">IF(市町村抽出表!AS116="－","－",IF(市町村抽出表!AS116=0,"0箇所",IF(市町村抽出表!AS116&lt;1,"1箇所未満",TEXT(ROUND(市町村抽出表!AS116,0),"###,###")&amp;"箇所")))</f>
        <v>0箇所</v>
      </c>
      <c r="AH116" s="94" t="str">
        <f ca="1">IF(市町村抽出表!AT116="－","－",IF(市町村抽出表!AT116=0,"0世帯",IF(市町村抽出表!AT116&lt;1,"1世帯未満",TEXT(ROUND(市町村抽出表!AT116,0),"###,###")&amp;"世帯")))</f>
        <v>0世帯</v>
      </c>
      <c r="AI116" s="94" t="str">
        <f ca="1">IF(市町村抽出表!AU116="－","－",IF(市町村抽出表!AU116=0,"0人",IF(市町村抽出表!AU116&lt;1,"1人未満",TEXT(ROUND(市町村抽出表!AU116,0),"###,###")&amp;"人")))</f>
        <v>0人</v>
      </c>
      <c r="AJ116" s="94" t="str">
        <f ca="1">IF(市町村抽出表!AV116="－","－",IF(市町村抽出表!AV116=0,"0世帯",IF(市町村抽出表!AV116&lt;1,"1世帯未満",TEXT(ROUND(市町村抽出表!AV116,0),"###,###")&amp;"世帯")))</f>
        <v>0世帯</v>
      </c>
      <c r="AK116" s="94" t="str">
        <f ca="1">IF(市町村抽出表!AW116="－","－",IF(市町村抽出表!AW116=0,"0人",IF(市町村抽出表!AW116&lt;1,"1人未満",TEXT(ROUND(市町村抽出表!AW116,0),"###,###")&amp;"人")))</f>
        <v>0人</v>
      </c>
      <c r="AL116" s="94" t="str">
        <f ca="1">IF(市町村抽出表!AX116="－","－",IF(市町村抽出表!AX116=0,"0世帯",IF(市町村抽出表!AX116&lt;1,"1世帯未満",TEXT(ROUND(市町村抽出表!AX116,0),"###,###")&amp;"世帯")))</f>
        <v>0世帯</v>
      </c>
      <c r="AM116" s="94" t="str">
        <f ca="1">IF(市町村抽出表!AY116="－","－",IF(市町村抽出表!AY116=0,"0人",IF(市町村抽出表!AY116&lt;1,"1人未満",TEXT(ROUND(市町村抽出表!AY116,0),"###,###")&amp;"人")))</f>
        <v>0人</v>
      </c>
      <c r="AN116" s="94" t="s">
        <v>649</v>
      </c>
      <c r="AO116" s="94" t="s">
        <v>649</v>
      </c>
      <c r="AP116" s="94" t="str">
        <f ca="1">IF(市町村抽出表!BB116="－","－",IF(市町村抽出表!BB116=0,"0km",IF(市町村抽出表!BB116&lt;0.1,"0.1km未満",TEXT(ROUND(市町村抽出表!BB116,1),"###,##0.0")&amp;"km")))</f>
        <v>0km</v>
      </c>
      <c r="AQ116" s="94" t="str">
        <f ca="1">IF(市町村抽出表!BC116="－","－",IF(市町村抽出表!BC116=0,"0世帯",IF(市町村抽出表!BC116&lt;1,"1世帯未満",TEXT(ROUND(市町村抽出表!BC116,0),"###,###")&amp;"世帯")))</f>
        <v>0世帯</v>
      </c>
      <c r="AR116" s="94" t="str">
        <f ca="1">IF(市町村抽出表!BD116="－","－",IF(市町村抽出表!BD116=0,"0人",IF(市町村抽出表!BD116&lt;1,"1人未満",TEXT(ROUND(市町村抽出表!BD116,0),"###,###")&amp;"人")))</f>
        <v>0人</v>
      </c>
      <c r="AS116" s="94" t="s">
        <v>649</v>
      </c>
      <c r="AT116" s="94" t="s">
        <v>649</v>
      </c>
      <c r="AU116" s="94" t="str">
        <f ca="1">IF(市町村抽出表!BG116="－","－",IF(市町村抽出表!BG116=0,"0箇所",IF(市町村抽出表!BG116&lt;1,"1箇所未満",TEXT(ROUND(市町村抽出表!BG116,0),"###,###")&amp;"箇所")))</f>
        <v>0箇所</v>
      </c>
      <c r="AV116" s="94" t="str">
        <f ca="1">IF(市町村抽出表!BH116="－","－",IF(市町村抽出表!BH116=0,"0箇所",IF(市町村抽出表!BH116&lt;1,"1箇所未満",TEXT(ROUND(市町村抽出表!BH116,0),"###,###")&amp;"箇所")))</f>
        <v>0箇所</v>
      </c>
      <c r="AW116" s="94" t="str">
        <f ca="1">IF(市町村抽出表!BI116="－","－",IF(市町村抽出表!BI116=0,"0箇所",IF(市町村抽出表!BI116&lt;1,"1箇所未満",TEXT(ROUND(市町村抽出表!BI116,0),"###,###")&amp;"箇所")))</f>
        <v>0箇所</v>
      </c>
      <c r="AX116" s="94" t="str">
        <f ca="1">IF(市町村抽出表!BJ116="－","－",IF(市町村抽出表!BJ116=0,"0箇所",IF(市町村抽出表!BJ116&lt;1,"1箇所未満",TEXT(ROUND(市町村抽出表!BJ116,0),"###,###")&amp;"箇所")))</f>
        <v>0箇所</v>
      </c>
      <c r="AY116" s="94" t="str">
        <f ca="1">IF(市町村抽出表!BK116="－","－",IF(市町村抽出表!BK116=0,"0箇所",IF(市町村抽出表!BK116&lt;1,"1箇所未満",TEXT(ROUND(市町村抽出表!BK116,0),"###,###")&amp;"箇所")))</f>
        <v>0箇所</v>
      </c>
      <c r="AZ116" s="94" t="str">
        <f ca="1">IF(市町村抽出表!BL116="－","－",IF(市町村抽出表!BL116=0,"0箇所",IF(市町村抽出表!BL116&lt;1,"1箇所未満",TEXT(ROUND(市町村抽出表!BL116,0),"###,###")&amp;"箇所")))</f>
        <v>0箇所</v>
      </c>
      <c r="BH116" s="153"/>
      <c r="BI116" s="153"/>
      <c r="BJ116" s="153"/>
      <c r="BL116" s="154"/>
      <c r="BM116" s="153"/>
      <c r="BN116" s="153"/>
      <c r="BO116" s="153"/>
      <c r="BP116" s="153"/>
      <c r="BX116" s="154"/>
      <c r="BY116" s="153"/>
      <c r="BZ116" s="153"/>
      <c r="CA116" s="153"/>
      <c r="CB116" s="153"/>
      <c r="CN116" s="154"/>
      <c r="CO116" s="153"/>
      <c r="CP116" s="153"/>
      <c r="CQ116" s="153"/>
      <c r="CR116" s="153"/>
    </row>
    <row r="117" spans="1:96" x14ac:dyDescent="0.2">
      <c r="A117" s="82">
        <v>114</v>
      </c>
      <c r="B117" s="74" t="s">
        <v>595</v>
      </c>
      <c r="C117" s="93">
        <f ca="1">IF(市町村抽出表!D117="－","－",ROUND(市町村抽出表!D117,1))</f>
        <v>4</v>
      </c>
      <c r="D117" s="158" t="str">
        <f ca="1">IF(市町村抽出表!F117="","※2",IF(市町村抽出表!F117="－","－",市町村抽出表!F117&amp;"箇所"))</f>
        <v>0箇所</v>
      </c>
      <c r="E117" s="159" t="str">
        <f ca="1">IF(市町村抽出表!G117="","※2",IF(市町村抽出表!G117="－","－",市町村抽出表!G117&amp;"箇所"))</f>
        <v>0箇所</v>
      </c>
      <c r="F117" s="160" t="str">
        <f ca="1">IF(市町村抽出表!H117="","※2",IF(市町村抽出表!H117="－","－",市町村抽出表!H117&amp;"箇所"))</f>
        <v>191箇所</v>
      </c>
      <c r="G117" s="94" t="str">
        <f ca="1">IF(市町村抽出表!I117="－","－",IF(市町村抽出表!I117=0,"0棟",IF(市町村抽出表!I117&lt;1,"1棟未満",TEXT(ROUND(市町村抽出表!I117,0),"###,###")&amp;"棟")))</f>
        <v>0棟</v>
      </c>
      <c r="H117" s="94" t="str">
        <f ca="1">IF(市町村抽出表!J117="－","－",IF(市町村抽出表!J117=0,"0棟",IF(市町村抽出表!J117&lt;1,"1棟未満",TEXT(ROUND(市町村抽出表!J117,0),"###,###")&amp;"棟")))</f>
        <v>0棟</v>
      </c>
      <c r="I117" s="94" t="str">
        <f ca="1">IF(市町村抽出表!O117="－","－",IF(市町村抽出表!O117=0,"0棟",IF(市町村抽出表!O117&lt;1,"1棟未満",TEXT(ROUND(市町村抽出表!O117,0),"###,###")&amp;"棟")))</f>
        <v>0棟</v>
      </c>
      <c r="J117" s="94" t="str">
        <f ca="1">IF(市町村抽出表!P117="－","－",IF(市町村抽出表!P117=0,"0棟",IF(市町村抽出表!P117&lt;1,"1棟未満",TEXT(ROUND(市町村抽出表!P117,0),"###,###")&amp;"棟")))</f>
        <v>0棟</v>
      </c>
      <c r="K117" s="147" t="str">
        <f ca="1">IF(市町村抽出表!U117="","※2",IF(市町村抽出表!U117="－","－",IF(市町村抽出表!U117=0,"0棟",IF(市町村抽出表!U117&lt;1,"1棟未満",TEXT(ROUND(市町村抽出表!U117,0),"###,###")&amp;"棟"))))</f>
        <v>0棟</v>
      </c>
      <c r="L117" s="148" t="str">
        <f ca="1">IF(市町村抽出表!V117="","※2",IF(市町村抽出表!V117="－","－",IF(市町村抽出表!V117=0,"0棟",IF(市町村抽出表!V117&lt;1,"1棟未満",TEXT(ROUND(市町村抽出表!V117,0),"###,###")&amp;"棟"))))</f>
        <v>0棟</v>
      </c>
      <c r="M117" s="94" t="str">
        <f ca="1">IF(市町村抽出表!W117="－","－",IF(市町村抽出表!W117=0,"0棟",IF(市町村抽出表!W117&lt;1,"1棟未満",TEXT(ROUND(市町村抽出表!W117,0),"###,###")&amp;"棟")))</f>
        <v>0棟</v>
      </c>
      <c r="N117" s="94" t="str">
        <f ca="1">IF(市町村抽出表!X117="－","－",IF(市町村抽出表!X117=0,"0棟",IF(市町村抽出表!X117&lt;1,"1棟未満",TEXT(ROUND(市町村抽出表!X117,0),"###,###")&amp;"棟")))</f>
        <v>0棟</v>
      </c>
      <c r="O117" s="94" t="str">
        <f ca="1">IF(市町村抽出表!Z117="－","－",IF(市町村抽出表!Z117=0,"0件",IF(市町村抽出表!Z117&lt;1,"1件未満",TEXT(ROUND(市町村抽出表!Z117,0),"###,###")&amp;"件")))</f>
        <v>0件</v>
      </c>
      <c r="P117" s="94" t="str">
        <f ca="1">IF(市町村抽出表!AA117="－","－",IF(市町村抽出表!AA117=0,"0件",IF(市町村抽出表!AA117&lt;1,"1件未満",TEXT(ROUND(市町村抽出表!AA117,0),"###,###")&amp;"件")))</f>
        <v>0件</v>
      </c>
      <c r="Q117" s="94" t="str">
        <f ca="1">IF(市町村抽出表!AB117="－","－",IF(市町村抽出表!AB117=0,"0棟",IF(市町村抽出表!AB117&lt;1,"1棟未満",TEXT(ROUND(市町村抽出表!AB117,0),"###,###")&amp;"棟")))</f>
        <v>0棟</v>
      </c>
      <c r="R117" s="94" t="str">
        <f ca="1">IF(市町村抽出表!AC117="－","－",IF(市町村抽出表!AC117=0,"0人",IF(市町村抽出表!AC117&lt;1,"1人未満",TEXT(ROUND(市町村抽出表!AC117,0),"###,###")&amp;"人")))</f>
        <v>0人</v>
      </c>
      <c r="S117" s="94" t="str">
        <f ca="1">IF(市町村抽出表!AD117="－","－",IF(市町村抽出表!AD117=0,"0人",IF(市町村抽出表!AD117&lt;1,"1人未満",TEXT(ROUND(市町村抽出表!AD117,0),"###,###")&amp;"人")))</f>
        <v>0人</v>
      </c>
      <c r="T117" s="94" t="str">
        <f ca="1">IF(市町村抽出表!AE117="－","－",IF(市町村抽出表!AE117=0,"0人",IF(市町村抽出表!AE117&lt;1,"1人未満",TEXT(ROUND(市町村抽出表!AE117,0),"###,###")&amp;"人")))</f>
        <v>0人</v>
      </c>
      <c r="U117" s="149" t="str">
        <f ca="1">IF(市町村抽出表!AG117="","※2",IF(市町村抽出表!AG117="－","－",IF(市町村抽出表!AG117=0,"0人",IF(市町村抽出表!AG117&lt;1,"1人未満",TEXT(ROUND(市町村抽出表!AG117,0),"###,###")&amp;"人"))))</f>
        <v>0人</v>
      </c>
      <c r="V117" s="150" t="str">
        <f ca="1">IF(市町村抽出表!AH117="","※2",IF(市町村抽出表!AH117="－","－",IF(市町村抽出表!AH117=0,"0人",IF(市町村抽出表!AH117&lt;1,"1人未満",TEXT(ROUND(市町村抽出表!AH117,0),"###,###")&amp;"人"))))</f>
        <v>0人</v>
      </c>
      <c r="W117" s="151" t="str">
        <f ca="1">IF(市町村抽出表!AI117="","※2",IF(市町村抽出表!AI117="－","－",IF(市町村抽出表!AI117=0,"0人",IF(市町村抽出表!AI117&lt;1,"1人未満",TEXT(ROUND(市町村抽出表!AI117,0),"###,###")&amp;"人"))))</f>
        <v>0人</v>
      </c>
      <c r="X117" s="94" t="str">
        <f ca="1">IF(市町村抽出表!AJ117="－","－",IF(市町村抽出表!AJ117=0,"0人",IF(市町村抽出表!AJ117&lt;1,"1人未満",TEXT(ROUND(市町村抽出表!AJ117,0),"###,###")&amp;"人")))</f>
        <v>0人</v>
      </c>
      <c r="Y117" s="94" t="str">
        <f ca="1">IF(市町村抽出表!AK117="－","－",IF(市町村抽出表!AK117=0,"0人",IF(市町村抽出表!AK117&lt;1,"1人未満",TEXT(ROUND(市町村抽出表!AK117,0),"###,###")&amp;"人")))</f>
        <v>0人</v>
      </c>
      <c r="Z117" s="94" t="str">
        <f ca="1">IF(市町村抽出表!AL117="－","－",IF(市町村抽出表!AL117=0,"0人",IF(市町村抽出表!AL117&lt;1,"1人未満",TEXT(ROUND(市町村抽出表!AL117,0),"###,###")&amp;"人")))</f>
        <v>0人</v>
      </c>
      <c r="AA117" s="94" t="str">
        <f ca="1">IF(市町村抽出表!AM117="－","－",IF(市町村抽出表!AM117=0,"0人",IF(市町村抽出表!AM117&lt;1,"1人未満",TEXT(ROUND(市町村抽出表!AM117,0),"###,###")&amp;"人")))</f>
        <v>0人</v>
      </c>
      <c r="AB117" s="94" t="str">
        <f ca="1">IF(市町村抽出表!AN117="－","－",IF(市町村抽出表!AN117=0,"0人",IF(市町村抽出表!AN117&lt;1,"1人未満",TEXT(ROUND(市町村抽出表!AN117,0),"###,###")&amp;"人")))</f>
        <v>0人</v>
      </c>
      <c r="AC117" s="94" t="str">
        <f ca="1">IF(市町村抽出表!AO117="－","－",IF(市町村抽出表!AO117=0,"0人",IF(市町村抽出表!AO117&lt;1,"1人未満",TEXT(ROUND(市町村抽出表!AO117,0),"###,###")&amp;"人")))</f>
        <v>0人</v>
      </c>
      <c r="AD117" s="94" t="str">
        <f ca="1">IF(市町村抽出表!AP117="－","－",IF(市町村抽出表!AP117=0,"0人",IF(市町村抽出表!AP117&lt;1,"1人未満",TEXT(ROUND(市町村抽出表!AP117,0),"###,###")&amp;"人")))</f>
        <v>0人</v>
      </c>
      <c r="AE117" s="94" t="str">
        <f ca="1">IF(市町村抽出表!AQ117="－","－",IF(市町村抽出表!AQ117=0,"0人",IF(市町村抽出表!AQ117&lt;1,"1人未満",TEXT(ROUND(市町村抽出表!AQ117,0),"###,###")&amp;"人")))</f>
        <v>0人</v>
      </c>
      <c r="AF117" s="94" t="str">
        <f ca="1">IF(市町村抽出表!AR117="－","－",IF(市町村抽出表!AR117=0,"0人",IF(市町村抽出表!AR117&lt;1,"1人未満",TEXT(ROUND(市町村抽出表!AR117,0),"###,###")&amp;"人")))</f>
        <v>0人</v>
      </c>
      <c r="AG117" s="94" t="str">
        <f ca="1">IF(市町村抽出表!AS117="－","－",IF(市町村抽出表!AS117=0,"0箇所",IF(市町村抽出表!AS117&lt;1,"1箇所未満",TEXT(ROUND(市町村抽出表!AS117,0),"###,###")&amp;"箇所")))</f>
        <v>0箇所</v>
      </c>
      <c r="AH117" s="94" t="str">
        <f ca="1">IF(市町村抽出表!AT117="－","－",IF(市町村抽出表!AT117=0,"0世帯",IF(市町村抽出表!AT117&lt;1,"1世帯未満",TEXT(ROUND(市町村抽出表!AT117,0),"###,###")&amp;"世帯")))</f>
        <v>0世帯</v>
      </c>
      <c r="AI117" s="94" t="str">
        <f ca="1">IF(市町村抽出表!AU117="－","－",IF(市町村抽出表!AU117=0,"0人",IF(市町村抽出表!AU117&lt;1,"1人未満",TEXT(ROUND(市町村抽出表!AU117,0),"###,###")&amp;"人")))</f>
        <v>0人</v>
      </c>
      <c r="AJ117" s="94" t="str">
        <f ca="1">IF(市町村抽出表!AV117="－","－",IF(市町村抽出表!AV117=0,"0世帯",IF(市町村抽出表!AV117&lt;1,"1世帯未満",TEXT(ROUND(市町村抽出表!AV117,0),"###,###")&amp;"世帯")))</f>
        <v>0世帯</v>
      </c>
      <c r="AK117" s="94" t="str">
        <f ca="1">IF(市町村抽出表!AW117="－","－",IF(市町村抽出表!AW117=0,"0人",IF(市町村抽出表!AW117&lt;1,"1人未満",TEXT(ROUND(市町村抽出表!AW117,0),"###,###")&amp;"人")))</f>
        <v>0人</v>
      </c>
      <c r="AL117" s="94" t="str">
        <f ca="1">IF(市町村抽出表!AX117="－","－",IF(市町村抽出表!AX117=0,"0世帯",IF(市町村抽出表!AX117&lt;1,"1世帯未満",TEXT(ROUND(市町村抽出表!AX117,0),"###,###")&amp;"世帯")))</f>
        <v>0世帯</v>
      </c>
      <c r="AM117" s="94" t="str">
        <f ca="1">IF(市町村抽出表!AY117="－","－",IF(市町村抽出表!AY117=0,"0人",IF(市町村抽出表!AY117&lt;1,"1人未満",TEXT(ROUND(市町村抽出表!AY117,0),"###,###")&amp;"人")))</f>
        <v>0人</v>
      </c>
      <c r="AN117" s="94" t="s">
        <v>649</v>
      </c>
      <c r="AO117" s="94" t="s">
        <v>649</v>
      </c>
      <c r="AP117" s="94" t="str">
        <f ca="1">IF(市町村抽出表!BB117="－","－",IF(市町村抽出表!BB117=0,"0km",IF(市町村抽出表!BB117&lt;0.1,"0.1km未満",TEXT(ROUND(市町村抽出表!BB117,1),"###,##0.0")&amp;"km")))</f>
        <v>0km</v>
      </c>
      <c r="AQ117" s="94" t="str">
        <f ca="1">IF(市町村抽出表!BC117="－","－",IF(市町村抽出表!BC117=0,"0世帯",IF(市町村抽出表!BC117&lt;1,"1世帯未満",TEXT(ROUND(市町村抽出表!BC117,0),"###,###")&amp;"世帯")))</f>
        <v>0世帯</v>
      </c>
      <c r="AR117" s="94" t="str">
        <f ca="1">IF(市町村抽出表!BD117="－","－",IF(市町村抽出表!BD117=0,"0人",IF(市町村抽出表!BD117&lt;1,"1人未満",TEXT(ROUND(市町村抽出表!BD117,0),"###,###")&amp;"人")))</f>
        <v>0人</v>
      </c>
      <c r="AS117" s="94" t="s">
        <v>649</v>
      </c>
      <c r="AT117" s="94" t="s">
        <v>649</v>
      </c>
      <c r="AU117" s="94" t="str">
        <f ca="1">IF(市町村抽出表!BG117="－","－",IF(市町村抽出表!BG117=0,"0箇所",IF(市町村抽出表!BG117&lt;1,"1箇所未満",TEXT(ROUND(市町村抽出表!BG117,0),"###,###")&amp;"箇所")))</f>
        <v>0箇所</v>
      </c>
      <c r="AV117" s="94" t="str">
        <f ca="1">IF(市町村抽出表!BH117="－","－",IF(市町村抽出表!BH117=0,"0箇所",IF(市町村抽出表!BH117&lt;1,"1箇所未満",TEXT(ROUND(市町村抽出表!BH117,0),"###,###")&amp;"箇所")))</f>
        <v>0箇所</v>
      </c>
      <c r="AW117" s="94" t="str">
        <f ca="1">IF(市町村抽出表!BI117="－","－",IF(市町村抽出表!BI117=0,"0箇所",IF(市町村抽出表!BI117&lt;1,"1箇所未満",TEXT(ROUND(市町村抽出表!BI117,0),"###,###")&amp;"箇所")))</f>
        <v>0箇所</v>
      </c>
      <c r="AX117" s="94" t="str">
        <f ca="1">IF(市町村抽出表!BJ117="－","－",IF(市町村抽出表!BJ117=0,"0箇所",IF(市町村抽出表!BJ117&lt;1,"1箇所未満",TEXT(ROUND(市町村抽出表!BJ117,0),"###,###")&amp;"箇所")))</f>
        <v>0箇所</v>
      </c>
      <c r="AY117" s="94" t="str">
        <f ca="1">IF(市町村抽出表!BK117="－","－",IF(市町村抽出表!BK117=0,"0箇所",IF(市町村抽出表!BK117&lt;1,"1箇所未満",TEXT(ROUND(市町村抽出表!BK117,0),"###,###")&amp;"箇所")))</f>
        <v>0箇所</v>
      </c>
      <c r="AZ117" s="94" t="str">
        <f ca="1">IF(市町村抽出表!BL117="－","－",IF(市町村抽出表!BL117=0,"0箇所",IF(市町村抽出表!BL117&lt;1,"1箇所未満",TEXT(ROUND(市町村抽出表!BL117,0),"###,###")&amp;"箇所")))</f>
        <v>0箇所</v>
      </c>
      <c r="BH117" s="153"/>
      <c r="BI117" s="153"/>
      <c r="BJ117" s="153"/>
      <c r="BL117" s="154"/>
      <c r="BM117" s="153"/>
      <c r="BN117" s="153"/>
      <c r="BO117" s="153"/>
      <c r="BP117" s="153"/>
      <c r="BX117" s="154"/>
      <c r="BY117" s="153"/>
      <c r="BZ117" s="153"/>
      <c r="CA117" s="153"/>
      <c r="CB117" s="153"/>
      <c r="CN117" s="154"/>
      <c r="CO117" s="153"/>
      <c r="CP117" s="153"/>
      <c r="CQ117" s="153"/>
      <c r="CR117" s="153"/>
    </row>
    <row r="118" spans="1:96" x14ac:dyDescent="0.2">
      <c r="A118" s="82">
        <v>115</v>
      </c>
      <c r="B118" s="74" t="s">
        <v>596</v>
      </c>
      <c r="C118" s="93" t="e">
        <f ca="1">IF(市町村抽出表!D118="－","－",ROUND(市町村抽出表!D118,1))</f>
        <v>#REF!</v>
      </c>
      <c r="D118" s="158" t="e">
        <f ca="1">IF(市町村抽出表!F118="","※2",IF(市町村抽出表!F118="－","－",市町村抽出表!F118&amp;"箇所"))</f>
        <v>#REF!</v>
      </c>
      <c r="E118" s="159" t="e">
        <f ca="1">IF(市町村抽出表!G118="","※2",IF(市町村抽出表!G118="－","－",市町村抽出表!G118&amp;"箇所"))</f>
        <v>#REF!</v>
      </c>
      <c r="F118" s="160" t="e">
        <f ca="1">IF(市町村抽出表!H118="","※2",IF(市町村抽出表!H118="－","－",市町村抽出表!H118&amp;"箇所"))</f>
        <v>#REF!</v>
      </c>
      <c r="G118" s="94" t="e">
        <f ca="1">IF(市町村抽出表!I118="－","－",IF(市町村抽出表!I118=0,"0棟",IF(市町村抽出表!I118&lt;1,"1棟未満",TEXT(ROUND(市町村抽出表!I118,0),"###,###")&amp;"棟")))</f>
        <v>#REF!</v>
      </c>
      <c r="H118" s="94" t="e">
        <f ca="1">IF(市町村抽出表!J118="－","－",IF(市町村抽出表!J118=0,"0棟",IF(市町村抽出表!J118&lt;1,"1棟未満",TEXT(ROUND(市町村抽出表!J118,0),"###,###")&amp;"棟")))</f>
        <v>#REF!</v>
      </c>
      <c r="I118" s="94" t="e">
        <f ca="1">IF(市町村抽出表!O118="－","－",IF(市町村抽出表!O118=0,"0棟",IF(市町村抽出表!O118&lt;1,"1棟未満",TEXT(ROUND(市町村抽出表!O118,0),"###,###")&amp;"棟")))</f>
        <v>#REF!</v>
      </c>
      <c r="J118" s="94" t="e">
        <f ca="1">IF(市町村抽出表!P118="－","－",IF(市町村抽出表!P118=0,"0棟",IF(市町村抽出表!P118&lt;1,"1棟未満",TEXT(ROUND(市町村抽出表!P118,0),"###,###")&amp;"棟")))</f>
        <v>#REF!</v>
      </c>
      <c r="K118" s="147" t="e">
        <f ca="1">IF(市町村抽出表!U118="","※2",IF(市町村抽出表!U118="－","－",IF(市町村抽出表!U118=0,"0棟",IF(市町村抽出表!U118&lt;1,"1棟未満",TEXT(ROUND(市町村抽出表!U118,0),"###,###")&amp;"棟"))))</f>
        <v>#REF!</v>
      </c>
      <c r="L118" s="148" t="e">
        <f ca="1">IF(市町村抽出表!V118="","※2",IF(市町村抽出表!V118="－","－",IF(市町村抽出表!V118=0,"0棟",IF(市町村抽出表!V118&lt;1,"1棟未満",TEXT(ROUND(市町村抽出表!V118,0),"###,###")&amp;"棟"))))</f>
        <v>#REF!</v>
      </c>
      <c r="M118" s="94" t="e">
        <f ca="1">IF(市町村抽出表!W118="－","－",IF(市町村抽出表!W118=0,"0棟",IF(市町村抽出表!W118&lt;1,"1棟未満",TEXT(ROUND(市町村抽出表!W118,0),"###,###")&amp;"棟")))</f>
        <v>#REF!</v>
      </c>
      <c r="N118" s="94" t="e">
        <f ca="1">IF(市町村抽出表!X118="－","－",IF(市町村抽出表!X118=0,"0棟",IF(市町村抽出表!X118&lt;1,"1棟未満",TEXT(ROUND(市町村抽出表!X118,0),"###,###")&amp;"棟")))</f>
        <v>#REF!</v>
      </c>
      <c r="O118" s="94" t="e">
        <f ca="1">IF(市町村抽出表!Z118="－","－",IF(市町村抽出表!Z118=0,"0件",IF(市町村抽出表!Z118&lt;1,"1件未満",TEXT(ROUND(市町村抽出表!Z118,0),"###,###")&amp;"件")))</f>
        <v>#REF!</v>
      </c>
      <c r="P118" s="94" t="e">
        <f ca="1">IF(市町村抽出表!AA118="－","－",IF(市町村抽出表!AA118=0,"0件",IF(市町村抽出表!AA118&lt;1,"1件未満",TEXT(ROUND(市町村抽出表!AA118,0),"###,###")&amp;"件")))</f>
        <v>#REF!</v>
      </c>
      <c r="Q118" s="94" t="e">
        <f ca="1">IF(市町村抽出表!AB118="－","－",IF(市町村抽出表!AB118=0,"0棟",IF(市町村抽出表!AB118&lt;1,"1棟未満",TEXT(ROUND(市町村抽出表!AB118,0),"###,###")&amp;"棟")))</f>
        <v>#REF!</v>
      </c>
      <c r="R118" s="94" t="e">
        <f ca="1">IF(市町村抽出表!AC118="－","－",IF(市町村抽出表!AC118=0,"0人",IF(市町村抽出表!AC118&lt;1,"1人未満",TEXT(ROUND(市町村抽出表!AC118,0),"###,###")&amp;"人")))</f>
        <v>#REF!</v>
      </c>
      <c r="S118" s="94" t="e">
        <f ca="1">IF(市町村抽出表!AD118="－","－",IF(市町村抽出表!AD118=0,"0人",IF(市町村抽出表!AD118&lt;1,"1人未満",TEXT(ROUND(市町村抽出表!AD118,0),"###,###")&amp;"人")))</f>
        <v>#REF!</v>
      </c>
      <c r="T118" s="94" t="e">
        <f ca="1">IF(市町村抽出表!AE118="－","－",IF(市町村抽出表!AE118=0,"0人",IF(市町村抽出表!AE118&lt;1,"1人未満",TEXT(ROUND(市町村抽出表!AE118,0),"###,###")&amp;"人")))</f>
        <v>#REF!</v>
      </c>
      <c r="U118" s="149" t="e">
        <f ca="1">IF(市町村抽出表!AG118="","※2",IF(市町村抽出表!AG118="－","－",IF(市町村抽出表!AG118=0,"0人",IF(市町村抽出表!AG118&lt;1,"1人未満",TEXT(ROUND(市町村抽出表!AG118,0),"###,###")&amp;"人"))))</f>
        <v>#REF!</v>
      </c>
      <c r="V118" s="150" t="e">
        <f ca="1">IF(市町村抽出表!AH118="","※2",IF(市町村抽出表!AH118="－","－",IF(市町村抽出表!AH118=0,"0人",IF(市町村抽出表!AH118&lt;1,"1人未満",TEXT(ROUND(市町村抽出表!AH118,0),"###,###")&amp;"人"))))</f>
        <v>#REF!</v>
      </c>
      <c r="W118" s="151" t="e">
        <f ca="1">IF(市町村抽出表!AI118="","※2",IF(市町村抽出表!AI118="－","－",IF(市町村抽出表!AI118=0,"0人",IF(市町村抽出表!AI118&lt;1,"1人未満",TEXT(ROUND(市町村抽出表!AI118,0),"###,###")&amp;"人"))))</f>
        <v>#REF!</v>
      </c>
      <c r="X118" s="94" t="e">
        <f ca="1">IF(市町村抽出表!AJ118="－","－",IF(市町村抽出表!AJ118=0,"0人",IF(市町村抽出表!AJ118&lt;1,"1人未満",TEXT(ROUND(市町村抽出表!AJ118,0),"###,###")&amp;"人")))</f>
        <v>#REF!</v>
      </c>
      <c r="Y118" s="94" t="e">
        <f ca="1">IF(市町村抽出表!AK118="－","－",IF(市町村抽出表!AK118=0,"0人",IF(市町村抽出表!AK118&lt;1,"1人未満",TEXT(ROUND(市町村抽出表!AK118,0),"###,###")&amp;"人")))</f>
        <v>#REF!</v>
      </c>
      <c r="Z118" s="94" t="e">
        <f ca="1">IF(市町村抽出表!AL118="－","－",IF(市町村抽出表!AL118=0,"0人",IF(市町村抽出表!AL118&lt;1,"1人未満",TEXT(ROUND(市町村抽出表!AL118,0),"###,###")&amp;"人")))</f>
        <v>#REF!</v>
      </c>
      <c r="AA118" s="94" t="e">
        <f ca="1">IF(市町村抽出表!AM118="－","－",IF(市町村抽出表!AM118=0,"0人",IF(市町村抽出表!AM118&lt;1,"1人未満",TEXT(ROUND(市町村抽出表!AM118,0),"###,###")&amp;"人")))</f>
        <v>#REF!</v>
      </c>
      <c r="AB118" s="94" t="e">
        <f ca="1">IF(市町村抽出表!AN118="－","－",IF(市町村抽出表!AN118=0,"0人",IF(市町村抽出表!AN118&lt;1,"1人未満",TEXT(ROUND(市町村抽出表!AN118,0),"###,###")&amp;"人")))</f>
        <v>#REF!</v>
      </c>
      <c r="AC118" s="94" t="e">
        <f ca="1">IF(市町村抽出表!AO118="－","－",IF(市町村抽出表!AO118=0,"0人",IF(市町村抽出表!AO118&lt;1,"1人未満",TEXT(ROUND(市町村抽出表!AO118,0),"###,###")&amp;"人")))</f>
        <v>#REF!</v>
      </c>
      <c r="AD118" s="94" t="e">
        <f ca="1">IF(市町村抽出表!AP118="－","－",IF(市町村抽出表!AP118=0,"0人",IF(市町村抽出表!AP118&lt;1,"1人未満",TEXT(ROUND(市町村抽出表!AP118,0),"###,###")&amp;"人")))</f>
        <v>#REF!</v>
      </c>
      <c r="AE118" s="94" t="e">
        <f ca="1">IF(市町村抽出表!AQ118="－","－",IF(市町村抽出表!AQ118=0,"0人",IF(市町村抽出表!AQ118&lt;1,"1人未満",TEXT(ROUND(市町村抽出表!AQ118,0),"###,###")&amp;"人")))</f>
        <v>#REF!</v>
      </c>
      <c r="AF118" s="94" t="e">
        <f ca="1">IF(市町村抽出表!AR118="－","－",IF(市町村抽出表!AR118=0,"0人",IF(市町村抽出表!AR118&lt;1,"1人未満",TEXT(ROUND(市町村抽出表!AR118,0),"###,###")&amp;"人")))</f>
        <v>#REF!</v>
      </c>
      <c r="AG118" s="94" t="e">
        <f ca="1">IF(市町村抽出表!AS118="－","－",IF(市町村抽出表!AS118=0,"0箇所",IF(市町村抽出表!AS118&lt;1,"1箇所未満",TEXT(ROUND(市町村抽出表!AS118,0),"###,###")&amp;"箇所")))</f>
        <v>#REF!</v>
      </c>
      <c r="AH118" s="94" t="e">
        <f ca="1">IF(市町村抽出表!AT118="－","－",IF(市町村抽出表!AT118=0,"0世帯",IF(市町村抽出表!AT118&lt;1,"1世帯未満",TEXT(ROUND(市町村抽出表!AT118,0),"###,###")&amp;"世帯")))</f>
        <v>#REF!</v>
      </c>
      <c r="AI118" s="94" t="e">
        <f ca="1">IF(市町村抽出表!AU118="－","－",IF(市町村抽出表!AU118=0,"0人",IF(市町村抽出表!AU118&lt;1,"1人未満",TEXT(ROUND(市町村抽出表!AU118,0),"###,###")&amp;"人")))</f>
        <v>#REF!</v>
      </c>
      <c r="AJ118" s="94" t="e">
        <f ca="1">IF(市町村抽出表!AV118="－","－",IF(市町村抽出表!AV118=0,"0世帯",IF(市町村抽出表!AV118&lt;1,"1世帯未満",TEXT(ROUND(市町村抽出表!AV118,0),"###,###")&amp;"世帯")))</f>
        <v>#REF!</v>
      </c>
      <c r="AK118" s="94" t="e">
        <f ca="1">IF(市町村抽出表!AW118="－","－",IF(市町村抽出表!AW118=0,"0人",IF(市町村抽出表!AW118&lt;1,"1人未満",TEXT(ROUND(市町村抽出表!AW118,0),"###,###")&amp;"人")))</f>
        <v>#REF!</v>
      </c>
      <c r="AL118" s="94" t="e">
        <f ca="1">IF(市町村抽出表!AX118="－","－",IF(市町村抽出表!AX118=0,"0世帯",IF(市町村抽出表!AX118&lt;1,"1世帯未満",TEXT(ROUND(市町村抽出表!AX118,0),"###,###")&amp;"世帯")))</f>
        <v>#REF!</v>
      </c>
      <c r="AM118" s="94" t="e">
        <f ca="1">IF(市町村抽出表!AY118="－","－",IF(市町村抽出表!AY118=0,"0人",IF(市町村抽出表!AY118&lt;1,"1人未満",TEXT(ROUND(市町村抽出表!AY118,0),"###,###")&amp;"人")))</f>
        <v>#REF!</v>
      </c>
      <c r="AN118" s="94" t="s">
        <v>649</v>
      </c>
      <c r="AO118" s="94" t="s">
        <v>649</v>
      </c>
      <c r="AP118" s="94" t="e">
        <f ca="1">IF(市町村抽出表!BB118="－","－",IF(市町村抽出表!BB118=0,"0km",IF(市町村抽出表!BB118&lt;0.1,"0.1km未満",TEXT(ROUND(市町村抽出表!BB118,1),"###,##0.0")&amp;"km")))</f>
        <v>#REF!</v>
      </c>
      <c r="AQ118" s="94" t="e">
        <f ca="1">IF(市町村抽出表!BC118="－","－",IF(市町村抽出表!BC118=0,"0世帯",IF(市町村抽出表!BC118&lt;1,"1世帯未満",TEXT(ROUND(市町村抽出表!BC118,0),"###,###")&amp;"世帯")))</f>
        <v>#REF!</v>
      </c>
      <c r="AR118" s="94" t="e">
        <f ca="1">IF(市町村抽出表!BD118="－","－",IF(市町村抽出表!BD118=0,"0人",IF(市町村抽出表!BD118&lt;1,"1人未満",TEXT(ROUND(市町村抽出表!BD118,0),"###,###")&amp;"人")))</f>
        <v>#REF!</v>
      </c>
      <c r="AS118" s="94" t="s">
        <v>649</v>
      </c>
      <c r="AT118" s="94" t="s">
        <v>649</v>
      </c>
      <c r="AU118" s="94" t="e">
        <f ca="1">IF(市町村抽出表!BG118="－","－",IF(市町村抽出表!BG118=0,"0箇所",IF(市町村抽出表!BG118&lt;1,"1箇所未満",TEXT(ROUND(市町村抽出表!BG118,0),"###,###")&amp;"箇所")))</f>
        <v>#REF!</v>
      </c>
      <c r="AV118" s="94" t="e">
        <f ca="1">IF(市町村抽出表!BH118="－","－",IF(市町村抽出表!BH118=0,"0箇所",IF(市町村抽出表!BH118&lt;1,"1箇所未満",TEXT(ROUND(市町村抽出表!BH118,0),"###,###")&amp;"箇所")))</f>
        <v>#REF!</v>
      </c>
      <c r="AW118" s="94" t="e">
        <f ca="1">IF(市町村抽出表!BI118="－","－",IF(市町村抽出表!BI118=0,"0箇所",IF(市町村抽出表!BI118&lt;1,"1箇所未満",TEXT(ROUND(市町村抽出表!BI118,0),"###,###")&amp;"箇所")))</f>
        <v>#REF!</v>
      </c>
      <c r="AX118" s="94" t="e">
        <f ca="1">IF(市町村抽出表!BJ118="－","－",IF(市町村抽出表!BJ118=0,"0箇所",IF(市町村抽出表!BJ118&lt;1,"1箇所未満",TEXT(ROUND(市町村抽出表!BJ118,0),"###,###")&amp;"箇所")))</f>
        <v>#REF!</v>
      </c>
      <c r="AY118" s="94" t="e">
        <f ca="1">IF(市町村抽出表!BK118="－","－",IF(市町村抽出表!BK118=0,"0箇所",IF(市町村抽出表!BK118&lt;1,"1箇所未満",TEXT(ROUND(市町村抽出表!BK118,0),"###,###")&amp;"箇所")))</f>
        <v>#REF!</v>
      </c>
      <c r="AZ118" s="94" t="e">
        <f ca="1">IF(市町村抽出表!BL118="－","－",IF(市町村抽出表!BL118=0,"0箇所",IF(市町村抽出表!BL118&lt;1,"1箇所未満",TEXT(ROUND(市町村抽出表!BL118,0),"###,###")&amp;"箇所")))</f>
        <v>#REF!</v>
      </c>
      <c r="BH118" s="153"/>
      <c r="BI118" s="153"/>
      <c r="BJ118" s="153"/>
      <c r="BL118" s="154"/>
      <c r="BM118" s="153"/>
      <c r="BN118" s="153"/>
      <c r="BO118" s="153"/>
      <c r="BP118" s="153"/>
      <c r="BX118" s="154"/>
      <c r="BY118" s="153"/>
      <c r="BZ118" s="153"/>
      <c r="CA118" s="153"/>
      <c r="CB118" s="153"/>
      <c r="CN118" s="154"/>
      <c r="CO118" s="153"/>
      <c r="CP118" s="153"/>
      <c r="CQ118" s="153"/>
      <c r="CR118" s="153"/>
    </row>
    <row r="119" spans="1:96" x14ac:dyDescent="0.2">
      <c r="A119" s="82">
        <v>116</v>
      </c>
      <c r="B119" s="74" t="s">
        <v>597</v>
      </c>
      <c r="C119" s="93" t="e">
        <f ca="1">IF(市町村抽出表!D119="－","－",ROUND(市町村抽出表!D119,1))</f>
        <v>#REF!</v>
      </c>
      <c r="D119" s="158" t="e">
        <f ca="1">IF(市町村抽出表!F119="","※2",IF(市町村抽出表!F119="－","－",市町村抽出表!F119&amp;"箇所"))</f>
        <v>#REF!</v>
      </c>
      <c r="E119" s="159" t="e">
        <f ca="1">IF(市町村抽出表!G119="","※2",IF(市町村抽出表!G119="－","－",市町村抽出表!G119&amp;"箇所"))</f>
        <v>#REF!</v>
      </c>
      <c r="F119" s="160" t="e">
        <f ca="1">IF(市町村抽出表!H119="","※2",IF(市町村抽出表!H119="－","－",市町村抽出表!H119&amp;"箇所"))</f>
        <v>#REF!</v>
      </c>
      <c r="G119" s="94" t="e">
        <f ca="1">IF(市町村抽出表!I119="－","－",IF(市町村抽出表!I119=0,"0棟",IF(市町村抽出表!I119&lt;1,"1棟未満",TEXT(ROUND(市町村抽出表!I119,0),"###,###")&amp;"棟")))</f>
        <v>#REF!</v>
      </c>
      <c r="H119" s="94" t="e">
        <f ca="1">IF(市町村抽出表!J119="－","－",IF(市町村抽出表!J119=0,"0棟",IF(市町村抽出表!J119&lt;1,"1棟未満",TEXT(ROUND(市町村抽出表!J119,0),"###,###")&amp;"棟")))</f>
        <v>#REF!</v>
      </c>
      <c r="I119" s="94" t="e">
        <f ca="1">IF(市町村抽出表!O119="－","－",IF(市町村抽出表!O119=0,"0棟",IF(市町村抽出表!O119&lt;1,"1棟未満",TEXT(ROUND(市町村抽出表!O119,0),"###,###")&amp;"棟")))</f>
        <v>#REF!</v>
      </c>
      <c r="J119" s="94" t="e">
        <f ca="1">IF(市町村抽出表!P119="－","－",IF(市町村抽出表!P119=0,"0棟",IF(市町村抽出表!P119&lt;1,"1棟未満",TEXT(ROUND(市町村抽出表!P119,0),"###,###")&amp;"棟")))</f>
        <v>#REF!</v>
      </c>
      <c r="K119" s="147" t="e">
        <f ca="1">IF(市町村抽出表!U119="","※2",IF(市町村抽出表!U119="－","－",IF(市町村抽出表!U119=0,"0棟",IF(市町村抽出表!U119&lt;1,"1棟未満",TEXT(ROUND(市町村抽出表!U119,0),"###,###")&amp;"棟"))))</f>
        <v>#REF!</v>
      </c>
      <c r="L119" s="148" t="e">
        <f ca="1">IF(市町村抽出表!V119="","※2",IF(市町村抽出表!V119="－","－",IF(市町村抽出表!V119=0,"0棟",IF(市町村抽出表!V119&lt;1,"1棟未満",TEXT(ROUND(市町村抽出表!V119,0),"###,###")&amp;"棟"))))</f>
        <v>#REF!</v>
      </c>
      <c r="M119" s="94" t="e">
        <f ca="1">IF(市町村抽出表!W119="－","－",IF(市町村抽出表!W119=0,"0棟",IF(市町村抽出表!W119&lt;1,"1棟未満",TEXT(ROUND(市町村抽出表!W119,0),"###,###")&amp;"棟")))</f>
        <v>#REF!</v>
      </c>
      <c r="N119" s="94" t="e">
        <f ca="1">IF(市町村抽出表!X119="－","－",IF(市町村抽出表!X119=0,"0棟",IF(市町村抽出表!X119&lt;1,"1棟未満",TEXT(ROUND(市町村抽出表!X119,0),"###,###")&amp;"棟")))</f>
        <v>#REF!</v>
      </c>
      <c r="O119" s="94" t="e">
        <f ca="1">IF(市町村抽出表!Z119="－","－",IF(市町村抽出表!Z119=0,"0件",IF(市町村抽出表!Z119&lt;1,"1件未満",TEXT(ROUND(市町村抽出表!Z119,0),"###,###")&amp;"件")))</f>
        <v>#REF!</v>
      </c>
      <c r="P119" s="94" t="e">
        <f ca="1">IF(市町村抽出表!AA119="－","－",IF(市町村抽出表!AA119=0,"0件",IF(市町村抽出表!AA119&lt;1,"1件未満",TEXT(ROUND(市町村抽出表!AA119,0),"###,###")&amp;"件")))</f>
        <v>#REF!</v>
      </c>
      <c r="Q119" s="94" t="e">
        <f ca="1">IF(市町村抽出表!AB119="－","－",IF(市町村抽出表!AB119=0,"0棟",IF(市町村抽出表!AB119&lt;1,"1棟未満",TEXT(ROUND(市町村抽出表!AB119,0),"###,###")&amp;"棟")))</f>
        <v>#REF!</v>
      </c>
      <c r="R119" s="94" t="e">
        <f ca="1">IF(市町村抽出表!AC119="－","－",IF(市町村抽出表!AC119=0,"0人",IF(市町村抽出表!AC119&lt;1,"1人未満",TEXT(ROUND(市町村抽出表!AC119,0),"###,###")&amp;"人")))</f>
        <v>#REF!</v>
      </c>
      <c r="S119" s="94" t="e">
        <f ca="1">IF(市町村抽出表!AD119="－","－",IF(市町村抽出表!AD119=0,"0人",IF(市町村抽出表!AD119&lt;1,"1人未満",TEXT(ROUND(市町村抽出表!AD119,0),"###,###")&amp;"人")))</f>
        <v>#REF!</v>
      </c>
      <c r="T119" s="94" t="e">
        <f ca="1">IF(市町村抽出表!AE119="－","－",IF(市町村抽出表!AE119=0,"0人",IF(市町村抽出表!AE119&lt;1,"1人未満",TEXT(ROUND(市町村抽出表!AE119,0),"###,###")&amp;"人")))</f>
        <v>#REF!</v>
      </c>
      <c r="U119" s="149" t="e">
        <f ca="1">IF(市町村抽出表!AG119="","※2",IF(市町村抽出表!AG119="－","－",IF(市町村抽出表!AG119=0,"0人",IF(市町村抽出表!AG119&lt;1,"1人未満",TEXT(ROUND(市町村抽出表!AG119,0),"###,###")&amp;"人"))))</f>
        <v>#REF!</v>
      </c>
      <c r="V119" s="150" t="e">
        <f ca="1">IF(市町村抽出表!AH119="","※2",IF(市町村抽出表!AH119="－","－",IF(市町村抽出表!AH119=0,"0人",IF(市町村抽出表!AH119&lt;1,"1人未満",TEXT(ROUND(市町村抽出表!AH119,0),"###,###")&amp;"人"))))</f>
        <v>#REF!</v>
      </c>
      <c r="W119" s="151" t="e">
        <f ca="1">IF(市町村抽出表!AI119="","※2",IF(市町村抽出表!AI119="－","－",IF(市町村抽出表!AI119=0,"0人",IF(市町村抽出表!AI119&lt;1,"1人未満",TEXT(ROUND(市町村抽出表!AI119,0),"###,###")&amp;"人"))))</f>
        <v>#REF!</v>
      </c>
      <c r="X119" s="94" t="e">
        <f ca="1">IF(市町村抽出表!AJ119="－","－",IF(市町村抽出表!AJ119=0,"0人",IF(市町村抽出表!AJ119&lt;1,"1人未満",TEXT(ROUND(市町村抽出表!AJ119,0),"###,###")&amp;"人")))</f>
        <v>#REF!</v>
      </c>
      <c r="Y119" s="94" t="e">
        <f ca="1">IF(市町村抽出表!AK119="－","－",IF(市町村抽出表!AK119=0,"0人",IF(市町村抽出表!AK119&lt;1,"1人未満",TEXT(ROUND(市町村抽出表!AK119,0),"###,###")&amp;"人")))</f>
        <v>#REF!</v>
      </c>
      <c r="Z119" s="94" t="e">
        <f ca="1">IF(市町村抽出表!AL119="－","－",IF(市町村抽出表!AL119=0,"0人",IF(市町村抽出表!AL119&lt;1,"1人未満",TEXT(ROUND(市町村抽出表!AL119,0),"###,###")&amp;"人")))</f>
        <v>#REF!</v>
      </c>
      <c r="AA119" s="94" t="e">
        <f ca="1">IF(市町村抽出表!AM119="－","－",IF(市町村抽出表!AM119=0,"0人",IF(市町村抽出表!AM119&lt;1,"1人未満",TEXT(ROUND(市町村抽出表!AM119,0),"###,###")&amp;"人")))</f>
        <v>#REF!</v>
      </c>
      <c r="AB119" s="94" t="e">
        <f ca="1">IF(市町村抽出表!AN119="－","－",IF(市町村抽出表!AN119=0,"0人",IF(市町村抽出表!AN119&lt;1,"1人未満",TEXT(ROUND(市町村抽出表!AN119,0),"###,###")&amp;"人")))</f>
        <v>#REF!</v>
      </c>
      <c r="AC119" s="94" t="e">
        <f ca="1">IF(市町村抽出表!AO119="－","－",IF(市町村抽出表!AO119=0,"0人",IF(市町村抽出表!AO119&lt;1,"1人未満",TEXT(ROUND(市町村抽出表!AO119,0),"###,###")&amp;"人")))</f>
        <v>#REF!</v>
      </c>
      <c r="AD119" s="94" t="e">
        <f ca="1">IF(市町村抽出表!AP119="－","－",IF(市町村抽出表!AP119=0,"0人",IF(市町村抽出表!AP119&lt;1,"1人未満",TEXT(ROUND(市町村抽出表!AP119,0),"###,###")&amp;"人")))</f>
        <v>#REF!</v>
      </c>
      <c r="AE119" s="94" t="e">
        <f ca="1">IF(市町村抽出表!AQ119="－","－",IF(市町村抽出表!AQ119=0,"0人",IF(市町村抽出表!AQ119&lt;1,"1人未満",TEXT(ROUND(市町村抽出表!AQ119,0),"###,###")&amp;"人")))</f>
        <v>#REF!</v>
      </c>
      <c r="AF119" s="94" t="e">
        <f ca="1">IF(市町村抽出表!AR119="－","－",IF(市町村抽出表!AR119=0,"0人",IF(市町村抽出表!AR119&lt;1,"1人未満",TEXT(ROUND(市町村抽出表!AR119,0),"###,###")&amp;"人")))</f>
        <v>#REF!</v>
      </c>
      <c r="AG119" s="94" t="e">
        <f ca="1">IF(市町村抽出表!AS119="－","－",IF(市町村抽出表!AS119=0,"0箇所",IF(市町村抽出表!AS119&lt;1,"1箇所未満",TEXT(ROUND(市町村抽出表!AS119,0),"###,###")&amp;"箇所")))</f>
        <v>#REF!</v>
      </c>
      <c r="AH119" s="94" t="e">
        <f ca="1">IF(市町村抽出表!AT119="－","－",IF(市町村抽出表!AT119=0,"0世帯",IF(市町村抽出表!AT119&lt;1,"1世帯未満",TEXT(ROUND(市町村抽出表!AT119,0),"###,###")&amp;"世帯")))</f>
        <v>#REF!</v>
      </c>
      <c r="AI119" s="94" t="e">
        <f ca="1">IF(市町村抽出表!AU119="－","－",IF(市町村抽出表!AU119=0,"0人",IF(市町村抽出表!AU119&lt;1,"1人未満",TEXT(ROUND(市町村抽出表!AU119,0),"###,###")&amp;"人")))</f>
        <v>#REF!</v>
      </c>
      <c r="AJ119" s="94" t="e">
        <f ca="1">IF(市町村抽出表!AV119="－","－",IF(市町村抽出表!AV119=0,"0世帯",IF(市町村抽出表!AV119&lt;1,"1世帯未満",TEXT(ROUND(市町村抽出表!AV119,0),"###,###")&amp;"世帯")))</f>
        <v>#REF!</v>
      </c>
      <c r="AK119" s="94" t="e">
        <f ca="1">IF(市町村抽出表!AW119="－","－",IF(市町村抽出表!AW119=0,"0人",IF(市町村抽出表!AW119&lt;1,"1人未満",TEXT(ROUND(市町村抽出表!AW119,0),"###,###")&amp;"人")))</f>
        <v>#REF!</v>
      </c>
      <c r="AL119" s="94" t="e">
        <f ca="1">IF(市町村抽出表!AX119="－","－",IF(市町村抽出表!AX119=0,"0世帯",IF(市町村抽出表!AX119&lt;1,"1世帯未満",TEXT(ROUND(市町村抽出表!AX119,0),"###,###")&amp;"世帯")))</f>
        <v>#REF!</v>
      </c>
      <c r="AM119" s="94" t="e">
        <f ca="1">IF(市町村抽出表!AY119="－","－",IF(市町村抽出表!AY119=0,"0人",IF(市町村抽出表!AY119&lt;1,"1人未満",TEXT(ROUND(市町村抽出表!AY119,0),"###,###")&amp;"人")))</f>
        <v>#REF!</v>
      </c>
      <c r="AN119" s="94" t="s">
        <v>649</v>
      </c>
      <c r="AO119" s="94" t="s">
        <v>649</v>
      </c>
      <c r="AP119" s="94" t="e">
        <f ca="1">IF(市町村抽出表!BB119="－","－",IF(市町村抽出表!BB119=0,"0km",IF(市町村抽出表!BB119&lt;0.1,"0.1km未満",TEXT(ROUND(市町村抽出表!BB119,1),"###,##0.0")&amp;"km")))</f>
        <v>#REF!</v>
      </c>
      <c r="AQ119" s="94" t="e">
        <f ca="1">IF(市町村抽出表!BC119="－","－",IF(市町村抽出表!BC119=0,"0世帯",IF(市町村抽出表!BC119&lt;1,"1世帯未満",TEXT(ROUND(市町村抽出表!BC119,0),"###,###")&amp;"世帯")))</f>
        <v>#REF!</v>
      </c>
      <c r="AR119" s="94" t="e">
        <f ca="1">IF(市町村抽出表!BD119="－","－",IF(市町村抽出表!BD119=0,"0人",IF(市町村抽出表!BD119&lt;1,"1人未満",TEXT(ROUND(市町村抽出表!BD119,0),"###,###")&amp;"人")))</f>
        <v>#REF!</v>
      </c>
      <c r="AS119" s="94" t="s">
        <v>649</v>
      </c>
      <c r="AT119" s="94" t="s">
        <v>649</v>
      </c>
      <c r="AU119" s="94" t="e">
        <f ca="1">IF(市町村抽出表!BG119="－","－",IF(市町村抽出表!BG119=0,"0箇所",IF(市町村抽出表!BG119&lt;1,"1箇所未満",TEXT(ROUND(市町村抽出表!BG119,0),"###,###")&amp;"箇所")))</f>
        <v>#REF!</v>
      </c>
      <c r="AV119" s="94" t="e">
        <f ca="1">IF(市町村抽出表!BH119="－","－",IF(市町村抽出表!BH119=0,"0箇所",IF(市町村抽出表!BH119&lt;1,"1箇所未満",TEXT(ROUND(市町村抽出表!BH119,0),"###,###")&amp;"箇所")))</f>
        <v>#REF!</v>
      </c>
      <c r="AW119" s="94" t="e">
        <f ca="1">IF(市町村抽出表!BI119="－","－",IF(市町村抽出表!BI119=0,"0箇所",IF(市町村抽出表!BI119&lt;1,"1箇所未満",TEXT(ROUND(市町村抽出表!BI119,0),"###,###")&amp;"箇所")))</f>
        <v>#REF!</v>
      </c>
      <c r="AX119" s="94" t="e">
        <f ca="1">IF(市町村抽出表!BJ119="－","－",IF(市町村抽出表!BJ119=0,"0箇所",IF(市町村抽出表!BJ119&lt;1,"1箇所未満",TEXT(ROUND(市町村抽出表!BJ119,0),"###,###")&amp;"箇所")))</f>
        <v>#REF!</v>
      </c>
      <c r="AY119" s="94" t="e">
        <f ca="1">IF(市町村抽出表!BK119="－","－",IF(市町村抽出表!BK119=0,"0箇所",IF(市町村抽出表!BK119&lt;1,"1箇所未満",TEXT(ROUND(市町村抽出表!BK119,0),"###,###")&amp;"箇所")))</f>
        <v>#REF!</v>
      </c>
      <c r="AZ119" s="94" t="e">
        <f ca="1">IF(市町村抽出表!BL119="－","－",IF(市町村抽出表!BL119=0,"0箇所",IF(市町村抽出表!BL119&lt;1,"1箇所未満",TEXT(ROUND(市町村抽出表!BL119,0),"###,###")&amp;"箇所")))</f>
        <v>#REF!</v>
      </c>
      <c r="BH119" s="153"/>
      <c r="BI119" s="153"/>
      <c r="BJ119" s="153"/>
      <c r="BL119" s="154"/>
      <c r="BM119" s="153"/>
      <c r="BN119" s="153"/>
      <c r="BO119" s="153"/>
      <c r="BP119" s="153"/>
      <c r="BX119" s="154"/>
      <c r="BY119" s="153"/>
      <c r="BZ119" s="153"/>
      <c r="CA119" s="153"/>
      <c r="CB119" s="153"/>
      <c r="CN119" s="154"/>
      <c r="CO119" s="153"/>
      <c r="CP119" s="153"/>
      <c r="CQ119" s="153"/>
      <c r="CR119" s="153"/>
    </row>
    <row r="120" spans="1:96" x14ac:dyDescent="0.2">
      <c r="A120" s="82">
        <v>117</v>
      </c>
      <c r="B120" s="74" t="s">
        <v>598</v>
      </c>
      <c r="C120" s="93" t="e">
        <f ca="1">IF(市町村抽出表!D120="－","－",ROUND(市町村抽出表!D120,1))</f>
        <v>#REF!</v>
      </c>
      <c r="D120" s="158" t="e">
        <f ca="1">IF(市町村抽出表!F120="","※2",IF(市町村抽出表!F120="－","－",市町村抽出表!F120&amp;"箇所"))</f>
        <v>#REF!</v>
      </c>
      <c r="E120" s="159" t="e">
        <f ca="1">IF(市町村抽出表!G120="","※2",IF(市町村抽出表!G120="－","－",市町村抽出表!G120&amp;"箇所"))</f>
        <v>#REF!</v>
      </c>
      <c r="F120" s="160" t="e">
        <f ca="1">IF(市町村抽出表!H120="","※2",IF(市町村抽出表!H120="－","－",市町村抽出表!H120&amp;"箇所"))</f>
        <v>#REF!</v>
      </c>
      <c r="G120" s="94" t="e">
        <f ca="1">IF(市町村抽出表!I120="－","－",IF(市町村抽出表!I120=0,"0棟",IF(市町村抽出表!I120&lt;1,"1棟未満",TEXT(ROUND(市町村抽出表!I120,0),"###,###")&amp;"棟")))</f>
        <v>#REF!</v>
      </c>
      <c r="H120" s="94" t="e">
        <f ca="1">IF(市町村抽出表!J120="－","－",IF(市町村抽出表!J120=0,"0棟",IF(市町村抽出表!J120&lt;1,"1棟未満",TEXT(ROUND(市町村抽出表!J120,0),"###,###")&amp;"棟")))</f>
        <v>#REF!</v>
      </c>
      <c r="I120" s="94" t="e">
        <f ca="1">IF(市町村抽出表!O120="－","－",IF(市町村抽出表!O120=0,"0棟",IF(市町村抽出表!O120&lt;1,"1棟未満",TEXT(ROUND(市町村抽出表!O120,0),"###,###")&amp;"棟")))</f>
        <v>#REF!</v>
      </c>
      <c r="J120" s="94" t="e">
        <f ca="1">IF(市町村抽出表!P120="－","－",IF(市町村抽出表!P120=0,"0棟",IF(市町村抽出表!P120&lt;1,"1棟未満",TEXT(ROUND(市町村抽出表!P120,0),"###,###")&amp;"棟")))</f>
        <v>#REF!</v>
      </c>
      <c r="K120" s="147" t="e">
        <f ca="1">IF(市町村抽出表!U120="","※2",IF(市町村抽出表!U120="－","－",IF(市町村抽出表!U120=0,"0棟",IF(市町村抽出表!U120&lt;1,"1棟未満",TEXT(ROUND(市町村抽出表!U120,0),"###,###")&amp;"棟"))))</f>
        <v>#REF!</v>
      </c>
      <c r="L120" s="148" t="e">
        <f ca="1">IF(市町村抽出表!V120="","※2",IF(市町村抽出表!V120="－","－",IF(市町村抽出表!V120=0,"0棟",IF(市町村抽出表!V120&lt;1,"1棟未満",TEXT(ROUND(市町村抽出表!V120,0),"###,###")&amp;"棟"))))</f>
        <v>#REF!</v>
      </c>
      <c r="M120" s="94" t="e">
        <f ca="1">IF(市町村抽出表!W120="－","－",IF(市町村抽出表!W120=0,"0棟",IF(市町村抽出表!W120&lt;1,"1棟未満",TEXT(ROUND(市町村抽出表!W120,0),"###,###")&amp;"棟")))</f>
        <v>#REF!</v>
      </c>
      <c r="N120" s="94" t="e">
        <f ca="1">IF(市町村抽出表!X120="－","－",IF(市町村抽出表!X120=0,"0棟",IF(市町村抽出表!X120&lt;1,"1棟未満",TEXT(ROUND(市町村抽出表!X120,0),"###,###")&amp;"棟")))</f>
        <v>#REF!</v>
      </c>
      <c r="O120" s="94" t="e">
        <f ca="1">IF(市町村抽出表!Z120="－","－",IF(市町村抽出表!Z120=0,"0件",IF(市町村抽出表!Z120&lt;1,"1件未満",TEXT(ROUND(市町村抽出表!Z120,0),"###,###")&amp;"件")))</f>
        <v>#REF!</v>
      </c>
      <c r="P120" s="94" t="e">
        <f ca="1">IF(市町村抽出表!AA120="－","－",IF(市町村抽出表!AA120=0,"0件",IF(市町村抽出表!AA120&lt;1,"1件未満",TEXT(ROUND(市町村抽出表!AA120,0),"###,###")&amp;"件")))</f>
        <v>#REF!</v>
      </c>
      <c r="Q120" s="94" t="e">
        <f ca="1">IF(市町村抽出表!AB120="－","－",IF(市町村抽出表!AB120=0,"0棟",IF(市町村抽出表!AB120&lt;1,"1棟未満",TEXT(ROUND(市町村抽出表!AB120,0),"###,###")&amp;"棟")))</f>
        <v>#REF!</v>
      </c>
      <c r="R120" s="94" t="e">
        <f ca="1">IF(市町村抽出表!AC120="－","－",IF(市町村抽出表!AC120=0,"0人",IF(市町村抽出表!AC120&lt;1,"1人未満",TEXT(ROUND(市町村抽出表!AC120,0),"###,###")&amp;"人")))</f>
        <v>#REF!</v>
      </c>
      <c r="S120" s="94" t="e">
        <f ca="1">IF(市町村抽出表!AD120="－","－",IF(市町村抽出表!AD120=0,"0人",IF(市町村抽出表!AD120&lt;1,"1人未満",TEXT(ROUND(市町村抽出表!AD120,0),"###,###")&amp;"人")))</f>
        <v>#REF!</v>
      </c>
      <c r="T120" s="94" t="e">
        <f ca="1">IF(市町村抽出表!AE120="－","－",IF(市町村抽出表!AE120=0,"0人",IF(市町村抽出表!AE120&lt;1,"1人未満",TEXT(ROUND(市町村抽出表!AE120,0),"###,###")&amp;"人")))</f>
        <v>#REF!</v>
      </c>
      <c r="U120" s="149" t="e">
        <f ca="1">IF(市町村抽出表!AG120="","※2",IF(市町村抽出表!AG120="－","－",IF(市町村抽出表!AG120=0,"0人",IF(市町村抽出表!AG120&lt;1,"1人未満",TEXT(ROUND(市町村抽出表!AG120,0),"###,###")&amp;"人"))))</f>
        <v>#REF!</v>
      </c>
      <c r="V120" s="150" t="e">
        <f ca="1">IF(市町村抽出表!AH120="","※2",IF(市町村抽出表!AH120="－","－",IF(市町村抽出表!AH120=0,"0人",IF(市町村抽出表!AH120&lt;1,"1人未満",TEXT(ROUND(市町村抽出表!AH120,0),"###,###")&amp;"人"))))</f>
        <v>#REF!</v>
      </c>
      <c r="W120" s="151" t="e">
        <f ca="1">IF(市町村抽出表!AI120="","※2",IF(市町村抽出表!AI120="－","－",IF(市町村抽出表!AI120=0,"0人",IF(市町村抽出表!AI120&lt;1,"1人未満",TEXT(ROUND(市町村抽出表!AI120,0),"###,###")&amp;"人"))))</f>
        <v>#REF!</v>
      </c>
      <c r="X120" s="94" t="e">
        <f ca="1">IF(市町村抽出表!AJ120="－","－",IF(市町村抽出表!AJ120=0,"0人",IF(市町村抽出表!AJ120&lt;1,"1人未満",TEXT(ROUND(市町村抽出表!AJ120,0),"###,###")&amp;"人")))</f>
        <v>#REF!</v>
      </c>
      <c r="Y120" s="94" t="e">
        <f ca="1">IF(市町村抽出表!AK120="－","－",IF(市町村抽出表!AK120=0,"0人",IF(市町村抽出表!AK120&lt;1,"1人未満",TEXT(ROUND(市町村抽出表!AK120,0),"###,###")&amp;"人")))</f>
        <v>#REF!</v>
      </c>
      <c r="Z120" s="94" t="e">
        <f ca="1">IF(市町村抽出表!AL120="－","－",IF(市町村抽出表!AL120=0,"0人",IF(市町村抽出表!AL120&lt;1,"1人未満",TEXT(ROUND(市町村抽出表!AL120,0),"###,###")&amp;"人")))</f>
        <v>#REF!</v>
      </c>
      <c r="AA120" s="94" t="e">
        <f ca="1">IF(市町村抽出表!AM120="－","－",IF(市町村抽出表!AM120=0,"0人",IF(市町村抽出表!AM120&lt;1,"1人未満",TEXT(ROUND(市町村抽出表!AM120,0),"###,###")&amp;"人")))</f>
        <v>#REF!</v>
      </c>
      <c r="AB120" s="94" t="e">
        <f ca="1">IF(市町村抽出表!AN120="－","－",IF(市町村抽出表!AN120=0,"0人",IF(市町村抽出表!AN120&lt;1,"1人未満",TEXT(ROUND(市町村抽出表!AN120,0),"###,###")&amp;"人")))</f>
        <v>#REF!</v>
      </c>
      <c r="AC120" s="94" t="e">
        <f ca="1">IF(市町村抽出表!AO120="－","－",IF(市町村抽出表!AO120=0,"0人",IF(市町村抽出表!AO120&lt;1,"1人未満",TEXT(ROUND(市町村抽出表!AO120,0),"###,###")&amp;"人")))</f>
        <v>#REF!</v>
      </c>
      <c r="AD120" s="94" t="e">
        <f ca="1">IF(市町村抽出表!AP120="－","－",IF(市町村抽出表!AP120=0,"0人",IF(市町村抽出表!AP120&lt;1,"1人未満",TEXT(ROUND(市町村抽出表!AP120,0),"###,###")&amp;"人")))</f>
        <v>#REF!</v>
      </c>
      <c r="AE120" s="94" t="e">
        <f ca="1">IF(市町村抽出表!AQ120="－","－",IF(市町村抽出表!AQ120=0,"0人",IF(市町村抽出表!AQ120&lt;1,"1人未満",TEXT(ROUND(市町村抽出表!AQ120,0),"###,###")&amp;"人")))</f>
        <v>#REF!</v>
      </c>
      <c r="AF120" s="94" t="e">
        <f ca="1">IF(市町村抽出表!AR120="－","－",IF(市町村抽出表!AR120=0,"0人",IF(市町村抽出表!AR120&lt;1,"1人未満",TEXT(ROUND(市町村抽出表!AR120,0),"###,###")&amp;"人")))</f>
        <v>#REF!</v>
      </c>
      <c r="AG120" s="94" t="e">
        <f ca="1">IF(市町村抽出表!AS120="－","－",IF(市町村抽出表!AS120=0,"0箇所",IF(市町村抽出表!AS120&lt;1,"1箇所未満",TEXT(ROUND(市町村抽出表!AS120,0),"###,###")&amp;"箇所")))</f>
        <v>#REF!</v>
      </c>
      <c r="AH120" s="94" t="e">
        <f ca="1">IF(市町村抽出表!AT120="－","－",IF(市町村抽出表!AT120=0,"0世帯",IF(市町村抽出表!AT120&lt;1,"1世帯未満",TEXT(ROUND(市町村抽出表!AT120,0),"###,###")&amp;"世帯")))</f>
        <v>#REF!</v>
      </c>
      <c r="AI120" s="94" t="e">
        <f ca="1">IF(市町村抽出表!AU120="－","－",IF(市町村抽出表!AU120=0,"0人",IF(市町村抽出表!AU120&lt;1,"1人未満",TEXT(ROUND(市町村抽出表!AU120,0),"###,###")&amp;"人")))</f>
        <v>#REF!</v>
      </c>
      <c r="AJ120" s="94" t="e">
        <f ca="1">IF(市町村抽出表!AV120="－","－",IF(市町村抽出表!AV120=0,"0世帯",IF(市町村抽出表!AV120&lt;1,"1世帯未満",TEXT(ROUND(市町村抽出表!AV120,0),"###,###")&amp;"世帯")))</f>
        <v>#REF!</v>
      </c>
      <c r="AK120" s="94" t="e">
        <f ca="1">IF(市町村抽出表!AW120="－","－",IF(市町村抽出表!AW120=0,"0人",IF(市町村抽出表!AW120&lt;1,"1人未満",TEXT(ROUND(市町村抽出表!AW120,0),"###,###")&amp;"人")))</f>
        <v>#REF!</v>
      </c>
      <c r="AL120" s="94" t="e">
        <f ca="1">IF(市町村抽出表!AX120="－","－",IF(市町村抽出表!AX120=0,"0世帯",IF(市町村抽出表!AX120&lt;1,"1世帯未満",TEXT(ROUND(市町村抽出表!AX120,0),"###,###")&amp;"世帯")))</f>
        <v>#REF!</v>
      </c>
      <c r="AM120" s="94" t="e">
        <f ca="1">IF(市町村抽出表!AY120="－","－",IF(市町村抽出表!AY120=0,"0人",IF(市町村抽出表!AY120&lt;1,"1人未満",TEXT(ROUND(市町村抽出表!AY120,0),"###,###")&amp;"人")))</f>
        <v>#REF!</v>
      </c>
      <c r="AN120" s="94" t="s">
        <v>649</v>
      </c>
      <c r="AO120" s="94" t="s">
        <v>649</v>
      </c>
      <c r="AP120" s="94" t="e">
        <f ca="1">IF(市町村抽出表!BB120="－","－",IF(市町村抽出表!BB120=0,"0km",IF(市町村抽出表!BB120&lt;0.1,"0.1km未満",TEXT(ROUND(市町村抽出表!BB120,1),"###,##0.0")&amp;"km")))</f>
        <v>#REF!</v>
      </c>
      <c r="AQ120" s="94" t="e">
        <f ca="1">IF(市町村抽出表!BC120="－","－",IF(市町村抽出表!BC120=0,"0世帯",IF(市町村抽出表!BC120&lt;1,"1世帯未満",TEXT(ROUND(市町村抽出表!BC120,0),"###,###")&amp;"世帯")))</f>
        <v>#REF!</v>
      </c>
      <c r="AR120" s="94" t="e">
        <f ca="1">IF(市町村抽出表!BD120="－","－",IF(市町村抽出表!BD120=0,"0人",IF(市町村抽出表!BD120&lt;1,"1人未満",TEXT(ROUND(市町村抽出表!BD120,0),"###,###")&amp;"人")))</f>
        <v>#REF!</v>
      </c>
      <c r="AS120" s="94" t="s">
        <v>649</v>
      </c>
      <c r="AT120" s="94" t="s">
        <v>649</v>
      </c>
      <c r="AU120" s="94" t="e">
        <f ca="1">IF(市町村抽出表!BG120="－","－",IF(市町村抽出表!BG120=0,"0箇所",IF(市町村抽出表!BG120&lt;1,"1箇所未満",TEXT(ROUND(市町村抽出表!BG120,0),"###,###")&amp;"箇所")))</f>
        <v>#REF!</v>
      </c>
      <c r="AV120" s="94" t="e">
        <f ca="1">IF(市町村抽出表!BH120="－","－",IF(市町村抽出表!BH120=0,"0箇所",IF(市町村抽出表!BH120&lt;1,"1箇所未満",TEXT(ROUND(市町村抽出表!BH120,0),"###,###")&amp;"箇所")))</f>
        <v>#REF!</v>
      </c>
      <c r="AW120" s="94" t="e">
        <f ca="1">IF(市町村抽出表!BI120="－","－",IF(市町村抽出表!BI120=0,"0箇所",IF(市町村抽出表!BI120&lt;1,"1箇所未満",TEXT(ROUND(市町村抽出表!BI120,0),"###,###")&amp;"箇所")))</f>
        <v>#REF!</v>
      </c>
      <c r="AX120" s="94" t="e">
        <f ca="1">IF(市町村抽出表!BJ120="－","－",IF(市町村抽出表!BJ120=0,"0箇所",IF(市町村抽出表!BJ120&lt;1,"1箇所未満",TEXT(ROUND(市町村抽出表!BJ120,0),"###,###")&amp;"箇所")))</f>
        <v>#REF!</v>
      </c>
      <c r="AY120" s="94" t="e">
        <f ca="1">IF(市町村抽出表!BK120="－","－",IF(市町村抽出表!BK120=0,"0箇所",IF(市町村抽出表!BK120&lt;1,"1箇所未満",TEXT(ROUND(市町村抽出表!BK120,0),"###,###")&amp;"箇所")))</f>
        <v>#REF!</v>
      </c>
      <c r="AZ120" s="94" t="e">
        <f ca="1">IF(市町村抽出表!BL120="－","－",IF(市町村抽出表!BL120=0,"0箇所",IF(市町村抽出表!BL120&lt;1,"1箇所未満",TEXT(ROUND(市町村抽出表!BL120,0),"###,###")&amp;"箇所")))</f>
        <v>#REF!</v>
      </c>
      <c r="BH120" s="153"/>
      <c r="BI120" s="153"/>
      <c r="BJ120" s="153"/>
      <c r="BL120" s="154"/>
      <c r="BM120" s="153"/>
      <c r="BN120" s="153"/>
      <c r="BO120" s="153"/>
      <c r="BP120" s="153"/>
      <c r="BX120" s="154"/>
      <c r="BY120" s="153"/>
      <c r="BZ120" s="153"/>
      <c r="CA120" s="153"/>
      <c r="CB120" s="153"/>
      <c r="CN120" s="154"/>
      <c r="CO120" s="153"/>
      <c r="CP120" s="153"/>
      <c r="CQ120" s="153"/>
      <c r="CR120" s="153"/>
    </row>
    <row r="121" spans="1:96" x14ac:dyDescent="0.2">
      <c r="A121" s="82">
        <v>118</v>
      </c>
      <c r="B121" s="74" t="s">
        <v>599</v>
      </c>
      <c r="C121" s="93" t="e">
        <f ca="1">IF(市町村抽出表!D121="－","－",ROUND(市町村抽出表!D121,1))</f>
        <v>#REF!</v>
      </c>
      <c r="D121" s="158" t="e">
        <f ca="1">IF(市町村抽出表!F121="","※2",IF(市町村抽出表!F121="－","－",市町村抽出表!F121&amp;"箇所"))</f>
        <v>#REF!</v>
      </c>
      <c r="E121" s="159" t="e">
        <f ca="1">IF(市町村抽出表!G121="","※2",IF(市町村抽出表!G121="－","－",市町村抽出表!G121&amp;"箇所"))</f>
        <v>#REF!</v>
      </c>
      <c r="F121" s="160" t="e">
        <f ca="1">IF(市町村抽出表!H121="","※2",IF(市町村抽出表!H121="－","－",市町村抽出表!H121&amp;"箇所"))</f>
        <v>#REF!</v>
      </c>
      <c r="G121" s="94" t="e">
        <f ca="1">IF(市町村抽出表!I121="－","－",IF(市町村抽出表!I121=0,"0棟",IF(市町村抽出表!I121&lt;1,"1棟未満",TEXT(ROUND(市町村抽出表!I121,0),"###,###")&amp;"棟")))</f>
        <v>#REF!</v>
      </c>
      <c r="H121" s="94" t="e">
        <f ca="1">IF(市町村抽出表!J121="－","－",IF(市町村抽出表!J121=0,"0棟",IF(市町村抽出表!J121&lt;1,"1棟未満",TEXT(ROUND(市町村抽出表!J121,0),"###,###")&amp;"棟")))</f>
        <v>#REF!</v>
      </c>
      <c r="I121" s="94" t="e">
        <f ca="1">IF(市町村抽出表!O121="－","－",IF(市町村抽出表!O121=0,"0棟",IF(市町村抽出表!O121&lt;1,"1棟未満",TEXT(ROUND(市町村抽出表!O121,0),"###,###")&amp;"棟")))</f>
        <v>#REF!</v>
      </c>
      <c r="J121" s="94" t="e">
        <f ca="1">IF(市町村抽出表!P121="－","－",IF(市町村抽出表!P121=0,"0棟",IF(市町村抽出表!P121&lt;1,"1棟未満",TEXT(ROUND(市町村抽出表!P121,0),"###,###")&amp;"棟")))</f>
        <v>#REF!</v>
      </c>
      <c r="K121" s="147" t="e">
        <f ca="1">IF(市町村抽出表!U121="","※2",IF(市町村抽出表!U121="－","－",IF(市町村抽出表!U121=0,"0棟",IF(市町村抽出表!U121&lt;1,"1棟未満",TEXT(ROUND(市町村抽出表!U121,0),"###,###")&amp;"棟"))))</f>
        <v>#REF!</v>
      </c>
      <c r="L121" s="148" t="e">
        <f ca="1">IF(市町村抽出表!V121="","※2",IF(市町村抽出表!V121="－","－",IF(市町村抽出表!V121=0,"0棟",IF(市町村抽出表!V121&lt;1,"1棟未満",TEXT(ROUND(市町村抽出表!V121,0),"###,###")&amp;"棟"))))</f>
        <v>#REF!</v>
      </c>
      <c r="M121" s="94" t="e">
        <f ca="1">IF(市町村抽出表!W121="－","－",IF(市町村抽出表!W121=0,"0棟",IF(市町村抽出表!W121&lt;1,"1棟未満",TEXT(ROUND(市町村抽出表!W121,0),"###,###")&amp;"棟")))</f>
        <v>#REF!</v>
      </c>
      <c r="N121" s="94" t="e">
        <f ca="1">IF(市町村抽出表!X121="－","－",IF(市町村抽出表!X121=0,"0棟",IF(市町村抽出表!X121&lt;1,"1棟未満",TEXT(ROUND(市町村抽出表!X121,0),"###,###")&amp;"棟")))</f>
        <v>#REF!</v>
      </c>
      <c r="O121" s="94" t="e">
        <f ca="1">IF(市町村抽出表!Z121="－","－",IF(市町村抽出表!Z121=0,"0件",IF(市町村抽出表!Z121&lt;1,"1件未満",TEXT(ROUND(市町村抽出表!Z121,0),"###,###")&amp;"件")))</f>
        <v>#REF!</v>
      </c>
      <c r="P121" s="94" t="e">
        <f ca="1">IF(市町村抽出表!AA121="－","－",IF(市町村抽出表!AA121=0,"0件",IF(市町村抽出表!AA121&lt;1,"1件未満",TEXT(ROUND(市町村抽出表!AA121,0),"###,###")&amp;"件")))</f>
        <v>#REF!</v>
      </c>
      <c r="Q121" s="94" t="e">
        <f ca="1">IF(市町村抽出表!AB121="－","－",IF(市町村抽出表!AB121=0,"0棟",IF(市町村抽出表!AB121&lt;1,"1棟未満",TEXT(ROUND(市町村抽出表!AB121,0),"###,###")&amp;"棟")))</f>
        <v>#REF!</v>
      </c>
      <c r="R121" s="94" t="e">
        <f ca="1">IF(市町村抽出表!AC121="－","－",IF(市町村抽出表!AC121=0,"0人",IF(市町村抽出表!AC121&lt;1,"1人未満",TEXT(ROUND(市町村抽出表!AC121,0),"###,###")&amp;"人")))</f>
        <v>#REF!</v>
      </c>
      <c r="S121" s="94" t="e">
        <f ca="1">IF(市町村抽出表!AD121="－","－",IF(市町村抽出表!AD121=0,"0人",IF(市町村抽出表!AD121&lt;1,"1人未満",TEXT(ROUND(市町村抽出表!AD121,0),"###,###")&amp;"人")))</f>
        <v>#REF!</v>
      </c>
      <c r="T121" s="94" t="e">
        <f ca="1">IF(市町村抽出表!AE121="－","－",IF(市町村抽出表!AE121=0,"0人",IF(市町村抽出表!AE121&lt;1,"1人未満",TEXT(ROUND(市町村抽出表!AE121,0),"###,###")&amp;"人")))</f>
        <v>#REF!</v>
      </c>
      <c r="U121" s="149" t="e">
        <f ca="1">IF(市町村抽出表!AG121="","※2",IF(市町村抽出表!AG121="－","－",IF(市町村抽出表!AG121=0,"0人",IF(市町村抽出表!AG121&lt;1,"1人未満",TEXT(ROUND(市町村抽出表!AG121,0),"###,###")&amp;"人"))))</f>
        <v>#REF!</v>
      </c>
      <c r="V121" s="150" t="e">
        <f ca="1">IF(市町村抽出表!AH121="","※2",IF(市町村抽出表!AH121="－","－",IF(市町村抽出表!AH121=0,"0人",IF(市町村抽出表!AH121&lt;1,"1人未満",TEXT(ROUND(市町村抽出表!AH121,0),"###,###")&amp;"人"))))</f>
        <v>#REF!</v>
      </c>
      <c r="W121" s="151" t="e">
        <f ca="1">IF(市町村抽出表!AI121="","※2",IF(市町村抽出表!AI121="－","－",IF(市町村抽出表!AI121=0,"0人",IF(市町村抽出表!AI121&lt;1,"1人未満",TEXT(ROUND(市町村抽出表!AI121,0),"###,###")&amp;"人"))))</f>
        <v>#REF!</v>
      </c>
      <c r="X121" s="94" t="e">
        <f ca="1">IF(市町村抽出表!AJ121="－","－",IF(市町村抽出表!AJ121=0,"0人",IF(市町村抽出表!AJ121&lt;1,"1人未満",TEXT(ROUND(市町村抽出表!AJ121,0),"###,###")&amp;"人")))</f>
        <v>#REF!</v>
      </c>
      <c r="Y121" s="94" t="e">
        <f ca="1">IF(市町村抽出表!AK121="－","－",IF(市町村抽出表!AK121=0,"0人",IF(市町村抽出表!AK121&lt;1,"1人未満",TEXT(ROUND(市町村抽出表!AK121,0),"###,###")&amp;"人")))</f>
        <v>#REF!</v>
      </c>
      <c r="Z121" s="94" t="e">
        <f ca="1">IF(市町村抽出表!AL121="－","－",IF(市町村抽出表!AL121=0,"0人",IF(市町村抽出表!AL121&lt;1,"1人未満",TEXT(ROUND(市町村抽出表!AL121,0),"###,###")&amp;"人")))</f>
        <v>#REF!</v>
      </c>
      <c r="AA121" s="94" t="e">
        <f ca="1">IF(市町村抽出表!AM121="－","－",IF(市町村抽出表!AM121=0,"0人",IF(市町村抽出表!AM121&lt;1,"1人未満",TEXT(ROUND(市町村抽出表!AM121,0),"###,###")&amp;"人")))</f>
        <v>#REF!</v>
      </c>
      <c r="AB121" s="94" t="e">
        <f ca="1">IF(市町村抽出表!AN121="－","－",IF(市町村抽出表!AN121=0,"0人",IF(市町村抽出表!AN121&lt;1,"1人未満",TEXT(ROUND(市町村抽出表!AN121,0),"###,###")&amp;"人")))</f>
        <v>#REF!</v>
      </c>
      <c r="AC121" s="94" t="e">
        <f ca="1">IF(市町村抽出表!AO121="－","－",IF(市町村抽出表!AO121=0,"0人",IF(市町村抽出表!AO121&lt;1,"1人未満",TEXT(ROUND(市町村抽出表!AO121,0),"###,###")&amp;"人")))</f>
        <v>#REF!</v>
      </c>
      <c r="AD121" s="94" t="e">
        <f ca="1">IF(市町村抽出表!AP121="－","－",IF(市町村抽出表!AP121=0,"0人",IF(市町村抽出表!AP121&lt;1,"1人未満",TEXT(ROUND(市町村抽出表!AP121,0),"###,###")&amp;"人")))</f>
        <v>#REF!</v>
      </c>
      <c r="AE121" s="94" t="e">
        <f ca="1">IF(市町村抽出表!AQ121="－","－",IF(市町村抽出表!AQ121=0,"0人",IF(市町村抽出表!AQ121&lt;1,"1人未満",TEXT(ROUND(市町村抽出表!AQ121,0),"###,###")&amp;"人")))</f>
        <v>#REF!</v>
      </c>
      <c r="AF121" s="94" t="e">
        <f ca="1">IF(市町村抽出表!AR121="－","－",IF(市町村抽出表!AR121=0,"0人",IF(市町村抽出表!AR121&lt;1,"1人未満",TEXT(ROUND(市町村抽出表!AR121,0),"###,###")&amp;"人")))</f>
        <v>#REF!</v>
      </c>
      <c r="AG121" s="94" t="e">
        <f ca="1">IF(市町村抽出表!AS121="－","－",IF(市町村抽出表!AS121=0,"0箇所",IF(市町村抽出表!AS121&lt;1,"1箇所未満",TEXT(ROUND(市町村抽出表!AS121,0),"###,###")&amp;"箇所")))</f>
        <v>#REF!</v>
      </c>
      <c r="AH121" s="94" t="e">
        <f ca="1">IF(市町村抽出表!AT121="－","－",IF(市町村抽出表!AT121=0,"0世帯",IF(市町村抽出表!AT121&lt;1,"1世帯未満",TEXT(ROUND(市町村抽出表!AT121,0),"###,###")&amp;"世帯")))</f>
        <v>#REF!</v>
      </c>
      <c r="AI121" s="94" t="e">
        <f ca="1">IF(市町村抽出表!AU121="－","－",IF(市町村抽出表!AU121=0,"0人",IF(市町村抽出表!AU121&lt;1,"1人未満",TEXT(ROUND(市町村抽出表!AU121,0),"###,###")&amp;"人")))</f>
        <v>#REF!</v>
      </c>
      <c r="AJ121" s="94" t="e">
        <f ca="1">IF(市町村抽出表!AV121="－","－",IF(市町村抽出表!AV121=0,"0世帯",IF(市町村抽出表!AV121&lt;1,"1世帯未満",TEXT(ROUND(市町村抽出表!AV121,0),"###,###")&amp;"世帯")))</f>
        <v>#REF!</v>
      </c>
      <c r="AK121" s="94" t="e">
        <f ca="1">IF(市町村抽出表!AW121="－","－",IF(市町村抽出表!AW121=0,"0人",IF(市町村抽出表!AW121&lt;1,"1人未満",TEXT(ROUND(市町村抽出表!AW121,0),"###,###")&amp;"人")))</f>
        <v>#REF!</v>
      </c>
      <c r="AL121" s="94" t="e">
        <f ca="1">IF(市町村抽出表!AX121="－","－",IF(市町村抽出表!AX121=0,"0世帯",IF(市町村抽出表!AX121&lt;1,"1世帯未満",TEXT(ROUND(市町村抽出表!AX121,0),"###,###")&amp;"世帯")))</f>
        <v>#REF!</v>
      </c>
      <c r="AM121" s="94" t="e">
        <f ca="1">IF(市町村抽出表!AY121="－","－",IF(市町村抽出表!AY121=0,"0人",IF(市町村抽出表!AY121&lt;1,"1人未満",TEXT(ROUND(市町村抽出表!AY121,0),"###,###")&amp;"人")))</f>
        <v>#REF!</v>
      </c>
      <c r="AN121" s="94" t="s">
        <v>649</v>
      </c>
      <c r="AO121" s="94" t="s">
        <v>649</v>
      </c>
      <c r="AP121" s="94" t="e">
        <f ca="1">IF(市町村抽出表!BB121="－","－",IF(市町村抽出表!BB121=0,"0km",IF(市町村抽出表!BB121&lt;0.1,"0.1km未満",TEXT(ROUND(市町村抽出表!BB121,1),"###,##0.0")&amp;"km")))</f>
        <v>#REF!</v>
      </c>
      <c r="AQ121" s="94" t="e">
        <f ca="1">IF(市町村抽出表!BC121="－","－",IF(市町村抽出表!BC121=0,"0世帯",IF(市町村抽出表!BC121&lt;1,"1世帯未満",TEXT(ROUND(市町村抽出表!BC121,0),"###,###")&amp;"世帯")))</f>
        <v>#REF!</v>
      </c>
      <c r="AR121" s="94" t="e">
        <f ca="1">IF(市町村抽出表!BD121="－","－",IF(市町村抽出表!BD121=0,"0人",IF(市町村抽出表!BD121&lt;1,"1人未満",TEXT(ROUND(市町村抽出表!BD121,0),"###,###")&amp;"人")))</f>
        <v>#REF!</v>
      </c>
      <c r="AS121" s="94" t="s">
        <v>649</v>
      </c>
      <c r="AT121" s="94" t="s">
        <v>649</v>
      </c>
      <c r="AU121" s="94" t="e">
        <f ca="1">IF(市町村抽出表!BG121="－","－",IF(市町村抽出表!BG121=0,"0箇所",IF(市町村抽出表!BG121&lt;1,"1箇所未満",TEXT(ROUND(市町村抽出表!BG121,0),"###,###")&amp;"箇所")))</f>
        <v>#REF!</v>
      </c>
      <c r="AV121" s="94" t="e">
        <f ca="1">IF(市町村抽出表!BH121="－","－",IF(市町村抽出表!BH121=0,"0箇所",IF(市町村抽出表!BH121&lt;1,"1箇所未満",TEXT(ROUND(市町村抽出表!BH121,0),"###,###")&amp;"箇所")))</f>
        <v>#REF!</v>
      </c>
      <c r="AW121" s="94" t="e">
        <f ca="1">IF(市町村抽出表!BI121="－","－",IF(市町村抽出表!BI121=0,"0箇所",IF(市町村抽出表!BI121&lt;1,"1箇所未満",TEXT(ROUND(市町村抽出表!BI121,0),"###,###")&amp;"箇所")))</f>
        <v>#REF!</v>
      </c>
      <c r="AX121" s="94" t="e">
        <f ca="1">IF(市町村抽出表!BJ121="－","－",IF(市町村抽出表!BJ121=0,"0箇所",IF(市町村抽出表!BJ121&lt;1,"1箇所未満",TEXT(ROUND(市町村抽出表!BJ121,0),"###,###")&amp;"箇所")))</f>
        <v>#REF!</v>
      </c>
      <c r="AY121" s="94" t="e">
        <f ca="1">IF(市町村抽出表!BK121="－","－",IF(市町村抽出表!BK121=0,"0箇所",IF(市町村抽出表!BK121&lt;1,"1箇所未満",TEXT(ROUND(市町村抽出表!BK121,0),"###,###")&amp;"箇所")))</f>
        <v>#REF!</v>
      </c>
      <c r="AZ121" s="94" t="e">
        <f ca="1">IF(市町村抽出表!BL121="－","－",IF(市町村抽出表!BL121=0,"0箇所",IF(市町村抽出表!BL121&lt;1,"1箇所未満",TEXT(ROUND(市町村抽出表!BL121,0),"###,###")&amp;"箇所")))</f>
        <v>#REF!</v>
      </c>
      <c r="BH121" s="153"/>
      <c r="BI121" s="153"/>
      <c r="BJ121" s="153"/>
      <c r="BL121" s="154"/>
      <c r="BM121" s="153"/>
      <c r="BN121" s="153"/>
      <c r="BO121" s="153"/>
      <c r="BP121" s="153"/>
      <c r="BX121" s="154"/>
      <c r="BY121" s="153"/>
      <c r="BZ121" s="153"/>
      <c r="CA121" s="153"/>
      <c r="CB121" s="153"/>
      <c r="CN121" s="154"/>
      <c r="CO121" s="153"/>
      <c r="CP121" s="153"/>
      <c r="CQ121" s="153"/>
      <c r="CR121" s="153"/>
    </row>
    <row r="122" spans="1:96" x14ac:dyDescent="0.2">
      <c r="A122" s="82">
        <v>119</v>
      </c>
      <c r="B122" s="74" t="s">
        <v>600</v>
      </c>
      <c r="C122" s="93" t="e">
        <f ca="1">IF(市町村抽出表!D122="－","－",ROUND(市町村抽出表!D122,1))</f>
        <v>#REF!</v>
      </c>
      <c r="D122" s="158" t="e">
        <f ca="1">IF(市町村抽出表!F122="","※2",IF(市町村抽出表!F122="－","－",市町村抽出表!F122&amp;"箇所"))</f>
        <v>#REF!</v>
      </c>
      <c r="E122" s="159" t="e">
        <f ca="1">IF(市町村抽出表!G122="","※2",IF(市町村抽出表!G122="－","－",市町村抽出表!G122&amp;"箇所"))</f>
        <v>#REF!</v>
      </c>
      <c r="F122" s="160" t="e">
        <f ca="1">IF(市町村抽出表!H122="","※2",IF(市町村抽出表!H122="－","－",市町村抽出表!H122&amp;"箇所"))</f>
        <v>#REF!</v>
      </c>
      <c r="G122" s="94" t="e">
        <f ca="1">IF(市町村抽出表!I122="－","－",IF(市町村抽出表!I122=0,"0棟",IF(市町村抽出表!I122&lt;1,"1棟未満",TEXT(ROUND(市町村抽出表!I122,0),"###,###")&amp;"棟")))</f>
        <v>#REF!</v>
      </c>
      <c r="H122" s="94" t="e">
        <f ca="1">IF(市町村抽出表!J122="－","－",IF(市町村抽出表!J122=0,"0棟",IF(市町村抽出表!J122&lt;1,"1棟未満",TEXT(ROUND(市町村抽出表!J122,0),"###,###")&amp;"棟")))</f>
        <v>#REF!</v>
      </c>
      <c r="I122" s="94" t="e">
        <f ca="1">IF(市町村抽出表!O122="－","－",IF(市町村抽出表!O122=0,"0棟",IF(市町村抽出表!O122&lt;1,"1棟未満",TEXT(ROUND(市町村抽出表!O122,0),"###,###")&amp;"棟")))</f>
        <v>#REF!</v>
      </c>
      <c r="J122" s="94" t="e">
        <f ca="1">IF(市町村抽出表!P122="－","－",IF(市町村抽出表!P122=0,"0棟",IF(市町村抽出表!P122&lt;1,"1棟未満",TEXT(ROUND(市町村抽出表!P122,0),"###,###")&amp;"棟")))</f>
        <v>#REF!</v>
      </c>
      <c r="K122" s="147" t="e">
        <f ca="1">IF(市町村抽出表!U122="","※2",IF(市町村抽出表!U122="－","－",IF(市町村抽出表!U122=0,"0棟",IF(市町村抽出表!U122&lt;1,"1棟未満",TEXT(ROUND(市町村抽出表!U122,0),"###,###")&amp;"棟"))))</f>
        <v>#REF!</v>
      </c>
      <c r="L122" s="148" t="e">
        <f ca="1">IF(市町村抽出表!V122="","※2",IF(市町村抽出表!V122="－","－",IF(市町村抽出表!V122=0,"0棟",IF(市町村抽出表!V122&lt;1,"1棟未満",TEXT(ROUND(市町村抽出表!V122,0),"###,###")&amp;"棟"))))</f>
        <v>#REF!</v>
      </c>
      <c r="M122" s="94" t="e">
        <f ca="1">IF(市町村抽出表!W122="－","－",IF(市町村抽出表!W122=0,"0棟",IF(市町村抽出表!W122&lt;1,"1棟未満",TEXT(ROUND(市町村抽出表!W122,0),"###,###")&amp;"棟")))</f>
        <v>#REF!</v>
      </c>
      <c r="N122" s="94" t="e">
        <f ca="1">IF(市町村抽出表!X122="－","－",IF(市町村抽出表!X122=0,"0棟",IF(市町村抽出表!X122&lt;1,"1棟未満",TEXT(ROUND(市町村抽出表!X122,0),"###,###")&amp;"棟")))</f>
        <v>#REF!</v>
      </c>
      <c r="O122" s="94" t="e">
        <f ca="1">IF(市町村抽出表!Z122="－","－",IF(市町村抽出表!Z122=0,"0件",IF(市町村抽出表!Z122&lt;1,"1件未満",TEXT(ROUND(市町村抽出表!Z122,0),"###,###")&amp;"件")))</f>
        <v>#REF!</v>
      </c>
      <c r="P122" s="94" t="e">
        <f ca="1">IF(市町村抽出表!AA122="－","－",IF(市町村抽出表!AA122=0,"0件",IF(市町村抽出表!AA122&lt;1,"1件未満",TEXT(ROUND(市町村抽出表!AA122,0),"###,###")&amp;"件")))</f>
        <v>#REF!</v>
      </c>
      <c r="Q122" s="94" t="e">
        <f ca="1">IF(市町村抽出表!AB122="－","－",IF(市町村抽出表!AB122=0,"0棟",IF(市町村抽出表!AB122&lt;1,"1棟未満",TEXT(ROUND(市町村抽出表!AB122,0),"###,###")&amp;"棟")))</f>
        <v>#REF!</v>
      </c>
      <c r="R122" s="94" t="e">
        <f ca="1">IF(市町村抽出表!AC122="－","－",IF(市町村抽出表!AC122=0,"0人",IF(市町村抽出表!AC122&lt;1,"1人未満",TEXT(ROUND(市町村抽出表!AC122,0),"###,###")&amp;"人")))</f>
        <v>#REF!</v>
      </c>
      <c r="S122" s="94" t="e">
        <f ca="1">IF(市町村抽出表!AD122="－","－",IF(市町村抽出表!AD122=0,"0人",IF(市町村抽出表!AD122&lt;1,"1人未満",TEXT(ROUND(市町村抽出表!AD122,0),"###,###")&amp;"人")))</f>
        <v>#REF!</v>
      </c>
      <c r="T122" s="94" t="e">
        <f ca="1">IF(市町村抽出表!AE122="－","－",IF(市町村抽出表!AE122=0,"0人",IF(市町村抽出表!AE122&lt;1,"1人未満",TEXT(ROUND(市町村抽出表!AE122,0),"###,###")&amp;"人")))</f>
        <v>#REF!</v>
      </c>
      <c r="U122" s="149" t="e">
        <f ca="1">IF(市町村抽出表!AG122="","※2",IF(市町村抽出表!AG122="－","－",IF(市町村抽出表!AG122=0,"0人",IF(市町村抽出表!AG122&lt;1,"1人未満",TEXT(ROUND(市町村抽出表!AG122,0),"###,###")&amp;"人"))))</f>
        <v>#REF!</v>
      </c>
      <c r="V122" s="150" t="e">
        <f ca="1">IF(市町村抽出表!AH122="","※2",IF(市町村抽出表!AH122="－","－",IF(市町村抽出表!AH122=0,"0人",IF(市町村抽出表!AH122&lt;1,"1人未満",TEXT(ROUND(市町村抽出表!AH122,0),"###,###")&amp;"人"))))</f>
        <v>#REF!</v>
      </c>
      <c r="W122" s="151" t="e">
        <f ca="1">IF(市町村抽出表!AI122="","※2",IF(市町村抽出表!AI122="－","－",IF(市町村抽出表!AI122=0,"0人",IF(市町村抽出表!AI122&lt;1,"1人未満",TEXT(ROUND(市町村抽出表!AI122,0),"###,###")&amp;"人"))))</f>
        <v>#REF!</v>
      </c>
      <c r="X122" s="94" t="e">
        <f ca="1">IF(市町村抽出表!AJ122="－","－",IF(市町村抽出表!AJ122=0,"0人",IF(市町村抽出表!AJ122&lt;1,"1人未満",TEXT(ROUND(市町村抽出表!AJ122,0),"###,###")&amp;"人")))</f>
        <v>#REF!</v>
      </c>
      <c r="Y122" s="94" t="e">
        <f ca="1">IF(市町村抽出表!AK122="－","－",IF(市町村抽出表!AK122=0,"0人",IF(市町村抽出表!AK122&lt;1,"1人未満",TEXT(ROUND(市町村抽出表!AK122,0),"###,###")&amp;"人")))</f>
        <v>#REF!</v>
      </c>
      <c r="Z122" s="94" t="e">
        <f ca="1">IF(市町村抽出表!AL122="－","－",IF(市町村抽出表!AL122=0,"0人",IF(市町村抽出表!AL122&lt;1,"1人未満",TEXT(ROUND(市町村抽出表!AL122,0),"###,###")&amp;"人")))</f>
        <v>#REF!</v>
      </c>
      <c r="AA122" s="94" t="e">
        <f ca="1">IF(市町村抽出表!AM122="－","－",IF(市町村抽出表!AM122=0,"0人",IF(市町村抽出表!AM122&lt;1,"1人未満",TEXT(ROUND(市町村抽出表!AM122,0),"###,###")&amp;"人")))</f>
        <v>#REF!</v>
      </c>
      <c r="AB122" s="94" t="e">
        <f ca="1">IF(市町村抽出表!AN122="－","－",IF(市町村抽出表!AN122=0,"0人",IF(市町村抽出表!AN122&lt;1,"1人未満",TEXT(ROUND(市町村抽出表!AN122,0),"###,###")&amp;"人")))</f>
        <v>#REF!</v>
      </c>
      <c r="AC122" s="94" t="e">
        <f ca="1">IF(市町村抽出表!AO122="－","－",IF(市町村抽出表!AO122=0,"0人",IF(市町村抽出表!AO122&lt;1,"1人未満",TEXT(ROUND(市町村抽出表!AO122,0),"###,###")&amp;"人")))</f>
        <v>#REF!</v>
      </c>
      <c r="AD122" s="94" t="e">
        <f ca="1">IF(市町村抽出表!AP122="－","－",IF(市町村抽出表!AP122=0,"0人",IF(市町村抽出表!AP122&lt;1,"1人未満",TEXT(ROUND(市町村抽出表!AP122,0),"###,###")&amp;"人")))</f>
        <v>#REF!</v>
      </c>
      <c r="AE122" s="94" t="e">
        <f ca="1">IF(市町村抽出表!AQ122="－","－",IF(市町村抽出表!AQ122=0,"0人",IF(市町村抽出表!AQ122&lt;1,"1人未満",TEXT(ROUND(市町村抽出表!AQ122,0),"###,###")&amp;"人")))</f>
        <v>#REF!</v>
      </c>
      <c r="AF122" s="94" t="e">
        <f ca="1">IF(市町村抽出表!AR122="－","－",IF(市町村抽出表!AR122=0,"0人",IF(市町村抽出表!AR122&lt;1,"1人未満",TEXT(ROUND(市町村抽出表!AR122,0),"###,###")&amp;"人")))</f>
        <v>#REF!</v>
      </c>
      <c r="AG122" s="94" t="e">
        <f ca="1">IF(市町村抽出表!AS122="－","－",IF(市町村抽出表!AS122=0,"0箇所",IF(市町村抽出表!AS122&lt;1,"1箇所未満",TEXT(ROUND(市町村抽出表!AS122,0),"###,###")&amp;"箇所")))</f>
        <v>#REF!</v>
      </c>
      <c r="AH122" s="94" t="e">
        <f ca="1">IF(市町村抽出表!AT122="－","－",IF(市町村抽出表!AT122=0,"0世帯",IF(市町村抽出表!AT122&lt;1,"1世帯未満",TEXT(ROUND(市町村抽出表!AT122,0),"###,###")&amp;"世帯")))</f>
        <v>#REF!</v>
      </c>
      <c r="AI122" s="94" t="e">
        <f ca="1">IF(市町村抽出表!AU122="－","－",IF(市町村抽出表!AU122=0,"0人",IF(市町村抽出表!AU122&lt;1,"1人未満",TEXT(ROUND(市町村抽出表!AU122,0),"###,###")&amp;"人")))</f>
        <v>#REF!</v>
      </c>
      <c r="AJ122" s="94" t="e">
        <f ca="1">IF(市町村抽出表!AV122="－","－",IF(市町村抽出表!AV122=0,"0世帯",IF(市町村抽出表!AV122&lt;1,"1世帯未満",TEXT(ROUND(市町村抽出表!AV122,0),"###,###")&amp;"世帯")))</f>
        <v>#REF!</v>
      </c>
      <c r="AK122" s="94" t="e">
        <f ca="1">IF(市町村抽出表!AW122="－","－",IF(市町村抽出表!AW122=0,"0人",IF(市町村抽出表!AW122&lt;1,"1人未満",TEXT(ROUND(市町村抽出表!AW122,0),"###,###")&amp;"人")))</f>
        <v>#REF!</v>
      </c>
      <c r="AL122" s="94" t="e">
        <f ca="1">IF(市町村抽出表!AX122="－","－",IF(市町村抽出表!AX122=0,"0世帯",IF(市町村抽出表!AX122&lt;1,"1世帯未満",TEXT(ROUND(市町村抽出表!AX122,0),"###,###")&amp;"世帯")))</f>
        <v>#REF!</v>
      </c>
      <c r="AM122" s="94" t="e">
        <f ca="1">IF(市町村抽出表!AY122="－","－",IF(市町村抽出表!AY122=0,"0人",IF(市町村抽出表!AY122&lt;1,"1人未満",TEXT(ROUND(市町村抽出表!AY122,0),"###,###")&amp;"人")))</f>
        <v>#REF!</v>
      </c>
      <c r="AN122" s="94" t="s">
        <v>649</v>
      </c>
      <c r="AO122" s="94" t="s">
        <v>649</v>
      </c>
      <c r="AP122" s="94" t="e">
        <f ca="1">IF(市町村抽出表!BB122="－","－",IF(市町村抽出表!BB122=0,"0km",IF(市町村抽出表!BB122&lt;0.1,"0.1km未満",TEXT(ROUND(市町村抽出表!BB122,1),"###,##0.0")&amp;"km")))</f>
        <v>#REF!</v>
      </c>
      <c r="AQ122" s="94" t="e">
        <f ca="1">IF(市町村抽出表!BC122="－","－",IF(市町村抽出表!BC122=0,"0世帯",IF(市町村抽出表!BC122&lt;1,"1世帯未満",TEXT(ROUND(市町村抽出表!BC122,0),"###,###")&amp;"世帯")))</f>
        <v>#REF!</v>
      </c>
      <c r="AR122" s="94" t="e">
        <f ca="1">IF(市町村抽出表!BD122="－","－",IF(市町村抽出表!BD122=0,"0人",IF(市町村抽出表!BD122&lt;1,"1人未満",TEXT(ROUND(市町村抽出表!BD122,0),"###,###")&amp;"人")))</f>
        <v>#REF!</v>
      </c>
      <c r="AS122" s="94" t="s">
        <v>649</v>
      </c>
      <c r="AT122" s="94" t="s">
        <v>649</v>
      </c>
      <c r="AU122" s="94" t="e">
        <f ca="1">IF(市町村抽出表!BG122="－","－",IF(市町村抽出表!BG122=0,"0箇所",IF(市町村抽出表!BG122&lt;1,"1箇所未満",TEXT(ROUND(市町村抽出表!BG122,0),"###,###")&amp;"箇所")))</f>
        <v>#REF!</v>
      </c>
      <c r="AV122" s="94" t="e">
        <f ca="1">IF(市町村抽出表!BH122="－","－",IF(市町村抽出表!BH122=0,"0箇所",IF(市町村抽出表!BH122&lt;1,"1箇所未満",TEXT(ROUND(市町村抽出表!BH122,0),"###,###")&amp;"箇所")))</f>
        <v>#REF!</v>
      </c>
      <c r="AW122" s="94" t="e">
        <f ca="1">IF(市町村抽出表!BI122="－","－",IF(市町村抽出表!BI122=0,"0箇所",IF(市町村抽出表!BI122&lt;1,"1箇所未満",TEXT(ROUND(市町村抽出表!BI122,0),"###,###")&amp;"箇所")))</f>
        <v>#REF!</v>
      </c>
      <c r="AX122" s="94" t="e">
        <f ca="1">IF(市町村抽出表!BJ122="－","－",IF(市町村抽出表!BJ122=0,"0箇所",IF(市町村抽出表!BJ122&lt;1,"1箇所未満",TEXT(ROUND(市町村抽出表!BJ122,0),"###,###")&amp;"箇所")))</f>
        <v>#REF!</v>
      </c>
      <c r="AY122" s="94" t="e">
        <f ca="1">IF(市町村抽出表!BK122="－","－",IF(市町村抽出表!BK122=0,"0箇所",IF(市町村抽出表!BK122&lt;1,"1箇所未満",TEXT(ROUND(市町村抽出表!BK122,0),"###,###")&amp;"箇所")))</f>
        <v>#REF!</v>
      </c>
      <c r="AZ122" s="94" t="e">
        <f ca="1">IF(市町村抽出表!BL122="－","－",IF(市町村抽出表!BL122=0,"0箇所",IF(市町村抽出表!BL122&lt;1,"1箇所未満",TEXT(ROUND(市町村抽出表!BL122,0),"###,###")&amp;"箇所")))</f>
        <v>#REF!</v>
      </c>
      <c r="BH122" s="153"/>
      <c r="BI122" s="153"/>
      <c r="BJ122" s="153"/>
      <c r="BL122" s="154"/>
      <c r="BM122" s="153"/>
      <c r="BN122" s="153"/>
      <c r="BO122" s="153"/>
      <c r="BP122" s="153"/>
      <c r="BX122" s="154"/>
      <c r="BY122" s="153"/>
      <c r="BZ122" s="153"/>
      <c r="CA122" s="153"/>
      <c r="CB122" s="153"/>
      <c r="CN122" s="154"/>
      <c r="CO122" s="153"/>
      <c r="CP122" s="153"/>
      <c r="CQ122" s="153"/>
      <c r="CR122" s="153"/>
    </row>
    <row r="123" spans="1:96" x14ac:dyDescent="0.2">
      <c r="A123" s="82">
        <v>120</v>
      </c>
      <c r="B123" s="74" t="s">
        <v>601</v>
      </c>
      <c r="C123" s="93" t="e">
        <f ca="1">IF(市町村抽出表!D123="－","－",ROUND(市町村抽出表!D123,1))</f>
        <v>#REF!</v>
      </c>
      <c r="D123" s="158" t="e">
        <f ca="1">IF(市町村抽出表!F123="","※2",IF(市町村抽出表!F123="－","－",市町村抽出表!F123&amp;"箇所"))</f>
        <v>#REF!</v>
      </c>
      <c r="E123" s="159" t="e">
        <f ca="1">IF(市町村抽出表!G123="","※2",IF(市町村抽出表!G123="－","－",市町村抽出表!G123&amp;"箇所"))</f>
        <v>#REF!</v>
      </c>
      <c r="F123" s="160" t="e">
        <f ca="1">IF(市町村抽出表!H123="","※2",IF(市町村抽出表!H123="－","－",市町村抽出表!H123&amp;"箇所"))</f>
        <v>#REF!</v>
      </c>
      <c r="G123" s="94" t="e">
        <f ca="1">IF(市町村抽出表!I123="－","－",IF(市町村抽出表!I123=0,"0棟",IF(市町村抽出表!I123&lt;1,"1棟未満",TEXT(ROUND(市町村抽出表!I123,0),"###,###")&amp;"棟")))</f>
        <v>#REF!</v>
      </c>
      <c r="H123" s="94" t="e">
        <f ca="1">IF(市町村抽出表!J123="－","－",IF(市町村抽出表!J123=0,"0棟",IF(市町村抽出表!J123&lt;1,"1棟未満",TEXT(ROUND(市町村抽出表!J123,0),"###,###")&amp;"棟")))</f>
        <v>#REF!</v>
      </c>
      <c r="I123" s="94" t="e">
        <f ca="1">IF(市町村抽出表!O123="－","－",IF(市町村抽出表!O123=0,"0棟",IF(市町村抽出表!O123&lt;1,"1棟未満",TEXT(ROUND(市町村抽出表!O123,0),"###,###")&amp;"棟")))</f>
        <v>#REF!</v>
      </c>
      <c r="J123" s="94" t="e">
        <f ca="1">IF(市町村抽出表!P123="－","－",IF(市町村抽出表!P123=0,"0棟",IF(市町村抽出表!P123&lt;1,"1棟未満",TEXT(ROUND(市町村抽出表!P123,0),"###,###")&amp;"棟")))</f>
        <v>#REF!</v>
      </c>
      <c r="K123" s="147" t="e">
        <f ca="1">IF(市町村抽出表!U123="","※2",IF(市町村抽出表!U123="－","－",IF(市町村抽出表!U123=0,"0棟",IF(市町村抽出表!U123&lt;1,"1棟未満",TEXT(ROUND(市町村抽出表!U123,0),"###,###")&amp;"棟"))))</f>
        <v>#REF!</v>
      </c>
      <c r="L123" s="148" t="e">
        <f ca="1">IF(市町村抽出表!V123="","※2",IF(市町村抽出表!V123="－","－",IF(市町村抽出表!V123=0,"0棟",IF(市町村抽出表!V123&lt;1,"1棟未満",TEXT(ROUND(市町村抽出表!V123,0),"###,###")&amp;"棟"))))</f>
        <v>#REF!</v>
      </c>
      <c r="M123" s="94" t="e">
        <f ca="1">IF(市町村抽出表!W123="－","－",IF(市町村抽出表!W123=0,"0棟",IF(市町村抽出表!W123&lt;1,"1棟未満",TEXT(ROUND(市町村抽出表!W123,0),"###,###")&amp;"棟")))</f>
        <v>#REF!</v>
      </c>
      <c r="N123" s="94" t="e">
        <f ca="1">IF(市町村抽出表!X123="－","－",IF(市町村抽出表!X123=0,"0棟",IF(市町村抽出表!X123&lt;1,"1棟未満",TEXT(ROUND(市町村抽出表!X123,0),"###,###")&amp;"棟")))</f>
        <v>#REF!</v>
      </c>
      <c r="O123" s="94" t="e">
        <f ca="1">IF(市町村抽出表!Z123="－","－",IF(市町村抽出表!Z123=0,"0件",IF(市町村抽出表!Z123&lt;1,"1件未満",TEXT(ROUND(市町村抽出表!Z123,0),"###,###")&amp;"件")))</f>
        <v>#REF!</v>
      </c>
      <c r="P123" s="94" t="e">
        <f ca="1">IF(市町村抽出表!AA123="－","－",IF(市町村抽出表!AA123=0,"0件",IF(市町村抽出表!AA123&lt;1,"1件未満",TEXT(ROUND(市町村抽出表!AA123,0),"###,###")&amp;"件")))</f>
        <v>#REF!</v>
      </c>
      <c r="Q123" s="94" t="e">
        <f ca="1">IF(市町村抽出表!AB123="－","－",IF(市町村抽出表!AB123=0,"0棟",IF(市町村抽出表!AB123&lt;1,"1棟未満",TEXT(ROUND(市町村抽出表!AB123,0),"###,###")&amp;"棟")))</f>
        <v>#REF!</v>
      </c>
      <c r="R123" s="94" t="e">
        <f ca="1">IF(市町村抽出表!AC123="－","－",IF(市町村抽出表!AC123=0,"0人",IF(市町村抽出表!AC123&lt;1,"1人未満",TEXT(ROUND(市町村抽出表!AC123,0),"###,###")&amp;"人")))</f>
        <v>#REF!</v>
      </c>
      <c r="S123" s="94" t="e">
        <f ca="1">IF(市町村抽出表!AD123="－","－",IF(市町村抽出表!AD123=0,"0人",IF(市町村抽出表!AD123&lt;1,"1人未満",TEXT(ROUND(市町村抽出表!AD123,0),"###,###")&amp;"人")))</f>
        <v>#REF!</v>
      </c>
      <c r="T123" s="94" t="e">
        <f ca="1">IF(市町村抽出表!AE123="－","－",IF(市町村抽出表!AE123=0,"0人",IF(市町村抽出表!AE123&lt;1,"1人未満",TEXT(ROUND(市町村抽出表!AE123,0),"###,###")&amp;"人")))</f>
        <v>#REF!</v>
      </c>
      <c r="U123" s="149" t="e">
        <f ca="1">IF(市町村抽出表!AG123="","※2",IF(市町村抽出表!AG123="－","－",IF(市町村抽出表!AG123=0,"0人",IF(市町村抽出表!AG123&lt;1,"1人未満",TEXT(ROUND(市町村抽出表!AG123,0),"###,###")&amp;"人"))))</f>
        <v>#REF!</v>
      </c>
      <c r="V123" s="150" t="e">
        <f ca="1">IF(市町村抽出表!AH123="","※2",IF(市町村抽出表!AH123="－","－",IF(市町村抽出表!AH123=0,"0人",IF(市町村抽出表!AH123&lt;1,"1人未満",TEXT(ROUND(市町村抽出表!AH123,0),"###,###")&amp;"人"))))</f>
        <v>#REF!</v>
      </c>
      <c r="W123" s="151" t="e">
        <f ca="1">IF(市町村抽出表!AI123="","※2",IF(市町村抽出表!AI123="－","－",IF(市町村抽出表!AI123=0,"0人",IF(市町村抽出表!AI123&lt;1,"1人未満",TEXT(ROUND(市町村抽出表!AI123,0),"###,###")&amp;"人"))))</f>
        <v>#REF!</v>
      </c>
      <c r="X123" s="94" t="e">
        <f ca="1">IF(市町村抽出表!AJ123="－","－",IF(市町村抽出表!AJ123=0,"0人",IF(市町村抽出表!AJ123&lt;1,"1人未満",TEXT(ROUND(市町村抽出表!AJ123,0),"###,###")&amp;"人")))</f>
        <v>#REF!</v>
      </c>
      <c r="Y123" s="94" t="e">
        <f ca="1">IF(市町村抽出表!AK123="－","－",IF(市町村抽出表!AK123=0,"0人",IF(市町村抽出表!AK123&lt;1,"1人未満",TEXT(ROUND(市町村抽出表!AK123,0),"###,###")&amp;"人")))</f>
        <v>#REF!</v>
      </c>
      <c r="Z123" s="94" t="e">
        <f ca="1">IF(市町村抽出表!AL123="－","－",IF(市町村抽出表!AL123=0,"0人",IF(市町村抽出表!AL123&lt;1,"1人未満",TEXT(ROUND(市町村抽出表!AL123,0),"###,###")&amp;"人")))</f>
        <v>#REF!</v>
      </c>
      <c r="AA123" s="94" t="e">
        <f ca="1">IF(市町村抽出表!AM123="－","－",IF(市町村抽出表!AM123=0,"0人",IF(市町村抽出表!AM123&lt;1,"1人未満",TEXT(ROUND(市町村抽出表!AM123,0),"###,###")&amp;"人")))</f>
        <v>#REF!</v>
      </c>
      <c r="AB123" s="94" t="e">
        <f ca="1">IF(市町村抽出表!AN123="－","－",IF(市町村抽出表!AN123=0,"0人",IF(市町村抽出表!AN123&lt;1,"1人未満",TEXT(ROUND(市町村抽出表!AN123,0),"###,###")&amp;"人")))</f>
        <v>#REF!</v>
      </c>
      <c r="AC123" s="94" t="e">
        <f ca="1">IF(市町村抽出表!AO123="－","－",IF(市町村抽出表!AO123=0,"0人",IF(市町村抽出表!AO123&lt;1,"1人未満",TEXT(ROUND(市町村抽出表!AO123,0),"###,###")&amp;"人")))</f>
        <v>#REF!</v>
      </c>
      <c r="AD123" s="94" t="e">
        <f ca="1">IF(市町村抽出表!AP123="－","－",IF(市町村抽出表!AP123=0,"0人",IF(市町村抽出表!AP123&lt;1,"1人未満",TEXT(ROUND(市町村抽出表!AP123,0),"###,###")&amp;"人")))</f>
        <v>#REF!</v>
      </c>
      <c r="AE123" s="94" t="e">
        <f ca="1">IF(市町村抽出表!AQ123="－","－",IF(市町村抽出表!AQ123=0,"0人",IF(市町村抽出表!AQ123&lt;1,"1人未満",TEXT(ROUND(市町村抽出表!AQ123,0),"###,###")&amp;"人")))</f>
        <v>#REF!</v>
      </c>
      <c r="AF123" s="94" t="e">
        <f ca="1">IF(市町村抽出表!AR123="－","－",IF(市町村抽出表!AR123=0,"0人",IF(市町村抽出表!AR123&lt;1,"1人未満",TEXT(ROUND(市町村抽出表!AR123,0),"###,###")&amp;"人")))</f>
        <v>#REF!</v>
      </c>
      <c r="AG123" s="94" t="e">
        <f ca="1">IF(市町村抽出表!AS123="－","－",IF(市町村抽出表!AS123=0,"0箇所",IF(市町村抽出表!AS123&lt;1,"1箇所未満",TEXT(ROUND(市町村抽出表!AS123,0),"###,###")&amp;"箇所")))</f>
        <v>#REF!</v>
      </c>
      <c r="AH123" s="94" t="e">
        <f ca="1">IF(市町村抽出表!AT123="－","－",IF(市町村抽出表!AT123=0,"0世帯",IF(市町村抽出表!AT123&lt;1,"1世帯未満",TEXT(ROUND(市町村抽出表!AT123,0),"###,###")&amp;"世帯")))</f>
        <v>#REF!</v>
      </c>
      <c r="AI123" s="94" t="e">
        <f ca="1">IF(市町村抽出表!AU123="－","－",IF(市町村抽出表!AU123=0,"0人",IF(市町村抽出表!AU123&lt;1,"1人未満",TEXT(ROUND(市町村抽出表!AU123,0),"###,###")&amp;"人")))</f>
        <v>#REF!</v>
      </c>
      <c r="AJ123" s="94" t="e">
        <f ca="1">IF(市町村抽出表!AV123="－","－",IF(市町村抽出表!AV123=0,"0世帯",IF(市町村抽出表!AV123&lt;1,"1世帯未満",TEXT(ROUND(市町村抽出表!AV123,0),"###,###")&amp;"世帯")))</f>
        <v>#REF!</v>
      </c>
      <c r="AK123" s="94" t="e">
        <f ca="1">IF(市町村抽出表!AW123="－","－",IF(市町村抽出表!AW123=0,"0人",IF(市町村抽出表!AW123&lt;1,"1人未満",TEXT(ROUND(市町村抽出表!AW123,0),"###,###")&amp;"人")))</f>
        <v>#REF!</v>
      </c>
      <c r="AL123" s="94" t="e">
        <f ca="1">IF(市町村抽出表!AX123="－","－",IF(市町村抽出表!AX123=0,"0世帯",IF(市町村抽出表!AX123&lt;1,"1世帯未満",TEXT(ROUND(市町村抽出表!AX123,0),"###,###")&amp;"世帯")))</f>
        <v>#REF!</v>
      </c>
      <c r="AM123" s="94" t="e">
        <f ca="1">IF(市町村抽出表!AY123="－","－",IF(市町村抽出表!AY123=0,"0人",IF(市町村抽出表!AY123&lt;1,"1人未満",TEXT(ROUND(市町村抽出表!AY123,0),"###,###")&amp;"人")))</f>
        <v>#REF!</v>
      </c>
      <c r="AN123" s="94" t="s">
        <v>649</v>
      </c>
      <c r="AO123" s="94" t="s">
        <v>649</v>
      </c>
      <c r="AP123" s="94" t="e">
        <f ca="1">IF(市町村抽出表!BB123="－","－",IF(市町村抽出表!BB123=0,"0km",IF(市町村抽出表!BB123&lt;0.1,"0.1km未満",TEXT(ROUND(市町村抽出表!BB123,1),"###,##0.0")&amp;"km")))</f>
        <v>#REF!</v>
      </c>
      <c r="AQ123" s="94" t="e">
        <f ca="1">IF(市町村抽出表!BC123="－","－",IF(市町村抽出表!BC123=0,"0世帯",IF(市町村抽出表!BC123&lt;1,"1世帯未満",TEXT(ROUND(市町村抽出表!BC123,0),"###,###")&amp;"世帯")))</f>
        <v>#REF!</v>
      </c>
      <c r="AR123" s="94" t="e">
        <f ca="1">IF(市町村抽出表!BD123="－","－",IF(市町村抽出表!BD123=0,"0人",IF(市町村抽出表!BD123&lt;1,"1人未満",TEXT(ROUND(市町村抽出表!BD123,0),"###,###")&amp;"人")))</f>
        <v>#REF!</v>
      </c>
      <c r="AS123" s="94" t="s">
        <v>649</v>
      </c>
      <c r="AT123" s="94" t="s">
        <v>649</v>
      </c>
      <c r="AU123" s="94" t="e">
        <f ca="1">IF(市町村抽出表!BG123="－","－",IF(市町村抽出表!BG123=0,"0箇所",IF(市町村抽出表!BG123&lt;1,"1箇所未満",TEXT(ROUND(市町村抽出表!BG123,0),"###,###")&amp;"箇所")))</f>
        <v>#REF!</v>
      </c>
      <c r="AV123" s="94" t="e">
        <f ca="1">IF(市町村抽出表!BH123="－","－",IF(市町村抽出表!BH123=0,"0箇所",IF(市町村抽出表!BH123&lt;1,"1箇所未満",TEXT(ROUND(市町村抽出表!BH123,0),"###,###")&amp;"箇所")))</f>
        <v>#REF!</v>
      </c>
      <c r="AW123" s="94" t="e">
        <f ca="1">IF(市町村抽出表!BI123="－","－",IF(市町村抽出表!BI123=0,"0箇所",IF(市町村抽出表!BI123&lt;1,"1箇所未満",TEXT(ROUND(市町村抽出表!BI123,0),"###,###")&amp;"箇所")))</f>
        <v>#REF!</v>
      </c>
      <c r="AX123" s="94" t="e">
        <f ca="1">IF(市町村抽出表!BJ123="－","－",IF(市町村抽出表!BJ123=0,"0箇所",IF(市町村抽出表!BJ123&lt;1,"1箇所未満",TEXT(ROUND(市町村抽出表!BJ123,0),"###,###")&amp;"箇所")))</f>
        <v>#REF!</v>
      </c>
      <c r="AY123" s="94" t="e">
        <f ca="1">IF(市町村抽出表!BK123="－","－",IF(市町村抽出表!BK123=0,"0箇所",IF(市町村抽出表!BK123&lt;1,"1箇所未満",TEXT(ROUND(市町村抽出表!BK123,0),"###,###")&amp;"箇所")))</f>
        <v>#REF!</v>
      </c>
      <c r="AZ123" s="94" t="e">
        <f ca="1">IF(市町村抽出表!BL123="－","－",IF(市町村抽出表!BL123=0,"0箇所",IF(市町村抽出表!BL123&lt;1,"1箇所未満",TEXT(ROUND(市町村抽出表!BL123,0),"###,###")&amp;"箇所")))</f>
        <v>#REF!</v>
      </c>
      <c r="BH123" s="153"/>
      <c r="BI123" s="153"/>
      <c r="BJ123" s="153"/>
      <c r="BL123" s="154"/>
      <c r="BM123" s="153"/>
      <c r="BN123" s="153"/>
      <c r="BO123" s="153"/>
      <c r="BP123" s="153"/>
      <c r="BX123" s="154"/>
      <c r="BY123" s="153"/>
      <c r="BZ123" s="153"/>
      <c r="CA123" s="153"/>
      <c r="CB123" s="153"/>
      <c r="CN123" s="154"/>
      <c r="CO123" s="153"/>
      <c r="CP123" s="153"/>
      <c r="CQ123" s="153"/>
      <c r="CR123" s="153"/>
    </row>
    <row r="124" spans="1:96" x14ac:dyDescent="0.2">
      <c r="A124" s="82">
        <v>121</v>
      </c>
      <c r="B124" s="74" t="s">
        <v>602</v>
      </c>
      <c r="C124" s="93" t="e">
        <f ca="1">IF(市町村抽出表!D124="－","－",ROUND(市町村抽出表!D124,1))</f>
        <v>#REF!</v>
      </c>
      <c r="D124" s="158" t="e">
        <f ca="1">IF(市町村抽出表!F124="","※2",IF(市町村抽出表!F124="－","－",市町村抽出表!F124&amp;"箇所"))</f>
        <v>#REF!</v>
      </c>
      <c r="E124" s="159" t="e">
        <f ca="1">IF(市町村抽出表!G124="","※2",IF(市町村抽出表!G124="－","－",市町村抽出表!G124&amp;"箇所"))</f>
        <v>#REF!</v>
      </c>
      <c r="F124" s="160" t="e">
        <f ca="1">IF(市町村抽出表!H124="","※2",IF(市町村抽出表!H124="－","－",市町村抽出表!H124&amp;"箇所"))</f>
        <v>#REF!</v>
      </c>
      <c r="G124" s="94" t="e">
        <f ca="1">IF(市町村抽出表!I124="－","－",IF(市町村抽出表!I124=0,"0棟",IF(市町村抽出表!I124&lt;1,"1棟未満",TEXT(ROUND(市町村抽出表!I124,0),"###,###")&amp;"棟")))</f>
        <v>#REF!</v>
      </c>
      <c r="H124" s="94" t="e">
        <f ca="1">IF(市町村抽出表!J124="－","－",IF(市町村抽出表!J124=0,"0棟",IF(市町村抽出表!J124&lt;1,"1棟未満",TEXT(ROUND(市町村抽出表!J124,0),"###,###")&amp;"棟")))</f>
        <v>#REF!</v>
      </c>
      <c r="I124" s="94" t="e">
        <f ca="1">IF(市町村抽出表!O124="－","－",IF(市町村抽出表!O124=0,"0棟",IF(市町村抽出表!O124&lt;1,"1棟未満",TEXT(ROUND(市町村抽出表!O124,0),"###,###")&amp;"棟")))</f>
        <v>#REF!</v>
      </c>
      <c r="J124" s="94" t="e">
        <f ca="1">IF(市町村抽出表!P124="－","－",IF(市町村抽出表!P124=0,"0棟",IF(市町村抽出表!P124&lt;1,"1棟未満",TEXT(ROUND(市町村抽出表!P124,0),"###,###")&amp;"棟")))</f>
        <v>#REF!</v>
      </c>
      <c r="K124" s="147" t="e">
        <f ca="1">IF(市町村抽出表!U124="","※2",IF(市町村抽出表!U124="－","－",IF(市町村抽出表!U124=0,"0棟",IF(市町村抽出表!U124&lt;1,"1棟未満",TEXT(ROUND(市町村抽出表!U124,0),"###,###")&amp;"棟"))))</f>
        <v>#REF!</v>
      </c>
      <c r="L124" s="148" t="e">
        <f ca="1">IF(市町村抽出表!V124="","※2",IF(市町村抽出表!V124="－","－",IF(市町村抽出表!V124=0,"0棟",IF(市町村抽出表!V124&lt;1,"1棟未満",TEXT(ROUND(市町村抽出表!V124,0),"###,###")&amp;"棟"))))</f>
        <v>#REF!</v>
      </c>
      <c r="M124" s="94" t="e">
        <f ca="1">IF(市町村抽出表!W124="－","－",IF(市町村抽出表!W124=0,"0棟",IF(市町村抽出表!W124&lt;1,"1棟未満",TEXT(ROUND(市町村抽出表!W124,0),"###,###")&amp;"棟")))</f>
        <v>#REF!</v>
      </c>
      <c r="N124" s="94" t="e">
        <f ca="1">IF(市町村抽出表!X124="－","－",IF(市町村抽出表!X124=0,"0棟",IF(市町村抽出表!X124&lt;1,"1棟未満",TEXT(ROUND(市町村抽出表!X124,0),"###,###")&amp;"棟")))</f>
        <v>#REF!</v>
      </c>
      <c r="O124" s="94" t="e">
        <f ca="1">IF(市町村抽出表!Z124="－","－",IF(市町村抽出表!Z124=0,"0件",IF(市町村抽出表!Z124&lt;1,"1件未満",TEXT(ROUND(市町村抽出表!Z124,0),"###,###")&amp;"件")))</f>
        <v>#REF!</v>
      </c>
      <c r="P124" s="94" t="e">
        <f ca="1">IF(市町村抽出表!AA124="－","－",IF(市町村抽出表!AA124=0,"0件",IF(市町村抽出表!AA124&lt;1,"1件未満",TEXT(ROUND(市町村抽出表!AA124,0),"###,###")&amp;"件")))</f>
        <v>#REF!</v>
      </c>
      <c r="Q124" s="94" t="e">
        <f ca="1">IF(市町村抽出表!AB124="－","－",IF(市町村抽出表!AB124=0,"0棟",IF(市町村抽出表!AB124&lt;1,"1棟未満",TEXT(ROUND(市町村抽出表!AB124,0),"###,###")&amp;"棟")))</f>
        <v>#REF!</v>
      </c>
      <c r="R124" s="94" t="e">
        <f ca="1">IF(市町村抽出表!AC124="－","－",IF(市町村抽出表!AC124=0,"0人",IF(市町村抽出表!AC124&lt;1,"1人未満",TEXT(ROUND(市町村抽出表!AC124,0),"###,###")&amp;"人")))</f>
        <v>#REF!</v>
      </c>
      <c r="S124" s="94" t="e">
        <f ca="1">IF(市町村抽出表!AD124="－","－",IF(市町村抽出表!AD124=0,"0人",IF(市町村抽出表!AD124&lt;1,"1人未満",TEXT(ROUND(市町村抽出表!AD124,0),"###,###")&amp;"人")))</f>
        <v>#REF!</v>
      </c>
      <c r="T124" s="94" t="e">
        <f ca="1">IF(市町村抽出表!AE124="－","－",IF(市町村抽出表!AE124=0,"0人",IF(市町村抽出表!AE124&lt;1,"1人未満",TEXT(ROUND(市町村抽出表!AE124,0),"###,###")&amp;"人")))</f>
        <v>#REF!</v>
      </c>
      <c r="U124" s="149" t="e">
        <f ca="1">IF(市町村抽出表!AG124="","※2",IF(市町村抽出表!AG124="－","－",IF(市町村抽出表!AG124=0,"0人",IF(市町村抽出表!AG124&lt;1,"1人未満",TEXT(ROUND(市町村抽出表!AG124,0),"###,###")&amp;"人"))))</f>
        <v>#REF!</v>
      </c>
      <c r="V124" s="150" t="e">
        <f ca="1">IF(市町村抽出表!AH124="","※2",IF(市町村抽出表!AH124="－","－",IF(市町村抽出表!AH124=0,"0人",IF(市町村抽出表!AH124&lt;1,"1人未満",TEXT(ROUND(市町村抽出表!AH124,0),"###,###")&amp;"人"))))</f>
        <v>#REF!</v>
      </c>
      <c r="W124" s="151" t="e">
        <f ca="1">IF(市町村抽出表!AI124="","※2",IF(市町村抽出表!AI124="－","－",IF(市町村抽出表!AI124=0,"0人",IF(市町村抽出表!AI124&lt;1,"1人未満",TEXT(ROUND(市町村抽出表!AI124,0),"###,###")&amp;"人"))))</f>
        <v>#REF!</v>
      </c>
      <c r="X124" s="94" t="e">
        <f ca="1">IF(市町村抽出表!AJ124="－","－",IF(市町村抽出表!AJ124=0,"0人",IF(市町村抽出表!AJ124&lt;1,"1人未満",TEXT(ROUND(市町村抽出表!AJ124,0),"###,###")&amp;"人")))</f>
        <v>#REF!</v>
      </c>
      <c r="Y124" s="94" t="e">
        <f ca="1">IF(市町村抽出表!AK124="－","－",IF(市町村抽出表!AK124=0,"0人",IF(市町村抽出表!AK124&lt;1,"1人未満",TEXT(ROUND(市町村抽出表!AK124,0),"###,###")&amp;"人")))</f>
        <v>#REF!</v>
      </c>
      <c r="Z124" s="94" t="e">
        <f ca="1">IF(市町村抽出表!AL124="－","－",IF(市町村抽出表!AL124=0,"0人",IF(市町村抽出表!AL124&lt;1,"1人未満",TEXT(ROUND(市町村抽出表!AL124,0),"###,###")&amp;"人")))</f>
        <v>#REF!</v>
      </c>
      <c r="AA124" s="94" t="e">
        <f ca="1">IF(市町村抽出表!AM124="－","－",IF(市町村抽出表!AM124=0,"0人",IF(市町村抽出表!AM124&lt;1,"1人未満",TEXT(ROUND(市町村抽出表!AM124,0),"###,###")&amp;"人")))</f>
        <v>#REF!</v>
      </c>
      <c r="AB124" s="94" t="e">
        <f ca="1">IF(市町村抽出表!AN124="－","－",IF(市町村抽出表!AN124=0,"0人",IF(市町村抽出表!AN124&lt;1,"1人未満",TEXT(ROUND(市町村抽出表!AN124,0),"###,###")&amp;"人")))</f>
        <v>#REF!</v>
      </c>
      <c r="AC124" s="94" t="e">
        <f ca="1">IF(市町村抽出表!AO124="－","－",IF(市町村抽出表!AO124=0,"0人",IF(市町村抽出表!AO124&lt;1,"1人未満",TEXT(ROUND(市町村抽出表!AO124,0),"###,###")&amp;"人")))</f>
        <v>#REF!</v>
      </c>
      <c r="AD124" s="94" t="e">
        <f ca="1">IF(市町村抽出表!AP124="－","－",IF(市町村抽出表!AP124=0,"0人",IF(市町村抽出表!AP124&lt;1,"1人未満",TEXT(ROUND(市町村抽出表!AP124,0),"###,###")&amp;"人")))</f>
        <v>#REF!</v>
      </c>
      <c r="AE124" s="94" t="e">
        <f ca="1">IF(市町村抽出表!AQ124="－","－",IF(市町村抽出表!AQ124=0,"0人",IF(市町村抽出表!AQ124&lt;1,"1人未満",TEXT(ROUND(市町村抽出表!AQ124,0),"###,###")&amp;"人")))</f>
        <v>#REF!</v>
      </c>
      <c r="AF124" s="94" t="e">
        <f ca="1">IF(市町村抽出表!AR124="－","－",IF(市町村抽出表!AR124=0,"0人",IF(市町村抽出表!AR124&lt;1,"1人未満",TEXT(ROUND(市町村抽出表!AR124,0),"###,###")&amp;"人")))</f>
        <v>#REF!</v>
      </c>
      <c r="AG124" s="94" t="e">
        <f ca="1">IF(市町村抽出表!AS124="－","－",IF(市町村抽出表!AS124=0,"0箇所",IF(市町村抽出表!AS124&lt;1,"1箇所未満",TEXT(ROUND(市町村抽出表!AS124,0),"###,###")&amp;"箇所")))</f>
        <v>#REF!</v>
      </c>
      <c r="AH124" s="94" t="e">
        <f ca="1">IF(市町村抽出表!AT124="－","－",IF(市町村抽出表!AT124=0,"0世帯",IF(市町村抽出表!AT124&lt;1,"1世帯未満",TEXT(ROUND(市町村抽出表!AT124,0),"###,###")&amp;"世帯")))</f>
        <v>#REF!</v>
      </c>
      <c r="AI124" s="94" t="e">
        <f ca="1">IF(市町村抽出表!AU124="－","－",IF(市町村抽出表!AU124=0,"0人",IF(市町村抽出表!AU124&lt;1,"1人未満",TEXT(ROUND(市町村抽出表!AU124,0),"###,###")&amp;"人")))</f>
        <v>#REF!</v>
      </c>
      <c r="AJ124" s="94" t="e">
        <f ca="1">IF(市町村抽出表!AV124="－","－",IF(市町村抽出表!AV124=0,"0世帯",IF(市町村抽出表!AV124&lt;1,"1世帯未満",TEXT(ROUND(市町村抽出表!AV124,0),"###,###")&amp;"世帯")))</f>
        <v>#REF!</v>
      </c>
      <c r="AK124" s="94" t="e">
        <f ca="1">IF(市町村抽出表!AW124="－","－",IF(市町村抽出表!AW124=0,"0人",IF(市町村抽出表!AW124&lt;1,"1人未満",TEXT(ROUND(市町村抽出表!AW124,0),"###,###")&amp;"人")))</f>
        <v>#REF!</v>
      </c>
      <c r="AL124" s="94" t="e">
        <f ca="1">IF(市町村抽出表!AX124="－","－",IF(市町村抽出表!AX124=0,"0世帯",IF(市町村抽出表!AX124&lt;1,"1世帯未満",TEXT(ROUND(市町村抽出表!AX124,0),"###,###")&amp;"世帯")))</f>
        <v>#REF!</v>
      </c>
      <c r="AM124" s="94" t="e">
        <f ca="1">IF(市町村抽出表!AY124="－","－",IF(市町村抽出表!AY124=0,"0人",IF(市町村抽出表!AY124&lt;1,"1人未満",TEXT(ROUND(市町村抽出表!AY124,0),"###,###")&amp;"人")))</f>
        <v>#REF!</v>
      </c>
      <c r="AN124" s="94" t="s">
        <v>649</v>
      </c>
      <c r="AO124" s="94" t="s">
        <v>649</v>
      </c>
      <c r="AP124" s="94" t="e">
        <f ca="1">IF(市町村抽出表!BB124="－","－",IF(市町村抽出表!BB124=0,"0km",IF(市町村抽出表!BB124&lt;0.1,"0.1km未満",TEXT(ROUND(市町村抽出表!BB124,1),"###,##0.0")&amp;"km")))</f>
        <v>#REF!</v>
      </c>
      <c r="AQ124" s="94" t="e">
        <f ca="1">IF(市町村抽出表!BC124="－","－",IF(市町村抽出表!BC124=0,"0世帯",IF(市町村抽出表!BC124&lt;1,"1世帯未満",TEXT(ROUND(市町村抽出表!BC124,0),"###,###")&amp;"世帯")))</f>
        <v>#REF!</v>
      </c>
      <c r="AR124" s="94" t="e">
        <f ca="1">IF(市町村抽出表!BD124="－","－",IF(市町村抽出表!BD124=0,"0人",IF(市町村抽出表!BD124&lt;1,"1人未満",TEXT(ROUND(市町村抽出表!BD124,0),"###,###")&amp;"人")))</f>
        <v>#REF!</v>
      </c>
      <c r="AS124" s="94" t="s">
        <v>649</v>
      </c>
      <c r="AT124" s="94" t="s">
        <v>649</v>
      </c>
      <c r="AU124" s="94" t="e">
        <f ca="1">IF(市町村抽出表!BG124="－","－",IF(市町村抽出表!BG124=0,"0箇所",IF(市町村抽出表!BG124&lt;1,"1箇所未満",TEXT(ROUND(市町村抽出表!BG124,0),"###,###")&amp;"箇所")))</f>
        <v>#REF!</v>
      </c>
      <c r="AV124" s="94" t="e">
        <f ca="1">IF(市町村抽出表!BH124="－","－",IF(市町村抽出表!BH124=0,"0箇所",IF(市町村抽出表!BH124&lt;1,"1箇所未満",TEXT(ROUND(市町村抽出表!BH124,0),"###,###")&amp;"箇所")))</f>
        <v>#REF!</v>
      </c>
      <c r="AW124" s="94" t="e">
        <f ca="1">IF(市町村抽出表!BI124="－","－",IF(市町村抽出表!BI124=0,"0箇所",IF(市町村抽出表!BI124&lt;1,"1箇所未満",TEXT(ROUND(市町村抽出表!BI124,0),"###,###")&amp;"箇所")))</f>
        <v>#REF!</v>
      </c>
      <c r="AX124" s="94" t="e">
        <f ca="1">IF(市町村抽出表!BJ124="－","－",IF(市町村抽出表!BJ124=0,"0箇所",IF(市町村抽出表!BJ124&lt;1,"1箇所未満",TEXT(ROUND(市町村抽出表!BJ124,0),"###,###")&amp;"箇所")))</f>
        <v>#REF!</v>
      </c>
      <c r="AY124" s="94" t="e">
        <f ca="1">IF(市町村抽出表!BK124="－","－",IF(市町村抽出表!BK124=0,"0箇所",IF(市町村抽出表!BK124&lt;1,"1箇所未満",TEXT(ROUND(市町村抽出表!BK124,0),"###,###")&amp;"箇所")))</f>
        <v>#REF!</v>
      </c>
      <c r="AZ124" s="94" t="e">
        <f ca="1">IF(市町村抽出表!BL124="－","－",IF(市町村抽出表!BL124=0,"0箇所",IF(市町村抽出表!BL124&lt;1,"1箇所未満",TEXT(ROUND(市町村抽出表!BL124,0),"###,###")&amp;"箇所")))</f>
        <v>#REF!</v>
      </c>
      <c r="BH124" s="153"/>
      <c r="BI124" s="153"/>
      <c r="BJ124" s="153"/>
      <c r="BL124" s="154"/>
      <c r="BM124" s="153"/>
      <c r="BN124" s="153"/>
      <c r="BO124" s="153"/>
      <c r="BP124" s="153"/>
      <c r="BX124" s="154"/>
      <c r="BY124" s="153"/>
      <c r="BZ124" s="153"/>
      <c r="CA124" s="153"/>
      <c r="CB124" s="153"/>
      <c r="CN124" s="154"/>
      <c r="CO124" s="153"/>
      <c r="CP124" s="153"/>
      <c r="CQ124" s="153"/>
      <c r="CR124" s="153"/>
    </row>
    <row r="125" spans="1:96" x14ac:dyDescent="0.2">
      <c r="A125" s="82">
        <v>122</v>
      </c>
      <c r="B125" s="74" t="s">
        <v>603</v>
      </c>
      <c r="C125" s="93" t="e">
        <f ca="1">IF(市町村抽出表!D125="－","－",ROUND(市町村抽出表!D125,1))</f>
        <v>#REF!</v>
      </c>
      <c r="D125" s="158" t="e">
        <f ca="1">IF(市町村抽出表!F125="","※2",IF(市町村抽出表!F125="－","－",市町村抽出表!F125&amp;"箇所"))</f>
        <v>#REF!</v>
      </c>
      <c r="E125" s="159" t="e">
        <f ca="1">IF(市町村抽出表!G125="","※2",IF(市町村抽出表!G125="－","－",市町村抽出表!G125&amp;"箇所"))</f>
        <v>#REF!</v>
      </c>
      <c r="F125" s="160" t="e">
        <f ca="1">IF(市町村抽出表!H125="","※2",IF(市町村抽出表!H125="－","－",市町村抽出表!H125&amp;"箇所"))</f>
        <v>#REF!</v>
      </c>
      <c r="G125" s="94" t="e">
        <f ca="1">IF(市町村抽出表!I125="－","－",IF(市町村抽出表!I125=0,"0棟",IF(市町村抽出表!I125&lt;1,"1棟未満",TEXT(ROUND(市町村抽出表!I125,0),"###,###")&amp;"棟")))</f>
        <v>#REF!</v>
      </c>
      <c r="H125" s="94" t="e">
        <f ca="1">IF(市町村抽出表!J125="－","－",IF(市町村抽出表!J125=0,"0棟",IF(市町村抽出表!J125&lt;1,"1棟未満",TEXT(ROUND(市町村抽出表!J125,0),"###,###")&amp;"棟")))</f>
        <v>#REF!</v>
      </c>
      <c r="I125" s="94" t="e">
        <f ca="1">IF(市町村抽出表!O125="－","－",IF(市町村抽出表!O125=0,"0棟",IF(市町村抽出表!O125&lt;1,"1棟未満",TEXT(ROUND(市町村抽出表!O125,0),"###,###")&amp;"棟")))</f>
        <v>#REF!</v>
      </c>
      <c r="J125" s="94" t="e">
        <f ca="1">IF(市町村抽出表!P125="－","－",IF(市町村抽出表!P125=0,"0棟",IF(市町村抽出表!P125&lt;1,"1棟未満",TEXT(ROUND(市町村抽出表!P125,0),"###,###")&amp;"棟")))</f>
        <v>#REF!</v>
      </c>
      <c r="K125" s="147" t="e">
        <f ca="1">IF(市町村抽出表!U125="","※2",IF(市町村抽出表!U125="－","－",IF(市町村抽出表!U125=0,"0棟",IF(市町村抽出表!U125&lt;1,"1棟未満",TEXT(ROUND(市町村抽出表!U125,0),"###,###")&amp;"棟"))))</f>
        <v>#REF!</v>
      </c>
      <c r="L125" s="148" t="e">
        <f ca="1">IF(市町村抽出表!V125="","※2",IF(市町村抽出表!V125="－","－",IF(市町村抽出表!V125=0,"0棟",IF(市町村抽出表!V125&lt;1,"1棟未満",TEXT(ROUND(市町村抽出表!V125,0),"###,###")&amp;"棟"))))</f>
        <v>#REF!</v>
      </c>
      <c r="M125" s="94" t="e">
        <f ca="1">IF(市町村抽出表!W125="－","－",IF(市町村抽出表!W125=0,"0棟",IF(市町村抽出表!W125&lt;1,"1棟未満",TEXT(ROUND(市町村抽出表!W125,0),"###,###")&amp;"棟")))</f>
        <v>#REF!</v>
      </c>
      <c r="N125" s="94" t="e">
        <f ca="1">IF(市町村抽出表!X125="－","－",IF(市町村抽出表!X125=0,"0棟",IF(市町村抽出表!X125&lt;1,"1棟未満",TEXT(ROUND(市町村抽出表!X125,0),"###,###")&amp;"棟")))</f>
        <v>#REF!</v>
      </c>
      <c r="O125" s="94" t="e">
        <f ca="1">IF(市町村抽出表!Z125="－","－",IF(市町村抽出表!Z125=0,"0件",IF(市町村抽出表!Z125&lt;1,"1件未満",TEXT(ROUND(市町村抽出表!Z125,0),"###,###")&amp;"件")))</f>
        <v>#REF!</v>
      </c>
      <c r="P125" s="94" t="e">
        <f ca="1">IF(市町村抽出表!AA125="－","－",IF(市町村抽出表!AA125=0,"0件",IF(市町村抽出表!AA125&lt;1,"1件未満",TEXT(ROUND(市町村抽出表!AA125,0),"###,###")&amp;"件")))</f>
        <v>#REF!</v>
      </c>
      <c r="Q125" s="94" t="e">
        <f ca="1">IF(市町村抽出表!AB125="－","－",IF(市町村抽出表!AB125=0,"0棟",IF(市町村抽出表!AB125&lt;1,"1棟未満",TEXT(ROUND(市町村抽出表!AB125,0),"###,###")&amp;"棟")))</f>
        <v>#REF!</v>
      </c>
      <c r="R125" s="94" t="e">
        <f ca="1">IF(市町村抽出表!AC125="－","－",IF(市町村抽出表!AC125=0,"0人",IF(市町村抽出表!AC125&lt;1,"1人未満",TEXT(ROUND(市町村抽出表!AC125,0),"###,###")&amp;"人")))</f>
        <v>#REF!</v>
      </c>
      <c r="S125" s="94" t="e">
        <f ca="1">IF(市町村抽出表!AD125="－","－",IF(市町村抽出表!AD125=0,"0人",IF(市町村抽出表!AD125&lt;1,"1人未満",TEXT(ROUND(市町村抽出表!AD125,0),"###,###")&amp;"人")))</f>
        <v>#REF!</v>
      </c>
      <c r="T125" s="94" t="e">
        <f ca="1">IF(市町村抽出表!AE125="－","－",IF(市町村抽出表!AE125=0,"0人",IF(市町村抽出表!AE125&lt;1,"1人未満",TEXT(ROUND(市町村抽出表!AE125,0),"###,###")&amp;"人")))</f>
        <v>#REF!</v>
      </c>
      <c r="U125" s="149" t="e">
        <f ca="1">IF(市町村抽出表!AG125="","※2",IF(市町村抽出表!AG125="－","－",IF(市町村抽出表!AG125=0,"0人",IF(市町村抽出表!AG125&lt;1,"1人未満",TEXT(ROUND(市町村抽出表!AG125,0),"###,###")&amp;"人"))))</f>
        <v>#REF!</v>
      </c>
      <c r="V125" s="150" t="e">
        <f ca="1">IF(市町村抽出表!AH125="","※2",IF(市町村抽出表!AH125="－","－",IF(市町村抽出表!AH125=0,"0人",IF(市町村抽出表!AH125&lt;1,"1人未満",TEXT(ROUND(市町村抽出表!AH125,0),"###,###")&amp;"人"))))</f>
        <v>#REF!</v>
      </c>
      <c r="W125" s="151" t="e">
        <f ca="1">IF(市町村抽出表!AI125="","※2",IF(市町村抽出表!AI125="－","－",IF(市町村抽出表!AI125=0,"0人",IF(市町村抽出表!AI125&lt;1,"1人未満",TEXT(ROUND(市町村抽出表!AI125,0),"###,###")&amp;"人"))))</f>
        <v>#REF!</v>
      </c>
      <c r="X125" s="94" t="e">
        <f ca="1">IF(市町村抽出表!AJ125="－","－",IF(市町村抽出表!AJ125=0,"0人",IF(市町村抽出表!AJ125&lt;1,"1人未満",TEXT(ROUND(市町村抽出表!AJ125,0),"###,###")&amp;"人")))</f>
        <v>#REF!</v>
      </c>
      <c r="Y125" s="94" t="e">
        <f ca="1">IF(市町村抽出表!AK125="－","－",IF(市町村抽出表!AK125=0,"0人",IF(市町村抽出表!AK125&lt;1,"1人未満",TEXT(ROUND(市町村抽出表!AK125,0),"###,###")&amp;"人")))</f>
        <v>#REF!</v>
      </c>
      <c r="Z125" s="94" t="e">
        <f ca="1">IF(市町村抽出表!AL125="－","－",IF(市町村抽出表!AL125=0,"0人",IF(市町村抽出表!AL125&lt;1,"1人未満",TEXT(ROUND(市町村抽出表!AL125,0),"###,###")&amp;"人")))</f>
        <v>#REF!</v>
      </c>
      <c r="AA125" s="94" t="e">
        <f ca="1">IF(市町村抽出表!AM125="－","－",IF(市町村抽出表!AM125=0,"0人",IF(市町村抽出表!AM125&lt;1,"1人未満",TEXT(ROUND(市町村抽出表!AM125,0),"###,###")&amp;"人")))</f>
        <v>#REF!</v>
      </c>
      <c r="AB125" s="94" t="e">
        <f ca="1">IF(市町村抽出表!AN125="－","－",IF(市町村抽出表!AN125=0,"0人",IF(市町村抽出表!AN125&lt;1,"1人未満",TEXT(ROUND(市町村抽出表!AN125,0),"###,###")&amp;"人")))</f>
        <v>#REF!</v>
      </c>
      <c r="AC125" s="94" t="e">
        <f ca="1">IF(市町村抽出表!AO125="－","－",IF(市町村抽出表!AO125=0,"0人",IF(市町村抽出表!AO125&lt;1,"1人未満",TEXT(ROUND(市町村抽出表!AO125,0),"###,###")&amp;"人")))</f>
        <v>#REF!</v>
      </c>
      <c r="AD125" s="94" t="e">
        <f ca="1">IF(市町村抽出表!AP125="－","－",IF(市町村抽出表!AP125=0,"0人",IF(市町村抽出表!AP125&lt;1,"1人未満",TEXT(ROUND(市町村抽出表!AP125,0),"###,###")&amp;"人")))</f>
        <v>#REF!</v>
      </c>
      <c r="AE125" s="94" t="e">
        <f ca="1">IF(市町村抽出表!AQ125="－","－",IF(市町村抽出表!AQ125=0,"0人",IF(市町村抽出表!AQ125&lt;1,"1人未満",TEXT(ROUND(市町村抽出表!AQ125,0),"###,###")&amp;"人")))</f>
        <v>#REF!</v>
      </c>
      <c r="AF125" s="94" t="e">
        <f ca="1">IF(市町村抽出表!AR125="－","－",IF(市町村抽出表!AR125=0,"0人",IF(市町村抽出表!AR125&lt;1,"1人未満",TEXT(ROUND(市町村抽出表!AR125,0),"###,###")&amp;"人")))</f>
        <v>#REF!</v>
      </c>
      <c r="AG125" s="94" t="e">
        <f ca="1">IF(市町村抽出表!AS125="－","－",IF(市町村抽出表!AS125=0,"0箇所",IF(市町村抽出表!AS125&lt;1,"1箇所未満",TEXT(ROUND(市町村抽出表!AS125,0),"###,###")&amp;"箇所")))</f>
        <v>#REF!</v>
      </c>
      <c r="AH125" s="94" t="e">
        <f ca="1">IF(市町村抽出表!AT125="－","－",IF(市町村抽出表!AT125=0,"0世帯",IF(市町村抽出表!AT125&lt;1,"1世帯未満",TEXT(ROUND(市町村抽出表!AT125,0),"###,###")&amp;"世帯")))</f>
        <v>#REF!</v>
      </c>
      <c r="AI125" s="94" t="e">
        <f ca="1">IF(市町村抽出表!AU125="－","－",IF(市町村抽出表!AU125=0,"0人",IF(市町村抽出表!AU125&lt;1,"1人未満",TEXT(ROUND(市町村抽出表!AU125,0),"###,###")&amp;"人")))</f>
        <v>#REF!</v>
      </c>
      <c r="AJ125" s="94" t="e">
        <f ca="1">IF(市町村抽出表!AV125="－","－",IF(市町村抽出表!AV125=0,"0世帯",IF(市町村抽出表!AV125&lt;1,"1世帯未満",TEXT(ROUND(市町村抽出表!AV125,0),"###,###")&amp;"世帯")))</f>
        <v>#REF!</v>
      </c>
      <c r="AK125" s="94" t="e">
        <f ca="1">IF(市町村抽出表!AW125="－","－",IF(市町村抽出表!AW125=0,"0人",IF(市町村抽出表!AW125&lt;1,"1人未満",TEXT(ROUND(市町村抽出表!AW125,0),"###,###")&amp;"人")))</f>
        <v>#REF!</v>
      </c>
      <c r="AL125" s="94" t="e">
        <f ca="1">IF(市町村抽出表!AX125="－","－",IF(市町村抽出表!AX125=0,"0世帯",IF(市町村抽出表!AX125&lt;1,"1世帯未満",TEXT(ROUND(市町村抽出表!AX125,0),"###,###")&amp;"世帯")))</f>
        <v>#REF!</v>
      </c>
      <c r="AM125" s="94" t="e">
        <f ca="1">IF(市町村抽出表!AY125="－","－",IF(市町村抽出表!AY125=0,"0人",IF(市町村抽出表!AY125&lt;1,"1人未満",TEXT(ROUND(市町村抽出表!AY125,0),"###,###")&amp;"人")))</f>
        <v>#REF!</v>
      </c>
      <c r="AN125" s="94" t="s">
        <v>649</v>
      </c>
      <c r="AO125" s="94" t="s">
        <v>649</v>
      </c>
      <c r="AP125" s="94" t="e">
        <f ca="1">IF(市町村抽出表!BB125="－","－",IF(市町村抽出表!BB125=0,"0km",IF(市町村抽出表!BB125&lt;0.1,"0.1km未満",TEXT(ROUND(市町村抽出表!BB125,1),"###,##0.0")&amp;"km")))</f>
        <v>#REF!</v>
      </c>
      <c r="AQ125" s="94" t="e">
        <f ca="1">IF(市町村抽出表!BC125="－","－",IF(市町村抽出表!BC125=0,"0世帯",IF(市町村抽出表!BC125&lt;1,"1世帯未満",TEXT(ROUND(市町村抽出表!BC125,0),"###,###")&amp;"世帯")))</f>
        <v>#REF!</v>
      </c>
      <c r="AR125" s="94" t="e">
        <f ca="1">IF(市町村抽出表!BD125="－","－",IF(市町村抽出表!BD125=0,"0人",IF(市町村抽出表!BD125&lt;1,"1人未満",TEXT(ROUND(市町村抽出表!BD125,0),"###,###")&amp;"人")))</f>
        <v>#REF!</v>
      </c>
      <c r="AS125" s="94" t="s">
        <v>649</v>
      </c>
      <c r="AT125" s="94" t="s">
        <v>649</v>
      </c>
      <c r="AU125" s="94" t="e">
        <f ca="1">IF(市町村抽出表!BG125="－","－",IF(市町村抽出表!BG125=0,"0箇所",IF(市町村抽出表!BG125&lt;1,"1箇所未満",TEXT(ROUND(市町村抽出表!BG125,0),"###,###")&amp;"箇所")))</f>
        <v>#REF!</v>
      </c>
      <c r="AV125" s="94" t="e">
        <f ca="1">IF(市町村抽出表!BH125="－","－",IF(市町村抽出表!BH125=0,"0箇所",IF(市町村抽出表!BH125&lt;1,"1箇所未満",TEXT(ROUND(市町村抽出表!BH125,0),"###,###")&amp;"箇所")))</f>
        <v>#REF!</v>
      </c>
      <c r="AW125" s="94" t="e">
        <f ca="1">IF(市町村抽出表!BI125="－","－",IF(市町村抽出表!BI125=0,"0箇所",IF(市町村抽出表!BI125&lt;1,"1箇所未満",TEXT(ROUND(市町村抽出表!BI125,0),"###,###")&amp;"箇所")))</f>
        <v>#REF!</v>
      </c>
      <c r="AX125" s="94" t="e">
        <f ca="1">IF(市町村抽出表!BJ125="－","－",IF(市町村抽出表!BJ125=0,"0箇所",IF(市町村抽出表!BJ125&lt;1,"1箇所未満",TEXT(ROUND(市町村抽出表!BJ125,0),"###,###")&amp;"箇所")))</f>
        <v>#REF!</v>
      </c>
      <c r="AY125" s="94" t="e">
        <f ca="1">IF(市町村抽出表!BK125="－","－",IF(市町村抽出表!BK125=0,"0箇所",IF(市町村抽出表!BK125&lt;1,"1箇所未満",TEXT(ROUND(市町村抽出表!BK125,0),"###,###")&amp;"箇所")))</f>
        <v>#REF!</v>
      </c>
      <c r="AZ125" s="94" t="e">
        <f ca="1">IF(市町村抽出表!BL125="－","－",IF(市町村抽出表!BL125=0,"0箇所",IF(市町村抽出表!BL125&lt;1,"1箇所未満",TEXT(ROUND(市町村抽出表!BL125,0),"###,###")&amp;"箇所")))</f>
        <v>#REF!</v>
      </c>
      <c r="BH125" s="153"/>
      <c r="BI125" s="153"/>
      <c r="BJ125" s="153"/>
      <c r="BL125" s="154"/>
      <c r="BM125" s="153"/>
      <c r="BN125" s="153"/>
      <c r="BO125" s="153"/>
      <c r="BP125" s="153"/>
      <c r="BX125" s="154"/>
      <c r="BY125" s="153"/>
      <c r="BZ125" s="153"/>
      <c r="CA125" s="153"/>
      <c r="CB125" s="153"/>
      <c r="CN125" s="154"/>
      <c r="CO125" s="153"/>
      <c r="CP125" s="153"/>
      <c r="CQ125" s="153"/>
      <c r="CR125" s="153"/>
    </row>
    <row r="126" spans="1:96" x14ac:dyDescent="0.2">
      <c r="A126" s="82">
        <v>123</v>
      </c>
      <c r="B126" s="74" t="s">
        <v>604</v>
      </c>
      <c r="C126" s="93" t="e">
        <f ca="1">IF(市町村抽出表!D126="－","－",ROUND(市町村抽出表!D126,1))</f>
        <v>#REF!</v>
      </c>
      <c r="D126" s="158" t="e">
        <f ca="1">IF(市町村抽出表!F126="","※2",IF(市町村抽出表!F126="－","－",市町村抽出表!F126&amp;"箇所"))</f>
        <v>#REF!</v>
      </c>
      <c r="E126" s="159" t="e">
        <f ca="1">IF(市町村抽出表!G126="","※2",IF(市町村抽出表!G126="－","－",市町村抽出表!G126&amp;"箇所"))</f>
        <v>#REF!</v>
      </c>
      <c r="F126" s="160" t="e">
        <f ca="1">IF(市町村抽出表!H126="","※2",IF(市町村抽出表!H126="－","－",市町村抽出表!H126&amp;"箇所"))</f>
        <v>#REF!</v>
      </c>
      <c r="G126" s="94" t="e">
        <f ca="1">IF(市町村抽出表!I126="－","－",IF(市町村抽出表!I126=0,"0棟",IF(市町村抽出表!I126&lt;1,"1棟未満",TEXT(ROUND(市町村抽出表!I126,0),"###,###")&amp;"棟")))</f>
        <v>#REF!</v>
      </c>
      <c r="H126" s="94" t="e">
        <f ca="1">IF(市町村抽出表!J126="－","－",IF(市町村抽出表!J126=0,"0棟",IF(市町村抽出表!J126&lt;1,"1棟未満",TEXT(ROUND(市町村抽出表!J126,0),"###,###")&amp;"棟")))</f>
        <v>#REF!</v>
      </c>
      <c r="I126" s="94" t="e">
        <f ca="1">IF(市町村抽出表!O126="－","－",IF(市町村抽出表!O126=0,"0棟",IF(市町村抽出表!O126&lt;1,"1棟未満",TEXT(ROUND(市町村抽出表!O126,0),"###,###")&amp;"棟")))</f>
        <v>#REF!</v>
      </c>
      <c r="J126" s="94" t="e">
        <f ca="1">IF(市町村抽出表!P126="－","－",IF(市町村抽出表!P126=0,"0棟",IF(市町村抽出表!P126&lt;1,"1棟未満",TEXT(ROUND(市町村抽出表!P126,0),"###,###")&amp;"棟")))</f>
        <v>#REF!</v>
      </c>
      <c r="K126" s="147" t="e">
        <f ca="1">IF(市町村抽出表!U126="","※2",IF(市町村抽出表!U126="－","－",IF(市町村抽出表!U126=0,"0棟",IF(市町村抽出表!U126&lt;1,"1棟未満",TEXT(ROUND(市町村抽出表!U126,0),"###,###")&amp;"棟"))))</f>
        <v>#REF!</v>
      </c>
      <c r="L126" s="148" t="e">
        <f ca="1">IF(市町村抽出表!V126="","※2",IF(市町村抽出表!V126="－","－",IF(市町村抽出表!V126=0,"0棟",IF(市町村抽出表!V126&lt;1,"1棟未満",TEXT(ROUND(市町村抽出表!V126,0),"###,###")&amp;"棟"))))</f>
        <v>#REF!</v>
      </c>
      <c r="M126" s="94" t="e">
        <f ca="1">IF(市町村抽出表!W126="－","－",IF(市町村抽出表!W126=0,"0棟",IF(市町村抽出表!W126&lt;1,"1棟未満",TEXT(ROUND(市町村抽出表!W126,0),"###,###")&amp;"棟")))</f>
        <v>#REF!</v>
      </c>
      <c r="N126" s="94" t="e">
        <f ca="1">IF(市町村抽出表!X126="－","－",IF(市町村抽出表!X126=0,"0棟",IF(市町村抽出表!X126&lt;1,"1棟未満",TEXT(ROUND(市町村抽出表!X126,0),"###,###")&amp;"棟")))</f>
        <v>#REF!</v>
      </c>
      <c r="O126" s="94" t="e">
        <f ca="1">IF(市町村抽出表!Z126="－","－",IF(市町村抽出表!Z126=0,"0件",IF(市町村抽出表!Z126&lt;1,"1件未満",TEXT(ROUND(市町村抽出表!Z126,0),"###,###")&amp;"件")))</f>
        <v>#REF!</v>
      </c>
      <c r="P126" s="94" t="e">
        <f ca="1">IF(市町村抽出表!AA126="－","－",IF(市町村抽出表!AA126=0,"0件",IF(市町村抽出表!AA126&lt;1,"1件未満",TEXT(ROUND(市町村抽出表!AA126,0),"###,###")&amp;"件")))</f>
        <v>#REF!</v>
      </c>
      <c r="Q126" s="94" t="e">
        <f ca="1">IF(市町村抽出表!AB126="－","－",IF(市町村抽出表!AB126=0,"0棟",IF(市町村抽出表!AB126&lt;1,"1棟未満",TEXT(ROUND(市町村抽出表!AB126,0),"###,###")&amp;"棟")))</f>
        <v>#REF!</v>
      </c>
      <c r="R126" s="94" t="e">
        <f ca="1">IF(市町村抽出表!AC126="－","－",IF(市町村抽出表!AC126=0,"0人",IF(市町村抽出表!AC126&lt;1,"1人未満",TEXT(ROUND(市町村抽出表!AC126,0),"###,###")&amp;"人")))</f>
        <v>#REF!</v>
      </c>
      <c r="S126" s="94" t="e">
        <f ca="1">IF(市町村抽出表!AD126="－","－",IF(市町村抽出表!AD126=0,"0人",IF(市町村抽出表!AD126&lt;1,"1人未満",TEXT(ROUND(市町村抽出表!AD126,0),"###,###")&amp;"人")))</f>
        <v>#REF!</v>
      </c>
      <c r="T126" s="94" t="e">
        <f ca="1">IF(市町村抽出表!AE126="－","－",IF(市町村抽出表!AE126=0,"0人",IF(市町村抽出表!AE126&lt;1,"1人未満",TEXT(ROUND(市町村抽出表!AE126,0),"###,###")&amp;"人")))</f>
        <v>#REF!</v>
      </c>
      <c r="U126" s="149" t="e">
        <f ca="1">IF(市町村抽出表!AG126="","※2",IF(市町村抽出表!AG126="－","－",IF(市町村抽出表!AG126=0,"0人",IF(市町村抽出表!AG126&lt;1,"1人未満",TEXT(ROUND(市町村抽出表!AG126,0),"###,###")&amp;"人"))))</f>
        <v>#REF!</v>
      </c>
      <c r="V126" s="150" t="e">
        <f ca="1">IF(市町村抽出表!AH126="","※2",IF(市町村抽出表!AH126="－","－",IF(市町村抽出表!AH126=0,"0人",IF(市町村抽出表!AH126&lt;1,"1人未満",TEXT(ROUND(市町村抽出表!AH126,0),"###,###")&amp;"人"))))</f>
        <v>#REF!</v>
      </c>
      <c r="W126" s="151" t="e">
        <f ca="1">IF(市町村抽出表!AI126="","※2",IF(市町村抽出表!AI126="－","－",IF(市町村抽出表!AI126=0,"0人",IF(市町村抽出表!AI126&lt;1,"1人未満",TEXT(ROUND(市町村抽出表!AI126,0),"###,###")&amp;"人"))))</f>
        <v>#REF!</v>
      </c>
      <c r="X126" s="94" t="e">
        <f ca="1">IF(市町村抽出表!AJ126="－","－",IF(市町村抽出表!AJ126=0,"0人",IF(市町村抽出表!AJ126&lt;1,"1人未満",TEXT(ROUND(市町村抽出表!AJ126,0),"###,###")&amp;"人")))</f>
        <v>#REF!</v>
      </c>
      <c r="Y126" s="94" t="e">
        <f ca="1">IF(市町村抽出表!AK126="－","－",IF(市町村抽出表!AK126=0,"0人",IF(市町村抽出表!AK126&lt;1,"1人未満",TEXT(ROUND(市町村抽出表!AK126,0),"###,###")&amp;"人")))</f>
        <v>#REF!</v>
      </c>
      <c r="Z126" s="94" t="e">
        <f ca="1">IF(市町村抽出表!AL126="－","－",IF(市町村抽出表!AL126=0,"0人",IF(市町村抽出表!AL126&lt;1,"1人未満",TEXT(ROUND(市町村抽出表!AL126,0),"###,###")&amp;"人")))</f>
        <v>#REF!</v>
      </c>
      <c r="AA126" s="94" t="e">
        <f ca="1">IF(市町村抽出表!AM126="－","－",IF(市町村抽出表!AM126=0,"0人",IF(市町村抽出表!AM126&lt;1,"1人未満",TEXT(ROUND(市町村抽出表!AM126,0),"###,###")&amp;"人")))</f>
        <v>#REF!</v>
      </c>
      <c r="AB126" s="94" t="e">
        <f ca="1">IF(市町村抽出表!AN126="－","－",IF(市町村抽出表!AN126=0,"0人",IF(市町村抽出表!AN126&lt;1,"1人未満",TEXT(ROUND(市町村抽出表!AN126,0),"###,###")&amp;"人")))</f>
        <v>#REF!</v>
      </c>
      <c r="AC126" s="94" t="e">
        <f ca="1">IF(市町村抽出表!AO126="－","－",IF(市町村抽出表!AO126=0,"0人",IF(市町村抽出表!AO126&lt;1,"1人未満",TEXT(ROUND(市町村抽出表!AO126,0),"###,###")&amp;"人")))</f>
        <v>#REF!</v>
      </c>
      <c r="AD126" s="94" t="e">
        <f ca="1">IF(市町村抽出表!AP126="－","－",IF(市町村抽出表!AP126=0,"0人",IF(市町村抽出表!AP126&lt;1,"1人未満",TEXT(ROUND(市町村抽出表!AP126,0),"###,###")&amp;"人")))</f>
        <v>#REF!</v>
      </c>
      <c r="AE126" s="94" t="e">
        <f ca="1">IF(市町村抽出表!AQ126="－","－",IF(市町村抽出表!AQ126=0,"0人",IF(市町村抽出表!AQ126&lt;1,"1人未満",TEXT(ROUND(市町村抽出表!AQ126,0),"###,###")&amp;"人")))</f>
        <v>#REF!</v>
      </c>
      <c r="AF126" s="94" t="e">
        <f ca="1">IF(市町村抽出表!AR126="－","－",IF(市町村抽出表!AR126=0,"0人",IF(市町村抽出表!AR126&lt;1,"1人未満",TEXT(ROUND(市町村抽出表!AR126,0),"###,###")&amp;"人")))</f>
        <v>#REF!</v>
      </c>
      <c r="AG126" s="94" t="e">
        <f ca="1">IF(市町村抽出表!AS126="－","－",IF(市町村抽出表!AS126=0,"0箇所",IF(市町村抽出表!AS126&lt;1,"1箇所未満",TEXT(ROUND(市町村抽出表!AS126,0),"###,###")&amp;"箇所")))</f>
        <v>#REF!</v>
      </c>
      <c r="AH126" s="94" t="e">
        <f ca="1">IF(市町村抽出表!AT126="－","－",IF(市町村抽出表!AT126=0,"0世帯",IF(市町村抽出表!AT126&lt;1,"1世帯未満",TEXT(ROUND(市町村抽出表!AT126,0),"###,###")&amp;"世帯")))</f>
        <v>#REF!</v>
      </c>
      <c r="AI126" s="94" t="e">
        <f ca="1">IF(市町村抽出表!AU126="－","－",IF(市町村抽出表!AU126=0,"0人",IF(市町村抽出表!AU126&lt;1,"1人未満",TEXT(ROUND(市町村抽出表!AU126,0),"###,###")&amp;"人")))</f>
        <v>#REF!</v>
      </c>
      <c r="AJ126" s="94" t="e">
        <f ca="1">IF(市町村抽出表!AV126="－","－",IF(市町村抽出表!AV126=0,"0世帯",IF(市町村抽出表!AV126&lt;1,"1世帯未満",TEXT(ROUND(市町村抽出表!AV126,0),"###,###")&amp;"世帯")))</f>
        <v>#REF!</v>
      </c>
      <c r="AK126" s="94" t="e">
        <f ca="1">IF(市町村抽出表!AW126="－","－",IF(市町村抽出表!AW126=0,"0人",IF(市町村抽出表!AW126&lt;1,"1人未満",TEXT(ROUND(市町村抽出表!AW126,0),"###,###")&amp;"人")))</f>
        <v>#REF!</v>
      </c>
      <c r="AL126" s="94" t="e">
        <f ca="1">IF(市町村抽出表!AX126="－","－",IF(市町村抽出表!AX126=0,"0世帯",IF(市町村抽出表!AX126&lt;1,"1世帯未満",TEXT(ROUND(市町村抽出表!AX126,0),"###,###")&amp;"世帯")))</f>
        <v>#REF!</v>
      </c>
      <c r="AM126" s="94" t="e">
        <f ca="1">IF(市町村抽出表!AY126="－","－",IF(市町村抽出表!AY126=0,"0人",IF(市町村抽出表!AY126&lt;1,"1人未満",TEXT(ROUND(市町村抽出表!AY126,0),"###,###")&amp;"人")))</f>
        <v>#REF!</v>
      </c>
      <c r="AN126" s="94" t="s">
        <v>649</v>
      </c>
      <c r="AO126" s="94" t="s">
        <v>649</v>
      </c>
      <c r="AP126" s="94" t="e">
        <f ca="1">IF(市町村抽出表!BB126="－","－",IF(市町村抽出表!BB126=0,"0km",IF(市町村抽出表!BB126&lt;0.1,"0.1km未満",TEXT(ROUND(市町村抽出表!BB126,1),"###,##0.0")&amp;"km")))</f>
        <v>#REF!</v>
      </c>
      <c r="AQ126" s="94" t="e">
        <f ca="1">IF(市町村抽出表!BC126="－","－",IF(市町村抽出表!BC126=0,"0世帯",IF(市町村抽出表!BC126&lt;1,"1世帯未満",TEXT(ROUND(市町村抽出表!BC126,0),"###,###")&amp;"世帯")))</f>
        <v>#REF!</v>
      </c>
      <c r="AR126" s="94" t="e">
        <f ca="1">IF(市町村抽出表!BD126="－","－",IF(市町村抽出表!BD126=0,"0人",IF(市町村抽出表!BD126&lt;1,"1人未満",TEXT(ROUND(市町村抽出表!BD126,0),"###,###")&amp;"人")))</f>
        <v>#REF!</v>
      </c>
      <c r="AS126" s="94" t="s">
        <v>649</v>
      </c>
      <c r="AT126" s="94" t="s">
        <v>649</v>
      </c>
      <c r="AU126" s="94" t="e">
        <f ca="1">IF(市町村抽出表!BG126="－","－",IF(市町村抽出表!BG126=0,"0箇所",IF(市町村抽出表!BG126&lt;1,"1箇所未満",TEXT(ROUND(市町村抽出表!BG126,0),"###,###")&amp;"箇所")))</f>
        <v>#REF!</v>
      </c>
      <c r="AV126" s="94" t="e">
        <f ca="1">IF(市町村抽出表!BH126="－","－",IF(市町村抽出表!BH126=0,"0箇所",IF(市町村抽出表!BH126&lt;1,"1箇所未満",TEXT(ROUND(市町村抽出表!BH126,0),"###,###")&amp;"箇所")))</f>
        <v>#REF!</v>
      </c>
      <c r="AW126" s="94" t="e">
        <f ca="1">IF(市町村抽出表!BI126="－","－",IF(市町村抽出表!BI126=0,"0箇所",IF(市町村抽出表!BI126&lt;1,"1箇所未満",TEXT(ROUND(市町村抽出表!BI126,0),"###,###")&amp;"箇所")))</f>
        <v>#REF!</v>
      </c>
      <c r="AX126" s="94" t="e">
        <f ca="1">IF(市町村抽出表!BJ126="－","－",IF(市町村抽出表!BJ126=0,"0箇所",IF(市町村抽出表!BJ126&lt;1,"1箇所未満",TEXT(ROUND(市町村抽出表!BJ126,0),"###,###")&amp;"箇所")))</f>
        <v>#REF!</v>
      </c>
      <c r="AY126" s="94" t="e">
        <f ca="1">IF(市町村抽出表!BK126="－","－",IF(市町村抽出表!BK126=0,"0箇所",IF(市町村抽出表!BK126&lt;1,"1箇所未満",TEXT(ROUND(市町村抽出表!BK126,0),"###,###")&amp;"箇所")))</f>
        <v>#REF!</v>
      </c>
      <c r="AZ126" s="94" t="e">
        <f ca="1">IF(市町村抽出表!BL126="－","－",IF(市町村抽出表!BL126=0,"0箇所",IF(市町村抽出表!BL126&lt;1,"1箇所未満",TEXT(ROUND(市町村抽出表!BL126,0),"###,###")&amp;"箇所")))</f>
        <v>#REF!</v>
      </c>
      <c r="BH126" s="153"/>
      <c r="BI126" s="153"/>
      <c r="BJ126" s="153"/>
      <c r="BL126" s="154"/>
      <c r="BM126" s="153"/>
      <c r="BN126" s="153"/>
      <c r="BO126" s="153"/>
      <c r="BP126" s="153"/>
      <c r="BX126" s="154"/>
      <c r="BY126" s="153"/>
      <c r="BZ126" s="153"/>
      <c r="CA126" s="153"/>
      <c r="CB126" s="153"/>
      <c r="CN126" s="154"/>
      <c r="CO126" s="153"/>
      <c r="CP126" s="153"/>
      <c r="CQ126" s="153"/>
      <c r="CR126" s="153"/>
    </row>
    <row r="127" spans="1:96" x14ac:dyDescent="0.2">
      <c r="A127" s="82">
        <v>124</v>
      </c>
      <c r="B127" s="74" t="s">
        <v>605</v>
      </c>
      <c r="C127" s="93" t="e">
        <f ca="1">IF(市町村抽出表!D127="－","－",ROUND(市町村抽出表!D127,1))</f>
        <v>#REF!</v>
      </c>
      <c r="D127" s="158" t="e">
        <f ca="1">IF(市町村抽出表!F127="","※2",IF(市町村抽出表!F127="－","－",市町村抽出表!F127&amp;"箇所"))</f>
        <v>#REF!</v>
      </c>
      <c r="E127" s="159" t="e">
        <f ca="1">IF(市町村抽出表!G127="","※2",IF(市町村抽出表!G127="－","－",市町村抽出表!G127&amp;"箇所"))</f>
        <v>#REF!</v>
      </c>
      <c r="F127" s="160" t="e">
        <f ca="1">IF(市町村抽出表!H127="","※2",IF(市町村抽出表!H127="－","－",市町村抽出表!H127&amp;"箇所"))</f>
        <v>#REF!</v>
      </c>
      <c r="G127" s="94" t="e">
        <f ca="1">IF(市町村抽出表!I127="－","－",IF(市町村抽出表!I127=0,"0棟",IF(市町村抽出表!I127&lt;1,"1棟未満",TEXT(ROUND(市町村抽出表!I127,0),"###,###")&amp;"棟")))</f>
        <v>#REF!</v>
      </c>
      <c r="H127" s="94" t="e">
        <f ca="1">IF(市町村抽出表!J127="－","－",IF(市町村抽出表!J127=0,"0棟",IF(市町村抽出表!J127&lt;1,"1棟未満",TEXT(ROUND(市町村抽出表!J127,0),"###,###")&amp;"棟")))</f>
        <v>#REF!</v>
      </c>
      <c r="I127" s="94" t="e">
        <f ca="1">IF(市町村抽出表!O127="－","－",IF(市町村抽出表!O127=0,"0棟",IF(市町村抽出表!O127&lt;1,"1棟未満",TEXT(ROUND(市町村抽出表!O127,0),"###,###")&amp;"棟")))</f>
        <v>#REF!</v>
      </c>
      <c r="J127" s="94" t="e">
        <f ca="1">IF(市町村抽出表!P127="－","－",IF(市町村抽出表!P127=0,"0棟",IF(市町村抽出表!P127&lt;1,"1棟未満",TEXT(ROUND(市町村抽出表!P127,0),"###,###")&amp;"棟")))</f>
        <v>#REF!</v>
      </c>
      <c r="K127" s="147" t="e">
        <f ca="1">IF(市町村抽出表!U127="","※2",IF(市町村抽出表!U127="－","－",IF(市町村抽出表!U127=0,"0棟",IF(市町村抽出表!U127&lt;1,"1棟未満",TEXT(ROUND(市町村抽出表!U127,0),"###,###")&amp;"棟"))))</f>
        <v>#REF!</v>
      </c>
      <c r="L127" s="148" t="e">
        <f ca="1">IF(市町村抽出表!V127="","※2",IF(市町村抽出表!V127="－","－",IF(市町村抽出表!V127=0,"0棟",IF(市町村抽出表!V127&lt;1,"1棟未満",TEXT(ROUND(市町村抽出表!V127,0),"###,###")&amp;"棟"))))</f>
        <v>#REF!</v>
      </c>
      <c r="M127" s="94" t="e">
        <f ca="1">IF(市町村抽出表!W127="－","－",IF(市町村抽出表!W127=0,"0棟",IF(市町村抽出表!W127&lt;1,"1棟未満",TEXT(ROUND(市町村抽出表!W127,0),"###,###")&amp;"棟")))</f>
        <v>#REF!</v>
      </c>
      <c r="N127" s="94" t="e">
        <f ca="1">IF(市町村抽出表!X127="－","－",IF(市町村抽出表!X127=0,"0棟",IF(市町村抽出表!X127&lt;1,"1棟未満",TEXT(ROUND(市町村抽出表!X127,0),"###,###")&amp;"棟")))</f>
        <v>#REF!</v>
      </c>
      <c r="O127" s="94" t="e">
        <f ca="1">IF(市町村抽出表!Z127="－","－",IF(市町村抽出表!Z127=0,"0件",IF(市町村抽出表!Z127&lt;1,"1件未満",TEXT(ROUND(市町村抽出表!Z127,0),"###,###")&amp;"件")))</f>
        <v>#REF!</v>
      </c>
      <c r="P127" s="94" t="e">
        <f ca="1">IF(市町村抽出表!AA127="－","－",IF(市町村抽出表!AA127=0,"0件",IF(市町村抽出表!AA127&lt;1,"1件未満",TEXT(ROUND(市町村抽出表!AA127,0),"###,###")&amp;"件")))</f>
        <v>#REF!</v>
      </c>
      <c r="Q127" s="94" t="e">
        <f ca="1">IF(市町村抽出表!AB127="－","－",IF(市町村抽出表!AB127=0,"0棟",IF(市町村抽出表!AB127&lt;1,"1棟未満",TEXT(ROUND(市町村抽出表!AB127,0),"###,###")&amp;"棟")))</f>
        <v>#REF!</v>
      </c>
      <c r="R127" s="94" t="e">
        <f ca="1">IF(市町村抽出表!AC127="－","－",IF(市町村抽出表!AC127=0,"0人",IF(市町村抽出表!AC127&lt;1,"1人未満",TEXT(ROUND(市町村抽出表!AC127,0),"###,###")&amp;"人")))</f>
        <v>#REF!</v>
      </c>
      <c r="S127" s="94" t="e">
        <f ca="1">IF(市町村抽出表!AD127="－","－",IF(市町村抽出表!AD127=0,"0人",IF(市町村抽出表!AD127&lt;1,"1人未満",TEXT(ROUND(市町村抽出表!AD127,0),"###,###")&amp;"人")))</f>
        <v>#REF!</v>
      </c>
      <c r="T127" s="94" t="e">
        <f ca="1">IF(市町村抽出表!AE127="－","－",IF(市町村抽出表!AE127=0,"0人",IF(市町村抽出表!AE127&lt;1,"1人未満",TEXT(ROUND(市町村抽出表!AE127,0),"###,###")&amp;"人")))</f>
        <v>#REF!</v>
      </c>
      <c r="U127" s="149" t="e">
        <f ca="1">IF(市町村抽出表!AG127="","※2",IF(市町村抽出表!AG127="－","－",IF(市町村抽出表!AG127=0,"0人",IF(市町村抽出表!AG127&lt;1,"1人未満",TEXT(ROUND(市町村抽出表!AG127,0),"###,###")&amp;"人"))))</f>
        <v>#REF!</v>
      </c>
      <c r="V127" s="150" t="e">
        <f ca="1">IF(市町村抽出表!AH127="","※2",IF(市町村抽出表!AH127="－","－",IF(市町村抽出表!AH127=0,"0人",IF(市町村抽出表!AH127&lt;1,"1人未満",TEXT(ROUND(市町村抽出表!AH127,0),"###,###")&amp;"人"))))</f>
        <v>#REF!</v>
      </c>
      <c r="W127" s="151" t="e">
        <f ca="1">IF(市町村抽出表!AI127="","※2",IF(市町村抽出表!AI127="－","－",IF(市町村抽出表!AI127=0,"0人",IF(市町村抽出表!AI127&lt;1,"1人未満",TEXT(ROUND(市町村抽出表!AI127,0),"###,###")&amp;"人"))))</f>
        <v>#REF!</v>
      </c>
      <c r="X127" s="94" t="e">
        <f ca="1">IF(市町村抽出表!AJ127="－","－",IF(市町村抽出表!AJ127=0,"0人",IF(市町村抽出表!AJ127&lt;1,"1人未満",TEXT(ROUND(市町村抽出表!AJ127,0),"###,###")&amp;"人")))</f>
        <v>#REF!</v>
      </c>
      <c r="Y127" s="94" t="e">
        <f ca="1">IF(市町村抽出表!AK127="－","－",IF(市町村抽出表!AK127=0,"0人",IF(市町村抽出表!AK127&lt;1,"1人未満",TEXT(ROUND(市町村抽出表!AK127,0),"###,###")&amp;"人")))</f>
        <v>#REF!</v>
      </c>
      <c r="Z127" s="94" t="e">
        <f ca="1">IF(市町村抽出表!AL127="－","－",IF(市町村抽出表!AL127=0,"0人",IF(市町村抽出表!AL127&lt;1,"1人未満",TEXT(ROUND(市町村抽出表!AL127,0),"###,###")&amp;"人")))</f>
        <v>#REF!</v>
      </c>
      <c r="AA127" s="94" t="e">
        <f ca="1">IF(市町村抽出表!AM127="－","－",IF(市町村抽出表!AM127=0,"0人",IF(市町村抽出表!AM127&lt;1,"1人未満",TEXT(ROUND(市町村抽出表!AM127,0),"###,###")&amp;"人")))</f>
        <v>#REF!</v>
      </c>
      <c r="AB127" s="94" t="e">
        <f ca="1">IF(市町村抽出表!AN127="－","－",IF(市町村抽出表!AN127=0,"0人",IF(市町村抽出表!AN127&lt;1,"1人未満",TEXT(ROUND(市町村抽出表!AN127,0),"###,###")&amp;"人")))</f>
        <v>#REF!</v>
      </c>
      <c r="AC127" s="94" t="e">
        <f ca="1">IF(市町村抽出表!AO127="－","－",IF(市町村抽出表!AO127=0,"0人",IF(市町村抽出表!AO127&lt;1,"1人未満",TEXT(ROUND(市町村抽出表!AO127,0),"###,###")&amp;"人")))</f>
        <v>#REF!</v>
      </c>
      <c r="AD127" s="94" t="e">
        <f ca="1">IF(市町村抽出表!AP127="－","－",IF(市町村抽出表!AP127=0,"0人",IF(市町村抽出表!AP127&lt;1,"1人未満",TEXT(ROUND(市町村抽出表!AP127,0),"###,###")&amp;"人")))</f>
        <v>#REF!</v>
      </c>
      <c r="AE127" s="94" t="e">
        <f ca="1">IF(市町村抽出表!AQ127="－","－",IF(市町村抽出表!AQ127=0,"0人",IF(市町村抽出表!AQ127&lt;1,"1人未満",TEXT(ROUND(市町村抽出表!AQ127,0),"###,###")&amp;"人")))</f>
        <v>#REF!</v>
      </c>
      <c r="AF127" s="94" t="e">
        <f ca="1">IF(市町村抽出表!AR127="－","－",IF(市町村抽出表!AR127=0,"0人",IF(市町村抽出表!AR127&lt;1,"1人未満",TEXT(ROUND(市町村抽出表!AR127,0),"###,###")&amp;"人")))</f>
        <v>#REF!</v>
      </c>
      <c r="AG127" s="94" t="e">
        <f ca="1">IF(市町村抽出表!AS127="－","－",IF(市町村抽出表!AS127=0,"0箇所",IF(市町村抽出表!AS127&lt;1,"1箇所未満",TEXT(ROUND(市町村抽出表!AS127,0),"###,###")&amp;"箇所")))</f>
        <v>#REF!</v>
      </c>
      <c r="AH127" s="94" t="e">
        <f ca="1">IF(市町村抽出表!AT127="－","－",IF(市町村抽出表!AT127=0,"0世帯",IF(市町村抽出表!AT127&lt;1,"1世帯未満",TEXT(ROUND(市町村抽出表!AT127,0),"###,###")&amp;"世帯")))</f>
        <v>#REF!</v>
      </c>
      <c r="AI127" s="94" t="e">
        <f ca="1">IF(市町村抽出表!AU127="－","－",IF(市町村抽出表!AU127=0,"0人",IF(市町村抽出表!AU127&lt;1,"1人未満",TEXT(ROUND(市町村抽出表!AU127,0),"###,###")&amp;"人")))</f>
        <v>#REF!</v>
      </c>
      <c r="AJ127" s="94" t="e">
        <f ca="1">IF(市町村抽出表!AV127="－","－",IF(市町村抽出表!AV127=0,"0世帯",IF(市町村抽出表!AV127&lt;1,"1世帯未満",TEXT(ROUND(市町村抽出表!AV127,0),"###,###")&amp;"世帯")))</f>
        <v>#REF!</v>
      </c>
      <c r="AK127" s="94" t="e">
        <f ca="1">IF(市町村抽出表!AW127="－","－",IF(市町村抽出表!AW127=0,"0人",IF(市町村抽出表!AW127&lt;1,"1人未満",TEXT(ROUND(市町村抽出表!AW127,0),"###,###")&amp;"人")))</f>
        <v>#REF!</v>
      </c>
      <c r="AL127" s="94" t="e">
        <f ca="1">IF(市町村抽出表!AX127="－","－",IF(市町村抽出表!AX127=0,"0世帯",IF(市町村抽出表!AX127&lt;1,"1世帯未満",TEXT(ROUND(市町村抽出表!AX127,0),"###,###")&amp;"世帯")))</f>
        <v>#REF!</v>
      </c>
      <c r="AM127" s="94" t="e">
        <f ca="1">IF(市町村抽出表!AY127="－","－",IF(市町村抽出表!AY127=0,"0人",IF(市町村抽出表!AY127&lt;1,"1人未満",TEXT(ROUND(市町村抽出表!AY127,0),"###,###")&amp;"人")))</f>
        <v>#REF!</v>
      </c>
      <c r="AN127" s="94" t="s">
        <v>649</v>
      </c>
      <c r="AO127" s="94" t="s">
        <v>649</v>
      </c>
      <c r="AP127" s="94" t="e">
        <f ca="1">IF(市町村抽出表!BB127="－","－",IF(市町村抽出表!BB127=0,"0km",IF(市町村抽出表!BB127&lt;0.1,"0.1km未満",TEXT(ROUND(市町村抽出表!BB127,1),"###,##0.0")&amp;"km")))</f>
        <v>#REF!</v>
      </c>
      <c r="AQ127" s="94" t="e">
        <f ca="1">IF(市町村抽出表!BC127="－","－",IF(市町村抽出表!BC127=0,"0世帯",IF(市町村抽出表!BC127&lt;1,"1世帯未満",TEXT(ROUND(市町村抽出表!BC127,0),"###,###")&amp;"世帯")))</f>
        <v>#REF!</v>
      </c>
      <c r="AR127" s="94" t="e">
        <f ca="1">IF(市町村抽出表!BD127="－","－",IF(市町村抽出表!BD127=0,"0人",IF(市町村抽出表!BD127&lt;1,"1人未満",TEXT(ROUND(市町村抽出表!BD127,0),"###,###")&amp;"人")))</f>
        <v>#REF!</v>
      </c>
      <c r="AS127" s="94" t="s">
        <v>649</v>
      </c>
      <c r="AT127" s="94" t="s">
        <v>649</v>
      </c>
      <c r="AU127" s="94" t="e">
        <f ca="1">IF(市町村抽出表!BG127="－","－",IF(市町村抽出表!BG127=0,"0箇所",IF(市町村抽出表!BG127&lt;1,"1箇所未満",TEXT(ROUND(市町村抽出表!BG127,0),"###,###")&amp;"箇所")))</f>
        <v>#REF!</v>
      </c>
      <c r="AV127" s="94" t="e">
        <f ca="1">IF(市町村抽出表!BH127="－","－",IF(市町村抽出表!BH127=0,"0箇所",IF(市町村抽出表!BH127&lt;1,"1箇所未満",TEXT(ROUND(市町村抽出表!BH127,0),"###,###")&amp;"箇所")))</f>
        <v>#REF!</v>
      </c>
      <c r="AW127" s="94" t="e">
        <f ca="1">IF(市町村抽出表!BI127="－","－",IF(市町村抽出表!BI127=0,"0箇所",IF(市町村抽出表!BI127&lt;1,"1箇所未満",TEXT(ROUND(市町村抽出表!BI127,0),"###,###")&amp;"箇所")))</f>
        <v>#REF!</v>
      </c>
      <c r="AX127" s="94" t="e">
        <f ca="1">IF(市町村抽出表!BJ127="－","－",IF(市町村抽出表!BJ127=0,"0箇所",IF(市町村抽出表!BJ127&lt;1,"1箇所未満",TEXT(ROUND(市町村抽出表!BJ127,0),"###,###")&amp;"箇所")))</f>
        <v>#REF!</v>
      </c>
      <c r="AY127" s="94" t="e">
        <f ca="1">IF(市町村抽出表!BK127="－","－",IF(市町村抽出表!BK127=0,"0箇所",IF(市町村抽出表!BK127&lt;1,"1箇所未満",TEXT(ROUND(市町村抽出表!BK127,0),"###,###")&amp;"箇所")))</f>
        <v>#REF!</v>
      </c>
      <c r="AZ127" s="94" t="e">
        <f ca="1">IF(市町村抽出表!BL127="－","－",IF(市町村抽出表!BL127=0,"0箇所",IF(市町村抽出表!BL127&lt;1,"1箇所未満",TEXT(ROUND(市町村抽出表!BL127,0),"###,###")&amp;"箇所")))</f>
        <v>#REF!</v>
      </c>
      <c r="BH127" s="153"/>
      <c r="BI127" s="153"/>
      <c r="BJ127" s="153"/>
      <c r="BL127" s="154"/>
      <c r="BM127" s="153"/>
      <c r="BN127" s="153"/>
      <c r="BO127" s="153"/>
      <c r="BP127" s="153"/>
      <c r="BX127" s="154"/>
      <c r="BY127" s="153"/>
      <c r="BZ127" s="153"/>
      <c r="CA127" s="153"/>
      <c r="CB127" s="153"/>
      <c r="CN127" s="154"/>
      <c r="CO127" s="153"/>
      <c r="CP127" s="153"/>
      <c r="CQ127" s="153"/>
      <c r="CR127" s="153"/>
    </row>
    <row r="128" spans="1:96" x14ac:dyDescent="0.2">
      <c r="A128" s="82">
        <v>125</v>
      </c>
      <c r="B128" s="74" t="s">
        <v>606</v>
      </c>
      <c r="C128" s="93" t="e">
        <f ca="1">IF(市町村抽出表!D128="－","－",ROUND(市町村抽出表!D128,1))</f>
        <v>#REF!</v>
      </c>
      <c r="D128" s="158" t="e">
        <f ca="1">IF(市町村抽出表!F128="","※2",IF(市町村抽出表!F128="－","－",市町村抽出表!F128&amp;"箇所"))</f>
        <v>#REF!</v>
      </c>
      <c r="E128" s="159" t="e">
        <f ca="1">IF(市町村抽出表!G128="","※2",IF(市町村抽出表!G128="－","－",市町村抽出表!G128&amp;"箇所"))</f>
        <v>#REF!</v>
      </c>
      <c r="F128" s="160" t="e">
        <f ca="1">IF(市町村抽出表!H128="","※2",IF(市町村抽出表!H128="－","－",市町村抽出表!H128&amp;"箇所"))</f>
        <v>#REF!</v>
      </c>
      <c r="G128" s="94" t="e">
        <f ca="1">IF(市町村抽出表!I128="－","－",IF(市町村抽出表!I128=0,"0棟",IF(市町村抽出表!I128&lt;1,"1棟未満",TEXT(ROUND(市町村抽出表!I128,0),"###,###")&amp;"棟")))</f>
        <v>#REF!</v>
      </c>
      <c r="H128" s="94" t="e">
        <f ca="1">IF(市町村抽出表!J128="－","－",IF(市町村抽出表!J128=0,"0棟",IF(市町村抽出表!J128&lt;1,"1棟未満",TEXT(ROUND(市町村抽出表!J128,0),"###,###")&amp;"棟")))</f>
        <v>#REF!</v>
      </c>
      <c r="I128" s="94" t="e">
        <f ca="1">IF(市町村抽出表!O128="－","－",IF(市町村抽出表!O128=0,"0棟",IF(市町村抽出表!O128&lt;1,"1棟未満",TEXT(ROUND(市町村抽出表!O128,0),"###,###")&amp;"棟")))</f>
        <v>#REF!</v>
      </c>
      <c r="J128" s="94" t="e">
        <f ca="1">IF(市町村抽出表!P128="－","－",IF(市町村抽出表!P128=0,"0棟",IF(市町村抽出表!P128&lt;1,"1棟未満",TEXT(ROUND(市町村抽出表!P128,0),"###,###")&amp;"棟")))</f>
        <v>#REF!</v>
      </c>
      <c r="K128" s="147" t="e">
        <f ca="1">IF(市町村抽出表!U128="","※2",IF(市町村抽出表!U128="－","－",IF(市町村抽出表!U128=0,"0棟",IF(市町村抽出表!U128&lt;1,"1棟未満",TEXT(ROUND(市町村抽出表!U128,0),"###,###")&amp;"棟"))))</f>
        <v>#REF!</v>
      </c>
      <c r="L128" s="148" t="e">
        <f ca="1">IF(市町村抽出表!V128="","※2",IF(市町村抽出表!V128="－","－",IF(市町村抽出表!V128=0,"0棟",IF(市町村抽出表!V128&lt;1,"1棟未満",TEXT(ROUND(市町村抽出表!V128,0),"###,###")&amp;"棟"))))</f>
        <v>#REF!</v>
      </c>
      <c r="M128" s="94" t="e">
        <f ca="1">IF(市町村抽出表!W128="－","－",IF(市町村抽出表!W128=0,"0棟",IF(市町村抽出表!W128&lt;1,"1棟未満",TEXT(ROUND(市町村抽出表!W128,0),"###,###")&amp;"棟")))</f>
        <v>#REF!</v>
      </c>
      <c r="N128" s="94" t="e">
        <f ca="1">IF(市町村抽出表!X128="－","－",IF(市町村抽出表!X128=0,"0棟",IF(市町村抽出表!X128&lt;1,"1棟未満",TEXT(ROUND(市町村抽出表!X128,0),"###,###")&amp;"棟")))</f>
        <v>#REF!</v>
      </c>
      <c r="O128" s="94" t="e">
        <f ca="1">IF(市町村抽出表!Z128="－","－",IF(市町村抽出表!Z128=0,"0件",IF(市町村抽出表!Z128&lt;1,"1件未満",TEXT(ROUND(市町村抽出表!Z128,0),"###,###")&amp;"件")))</f>
        <v>#REF!</v>
      </c>
      <c r="P128" s="94" t="e">
        <f ca="1">IF(市町村抽出表!AA128="－","－",IF(市町村抽出表!AA128=0,"0件",IF(市町村抽出表!AA128&lt;1,"1件未満",TEXT(ROUND(市町村抽出表!AA128,0),"###,###")&amp;"件")))</f>
        <v>#REF!</v>
      </c>
      <c r="Q128" s="94" t="e">
        <f ca="1">IF(市町村抽出表!AB128="－","－",IF(市町村抽出表!AB128=0,"0棟",IF(市町村抽出表!AB128&lt;1,"1棟未満",TEXT(ROUND(市町村抽出表!AB128,0),"###,###")&amp;"棟")))</f>
        <v>#REF!</v>
      </c>
      <c r="R128" s="94" t="e">
        <f ca="1">IF(市町村抽出表!AC128="－","－",IF(市町村抽出表!AC128=0,"0人",IF(市町村抽出表!AC128&lt;1,"1人未満",TEXT(ROUND(市町村抽出表!AC128,0),"###,###")&amp;"人")))</f>
        <v>#REF!</v>
      </c>
      <c r="S128" s="94" t="e">
        <f ca="1">IF(市町村抽出表!AD128="－","－",IF(市町村抽出表!AD128=0,"0人",IF(市町村抽出表!AD128&lt;1,"1人未満",TEXT(ROUND(市町村抽出表!AD128,0),"###,###")&amp;"人")))</f>
        <v>#REF!</v>
      </c>
      <c r="T128" s="94" t="e">
        <f ca="1">IF(市町村抽出表!AE128="－","－",IF(市町村抽出表!AE128=0,"0人",IF(市町村抽出表!AE128&lt;1,"1人未満",TEXT(ROUND(市町村抽出表!AE128,0),"###,###")&amp;"人")))</f>
        <v>#REF!</v>
      </c>
      <c r="U128" s="149" t="e">
        <f ca="1">IF(市町村抽出表!AG128="","※2",IF(市町村抽出表!AG128="－","－",IF(市町村抽出表!AG128=0,"0人",IF(市町村抽出表!AG128&lt;1,"1人未満",TEXT(ROUND(市町村抽出表!AG128,0),"###,###")&amp;"人"))))</f>
        <v>#REF!</v>
      </c>
      <c r="V128" s="150" t="e">
        <f ca="1">IF(市町村抽出表!AH128="","※2",IF(市町村抽出表!AH128="－","－",IF(市町村抽出表!AH128=0,"0人",IF(市町村抽出表!AH128&lt;1,"1人未満",TEXT(ROUND(市町村抽出表!AH128,0),"###,###")&amp;"人"))))</f>
        <v>#REF!</v>
      </c>
      <c r="W128" s="151" t="e">
        <f ca="1">IF(市町村抽出表!AI128="","※2",IF(市町村抽出表!AI128="－","－",IF(市町村抽出表!AI128=0,"0人",IF(市町村抽出表!AI128&lt;1,"1人未満",TEXT(ROUND(市町村抽出表!AI128,0),"###,###")&amp;"人"))))</f>
        <v>#REF!</v>
      </c>
      <c r="X128" s="94" t="e">
        <f ca="1">IF(市町村抽出表!AJ128="－","－",IF(市町村抽出表!AJ128=0,"0人",IF(市町村抽出表!AJ128&lt;1,"1人未満",TEXT(ROUND(市町村抽出表!AJ128,0),"###,###")&amp;"人")))</f>
        <v>#REF!</v>
      </c>
      <c r="Y128" s="94" t="e">
        <f ca="1">IF(市町村抽出表!AK128="－","－",IF(市町村抽出表!AK128=0,"0人",IF(市町村抽出表!AK128&lt;1,"1人未満",TEXT(ROUND(市町村抽出表!AK128,0),"###,###")&amp;"人")))</f>
        <v>#REF!</v>
      </c>
      <c r="Z128" s="94" t="e">
        <f ca="1">IF(市町村抽出表!AL128="－","－",IF(市町村抽出表!AL128=0,"0人",IF(市町村抽出表!AL128&lt;1,"1人未満",TEXT(ROUND(市町村抽出表!AL128,0),"###,###")&amp;"人")))</f>
        <v>#REF!</v>
      </c>
      <c r="AA128" s="94" t="e">
        <f ca="1">IF(市町村抽出表!AM128="－","－",IF(市町村抽出表!AM128=0,"0人",IF(市町村抽出表!AM128&lt;1,"1人未満",TEXT(ROUND(市町村抽出表!AM128,0),"###,###")&amp;"人")))</f>
        <v>#REF!</v>
      </c>
      <c r="AB128" s="94" t="e">
        <f ca="1">IF(市町村抽出表!AN128="－","－",IF(市町村抽出表!AN128=0,"0人",IF(市町村抽出表!AN128&lt;1,"1人未満",TEXT(ROUND(市町村抽出表!AN128,0),"###,###")&amp;"人")))</f>
        <v>#REF!</v>
      </c>
      <c r="AC128" s="94" t="e">
        <f ca="1">IF(市町村抽出表!AO128="－","－",IF(市町村抽出表!AO128=0,"0人",IF(市町村抽出表!AO128&lt;1,"1人未満",TEXT(ROUND(市町村抽出表!AO128,0),"###,###")&amp;"人")))</f>
        <v>#REF!</v>
      </c>
      <c r="AD128" s="94" t="e">
        <f ca="1">IF(市町村抽出表!AP128="－","－",IF(市町村抽出表!AP128=0,"0人",IF(市町村抽出表!AP128&lt;1,"1人未満",TEXT(ROUND(市町村抽出表!AP128,0),"###,###")&amp;"人")))</f>
        <v>#REF!</v>
      </c>
      <c r="AE128" s="94" t="e">
        <f ca="1">IF(市町村抽出表!AQ128="－","－",IF(市町村抽出表!AQ128=0,"0人",IF(市町村抽出表!AQ128&lt;1,"1人未満",TEXT(ROUND(市町村抽出表!AQ128,0),"###,###")&amp;"人")))</f>
        <v>#REF!</v>
      </c>
      <c r="AF128" s="94" t="e">
        <f ca="1">IF(市町村抽出表!AR128="－","－",IF(市町村抽出表!AR128=0,"0人",IF(市町村抽出表!AR128&lt;1,"1人未満",TEXT(ROUND(市町村抽出表!AR128,0),"###,###")&amp;"人")))</f>
        <v>#REF!</v>
      </c>
      <c r="AG128" s="94" t="e">
        <f ca="1">IF(市町村抽出表!AS128="－","－",IF(市町村抽出表!AS128=0,"0箇所",IF(市町村抽出表!AS128&lt;1,"1箇所未満",TEXT(ROUND(市町村抽出表!AS128,0),"###,###")&amp;"箇所")))</f>
        <v>#REF!</v>
      </c>
      <c r="AH128" s="94" t="e">
        <f ca="1">IF(市町村抽出表!AT128="－","－",IF(市町村抽出表!AT128=0,"0世帯",IF(市町村抽出表!AT128&lt;1,"1世帯未満",TEXT(ROUND(市町村抽出表!AT128,0),"###,###")&amp;"世帯")))</f>
        <v>#REF!</v>
      </c>
      <c r="AI128" s="94" t="e">
        <f ca="1">IF(市町村抽出表!AU128="－","－",IF(市町村抽出表!AU128=0,"0人",IF(市町村抽出表!AU128&lt;1,"1人未満",TEXT(ROUND(市町村抽出表!AU128,0),"###,###")&amp;"人")))</f>
        <v>#REF!</v>
      </c>
      <c r="AJ128" s="94" t="e">
        <f ca="1">IF(市町村抽出表!AV128="－","－",IF(市町村抽出表!AV128=0,"0世帯",IF(市町村抽出表!AV128&lt;1,"1世帯未満",TEXT(ROUND(市町村抽出表!AV128,0),"###,###")&amp;"世帯")))</f>
        <v>#REF!</v>
      </c>
      <c r="AK128" s="94" t="e">
        <f ca="1">IF(市町村抽出表!AW128="－","－",IF(市町村抽出表!AW128=0,"0人",IF(市町村抽出表!AW128&lt;1,"1人未満",TEXT(ROUND(市町村抽出表!AW128,0),"###,###")&amp;"人")))</f>
        <v>#REF!</v>
      </c>
      <c r="AL128" s="94" t="e">
        <f ca="1">IF(市町村抽出表!AX128="－","－",IF(市町村抽出表!AX128=0,"0世帯",IF(市町村抽出表!AX128&lt;1,"1世帯未満",TEXT(ROUND(市町村抽出表!AX128,0),"###,###")&amp;"世帯")))</f>
        <v>#REF!</v>
      </c>
      <c r="AM128" s="94" t="e">
        <f ca="1">IF(市町村抽出表!AY128="－","－",IF(市町村抽出表!AY128=0,"0人",IF(市町村抽出表!AY128&lt;1,"1人未満",TEXT(ROUND(市町村抽出表!AY128,0),"###,###")&amp;"人")))</f>
        <v>#REF!</v>
      </c>
      <c r="AN128" s="94" t="s">
        <v>649</v>
      </c>
      <c r="AO128" s="94" t="s">
        <v>649</v>
      </c>
      <c r="AP128" s="94" t="e">
        <f ca="1">IF(市町村抽出表!BB128="－","－",IF(市町村抽出表!BB128=0,"0km",IF(市町村抽出表!BB128&lt;0.1,"0.1km未満",TEXT(ROUND(市町村抽出表!BB128,1),"###,##0.0")&amp;"km")))</f>
        <v>#REF!</v>
      </c>
      <c r="AQ128" s="94" t="e">
        <f ca="1">IF(市町村抽出表!BC128="－","－",IF(市町村抽出表!BC128=0,"0世帯",IF(市町村抽出表!BC128&lt;1,"1世帯未満",TEXT(ROUND(市町村抽出表!BC128,0),"###,###")&amp;"世帯")))</f>
        <v>#REF!</v>
      </c>
      <c r="AR128" s="94" t="e">
        <f ca="1">IF(市町村抽出表!BD128="－","－",IF(市町村抽出表!BD128=0,"0人",IF(市町村抽出表!BD128&lt;1,"1人未満",TEXT(ROUND(市町村抽出表!BD128,0),"###,###")&amp;"人")))</f>
        <v>#REF!</v>
      </c>
      <c r="AS128" s="94" t="s">
        <v>649</v>
      </c>
      <c r="AT128" s="94" t="s">
        <v>649</v>
      </c>
      <c r="AU128" s="94" t="e">
        <f ca="1">IF(市町村抽出表!BG128="－","－",IF(市町村抽出表!BG128=0,"0箇所",IF(市町村抽出表!BG128&lt;1,"1箇所未満",TEXT(ROUND(市町村抽出表!BG128,0),"###,###")&amp;"箇所")))</f>
        <v>#REF!</v>
      </c>
      <c r="AV128" s="94" t="e">
        <f ca="1">IF(市町村抽出表!BH128="－","－",IF(市町村抽出表!BH128=0,"0箇所",IF(市町村抽出表!BH128&lt;1,"1箇所未満",TEXT(ROUND(市町村抽出表!BH128,0),"###,###")&amp;"箇所")))</f>
        <v>#REF!</v>
      </c>
      <c r="AW128" s="94" t="e">
        <f ca="1">IF(市町村抽出表!BI128="－","－",IF(市町村抽出表!BI128=0,"0箇所",IF(市町村抽出表!BI128&lt;1,"1箇所未満",TEXT(ROUND(市町村抽出表!BI128,0),"###,###")&amp;"箇所")))</f>
        <v>#REF!</v>
      </c>
      <c r="AX128" s="94" t="e">
        <f ca="1">IF(市町村抽出表!BJ128="－","－",IF(市町村抽出表!BJ128=0,"0箇所",IF(市町村抽出表!BJ128&lt;1,"1箇所未満",TEXT(ROUND(市町村抽出表!BJ128,0),"###,###")&amp;"箇所")))</f>
        <v>#REF!</v>
      </c>
      <c r="AY128" s="94" t="e">
        <f ca="1">IF(市町村抽出表!BK128="－","－",IF(市町村抽出表!BK128=0,"0箇所",IF(市町村抽出表!BK128&lt;1,"1箇所未満",TEXT(ROUND(市町村抽出表!BK128,0),"###,###")&amp;"箇所")))</f>
        <v>#REF!</v>
      </c>
      <c r="AZ128" s="94" t="e">
        <f ca="1">IF(市町村抽出表!BL128="－","－",IF(市町村抽出表!BL128=0,"0箇所",IF(市町村抽出表!BL128&lt;1,"1箇所未満",TEXT(ROUND(市町村抽出表!BL128,0),"###,###")&amp;"箇所")))</f>
        <v>#REF!</v>
      </c>
      <c r="BH128" s="153"/>
      <c r="BI128" s="153"/>
      <c r="BJ128" s="153"/>
      <c r="BL128" s="154"/>
      <c r="BM128" s="153"/>
      <c r="BN128" s="153"/>
      <c r="BO128" s="153"/>
      <c r="BP128" s="153"/>
      <c r="BX128" s="154"/>
      <c r="BY128" s="153"/>
      <c r="BZ128" s="153"/>
      <c r="CA128" s="153"/>
      <c r="CB128" s="153"/>
      <c r="CN128" s="154"/>
      <c r="CO128" s="153"/>
      <c r="CP128" s="153"/>
      <c r="CQ128" s="153"/>
      <c r="CR128" s="153"/>
    </row>
    <row r="129" spans="1:96" x14ac:dyDescent="0.2">
      <c r="A129" s="82">
        <v>126</v>
      </c>
      <c r="B129" s="74" t="s">
        <v>607</v>
      </c>
      <c r="C129" s="93" t="e">
        <f ca="1">IF(市町村抽出表!D129="－","－",ROUND(市町村抽出表!D129,1))</f>
        <v>#REF!</v>
      </c>
      <c r="D129" s="158" t="e">
        <f ca="1">IF(市町村抽出表!F129="","※2",IF(市町村抽出表!F129="－","－",市町村抽出表!F129&amp;"箇所"))</f>
        <v>#REF!</v>
      </c>
      <c r="E129" s="159" t="e">
        <f ca="1">IF(市町村抽出表!G129="","※2",IF(市町村抽出表!G129="－","－",市町村抽出表!G129&amp;"箇所"))</f>
        <v>#REF!</v>
      </c>
      <c r="F129" s="160" t="e">
        <f ca="1">IF(市町村抽出表!H129="","※2",IF(市町村抽出表!H129="－","－",市町村抽出表!H129&amp;"箇所"))</f>
        <v>#REF!</v>
      </c>
      <c r="G129" s="94" t="e">
        <f ca="1">IF(市町村抽出表!I129="－","－",IF(市町村抽出表!I129=0,"0棟",IF(市町村抽出表!I129&lt;1,"1棟未満",TEXT(ROUND(市町村抽出表!I129,0),"###,###")&amp;"棟")))</f>
        <v>#REF!</v>
      </c>
      <c r="H129" s="94" t="e">
        <f ca="1">IF(市町村抽出表!J129="－","－",IF(市町村抽出表!J129=0,"0棟",IF(市町村抽出表!J129&lt;1,"1棟未満",TEXT(ROUND(市町村抽出表!J129,0),"###,###")&amp;"棟")))</f>
        <v>#REF!</v>
      </c>
      <c r="I129" s="94" t="e">
        <f ca="1">IF(市町村抽出表!O129="－","－",IF(市町村抽出表!O129=0,"0棟",IF(市町村抽出表!O129&lt;1,"1棟未満",TEXT(ROUND(市町村抽出表!O129,0),"###,###")&amp;"棟")))</f>
        <v>#REF!</v>
      </c>
      <c r="J129" s="94" t="e">
        <f ca="1">IF(市町村抽出表!P129="－","－",IF(市町村抽出表!P129=0,"0棟",IF(市町村抽出表!P129&lt;1,"1棟未満",TEXT(ROUND(市町村抽出表!P129,0),"###,###")&amp;"棟")))</f>
        <v>#REF!</v>
      </c>
      <c r="K129" s="147" t="e">
        <f ca="1">IF(市町村抽出表!U129="","※2",IF(市町村抽出表!U129="－","－",IF(市町村抽出表!U129=0,"0棟",IF(市町村抽出表!U129&lt;1,"1棟未満",TEXT(ROUND(市町村抽出表!U129,0),"###,###")&amp;"棟"))))</f>
        <v>#REF!</v>
      </c>
      <c r="L129" s="148" t="e">
        <f ca="1">IF(市町村抽出表!V129="","※2",IF(市町村抽出表!V129="－","－",IF(市町村抽出表!V129=0,"0棟",IF(市町村抽出表!V129&lt;1,"1棟未満",TEXT(ROUND(市町村抽出表!V129,0),"###,###")&amp;"棟"))))</f>
        <v>#REF!</v>
      </c>
      <c r="M129" s="94" t="e">
        <f ca="1">IF(市町村抽出表!W129="－","－",IF(市町村抽出表!W129=0,"0棟",IF(市町村抽出表!W129&lt;1,"1棟未満",TEXT(ROUND(市町村抽出表!W129,0),"###,###")&amp;"棟")))</f>
        <v>#REF!</v>
      </c>
      <c r="N129" s="94" t="e">
        <f ca="1">IF(市町村抽出表!X129="－","－",IF(市町村抽出表!X129=0,"0棟",IF(市町村抽出表!X129&lt;1,"1棟未満",TEXT(ROUND(市町村抽出表!X129,0),"###,###")&amp;"棟")))</f>
        <v>#REF!</v>
      </c>
      <c r="O129" s="94" t="e">
        <f ca="1">IF(市町村抽出表!Z129="－","－",IF(市町村抽出表!Z129=0,"0件",IF(市町村抽出表!Z129&lt;1,"1件未満",TEXT(ROUND(市町村抽出表!Z129,0),"###,###")&amp;"件")))</f>
        <v>#REF!</v>
      </c>
      <c r="P129" s="94" t="e">
        <f ca="1">IF(市町村抽出表!AA129="－","－",IF(市町村抽出表!AA129=0,"0件",IF(市町村抽出表!AA129&lt;1,"1件未満",TEXT(ROUND(市町村抽出表!AA129,0),"###,###")&amp;"件")))</f>
        <v>#REF!</v>
      </c>
      <c r="Q129" s="94" t="e">
        <f ca="1">IF(市町村抽出表!AB129="－","－",IF(市町村抽出表!AB129=0,"0棟",IF(市町村抽出表!AB129&lt;1,"1棟未満",TEXT(ROUND(市町村抽出表!AB129,0),"###,###")&amp;"棟")))</f>
        <v>#REF!</v>
      </c>
      <c r="R129" s="94" t="e">
        <f ca="1">IF(市町村抽出表!AC129="－","－",IF(市町村抽出表!AC129=0,"0人",IF(市町村抽出表!AC129&lt;1,"1人未満",TEXT(ROUND(市町村抽出表!AC129,0),"###,###")&amp;"人")))</f>
        <v>#REF!</v>
      </c>
      <c r="S129" s="94" t="e">
        <f ca="1">IF(市町村抽出表!AD129="－","－",IF(市町村抽出表!AD129=0,"0人",IF(市町村抽出表!AD129&lt;1,"1人未満",TEXT(ROUND(市町村抽出表!AD129,0),"###,###")&amp;"人")))</f>
        <v>#REF!</v>
      </c>
      <c r="T129" s="94" t="e">
        <f ca="1">IF(市町村抽出表!AE129="－","－",IF(市町村抽出表!AE129=0,"0人",IF(市町村抽出表!AE129&lt;1,"1人未満",TEXT(ROUND(市町村抽出表!AE129,0),"###,###")&amp;"人")))</f>
        <v>#REF!</v>
      </c>
      <c r="U129" s="149" t="e">
        <f ca="1">IF(市町村抽出表!AG129="","※2",IF(市町村抽出表!AG129="－","－",IF(市町村抽出表!AG129=0,"0人",IF(市町村抽出表!AG129&lt;1,"1人未満",TEXT(ROUND(市町村抽出表!AG129,0),"###,###")&amp;"人"))))</f>
        <v>#REF!</v>
      </c>
      <c r="V129" s="150" t="e">
        <f ca="1">IF(市町村抽出表!AH129="","※2",IF(市町村抽出表!AH129="－","－",IF(市町村抽出表!AH129=0,"0人",IF(市町村抽出表!AH129&lt;1,"1人未満",TEXT(ROUND(市町村抽出表!AH129,0),"###,###")&amp;"人"))))</f>
        <v>#REF!</v>
      </c>
      <c r="W129" s="151" t="e">
        <f ca="1">IF(市町村抽出表!AI129="","※2",IF(市町村抽出表!AI129="－","－",IF(市町村抽出表!AI129=0,"0人",IF(市町村抽出表!AI129&lt;1,"1人未満",TEXT(ROUND(市町村抽出表!AI129,0),"###,###")&amp;"人"))))</f>
        <v>#REF!</v>
      </c>
      <c r="X129" s="94" t="e">
        <f ca="1">IF(市町村抽出表!AJ129="－","－",IF(市町村抽出表!AJ129=0,"0人",IF(市町村抽出表!AJ129&lt;1,"1人未満",TEXT(ROUND(市町村抽出表!AJ129,0),"###,###")&amp;"人")))</f>
        <v>#REF!</v>
      </c>
      <c r="Y129" s="94" t="e">
        <f ca="1">IF(市町村抽出表!AK129="－","－",IF(市町村抽出表!AK129=0,"0人",IF(市町村抽出表!AK129&lt;1,"1人未満",TEXT(ROUND(市町村抽出表!AK129,0),"###,###")&amp;"人")))</f>
        <v>#REF!</v>
      </c>
      <c r="Z129" s="94" t="e">
        <f ca="1">IF(市町村抽出表!AL129="－","－",IF(市町村抽出表!AL129=0,"0人",IF(市町村抽出表!AL129&lt;1,"1人未満",TEXT(ROUND(市町村抽出表!AL129,0),"###,###")&amp;"人")))</f>
        <v>#REF!</v>
      </c>
      <c r="AA129" s="94" t="e">
        <f ca="1">IF(市町村抽出表!AM129="－","－",IF(市町村抽出表!AM129=0,"0人",IF(市町村抽出表!AM129&lt;1,"1人未満",TEXT(ROUND(市町村抽出表!AM129,0),"###,###")&amp;"人")))</f>
        <v>#REF!</v>
      </c>
      <c r="AB129" s="94" t="e">
        <f ca="1">IF(市町村抽出表!AN129="－","－",IF(市町村抽出表!AN129=0,"0人",IF(市町村抽出表!AN129&lt;1,"1人未満",TEXT(ROUND(市町村抽出表!AN129,0),"###,###")&amp;"人")))</f>
        <v>#REF!</v>
      </c>
      <c r="AC129" s="94" t="e">
        <f ca="1">IF(市町村抽出表!AO129="－","－",IF(市町村抽出表!AO129=0,"0人",IF(市町村抽出表!AO129&lt;1,"1人未満",TEXT(ROUND(市町村抽出表!AO129,0),"###,###")&amp;"人")))</f>
        <v>#REF!</v>
      </c>
      <c r="AD129" s="94" t="e">
        <f ca="1">IF(市町村抽出表!AP129="－","－",IF(市町村抽出表!AP129=0,"0人",IF(市町村抽出表!AP129&lt;1,"1人未満",TEXT(ROUND(市町村抽出表!AP129,0),"###,###")&amp;"人")))</f>
        <v>#REF!</v>
      </c>
      <c r="AE129" s="94" t="e">
        <f ca="1">IF(市町村抽出表!AQ129="－","－",IF(市町村抽出表!AQ129=0,"0人",IF(市町村抽出表!AQ129&lt;1,"1人未満",TEXT(ROUND(市町村抽出表!AQ129,0),"###,###")&amp;"人")))</f>
        <v>#REF!</v>
      </c>
      <c r="AF129" s="94" t="e">
        <f ca="1">IF(市町村抽出表!AR129="－","－",IF(市町村抽出表!AR129=0,"0人",IF(市町村抽出表!AR129&lt;1,"1人未満",TEXT(ROUND(市町村抽出表!AR129,0),"###,###")&amp;"人")))</f>
        <v>#REF!</v>
      </c>
      <c r="AG129" s="94" t="e">
        <f ca="1">IF(市町村抽出表!AS129="－","－",IF(市町村抽出表!AS129=0,"0箇所",IF(市町村抽出表!AS129&lt;1,"1箇所未満",TEXT(ROUND(市町村抽出表!AS129,0),"###,###")&amp;"箇所")))</f>
        <v>#REF!</v>
      </c>
      <c r="AH129" s="94" t="e">
        <f ca="1">IF(市町村抽出表!AT129="－","－",IF(市町村抽出表!AT129=0,"0世帯",IF(市町村抽出表!AT129&lt;1,"1世帯未満",TEXT(ROUND(市町村抽出表!AT129,0),"###,###")&amp;"世帯")))</f>
        <v>#REF!</v>
      </c>
      <c r="AI129" s="94" t="e">
        <f ca="1">IF(市町村抽出表!AU129="－","－",IF(市町村抽出表!AU129=0,"0人",IF(市町村抽出表!AU129&lt;1,"1人未満",TEXT(ROUND(市町村抽出表!AU129,0),"###,###")&amp;"人")))</f>
        <v>#REF!</v>
      </c>
      <c r="AJ129" s="94" t="e">
        <f ca="1">IF(市町村抽出表!AV129="－","－",IF(市町村抽出表!AV129=0,"0世帯",IF(市町村抽出表!AV129&lt;1,"1世帯未満",TEXT(ROUND(市町村抽出表!AV129,0),"###,###")&amp;"世帯")))</f>
        <v>#REF!</v>
      </c>
      <c r="AK129" s="94" t="e">
        <f ca="1">IF(市町村抽出表!AW129="－","－",IF(市町村抽出表!AW129=0,"0人",IF(市町村抽出表!AW129&lt;1,"1人未満",TEXT(ROUND(市町村抽出表!AW129,0),"###,###")&amp;"人")))</f>
        <v>#REF!</v>
      </c>
      <c r="AL129" s="94" t="e">
        <f ca="1">IF(市町村抽出表!AX129="－","－",IF(市町村抽出表!AX129=0,"0世帯",IF(市町村抽出表!AX129&lt;1,"1世帯未満",TEXT(ROUND(市町村抽出表!AX129,0),"###,###")&amp;"世帯")))</f>
        <v>#REF!</v>
      </c>
      <c r="AM129" s="94" t="e">
        <f ca="1">IF(市町村抽出表!AY129="－","－",IF(市町村抽出表!AY129=0,"0人",IF(市町村抽出表!AY129&lt;1,"1人未満",TEXT(ROUND(市町村抽出表!AY129,0),"###,###")&amp;"人")))</f>
        <v>#REF!</v>
      </c>
      <c r="AN129" s="94" t="s">
        <v>649</v>
      </c>
      <c r="AO129" s="94" t="s">
        <v>649</v>
      </c>
      <c r="AP129" s="94" t="e">
        <f ca="1">IF(市町村抽出表!BB129="－","－",IF(市町村抽出表!BB129=0,"0km",IF(市町村抽出表!BB129&lt;0.1,"0.1km未満",TEXT(ROUND(市町村抽出表!BB129,1),"###,##0.0")&amp;"km")))</f>
        <v>#REF!</v>
      </c>
      <c r="AQ129" s="94" t="e">
        <f ca="1">IF(市町村抽出表!BC129="－","－",IF(市町村抽出表!BC129=0,"0世帯",IF(市町村抽出表!BC129&lt;1,"1世帯未満",TEXT(ROUND(市町村抽出表!BC129,0),"###,###")&amp;"世帯")))</f>
        <v>#REF!</v>
      </c>
      <c r="AR129" s="94" t="e">
        <f ca="1">IF(市町村抽出表!BD129="－","－",IF(市町村抽出表!BD129=0,"0人",IF(市町村抽出表!BD129&lt;1,"1人未満",TEXT(ROUND(市町村抽出表!BD129,0),"###,###")&amp;"人")))</f>
        <v>#REF!</v>
      </c>
      <c r="AS129" s="94" t="s">
        <v>649</v>
      </c>
      <c r="AT129" s="94" t="s">
        <v>649</v>
      </c>
      <c r="AU129" s="94" t="e">
        <f ca="1">IF(市町村抽出表!BG129="－","－",IF(市町村抽出表!BG129=0,"0箇所",IF(市町村抽出表!BG129&lt;1,"1箇所未満",TEXT(ROUND(市町村抽出表!BG129,0),"###,###")&amp;"箇所")))</f>
        <v>#REF!</v>
      </c>
      <c r="AV129" s="94" t="e">
        <f ca="1">IF(市町村抽出表!BH129="－","－",IF(市町村抽出表!BH129=0,"0箇所",IF(市町村抽出表!BH129&lt;1,"1箇所未満",TEXT(ROUND(市町村抽出表!BH129,0),"###,###")&amp;"箇所")))</f>
        <v>#REF!</v>
      </c>
      <c r="AW129" s="94" t="e">
        <f ca="1">IF(市町村抽出表!BI129="－","－",IF(市町村抽出表!BI129=0,"0箇所",IF(市町村抽出表!BI129&lt;1,"1箇所未満",TEXT(ROUND(市町村抽出表!BI129,0),"###,###")&amp;"箇所")))</f>
        <v>#REF!</v>
      </c>
      <c r="AX129" s="94" t="e">
        <f ca="1">IF(市町村抽出表!BJ129="－","－",IF(市町村抽出表!BJ129=0,"0箇所",IF(市町村抽出表!BJ129&lt;1,"1箇所未満",TEXT(ROUND(市町村抽出表!BJ129,0),"###,###")&amp;"箇所")))</f>
        <v>#REF!</v>
      </c>
      <c r="AY129" s="94" t="e">
        <f ca="1">IF(市町村抽出表!BK129="－","－",IF(市町村抽出表!BK129=0,"0箇所",IF(市町村抽出表!BK129&lt;1,"1箇所未満",TEXT(ROUND(市町村抽出表!BK129,0),"###,###")&amp;"箇所")))</f>
        <v>#REF!</v>
      </c>
      <c r="AZ129" s="94" t="e">
        <f ca="1">IF(市町村抽出表!BL129="－","－",IF(市町村抽出表!BL129=0,"0箇所",IF(市町村抽出表!BL129&lt;1,"1箇所未満",TEXT(ROUND(市町村抽出表!BL129,0),"###,###")&amp;"箇所")))</f>
        <v>#REF!</v>
      </c>
      <c r="BH129" s="153"/>
      <c r="BI129" s="153"/>
      <c r="BJ129" s="153"/>
      <c r="BL129" s="154"/>
      <c r="BM129" s="153"/>
      <c r="BN129" s="153"/>
      <c r="BO129" s="153"/>
      <c r="BP129" s="153"/>
      <c r="BX129" s="154"/>
      <c r="BY129" s="153"/>
      <c r="BZ129" s="153"/>
      <c r="CA129" s="153"/>
      <c r="CB129" s="153"/>
      <c r="CN129" s="154"/>
      <c r="CO129" s="153"/>
      <c r="CP129" s="153"/>
      <c r="CQ129" s="153"/>
      <c r="CR129" s="153"/>
    </row>
    <row r="130" spans="1:96" x14ac:dyDescent="0.2">
      <c r="A130" s="82">
        <v>127</v>
      </c>
      <c r="B130" s="74" t="s">
        <v>608</v>
      </c>
      <c r="C130" s="93" t="e">
        <f ca="1">IF(市町村抽出表!D130="－","－",ROUND(市町村抽出表!D130,1))</f>
        <v>#REF!</v>
      </c>
      <c r="D130" s="158" t="e">
        <f ca="1">IF(市町村抽出表!F130="","※2",IF(市町村抽出表!F130="－","－",市町村抽出表!F130&amp;"箇所"))</f>
        <v>#REF!</v>
      </c>
      <c r="E130" s="159" t="e">
        <f ca="1">IF(市町村抽出表!G130="","※2",IF(市町村抽出表!G130="－","－",市町村抽出表!G130&amp;"箇所"))</f>
        <v>#REF!</v>
      </c>
      <c r="F130" s="160" t="e">
        <f ca="1">IF(市町村抽出表!H130="","※2",IF(市町村抽出表!H130="－","－",市町村抽出表!H130&amp;"箇所"))</f>
        <v>#REF!</v>
      </c>
      <c r="G130" s="94" t="e">
        <f ca="1">IF(市町村抽出表!I130="－","－",IF(市町村抽出表!I130=0,"0棟",IF(市町村抽出表!I130&lt;1,"1棟未満",TEXT(ROUND(市町村抽出表!I130,0),"###,###")&amp;"棟")))</f>
        <v>#REF!</v>
      </c>
      <c r="H130" s="94" t="e">
        <f ca="1">IF(市町村抽出表!J130="－","－",IF(市町村抽出表!J130=0,"0棟",IF(市町村抽出表!J130&lt;1,"1棟未満",TEXT(ROUND(市町村抽出表!J130,0),"###,###")&amp;"棟")))</f>
        <v>#REF!</v>
      </c>
      <c r="I130" s="94" t="e">
        <f ca="1">IF(市町村抽出表!O130="－","－",IF(市町村抽出表!O130=0,"0棟",IF(市町村抽出表!O130&lt;1,"1棟未満",TEXT(ROUND(市町村抽出表!O130,0),"###,###")&amp;"棟")))</f>
        <v>#REF!</v>
      </c>
      <c r="J130" s="94" t="e">
        <f ca="1">IF(市町村抽出表!P130="－","－",IF(市町村抽出表!P130=0,"0棟",IF(市町村抽出表!P130&lt;1,"1棟未満",TEXT(ROUND(市町村抽出表!P130,0),"###,###")&amp;"棟")))</f>
        <v>#REF!</v>
      </c>
      <c r="K130" s="147" t="e">
        <f ca="1">IF(市町村抽出表!U130="","※2",IF(市町村抽出表!U130="－","－",IF(市町村抽出表!U130=0,"0棟",IF(市町村抽出表!U130&lt;1,"1棟未満",TEXT(ROUND(市町村抽出表!U130,0),"###,###")&amp;"棟"))))</f>
        <v>#REF!</v>
      </c>
      <c r="L130" s="148" t="e">
        <f ca="1">IF(市町村抽出表!V130="","※2",IF(市町村抽出表!V130="－","－",IF(市町村抽出表!V130=0,"0棟",IF(市町村抽出表!V130&lt;1,"1棟未満",TEXT(ROUND(市町村抽出表!V130,0),"###,###")&amp;"棟"))))</f>
        <v>#REF!</v>
      </c>
      <c r="M130" s="94" t="e">
        <f ca="1">IF(市町村抽出表!W130="－","－",IF(市町村抽出表!W130=0,"0棟",IF(市町村抽出表!W130&lt;1,"1棟未満",TEXT(ROUND(市町村抽出表!W130,0),"###,###")&amp;"棟")))</f>
        <v>#REF!</v>
      </c>
      <c r="N130" s="94" t="e">
        <f ca="1">IF(市町村抽出表!X130="－","－",IF(市町村抽出表!X130=0,"0棟",IF(市町村抽出表!X130&lt;1,"1棟未満",TEXT(ROUND(市町村抽出表!X130,0),"###,###")&amp;"棟")))</f>
        <v>#REF!</v>
      </c>
      <c r="O130" s="94" t="e">
        <f ca="1">IF(市町村抽出表!Z130="－","－",IF(市町村抽出表!Z130=0,"0件",IF(市町村抽出表!Z130&lt;1,"1件未満",TEXT(ROUND(市町村抽出表!Z130,0),"###,###")&amp;"件")))</f>
        <v>#REF!</v>
      </c>
      <c r="P130" s="94" t="e">
        <f ca="1">IF(市町村抽出表!AA130="－","－",IF(市町村抽出表!AA130=0,"0件",IF(市町村抽出表!AA130&lt;1,"1件未満",TEXT(ROUND(市町村抽出表!AA130,0),"###,###")&amp;"件")))</f>
        <v>#REF!</v>
      </c>
      <c r="Q130" s="94" t="e">
        <f ca="1">IF(市町村抽出表!AB130="－","－",IF(市町村抽出表!AB130=0,"0棟",IF(市町村抽出表!AB130&lt;1,"1棟未満",TEXT(ROUND(市町村抽出表!AB130,0),"###,###")&amp;"棟")))</f>
        <v>#REF!</v>
      </c>
      <c r="R130" s="94" t="e">
        <f ca="1">IF(市町村抽出表!AC130="－","－",IF(市町村抽出表!AC130=0,"0人",IF(市町村抽出表!AC130&lt;1,"1人未満",TEXT(ROUND(市町村抽出表!AC130,0),"###,###")&amp;"人")))</f>
        <v>#REF!</v>
      </c>
      <c r="S130" s="94" t="e">
        <f ca="1">IF(市町村抽出表!AD130="－","－",IF(市町村抽出表!AD130=0,"0人",IF(市町村抽出表!AD130&lt;1,"1人未満",TEXT(ROUND(市町村抽出表!AD130,0),"###,###")&amp;"人")))</f>
        <v>#REF!</v>
      </c>
      <c r="T130" s="94" t="e">
        <f ca="1">IF(市町村抽出表!AE130="－","－",IF(市町村抽出表!AE130=0,"0人",IF(市町村抽出表!AE130&lt;1,"1人未満",TEXT(ROUND(市町村抽出表!AE130,0),"###,###")&amp;"人")))</f>
        <v>#REF!</v>
      </c>
      <c r="U130" s="149" t="e">
        <f ca="1">IF(市町村抽出表!AG130="","※2",IF(市町村抽出表!AG130="－","－",IF(市町村抽出表!AG130=0,"0人",IF(市町村抽出表!AG130&lt;1,"1人未満",TEXT(ROUND(市町村抽出表!AG130,0),"###,###")&amp;"人"))))</f>
        <v>#REF!</v>
      </c>
      <c r="V130" s="150" t="e">
        <f ca="1">IF(市町村抽出表!AH130="","※2",IF(市町村抽出表!AH130="－","－",IF(市町村抽出表!AH130=0,"0人",IF(市町村抽出表!AH130&lt;1,"1人未満",TEXT(ROUND(市町村抽出表!AH130,0),"###,###")&amp;"人"))))</f>
        <v>#REF!</v>
      </c>
      <c r="W130" s="151" t="e">
        <f ca="1">IF(市町村抽出表!AI130="","※2",IF(市町村抽出表!AI130="－","－",IF(市町村抽出表!AI130=0,"0人",IF(市町村抽出表!AI130&lt;1,"1人未満",TEXT(ROUND(市町村抽出表!AI130,0),"###,###")&amp;"人"))))</f>
        <v>#REF!</v>
      </c>
      <c r="X130" s="94" t="e">
        <f ca="1">IF(市町村抽出表!AJ130="－","－",IF(市町村抽出表!AJ130=0,"0人",IF(市町村抽出表!AJ130&lt;1,"1人未満",TEXT(ROUND(市町村抽出表!AJ130,0),"###,###")&amp;"人")))</f>
        <v>#REF!</v>
      </c>
      <c r="Y130" s="94" t="e">
        <f ca="1">IF(市町村抽出表!AK130="－","－",IF(市町村抽出表!AK130=0,"0人",IF(市町村抽出表!AK130&lt;1,"1人未満",TEXT(ROUND(市町村抽出表!AK130,0),"###,###")&amp;"人")))</f>
        <v>#REF!</v>
      </c>
      <c r="Z130" s="94" t="e">
        <f ca="1">IF(市町村抽出表!AL130="－","－",IF(市町村抽出表!AL130=0,"0人",IF(市町村抽出表!AL130&lt;1,"1人未満",TEXT(ROUND(市町村抽出表!AL130,0),"###,###")&amp;"人")))</f>
        <v>#REF!</v>
      </c>
      <c r="AA130" s="94" t="e">
        <f ca="1">IF(市町村抽出表!AM130="－","－",IF(市町村抽出表!AM130=0,"0人",IF(市町村抽出表!AM130&lt;1,"1人未満",TEXT(ROUND(市町村抽出表!AM130,0),"###,###")&amp;"人")))</f>
        <v>#REF!</v>
      </c>
      <c r="AB130" s="94" t="e">
        <f ca="1">IF(市町村抽出表!AN130="－","－",IF(市町村抽出表!AN130=0,"0人",IF(市町村抽出表!AN130&lt;1,"1人未満",TEXT(ROUND(市町村抽出表!AN130,0),"###,###")&amp;"人")))</f>
        <v>#REF!</v>
      </c>
      <c r="AC130" s="94" t="e">
        <f ca="1">IF(市町村抽出表!AO130="－","－",IF(市町村抽出表!AO130=0,"0人",IF(市町村抽出表!AO130&lt;1,"1人未満",TEXT(ROUND(市町村抽出表!AO130,0),"###,###")&amp;"人")))</f>
        <v>#REF!</v>
      </c>
      <c r="AD130" s="94" t="e">
        <f ca="1">IF(市町村抽出表!AP130="－","－",IF(市町村抽出表!AP130=0,"0人",IF(市町村抽出表!AP130&lt;1,"1人未満",TEXT(ROUND(市町村抽出表!AP130,0),"###,###")&amp;"人")))</f>
        <v>#REF!</v>
      </c>
      <c r="AE130" s="94" t="e">
        <f ca="1">IF(市町村抽出表!AQ130="－","－",IF(市町村抽出表!AQ130=0,"0人",IF(市町村抽出表!AQ130&lt;1,"1人未満",TEXT(ROUND(市町村抽出表!AQ130,0),"###,###")&amp;"人")))</f>
        <v>#REF!</v>
      </c>
      <c r="AF130" s="94" t="e">
        <f ca="1">IF(市町村抽出表!AR130="－","－",IF(市町村抽出表!AR130=0,"0人",IF(市町村抽出表!AR130&lt;1,"1人未満",TEXT(ROUND(市町村抽出表!AR130,0),"###,###")&amp;"人")))</f>
        <v>#REF!</v>
      </c>
      <c r="AG130" s="94" t="e">
        <f ca="1">IF(市町村抽出表!AS130="－","－",IF(市町村抽出表!AS130=0,"0箇所",IF(市町村抽出表!AS130&lt;1,"1箇所未満",TEXT(ROUND(市町村抽出表!AS130,0),"###,###")&amp;"箇所")))</f>
        <v>#REF!</v>
      </c>
      <c r="AH130" s="94" t="e">
        <f ca="1">IF(市町村抽出表!AT130="－","－",IF(市町村抽出表!AT130=0,"0世帯",IF(市町村抽出表!AT130&lt;1,"1世帯未満",TEXT(ROUND(市町村抽出表!AT130,0),"###,###")&amp;"世帯")))</f>
        <v>#REF!</v>
      </c>
      <c r="AI130" s="94" t="e">
        <f ca="1">IF(市町村抽出表!AU130="－","－",IF(市町村抽出表!AU130=0,"0人",IF(市町村抽出表!AU130&lt;1,"1人未満",TEXT(ROUND(市町村抽出表!AU130,0),"###,###")&amp;"人")))</f>
        <v>#REF!</v>
      </c>
      <c r="AJ130" s="94" t="e">
        <f ca="1">IF(市町村抽出表!AV130="－","－",IF(市町村抽出表!AV130=0,"0世帯",IF(市町村抽出表!AV130&lt;1,"1世帯未満",TEXT(ROUND(市町村抽出表!AV130,0),"###,###")&amp;"世帯")))</f>
        <v>#REF!</v>
      </c>
      <c r="AK130" s="94" t="e">
        <f ca="1">IF(市町村抽出表!AW130="－","－",IF(市町村抽出表!AW130=0,"0人",IF(市町村抽出表!AW130&lt;1,"1人未満",TEXT(ROUND(市町村抽出表!AW130,0),"###,###")&amp;"人")))</f>
        <v>#REF!</v>
      </c>
      <c r="AL130" s="94" t="e">
        <f ca="1">IF(市町村抽出表!AX130="－","－",IF(市町村抽出表!AX130=0,"0世帯",IF(市町村抽出表!AX130&lt;1,"1世帯未満",TEXT(ROUND(市町村抽出表!AX130,0),"###,###")&amp;"世帯")))</f>
        <v>#REF!</v>
      </c>
      <c r="AM130" s="94" t="e">
        <f ca="1">IF(市町村抽出表!AY130="－","－",IF(市町村抽出表!AY130=0,"0人",IF(市町村抽出表!AY130&lt;1,"1人未満",TEXT(ROUND(市町村抽出表!AY130,0),"###,###")&amp;"人")))</f>
        <v>#REF!</v>
      </c>
      <c r="AN130" s="94" t="s">
        <v>649</v>
      </c>
      <c r="AO130" s="94" t="s">
        <v>649</v>
      </c>
      <c r="AP130" s="94" t="e">
        <f ca="1">IF(市町村抽出表!BB130="－","－",IF(市町村抽出表!BB130=0,"0km",IF(市町村抽出表!BB130&lt;0.1,"0.1km未満",TEXT(ROUND(市町村抽出表!BB130,1),"###,##0.0")&amp;"km")))</f>
        <v>#REF!</v>
      </c>
      <c r="AQ130" s="94" t="e">
        <f ca="1">IF(市町村抽出表!BC130="－","－",IF(市町村抽出表!BC130=0,"0世帯",IF(市町村抽出表!BC130&lt;1,"1世帯未満",TEXT(ROUND(市町村抽出表!BC130,0),"###,###")&amp;"世帯")))</f>
        <v>#REF!</v>
      </c>
      <c r="AR130" s="94" t="e">
        <f ca="1">IF(市町村抽出表!BD130="－","－",IF(市町村抽出表!BD130=0,"0人",IF(市町村抽出表!BD130&lt;1,"1人未満",TEXT(ROUND(市町村抽出表!BD130,0),"###,###")&amp;"人")))</f>
        <v>#REF!</v>
      </c>
      <c r="AS130" s="94" t="s">
        <v>649</v>
      </c>
      <c r="AT130" s="94" t="s">
        <v>649</v>
      </c>
      <c r="AU130" s="94" t="e">
        <f ca="1">IF(市町村抽出表!BG130="－","－",IF(市町村抽出表!BG130=0,"0箇所",IF(市町村抽出表!BG130&lt;1,"1箇所未満",TEXT(ROUND(市町村抽出表!BG130,0),"###,###")&amp;"箇所")))</f>
        <v>#REF!</v>
      </c>
      <c r="AV130" s="94" t="e">
        <f ca="1">IF(市町村抽出表!BH130="－","－",IF(市町村抽出表!BH130=0,"0箇所",IF(市町村抽出表!BH130&lt;1,"1箇所未満",TEXT(ROUND(市町村抽出表!BH130,0),"###,###")&amp;"箇所")))</f>
        <v>#REF!</v>
      </c>
      <c r="AW130" s="94" t="e">
        <f ca="1">IF(市町村抽出表!BI130="－","－",IF(市町村抽出表!BI130=0,"0箇所",IF(市町村抽出表!BI130&lt;1,"1箇所未満",TEXT(ROUND(市町村抽出表!BI130,0),"###,###")&amp;"箇所")))</f>
        <v>#REF!</v>
      </c>
      <c r="AX130" s="94" t="e">
        <f ca="1">IF(市町村抽出表!BJ130="－","－",IF(市町村抽出表!BJ130=0,"0箇所",IF(市町村抽出表!BJ130&lt;1,"1箇所未満",TEXT(ROUND(市町村抽出表!BJ130,0),"###,###")&amp;"箇所")))</f>
        <v>#REF!</v>
      </c>
      <c r="AY130" s="94" t="e">
        <f ca="1">IF(市町村抽出表!BK130="－","－",IF(市町村抽出表!BK130=0,"0箇所",IF(市町村抽出表!BK130&lt;1,"1箇所未満",TEXT(ROUND(市町村抽出表!BK130,0),"###,###")&amp;"箇所")))</f>
        <v>#REF!</v>
      </c>
      <c r="AZ130" s="94" t="e">
        <f ca="1">IF(市町村抽出表!BL130="－","－",IF(市町村抽出表!BL130=0,"0箇所",IF(市町村抽出表!BL130&lt;1,"1箇所未満",TEXT(ROUND(市町村抽出表!BL130,0),"###,###")&amp;"箇所")))</f>
        <v>#REF!</v>
      </c>
      <c r="BH130" s="153"/>
      <c r="BI130" s="153"/>
      <c r="BJ130" s="153"/>
      <c r="BL130" s="154"/>
      <c r="BM130" s="153"/>
      <c r="BN130" s="153"/>
      <c r="BO130" s="153"/>
      <c r="BP130" s="153"/>
      <c r="BX130" s="154"/>
      <c r="BY130" s="153"/>
      <c r="BZ130" s="153"/>
      <c r="CA130" s="153"/>
      <c r="CB130" s="153"/>
      <c r="CN130" s="154"/>
      <c r="CO130" s="153"/>
      <c r="CP130" s="153"/>
      <c r="CQ130" s="153"/>
      <c r="CR130" s="153"/>
    </row>
    <row r="131" spans="1:96" x14ac:dyDescent="0.2">
      <c r="A131" s="82">
        <v>128</v>
      </c>
      <c r="B131" s="74" t="s">
        <v>609</v>
      </c>
      <c r="C131" s="93" t="e">
        <f ca="1">IF(市町村抽出表!D131="－","－",ROUND(市町村抽出表!D131,1))</f>
        <v>#REF!</v>
      </c>
      <c r="D131" s="158" t="e">
        <f ca="1">IF(市町村抽出表!F131="","※2",IF(市町村抽出表!F131="－","－",市町村抽出表!F131&amp;"箇所"))</f>
        <v>#REF!</v>
      </c>
      <c r="E131" s="159" t="e">
        <f ca="1">IF(市町村抽出表!G131="","※2",IF(市町村抽出表!G131="－","－",市町村抽出表!G131&amp;"箇所"))</f>
        <v>#REF!</v>
      </c>
      <c r="F131" s="160" t="e">
        <f ca="1">IF(市町村抽出表!H131="","※2",IF(市町村抽出表!H131="－","－",市町村抽出表!H131&amp;"箇所"))</f>
        <v>#REF!</v>
      </c>
      <c r="G131" s="94" t="e">
        <f ca="1">IF(市町村抽出表!I131="－","－",IF(市町村抽出表!I131=0,"0棟",IF(市町村抽出表!I131&lt;1,"1棟未満",TEXT(ROUND(市町村抽出表!I131,0),"###,###")&amp;"棟")))</f>
        <v>#REF!</v>
      </c>
      <c r="H131" s="94" t="e">
        <f ca="1">IF(市町村抽出表!J131="－","－",IF(市町村抽出表!J131=0,"0棟",IF(市町村抽出表!J131&lt;1,"1棟未満",TEXT(ROUND(市町村抽出表!J131,0),"###,###")&amp;"棟")))</f>
        <v>#REF!</v>
      </c>
      <c r="I131" s="94" t="e">
        <f ca="1">IF(市町村抽出表!O131="－","－",IF(市町村抽出表!O131=0,"0棟",IF(市町村抽出表!O131&lt;1,"1棟未満",TEXT(ROUND(市町村抽出表!O131,0),"###,###")&amp;"棟")))</f>
        <v>#REF!</v>
      </c>
      <c r="J131" s="94" t="e">
        <f ca="1">IF(市町村抽出表!P131="－","－",IF(市町村抽出表!P131=0,"0棟",IF(市町村抽出表!P131&lt;1,"1棟未満",TEXT(ROUND(市町村抽出表!P131,0),"###,###")&amp;"棟")))</f>
        <v>#REF!</v>
      </c>
      <c r="K131" s="147" t="e">
        <f ca="1">IF(市町村抽出表!U131="","※2",IF(市町村抽出表!U131="－","－",IF(市町村抽出表!U131=0,"0棟",IF(市町村抽出表!U131&lt;1,"1棟未満",TEXT(ROUND(市町村抽出表!U131,0),"###,###")&amp;"棟"))))</f>
        <v>#REF!</v>
      </c>
      <c r="L131" s="148" t="e">
        <f ca="1">IF(市町村抽出表!V131="","※2",IF(市町村抽出表!V131="－","－",IF(市町村抽出表!V131=0,"0棟",IF(市町村抽出表!V131&lt;1,"1棟未満",TEXT(ROUND(市町村抽出表!V131,0),"###,###")&amp;"棟"))))</f>
        <v>#REF!</v>
      </c>
      <c r="M131" s="94" t="e">
        <f ca="1">IF(市町村抽出表!W131="－","－",IF(市町村抽出表!W131=0,"0棟",IF(市町村抽出表!W131&lt;1,"1棟未満",TEXT(ROUND(市町村抽出表!W131,0),"###,###")&amp;"棟")))</f>
        <v>#REF!</v>
      </c>
      <c r="N131" s="94" t="e">
        <f ca="1">IF(市町村抽出表!X131="－","－",IF(市町村抽出表!X131=0,"0棟",IF(市町村抽出表!X131&lt;1,"1棟未満",TEXT(ROUND(市町村抽出表!X131,0),"###,###")&amp;"棟")))</f>
        <v>#REF!</v>
      </c>
      <c r="O131" s="94" t="e">
        <f ca="1">IF(市町村抽出表!Z131="－","－",IF(市町村抽出表!Z131=0,"0件",IF(市町村抽出表!Z131&lt;1,"1件未満",TEXT(ROUND(市町村抽出表!Z131,0),"###,###")&amp;"件")))</f>
        <v>#REF!</v>
      </c>
      <c r="P131" s="94" t="e">
        <f ca="1">IF(市町村抽出表!AA131="－","－",IF(市町村抽出表!AA131=0,"0件",IF(市町村抽出表!AA131&lt;1,"1件未満",TEXT(ROUND(市町村抽出表!AA131,0),"###,###")&amp;"件")))</f>
        <v>#REF!</v>
      </c>
      <c r="Q131" s="94" t="e">
        <f ca="1">IF(市町村抽出表!AB131="－","－",IF(市町村抽出表!AB131=0,"0棟",IF(市町村抽出表!AB131&lt;1,"1棟未満",TEXT(ROUND(市町村抽出表!AB131,0),"###,###")&amp;"棟")))</f>
        <v>#REF!</v>
      </c>
      <c r="R131" s="94" t="e">
        <f ca="1">IF(市町村抽出表!AC131="－","－",IF(市町村抽出表!AC131=0,"0人",IF(市町村抽出表!AC131&lt;1,"1人未満",TEXT(ROUND(市町村抽出表!AC131,0),"###,###")&amp;"人")))</f>
        <v>#REF!</v>
      </c>
      <c r="S131" s="94" t="e">
        <f ca="1">IF(市町村抽出表!AD131="－","－",IF(市町村抽出表!AD131=0,"0人",IF(市町村抽出表!AD131&lt;1,"1人未満",TEXT(ROUND(市町村抽出表!AD131,0),"###,###")&amp;"人")))</f>
        <v>#REF!</v>
      </c>
      <c r="T131" s="94" t="e">
        <f ca="1">IF(市町村抽出表!AE131="－","－",IF(市町村抽出表!AE131=0,"0人",IF(市町村抽出表!AE131&lt;1,"1人未満",TEXT(ROUND(市町村抽出表!AE131,0),"###,###")&amp;"人")))</f>
        <v>#REF!</v>
      </c>
      <c r="U131" s="149" t="e">
        <f ca="1">IF(市町村抽出表!AG131="","※2",IF(市町村抽出表!AG131="－","－",IF(市町村抽出表!AG131=0,"0人",IF(市町村抽出表!AG131&lt;1,"1人未満",TEXT(ROUND(市町村抽出表!AG131,0),"###,###")&amp;"人"))))</f>
        <v>#REF!</v>
      </c>
      <c r="V131" s="150" t="e">
        <f ca="1">IF(市町村抽出表!AH131="","※2",IF(市町村抽出表!AH131="－","－",IF(市町村抽出表!AH131=0,"0人",IF(市町村抽出表!AH131&lt;1,"1人未満",TEXT(ROUND(市町村抽出表!AH131,0),"###,###")&amp;"人"))))</f>
        <v>#REF!</v>
      </c>
      <c r="W131" s="151" t="e">
        <f ca="1">IF(市町村抽出表!AI131="","※2",IF(市町村抽出表!AI131="－","－",IF(市町村抽出表!AI131=0,"0人",IF(市町村抽出表!AI131&lt;1,"1人未満",TEXT(ROUND(市町村抽出表!AI131,0),"###,###")&amp;"人"))))</f>
        <v>#REF!</v>
      </c>
      <c r="X131" s="94" t="e">
        <f ca="1">IF(市町村抽出表!AJ131="－","－",IF(市町村抽出表!AJ131=0,"0人",IF(市町村抽出表!AJ131&lt;1,"1人未満",TEXT(ROUND(市町村抽出表!AJ131,0),"###,###")&amp;"人")))</f>
        <v>#REF!</v>
      </c>
      <c r="Y131" s="94" t="e">
        <f ca="1">IF(市町村抽出表!AK131="－","－",IF(市町村抽出表!AK131=0,"0人",IF(市町村抽出表!AK131&lt;1,"1人未満",TEXT(ROUND(市町村抽出表!AK131,0),"###,###")&amp;"人")))</f>
        <v>#REF!</v>
      </c>
      <c r="Z131" s="94" t="e">
        <f ca="1">IF(市町村抽出表!AL131="－","－",IF(市町村抽出表!AL131=0,"0人",IF(市町村抽出表!AL131&lt;1,"1人未満",TEXT(ROUND(市町村抽出表!AL131,0),"###,###")&amp;"人")))</f>
        <v>#REF!</v>
      </c>
      <c r="AA131" s="94" t="e">
        <f ca="1">IF(市町村抽出表!AM131="－","－",IF(市町村抽出表!AM131=0,"0人",IF(市町村抽出表!AM131&lt;1,"1人未満",TEXT(ROUND(市町村抽出表!AM131,0),"###,###")&amp;"人")))</f>
        <v>#REF!</v>
      </c>
      <c r="AB131" s="94" t="e">
        <f ca="1">IF(市町村抽出表!AN131="－","－",IF(市町村抽出表!AN131=0,"0人",IF(市町村抽出表!AN131&lt;1,"1人未満",TEXT(ROUND(市町村抽出表!AN131,0),"###,###")&amp;"人")))</f>
        <v>#REF!</v>
      </c>
      <c r="AC131" s="94" t="e">
        <f ca="1">IF(市町村抽出表!AO131="－","－",IF(市町村抽出表!AO131=0,"0人",IF(市町村抽出表!AO131&lt;1,"1人未満",TEXT(ROUND(市町村抽出表!AO131,0),"###,###")&amp;"人")))</f>
        <v>#REF!</v>
      </c>
      <c r="AD131" s="94" t="e">
        <f ca="1">IF(市町村抽出表!AP131="－","－",IF(市町村抽出表!AP131=0,"0人",IF(市町村抽出表!AP131&lt;1,"1人未満",TEXT(ROUND(市町村抽出表!AP131,0),"###,###")&amp;"人")))</f>
        <v>#REF!</v>
      </c>
      <c r="AE131" s="94" t="e">
        <f ca="1">IF(市町村抽出表!AQ131="－","－",IF(市町村抽出表!AQ131=0,"0人",IF(市町村抽出表!AQ131&lt;1,"1人未満",TEXT(ROUND(市町村抽出表!AQ131,0),"###,###")&amp;"人")))</f>
        <v>#REF!</v>
      </c>
      <c r="AF131" s="94" t="e">
        <f ca="1">IF(市町村抽出表!AR131="－","－",IF(市町村抽出表!AR131=0,"0人",IF(市町村抽出表!AR131&lt;1,"1人未満",TEXT(ROUND(市町村抽出表!AR131,0),"###,###")&amp;"人")))</f>
        <v>#REF!</v>
      </c>
      <c r="AG131" s="94" t="e">
        <f ca="1">IF(市町村抽出表!AS131="－","－",IF(市町村抽出表!AS131=0,"0箇所",IF(市町村抽出表!AS131&lt;1,"1箇所未満",TEXT(ROUND(市町村抽出表!AS131,0),"###,###")&amp;"箇所")))</f>
        <v>#REF!</v>
      </c>
      <c r="AH131" s="94" t="e">
        <f ca="1">IF(市町村抽出表!AT131="－","－",IF(市町村抽出表!AT131=0,"0世帯",IF(市町村抽出表!AT131&lt;1,"1世帯未満",TEXT(ROUND(市町村抽出表!AT131,0),"###,###")&amp;"世帯")))</f>
        <v>#REF!</v>
      </c>
      <c r="AI131" s="94" t="e">
        <f ca="1">IF(市町村抽出表!AU131="－","－",IF(市町村抽出表!AU131=0,"0人",IF(市町村抽出表!AU131&lt;1,"1人未満",TEXT(ROUND(市町村抽出表!AU131,0),"###,###")&amp;"人")))</f>
        <v>#REF!</v>
      </c>
      <c r="AJ131" s="94" t="e">
        <f ca="1">IF(市町村抽出表!AV131="－","－",IF(市町村抽出表!AV131=0,"0世帯",IF(市町村抽出表!AV131&lt;1,"1世帯未満",TEXT(ROUND(市町村抽出表!AV131,0),"###,###")&amp;"世帯")))</f>
        <v>#REF!</v>
      </c>
      <c r="AK131" s="94" t="e">
        <f ca="1">IF(市町村抽出表!AW131="－","－",IF(市町村抽出表!AW131=0,"0人",IF(市町村抽出表!AW131&lt;1,"1人未満",TEXT(ROUND(市町村抽出表!AW131,0),"###,###")&amp;"人")))</f>
        <v>#REF!</v>
      </c>
      <c r="AL131" s="94" t="e">
        <f ca="1">IF(市町村抽出表!AX131="－","－",IF(市町村抽出表!AX131=0,"0世帯",IF(市町村抽出表!AX131&lt;1,"1世帯未満",TEXT(ROUND(市町村抽出表!AX131,0),"###,###")&amp;"世帯")))</f>
        <v>#REF!</v>
      </c>
      <c r="AM131" s="94" t="e">
        <f ca="1">IF(市町村抽出表!AY131="－","－",IF(市町村抽出表!AY131=0,"0人",IF(市町村抽出表!AY131&lt;1,"1人未満",TEXT(ROUND(市町村抽出表!AY131,0),"###,###")&amp;"人")))</f>
        <v>#REF!</v>
      </c>
      <c r="AN131" s="94" t="s">
        <v>649</v>
      </c>
      <c r="AO131" s="94" t="s">
        <v>649</v>
      </c>
      <c r="AP131" s="94" t="e">
        <f ca="1">IF(市町村抽出表!BB131="－","－",IF(市町村抽出表!BB131=0,"0km",IF(市町村抽出表!BB131&lt;0.1,"0.1km未満",TEXT(ROUND(市町村抽出表!BB131,1),"###,##0.0")&amp;"km")))</f>
        <v>#REF!</v>
      </c>
      <c r="AQ131" s="94" t="e">
        <f ca="1">IF(市町村抽出表!BC131="－","－",IF(市町村抽出表!BC131=0,"0世帯",IF(市町村抽出表!BC131&lt;1,"1世帯未満",TEXT(ROUND(市町村抽出表!BC131,0),"###,###")&amp;"世帯")))</f>
        <v>#REF!</v>
      </c>
      <c r="AR131" s="94" t="e">
        <f ca="1">IF(市町村抽出表!BD131="－","－",IF(市町村抽出表!BD131=0,"0人",IF(市町村抽出表!BD131&lt;1,"1人未満",TEXT(ROUND(市町村抽出表!BD131,0),"###,###")&amp;"人")))</f>
        <v>#REF!</v>
      </c>
      <c r="AS131" s="94" t="s">
        <v>649</v>
      </c>
      <c r="AT131" s="94" t="s">
        <v>649</v>
      </c>
      <c r="AU131" s="94" t="e">
        <f ca="1">IF(市町村抽出表!BG131="－","－",IF(市町村抽出表!BG131=0,"0箇所",IF(市町村抽出表!BG131&lt;1,"1箇所未満",TEXT(ROUND(市町村抽出表!BG131,0),"###,###")&amp;"箇所")))</f>
        <v>#REF!</v>
      </c>
      <c r="AV131" s="94" t="e">
        <f ca="1">IF(市町村抽出表!BH131="－","－",IF(市町村抽出表!BH131=0,"0箇所",IF(市町村抽出表!BH131&lt;1,"1箇所未満",TEXT(ROUND(市町村抽出表!BH131,0),"###,###")&amp;"箇所")))</f>
        <v>#REF!</v>
      </c>
      <c r="AW131" s="94" t="e">
        <f ca="1">IF(市町村抽出表!BI131="－","－",IF(市町村抽出表!BI131=0,"0箇所",IF(市町村抽出表!BI131&lt;1,"1箇所未満",TEXT(ROUND(市町村抽出表!BI131,0),"###,###")&amp;"箇所")))</f>
        <v>#REF!</v>
      </c>
      <c r="AX131" s="94" t="e">
        <f ca="1">IF(市町村抽出表!BJ131="－","－",IF(市町村抽出表!BJ131=0,"0箇所",IF(市町村抽出表!BJ131&lt;1,"1箇所未満",TEXT(ROUND(市町村抽出表!BJ131,0),"###,###")&amp;"箇所")))</f>
        <v>#REF!</v>
      </c>
      <c r="AY131" s="94" t="e">
        <f ca="1">IF(市町村抽出表!BK131="－","－",IF(市町村抽出表!BK131=0,"0箇所",IF(市町村抽出表!BK131&lt;1,"1箇所未満",TEXT(ROUND(市町村抽出表!BK131,0),"###,###")&amp;"箇所")))</f>
        <v>#REF!</v>
      </c>
      <c r="AZ131" s="94" t="e">
        <f ca="1">IF(市町村抽出表!BL131="－","－",IF(市町村抽出表!BL131=0,"0箇所",IF(市町村抽出表!BL131&lt;1,"1箇所未満",TEXT(ROUND(市町村抽出表!BL131,0),"###,###")&amp;"箇所")))</f>
        <v>#REF!</v>
      </c>
      <c r="BH131" s="153"/>
      <c r="BI131" s="153"/>
      <c r="BJ131" s="153"/>
      <c r="BL131" s="154"/>
      <c r="BM131" s="153"/>
      <c r="BN131" s="153"/>
      <c r="BO131" s="153"/>
      <c r="BP131" s="153"/>
      <c r="BX131" s="154"/>
      <c r="BY131" s="153"/>
      <c r="BZ131" s="153"/>
      <c r="CA131" s="153"/>
      <c r="CB131" s="153"/>
      <c r="CN131" s="154"/>
      <c r="CO131" s="153"/>
      <c r="CP131" s="153"/>
      <c r="CQ131" s="153"/>
      <c r="CR131" s="153"/>
    </row>
    <row r="132" spans="1:96" x14ac:dyDescent="0.2">
      <c r="A132" s="82">
        <v>129</v>
      </c>
      <c r="B132" s="74" t="s">
        <v>610</v>
      </c>
      <c r="C132" s="93" t="e">
        <f ca="1">IF(市町村抽出表!D132="－","－",ROUND(市町村抽出表!D132,1))</f>
        <v>#REF!</v>
      </c>
      <c r="D132" s="158" t="e">
        <f ca="1">IF(市町村抽出表!F132="","※2",IF(市町村抽出表!F132="－","－",市町村抽出表!F132&amp;"箇所"))</f>
        <v>#REF!</v>
      </c>
      <c r="E132" s="159" t="e">
        <f ca="1">IF(市町村抽出表!G132="","※2",IF(市町村抽出表!G132="－","－",市町村抽出表!G132&amp;"箇所"))</f>
        <v>#REF!</v>
      </c>
      <c r="F132" s="160" t="e">
        <f ca="1">IF(市町村抽出表!H132="","※2",IF(市町村抽出表!H132="－","－",市町村抽出表!H132&amp;"箇所"))</f>
        <v>#REF!</v>
      </c>
      <c r="G132" s="94" t="e">
        <f ca="1">IF(市町村抽出表!I132="－","－",IF(市町村抽出表!I132=0,"0棟",IF(市町村抽出表!I132&lt;1,"1棟未満",TEXT(ROUND(市町村抽出表!I132,0),"###,###")&amp;"棟")))</f>
        <v>#REF!</v>
      </c>
      <c r="H132" s="94" t="e">
        <f ca="1">IF(市町村抽出表!J132="－","－",IF(市町村抽出表!J132=0,"0棟",IF(市町村抽出表!J132&lt;1,"1棟未満",TEXT(ROUND(市町村抽出表!J132,0),"###,###")&amp;"棟")))</f>
        <v>#REF!</v>
      </c>
      <c r="I132" s="94" t="e">
        <f ca="1">IF(市町村抽出表!O132="－","－",IF(市町村抽出表!O132=0,"0棟",IF(市町村抽出表!O132&lt;1,"1棟未満",TEXT(ROUND(市町村抽出表!O132,0),"###,###")&amp;"棟")))</f>
        <v>#REF!</v>
      </c>
      <c r="J132" s="94" t="e">
        <f ca="1">IF(市町村抽出表!P132="－","－",IF(市町村抽出表!P132=0,"0棟",IF(市町村抽出表!P132&lt;1,"1棟未満",TEXT(ROUND(市町村抽出表!P132,0),"###,###")&amp;"棟")))</f>
        <v>#REF!</v>
      </c>
      <c r="K132" s="147" t="e">
        <f ca="1">IF(市町村抽出表!U132="","※2",IF(市町村抽出表!U132="－","－",IF(市町村抽出表!U132=0,"0棟",IF(市町村抽出表!U132&lt;1,"1棟未満",TEXT(ROUND(市町村抽出表!U132,0),"###,###")&amp;"棟"))))</f>
        <v>#REF!</v>
      </c>
      <c r="L132" s="148" t="e">
        <f ca="1">IF(市町村抽出表!V132="","※2",IF(市町村抽出表!V132="－","－",IF(市町村抽出表!V132=0,"0棟",IF(市町村抽出表!V132&lt;1,"1棟未満",TEXT(ROUND(市町村抽出表!V132,0),"###,###")&amp;"棟"))))</f>
        <v>#REF!</v>
      </c>
      <c r="M132" s="94" t="e">
        <f ca="1">IF(市町村抽出表!W132="－","－",IF(市町村抽出表!W132=0,"0棟",IF(市町村抽出表!W132&lt;1,"1棟未満",TEXT(ROUND(市町村抽出表!W132,0),"###,###")&amp;"棟")))</f>
        <v>#REF!</v>
      </c>
      <c r="N132" s="94" t="e">
        <f ca="1">IF(市町村抽出表!X132="－","－",IF(市町村抽出表!X132=0,"0棟",IF(市町村抽出表!X132&lt;1,"1棟未満",TEXT(ROUND(市町村抽出表!X132,0),"###,###")&amp;"棟")))</f>
        <v>#REF!</v>
      </c>
      <c r="O132" s="94" t="e">
        <f ca="1">IF(市町村抽出表!Z132="－","－",IF(市町村抽出表!Z132=0,"0件",IF(市町村抽出表!Z132&lt;1,"1件未満",TEXT(ROUND(市町村抽出表!Z132,0),"###,###")&amp;"件")))</f>
        <v>#REF!</v>
      </c>
      <c r="P132" s="94" t="e">
        <f ca="1">IF(市町村抽出表!AA132="－","－",IF(市町村抽出表!AA132=0,"0件",IF(市町村抽出表!AA132&lt;1,"1件未満",TEXT(ROUND(市町村抽出表!AA132,0),"###,###")&amp;"件")))</f>
        <v>#REF!</v>
      </c>
      <c r="Q132" s="94" t="e">
        <f ca="1">IF(市町村抽出表!AB132="－","－",IF(市町村抽出表!AB132=0,"0棟",IF(市町村抽出表!AB132&lt;1,"1棟未満",TEXT(ROUND(市町村抽出表!AB132,0),"###,###")&amp;"棟")))</f>
        <v>#REF!</v>
      </c>
      <c r="R132" s="94" t="e">
        <f ca="1">IF(市町村抽出表!AC132="－","－",IF(市町村抽出表!AC132=0,"0人",IF(市町村抽出表!AC132&lt;1,"1人未満",TEXT(ROUND(市町村抽出表!AC132,0),"###,###")&amp;"人")))</f>
        <v>#REF!</v>
      </c>
      <c r="S132" s="94" t="e">
        <f ca="1">IF(市町村抽出表!AD132="－","－",IF(市町村抽出表!AD132=0,"0人",IF(市町村抽出表!AD132&lt;1,"1人未満",TEXT(ROUND(市町村抽出表!AD132,0),"###,###")&amp;"人")))</f>
        <v>#REF!</v>
      </c>
      <c r="T132" s="94" t="e">
        <f ca="1">IF(市町村抽出表!AE132="－","－",IF(市町村抽出表!AE132=0,"0人",IF(市町村抽出表!AE132&lt;1,"1人未満",TEXT(ROUND(市町村抽出表!AE132,0),"###,###")&amp;"人")))</f>
        <v>#REF!</v>
      </c>
      <c r="U132" s="149" t="e">
        <f ca="1">IF(市町村抽出表!AG132="","※2",IF(市町村抽出表!AG132="－","－",IF(市町村抽出表!AG132=0,"0人",IF(市町村抽出表!AG132&lt;1,"1人未満",TEXT(ROUND(市町村抽出表!AG132,0),"###,###")&amp;"人"))))</f>
        <v>#REF!</v>
      </c>
      <c r="V132" s="150" t="e">
        <f ca="1">IF(市町村抽出表!AH132="","※2",IF(市町村抽出表!AH132="－","－",IF(市町村抽出表!AH132=0,"0人",IF(市町村抽出表!AH132&lt;1,"1人未満",TEXT(ROUND(市町村抽出表!AH132,0),"###,###")&amp;"人"))))</f>
        <v>#REF!</v>
      </c>
      <c r="W132" s="151" t="e">
        <f ca="1">IF(市町村抽出表!AI132="","※2",IF(市町村抽出表!AI132="－","－",IF(市町村抽出表!AI132=0,"0人",IF(市町村抽出表!AI132&lt;1,"1人未満",TEXT(ROUND(市町村抽出表!AI132,0),"###,###")&amp;"人"))))</f>
        <v>#REF!</v>
      </c>
      <c r="X132" s="94" t="e">
        <f ca="1">IF(市町村抽出表!AJ132="－","－",IF(市町村抽出表!AJ132=0,"0人",IF(市町村抽出表!AJ132&lt;1,"1人未満",TEXT(ROUND(市町村抽出表!AJ132,0),"###,###")&amp;"人")))</f>
        <v>#REF!</v>
      </c>
      <c r="Y132" s="94" t="e">
        <f ca="1">IF(市町村抽出表!AK132="－","－",IF(市町村抽出表!AK132=0,"0人",IF(市町村抽出表!AK132&lt;1,"1人未満",TEXT(ROUND(市町村抽出表!AK132,0),"###,###")&amp;"人")))</f>
        <v>#REF!</v>
      </c>
      <c r="Z132" s="94" t="e">
        <f ca="1">IF(市町村抽出表!AL132="－","－",IF(市町村抽出表!AL132=0,"0人",IF(市町村抽出表!AL132&lt;1,"1人未満",TEXT(ROUND(市町村抽出表!AL132,0),"###,###")&amp;"人")))</f>
        <v>#REF!</v>
      </c>
      <c r="AA132" s="94" t="e">
        <f ca="1">IF(市町村抽出表!AM132="－","－",IF(市町村抽出表!AM132=0,"0人",IF(市町村抽出表!AM132&lt;1,"1人未満",TEXT(ROUND(市町村抽出表!AM132,0),"###,###")&amp;"人")))</f>
        <v>#REF!</v>
      </c>
      <c r="AB132" s="94" t="e">
        <f ca="1">IF(市町村抽出表!AN132="－","－",IF(市町村抽出表!AN132=0,"0人",IF(市町村抽出表!AN132&lt;1,"1人未満",TEXT(ROUND(市町村抽出表!AN132,0),"###,###")&amp;"人")))</f>
        <v>#REF!</v>
      </c>
      <c r="AC132" s="94" t="e">
        <f ca="1">IF(市町村抽出表!AO132="－","－",IF(市町村抽出表!AO132=0,"0人",IF(市町村抽出表!AO132&lt;1,"1人未満",TEXT(ROUND(市町村抽出表!AO132,0),"###,###")&amp;"人")))</f>
        <v>#REF!</v>
      </c>
      <c r="AD132" s="94" t="e">
        <f ca="1">IF(市町村抽出表!AP132="－","－",IF(市町村抽出表!AP132=0,"0人",IF(市町村抽出表!AP132&lt;1,"1人未満",TEXT(ROUND(市町村抽出表!AP132,0),"###,###")&amp;"人")))</f>
        <v>#REF!</v>
      </c>
      <c r="AE132" s="94" t="e">
        <f ca="1">IF(市町村抽出表!AQ132="－","－",IF(市町村抽出表!AQ132=0,"0人",IF(市町村抽出表!AQ132&lt;1,"1人未満",TEXT(ROUND(市町村抽出表!AQ132,0),"###,###")&amp;"人")))</f>
        <v>#REF!</v>
      </c>
      <c r="AF132" s="94" t="e">
        <f ca="1">IF(市町村抽出表!AR132="－","－",IF(市町村抽出表!AR132=0,"0人",IF(市町村抽出表!AR132&lt;1,"1人未満",TEXT(ROUND(市町村抽出表!AR132,0),"###,###")&amp;"人")))</f>
        <v>#REF!</v>
      </c>
      <c r="AG132" s="94" t="e">
        <f ca="1">IF(市町村抽出表!AS132="－","－",IF(市町村抽出表!AS132=0,"0箇所",IF(市町村抽出表!AS132&lt;1,"1箇所未満",TEXT(ROUND(市町村抽出表!AS132,0),"###,###")&amp;"箇所")))</f>
        <v>#REF!</v>
      </c>
      <c r="AH132" s="94" t="e">
        <f ca="1">IF(市町村抽出表!AT132="－","－",IF(市町村抽出表!AT132=0,"0世帯",IF(市町村抽出表!AT132&lt;1,"1世帯未満",TEXT(ROUND(市町村抽出表!AT132,0),"###,###")&amp;"世帯")))</f>
        <v>#REF!</v>
      </c>
      <c r="AI132" s="94" t="e">
        <f ca="1">IF(市町村抽出表!AU132="－","－",IF(市町村抽出表!AU132=0,"0人",IF(市町村抽出表!AU132&lt;1,"1人未満",TEXT(ROUND(市町村抽出表!AU132,0),"###,###")&amp;"人")))</f>
        <v>#REF!</v>
      </c>
      <c r="AJ132" s="94" t="e">
        <f ca="1">IF(市町村抽出表!AV132="－","－",IF(市町村抽出表!AV132=0,"0世帯",IF(市町村抽出表!AV132&lt;1,"1世帯未満",TEXT(ROUND(市町村抽出表!AV132,0),"###,###")&amp;"世帯")))</f>
        <v>#REF!</v>
      </c>
      <c r="AK132" s="94" t="e">
        <f ca="1">IF(市町村抽出表!AW132="－","－",IF(市町村抽出表!AW132=0,"0人",IF(市町村抽出表!AW132&lt;1,"1人未満",TEXT(ROUND(市町村抽出表!AW132,0),"###,###")&amp;"人")))</f>
        <v>#REF!</v>
      </c>
      <c r="AL132" s="94" t="e">
        <f ca="1">IF(市町村抽出表!AX132="－","－",IF(市町村抽出表!AX132=0,"0世帯",IF(市町村抽出表!AX132&lt;1,"1世帯未満",TEXT(ROUND(市町村抽出表!AX132,0),"###,###")&amp;"世帯")))</f>
        <v>#REF!</v>
      </c>
      <c r="AM132" s="94" t="e">
        <f ca="1">IF(市町村抽出表!AY132="－","－",IF(市町村抽出表!AY132=0,"0人",IF(市町村抽出表!AY132&lt;1,"1人未満",TEXT(ROUND(市町村抽出表!AY132,0),"###,###")&amp;"人")))</f>
        <v>#REF!</v>
      </c>
      <c r="AN132" s="94" t="s">
        <v>649</v>
      </c>
      <c r="AO132" s="94" t="s">
        <v>649</v>
      </c>
      <c r="AP132" s="94" t="e">
        <f ca="1">IF(市町村抽出表!BB132="－","－",IF(市町村抽出表!BB132=0,"0km",IF(市町村抽出表!BB132&lt;0.1,"0.1km未満",TEXT(ROUND(市町村抽出表!BB132,1),"###,##0.0")&amp;"km")))</f>
        <v>#REF!</v>
      </c>
      <c r="AQ132" s="94" t="e">
        <f ca="1">IF(市町村抽出表!BC132="－","－",IF(市町村抽出表!BC132=0,"0世帯",IF(市町村抽出表!BC132&lt;1,"1世帯未満",TEXT(ROUND(市町村抽出表!BC132,0),"###,###")&amp;"世帯")))</f>
        <v>#REF!</v>
      </c>
      <c r="AR132" s="94" t="e">
        <f ca="1">IF(市町村抽出表!BD132="－","－",IF(市町村抽出表!BD132=0,"0人",IF(市町村抽出表!BD132&lt;1,"1人未満",TEXT(ROUND(市町村抽出表!BD132,0),"###,###")&amp;"人")))</f>
        <v>#REF!</v>
      </c>
      <c r="AS132" s="94" t="s">
        <v>649</v>
      </c>
      <c r="AT132" s="94" t="s">
        <v>649</v>
      </c>
      <c r="AU132" s="94" t="e">
        <f ca="1">IF(市町村抽出表!BG132="－","－",IF(市町村抽出表!BG132=0,"0箇所",IF(市町村抽出表!BG132&lt;1,"1箇所未満",TEXT(ROUND(市町村抽出表!BG132,0),"###,###")&amp;"箇所")))</f>
        <v>#REF!</v>
      </c>
      <c r="AV132" s="94" t="e">
        <f ca="1">IF(市町村抽出表!BH132="－","－",IF(市町村抽出表!BH132=0,"0箇所",IF(市町村抽出表!BH132&lt;1,"1箇所未満",TEXT(ROUND(市町村抽出表!BH132,0),"###,###")&amp;"箇所")))</f>
        <v>#REF!</v>
      </c>
      <c r="AW132" s="94" t="e">
        <f ca="1">IF(市町村抽出表!BI132="－","－",IF(市町村抽出表!BI132=0,"0箇所",IF(市町村抽出表!BI132&lt;1,"1箇所未満",TEXT(ROUND(市町村抽出表!BI132,0),"###,###")&amp;"箇所")))</f>
        <v>#REF!</v>
      </c>
      <c r="AX132" s="94" t="e">
        <f ca="1">IF(市町村抽出表!BJ132="－","－",IF(市町村抽出表!BJ132=0,"0箇所",IF(市町村抽出表!BJ132&lt;1,"1箇所未満",TEXT(ROUND(市町村抽出表!BJ132,0),"###,###")&amp;"箇所")))</f>
        <v>#REF!</v>
      </c>
      <c r="AY132" s="94" t="e">
        <f ca="1">IF(市町村抽出表!BK132="－","－",IF(市町村抽出表!BK132=0,"0箇所",IF(市町村抽出表!BK132&lt;1,"1箇所未満",TEXT(ROUND(市町村抽出表!BK132,0),"###,###")&amp;"箇所")))</f>
        <v>#REF!</v>
      </c>
      <c r="AZ132" s="94" t="e">
        <f ca="1">IF(市町村抽出表!BL132="－","－",IF(市町村抽出表!BL132=0,"0箇所",IF(市町村抽出表!BL132&lt;1,"1箇所未満",TEXT(ROUND(市町村抽出表!BL132,0),"###,###")&amp;"箇所")))</f>
        <v>#REF!</v>
      </c>
      <c r="BH132" s="153"/>
      <c r="BI132" s="153"/>
      <c r="BJ132" s="153"/>
      <c r="BL132" s="154"/>
      <c r="BM132" s="153"/>
      <c r="BN132" s="153"/>
      <c r="BO132" s="153"/>
      <c r="BP132" s="153"/>
      <c r="BX132" s="154"/>
      <c r="BY132" s="153"/>
      <c r="BZ132" s="153"/>
      <c r="CA132" s="153"/>
      <c r="CB132" s="153"/>
      <c r="CN132" s="154"/>
      <c r="CO132" s="153"/>
      <c r="CP132" s="153"/>
      <c r="CQ132" s="153"/>
      <c r="CR132" s="153"/>
    </row>
    <row r="133" spans="1:96" x14ac:dyDescent="0.2">
      <c r="A133" s="82">
        <v>130</v>
      </c>
      <c r="B133" s="74" t="s">
        <v>611</v>
      </c>
      <c r="C133" s="93" t="e">
        <f ca="1">IF(市町村抽出表!D133="－","－",ROUND(市町村抽出表!D133,1))</f>
        <v>#REF!</v>
      </c>
      <c r="D133" s="158" t="e">
        <f ca="1">IF(市町村抽出表!F133="","※2",IF(市町村抽出表!F133="－","－",市町村抽出表!F133&amp;"箇所"))</f>
        <v>#REF!</v>
      </c>
      <c r="E133" s="159" t="e">
        <f ca="1">IF(市町村抽出表!G133="","※2",IF(市町村抽出表!G133="－","－",市町村抽出表!G133&amp;"箇所"))</f>
        <v>#REF!</v>
      </c>
      <c r="F133" s="160" t="e">
        <f ca="1">IF(市町村抽出表!H133="","※2",IF(市町村抽出表!H133="－","－",市町村抽出表!H133&amp;"箇所"))</f>
        <v>#REF!</v>
      </c>
      <c r="G133" s="94" t="e">
        <f ca="1">IF(市町村抽出表!I133="－","－",IF(市町村抽出表!I133=0,"0棟",IF(市町村抽出表!I133&lt;1,"1棟未満",TEXT(ROUND(市町村抽出表!I133,0),"###,###")&amp;"棟")))</f>
        <v>#REF!</v>
      </c>
      <c r="H133" s="94" t="e">
        <f ca="1">IF(市町村抽出表!J133="－","－",IF(市町村抽出表!J133=0,"0棟",IF(市町村抽出表!J133&lt;1,"1棟未満",TEXT(ROUND(市町村抽出表!J133,0),"###,###")&amp;"棟")))</f>
        <v>#REF!</v>
      </c>
      <c r="I133" s="94" t="e">
        <f ca="1">IF(市町村抽出表!O133="－","－",IF(市町村抽出表!O133=0,"0棟",IF(市町村抽出表!O133&lt;1,"1棟未満",TEXT(ROUND(市町村抽出表!O133,0),"###,###")&amp;"棟")))</f>
        <v>#REF!</v>
      </c>
      <c r="J133" s="94" t="e">
        <f ca="1">IF(市町村抽出表!P133="－","－",IF(市町村抽出表!P133=0,"0棟",IF(市町村抽出表!P133&lt;1,"1棟未満",TEXT(ROUND(市町村抽出表!P133,0),"###,###")&amp;"棟")))</f>
        <v>#REF!</v>
      </c>
      <c r="K133" s="147" t="e">
        <f ca="1">IF(市町村抽出表!U133="","※2",IF(市町村抽出表!U133="－","－",IF(市町村抽出表!U133=0,"0棟",IF(市町村抽出表!U133&lt;1,"1棟未満",TEXT(ROUND(市町村抽出表!U133,0),"###,###")&amp;"棟"))))</f>
        <v>#REF!</v>
      </c>
      <c r="L133" s="148" t="e">
        <f ca="1">IF(市町村抽出表!V133="","※2",IF(市町村抽出表!V133="－","－",IF(市町村抽出表!V133=0,"0棟",IF(市町村抽出表!V133&lt;1,"1棟未満",TEXT(ROUND(市町村抽出表!V133,0),"###,###")&amp;"棟"))))</f>
        <v>#REF!</v>
      </c>
      <c r="M133" s="94" t="e">
        <f ca="1">IF(市町村抽出表!W133="－","－",IF(市町村抽出表!W133=0,"0棟",IF(市町村抽出表!W133&lt;1,"1棟未満",TEXT(ROUND(市町村抽出表!W133,0),"###,###")&amp;"棟")))</f>
        <v>#REF!</v>
      </c>
      <c r="N133" s="94" t="e">
        <f ca="1">IF(市町村抽出表!X133="－","－",IF(市町村抽出表!X133=0,"0棟",IF(市町村抽出表!X133&lt;1,"1棟未満",TEXT(ROUND(市町村抽出表!X133,0),"###,###")&amp;"棟")))</f>
        <v>#REF!</v>
      </c>
      <c r="O133" s="94" t="e">
        <f ca="1">IF(市町村抽出表!Z133="－","－",IF(市町村抽出表!Z133=0,"0件",IF(市町村抽出表!Z133&lt;1,"1件未満",TEXT(ROUND(市町村抽出表!Z133,0),"###,###")&amp;"件")))</f>
        <v>#REF!</v>
      </c>
      <c r="P133" s="94" t="e">
        <f ca="1">IF(市町村抽出表!AA133="－","－",IF(市町村抽出表!AA133=0,"0件",IF(市町村抽出表!AA133&lt;1,"1件未満",TEXT(ROUND(市町村抽出表!AA133,0),"###,###")&amp;"件")))</f>
        <v>#REF!</v>
      </c>
      <c r="Q133" s="94" t="e">
        <f ca="1">IF(市町村抽出表!AB133="－","－",IF(市町村抽出表!AB133=0,"0棟",IF(市町村抽出表!AB133&lt;1,"1棟未満",TEXT(ROUND(市町村抽出表!AB133,0),"###,###")&amp;"棟")))</f>
        <v>#REF!</v>
      </c>
      <c r="R133" s="94" t="e">
        <f ca="1">IF(市町村抽出表!AC133="－","－",IF(市町村抽出表!AC133=0,"0人",IF(市町村抽出表!AC133&lt;1,"1人未満",TEXT(ROUND(市町村抽出表!AC133,0),"###,###")&amp;"人")))</f>
        <v>#REF!</v>
      </c>
      <c r="S133" s="94" t="e">
        <f ca="1">IF(市町村抽出表!AD133="－","－",IF(市町村抽出表!AD133=0,"0人",IF(市町村抽出表!AD133&lt;1,"1人未満",TEXT(ROUND(市町村抽出表!AD133,0),"###,###")&amp;"人")))</f>
        <v>#REF!</v>
      </c>
      <c r="T133" s="94" t="e">
        <f ca="1">IF(市町村抽出表!AE133="－","－",IF(市町村抽出表!AE133=0,"0人",IF(市町村抽出表!AE133&lt;1,"1人未満",TEXT(ROUND(市町村抽出表!AE133,0),"###,###")&amp;"人")))</f>
        <v>#REF!</v>
      </c>
      <c r="U133" s="149" t="e">
        <f ca="1">IF(市町村抽出表!AG133="","※2",IF(市町村抽出表!AG133="－","－",IF(市町村抽出表!AG133=0,"0人",IF(市町村抽出表!AG133&lt;1,"1人未満",TEXT(ROUND(市町村抽出表!AG133,0),"###,###")&amp;"人"))))</f>
        <v>#REF!</v>
      </c>
      <c r="V133" s="150" t="e">
        <f ca="1">IF(市町村抽出表!AH133="","※2",IF(市町村抽出表!AH133="－","－",IF(市町村抽出表!AH133=0,"0人",IF(市町村抽出表!AH133&lt;1,"1人未満",TEXT(ROUND(市町村抽出表!AH133,0),"###,###")&amp;"人"))))</f>
        <v>#REF!</v>
      </c>
      <c r="W133" s="151" t="e">
        <f ca="1">IF(市町村抽出表!AI133="","※2",IF(市町村抽出表!AI133="－","－",IF(市町村抽出表!AI133=0,"0人",IF(市町村抽出表!AI133&lt;1,"1人未満",TEXT(ROUND(市町村抽出表!AI133,0),"###,###")&amp;"人"))))</f>
        <v>#REF!</v>
      </c>
      <c r="X133" s="94" t="e">
        <f ca="1">IF(市町村抽出表!AJ133="－","－",IF(市町村抽出表!AJ133=0,"0人",IF(市町村抽出表!AJ133&lt;1,"1人未満",TEXT(ROUND(市町村抽出表!AJ133,0),"###,###")&amp;"人")))</f>
        <v>#REF!</v>
      </c>
      <c r="Y133" s="94" t="e">
        <f ca="1">IF(市町村抽出表!AK133="－","－",IF(市町村抽出表!AK133=0,"0人",IF(市町村抽出表!AK133&lt;1,"1人未満",TEXT(ROUND(市町村抽出表!AK133,0),"###,###")&amp;"人")))</f>
        <v>#REF!</v>
      </c>
      <c r="Z133" s="94" t="e">
        <f ca="1">IF(市町村抽出表!AL133="－","－",IF(市町村抽出表!AL133=0,"0人",IF(市町村抽出表!AL133&lt;1,"1人未満",TEXT(ROUND(市町村抽出表!AL133,0),"###,###")&amp;"人")))</f>
        <v>#REF!</v>
      </c>
      <c r="AA133" s="94" t="e">
        <f ca="1">IF(市町村抽出表!AM133="－","－",IF(市町村抽出表!AM133=0,"0人",IF(市町村抽出表!AM133&lt;1,"1人未満",TEXT(ROUND(市町村抽出表!AM133,0),"###,###")&amp;"人")))</f>
        <v>#REF!</v>
      </c>
      <c r="AB133" s="94" t="e">
        <f ca="1">IF(市町村抽出表!AN133="－","－",IF(市町村抽出表!AN133=0,"0人",IF(市町村抽出表!AN133&lt;1,"1人未満",TEXT(ROUND(市町村抽出表!AN133,0),"###,###")&amp;"人")))</f>
        <v>#REF!</v>
      </c>
      <c r="AC133" s="94" t="e">
        <f ca="1">IF(市町村抽出表!AO133="－","－",IF(市町村抽出表!AO133=0,"0人",IF(市町村抽出表!AO133&lt;1,"1人未満",TEXT(ROUND(市町村抽出表!AO133,0),"###,###")&amp;"人")))</f>
        <v>#REF!</v>
      </c>
      <c r="AD133" s="94" t="e">
        <f ca="1">IF(市町村抽出表!AP133="－","－",IF(市町村抽出表!AP133=0,"0人",IF(市町村抽出表!AP133&lt;1,"1人未満",TEXT(ROUND(市町村抽出表!AP133,0),"###,###")&amp;"人")))</f>
        <v>#REF!</v>
      </c>
      <c r="AE133" s="94" t="e">
        <f ca="1">IF(市町村抽出表!AQ133="－","－",IF(市町村抽出表!AQ133=0,"0人",IF(市町村抽出表!AQ133&lt;1,"1人未満",TEXT(ROUND(市町村抽出表!AQ133,0),"###,###")&amp;"人")))</f>
        <v>#REF!</v>
      </c>
      <c r="AF133" s="94" t="e">
        <f ca="1">IF(市町村抽出表!AR133="－","－",IF(市町村抽出表!AR133=0,"0人",IF(市町村抽出表!AR133&lt;1,"1人未満",TEXT(ROUND(市町村抽出表!AR133,0),"###,###")&amp;"人")))</f>
        <v>#REF!</v>
      </c>
      <c r="AG133" s="94" t="e">
        <f ca="1">IF(市町村抽出表!AS133="－","－",IF(市町村抽出表!AS133=0,"0箇所",IF(市町村抽出表!AS133&lt;1,"1箇所未満",TEXT(ROUND(市町村抽出表!AS133,0),"###,###")&amp;"箇所")))</f>
        <v>#REF!</v>
      </c>
      <c r="AH133" s="94" t="e">
        <f ca="1">IF(市町村抽出表!AT133="－","－",IF(市町村抽出表!AT133=0,"0世帯",IF(市町村抽出表!AT133&lt;1,"1世帯未満",TEXT(ROUND(市町村抽出表!AT133,0),"###,###")&amp;"世帯")))</f>
        <v>#REF!</v>
      </c>
      <c r="AI133" s="94" t="e">
        <f ca="1">IF(市町村抽出表!AU133="－","－",IF(市町村抽出表!AU133=0,"0人",IF(市町村抽出表!AU133&lt;1,"1人未満",TEXT(ROUND(市町村抽出表!AU133,0),"###,###")&amp;"人")))</f>
        <v>#REF!</v>
      </c>
      <c r="AJ133" s="94" t="e">
        <f ca="1">IF(市町村抽出表!AV133="－","－",IF(市町村抽出表!AV133=0,"0世帯",IF(市町村抽出表!AV133&lt;1,"1世帯未満",TEXT(ROUND(市町村抽出表!AV133,0),"###,###")&amp;"世帯")))</f>
        <v>#REF!</v>
      </c>
      <c r="AK133" s="94" t="e">
        <f ca="1">IF(市町村抽出表!AW133="－","－",IF(市町村抽出表!AW133=0,"0人",IF(市町村抽出表!AW133&lt;1,"1人未満",TEXT(ROUND(市町村抽出表!AW133,0),"###,###")&amp;"人")))</f>
        <v>#REF!</v>
      </c>
      <c r="AL133" s="94" t="e">
        <f ca="1">IF(市町村抽出表!AX133="－","－",IF(市町村抽出表!AX133=0,"0世帯",IF(市町村抽出表!AX133&lt;1,"1世帯未満",TEXT(ROUND(市町村抽出表!AX133,0),"###,###")&amp;"世帯")))</f>
        <v>#REF!</v>
      </c>
      <c r="AM133" s="94" t="e">
        <f ca="1">IF(市町村抽出表!AY133="－","－",IF(市町村抽出表!AY133=0,"0人",IF(市町村抽出表!AY133&lt;1,"1人未満",TEXT(ROUND(市町村抽出表!AY133,0),"###,###")&amp;"人")))</f>
        <v>#REF!</v>
      </c>
      <c r="AN133" s="94" t="s">
        <v>649</v>
      </c>
      <c r="AO133" s="94" t="s">
        <v>649</v>
      </c>
      <c r="AP133" s="94" t="e">
        <f ca="1">IF(市町村抽出表!BB133="－","－",IF(市町村抽出表!BB133=0,"0km",IF(市町村抽出表!BB133&lt;0.1,"0.1km未満",TEXT(ROUND(市町村抽出表!BB133,1),"###,##0.0")&amp;"km")))</f>
        <v>#REF!</v>
      </c>
      <c r="AQ133" s="94" t="e">
        <f ca="1">IF(市町村抽出表!BC133="－","－",IF(市町村抽出表!BC133=0,"0世帯",IF(市町村抽出表!BC133&lt;1,"1世帯未満",TEXT(ROUND(市町村抽出表!BC133,0),"###,###")&amp;"世帯")))</f>
        <v>#REF!</v>
      </c>
      <c r="AR133" s="94" t="e">
        <f ca="1">IF(市町村抽出表!BD133="－","－",IF(市町村抽出表!BD133=0,"0人",IF(市町村抽出表!BD133&lt;1,"1人未満",TEXT(ROUND(市町村抽出表!BD133,0),"###,###")&amp;"人")))</f>
        <v>#REF!</v>
      </c>
      <c r="AS133" s="94" t="s">
        <v>649</v>
      </c>
      <c r="AT133" s="94" t="s">
        <v>649</v>
      </c>
      <c r="AU133" s="94" t="e">
        <f ca="1">IF(市町村抽出表!BG133="－","－",IF(市町村抽出表!BG133=0,"0箇所",IF(市町村抽出表!BG133&lt;1,"1箇所未満",TEXT(ROUND(市町村抽出表!BG133,0),"###,###")&amp;"箇所")))</f>
        <v>#REF!</v>
      </c>
      <c r="AV133" s="94" t="e">
        <f ca="1">IF(市町村抽出表!BH133="－","－",IF(市町村抽出表!BH133=0,"0箇所",IF(市町村抽出表!BH133&lt;1,"1箇所未満",TEXT(ROUND(市町村抽出表!BH133,0),"###,###")&amp;"箇所")))</f>
        <v>#REF!</v>
      </c>
      <c r="AW133" s="94" t="e">
        <f ca="1">IF(市町村抽出表!BI133="－","－",IF(市町村抽出表!BI133=0,"0箇所",IF(市町村抽出表!BI133&lt;1,"1箇所未満",TEXT(ROUND(市町村抽出表!BI133,0),"###,###")&amp;"箇所")))</f>
        <v>#REF!</v>
      </c>
      <c r="AX133" s="94" t="e">
        <f ca="1">IF(市町村抽出表!BJ133="－","－",IF(市町村抽出表!BJ133=0,"0箇所",IF(市町村抽出表!BJ133&lt;1,"1箇所未満",TEXT(ROUND(市町村抽出表!BJ133,0),"###,###")&amp;"箇所")))</f>
        <v>#REF!</v>
      </c>
      <c r="AY133" s="94" t="e">
        <f ca="1">IF(市町村抽出表!BK133="－","－",IF(市町村抽出表!BK133=0,"0箇所",IF(市町村抽出表!BK133&lt;1,"1箇所未満",TEXT(ROUND(市町村抽出表!BK133,0),"###,###")&amp;"箇所")))</f>
        <v>#REF!</v>
      </c>
      <c r="AZ133" s="94" t="e">
        <f ca="1">IF(市町村抽出表!BL133="－","－",IF(市町村抽出表!BL133=0,"0箇所",IF(市町村抽出表!BL133&lt;1,"1箇所未満",TEXT(ROUND(市町村抽出表!BL133,0),"###,###")&amp;"箇所")))</f>
        <v>#REF!</v>
      </c>
      <c r="BH133" s="153"/>
      <c r="BI133" s="153"/>
      <c r="BJ133" s="153"/>
      <c r="BL133" s="154"/>
      <c r="BM133" s="153"/>
      <c r="BN133" s="153"/>
      <c r="BO133" s="153"/>
      <c r="BP133" s="153"/>
      <c r="BX133" s="154"/>
      <c r="BY133" s="153"/>
      <c r="BZ133" s="153"/>
      <c r="CA133" s="153"/>
      <c r="CB133" s="153"/>
      <c r="CN133" s="154"/>
      <c r="CO133" s="153"/>
      <c r="CP133" s="153"/>
      <c r="CQ133" s="153"/>
      <c r="CR133" s="153"/>
    </row>
    <row r="134" spans="1:96" x14ac:dyDescent="0.2">
      <c r="A134" s="82">
        <v>131</v>
      </c>
      <c r="B134" s="74" t="s">
        <v>612</v>
      </c>
      <c r="C134" s="93" t="e">
        <f ca="1">IF(市町村抽出表!D134="－","－",ROUND(市町村抽出表!D134,1))</f>
        <v>#REF!</v>
      </c>
      <c r="D134" s="158" t="e">
        <f ca="1">IF(市町村抽出表!F134="","※2",IF(市町村抽出表!F134="－","－",市町村抽出表!F134&amp;"箇所"))</f>
        <v>#REF!</v>
      </c>
      <c r="E134" s="159" t="e">
        <f ca="1">IF(市町村抽出表!G134="","※2",IF(市町村抽出表!G134="－","－",市町村抽出表!G134&amp;"箇所"))</f>
        <v>#REF!</v>
      </c>
      <c r="F134" s="160" t="e">
        <f ca="1">IF(市町村抽出表!H134="","※2",IF(市町村抽出表!H134="－","－",市町村抽出表!H134&amp;"箇所"))</f>
        <v>#REF!</v>
      </c>
      <c r="G134" s="94" t="e">
        <f ca="1">IF(市町村抽出表!I134="－","－",IF(市町村抽出表!I134=0,"0棟",IF(市町村抽出表!I134&lt;1,"1棟未満",TEXT(ROUND(市町村抽出表!I134,0),"###,###")&amp;"棟")))</f>
        <v>#REF!</v>
      </c>
      <c r="H134" s="94" t="e">
        <f ca="1">IF(市町村抽出表!J134="－","－",IF(市町村抽出表!J134=0,"0棟",IF(市町村抽出表!J134&lt;1,"1棟未満",TEXT(ROUND(市町村抽出表!J134,0),"###,###")&amp;"棟")))</f>
        <v>#REF!</v>
      </c>
      <c r="I134" s="94" t="e">
        <f ca="1">IF(市町村抽出表!O134="－","－",IF(市町村抽出表!O134=0,"0棟",IF(市町村抽出表!O134&lt;1,"1棟未満",TEXT(ROUND(市町村抽出表!O134,0),"###,###")&amp;"棟")))</f>
        <v>#REF!</v>
      </c>
      <c r="J134" s="94" t="e">
        <f ca="1">IF(市町村抽出表!P134="－","－",IF(市町村抽出表!P134=0,"0棟",IF(市町村抽出表!P134&lt;1,"1棟未満",TEXT(ROUND(市町村抽出表!P134,0),"###,###")&amp;"棟")))</f>
        <v>#REF!</v>
      </c>
      <c r="K134" s="147" t="e">
        <f ca="1">IF(市町村抽出表!U134="","※2",IF(市町村抽出表!U134="－","－",IF(市町村抽出表!U134=0,"0棟",IF(市町村抽出表!U134&lt;1,"1棟未満",TEXT(ROUND(市町村抽出表!U134,0),"###,###")&amp;"棟"))))</f>
        <v>#REF!</v>
      </c>
      <c r="L134" s="148" t="e">
        <f ca="1">IF(市町村抽出表!V134="","※2",IF(市町村抽出表!V134="－","－",IF(市町村抽出表!V134=0,"0棟",IF(市町村抽出表!V134&lt;1,"1棟未満",TEXT(ROUND(市町村抽出表!V134,0),"###,###")&amp;"棟"))))</f>
        <v>#REF!</v>
      </c>
      <c r="M134" s="94" t="e">
        <f ca="1">IF(市町村抽出表!W134="－","－",IF(市町村抽出表!W134=0,"0棟",IF(市町村抽出表!W134&lt;1,"1棟未満",TEXT(ROUND(市町村抽出表!W134,0),"###,###")&amp;"棟")))</f>
        <v>#REF!</v>
      </c>
      <c r="N134" s="94" t="e">
        <f ca="1">IF(市町村抽出表!X134="－","－",IF(市町村抽出表!X134=0,"0棟",IF(市町村抽出表!X134&lt;1,"1棟未満",TEXT(ROUND(市町村抽出表!X134,0),"###,###")&amp;"棟")))</f>
        <v>#REF!</v>
      </c>
      <c r="O134" s="94" t="e">
        <f ca="1">IF(市町村抽出表!Z134="－","－",IF(市町村抽出表!Z134=0,"0件",IF(市町村抽出表!Z134&lt;1,"1件未満",TEXT(ROUND(市町村抽出表!Z134,0),"###,###")&amp;"件")))</f>
        <v>#REF!</v>
      </c>
      <c r="P134" s="94" t="e">
        <f ca="1">IF(市町村抽出表!AA134="－","－",IF(市町村抽出表!AA134=0,"0件",IF(市町村抽出表!AA134&lt;1,"1件未満",TEXT(ROUND(市町村抽出表!AA134,0),"###,###")&amp;"件")))</f>
        <v>#REF!</v>
      </c>
      <c r="Q134" s="94" t="e">
        <f ca="1">IF(市町村抽出表!AB134="－","－",IF(市町村抽出表!AB134=0,"0棟",IF(市町村抽出表!AB134&lt;1,"1棟未満",TEXT(ROUND(市町村抽出表!AB134,0),"###,###")&amp;"棟")))</f>
        <v>#REF!</v>
      </c>
      <c r="R134" s="94" t="e">
        <f ca="1">IF(市町村抽出表!AC134="－","－",IF(市町村抽出表!AC134=0,"0人",IF(市町村抽出表!AC134&lt;1,"1人未満",TEXT(ROUND(市町村抽出表!AC134,0),"###,###")&amp;"人")))</f>
        <v>#REF!</v>
      </c>
      <c r="S134" s="94" t="e">
        <f ca="1">IF(市町村抽出表!AD134="－","－",IF(市町村抽出表!AD134=0,"0人",IF(市町村抽出表!AD134&lt;1,"1人未満",TEXT(ROUND(市町村抽出表!AD134,0),"###,###")&amp;"人")))</f>
        <v>#REF!</v>
      </c>
      <c r="T134" s="94" t="e">
        <f ca="1">IF(市町村抽出表!AE134="－","－",IF(市町村抽出表!AE134=0,"0人",IF(市町村抽出表!AE134&lt;1,"1人未満",TEXT(ROUND(市町村抽出表!AE134,0),"###,###")&amp;"人")))</f>
        <v>#REF!</v>
      </c>
      <c r="U134" s="149" t="e">
        <f ca="1">IF(市町村抽出表!AG134="","※2",IF(市町村抽出表!AG134="－","－",IF(市町村抽出表!AG134=0,"0人",IF(市町村抽出表!AG134&lt;1,"1人未満",TEXT(ROUND(市町村抽出表!AG134,0),"###,###")&amp;"人"))))</f>
        <v>#REF!</v>
      </c>
      <c r="V134" s="150" t="e">
        <f ca="1">IF(市町村抽出表!AH134="","※2",IF(市町村抽出表!AH134="－","－",IF(市町村抽出表!AH134=0,"0人",IF(市町村抽出表!AH134&lt;1,"1人未満",TEXT(ROUND(市町村抽出表!AH134,0),"###,###")&amp;"人"))))</f>
        <v>#REF!</v>
      </c>
      <c r="W134" s="151" t="e">
        <f ca="1">IF(市町村抽出表!AI134="","※2",IF(市町村抽出表!AI134="－","－",IF(市町村抽出表!AI134=0,"0人",IF(市町村抽出表!AI134&lt;1,"1人未満",TEXT(ROUND(市町村抽出表!AI134,0),"###,###")&amp;"人"))))</f>
        <v>#REF!</v>
      </c>
      <c r="X134" s="94" t="e">
        <f ca="1">IF(市町村抽出表!AJ134="－","－",IF(市町村抽出表!AJ134=0,"0人",IF(市町村抽出表!AJ134&lt;1,"1人未満",TEXT(ROUND(市町村抽出表!AJ134,0),"###,###")&amp;"人")))</f>
        <v>#REF!</v>
      </c>
      <c r="Y134" s="94" t="e">
        <f ca="1">IF(市町村抽出表!AK134="－","－",IF(市町村抽出表!AK134=0,"0人",IF(市町村抽出表!AK134&lt;1,"1人未満",TEXT(ROUND(市町村抽出表!AK134,0),"###,###")&amp;"人")))</f>
        <v>#REF!</v>
      </c>
      <c r="Z134" s="94" t="e">
        <f ca="1">IF(市町村抽出表!AL134="－","－",IF(市町村抽出表!AL134=0,"0人",IF(市町村抽出表!AL134&lt;1,"1人未満",TEXT(ROUND(市町村抽出表!AL134,0),"###,###")&amp;"人")))</f>
        <v>#REF!</v>
      </c>
      <c r="AA134" s="94" t="e">
        <f ca="1">IF(市町村抽出表!AM134="－","－",IF(市町村抽出表!AM134=0,"0人",IF(市町村抽出表!AM134&lt;1,"1人未満",TEXT(ROUND(市町村抽出表!AM134,0),"###,###")&amp;"人")))</f>
        <v>#REF!</v>
      </c>
      <c r="AB134" s="94" t="e">
        <f ca="1">IF(市町村抽出表!AN134="－","－",IF(市町村抽出表!AN134=0,"0人",IF(市町村抽出表!AN134&lt;1,"1人未満",TEXT(ROUND(市町村抽出表!AN134,0),"###,###")&amp;"人")))</f>
        <v>#REF!</v>
      </c>
      <c r="AC134" s="94" t="e">
        <f ca="1">IF(市町村抽出表!AO134="－","－",IF(市町村抽出表!AO134=0,"0人",IF(市町村抽出表!AO134&lt;1,"1人未満",TEXT(ROUND(市町村抽出表!AO134,0),"###,###")&amp;"人")))</f>
        <v>#REF!</v>
      </c>
      <c r="AD134" s="94" t="e">
        <f ca="1">IF(市町村抽出表!AP134="－","－",IF(市町村抽出表!AP134=0,"0人",IF(市町村抽出表!AP134&lt;1,"1人未満",TEXT(ROUND(市町村抽出表!AP134,0),"###,###")&amp;"人")))</f>
        <v>#REF!</v>
      </c>
      <c r="AE134" s="94" t="e">
        <f ca="1">IF(市町村抽出表!AQ134="－","－",IF(市町村抽出表!AQ134=0,"0人",IF(市町村抽出表!AQ134&lt;1,"1人未満",TEXT(ROUND(市町村抽出表!AQ134,0),"###,###")&amp;"人")))</f>
        <v>#REF!</v>
      </c>
      <c r="AF134" s="94" t="e">
        <f ca="1">IF(市町村抽出表!AR134="－","－",IF(市町村抽出表!AR134=0,"0人",IF(市町村抽出表!AR134&lt;1,"1人未満",TEXT(ROUND(市町村抽出表!AR134,0),"###,###")&amp;"人")))</f>
        <v>#REF!</v>
      </c>
      <c r="AG134" s="94" t="e">
        <f ca="1">IF(市町村抽出表!AS134="－","－",IF(市町村抽出表!AS134=0,"0箇所",IF(市町村抽出表!AS134&lt;1,"1箇所未満",TEXT(ROUND(市町村抽出表!AS134,0),"###,###")&amp;"箇所")))</f>
        <v>#REF!</v>
      </c>
      <c r="AH134" s="94" t="e">
        <f ca="1">IF(市町村抽出表!AT134="－","－",IF(市町村抽出表!AT134=0,"0世帯",IF(市町村抽出表!AT134&lt;1,"1世帯未満",TEXT(ROUND(市町村抽出表!AT134,0),"###,###")&amp;"世帯")))</f>
        <v>#REF!</v>
      </c>
      <c r="AI134" s="94" t="e">
        <f ca="1">IF(市町村抽出表!AU134="－","－",IF(市町村抽出表!AU134=0,"0人",IF(市町村抽出表!AU134&lt;1,"1人未満",TEXT(ROUND(市町村抽出表!AU134,0),"###,###")&amp;"人")))</f>
        <v>#REF!</v>
      </c>
      <c r="AJ134" s="94" t="e">
        <f ca="1">IF(市町村抽出表!AV134="－","－",IF(市町村抽出表!AV134=0,"0世帯",IF(市町村抽出表!AV134&lt;1,"1世帯未満",TEXT(ROUND(市町村抽出表!AV134,0),"###,###")&amp;"世帯")))</f>
        <v>#REF!</v>
      </c>
      <c r="AK134" s="94" t="e">
        <f ca="1">IF(市町村抽出表!AW134="－","－",IF(市町村抽出表!AW134=0,"0人",IF(市町村抽出表!AW134&lt;1,"1人未満",TEXT(ROUND(市町村抽出表!AW134,0),"###,###")&amp;"人")))</f>
        <v>#REF!</v>
      </c>
      <c r="AL134" s="94" t="e">
        <f ca="1">IF(市町村抽出表!AX134="－","－",IF(市町村抽出表!AX134=0,"0世帯",IF(市町村抽出表!AX134&lt;1,"1世帯未満",TEXT(ROUND(市町村抽出表!AX134,0),"###,###")&amp;"世帯")))</f>
        <v>#REF!</v>
      </c>
      <c r="AM134" s="94" t="e">
        <f ca="1">IF(市町村抽出表!AY134="－","－",IF(市町村抽出表!AY134=0,"0人",IF(市町村抽出表!AY134&lt;1,"1人未満",TEXT(ROUND(市町村抽出表!AY134,0),"###,###")&amp;"人")))</f>
        <v>#REF!</v>
      </c>
      <c r="AN134" s="94" t="s">
        <v>649</v>
      </c>
      <c r="AO134" s="94" t="s">
        <v>649</v>
      </c>
      <c r="AP134" s="94" t="e">
        <f ca="1">IF(市町村抽出表!BB134="－","－",IF(市町村抽出表!BB134=0,"0km",IF(市町村抽出表!BB134&lt;0.1,"0.1km未満",TEXT(ROUND(市町村抽出表!BB134,1),"###,##0.0")&amp;"km")))</f>
        <v>#REF!</v>
      </c>
      <c r="AQ134" s="94" t="e">
        <f ca="1">IF(市町村抽出表!BC134="－","－",IF(市町村抽出表!BC134=0,"0世帯",IF(市町村抽出表!BC134&lt;1,"1世帯未満",TEXT(ROUND(市町村抽出表!BC134,0),"###,###")&amp;"世帯")))</f>
        <v>#REF!</v>
      </c>
      <c r="AR134" s="94" t="e">
        <f ca="1">IF(市町村抽出表!BD134="－","－",IF(市町村抽出表!BD134=0,"0人",IF(市町村抽出表!BD134&lt;1,"1人未満",TEXT(ROUND(市町村抽出表!BD134,0),"###,###")&amp;"人")))</f>
        <v>#REF!</v>
      </c>
      <c r="AS134" s="94" t="s">
        <v>649</v>
      </c>
      <c r="AT134" s="94" t="s">
        <v>649</v>
      </c>
      <c r="AU134" s="94" t="e">
        <f ca="1">IF(市町村抽出表!BG134="－","－",IF(市町村抽出表!BG134=0,"0箇所",IF(市町村抽出表!BG134&lt;1,"1箇所未満",TEXT(ROUND(市町村抽出表!BG134,0),"###,###")&amp;"箇所")))</f>
        <v>#REF!</v>
      </c>
      <c r="AV134" s="94" t="e">
        <f ca="1">IF(市町村抽出表!BH134="－","－",IF(市町村抽出表!BH134=0,"0箇所",IF(市町村抽出表!BH134&lt;1,"1箇所未満",TEXT(ROUND(市町村抽出表!BH134,0),"###,###")&amp;"箇所")))</f>
        <v>#REF!</v>
      </c>
      <c r="AW134" s="94" t="e">
        <f ca="1">IF(市町村抽出表!BI134="－","－",IF(市町村抽出表!BI134=0,"0箇所",IF(市町村抽出表!BI134&lt;1,"1箇所未満",TEXT(ROUND(市町村抽出表!BI134,0),"###,###")&amp;"箇所")))</f>
        <v>#REF!</v>
      </c>
      <c r="AX134" s="94" t="e">
        <f ca="1">IF(市町村抽出表!BJ134="－","－",IF(市町村抽出表!BJ134=0,"0箇所",IF(市町村抽出表!BJ134&lt;1,"1箇所未満",TEXT(ROUND(市町村抽出表!BJ134,0),"###,###")&amp;"箇所")))</f>
        <v>#REF!</v>
      </c>
      <c r="AY134" s="94" t="e">
        <f ca="1">IF(市町村抽出表!BK134="－","－",IF(市町村抽出表!BK134=0,"0箇所",IF(市町村抽出表!BK134&lt;1,"1箇所未満",TEXT(ROUND(市町村抽出表!BK134,0),"###,###")&amp;"箇所")))</f>
        <v>#REF!</v>
      </c>
      <c r="AZ134" s="94" t="e">
        <f ca="1">IF(市町村抽出表!BL134="－","－",IF(市町村抽出表!BL134=0,"0箇所",IF(市町村抽出表!BL134&lt;1,"1箇所未満",TEXT(ROUND(市町村抽出表!BL134,0),"###,###")&amp;"箇所")))</f>
        <v>#REF!</v>
      </c>
      <c r="BH134" s="153"/>
      <c r="BI134" s="153"/>
      <c r="BJ134" s="153"/>
      <c r="BL134" s="154"/>
      <c r="BM134" s="153"/>
      <c r="BN134" s="153"/>
      <c r="BO134" s="153"/>
      <c r="BP134" s="153"/>
      <c r="BX134" s="154"/>
      <c r="BY134" s="153"/>
      <c r="BZ134" s="153"/>
      <c r="CA134" s="153"/>
      <c r="CB134" s="153"/>
      <c r="CN134" s="154"/>
      <c r="CO134" s="153"/>
      <c r="CP134" s="153"/>
      <c r="CQ134" s="153"/>
      <c r="CR134" s="153"/>
    </row>
    <row r="135" spans="1:96" x14ac:dyDescent="0.2">
      <c r="A135" s="82">
        <v>132</v>
      </c>
      <c r="B135" s="74" t="s">
        <v>613</v>
      </c>
      <c r="C135" s="93" t="e">
        <f ca="1">IF(市町村抽出表!D135="－","－",ROUND(市町村抽出表!D135,1))</f>
        <v>#REF!</v>
      </c>
      <c r="D135" s="158" t="e">
        <f ca="1">IF(市町村抽出表!F135="","※2",IF(市町村抽出表!F135="－","－",市町村抽出表!F135&amp;"箇所"))</f>
        <v>#REF!</v>
      </c>
      <c r="E135" s="159" t="e">
        <f ca="1">IF(市町村抽出表!G135="","※2",IF(市町村抽出表!G135="－","－",市町村抽出表!G135&amp;"箇所"))</f>
        <v>#REF!</v>
      </c>
      <c r="F135" s="160" t="e">
        <f ca="1">IF(市町村抽出表!H135="","※2",IF(市町村抽出表!H135="－","－",市町村抽出表!H135&amp;"箇所"))</f>
        <v>#REF!</v>
      </c>
      <c r="G135" s="94" t="e">
        <f ca="1">IF(市町村抽出表!I135="－","－",IF(市町村抽出表!I135=0,"0棟",IF(市町村抽出表!I135&lt;1,"1棟未満",TEXT(ROUND(市町村抽出表!I135,0),"###,###")&amp;"棟")))</f>
        <v>#REF!</v>
      </c>
      <c r="H135" s="94" t="e">
        <f ca="1">IF(市町村抽出表!J135="－","－",IF(市町村抽出表!J135=0,"0棟",IF(市町村抽出表!J135&lt;1,"1棟未満",TEXT(ROUND(市町村抽出表!J135,0),"###,###")&amp;"棟")))</f>
        <v>#REF!</v>
      </c>
      <c r="I135" s="94" t="e">
        <f ca="1">IF(市町村抽出表!O135="－","－",IF(市町村抽出表!O135=0,"0棟",IF(市町村抽出表!O135&lt;1,"1棟未満",TEXT(ROUND(市町村抽出表!O135,0),"###,###")&amp;"棟")))</f>
        <v>#REF!</v>
      </c>
      <c r="J135" s="94" t="e">
        <f ca="1">IF(市町村抽出表!P135="－","－",IF(市町村抽出表!P135=0,"0棟",IF(市町村抽出表!P135&lt;1,"1棟未満",TEXT(ROUND(市町村抽出表!P135,0),"###,###")&amp;"棟")))</f>
        <v>#REF!</v>
      </c>
      <c r="K135" s="147" t="e">
        <f ca="1">IF(市町村抽出表!U135="","※2",IF(市町村抽出表!U135="－","－",IF(市町村抽出表!U135=0,"0棟",IF(市町村抽出表!U135&lt;1,"1棟未満",TEXT(ROUND(市町村抽出表!U135,0),"###,###")&amp;"棟"))))</f>
        <v>#REF!</v>
      </c>
      <c r="L135" s="148" t="e">
        <f ca="1">IF(市町村抽出表!V135="","※2",IF(市町村抽出表!V135="－","－",IF(市町村抽出表!V135=0,"0棟",IF(市町村抽出表!V135&lt;1,"1棟未満",TEXT(ROUND(市町村抽出表!V135,0),"###,###")&amp;"棟"))))</f>
        <v>#REF!</v>
      </c>
      <c r="M135" s="94" t="e">
        <f ca="1">IF(市町村抽出表!W135="－","－",IF(市町村抽出表!W135=0,"0棟",IF(市町村抽出表!W135&lt;1,"1棟未満",TEXT(ROUND(市町村抽出表!W135,0),"###,###")&amp;"棟")))</f>
        <v>#REF!</v>
      </c>
      <c r="N135" s="94" t="e">
        <f ca="1">IF(市町村抽出表!X135="－","－",IF(市町村抽出表!X135=0,"0棟",IF(市町村抽出表!X135&lt;1,"1棟未満",TEXT(ROUND(市町村抽出表!X135,0),"###,###")&amp;"棟")))</f>
        <v>#REF!</v>
      </c>
      <c r="O135" s="94" t="e">
        <f ca="1">IF(市町村抽出表!Z135="－","－",IF(市町村抽出表!Z135=0,"0件",IF(市町村抽出表!Z135&lt;1,"1件未満",TEXT(ROUND(市町村抽出表!Z135,0),"###,###")&amp;"件")))</f>
        <v>#REF!</v>
      </c>
      <c r="P135" s="94" t="e">
        <f ca="1">IF(市町村抽出表!AA135="－","－",IF(市町村抽出表!AA135=0,"0件",IF(市町村抽出表!AA135&lt;1,"1件未満",TEXT(ROUND(市町村抽出表!AA135,0),"###,###")&amp;"件")))</f>
        <v>#REF!</v>
      </c>
      <c r="Q135" s="94" t="e">
        <f ca="1">IF(市町村抽出表!AB135="－","－",IF(市町村抽出表!AB135=0,"0棟",IF(市町村抽出表!AB135&lt;1,"1棟未満",TEXT(ROUND(市町村抽出表!AB135,0),"###,###")&amp;"棟")))</f>
        <v>#REF!</v>
      </c>
      <c r="R135" s="94" t="e">
        <f ca="1">IF(市町村抽出表!AC135="－","－",IF(市町村抽出表!AC135=0,"0人",IF(市町村抽出表!AC135&lt;1,"1人未満",TEXT(ROUND(市町村抽出表!AC135,0),"###,###")&amp;"人")))</f>
        <v>#REF!</v>
      </c>
      <c r="S135" s="94" t="e">
        <f ca="1">IF(市町村抽出表!AD135="－","－",IF(市町村抽出表!AD135=0,"0人",IF(市町村抽出表!AD135&lt;1,"1人未満",TEXT(ROUND(市町村抽出表!AD135,0),"###,###")&amp;"人")))</f>
        <v>#REF!</v>
      </c>
      <c r="T135" s="94" t="e">
        <f ca="1">IF(市町村抽出表!AE135="－","－",IF(市町村抽出表!AE135=0,"0人",IF(市町村抽出表!AE135&lt;1,"1人未満",TEXT(ROUND(市町村抽出表!AE135,0),"###,###")&amp;"人")))</f>
        <v>#REF!</v>
      </c>
      <c r="U135" s="149" t="e">
        <f ca="1">IF(市町村抽出表!AG135="","※2",IF(市町村抽出表!AG135="－","－",IF(市町村抽出表!AG135=0,"0人",IF(市町村抽出表!AG135&lt;1,"1人未満",TEXT(ROUND(市町村抽出表!AG135,0),"###,###")&amp;"人"))))</f>
        <v>#REF!</v>
      </c>
      <c r="V135" s="150" t="e">
        <f ca="1">IF(市町村抽出表!AH135="","※2",IF(市町村抽出表!AH135="－","－",IF(市町村抽出表!AH135=0,"0人",IF(市町村抽出表!AH135&lt;1,"1人未満",TEXT(ROUND(市町村抽出表!AH135,0),"###,###")&amp;"人"))))</f>
        <v>#REF!</v>
      </c>
      <c r="W135" s="151" t="e">
        <f ca="1">IF(市町村抽出表!AI135="","※2",IF(市町村抽出表!AI135="－","－",IF(市町村抽出表!AI135=0,"0人",IF(市町村抽出表!AI135&lt;1,"1人未満",TEXT(ROUND(市町村抽出表!AI135,0),"###,###")&amp;"人"))))</f>
        <v>#REF!</v>
      </c>
      <c r="X135" s="94" t="e">
        <f ca="1">IF(市町村抽出表!AJ135="－","－",IF(市町村抽出表!AJ135=0,"0人",IF(市町村抽出表!AJ135&lt;1,"1人未満",TEXT(ROUND(市町村抽出表!AJ135,0),"###,###")&amp;"人")))</f>
        <v>#REF!</v>
      </c>
      <c r="Y135" s="94" t="e">
        <f ca="1">IF(市町村抽出表!AK135="－","－",IF(市町村抽出表!AK135=0,"0人",IF(市町村抽出表!AK135&lt;1,"1人未満",TEXT(ROUND(市町村抽出表!AK135,0),"###,###")&amp;"人")))</f>
        <v>#REF!</v>
      </c>
      <c r="Z135" s="94" t="e">
        <f ca="1">IF(市町村抽出表!AL135="－","－",IF(市町村抽出表!AL135=0,"0人",IF(市町村抽出表!AL135&lt;1,"1人未満",TEXT(ROUND(市町村抽出表!AL135,0),"###,###")&amp;"人")))</f>
        <v>#REF!</v>
      </c>
      <c r="AA135" s="94" t="e">
        <f ca="1">IF(市町村抽出表!AM135="－","－",IF(市町村抽出表!AM135=0,"0人",IF(市町村抽出表!AM135&lt;1,"1人未満",TEXT(ROUND(市町村抽出表!AM135,0),"###,###")&amp;"人")))</f>
        <v>#REF!</v>
      </c>
      <c r="AB135" s="94" t="e">
        <f ca="1">IF(市町村抽出表!AN135="－","－",IF(市町村抽出表!AN135=0,"0人",IF(市町村抽出表!AN135&lt;1,"1人未満",TEXT(ROUND(市町村抽出表!AN135,0),"###,###")&amp;"人")))</f>
        <v>#REF!</v>
      </c>
      <c r="AC135" s="94" t="e">
        <f ca="1">IF(市町村抽出表!AO135="－","－",IF(市町村抽出表!AO135=0,"0人",IF(市町村抽出表!AO135&lt;1,"1人未満",TEXT(ROUND(市町村抽出表!AO135,0),"###,###")&amp;"人")))</f>
        <v>#REF!</v>
      </c>
      <c r="AD135" s="94" t="e">
        <f ca="1">IF(市町村抽出表!AP135="－","－",IF(市町村抽出表!AP135=0,"0人",IF(市町村抽出表!AP135&lt;1,"1人未満",TEXT(ROUND(市町村抽出表!AP135,0),"###,###")&amp;"人")))</f>
        <v>#REF!</v>
      </c>
      <c r="AE135" s="94" t="e">
        <f ca="1">IF(市町村抽出表!AQ135="－","－",IF(市町村抽出表!AQ135=0,"0人",IF(市町村抽出表!AQ135&lt;1,"1人未満",TEXT(ROUND(市町村抽出表!AQ135,0),"###,###")&amp;"人")))</f>
        <v>#REF!</v>
      </c>
      <c r="AF135" s="94" t="e">
        <f ca="1">IF(市町村抽出表!AR135="－","－",IF(市町村抽出表!AR135=0,"0人",IF(市町村抽出表!AR135&lt;1,"1人未満",TEXT(ROUND(市町村抽出表!AR135,0),"###,###")&amp;"人")))</f>
        <v>#REF!</v>
      </c>
      <c r="AG135" s="94" t="e">
        <f ca="1">IF(市町村抽出表!AS135="－","－",IF(市町村抽出表!AS135=0,"0箇所",IF(市町村抽出表!AS135&lt;1,"1箇所未満",TEXT(ROUND(市町村抽出表!AS135,0),"###,###")&amp;"箇所")))</f>
        <v>#REF!</v>
      </c>
      <c r="AH135" s="94" t="e">
        <f ca="1">IF(市町村抽出表!AT135="－","－",IF(市町村抽出表!AT135=0,"0世帯",IF(市町村抽出表!AT135&lt;1,"1世帯未満",TEXT(ROUND(市町村抽出表!AT135,0),"###,###")&amp;"世帯")))</f>
        <v>#REF!</v>
      </c>
      <c r="AI135" s="94" t="e">
        <f ca="1">IF(市町村抽出表!AU135="－","－",IF(市町村抽出表!AU135=0,"0人",IF(市町村抽出表!AU135&lt;1,"1人未満",TEXT(ROUND(市町村抽出表!AU135,0),"###,###")&amp;"人")))</f>
        <v>#REF!</v>
      </c>
      <c r="AJ135" s="94" t="e">
        <f ca="1">IF(市町村抽出表!AV135="－","－",IF(市町村抽出表!AV135=0,"0世帯",IF(市町村抽出表!AV135&lt;1,"1世帯未満",TEXT(ROUND(市町村抽出表!AV135,0),"###,###")&amp;"世帯")))</f>
        <v>#REF!</v>
      </c>
      <c r="AK135" s="94" t="e">
        <f ca="1">IF(市町村抽出表!AW135="－","－",IF(市町村抽出表!AW135=0,"0人",IF(市町村抽出表!AW135&lt;1,"1人未満",TEXT(ROUND(市町村抽出表!AW135,0),"###,###")&amp;"人")))</f>
        <v>#REF!</v>
      </c>
      <c r="AL135" s="94" t="e">
        <f ca="1">IF(市町村抽出表!AX135="－","－",IF(市町村抽出表!AX135=0,"0世帯",IF(市町村抽出表!AX135&lt;1,"1世帯未満",TEXT(ROUND(市町村抽出表!AX135,0),"###,###")&amp;"世帯")))</f>
        <v>#REF!</v>
      </c>
      <c r="AM135" s="94" t="e">
        <f ca="1">IF(市町村抽出表!AY135="－","－",IF(市町村抽出表!AY135=0,"0人",IF(市町村抽出表!AY135&lt;1,"1人未満",TEXT(ROUND(市町村抽出表!AY135,0),"###,###")&amp;"人")))</f>
        <v>#REF!</v>
      </c>
      <c r="AN135" s="94" t="s">
        <v>649</v>
      </c>
      <c r="AO135" s="94" t="s">
        <v>649</v>
      </c>
      <c r="AP135" s="94" t="e">
        <f ca="1">IF(市町村抽出表!BB135="－","－",IF(市町村抽出表!BB135=0,"0km",IF(市町村抽出表!BB135&lt;0.1,"0.1km未満",TEXT(ROUND(市町村抽出表!BB135,1),"###,##0.0")&amp;"km")))</f>
        <v>#REF!</v>
      </c>
      <c r="AQ135" s="94" t="e">
        <f ca="1">IF(市町村抽出表!BC135="－","－",IF(市町村抽出表!BC135=0,"0世帯",IF(市町村抽出表!BC135&lt;1,"1世帯未満",TEXT(ROUND(市町村抽出表!BC135,0),"###,###")&amp;"世帯")))</f>
        <v>#REF!</v>
      </c>
      <c r="AR135" s="94" t="e">
        <f ca="1">IF(市町村抽出表!BD135="－","－",IF(市町村抽出表!BD135=0,"0人",IF(市町村抽出表!BD135&lt;1,"1人未満",TEXT(ROUND(市町村抽出表!BD135,0),"###,###")&amp;"人")))</f>
        <v>#REF!</v>
      </c>
      <c r="AS135" s="94" t="s">
        <v>649</v>
      </c>
      <c r="AT135" s="94" t="s">
        <v>649</v>
      </c>
      <c r="AU135" s="94" t="e">
        <f ca="1">IF(市町村抽出表!BG135="－","－",IF(市町村抽出表!BG135=0,"0箇所",IF(市町村抽出表!BG135&lt;1,"1箇所未満",TEXT(ROUND(市町村抽出表!BG135,0),"###,###")&amp;"箇所")))</f>
        <v>#REF!</v>
      </c>
      <c r="AV135" s="94" t="e">
        <f ca="1">IF(市町村抽出表!BH135="－","－",IF(市町村抽出表!BH135=0,"0箇所",IF(市町村抽出表!BH135&lt;1,"1箇所未満",TEXT(ROUND(市町村抽出表!BH135,0),"###,###")&amp;"箇所")))</f>
        <v>#REF!</v>
      </c>
      <c r="AW135" s="94" t="e">
        <f ca="1">IF(市町村抽出表!BI135="－","－",IF(市町村抽出表!BI135=0,"0箇所",IF(市町村抽出表!BI135&lt;1,"1箇所未満",TEXT(ROUND(市町村抽出表!BI135,0),"###,###")&amp;"箇所")))</f>
        <v>#REF!</v>
      </c>
      <c r="AX135" s="94" t="e">
        <f ca="1">IF(市町村抽出表!BJ135="－","－",IF(市町村抽出表!BJ135=0,"0箇所",IF(市町村抽出表!BJ135&lt;1,"1箇所未満",TEXT(ROUND(市町村抽出表!BJ135,0),"###,###")&amp;"箇所")))</f>
        <v>#REF!</v>
      </c>
      <c r="AY135" s="94" t="e">
        <f ca="1">IF(市町村抽出表!BK135="－","－",IF(市町村抽出表!BK135=0,"0箇所",IF(市町村抽出表!BK135&lt;1,"1箇所未満",TEXT(ROUND(市町村抽出表!BK135,0),"###,###")&amp;"箇所")))</f>
        <v>#REF!</v>
      </c>
      <c r="AZ135" s="94" t="e">
        <f ca="1">IF(市町村抽出表!BL135="－","－",IF(市町村抽出表!BL135=0,"0箇所",IF(市町村抽出表!BL135&lt;1,"1箇所未満",TEXT(ROUND(市町村抽出表!BL135,0),"###,###")&amp;"箇所")))</f>
        <v>#REF!</v>
      </c>
      <c r="BH135" s="153"/>
      <c r="BI135" s="153"/>
      <c r="BJ135" s="153"/>
      <c r="BL135" s="154"/>
      <c r="BM135" s="153"/>
      <c r="BN135" s="153"/>
      <c r="BO135" s="153"/>
      <c r="BP135" s="153"/>
      <c r="BX135" s="154"/>
      <c r="BY135" s="153"/>
      <c r="BZ135" s="153"/>
      <c r="CA135" s="153"/>
      <c r="CB135" s="153"/>
      <c r="CN135" s="154"/>
      <c r="CO135" s="153"/>
      <c r="CP135" s="153"/>
      <c r="CQ135" s="153"/>
      <c r="CR135" s="153"/>
    </row>
    <row r="136" spans="1:96" x14ac:dyDescent="0.2">
      <c r="A136" s="82">
        <v>133</v>
      </c>
      <c r="B136" s="74" t="s">
        <v>614</v>
      </c>
      <c r="C136" s="93" t="e">
        <f ca="1">IF(市町村抽出表!D136="－","－",ROUND(市町村抽出表!D136,1))</f>
        <v>#REF!</v>
      </c>
      <c r="D136" s="158" t="e">
        <f ca="1">IF(市町村抽出表!F136="","※2",IF(市町村抽出表!F136="－","－",市町村抽出表!F136&amp;"箇所"))</f>
        <v>#REF!</v>
      </c>
      <c r="E136" s="159" t="e">
        <f ca="1">IF(市町村抽出表!G136="","※2",IF(市町村抽出表!G136="－","－",市町村抽出表!G136&amp;"箇所"))</f>
        <v>#REF!</v>
      </c>
      <c r="F136" s="160" t="e">
        <f ca="1">IF(市町村抽出表!H136="","※2",IF(市町村抽出表!H136="－","－",市町村抽出表!H136&amp;"箇所"))</f>
        <v>#REF!</v>
      </c>
      <c r="G136" s="94" t="e">
        <f ca="1">IF(市町村抽出表!I136="－","－",IF(市町村抽出表!I136=0,"0棟",IF(市町村抽出表!I136&lt;1,"1棟未満",TEXT(ROUND(市町村抽出表!I136,0),"###,###")&amp;"棟")))</f>
        <v>#REF!</v>
      </c>
      <c r="H136" s="94" t="e">
        <f ca="1">IF(市町村抽出表!J136="－","－",IF(市町村抽出表!J136=0,"0棟",IF(市町村抽出表!J136&lt;1,"1棟未満",TEXT(ROUND(市町村抽出表!J136,0),"###,###")&amp;"棟")))</f>
        <v>#REF!</v>
      </c>
      <c r="I136" s="94" t="e">
        <f ca="1">IF(市町村抽出表!O136="－","－",IF(市町村抽出表!O136=0,"0棟",IF(市町村抽出表!O136&lt;1,"1棟未満",TEXT(ROUND(市町村抽出表!O136,0),"###,###")&amp;"棟")))</f>
        <v>#REF!</v>
      </c>
      <c r="J136" s="94" t="e">
        <f ca="1">IF(市町村抽出表!P136="－","－",IF(市町村抽出表!P136=0,"0棟",IF(市町村抽出表!P136&lt;1,"1棟未満",TEXT(ROUND(市町村抽出表!P136,0),"###,###")&amp;"棟")))</f>
        <v>#REF!</v>
      </c>
      <c r="K136" s="147" t="e">
        <f ca="1">IF(市町村抽出表!U136="","※2",IF(市町村抽出表!U136="－","－",IF(市町村抽出表!U136=0,"0棟",IF(市町村抽出表!U136&lt;1,"1棟未満",TEXT(ROUND(市町村抽出表!U136,0),"###,###")&amp;"棟"))))</f>
        <v>#REF!</v>
      </c>
      <c r="L136" s="148" t="e">
        <f ca="1">IF(市町村抽出表!V136="","※2",IF(市町村抽出表!V136="－","－",IF(市町村抽出表!V136=0,"0棟",IF(市町村抽出表!V136&lt;1,"1棟未満",TEXT(ROUND(市町村抽出表!V136,0),"###,###")&amp;"棟"))))</f>
        <v>#REF!</v>
      </c>
      <c r="M136" s="94" t="e">
        <f ca="1">IF(市町村抽出表!W136="－","－",IF(市町村抽出表!W136=0,"0棟",IF(市町村抽出表!W136&lt;1,"1棟未満",TEXT(ROUND(市町村抽出表!W136,0),"###,###")&amp;"棟")))</f>
        <v>#REF!</v>
      </c>
      <c r="N136" s="94" t="e">
        <f ca="1">IF(市町村抽出表!X136="－","－",IF(市町村抽出表!X136=0,"0棟",IF(市町村抽出表!X136&lt;1,"1棟未満",TEXT(ROUND(市町村抽出表!X136,0),"###,###")&amp;"棟")))</f>
        <v>#REF!</v>
      </c>
      <c r="O136" s="94" t="e">
        <f ca="1">IF(市町村抽出表!Z136="－","－",IF(市町村抽出表!Z136=0,"0件",IF(市町村抽出表!Z136&lt;1,"1件未満",TEXT(ROUND(市町村抽出表!Z136,0),"###,###")&amp;"件")))</f>
        <v>#REF!</v>
      </c>
      <c r="P136" s="94" t="e">
        <f ca="1">IF(市町村抽出表!AA136="－","－",IF(市町村抽出表!AA136=0,"0件",IF(市町村抽出表!AA136&lt;1,"1件未満",TEXT(ROUND(市町村抽出表!AA136,0),"###,###")&amp;"件")))</f>
        <v>#REF!</v>
      </c>
      <c r="Q136" s="94" t="e">
        <f ca="1">IF(市町村抽出表!AB136="－","－",IF(市町村抽出表!AB136=0,"0棟",IF(市町村抽出表!AB136&lt;1,"1棟未満",TEXT(ROUND(市町村抽出表!AB136,0),"###,###")&amp;"棟")))</f>
        <v>#REF!</v>
      </c>
      <c r="R136" s="94" t="e">
        <f ca="1">IF(市町村抽出表!AC136="－","－",IF(市町村抽出表!AC136=0,"0人",IF(市町村抽出表!AC136&lt;1,"1人未満",TEXT(ROUND(市町村抽出表!AC136,0),"###,###")&amp;"人")))</f>
        <v>#REF!</v>
      </c>
      <c r="S136" s="94" t="e">
        <f ca="1">IF(市町村抽出表!AD136="－","－",IF(市町村抽出表!AD136=0,"0人",IF(市町村抽出表!AD136&lt;1,"1人未満",TEXT(ROUND(市町村抽出表!AD136,0),"###,###")&amp;"人")))</f>
        <v>#REF!</v>
      </c>
      <c r="T136" s="94" t="e">
        <f ca="1">IF(市町村抽出表!AE136="－","－",IF(市町村抽出表!AE136=0,"0人",IF(市町村抽出表!AE136&lt;1,"1人未満",TEXT(ROUND(市町村抽出表!AE136,0),"###,###")&amp;"人")))</f>
        <v>#REF!</v>
      </c>
      <c r="U136" s="149" t="e">
        <f ca="1">IF(市町村抽出表!AG136="","※2",IF(市町村抽出表!AG136="－","－",IF(市町村抽出表!AG136=0,"0人",IF(市町村抽出表!AG136&lt;1,"1人未満",TEXT(ROUND(市町村抽出表!AG136,0),"###,###")&amp;"人"))))</f>
        <v>#REF!</v>
      </c>
      <c r="V136" s="150" t="e">
        <f ca="1">IF(市町村抽出表!AH136="","※2",IF(市町村抽出表!AH136="－","－",IF(市町村抽出表!AH136=0,"0人",IF(市町村抽出表!AH136&lt;1,"1人未満",TEXT(ROUND(市町村抽出表!AH136,0),"###,###")&amp;"人"))))</f>
        <v>#REF!</v>
      </c>
      <c r="W136" s="151" t="e">
        <f ca="1">IF(市町村抽出表!AI136="","※2",IF(市町村抽出表!AI136="－","－",IF(市町村抽出表!AI136=0,"0人",IF(市町村抽出表!AI136&lt;1,"1人未満",TEXT(ROUND(市町村抽出表!AI136,0),"###,###")&amp;"人"))))</f>
        <v>#REF!</v>
      </c>
      <c r="X136" s="94" t="e">
        <f ca="1">IF(市町村抽出表!AJ136="－","－",IF(市町村抽出表!AJ136=0,"0人",IF(市町村抽出表!AJ136&lt;1,"1人未満",TEXT(ROUND(市町村抽出表!AJ136,0),"###,###")&amp;"人")))</f>
        <v>#REF!</v>
      </c>
      <c r="Y136" s="94" t="e">
        <f ca="1">IF(市町村抽出表!AK136="－","－",IF(市町村抽出表!AK136=0,"0人",IF(市町村抽出表!AK136&lt;1,"1人未満",TEXT(ROUND(市町村抽出表!AK136,0),"###,###")&amp;"人")))</f>
        <v>#REF!</v>
      </c>
      <c r="Z136" s="94" t="e">
        <f ca="1">IF(市町村抽出表!AL136="－","－",IF(市町村抽出表!AL136=0,"0人",IF(市町村抽出表!AL136&lt;1,"1人未満",TEXT(ROUND(市町村抽出表!AL136,0),"###,###")&amp;"人")))</f>
        <v>#REF!</v>
      </c>
      <c r="AA136" s="94" t="e">
        <f ca="1">IF(市町村抽出表!AM136="－","－",IF(市町村抽出表!AM136=0,"0人",IF(市町村抽出表!AM136&lt;1,"1人未満",TEXT(ROUND(市町村抽出表!AM136,0),"###,###")&amp;"人")))</f>
        <v>#REF!</v>
      </c>
      <c r="AB136" s="94" t="e">
        <f ca="1">IF(市町村抽出表!AN136="－","－",IF(市町村抽出表!AN136=0,"0人",IF(市町村抽出表!AN136&lt;1,"1人未満",TEXT(ROUND(市町村抽出表!AN136,0),"###,###")&amp;"人")))</f>
        <v>#REF!</v>
      </c>
      <c r="AC136" s="94" t="e">
        <f ca="1">IF(市町村抽出表!AO136="－","－",IF(市町村抽出表!AO136=0,"0人",IF(市町村抽出表!AO136&lt;1,"1人未満",TEXT(ROUND(市町村抽出表!AO136,0),"###,###")&amp;"人")))</f>
        <v>#REF!</v>
      </c>
      <c r="AD136" s="94" t="e">
        <f ca="1">IF(市町村抽出表!AP136="－","－",IF(市町村抽出表!AP136=0,"0人",IF(市町村抽出表!AP136&lt;1,"1人未満",TEXT(ROUND(市町村抽出表!AP136,0),"###,###")&amp;"人")))</f>
        <v>#REF!</v>
      </c>
      <c r="AE136" s="94" t="e">
        <f ca="1">IF(市町村抽出表!AQ136="－","－",IF(市町村抽出表!AQ136=0,"0人",IF(市町村抽出表!AQ136&lt;1,"1人未満",TEXT(ROUND(市町村抽出表!AQ136,0),"###,###")&amp;"人")))</f>
        <v>#REF!</v>
      </c>
      <c r="AF136" s="94" t="e">
        <f ca="1">IF(市町村抽出表!AR136="－","－",IF(市町村抽出表!AR136=0,"0人",IF(市町村抽出表!AR136&lt;1,"1人未満",TEXT(ROUND(市町村抽出表!AR136,0),"###,###")&amp;"人")))</f>
        <v>#REF!</v>
      </c>
      <c r="AG136" s="94" t="e">
        <f ca="1">IF(市町村抽出表!AS136="－","－",IF(市町村抽出表!AS136=0,"0箇所",IF(市町村抽出表!AS136&lt;1,"1箇所未満",TEXT(ROUND(市町村抽出表!AS136,0),"###,###")&amp;"箇所")))</f>
        <v>#REF!</v>
      </c>
      <c r="AH136" s="94" t="e">
        <f ca="1">IF(市町村抽出表!AT136="－","－",IF(市町村抽出表!AT136=0,"0世帯",IF(市町村抽出表!AT136&lt;1,"1世帯未満",TEXT(ROUND(市町村抽出表!AT136,0),"###,###")&amp;"世帯")))</f>
        <v>#REF!</v>
      </c>
      <c r="AI136" s="94" t="e">
        <f ca="1">IF(市町村抽出表!AU136="－","－",IF(市町村抽出表!AU136=0,"0人",IF(市町村抽出表!AU136&lt;1,"1人未満",TEXT(ROUND(市町村抽出表!AU136,0),"###,###")&amp;"人")))</f>
        <v>#REF!</v>
      </c>
      <c r="AJ136" s="94" t="e">
        <f ca="1">IF(市町村抽出表!AV136="－","－",IF(市町村抽出表!AV136=0,"0世帯",IF(市町村抽出表!AV136&lt;1,"1世帯未満",TEXT(ROUND(市町村抽出表!AV136,0),"###,###")&amp;"世帯")))</f>
        <v>#REF!</v>
      </c>
      <c r="AK136" s="94" t="e">
        <f ca="1">IF(市町村抽出表!AW136="－","－",IF(市町村抽出表!AW136=0,"0人",IF(市町村抽出表!AW136&lt;1,"1人未満",TEXT(ROUND(市町村抽出表!AW136,0),"###,###")&amp;"人")))</f>
        <v>#REF!</v>
      </c>
      <c r="AL136" s="94" t="e">
        <f ca="1">IF(市町村抽出表!AX136="－","－",IF(市町村抽出表!AX136=0,"0世帯",IF(市町村抽出表!AX136&lt;1,"1世帯未満",TEXT(ROUND(市町村抽出表!AX136,0),"###,###")&amp;"世帯")))</f>
        <v>#REF!</v>
      </c>
      <c r="AM136" s="94" t="e">
        <f ca="1">IF(市町村抽出表!AY136="－","－",IF(市町村抽出表!AY136=0,"0人",IF(市町村抽出表!AY136&lt;1,"1人未満",TEXT(ROUND(市町村抽出表!AY136,0),"###,###")&amp;"人")))</f>
        <v>#REF!</v>
      </c>
      <c r="AN136" s="94" t="s">
        <v>649</v>
      </c>
      <c r="AO136" s="94" t="s">
        <v>649</v>
      </c>
      <c r="AP136" s="94" t="e">
        <f ca="1">IF(市町村抽出表!BB136="－","－",IF(市町村抽出表!BB136=0,"0km",IF(市町村抽出表!BB136&lt;0.1,"0.1km未満",TEXT(ROUND(市町村抽出表!BB136,1),"###,##0.0")&amp;"km")))</f>
        <v>#REF!</v>
      </c>
      <c r="AQ136" s="94" t="e">
        <f ca="1">IF(市町村抽出表!BC136="－","－",IF(市町村抽出表!BC136=0,"0世帯",IF(市町村抽出表!BC136&lt;1,"1世帯未満",TEXT(ROUND(市町村抽出表!BC136,0),"###,###")&amp;"世帯")))</f>
        <v>#REF!</v>
      </c>
      <c r="AR136" s="94" t="e">
        <f ca="1">IF(市町村抽出表!BD136="－","－",IF(市町村抽出表!BD136=0,"0人",IF(市町村抽出表!BD136&lt;1,"1人未満",TEXT(ROUND(市町村抽出表!BD136,0),"###,###")&amp;"人")))</f>
        <v>#REF!</v>
      </c>
      <c r="AS136" s="94" t="s">
        <v>649</v>
      </c>
      <c r="AT136" s="94" t="s">
        <v>649</v>
      </c>
      <c r="AU136" s="94" t="e">
        <f ca="1">IF(市町村抽出表!BG136="－","－",IF(市町村抽出表!BG136=0,"0箇所",IF(市町村抽出表!BG136&lt;1,"1箇所未満",TEXT(ROUND(市町村抽出表!BG136,0),"###,###")&amp;"箇所")))</f>
        <v>#REF!</v>
      </c>
      <c r="AV136" s="94" t="e">
        <f ca="1">IF(市町村抽出表!BH136="－","－",IF(市町村抽出表!BH136=0,"0箇所",IF(市町村抽出表!BH136&lt;1,"1箇所未満",TEXT(ROUND(市町村抽出表!BH136,0),"###,###")&amp;"箇所")))</f>
        <v>#REF!</v>
      </c>
      <c r="AW136" s="94" t="e">
        <f ca="1">IF(市町村抽出表!BI136="－","－",IF(市町村抽出表!BI136=0,"0箇所",IF(市町村抽出表!BI136&lt;1,"1箇所未満",TEXT(ROUND(市町村抽出表!BI136,0),"###,###")&amp;"箇所")))</f>
        <v>#REF!</v>
      </c>
      <c r="AX136" s="94" t="e">
        <f ca="1">IF(市町村抽出表!BJ136="－","－",IF(市町村抽出表!BJ136=0,"0箇所",IF(市町村抽出表!BJ136&lt;1,"1箇所未満",TEXT(ROUND(市町村抽出表!BJ136,0),"###,###")&amp;"箇所")))</f>
        <v>#REF!</v>
      </c>
      <c r="AY136" s="94" t="e">
        <f ca="1">IF(市町村抽出表!BK136="－","－",IF(市町村抽出表!BK136=0,"0箇所",IF(市町村抽出表!BK136&lt;1,"1箇所未満",TEXT(ROUND(市町村抽出表!BK136,0),"###,###")&amp;"箇所")))</f>
        <v>#REF!</v>
      </c>
      <c r="AZ136" s="94" t="e">
        <f ca="1">IF(市町村抽出表!BL136="－","－",IF(市町村抽出表!BL136=0,"0箇所",IF(市町村抽出表!BL136&lt;1,"1箇所未満",TEXT(ROUND(市町村抽出表!BL136,0),"###,###")&amp;"箇所")))</f>
        <v>#REF!</v>
      </c>
      <c r="BH136" s="153"/>
      <c r="BI136" s="153"/>
      <c r="BJ136" s="153"/>
      <c r="BL136" s="154"/>
      <c r="BM136" s="153"/>
      <c r="BN136" s="153"/>
      <c r="BO136" s="153"/>
      <c r="BP136" s="153"/>
      <c r="BX136" s="154"/>
      <c r="BY136" s="153"/>
      <c r="BZ136" s="153"/>
      <c r="CA136" s="153"/>
      <c r="CB136" s="153"/>
      <c r="CN136" s="154"/>
      <c r="CO136" s="153"/>
      <c r="CP136" s="153"/>
      <c r="CQ136" s="153"/>
      <c r="CR136" s="153"/>
    </row>
    <row r="137" spans="1:96" x14ac:dyDescent="0.2">
      <c r="A137" s="82">
        <v>134</v>
      </c>
      <c r="B137" s="74" t="s">
        <v>615</v>
      </c>
      <c r="C137" s="93" t="e">
        <f ca="1">IF(市町村抽出表!D137="－","－",ROUND(市町村抽出表!D137,1))</f>
        <v>#REF!</v>
      </c>
      <c r="D137" s="158" t="e">
        <f ca="1">IF(市町村抽出表!F137="","※2",IF(市町村抽出表!F137="－","－",市町村抽出表!F137&amp;"箇所"))</f>
        <v>#REF!</v>
      </c>
      <c r="E137" s="159" t="e">
        <f ca="1">IF(市町村抽出表!G137="","※2",IF(市町村抽出表!G137="－","－",市町村抽出表!G137&amp;"箇所"))</f>
        <v>#REF!</v>
      </c>
      <c r="F137" s="160" t="e">
        <f ca="1">IF(市町村抽出表!H137="","※2",IF(市町村抽出表!H137="－","－",市町村抽出表!H137&amp;"箇所"))</f>
        <v>#REF!</v>
      </c>
      <c r="G137" s="94" t="e">
        <f ca="1">IF(市町村抽出表!I137="－","－",IF(市町村抽出表!I137=0,"0棟",IF(市町村抽出表!I137&lt;1,"1棟未満",TEXT(ROUND(市町村抽出表!I137,0),"###,###")&amp;"棟")))</f>
        <v>#REF!</v>
      </c>
      <c r="H137" s="94" t="e">
        <f ca="1">IF(市町村抽出表!J137="－","－",IF(市町村抽出表!J137=0,"0棟",IF(市町村抽出表!J137&lt;1,"1棟未満",TEXT(ROUND(市町村抽出表!J137,0),"###,###")&amp;"棟")))</f>
        <v>#REF!</v>
      </c>
      <c r="I137" s="94" t="e">
        <f ca="1">IF(市町村抽出表!O137="－","－",IF(市町村抽出表!O137=0,"0棟",IF(市町村抽出表!O137&lt;1,"1棟未満",TEXT(ROUND(市町村抽出表!O137,0),"###,###")&amp;"棟")))</f>
        <v>#REF!</v>
      </c>
      <c r="J137" s="94" t="e">
        <f ca="1">IF(市町村抽出表!P137="－","－",IF(市町村抽出表!P137=0,"0棟",IF(市町村抽出表!P137&lt;1,"1棟未満",TEXT(ROUND(市町村抽出表!P137,0),"###,###")&amp;"棟")))</f>
        <v>#REF!</v>
      </c>
      <c r="K137" s="147" t="e">
        <f ca="1">IF(市町村抽出表!U137="","※2",IF(市町村抽出表!U137="－","－",IF(市町村抽出表!U137=0,"0棟",IF(市町村抽出表!U137&lt;1,"1棟未満",TEXT(ROUND(市町村抽出表!U137,0),"###,###")&amp;"棟"))))</f>
        <v>#REF!</v>
      </c>
      <c r="L137" s="148" t="e">
        <f ca="1">IF(市町村抽出表!V137="","※2",IF(市町村抽出表!V137="－","－",IF(市町村抽出表!V137=0,"0棟",IF(市町村抽出表!V137&lt;1,"1棟未満",TEXT(ROUND(市町村抽出表!V137,0),"###,###")&amp;"棟"))))</f>
        <v>#REF!</v>
      </c>
      <c r="M137" s="94" t="e">
        <f ca="1">IF(市町村抽出表!W137="－","－",IF(市町村抽出表!W137=0,"0棟",IF(市町村抽出表!W137&lt;1,"1棟未満",TEXT(ROUND(市町村抽出表!W137,0),"###,###")&amp;"棟")))</f>
        <v>#REF!</v>
      </c>
      <c r="N137" s="94" t="e">
        <f ca="1">IF(市町村抽出表!X137="－","－",IF(市町村抽出表!X137=0,"0棟",IF(市町村抽出表!X137&lt;1,"1棟未満",TEXT(ROUND(市町村抽出表!X137,0),"###,###")&amp;"棟")))</f>
        <v>#REF!</v>
      </c>
      <c r="O137" s="94" t="e">
        <f ca="1">IF(市町村抽出表!Z137="－","－",IF(市町村抽出表!Z137=0,"0件",IF(市町村抽出表!Z137&lt;1,"1件未満",TEXT(ROUND(市町村抽出表!Z137,0),"###,###")&amp;"件")))</f>
        <v>#REF!</v>
      </c>
      <c r="P137" s="94" t="e">
        <f ca="1">IF(市町村抽出表!AA137="－","－",IF(市町村抽出表!AA137=0,"0件",IF(市町村抽出表!AA137&lt;1,"1件未満",TEXT(ROUND(市町村抽出表!AA137,0),"###,###")&amp;"件")))</f>
        <v>#REF!</v>
      </c>
      <c r="Q137" s="94" t="e">
        <f ca="1">IF(市町村抽出表!AB137="－","－",IF(市町村抽出表!AB137=0,"0棟",IF(市町村抽出表!AB137&lt;1,"1棟未満",TEXT(ROUND(市町村抽出表!AB137,0),"###,###")&amp;"棟")))</f>
        <v>#REF!</v>
      </c>
      <c r="R137" s="94" t="e">
        <f ca="1">IF(市町村抽出表!AC137="－","－",IF(市町村抽出表!AC137=0,"0人",IF(市町村抽出表!AC137&lt;1,"1人未満",TEXT(ROUND(市町村抽出表!AC137,0),"###,###")&amp;"人")))</f>
        <v>#REF!</v>
      </c>
      <c r="S137" s="94" t="e">
        <f ca="1">IF(市町村抽出表!AD137="－","－",IF(市町村抽出表!AD137=0,"0人",IF(市町村抽出表!AD137&lt;1,"1人未満",TEXT(ROUND(市町村抽出表!AD137,0),"###,###")&amp;"人")))</f>
        <v>#REF!</v>
      </c>
      <c r="T137" s="94" t="e">
        <f ca="1">IF(市町村抽出表!AE137="－","－",IF(市町村抽出表!AE137=0,"0人",IF(市町村抽出表!AE137&lt;1,"1人未満",TEXT(ROUND(市町村抽出表!AE137,0),"###,###")&amp;"人")))</f>
        <v>#REF!</v>
      </c>
      <c r="U137" s="149" t="e">
        <f ca="1">IF(市町村抽出表!AG137="","※2",IF(市町村抽出表!AG137="－","－",IF(市町村抽出表!AG137=0,"0人",IF(市町村抽出表!AG137&lt;1,"1人未満",TEXT(ROUND(市町村抽出表!AG137,0),"###,###")&amp;"人"))))</f>
        <v>#REF!</v>
      </c>
      <c r="V137" s="150" t="e">
        <f ca="1">IF(市町村抽出表!AH137="","※2",IF(市町村抽出表!AH137="－","－",IF(市町村抽出表!AH137=0,"0人",IF(市町村抽出表!AH137&lt;1,"1人未満",TEXT(ROUND(市町村抽出表!AH137,0),"###,###")&amp;"人"))))</f>
        <v>#REF!</v>
      </c>
      <c r="W137" s="151" t="e">
        <f ca="1">IF(市町村抽出表!AI137="","※2",IF(市町村抽出表!AI137="－","－",IF(市町村抽出表!AI137=0,"0人",IF(市町村抽出表!AI137&lt;1,"1人未満",TEXT(ROUND(市町村抽出表!AI137,0),"###,###")&amp;"人"))))</f>
        <v>#REF!</v>
      </c>
      <c r="X137" s="94" t="e">
        <f ca="1">IF(市町村抽出表!AJ137="－","－",IF(市町村抽出表!AJ137=0,"0人",IF(市町村抽出表!AJ137&lt;1,"1人未満",TEXT(ROUND(市町村抽出表!AJ137,0),"###,###")&amp;"人")))</f>
        <v>#REF!</v>
      </c>
      <c r="Y137" s="94" t="e">
        <f ca="1">IF(市町村抽出表!AK137="－","－",IF(市町村抽出表!AK137=0,"0人",IF(市町村抽出表!AK137&lt;1,"1人未満",TEXT(ROUND(市町村抽出表!AK137,0),"###,###")&amp;"人")))</f>
        <v>#REF!</v>
      </c>
      <c r="Z137" s="94" t="e">
        <f ca="1">IF(市町村抽出表!AL137="－","－",IF(市町村抽出表!AL137=0,"0人",IF(市町村抽出表!AL137&lt;1,"1人未満",TEXT(ROUND(市町村抽出表!AL137,0),"###,###")&amp;"人")))</f>
        <v>#REF!</v>
      </c>
      <c r="AA137" s="94" t="e">
        <f ca="1">IF(市町村抽出表!AM137="－","－",IF(市町村抽出表!AM137=0,"0人",IF(市町村抽出表!AM137&lt;1,"1人未満",TEXT(ROUND(市町村抽出表!AM137,0),"###,###")&amp;"人")))</f>
        <v>#REF!</v>
      </c>
      <c r="AB137" s="94" t="e">
        <f ca="1">IF(市町村抽出表!AN137="－","－",IF(市町村抽出表!AN137=0,"0人",IF(市町村抽出表!AN137&lt;1,"1人未満",TEXT(ROUND(市町村抽出表!AN137,0),"###,###")&amp;"人")))</f>
        <v>#REF!</v>
      </c>
      <c r="AC137" s="94" t="e">
        <f ca="1">IF(市町村抽出表!AO137="－","－",IF(市町村抽出表!AO137=0,"0人",IF(市町村抽出表!AO137&lt;1,"1人未満",TEXT(ROUND(市町村抽出表!AO137,0),"###,###")&amp;"人")))</f>
        <v>#REF!</v>
      </c>
      <c r="AD137" s="94" t="e">
        <f ca="1">IF(市町村抽出表!AP137="－","－",IF(市町村抽出表!AP137=0,"0人",IF(市町村抽出表!AP137&lt;1,"1人未満",TEXT(ROUND(市町村抽出表!AP137,0),"###,###")&amp;"人")))</f>
        <v>#REF!</v>
      </c>
      <c r="AE137" s="94" t="e">
        <f ca="1">IF(市町村抽出表!AQ137="－","－",IF(市町村抽出表!AQ137=0,"0人",IF(市町村抽出表!AQ137&lt;1,"1人未満",TEXT(ROUND(市町村抽出表!AQ137,0),"###,###")&amp;"人")))</f>
        <v>#REF!</v>
      </c>
      <c r="AF137" s="94" t="e">
        <f ca="1">IF(市町村抽出表!AR137="－","－",IF(市町村抽出表!AR137=0,"0人",IF(市町村抽出表!AR137&lt;1,"1人未満",TEXT(ROUND(市町村抽出表!AR137,0),"###,###")&amp;"人")))</f>
        <v>#REF!</v>
      </c>
      <c r="AG137" s="94" t="e">
        <f ca="1">IF(市町村抽出表!AS137="－","－",IF(市町村抽出表!AS137=0,"0箇所",IF(市町村抽出表!AS137&lt;1,"1箇所未満",TEXT(ROUND(市町村抽出表!AS137,0),"###,###")&amp;"箇所")))</f>
        <v>#REF!</v>
      </c>
      <c r="AH137" s="94" t="e">
        <f ca="1">IF(市町村抽出表!AT137="－","－",IF(市町村抽出表!AT137=0,"0世帯",IF(市町村抽出表!AT137&lt;1,"1世帯未満",TEXT(ROUND(市町村抽出表!AT137,0),"###,###")&amp;"世帯")))</f>
        <v>#REF!</v>
      </c>
      <c r="AI137" s="94" t="e">
        <f ca="1">IF(市町村抽出表!AU137="－","－",IF(市町村抽出表!AU137=0,"0人",IF(市町村抽出表!AU137&lt;1,"1人未満",TEXT(ROUND(市町村抽出表!AU137,0),"###,###")&amp;"人")))</f>
        <v>#REF!</v>
      </c>
      <c r="AJ137" s="94" t="e">
        <f ca="1">IF(市町村抽出表!AV137="－","－",IF(市町村抽出表!AV137=0,"0世帯",IF(市町村抽出表!AV137&lt;1,"1世帯未満",TEXT(ROUND(市町村抽出表!AV137,0),"###,###")&amp;"世帯")))</f>
        <v>#REF!</v>
      </c>
      <c r="AK137" s="94" t="e">
        <f ca="1">IF(市町村抽出表!AW137="－","－",IF(市町村抽出表!AW137=0,"0人",IF(市町村抽出表!AW137&lt;1,"1人未満",TEXT(ROUND(市町村抽出表!AW137,0),"###,###")&amp;"人")))</f>
        <v>#REF!</v>
      </c>
      <c r="AL137" s="94" t="e">
        <f ca="1">IF(市町村抽出表!AX137="－","－",IF(市町村抽出表!AX137=0,"0世帯",IF(市町村抽出表!AX137&lt;1,"1世帯未満",TEXT(ROUND(市町村抽出表!AX137,0),"###,###")&amp;"世帯")))</f>
        <v>#REF!</v>
      </c>
      <c r="AM137" s="94" t="e">
        <f ca="1">IF(市町村抽出表!AY137="－","－",IF(市町村抽出表!AY137=0,"0人",IF(市町村抽出表!AY137&lt;1,"1人未満",TEXT(ROUND(市町村抽出表!AY137,0),"###,###")&amp;"人")))</f>
        <v>#REF!</v>
      </c>
      <c r="AN137" s="94" t="s">
        <v>649</v>
      </c>
      <c r="AO137" s="94" t="s">
        <v>649</v>
      </c>
      <c r="AP137" s="94" t="e">
        <f ca="1">IF(市町村抽出表!BB137="－","－",IF(市町村抽出表!BB137=0,"0km",IF(市町村抽出表!BB137&lt;0.1,"0.1km未満",TEXT(ROUND(市町村抽出表!BB137,1),"###,##0.0")&amp;"km")))</f>
        <v>#REF!</v>
      </c>
      <c r="AQ137" s="94" t="e">
        <f ca="1">IF(市町村抽出表!BC137="－","－",IF(市町村抽出表!BC137=0,"0世帯",IF(市町村抽出表!BC137&lt;1,"1世帯未満",TEXT(ROUND(市町村抽出表!BC137,0),"###,###")&amp;"世帯")))</f>
        <v>#REF!</v>
      </c>
      <c r="AR137" s="94" t="e">
        <f ca="1">IF(市町村抽出表!BD137="－","－",IF(市町村抽出表!BD137=0,"0人",IF(市町村抽出表!BD137&lt;1,"1人未満",TEXT(ROUND(市町村抽出表!BD137,0),"###,###")&amp;"人")))</f>
        <v>#REF!</v>
      </c>
      <c r="AS137" s="94" t="s">
        <v>649</v>
      </c>
      <c r="AT137" s="94" t="s">
        <v>649</v>
      </c>
      <c r="AU137" s="94" t="e">
        <f ca="1">IF(市町村抽出表!BG137="－","－",IF(市町村抽出表!BG137=0,"0箇所",IF(市町村抽出表!BG137&lt;1,"1箇所未満",TEXT(ROUND(市町村抽出表!BG137,0),"###,###")&amp;"箇所")))</f>
        <v>#REF!</v>
      </c>
      <c r="AV137" s="94" t="e">
        <f ca="1">IF(市町村抽出表!BH137="－","－",IF(市町村抽出表!BH137=0,"0箇所",IF(市町村抽出表!BH137&lt;1,"1箇所未満",TEXT(ROUND(市町村抽出表!BH137,0),"###,###")&amp;"箇所")))</f>
        <v>#REF!</v>
      </c>
      <c r="AW137" s="94" t="e">
        <f ca="1">IF(市町村抽出表!BI137="－","－",IF(市町村抽出表!BI137=0,"0箇所",IF(市町村抽出表!BI137&lt;1,"1箇所未満",TEXT(ROUND(市町村抽出表!BI137,0),"###,###")&amp;"箇所")))</f>
        <v>#REF!</v>
      </c>
      <c r="AX137" s="94" t="e">
        <f ca="1">IF(市町村抽出表!BJ137="－","－",IF(市町村抽出表!BJ137=0,"0箇所",IF(市町村抽出表!BJ137&lt;1,"1箇所未満",TEXT(ROUND(市町村抽出表!BJ137,0),"###,###")&amp;"箇所")))</f>
        <v>#REF!</v>
      </c>
      <c r="AY137" s="94" t="e">
        <f ca="1">IF(市町村抽出表!BK137="－","－",IF(市町村抽出表!BK137=0,"0箇所",IF(市町村抽出表!BK137&lt;1,"1箇所未満",TEXT(ROUND(市町村抽出表!BK137,0),"###,###")&amp;"箇所")))</f>
        <v>#REF!</v>
      </c>
      <c r="AZ137" s="94" t="e">
        <f ca="1">IF(市町村抽出表!BL137="－","－",IF(市町村抽出表!BL137=0,"0箇所",IF(市町村抽出表!BL137&lt;1,"1箇所未満",TEXT(ROUND(市町村抽出表!BL137,0),"###,###")&amp;"箇所")))</f>
        <v>#REF!</v>
      </c>
      <c r="BH137" s="153"/>
      <c r="BI137" s="153"/>
      <c r="BJ137" s="153"/>
      <c r="BL137" s="154"/>
      <c r="BM137" s="153"/>
      <c r="BN137" s="153"/>
      <c r="BO137" s="153"/>
      <c r="BP137" s="153"/>
      <c r="BX137" s="154"/>
      <c r="BY137" s="153"/>
      <c r="BZ137" s="153"/>
      <c r="CA137" s="153"/>
      <c r="CB137" s="153"/>
      <c r="CN137" s="154"/>
      <c r="CO137" s="153"/>
      <c r="CP137" s="153"/>
      <c r="CQ137" s="153"/>
      <c r="CR137" s="153"/>
    </row>
    <row r="138" spans="1:96" x14ac:dyDescent="0.2">
      <c r="A138" s="82">
        <v>135</v>
      </c>
      <c r="B138" s="74" t="s">
        <v>616</v>
      </c>
      <c r="C138" s="93" t="e">
        <f ca="1">IF(市町村抽出表!D138="－","－",ROUND(市町村抽出表!D138,1))</f>
        <v>#REF!</v>
      </c>
      <c r="D138" s="158" t="e">
        <f ca="1">IF(市町村抽出表!F138="","※2",IF(市町村抽出表!F138="－","－",市町村抽出表!F138&amp;"箇所"))</f>
        <v>#REF!</v>
      </c>
      <c r="E138" s="159" t="e">
        <f ca="1">IF(市町村抽出表!G138="","※2",IF(市町村抽出表!G138="－","－",市町村抽出表!G138&amp;"箇所"))</f>
        <v>#REF!</v>
      </c>
      <c r="F138" s="160" t="e">
        <f ca="1">IF(市町村抽出表!H138="","※2",IF(市町村抽出表!H138="－","－",市町村抽出表!H138&amp;"箇所"))</f>
        <v>#REF!</v>
      </c>
      <c r="G138" s="94" t="e">
        <f ca="1">IF(市町村抽出表!I138="－","－",IF(市町村抽出表!I138=0,"0棟",IF(市町村抽出表!I138&lt;1,"1棟未満",TEXT(ROUND(市町村抽出表!I138,0),"###,###")&amp;"棟")))</f>
        <v>#REF!</v>
      </c>
      <c r="H138" s="94" t="e">
        <f ca="1">IF(市町村抽出表!J138="－","－",IF(市町村抽出表!J138=0,"0棟",IF(市町村抽出表!J138&lt;1,"1棟未満",TEXT(ROUND(市町村抽出表!J138,0),"###,###")&amp;"棟")))</f>
        <v>#REF!</v>
      </c>
      <c r="I138" s="94" t="e">
        <f ca="1">IF(市町村抽出表!O138="－","－",IF(市町村抽出表!O138=0,"0棟",IF(市町村抽出表!O138&lt;1,"1棟未満",TEXT(ROUND(市町村抽出表!O138,0),"###,###")&amp;"棟")))</f>
        <v>#REF!</v>
      </c>
      <c r="J138" s="94" t="e">
        <f ca="1">IF(市町村抽出表!P138="－","－",IF(市町村抽出表!P138=0,"0棟",IF(市町村抽出表!P138&lt;1,"1棟未満",TEXT(ROUND(市町村抽出表!P138,0),"###,###")&amp;"棟")))</f>
        <v>#REF!</v>
      </c>
      <c r="K138" s="147" t="e">
        <f ca="1">IF(市町村抽出表!U138="","※2",IF(市町村抽出表!U138="－","－",IF(市町村抽出表!U138=0,"0棟",IF(市町村抽出表!U138&lt;1,"1棟未満",TEXT(ROUND(市町村抽出表!U138,0),"###,###")&amp;"棟"))))</f>
        <v>#REF!</v>
      </c>
      <c r="L138" s="148" t="e">
        <f ca="1">IF(市町村抽出表!V138="","※2",IF(市町村抽出表!V138="－","－",IF(市町村抽出表!V138=0,"0棟",IF(市町村抽出表!V138&lt;1,"1棟未満",TEXT(ROUND(市町村抽出表!V138,0),"###,###")&amp;"棟"))))</f>
        <v>#REF!</v>
      </c>
      <c r="M138" s="94" t="e">
        <f ca="1">IF(市町村抽出表!W138="－","－",IF(市町村抽出表!W138=0,"0棟",IF(市町村抽出表!W138&lt;1,"1棟未満",TEXT(ROUND(市町村抽出表!W138,0),"###,###")&amp;"棟")))</f>
        <v>#REF!</v>
      </c>
      <c r="N138" s="94" t="e">
        <f ca="1">IF(市町村抽出表!X138="－","－",IF(市町村抽出表!X138=0,"0棟",IF(市町村抽出表!X138&lt;1,"1棟未満",TEXT(ROUND(市町村抽出表!X138,0),"###,###")&amp;"棟")))</f>
        <v>#REF!</v>
      </c>
      <c r="O138" s="94" t="e">
        <f ca="1">IF(市町村抽出表!Z138="－","－",IF(市町村抽出表!Z138=0,"0件",IF(市町村抽出表!Z138&lt;1,"1件未満",TEXT(ROUND(市町村抽出表!Z138,0),"###,###")&amp;"件")))</f>
        <v>#REF!</v>
      </c>
      <c r="P138" s="94" t="e">
        <f ca="1">IF(市町村抽出表!AA138="－","－",IF(市町村抽出表!AA138=0,"0件",IF(市町村抽出表!AA138&lt;1,"1件未満",TEXT(ROUND(市町村抽出表!AA138,0),"###,###")&amp;"件")))</f>
        <v>#REF!</v>
      </c>
      <c r="Q138" s="94" t="e">
        <f ca="1">IF(市町村抽出表!AB138="－","－",IF(市町村抽出表!AB138=0,"0棟",IF(市町村抽出表!AB138&lt;1,"1棟未満",TEXT(ROUND(市町村抽出表!AB138,0),"###,###")&amp;"棟")))</f>
        <v>#REF!</v>
      </c>
      <c r="R138" s="94" t="e">
        <f ca="1">IF(市町村抽出表!AC138="－","－",IF(市町村抽出表!AC138=0,"0人",IF(市町村抽出表!AC138&lt;1,"1人未満",TEXT(ROUND(市町村抽出表!AC138,0),"###,###")&amp;"人")))</f>
        <v>#REF!</v>
      </c>
      <c r="S138" s="94" t="e">
        <f ca="1">IF(市町村抽出表!AD138="－","－",IF(市町村抽出表!AD138=0,"0人",IF(市町村抽出表!AD138&lt;1,"1人未満",TEXT(ROUND(市町村抽出表!AD138,0),"###,###")&amp;"人")))</f>
        <v>#REF!</v>
      </c>
      <c r="T138" s="94" t="e">
        <f ca="1">IF(市町村抽出表!AE138="－","－",IF(市町村抽出表!AE138=0,"0人",IF(市町村抽出表!AE138&lt;1,"1人未満",TEXT(ROUND(市町村抽出表!AE138,0),"###,###")&amp;"人")))</f>
        <v>#REF!</v>
      </c>
      <c r="U138" s="149" t="e">
        <f ca="1">IF(市町村抽出表!AG138="","※2",IF(市町村抽出表!AG138="－","－",IF(市町村抽出表!AG138=0,"0人",IF(市町村抽出表!AG138&lt;1,"1人未満",TEXT(ROUND(市町村抽出表!AG138,0),"###,###")&amp;"人"))))</f>
        <v>#REF!</v>
      </c>
      <c r="V138" s="150" t="e">
        <f ca="1">IF(市町村抽出表!AH138="","※2",IF(市町村抽出表!AH138="－","－",IF(市町村抽出表!AH138=0,"0人",IF(市町村抽出表!AH138&lt;1,"1人未満",TEXT(ROUND(市町村抽出表!AH138,0),"###,###")&amp;"人"))))</f>
        <v>#REF!</v>
      </c>
      <c r="W138" s="151" t="e">
        <f ca="1">IF(市町村抽出表!AI138="","※2",IF(市町村抽出表!AI138="－","－",IF(市町村抽出表!AI138=0,"0人",IF(市町村抽出表!AI138&lt;1,"1人未満",TEXT(ROUND(市町村抽出表!AI138,0),"###,###")&amp;"人"))))</f>
        <v>#REF!</v>
      </c>
      <c r="X138" s="94" t="e">
        <f ca="1">IF(市町村抽出表!AJ138="－","－",IF(市町村抽出表!AJ138=0,"0人",IF(市町村抽出表!AJ138&lt;1,"1人未満",TEXT(ROUND(市町村抽出表!AJ138,0),"###,###")&amp;"人")))</f>
        <v>#REF!</v>
      </c>
      <c r="Y138" s="94" t="e">
        <f ca="1">IF(市町村抽出表!AK138="－","－",IF(市町村抽出表!AK138=0,"0人",IF(市町村抽出表!AK138&lt;1,"1人未満",TEXT(ROUND(市町村抽出表!AK138,0),"###,###")&amp;"人")))</f>
        <v>#REF!</v>
      </c>
      <c r="Z138" s="94" t="e">
        <f ca="1">IF(市町村抽出表!AL138="－","－",IF(市町村抽出表!AL138=0,"0人",IF(市町村抽出表!AL138&lt;1,"1人未満",TEXT(ROUND(市町村抽出表!AL138,0),"###,###")&amp;"人")))</f>
        <v>#REF!</v>
      </c>
      <c r="AA138" s="94" t="e">
        <f ca="1">IF(市町村抽出表!AM138="－","－",IF(市町村抽出表!AM138=0,"0人",IF(市町村抽出表!AM138&lt;1,"1人未満",TEXT(ROUND(市町村抽出表!AM138,0),"###,###")&amp;"人")))</f>
        <v>#REF!</v>
      </c>
      <c r="AB138" s="94" t="e">
        <f ca="1">IF(市町村抽出表!AN138="－","－",IF(市町村抽出表!AN138=0,"0人",IF(市町村抽出表!AN138&lt;1,"1人未満",TEXT(ROUND(市町村抽出表!AN138,0),"###,###")&amp;"人")))</f>
        <v>#REF!</v>
      </c>
      <c r="AC138" s="94" t="e">
        <f ca="1">IF(市町村抽出表!AO138="－","－",IF(市町村抽出表!AO138=0,"0人",IF(市町村抽出表!AO138&lt;1,"1人未満",TEXT(ROUND(市町村抽出表!AO138,0),"###,###")&amp;"人")))</f>
        <v>#REF!</v>
      </c>
      <c r="AD138" s="94" t="e">
        <f ca="1">IF(市町村抽出表!AP138="－","－",IF(市町村抽出表!AP138=0,"0人",IF(市町村抽出表!AP138&lt;1,"1人未満",TEXT(ROUND(市町村抽出表!AP138,0),"###,###")&amp;"人")))</f>
        <v>#REF!</v>
      </c>
      <c r="AE138" s="94" t="e">
        <f ca="1">IF(市町村抽出表!AQ138="－","－",IF(市町村抽出表!AQ138=0,"0人",IF(市町村抽出表!AQ138&lt;1,"1人未満",TEXT(ROUND(市町村抽出表!AQ138,0),"###,###")&amp;"人")))</f>
        <v>#REF!</v>
      </c>
      <c r="AF138" s="94" t="e">
        <f ca="1">IF(市町村抽出表!AR138="－","－",IF(市町村抽出表!AR138=0,"0人",IF(市町村抽出表!AR138&lt;1,"1人未満",TEXT(ROUND(市町村抽出表!AR138,0),"###,###")&amp;"人")))</f>
        <v>#REF!</v>
      </c>
      <c r="AG138" s="94" t="e">
        <f ca="1">IF(市町村抽出表!AS138="－","－",IF(市町村抽出表!AS138=0,"0箇所",IF(市町村抽出表!AS138&lt;1,"1箇所未満",TEXT(ROUND(市町村抽出表!AS138,0),"###,###")&amp;"箇所")))</f>
        <v>#REF!</v>
      </c>
      <c r="AH138" s="94" t="e">
        <f ca="1">IF(市町村抽出表!AT138="－","－",IF(市町村抽出表!AT138=0,"0世帯",IF(市町村抽出表!AT138&lt;1,"1世帯未満",TEXT(ROUND(市町村抽出表!AT138,0),"###,###")&amp;"世帯")))</f>
        <v>#REF!</v>
      </c>
      <c r="AI138" s="94" t="e">
        <f ca="1">IF(市町村抽出表!AU138="－","－",IF(市町村抽出表!AU138=0,"0人",IF(市町村抽出表!AU138&lt;1,"1人未満",TEXT(ROUND(市町村抽出表!AU138,0),"###,###")&amp;"人")))</f>
        <v>#REF!</v>
      </c>
      <c r="AJ138" s="94" t="e">
        <f ca="1">IF(市町村抽出表!AV138="－","－",IF(市町村抽出表!AV138=0,"0世帯",IF(市町村抽出表!AV138&lt;1,"1世帯未満",TEXT(ROUND(市町村抽出表!AV138,0),"###,###")&amp;"世帯")))</f>
        <v>#REF!</v>
      </c>
      <c r="AK138" s="94" t="e">
        <f ca="1">IF(市町村抽出表!AW138="－","－",IF(市町村抽出表!AW138=0,"0人",IF(市町村抽出表!AW138&lt;1,"1人未満",TEXT(ROUND(市町村抽出表!AW138,0),"###,###")&amp;"人")))</f>
        <v>#REF!</v>
      </c>
      <c r="AL138" s="94" t="e">
        <f ca="1">IF(市町村抽出表!AX138="－","－",IF(市町村抽出表!AX138=0,"0世帯",IF(市町村抽出表!AX138&lt;1,"1世帯未満",TEXT(ROUND(市町村抽出表!AX138,0),"###,###")&amp;"世帯")))</f>
        <v>#REF!</v>
      </c>
      <c r="AM138" s="94" t="e">
        <f ca="1">IF(市町村抽出表!AY138="－","－",IF(市町村抽出表!AY138=0,"0人",IF(市町村抽出表!AY138&lt;1,"1人未満",TEXT(ROUND(市町村抽出表!AY138,0),"###,###")&amp;"人")))</f>
        <v>#REF!</v>
      </c>
      <c r="AN138" s="94" t="s">
        <v>649</v>
      </c>
      <c r="AO138" s="94" t="s">
        <v>649</v>
      </c>
      <c r="AP138" s="94" t="e">
        <f ca="1">IF(市町村抽出表!BB138="－","－",IF(市町村抽出表!BB138=0,"0km",IF(市町村抽出表!BB138&lt;0.1,"0.1km未満",TEXT(ROUND(市町村抽出表!BB138,1),"###,##0.0")&amp;"km")))</f>
        <v>#REF!</v>
      </c>
      <c r="AQ138" s="94" t="e">
        <f ca="1">IF(市町村抽出表!BC138="－","－",IF(市町村抽出表!BC138=0,"0世帯",IF(市町村抽出表!BC138&lt;1,"1世帯未満",TEXT(ROUND(市町村抽出表!BC138,0),"###,###")&amp;"世帯")))</f>
        <v>#REF!</v>
      </c>
      <c r="AR138" s="94" t="e">
        <f ca="1">IF(市町村抽出表!BD138="－","－",IF(市町村抽出表!BD138=0,"0人",IF(市町村抽出表!BD138&lt;1,"1人未満",TEXT(ROUND(市町村抽出表!BD138,0),"###,###")&amp;"人")))</f>
        <v>#REF!</v>
      </c>
      <c r="AS138" s="94" t="s">
        <v>649</v>
      </c>
      <c r="AT138" s="94" t="s">
        <v>649</v>
      </c>
      <c r="AU138" s="94" t="e">
        <f ca="1">IF(市町村抽出表!BG138="－","－",IF(市町村抽出表!BG138=0,"0箇所",IF(市町村抽出表!BG138&lt;1,"1箇所未満",TEXT(ROUND(市町村抽出表!BG138,0),"###,###")&amp;"箇所")))</f>
        <v>#REF!</v>
      </c>
      <c r="AV138" s="94" t="e">
        <f ca="1">IF(市町村抽出表!BH138="－","－",IF(市町村抽出表!BH138=0,"0箇所",IF(市町村抽出表!BH138&lt;1,"1箇所未満",TEXT(ROUND(市町村抽出表!BH138,0),"###,###")&amp;"箇所")))</f>
        <v>#REF!</v>
      </c>
      <c r="AW138" s="94" t="e">
        <f ca="1">IF(市町村抽出表!BI138="－","－",IF(市町村抽出表!BI138=0,"0箇所",IF(市町村抽出表!BI138&lt;1,"1箇所未満",TEXT(ROUND(市町村抽出表!BI138,0),"###,###")&amp;"箇所")))</f>
        <v>#REF!</v>
      </c>
      <c r="AX138" s="94" t="e">
        <f ca="1">IF(市町村抽出表!BJ138="－","－",IF(市町村抽出表!BJ138=0,"0箇所",IF(市町村抽出表!BJ138&lt;1,"1箇所未満",TEXT(ROUND(市町村抽出表!BJ138,0),"###,###")&amp;"箇所")))</f>
        <v>#REF!</v>
      </c>
      <c r="AY138" s="94" t="e">
        <f ca="1">IF(市町村抽出表!BK138="－","－",IF(市町村抽出表!BK138=0,"0箇所",IF(市町村抽出表!BK138&lt;1,"1箇所未満",TEXT(ROUND(市町村抽出表!BK138,0),"###,###")&amp;"箇所")))</f>
        <v>#REF!</v>
      </c>
      <c r="AZ138" s="94" t="e">
        <f ca="1">IF(市町村抽出表!BL138="－","－",IF(市町村抽出表!BL138=0,"0箇所",IF(市町村抽出表!BL138&lt;1,"1箇所未満",TEXT(ROUND(市町村抽出表!BL138,0),"###,###")&amp;"箇所")))</f>
        <v>#REF!</v>
      </c>
      <c r="BH138" s="153"/>
      <c r="BI138" s="153"/>
      <c r="BJ138" s="153"/>
      <c r="BL138" s="154"/>
      <c r="BM138" s="153"/>
      <c r="BN138" s="153"/>
      <c r="BO138" s="153"/>
      <c r="BP138" s="153"/>
      <c r="BX138" s="154"/>
      <c r="BY138" s="153"/>
      <c r="BZ138" s="153"/>
      <c r="CA138" s="153"/>
      <c r="CB138" s="153"/>
      <c r="CN138" s="154"/>
      <c r="CO138" s="153"/>
      <c r="CP138" s="153"/>
      <c r="CQ138" s="153"/>
      <c r="CR138" s="153"/>
    </row>
    <row r="139" spans="1:96" x14ac:dyDescent="0.2">
      <c r="A139" s="82">
        <v>136</v>
      </c>
      <c r="B139" s="74" t="s">
        <v>617</v>
      </c>
      <c r="C139" s="93" t="e">
        <f ca="1">IF(市町村抽出表!D139="－","－",ROUND(市町村抽出表!D139,1))</f>
        <v>#REF!</v>
      </c>
      <c r="D139" s="158" t="e">
        <f ca="1">IF(市町村抽出表!F139="","※2",IF(市町村抽出表!F139="－","－",市町村抽出表!F139&amp;"箇所"))</f>
        <v>#REF!</v>
      </c>
      <c r="E139" s="159" t="e">
        <f ca="1">IF(市町村抽出表!G139="","※2",IF(市町村抽出表!G139="－","－",市町村抽出表!G139&amp;"箇所"))</f>
        <v>#REF!</v>
      </c>
      <c r="F139" s="160" t="e">
        <f ca="1">IF(市町村抽出表!H139="","※2",IF(市町村抽出表!H139="－","－",市町村抽出表!H139&amp;"箇所"))</f>
        <v>#REF!</v>
      </c>
      <c r="G139" s="94" t="e">
        <f ca="1">IF(市町村抽出表!I139="－","－",IF(市町村抽出表!I139=0,"0棟",IF(市町村抽出表!I139&lt;1,"1棟未満",TEXT(ROUND(市町村抽出表!I139,0),"###,###")&amp;"棟")))</f>
        <v>#REF!</v>
      </c>
      <c r="H139" s="94" t="e">
        <f ca="1">IF(市町村抽出表!J139="－","－",IF(市町村抽出表!J139=0,"0棟",IF(市町村抽出表!J139&lt;1,"1棟未満",TEXT(ROUND(市町村抽出表!J139,0),"###,###")&amp;"棟")))</f>
        <v>#REF!</v>
      </c>
      <c r="I139" s="94" t="e">
        <f ca="1">IF(市町村抽出表!O139="－","－",IF(市町村抽出表!O139=0,"0棟",IF(市町村抽出表!O139&lt;1,"1棟未満",TEXT(ROUND(市町村抽出表!O139,0),"###,###")&amp;"棟")))</f>
        <v>#REF!</v>
      </c>
      <c r="J139" s="94" t="e">
        <f ca="1">IF(市町村抽出表!P139="－","－",IF(市町村抽出表!P139=0,"0棟",IF(市町村抽出表!P139&lt;1,"1棟未満",TEXT(ROUND(市町村抽出表!P139,0),"###,###")&amp;"棟")))</f>
        <v>#REF!</v>
      </c>
      <c r="K139" s="147" t="e">
        <f ca="1">IF(市町村抽出表!U139="","※2",IF(市町村抽出表!U139="－","－",IF(市町村抽出表!U139=0,"0棟",IF(市町村抽出表!U139&lt;1,"1棟未満",TEXT(ROUND(市町村抽出表!U139,0),"###,###")&amp;"棟"))))</f>
        <v>#REF!</v>
      </c>
      <c r="L139" s="148" t="e">
        <f ca="1">IF(市町村抽出表!V139="","※2",IF(市町村抽出表!V139="－","－",IF(市町村抽出表!V139=0,"0棟",IF(市町村抽出表!V139&lt;1,"1棟未満",TEXT(ROUND(市町村抽出表!V139,0),"###,###")&amp;"棟"))))</f>
        <v>#REF!</v>
      </c>
      <c r="M139" s="94" t="e">
        <f ca="1">IF(市町村抽出表!W139="－","－",IF(市町村抽出表!W139=0,"0棟",IF(市町村抽出表!W139&lt;1,"1棟未満",TEXT(ROUND(市町村抽出表!W139,0),"###,###")&amp;"棟")))</f>
        <v>#REF!</v>
      </c>
      <c r="N139" s="94" t="e">
        <f ca="1">IF(市町村抽出表!X139="－","－",IF(市町村抽出表!X139=0,"0棟",IF(市町村抽出表!X139&lt;1,"1棟未満",TEXT(ROUND(市町村抽出表!X139,0),"###,###")&amp;"棟")))</f>
        <v>#REF!</v>
      </c>
      <c r="O139" s="94" t="e">
        <f ca="1">IF(市町村抽出表!Z139="－","－",IF(市町村抽出表!Z139=0,"0件",IF(市町村抽出表!Z139&lt;1,"1件未満",TEXT(ROUND(市町村抽出表!Z139,0),"###,###")&amp;"件")))</f>
        <v>#REF!</v>
      </c>
      <c r="P139" s="94" t="e">
        <f ca="1">IF(市町村抽出表!AA139="－","－",IF(市町村抽出表!AA139=0,"0件",IF(市町村抽出表!AA139&lt;1,"1件未満",TEXT(ROUND(市町村抽出表!AA139,0),"###,###")&amp;"件")))</f>
        <v>#REF!</v>
      </c>
      <c r="Q139" s="94" t="e">
        <f ca="1">IF(市町村抽出表!AB139="－","－",IF(市町村抽出表!AB139=0,"0棟",IF(市町村抽出表!AB139&lt;1,"1棟未満",TEXT(ROUND(市町村抽出表!AB139,0),"###,###")&amp;"棟")))</f>
        <v>#REF!</v>
      </c>
      <c r="R139" s="94" t="e">
        <f ca="1">IF(市町村抽出表!AC139="－","－",IF(市町村抽出表!AC139=0,"0人",IF(市町村抽出表!AC139&lt;1,"1人未満",TEXT(ROUND(市町村抽出表!AC139,0),"###,###")&amp;"人")))</f>
        <v>#REF!</v>
      </c>
      <c r="S139" s="94" t="e">
        <f ca="1">IF(市町村抽出表!AD139="－","－",IF(市町村抽出表!AD139=0,"0人",IF(市町村抽出表!AD139&lt;1,"1人未満",TEXT(ROUND(市町村抽出表!AD139,0),"###,###")&amp;"人")))</f>
        <v>#REF!</v>
      </c>
      <c r="T139" s="94" t="e">
        <f ca="1">IF(市町村抽出表!AE139="－","－",IF(市町村抽出表!AE139=0,"0人",IF(市町村抽出表!AE139&lt;1,"1人未満",TEXT(ROUND(市町村抽出表!AE139,0),"###,###")&amp;"人")))</f>
        <v>#REF!</v>
      </c>
      <c r="U139" s="149" t="e">
        <f ca="1">IF(市町村抽出表!AG139="","※2",IF(市町村抽出表!AG139="－","－",IF(市町村抽出表!AG139=0,"0人",IF(市町村抽出表!AG139&lt;1,"1人未満",TEXT(ROUND(市町村抽出表!AG139,0),"###,###")&amp;"人"))))</f>
        <v>#REF!</v>
      </c>
      <c r="V139" s="150" t="e">
        <f ca="1">IF(市町村抽出表!AH139="","※2",IF(市町村抽出表!AH139="－","－",IF(市町村抽出表!AH139=0,"0人",IF(市町村抽出表!AH139&lt;1,"1人未満",TEXT(ROUND(市町村抽出表!AH139,0),"###,###")&amp;"人"))))</f>
        <v>#REF!</v>
      </c>
      <c r="W139" s="151" t="e">
        <f ca="1">IF(市町村抽出表!AI139="","※2",IF(市町村抽出表!AI139="－","－",IF(市町村抽出表!AI139=0,"0人",IF(市町村抽出表!AI139&lt;1,"1人未満",TEXT(ROUND(市町村抽出表!AI139,0),"###,###")&amp;"人"))))</f>
        <v>#REF!</v>
      </c>
      <c r="X139" s="94" t="e">
        <f ca="1">IF(市町村抽出表!AJ139="－","－",IF(市町村抽出表!AJ139=0,"0人",IF(市町村抽出表!AJ139&lt;1,"1人未満",TEXT(ROUND(市町村抽出表!AJ139,0),"###,###")&amp;"人")))</f>
        <v>#REF!</v>
      </c>
      <c r="Y139" s="94" t="e">
        <f ca="1">IF(市町村抽出表!AK139="－","－",IF(市町村抽出表!AK139=0,"0人",IF(市町村抽出表!AK139&lt;1,"1人未満",TEXT(ROUND(市町村抽出表!AK139,0),"###,###")&amp;"人")))</f>
        <v>#REF!</v>
      </c>
      <c r="Z139" s="94" t="e">
        <f ca="1">IF(市町村抽出表!AL139="－","－",IF(市町村抽出表!AL139=0,"0人",IF(市町村抽出表!AL139&lt;1,"1人未満",TEXT(ROUND(市町村抽出表!AL139,0),"###,###")&amp;"人")))</f>
        <v>#REF!</v>
      </c>
      <c r="AA139" s="94" t="e">
        <f ca="1">IF(市町村抽出表!AM139="－","－",IF(市町村抽出表!AM139=0,"0人",IF(市町村抽出表!AM139&lt;1,"1人未満",TEXT(ROUND(市町村抽出表!AM139,0),"###,###")&amp;"人")))</f>
        <v>#REF!</v>
      </c>
      <c r="AB139" s="94" t="e">
        <f ca="1">IF(市町村抽出表!AN139="－","－",IF(市町村抽出表!AN139=0,"0人",IF(市町村抽出表!AN139&lt;1,"1人未満",TEXT(ROUND(市町村抽出表!AN139,0),"###,###")&amp;"人")))</f>
        <v>#REF!</v>
      </c>
      <c r="AC139" s="94" t="e">
        <f ca="1">IF(市町村抽出表!AO139="－","－",IF(市町村抽出表!AO139=0,"0人",IF(市町村抽出表!AO139&lt;1,"1人未満",TEXT(ROUND(市町村抽出表!AO139,0),"###,###")&amp;"人")))</f>
        <v>#REF!</v>
      </c>
      <c r="AD139" s="94" t="e">
        <f ca="1">IF(市町村抽出表!AP139="－","－",IF(市町村抽出表!AP139=0,"0人",IF(市町村抽出表!AP139&lt;1,"1人未満",TEXT(ROUND(市町村抽出表!AP139,0),"###,###")&amp;"人")))</f>
        <v>#REF!</v>
      </c>
      <c r="AE139" s="94" t="e">
        <f ca="1">IF(市町村抽出表!AQ139="－","－",IF(市町村抽出表!AQ139=0,"0人",IF(市町村抽出表!AQ139&lt;1,"1人未満",TEXT(ROUND(市町村抽出表!AQ139,0),"###,###")&amp;"人")))</f>
        <v>#REF!</v>
      </c>
      <c r="AF139" s="94" t="e">
        <f ca="1">IF(市町村抽出表!AR139="－","－",IF(市町村抽出表!AR139=0,"0人",IF(市町村抽出表!AR139&lt;1,"1人未満",TEXT(ROUND(市町村抽出表!AR139,0),"###,###")&amp;"人")))</f>
        <v>#REF!</v>
      </c>
      <c r="AG139" s="94" t="e">
        <f ca="1">IF(市町村抽出表!AS139="－","－",IF(市町村抽出表!AS139=0,"0箇所",IF(市町村抽出表!AS139&lt;1,"1箇所未満",TEXT(ROUND(市町村抽出表!AS139,0),"###,###")&amp;"箇所")))</f>
        <v>#REF!</v>
      </c>
      <c r="AH139" s="94" t="e">
        <f ca="1">IF(市町村抽出表!AT139="－","－",IF(市町村抽出表!AT139=0,"0世帯",IF(市町村抽出表!AT139&lt;1,"1世帯未満",TEXT(ROUND(市町村抽出表!AT139,0),"###,###")&amp;"世帯")))</f>
        <v>#REF!</v>
      </c>
      <c r="AI139" s="94" t="e">
        <f ca="1">IF(市町村抽出表!AU139="－","－",IF(市町村抽出表!AU139=0,"0人",IF(市町村抽出表!AU139&lt;1,"1人未満",TEXT(ROUND(市町村抽出表!AU139,0),"###,###")&amp;"人")))</f>
        <v>#REF!</v>
      </c>
      <c r="AJ139" s="94" t="e">
        <f ca="1">IF(市町村抽出表!AV139="－","－",IF(市町村抽出表!AV139=0,"0世帯",IF(市町村抽出表!AV139&lt;1,"1世帯未満",TEXT(ROUND(市町村抽出表!AV139,0),"###,###")&amp;"世帯")))</f>
        <v>#REF!</v>
      </c>
      <c r="AK139" s="94" t="e">
        <f ca="1">IF(市町村抽出表!AW139="－","－",IF(市町村抽出表!AW139=0,"0人",IF(市町村抽出表!AW139&lt;1,"1人未満",TEXT(ROUND(市町村抽出表!AW139,0),"###,###")&amp;"人")))</f>
        <v>#REF!</v>
      </c>
      <c r="AL139" s="94" t="e">
        <f ca="1">IF(市町村抽出表!AX139="－","－",IF(市町村抽出表!AX139=0,"0世帯",IF(市町村抽出表!AX139&lt;1,"1世帯未満",TEXT(ROUND(市町村抽出表!AX139,0),"###,###")&amp;"世帯")))</f>
        <v>#REF!</v>
      </c>
      <c r="AM139" s="94" t="e">
        <f ca="1">IF(市町村抽出表!AY139="－","－",IF(市町村抽出表!AY139=0,"0人",IF(市町村抽出表!AY139&lt;1,"1人未満",TEXT(ROUND(市町村抽出表!AY139,0),"###,###")&amp;"人")))</f>
        <v>#REF!</v>
      </c>
      <c r="AN139" s="94" t="s">
        <v>649</v>
      </c>
      <c r="AO139" s="94" t="s">
        <v>649</v>
      </c>
      <c r="AP139" s="94" t="e">
        <f ca="1">IF(市町村抽出表!BB139="－","－",IF(市町村抽出表!BB139=0,"0km",IF(市町村抽出表!BB139&lt;0.1,"0.1km未満",TEXT(ROUND(市町村抽出表!BB139,1),"###,##0.0")&amp;"km")))</f>
        <v>#REF!</v>
      </c>
      <c r="AQ139" s="94" t="e">
        <f ca="1">IF(市町村抽出表!BC139="－","－",IF(市町村抽出表!BC139=0,"0世帯",IF(市町村抽出表!BC139&lt;1,"1世帯未満",TEXT(ROUND(市町村抽出表!BC139,0),"###,###")&amp;"世帯")))</f>
        <v>#REF!</v>
      </c>
      <c r="AR139" s="94" t="e">
        <f ca="1">IF(市町村抽出表!BD139="－","－",IF(市町村抽出表!BD139=0,"0人",IF(市町村抽出表!BD139&lt;1,"1人未満",TEXT(ROUND(市町村抽出表!BD139,0),"###,###")&amp;"人")))</f>
        <v>#REF!</v>
      </c>
      <c r="AS139" s="94" t="s">
        <v>649</v>
      </c>
      <c r="AT139" s="94" t="s">
        <v>649</v>
      </c>
      <c r="AU139" s="94" t="e">
        <f ca="1">IF(市町村抽出表!BG139="－","－",IF(市町村抽出表!BG139=0,"0箇所",IF(市町村抽出表!BG139&lt;1,"1箇所未満",TEXT(ROUND(市町村抽出表!BG139,0),"###,###")&amp;"箇所")))</f>
        <v>#REF!</v>
      </c>
      <c r="AV139" s="94" t="e">
        <f ca="1">IF(市町村抽出表!BH139="－","－",IF(市町村抽出表!BH139=0,"0箇所",IF(市町村抽出表!BH139&lt;1,"1箇所未満",TEXT(ROUND(市町村抽出表!BH139,0),"###,###")&amp;"箇所")))</f>
        <v>#REF!</v>
      </c>
      <c r="AW139" s="94" t="e">
        <f ca="1">IF(市町村抽出表!BI139="－","－",IF(市町村抽出表!BI139=0,"0箇所",IF(市町村抽出表!BI139&lt;1,"1箇所未満",TEXT(ROUND(市町村抽出表!BI139,0),"###,###")&amp;"箇所")))</f>
        <v>#REF!</v>
      </c>
      <c r="AX139" s="94" t="e">
        <f ca="1">IF(市町村抽出表!BJ139="－","－",IF(市町村抽出表!BJ139=0,"0箇所",IF(市町村抽出表!BJ139&lt;1,"1箇所未満",TEXT(ROUND(市町村抽出表!BJ139,0),"###,###")&amp;"箇所")))</f>
        <v>#REF!</v>
      </c>
      <c r="AY139" s="94" t="e">
        <f ca="1">IF(市町村抽出表!BK139="－","－",IF(市町村抽出表!BK139=0,"0箇所",IF(市町村抽出表!BK139&lt;1,"1箇所未満",TEXT(ROUND(市町村抽出表!BK139,0),"###,###")&amp;"箇所")))</f>
        <v>#REF!</v>
      </c>
      <c r="AZ139" s="94" t="e">
        <f ca="1">IF(市町村抽出表!BL139="－","－",IF(市町村抽出表!BL139=0,"0箇所",IF(市町村抽出表!BL139&lt;1,"1箇所未満",TEXT(ROUND(市町村抽出表!BL139,0),"###,###")&amp;"箇所")))</f>
        <v>#REF!</v>
      </c>
      <c r="BH139" s="153"/>
      <c r="BI139" s="153"/>
      <c r="BJ139" s="153"/>
      <c r="BL139" s="154"/>
      <c r="BM139" s="153"/>
      <c r="BN139" s="153"/>
      <c r="BO139" s="153"/>
      <c r="BP139" s="153"/>
      <c r="BX139" s="154"/>
      <c r="BY139" s="153"/>
      <c r="BZ139" s="153"/>
      <c r="CA139" s="153"/>
      <c r="CB139" s="153"/>
      <c r="CN139" s="154"/>
      <c r="CO139" s="153"/>
      <c r="CP139" s="153"/>
      <c r="CQ139" s="153"/>
      <c r="CR139" s="153"/>
    </row>
    <row r="140" spans="1:96" x14ac:dyDescent="0.2">
      <c r="A140" s="82">
        <v>137</v>
      </c>
      <c r="B140" s="74" t="s">
        <v>618</v>
      </c>
      <c r="C140" s="93" t="e">
        <f ca="1">IF(市町村抽出表!D140="－","－",ROUND(市町村抽出表!D140,1))</f>
        <v>#REF!</v>
      </c>
      <c r="D140" s="158" t="e">
        <f ca="1">IF(市町村抽出表!F140="","※2",IF(市町村抽出表!F140="－","－",市町村抽出表!F140&amp;"箇所"))</f>
        <v>#REF!</v>
      </c>
      <c r="E140" s="159" t="e">
        <f ca="1">IF(市町村抽出表!G140="","※2",IF(市町村抽出表!G140="－","－",市町村抽出表!G140&amp;"箇所"))</f>
        <v>#REF!</v>
      </c>
      <c r="F140" s="160" t="e">
        <f ca="1">IF(市町村抽出表!H140="","※2",IF(市町村抽出表!H140="－","－",市町村抽出表!H140&amp;"箇所"))</f>
        <v>#REF!</v>
      </c>
      <c r="G140" s="94" t="e">
        <f ca="1">IF(市町村抽出表!I140="－","－",IF(市町村抽出表!I140=0,"0棟",IF(市町村抽出表!I140&lt;1,"1棟未満",TEXT(ROUND(市町村抽出表!I140,0),"###,###")&amp;"棟")))</f>
        <v>#REF!</v>
      </c>
      <c r="H140" s="94" t="e">
        <f ca="1">IF(市町村抽出表!J140="－","－",IF(市町村抽出表!J140=0,"0棟",IF(市町村抽出表!J140&lt;1,"1棟未満",TEXT(ROUND(市町村抽出表!J140,0),"###,###")&amp;"棟")))</f>
        <v>#REF!</v>
      </c>
      <c r="I140" s="94" t="e">
        <f ca="1">IF(市町村抽出表!O140="－","－",IF(市町村抽出表!O140=0,"0棟",IF(市町村抽出表!O140&lt;1,"1棟未満",TEXT(ROUND(市町村抽出表!O140,0),"###,###")&amp;"棟")))</f>
        <v>#REF!</v>
      </c>
      <c r="J140" s="94" t="e">
        <f ca="1">IF(市町村抽出表!P140="－","－",IF(市町村抽出表!P140=0,"0棟",IF(市町村抽出表!P140&lt;1,"1棟未満",TEXT(ROUND(市町村抽出表!P140,0),"###,###")&amp;"棟")))</f>
        <v>#REF!</v>
      </c>
      <c r="K140" s="147" t="e">
        <f ca="1">IF(市町村抽出表!U140="","※2",IF(市町村抽出表!U140="－","－",IF(市町村抽出表!U140=0,"0棟",IF(市町村抽出表!U140&lt;1,"1棟未満",TEXT(ROUND(市町村抽出表!U140,0),"###,###")&amp;"棟"))))</f>
        <v>#REF!</v>
      </c>
      <c r="L140" s="148" t="e">
        <f ca="1">IF(市町村抽出表!V140="","※2",IF(市町村抽出表!V140="－","－",IF(市町村抽出表!V140=0,"0棟",IF(市町村抽出表!V140&lt;1,"1棟未満",TEXT(ROUND(市町村抽出表!V140,0),"###,###")&amp;"棟"))))</f>
        <v>#REF!</v>
      </c>
      <c r="M140" s="94" t="e">
        <f ca="1">IF(市町村抽出表!W140="－","－",IF(市町村抽出表!W140=0,"0棟",IF(市町村抽出表!W140&lt;1,"1棟未満",TEXT(ROUND(市町村抽出表!W140,0),"###,###")&amp;"棟")))</f>
        <v>#REF!</v>
      </c>
      <c r="N140" s="94" t="e">
        <f ca="1">IF(市町村抽出表!X140="－","－",IF(市町村抽出表!X140=0,"0棟",IF(市町村抽出表!X140&lt;1,"1棟未満",TEXT(ROUND(市町村抽出表!X140,0),"###,###")&amp;"棟")))</f>
        <v>#REF!</v>
      </c>
      <c r="O140" s="94" t="e">
        <f ca="1">IF(市町村抽出表!Z140="－","－",IF(市町村抽出表!Z140=0,"0件",IF(市町村抽出表!Z140&lt;1,"1件未満",TEXT(ROUND(市町村抽出表!Z140,0),"###,###")&amp;"件")))</f>
        <v>#REF!</v>
      </c>
      <c r="P140" s="94" t="e">
        <f ca="1">IF(市町村抽出表!AA140="－","－",IF(市町村抽出表!AA140=0,"0件",IF(市町村抽出表!AA140&lt;1,"1件未満",TEXT(ROUND(市町村抽出表!AA140,0),"###,###")&amp;"件")))</f>
        <v>#REF!</v>
      </c>
      <c r="Q140" s="94" t="e">
        <f ca="1">IF(市町村抽出表!AB140="－","－",IF(市町村抽出表!AB140=0,"0棟",IF(市町村抽出表!AB140&lt;1,"1棟未満",TEXT(ROUND(市町村抽出表!AB140,0),"###,###")&amp;"棟")))</f>
        <v>#REF!</v>
      </c>
      <c r="R140" s="94" t="e">
        <f ca="1">IF(市町村抽出表!AC140="－","－",IF(市町村抽出表!AC140=0,"0人",IF(市町村抽出表!AC140&lt;1,"1人未満",TEXT(ROUND(市町村抽出表!AC140,0),"###,###")&amp;"人")))</f>
        <v>#REF!</v>
      </c>
      <c r="S140" s="94" t="e">
        <f ca="1">IF(市町村抽出表!AD140="－","－",IF(市町村抽出表!AD140=0,"0人",IF(市町村抽出表!AD140&lt;1,"1人未満",TEXT(ROUND(市町村抽出表!AD140,0),"###,###")&amp;"人")))</f>
        <v>#REF!</v>
      </c>
      <c r="T140" s="94" t="e">
        <f ca="1">IF(市町村抽出表!AE140="－","－",IF(市町村抽出表!AE140=0,"0人",IF(市町村抽出表!AE140&lt;1,"1人未満",TEXT(ROUND(市町村抽出表!AE140,0),"###,###")&amp;"人")))</f>
        <v>#REF!</v>
      </c>
      <c r="U140" s="149" t="e">
        <f ca="1">IF(市町村抽出表!AG140="","※2",IF(市町村抽出表!AG140="－","－",IF(市町村抽出表!AG140=0,"0人",IF(市町村抽出表!AG140&lt;1,"1人未満",TEXT(ROUND(市町村抽出表!AG140,0),"###,###")&amp;"人"))))</f>
        <v>#REF!</v>
      </c>
      <c r="V140" s="150" t="e">
        <f ca="1">IF(市町村抽出表!AH140="","※2",IF(市町村抽出表!AH140="－","－",IF(市町村抽出表!AH140=0,"0人",IF(市町村抽出表!AH140&lt;1,"1人未満",TEXT(ROUND(市町村抽出表!AH140,0),"###,###")&amp;"人"))))</f>
        <v>#REF!</v>
      </c>
      <c r="W140" s="151" t="e">
        <f ca="1">IF(市町村抽出表!AI140="","※2",IF(市町村抽出表!AI140="－","－",IF(市町村抽出表!AI140=0,"0人",IF(市町村抽出表!AI140&lt;1,"1人未満",TEXT(ROUND(市町村抽出表!AI140,0),"###,###")&amp;"人"))))</f>
        <v>#REF!</v>
      </c>
      <c r="X140" s="94" t="e">
        <f ca="1">IF(市町村抽出表!AJ140="－","－",IF(市町村抽出表!AJ140=0,"0人",IF(市町村抽出表!AJ140&lt;1,"1人未満",TEXT(ROUND(市町村抽出表!AJ140,0),"###,###")&amp;"人")))</f>
        <v>#REF!</v>
      </c>
      <c r="Y140" s="94" t="e">
        <f ca="1">IF(市町村抽出表!AK140="－","－",IF(市町村抽出表!AK140=0,"0人",IF(市町村抽出表!AK140&lt;1,"1人未満",TEXT(ROUND(市町村抽出表!AK140,0),"###,###")&amp;"人")))</f>
        <v>#REF!</v>
      </c>
      <c r="Z140" s="94" t="e">
        <f ca="1">IF(市町村抽出表!AL140="－","－",IF(市町村抽出表!AL140=0,"0人",IF(市町村抽出表!AL140&lt;1,"1人未満",TEXT(ROUND(市町村抽出表!AL140,0),"###,###")&amp;"人")))</f>
        <v>#REF!</v>
      </c>
      <c r="AA140" s="94" t="e">
        <f ca="1">IF(市町村抽出表!AM140="－","－",IF(市町村抽出表!AM140=0,"0人",IF(市町村抽出表!AM140&lt;1,"1人未満",TEXT(ROUND(市町村抽出表!AM140,0),"###,###")&amp;"人")))</f>
        <v>#REF!</v>
      </c>
      <c r="AB140" s="94" t="e">
        <f ca="1">IF(市町村抽出表!AN140="－","－",IF(市町村抽出表!AN140=0,"0人",IF(市町村抽出表!AN140&lt;1,"1人未満",TEXT(ROUND(市町村抽出表!AN140,0),"###,###")&amp;"人")))</f>
        <v>#REF!</v>
      </c>
      <c r="AC140" s="94" t="e">
        <f ca="1">IF(市町村抽出表!AO140="－","－",IF(市町村抽出表!AO140=0,"0人",IF(市町村抽出表!AO140&lt;1,"1人未満",TEXT(ROUND(市町村抽出表!AO140,0),"###,###")&amp;"人")))</f>
        <v>#REF!</v>
      </c>
      <c r="AD140" s="94" t="e">
        <f ca="1">IF(市町村抽出表!AP140="－","－",IF(市町村抽出表!AP140=0,"0人",IF(市町村抽出表!AP140&lt;1,"1人未満",TEXT(ROUND(市町村抽出表!AP140,0),"###,###")&amp;"人")))</f>
        <v>#REF!</v>
      </c>
      <c r="AE140" s="94" t="e">
        <f ca="1">IF(市町村抽出表!AQ140="－","－",IF(市町村抽出表!AQ140=0,"0人",IF(市町村抽出表!AQ140&lt;1,"1人未満",TEXT(ROUND(市町村抽出表!AQ140,0),"###,###")&amp;"人")))</f>
        <v>#REF!</v>
      </c>
      <c r="AF140" s="94" t="e">
        <f ca="1">IF(市町村抽出表!AR140="－","－",IF(市町村抽出表!AR140=0,"0人",IF(市町村抽出表!AR140&lt;1,"1人未満",TEXT(ROUND(市町村抽出表!AR140,0),"###,###")&amp;"人")))</f>
        <v>#REF!</v>
      </c>
      <c r="AG140" s="94" t="e">
        <f ca="1">IF(市町村抽出表!AS140="－","－",IF(市町村抽出表!AS140=0,"0箇所",IF(市町村抽出表!AS140&lt;1,"1箇所未満",TEXT(ROUND(市町村抽出表!AS140,0),"###,###")&amp;"箇所")))</f>
        <v>#REF!</v>
      </c>
      <c r="AH140" s="94" t="e">
        <f ca="1">IF(市町村抽出表!AT140="－","－",IF(市町村抽出表!AT140=0,"0世帯",IF(市町村抽出表!AT140&lt;1,"1世帯未満",TEXT(ROUND(市町村抽出表!AT140,0),"###,###")&amp;"世帯")))</f>
        <v>#REF!</v>
      </c>
      <c r="AI140" s="94" t="e">
        <f ca="1">IF(市町村抽出表!AU140="－","－",IF(市町村抽出表!AU140=0,"0人",IF(市町村抽出表!AU140&lt;1,"1人未満",TEXT(ROUND(市町村抽出表!AU140,0),"###,###")&amp;"人")))</f>
        <v>#REF!</v>
      </c>
      <c r="AJ140" s="94" t="e">
        <f ca="1">IF(市町村抽出表!AV140="－","－",IF(市町村抽出表!AV140=0,"0世帯",IF(市町村抽出表!AV140&lt;1,"1世帯未満",TEXT(ROUND(市町村抽出表!AV140,0),"###,###")&amp;"世帯")))</f>
        <v>#REF!</v>
      </c>
      <c r="AK140" s="94" t="e">
        <f ca="1">IF(市町村抽出表!AW140="－","－",IF(市町村抽出表!AW140=0,"0人",IF(市町村抽出表!AW140&lt;1,"1人未満",TEXT(ROUND(市町村抽出表!AW140,0),"###,###")&amp;"人")))</f>
        <v>#REF!</v>
      </c>
      <c r="AL140" s="94" t="e">
        <f ca="1">IF(市町村抽出表!AX140="－","－",IF(市町村抽出表!AX140=0,"0世帯",IF(市町村抽出表!AX140&lt;1,"1世帯未満",TEXT(ROUND(市町村抽出表!AX140,0),"###,###")&amp;"世帯")))</f>
        <v>#REF!</v>
      </c>
      <c r="AM140" s="94" t="e">
        <f ca="1">IF(市町村抽出表!AY140="－","－",IF(市町村抽出表!AY140=0,"0人",IF(市町村抽出表!AY140&lt;1,"1人未満",TEXT(ROUND(市町村抽出表!AY140,0),"###,###")&amp;"人")))</f>
        <v>#REF!</v>
      </c>
      <c r="AN140" s="94" t="s">
        <v>649</v>
      </c>
      <c r="AO140" s="94" t="s">
        <v>649</v>
      </c>
      <c r="AP140" s="94" t="e">
        <f ca="1">IF(市町村抽出表!BB140="－","－",IF(市町村抽出表!BB140=0,"0km",IF(市町村抽出表!BB140&lt;0.1,"0.1km未満",TEXT(ROUND(市町村抽出表!BB140,1),"###,##0.0")&amp;"km")))</f>
        <v>#REF!</v>
      </c>
      <c r="AQ140" s="94" t="e">
        <f ca="1">IF(市町村抽出表!BC140="－","－",IF(市町村抽出表!BC140=0,"0世帯",IF(市町村抽出表!BC140&lt;1,"1世帯未満",TEXT(ROUND(市町村抽出表!BC140,0),"###,###")&amp;"世帯")))</f>
        <v>#REF!</v>
      </c>
      <c r="AR140" s="94" t="e">
        <f ca="1">IF(市町村抽出表!BD140="－","－",IF(市町村抽出表!BD140=0,"0人",IF(市町村抽出表!BD140&lt;1,"1人未満",TEXT(ROUND(市町村抽出表!BD140,0),"###,###")&amp;"人")))</f>
        <v>#REF!</v>
      </c>
      <c r="AS140" s="94" t="s">
        <v>649</v>
      </c>
      <c r="AT140" s="94" t="s">
        <v>649</v>
      </c>
      <c r="AU140" s="94" t="e">
        <f ca="1">IF(市町村抽出表!BG140="－","－",IF(市町村抽出表!BG140=0,"0箇所",IF(市町村抽出表!BG140&lt;1,"1箇所未満",TEXT(ROUND(市町村抽出表!BG140,0),"###,###")&amp;"箇所")))</f>
        <v>#REF!</v>
      </c>
      <c r="AV140" s="94" t="e">
        <f ca="1">IF(市町村抽出表!BH140="－","－",IF(市町村抽出表!BH140=0,"0箇所",IF(市町村抽出表!BH140&lt;1,"1箇所未満",TEXT(ROUND(市町村抽出表!BH140,0),"###,###")&amp;"箇所")))</f>
        <v>#REF!</v>
      </c>
      <c r="AW140" s="94" t="e">
        <f ca="1">IF(市町村抽出表!BI140="－","－",IF(市町村抽出表!BI140=0,"0箇所",IF(市町村抽出表!BI140&lt;1,"1箇所未満",TEXT(ROUND(市町村抽出表!BI140,0),"###,###")&amp;"箇所")))</f>
        <v>#REF!</v>
      </c>
      <c r="AX140" s="94" t="e">
        <f ca="1">IF(市町村抽出表!BJ140="－","－",IF(市町村抽出表!BJ140=0,"0箇所",IF(市町村抽出表!BJ140&lt;1,"1箇所未満",TEXT(ROUND(市町村抽出表!BJ140,0),"###,###")&amp;"箇所")))</f>
        <v>#REF!</v>
      </c>
      <c r="AY140" s="94" t="e">
        <f ca="1">IF(市町村抽出表!BK140="－","－",IF(市町村抽出表!BK140=0,"0箇所",IF(市町村抽出表!BK140&lt;1,"1箇所未満",TEXT(ROUND(市町村抽出表!BK140,0),"###,###")&amp;"箇所")))</f>
        <v>#REF!</v>
      </c>
      <c r="AZ140" s="94" t="e">
        <f ca="1">IF(市町村抽出表!BL140="－","－",IF(市町村抽出表!BL140=0,"0箇所",IF(市町村抽出表!BL140&lt;1,"1箇所未満",TEXT(ROUND(市町村抽出表!BL140,0),"###,###")&amp;"箇所")))</f>
        <v>#REF!</v>
      </c>
      <c r="BH140" s="153"/>
      <c r="BI140" s="153"/>
      <c r="BJ140" s="153"/>
      <c r="BL140" s="154"/>
      <c r="BM140" s="153"/>
      <c r="BN140" s="153"/>
      <c r="BO140" s="153"/>
      <c r="BP140" s="153"/>
      <c r="BX140" s="154"/>
      <c r="BY140" s="153"/>
      <c r="BZ140" s="153"/>
      <c r="CA140" s="153"/>
      <c r="CB140" s="153"/>
      <c r="CN140" s="154"/>
      <c r="CO140" s="153"/>
      <c r="CP140" s="153"/>
      <c r="CQ140" s="153"/>
      <c r="CR140" s="153"/>
    </row>
    <row r="141" spans="1:96" x14ac:dyDescent="0.2">
      <c r="A141" s="82">
        <v>138</v>
      </c>
      <c r="B141" s="74" t="s">
        <v>619</v>
      </c>
      <c r="C141" s="93" t="e">
        <f ca="1">IF(市町村抽出表!D141="－","－",ROUND(市町村抽出表!D141,1))</f>
        <v>#REF!</v>
      </c>
      <c r="D141" s="158" t="e">
        <f ca="1">IF(市町村抽出表!F141="","※2",IF(市町村抽出表!F141="－","－",市町村抽出表!F141&amp;"箇所"))</f>
        <v>#REF!</v>
      </c>
      <c r="E141" s="159" t="e">
        <f ca="1">IF(市町村抽出表!G141="","※2",IF(市町村抽出表!G141="－","－",市町村抽出表!G141&amp;"箇所"))</f>
        <v>#REF!</v>
      </c>
      <c r="F141" s="160" t="e">
        <f ca="1">IF(市町村抽出表!H141="","※2",IF(市町村抽出表!H141="－","－",市町村抽出表!H141&amp;"箇所"))</f>
        <v>#REF!</v>
      </c>
      <c r="G141" s="94" t="e">
        <f ca="1">IF(市町村抽出表!I141="－","－",IF(市町村抽出表!I141=0,"0棟",IF(市町村抽出表!I141&lt;1,"1棟未満",TEXT(ROUND(市町村抽出表!I141,0),"###,###")&amp;"棟")))</f>
        <v>#REF!</v>
      </c>
      <c r="H141" s="94" t="e">
        <f ca="1">IF(市町村抽出表!J141="－","－",IF(市町村抽出表!J141=0,"0棟",IF(市町村抽出表!J141&lt;1,"1棟未満",TEXT(ROUND(市町村抽出表!J141,0),"###,###")&amp;"棟")))</f>
        <v>#REF!</v>
      </c>
      <c r="I141" s="94" t="e">
        <f ca="1">IF(市町村抽出表!O141="－","－",IF(市町村抽出表!O141=0,"0棟",IF(市町村抽出表!O141&lt;1,"1棟未満",TEXT(ROUND(市町村抽出表!O141,0),"###,###")&amp;"棟")))</f>
        <v>#REF!</v>
      </c>
      <c r="J141" s="94" t="e">
        <f ca="1">IF(市町村抽出表!P141="－","－",IF(市町村抽出表!P141=0,"0棟",IF(市町村抽出表!P141&lt;1,"1棟未満",TEXT(ROUND(市町村抽出表!P141,0),"###,###")&amp;"棟")))</f>
        <v>#REF!</v>
      </c>
      <c r="K141" s="147" t="e">
        <f ca="1">IF(市町村抽出表!U141="","※2",IF(市町村抽出表!U141="－","－",IF(市町村抽出表!U141=0,"0棟",IF(市町村抽出表!U141&lt;1,"1棟未満",TEXT(ROUND(市町村抽出表!U141,0),"###,###")&amp;"棟"))))</f>
        <v>#REF!</v>
      </c>
      <c r="L141" s="148" t="e">
        <f ca="1">IF(市町村抽出表!V141="","※2",IF(市町村抽出表!V141="－","－",IF(市町村抽出表!V141=0,"0棟",IF(市町村抽出表!V141&lt;1,"1棟未満",TEXT(ROUND(市町村抽出表!V141,0),"###,###")&amp;"棟"))))</f>
        <v>#REF!</v>
      </c>
      <c r="M141" s="94" t="e">
        <f ca="1">IF(市町村抽出表!W141="－","－",IF(市町村抽出表!W141=0,"0棟",IF(市町村抽出表!W141&lt;1,"1棟未満",TEXT(ROUND(市町村抽出表!W141,0),"###,###")&amp;"棟")))</f>
        <v>#REF!</v>
      </c>
      <c r="N141" s="94" t="e">
        <f ca="1">IF(市町村抽出表!X141="－","－",IF(市町村抽出表!X141=0,"0棟",IF(市町村抽出表!X141&lt;1,"1棟未満",TEXT(ROUND(市町村抽出表!X141,0),"###,###")&amp;"棟")))</f>
        <v>#REF!</v>
      </c>
      <c r="O141" s="94" t="e">
        <f ca="1">IF(市町村抽出表!Z141="－","－",IF(市町村抽出表!Z141=0,"0件",IF(市町村抽出表!Z141&lt;1,"1件未満",TEXT(ROUND(市町村抽出表!Z141,0),"###,###")&amp;"件")))</f>
        <v>#REF!</v>
      </c>
      <c r="P141" s="94" t="e">
        <f ca="1">IF(市町村抽出表!AA141="－","－",IF(市町村抽出表!AA141=0,"0件",IF(市町村抽出表!AA141&lt;1,"1件未満",TEXT(ROUND(市町村抽出表!AA141,0),"###,###")&amp;"件")))</f>
        <v>#REF!</v>
      </c>
      <c r="Q141" s="94" t="e">
        <f ca="1">IF(市町村抽出表!AB141="－","－",IF(市町村抽出表!AB141=0,"0棟",IF(市町村抽出表!AB141&lt;1,"1棟未満",TEXT(ROUND(市町村抽出表!AB141,0),"###,###")&amp;"棟")))</f>
        <v>#REF!</v>
      </c>
      <c r="R141" s="94" t="e">
        <f ca="1">IF(市町村抽出表!AC141="－","－",IF(市町村抽出表!AC141=0,"0人",IF(市町村抽出表!AC141&lt;1,"1人未満",TEXT(ROUND(市町村抽出表!AC141,0),"###,###")&amp;"人")))</f>
        <v>#REF!</v>
      </c>
      <c r="S141" s="94" t="e">
        <f ca="1">IF(市町村抽出表!AD141="－","－",IF(市町村抽出表!AD141=0,"0人",IF(市町村抽出表!AD141&lt;1,"1人未満",TEXT(ROUND(市町村抽出表!AD141,0),"###,###")&amp;"人")))</f>
        <v>#REF!</v>
      </c>
      <c r="T141" s="94" t="e">
        <f ca="1">IF(市町村抽出表!AE141="－","－",IF(市町村抽出表!AE141=0,"0人",IF(市町村抽出表!AE141&lt;1,"1人未満",TEXT(ROUND(市町村抽出表!AE141,0),"###,###")&amp;"人")))</f>
        <v>#REF!</v>
      </c>
      <c r="U141" s="149" t="e">
        <f ca="1">IF(市町村抽出表!AG141="","※2",IF(市町村抽出表!AG141="－","－",IF(市町村抽出表!AG141=0,"0人",IF(市町村抽出表!AG141&lt;1,"1人未満",TEXT(ROUND(市町村抽出表!AG141,0),"###,###")&amp;"人"))))</f>
        <v>#REF!</v>
      </c>
      <c r="V141" s="150" t="e">
        <f ca="1">IF(市町村抽出表!AH141="","※2",IF(市町村抽出表!AH141="－","－",IF(市町村抽出表!AH141=0,"0人",IF(市町村抽出表!AH141&lt;1,"1人未満",TEXT(ROUND(市町村抽出表!AH141,0),"###,###")&amp;"人"))))</f>
        <v>#REF!</v>
      </c>
      <c r="W141" s="151" t="e">
        <f ca="1">IF(市町村抽出表!AI141="","※2",IF(市町村抽出表!AI141="－","－",IF(市町村抽出表!AI141=0,"0人",IF(市町村抽出表!AI141&lt;1,"1人未満",TEXT(ROUND(市町村抽出表!AI141,0),"###,###")&amp;"人"))))</f>
        <v>#REF!</v>
      </c>
      <c r="X141" s="94" t="e">
        <f ca="1">IF(市町村抽出表!AJ141="－","－",IF(市町村抽出表!AJ141=0,"0人",IF(市町村抽出表!AJ141&lt;1,"1人未満",TEXT(ROUND(市町村抽出表!AJ141,0),"###,###")&amp;"人")))</f>
        <v>#REF!</v>
      </c>
      <c r="Y141" s="94" t="e">
        <f ca="1">IF(市町村抽出表!AK141="－","－",IF(市町村抽出表!AK141=0,"0人",IF(市町村抽出表!AK141&lt;1,"1人未満",TEXT(ROUND(市町村抽出表!AK141,0),"###,###")&amp;"人")))</f>
        <v>#REF!</v>
      </c>
      <c r="Z141" s="94" t="e">
        <f ca="1">IF(市町村抽出表!AL141="－","－",IF(市町村抽出表!AL141=0,"0人",IF(市町村抽出表!AL141&lt;1,"1人未満",TEXT(ROUND(市町村抽出表!AL141,0),"###,###")&amp;"人")))</f>
        <v>#REF!</v>
      </c>
      <c r="AA141" s="94" t="e">
        <f ca="1">IF(市町村抽出表!AM141="－","－",IF(市町村抽出表!AM141=0,"0人",IF(市町村抽出表!AM141&lt;1,"1人未満",TEXT(ROUND(市町村抽出表!AM141,0),"###,###")&amp;"人")))</f>
        <v>#REF!</v>
      </c>
      <c r="AB141" s="94" t="e">
        <f ca="1">IF(市町村抽出表!AN141="－","－",IF(市町村抽出表!AN141=0,"0人",IF(市町村抽出表!AN141&lt;1,"1人未満",TEXT(ROUND(市町村抽出表!AN141,0),"###,###")&amp;"人")))</f>
        <v>#REF!</v>
      </c>
      <c r="AC141" s="94" t="e">
        <f ca="1">IF(市町村抽出表!AO141="－","－",IF(市町村抽出表!AO141=0,"0人",IF(市町村抽出表!AO141&lt;1,"1人未満",TEXT(ROUND(市町村抽出表!AO141,0),"###,###")&amp;"人")))</f>
        <v>#REF!</v>
      </c>
      <c r="AD141" s="94" t="e">
        <f ca="1">IF(市町村抽出表!AP141="－","－",IF(市町村抽出表!AP141=0,"0人",IF(市町村抽出表!AP141&lt;1,"1人未満",TEXT(ROUND(市町村抽出表!AP141,0),"###,###")&amp;"人")))</f>
        <v>#REF!</v>
      </c>
      <c r="AE141" s="94" t="e">
        <f ca="1">IF(市町村抽出表!AQ141="－","－",IF(市町村抽出表!AQ141=0,"0人",IF(市町村抽出表!AQ141&lt;1,"1人未満",TEXT(ROUND(市町村抽出表!AQ141,0),"###,###")&amp;"人")))</f>
        <v>#REF!</v>
      </c>
      <c r="AF141" s="94" t="e">
        <f ca="1">IF(市町村抽出表!AR141="－","－",IF(市町村抽出表!AR141=0,"0人",IF(市町村抽出表!AR141&lt;1,"1人未満",TEXT(ROUND(市町村抽出表!AR141,0),"###,###")&amp;"人")))</f>
        <v>#REF!</v>
      </c>
      <c r="AG141" s="94" t="e">
        <f ca="1">IF(市町村抽出表!AS141="－","－",IF(市町村抽出表!AS141=0,"0箇所",IF(市町村抽出表!AS141&lt;1,"1箇所未満",TEXT(ROUND(市町村抽出表!AS141,0),"###,###")&amp;"箇所")))</f>
        <v>#REF!</v>
      </c>
      <c r="AH141" s="94" t="e">
        <f ca="1">IF(市町村抽出表!AT141="－","－",IF(市町村抽出表!AT141=0,"0世帯",IF(市町村抽出表!AT141&lt;1,"1世帯未満",TEXT(ROUND(市町村抽出表!AT141,0),"###,###")&amp;"世帯")))</f>
        <v>#REF!</v>
      </c>
      <c r="AI141" s="94" t="e">
        <f ca="1">IF(市町村抽出表!AU141="－","－",IF(市町村抽出表!AU141=0,"0人",IF(市町村抽出表!AU141&lt;1,"1人未満",TEXT(ROUND(市町村抽出表!AU141,0),"###,###")&amp;"人")))</f>
        <v>#REF!</v>
      </c>
      <c r="AJ141" s="94" t="e">
        <f ca="1">IF(市町村抽出表!AV141="－","－",IF(市町村抽出表!AV141=0,"0世帯",IF(市町村抽出表!AV141&lt;1,"1世帯未満",TEXT(ROUND(市町村抽出表!AV141,0),"###,###")&amp;"世帯")))</f>
        <v>#REF!</v>
      </c>
      <c r="AK141" s="94" t="e">
        <f ca="1">IF(市町村抽出表!AW141="－","－",IF(市町村抽出表!AW141=0,"0人",IF(市町村抽出表!AW141&lt;1,"1人未満",TEXT(ROUND(市町村抽出表!AW141,0),"###,###")&amp;"人")))</f>
        <v>#REF!</v>
      </c>
      <c r="AL141" s="94" t="e">
        <f ca="1">IF(市町村抽出表!AX141="－","－",IF(市町村抽出表!AX141=0,"0世帯",IF(市町村抽出表!AX141&lt;1,"1世帯未満",TEXT(ROUND(市町村抽出表!AX141,0),"###,###")&amp;"世帯")))</f>
        <v>#REF!</v>
      </c>
      <c r="AM141" s="94" t="e">
        <f ca="1">IF(市町村抽出表!AY141="－","－",IF(市町村抽出表!AY141=0,"0人",IF(市町村抽出表!AY141&lt;1,"1人未満",TEXT(ROUND(市町村抽出表!AY141,0),"###,###")&amp;"人")))</f>
        <v>#REF!</v>
      </c>
      <c r="AN141" s="94" t="s">
        <v>649</v>
      </c>
      <c r="AO141" s="94" t="s">
        <v>649</v>
      </c>
      <c r="AP141" s="94" t="e">
        <f ca="1">IF(市町村抽出表!BB141="－","－",IF(市町村抽出表!BB141=0,"0km",IF(市町村抽出表!BB141&lt;0.1,"0.1km未満",TEXT(ROUND(市町村抽出表!BB141,1),"###,##0.0")&amp;"km")))</f>
        <v>#REF!</v>
      </c>
      <c r="AQ141" s="94" t="e">
        <f ca="1">IF(市町村抽出表!BC141="－","－",IF(市町村抽出表!BC141=0,"0世帯",IF(市町村抽出表!BC141&lt;1,"1世帯未満",TEXT(ROUND(市町村抽出表!BC141,0),"###,###")&amp;"世帯")))</f>
        <v>#REF!</v>
      </c>
      <c r="AR141" s="94" t="e">
        <f ca="1">IF(市町村抽出表!BD141="－","－",IF(市町村抽出表!BD141=0,"0人",IF(市町村抽出表!BD141&lt;1,"1人未満",TEXT(ROUND(市町村抽出表!BD141,0),"###,###")&amp;"人")))</f>
        <v>#REF!</v>
      </c>
      <c r="AS141" s="94" t="s">
        <v>649</v>
      </c>
      <c r="AT141" s="94" t="s">
        <v>649</v>
      </c>
      <c r="AU141" s="94" t="e">
        <f ca="1">IF(市町村抽出表!BG141="－","－",IF(市町村抽出表!BG141=0,"0箇所",IF(市町村抽出表!BG141&lt;1,"1箇所未満",TEXT(ROUND(市町村抽出表!BG141,0),"###,###")&amp;"箇所")))</f>
        <v>#REF!</v>
      </c>
      <c r="AV141" s="94" t="e">
        <f ca="1">IF(市町村抽出表!BH141="－","－",IF(市町村抽出表!BH141=0,"0箇所",IF(市町村抽出表!BH141&lt;1,"1箇所未満",TEXT(ROUND(市町村抽出表!BH141,0),"###,###")&amp;"箇所")))</f>
        <v>#REF!</v>
      </c>
      <c r="AW141" s="94" t="e">
        <f ca="1">IF(市町村抽出表!BI141="－","－",IF(市町村抽出表!BI141=0,"0箇所",IF(市町村抽出表!BI141&lt;1,"1箇所未満",TEXT(ROUND(市町村抽出表!BI141,0),"###,###")&amp;"箇所")))</f>
        <v>#REF!</v>
      </c>
      <c r="AX141" s="94" t="e">
        <f ca="1">IF(市町村抽出表!BJ141="－","－",IF(市町村抽出表!BJ141=0,"0箇所",IF(市町村抽出表!BJ141&lt;1,"1箇所未満",TEXT(ROUND(市町村抽出表!BJ141,0),"###,###")&amp;"箇所")))</f>
        <v>#REF!</v>
      </c>
      <c r="AY141" s="94" t="e">
        <f ca="1">IF(市町村抽出表!BK141="－","－",IF(市町村抽出表!BK141=0,"0箇所",IF(市町村抽出表!BK141&lt;1,"1箇所未満",TEXT(ROUND(市町村抽出表!BK141,0),"###,###")&amp;"箇所")))</f>
        <v>#REF!</v>
      </c>
      <c r="AZ141" s="94" t="e">
        <f ca="1">IF(市町村抽出表!BL141="－","－",IF(市町村抽出表!BL141=0,"0箇所",IF(市町村抽出表!BL141&lt;1,"1箇所未満",TEXT(ROUND(市町村抽出表!BL141,0),"###,###")&amp;"箇所")))</f>
        <v>#REF!</v>
      </c>
      <c r="BH141" s="153"/>
      <c r="BI141" s="153"/>
      <c r="BJ141" s="153"/>
      <c r="BL141" s="154"/>
      <c r="BM141" s="153"/>
      <c r="BN141" s="153"/>
      <c r="BO141" s="153"/>
      <c r="BP141" s="153"/>
      <c r="BX141" s="154"/>
      <c r="BY141" s="153"/>
      <c r="BZ141" s="153"/>
      <c r="CA141" s="153"/>
      <c r="CB141" s="153"/>
      <c r="CN141" s="154"/>
      <c r="CO141" s="153"/>
      <c r="CP141" s="153"/>
      <c r="CQ141" s="153"/>
      <c r="CR141" s="153"/>
    </row>
    <row r="142" spans="1:96" x14ac:dyDescent="0.2">
      <c r="A142" s="82">
        <v>139</v>
      </c>
      <c r="B142" s="74" t="s">
        <v>620</v>
      </c>
      <c r="C142" s="93" t="e">
        <f ca="1">IF(市町村抽出表!D142="－","－",ROUND(市町村抽出表!D142,1))</f>
        <v>#REF!</v>
      </c>
      <c r="D142" s="158" t="e">
        <f ca="1">IF(市町村抽出表!F142="","※2",IF(市町村抽出表!F142="－","－",市町村抽出表!F142&amp;"箇所"))</f>
        <v>#REF!</v>
      </c>
      <c r="E142" s="159" t="e">
        <f ca="1">IF(市町村抽出表!G142="","※2",IF(市町村抽出表!G142="－","－",市町村抽出表!G142&amp;"箇所"))</f>
        <v>#REF!</v>
      </c>
      <c r="F142" s="160" t="e">
        <f ca="1">IF(市町村抽出表!H142="","※2",IF(市町村抽出表!H142="－","－",市町村抽出表!H142&amp;"箇所"))</f>
        <v>#REF!</v>
      </c>
      <c r="G142" s="94" t="e">
        <f ca="1">IF(市町村抽出表!I142="－","－",IF(市町村抽出表!I142=0,"0棟",IF(市町村抽出表!I142&lt;1,"1棟未満",TEXT(ROUND(市町村抽出表!I142,0),"###,###")&amp;"棟")))</f>
        <v>#REF!</v>
      </c>
      <c r="H142" s="94" t="e">
        <f ca="1">IF(市町村抽出表!J142="－","－",IF(市町村抽出表!J142=0,"0棟",IF(市町村抽出表!J142&lt;1,"1棟未満",TEXT(ROUND(市町村抽出表!J142,0),"###,###")&amp;"棟")))</f>
        <v>#REF!</v>
      </c>
      <c r="I142" s="94" t="e">
        <f ca="1">IF(市町村抽出表!O142="－","－",IF(市町村抽出表!O142=0,"0棟",IF(市町村抽出表!O142&lt;1,"1棟未満",TEXT(ROUND(市町村抽出表!O142,0),"###,###")&amp;"棟")))</f>
        <v>#REF!</v>
      </c>
      <c r="J142" s="94" t="e">
        <f ca="1">IF(市町村抽出表!P142="－","－",IF(市町村抽出表!P142=0,"0棟",IF(市町村抽出表!P142&lt;1,"1棟未満",TEXT(ROUND(市町村抽出表!P142,0),"###,###")&amp;"棟")))</f>
        <v>#REF!</v>
      </c>
      <c r="K142" s="147" t="e">
        <f ca="1">IF(市町村抽出表!U142="","※2",IF(市町村抽出表!U142="－","－",IF(市町村抽出表!U142=0,"0棟",IF(市町村抽出表!U142&lt;1,"1棟未満",TEXT(ROUND(市町村抽出表!U142,0),"###,###")&amp;"棟"))))</f>
        <v>#REF!</v>
      </c>
      <c r="L142" s="148" t="e">
        <f ca="1">IF(市町村抽出表!V142="","※2",IF(市町村抽出表!V142="－","－",IF(市町村抽出表!V142=0,"0棟",IF(市町村抽出表!V142&lt;1,"1棟未満",TEXT(ROUND(市町村抽出表!V142,0),"###,###")&amp;"棟"))))</f>
        <v>#REF!</v>
      </c>
      <c r="M142" s="94" t="e">
        <f ca="1">IF(市町村抽出表!W142="－","－",IF(市町村抽出表!W142=0,"0棟",IF(市町村抽出表!W142&lt;1,"1棟未満",TEXT(ROUND(市町村抽出表!W142,0),"###,###")&amp;"棟")))</f>
        <v>#REF!</v>
      </c>
      <c r="N142" s="94" t="e">
        <f ca="1">IF(市町村抽出表!X142="－","－",IF(市町村抽出表!X142=0,"0棟",IF(市町村抽出表!X142&lt;1,"1棟未満",TEXT(ROUND(市町村抽出表!X142,0),"###,###")&amp;"棟")))</f>
        <v>#REF!</v>
      </c>
      <c r="O142" s="94" t="e">
        <f ca="1">IF(市町村抽出表!Z142="－","－",IF(市町村抽出表!Z142=0,"0件",IF(市町村抽出表!Z142&lt;1,"1件未満",TEXT(ROUND(市町村抽出表!Z142,0),"###,###")&amp;"件")))</f>
        <v>#REF!</v>
      </c>
      <c r="P142" s="94" t="e">
        <f ca="1">IF(市町村抽出表!AA142="－","－",IF(市町村抽出表!AA142=0,"0件",IF(市町村抽出表!AA142&lt;1,"1件未満",TEXT(ROUND(市町村抽出表!AA142,0),"###,###")&amp;"件")))</f>
        <v>#REF!</v>
      </c>
      <c r="Q142" s="94" t="e">
        <f ca="1">IF(市町村抽出表!AB142="－","－",IF(市町村抽出表!AB142=0,"0棟",IF(市町村抽出表!AB142&lt;1,"1棟未満",TEXT(ROUND(市町村抽出表!AB142,0),"###,###")&amp;"棟")))</f>
        <v>#REF!</v>
      </c>
      <c r="R142" s="94" t="e">
        <f ca="1">IF(市町村抽出表!AC142="－","－",IF(市町村抽出表!AC142=0,"0人",IF(市町村抽出表!AC142&lt;1,"1人未満",TEXT(ROUND(市町村抽出表!AC142,0),"###,###")&amp;"人")))</f>
        <v>#REF!</v>
      </c>
      <c r="S142" s="94" t="e">
        <f ca="1">IF(市町村抽出表!AD142="－","－",IF(市町村抽出表!AD142=0,"0人",IF(市町村抽出表!AD142&lt;1,"1人未満",TEXT(ROUND(市町村抽出表!AD142,0),"###,###")&amp;"人")))</f>
        <v>#REF!</v>
      </c>
      <c r="T142" s="94" t="e">
        <f ca="1">IF(市町村抽出表!AE142="－","－",IF(市町村抽出表!AE142=0,"0人",IF(市町村抽出表!AE142&lt;1,"1人未満",TEXT(ROUND(市町村抽出表!AE142,0),"###,###")&amp;"人")))</f>
        <v>#REF!</v>
      </c>
      <c r="U142" s="149" t="e">
        <f ca="1">IF(市町村抽出表!AG142="","※2",IF(市町村抽出表!AG142="－","－",IF(市町村抽出表!AG142=0,"0人",IF(市町村抽出表!AG142&lt;1,"1人未満",TEXT(ROUND(市町村抽出表!AG142,0),"###,###")&amp;"人"))))</f>
        <v>#REF!</v>
      </c>
      <c r="V142" s="150" t="e">
        <f ca="1">IF(市町村抽出表!AH142="","※2",IF(市町村抽出表!AH142="－","－",IF(市町村抽出表!AH142=0,"0人",IF(市町村抽出表!AH142&lt;1,"1人未満",TEXT(ROUND(市町村抽出表!AH142,0),"###,###")&amp;"人"))))</f>
        <v>#REF!</v>
      </c>
      <c r="W142" s="151" t="e">
        <f ca="1">IF(市町村抽出表!AI142="","※2",IF(市町村抽出表!AI142="－","－",IF(市町村抽出表!AI142=0,"0人",IF(市町村抽出表!AI142&lt;1,"1人未満",TEXT(ROUND(市町村抽出表!AI142,0),"###,###")&amp;"人"))))</f>
        <v>#REF!</v>
      </c>
      <c r="X142" s="94" t="e">
        <f ca="1">IF(市町村抽出表!AJ142="－","－",IF(市町村抽出表!AJ142=0,"0人",IF(市町村抽出表!AJ142&lt;1,"1人未満",TEXT(ROUND(市町村抽出表!AJ142,0),"###,###")&amp;"人")))</f>
        <v>#REF!</v>
      </c>
      <c r="Y142" s="94" t="e">
        <f ca="1">IF(市町村抽出表!AK142="－","－",IF(市町村抽出表!AK142=0,"0人",IF(市町村抽出表!AK142&lt;1,"1人未満",TEXT(ROUND(市町村抽出表!AK142,0),"###,###")&amp;"人")))</f>
        <v>#REF!</v>
      </c>
      <c r="Z142" s="94" t="e">
        <f ca="1">IF(市町村抽出表!AL142="－","－",IF(市町村抽出表!AL142=0,"0人",IF(市町村抽出表!AL142&lt;1,"1人未満",TEXT(ROUND(市町村抽出表!AL142,0),"###,###")&amp;"人")))</f>
        <v>#REF!</v>
      </c>
      <c r="AA142" s="94" t="e">
        <f ca="1">IF(市町村抽出表!AM142="－","－",IF(市町村抽出表!AM142=0,"0人",IF(市町村抽出表!AM142&lt;1,"1人未満",TEXT(ROUND(市町村抽出表!AM142,0),"###,###")&amp;"人")))</f>
        <v>#REF!</v>
      </c>
      <c r="AB142" s="94" t="e">
        <f ca="1">IF(市町村抽出表!AN142="－","－",IF(市町村抽出表!AN142=0,"0人",IF(市町村抽出表!AN142&lt;1,"1人未満",TEXT(ROUND(市町村抽出表!AN142,0),"###,###")&amp;"人")))</f>
        <v>#REF!</v>
      </c>
      <c r="AC142" s="94" t="e">
        <f ca="1">IF(市町村抽出表!AO142="－","－",IF(市町村抽出表!AO142=0,"0人",IF(市町村抽出表!AO142&lt;1,"1人未満",TEXT(ROUND(市町村抽出表!AO142,0),"###,###")&amp;"人")))</f>
        <v>#REF!</v>
      </c>
      <c r="AD142" s="94" t="e">
        <f ca="1">IF(市町村抽出表!AP142="－","－",IF(市町村抽出表!AP142=0,"0人",IF(市町村抽出表!AP142&lt;1,"1人未満",TEXT(ROUND(市町村抽出表!AP142,0),"###,###")&amp;"人")))</f>
        <v>#REF!</v>
      </c>
      <c r="AE142" s="94" t="e">
        <f ca="1">IF(市町村抽出表!AQ142="－","－",IF(市町村抽出表!AQ142=0,"0人",IF(市町村抽出表!AQ142&lt;1,"1人未満",TEXT(ROUND(市町村抽出表!AQ142,0),"###,###")&amp;"人")))</f>
        <v>#REF!</v>
      </c>
      <c r="AF142" s="94" t="e">
        <f ca="1">IF(市町村抽出表!AR142="－","－",IF(市町村抽出表!AR142=0,"0人",IF(市町村抽出表!AR142&lt;1,"1人未満",TEXT(ROUND(市町村抽出表!AR142,0),"###,###")&amp;"人")))</f>
        <v>#REF!</v>
      </c>
      <c r="AG142" s="94" t="e">
        <f ca="1">IF(市町村抽出表!AS142="－","－",IF(市町村抽出表!AS142=0,"0箇所",IF(市町村抽出表!AS142&lt;1,"1箇所未満",TEXT(ROUND(市町村抽出表!AS142,0),"###,###")&amp;"箇所")))</f>
        <v>#REF!</v>
      </c>
      <c r="AH142" s="94" t="e">
        <f ca="1">IF(市町村抽出表!AT142="－","－",IF(市町村抽出表!AT142=0,"0世帯",IF(市町村抽出表!AT142&lt;1,"1世帯未満",TEXT(ROUND(市町村抽出表!AT142,0),"###,###")&amp;"世帯")))</f>
        <v>#REF!</v>
      </c>
      <c r="AI142" s="94" t="e">
        <f ca="1">IF(市町村抽出表!AU142="－","－",IF(市町村抽出表!AU142=0,"0人",IF(市町村抽出表!AU142&lt;1,"1人未満",TEXT(ROUND(市町村抽出表!AU142,0),"###,###")&amp;"人")))</f>
        <v>#REF!</v>
      </c>
      <c r="AJ142" s="94" t="e">
        <f ca="1">IF(市町村抽出表!AV142="－","－",IF(市町村抽出表!AV142=0,"0世帯",IF(市町村抽出表!AV142&lt;1,"1世帯未満",TEXT(ROUND(市町村抽出表!AV142,0),"###,###")&amp;"世帯")))</f>
        <v>#REF!</v>
      </c>
      <c r="AK142" s="94" t="e">
        <f ca="1">IF(市町村抽出表!AW142="－","－",IF(市町村抽出表!AW142=0,"0人",IF(市町村抽出表!AW142&lt;1,"1人未満",TEXT(ROUND(市町村抽出表!AW142,0),"###,###")&amp;"人")))</f>
        <v>#REF!</v>
      </c>
      <c r="AL142" s="94" t="e">
        <f ca="1">IF(市町村抽出表!AX142="－","－",IF(市町村抽出表!AX142=0,"0世帯",IF(市町村抽出表!AX142&lt;1,"1世帯未満",TEXT(ROUND(市町村抽出表!AX142,0),"###,###")&amp;"世帯")))</f>
        <v>#REF!</v>
      </c>
      <c r="AM142" s="94" t="e">
        <f ca="1">IF(市町村抽出表!AY142="－","－",IF(市町村抽出表!AY142=0,"0人",IF(市町村抽出表!AY142&lt;1,"1人未満",TEXT(ROUND(市町村抽出表!AY142,0),"###,###")&amp;"人")))</f>
        <v>#REF!</v>
      </c>
      <c r="AN142" s="94" t="s">
        <v>649</v>
      </c>
      <c r="AO142" s="94" t="s">
        <v>649</v>
      </c>
      <c r="AP142" s="94" t="e">
        <f ca="1">IF(市町村抽出表!BB142="－","－",IF(市町村抽出表!BB142=0,"0km",IF(市町村抽出表!BB142&lt;0.1,"0.1km未満",TEXT(ROUND(市町村抽出表!BB142,1),"###,##0.0")&amp;"km")))</f>
        <v>#REF!</v>
      </c>
      <c r="AQ142" s="94" t="e">
        <f ca="1">IF(市町村抽出表!BC142="－","－",IF(市町村抽出表!BC142=0,"0世帯",IF(市町村抽出表!BC142&lt;1,"1世帯未満",TEXT(ROUND(市町村抽出表!BC142,0),"###,###")&amp;"世帯")))</f>
        <v>#REF!</v>
      </c>
      <c r="AR142" s="94" t="e">
        <f ca="1">IF(市町村抽出表!BD142="－","－",IF(市町村抽出表!BD142=0,"0人",IF(市町村抽出表!BD142&lt;1,"1人未満",TEXT(ROUND(市町村抽出表!BD142,0),"###,###")&amp;"人")))</f>
        <v>#REF!</v>
      </c>
      <c r="AS142" s="94" t="s">
        <v>649</v>
      </c>
      <c r="AT142" s="94" t="s">
        <v>649</v>
      </c>
      <c r="AU142" s="94" t="e">
        <f ca="1">IF(市町村抽出表!BG142="－","－",IF(市町村抽出表!BG142=0,"0箇所",IF(市町村抽出表!BG142&lt;1,"1箇所未満",TEXT(ROUND(市町村抽出表!BG142,0),"###,###")&amp;"箇所")))</f>
        <v>#REF!</v>
      </c>
      <c r="AV142" s="94" t="e">
        <f ca="1">IF(市町村抽出表!BH142="－","－",IF(市町村抽出表!BH142=0,"0箇所",IF(市町村抽出表!BH142&lt;1,"1箇所未満",TEXT(ROUND(市町村抽出表!BH142,0),"###,###")&amp;"箇所")))</f>
        <v>#REF!</v>
      </c>
      <c r="AW142" s="94" t="e">
        <f ca="1">IF(市町村抽出表!BI142="－","－",IF(市町村抽出表!BI142=0,"0箇所",IF(市町村抽出表!BI142&lt;1,"1箇所未満",TEXT(ROUND(市町村抽出表!BI142,0),"###,###")&amp;"箇所")))</f>
        <v>#REF!</v>
      </c>
      <c r="AX142" s="94" t="e">
        <f ca="1">IF(市町村抽出表!BJ142="－","－",IF(市町村抽出表!BJ142=0,"0箇所",IF(市町村抽出表!BJ142&lt;1,"1箇所未満",TEXT(ROUND(市町村抽出表!BJ142,0),"###,###")&amp;"箇所")))</f>
        <v>#REF!</v>
      </c>
      <c r="AY142" s="94" t="e">
        <f ca="1">IF(市町村抽出表!BK142="－","－",IF(市町村抽出表!BK142=0,"0箇所",IF(市町村抽出表!BK142&lt;1,"1箇所未満",TEXT(ROUND(市町村抽出表!BK142,0),"###,###")&amp;"箇所")))</f>
        <v>#REF!</v>
      </c>
      <c r="AZ142" s="94" t="e">
        <f ca="1">IF(市町村抽出表!BL142="－","－",IF(市町村抽出表!BL142=0,"0箇所",IF(市町村抽出表!BL142&lt;1,"1箇所未満",TEXT(ROUND(市町村抽出表!BL142,0),"###,###")&amp;"箇所")))</f>
        <v>#REF!</v>
      </c>
      <c r="BH142" s="153"/>
      <c r="BI142" s="153"/>
      <c r="BJ142" s="153"/>
      <c r="BL142" s="154"/>
      <c r="BM142" s="153"/>
      <c r="BN142" s="153"/>
      <c r="BO142" s="153"/>
      <c r="BP142" s="153"/>
      <c r="BX142" s="154"/>
      <c r="BY142" s="153"/>
      <c r="BZ142" s="153"/>
      <c r="CA142" s="153"/>
      <c r="CB142" s="153"/>
      <c r="CN142" s="154"/>
      <c r="CO142" s="153"/>
      <c r="CP142" s="153"/>
      <c r="CQ142" s="153"/>
      <c r="CR142" s="153"/>
    </row>
    <row r="143" spans="1:96" x14ac:dyDescent="0.2">
      <c r="A143" s="82">
        <v>140</v>
      </c>
      <c r="B143" s="74" t="s">
        <v>621</v>
      </c>
      <c r="C143" s="93" t="e">
        <f ca="1">IF(市町村抽出表!D143="－","－",ROUND(市町村抽出表!D143,1))</f>
        <v>#REF!</v>
      </c>
      <c r="D143" s="158" t="e">
        <f ca="1">IF(市町村抽出表!F143="","※2",IF(市町村抽出表!F143="－","－",市町村抽出表!F143&amp;"箇所"))</f>
        <v>#REF!</v>
      </c>
      <c r="E143" s="159" t="e">
        <f ca="1">IF(市町村抽出表!G143="","※2",IF(市町村抽出表!G143="－","－",市町村抽出表!G143&amp;"箇所"))</f>
        <v>#REF!</v>
      </c>
      <c r="F143" s="160" t="e">
        <f ca="1">IF(市町村抽出表!H143="","※2",IF(市町村抽出表!H143="－","－",市町村抽出表!H143&amp;"箇所"))</f>
        <v>#REF!</v>
      </c>
      <c r="G143" s="94" t="e">
        <f ca="1">IF(市町村抽出表!I143="－","－",IF(市町村抽出表!I143=0,"0棟",IF(市町村抽出表!I143&lt;1,"1棟未満",TEXT(ROUND(市町村抽出表!I143,0),"###,###")&amp;"棟")))</f>
        <v>#REF!</v>
      </c>
      <c r="H143" s="94" t="e">
        <f ca="1">IF(市町村抽出表!J143="－","－",IF(市町村抽出表!J143=0,"0棟",IF(市町村抽出表!J143&lt;1,"1棟未満",TEXT(ROUND(市町村抽出表!J143,0),"###,###")&amp;"棟")))</f>
        <v>#REF!</v>
      </c>
      <c r="I143" s="94" t="e">
        <f ca="1">IF(市町村抽出表!O143="－","－",IF(市町村抽出表!O143=0,"0棟",IF(市町村抽出表!O143&lt;1,"1棟未満",TEXT(ROUND(市町村抽出表!O143,0),"###,###")&amp;"棟")))</f>
        <v>#REF!</v>
      </c>
      <c r="J143" s="94" t="e">
        <f ca="1">IF(市町村抽出表!P143="－","－",IF(市町村抽出表!P143=0,"0棟",IF(市町村抽出表!P143&lt;1,"1棟未満",TEXT(ROUND(市町村抽出表!P143,0),"###,###")&amp;"棟")))</f>
        <v>#REF!</v>
      </c>
      <c r="K143" s="147" t="e">
        <f ca="1">IF(市町村抽出表!U143="","※2",IF(市町村抽出表!U143="－","－",IF(市町村抽出表!U143=0,"0棟",IF(市町村抽出表!U143&lt;1,"1棟未満",TEXT(ROUND(市町村抽出表!U143,0),"###,###")&amp;"棟"))))</f>
        <v>#REF!</v>
      </c>
      <c r="L143" s="148" t="e">
        <f ca="1">IF(市町村抽出表!V143="","※2",IF(市町村抽出表!V143="－","－",IF(市町村抽出表!V143=0,"0棟",IF(市町村抽出表!V143&lt;1,"1棟未満",TEXT(ROUND(市町村抽出表!V143,0),"###,###")&amp;"棟"))))</f>
        <v>#REF!</v>
      </c>
      <c r="M143" s="94" t="e">
        <f ca="1">IF(市町村抽出表!W143="－","－",IF(市町村抽出表!W143=0,"0棟",IF(市町村抽出表!W143&lt;1,"1棟未満",TEXT(ROUND(市町村抽出表!W143,0),"###,###")&amp;"棟")))</f>
        <v>#REF!</v>
      </c>
      <c r="N143" s="94" t="e">
        <f ca="1">IF(市町村抽出表!X143="－","－",IF(市町村抽出表!X143=0,"0棟",IF(市町村抽出表!X143&lt;1,"1棟未満",TEXT(ROUND(市町村抽出表!X143,0),"###,###")&amp;"棟")))</f>
        <v>#REF!</v>
      </c>
      <c r="O143" s="94" t="e">
        <f ca="1">IF(市町村抽出表!Z143="－","－",IF(市町村抽出表!Z143=0,"0件",IF(市町村抽出表!Z143&lt;1,"1件未満",TEXT(ROUND(市町村抽出表!Z143,0),"###,###")&amp;"件")))</f>
        <v>#REF!</v>
      </c>
      <c r="P143" s="94" t="e">
        <f ca="1">IF(市町村抽出表!AA143="－","－",IF(市町村抽出表!AA143=0,"0件",IF(市町村抽出表!AA143&lt;1,"1件未満",TEXT(ROUND(市町村抽出表!AA143,0),"###,###")&amp;"件")))</f>
        <v>#REF!</v>
      </c>
      <c r="Q143" s="94" t="e">
        <f ca="1">IF(市町村抽出表!AB143="－","－",IF(市町村抽出表!AB143=0,"0棟",IF(市町村抽出表!AB143&lt;1,"1棟未満",TEXT(ROUND(市町村抽出表!AB143,0),"###,###")&amp;"棟")))</f>
        <v>#REF!</v>
      </c>
      <c r="R143" s="94" t="e">
        <f ca="1">IF(市町村抽出表!AC143="－","－",IF(市町村抽出表!AC143=0,"0人",IF(市町村抽出表!AC143&lt;1,"1人未満",TEXT(ROUND(市町村抽出表!AC143,0),"###,###")&amp;"人")))</f>
        <v>#REF!</v>
      </c>
      <c r="S143" s="94" t="e">
        <f ca="1">IF(市町村抽出表!AD143="－","－",IF(市町村抽出表!AD143=0,"0人",IF(市町村抽出表!AD143&lt;1,"1人未満",TEXT(ROUND(市町村抽出表!AD143,0),"###,###")&amp;"人")))</f>
        <v>#REF!</v>
      </c>
      <c r="T143" s="94" t="e">
        <f ca="1">IF(市町村抽出表!AE143="－","－",IF(市町村抽出表!AE143=0,"0人",IF(市町村抽出表!AE143&lt;1,"1人未満",TEXT(ROUND(市町村抽出表!AE143,0),"###,###")&amp;"人")))</f>
        <v>#REF!</v>
      </c>
      <c r="U143" s="149" t="e">
        <f ca="1">IF(市町村抽出表!AG143="","※2",IF(市町村抽出表!AG143="－","－",IF(市町村抽出表!AG143=0,"0人",IF(市町村抽出表!AG143&lt;1,"1人未満",TEXT(ROUND(市町村抽出表!AG143,0),"###,###")&amp;"人"))))</f>
        <v>#REF!</v>
      </c>
      <c r="V143" s="150" t="e">
        <f ca="1">IF(市町村抽出表!AH143="","※2",IF(市町村抽出表!AH143="－","－",IF(市町村抽出表!AH143=0,"0人",IF(市町村抽出表!AH143&lt;1,"1人未満",TEXT(ROUND(市町村抽出表!AH143,0),"###,###")&amp;"人"))))</f>
        <v>#REF!</v>
      </c>
      <c r="W143" s="151" t="e">
        <f ca="1">IF(市町村抽出表!AI143="","※2",IF(市町村抽出表!AI143="－","－",IF(市町村抽出表!AI143=0,"0人",IF(市町村抽出表!AI143&lt;1,"1人未満",TEXT(ROUND(市町村抽出表!AI143,0),"###,###")&amp;"人"))))</f>
        <v>#REF!</v>
      </c>
      <c r="X143" s="94" t="e">
        <f ca="1">IF(市町村抽出表!AJ143="－","－",IF(市町村抽出表!AJ143=0,"0人",IF(市町村抽出表!AJ143&lt;1,"1人未満",TEXT(ROUND(市町村抽出表!AJ143,0),"###,###")&amp;"人")))</f>
        <v>#REF!</v>
      </c>
      <c r="Y143" s="94" t="e">
        <f ca="1">IF(市町村抽出表!AK143="－","－",IF(市町村抽出表!AK143=0,"0人",IF(市町村抽出表!AK143&lt;1,"1人未満",TEXT(ROUND(市町村抽出表!AK143,0),"###,###")&amp;"人")))</f>
        <v>#REF!</v>
      </c>
      <c r="Z143" s="94" t="e">
        <f ca="1">IF(市町村抽出表!AL143="－","－",IF(市町村抽出表!AL143=0,"0人",IF(市町村抽出表!AL143&lt;1,"1人未満",TEXT(ROUND(市町村抽出表!AL143,0),"###,###")&amp;"人")))</f>
        <v>#REF!</v>
      </c>
      <c r="AA143" s="94" t="e">
        <f ca="1">IF(市町村抽出表!AM143="－","－",IF(市町村抽出表!AM143=0,"0人",IF(市町村抽出表!AM143&lt;1,"1人未満",TEXT(ROUND(市町村抽出表!AM143,0),"###,###")&amp;"人")))</f>
        <v>#REF!</v>
      </c>
      <c r="AB143" s="94" t="e">
        <f ca="1">IF(市町村抽出表!AN143="－","－",IF(市町村抽出表!AN143=0,"0人",IF(市町村抽出表!AN143&lt;1,"1人未満",TEXT(ROUND(市町村抽出表!AN143,0),"###,###")&amp;"人")))</f>
        <v>#REF!</v>
      </c>
      <c r="AC143" s="94" t="e">
        <f ca="1">IF(市町村抽出表!AO143="－","－",IF(市町村抽出表!AO143=0,"0人",IF(市町村抽出表!AO143&lt;1,"1人未満",TEXT(ROUND(市町村抽出表!AO143,0),"###,###")&amp;"人")))</f>
        <v>#REF!</v>
      </c>
      <c r="AD143" s="94" t="e">
        <f ca="1">IF(市町村抽出表!AP143="－","－",IF(市町村抽出表!AP143=0,"0人",IF(市町村抽出表!AP143&lt;1,"1人未満",TEXT(ROUND(市町村抽出表!AP143,0),"###,###")&amp;"人")))</f>
        <v>#REF!</v>
      </c>
      <c r="AE143" s="94" t="e">
        <f ca="1">IF(市町村抽出表!AQ143="－","－",IF(市町村抽出表!AQ143=0,"0人",IF(市町村抽出表!AQ143&lt;1,"1人未満",TEXT(ROUND(市町村抽出表!AQ143,0),"###,###")&amp;"人")))</f>
        <v>#REF!</v>
      </c>
      <c r="AF143" s="94" t="e">
        <f ca="1">IF(市町村抽出表!AR143="－","－",IF(市町村抽出表!AR143=0,"0人",IF(市町村抽出表!AR143&lt;1,"1人未満",TEXT(ROUND(市町村抽出表!AR143,0),"###,###")&amp;"人")))</f>
        <v>#REF!</v>
      </c>
      <c r="AG143" s="94" t="e">
        <f ca="1">IF(市町村抽出表!AS143="－","－",IF(市町村抽出表!AS143=0,"0箇所",IF(市町村抽出表!AS143&lt;1,"1箇所未満",TEXT(ROUND(市町村抽出表!AS143,0),"###,###")&amp;"箇所")))</f>
        <v>#REF!</v>
      </c>
      <c r="AH143" s="94" t="e">
        <f ca="1">IF(市町村抽出表!AT143="－","－",IF(市町村抽出表!AT143=0,"0世帯",IF(市町村抽出表!AT143&lt;1,"1世帯未満",TEXT(ROUND(市町村抽出表!AT143,0),"###,###")&amp;"世帯")))</f>
        <v>#REF!</v>
      </c>
      <c r="AI143" s="94" t="e">
        <f ca="1">IF(市町村抽出表!AU143="－","－",IF(市町村抽出表!AU143=0,"0人",IF(市町村抽出表!AU143&lt;1,"1人未満",TEXT(ROUND(市町村抽出表!AU143,0),"###,###")&amp;"人")))</f>
        <v>#REF!</v>
      </c>
      <c r="AJ143" s="94" t="e">
        <f ca="1">IF(市町村抽出表!AV143="－","－",IF(市町村抽出表!AV143=0,"0世帯",IF(市町村抽出表!AV143&lt;1,"1世帯未満",TEXT(ROUND(市町村抽出表!AV143,0),"###,###")&amp;"世帯")))</f>
        <v>#REF!</v>
      </c>
      <c r="AK143" s="94" t="e">
        <f ca="1">IF(市町村抽出表!AW143="－","－",IF(市町村抽出表!AW143=0,"0人",IF(市町村抽出表!AW143&lt;1,"1人未満",TEXT(ROUND(市町村抽出表!AW143,0),"###,###")&amp;"人")))</f>
        <v>#REF!</v>
      </c>
      <c r="AL143" s="94" t="e">
        <f ca="1">IF(市町村抽出表!AX143="－","－",IF(市町村抽出表!AX143=0,"0世帯",IF(市町村抽出表!AX143&lt;1,"1世帯未満",TEXT(ROUND(市町村抽出表!AX143,0),"###,###")&amp;"世帯")))</f>
        <v>#REF!</v>
      </c>
      <c r="AM143" s="94" t="e">
        <f ca="1">IF(市町村抽出表!AY143="－","－",IF(市町村抽出表!AY143=0,"0人",IF(市町村抽出表!AY143&lt;1,"1人未満",TEXT(ROUND(市町村抽出表!AY143,0),"###,###")&amp;"人")))</f>
        <v>#REF!</v>
      </c>
      <c r="AN143" s="94" t="s">
        <v>649</v>
      </c>
      <c r="AO143" s="94" t="s">
        <v>649</v>
      </c>
      <c r="AP143" s="94" t="e">
        <f ca="1">IF(市町村抽出表!BB143="－","－",IF(市町村抽出表!BB143=0,"0km",IF(市町村抽出表!BB143&lt;0.1,"0.1km未満",TEXT(ROUND(市町村抽出表!BB143,1),"###,##0.0")&amp;"km")))</f>
        <v>#REF!</v>
      </c>
      <c r="AQ143" s="94" t="e">
        <f ca="1">IF(市町村抽出表!BC143="－","－",IF(市町村抽出表!BC143=0,"0世帯",IF(市町村抽出表!BC143&lt;1,"1世帯未満",TEXT(ROUND(市町村抽出表!BC143,0),"###,###")&amp;"世帯")))</f>
        <v>#REF!</v>
      </c>
      <c r="AR143" s="94" t="e">
        <f ca="1">IF(市町村抽出表!BD143="－","－",IF(市町村抽出表!BD143=0,"0人",IF(市町村抽出表!BD143&lt;1,"1人未満",TEXT(ROUND(市町村抽出表!BD143,0),"###,###")&amp;"人")))</f>
        <v>#REF!</v>
      </c>
      <c r="AS143" s="94" t="s">
        <v>649</v>
      </c>
      <c r="AT143" s="94" t="s">
        <v>649</v>
      </c>
      <c r="AU143" s="94" t="e">
        <f ca="1">IF(市町村抽出表!BG143="－","－",IF(市町村抽出表!BG143=0,"0箇所",IF(市町村抽出表!BG143&lt;1,"1箇所未満",TEXT(ROUND(市町村抽出表!BG143,0),"###,###")&amp;"箇所")))</f>
        <v>#REF!</v>
      </c>
      <c r="AV143" s="94" t="e">
        <f ca="1">IF(市町村抽出表!BH143="－","－",IF(市町村抽出表!BH143=0,"0箇所",IF(市町村抽出表!BH143&lt;1,"1箇所未満",TEXT(ROUND(市町村抽出表!BH143,0),"###,###")&amp;"箇所")))</f>
        <v>#REF!</v>
      </c>
      <c r="AW143" s="94" t="e">
        <f ca="1">IF(市町村抽出表!BI143="－","－",IF(市町村抽出表!BI143=0,"0箇所",IF(市町村抽出表!BI143&lt;1,"1箇所未満",TEXT(ROUND(市町村抽出表!BI143,0),"###,###")&amp;"箇所")))</f>
        <v>#REF!</v>
      </c>
      <c r="AX143" s="94" t="e">
        <f ca="1">IF(市町村抽出表!BJ143="－","－",IF(市町村抽出表!BJ143=0,"0箇所",IF(市町村抽出表!BJ143&lt;1,"1箇所未満",TEXT(ROUND(市町村抽出表!BJ143,0),"###,###")&amp;"箇所")))</f>
        <v>#REF!</v>
      </c>
      <c r="AY143" s="94" t="e">
        <f ca="1">IF(市町村抽出表!BK143="－","－",IF(市町村抽出表!BK143=0,"0箇所",IF(市町村抽出表!BK143&lt;1,"1箇所未満",TEXT(ROUND(市町村抽出表!BK143,0),"###,###")&amp;"箇所")))</f>
        <v>#REF!</v>
      </c>
      <c r="AZ143" s="94" t="e">
        <f ca="1">IF(市町村抽出表!BL143="－","－",IF(市町村抽出表!BL143=0,"0箇所",IF(市町村抽出表!BL143&lt;1,"1箇所未満",TEXT(ROUND(市町村抽出表!BL143,0),"###,###")&amp;"箇所")))</f>
        <v>#REF!</v>
      </c>
      <c r="BH143" s="153"/>
      <c r="BI143" s="153"/>
      <c r="BJ143" s="153"/>
      <c r="BL143" s="154"/>
      <c r="BM143" s="153"/>
      <c r="BN143" s="153"/>
      <c r="BO143" s="153"/>
      <c r="BP143" s="153"/>
      <c r="BX143" s="154"/>
      <c r="BY143" s="153"/>
      <c r="BZ143" s="153"/>
      <c r="CA143" s="153"/>
      <c r="CB143" s="153"/>
      <c r="CN143" s="154"/>
      <c r="CO143" s="153"/>
      <c r="CP143" s="153"/>
      <c r="CQ143" s="153"/>
      <c r="CR143" s="153"/>
    </row>
    <row r="144" spans="1:96" x14ac:dyDescent="0.2">
      <c r="A144" s="82">
        <v>141</v>
      </c>
      <c r="B144" s="74" t="s">
        <v>622</v>
      </c>
      <c r="C144" s="93" t="e">
        <f ca="1">IF(市町村抽出表!D144="－","－",ROUND(市町村抽出表!D144,1))</f>
        <v>#REF!</v>
      </c>
      <c r="D144" s="158" t="e">
        <f ca="1">IF(市町村抽出表!F144="","※2",IF(市町村抽出表!F144="－","－",市町村抽出表!F144&amp;"箇所"))</f>
        <v>#REF!</v>
      </c>
      <c r="E144" s="159" t="e">
        <f ca="1">IF(市町村抽出表!G144="","※2",IF(市町村抽出表!G144="－","－",市町村抽出表!G144&amp;"箇所"))</f>
        <v>#REF!</v>
      </c>
      <c r="F144" s="160" t="e">
        <f ca="1">IF(市町村抽出表!H144="","※2",IF(市町村抽出表!H144="－","－",市町村抽出表!H144&amp;"箇所"))</f>
        <v>#REF!</v>
      </c>
      <c r="G144" s="94" t="e">
        <f ca="1">IF(市町村抽出表!I144="－","－",IF(市町村抽出表!I144=0,"0棟",IF(市町村抽出表!I144&lt;1,"1棟未満",TEXT(ROUND(市町村抽出表!I144,0),"###,###")&amp;"棟")))</f>
        <v>#REF!</v>
      </c>
      <c r="H144" s="94" t="e">
        <f ca="1">IF(市町村抽出表!J144="－","－",IF(市町村抽出表!J144=0,"0棟",IF(市町村抽出表!J144&lt;1,"1棟未満",TEXT(ROUND(市町村抽出表!J144,0),"###,###")&amp;"棟")))</f>
        <v>#REF!</v>
      </c>
      <c r="I144" s="94" t="e">
        <f ca="1">IF(市町村抽出表!O144="－","－",IF(市町村抽出表!O144=0,"0棟",IF(市町村抽出表!O144&lt;1,"1棟未満",TEXT(ROUND(市町村抽出表!O144,0),"###,###")&amp;"棟")))</f>
        <v>#REF!</v>
      </c>
      <c r="J144" s="94" t="e">
        <f ca="1">IF(市町村抽出表!P144="－","－",IF(市町村抽出表!P144=0,"0棟",IF(市町村抽出表!P144&lt;1,"1棟未満",TEXT(ROUND(市町村抽出表!P144,0),"###,###")&amp;"棟")))</f>
        <v>#REF!</v>
      </c>
      <c r="K144" s="147" t="e">
        <f ca="1">IF(市町村抽出表!U144="","※2",IF(市町村抽出表!U144="－","－",IF(市町村抽出表!U144=0,"0棟",IF(市町村抽出表!U144&lt;1,"1棟未満",TEXT(ROUND(市町村抽出表!U144,0),"###,###")&amp;"棟"))))</f>
        <v>#REF!</v>
      </c>
      <c r="L144" s="148" t="e">
        <f ca="1">IF(市町村抽出表!V144="","※2",IF(市町村抽出表!V144="－","－",IF(市町村抽出表!V144=0,"0棟",IF(市町村抽出表!V144&lt;1,"1棟未満",TEXT(ROUND(市町村抽出表!V144,0),"###,###")&amp;"棟"))))</f>
        <v>#REF!</v>
      </c>
      <c r="M144" s="94" t="e">
        <f ca="1">IF(市町村抽出表!W144="－","－",IF(市町村抽出表!W144=0,"0棟",IF(市町村抽出表!W144&lt;1,"1棟未満",TEXT(ROUND(市町村抽出表!W144,0),"###,###")&amp;"棟")))</f>
        <v>#REF!</v>
      </c>
      <c r="N144" s="94" t="e">
        <f ca="1">IF(市町村抽出表!X144="－","－",IF(市町村抽出表!X144=0,"0棟",IF(市町村抽出表!X144&lt;1,"1棟未満",TEXT(ROUND(市町村抽出表!X144,0),"###,###")&amp;"棟")))</f>
        <v>#REF!</v>
      </c>
      <c r="O144" s="94" t="e">
        <f ca="1">IF(市町村抽出表!Z144="－","－",IF(市町村抽出表!Z144=0,"0件",IF(市町村抽出表!Z144&lt;1,"1件未満",TEXT(ROUND(市町村抽出表!Z144,0),"###,###")&amp;"件")))</f>
        <v>#REF!</v>
      </c>
      <c r="P144" s="94" t="e">
        <f ca="1">IF(市町村抽出表!AA144="－","－",IF(市町村抽出表!AA144=0,"0件",IF(市町村抽出表!AA144&lt;1,"1件未満",TEXT(ROUND(市町村抽出表!AA144,0),"###,###")&amp;"件")))</f>
        <v>#REF!</v>
      </c>
      <c r="Q144" s="94" t="e">
        <f ca="1">IF(市町村抽出表!AB144="－","－",IF(市町村抽出表!AB144=0,"0棟",IF(市町村抽出表!AB144&lt;1,"1棟未満",TEXT(ROUND(市町村抽出表!AB144,0),"###,###")&amp;"棟")))</f>
        <v>#REF!</v>
      </c>
      <c r="R144" s="94" t="e">
        <f ca="1">IF(市町村抽出表!AC144="－","－",IF(市町村抽出表!AC144=0,"0人",IF(市町村抽出表!AC144&lt;1,"1人未満",TEXT(ROUND(市町村抽出表!AC144,0),"###,###")&amp;"人")))</f>
        <v>#REF!</v>
      </c>
      <c r="S144" s="94" t="e">
        <f ca="1">IF(市町村抽出表!AD144="－","－",IF(市町村抽出表!AD144=0,"0人",IF(市町村抽出表!AD144&lt;1,"1人未満",TEXT(ROUND(市町村抽出表!AD144,0),"###,###")&amp;"人")))</f>
        <v>#REF!</v>
      </c>
      <c r="T144" s="94" t="e">
        <f ca="1">IF(市町村抽出表!AE144="－","－",IF(市町村抽出表!AE144=0,"0人",IF(市町村抽出表!AE144&lt;1,"1人未満",TEXT(ROUND(市町村抽出表!AE144,0),"###,###")&amp;"人")))</f>
        <v>#REF!</v>
      </c>
      <c r="U144" s="149" t="e">
        <f ca="1">IF(市町村抽出表!AG144="","※2",IF(市町村抽出表!AG144="－","－",IF(市町村抽出表!AG144=0,"0人",IF(市町村抽出表!AG144&lt;1,"1人未満",TEXT(ROUND(市町村抽出表!AG144,0),"###,###")&amp;"人"))))</f>
        <v>#REF!</v>
      </c>
      <c r="V144" s="150" t="e">
        <f ca="1">IF(市町村抽出表!AH144="","※2",IF(市町村抽出表!AH144="－","－",IF(市町村抽出表!AH144=0,"0人",IF(市町村抽出表!AH144&lt;1,"1人未満",TEXT(ROUND(市町村抽出表!AH144,0),"###,###")&amp;"人"))))</f>
        <v>#REF!</v>
      </c>
      <c r="W144" s="151" t="e">
        <f ca="1">IF(市町村抽出表!AI144="","※2",IF(市町村抽出表!AI144="－","－",IF(市町村抽出表!AI144=0,"0人",IF(市町村抽出表!AI144&lt;1,"1人未満",TEXT(ROUND(市町村抽出表!AI144,0),"###,###")&amp;"人"))))</f>
        <v>#REF!</v>
      </c>
      <c r="X144" s="94" t="e">
        <f ca="1">IF(市町村抽出表!AJ144="－","－",IF(市町村抽出表!AJ144=0,"0人",IF(市町村抽出表!AJ144&lt;1,"1人未満",TEXT(ROUND(市町村抽出表!AJ144,0),"###,###")&amp;"人")))</f>
        <v>#REF!</v>
      </c>
      <c r="Y144" s="94" t="e">
        <f ca="1">IF(市町村抽出表!AK144="－","－",IF(市町村抽出表!AK144=0,"0人",IF(市町村抽出表!AK144&lt;1,"1人未満",TEXT(ROUND(市町村抽出表!AK144,0),"###,###")&amp;"人")))</f>
        <v>#REF!</v>
      </c>
      <c r="Z144" s="94" t="e">
        <f ca="1">IF(市町村抽出表!AL144="－","－",IF(市町村抽出表!AL144=0,"0人",IF(市町村抽出表!AL144&lt;1,"1人未満",TEXT(ROUND(市町村抽出表!AL144,0),"###,###")&amp;"人")))</f>
        <v>#REF!</v>
      </c>
      <c r="AA144" s="94" t="e">
        <f ca="1">IF(市町村抽出表!AM144="－","－",IF(市町村抽出表!AM144=0,"0人",IF(市町村抽出表!AM144&lt;1,"1人未満",TEXT(ROUND(市町村抽出表!AM144,0),"###,###")&amp;"人")))</f>
        <v>#REF!</v>
      </c>
      <c r="AB144" s="94" t="e">
        <f ca="1">IF(市町村抽出表!AN144="－","－",IF(市町村抽出表!AN144=0,"0人",IF(市町村抽出表!AN144&lt;1,"1人未満",TEXT(ROUND(市町村抽出表!AN144,0),"###,###")&amp;"人")))</f>
        <v>#REF!</v>
      </c>
      <c r="AC144" s="94" t="e">
        <f ca="1">IF(市町村抽出表!AO144="－","－",IF(市町村抽出表!AO144=0,"0人",IF(市町村抽出表!AO144&lt;1,"1人未満",TEXT(ROUND(市町村抽出表!AO144,0),"###,###")&amp;"人")))</f>
        <v>#REF!</v>
      </c>
      <c r="AD144" s="94" t="e">
        <f ca="1">IF(市町村抽出表!AP144="－","－",IF(市町村抽出表!AP144=0,"0人",IF(市町村抽出表!AP144&lt;1,"1人未満",TEXT(ROUND(市町村抽出表!AP144,0),"###,###")&amp;"人")))</f>
        <v>#REF!</v>
      </c>
      <c r="AE144" s="94" t="e">
        <f ca="1">IF(市町村抽出表!AQ144="－","－",IF(市町村抽出表!AQ144=0,"0人",IF(市町村抽出表!AQ144&lt;1,"1人未満",TEXT(ROUND(市町村抽出表!AQ144,0),"###,###")&amp;"人")))</f>
        <v>#REF!</v>
      </c>
      <c r="AF144" s="94" t="e">
        <f ca="1">IF(市町村抽出表!AR144="－","－",IF(市町村抽出表!AR144=0,"0人",IF(市町村抽出表!AR144&lt;1,"1人未満",TEXT(ROUND(市町村抽出表!AR144,0),"###,###")&amp;"人")))</f>
        <v>#REF!</v>
      </c>
      <c r="AG144" s="94" t="e">
        <f ca="1">IF(市町村抽出表!AS144="－","－",IF(市町村抽出表!AS144=0,"0箇所",IF(市町村抽出表!AS144&lt;1,"1箇所未満",TEXT(ROUND(市町村抽出表!AS144,0),"###,###")&amp;"箇所")))</f>
        <v>#REF!</v>
      </c>
      <c r="AH144" s="94" t="e">
        <f ca="1">IF(市町村抽出表!AT144="－","－",IF(市町村抽出表!AT144=0,"0世帯",IF(市町村抽出表!AT144&lt;1,"1世帯未満",TEXT(ROUND(市町村抽出表!AT144,0),"###,###")&amp;"世帯")))</f>
        <v>#REF!</v>
      </c>
      <c r="AI144" s="94" t="e">
        <f ca="1">IF(市町村抽出表!AU144="－","－",IF(市町村抽出表!AU144=0,"0人",IF(市町村抽出表!AU144&lt;1,"1人未満",TEXT(ROUND(市町村抽出表!AU144,0),"###,###")&amp;"人")))</f>
        <v>#REF!</v>
      </c>
      <c r="AJ144" s="94" t="e">
        <f ca="1">IF(市町村抽出表!AV144="－","－",IF(市町村抽出表!AV144=0,"0世帯",IF(市町村抽出表!AV144&lt;1,"1世帯未満",TEXT(ROUND(市町村抽出表!AV144,0),"###,###")&amp;"世帯")))</f>
        <v>#REF!</v>
      </c>
      <c r="AK144" s="94" t="e">
        <f ca="1">IF(市町村抽出表!AW144="－","－",IF(市町村抽出表!AW144=0,"0人",IF(市町村抽出表!AW144&lt;1,"1人未満",TEXT(ROUND(市町村抽出表!AW144,0),"###,###")&amp;"人")))</f>
        <v>#REF!</v>
      </c>
      <c r="AL144" s="94" t="e">
        <f ca="1">IF(市町村抽出表!AX144="－","－",IF(市町村抽出表!AX144=0,"0世帯",IF(市町村抽出表!AX144&lt;1,"1世帯未満",TEXT(ROUND(市町村抽出表!AX144,0),"###,###")&amp;"世帯")))</f>
        <v>#REF!</v>
      </c>
      <c r="AM144" s="94" t="e">
        <f ca="1">IF(市町村抽出表!AY144="－","－",IF(市町村抽出表!AY144=0,"0人",IF(市町村抽出表!AY144&lt;1,"1人未満",TEXT(ROUND(市町村抽出表!AY144,0),"###,###")&amp;"人")))</f>
        <v>#REF!</v>
      </c>
      <c r="AN144" s="94" t="s">
        <v>649</v>
      </c>
      <c r="AO144" s="94" t="s">
        <v>649</v>
      </c>
      <c r="AP144" s="94" t="e">
        <f ca="1">IF(市町村抽出表!BB144="－","－",IF(市町村抽出表!BB144=0,"0km",IF(市町村抽出表!BB144&lt;0.1,"0.1km未満",TEXT(ROUND(市町村抽出表!BB144,1),"###,##0.0")&amp;"km")))</f>
        <v>#REF!</v>
      </c>
      <c r="AQ144" s="94" t="e">
        <f ca="1">IF(市町村抽出表!BC144="－","－",IF(市町村抽出表!BC144=0,"0世帯",IF(市町村抽出表!BC144&lt;1,"1世帯未満",TEXT(ROUND(市町村抽出表!BC144,0),"###,###")&amp;"世帯")))</f>
        <v>#REF!</v>
      </c>
      <c r="AR144" s="94" t="e">
        <f ca="1">IF(市町村抽出表!BD144="－","－",IF(市町村抽出表!BD144=0,"0人",IF(市町村抽出表!BD144&lt;1,"1人未満",TEXT(ROUND(市町村抽出表!BD144,0),"###,###")&amp;"人")))</f>
        <v>#REF!</v>
      </c>
      <c r="AS144" s="94" t="s">
        <v>649</v>
      </c>
      <c r="AT144" s="94" t="s">
        <v>649</v>
      </c>
      <c r="AU144" s="94" t="e">
        <f ca="1">IF(市町村抽出表!BG144="－","－",IF(市町村抽出表!BG144=0,"0箇所",IF(市町村抽出表!BG144&lt;1,"1箇所未満",TEXT(ROUND(市町村抽出表!BG144,0),"###,###")&amp;"箇所")))</f>
        <v>#REF!</v>
      </c>
      <c r="AV144" s="94" t="e">
        <f ca="1">IF(市町村抽出表!BH144="－","－",IF(市町村抽出表!BH144=0,"0箇所",IF(市町村抽出表!BH144&lt;1,"1箇所未満",TEXT(ROUND(市町村抽出表!BH144,0),"###,###")&amp;"箇所")))</f>
        <v>#REF!</v>
      </c>
      <c r="AW144" s="94" t="e">
        <f ca="1">IF(市町村抽出表!BI144="－","－",IF(市町村抽出表!BI144=0,"0箇所",IF(市町村抽出表!BI144&lt;1,"1箇所未満",TEXT(ROUND(市町村抽出表!BI144,0),"###,###")&amp;"箇所")))</f>
        <v>#REF!</v>
      </c>
      <c r="AX144" s="94" t="e">
        <f ca="1">IF(市町村抽出表!BJ144="－","－",IF(市町村抽出表!BJ144=0,"0箇所",IF(市町村抽出表!BJ144&lt;1,"1箇所未満",TEXT(ROUND(市町村抽出表!BJ144,0),"###,###")&amp;"箇所")))</f>
        <v>#REF!</v>
      </c>
      <c r="AY144" s="94" t="e">
        <f ca="1">IF(市町村抽出表!BK144="－","－",IF(市町村抽出表!BK144=0,"0箇所",IF(市町村抽出表!BK144&lt;1,"1箇所未満",TEXT(ROUND(市町村抽出表!BK144,0),"###,###")&amp;"箇所")))</f>
        <v>#REF!</v>
      </c>
      <c r="AZ144" s="94" t="e">
        <f ca="1">IF(市町村抽出表!BL144="－","－",IF(市町村抽出表!BL144=0,"0箇所",IF(市町村抽出表!BL144&lt;1,"1箇所未満",TEXT(ROUND(市町村抽出表!BL144,0),"###,###")&amp;"箇所")))</f>
        <v>#REF!</v>
      </c>
      <c r="BH144" s="153"/>
      <c r="BI144" s="153"/>
      <c r="BJ144" s="153"/>
      <c r="BL144" s="154"/>
      <c r="BM144" s="153"/>
      <c r="BN144" s="153"/>
      <c r="BO144" s="153"/>
      <c r="BP144" s="153"/>
      <c r="BX144" s="154"/>
      <c r="BY144" s="153"/>
      <c r="BZ144" s="153"/>
      <c r="CA144" s="153"/>
      <c r="CB144" s="153"/>
      <c r="CN144" s="154"/>
      <c r="CO144" s="153"/>
      <c r="CP144" s="153"/>
      <c r="CQ144" s="153"/>
      <c r="CR144" s="153"/>
    </row>
    <row r="145" spans="1:96" x14ac:dyDescent="0.2">
      <c r="A145" s="82">
        <v>142</v>
      </c>
      <c r="B145" s="74" t="s">
        <v>623</v>
      </c>
      <c r="C145" s="93" t="e">
        <f ca="1">IF(市町村抽出表!D145="－","－",ROUND(市町村抽出表!D145,1))</f>
        <v>#REF!</v>
      </c>
      <c r="D145" s="158" t="e">
        <f ca="1">IF(市町村抽出表!F145="","※2",IF(市町村抽出表!F145="－","－",市町村抽出表!F145&amp;"箇所"))</f>
        <v>#REF!</v>
      </c>
      <c r="E145" s="159" t="e">
        <f ca="1">IF(市町村抽出表!G145="","※2",IF(市町村抽出表!G145="－","－",市町村抽出表!G145&amp;"箇所"))</f>
        <v>#REF!</v>
      </c>
      <c r="F145" s="160" t="e">
        <f ca="1">IF(市町村抽出表!H145="","※2",IF(市町村抽出表!H145="－","－",市町村抽出表!H145&amp;"箇所"))</f>
        <v>#REF!</v>
      </c>
      <c r="G145" s="94" t="e">
        <f ca="1">IF(市町村抽出表!I145="－","－",IF(市町村抽出表!I145=0,"0棟",IF(市町村抽出表!I145&lt;1,"1棟未満",TEXT(ROUND(市町村抽出表!I145,0),"###,###")&amp;"棟")))</f>
        <v>#REF!</v>
      </c>
      <c r="H145" s="94" t="e">
        <f ca="1">IF(市町村抽出表!J145="－","－",IF(市町村抽出表!J145=0,"0棟",IF(市町村抽出表!J145&lt;1,"1棟未満",TEXT(ROUND(市町村抽出表!J145,0),"###,###")&amp;"棟")))</f>
        <v>#REF!</v>
      </c>
      <c r="I145" s="94" t="e">
        <f ca="1">IF(市町村抽出表!O145="－","－",IF(市町村抽出表!O145=0,"0棟",IF(市町村抽出表!O145&lt;1,"1棟未満",TEXT(ROUND(市町村抽出表!O145,0),"###,###")&amp;"棟")))</f>
        <v>#REF!</v>
      </c>
      <c r="J145" s="94" t="e">
        <f ca="1">IF(市町村抽出表!P145="－","－",IF(市町村抽出表!P145=0,"0棟",IF(市町村抽出表!P145&lt;1,"1棟未満",TEXT(ROUND(市町村抽出表!P145,0),"###,###")&amp;"棟")))</f>
        <v>#REF!</v>
      </c>
      <c r="K145" s="147" t="e">
        <f ca="1">IF(市町村抽出表!U145="","※2",IF(市町村抽出表!U145="－","－",IF(市町村抽出表!U145=0,"0棟",IF(市町村抽出表!U145&lt;1,"1棟未満",TEXT(ROUND(市町村抽出表!U145,0),"###,###")&amp;"棟"))))</f>
        <v>#REF!</v>
      </c>
      <c r="L145" s="148" t="e">
        <f ca="1">IF(市町村抽出表!V145="","※2",IF(市町村抽出表!V145="－","－",IF(市町村抽出表!V145=0,"0棟",IF(市町村抽出表!V145&lt;1,"1棟未満",TEXT(ROUND(市町村抽出表!V145,0),"###,###")&amp;"棟"))))</f>
        <v>#REF!</v>
      </c>
      <c r="M145" s="94" t="e">
        <f ca="1">IF(市町村抽出表!W145="－","－",IF(市町村抽出表!W145=0,"0棟",IF(市町村抽出表!W145&lt;1,"1棟未満",TEXT(ROUND(市町村抽出表!W145,0),"###,###")&amp;"棟")))</f>
        <v>#REF!</v>
      </c>
      <c r="N145" s="94" t="e">
        <f ca="1">IF(市町村抽出表!X145="－","－",IF(市町村抽出表!X145=0,"0棟",IF(市町村抽出表!X145&lt;1,"1棟未満",TEXT(ROUND(市町村抽出表!X145,0),"###,###")&amp;"棟")))</f>
        <v>#REF!</v>
      </c>
      <c r="O145" s="94" t="e">
        <f ca="1">IF(市町村抽出表!Z145="－","－",IF(市町村抽出表!Z145=0,"0件",IF(市町村抽出表!Z145&lt;1,"1件未満",TEXT(ROUND(市町村抽出表!Z145,0),"###,###")&amp;"件")))</f>
        <v>#REF!</v>
      </c>
      <c r="P145" s="94" t="e">
        <f ca="1">IF(市町村抽出表!AA145="－","－",IF(市町村抽出表!AA145=0,"0件",IF(市町村抽出表!AA145&lt;1,"1件未満",TEXT(ROUND(市町村抽出表!AA145,0),"###,###")&amp;"件")))</f>
        <v>#REF!</v>
      </c>
      <c r="Q145" s="94" t="e">
        <f ca="1">IF(市町村抽出表!AB145="－","－",IF(市町村抽出表!AB145=0,"0棟",IF(市町村抽出表!AB145&lt;1,"1棟未満",TEXT(ROUND(市町村抽出表!AB145,0),"###,###")&amp;"棟")))</f>
        <v>#REF!</v>
      </c>
      <c r="R145" s="94" t="e">
        <f ca="1">IF(市町村抽出表!AC145="－","－",IF(市町村抽出表!AC145=0,"0人",IF(市町村抽出表!AC145&lt;1,"1人未満",TEXT(ROUND(市町村抽出表!AC145,0),"###,###")&amp;"人")))</f>
        <v>#REF!</v>
      </c>
      <c r="S145" s="94" t="e">
        <f ca="1">IF(市町村抽出表!AD145="－","－",IF(市町村抽出表!AD145=0,"0人",IF(市町村抽出表!AD145&lt;1,"1人未満",TEXT(ROUND(市町村抽出表!AD145,0),"###,###")&amp;"人")))</f>
        <v>#REF!</v>
      </c>
      <c r="T145" s="94" t="e">
        <f ca="1">IF(市町村抽出表!AE145="－","－",IF(市町村抽出表!AE145=0,"0人",IF(市町村抽出表!AE145&lt;1,"1人未満",TEXT(ROUND(市町村抽出表!AE145,0),"###,###")&amp;"人")))</f>
        <v>#REF!</v>
      </c>
      <c r="U145" s="149" t="e">
        <f ca="1">IF(市町村抽出表!AG145="","※2",IF(市町村抽出表!AG145="－","－",IF(市町村抽出表!AG145=0,"0人",IF(市町村抽出表!AG145&lt;1,"1人未満",TEXT(ROUND(市町村抽出表!AG145,0),"###,###")&amp;"人"))))</f>
        <v>#REF!</v>
      </c>
      <c r="V145" s="150" t="e">
        <f ca="1">IF(市町村抽出表!AH145="","※2",IF(市町村抽出表!AH145="－","－",IF(市町村抽出表!AH145=0,"0人",IF(市町村抽出表!AH145&lt;1,"1人未満",TEXT(ROUND(市町村抽出表!AH145,0),"###,###")&amp;"人"))))</f>
        <v>#REF!</v>
      </c>
      <c r="W145" s="151" t="e">
        <f ca="1">IF(市町村抽出表!AI145="","※2",IF(市町村抽出表!AI145="－","－",IF(市町村抽出表!AI145=0,"0人",IF(市町村抽出表!AI145&lt;1,"1人未満",TEXT(ROUND(市町村抽出表!AI145,0),"###,###")&amp;"人"))))</f>
        <v>#REF!</v>
      </c>
      <c r="X145" s="94" t="e">
        <f ca="1">IF(市町村抽出表!AJ145="－","－",IF(市町村抽出表!AJ145=0,"0人",IF(市町村抽出表!AJ145&lt;1,"1人未満",TEXT(ROUND(市町村抽出表!AJ145,0),"###,###")&amp;"人")))</f>
        <v>#REF!</v>
      </c>
      <c r="Y145" s="94" t="e">
        <f ca="1">IF(市町村抽出表!AK145="－","－",IF(市町村抽出表!AK145=0,"0人",IF(市町村抽出表!AK145&lt;1,"1人未満",TEXT(ROUND(市町村抽出表!AK145,0),"###,###")&amp;"人")))</f>
        <v>#REF!</v>
      </c>
      <c r="Z145" s="94" t="e">
        <f ca="1">IF(市町村抽出表!AL145="－","－",IF(市町村抽出表!AL145=0,"0人",IF(市町村抽出表!AL145&lt;1,"1人未満",TEXT(ROUND(市町村抽出表!AL145,0),"###,###")&amp;"人")))</f>
        <v>#REF!</v>
      </c>
      <c r="AA145" s="94" t="e">
        <f ca="1">IF(市町村抽出表!AM145="－","－",IF(市町村抽出表!AM145=0,"0人",IF(市町村抽出表!AM145&lt;1,"1人未満",TEXT(ROUND(市町村抽出表!AM145,0),"###,###")&amp;"人")))</f>
        <v>#REF!</v>
      </c>
      <c r="AB145" s="94" t="e">
        <f ca="1">IF(市町村抽出表!AN145="－","－",IF(市町村抽出表!AN145=0,"0人",IF(市町村抽出表!AN145&lt;1,"1人未満",TEXT(ROUND(市町村抽出表!AN145,0),"###,###")&amp;"人")))</f>
        <v>#REF!</v>
      </c>
      <c r="AC145" s="94" t="e">
        <f ca="1">IF(市町村抽出表!AO145="－","－",IF(市町村抽出表!AO145=0,"0人",IF(市町村抽出表!AO145&lt;1,"1人未満",TEXT(ROUND(市町村抽出表!AO145,0),"###,###")&amp;"人")))</f>
        <v>#REF!</v>
      </c>
      <c r="AD145" s="94" t="e">
        <f ca="1">IF(市町村抽出表!AP145="－","－",IF(市町村抽出表!AP145=0,"0人",IF(市町村抽出表!AP145&lt;1,"1人未満",TEXT(ROUND(市町村抽出表!AP145,0),"###,###")&amp;"人")))</f>
        <v>#REF!</v>
      </c>
      <c r="AE145" s="94" t="e">
        <f ca="1">IF(市町村抽出表!AQ145="－","－",IF(市町村抽出表!AQ145=0,"0人",IF(市町村抽出表!AQ145&lt;1,"1人未満",TEXT(ROUND(市町村抽出表!AQ145,0),"###,###")&amp;"人")))</f>
        <v>#REF!</v>
      </c>
      <c r="AF145" s="94" t="e">
        <f ca="1">IF(市町村抽出表!AR145="－","－",IF(市町村抽出表!AR145=0,"0人",IF(市町村抽出表!AR145&lt;1,"1人未満",TEXT(ROUND(市町村抽出表!AR145,0),"###,###")&amp;"人")))</f>
        <v>#REF!</v>
      </c>
      <c r="AG145" s="94" t="e">
        <f ca="1">IF(市町村抽出表!AS145="－","－",IF(市町村抽出表!AS145=0,"0箇所",IF(市町村抽出表!AS145&lt;1,"1箇所未満",TEXT(ROUND(市町村抽出表!AS145,0),"###,###")&amp;"箇所")))</f>
        <v>#REF!</v>
      </c>
      <c r="AH145" s="94" t="e">
        <f ca="1">IF(市町村抽出表!AT145="－","－",IF(市町村抽出表!AT145=0,"0世帯",IF(市町村抽出表!AT145&lt;1,"1世帯未満",TEXT(ROUND(市町村抽出表!AT145,0),"###,###")&amp;"世帯")))</f>
        <v>#REF!</v>
      </c>
      <c r="AI145" s="94" t="e">
        <f ca="1">IF(市町村抽出表!AU145="－","－",IF(市町村抽出表!AU145=0,"0人",IF(市町村抽出表!AU145&lt;1,"1人未満",TEXT(ROUND(市町村抽出表!AU145,0),"###,###")&amp;"人")))</f>
        <v>#REF!</v>
      </c>
      <c r="AJ145" s="94" t="e">
        <f ca="1">IF(市町村抽出表!AV145="－","－",IF(市町村抽出表!AV145=0,"0世帯",IF(市町村抽出表!AV145&lt;1,"1世帯未満",TEXT(ROUND(市町村抽出表!AV145,0),"###,###")&amp;"世帯")))</f>
        <v>#REF!</v>
      </c>
      <c r="AK145" s="94" t="e">
        <f ca="1">IF(市町村抽出表!AW145="－","－",IF(市町村抽出表!AW145=0,"0人",IF(市町村抽出表!AW145&lt;1,"1人未満",TEXT(ROUND(市町村抽出表!AW145,0),"###,###")&amp;"人")))</f>
        <v>#REF!</v>
      </c>
      <c r="AL145" s="94" t="e">
        <f ca="1">IF(市町村抽出表!AX145="－","－",IF(市町村抽出表!AX145=0,"0世帯",IF(市町村抽出表!AX145&lt;1,"1世帯未満",TEXT(ROUND(市町村抽出表!AX145,0),"###,###")&amp;"世帯")))</f>
        <v>#REF!</v>
      </c>
      <c r="AM145" s="94" t="e">
        <f ca="1">IF(市町村抽出表!AY145="－","－",IF(市町村抽出表!AY145=0,"0人",IF(市町村抽出表!AY145&lt;1,"1人未満",TEXT(ROUND(市町村抽出表!AY145,0),"###,###")&amp;"人")))</f>
        <v>#REF!</v>
      </c>
      <c r="AN145" s="94" t="s">
        <v>649</v>
      </c>
      <c r="AO145" s="94" t="s">
        <v>649</v>
      </c>
      <c r="AP145" s="94" t="e">
        <f ca="1">IF(市町村抽出表!BB145="－","－",IF(市町村抽出表!BB145=0,"0km",IF(市町村抽出表!BB145&lt;0.1,"0.1km未満",TEXT(ROUND(市町村抽出表!BB145,1),"###,##0.0")&amp;"km")))</f>
        <v>#REF!</v>
      </c>
      <c r="AQ145" s="94" t="e">
        <f ca="1">IF(市町村抽出表!BC145="－","－",IF(市町村抽出表!BC145=0,"0世帯",IF(市町村抽出表!BC145&lt;1,"1世帯未満",TEXT(ROUND(市町村抽出表!BC145,0),"###,###")&amp;"世帯")))</f>
        <v>#REF!</v>
      </c>
      <c r="AR145" s="94" t="e">
        <f ca="1">IF(市町村抽出表!BD145="－","－",IF(市町村抽出表!BD145=0,"0人",IF(市町村抽出表!BD145&lt;1,"1人未満",TEXT(ROUND(市町村抽出表!BD145,0),"###,###")&amp;"人")))</f>
        <v>#REF!</v>
      </c>
      <c r="AS145" s="94" t="s">
        <v>649</v>
      </c>
      <c r="AT145" s="94" t="s">
        <v>649</v>
      </c>
      <c r="AU145" s="94" t="e">
        <f ca="1">IF(市町村抽出表!BG145="－","－",IF(市町村抽出表!BG145=0,"0箇所",IF(市町村抽出表!BG145&lt;1,"1箇所未満",TEXT(ROUND(市町村抽出表!BG145,0),"###,###")&amp;"箇所")))</f>
        <v>#REF!</v>
      </c>
      <c r="AV145" s="94" t="e">
        <f ca="1">IF(市町村抽出表!BH145="－","－",IF(市町村抽出表!BH145=0,"0箇所",IF(市町村抽出表!BH145&lt;1,"1箇所未満",TEXT(ROUND(市町村抽出表!BH145,0),"###,###")&amp;"箇所")))</f>
        <v>#REF!</v>
      </c>
      <c r="AW145" s="94" t="e">
        <f ca="1">IF(市町村抽出表!BI145="－","－",IF(市町村抽出表!BI145=0,"0箇所",IF(市町村抽出表!BI145&lt;1,"1箇所未満",TEXT(ROUND(市町村抽出表!BI145,0),"###,###")&amp;"箇所")))</f>
        <v>#REF!</v>
      </c>
      <c r="AX145" s="94" t="e">
        <f ca="1">IF(市町村抽出表!BJ145="－","－",IF(市町村抽出表!BJ145=0,"0箇所",IF(市町村抽出表!BJ145&lt;1,"1箇所未満",TEXT(ROUND(市町村抽出表!BJ145,0),"###,###")&amp;"箇所")))</f>
        <v>#REF!</v>
      </c>
      <c r="AY145" s="94" t="e">
        <f ca="1">IF(市町村抽出表!BK145="－","－",IF(市町村抽出表!BK145=0,"0箇所",IF(市町村抽出表!BK145&lt;1,"1箇所未満",TEXT(ROUND(市町村抽出表!BK145,0),"###,###")&amp;"箇所")))</f>
        <v>#REF!</v>
      </c>
      <c r="AZ145" s="94" t="e">
        <f ca="1">IF(市町村抽出表!BL145="－","－",IF(市町村抽出表!BL145=0,"0箇所",IF(市町村抽出表!BL145&lt;1,"1箇所未満",TEXT(ROUND(市町村抽出表!BL145,0),"###,###")&amp;"箇所")))</f>
        <v>#REF!</v>
      </c>
      <c r="BH145" s="153"/>
      <c r="BI145" s="153"/>
      <c r="BJ145" s="153"/>
      <c r="BL145" s="154"/>
      <c r="BM145" s="153"/>
      <c r="BN145" s="153"/>
      <c r="BO145" s="153"/>
      <c r="BP145" s="153"/>
      <c r="BX145" s="154"/>
      <c r="BY145" s="153"/>
      <c r="BZ145" s="153"/>
      <c r="CA145" s="153"/>
      <c r="CB145" s="153"/>
      <c r="CN145" s="154"/>
      <c r="CO145" s="153"/>
      <c r="CP145" s="153"/>
      <c r="CQ145" s="153"/>
      <c r="CR145" s="153"/>
    </row>
    <row r="146" spans="1:96" x14ac:dyDescent="0.2">
      <c r="A146" s="82">
        <v>143</v>
      </c>
      <c r="B146" s="74" t="s">
        <v>624</v>
      </c>
      <c r="C146" s="93" t="e">
        <f ca="1">IF(市町村抽出表!D146="－","－",ROUND(市町村抽出表!D146,1))</f>
        <v>#REF!</v>
      </c>
      <c r="D146" s="158" t="e">
        <f ca="1">IF(市町村抽出表!F146="","※2",IF(市町村抽出表!F146="－","－",市町村抽出表!F146&amp;"箇所"))</f>
        <v>#REF!</v>
      </c>
      <c r="E146" s="159" t="e">
        <f ca="1">IF(市町村抽出表!G146="","※2",IF(市町村抽出表!G146="－","－",市町村抽出表!G146&amp;"箇所"))</f>
        <v>#REF!</v>
      </c>
      <c r="F146" s="160" t="e">
        <f ca="1">IF(市町村抽出表!H146="","※2",IF(市町村抽出表!H146="－","－",市町村抽出表!H146&amp;"箇所"))</f>
        <v>#REF!</v>
      </c>
      <c r="G146" s="94" t="e">
        <f ca="1">IF(市町村抽出表!I146="－","－",IF(市町村抽出表!I146=0,"0棟",IF(市町村抽出表!I146&lt;1,"1棟未満",TEXT(ROUND(市町村抽出表!I146,0),"###,###")&amp;"棟")))</f>
        <v>#REF!</v>
      </c>
      <c r="H146" s="94" t="e">
        <f ca="1">IF(市町村抽出表!J146="－","－",IF(市町村抽出表!J146=0,"0棟",IF(市町村抽出表!J146&lt;1,"1棟未満",TEXT(ROUND(市町村抽出表!J146,0),"###,###")&amp;"棟")))</f>
        <v>#REF!</v>
      </c>
      <c r="I146" s="94" t="e">
        <f ca="1">IF(市町村抽出表!O146="－","－",IF(市町村抽出表!O146=0,"0棟",IF(市町村抽出表!O146&lt;1,"1棟未満",TEXT(ROUND(市町村抽出表!O146,0),"###,###")&amp;"棟")))</f>
        <v>#REF!</v>
      </c>
      <c r="J146" s="94" t="e">
        <f ca="1">IF(市町村抽出表!P146="－","－",IF(市町村抽出表!P146=0,"0棟",IF(市町村抽出表!P146&lt;1,"1棟未満",TEXT(ROUND(市町村抽出表!P146,0),"###,###")&amp;"棟")))</f>
        <v>#REF!</v>
      </c>
      <c r="K146" s="147" t="e">
        <f ca="1">IF(市町村抽出表!U146="","※2",IF(市町村抽出表!U146="－","－",IF(市町村抽出表!U146=0,"0棟",IF(市町村抽出表!U146&lt;1,"1棟未満",TEXT(ROUND(市町村抽出表!U146,0),"###,###")&amp;"棟"))))</f>
        <v>#REF!</v>
      </c>
      <c r="L146" s="148" t="e">
        <f ca="1">IF(市町村抽出表!V146="","※2",IF(市町村抽出表!V146="－","－",IF(市町村抽出表!V146=0,"0棟",IF(市町村抽出表!V146&lt;1,"1棟未満",TEXT(ROUND(市町村抽出表!V146,0),"###,###")&amp;"棟"))))</f>
        <v>#REF!</v>
      </c>
      <c r="M146" s="94" t="e">
        <f ca="1">IF(市町村抽出表!W146="－","－",IF(市町村抽出表!W146=0,"0棟",IF(市町村抽出表!W146&lt;1,"1棟未満",TEXT(ROUND(市町村抽出表!W146,0),"###,###")&amp;"棟")))</f>
        <v>#REF!</v>
      </c>
      <c r="N146" s="94" t="e">
        <f ca="1">IF(市町村抽出表!X146="－","－",IF(市町村抽出表!X146=0,"0棟",IF(市町村抽出表!X146&lt;1,"1棟未満",TEXT(ROUND(市町村抽出表!X146,0),"###,###")&amp;"棟")))</f>
        <v>#REF!</v>
      </c>
      <c r="O146" s="94" t="e">
        <f ca="1">IF(市町村抽出表!Z146="－","－",IF(市町村抽出表!Z146=0,"0件",IF(市町村抽出表!Z146&lt;1,"1件未満",TEXT(ROUND(市町村抽出表!Z146,0),"###,###")&amp;"件")))</f>
        <v>#REF!</v>
      </c>
      <c r="P146" s="94" t="e">
        <f ca="1">IF(市町村抽出表!AA146="－","－",IF(市町村抽出表!AA146=0,"0件",IF(市町村抽出表!AA146&lt;1,"1件未満",TEXT(ROUND(市町村抽出表!AA146,0),"###,###")&amp;"件")))</f>
        <v>#REF!</v>
      </c>
      <c r="Q146" s="94" t="e">
        <f ca="1">IF(市町村抽出表!AB146="－","－",IF(市町村抽出表!AB146=0,"0棟",IF(市町村抽出表!AB146&lt;1,"1棟未満",TEXT(ROUND(市町村抽出表!AB146,0),"###,###")&amp;"棟")))</f>
        <v>#REF!</v>
      </c>
      <c r="R146" s="94" t="e">
        <f ca="1">IF(市町村抽出表!AC146="－","－",IF(市町村抽出表!AC146=0,"0人",IF(市町村抽出表!AC146&lt;1,"1人未満",TEXT(ROUND(市町村抽出表!AC146,0),"###,###")&amp;"人")))</f>
        <v>#REF!</v>
      </c>
      <c r="S146" s="94" t="e">
        <f ca="1">IF(市町村抽出表!AD146="－","－",IF(市町村抽出表!AD146=0,"0人",IF(市町村抽出表!AD146&lt;1,"1人未満",TEXT(ROUND(市町村抽出表!AD146,0),"###,###")&amp;"人")))</f>
        <v>#REF!</v>
      </c>
      <c r="T146" s="94" t="e">
        <f ca="1">IF(市町村抽出表!AE146="－","－",IF(市町村抽出表!AE146=0,"0人",IF(市町村抽出表!AE146&lt;1,"1人未満",TEXT(ROUND(市町村抽出表!AE146,0),"###,###")&amp;"人")))</f>
        <v>#REF!</v>
      </c>
      <c r="U146" s="149" t="e">
        <f ca="1">IF(市町村抽出表!AG146="","※2",IF(市町村抽出表!AG146="－","－",IF(市町村抽出表!AG146=0,"0人",IF(市町村抽出表!AG146&lt;1,"1人未満",TEXT(ROUND(市町村抽出表!AG146,0),"###,###")&amp;"人"))))</f>
        <v>#REF!</v>
      </c>
      <c r="V146" s="150" t="e">
        <f ca="1">IF(市町村抽出表!AH146="","※2",IF(市町村抽出表!AH146="－","－",IF(市町村抽出表!AH146=0,"0人",IF(市町村抽出表!AH146&lt;1,"1人未満",TEXT(ROUND(市町村抽出表!AH146,0),"###,###")&amp;"人"))))</f>
        <v>#REF!</v>
      </c>
      <c r="W146" s="151" t="e">
        <f ca="1">IF(市町村抽出表!AI146="","※2",IF(市町村抽出表!AI146="－","－",IF(市町村抽出表!AI146=0,"0人",IF(市町村抽出表!AI146&lt;1,"1人未満",TEXT(ROUND(市町村抽出表!AI146,0),"###,###")&amp;"人"))))</f>
        <v>#REF!</v>
      </c>
      <c r="X146" s="94" t="e">
        <f ca="1">IF(市町村抽出表!AJ146="－","－",IF(市町村抽出表!AJ146=0,"0人",IF(市町村抽出表!AJ146&lt;1,"1人未満",TEXT(ROUND(市町村抽出表!AJ146,0),"###,###")&amp;"人")))</f>
        <v>#REF!</v>
      </c>
      <c r="Y146" s="94" t="e">
        <f ca="1">IF(市町村抽出表!AK146="－","－",IF(市町村抽出表!AK146=0,"0人",IF(市町村抽出表!AK146&lt;1,"1人未満",TEXT(ROUND(市町村抽出表!AK146,0),"###,###")&amp;"人")))</f>
        <v>#REF!</v>
      </c>
      <c r="Z146" s="94" t="e">
        <f ca="1">IF(市町村抽出表!AL146="－","－",IF(市町村抽出表!AL146=0,"0人",IF(市町村抽出表!AL146&lt;1,"1人未満",TEXT(ROUND(市町村抽出表!AL146,0),"###,###")&amp;"人")))</f>
        <v>#REF!</v>
      </c>
      <c r="AA146" s="94" t="e">
        <f ca="1">IF(市町村抽出表!AM146="－","－",IF(市町村抽出表!AM146=0,"0人",IF(市町村抽出表!AM146&lt;1,"1人未満",TEXT(ROUND(市町村抽出表!AM146,0),"###,###")&amp;"人")))</f>
        <v>#REF!</v>
      </c>
      <c r="AB146" s="94" t="e">
        <f ca="1">IF(市町村抽出表!AN146="－","－",IF(市町村抽出表!AN146=0,"0人",IF(市町村抽出表!AN146&lt;1,"1人未満",TEXT(ROUND(市町村抽出表!AN146,0),"###,###")&amp;"人")))</f>
        <v>#REF!</v>
      </c>
      <c r="AC146" s="94" t="e">
        <f ca="1">IF(市町村抽出表!AO146="－","－",IF(市町村抽出表!AO146=0,"0人",IF(市町村抽出表!AO146&lt;1,"1人未満",TEXT(ROUND(市町村抽出表!AO146,0),"###,###")&amp;"人")))</f>
        <v>#REF!</v>
      </c>
      <c r="AD146" s="94" t="e">
        <f ca="1">IF(市町村抽出表!AP146="－","－",IF(市町村抽出表!AP146=0,"0人",IF(市町村抽出表!AP146&lt;1,"1人未満",TEXT(ROUND(市町村抽出表!AP146,0),"###,###")&amp;"人")))</f>
        <v>#REF!</v>
      </c>
      <c r="AE146" s="94" t="e">
        <f ca="1">IF(市町村抽出表!AQ146="－","－",IF(市町村抽出表!AQ146=0,"0人",IF(市町村抽出表!AQ146&lt;1,"1人未満",TEXT(ROUND(市町村抽出表!AQ146,0),"###,###")&amp;"人")))</f>
        <v>#REF!</v>
      </c>
      <c r="AF146" s="94" t="e">
        <f ca="1">IF(市町村抽出表!AR146="－","－",IF(市町村抽出表!AR146=0,"0人",IF(市町村抽出表!AR146&lt;1,"1人未満",TEXT(ROUND(市町村抽出表!AR146,0),"###,###")&amp;"人")))</f>
        <v>#REF!</v>
      </c>
      <c r="AG146" s="94" t="e">
        <f ca="1">IF(市町村抽出表!AS146="－","－",IF(市町村抽出表!AS146=0,"0箇所",IF(市町村抽出表!AS146&lt;1,"1箇所未満",TEXT(ROUND(市町村抽出表!AS146,0),"###,###")&amp;"箇所")))</f>
        <v>#REF!</v>
      </c>
      <c r="AH146" s="94" t="e">
        <f ca="1">IF(市町村抽出表!AT146="－","－",IF(市町村抽出表!AT146=0,"0世帯",IF(市町村抽出表!AT146&lt;1,"1世帯未満",TEXT(ROUND(市町村抽出表!AT146,0),"###,###")&amp;"世帯")))</f>
        <v>#REF!</v>
      </c>
      <c r="AI146" s="94" t="e">
        <f ca="1">IF(市町村抽出表!AU146="－","－",IF(市町村抽出表!AU146=0,"0人",IF(市町村抽出表!AU146&lt;1,"1人未満",TEXT(ROUND(市町村抽出表!AU146,0),"###,###")&amp;"人")))</f>
        <v>#REF!</v>
      </c>
      <c r="AJ146" s="94" t="e">
        <f ca="1">IF(市町村抽出表!AV146="－","－",IF(市町村抽出表!AV146=0,"0世帯",IF(市町村抽出表!AV146&lt;1,"1世帯未満",TEXT(ROUND(市町村抽出表!AV146,0),"###,###")&amp;"世帯")))</f>
        <v>#REF!</v>
      </c>
      <c r="AK146" s="94" t="e">
        <f ca="1">IF(市町村抽出表!AW146="－","－",IF(市町村抽出表!AW146=0,"0人",IF(市町村抽出表!AW146&lt;1,"1人未満",TEXT(ROUND(市町村抽出表!AW146,0),"###,###")&amp;"人")))</f>
        <v>#REF!</v>
      </c>
      <c r="AL146" s="94" t="e">
        <f ca="1">IF(市町村抽出表!AX146="－","－",IF(市町村抽出表!AX146=0,"0世帯",IF(市町村抽出表!AX146&lt;1,"1世帯未満",TEXT(ROUND(市町村抽出表!AX146,0),"###,###")&amp;"世帯")))</f>
        <v>#REF!</v>
      </c>
      <c r="AM146" s="94" t="e">
        <f ca="1">IF(市町村抽出表!AY146="－","－",IF(市町村抽出表!AY146=0,"0人",IF(市町村抽出表!AY146&lt;1,"1人未満",TEXT(ROUND(市町村抽出表!AY146,0),"###,###")&amp;"人")))</f>
        <v>#REF!</v>
      </c>
      <c r="AN146" s="94" t="s">
        <v>649</v>
      </c>
      <c r="AO146" s="94" t="s">
        <v>649</v>
      </c>
      <c r="AP146" s="94" t="e">
        <f ca="1">IF(市町村抽出表!BB146="－","－",IF(市町村抽出表!BB146=0,"0km",IF(市町村抽出表!BB146&lt;0.1,"0.1km未満",TEXT(ROUND(市町村抽出表!BB146,1),"###,##0.0")&amp;"km")))</f>
        <v>#REF!</v>
      </c>
      <c r="AQ146" s="94" t="e">
        <f ca="1">IF(市町村抽出表!BC146="－","－",IF(市町村抽出表!BC146=0,"0世帯",IF(市町村抽出表!BC146&lt;1,"1世帯未満",TEXT(ROUND(市町村抽出表!BC146,0),"###,###")&amp;"世帯")))</f>
        <v>#REF!</v>
      </c>
      <c r="AR146" s="94" t="e">
        <f ca="1">IF(市町村抽出表!BD146="－","－",IF(市町村抽出表!BD146=0,"0人",IF(市町村抽出表!BD146&lt;1,"1人未満",TEXT(ROUND(市町村抽出表!BD146,0),"###,###")&amp;"人")))</f>
        <v>#REF!</v>
      </c>
      <c r="AS146" s="94" t="s">
        <v>649</v>
      </c>
      <c r="AT146" s="94" t="s">
        <v>649</v>
      </c>
      <c r="AU146" s="94" t="e">
        <f ca="1">IF(市町村抽出表!BG146="－","－",IF(市町村抽出表!BG146=0,"0箇所",IF(市町村抽出表!BG146&lt;1,"1箇所未満",TEXT(ROUND(市町村抽出表!BG146,0),"###,###")&amp;"箇所")))</f>
        <v>#REF!</v>
      </c>
      <c r="AV146" s="94" t="e">
        <f ca="1">IF(市町村抽出表!BH146="－","－",IF(市町村抽出表!BH146=0,"0箇所",IF(市町村抽出表!BH146&lt;1,"1箇所未満",TEXT(ROUND(市町村抽出表!BH146,0),"###,###")&amp;"箇所")))</f>
        <v>#REF!</v>
      </c>
      <c r="AW146" s="94" t="e">
        <f ca="1">IF(市町村抽出表!BI146="－","－",IF(市町村抽出表!BI146=0,"0箇所",IF(市町村抽出表!BI146&lt;1,"1箇所未満",TEXT(ROUND(市町村抽出表!BI146,0),"###,###")&amp;"箇所")))</f>
        <v>#REF!</v>
      </c>
      <c r="AX146" s="94" t="e">
        <f ca="1">IF(市町村抽出表!BJ146="－","－",IF(市町村抽出表!BJ146=0,"0箇所",IF(市町村抽出表!BJ146&lt;1,"1箇所未満",TEXT(ROUND(市町村抽出表!BJ146,0),"###,###")&amp;"箇所")))</f>
        <v>#REF!</v>
      </c>
      <c r="AY146" s="94" t="e">
        <f ca="1">IF(市町村抽出表!BK146="－","－",IF(市町村抽出表!BK146=0,"0箇所",IF(市町村抽出表!BK146&lt;1,"1箇所未満",TEXT(ROUND(市町村抽出表!BK146,0),"###,###")&amp;"箇所")))</f>
        <v>#REF!</v>
      </c>
      <c r="AZ146" s="94" t="e">
        <f ca="1">IF(市町村抽出表!BL146="－","－",IF(市町村抽出表!BL146=0,"0箇所",IF(市町村抽出表!BL146&lt;1,"1箇所未満",TEXT(ROUND(市町村抽出表!BL146,0),"###,###")&amp;"箇所")))</f>
        <v>#REF!</v>
      </c>
      <c r="BH146" s="153"/>
      <c r="BI146" s="153"/>
      <c r="BJ146" s="153"/>
      <c r="BL146" s="154"/>
      <c r="BM146" s="153"/>
      <c r="BN146" s="153"/>
      <c r="BO146" s="153"/>
      <c r="BP146" s="153"/>
      <c r="BX146" s="154"/>
      <c r="BY146" s="153"/>
      <c r="BZ146" s="153"/>
      <c r="CA146" s="153"/>
      <c r="CB146" s="153"/>
      <c r="CN146" s="154"/>
      <c r="CO146" s="153"/>
      <c r="CP146" s="153"/>
      <c r="CQ146" s="153"/>
      <c r="CR146" s="153"/>
    </row>
    <row r="147" spans="1:96" x14ac:dyDescent="0.2">
      <c r="A147" s="82">
        <v>144</v>
      </c>
      <c r="B147" s="74" t="s">
        <v>625</v>
      </c>
      <c r="C147" s="93" t="e">
        <f ca="1">IF(市町村抽出表!D147="－","－",ROUND(市町村抽出表!D147,1))</f>
        <v>#REF!</v>
      </c>
      <c r="D147" s="158" t="e">
        <f ca="1">IF(市町村抽出表!F147="","※2",IF(市町村抽出表!F147="－","－",市町村抽出表!F147&amp;"箇所"))</f>
        <v>#REF!</v>
      </c>
      <c r="E147" s="159" t="e">
        <f ca="1">IF(市町村抽出表!G147="","※2",IF(市町村抽出表!G147="－","－",市町村抽出表!G147&amp;"箇所"))</f>
        <v>#REF!</v>
      </c>
      <c r="F147" s="160" t="e">
        <f ca="1">IF(市町村抽出表!H147="","※2",IF(市町村抽出表!H147="－","－",市町村抽出表!H147&amp;"箇所"))</f>
        <v>#REF!</v>
      </c>
      <c r="G147" s="94" t="e">
        <f ca="1">IF(市町村抽出表!I147="－","－",IF(市町村抽出表!I147=0,"0棟",IF(市町村抽出表!I147&lt;1,"1棟未満",TEXT(ROUND(市町村抽出表!I147,0),"###,###")&amp;"棟")))</f>
        <v>#REF!</v>
      </c>
      <c r="H147" s="94" t="e">
        <f ca="1">IF(市町村抽出表!J147="－","－",IF(市町村抽出表!J147=0,"0棟",IF(市町村抽出表!J147&lt;1,"1棟未満",TEXT(ROUND(市町村抽出表!J147,0),"###,###")&amp;"棟")))</f>
        <v>#REF!</v>
      </c>
      <c r="I147" s="94" t="e">
        <f ca="1">IF(市町村抽出表!O147="－","－",IF(市町村抽出表!O147=0,"0棟",IF(市町村抽出表!O147&lt;1,"1棟未満",TEXT(ROUND(市町村抽出表!O147,0),"###,###")&amp;"棟")))</f>
        <v>#REF!</v>
      </c>
      <c r="J147" s="94" t="e">
        <f ca="1">IF(市町村抽出表!P147="－","－",IF(市町村抽出表!P147=0,"0棟",IF(市町村抽出表!P147&lt;1,"1棟未満",TEXT(ROUND(市町村抽出表!P147,0),"###,###")&amp;"棟")))</f>
        <v>#REF!</v>
      </c>
      <c r="K147" s="147" t="e">
        <f ca="1">IF(市町村抽出表!U147="","※2",IF(市町村抽出表!U147="－","－",IF(市町村抽出表!U147=0,"0棟",IF(市町村抽出表!U147&lt;1,"1棟未満",TEXT(ROUND(市町村抽出表!U147,0),"###,###")&amp;"棟"))))</f>
        <v>#REF!</v>
      </c>
      <c r="L147" s="148" t="e">
        <f ca="1">IF(市町村抽出表!V147="","※2",IF(市町村抽出表!V147="－","－",IF(市町村抽出表!V147=0,"0棟",IF(市町村抽出表!V147&lt;1,"1棟未満",TEXT(ROUND(市町村抽出表!V147,0),"###,###")&amp;"棟"))))</f>
        <v>#REF!</v>
      </c>
      <c r="M147" s="94" t="e">
        <f ca="1">IF(市町村抽出表!W147="－","－",IF(市町村抽出表!W147=0,"0棟",IF(市町村抽出表!W147&lt;1,"1棟未満",TEXT(ROUND(市町村抽出表!W147,0),"###,###")&amp;"棟")))</f>
        <v>#REF!</v>
      </c>
      <c r="N147" s="94" t="e">
        <f ca="1">IF(市町村抽出表!X147="－","－",IF(市町村抽出表!X147=0,"0棟",IF(市町村抽出表!X147&lt;1,"1棟未満",TEXT(ROUND(市町村抽出表!X147,0),"###,###")&amp;"棟")))</f>
        <v>#REF!</v>
      </c>
      <c r="O147" s="94" t="e">
        <f ca="1">IF(市町村抽出表!Z147="－","－",IF(市町村抽出表!Z147=0,"0件",IF(市町村抽出表!Z147&lt;1,"1件未満",TEXT(ROUND(市町村抽出表!Z147,0),"###,###")&amp;"件")))</f>
        <v>#REF!</v>
      </c>
      <c r="P147" s="94" t="e">
        <f ca="1">IF(市町村抽出表!AA147="－","－",IF(市町村抽出表!AA147=0,"0件",IF(市町村抽出表!AA147&lt;1,"1件未満",TEXT(ROUND(市町村抽出表!AA147,0),"###,###")&amp;"件")))</f>
        <v>#REF!</v>
      </c>
      <c r="Q147" s="94" t="e">
        <f ca="1">IF(市町村抽出表!AB147="－","－",IF(市町村抽出表!AB147=0,"0棟",IF(市町村抽出表!AB147&lt;1,"1棟未満",TEXT(ROUND(市町村抽出表!AB147,0),"###,###")&amp;"棟")))</f>
        <v>#REF!</v>
      </c>
      <c r="R147" s="94" t="e">
        <f ca="1">IF(市町村抽出表!AC147="－","－",IF(市町村抽出表!AC147=0,"0人",IF(市町村抽出表!AC147&lt;1,"1人未満",TEXT(ROUND(市町村抽出表!AC147,0),"###,###")&amp;"人")))</f>
        <v>#REF!</v>
      </c>
      <c r="S147" s="94" t="e">
        <f ca="1">IF(市町村抽出表!AD147="－","－",IF(市町村抽出表!AD147=0,"0人",IF(市町村抽出表!AD147&lt;1,"1人未満",TEXT(ROUND(市町村抽出表!AD147,0),"###,###")&amp;"人")))</f>
        <v>#REF!</v>
      </c>
      <c r="T147" s="94" t="e">
        <f ca="1">IF(市町村抽出表!AE147="－","－",IF(市町村抽出表!AE147=0,"0人",IF(市町村抽出表!AE147&lt;1,"1人未満",TEXT(ROUND(市町村抽出表!AE147,0),"###,###")&amp;"人")))</f>
        <v>#REF!</v>
      </c>
      <c r="U147" s="149" t="e">
        <f ca="1">IF(市町村抽出表!AG147="","※2",IF(市町村抽出表!AG147="－","－",IF(市町村抽出表!AG147=0,"0人",IF(市町村抽出表!AG147&lt;1,"1人未満",TEXT(ROUND(市町村抽出表!AG147,0),"###,###")&amp;"人"))))</f>
        <v>#REF!</v>
      </c>
      <c r="V147" s="150" t="e">
        <f ca="1">IF(市町村抽出表!AH147="","※2",IF(市町村抽出表!AH147="－","－",IF(市町村抽出表!AH147=0,"0人",IF(市町村抽出表!AH147&lt;1,"1人未満",TEXT(ROUND(市町村抽出表!AH147,0),"###,###")&amp;"人"))))</f>
        <v>#REF!</v>
      </c>
      <c r="W147" s="151" t="e">
        <f ca="1">IF(市町村抽出表!AI147="","※2",IF(市町村抽出表!AI147="－","－",IF(市町村抽出表!AI147=0,"0人",IF(市町村抽出表!AI147&lt;1,"1人未満",TEXT(ROUND(市町村抽出表!AI147,0),"###,###")&amp;"人"))))</f>
        <v>#REF!</v>
      </c>
      <c r="X147" s="94" t="e">
        <f ca="1">IF(市町村抽出表!AJ147="－","－",IF(市町村抽出表!AJ147=0,"0人",IF(市町村抽出表!AJ147&lt;1,"1人未満",TEXT(ROUND(市町村抽出表!AJ147,0),"###,###")&amp;"人")))</f>
        <v>#REF!</v>
      </c>
      <c r="Y147" s="94" t="e">
        <f ca="1">IF(市町村抽出表!AK147="－","－",IF(市町村抽出表!AK147=0,"0人",IF(市町村抽出表!AK147&lt;1,"1人未満",TEXT(ROUND(市町村抽出表!AK147,0),"###,###")&amp;"人")))</f>
        <v>#REF!</v>
      </c>
      <c r="Z147" s="94" t="e">
        <f ca="1">IF(市町村抽出表!AL147="－","－",IF(市町村抽出表!AL147=0,"0人",IF(市町村抽出表!AL147&lt;1,"1人未満",TEXT(ROUND(市町村抽出表!AL147,0),"###,###")&amp;"人")))</f>
        <v>#REF!</v>
      </c>
      <c r="AA147" s="94" t="e">
        <f ca="1">IF(市町村抽出表!AM147="－","－",IF(市町村抽出表!AM147=0,"0人",IF(市町村抽出表!AM147&lt;1,"1人未満",TEXT(ROUND(市町村抽出表!AM147,0),"###,###")&amp;"人")))</f>
        <v>#REF!</v>
      </c>
      <c r="AB147" s="94" t="e">
        <f ca="1">IF(市町村抽出表!AN147="－","－",IF(市町村抽出表!AN147=0,"0人",IF(市町村抽出表!AN147&lt;1,"1人未満",TEXT(ROUND(市町村抽出表!AN147,0),"###,###")&amp;"人")))</f>
        <v>#REF!</v>
      </c>
      <c r="AC147" s="94" t="e">
        <f ca="1">IF(市町村抽出表!AO147="－","－",IF(市町村抽出表!AO147=0,"0人",IF(市町村抽出表!AO147&lt;1,"1人未満",TEXT(ROUND(市町村抽出表!AO147,0),"###,###")&amp;"人")))</f>
        <v>#REF!</v>
      </c>
      <c r="AD147" s="94" t="e">
        <f ca="1">IF(市町村抽出表!AP147="－","－",IF(市町村抽出表!AP147=0,"0人",IF(市町村抽出表!AP147&lt;1,"1人未満",TEXT(ROUND(市町村抽出表!AP147,0),"###,###")&amp;"人")))</f>
        <v>#REF!</v>
      </c>
      <c r="AE147" s="94" t="e">
        <f ca="1">IF(市町村抽出表!AQ147="－","－",IF(市町村抽出表!AQ147=0,"0人",IF(市町村抽出表!AQ147&lt;1,"1人未満",TEXT(ROUND(市町村抽出表!AQ147,0),"###,###")&amp;"人")))</f>
        <v>#REF!</v>
      </c>
      <c r="AF147" s="94" t="e">
        <f ca="1">IF(市町村抽出表!AR147="－","－",IF(市町村抽出表!AR147=0,"0人",IF(市町村抽出表!AR147&lt;1,"1人未満",TEXT(ROUND(市町村抽出表!AR147,0),"###,###")&amp;"人")))</f>
        <v>#REF!</v>
      </c>
      <c r="AG147" s="94" t="e">
        <f ca="1">IF(市町村抽出表!AS147="－","－",IF(市町村抽出表!AS147=0,"0箇所",IF(市町村抽出表!AS147&lt;1,"1箇所未満",TEXT(ROUND(市町村抽出表!AS147,0),"###,###")&amp;"箇所")))</f>
        <v>#REF!</v>
      </c>
      <c r="AH147" s="94" t="e">
        <f ca="1">IF(市町村抽出表!AT147="－","－",IF(市町村抽出表!AT147=0,"0世帯",IF(市町村抽出表!AT147&lt;1,"1世帯未満",TEXT(ROUND(市町村抽出表!AT147,0),"###,###")&amp;"世帯")))</f>
        <v>#REF!</v>
      </c>
      <c r="AI147" s="94" t="e">
        <f ca="1">IF(市町村抽出表!AU147="－","－",IF(市町村抽出表!AU147=0,"0人",IF(市町村抽出表!AU147&lt;1,"1人未満",TEXT(ROUND(市町村抽出表!AU147,0),"###,###")&amp;"人")))</f>
        <v>#REF!</v>
      </c>
      <c r="AJ147" s="94" t="e">
        <f ca="1">IF(市町村抽出表!AV147="－","－",IF(市町村抽出表!AV147=0,"0世帯",IF(市町村抽出表!AV147&lt;1,"1世帯未満",TEXT(ROUND(市町村抽出表!AV147,0),"###,###")&amp;"世帯")))</f>
        <v>#REF!</v>
      </c>
      <c r="AK147" s="94" t="e">
        <f ca="1">IF(市町村抽出表!AW147="－","－",IF(市町村抽出表!AW147=0,"0人",IF(市町村抽出表!AW147&lt;1,"1人未満",TEXT(ROUND(市町村抽出表!AW147,0),"###,###")&amp;"人")))</f>
        <v>#REF!</v>
      </c>
      <c r="AL147" s="94" t="e">
        <f ca="1">IF(市町村抽出表!AX147="－","－",IF(市町村抽出表!AX147=0,"0世帯",IF(市町村抽出表!AX147&lt;1,"1世帯未満",TEXT(ROUND(市町村抽出表!AX147,0),"###,###")&amp;"世帯")))</f>
        <v>#REF!</v>
      </c>
      <c r="AM147" s="94" t="e">
        <f ca="1">IF(市町村抽出表!AY147="－","－",IF(市町村抽出表!AY147=0,"0人",IF(市町村抽出表!AY147&lt;1,"1人未満",TEXT(ROUND(市町村抽出表!AY147,0),"###,###")&amp;"人")))</f>
        <v>#REF!</v>
      </c>
      <c r="AN147" s="94" t="s">
        <v>649</v>
      </c>
      <c r="AO147" s="94" t="s">
        <v>649</v>
      </c>
      <c r="AP147" s="94" t="e">
        <f ca="1">IF(市町村抽出表!BB147="－","－",IF(市町村抽出表!BB147=0,"0km",IF(市町村抽出表!BB147&lt;0.1,"0.1km未満",TEXT(ROUND(市町村抽出表!BB147,1),"###,##0.0")&amp;"km")))</f>
        <v>#REF!</v>
      </c>
      <c r="AQ147" s="94" t="e">
        <f ca="1">IF(市町村抽出表!BC147="－","－",IF(市町村抽出表!BC147=0,"0世帯",IF(市町村抽出表!BC147&lt;1,"1世帯未満",TEXT(ROUND(市町村抽出表!BC147,0),"###,###")&amp;"世帯")))</f>
        <v>#REF!</v>
      </c>
      <c r="AR147" s="94" t="e">
        <f ca="1">IF(市町村抽出表!BD147="－","－",IF(市町村抽出表!BD147=0,"0人",IF(市町村抽出表!BD147&lt;1,"1人未満",TEXT(ROUND(市町村抽出表!BD147,0),"###,###")&amp;"人")))</f>
        <v>#REF!</v>
      </c>
      <c r="AS147" s="94" t="s">
        <v>649</v>
      </c>
      <c r="AT147" s="94" t="s">
        <v>649</v>
      </c>
      <c r="AU147" s="94" t="e">
        <f ca="1">IF(市町村抽出表!BG147="－","－",IF(市町村抽出表!BG147=0,"0箇所",IF(市町村抽出表!BG147&lt;1,"1箇所未満",TEXT(ROUND(市町村抽出表!BG147,0),"###,###")&amp;"箇所")))</f>
        <v>#REF!</v>
      </c>
      <c r="AV147" s="94" t="e">
        <f ca="1">IF(市町村抽出表!BH147="－","－",IF(市町村抽出表!BH147=0,"0箇所",IF(市町村抽出表!BH147&lt;1,"1箇所未満",TEXT(ROUND(市町村抽出表!BH147,0),"###,###")&amp;"箇所")))</f>
        <v>#REF!</v>
      </c>
      <c r="AW147" s="94" t="e">
        <f ca="1">IF(市町村抽出表!BI147="－","－",IF(市町村抽出表!BI147=0,"0箇所",IF(市町村抽出表!BI147&lt;1,"1箇所未満",TEXT(ROUND(市町村抽出表!BI147,0),"###,###")&amp;"箇所")))</f>
        <v>#REF!</v>
      </c>
      <c r="AX147" s="94" t="e">
        <f ca="1">IF(市町村抽出表!BJ147="－","－",IF(市町村抽出表!BJ147=0,"0箇所",IF(市町村抽出表!BJ147&lt;1,"1箇所未満",TEXT(ROUND(市町村抽出表!BJ147,0),"###,###")&amp;"箇所")))</f>
        <v>#REF!</v>
      </c>
      <c r="AY147" s="94" t="e">
        <f ca="1">IF(市町村抽出表!BK147="－","－",IF(市町村抽出表!BK147=0,"0箇所",IF(市町村抽出表!BK147&lt;1,"1箇所未満",TEXT(ROUND(市町村抽出表!BK147,0),"###,###")&amp;"箇所")))</f>
        <v>#REF!</v>
      </c>
      <c r="AZ147" s="94" t="e">
        <f ca="1">IF(市町村抽出表!BL147="－","－",IF(市町村抽出表!BL147=0,"0箇所",IF(市町村抽出表!BL147&lt;1,"1箇所未満",TEXT(ROUND(市町村抽出表!BL147,0),"###,###")&amp;"箇所")))</f>
        <v>#REF!</v>
      </c>
      <c r="BH147" s="153"/>
      <c r="BI147" s="153"/>
      <c r="BJ147" s="153"/>
      <c r="BL147" s="154"/>
      <c r="BM147" s="153"/>
      <c r="BN147" s="153"/>
      <c r="BO147" s="153"/>
      <c r="BP147" s="153"/>
      <c r="BX147" s="154"/>
      <c r="BY147" s="153"/>
      <c r="BZ147" s="153"/>
      <c r="CA147" s="153"/>
      <c r="CB147" s="153"/>
      <c r="CN147" s="154"/>
      <c r="CO147" s="153"/>
      <c r="CP147" s="153"/>
      <c r="CQ147" s="153"/>
      <c r="CR147" s="153"/>
    </row>
    <row r="148" spans="1:96" x14ac:dyDescent="0.2">
      <c r="A148" s="82">
        <v>145</v>
      </c>
      <c r="B148" s="74" t="s">
        <v>626</v>
      </c>
      <c r="C148" s="93" t="e">
        <f ca="1">IF(市町村抽出表!D148="－","－",ROUND(市町村抽出表!D148,1))</f>
        <v>#REF!</v>
      </c>
      <c r="D148" s="158" t="e">
        <f ca="1">IF(市町村抽出表!F148="","※2",IF(市町村抽出表!F148="－","－",市町村抽出表!F148&amp;"箇所"))</f>
        <v>#REF!</v>
      </c>
      <c r="E148" s="159" t="e">
        <f ca="1">IF(市町村抽出表!G148="","※2",IF(市町村抽出表!G148="－","－",市町村抽出表!G148&amp;"箇所"))</f>
        <v>#REF!</v>
      </c>
      <c r="F148" s="160" t="e">
        <f ca="1">IF(市町村抽出表!H148="","※2",IF(市町村抽出表!H148="－","－",市町村抽出表!H148&amp;"箇所"))</f>
        <v>#REF!</v>
      </c>
      <c r="G148" s="94" t="e">
        <f ca="1">IF(市町村抽出表!I148="－","－",IF(市町村抽出表!I148=0,"0棟",IF(市町村抽出表!I148&lt;1,"1棟未満",TEXT(ROUND(市町村抽出表!I148,0),"###,###")&amp;"棟")))</f>
        <v>#REF!</v>
      </c>
      <c r="H148" s="94" t="e">
        <f ca="1">IF(市町村抽出表!J148="－","－",IF(市町村抽出表!J148=0,"0棟",IF(市町村抽出表!J148&lt;1,"1棟未満",TEXT(ROUND(市町村抽出表!J148,0),"###,###")&amp;"棟")))</f>
        <v>#REF!</v>
      </c>
      <c r="I148" s="94" t="e">
        <f ca="1">IF(市町村抽出表!O148="－","－",IF(市町村抽出表!O148=0,"0棟",IF(市町村抽出表!O148&lt;1,"1棟未満",TEXT(ROUND(市町村抽出表!O148,0),"###,###")&amp;"棟")))</f>
        <v>#REF!</v>
      </c>
      <c r="J148" s="94" t="e">
        <f ca="1">IF(市町村抽出表!P148="－","－",IF(市町村抽出表!P148=0,"0棟",IF(市町村抽出表!P148&lt;1,"1棟未満",TEXT(ROUND(市町村抽出表!P148,0),"###,###")&amp;"棟")))</f>
        <v>#REF!</v>
      </c>
      <c r="K148" s="147" t="e">
        <f ca="1">IF(市町村抽出表!U148="","※2",IF(市町村抽出表!U148="－","－",IF(市町村抽出表!U148=0,"0棟",IF(市町村抽出表!U148&lt;1,"1棟未満",TEXT(ROUND(市町村抽出表!U148,0),"###,###")&amp;"棟"))))</f>
        <v>#REF!</v>
      </c>
      <c r="L148" s="148" t="e">
        <f ca="1">IF(市町村抽出表!V148="","※2",IF(市町村抽出表!V148="－","－",IF(市町村抽出表!V148=0,"0棟",IF(市町村抽出表!V148&lt;1,"1棟未満",TEXT(ROUND(市町村抽出表!V148,0),"###,###")&amp;"棟"))))</f>
        <v>#REF!</v>
      </c>
      <c r="M148" s="94" t="e">
        <f ca="1">IF(市町村抽出表!W148="－","－",IF(市町村抽出表!W148=0,"0棟",IF(市町村抽出表!W148&lt;1,"1棟未満",TEXT(ROUND(市町村抽出表!W148,0),"###,###")&amp;"棟")))</f>
        <v>#REF!</v>
      </c>
      <c r="N148" s="94" t="e">
        <f ca="1">IF(市町村抽出表!X148="－","－",IF(市町村抽出表!X148=0,"0棟",IF(市町村抽出表!X148&lt;1,"1棟未満",TEXT(ROUND(市町村抽出表!X148,0),"###,###")&amp;"棟")))</f>
        <v>#REF!</v>
      </c>
      <c r="O148" s="94" t="e">
        <f ca="1">IF(市町村抽出表!Z148="－","－",IF(市町村抽出表!Z148=0,"0件",IF(市町村抽出表!Z148&lt;1,"1件未満",TEXT(ROUND(市町村抽出表!Z148,0),"###,###")&amp;"件")))</f>
        <v>#REF!</v>
      </c>
      <c r="P148" s="94" t="e">
        <f ca="1">IF(市町村抽出表!AA148="－","－",IF(市町村抽出表!AA148=0,"0件",IF(市町村抽出表!AA148&lt;1,"1件未満",TEXT(ROUND(市町村抽出表!AA148,0),"###,###")&amp;"件")))</f>
        <v>#REF!</v>
      </c>
      <c r="Q148" s="94" t="e">
        <f ca="1">IF(市町村抽出表!AB148="－","－",IF(市町村抽出表!AB148=0,"0棟",IF(市町村抽出表!AB148&lt;1,"1棟未満",TEXT(ROUND(市町村抽出表!AB148,0),"###,###")&amp;"棟")))</f>
        <v>#REF!</v>
      </c>
      <c r="R148" s="94" t="e">
        <f ca="1">IF(市町村抽出表!AC148="－","－",IF(市町村抽出表!AC148=0,"0人",IF(市町村抽出表!AC148&lt;1,"1人未満",TEXT(ROUND(市町村抽出表!AC148,0),"###,###")&amp;"人")))</f>
        <v>#REF!</v>
      </c>
      <c r="S148" s="94" t="e">
        <f ca="1">IF(市町村抽出表!AD148="－","－",IF(市町村抽出表!AD148=0,"0人",IF(市町村抽出表!AD148&lt;1,"1人未満",TEXT(ROUND(市町村抽出表!AD148,0),"###,###")&amp;"人")))</f>
        <v>#REF!</v>
      </c>
      <c r="T148" s="94" t="e">
        <f ca="1">IF(市町村抽出表!AE148="－","－",IF(市町村抽出表!AE148=0,"0人",IF(市町村抽出表!AE148&lt;1,"1人未満",TEXT(ROUND(市町村抽出表!AE148,0),"###,###")&amp;"人")))</f>
        <v>#REF!</v>
      </c>
      <c r="U148" s="149" t="e">
        <f ca="1">IF(市町村抽出表!AG148="","※2",IF(市町村抽出表!AG148="－","－",IF(市町村抽出表!AG148=0,"0人",IF(市町村抽出表!AG148&lt;1,"1人未満",TEXT(ROUND(市町村抽出表!AG148,0),"###,###")&amp;"人"))))</f>
        <v>#REF!</v>
      </c>
      <c r="V148" s="150" t="e">
        <f ca="1">IF(市町村抽出表!AH148="","※2",IF(市町村抽出表!AH148="－","－",IF(市町村抽出表!AH148=0,"0人",IF(市町村抽出表!AH148&lt;1,"1人未満",TEXT(ROUND(市町村抽出表!AH148,0),"###,###")&amp;"人"))))</f>
        <v>#REF!</v>
      </c>
      <c r="W148" s="151" t="e">
        <f ca="1">IF(市町村抽出表!AI148="","※2",IF(市町村抽出表!AI148="－","－",IF(市町村抽出表!AI148=0,"0人",IF(市町村抽出表!AI148&lt;1,"1人未満",TEXT(ROUND(市町村抽出表!AI148,0),"###,###")&amp;"人"))))</f>
        <v>#REF!</v>
      </c>
      <c r="X148" s="94" t="e">
        <f ca="1">IF(市町村抽出表!AJ148="－","－",IF(市町村抽出表!AJ148=0,"0人",IF(市町村抽出表!AJ148&lt;1,"1人未満",TEXT(ROUND(市町村抽出表!AJ148,0),"###,###")&amp;"人")))</f>
        <v>#REF!</v>
      </c>
      <c r="Y148" s="94" t="e">
        <f ca="1">IF(市町村抽出表!AK148="－","－",IF(市町村抽出表!AK148=0,"0人",IF(市町村抽出表!AK148&lt;1,"1人未満",TEXT(ROUND(市町村抽出表!AK148,0),"###,###")&amp;"人")))</f>
        <v>#REF!</v>
      </c>
      <c r="Z148" s="94" t="e">
        <f ca="1">IF(市町村抽出表!AL148="－","－",IF(市町村抽出表!AL148=0,"0人",IF(市町村抽出表!AL148&lt;1,"1人未満",TEXT(ROUND(市町村抽出表!AL148,0),"###,###")&amp;"人")))</f>
        <v>#REF!</v>
      </c>
      <c r="AA148" s="94" t="e">
        <f ca="1">IF(市町村抽出表!AM148="－","－",IF(市町村抽出表!AM148=0,"0人",IF(市町村抽出表!AM148&lt;1,"1人未満",TEXT(ROUND(市町村抽出表!AM148,0),"###,###")&amp;"人")))</f>
        <v>#REF!</v>
      </c>
      <c r="AB148" s="94" t="e">
        <f ca="1">IF(市町村抽出表!AN148="－","－",IF(市町村抽出表!AN148=0,"0人",IF(市町村抽出表!AN148&lt;1,"1人未満",TEXT(ROUND(市町村抽出表!AN148,0),"###,###")&amp;"人")))</f>
        <v>#REF!</v>
      </c>
      <c r="AC148" s="94" t="e">
        <f ca="1">IF(市町村抽出表!AO148="－","－",IF(市町村抽出表!AO148=0,"0人",IF(市町村抽出表!AO148&lt;1,"1人未満",TEXT(ROUND(市町村抽出表!AO148,0),"###,###")&amp;"人")))</f>
        <v>#REF!</v>
      </c>
      <c r="AD148" s="94" t="e">
        <f ca="1">IF(市町村抽出表!AP148="－","－",IF(市町村抽出表!AP148=0,"0人",IF(市町村抽出表!AP148&lt;1,"1人未満",TEXT(ROUND(市町村抽出表!AP148,0),"###,###")&amp;"人")))</f>
        <v>#REF!</v>
      </c>
      <c r="AE148" s="94" t="e">
        <f ca="1">IF(市町村抽出表!AQ148="－","－",IF(市町村抽出表!AQ148=0,"0人",IF(市町村抽出表!AQ148&lt;1,"1人未満",TEXT(ROUND(市町村抽出表!AQ148,0),"###,###")&amp;"人")))</f>
        <v>#REF!</v>
      </c>
      <c r="AF148" s="94" t="e">
        <f ca="1">IF(市町村抽出表!AR148="－","－",IF(市町村抽出表!AR148=0,"0人",IF(市町村抽出表!AR148&lt;1,"1人未満",TEXT(ROUND(市町村抽出表!AR148,0),"###,###")&amp;"人")))</f>
        <v>#REF!</v>
      </c>
      <c r="AG148" s="94" t="e">
        <f ca="1">IF(市町村抽出表!AS148="－","－",IF(市町村抽出表!AS148=0,"0箇所",IF(市町村抽出表!AS148&lt;1,"1箇所未満",TEXT(ROUND(市町村抽出表!AS148,0),"###,###")&amp;"箇所")))</f>
        <v>#REF!</v>
      </c>
      <c r="AH148" s="94" t="e">
        <f ca="1">IF(市町村抽出表!AT148="－","－",IF(市町村抽出表!AT148=0,"0世帯",IF(市町村抽出表!AT148&lt;1,"1世帯未満",TEXT(ROUND(市町村抽出表!AT148,0),"###,###")&amp;"世帯")))</f>
        <v>#REF!</v>
      </c>
      <c r="AI148" s="94" t="e">
        <f ca="1">IF(市町村抽出表!AU148="－","－",IF(市町村抽出表!AU148=0,"0人",IF(市町村抽出表!AU148&lt;1,"1人未満",TEXT(ROUND(市町村抽出表!AU148,0),"###,###")&amp;"人")))</f>
        <v>#REF!</v>
      </c>
      <c r="AJ148" s="94" t="e">
        <f ca="1">IF(市町村抽出表!AV148="－","－",IF(市町村抽出表!AV148=0,"0世帯",IF(市町村抽出表!AV148&lt;1,"1世帯未満",TEXT(ROUND(市町村抽出表!AV148,0),"###,###")&amp;"世帯")))</f>
        <v>#REF!</v>
      </c>
      <c r="AK148" s="94" t="e">
        <f ca="1">IF(市町村抽出表!AW148="－","－",IF(市町村抽出表!AW148=0,"0人",IF(市町村抽出表!AW148&lt;1,"1人未満",TEXT(ROUND(市町村抽出表!AW148,0),"###,###")&amp;"人")))</f>
        <v>#REF!</v>
      </c>
      <c r="AL148" s="94" t="e">
        <f ca="1">IF(市町村抽出表!AX148="－","－",IF(市町村抽出表!AX148=0,"0世帯",IF(市町村抽出表!AX148&lt;1,"1世帯未満",TEXT(ROUND(市町村抽出表!AX148,0),"###,###")&amp;"世帯")))</f>
        <v>#REF!</v>
      </c>
      <c r="AM148" s="94" t="e">
        <f ca="1">IF(市町村抽出表!AY148="－","－",IF(市町村抽出表!AY148=0,"0人",IF(市町村抽出表!AY148&lt;1,"1人未満",TEXT(ROUND(市町村抽出表!AY148,0),"###,###")&amp;"人")))</f>
        <v>#REF!</v>
      </c>
      <c r="AN148" s="94" t="s">
        <v>649</v>
      </c>
      <c r="AO148" s="94" t="s">
        <v>649</v>
      </c>
      <c r="AP148" s="94" t="e">
        <f ca="1">IF(市町村抽出表!BB148="－","－",IF(市町村抽出表!BB148=0,"0km",IF(市町村抽出表!BB148&lt;0.1,"0.1km未満",TEXT(ROUND(市町村抽出表!BB148,1),"###,##0.0")&amp;"km")))</f>
        <v>#REF!</v>
      </c>
      <c r="AQ148" s="94" t="e">
        <f ca="1">IF(市町村抽出表!BC148="－","－",IF(市町村抽出表!BC148=0,"0世帯",IF(市町村抽出表!BC148&lt;1,"1世帯未満",TEXT(ROUND(市町村抽出表!BC148,0),"###,###")&amp;"世帯")))</f>
        <v>#REF!</v>
      </c>
      <c r="AR148" s="94" t="e">
        <f ca="1">IF(市町村抽出表!BD148="－","－",IF(市町村抽出表!BD148=0,"0人",IF(市町村抽出表!BD148&lt;1,"1人未満",TEXT(ROUND(市町村抽出表!BD148,0),"###,###")&amp;"人")))</f>
        <v>#REF!</v>
      </c>
      <c r="AS148" s="94" t="s">
        <v>649</v>
      </c>
      <c r="AT148" s="94" t="s">
        <v>649</v>
      </c>
      <c r="AU148" s="94" t="e">
        <f ca="1">IF(市町村抽出表!BG148="－","－",IF(市町村抽出表!BG148=0,"0箇所",IF(市町村抽出表!BG148&lt;1,"1箇所未満",TEXT(ROUND(市町村抽出表!BG148,0),"###,###")&amp;"箇所")))</f>
        <v>#REF!</v>
      </c>
      <c r="AV148" s="94" t="e">
        <f ca="1">IF(市町村抽出表!BH148="－","－",IF(市町村抽出表!BH148=0,"0箇所",IF(市町村抽出表!BH148&lt;1,"1箇所未満",TEXT(ROUND(市町村抽出表!BH148,0),"###,###")&amp;"箇所")))</f>
        <v>#REF!</v>
      </c>
      <c r="AW148" s="94" t="e">
        <f ca="1">IF(市町村抽出表!BI148="－","－",IF(市町村抽出表!BI148=0,"0箇所",IF(市町村抽出表!BI148&lt;1,"1箇所未満",TEXT(ROUND(市町村抽出表!BI148,0),"###,###")&amp;"箇所")))</f>
        <v>#REF!</v>
      </c>
      <c r="AX148" s="94" t="e">
        <f ca="1">IF(市町村抽出表!BJ148="－","－",IF(市町村抽出表!BJ148=0,"0箇所",IF(市町村抽出表!BJ148&lt;1,"1箇所未満",TEXT(ROUND(市町村抽出表!BJ148,0),"###,###")&amp;"箇所")))</f>
        <v>#REF!</v>
      </c>
      <c r="AY148" s="94" t="e">
        <f ca="1">IF(市町村抽出表!BK148="－","－",IF(市町村抽出表!BK148=0,"0箇所",IF(市町村抽出表!BK148&lt;1,"1箇所未満",TEXT(ROUND(市町村抽出表!BK148,0),"###,###")&amp;"箇所")))</f>
        <v>#REF!</v>
      </c>
      <c r="AZ148" s="94" t="e">
        <f ca="1">IF(市町村抽出表!BL148="－","－",IF(市町村抽出表!BL148=0,"0箇所",IF(市町村抽出表!BL148&lt;1,"1箇所未満",TEXT(ROUND(市町村抽出表!BL148,0),"###,###")&amp;"箇所")))</f>
        <v>#REF!</v>
      </c>
      <c r="BH148" s="153"/>
      <c r="BI148" s="153"/>
      <c r="BJ148" s="153"/>
      <c r="BL148" s="154"/>
      <c r="BM148" s="153"/>
      <c r="BN148" s="153"/>
      <c r="BO148" s="153"/>
      <c r="BP148" s="153"/>
      <c r="BX148" s="154"/>
      <c r="BY148" s="153"/>
      <c r="BZ148" s="153"/>
      <c r="CA148" s="153"/>
      <c r="CB148" s="153"/>
      <c r="CN148" s="154"/>
      <c r="CO148" s="153"/>
      <c r="CP148" s="153"/>
      <c r="CQ148" s="153"/>
      <c r="CR148" s="153"/>
    </row>
    <row r="149" spans="1:96" x14ac:dyDescent="0.2">
      <c r="A149" s="82">
        <v>146</v>
      </c>
      <c r="B149" s="74" t="s">
        <v>627</v>
      </c>
      <c r="C149" s="93" t="e">
        <f ca="1">IF(市町村抽出表!D149="－","－",ROUND(市町村抽出表!D149,1))</f>
        <v>#REF!</v>
      </c>
      <c r="D149" s="158" t="e">
        <f ca="1">IF(市町村抽出表!F149="","※2",IF(市町村抽出表!F149="－","－",市町村抽出表!F149&amp;"箇所"))</f>
        <v>#REF!</v>
      </c>
      <c r="E149" s="159" t="e">
        <f ca="1">IF(市町村抽出表!G149="","※2",IF(市町村抽出表!G149="－","－",市町村抽出表!G149&amp;"箇所"))</f>
        <v>#REF!</v>
      </c>
      <c r="F149" s="160" t="e">
        <f ca="1">IF(市町村抽出表!H149="","※2",IF(市町村抽出表!H149="－","－",市町村抽出表!H149&amp;"箇所"))</f>
        <v>#REF!</v>
      </c>
      <c r="G149" s="94" t="e">
        <f ca="1">IF(市町村抽出表!I149="－","－",IF(市町村抽出表!I149=0,"0棟",IF(市町村抽出表!I149&lt;1,"1棟未満",TEXT(ROUND(市町村抽出表!I149,0),"###,###")&amp;"棟")))</f>
        <v>#REF!</v>
      </c>
      <c r="H149" s="94" t="e">
        <f ca="1">IF(市町村抽出表!J149="－","－",IF(市町村抽出表!J149=0,"0棟",IF(市町村抽出表!J149&lt;1,"1棟未満",TEXT(ROUND(市町村抽出表!J149,0),"###,###")&amp;"棟")))</f>
        <v>#REF!</v>
      </c>
      <c r="I149" s="94" t="e">
        <f ca="1">IF(市町村抽出表!O149="－","－",IF(市町村抽出表!O149=0,"0棟",IF(市町村抽出表!O149&lt;1,"1棟未満",TEXT(ROUND(市町村抽出表!O149,0),"###,###")&amp;"棟")))</f>
        <v>#REF!</v>
      </c>
      <c r="J149" s="94" t="e">
        <f ca="1">IF(市町村抽出表!P149="－","－",IF(市町村抽出表!P149=0,"0棟",IF(市町村抽出表!P149&lt;1,"1棟未満",TEXT(ROUND(市町村抽出表!P149,0),"###,###")&amp;"棟")))</f>
        <v>#REF!</v>
      </c>
      <c r="K149" s="147" t="e">
        <f ca="1">IF(市町村抽出表!U149="","※2",IF(市町村抽出表!U149="－","－",IF(市町村抽出表!U149=0,"0棟",IF(市町村抽出表!U149&lt;1,"1棟未満",TEXT(ROUND(市町村抽出表!U149,0),"###,###")&amp;"棟"))))</f>
        <v>#REF!</v>
      </c>
      <c r="L149" s="148" t="e">
        <f ca="1">IF(市町村抽出表!V149="","※2",IF(市町村抽出表!V149="－","－",IF(市町村抽出表!V149=0,"0棟",IF(市町村抽出表!V149&lt;1,"1棟未満",TEXT(ROUND(市町村抽出表!V149,0),"###,###")&amp;"棟"))))</f>
        <v>#REF!</v>
      </c>
      <c r="M149" s="94" t="e">
        <f ca="1">IF(市町村抽出表!W149="－","－",IF(市町村抽出表!W149=0,"0棟",IF(市町村抽出表!W149&lt;1,"1棟未満",TEXT(ROUND(市町村抽出表!W149,0),"###,###")&amp;"棟")))</f>
        <v>#REF!</v>
      </c>
      <c r="N149" s="94" t="e">
        <f ca="1">IF(市町村抽出表!X149="－","－",IF(市町村抽出表!X149=0,"0棟",IF(市町村抽出表!X149&lt;1,"1棟未満",TEXT(ROUND(市町村抽出表!X149,0),"###,###")&amp;"棟")))</f>
        <v>#REF!</v>
      </c>
      <c r="O149" s="94" t="e">
        <f ca="1">IF(市町村抽出表!Z149="－","－",IF(市町村抽出表!Z149=0,"0件",IF(市町村抽出表!Z149&lt;1,"1件未満",TEXT(ROUND(市町村抽出表!Z149,0),"###,###")&amp;"件")))</f>
        <v>#REF!</v>
      </c>
      <c r="P149" s="94" t="e">
        <f ca="1">IF(市町村抽出表!AA149="－","－",IF(市町村抽出表!AA149=0,"0件",IF(市町村抽出表!AA149&lt;1,"1件未満",TEXT(ROUND(市町村抽出表!AA149,0),"###,###")&amp;"件")))</f>
        <v>#REF!</v>
      </c>
      <c r="Q149" s="94" t="e">
        <f ca="1">IF(市町村抽出表!AB149="－","－",IF(市町村抽出表!AB149=0,"0棟",IF(市町村抽出表!AB149&lt;1,"1棟未満",TEXT(ROUND(市町村抽出表!AB149,0),"###,###")&amp;"棟")))</f>
        <v>#REF!</v>
      </c>
      <c r="R149" s="94" t="e">
        <f ca="1">IF(市町村抽出表!AC149="－","－",IF(市町村抽出表!AC149=0,"0人",IF(市町村抽出表!AC149&lt;1,"1人未満",TEXT(ROUND(市町村抽出表!AC149,0),"###,###")&amp;"人")))</f>
        <v>#REF!</v>
      </c>
      <c r="S149" s="94" t="e">
        <f ca="1">IF(市町村抽出表!AD149="－","－",IF(市町村抽出表!AD149=0,"0人",IF(市町村抽出表!AD149&lt;1,"1人未満",TEXT(ROUND(市町村抽出表!AD149,0),"###,###")&amp;"人")))</f>
        <v>#REF!</v>
      </c>
      <c r="T149" s="94" t="e">
        <f ca="1">IF(市町村抽出表!AE149="－","－",IF(市町村抽出表!AE149=0,"0人",IF(市町村抽出表!AE149&lt;1,"1人未満",TEXT(ROUND(市町村抽出表!AE149,0),"###,###")&amp;"人")))</f>
        <v>#REF!</v>
      </c>
      <c r="U149" s="149" t="e">
        <f ca="1">IF(市町村抽出表!AG149="","※2",IF(市町村抽出表!AG149="－","－",IF(市町村抽出表!AG149=0,"0人",IF(市町村抽出表!AG149&lt;1,"1人未満",TEXT(ROUND(市町村抽出表!AG149,0),"###,###")&amp;"人"))))</f>
        <v>#REF!</v>
      </c>
      <c r="V149" s="150" t="e">
        <f ca="1">IF(市町村抽出表!AH149="","※2",IF(市町村抽出表!AH149="－","－",IF(市町村抽出表!AH149=0,"0人",IF(市町村抽出表!AH149&lt;1,"1人未満",TEXT(ROUND(市町村抽出表!AH149,0),"###,###")&amp;"人"))))</f>
        <v>#REF!</v>
      </c>
      <c r="W149" s="151" t="e">
        <f ca="1">IF(市町村抽出表!AI149="","※2",IF(市町村抽出表!AI149="－","－",IF(市町村抽出表!AI149=0,"0人",IF(市町村抽出表!AI149&lt;1,"1人未満",TEXT(ROUND(市町村抽出表!AI149,0),"###,###")&amp;"人"))))</f>
        <v>#REF!</v>
      </c>
      <c r="X149" s="94" t="e">
        <f ca="1">IF(市町村抽出表!AJ149="－","－",IF(市町村抽出表!AJ149=0,"0人",IF(市町村抽出表!AJ149&lt;1,"1人未満",TEXT(ROUND(市町村抽出表!AJ149,0),"###,###")&amp;"人")))</f>
        <v>#REF!</v>
      </c>
      <c r="Y149" s="94" t="e">
        <f ca="1">IF(市町村抽出表!AK149="－","－",IF(市町村抽出表!AK149=0,"0人",IF(市町村抽出表!AK149&lt;1,"1人未満",TEXT(ROUND(市町村抽出表!AK149,0),"###,###")&amp;"人")))</f>
        <v>#REF!</v>
      </c>
      <c r="Z149" s="94" t="e">
        <f ca="1">IF(市町村抽出表!AL149="－","－",IF(市町村抽出表!AL149=0,"0人",IF(市町村抽出表!AL149&lt;1,"1人未満",TEXT(ROUND(市町村抽出表!AL149,0),"###,###")&amp;"人")))</f>
        <v>#REF!</v>
      </c>
      <c r="AA149" s="94" t="e">
        <f ca="1">IF(市町村抽出表!AM149="－","－",IF(市町村抽出表!AM149=0,"0人",IF(市町村抽出表!AM149&lt;1,"1人未満",TEXT(ROUND(市町村抽出表!AM149,0),"###,###")&amp;"人")))</f>
        <v>#REF!</v>
      </c>
      <c r="AB149" s="94" t="e">
        <f ca="1">IF(市町村抽出表!AN149="－","－",IF(市町村抽出表!AN149=0,"0人",IF(市町村抽出表!AN149&lt;1,"1人未満",TEXT(ROUND(市町村抽出表!AN149,0),"###,###")&amp;"人")))</f>
        <v>#REF!</v>
      </c>
      <c r="AC149" s="94" t="e">
        <f ca="1">IF(市町村抽出表!AO149="－","－",IF(市町村抽出表!AO149=0,"0人",IF(市町村抽出表!AO149&lt;1,"1人未満",TEXT(ROUND(市町村抽出表!AO149,0),"###,###")&amp;"人")))</f>
        <v>#REF!</v>
      </c>
      <c r="AD149" s="94" t="e">
        <f ca="1">IF(市町村抽出表!AP149="－","－",IF(市町村抽出表!AP149=0,"0人",IF(市町村抽出表!AP149&lt;1,"1人未満",TEXT(ROUND(市町村抽出表!AP149,0),"###,###")&amp;"人")))</f>
        <v>#REF!</v>
      </c>
      <c r="AE149" s="94" t="e">
        <f ca="1">IF(市町村抽出表!AQ149="－","－",IF(市町村抽出表!AQ149=0,"0人",IF(市町村抽出表!AQ149&lt;1,"1人未満",TEXT(ROUND(市町村抽出表!AQ149,0),"###,###")&amp;"人")))</f>
        <v>#REF!</v>
      </c>
      <c r="AF149" s="94" t="e">
        <f ca="1">IF(市町村抽出表!AR149="－","－",IF(市町村抽出表!AR149=0,"0人",IF(市町村抽出表!AR149&lt;1,"1人未満",TEXT(ROUND(市町村抽出表!AR149,0),"###,###")&amp;"人")))</f>
        <v>#REF!</v>
      </c>
      <c r="AG149" s="94" t="e">
        <f ca="1">IF(市町村抽出表!AS149="－","－",IF(市町村抽出表!AS149=0,"0箇所",IF(市町村抽出表!AS149&lt;1,"1箇所未満",TEXT(ROUND(市町村抽出表!AS149,0),"###,###")&amp;"箇所")))</f>
        <v>#REF!</v>
      </c>
      <c r="AH149" s="94" t="e">
        <f ca="1">IF(市町村抽出表!AT149="－","－",IF(市町村抽出表!AT149=0,"0世帯",IF(市町村抽出表!AT149&lt;1,"1世帯未満",TEXT(ROUND(市町村抽出表!AT149,0),"###,###")&amp;"世帯")))</f>
        <v>#REF!</v>
      </c>
      <c r="AI149" s="94" t="e">
        <f ca="1">IF(市町村抽出表!AU149="－","－",IF(市町村抽出表!AU149=0,"0人",IF(市町村抽出表!AU149&lt;1,"1人未満",TEXT(ROUND(市町村抽出表!AU149,0),"###,###")&amp;"人")))</f>
        <v>#REF!</v>
      </c>
      <c r="AJ149" s="94" t="e">
        <f ca="1">IF(市町村抽出表!AV149="－","－",IF(市町村抽出表!AV149=0,"0世帯",IF(市町村抽出表!AV149&lt;1,"1世帯未満",TEXT(ROUND(市町村抽出表!AV149,0),"###,###")&amp;"世帯")))</f>
        <v>#REF!</v>
      </c>
      <c r="AK149" s="94" t="e">
        <f ca="1">IF(市町村抽出表!AW149="－","－",IF(市町村抽出表!AW149=0,"0人",IF(市町村抽出表!AW149&lt;1,"1人未満",TEXT(ROUND(市町村抽出表!AW149,0),"###,###")&amp;"人")))</f>
        <v>#REF!</v>
      </c>
      <c r="AL149" s="94" t="e">
        <f ca="1">IF(市町村抽出表!AX149="－","－",IF(市町村抽出表!AX149=0,"0世帯",IF(市町村抽出表!AX149&lt;1,"1世帯未満",TEXT(ROUND(市町村抽出表!AX149,0),"###,###")&amp;"世帯")))</f>
        <v>#REF!</v>
      </c>
      <c r="AM149" s="94" t="e">
        <f ca="1">IF(市町村抽出表!AY149="－","－",IF(市町村抽出表!AY149=0,"0人",IF(市町村抽出表!AY149&lt;1,"1人未満",TEXT(ROUND(市町村抽出表!AY149,0),"###,###")&amp;"人")))</f>
        <v>#REF!</v>
      </c>
      <c r="AN149" s="94" t="s">
        <v>649</v>
      </c>
      <c r="AO149" s="94" t="s">
        <v>649</v>
      </c>
      <c r="AP149" s="94" t="e">
        <f ca="1">IF(市町村抽出表!BB149="－","－",IF(市町村抽出表!BB149=0,"0km",IF(市町村抽出表!BB149&lt;0.1,"0.1km未満",TEXT(ROUND(市町村抽出表!BB149,1),"###,##0.0")&amp;"km")))</f>
        <v>#REF!</v>
      </c>
      <c r="AQ149" s="94" t="e">
        <f ca="1">IF(市町村抽出表!BC149="－","－",IF(市町村抽出表!BC149=0,"0世帯",IF(市町村抽出表!BC149&lt;1,"1世帯未満",TEXT(ROUND(市町村抽出表!BC149,0),"###,###")&amp;"世帯")))</f>
        <v>#REF!</v>
      </c>
      <c r="AR149" s="94" t="e">
        <f ca="1">IF(市町村抽出表!BD149="－","－",IF(市町村抽出表!BD149=0,"0人",IF(市町村抽出表!BD149&lt;1,"1人未満",TEXT(ROUND(市町村抽出表!BD149,0),"###,###")&amp;"人")))</f>
        <v>#REF!</v>
      </c>
      <c r="AS149" s="94" t="s">
        <v>649</v>
      </c>
      <c r="AT149" s="94" t="s">
        <v>649</v>
      </c>
      <c r="AU149" s="94" t="e">
        <f ca="1">IF(市町村抽出表!BG149="－","－",IF(市町村抽出表!BG149=0,"0箇所",IF(市町村抽出表!BG149&lt;1,"1箇所未満",TEXT(ROUND(市町村抽出表!BG149,0),"###,###")&amp;"箇所")))</f>
        <v>#REF!</v>
      </c>
      <c r="AV149" s="94" t="e">
        <f ca="1">IF(市町村抽出表!BH149="－","－",IF(市町村抽出表!BH149=0,"0箇所",IF(市町村抽出表!BH149&lt;1,"1箇所未満",TEXT(ROUND(市町村抽出表!BH149,0),"###,###")&amp;"箇所")))</f>
        <v>#REF!</v>
      </c>
      <c r="AW149" s="94" t="e">
        <f ca="1">IF(市町村抽出表!BI149="－","－",IF(市町村抽出表!BI149=0,"0箇所",IF(市町村抽出表!BI149&lt;1,"1箇所未満",TEXT(ROUND(市町村抽出表!BI149,0),"###,###")&amp;"箇所")))</f>
        <v>#REF!</v>
      </c>
      <c r="AX149" s="94" t="e">
        <f ca="1">IF(市町村抽出表!BJ149="－","－",IF(市町村抽出表!BJ149=0,"0箇所",IF(市町村抽出表!BJ149&lt;1,"1箇所未満",TEXT(ROUND(市町村抽出表!BJ149,0),"###,###")&amp;"箇所")))</f>
        <v>#REF!</v>
      </c>
      <c r="AY149" s="94" t="e">
        <f ca="1">IF(市町村抽出表!BK149="－","－",IF(市町村抽出表!BK149=0,"0箇所",IF(市町村抽出表!BK149&lt;1,"1箇所未満",TEXT(ROUND(市町村抽出表!BK149,0),"###,###")&amp;"箇所")))</f>
        <v>#REF!</v>
      </c>
      <c r="AZ149" s="94" t="e">
        <f ca="1">IF(市町村抽出表!BL149="－","－",IF(市町村抽出表!BL149=0,"0箇所",IF(市町村抽出表!BL149&lt;1,"1箇所未満",TEXT(ROUND(市町村抽出表!BL149,0),"###,###")&amp;"箇所")))</f>
        <v>#REF!</v>
      </c>
      <c r="BH149" s="153"/>
      <c r="BI149" s="153"/>
      <c r="BJ149" s="153"/>
      <c r="BL149" s="154"/>
      <c r="BM149" s="153"/>
      <c r="BN149" s="153"/>
      <c r="BO149" s="153"/>
      <c r="BP149" s="153"/>
      <c r="BX149" s="154"/>
      <c r="BY149" s="153"/>
      <c r="BZ149" s="153"/>
      <c r="CA149" s="153"/>
      <c r="CB149" s="153"/>
      <c r="CN149" s="154"/>
      <c r="CO149" s="153"/>
      <c r="CP149" s="153"/>
      <c r="CQ149" s="153"/>
      <c r="CR149" s="153"/>
    </row>
    <row r="150" spans="1:96" x14ac:dyDescent="0.2">
      <c r="A150" s="82">
        <v>147</v>
      </c>
      <c r="B150" s="74" t="s">
        <v>628</v>
      </c>
      <c r="C150" s="93" t="e">
        <f ca="1">IF(市町村抽出表!D150="－","－",ROUND(市町村抽出表!D150,1))</f>
        <v>#REF!</v>
      </c>
      <c r="D150" s="158" t="e">
        <f ca="1">IF(市町村抽出表!F150="","※2",IF(市町村抽出表!F150="－","－",市町村抽出表!F150&amp;"箇所"))</f>
        <v>#REF!</v>
      </c>
      <c r="E150" s="159" t="e">
        <f ca="1">IF(市町村抽出表!G150="","※2",IF(市町村抽出表!G150="－","－",市町村抽出表!G150&amp;"箇所"))</f>
        <v>#REF!</v>
      </c>
      <c r="F150" s="160" t="e">
        <f ca="1">IF(市町村抽出表!H150="","※2",IF(市町村抽出表!H150="－","－",市町村抽出表!H150&amp;"箇所"))</f>
        <v>#REF!</v>
      </c>
      <c r="G150" s="94" t="e">
        <f ca="1">IF(市町村抽出表!I150="－","－",IF(市町村抽出表!I150=0,"0棟",IF(市町村抽出表!I150&lt;1,"1棟未満",TEXT(ROUND(市町村抽出表!I150,0),"###,###")&amp;"棟")))</f>
        <v>#REF!</v>
      </c>
      <c r="H150" s="94" t="e">
        <f ca="1">IF(市町村抽出表!J150="－","－",IF(市町村抽出表!J150=0,"0棟",IF(市町村抽出表!J150&lt;1,"1棟未満",TEXT(ROUND(市町村抽出表!J150,0),"###,###")&amp;"棟")))</f>
        <v>#REF!</v>
      </c>
      <c r="I150" s="94" t="e">
        <f ca="1">IF(市町村抽出表!O150="－","－",IF(市町村抽出表!O150=0,"0棟",IF(市町村抽出表!O150&lt;1,"1棟未満",TEXT(ROUND(市町村抽出表!O150,0),"###,###")&amp;"棟")))</f>
        <v>#REF!</v>
      </c>
      <c r="J150" s="94" t="e">
        <f ca="1">IF(市町村抽出表!P150="－","－",IF(市町村抽出表!P150=0,"0棟",IF(市町村抽出表!P150&lt;1,"1棟未満",TEXT(ROUND(市町村抽出表!P150,0),"###,###")&amp;"棟")))</f>
        <v>#REF!</v>
      </c>
      <c r="K150" s="147" t="e">
        <f ca="1">IF(市町村抽出表!U150="","※2",IF(市町村抽出表!U150="－","－",IF(市町村抽出表!U150=0,"0棟",IF(市町村抽出表!U150&lt;1,"1棟未満",TEXT(ROUND(市町村抽出表!U150,0),"###,###")&amp;"棟"))))</f>
        <v>#REF!</v>
      </c>
      <c r="L150" s="148" t="e">
        <f ca="1">IF(市町村抽出表!V150="","※2",IF(市町村抽出表!V150="－","－",IF(市町村抽出表!V150=0,"0棟",IF(市町村抽出表!V150&lt;1,"1棟未満",TEXT(ROUND(市町村抽出表!V150,0),"###,###")&amp;"棟"))))</f>
        <v>#REF!</v>
      </c>
      <c r="M150" s="94" t="e">
        <f ca="1">IF(市町村抽出表!W150="－","－",IF(市町村抽出表!W150=0,"0棟",IF(市町村抽出表!W150&lt;1,"1棟未満",TEXT(ROUND(市町村抽出表!W150,0),"###,###")&amp;"棟")))</f>
        <v>#REF!</v>
      </c>
      <c r="N150" s="94" t="e">
        <f ca="1">IF(市町村抽出表!X150="－","－",IF(市町村抽出表!X150=0,"0棟",IF(市町村抽出表!X150&lt;1,"1棟未満",TEXT(ROUND(市町村抽出表!X150,0),"###,###")&amp;"棟")))</f>
        <v>#REF!</v>
      </c>
      <c r="O150" s="94" t="e">
        <f ca="1">IF(市町村抽出表!Z150="－","－",IF(市町村抽出表!Z150=0,"0件",IF(市町村抽出表!Z150&lt;1,"1件未満",TEXT(ROUND(市町村抽出表!Z150,0),"###,###")&amp;"件")))</f>
        <v>#REF!</v>
      </c>
      <c r="P150" s="94" t="e">
        <f ca="1">IF(市町村抽出表!AA150="－","－",IF(市町村抽出表!AA150=0,"0件",IF(市町村抽出表!AA150&lt;1,"1件未満",TEXT(ROUND(市町村抽出表!AA150,0),"###,###")&amp;"件")))</f>
        <v>#REF!</v>
      </c>
      <c r="Q150" s="94" t="e">
        <f ca="1">IF(市町村抽出表!AB150="－","－",IF(市町村抽出表!AB150=0,"0棟",IF(市町村抽出表!AB150&lt;1,"1棟未満",TEXT(ROUND(市町村抽出表!AB150,0),"###,###")&amp;"棟")))</f>
        <v>#REF!</v>
      </c>
      <c r="R150" s="94" t="e">
        <f ca="1">IF(市町村抽出表!AC150="－","－",IF(市町村抽出表!AC150=0,"0人",IF(市町村抽出表!AC150&lt;1,"1人未満",TEXT(ROUND(市町村抽出表!AC150,0),"###,###")&amp;"人")))</f>
        <v>#REF!</v>
      </c>
      <c r="S150" s="94" t="e">
        <f ca="1">IF(市町村抽出表!AD150="－","－",IF(市町村抽出表!AD150=0,"0人",IF(市町村抽出表!AD150&lt;1,"1人未満",TEXT(ROUND(市町村抽出表!AD150,0),"###,###")&amp;"人")))</f>
        <v>#REF!</v>
      </c>
      <c r="T150" s="94" t="e">
        <f ca="1">IF(市町村抽出表!AE150="－","－",IF(市町村抽出表!AE150=0,"0人",IF(市町村抽出表!AE150&lt;1,"1人未満",TEXT(ROUND(市町村抽出表!AE150,0),"###,###")&amp;"人")))</f>
        <v>#REF!</v>
      </c>
      <c r="U150" s="149" t="e">
        <f ca="1">IF(市町村抽出表!AG150="","※2",IF(市町村抽出表!AG150="－","－",IF(市町村抽出表!AG150=0,"0人",IF(市町村抽出表!AG150&lt;1,"1人未満",TEXT(ROUND(市町村抽出表!AG150,0),"###,###")&amp;"人"))))</f>
        <v>#REF!</v>
      </c>
      <c r="V150" s="150" t="e">
        <f ca="1">IF(市町村抽出表!AH150="","※2",IF(市町村抽出表!AH150="－","－",IF(市町村抽出表!AH150=0,"0人",IF(市町村抽出表!AH150&lt;1,"1人未満",TEXT(ROUND(市町村抽出表!AH150,0),"###,###")&amp;"人"))))</f>
        <v>#REF!</v>
      </c>
      <c r="W150" s="151" t="e">
        <f ca="1">IF(市町村抽出表!AI150="","※2",IF(市町村抽出表!AI150="－","－",IF(市町村抽出表!AI150=0,"0人",IF(市町村抽出表!AI150&lt;1,"1人未満",TEXT(ROUND(市町村抽出表!AI150,0),"###,###")&amp;"人"))))</f>
        <v>#REF!</v>
      </c>
      <c r="X150" s="94" t="e">
        <f ca="1">IF(市町村抽出表!AJ150="－","－",IF(市町村抽出表!AJ150=0,"0人",IF(市町村抽出表!AJ150&lt;1,"1人未満",TEXT(ROUND(市町村抽出表!AJ150,0),"###,###")&amp;"人")))</f>
        <v>#REF!</v>
      </c>
      <c r="Y150" s="94" t="e">
        <f ca="1">IF(市町村抽出表!AK150="－","－",IF(市町村抽出表!AK150=0,"0人",IF(市町村抽出表!AK150&lt;1,"1人未満",TEXT(ROUND(市町村抽出表!AK150,0),"###,###")&amp;"人")))</f>
        <v>#REF!</v>
      </c>
      <c r="Z150" s="94" t="e">
        <f ca="1">IF(市町村抽出表!AL150="－","－",IF(市町村抽出表!AL150=0,"0人",IF(市町村抽出表!AL150&lt;1,"1人未満",TEXT(ROUND(市町村抽出表!AL150,0),"###,###")&amp;"人")))</f>
        <v>#REF!</v>
      </c>
      <c r="AA150" s="94" t="e">
        <f ca="1">IF(市町村抽出表!AM150="－","－",IF(市町村抽出表!AM150=0,"0人",IF(市町村抽出表!AM150&lt;1,"1人未満",TEXT(ROUND(市町村抽出表!AM150,0),"###,###")&amp;"人")))</f>
        <v>#REF!</v>
      </c>
      <c r="AB150" s="94" t="e">
        <f ca="1">IF(市町村抽出表!AN150="－","－",IF(市町村抽出表!AN150=0,"0人",IF(市町村抽出表!AN150&lt;1,"1人未満",TEXT(ROUND(市町村抽出表!AN150,0),"###,###")&amp;"人")))</f>
        <v>#REF!</v>
      </c>
      <c r="AC150" s="94" t="e">
        <f ca="1">IF(市町村抽出表!AO150="－","－",IF(市町村抽出表!AO150=0,"0人",IF(市町村抽出表!AO150&lt;1,"1人未満",TEXT(ROUND(市町村抽出表!AO150,0),"###,###")&amp;"人")))</f>
        <v>#REF!</v>
      </c>
      <c r="AD150" s="94" t="e">
        <f ca="1">IF(市町村抽出表!AP150="－","－",IF(市町村抽出表!AP150=0,"0人",IF(市町村抽出表!AP150&lt;1,"1人未満",TEXT(ROUND(市町村抽出表!AP150,0),"###,###")&amp;"人")))</f>
        <v>#REF!</v>
      </c>
      <c r="AE150" s="94" t="e">
        <f ca="1">IF(市町村抽出表!AQ150="－","－",IF(市町村抽出表!AQ150=0,"0人",IF(市町村抽出表!AQ150&lt;1,"1人未満",TEXT(ROUND(市町村抽出表!AQ150,0),"###,###")&amp;"人")))</f>
        <v>#REF!</v>
      </c>
      <c r="AF150" s="94" t="e">
        <f ca="1">IF(市町村抽出表!AR150="－","－",IF(市町村抽出表!AR150=0,"0人",IF(市町村抽出表!AR150&lt;1,"1人未満",TEXT(ROUND(市町村抽出表!AR150,0),"###,###")&amp;"人")))</f>
        <v>#REF!</v>
      </c>
      <c r="AG150" s="94" t="e">
        <f ca="1">IF(市町村抽出表!AS150="－","－",IF(市町村抽出表!AS150=0,"0箇所",IF(市町村抽出表!AS150&lt;1,"1箇所未満",TEXT(ROUND(市町村抽出表!AS150,0),"###,###")&amp;"箇所")))</f>
        <v>#REF!</v>
      </c>
      <c r="AH150" s="94" t="e">
        <f ca="1">IF(市町村抽出表!AT150="－","－",IF(市町村抽出表!AT150=0,"0世帯",IF(市町村抽出表!AT150&lt;1,"1世帯未満",TEXT(ROUND(市町村抽出表!AT150,0),"###,###")&amp;"世帯")))</f>
        <v>#REF!</v>
      </c>
      <c r="AI150" s="94" t="e">
        <f ca="1">IF(市町村抽出表!AU150="－","－",IF(市町村抽出表!AU150=0,"0人",IF(市町村抽出表!AU150&lt;1,"1人未満",TEXT(ROUND(市町村抽出表!AU150,0),"###,###")&amp;"人")))</f>
        <v>#REF!</v>
      </c>
      <c r="AJ150" s="94" t="e">
        <f ca="1">IF(市町村抽出表!AV150="－","－",IF(市町村抽出表!AV150=0,"0世帯",IF(市町村抽出表!AV150&lt;1,"1世帯未満",TEXT(ROUND(市町村抽出表!AV150,0),"###,###")&amp;"世帯")))</f>
        <v>#REF!</v>
      </c>
      <c r="AK150" s="94" t="e">
        <f ca="1">IF(市町村抽出表!AW150="－","－",IF(市町村抽出表!AW150=0,"0人",IF(市町村抽出表!AW150&lt;1,"1人未満",TEXT(ROUND(市町村抽出表!AW150,0),"###,###")&amp;"人")))</f>
        <v>#REF!</v>
      </c>
      <c r="AL150" s="94" t="e">
        <f ca="1">IF(市町村抽出表!AX150="－","－",IF(市町村抽出表!AX150=0,"0世帯",IF(市町村抽出表!AX150&lt;1,"1世帯未満",TEXT(ROUND(市町村抽出表!AX150,0),"###,###")&amp;"世帯")))</f>
        <v>#REF!</v>
      </c>
      <c r="AM150" s="94" t="e">
        <f ca="1">IF(市町村抽出表!AY150="－","－",IF(市町村抽出表!AY150=0,"0人",IF(市町村抽出表!AY150&lt;1,"1人未満",TEXT(ROUND(市町村抽出表!AY150,0),"###,###")&amp;"人")))</f>
        <v>#REF!</v>
      </c>
      <c r="AN150" s="94" t="s">
        <v>649</v>
      </c>
      <c r="AO150" s="94" t="s">
        <v>649</v>
      </c>
      <c r="AP150" s="94" t="e">
        <f ca="1">IF(市町村抽出表!BB150="－","－",IF(市町村抽出表!BB150=0,"0km",IF(市町村抽出表!BB150&lt;0.1,"0.1km未満",TEXT(ROUND(市町村抽出表!BB150,1),"###,##0.0")&amp;"km")))</f>
        <v>#REF!</v>
      </c>
      <c r="AQ150" s="94" t="e">
        <f ca="1">IF(市町村抽出表!BC150="－","－",IF(市町村抽出表!BC150=0,"0世帯",IF(市町村抽出表!BC150&lt;1,"1世帯未満",TEXT(ROUND(市町村抽出表!BC150,0),"###,###")&amp;"世帯")))</f>
        <v>#REF!</v>
      </c>
      <c r="AR150" s="94" t="e">
        <f ca="1">IF(市町村抽出表!BD150="－","－",IF(市町村抽出表!BD150=0,"0人",IF(市町村抽出表!BD150&lt;1,"1人未満",TEXT(ROUND(市町村抽出表!BD150,0),"###,###")&amp;"人")))</f>
        <v>#REF!</v>
      </c>
      <c r="AS150" s="94" t="s">
        <v>649</v>
      </c>
      <c r="AT150" s="94" t="s">
        <v>649</v>
      </c>
      <c r="AU150" s="94" t="e">
        <f ca="1">IF(市町村抽出表!BG150="－","－",IF(市町村抽出表!BG150=0,"0箇所",IF(市町村抽出表!BG150&lt;1,"1箇所未満",TEXT(ROUND(市町村抽出表!BG150,0),"###,###")&amp;"箇所")))</f>
        <v>#REF!</v>
      </c>
      <c r="AV150" s="94" t="e">
        <f ca="1">IF(市町村抽出表!BH150="－","－",IF(市町村抽出表!BH150=0,"0箇所",IF(市町村抽出表!BH150&lt;1,"1箇所未満",TEXT(ROUND(市町村抽出表!BH150,0),"###,###")&amp;"箇所")))</f>
        <v>#REF!</v>
      </c>
      <c r="AW150" s="94" t="e">
        <f ca="1">IF(市町村抽出表!BI150="－","－",IF(市町村抽出表!BI150=0,"0箇所",IF(市町村抽出表!BI150&lt;1,"1箇所未満",TEXT(ROUND(市町村抽出表!BI150,0),"###,###")&amp;"箇所")))</f>
        <v>#REF!</v>
      </c>
      <c r="AX150" s="94" t="e">
        <f ca="1">IF(市町村抽出表!BJ150="－","－",IF(市町村抽出表!BJ150=0,"0箇所",IF(市町村抽出表!BJ150&lt;1,"1箇所未満",TEXT(ROUND(市町村抽出表!BJ150,0),"###,###")&amp;"箇所")))</f>
        <v>#REF!</v>
      </c>
      <c r="AY150" s="94" t="e">
        <f ca="1">IF(市町村抽出表!BK150="－","－",IF(市町村抽出表!BK150=0,"0箇所",IF(市町村抽出表!BK150&lt;1,"1箇所未満",TEXT(ROUND(市町村抽出表!BK150,0),"###,###")&amp;"箇所")))</f>
        <v>#REF!</v>
      </c>
      <c r="AZ150" s="94" t="e">
        <f ca="1">IF(市町村抽出表!BL150="－","－",IF(市町村抽出表!BL150=0,"0箇所",IF(市町村抽出表!BL150&lt;1,"1箇所未満",TEXT(ROUND(市町村抽出表!BL150,0),"###,###")&amp;"箇所")))</f>
        <v>#REF!</v>
      </c>
      <c r="BH150" s="153"/>
      <c r="BI150" s="153"/>
      <c r="BJ150" s="153"/>
      <c r="BL150" s="154"/>
      <c r="BM150" s="153"/>
      <c r="BN150" s="153"/>
      <c r="BO150" s="153"/>
      <c r="BP150" s="153"/>
      <c r="BX150" s="154"/>
      <c r="BY150" s="153"/>
      <c r="BZ150" s="153"/>
      <c r="CA150" s="153"/>
      <c r="CB150" s="153"/>
      <c r="CN150" s="154"/>
      <c r="CO150" s="153"/>
      <c r="CP150" s="153"/>
      <c r="CQ150" s="153"/>
      <c r="CR150" s="153"/>
    </row>
    <row r="151" spans="1:96" x14ac:dyDescent="0.2">
      <c r="A151" s="82">
        <v>148</v>
      </c>
      <c r="B151" s="74" t="s">
        <v>629</v>
      </c>
      <c r="C151" s="93" t="e">
        <f ca="1">IF(市町村抽出表!D151="－","－",ROUND(市町村抽出表!D151,1))</f>
        <v>#REF!</v>
      </c>
      <c r="D151" s="158" t="e">
        <f ca="1">IF(市町村抽出表!F151="","※2",IF(市町村抽出表!F151="－","－",市町村抽出表!F151&amp;"箇所"))</f>
        <v>#REF!</v>
      </c>
      <c r="E151" s="159" t="e">
        <f ca="1">IF(市町村抽出表!G151="","※2",IF(市町村抽出表!G151="－","－",市町村抽出表!G151&amp;"箇所"))</f>
        <v>#REF!</v>
      </c>
      <c r="F151" s="160" t="e">
        <f ca="1">IF(市町村抽出表!H151="","※2",IF(市町村抽出表!H151="－","－",市町村抽出表!H151&amp;"箇所"))</f>
        <v>#REF!</v>
      </c>
      <c r="G151" s="94" t="e">
        <f ca="1">IF(市町村抽出表!I151="－","－",IF(市町村抽出表!I151=0,"0棟",IF(市町村抽出表!I151&lt;1,"1棟未満",TEXT(ROUND(市町村抽出表!I151,0),"###,###")&amp;"棟")))</f>
        <v>#REF!</v>
      </c>
      <c r="H151" s="94" t="e">
        <f ca="1">IF(市町村抽出表!J151="－","－",IF(市町村抽出表!J151=0,"0棟",IF(市町村抽出表!J151&lt;1,"1棟未満",TEXT(ROUND(市町村抽出表!J151,0),"###,###")&amp;"棟")))</f>
        <v>#REF!</v>
      </c>
      <c r="I151" s="94" t="e">
        <f ca="1">IF(市町村抽出表!O151="－","－",IF(市町村抽出表!O151=0,"0棟",IF(市町村抽出表!O151&lt;1,"1棟未満",TEXT(ROUND(市町村抽出表!O151,0),"###,###")&amp;"棟")))</f>
        <v>#REF!</v>
      </c>
      <c r="J151" s="94" t="e">
        <f ca="1">IF(市町村抽出表!P151="－","－",IF(市町村抽出表!P151=0,"0棟",IF(市町村抽出表!P151&lt;1,"1棟未満",TEXT(ROUND(市町村抽出表!P151,0),"###,###")&amp;"棟")))</f>
        <v>#REF!</v>
      </c>
      <c r="K151" s="147" t="e">
        <f ca="1">IF(市町村抽出表!U151="","※2",IF(市町村抽出表!U151="－","－",IF(市町村抽出表!U151=0,"0棟",IF(市町村抽出表!U151&lt;1,"1棟未満",TEXT(ROUND(市町村抽出表!U151,0),"###,###")&amp;"棟"))))</f>
        <v>#REF!</v>
      </c>
      <c r="L151" s="148" t="e">
        <f ca="1">IF(市町村抽出表!V151="","※2",IF(市町村抽出表!V151="－","－",IF(市町村抽出表!V151=0,"0棟",IF(市町村抽出表!V151&lt;1,"1棟未満",TEXT(ROUND(市町村抽出表!V151,0),"###,###")&amp;"棟"))))</f>
        <v>#REF!</v>
      </c>
      <c r="M151" s="94" t="e">
        <f ca="1">IF(市町村抽出表!W151="－","－",IF(市町村抽出表!W151=0,"0棟",IF(市町村抽出表!W151&lt;1,"1棟未満",TEXT(ROUND(市町村抽出表!W151,0),"###,###")&amp;"棟")))</f>
        <v>#REF!</v>
      </c>
      <c r="N151" s="94" t="e">
        <f ca="1">IF(市町村抽出表!X151="－","－",IF(市町村抽出表!X151=0,"0棟",IF(市町村抽出表!X151&lt;1,"1棟未満",TEXT(ROUND(市町村抽出表!X151,0),"###,###")&amp;"棟")))</f>
        <v>#REF!</v>
      </c>
      <c r="O151" s="94" t="e">
        <f ca="1">IF(市町村抽出表!Z151="－","－",IF(市町村抽出表!Z151=0,"0件",IF(市町村抽出表!Z151&lt;1,"1件未満",TEXT(ROUND(市町村抽出表!Z151,0),"###,###")&amp;"件")))</f>
        <v>#REF!</v>
      </c>
      <c r="P151" s="94" t="e">
        <f ca="1">IF(市町村抽出表!AA151="－","－",IF(市町村抽出表!AA151=0,"0件",IF(市町村抽出表!AA151&lt;1,"1件未満",TEXT(ROUND(市町村抽出表!AA151,0),"###,###")&amp;"件")))</f>
        <v>#REF!</v>
      </c>
      <c r="Q151" s="94" t="e">
        <f ca="1">IF(市町村抽出表!AB151="－","－",IF(市町村抽出表!AB151=0,"0棟",IF(市町村抽出表!AB151&lt;1,"1棟未満",TEXT(ROUND(市町村抽出表!AB151,0),"###,###")&amp;"棟")))</f>
        <v>#REF!</v>
      </c>
      <c r="R151" s="94" t="e">
        <f ca="1">IF(市町村抽出表!AC151="－","－",IF(市町村抽出表!AC151=0,"0人",IF(市町村抽出表!AC151&lt;1,"1人未満",TEXT(ROUND(市町村抽出表!AC151,0),"###,###")&amp;"人")))</f>
        <v>#REF!</v>
      </c>
      <c r="S151" s="94" t="e">
        <f ca="1">IF(市町村抽出表!AD151="－","－",IF(市町村抽出表!AD151=0,"0人",IF(市町村抽出表!AD151&lt;1,"1人未満",TEXT(ROUND(市町村抽出表!AD151,0),"###,###")&amp;"人")))</f>
        <v>#REF!</v>
      </c>
      <c r="T151" s="94" t="e">
        <f ca="1">IF(市町村抽出表!AE151="－","－",IF(市町村抽出表!AE151=0,"0人",IF(市町村抽出表!AE151&lt;1,"1人未満",TEXT(ROUND(市町村抽出表!AE151,0),"###,###")&amp;"人")))</f>
        <v>#REF!</v>
      </c>
      <c r="U151" s="149" t="e">
        <f ca="1">IF(市町村抽出表!AG151="","※2",IF(市町村抽出表!AG151="－","－",IF(市町村抽出表!AG151=0,"0人",IF(市町村抽出表!AG151&lt;1,"1人未満",TEXT(ROUND(市町村抽出表!AG151,0),"###,###")&amp;"人"))))</f>
        <v>#REF!</v>
      </c>
      <c r="V151" s="150" t="e">
        <f ca="1">IF(市町村抽出表!AH151="","※2",IF(市町村抽出表!AH151="－","－",IF(市町村抽出表!AH151=0,"0人",IF(市町村抽出表!AH151&lt;1,"1人未満",TEXT(ROUND(市町村抽出表!AH151,0),"###,###")&amp;"人"))))</f>
        <v>#REF!</v>
      </c>
      <c r="W151" s="151" t="e">
        <f ca="1">IF(市町村抽出表!AI151="","※2",IF(市町村抽出表!AI151="－","－",IF(市町村抽出表!AI151=0,"0人",IF(市町村抽出表!AI151&lt;1,"1人未満",TEXT(ROUND(市町村抽出表!AI151,0),"###,###")&amp;"人"))))</f>
        <v>#REF!</v>
      </c>
      <c r="X151" s="94" t="e">
        <f ca="1">IF(市町村抽出表!AJ151="－","－",IF(市町村抽出表!AJ151=0,"0人",IF(市町村抽出表!AJ151&lt;1,"1人未満",TEXT(ROUND(市町村抽出表!AJ151,0),"###,###")&amp;"人")))</f>
        <v>#REF!</v>
      </c>
      <c r="Y151" s="94" t="e">
        <f ca="1">IF(市町村抽出表!AK151="－","－",IF(市町村抽出表!AK151=0,"0人",IF(市町村抽出表!AK151&lt;1,"1人未満",TEXT(ROUND(市町村抽出表!AK151,0),"###,###")&amp;"人")))</f>
        <v>#REF!</v>
      </c>
      <c r="Z151" s="94" t="e">
        <f ca="1">IF(市町村抽出表!AL151="－","－",IF(市町村抽出表!AL151=0,"0人",IF(市町村抽出表!AL151&lt;1,"1人未満",TEXT(ROUND(市町村抽出表!AL151,0),"###,###")&amp;"人")))</f>
        <v>#REF!</v>
      </c>
      <c r="AA151" s="94" t="e">
        <f ca="1">IF(市町村抽出表!AM151="－","－",IF(市町村抽出表!AM151=0,"0人",IF(市町村抽出表!AM151&lt;1,"1人未満",TEXT(ROUND(市町村抽出表!AM151,0),"###,###")&amp;"人")))</f>
        <v>#REF!</v>
      </c>
      <c r="AB151" s="94" t="e">
        <f ca="1">IF(市町村抽出表!AN151="－","－",IF(市町村抽出表!AN151=0,"0人",IF(市町村抽出表!AN151&lt;1,"1人未満",TEXT(ROUND(市町村抽出表!AN151,0),"###,###")&amp;"人")))</f>
        <v>#REF!</v>
      </c>
      <c r="AC151" s="94" t="e">
        <f ca="1">IF(市町村抽出表!AO151="－","－",IF(市町村抽出表!AO151=0,"0人",IF(市町村抽出表!AO151&lt;1,"1人未満",TEXT(ROUND(市町村抽出表!AO151,0),"###,###")&amp;"人")))</f>
        <v>#REF!</v>
      </c>
      <c r="AD151" s="94" t="e">
        <f ca="1">IF(市町村抽出表!AP151="－","－",IF(市町村抽出表!AP151=0,"0人",IF(市町村抽出表!AP151&lt;1,"1人未満",TEXT(ROUND(市町村抽出表!AP151,0),"###,###")&amp;"人")))</f>
        <v>#REF!</v>
      </c>
      <c r="AE151" s="94" t="e">
        <f ca="1">IF(市町村抽出表!AQ151="－","－",IF(市町村抽出表!AQ151=0,"0人",IF(市町村抽出表!AQ151&lt;1,"1人未満",TEXT(ROUND(市町村抽出表!AQ151,0),"###,###")&amp;"人")))</f>
        <v>#REF!</v>
      </c>
      <c r="AF151" s="94" t="e">
        <f ca="1">IF(市町村抽出表!AR151="－","－",IF(市町村抽出表!AR151=0,"0人",IF(市町村抽出表!AR151&lt;1,"1人未満",TEXT(ROUND(市町村抽出表!AR151,0),"###,###")&amp;"人")))</f>
        <v>#REF!</v>
      </c>
      <c r="AG151" s="94" t="e">
        <f ca="1">IF(市町村抽出表!AS151="－","－",IF(市町村抽出表!AS151=0,"0箇所",IF(市町村抽出表!AS151&lt;1,"1箇所未満",TEXT(ROUND(市町村抽出表!AS151,0),"###,###")&amp;"箇所")))</f>
        <v>#REF!</v>
      </c>
      <c r="AH151" s="94" t="e">
        <f ca="1">IF(市町村抽出表!AT151="－","－",IF(市町村抽出表!AT151=0,"0世帯",IF(市町村抽出表!AT151&lt;1,"1世帯未満",TEXT(ROUND(市町村抽出表!AT151,0),"###,###")&amp;"世帯")))</f>
        <v>#REF!</v>
      </c>
      <c r="AI151" s="94" t="e">
        <f ca="1">IF(市町村抽出表!AU151="－","－",IF(市町村抽出表!AU151=0,"0人",IF(市町村抽出表!AU151&lt;1,"1人未満",TEXT(ROUND(市町村抽出表!AU151,0),"###,###")&amp;"人")))</f>
        <v>#REF!</v>
      </c>
      <c r="AJ151" s="94" t="e">
        <f ca="1">IF(市町村抽出表!AV151="－","－",IF(市町村抽出表!AV151=0,"0世帯",IF(市町村抽出表!AV151&lt;1,"1世帯未満",TEXT(ROUND(市町村抽出表!AV151,0),"###,###")&amp;"世帯")))</f>
        <v>#REF!</v>
      </c>
      <c r="AK151" s="94" t="e">
        <f ca="1">IF(市町村抽出表!AW151="－","－",IF(市町村抽出表!AW151=0,"0人",IF(市町村抽出表!AW151&lt;1,"1人未満",TEXT(ROUND(市町村抽出表!AW151,0),"###,###")&amp;"人")))</f>
        <v>#REF!</v>
      </c>
      <c r="AL151" s="94" t="e">
        <f ca="1">IF(市町村抽出表!AX151="－","－",IF(市町村抽出表!AX151=0,"0世帯",IF(市町村抽出表!AX151&lt;1,"1世帯未満",TEXT(ROUND(市町村抽出表!AX151,0),"###,###")&amp;"世帯")))</f>
        <v>#REF!</v>
      </c>
      <c r="AM151" s="94" t="e">
        <f ca="1">IF(市町村抽出表!AY151="－","－",IF(市町村抽出表!AY151=0,"0人",IF(市町村抽出表!AY151&lt;1,"1人未満",TEXT(ROUND(市町村抽出表!AY151,0),"###,###")&amp;"人")))</f>
        <v>#REF!</v>
      </c>
      <c r="AN151" s="94" t="s">
        <v>649</v>
      </c>
      <c r="AO151" s="94" t="s">
        <v>649</v>
      </c>
      <c r="AP151" s="94" t="e">
        <f ca="1">IF(市町村抽出表!BB151="－","－",IF(市町村抽出表!BB151=0,"0km",IF(市町村抽出表!BB151&lt;0.1,"0.1km未満",TEXT(ROUND(市町村抽出表!BB151,1),"###,##0.0")&amp;"km")))</f>
        <v>#REF!</v>
      </c>
      <c r="AQ151" s="94" t="e">
        <f ca="1">IF(市町村抽出表!BC151="－","－",IF(市町村抽出表!BC151=0,"0世帯",IF(市町村抽出表!BC151&lt;1,"1世帯未満",TEXT(ROUND(市町村抽出表!BC151,0),"###,###")&amp;"世帯")))</f>
        <v>#REF!</v>
      </c>
      <c r="AR151" s="94" t="e">
        <f ca="1">IF(市町村抽出表!BD151="－","－",IF(市町村抽出表!BD151=0,"0人",IF(市町村抽出表!BD151&lt;1,"1人未満",TEXT(ROUND(市町村抽出表!BD151,0),"###,###")&amp;"人")))</f>
        <v>#REF!</v>
      </c>
      <c r="AS151" s="94" t="s">
        <v>649</v>
      </c>
      <c r="AT151" s="94" t="s">
        <v>649</v>
      </c>
      <c r="AU151" s="94" t="e">
        <f ca="1">IF(市町村抽出表!BG151="－","－",IF(市町村抽出表!BG151=0,"0箇所",IF(市町村抽出表!BG151&lt;1,"1箇所未満",TEXT(ROUND(市町村抽出表!BG151,0),"###,###")&amp;"箇所")))</f>
        <v>#REF!</v>
      </c>
      <c r="AV151" s="94" t="e">
        <f ca="1">IF(市町村抽出表!BH151="－","－",IF(市町村抽出表!BH151=0,"0箇所",IF(市町村抽出表!BH151&lt;1,"1箇所未満",TEXT(ROUND(市町村抽出表!BH151,0),"###,###")&amp;"箇所")))</f>
        <v>#REF!</v>
      </c>
      <c r="AW151" s="94" t="e">
        <f ca="1">IF(市町村抽出表!BI151="－","－",IF(市町村抽出表!BI151=0,"0箇所",IF(市町村抽出表!BI151&lt;1,"1箇所未満",TEXT(ROUND(市町村抽出表!BI151,0),"###,###")&amp;"箇所")))</f>
        <v>#REF!</v>
      </c>
      <c r="AX151" s="94" t="e">
        <f ca="1">IF(市町村抽出表!BJ151="－","－",IF(市町村抽出表!BJ151=0,"0箇所",IF(市町村抽出表!BJ151&lt;1,"1箇所未満",TEXT(ROUND(市町村抽出表!BJ151,0),"###,###")&amp;"箇所")))</f>
        <v>#REF!</v>
      </c>
      <c r="AY151" s="94" t="e">
        <f ca="1">IF(市町村抽出表!BK151="－","－",IF(市町村抽出表!BK151=0,"0箇所",IF(市町村抽出表!BK151&lt;1,"1箇所未満",TEXT(ROUND(市町村抽出表!BK151,0),"###,###")&amp;"箇所")))</f>
        <v>#REF!</v>
      </c>
      <c r="AZ151" s="94" t="e">
        <f ca="1">IF(市町村抽出表!BL151="－","－",IF(市町村抽出表!BL151=0,"0箇所",IF(市町村抽出表!BL151&lt;1,"1箇所未満",TEXT(ROUND(市町村抽出表!BL151,0),"###,###")&amp;"箇所")))</f>
        <v>#REF!</v>
      </c>
      <c r="BH151" s="153"/>
      <c r="BI151" s="153"/>
      <c r="BJ151" s="153"/>
      <c r="BL151" s="154"/>
      <c r="BM151" s="153"/>
      <c r="BN151" s="153"/>
      <c r="BO151" s="153"/>
      <c r="BP151" s="153"/>
      <c r="BX151" s="154"/>
      <c r="BY151" s="153"/>
      <c r="BZ151" s="153"/>
      <c r="CA151" s="153"/>
      <c r="CB151" s="153"/>
      <c r="CN151" s="154"/>
      <c r="CO151" s="153"/>
      <c r="CP151" s="153"/>
      <c r="CQ151" s="153"/>
      <c r="CR151" s="153"/>
    </row>
    <row r="152" spans="1:96" x14ac:dyDescent="0.2">
      <c r="A152" s="82">
        <v>149</v>
      </c>
      <c r="B152" s="74" t="s">
        <v>630</v>
      </c>
      <c r="C152" s="93" t="e">
        <f ca="1">IF(市町村抽出表!D152="－","－",ROUND(市町村抽出表!D152,1))</f>
        <v>#REF!</v>
      </c>
      <c r="D152" s="158" t="e">
        <f ca="1">IF(市町村抽出表!F152="","※2",IF(市町村抽出表!F152="－","－",市町村抽出表!F152&amp;"箇所"))</f>
        <v>#REF!</v>
      </c>
      <c r="E152" s="159" t="e">
        <f ca="1">IF(市町村抽出表!G152="","※2",IF(市町村抽出表!G152="－","－",市町村抽出表!G152&amp;"箇所"))</f>
        <v>#REF!</v>
      </c>
      <c r="F152" s="160" t="e">
        <f ca="1">IF(市町村抽出表!H152="","※2",IF(市町村抽出表!H152="－","－",市町村抽出表!H152&amp;"箇所"))</f>
        <v>#REF!</v>
      </c>
      <c r="G152" s="94" t="e">
        <f ca="1">IF(市町村抽出表!I152="－","－",IF(市町村抽出表!I152=0,"0棟",IF(市町村抽出表!I152&lt;1,"1棟未満",TEXT(ROUND(市町村抽出表!I152,0),"###,###")&amp;"棟")))</f>
        <v>#REF!</v>
      </c>
      <c r="H152" s="94" t="e">
        <f ca="1">IF(市町村抽出表!J152="－","－",IF(市町村抽出表!J152=0,"0棟",IF(市町村抽出表!J152&lt;1,"1棟未満",TEXT(ROUND(市町村抽出表!J152,0),"###,###")&amp;"棟")))</f>
        <v>#REF!</v>
      </c>
      <c r="I152" s="94" t="e">
        <f ca="1">IF(市町村抽出表!O152="－","－",IF(市町村抽出表!O152=0,"0棟",IF(市町村抽出表!O152&lt;1,"1棟未満",TEXT(ROUND(市町村抽出表!O152,0),"###,###")&amp;"棟")))</f>
        <v>#REF!</v>
      </c>
      <c r="J152" s="94" t="e">
        <f ca="1">IF(市町村抽出表!P152="－","－",IF(市町村抽出表!P152=0,"0棟",IF(市町村抽出表!P152&lt;1,"1棟未満",TEXT(ROUND(市町村抽出表!P152,0),"###,###")&amp;"棟")))</f>
        <v>#REF!</v>
      </c>
      <c r="K152" s="147" t="e">
        <f ca="1">IF(市町村抽出表!U152="","※2",IF(市町村抽出表!U152="－","－",IF(市町村抽出表!U152=0,"0棟",IF(市町村抽出表!U152&lt;1,"1棟未満",TEXT(ROUND(市町村抽出表!U152,0),"###,###")&amp;"棟"))))</f>
        <v>#REF!</v>
      </c>
      <c r="L152" s="148" t="e">
        <f ca="1">IF(市町村抽出表!V152="","※2",IF(市町村抽出表!V152="－","－",IF(市町村抽出表!V152=0,"0棟",IF(市町村抽出表!V152&lt;1,"1棟未満",TEXT(ROUND(市町村抽出表!V152,0),"###,###")&amp;"棟"))))</f>
        <v>#REF!</v>
      </c>
      <c r="M152" s="94" t="e">
        <f ca="1">IF(市町村抽出表!W152="－","－",IF(市町村抽出表!W152=0,"0棟",IF(市町村抽出表!W152&lt;1,"1棟未満",TEXT(ROUND(市町村抽出表!W152,0),"###,###")&amp;"棟")))</f>
        <v>#REF!</v>
      </c>
      <c r="N152" s="94" t="e">
        <f ca="1">IF(市町村抽出表!X152="－","－",IF(市町村抽出表!X152=0,"0棟",IF(市町村抽出表!X152&lt;1,"1棟未満",TEXT(ROUND(市町村抽出表!X152,0),"###,###")&amp;"棟")))</f>
        <v>#REF!</v>
      </c>
      <c r="O152" s="94" t="e">
        <f ca="1">IF(市町村抽出表!Z152="－","－",IF(市町村抽出表!Z152=0,"0件",IF(市町村抽出表!Z152&lt;1,"1件未満",TEXT(ROUND(市町村抽出表!Z152,0),"###,###")&amp;"件")))</f>
        <v>#REF!</v>
      </c>
      <c r="P152" s="94" t="e">
        <f ca="1">IF(市町村抽出表!AA152="－","－",IF(市町村抽出表!AA152=0,"0件",IF(市町村抽出表!AA152&lt;1,"1件未満",TEXT(ROUND(市町村抽出表!AA152,0),"###,###")&amp;"件")))</f>
        <v>#REF!</v>
      </c>
      <c r="Q152" s="94" t="e">
        <f ca="1">IF(市町村抽出表!AB152="－","－",IF(市町村抽出表!AB152=0,"0棟",IF(市町村抽出表!AB152&lt;1,"1棟未満",TEXT(ROUND(市町村抽出表!AB152,0),"###,###")&amp;"棟")))</f>
        <v>#REF!</v>
      </c>
      <c r="R152" s="94" t="e">
        <f ca="1">IF(市町村抽出表!AC152="－","－",IF(市町村抽出表!AC152=0,"0人",IF(市町村抽出表!AC152&lt;1,"1人未満",TEXT(ROUND(市町村抽出表!AC152,0),"###,###")&amp;"人")))</f>
        <v>#REF!</v>
      </c>
      <c r="S152" s="94" t="e">
        <f ca="1">IF(市町村抽出表!AD152="－","－",IF(市町村抽出表!AD152=0,"0人",IF(市町村抽出表!AD152&lt;1,"1人未満",TEXT(ROUND(市町村抽出表!AD152,0),"###,###")&amp;"人")))</f>
        <v>#REF!</v>
      </c>
      <c r="T152" s="94" t="e">
        <f ca="1">IF(市町村抽出表!AE152="－","－",IF(市町村抽出表!AE152=0,"0人",IF(市町村抽出表!AE152&lt;1,"1人未満",TEXT(ROUND(市町村抽出表!AE152,0),"###,###")&amp;"人")))</f>
        <v>#REF!</v>
      </c>
      <c r="U152" s="149" t="e">
        <f ca="1">IF(市町村抽出表!AG152="","※2",IF(市町村抽出表!AG152="－","－",IF(市町村抽出表!AG152=0,"0人",IF(市町村抽出表!AG152&lt;1,"1人未満",TEXT(ROUND(市町村抽出表!AG152,0),"###,###")&amp;"人"))))</f>
        <v>#REF!</v>
      </c>
      <c r="V152" s="150" t="e">
        <f ca="1">IF(市町村抽出表!AH152="","※2",IF(市町村抽出表!AH152="－","－",IF(市町村抽出表!AH152=0,"0人",IF(市町村抽出表!AH152&lt;1,"1人未満",TEXT(ROUND(市町村抽出表!AH152,0),"###,###")&amp;"人"))))</f>
        <v>#REF!</v>
      </c>
      <c r="W152" s="151" t="e">
        <f ca="1">IF(市町村抽出表!AI152="","※2",IF(市町村抽出表!AI152="－","－",IF(市町村抽出表!AI152=0,"0人",IF(市町村抽出表!AI152&lt;1,"1人未満",TEXT(ROUND(市町村抽出表!AI152,0),"###,###")&amp;"人"))))</f>
        <v>#REF!</v>
      </c>
      <c r="X152" s="94" t="e">
        <f ca="1">IF(市町村抽出表!AJ152="－","－",IF(市町村抽出表!AJ152=0,"0人",IF(市町村抽出表!AJ152&lt;1,"1人未満",TEXT(ROUND(市町村抽出表!AJ152,0),"###,###")&amp;"人")))</f>
        <v>#REF!</v>
      </c>
      <c r="Y152" s="94" t="e">
        <f ca="1">IF(市町村抽出表!AK152="－","－",IF(市町村抽出表!AK152=0,"0人",IF(市町村抽出表!AK152&lt;1,"1人未満",TEXT(ROUND(市町村抽出表!AK152,0),"###,###")&amp;"人")))</f>
        <v>#REF!</v>
      </c>
      <c r="Z152" s="94" t="e">
        <f ca="1">IF(市町村抽出表!AL152="－","－",IF(市町村抽出表!AL152=0,"0人",IF(市町村抽出表!AL152&lt;1,"1人未満",TEXT(ROUND(市町村抽出表!AL152,0),"###,###")&amp;"人")))</f>
        <v>#REF!</v>
      </c>
      <c r="AA152" s="94" t="e">
        <f ca="1">IF(市町村抽出表!AM152="－","－",IF(市町村抽出表!AM152=0,"0人",IF(市町村抽出表!AM152&lt;1,"1人未満",TEXT(ROUND(市町村抽出表!AM152,0),"###,###")&amp;"人")))</f>
        <v>#REF!</v>
      </c>
      <c r="AB152" s="94" t="e">
        <f ca="1">IF(市町村抽出表!AN152="－","－",IF(市町村抽出表!AN152=0,"0人",IF(市町村抽出表!AN152&lt;1,"1人未満",TEXT(ROUND(市町村抽出表!AN152,0),"###,###")&amp;"人")))</f>
        <v>#REF!</v>
      </c>
      <c r="AC152" s="94" t="e">
        <f ca="1">IF(市町村抽出表!AO152="－","－",IF(市町村抽出表!AO152=0,"0人",IF(市町村抽出表!AO152&lt;1,"1人未満",TEXT(ROUND(市町村抽出表!AO152,0),"###,###")&amp;"人")))</f>
        <v>#REF!</v>
      </c>
      <c r="AD152" s="94" t="e">
        <f ca="1">IF(市町村抽出表!AP152="－","－",IF(市町村抽出表!AP152=0,"0人",IF(市町村抽出表!AP152&lt;1,"1人未満",TEXT(ROUND(市町村抽出表!AP152,0),"###,###")&amp;"人")))</f>
        <v>#REF!</v>
      </c>
      <c r="AE152" s="94" t="e">
        <f ca="1">IF(市町村抽出表!AQ152="－","－",IF(市町村抽出表!AQ152=0,"0人",IF(市町村抽出表!AQ152&lt;1,"1人未満",TEXT(ROUND(市町村抽出表!AQ152,0),"###,###")&amp;"人")))</f>
        <v>#REF!</v>
      </c>
      <c r="AF152" s="94" t="e">
        <f ca="1">IF(市町村抽出表!AR152="－","－",IF(市町村抽出表!AR152=0,"0人",IF(市町村抽出表!AR152&lt;1,"1人未満",TEXT(ROUND(市町村抽出表!AR152,0),"###,###")&amp;"人")))</f>
        <v>#REF!</v>
      </c>
      <c r="AG152" s="94" t="e">
        <f ca="1">IF(市町村抽出表!AS152="－","－",IF(市町村抽出表!AS152=0,"0箇所",IF(市町村抽出表!AS152&lt;1,"1箇所未満",TEXT(ROUND(市町村抽出表!AS152,0),"###,###")&amp;"箇所")))</f>
        <v>#REF!</v>
      </c>
      <c r="AH152" s="94" t="e">
        <f ca="1">IF(市町村抽出表!AT152="－","－",IF(市町村抽出表!AT152=0,"0世帯",IF(市町村抽出表!AT152&lt;1,"1世帯未満",TEXT(ROUND(市町村抽出表!AT152,0),"###,###")&amp;"世帯")))</f>
        <v>#REF!</v>
      </c>
      <c r="AI152" s="94" t="e">
        <f ca="1">IF(市町村抽出表!AU152="－","－",IF(市町村抽出表!AU152=0,"0人",IF(市町村抽出表!AU152&lt;1,"1人未満",TEXT(ROUND(市町村抽出表!AU152,0),"###,###")&amp;"人")))</f>
        <v>#REF!</v>
      </c>
      <c r="AJ152" s="94" t="e">
        <f ca="1">IF(市町村抽出表!AV152="－","－",IF(市町村抽出表!AV152=0,"0世帯",IF(市町村抽出表!AV152&lt;1,"1世帯未満",TEXT(ROUND(市町村抽出表!AV152,0),"###,###")&amp;"世帯")))</f>
        <v>#REF!</v>
      </c>
      <c r="AK152" s="94" t="e">
        <f ca="1">IF(市町村抽出表!AW152="－","－",IF(市町村抽出表!AW152=0,"0人",IF(市町村抽出表!AW152&lt;1,"1人未満",TEXT(ROUND(市町村抽出表!AW152,0),"###,###")&amp;"人")))</f>
        <v>#REF!</v>
      </c>
      <c r="AL152" s="94" t="e">
        <f ca="1">IF(市町村抽出表!AX152="－","－",IF(市町村抽出表!AX152=0,"0世帯",IF(市町村抽出表!AX152&lt;1,"1世帯未満",TEXT(ROUND(市町村抽出表!AX152,0),"###,###")&amp;"世帯")))</f>
        <v>#REF!</v>
      </c>
      <c r="AM152" s="94" t="e">
        <f ca="1">IF(市町村抽出表!AY152="－","－",IF(市町村抽出表!AY152=0,"0人",IF(市町村抽出表!AY152&lt;1,"1人未満",TEXT(ROUND(市町村抽出表!AY152,0),"###,###")&amp;"人")))</f>
        <v>#REF!</v>
      </c>
      <c r="AN152" s="94" t="s">
        <v>649</v>
      </c>
      <c r="AO152" s="94" t="s">
        <v>649</v>
      </c>
      <c r="AP152" s="94" t="e">
        <f ca="1">IF(市町村抽出表!BB152="－","－",IF(市町村抽出表!BB152=0,"0km",IF(市町村抽出表!BB152&lt;0.1,"0.1km未満",TEXT(ROUND(市町村抽出表!BB152,1),"###,##0.0")&amp;"km")))</f>
        <v>#REF!</v>
      </c>
      <c r="AQ152" s="94" t="e">
        <f ca="1">IF(市町村抽出表!BC152="－","－",IF(市町村抽出表!BC152=0,"0世帯",IF(市町村抽出表!BC152&lt;1,"1世帯未満",TEXT(ROUND(市町村抽出表!BC152,0),"###,###")&amp;"世帯")))</f>
        <v>#REF!</v>
      </c>
      <c r="AR152" s="94" t="e">
        <f ca="1">IF(市町村抽出表!BD152="－","－",IF(市町村抽出表!BD152=0,"0人",IF(市町村抽出表!BD152&lt;1,"1人未満",TEXT(ROUND(市町村抽出表!BD152,0),"###,###")&amp;"人")))</f>
        <v>#REF!</v>
      </c>
      <c r="AS152" s="94" t="s">
        <v>649</v>
      </c>
      <c r="AT152" s="94" t="s">
        <v>649</v>
      </c>
      <c r="AU152" s="94" t="e">
        <f ca="1">IF(市町村抽出表!BG152="－","－",IF(市町村抽出表!BG152=0,"0箇所",IF(市町村抽出表!BG152&lt;1,"1箇所未満",TEXT(ROUND(市町村抽出表!BG152,0),"###,###")&amp;"箇所")))</f>
        <v>#REF!</v>
      </c>
      <c r="AV152" s="94" t="e">
        <f ca="1">IF(市町村抽出表!BH152="－","－",IF(市町村抽出表!BH152=0,"0箇所",IF(市町村抽出表!BH152&lt;1,"1箇所未満",TEXT(ROUND(市町村抽出表!BH152,0),"###,###")&amp;"箇所")))</f>
        <v>#REF!</v>
      </c>
      <c r="AW152" s="94" t="e">
        <f ca="1">IF(市町村抽出表!BI152="－","－",IF(市町村抽出表!BI152=0,"0箇所",IF(市町村抽出表!BI152&lt;1,"1箇所未満",TEXT(ROUND(市町村抽出表!BI152,0),"###,###")&amp;"箇所")))</f>
        <v>#REF!</v>
      </c>
      <c r="AX152" s="94" t="e">
        <f ca="1">IF(市町村抽出表!BJ152="－","－",IF(市町村抽出表!BJ152=0,"0箇所",IF(市町村抽出表!BJ152&lt;1,"1箇所未満",TEXT(ROUND(市町村抽出表!BJ152,0),"###,###")&amp;"箇所")))</f>
        <v>#REF!</v>
      </c>
      <c r="AY152" s="94" t="e">
        <f ca="1">IF(市町村抽出表!BK152="－","－",IF(市町村抽出表!BK152=0,"0箇所",IF(市町村抽出表!BK152&lt;1,"1箇所未満",TEXT(ROUND(市町村抽出表!BK152,0),"###,###")&amp;"箇所")))</f>
        <v>#REF!</v>
      </c>
      <c r="AZ152" s="94" t="e">
        <f ca="1">IF(市町村抽出表!BL152="－","－",IF(市町村抽出表!BL152=0,"0箇所",IF(市町村抽出表!BL152&lt;1,"1箇所未満",TEXT(ROUND(市町村抽出表!BL152,0),"###,###")&amp;"箇所")))</f>
        <v>#REF!</v>
      </c>
      <c r="BH152" s="153"/>
      <c r="BI152" s="153"/>
      <c r="BJ152" s="153"/>
      <c r="BL152" s="154"/>
      <c r="BM152" s="153"/>
      <c r="BN152" s="153"/>
      <c r="BO152" s="153"/>
      <c r="BP152" s="153"/>
      <c r="BX152" s="154"/>
      <c r="BY152" s="153"/>
      <c r="BZ152" s="153"/>
      <c r="CA152" s="153"/>
      <c r="CB152" s="153"/>
      <c r="CN152" s="154"/>
      <c r="CO152" s="153"/>
      <c r="CP152" s="153"/>
      <c r="CQ152" s="153"/>
      <c r="CR152" s="153"/>
    </row>
    <row r="153" spans="1:96" x14ac:dyDescent="0.2">
      <c r="A153" s="82">
        <v>150</v>
      </c>
      <c r="B153" s="74" t="s">
        <v>631</v>
      </c>
      <c r="C153" s="93" t="e">
        <f ca="1">IF(市町村抽出表!D153="－","－",ROUND(市町村抽出表!D153,1))</f>
        <v>#REF!</v>
      </c>
      <c r="D153" s="158" t="e">
        <f ca="1">IF(市町村抽出表!F153="","※2",IF(市町村抽出表!F153="－","－",市町村抽出表!F153&amp;"箇所"))</f>
        <v>#REF!</v>
      </c>
      <c r="E153" s="159" t="e">
        <f ca="1">IF(市町村抽出表!G153="","※2",IF(市町村抽出表!G153="－","－",市町村抽出表!G153&amp;"箇所"))</f>
        <v>#REF!</v>
      </c>
      <c r="F153" s="160" t="e">
        <f ca="1">IF(市町村抽出表!H153="","※2",IF(市町村抽出表!H153="－","－",市町村抽出表!H153&amp;"箇所"))</f>
        <v>#REF!</v>
      </c>
      <c r="G153" s="94" t="e">
        <f ca="1">IF(市町村抽出表!I153="－","－",IF(市町村抽出表!I153=0,"0棟",IF(市町村抽出表!I153&lt;1,"1棟未満",TEXT(ROUND(市町村抽出表!I153,0),"###,###")&amp;"棟")))</f>
        <v>#REF!</v>
      </c>
      <c r="H153" s="94" t="e">
        <f ca="1">IF(市町村抽出表!J153="－","－",IF(市町村抽出表!J153=0,"0棟",IF(市町村抽出表!J153&lt;1,"1棟未満",TEXT(ROUND(市町村抽出表!J153,0),"###,###")&amp;"棟")))</f>
        <v>#REF!</v>
      </c>
      <c r="I153" s="94" t="e">
        <f ca="1">IF(市町村抽出表!O153="－","－",IF(市町村抽出表!O153=0,"0棟",IF(市町村抽出表!O153&lt;1,"1棟未満",TEXT(ROUND(市町村抽出表!O153,0),"###,###")&amp;"棟")))</f>
        <v>#REF!</v>
      </c>
      <c r="J153" s="94" t="e">
        <f ca="1">IF(市町村抽出表!P153="－","－",IF(市町村抽出表!P153=0,"0棟",IF(市町村抽出表!P153&lt;1,"1棟未満",TEXT(ROUND(市町村抽出表!P153,0),"###,###")&amp;"棟")))</f>
        <v>#REF!</v>
      </c>
      <c r="K153" s="147" t="e">
        <f ca="1">IF(市町村抽出表!U153="","※2",IF(市町村抽出表!U153="－","－",IF(市町村抽出表!U153=0,"0棟",IF(市町村抽出表!U153&lt;1,"1棟未満",TEXT(ROUND(市町村抽出表!U153,0),"###,###")&amp;"棟"))))</f>
        <v>#REF!</v>
      </c>
      <c r="L153" s="148" t="e">
        <f ca="1">IF(市町村抽出表!V153="","※2",IF(市町村抽出表!V153="－","－",IF(市町村抽出表!V153=0,"0棟",IF(市町村抽出表!V153&lt;1,"1棟未満",TEXT(ROUND(市町村抽出表!V153,0),"###,###")&amp;"棟"))))</f>
        <v>#REF!</v>
      </c>
      <c r="M153" s="94" t="e">
        <f ca="1">IF(市町村抽出表!W153="－","－",IF(市町村抽出表!W153=0,"0棟",IF(市町村抽出表!W153&lt;1,"1棟未満",TEXT(ROUND(市町村抽出表!W153,0),"###,###")&amp;"棟")))</f>
        <v>#REF!</v>
      </c>
      <c r="N153" s="94" t="e">
        <f ca="1">IF(市町村抽出表!X153="－","－",IF(市町村抽出表!X153=0,"0棟",IF(市町村抽出表!X153&lt;1,"1棟未満",TEXT(ROUND(市町村抽出表!X153,0),"###,###")&amp;"棟")))</f>
        <v>#REF!</v>
      </c>
      <c r="O153" s="94" t="e">
        <f ca="1">IF(市町村抽出表!Z153="－","－",IF(市町村抽出表!Z153=0,"0件",IF(市町村抽出表!Z153&lt;1,"1件未満",TEXT(ROUND(市町村抽出表!Z153,0),"###,###")&amp;"件")))</f>
        <v>#REF!</v>
      </c>
      <c r="P153" s="94" t="e">
        <f ca="1">IF(市町村抽出表!AA153="－","－",IF(市町村抽出表!AA153=0,"0件",IF(市町村抽出表!AA153&lt;1,"1件未満",TEXT(ROUND(市町村抽出表!AA153,0),"###,###")&amp;"件")))</f>
        <v>#REF!</v>
      </c>
      <c r="Q153" s="94" t="e">
        <f ca="1">IF(市町村抽出表!AB153="－","－",IF(市町村抽出表!AB153=0,"0棟",IF(市町村抽出表!AB153&lt;1,"1棟未満",TEXT(ROUND(市町村抽出表!AB153,0),"###,###")&amp;"棟")))</f>
        <v>#REF!</v>
      </c>
      <c r="R153" s="94" t="e">
        <f ca="1">IF(市町村抽出表!AC153="－","－",IF(市町村抽出表!AC153=0,"0人",IF(市町村抽出表!AC153&lt;1,"1人未満",TEXT(ROUND(市町村抽出表!AC153,0),"###,###")&amp;"人")))</f>
        <v>#REF!</v>
      </c>
      <c r="S153" s="94" t="e">
        <f ca="1">IF(市町村抽出表!AD153="－","－",IF(市町村抽出表!AD153=0,"0人",IF(市町村抽出表!AD153&lt;1,"1人未満",TEXT(ROUND(市町村抽出表!AD153,0),"###,###")&amp;"人")))</f>
        <v>#REF!</v>
      </c>
      <c r="T153" s="94" t="e">
        <f ca="1">IF(市町村抽出表!AE153="－","－",IF(市町村抽出表!AE153=0,"0人",IF(市町村抽出表!AE153&lt;1,"1人未満",TEXT(ROUND(市町村抽出表!AE153,0),"###,###")&amp;"人")))</f>
        <v>#REF!</v>
      </c>
      <c r="U153" s="149" t="e">
        <f ca="1">IF(市町村抽出表!AG153="","※2",IF(市町村抽出表!AG153="－","－",IF(市町村抽出表!AG153=0,"0人",IF(市町村抽出表!AG153&lt;1,"1人未満",TEXT(ROUND(市町村抽出表!AG153,0),"###,###")&amp;"人"))))</f>
        <v>#REF!</v>
      </c>
      <c r="V153" s="150" t="e">
        <f ca="1">IF(市町村抽出表!AH153="","※2",IF(市町村抽出表!AH153="－","－",IF(市町村抽出表!AH153=0,"0人",IF(市町村抽出表!AH153&lt;1,"1人未満",TEXT(ROUND(市町村抽出表!AH153,0),"###,###")&amp;"人"))))</f>
        <v>#REF!</v>
      </c>
      <c r="W153" s="151" t="e">
        <f ca="1">IF(市町村抽出表!AI153="","※2",IF(市町村抽出表!AI153="－","－",IF(市町村抽出表!AI153=0,"0人",IF(市町村抽出表!AI153&lt;1,"1人未満",TEXT(ROUND(市町村抽出表!AI153,0),"###,###")&amp;"人"))))</f>
        <v>#REF!</v>
      </c>
      <c r="X153" s="94" t="e">
        <f ca="1">IF(市町村抽出表!AJ153="－","－",IF(市町村抽出表!AJ153=0,"0人",IF(市町村抽出表!AJ153&lt;1,"1人未満",TEXT(ROUND(市町村抽出表!AJ153,0),"###,###")&amp;"人")))</f>
        <v>#REF!</v>
      </c>
      <c r="Y153" s="94" t="e">
        <f ca="1">IF(市町村抽出表!AK153="－","－",IF(市町村抽出表!AK153=0,"0人",IF(市町村抽出表!AK153&lt;1,"1人未満",TEXT(ROUND(市町村抽出表!AK153,0),"###,###")&amp;"人")))</f>
        <v>#REF!</v>
      </c>
      <c r="Z153" s="94" t="e">
        <f ca="1">IF(市町村抽出表!AL153="－","－",IF(市町村抽出表!AL153=0,"0人",IF(市町村抽出表!AL153&lt;1,"1人未満",TEXT(ROUND(市町村抽出表!AL153,0),"###,###")&amp;"人")))</f>
        <v>#REF!</v>
      </c>
      <c r="AA153" s="94" t="e">
        <f ca="1">IF(市町村抽出表!AM153="－","－",IF(市町村抽出表!AM153=0,"0人",IF(市町村抽出表!AM153&lt;1,"1人未満",TEXT(ROUND(市町村抽出表!AM153,0),"###,###")&amp;"人")))</f>
        <v>#REF!</v>
      </c>
      <c r="AB153" s="94" t="e">
        <f ca="1">IF(市町村抽出表!AN153="－","－",IF(市町村抽出表!AN153=0,"0人",IF(市町村抽出表!AN153&lt;1,"1人未満",TEXT(ROUND(市町村抽出表!AN153,0),"###,###")&amp;"人")))</f>
        <v>#REF!</v>
      </c>
      <c r="AC153" s="94" t="e">
        <f ca="1">IF(市町村抽出表!AO153="－","－",IF(市町村抽出表!AO153=0,"0人",IF(市町村抽出表!AO153&lt;1,"1人未満",TEXT(ROUND(市町村抽出表!AO153,0),"###,###")&amp;"人")))</f>
        <v>#REF!</v>
      </c>
      <c r="AD153" s="94" t="e">
        <f ca="1">IF(市町村抽出表!AP153="－","－",IF(市町村抽出表!AP153=0,"0人",IF(市町村抽出表!AP153&lt;1,"1人未満",TEXT(ROUND(市町村抽出表!AP153,0),"###,###")&amp;"人")))</f>
        <v>#REF!</v>
      </c>
      <c r="AE153" s="94" t="e">
        <f ca="1">IF(市町村抽出表!AQ153="－","－",IF(市町村抽出表!AQ153=0,"0人",IF(市町村抽出表!AQ153&lt;1,"1人未満",TEXT(ROUND(市町村抽出表!AQ153,0),"###,###")&amp;"人")))</f>
        <v>#REF!</v>
      </c>
      <c r="AF153" s="94" t="e">
        <f ca="1">IF(市町村抽出表!AR153="－","－",IF(市町村抽出表!AR153=0,"0人",IF(市町村抽出表!AR153&lt;1,"1人未満",TEXT(ROUND(市町村抽出表!AR153,0),"###,###")&amp;"人")))</f>
        <v>#REF!</v>
      </c>
      <c r="AG153" s="94" t="e">
        <f ca="1">IF(市町村抽出表!AS153="－","－",IF(市町村抽出表!AS153=0,"0箇所",IF(市町村抽出表!AS153&lt;1,"1箇所未満",TEXT(ROUND(市町村抽出表!AS153,0),"###,###")&amp;"箇所")))</f>
        <v>#REF!</v>
      </c>
      <c r="AH153" s="94" t="e">
        <f ca="1">IF(市町村抽出表!AT153="－","－",IF(市町村抽出表!AT153=0,"0世帯",IF(市町村抽出表!AT153&lt;1,"1世帯未満",TEXT(ROUND(市町村抽出表!AT153,0),"###,###")&amp;"世帯")))</f>
        <v>#REF!</v>
      </c>
      <c r="AI153" s="94" t="e">
        <f ca="1">IF(市町村抽出表!AU153="－","－",IF(市町村抽出表!AU153=0,"0人",IF(市町村抽出表!AU153&lt;1,"1人未満",TEXT(ROUND(市町村抽出表!AU153,0),"###,###")&amp;"人")))</f>
        <v>#REF!</v>
      </c>
      <c r="AJ153" s="94" t="e">
        <f ca="1">IF(市町村抽出表!AV153="－","－",IF(市町村抽出表!AV153=0,"0世帯",IF(市町村抽出表!AV153&lt;1,"1世帯未満",TEXT(ROUND(市町村抽出表!AV153,0),"###,###")&amp;"世帯")))</f>
        <v>#REF!</v>
      </c>
      <c r="AK153" s="94" t="e">
        <f ca="1">IF(市町村抽出表!AW153="－","－",IF(市町村抽出表!AW153=0,"0人",IF(市町村抽出表!AW153&lt;1,"1人未満",TEXT(ROUND(市町村抽出表!AW153,0),"###,###")&amp;"人")))</f>
        <v>#REF!</v>
      </c>
      <c r="AL153" s="94" t="e">
        <f ca="1">IF(市町村抽出表!AX153="－","－",IF(市町村抽出表!AX153=0,"0世帯",IF(市町村抽出表!AX153&lt;1,"1世帯未満",TEXT(ROUND(市町村抽出表!AX153,0),"###,###")&amp;"世帯")))</f>
        <v>#REF!</v>
      </c>
      <c r="AM153" s="94" t="e">
        <f ca="1">IF(市町村抽出表!AY153="－","－",IF(市町村抽出表!AY153=0,"0人",IF(市町村抽出表!AY153&lt;1,"1人未満",TEXT(ROUND(市町村抽出表!AY153,0),"###,###")&amp;"人")))</f>
        <v>#REF!</v>
      </c>
      <c r="AN153" s="94" t="s">
        <v>649</v>
      </c>
      <c r="AO153" s="94" t="s">
        <v>649</v>
      </c>
      <c r="AP153" s="94" t="e">
        <f ca="1">IF(市町村抽出表!BB153="－","－",IF(市町村抽出表!BB153=0,"0km",IF(市町村抽出表!BB153&lt;0.1,"0.1km未満",TEXT(ROUND(市町村抽出表!BB153,1),"###,##0.0")&amp;"km")))</f>
        <v>#REF!</v>
      </c>
      <c r="AQ153" s="94" t="e">
        <f ca="1">IF(市町村抽出表!BC153="－","－",IF(市町村抽出表!BC153=0,"0世帯",IF(市町村抽出表!BC153&lt;1,"1世帯未満",TEXT(ROUND(市町村抽出表!BC153,0),"###,###")&amp;"世帯")))</f>
        <v>#REF!</v>
      </c>
      <c r="AR153" s="94" t="e">
        <f ca="1">IF(市町村抽出表!BD153="－","－",IF(市町村抽出表!BD153=0,"0人",IF(市町村抽出表!BD153&lt;1,"1人未満",TEXT(ROUND(市町村抽出表!BD153,0),"###,###")&amp;"人")))</f>
        <v>#REF!</v>
      </c>
      <c r="AS153" s="94" t="s">
        <v>649</v>
      </c>
      <c r="AT153" s="94" t="s">
        <v>649</v>
      </c>
      <c r="AU153" s="94" t="e">
        <f ca="1">IF(市町村抽出表!BG153="－","－",IF(市町村抽出表!BG153=0,"0箇所",IF(市町村抽出表!BG153&lt;1,"1箇所未満",TEXT(ROUND(市町村抽出表!BG153,0),"###,###")&amp;"箇所")))</f>
        <v>#REF!</v>
      </c>
      <c r="AV153" s="94" t="e">
        <f ca="1">IF(市町村抽出表!BH153="－","－",IF(市町村抽出表!BH153=0,"0箇所",IF(市町村抽出表!BH153&lt;1,"1箇所未満",TEXT(ROUND(市町村抽出表!BH153,0),"###,###")&amp;"箇所")))</f>
        <v>#REF!</v>
      </c>
      <c r="AW153" s="94" t="e">
        <f ca="1">IF(市町村抽出表!BI153="－","－",IF(市町村抽出表!BI153=0,"0箇所",IF(市町村抽出表!BI153&lt;1,"1箇所未満",TEXT(ROUND(市町村抽出表!BI153,0),"###,###")&amp;"箇所")))</f>
        <v>#REF!</v>
      </c>
      <c r="AX153" s="94" t="e">
        <f ca="1">IF(市町村抽出表!BJ153="－","－",IF(市町村抽出表!BJ153=0,"0箇所",IF(市町村抽出表!BJ153&lt;1,"1箇所未満",TEXT(ROUND(市町村抽出表!BJ153,0),"###,###")&amp;"箇所")))</f>
        <v>#REF!</v>
      </c>
      <c r="AY153" s="94" t="e">
        <f ca="1">IF(市町村抽出表!BK153="－","－",IF(市町村抽出表!BK153=0,"0箇所",IF(市町村抽出表!BK153&lt;1,"1箇所未満",TEXT(ROUND(市町村抽出表!BK153,0),"###,###")&amp;"箇所")))</f>
        <v>#REF!</v>
      </c>
      <c r="AZ153" s="94" t="e">
        <f ca="1">IF(市町村抽出表!BL153="－","－",IF(市町村抽出表!BL153=0,"0箇所",IF(市町村抽出表!BL153&lt;1,"1箇所未満",TEXT(ROUND(市町村抽出表!BL153,0),"###,###")&amp;"箇所")))</f>
        <v>#REF!</v>
      </c>
      <c r="BH153" s="153"/>
      <c r="BI153" s="153"/>
      <c r="BJ153" s="153"/>
      <c r="BL153" s="154"/>
      <c r="BM153" s="153"/>
      <c r="BN153" s="153"/>
      <c r="BO153" s="153"/>
      <c r="BP153" s="153"/>
      <c r="BX153" s="154"/>
      <c r="BY153" s="153"/>
      <c r="BZ153" s="153"/>
      <c r="CA153" s="153"/>
      <c r="CB153" s="153"/>
      <c r="CN153" s="154"/>
      <c r="CO153" s="153"/>
      <c r="CP153" s="153"/>
      <c r="CQ153" s="153"/>
      <c r="CR153" s="153"/>
    </row>
    <row r="154" spans="1:96" x14ac:dyDescent="0.2">
      <c r="A154" s="82">
        <v>151</v>
      </c>
      <c r="B154" s="74" t="s">
        <v>632</v>
      </c>
      <c r="C154" s="93" t="e">
        <f ca="1">IF(市町村抽出表!D154="－","－",ROUND(市町村抽出表!D154,1))</f>
        <v>#REF!</v>
      </c>
      <c r="D154" s="158" t="e">
        <f ca="1">IF(市町村抽出表!F154="","※2",IF(市町村抽出表!F154="－","－",市町村抽出表!F154&amp;"箇所"))</f>
        <v>#REF!</v>
      </c>
      <c r="E154" s="159" t="e">
        <f ca="1">IF(市町村抽出表!G154="","※2",IF(市町村抽出表!G154="－","－",市町村抽出表!G154&amp;"箇所"))</f>
        <v>#REF!</v>
      </c>
      <c r="F154" s="160" t="e">
        <f ca="1">IF(市町村抽出表!H154="","※2",IF(市町村抽出表!H154="－","－",市町村抽出表!H154&amp;"箇所"))</f>
        <v>#REF!</v>
      </c>
      <c r="G154" s="94" t="e">
        <f ca="1">IF(市町村抽出表!I154="－","－",IF(市町村抽出表!I154=0,"0棟",IF(市町村抽出表!I154&lt;1,"1棟未満",TEXT(ROUND(市町村抽出表!I154,0),"###,###")&amp;"棟")))</f>
        <v>#REF!</v>
      </c>
      <c r="H154" s="94" t="e">
        <f ca="1">IF(市町村抽出表!J154="－","－",IF(市町村抽出表!J154=0,"0棟",IF(市町村抽出表!J154&lt;1,"1棟未満",TEXT(ROUND(市町村抽出表!J154,0),"###,###")&amp;"棟")))</f>
        <v>#REF!</v>
      </c>
      <c r="I154" s="94" t="e">
        <f ca="1">IF(市町村抽出表!O154="－","－",IF(市町村抽出表!O154=0,"0棟",IF(市町村抽出表!O154&lt;1,"1棟未満",TEXT(ROUND(市町村抽出表!O154,0),"###,###")&amp;"棟")))</f>
        <v>#REF!</v>
      </c>
      <c r="J154" s="94" t="e">
        <f ca="1">IF(市町村抽出表!P154="－","－",IF(市町村抽出表!P154=0,"0棟",IF(市町村抽出表!P154&lt;1,"1棟未満",TEXT(ROUND(市町村抽出表!P154,0),"###,###")&amp;"棟")))</f>
        <v>#REF!</v>
      </c>
      <c r="K154" s="147" t="e">
        <f ca="1">IF(市町村抽出表!U154="","※2",IF(市町村抽出表!U154="－","－",IF(市町村抽出表!U154=0,"0棟",IF(市町村抽出表!U154&lt;1,"1棟未満",TEXT(ROUND(市町村抽出表!U154,0),"###,###")&amp;"棟"))))</f>
        <v>#REF!</v>
      </c>
      <c r="L154" s="148" t="e">
        <f ca="1">IF(市町村抽出表!V154="","※2",IF(市町村抽出表!V154="－","－",IF(市町村抽出表!V154=0,"0棟",IF(市町村抽出表!V154&lt;1,"1棟未満",TEXT(ROUND(市町村抽出表!V154,0),"###,###")&amp;"棟"))))</f>
        <v>#REF!</v>
      </c>
      <c r="M154" s="94" t="e">
        <f ca="1">IF(市町村抽出表!W154="－","－",IF(市町村抽出表!W154=0,"0棟",IF(市町村抽出表!W154&lt;1,"1棟未満",TEXT(ROUND(市町村抽出表!W154,0),"###,###")&amp;"棟")))</f>
        <v>#REF!</v>
      </c>
      <c r="N154" s="94" t="e">
        <f ca="1">IF(市町村抽出表!X154="－","－",IF(市町村抽出表!X154=0,"0棟",IF(市町村抽出表!X154&lt;1,"1棟未満",TEXT(ROUND(市町村抽出表!X154,0),"###,###")&amp;"棟")))</f>
        <v>#REF!</v>
      </c>
      <c r="O154" s="94" t="e">
        <f ca="1">IF(市町村抽出表!Z154="－","－",IF(市町村抽出表!Z154=0,"0件",IF(市町村抽出表!Z154&lt;1,"1件未満",TEXT(ROUND(市町村抽出表!Z154,0),"###,###")&amp;"件")))</f>
        <v>#REF!</v>
      </c>
      <c r="P154" s="94" t="e">
        <f ca="1">IF(市町村抽出表!AA154="－","－",IF(市町村抽出表!AA154=0,"0件",IF(市町村抽出表!AA154&lt;1,"1件未満",TEXT(ROUND(市町村抽出表!AA154,0),"###,###")&amp;"件")))</f>
        <v>#REF!</v>
      </c>
      <c r="Q154" s="94" t="e">
        <f ca="1">IF(市町村抽出表!AB154="－","－",IF(市町村抽出表!AB154=0,"0棟",IF(市町村抽出表!AB154&lt;1,"1棟未満",TEXT(ROUND(市町村抽出表!AB154,0),"###,###")&amp;"棟")))</f>
        <v>#REF!</v>
      </c>
      <c r="R154" s="94" t="e">
        <f ca="1">IF(市町村抽出表!AC154="－","－",IF(市町村抽出表!AC154=0,"0人",IF(市町村抽出表!AC154&lt;1,"1人未満",TEXT(ROUND(市町村抽出表!AC154,0),"###,###")&amp;"人")))</f>
        <v>#REF!</v>
      </c>
      <c r="S154" s="94" t="e">
        <f ca="1">IF(市町村抽出表!AD154="－","－",IF(市町村抽出表!AD154=0,"0人",IF(市町村抽出表!AD154&lt;1,"1人未満",TEXT(ROUND(市町村抽出表!AD154,0),"###,###")&amp;"人")))</f>
        <v>#REF!</v>
      </c>
      <c r="T154" s="94" t="e">
        <f ca="1">IF(市町村抽出表!AE154="－","－",IF(市町村抽出表!AE154=0,"0人",IF(市町村抽出表!AE154&lt;1,"1人未満",TEXT(ROUND(市町村抽出表!AE154,0),"###,###")&amp;"人")))</f>
        <v>#REF!</v>
      </c>
      <c r="U154" s="149" t="e">
        <f ca="1">IF(市町村抽出表!AG154="","※2",IF(市町村抽出表!AG154="－","－",IF(市町村抽出表!AG154=0,"0人",IF(市町村抽出表!AG154&lt;1,"1人未満",TEXT(ROUND(市町村抽出表!AG154,0),"###,###")&amp;"人"))))</f>
        <v>#REF!</v>
      </c>
      <c r="V154" s="150" t="e">
        <f ca="1">IF(市町村抽出表!AH154="","※2",IF(市町村抽出表!AH154="－","－",IF(市町村抽出表!AH154=0,"0人",IF(市町村抽出表!AH154&lt;1,"1人未満",TEXT(ROUND(市町村抽出表!AH154,0),"###,###")&amp;"人"))))</f>
        <v>#REF!</v>
      </c>
      <c r="W154" s="151" t="e">
        <f ca="1">IF(市町村抽出表!AI154="","※2",IF(市町村抽出表!AI154="－","－",IF(市町村抽出表!AI154=0,"0人",IF(市町村抽出表!AI154&lt;1,"1人未満",TEXT(ROUND(市町村抽出表!AI154,0),"###,###")&amp;"人"))))</f>
        <v>#REF!</v>
      </c>
      <c r="X154" s="94" t="e">
        <f ca="1">IF(市町村抽出表!AJ154="－","－",IF(市町村抽出表!AJ154=0,"0人",IF(市町村抽出表!AJ154&lt;1,"1人未満",TEXT(ROUND(市町村抽出表!AJ154,0),"###,###")&amp;"人")))</f>
        <v>#REF!</v>
      </c>
      <c r="Y154" s="94" t="e">
        <f ca="1">IF(市町村抽出表!AK154="－","－",IF(市町村抽出表!AK154=0,"0人",IF(市町村抽出表!AK154&lt;1,"1人未満",TEXT(ROUND(市町村抽出表!AK154,0),"###,###")&amp;"人")))</f>
        <v>#REF!</v>
      </c>
      <c r="Z154" s="94" t="e">
        <f ca="1">IF(市町村抽出表!AL154="－","－",IF(市町村抽出表!AL154=0,"0人",IF(市町村抽出表!AL154&lt;1,"1人未満",TEXT(ROUND(市町村抽出表!AL154,0),"###,###")&amp;"人")))</f>
        <v>#REF!</v>
      </c>
      <c r="AA154" s="94" t="e">
        <f ca="1">IF(市町村抽出表!AM154="－","－",IF(市町村抽出表!AM154=0,"0人",IF(市町村抽出表!AM154&lt;1,"1人未満",TEXT(ROUND(市町村抽出表!AM154,0),"###,###")&amp;"人")))</f>
        <v>#REF!</v>
      </c>
      <c r="AB154" s="94" t="e">
        <f ca="1">IF(市町村抽出表!AN154="－","－",IF(市町村抽出表!AN154=0,"0人",IF(市町村抽出表!AN154&lt;1,"1人未満",TEXT(ROUND(市町村抽出表!AN154,0),"###,###")&amp;"人")))</f>
        <v>#REF!</v>
      </c>
      <c r="AC154" s="94" t="e">
        <f ca="1">IF(市町村抽出表!AO154="－","－",IF(市町村抽出表!AO154=0,"0人",IF(市町村抽出表!AO154&lt;1,"1人未満",TEXT(ROUND(市町村抽出表!AO154,0),"###,###")&amp;"人")))</f>
        <v>#REF!</v>
      </c>
      <c r="AD154" s="94" t="e">
        <f ca="1">IF(市町村抽出表!AP154="－","－",IF(市町村抽出表!AP154=0,"0人",IF(市町村抽出表!AP154&lt;1,"1人未満",TEXT(ROUND(市町村抽出表!AP154,0),"###,###")&amp;"人")))</f>
        <v>#REF!</v>
      </c>
      <c r="AE154" s="94" t="e">
        <f ca="1">IF(市町村抽出表!AQ154="－","－",IF(市町村抽出表!AQ154=0,"0人",IF(市町村抽出表!AQ154&lt;1,"1人未満",TEXT(ROUND(市町村抽出表!AQ154,0),"###,###")&amp;"人")))</f>
        <v>#REF!</v>
      </c>
      <c r="AF154" s="94" t="e">
        <f ca="1">IF(市町村抽出表!AR154="－","－",IF(市町村抽出表!AR154=0,"0人",IF(市町村抽出表!AR154&lt;1,"1人未満",TEXT(ROUND(市町村抽出表!AR154,0),"###,###")&amp;"人")))</f>
        <v>#REF!</v>
      </c>
      <c r="AG154" s="94" t="e">
        <f ca="1">IF(市町村抽出表!AS154="－","－",IF(市町村抽出表!AS154=0,"0箇所",IF(市町村抽出表!AS154&lt;1,"1箇所未満",TEXT(ROUND(市町村抽出表!AS154,0),"###,###")&amp;"箇所")))</f>
        <v>#REF!</v>
      </c>
      <c r="AH154" s="94" t="e">
        <f ca="1">IF(市町村抽出表!AT154="－","－",IF(市町村抽出表!AT154=0,"0世帯",IF(市町村抽出表!AT154&lt;1,"1世帯未満",TEXT(ROUND(市町村抽出表!AT154,0),"###,###")&amp;"世帯")))</f>
        <v>#REF!</v>
      </c>
      <c r="AI154" s="94" t="e">
        <f ca="1">IF(市町村抽出表!AU154="－","－",IF(市町村抽出表!AU154=0,"0人",IF(市町村抽出表!AU154&lt;1,"1人未満",TEXT(ROUND(市町村抽出表!AU154,0),"###,###")&amp;"人")))</f>
        <v>#REF!</v>
      </c>
      <c r="AJ154" s="94" t="e">
        <f ca="1">IF(市町村抽出表!AV154="－","－",IF(市町村抽出表!AV154=0,"0世帯",IF(市町村抽出表!AV154&lt;1,"1世帯未満",TEXT(ROUND(市町村抽出表!AV154,0),"###,###")&amp;"世帯")))</f>
        <v>#REF!</v>
      </c>
      <c r="AK154" s="94" t="e">
        <f ca="1">IF(市町村抽出表!AW154="－","－",IF(市町村抽出表!AW154=0,"0人",IF(市町村抽出表!AW154&lt;1,"1人未満",TEXT(ROUND(市町村抽出表!AW154,0),"###,###")&amp;"人")))</f>
        <v>#REF!</v>
      </c>
      <c r="AL154" s="94" t="e">
        <f ca="1">IF(市町村抽出表!AX154="－","－",IF(市町村抽出表!AX154=0,"0世帯",IF(市町村抽出表!AX154&lt;1,"1世帯未満",TEXT(ROUND(市町村抽出表!AX154,0),"###,###")&amp;"世帯")))</f>
        <v>#REF!</v>
      </c>
      <c r="AM154" s="94" t="e">
        <f ca="1">IF(市町村抽出表!AY154="－","－",IF(市町村抽出表!AY154=0,"0人",IF(市町村抽出表!AY154&lt;1,"1人未満",TEXT(ROUND(市町村抽出表!AY154,0),"###,###")&amp;"人")))</f>
        <v>#REF!</v>
      </c>
      <c r="AN154" s="94" t="s">
        <v>649</v>
      </c>
      <c r="AO154" s="94" t="s">
        <v>649</v>
      </c>
      <c r="AP154" s="94" t="e">
        <f ca="1">IF(市町村抽出表!BB154="－","－",IF(市町村抽出表!BB154=0,"0km",IF(市町村抽出表!BB154&lt;0.1,"0.1km未満",TEXT(ROUND(市町村抽出表!BB154,1),"###,##0.0")&amp;"km")))</f>
        <v>#REF!</v>
      </c>
      <c r="AQ154" s="94" t="e">
        <f ca="1">IF(市町村抽出表!BC154="－","－",IF(市町村抽出表!BC154=0,"0世帯",IF(市町村抽出表!BC154&lt;1,"1世帯未満",TEXT(ROUND(市町村抽出表!BC154,0),"###,###")&amp;"世帯")))</f>
        <v>#REF!</v>
      </c>
      <c r="AR154" s="94" t="e">
        <f ca="1">IF(市町村抽出表!BD154="－","－",IF(市町村抽出表!BD154=0,"0人",IF(市町村抽出表!BD154&lt;1,"1人未満",TEXT(ROUND(市町村抽出表!BD154,0),"###,###")&amp;"人")))</f>
        <v>#REF!</v>
      </c>
      <c r="AS154" s="94" t="s">
        <v>649</v>
      </c>
      <c r="AT154" s="94" t="s">
        <v>649</v>
      </c>
      <c r="AU154" s="94" t="e">
        <f ca="1">IF(市町村抽出表!BG154="－","－",IF(市町村抽出表!BG154=0,"0箇所",IF(市町村抽出表!BG154&lt;1,"1箇所未満",TEXT(ROUND(市町村抽出表!BG154,0),"###,###")&amp;"箇所")))</f>
        <v>#REF!</v>
      </c>
      <c r="AV154" s="94" t="e">
        <f ca="1">IF(市町村抽出表!BH154="－","－",IF(市町村抽出表!BH154=0,"0箇所",IF(市町村抽出表!BH154&lt;1,"1箇所未満",TEXT(ROUND(市町村抽出表!BH154,0),"###,###")&amp;"箇所")))</f>
        <v>#REF!</v>
      </c>
      <c r="AW154" s="94" t="e">
        <f ca="1">IF(市町村抽出表!BI154="－","－",IF(市町村抽出表!BI154=0,"0箇所",IF(市町村抽出表!BI154&lt;1,"1箇所未満",TEXT(ROUND(市町村抽出表!BI154,0),"###,###")&amp;"箇所")))</f>
        <v>#REF!</v>
      </c>
      <c r="AX154" s="94" t="e">
        <f ca="1">IF(市町村抽出表!BJ154="－","－",IF(市町村抽出表!BJ154=0,"0箇所",IF(市町村抽出表!BJ154&lt;1,"1箇所未満",TEXT(ROUND(市町村抽出表!BJ154,0),"###,###")&amp;"箇所")))</f>
        <v>#REF!</v>
      </c>
      <c r="AY154" s="94" t="e">
        <f ca="1">IF(市町村抽出表!BK154="－","－",IF(市町村抽出表!BK154=0,"0箇所",IF(市町村抽出表!BK154&lt;1,"1箇所未満",TEXT(ROUND(市町村抽出表!BK154,0),"###,###")&amp;"箇所")))</f>
        <v>#REF!</v>
      </c>
      <c r="AZ154" s="94" t="e">
        <f ca="1">IF(市町村抽出表!BL154="－","－",IF(市町村抽出表!BL154=0,"0箇所",IF(市町村抽出表!BL154&lt;1,"1箇所未満",TEXT(ROUND(市町村抽出表!BL154,0),"###,###")&amp;"箇所")))</f>
        <v>#REF!</v>
      </c>
      <c r="BH154" s="153"/>
      <c r="BI154" s="153"/>
      <c r="BJ154" s="153"/>
      <c r="BL154" s="154"/>
      <c r="BM154" s="153"/>
      <c r="BN154" s="153"/>
      <c r="BO154" s="153"/>
      <c r="BP154" s="153"/>
      <c r="BX154" s="154"/>
      <c r="BY154" s="153"/>
      <c r="BZ154" s="153"/>
      <c r="CA154" s="153"/>
      <c r="CB154" s="153"/>
      <c r="CN154" s="154"/>
      <c r="CO154" s="153"/>
      <c r="CP154" s="153"/>
      <c r="CQ154" s="153"/>
      <c r="CR154" s="153"/>
    </row>
    <row r="155" spans="1:96" x14ac:dyDescent="0.2">
      <c r="A155" s="82">
        <v>152</v>
      </c>
      <c r="B155" s="74" t="s">
        <v>633</v>
      </c>
      <c r="C155" s="93" t="e">
        <f ca="1">IF(市町村抽出表!D155="－","－",ROUND(市町村抽出表!D155,1))</f>
        <v>#REF!</v>
      </c>
      <c r="D155" s="158" t="e">
        <f ca="1">IF(市町村抽出表!F155="","※2",IF(市町村抽出表!F155="－","－",市町村抽出表!F155&amp;"箇所"))</f>
        <v>#REF!</v>
      </c>
      <c r="E155" s="159" t="e">
        <f ca="1">IF(市町村抽出表!G155="","※2",IF(市町村抽出表!G155="－","－",市町村抽出表!G155&amp;"箇所"))</f>
        <v>#REF!</v>
      </c>
      <c r="F155" s="160" t="e">
        <f ca="1">IF(市町村抽出表!H155="","※2",IF(市町村抽出表!H155="－","－",市町村抽出表!H155&amp;"箇所"))</f>
        <v>#REF!</v>
      </c>
      <c r="G155" s="94" t="e">
        <f ca="1">IF(市町村抽出表!I155="－","－",IF(市町村抽出表!I155=0,"0棟",IF(市町村抽出表!I155&lt;1,"1棟未満",TEXT(ROUND(市町村抽出表!I155,0),"###,###")&amp;"棟")))</f>
        <v>#REF!</v>
      </c>
      <c r="H155" s="94" t="e">
        <f ca="1">IF(市町村抽出表!J155="－","－",IF(市町村抽出表!J155=0,"0棟",IF(市町村抽出表!J155&lt;1,"1棟未満",TEXT(ROUND(市町村抽出表!J155,0),"###,###")&amp;"棟")))</f>
        <v>#REF!</v>
      </c>
      <c r="I155" s="94" t="e">
        <f ca="1">IF(市町村抽出表!O155="－","－",IF(市町村抽出表!O155=0,"0棟",IF(市町村抽出表!O155&lt;1,"1棟未満",TEXT(ROUND(市町村抽出表!O155,0),"###,###")&amp;"棟")))</f>
        <v>#REF!</v>
      </c>
      <c r="J155" s="94" t="e">
        <f ca="1">IF(市町村抽出表!P155="－","－",IF(市町村抽出表!P155=0,"0棟",IF(市町村抽出表!P155&lt;1,"1棟未満",TEXT(ROUND(市町村抽出表!P155,0),"###,###")&amp;"棟")))</f>
        <v>#REF!</v>
      </c>
      <c r="K155" s="147" t="e">
        <f ca="1">IF(市町村抽出表!U155="","※2",IF(市町村抽出表!U155="－","－",IF(市町村抽出表!U155=0,"0棟",IF(市町村抽出表!U155&lt;1,"1棟未満",TEXT(ROUND(市町村抽出表!U155,0),"###,###")&amp;"棟"))))</f>
        <v>#REF!</v>
      </c>
      <c r="L155" s="148" t="e">
        <f ca="1">IF(市町村抽出表!V155="","※2",IF(市町村抽出表!V155="－","－",IF(市町村抽出表!V155=0,"0棟",IF(市町村抽出表!V155&lt;1,"1棟未満",TEXT(ROUND(市町村抽出表!V155,0),"###,###")&amp;"棟"))))</f>
        <v>#REF!</v>
      </c>
      <c r="M155" s="94" t="e">
        <f ca="1">IF(市町村抽出表!W155="－","－",IF(市町村抽出表!W155=0,"0棟",IF(市町村抽出表!W155&lt;1,"1棟未満",TEXT(ROUND(市町村抽出表!W155,0),"###,###")&amp;"棟")))</f>
        <v>#REF!</v>
      </c>
      <c r="N155" s="94" t="e">
        <f ca="1">IF(市町村抽出表!X155="－","－",IF(市町村抽出表!X155=0,"0棟",IF(市町村抽出表!X155&lt;1,"1棟未満",TEXT(ROUND(市町村抽出表!X155,0),"###,###")&amp;"棟")))</f>
        <v>#REF!</v>
      </c>
      <c r="O155" s="94" t="e">
        <f ca="1">IF(市町村抽出表!Z155="－","－",IF(市町村抽出表!Z155=0,"0件",IF(市町村抽出表!Z155&lt;1,"1件未満",TEXT(ROUND(市町村抽出表!Z155,0),"###,###")&amp;"件")))</f>
        <v>#REF!</v>
      </c>
      <c r="P155" s="94" t="e">
        <f ca="1">IF(市町村抽出表!AA155="－","－",IF(市町村抽出表!AA155=0,"0件",IF(市町村抽出表!AA155&lt;1,"1件未満",TEXT(ROUND(市町村抽出表!AA155,0),"###,###")&amp;"件")))</f>
        <v>#REF!</v>
      </c>
      <c r="Q155" s="94" t="e">
        <f ca="1">IF(市町村抽出表!AB155="－","－",IF(市町村抽出表!AB155=0,"0棟",IF(市町村抽出表!AB155&lt;1,"1棟未満",TEXT(ROUND(市町村抽出表!AB155,0),"###,###")&amp;"棟")))</f>
        <v>#REF!</v>
      </c>
      <c r="R155" s="94" t="e">
        <f ca="1">IF(市町村抽出表!AC155="－","－",IF(市町村抽出表!AC155=0,"0人",IF(市町村抽出表!AC155&lt;1,"1人未満",TEXT(ROUND(市町村抽出表!AC155,0),"###,###")&amp;"人")))</f>
        <v>#REF!</v>
      </c>
      <c r="S155" s="94" t="e">
        <f ca="1">IF(市町村抽出表!AD155="－","－",IF(市町村抽出表!AD155=0,"0人",IF(市町村抽出表!AD155&lt;1,"1人未満",TEXT(ROUND(市町村抽出表!AD155,0),"###,###")&amp;"人")))</f>
        <v>#REF!</v>
      </c>
      <c r="T155" s="94" t="e">
        <f ca="1">IF(市町村抽出表!AE155="－","－",IF(市町村抽出表!AE155=0,"0人",IF(市町村抽出表!AE155&lt;1,"1人未満",TEXT(ROUND(市町村抽出表!AE155,0),"###,###")&amp;"人")))</f>
        <v>#REF!</v>
      </c>
      <c r="U155" s="149" t="e">
        <f ca="1">IF(市町村抽出表!AG155="","※2",IF(市町村抽出表!AG155="－","－",IF(市町村抽出表!AG155=0,"0人",IF(市町村抽出表!AG155&lt;1,"1人未満",TEXT(ROUND(市町村抽出表!AG155,0),"###,###")&amp;"人"))))</f>
        <v>#REF!</v>
      </c>
      <c r="V155" s="150" t="e">
        <f ca="1">IF(市町村抽出表!AH155="","※2",IF(市町村抽出表!AH155="－","－",IF(市町村抽出表!AH155=0,"0人",IF(市町村抽出表!AH155&lt;1,"1人未満",TEXT(ROUND(市町村抽出表!AH155,0),"###,###")&amp;"人"))))</f>
        <v>#REF!</v>
      </c>
      <c r="W155" s="151" t="e">
        <f ca="1">IF(市町村抽出表!AI155="","※2",IF(市町村抽出表!AI155="－","－",IF(市町村抽出表!AI155=0,"0人",IF(市町村抽出表!AI155&lt;1,"1人未満",TEXT(ROUND(市町村抽出表!AI155,0),"###,###")&amp;"人"))))</f>
        <v>#REF!</v>
      </c>
      <c r="X155" s="94" t="e">
        <f ca="1">IF(市町村抽出表!AJ155="－","－",IF(市町村抽出表!AJ155=0,"0人",IF(市町村抽出表!AJ155&lt;1,"1人未満",TEXT(ROUND(市町村抽出表!AJ155,0),"###,###")&amp;"人")))</f>
        <v>#REF!</v>
      </c>
      <c r="Y155" s="94" t="e">
        <f ca="1">IF(市町村抽出表!AK155="－","－",IF(市町村抽出表!AK155=0,"0人",IF(市町村抽出表!AK155&lt;1,"1人未満",TEXT(ROUND(市町村抽出表!AK155,0),"###,###")&amp;"人")))</f>
        <v>#REF!</v>
      </c>
      <c r="Z155" s="94" t="e">
        <f ca="1">IF(市町村抽出表!AL155="－","－",IF(市町村抽出表!AL155=0,"0人",IF(市町村抽出表!AL155&lt;1,"1人未満",TEXT(ROUND(市町村抽出表!AL155,0),"###,###")&amp;"人")))</f>
        <v>#REF!</v>
      </c>
      <c r="AA155" s="94" t="e">
        <f ca="1">IF(市町村抽出表!AM155="－","－",IF(市町村抽出表!AM155=0,"0人",IF(市町村抽出表!AM155&lt;1,"1人未満",TEXT(ROUND(市町村抽出表!AM155,0),"###,###")&amp;"人")))</f>
        <v>#REF!</v>
      </c>
      <c r="AB155" s="94" t="e">
        <f ca="1">IF(市町村抽出表!AN155="－","－",IF(市町村抽出表!AN155=0,"0人",IF(市町村抽出表!AN155&lt;1,"1人未満",TEXT(ROUND(市町村抽出表!AN155,0),"###,###")&amp;"人")))</f>
        <v>#REF!</v>
      </c>
      <c r="AC155" s="94" t="e">
        <f ca="1">IF(市町村抽出表!AO155="－","－",IF(市町村抽出表!AO155=0,"0人",IF(市町村抽出表!AO155&lt;1,"1人未満",TEXT(ROUND(市町村抽出表!AO155,0),"###,###")&amp;"人")))</f>
        <v>#REF!</v>
      </c>
      <c r="AD155" s="94" t="e">
        <f ca="1">IF(市町村抽出表!AP155="－","－",IF(市町村抽出表!AP155=0,"0人",IF(市町村抽出表!AP155&lt;1,"1人未満",TEXT(ROUND(市町村抽出表!AP155,0),"###,###")&amp;"人")))</f>
        <v>#REF!</v>
      </c>
      <c r="AE155" s="94" t="e">
        <f ca="1">IF(市町村抽出表!AQ155="－","－",IF(市町村抽出表!AQ155=0,"0人",IF(市町村抽出表!AQ155&lt;1,"1人未満",TEXT(ROUND(市町村抽出表!AQ155,0),"###,###")&amp;"人")))</f>
        <v>#REF!</v>
      </c>
      <c r="AF155" s="94" t="e">
        <f ca="1">IF(市町村抽出表!AR155="－","－",IF(市町村抽出表!AR155=0,"0人",IF(市町村抽出表!AR155&lt;1,"1人未満",TEXT(ROUND(市町村抽出表!AR155,0),"###,###")&amp;"人")))</f>
        <v>#REF!</v>
      </c>
      <c r="AG155" s="94" t="e">
        <f ca="1">IF(市町村抽出表!AS155="－","－",IF(市町村抽出表!AS155=0,"0箇所",IF(市町村抽出表!AS155&lt;1,"1箇所未満",TEXT(ROUND(市町村抽出表!AS155,0),"###,###")&amp;"箇所")))</f>
        <v>#REF!</v>
      </c>
      <c r="AH155" s="94" t="e">
        <f ca="1">IF(市町村抽出表!AT155="－","－",IF(市町村抽出表!AT155=0,"0世帯",IF(市町村抽出表!AT155&lt;1,"1世帯未満",TEXT(ROUND(市町村抽出表!AT155,0),"###,###")&amp;"世帯")))</f>
        <v>#REF!</v>
      </c>
      <c r="AI155" s="94" t="e">
        <f ca="1">IF(市町村抽出表!AU155="－","－",IF(市町村抽出表!AU155=0,"0人",IF(市町村抽出表!AU155&lt;1,"1人未満",TEXT(ROUND(市町村抽出表!AU155,0),"###,###")&amp;"人")))</f>
        <v>#REF!</v>
      </c>
      <c r="AJ155" s="94" t="e">
        <f ca="1">IF(市町村抽出表!AV155="－","－",IF(市町村抽出表!AV155=0,"0世帯",IF(市町村抽出表!AV155&lt;1,"1世帯未満",TEXT(ROUND(市町村抽出表!AV155,0),"###,###")&amp;"世帯")))</f>
        <v>#REF!</v>
      </c>
      <c r="AK155" s="94" t="e">
        <f ca="1">IF(市町村抽出表!AW155="－","－",IF(市町村抽出表!AW155=0,"0人",IF(市町村抽出表!AW155&lt;1,"1人未満",TEXT(ROUND(市町村抽出表!AW155,0),"###,###")&amp;"人")))</f>
        <v>#REF!</v>
      </c>
      <c r="AL155" s="94" t="e">
        <f ca="1">IF(市町村抽出表!AX155="－","－",IF(市町村抽出表!AX155=0,"0世帯",IF(市町村抽出表!AX155&lt;1,"1世帯未満",TEXT(ROUND(市町村抽出表!AX155,0),"###,###")&amp;"世帯")))</f>
        <v>#REF!</v>
      </c>
      <c r="AM155" s="94" t="e">
        <f ca="1">IF(市町村抽出表!AY155="－","－",IF(市町村抽出表!AY155=0,"0人",IF(市町村抽出表!AY155&lt;1,"1人未満",TEXT(ROUND(市町村抽出表!AY155,0),"###,###")&amp;"人")))</f>
        <v>#REF!</v>
      </c>
      <c r="AN155" s="94" t="s">
        <v>649</v>
      </c>
      <c r="AO155" s="94" t="s">
        <v>649</v>
      </c>
      <c r="AP155" s="94" t="e">
        <f ca="1">IF(市町村抽出表!BB155="－","－",IF(市町村抽出表!BB155=0,"0km",IF(市町村抽出表!BB155&lt;0.1,"0.1km未満",TEXT(ROUND(市町村抽出表!BB155,1),"###,##0.0")&amp;"km")))</f>
        <v>#REF!</v>
      </c>
      <c r="AQ155" s="94" t="e">
        <f ca="1">IF(市町村抽出表!BC155="－","－",IF(市町村抽出表!BC155=0,"0世帯",IF(市町村抽出表!BC155&lt;1,"1世帯未満",TEXT(ROUND(市町村抽出表!BC155,0),"###,###")&amp;"世帯")))</f>
        <v>#REF!</v>
      </c>
      <c r="AR155" s="94" t="e">
        <f ca="1">IF(市町村抽出表!BD155="－","－",IF(市町村抽出表!BD155=0,"0人",IF(市町村抽出表!BD155&lt;1,"1人未満",TEXT(ROUND(市町村抽出表!BD155,0),"###,###")&amp;"人")))</f>
        <v>#REF!</v>
      </c>
      <c r="AS155" s="94" t="s">
        <v>649</v>
      </c>
      <c r="AT155" s="94" t="s">
        <v>649</v>
      </c>
      <c r="AU155" s="94" t="e">
        <f ca="1">IF(市町村抽出表!BG155="－","－",IF(市町村抽出表!BG155=0,"0箇所",IF(市町村抽出表!BG155&lt;1,"1箇所未満",TEXT(ROUND(市町村抽出表!BG155,0),"###,###")&amp;"箇所")))</f>
        <v>#REF!</v>
      </c>
      <c r="AV155" s="94" t="e">
        <f ca="1">IF(市町村抽出表!BH155="－","－",IF(市町村抽出表!BH155=0,"0箇所",IF(市町村抽出表!BH155&lt;1,"1箇所未満",TEXT(ROUND(市町村抽出表!BH155,0),"###,###")&amp;"箇所")))</f>
        <v>#REF!</v>
      </c>
      <c r="AW155" s="94" t="e">
        <f ca="1">IF(市町村抽出表!BI155="－","－",IF(市町村抽出表!BI155=0,"0箇所",IF(市町村抽出表!BI155&lt;1,"1箇所未満",TEXT(ROUND(市町村抽出表!BI155,0),"###,###")&amp;"箇所")))</f>
        <v>#REF!</v>
      </c>
      <c r="AX155" s="94" t="e">
        <f ca="1">IF(市町村抽出表!BJ155="－","－",IF(市町村抽出表!BJ155=0,"0箇所",IF(市町村抽出表!BJ155&lt;1,"1箇所未満",TEXT(ROUND(市町村抽出表!BJ155,0),"###,###")&amp;"箇所")))</f>
        <v>#REF!</v>
      </c>
      <c r="AY155" s="94" t="e">
        <f ca="1">IF(市町村抽出表!BK155="－","－",IF(市町村抽出表!BK155=0,"0箇所",IF(市町村抽出表!BK155&lt;1,"1箇所未満",TEXT(ROUND(市町村抽出表!BK155,0),"###,###")&amp;"箇所")))</f>
        <v>#REF!</v>
      </c>
      <c r="AZ155" s="94" t="e">
        <f ca="1">IF(市町村抽出表!BL155="－","－",IF(市町村抽出表!BL155=0,"0箇所",IF(市町村抽出表!BL155&lt;1,"1箇所未満",TEXT(ROUND(市町村抽出表!BL155,0),"###,###")&amp;"箇所")))</f>
        <v>#REF!</v>
      </c>
      <c r="BH155" s="153"/>
      <c r="BI155" s="153"/>
      <c r="BJ155" s="153"/>
      <c r="BL155" s="154"/>
      <c r="BM155" s="153"/>
      <c r="BN155" s="153"/>
      <c r="BO155" s="153"/>
      <c r="BP155" s="153"/>
      <c r="BX155" s="154"/>
      <c r="BY155" s="153"/>
      <c r="BZ155" s="153"/>
      <c r="CA155" s="153"/>
      <c r="CB155" s="153"/>
      <c r="CN155" s="154"/>
      <c r="CO155" s="153"/>
      <c r="CP155" s="153"/>
      <c r="CQ155" s="153"/>
      <c r="CR155" s="153"/>
    </row>
    <row r="156" spans="1:96" x14ac:dyDescent="0.2">
      <c r="A156" s="82">
        <v>153</v>
      </c>
      <c r="B156" s="74" t="s">
        <v>634</v>
      </c>
      <c r="C156" s="93" t="e">
        <f ca="1">IF(市町村抽出表!D156="－","－",ROUND(市町村抽出表!D156,1))</f>
        <v>#REF!</v>
      </c>
      <c r="D156" s="158" t="e">
        <f ca="1">IF(市町村抽出表!F156="","※2",IF(市町村抽出表!F156="－","－",市町村抽出表!F156&amp;"箇所"))</f>
        <v>#REF!</v>
      </c>
      <c r="E156" s="159" t="e">
        <f ca="1">IF(市町村抽出表!G156="","※2",IF(市町村抽出表!G156="－","－",市町村抽出表!G156&amp;"箇所"))</f>
        <v>#REF!</v>
      </c>
      <c r="F156" s="160" t="e">
        <f ca="1">IF(市町村抽出表!H156="","※2",IF(市町村抽出表!H156="－","－",市町村抽出表!H156&amp;"箇所"))</f>
        <v>#REF!</v>
      </c>
      <c r="G156" s="94" t="e">
        <f ca="1">IF(市町村抽出表!I156="－","－",IF(市町村抽出表!I156=0,"0棟",IF(市町村抽出表!I156&lt;1,"1棟未満",TEXT(ROUND(市町村抽出表!I156,0),"###,###")&amp;"棟")))</f>
        <v>#REF!</v>
      </c>
      <c r="H156" s="94" t="e">
        <f ca="1">IF(市町村抽出表!J156="－","－",IF(市町村抽出表!J156=0,"0棟",IF(市町村抽出表!J156&lt;1,"1棟未満",TEXT(ROUND(市町村抽出表!J156,0),"###,###")&amp;"棟")))</f>
        <v>#REF!</v>
      </c>
      <c r="I156" s="94" t="e">
        <f ca="1">IF(市町村抽出表!O156="－","－",IF(市町村抽出表!O156=0,"0棟",IF(市町村抽出表!O156&lt;1,"1棟未満",TEXT(ROUND(市町村抽出表!O156,0),"###,###")&amp;"棟")))</f>
        <v>#REF!</v>
      </c>
      <c r="J156" s="94" t="e">
        <f ca="1">IF(市町村抽出表!P156="－","－",IF(市町村抽出表!P156=0,"0棟",IF(市町村抽出表!P156&lt;1,"1棟未満",TEXT(ROUND(市町村抽出表!P156,0),"###,###")&amp;"棟")))</f>
        <v>#REF!</v>
      </c>
      <c r="K156" s="147" t="e">
        <f ca="1">IF(市町村抽出表!U156="","※2",IF(市町村抽出表!U156="－","－",IF(市町村抽出表!U156=0,"0棟",IF(市町村抽出表!U156&lt;1,"1棟未満",TEXT(ROUND(市町村抽出表!U156,0),"###,###")&amp;"棟"))))</f>
        <v>#REF!</v>
      </c>
      <c r="L156" s="148" t="e">
        <f ca="1">IF(市町村抽出表!V156="","※2",IF(市町村抽出表!V156="－","－",IF(市町村抽出表!V156=0,"0棟",IF(市町村抽出表!V156&lt;1,"1棟未満",TEXT(ROUND(市町村抽出表!V156,0),"###,###")&amp;"棟"))))</f>
        <v>#REF!</v>
      </c>
      <c r="M156" s="94" t="e">
        <f ca="1">IF(市町村抽出表!W156="－","－",IF(市町村抽出表!W156=0,"0棟",IF(市町村抽出表!W156&lt;1,"1棟未満",TEXT(ROUND(市町村抽出表!W156,0),"###,###")&amp;"棟")))</f>
        <v>#REF!</v>
      </c>
      <c r="N156" s="94" t="e">
        <f ca="1">IF(市町村抽出表!X156="－","－",IF(市町村抽出表!X156=0,"0棟",IF(市町村抽出表!X156&lt;1,"1棟未満",TEXT(ROUND(市町村抽出表!X156,0),"###,###")&amp;"棟")))</f>
        <v>#REF!</v>
      </c>
      <c r="O156" s="94" t="e">
        <f ca="1">IF(市町村抽出表!Z156="－","－",IF(市町村抽出表!Z156=0,"0件",IF(市町村抽出表!Z156&lt;1,"1件未満",TEXT(ROUND(市町村抽出表!Z156,0),"###,###")&amp;"件")))</f>
        <v>#REF!</v>
      </c>
      <c r="P156" s="94" t="e">
        <f ca="1">IF(市町村抽出表!AA156="－","－",IF(市町村抽出表!AA156=0,"0件",IF(市町村抽出表!AA156&lt;1,"1件未満",TEXT(ROUND(市町村抽出表!AA156,0),"###,###")&amp;"件")))</f>
        <v>#REF!</v>
      </c>
      <c r="Q156" s="94" t="e">
        <f ca="1">IF(市町村抽出表!AB156="－","－",IF(市町村抽出表!AB156=0,"0棟",IF(市町村抽出表!AB156&lt;1,"1棟未満",TEXT(ROUND(市町村抽出表!AB156,0),"###,###")&amp;"棟")))</f>
        <v>#REF!</v>
      </c>
      <c r="R156" s="94" t="e">
        <f ca="1">IF(市町村抽出表!AC156="－","－",IF(市町村抽出表!AC156=0,"0人",IF(市町村抽出表!AC156&lt;1,"1人未満",TEXT(ROUND(市町村抽出表!AC156,0),"###,###")&amp;"人")))</f>
        <v>#REF!</v>
      </c>
      <c r="S156" s="94" t="e">
        <f ca="1">IF(市町村抽出表!AD156="－","－",IF(市町村抽出表!AD156=0,"0人",IF(市町村抽出表!AD156&lt;1,"1人未満",TEXT(ROUND(市町村抽出表!AD156,0),"###,###")&amp;"人")))</f>
        <v>#REF!</v>
      </c>
      <c r="T156" s="94" t="e">
        <f ca="1">IF(市町村抽出表!AE156="－","－",IF(市町村抽出表!AE156=0,"0人",IF(市町村抽出表!AE156&lt;1,"1人未満",TEXT(ROUND(市町村抽出表!AE156,0),"###,###")&amp;"人")))</f>
        <v>#REF!</v>
      </c>
      <c r="U156" s="149" t="e">
        <f ca="1">IF(市町村抽出表!AG156="","※2",IF(市町村抽出表!AG156="－","－",IF(市町村抽出表!AG156=0,"0人",IF(市町村抽出表!AG156&lt;1,"1人未満",TEXT(ROUND(市町村抽出表!AG156,0),"###,###")&amp;"人"))))</f>
        <v>#REF!</v>
      </c>
      <c r="V156" s="150" t="e">
        <f ca="1">IF(市町村抽出表!AH156="","※2",IF(市町村抽出表!AH156="－","－",IF(市町村抽出表!AH156=0,"0人",IF(市町村抽出表!AH156&lt;1,"1人未満",TEXT(ROUND(市町村抽出表!AH156,0),"###,###")&amp;"人"))))</f>
        <v>#REF!</v>
      </c>
      <c r="W156" s="151" t="e">
        <f ca="1">IF(市町村抽出表!AI156="","※2",IF(市町村抽出表!AI156="－","－",IF(市町村抽出表!AI156=0,"0人",IF(市町村抽出表!AI156&lt;1,"1人未満",TEXT(ROUND(市町村抽出表!AI156,0),"###,###")&amp;"人"))))</f>
        <v>#REF!</v>
      </c>
      <c r="X156" s="94" t="e">
        <f ca="1">IF(市町村抽出表!AJ156="－","－",IF(市町村抽出表!AJ156=0,"0人",IF(市町村抽出表!AJ156&lt;1,"1人未満",TEXT(ROUND(市町村抽出表!AJ156,0),"###,###")&amp;"人")))</f>
        <v>#REF!</v>
      </c>
      <c r="Y156" s="94" t="e">
        <f ca="1">IF(市町村抽出表!AK156="－","－",IF(市町村抽出表!AK156=0,"0人",IF(市町村抽出表!AK156&lt;1,"1人未満",TEXT(ROUND(市町村抽出表!AK156,0),"###,###")&amp;"人")))</f>
        <v>#REF!</v>
      </c>
      <c r="Z156" s="94" t="e">
        <f ca="1">IF(市町村抽出表!AL156="－","－",IF(市町村抽出表!AL156=0,"0人",IF(市町村抽出表!AL156&lt;1,"1人未満",TEXT(ROUND(市町村抽出表!AL156,0),"###,###")&amp;"人")))</f>
        <v>#REF!</v>
      </c>
      <c r="AA156" s="94" t="e">
        <f ca="1">IF(市町村抽出表!AM156="－","－",IF(市町村抽出表!AM156=0,"0人",IF(市町村抽出表!AM156&lt;1,"1人未満",TEXT(ROUND(市町村抽出表!AM156,0),"###,###")&amp;"人")))</f>
        <v>#REF!</v>
      </c>
      <c r="AB156" s="94" t="e">
        <f ca="1">IF(市町村抽出表!AN156="－","－",IF(市町村抽出表!AN156=0,"0人",IF(市町村抽出表!AN156&lt;1,"1人未満",TEXT(ROUND(市町村抽出表!AN156,0),"###,###")&amp;"人")))</f>
        <v>#REF!</v>
      </c>
      <c r="AC156" s="94" t="e">
        <f ca="1">IF(市町村抽出表!AO156="－","－",IF(市町村抽出表!AO156=0,"0人",IF(市町村抽出表!AO156&lt;1,"1人未満",TEXT(ROUND(市町村抽出表!AO156,0),"###,###")&amp;"人")))</f>
        <v>#REF!</v>
      </c>
      <c r="AD156" s="94" t="e">
        <f ca="1">IF(市町村抽出表!AP156="－","－",IF(市町村抽出表!AP156=0,"0人",IF(市町村抽出表!AP156&lt;1,"1人未満",TEXT(ROUND(市町村抽出表!AP156,0),"###,###")&amp;"人")))</f>
        <v>#REF!</v>
      </c>
      <c r="AE156" s="94" t="e">
        <f ca="1">IF(市町村抽出表!AQ156="－","－",IF(市町村抽出表!AQ156=0,"0人",IF(市町村抽出表!AQ156&lt;1,"1人未満",TEXT(ROUND(市町村抽出表!AQ156,0),"###,###")&amp;"人")))</f>
        <v>#REF!</v>
      </c>
      <c r="AF156" s="94" t="e">
        <f ca="1">IF(市町村抽出表!AR156="－","－",IF(市町村抽出表!AR156=0,"0人",IF(市町村抽出表!AR156&lt;1,"1人未満",TEXT(ROUND(市町村抽出表!AR156,0),"###,###")&amp;"人")))</f>
        <v>#REF!</v>
      </c>
      <c r="AG156" s="94" t="e">
        <f ca="1">IF(市町村抽出表!AS156="－","－",IF(市町村抽出表!AS156=0,"0箇所",IF(市町村抽出表!AS156&lt;1,"1箇所未満",TEXT(ROUND(市町村抽出表!AS156,0),"###,###")&amp;"箇所")))</f>
        <v>#REF!</v>
      </c>
      <c r="AH156" s="94" t="e">
        <f ca="1">IF(市町村抽出表!AT156="－","－",IF(市町村抽出表!AT156=0,"0世帯",IF(市町村抽出表!AT156&lt;1,"1世帯未満",TEXT(ROUND(市町村抽出表!AT156,0),"###,###")&amp;"世帯")))</f>
        <v>#REF!</v>
      </c>
      <c r="AI156" s="94" t="e">
        <f ca="1">IF(市町村抽出表!AU156="－","－",IF(市町村抽出表!AU156=0,"0人",IF(市町村抽出表!AU156&lt;1,"1人未満",TEXT(ROUND(市町村抽出表!AU156,0),"###,###")&amp;"人")))</f>
        <v>#REF!</v>
      </c>
      <c r="AJ156" s="94" t="e">
        <f ca="1">IF(市町村抽出表!AV156="－","－",IF(市町村抽出表!AV156=0,"0世帯",IF(市町村抽出表!AV156&lt;1,"1世帯未満",TEXT(ROUND(市町村抽出表!AV156,0),"###,###")&amp;"世帯")))</f>
        <v>#REF!</v>
      </c>
      <c r="AK156" s="94" t="e">
        <f ca="1">IF(市町村抽出表!AW156="－","－",IF(市町村抽出表!AW156=0,"0人",IF(市町村抽出表!AW156&lt;1,"1人未満",TEXT(ROUND(市町村抽出表!AW156,0),"###,###")&amp;"人")))</f>
        <v>#REF!</v>
      </c>
      <c r="AL156" s="94" t="e">
        <f ca="1">IF(市町村抽出表!AX156="－","－",IF(市町村抽出表!AX156=0,"0世帯",IF(市町村抽出表!AX156&lt;1,"1世帯未満",TEXT(ROUND(市町村抽出表!AX156,0),"###,###")&amp;"世帯")))</f>
        <v>#REF!</v>
      </c>
      <c r="AM156" s="94" t="e">
        <f ca="1">IF(市町村抽出表!AY156="－","－",IF(市町村抽出表!AY156=0,"0人",IF(市町村抽出表!AY156&lt;1,"1人未満",TEXT(ROUND(市町村抽出表!AY156,0),"###,###")&amp;"人")))</f>
        <v>#REF!</v>
      </c>
      <c r="AN156" s="94" t="s">
        <v>649</v>
      </c>
      <c r="AO156" s="94" t="s">
        <v>649</v>
      </c>
      <c r="AP156" s="94" t="e">
        <f ca="1">IF(市町村抽出表!BB156="－","－",IF(市町村抽出表!BB156=0,"0km",IF(市町村抽出表!BB156&lt;0.1,"0.1km未満",TEXT(ROUND(市町村抽出表!BB156,1),"###,##0.0")&amp;"km")))</f>
        <v>#REF!</v>
      </c>
      <c r="AQ156" s="94" t="e">
        <f ca="1">IF(市町村抽出表!BC156="－","－",IF(市町村抽出表!BC156=0,"0世帯",IF(市町村抽出表!BC156&lt;1,"1世帯未満",TEXT(ROUND(市町村抽出表!BC156,0),"###,###")&amp;"世帯")))</f>
        <v>#REF!</v>
      </c>
      <c r="AR156" s="94" t="e">
        <f ca="1">IF(市町村抽出表!BD156="－","－",IF(市町村抽出表!BD156=0,"0人",IF(市町村抽出表!BD156&lt;1,"1人未満",TEXT(ROUND(市町村抽出表!BD156,0),"###,###")&amp;"人")))</f>
        <v>#REF!</v>
      </c>
      <c r="AS156" s="94" t="s">
        <v>649</v>
      </c>
      <c r="AT156" s="94" t="s">
        <v>649</v>
      </c>
      <c r="AU156" s="94" t="e">
        <f ca="1">IF(市町村抽出表!BG156="－","－",IF(市町村抽出表!BG156=0,"0箇所",IF(市町村抽出表!BG156&lt;1,"1箇所未満",TEXT(ROUND(市町村抽出表!BG156,0),"###,###")&amp;"箇所")))</f>
        <v>#REF!</v>
      </c>
      <c r="AV156" s="94" t="e">
        <f ca="1">IF(市町村抽出表!BH156="－","－",IF(市町村抽出表!BH156=0,"0箇所",IF(市町村抽出表!BH156&lt;1,"1箇所未満",TEXT(ROUND(市町村抽出表!BH156,0),"###,###")&amp;"箇所")))</f>
        <v>#REF!</v>
      </c>
      <c r="AW156" s="94" t="e">
        <f ca="1">IF(市町村抽出表!BI156="－","－",IF(市町村抽出表!BI156=0,"0箇所",IF(市町村抽出表!BI156&lt;1,"1箇所未満",TEXT(ROUND(市町村抽出表!BI156,0),"###,###")&amp;"箇所")))</f>
        <v>#REF!</v>
      </c>
      <c r="AX156" s="94" t="e">
        <f ca="1">IF(市町村抽出表!BJ156="－","－",IF(市町村抽出表!BJ156=0,"0箇所",IF(市町村抽出表!BJ156&lt;1,"1箇所未満",TEXT(ROUND(市町村抽出表!BJ156,0),"###,###")&amp;"箇所")))</f>
        <v>#REF!</v>
      </c>
      <c r="AY156" s="94" t="e">
        <f ca="1">IF(市町村抽出表!BK156="－","－",IF(市町村抽出表!BK156=0,"0箇所",IF(市町村抽出表!BK156&lt;1,"1箇所未満",TEXT(ROUND(市町村抽出表!BK156,0),"###,###")&amp;"箇所")))</f>
        <v>#REF!</v>
      </c>
      <c r="AZ156" s="94" t="e">
        <f ca="1">IF(市町村抽出表!BL156="－","－",IF(市町村抽出表!BL156=0,"0箇所",IF(市町村抽出表!BL156&lt;1,"1箇所未満",TEXT(ROUND(市町村抽出表!BL156,0),"###,###")&amp;"箇所")))</f>
        <v>#REF!</v>
      </c>
      <c r="BH156" s="153"/>
      <c r="BI156" s="153"/>
      <c r="BJ156" s="153"/>
      <c r="BL156" s="154"/>
      <c r="BM156" s="153"/>
      <c r="BN156" s="153"/>
      <c r="BO156" s="153"/>
      <c r="BP156" s="153"/>
      <c r="BX156" s="154"/>
      <c r="BY156" s="153"/>
      <c r="BZ156" s="153"/>
      <c r="CA156" s="153"/>
      <c r="CB156" s="153"/>
      <c r="CN156" s="154"/>
      <c r="CO156" s="153"/>
      <c r="CP156" s="153"/>
      <c r="CQ156" s="153"/>
      <c r="CR156" s="153"/>
    </row>
    <row r="157" spans="1:96" x14ac:dyDescent="0.2">
      <c r="A157" s="82">
        <v>154</v>
      </c>
      <c r="B157" s="74" t="s">
        <v>635</v>
      </c>
      <c r="C157" s="93" t="e">
        <f ca="1">IF(市町村抽出表!D157="－","－",ROUND(市町村抽出表!D157,1))</f>
        <v>#REF!</v>
      </c>
      <c r="D157" s="158" t="e">
        <f ca="1">IF(市町村抽出表!F157="","※2",IF(市町村抽出表!F157="－","－",市町村抽出表!F157&amp;"箇所"))</f>
        <v>#REF!</v>
      </c>
      <c r="E157" s="159" t="e">
        <f ca="1">IF(市町村抽出表!G157="","※2",IF(市町村抽出表!G157="－","－",市町村抽出表!G157&amp;"箇所"))</f>
        <v>#REF!</v>
      </c>
      <c r="F157" s="160" t="e">
        <f ca="1">IF(市町村抽出表!H157="","※2",IF(市町村抽出表!H157="－","－",市町村抽出表!H157&amp;"箇所"))</f>
        <v>#REF!</v>
      </c>
      <c r="G157" s="94" t="e">
        <f ca="1">IF(市町村抽出表!I157="－","－",IF(市町村抽出表!I157=0,"0棟",IF(市町村抽出表!I157&lt;1,"1棟未満",TEXT(ROUND(市町村抽出表!I157,0),"###,###")&amp;"棟")))</f>
        <v>#REF!</v>
      </c>
      <c r="H157" s="94" t="e">
        <f ca="1">IF(市町村抽出表!J157="－","－",IF(市町村抽出表!J157=0,"0棟",IF(市町村抽出表!J157&lt;1,"1棟未満",TEXT(ROUND(市町村抽出表!J157,0),"###,###")&amp;"棟")))</f>
        <v>#REF!</v>
      </c>
      <c r="I157" s="94" t="e">
        <f ca="1">IF(市町村抽出表!O157="－","－",IF(市町村抽出表!O157=0,"0棟",IF(市町村抽出表!O157&lt;1,"1棟未満",TEXT(ROUND(市町村抽出表!O157,0),"###,###")&amp;"棟")))</f>
        <v>#REF!</v>
      </c>
      <c r="J157" s="94" t="e">
        <f ca="1">IF(市町村抽出表!P157="－","－",IF(市町村抽出表!P157=0,"0棟",IF(市町村抽出表!P157&lt;1,"1棟未満",TEXT(ROUND(市町村抽出表!P157,0),"###,###")&amp;"棟")))</f>
        <v>#REF!</v>
      </c>
      <c r="K157" s="147" t="e">
        <f ca="1">IF(市町村抽出表!U157="","※2",IF(市町村抽出表!U157="－","－",IF(市町村抽出表!U157=0,"0棟",IF(市町村抽出表!U157&lt;1,"1棟未満",TEXT(ROUND(市町村抽出表!U157,0),"###,###")&amp;"棟"))))</f>
        <v>#REF!</v>
      </c>
      <c r="L157" s="148" t="e">
        <f ca="1">IF(市町村抽出表!V157="","※2",IF(市町村抽出表!V157="－","－",IF(市町村抽出表!V157=0,"0棟",IF(市町村抽出表!V157&lt;1,"1棟未満",TEXT(ROUND(市町村抽出表!V157,0),"###,###")&amp;"棟"))))</f>
        <v>#REF!</v>
      </c>
      <c r="M157" s="94" t="e">
        <f ca="1">IF(市町村抽出表!W157="－","－",IF(市町村抽出表!W157=0,"0棟",IF(市町村抽出表!W157&lt;1,"1棟未満",TEXT(ROUND(市町村抽出表!W157,0),"###,###")&amp;"棟")))</f>
        <v>#REF!</v>
      </c>
      <c r="N157" s="94" t="e">
        <f ca="1">IF(市町村抽出表!X157="－","－",IF(市町村抽出表!X157=0,"0棟",IF(市町村抽出表!X157&lt;1,"1棟未満",TEXT(ROUND(市町村抽出表!X157,0),"###,###")&amp;"棟")))</f>
        <v>#REF!</v>
      </c>
      <c r="O157" s="94" t="e">
        <f ca="1">IF(市町村抽出表!Z157="－","－",IF(市町村抽出表!Z157=0,"0件",IF(市町村抽出表!Z157&lt;1,"1件未満",TEXT(ROUND(市町村抽出表!Z157,0),"###,###")&amp;"件")))</f>
        <v>#REF!</v>
      </c>
      <c r="P157" s="94" t="e">
        <f ca="1">IF(市町村抽出表!AA157="－","－",IF(市町村抽出表!AA157=0,"0件",IF(市町村抽出表!AA157&lt;1,"1件未満",TEXT(ROUND(市町村抽出表!AA157,0),"###,###")&amp;"件")))</f>
        <v>#REF!</v>
      </c>
      <c r="Q157" s="94" t="e">
        <f ca="1">IF(市町村抽出表!AB157="－","－",IF(市町村抽出表!AB157=0,"0棟",IF(市町村抽出表!AB157&lt;1,"1棟未満",TEXT(ROUND(市町村抽出表!AB157,0),"###,###")&amp;"棟")))</f>
        <v>#REF!</v>
      </c>
      <c r="R157" s="94" t="e">
        <f ca="1">IF(市町村抽出表!AC157="－","－",IF(市町村抽出表!AC157=0,"0人",IF(市町村抽出表!AC157&lt;1,"1人未満",TEXT(ROUND(市町村抽出表!AC157,0),"###,###")&amp;"人")))</f>
        <v>#REF!</v>
      </c>
      <c r="S157" s="94" t="e">
        <f ca="1">IF(市町村抽出表!AD157="－","－",IF(市町村抽出表!AD157=0,"0人",IF(市町村抽出表!AD157&lt;1,"1人未満",TEXT(ROUND(市町村抽出表!AD157,0),"###,###")&amp;"人")))</f>
        <v>#REF!</v>
      </c>
      <c r="T157" s="94" t="e">
        <f ca="1">IF(市町村抽出表!AE157="－","－",IF(市町村抽出表!AE157=0,"0人",IF(市町村抽出表!AE157&lt;1,"1人未満",TEXT(ROUND(市町村抽出表!AE157,0),"###,###")&amp;"人")))</f>
        <v>#REF!</v>
      </c>
      <c r="U157" s="149" t="e">
        <f ca="1">IF(市町村抽出表!AG157="","※2",IF(市町村抽出表!AG157="－","－",IF(市町村抽出表!AG157=0,"0人",IF(市町村抽出表!AG157&lt;1,"1人未満",TEXT(ROUND(市町村抽出表!AG157,0),"###,###")&amp;"人"))))</f>
        <v>#REF!</v>
      </c>
      <c r="V157" s="150" t="e">
        <f ca="1">IF(市町村抽出表!AH157="","※2",IF(市町村抽出表!AH157="－","－",IF(市町村抽出表!AH157=0,"0人",IF(市町村抽出表!AH157&lt;1,"1人未満",TEXT(ROUND(市町村抽出表!AH157,0),"###,###")&amp;"人"))))</f>
        <v>#REF!</v>
      </c>
      <c r="W157" s="151" t="e">
        <f ca="1">IF(市町村抽出表!AI157="","※2",IF(市町村抽出表!AI157="－","－",IF(市町村抽出表!AI157=0,"0人",IF(市町村抽出表!AI157&lt;1,"1人未満",TEXT(ROUND(市町村抽出表!AI157,0),"###,###")&amp;"人"))))</f>
        <v>#REF!</v>
      </c>
      <c r="X157" s="94" t="e">
        <f ca="1">IF(市町村抽出表!AJ157="－","－",IF(市町村抽出表!AJ157=0,"0人",IF(市町村抽出表!AJ157&lt;1,"1人未満",TEXT(ROUND(市町村抽出表!AJ157,0),"###,###")&amp;"人")))</f>
        <v>#REF!</v>
      </c>
      <c r="Y157" s="94" t="e">
        <f ca="1">IF(市町村抽出表!AK157="－","－",IF(市町村抽出表!AK157=0,"0人",IF(市町村抽出表!AK157&lt;1,"1人未満",TEXT(ROUND(市町村抽出表!AK157,0),"###,###")&amp;"人")))</f>
        <v>#REF!</v>
      </c>
      <c r="Z157" s="94" t="e">
        <f ca="1">IF(市町村抽出表!AL157="－","－",IF(市町村抽出表!AL157=0,"0人",IF(市町村抽出表!AL157&lt;1,"1人未満",TEXT(ROUND(市町村抽出表!AL157,0),"###,###")&amp;"人")))</f>
        <v>#REF!</v>
      </c>
      <c r="AA157" s="94" t="e">
        <f ca="1">IF(市町村抽出表!AM157="－","－",IF(市町村抽出表!AM157=0,"0人",IF(市町村抽出表!AM157&lt;1,"1人未満",TEXT(ROUND(市町村抽出表!AM157,0),"###,###")&amp;"人")))</f>
        <v>#REF!</v>
      </c>
      <c r="AB157" s="94" t="e">
        <f ca="1">IF(市町村抽出表!AN157="－","－",IF(市町村抽出表!AN157=0,"0人",IF(市町村抽出表!AN157&lt;1,"1人未満",TEXT(ROUND(市町村抽出表!AN157,0),"###,###")&amp;"人")))</f>
        <v>#REF!</v>
      </c>
      <c r="AC157" s="94" t="e">
        <f ca="1">IF(市町村抽出表!AO157="－","－",IF(市町村抽出表!AO157=0,"0人",IF(市町村抽出表!AO157&lt;1,"1人未満",TEXT(ROUND(市町村抽出表!AO157,0),"###,###")&amp;"人")))</f>
        <v>#REF!</v>
      </c>
      <c r="AD157" s="94" t="e">
        <f ca="1">IF(市町村抽出表!AP157="－","－",IF(市町村抽出表!AP157=0,"0人",IF(市町村抽出表!AP157&lt;1,"1人未満",TEXT(ROUND(市町村抽出表!AP157,0),"###,###")&amp;"人")))</f>
        <v>#REF!</v>
      </c>
      <c r="AE157" s="94" t="e">
        <f ca="1">IF(市町村抽出表!AQ157="－","－",IF(市町村抽出表!AQ157=0,"0人",IF(市町村抽出表!AQ157&lt;1,"1人未満",TEXT(ROUND(市町村抽出表!AQ157,0),"###,###")&amp;"人")))</f>
        <v>#REF!</v>
      </c>
      <c r="AF157" s="94" t="e">
        <f ca="1">IF(市町村抽出表!AR157="－","－",IF(市町村抽出表!AR157=0,"0人",IF(市町村抽出表!AR157&lt;1,"1人未満",TEXT(ROUND(市町村抽出表!AR157,0),"###,###")&amp;"人")))</f>
        <v>#REF!</v>
      </c>
      <c r="AG157" s="94" t="e">
        <f ca="1">IF(市町村抽出表!AS157="－","－",IF(市町村抽出表!AS157=0,"0箇所",IF(市町村抽出表!AS157&lt;1,"1箇所未満",TEXT(ROUND(市町村抽出表!AS157,0),"###,###")&amp;"箇所")))</f>
        <v>#REF!</v>
      </c>
      <c r="AH157" s="94" t="e">
        <f ca="1">IF(市町村抽出表!AT157="－","－",IF(市町村抽出表!AT157=0,"0世帯",IF(市町村抽出表!AT157&lt;1,"1世帯未満",TEXT(ROUND(市町村抽出表!AT157,0),"###,###")&amp;"世帯")))</f>
        <v>#REF!</v>
      </c>
      <c r="AI157" s="94" t="e">
        <f ca="1">IF(市町村抽出表!AU157="－","－",IF(市町村抽出表!AU157=0,"0人",IF(市町村抽出表!AU157&lt;1,"1人未満",TEXT(ROUND(市町村抽出表!AU157,0),"###,###")&amp;"人")))</f>
        <v>#REF!</v>
      </c>
      <c r="AJ157" s="94" t="e">
        <f ca="1">IF(市町村抽出表!AV157="－","－",IF(市町村抽出表!AV157=0,"0世帯",IF(市町村抽出表!AV157&lt;1,"1世帯未満",TEXT(ROUND(市町村抽出表!AV157,0),"###,###")&amp;"世帯")))</f>
        <v>#REF!</v>
      </c>
      <c r="AK157" s="94" t="e">
        <f ca="1">IF(市町村抽出表!AW157="－","－",IF(市町村抽出表!AW157=0,"0人",IF(市町村抽出表!AW157&lt;1,"1人未満",TEXT(ROUND(市町村抽出表!AW157,0),"###,###")&amp;"人")))</f>
        <v>#REF!</v>
      </c>
      <c r="AL157" s="94" t="e">
        <f ca="1">IF(市町村抽出表!AX157="－","－",IF(市町村抽出表!AX157=0,"0世帯",IF(市町村抽出表!AX157&lt;1,"1世帯未満",TEXT(ROUND(市町村抽出表!AX157,0),"###,###")&amp;"世帯")))</f>
        <v>#REF!</v>
      </c>
      <c r="AM157" s="94" t="e">
        <f ca="1">IF(市町村抽出表!AY157="－","－",IF(市町村抽出表!AY157=0,"0人",IF(市町村抽出表!AY157&lt;1,"1人未満",TEXT(ROUND(市町村抽出表!AY157,0),"###,###")&amp;"人")))</f>
        <v>#REF!</v>
      </c>
      <c r="AN157" s="94" t="s">
        <v>649</v>
      </c>
      <c r="AO157" s="94" t="s">
        <v>649</v>
      </c>
      <c r="AP157" s="94" t="e">
        <f ca="1">IF(市町村抽出表!BB157="－","－",IF(市町村抽出表!BB157=0,"0km",IF(市町村抽出表!BB157&lt;0.1,"0.1km未満",TEXT(ROUND(市町村抽出表!BB157,1),"###,##0.0")&amp;"km")))</f>
        <v>#REF!</v>
      </c>
      <c r="AQ157" s="94" t="e">
        <f ca="1">IF(市町村抽出表!BC157="－","－",IF(市町村抽出表!BC157=0,"0世帯",IF(市町村抽出表!BC157&lt;1,"1世帯未満",TEXT(ROUND(市町村抽出表!BC157,0),"###,###")&amp;"世帯")))</f>
        <v>#REF!</v>
      </c>
      <c r="AR157" s="94" t="e">
        <f ca="1">IF(市町村抽出表!BD157="－","－",IF(市町村抽出表!BD157=0,"0人",IF(市町村抽出表!BD157&lt;1,"1人未満",TEXT(ROUND(市町村抽出表!BD157,0),"###,###")&amp;"人")))</f>
        <v>#REF!</v>
      </c>
      <c r="AS157" s="94" t="s">
        <v>649</v>
      </c>
      <c r="AT157" s="94" t="s">
        <v>649</v>
      </c>
      <c r="AU157" s="94" t="e">
        <f ca="1">IF(市町村抽出表!BG157="－","－",IF(市町村抽出表!BG157=0,"0箇所",IF(市町村抽出表!BG157&lt;1,"1箇所未満",TEXT(ROUND(市町村抽出表!BG157,0),"###,###")&amp;"箇所")))</f>
        <v>#REF!</v>
      </c>
      <c r="AV157" s="94" t="e">
        <f ca="1">IF(市町村抽出表!BH157="－","－",IF(市町村抽出表!BH157=0,"0箇所",IF(市町村抽出表!BH157&lt;1,"1箇所未満",TEXT(ROUND(市町村抽出表!BH157,0),"###,###")&amp;"箇所")))</f>
        <v>#REF!</v>
      </c>
      <c r="AW157" s="94" t="e">
        <f ca="1">IF(市町村抽出表!BI157="－","－",IF(市町村抽出表!BI157=0,"0箇所",IF(市町村抽出表!BI157&lt;1,"1箇所未満",TEXT(ROUND(市町村抽出表!BI157,0),"###,###")&amp;"箇所")))</f>
        <v>#REF!</v>
      </c>
      <c r="AX157" s="94" t="e">
        <f ca="1">IF(市町村抽出表!BJ157="－","－",IF(市町村抽出表!BJ157=0,"0箇所",IF(市町村抽出表!BJ157&lt;1,"1箇所未満",TEXT(ROUND(市町村抽出表!BJ157,0),"###,###")&amp;"箇所")))</f>
        <v>#REF!</v>
      </c>
      <c r="AY157" s="94" t="e">
        <f ca="1">IF(市町村抽出表!BK157="－","－",IF(市町村抽出表!BK157=0,"0箇所",IF(市町村抽出表!BK157&lt;1,"1箇所未満",TEXT(ROUND(市町村抽出表!BK157,0),"###,###")&amp;"箇所")))</f>
        <v>#REF!</v>
      </c>
      <c r="AZ157" s="94" t="e">
        <f ca="1">IF(市町村抽出表!BL157="－","－",IF(市町村抽出表!BL157=0,"0箇所",IF(市町村抽出表!BL157&lt;1,"1箇所未満",TEXT(ROUND(市町村抽出表!BL157,0),"###,###")&amp;"箇所")))</f>
        <v>#REF!</v>
      </c>
      <c r="BH157" s="153"/>
      <c r="BI157" s="153"/>
      <c r="BJ157" s="153"/>
      <c r="BL157" s="154"/>
      <c r="BM157" s="153"/>
      <c r="BN157" s="153"/>
      <c r="BO157" s="153"/>
      <c r="BP157" s="153"/>
      <c r="BX157" s="154"/>
      <c r="BY157" s="153"/>
      <c r="BZ157" s="153"/>
      <c r="CA157" s="153"/>
      <c r="CB157" s="153"/>
      <c r="CN157" s="154"/>
      <c r="CO157" s="153"/>
      <c r="CP157" s="153"/>
      <c r="CQ157" s="153"/>
      <c r="CR157" s="153"/>
    </row>
    <row r="158" spans="1:96" x14ac:dyDescent="0.2">
      <c r="A158" s="82">
        <v>155</v>
      </c>
      <c r="B158" s="74" t="s">
        <v>636</v>
      </c>
      <c r="C158" s="93" t="e">
        <f ca="1">IF(市町村抽出表!D158="－","－",ROUND(市町村抽出表!D158,1))</f>
        <v>#REF!</v>
      </c>
      <c r="D158" s="158" t="e">
        <f ca="1">IF(市町村抽出表!F158="","※2",IF(市町村抽出表!F158="－","－",市町村抽出表!F158&amp;"箇所"))</f>
        <v>#REF!</v>
      </c>
      <c r="E158" s="159" t="e">
        <f ca="1">IF(市町村抽出表!G158="","※2",IF(市町村抽出表!G158="－","－",市町村抽出表!G158&amp;"箇所"))</f>
        <v>#REF!</v>
      </c>
      <c r="F158" s="160" t="e">
        <f ca="1">IF(市町村抽出表!H158="","※2",IF(市町村抽出表!H158="－","－",市町村抽出表!H158&amp;"箇所"))</f>
        <v>#REF!</v>
      </c>
      <c r="G158" s="94" t="e">
        <f ca="1">IF(市町村抽出表!I158="－","－",IF(市町村抽出表!I158=0,"0棟",IF(市町村抽出表!I158&lt;1,"1棟未満",TEXT(ROUND(市町村抽出表!I158,0),"###,###")&amp;"棟")))</f>
        <v>#REF!</v>
      </c>
      <c r="H158" s="94" t="e">
        <f ca="1">IF(市町村抽出表!J158="－","－",IF(市町村抽出表!J158=0,"0棟",IF(市町村抽出表!J158&lt;1,"1棟未満",TEXT(ROUND(市町村抽出表!J158,0),"###,###")&amp;"棟")))</f>
        <v>#REF!</v>
      </c>
      <c r="I158" s="94" t="e">
        <f ca="1">IF(市町村抽出表!O158="－","－",IF(市町村抽出表!O158=0,"0棟",IF(市町村抽出表!O158&lt;1,"1棟未満",TEXT(ROUND(市町村抽出表!O158,0),"###,###")&amp;"棟")))</f>
        <v>#REF!</v>
      </c>
      <c r="J158" s="94" t="e">
        <f ca="1">IF(市町村抽出表!P158="－","－",IF(市町村抽出表!P158=0,"0棟",IF(市町村抽出表!P158&lt;1,"1棟未満",TEXT(ROUND(市町村抽出表!P158,0),"###,###")&amp;"棟")))</f>
        <v>#REF!</v>
      </c>
      <c r="K158" s="147" t="e">
        <f ca="1">IF(市町村抽出表!U158="","※2",IF(市町村抽出表!U158="－","－",IF(市町村抽出表!U158=0,"0棟",IF(市町村抽出表!U158&lt;1,"1棟未満",TEXT(ROUND(市町村抽出表!U158,0),"###,###")&amp;"棟"))))</f>
        <v>#REF!</v>
      </c>
      <c r="L158" s="148" t="e">
        <f ca="1">IF(市町村抽出表!V158="","※2",IF(市町村抽出表!V158="－","－",IF(市町村抽出表!V158=0,"0棟",IF(市町村抽出表!V158&lt;1,"1棟未満",TEXT(ROUND(市町村抽出表!V158,0),"###,###")&amp;"棟"))))</f>
        <v>#REF!</v>
      </c>
      <c r="M158" s="94" t="e">
        <f ca="1">IF(市町村抽出表!W158="－","－",IF(市町村抽出表!W158=0,"0棟",IF(市町村抽出表!W158&lt;1,"1棟未満",TEXT(ROUND(市町村抽出表!W158,0),"###,###")&amp;"棟")))</f>
        <v>#REF!</v>
      </c>
      <c r="N158" s="94" t="e">
        <f ca="1">IF(市町村抽出表!X158="－","－",IF(市町村抽出表!X158=0,"0棟",IF(市町村抽出表!X158&lt;1,"1棟未満",TEXT(ROUND(市町村抽出表!X158,0),"###,###")&amp;"棟")))</f>
        <v>#REF!</v>
      </c>
      <c r="O158" s="94" t="e">
        <f ca="1">IF(市町村抽出表!Z158="－","－",IF(市町村抽出表!Z158=0,"0件",IF(市町村抽出表!Z158&lt;1,"1件未満",TEXT(ROUND(市町村抽出表!Z158,0),"###,###")&amp;"件")))</f>
        <v>#REF!</v>
      </c>
      <c r="P158" s="94" t="e">
        <f ca="1">IF(市町村抽出表!AA158="－","－",IF(市町村抽出表!AA158=0,"0件",IF(市町村抽出表!AA158&lt;1,"1件未満",TEXT(ROUND(市町村抽出表!AA158,0),"###,###")&amp;"件")))</f>
        <v>#REF!</v>
      </c>
      <c r="Q158" s="94" t="e">
        <f ca="1">IF(市町村抽出表!AB158="－","－",IF(市町村抽出表!AB158=0,"0棟",IF(市町村抽出表!AB158&lt;1,"1棟未満",TEXT(ROUND(市町村抽出表!AB158,0),"###,###")&amp;"棟")))</f>
        <v>#REF!</v>
      </c>
      <c r="R158" s="94" t="e">
        <f ca="1">IF(市町村抽出表!AC158="－","－",IF(市町村抽出表!AC158=0,"0人",IF(市町村抽出表!AC158&lt;1,"1人未満",TEXT(ROUND(市町村抽出表!AC158,0),"###,###")&amp;"人")))</f>
        <v>#REF!</v>
      </c>
      <c r="S158" s="94" t="e">
        <f ca="1">IF(市町村抽出表!AD158="－","－",IF(市町村抽出表!AD158=0,"0人",IF(市町村抽出表!AD158&lt;1,"1人未満",TEXT(ROUND(市町村抽出表!AD158,0),"###,###")&amp;"人")))</f>
        <v>#REF!</v>
      </c>
      <c r="T158" s="94" t="e">
        <f ca="1">IF(市町村抽出表!AE158="－","－",IF(市町村抽出表!AE158=0,"0人",IF(市町村抽出表!AE158&lt;1,"1人未満",TEXT(ROUND(市町村抽出表!AE158,0),"###,###")&amp;"人")))</f>
        <v>#REF!</v>
      </c>
      <c r="U158" s="149" t="e">
        <f ca="1">IF(市町村抽出表!AG158="","※2",IF(市町村抽出表!AG158="－","－",IF(市町村抽出表!AG158=0,"0人",IF(市町村抽出表!AG158&lt;1,"1人未満",TEXT(ROUND(市町村抽出表!AG158,0),"###,###")&amp;"人"))))</f>
        <v>#REF!</v>
      </c>
      <c r="V158" s="150" t="e">
        <f ca="1">IF(市町村抽出表!AH158="","※2",IF(市町村抽出表!AH158="－","－",IF(市町村抽出表!AH158=0,"0人",IF(市町村抽出表!AH158&lt;1,"1人未満",TEXT(ROUND(市町村抽出表!AH158,0),"###,###")&amp;"人"))))</f>
        <v>#REF!</v>
      </c>
      <c r="W158" s="151" t="e">
        <f ca="1">IF(市町村抽出表!AI158="","※2",IF(市町村抽出表!AI158="－","－",IF(市町村抽出表!AI158=0,"0人",IF(市町村抽出表!AI158&lt;1,"1人未満",TEXT(ROUND(市町村抽出表!AI158,0),"###,###")&amp;"人"))))</f>
        <v>#REF!</v>
      </c>
      <c r="X158" s="94" t="e">
        <f ca="1">IF(市町村抽出表!AJ158="－","－",IF(市町村抽出表!AJ158=0,"0人",IF(市町村抽出表!AJ158&lt;1,"1人未満",TEXT(ROUND(市町村抽出表!AJ158,0),"###,###")&amp;"人")))</f>
        <v>#REF!</v>
      </c>
      <c r="Y158" s="94" t="e">
        <f ca="1">IF(市町村抽出表!AK158="－","－",IF(市町村抽出表!AK158=0,"0人",IF(市町村抽出表!AK158&lt;1,"1人未満",TEXT(ROUND(市町村抽出表!AK158,0),"###,###")&amp;"人")))</f>
        <v>#REF!</v>
      </c>
      <c r="Z158" s="94" t="e">
        <f ca="1">IF(市町村抽出表!AL158="－","－",IF(市町村抽出表!AL158=0,"0人",IF(市町村抽出表!AL158&lt;1,"1人未満",TEXT(ROUND(市町村抽出表!AL158,0),"###,###")&amp;"人")))</f>
        <v>#REF!</v>
      </c>
      <c r="AA158" s="94" t="e">
        <f ca="1">IF(市町村抽出表!AM158="－","－",IF(市町村抽出表!AM158=0,"0人",IF(市町村抽出表!AM158&lt;1,"1人未満",TEXT(ROUND(市町村抽出表!AM158,0),"###,###")&amp;"人")))</f>
        <v>#REF!</v>
      </c>
      <c r="AB158" s="94" t="e">
        <f ca="1">IF(市町村抽出表!AN158="－","－",IF(市町村抽出表!AN158=0,"0人",IF(市町村抽出表!AN158&lt;1,"1人未満",TEXT(ROUND(市町村抽出表!AN158,0),"###,###")&amp;"人")))</f>
        <v>#REF!</v>
      </c>
      <c r="AC158" s="94" t="e">
        <f ca="1">IF(市町村抽出表!AO158="－","－",IF(市町村抽出表!AO158=0,"0人",IF(市町村抽出表!AO158&lt;1,"1人未満",TEXT(ROUND(市町村抽出表!AO158,0),"###,###")&amp;"人")))</f>
        <v>#REF!</v>
      </c>
      <c r="AD158" s="94" t="e">
        <f ca="1">IF(市町村抽出表!AP158="－","－",IF(市町村抽出表!AP158=0,"0人",IF(市町村抽出表!AP158&lt;1,"1人未満",TEXT(ROUND(市町村抽出表!AP158,0),"###,###")&amp;"人")))</f>
        <v>#REF!</v>
      </c>
      <c r="AE158" s="94" t="e">
        <f ca="1">IF(市町村抽出表!AQ158="－","－",IF(市町村抽出表!AQ158=0,"0人",IF(市町村抽出表!AQ158&lt;1,"1人未満",TEXT(ROUND(市町村抽出表!AQ158,0),"###,###")&amp;"人")))</f>
        <v>#REF!</v>
      </c>
      <c r="AF158" s="94" t="e">
        <f ca="1">IF(市町村抽出表!AR158="－","－",IF(市町村抽出表!AR158=0,"0人",IF(市町村抽出表!AR158&lt;1,"1人未満",TEXT(ROUND(市町村抽出表!AR158,0),"###,###")&amp;"人")))</f>
        <v>#REF!</v>
      </c>
      <c r="AG158" s="94" t="e">
        <f ca="1">IF(市町村抽出表!AS158="－","－",IF(市町村抽出表!AS158=0,"0箇所",IF(市町村抽出表!AS158&lt;1,"1箇所未満",TEXT(ROUND(市町村抽出表!AS158,0),"###,###")&amp;"箇所")))</f>
        <v>#REF!</v>
      </c>
      <c r="AH158" s="94" t="e">
        <f ca="1">IF(市町村抽出表!AT158="－","－",IF(市町村抽出表!AT158=0,"0世帯",IF(市町村抽出表!AT158&lt;1,"1世帯未満",TEXT(ROUND(市町村抽出表!AT158,0),"###,###")&amp;"世帯")))</f>
        <v>#REF!</v>
      </c>
      <c r="AI158" s="94" t="e">
        <f ca="1">IF(市町村抽出表!AU158="－","－",IF(市町村抽出表!AU158=0,"0人",IF(市町村抽出表!AU158&lt;1,"1人未満",TEXT(ROUND(市町村抽出表!AU158,0),"###,###")&amp;"人")))</f>
        <v>#REF!</v>
      </c>
      <c r="AJ158" s="94" t="e">
        <f ca="1">IF(市町村抽出表!AV158="－","－",IF(市町村抽出表!AV158=0,"0世帯",IF(市町村抽出表!AV158&lt;1,"1世帯未満",TEXT(ROUND(市町村抽出表!AV158,0),"###,###")&amp;"世帯")))</f>
        <v>#REF!</v>
      </c>
      <c r="AK158" s="94" t="e">
        <f ca="1">IF(市町村抽出表!AW158="－","－",IF(市町村抽出表!AW158=0,"0人",IF(市町村抽出表!AW158&lt;1,"1人未満",TEXT(ROUND(市町村抽出表!AW158,0),"###,###")&amp;"人")))</f>
        <v>#REF!</v>
      </c>
      <c r="AL158" s="94" t="e">
        <f ca="1">IF(市町村抽出表!AX158="－","－",IF(市町村抽出表!AX158=0,"0世帯",IF(市町村抽出表!AX158&lt;1,"1世帯未満",TEXT(ROUND(市町村抽出表!AX158,0),"###,###")&amp;"世帯")))</f>
        <v>#REF!</v>
      </c>
      <c r="AM158" s="94" t="e">
        <f ca="1">IF(市町村抽出表!AY158="－","－",IF(市町村抽出表!AY158=0,"0人",IF(市町村抽出表!AY158&lt;1,"1人未満",TEXT(ROUND(市町村抽出表!AY158,0),"###,###")&amp;"人")))</f>
        <v>#REF!</v>
      </c>
      <c r="AN158" s="94" t="s">
        <v>649</v>
      </c>
      <c r="AO158" s="94" t="s">
        <v>649</v>
      </c>
      <c r="AP158" s="94" t="e">
        <f ca="1">IF(市町村抽出表!BB158="－","－",IF(市町村抽出表!BB158=0,"0km",IF(市町村抽出表!BB158&lt;0.1,"0.1km未満",TEXT(ROUND(市町村抽出表!BB158,1),"###,##0.0")&amp;"km")))</f>
        <v>#REF!</v>
      </c>
      <c r="AQ158" s="94" t="e">
        <f ca="1">IF(市町村抽出表!BC158="－","－",IF(市町村抽出表!BC158=0,"0世帯",IF(市町村抽出表!BC158&lt;1,"1世帯未満",TEXT(ROUND(市町村抽出表!BC158,0),"###,###")&amp;"世帯")))</f>
        <v>#REF!</v>
      </c>
      <c r="AR158" s="94" t="e">
        <f ca="1">IF(市町村抽出表!BD158="－","－",IF(市町村抽出表!BD158=0,"0人",IF(市町村抽出表!BD158&lt;1,"1人未満",TEXT(ROUND(市町村抽出表!BD158,0),"###,###")&amp;"人")))</f>
        <v>#REF!</v>
      </c>
      <c r="AS158" s="94" t="s">
        <v>649</v>
      </c>
      <c r="AT158" s="94" t="s">
        <v>649</v>
      </c>
      <c r="AU158" s="94" t="e">
        <f ca="1">IF(市町村抽出表!BG158="－","－",IF(市町村抽出表!BG158=0,"0箇所",IF(市町村抽出表!BG158&lt;1,"1箇所未満",TEXT(ROUND(市町村抽出表!BG158,0),"###,###")&amp;"箇所")))</f>
        <v>#REF!</v>
      </c>
      <c r="AV158" s="94" t="e">
        <f ca="1">IF(市町村抽出表!BH158="－","－",IF(市町村抽出表!BH158=0,"0箇所",IF(市町村抽出表!BH158&lt;1,"1箇所未満",TEXT(ROUND(市町村抽出表!BH158,0),"###,###")&amp;"箇所")))</f>
        <v>#REF!</v>
      </c>
      <c r="AW158" s="94" t="e">
        <f ca="1">IF(市町村抽出表!BI158="－","－",IF(市町村抽出表!BI158=0,"0箇所",IF(市町村抽出表!BI158&lt;1,"1箇所未満",TEXT(ROUND(市町村抽出表!BI158,0),"###,###")&amp;"箇所")))</f>
        <v>#REF!</v>
      </c>
      <c r="AX158" s="94" t="e">
        <f ca="1">IF(市町村抽出表!BJ158="－","－",IF(市町村抽出表!BJ158=0,"0箇所",IF(市町村抽出表!BJ158&lt;1,"1箇所未満",TEXT(ROUND(市町村抽出表!BJ158,0),"###,###")&amp;"箇所")))</f>
        <v>#REF!</v>
      </c>
      <c r="AY158" s="94" t="e">
        <f ca="1">IF(市町村抽出表!BK158="－","－",IF(市町村抽出表!BK158=0,"0箇所",IF(市町村抽出表!BK158&lt;1,"1箇所未満",TEXT(ROUND(市町村抽出表!BK158,0),"###,###")&amp;"箇所")))</f>
        <v>#REF!</v>
      </c>
      <c r="AZ158" s="94" t="e">
        <f ca="1">IF(市町村抽出表!BL158="－","－",IF(市町村抽出表!BL158=0,"0箇所",IF(市町村抽出表!BL158&lt;1,"1箇所未満",TEXT(ROUND(市町村抽出表!BL158,0),"###,###")&amp;"箇所")))</f>
        <v>#REF!</v>
      </c>
      <c r="BH158" s="153"/>
      <c r="BI158" s="153"/>
      <c r="BJ158" s="153"/>
      <c r="BL158" s="154"/>
      <c r="BM158" s="153"/>
      <c r="BN158" s="153"/>
      <c r="BO158" s="153"/>
      <c r="BP158" s="153"/>
      <c r="BX158" s="154"/>
      <c r="BY158" s="153"/>
      <c r="BZ158" s="153"/>
      <c r="CA158" s="153"/>
      <c r="CB158" s="153"/>
      <c r="CN158" s="154"/>
      <c r="CO158" s="153"/>
      <c r="CP158" s="153"/>
      <c r="CQ158" s="153"/>
      <c r="CR158" s="153"/>
    </row>
    <row r="159" spans="1:96" x14ac:dyDescent="0.2">
      <c r="A159" s="82">
        <v>156</v>
      </c>
      <c r="B159" s="74" t="s">
        <v>637</v>
      </c>
      <c r="C159" s="93" t="e">
        <f ca="1">IF(市町村抽出表!D159="－","－",ROUND(市町村抽出表!D159,1))</f>
        <v>#REF!</v>
      </c>
      <c r="D159" s="158" t="e">
        <f ca="1">IF(市町村抽出表!F159="","※2",IF(市町村抽出表!F159="－","－",市町村抽出表!F159&amp;"箇所"))</f>
        <v>#REF!</v>
      </c>
      <c r="E159" s="159" t="e">
        <f ca="1">IF(市町村抽出表!G159="","※2",IF(市町村抽出表!G159="－","－",市町村抽出表!G159&amp;"箇所"))</f>
        <v>#REF!</v>
      </c>
      <c r="F159" s="160" t="e">
        <f ca="1">IF(市町村抽出表!H159="","※2",IF(市町村抽出表!H159="－","－",市町村抽出表!H159&amp;"箇所"))</f>
        <v>#REF!</v>
      </c>
      <c r="G159" s="94" t="e">
        <f ca="1">IF(市町村抽出表!I159="－","－",IF(市町村抽出表!I159=0,"0棟",IF(市町村抽出表!I159&lt;1,"1棟未満",TEXT(ROUND(市町村抽出表!I159,0),"###,###")&amp;"棟")))</f>
        <v>#REF!</v>
      </c>
      <c r="H159" s="94" t="e">
        <f ca="1">IF(市町村抽出表!J159="－","－",IF(市町村抽出表!J159=0,"0棟",IF(市町村抽出表!J159&lt;1,"1棟未満",TEXT(ROUND(市町村抽出表!J159,0),"###,###")&amp;"棟")))</f>
        <v>#REF!</v>
      </c>
      <c r="I159" s="94" t="e">
        <f ca="1">IF(市町村抽出表!O159="－","－",IF(市町村抽出表!O159=0,"0棟",IF(市町村抽出表!O159&lt;1,"1棟未満",TEXT(ROUND(市町村抽出表!O159,0),"###,###")&amp;"棟")))</f>
        <v>#REF!</v>
      </c>
      <c r="J159" s="94" t="e">
        <f ca="1">IF(市町村抽出表!P159="－","－",IF(市町村抽出表!P159=0,"0棟",IF(市町村抽出表!P159&lt;1,"1棟未満",TEXT(ROUND(市町村抽出表!P159,0),"###,###")&amp;"棟")))</f>
        <v>#REF!</v>
      </c>
      <c r="K159" s="147" t="e">
        <f ca="1">IF(市町村抽出表!U159="","※2",IF(市町村抽出表!U159="－","－",IF(市町村抽出表!U159=0,"0棟",IF(市町村抽出表!U159&lt;1,"1棟未満",TEXT(ROUND(市町村抽出表!U159,0),"###,###")&amp;"棟"))))</f>
        <v>#REF!</v>
      </c>
      <c r="L159" s="148" t="e">
        <f ca="1">IF(市町村抽出表!V159="","※2",IF(市町村抽出表!V159="－","－",IF(市町村抽出表!V159=0,"0棟",IF(市町村抽出表!V159&lt;1,"1棟未満",TEXT(ROUND(市町村抽出表!V159,0),"###,###")&amp;"棟"))))</f>
        <v>#REF!</v>
      </c>
      <c r="M159" s="94" t="e">
        <f ca="1">IF(市町村抽出表!W159="－","－",IF(市町村抽出表!W159=0,"0棟",IF(市町村抽出表!W159&lt;1,"1棟未満",TEXT(ROUND(市町村抽出表!W159,0),"###,###")&amp;"棟")))</f>
        <v>#REF!</v>
      </c>
      <c r="N159" s="94" t="e">
        <f ca="1">IF(市町村抽出表!X159="－","－",IF(市町村抽出表!X159=0,"0棟",IF(市町村抽出表!X159&lt;1,"1棟未満",TEXT(ROUND(市町村抽出表!X159,0),"###,###")&amp;"棟")))</f>
        <v>#REF!</v>
      </c>
      <c r="O159" s="94" t="e">
        <f ca="1">IF(市町村抽出表!Z159="－","－",IF(市町村抽出表!Z159=0,"0件",IF(市町村抽出表!Z159&lt;1,"1件未満",TEXT(ROUND(市町村抽出表!Z159,0),"###,###")&amp;"件")))</f>
        <v>#REF!</v>
      </c>
      <c r="P159" s="94" t="e">
        <f ca="1">IF(市町村抽出表!AA159="－","－",IF(市町村抽出表!AA159=0,"0件",IF(市町村抽出表!AA159&lt;1,"1件未満",TEXT(ROUND(市町村抽出表!AA159,0),"###,###")&amp;"件")))</f>
        <v>#REF!</v>
      </c>
      <c r="Q159" s="94" t="e">
        <f ca="1">IF(市町村抽出表!AB159="－","－",IF(市町村抽出表!AB159=0,"0棟",IF(市町村抽出表!AB159&lt;1,"1棟未満",TEXT(ROUND(市町村抽出表!AB159,0),"###,###")&amp;"棟")))</f>
        <v>#REF!</v>
      </c>
      <c r="R159" s="94" t="e">
        <f ca="1">IF(市町村抽出表!AC159="－","－",IF(市町村抽出表!AC159=0,"0人",IF(市町村抽出表!AC159&lt;1,"1人未満",TEXT(ROUND(市町村抽出表!AC159,0),"###,###")&amp;"人")))</f>
        <v>#REF!</v>
      </c>
      <c r="S159" s="94" t="e">
        <f ca="1">IF(市町村抽出表!AD159="－","－",IF(市町村抽出表!AD159=0,"0人",IF(市町村抽出表!AD159&lt;1,"1人未満",TEXT(ROUND(市町村抽出表!AD159,0),"###,###")&amp;"人")))</f>
        <v>#REF!</v>
      </c>
      <c r="T159" s="94" t="e">
        <f ca="1">IF(市町村抽出表!AE159="－","－",IF(市町村抽出表!AE159=0,"0人",IF(市町村抽出表!AE159&lt;1,"1人未満",TEXT(ROUND(市町村抽出表!AE159,0),"###,###")&amp;"人")))</f>
        <v>#REF!</v>
      </c>
      <c r="U159" s="149" t="e">
        <f ca="1">IF(市町村抽出表!AG159="","※2",IF(市町村抽出表!AG159="－","－",IF(市町村抽出表!AG159=0,"0人",IF(市町村抽出表!AG159&lt;1,"1人未満",TEXT(ROUND(市町村抽出表!AG159,0),"###,###")&amp;"人"))))</f>
        <v>#REF!</v>
      </c>
      <c r="V159" s="150" t="e">
        <f ca="1">IF(市町村抽出表!AH159="","※2",IF(市町村抽出表!AH159="－","－",IF(市町村抽出表!AH159=0,"0人",IF(市町村抽出表!AH159&lt;1,"1人未満",TEXT(ROUND(市町村抽出表!AH159,0),"###,###")&amp;"人"))))</f>
        <v>#REF!</v>
      </c>
      <c r="W159" s="151" t="e">
        <f ca="1">IF(市町村抽出表!AI159="","※2",IF(市町村抽出表!AI159="－","－",IF(市町村抽出表!AI159=0,"0人",IF(市町村抽出表!AI159&lt;1,"1人未満",TEXT(ROUND(市町村抽出表!AI159,0),"###,###")&amp;"人"))))</f>
        <v>#REF!</v>
      </c>
      <c r="X159" s="94" t="e">
        <f ca="1">IF(市町村抽出表!AJ159="－","－",IF(市町村抽出表!AJ159=0,"0人",IF(市町村抽出表!AJ159&lt;1,"1人未満",TEXT(ROUND(市町村抽出表!AJ159,0),"###,###")&amp;"人")))</f>
        <v>#REF!</v>
      </c>
      <c r="Y159" s="94" t="e">
        <f ca="1">IF(市町村抽出表!AK159="－","－",IF(市町村抽出表!AK159=0,"0人",IF(市町村抽出表!AK159&lt;1,"1人未満",TEXT(ROUND(市町村抽出表!AK159,0),"###,###")&amp;"人")))</f>
        <v>#REF!</v>
      </c>
      <c r="Z159" s="94" t="e">
        <f ca="1">IF(市町村抽出表!AL159="－","－",IF(市町村抽出表!AL159=0,"0人",IF(市町村抽出表!AL159&lt;1,"1人未満",TEXT(ROUND(市町村抽出表!AL159,0),"###,###")&amp;"人")))</f>
        <v>#REF!</v>
      </c>
      <c r="AA159" s="94" t="e">
        <f ca="1">IF(市町村抽出表!AM159="－","－",IF(市町村抽出表!AM159=0,"0人",IF(市町村抽出表!AM159&lt;1,"1人未満",TEXT(ROUND(市町村抽出表!AM159,0),"###,###")&amp;"人")))</f>
        <v>#REF!</v>
      </c>
      <c r="AB159" s="94" t="e">
        <f ca="1">IF(市町村抽出表!AN159="－","－",IF(市町村抽出表!AN159=0,"0人",IF(市町村抽出表!AN159&lt;1,"1人未満",TEXT(ROUND(市町村抽出表!AN159,0),"###,###")&amp;"人")))</f>
        <v>#REF!</v>
      </c>
      <c r="AC159" s="94" t="e">
        <f ca="1">IF(市町村抽出表!AO159="－","－",IF(市町村抽出表!AO159=0,"0人",IF(市町村抽出表!AO159&lt;1,"1人未満",TEXT(ROUND(市町村抽出表!AO159,0),"###,###")&amp;"人")))</f>
        <v>#REF!</v>
      </c>
      <c r="AD159" s="94" t="e">
        <f ca="1">IF(市町村抽出表!AP159="－","－",IF(市町村抽出表!AP159=0,"0人",IF(市町村抽出表!AP159&lt;1,"1人未満",TEXT(ROUND(市町村抽出表!AP159,0),"###,###")&amp;"人")))</f>
        <v>#REF!</v>
      </c>
      <c r="AE159" s="94" t="e">
        <f ca="1">IF(市町村抽出表!AQ159="－","－",IF(市町村抽出表!AQ159=0,"0人",IF(市町村抽出表!AQ159&lt;1,"1人未満",TEXT(ROUND(市町村抽出表!AQ159,0),"###,###")&amp;"人")))</f>
        <v>#REF!</v>
      </c>
      <c r="AF159" s="94" t="e">
        <f ca="1">IF(市町村抽出表!AR159="－","－",IF(市町村抽出表!AR159=0,"0人",IF(市町村抽出表!AR159&lt;1,"1人未満",TEXT(ROUND(市町村抽出表!AR159,0),"###,###")&amp;"人")))</f>
        <v>#REF!</v>
      </c>
      <c r="AG159" s="94" t="e">
        <f ca="1">IF(市町村抽出表!AS159="－","－",IF(市町村抽出表!AS159=0,"0箇所",IF(市町村抽出表!AS159&lt;1,"1箇所未満",TEXT(ROUND(市町村抽出表!AS159,0),"###,###")&amp;"箇所")))</f>
        <v>#REF!</v>
      </c>
      <c r="AH159" s="94" t="e">
        <f ca="1">IF(市町村抽出表!AT159="－","－",IF(市町村抽出表!AT159=0,"0世帯",IF(市町村抽出表!AT159&lt;1,"1世帯未満",TEXT(ROUND(市町村抽出表!AT159,0),"###,###")&amp;"世帯")))</f>
        <v>#REF!</v>
      </c>
      <c r="AI159" s="94" t="e">
        <f ca="1">IF(市町村抽出表!AU159="－","－",IF(市町村抽出表!AU159=0,"0人",IF(市町村抽出表!AU159&lt;1,"1人未満",TEXT(ROUND(市町村抽出表!AU159,0),"###,###")&amp;"人")))</f>
        <v>#REF!</v>
      </c>
      <c r="AJ159" s="94" t="e">
        <f ca="1">IF(市町村抽出表!AV159="－","－",IF(市町村抽出表!AV159=0,"0世帯",IF(市町村抽出表!AV159&lt;1,"1世帯未満",TEXT(ROUND(市町村抽出表!AV159,0),"###,###")&amp;"世帯")))</f>
        <v>#REF!</v>
      </c>
      <c r="AK159" s="94" t="e">
        <f ca="1">IF(市町村抽出表!AW159="－","－",IF(市町村抽出表!AW159=0,"0人",IF(市町村抽出表!AW159&lt;1,"1人未満",TEXT(ROUND(市町村抽出表!AW159,0),"###,###")&amp;"人")))</f>
        <v>#REF!</v>
      </c>
      <c r="AL159" s="94" t="e">
        <f ca="1">IF(市町村抽出表!AX159="－","－",IF(市町村抽出表!AX159=0,"0世帯",IF(市町村抽出表!AX159&lt;1,"1世帯未満",TEXT(ROUND(市町村抽出表!AX159,0),"###,###")&amp;"世帯")))</f>
        <v>#REF!</v>
      </c>
      <c r="AM159" s="94" t="e">
        <f ca="1">IF(市町村抽出表!AY159="－","－",IF(市町村抽出表!AY159=0,"0人",IF(市町村抽出表!AY159&lt;1,"1人未満",TEXT(ROUND(市町村抽出表!AY159,0),"###,###")&amp;"人")))</f>
        <v>#REF!</v>
      </c>
      <c r="AN159" s="94" t="s">
        <v>649</v>
      </c>
      <c r="AO159" s="94" t="s">
        <v>649</v>
      </c>
      <c r="AP159" s="94" t="e">
        <f ca="1">IF(市町村抽出表!BB159="－","－",IF(市町村抽出表!BB159=0,"0km",IF(市町村抽出表!BB159&lt;0.1,"0.1km未満",TEXT(ROUND(市町村抽出表!BB159,1),"###,##0.0")&amp;"km")))</f>
        <v>#REF!</v>
      </c>
      <c r="AQ159" s="94" t="e">
        <f ca="1">IF(市町村抽出表!BC159="－","－",IF(市町村抽出表!BC159=0,"0世帯",IF(市町村抽出表!BC159&lt;1,"1世帯未満",TEXT(ROUND(市町村抽出表!BC159,0),"###,###")&amp;"世帯")))</f>
        <v>#REF!</v>
      </c>
      <c r="AR159" s="94" t="e">
        <f ca="1">IF(市町村抽出表!BD159="－","－",IF(市町村抽出表!BD159=0,"0人",IF(市町村抽出表!BD159&lt;1,"1人未満",TEXT(ROUND(市町村抽出表!BD159,0),"###,###")&amp;"人")))</f>
        <v>#REF!</v>
      </c>
      <c r="AS159" s="94" t="s">
        <v>649</v>
      </c>
      <c r="AT159" s="94" t="s">
        <v>649</v>
      </c>
      <c r="AU159" s="94" t="e">
        <f ca="1">IF(市町村抽出表!BG159="－","－",IF(市町村抽出表!BG159=0,"0箇所",IF(市町村抽出表!BG159&lt;1,"1箇所未満",TEXT(ROUND(市町村抽出表!BG159,0),"###,###")&amp;"箇所")))</f>
        <v>#REF!</v>
      </c>
      <c r="AV159" s="94" t="e">
        <f ca="1">IF(市町村抽出表!BH159="－","－",IF(市町村抽出表!BH159=0,"0箇所",IF(市町村抽出表!BH159&lt;1,"1箇所未満",TEXT(ROUND(市町村抽出表!BH159,0),"###,###")&amp;"箇所")))</f>
        <v>#REF!</v>
      </c>
      <c r="AW159" s="94" t="e">
        <f ca="1">IF(市町村抽出表!BI159="－","－",IF(市町村抽出表!BI159=0,"0箇所",IF(市町村抽出表!BI159&lt;1,"1箇所未満",TEXT(ROUND(市町村抽出表!BI159,0),"###,###")&amp;"箇所")))</f>
        <v>#REF!</v>
      </c>
      <c r="AX159" s="94" t="e">
        <f ca="1">IF(市町村抽出表!BJ159="－","－",IF(市町村抽出表!BJ159=0,"0箇所",IF(市町村抽出表!BJ159&lt;1,"1箇所未満",TEXT(ROUND(市町村抽出表!BJ159,0),"###,###")&amp;"箇所")))</f>
        <v>#REF!</v>
      </c>
      <c r="AY159" s="94" t="e">
        <f ca="1">IF(市町村抽出表!BK159="－","－",IF(市町村抽出表!BK159=0,"0箇所",IF(市町村抽出表!BK159&lt;1,"1箇所未満",TEXT(ROUND(市町村抽出表!BK159,0),"###,###")&amp;"箇所")))</f>
        <v>#REF!</v>
      </c>
      <c r="AZ159" s="94" t="e">
        <f ca="1">IF(市町村抽出表!BL159="－","－",IF(市町村抽出表!BL159=0,"0箇所",IF(市町村抽出表!BL159&lt;1,"1箇所未満",TEXT(ROUND(市町村抽出表!BL159,0),"###,###")&amp;"箇所")))</f>
        <v>#REF!</v>
      </c>
      <c r="BH159" s="153"/>
      <c r="BI159" s="153"/>
      <c r="BJ159" s="153"/>
      <c r="BL159" s="154"/>
      <c r="BM159" s="153"/>
      <c r="BN159" s="153"/>
      <c r="BO159" s="153"/>
      <c r="BP159" s="153"/>
      <c r="BX159" s="154"/>
      <c r="BY159" s="153"/>
      <c r="BZ159" s="153"/>
      <c r="CA159" s="153"/>
      <c r="CB159" s="153"/>
      <c r="CN159" s="154"/>
      <c r="CO159" s="153"/>
      <c r="CP159" s="153"/>
      <c r="CQ159" s="153"/>
      <c r="CR159" s="153"/>
    </row>
    <row r="160" spans="1:96" x14ac:dyDescent="0.2">
      <c r="A160" s="82">
        <v>157</v>
      </c>
      <c r="B160" s="74" t="s">
        <v>638</v>
      </c>
      <c r="C160" s="93" t="e">
        <f ca="1">IF(市町村抽出表!D160="－","－",ROUND(市町村抽出表!D160,1))</f>
        <v>#REF!</v>
      </c>
      <c r="D160" s="158" t="e">
        <f ca="1">IF(市町村抽出表!F160="","※2",IF(市町村抽出表!F160="－","－",市町村抽出表!F160&amp;"箇所"))</f>
        <v>#REF!</v>
      </c>
      <c r="E160" s="159" t="e">
        <f ca="1">IF(市町村抽出表!G160="","※2",IF(市町村抽出表!G160="－","－",市町村抽出表!G160&amp;"箇所"))</f>
        <v>#REF!</v>
      </c>
      <c r="F160" s="160" t="e">
        <f ca="1">IF(市町村抽出表!H160="","※2",IF(市町村抽出表!H160="－","－",市町村抽出表!H160&amp;"箇所"))</f>
        <v>#REF!</v>
      </c>
      <c r="G160" s="94" t="e">
        <f ca="1">IF(市町村抽出表!I160="－","－",IF(市町村抽出表!I160=0,"0棟",IF(市町村抽出表!I160&lt;1,"1棟未満",TEXT(ROUND(市町村抽出表!I160,0),"###,###")&amp;"棟")))</f>
        <v>#REF!</v>
      </c>
      <c r="H160" s="94" t="e">
        <f ca="1">IF(市町村抽出表!J160="－","－",IF(市町村抽出表!J160=0,"0棟",IF(市町村抽出表!J160&lt;1,"1棟未満",TEXT(ROUND(市町村抽出表!J160,0),"###,###")&amp;"棟")))</f>
        <v>#REF!</v>
      </c>
      <c r="I160" s="94" t="e">
        <f ca="1">IF(市町村抽出表!O160="－","－",IF(市町村抽出表!O160=0,"0棟",IF(市町村抽出表!O160&lt;1,"1棟未満",TEXT(ROUND(市町村抽出表!O160,0),"###,###")&amp;"棟")))</f>
        <v>#REF!</v>
      </c>
      <c r="J160" s="94" t="e">
        <f ca="1">IF(市町村抽出表!P160="－","－",IF(市町村抽出表!P160=0,"0棟",IF(市町村抽出表!P160&lt;1,"1棟未満",TEXT(ROUND(市町村抽出表!P160,0),"###,###")&amp;"棟")))</f>
        <v>#REF!</v>
      </c>
      <c r="K160" s="147" t="e">
        <f ca="1">IF(市町村抽出表!U160="","※2",IF(市町村抽出表!U160="－","－",IF(市町村抽出表!U160=0,"0棟",IF(市町村抽出表!U160&lt;1,"1棟未満",TEXT(ROUND(市町村抽出表!U160,0),"###,###")&amp;"棟"))))</f>
        <v>#REF!</v>
      </c>
      <c r="L160" s="148" t="e">
        <f ca="1">IF(市町村抽出表!V160="","※2",IF(市町村抽出表!V160="－","－",IF(市町村抽出表!V160=0,"0棟",IF(市町村抽出表!V160&lt;1,"1棟未満",TEXT(ROUND(市町村抽出表!V160,0),"###,###")&amp;"棟"))))</f>
        <v>#REF!</v>
      </c>
      <c r="M160" s="94" t="e">
        <f ca="1">IF(市町村抽出表!W160="－","－",IF(市町村抽出表!W160=0,"0棟",IF(市町村抽出表!W160&lt;1,"1棟未満",TEXT(ROUND(市町村抽出表!W160,0),"###,###")&amp;"棟")))</f>
        <v>#REF!</v>
      </c>
      <c r="N160" s="94" t="e">
        <f ca="1">IF(市町村抽出表!X160="－","－",IF(市町村抽出表!X160=0,"0棟",IF(市町村抽出表!X160&lt;1,"1棟未満",TEXT(ROUND(市町村抽出表!X160,0),"###,###")&amp;"棟")))</f>
        <v>#REF!</v>
      </c>
      <c r="O160" s="94" t="e">
        <f ca="1">IF(市町村抽出表!Z160="－","－",IF(市町村抽出表!Z160=0,"0件",IF(市町村抽出表!Z160&lt;1,"1件未満",TEXT(ROUND(市町村抽出表!Z160,0),"###,###")&amp;"件")))</f>
        <v>#REF!</v>
      </c>
      <c r="P160" s="94" t="e">
        <f ca="1">IF(市町村抽出表!AA160="－","－",IF(市町村抽出表!AA160=0,"0件",IF(市町村抽出表!AA160&lt;1,"1件未満",TEXT(ROUND(市町村抽出表!AA160,0),"###,###")&amp;"件")))</f>
        <v>#REF!</v>
      </c>
      <c r="Q160" s="94" t="e">
        <f ca="1">IF(市町村抽出表!AB160="－","－",IF(市町村抽出表!AB160=0,"0棟",IF(市町村抽出表!AB160&lt;1,"1棟未満",TEXT(ROUND(市町村抽出表!AB160,0),"###,###")&amp;"棟")))</f>
        <v>#REF!</v>
      </c>
      <c r="R160" s="94" t="e">
        <f ca="1">IF(市町村抽出表!AC160="－","－",IF(市町村抽出表!AC160=0,"0人",IF(市町村抽出表!AC160&lt;1,"1人未満",TEXT(ROUND(市町村抽出表!AC160,0),"###,###")&amp;"人")))</f>
        <v>#REF!</v>
      </c>
      <c r="S160" s="94" t="e">
        <f ca="1">IF(市町村抽出表!AD160="－","－",IF(市町村抽出表!AD160=0,"0人",IF(市町村抽出表!AD160&lt;1,"1人未満",TEXT(ROUND(市町村抽出表!AD160,0),"###,###")&amp;"人")))</f>
        <v>#REF!</v>
      </c>
      <c r="T160" s="94" t="e">
        <f ca="1">IF(市町村抽出表!AE160="－","－",IF(市町村抽出表!AE160=0,"0人",IF(市町村抽出表!AE160&lt;1,"1人未満",TEXT(ROUND(市町村抽出表!AE160,0),"###,###")&amp;"人")))</f>
        <v>#REF!</v>
      </c>
      <c r="U160" s="149" t="e">
        <f ca="1">IF(市町村抽出表!AG160="","※2",IF(市町村抽出表!AG160="－","－",IF(市町村抽出表!AG160=0,"0人",IF(市町村抽出表!AG160&lt;1,"1人未満",TEXT(ROUND(市町村抽出表!AG160,0),"###,###")&amp;"人"))))</f>
        <v>#REF!</v>
      </c>
      <c r="V160" s="150" t="e">
        <f ca="1">IF(市町村抽出表!AH160="","※2",IF(市町村抽出表!AH160="－","－",IF(市町村抽出表!AH160=0,"0人",IF(市町村抽出表!AH160&lt;1,"1人未満",TEXT(ROUND(市町村抽出表!AH160,0),"###,###")&amp;"人"))))</f>
        <v>#REF!</v>
      </c>
      <c r="W160" s="151" t="e">
        <f ca="1">IF(市町村抽出表!AI160="","※2",IF(市町村抽出表!AI160="－","－",IF(市町村抽出表!AI160=0,"0人",IF(市町村抽出表!AI160&lt;1,"1人未満",TEXT(ROUND(市町村抽出表!AI160,0),"###,###")&amp;"人"))))</f>
        <v>#REF!</v>
      </c>
      <c r="X160" s="94" t="e">
        <f ca="1">IF(市町村抽出表!AJ160="－","－",IF(市町村抽出表!AJ160=0,"0人",IF(市町村抽出表!AJ160&lt;1,"1人未満",TEXT(ROUND(市町村抽出表!AJ160,0),"###,###")&amp;"人")))</f>
        <v>#REF!</v>
      </c>
      <c r="Y160" s="94" t="e">
        <f ca="1">IF(市町村抽出表!AK160="－","－",IF(市町村抽出表!AK160=0,"0人",IF(市町村抽出表!AK160&lt;1,"1人未満",TEXT(ROUND(市町村抽出表!AK160,0),"###,###")&amp;"人")))</f>
        <v>#REF!</v>
      </c>
      <c r="Z160" s="94" t="e">
        <f ca="1">IF(市町村抽出表!AL160="－","－",IF(市町村抽出表!AL160=0,"0人",IF(市町村抽出表!AL160&lt;1,"1人未満",TEXT(ROUND(市町村抽出表!AL160,0),"###,###")&amp;"人")))</f>
        <v>#REF!</v>
      </c>
      <c r="AA160" s="94" t="e">
        <f ca="1">IF(市町村抽出表!AM160="－","－",IF(市町村抽出表!AM160=0,"0人",IF(市町村抽出表!AM160&lt;1,"1人未満",TEXT(ROUND(市町村抽出表!AM160,0),"###,###")&amp;"人")))</f>
        <v>#REF!</v>
      </c>
      <c r="AB160" s="94" t="e">
        <f ca="1">IF(市町村抽出表!AN160="－","－",IF(市町村抽出表!AN160=0,"0人",IF(市町村抽出表!AN160&lt;1,"1人未満",TEXT(ROUND(市町村抽出表!AN160,0),"###,###")&amp;"人")))</f>
        <v>#REF!</v>
      </c>
      <c r="AC160" s="94" t="e">
        <f ca="1">IF(市町村抽出表!AO160="－","－",IF(市町村抽出表!AO160=0,"0人",IF(市町村抽出表!AO160&lt;1,"1人未満",TEXT(ROUND(市町村抽出表!AO160,0),"###,###")&amp;"人")))</f>
        <v>#REF!</v>
      </c>
      <c r="AD160" s="94" t="e">
        <f ca="1">IF(市町村抽出表!AP160="－","－",IF(市町村抽出表!AP160=0,"0人",IF(市町村抽出表!AP160&lt;1,"1人未満",TEXT(ROUND(市町村抽出表!AP160,0),"###,###")&amp;"人")))</f>
        <v>#REF!</v>
      </c>
      <c r="AE160" s="94" t="e">
        <f ca="1">IF(市町村抽出表!AQ160="－","－",IF(市町村抽出表!AQ160=0,"0人",IF(市町村抽出表!AQ160&lt;1,"1人未満",TEXT(ROUND(市町村抽出表!AQ160,0),"###,###")&amp;"人")))</f>
        <v>#REF!</v>
      </c>
      <c r="AF160" s="94" t="e">
        <f ca="1">IF(市町村抽出表!AR160="－","－",IF(市町村抽出表!AR160=0,"0人",IF(市町村抽出表!AR160&lt;1,"1人未満",TEXT(ROUND(市町村抽出表!AR160,0),"###,###")&amp;"人")))</f>
        <v>#REF!</v>
      </c>
      <c r="AG160" s="94" t="e">
        <f ca="1">IF(市町村抽出表!AS160="－","－",IF(市町村抽出表!AS160=0,"0箇所",IF(市町村抽出表!AS160&lt;1,"1箇所未満",TEXT(ROUND(市町村抽出表!AS160,0),"###,###")&amp;"箇所")))</f>
        <v>#REF!</v>
      </c>
      <c r="AH160" s="94" t="e">
        <f ca="1">IF(市町村抽出表!AT160="－","－",IF(市町村抽出表!AT160=0,"0世帯",IF(市町村抽出表!AT160&lt;1,"1世帯未満",TEXT(ROUND(市町村抽出表!AT160,0),"###,###")&amp;"世帯")))</f>
        <v>#REF!</v>
      </c>
      <c r="AI160" s="94" t="e">
        <f ca="1">IF(市町村抽出表!AU160="－","－",IF(市町村抽出表!AU160=0,"0人",IF(市町村抽出表!AU160&lt;1,"1人未満",TEXT(ROUND(市町村抽出表!AU160,0),"###,###")&amp;"人")))</f>
        <v>#REF!</v>
      </c>
      <c r="AJ160" s="94" t="e">
        <f ca="1">IF(市町村抽出表!AV160="－","－",IF(市町村抽出表!AV160=0,"0世帯",IF(市町村抽出表!AV160&lt;1,"1世帯未満",TEXT(ROUND(市町村抽出表!AV160,0),"###,###")&amp;"世帯")))</f>
        <v>#REF!</v>
      </c>
      <c r="AK160" s="94" t="e">
        <f ca="1">IF(市町村抽出表!AW160="－","－",IF(市町村抽出表!AW160=0,"0人",IF(市町村抽出表!AW160&lt;1,"1人未満",TEXT(ROUND(市町村抽出表!AW160,0),"###,###")&amp;"人")))</f>
        <v>#REF!</v>
      </c>
      <c r="AL160" s="94" t="e">
        <f ca="1">IF(市町村抽出表!AX160="－","－",IF(市町村抽出表!AX160=0,"0世帯",IF(市町村抽出表!AX160&lt;1,"1世帯未満",TEXT(ROUND(市町村抽出表!AX160,0),"###,###")&amp;"世帯")))</f>
        <v>#REF!</v>
      </c>
      <c r="AM160" s="94" t="e">
        <f ca="1">IF(市町村抽出表!AY160="－","－",IF(市町村抽出表!AY160=0,"0人",IF(市町村抽出表!AY160&lt;1,"1人未満",TEXT(ROUND(市町村抽出表!AY160,0),"###,###")&amp;"人")))</f>
        <v>#REF!</v>
      </c>
      <c r="AN160" s="94" t="s">
        <v>649</v>
      </c>
      <c r="AO160" s="94" t="s">
        <v>649</v>
      </c>
      <c r="AP160" s="94" t="e">
        <f ca="1">IF(市町村抽出表!BB160="－","－",IF(市町村抽出表!BB160=0,"0km",IF(市町村抽出表!BB160&lt;0.1,"0.1km未満",TEXT(ROUND(市町村抽出表!BB160,1),"###,##0.0")&amp;"km")))</f>
        <v>#REF!</v>
      </c>
      <c r="AQ160" s="94" t="e">
        <f ca="1">IF(市町村抽出表!BC160="－","－",IF(市町村抽出表!BC160=0,"0世帯",IF(市町村抽出表!BC160&lt;1,"1世帯未満",TEXT(ROUND(市町村抽出表!BC160,0),"###,###")&amp;"世帯")))</f>
        <v>#REF!</v>
      </c>
      <c r="AR160" s="94" t="e">
        <f ca="1">IF(市町村抽出表!BD160="－","－",IF(市町村抽出表!BD160=0,"0人",IF(市町村抽出表!BD160&lt;1,"1人未満",TEXT(ROUND(市町村抽出表!BD160,0),"###,###")&amp;"人")))</f>
        <v>#REF!</v>
      </c>
      <c r="AS160" s="94" t="s">
        <v>649</v>
      </c>
      <c r="AT160" s="94" t="s">
        <v>649</v>
      </c>
      <c r="AU160" s="94" t="e">
        <f ca="1">IF(市町村抽出表!BG160="－","－",IF(市町村抽出表!BG160=0,"0箇所",IF(市町村抽出表!BG160&lt;1,"1箇所未満",TEXT(ROUND(市町村抽出表!BG160,0),"###,###")&amp;"箇所")))</f>
        <v>#REF!</v>
      </c>
      <c r="AV160" s="94" t="e">
        <f ca="1">IF(市町村抽出表!BH160="－","－",IF(市町村抽出表!BH160=0,"0箇所",IF(市町村抽出表!BH160&lt;1,"1箇所未満",TEXT(ROUND(市町村抽出表!BH160,0),"###,###")&amp;"箇所")))</f>
        <v>#REF!</v>
      </c>
      <c r="AW160" s="94" t="e">
        <f ca="1">IF(市町村抽出表!BI160="－","－",IF(市町村抽出表!BI160=0,"0箇所",IF(市町村抽出表!BI160&lt;1,"1箇所未満",TEXT(ROUND(市町村抽出表!BI160,0),"###,###")&amp;"箇所")))</f>
        <v>#REF!</v>
      </c>
      <c r="AX160" s="94" t="e">
        <f ca="1">IF(市町村抽出表!BJ160="－","－",IF(市町村抽出表!BJ160=0,"0箇所",IF(市町村抽出表!BJ160&lt;1,"1箇所未満",TEXT(ROUND(市町村抽出表!BJ160,0),"###,###")&amp;"箇所")))</f>
        <v>#REF!</v>
      </c>
      <c r="AY160" s="94" t="e">
        <f ca="1">IF(市町村抽出表!BK160="－","－",IF(市町村抽出表!BK160=0,"0箇所",IF(市町村抽出表!BK160&lt;1,"1箇所未満",TEXT(ROUND(市町村抽出表!BK160,0),"###,###")&amp;"箇所")))</f>
        <v>#REF!</v>
      </c>
      <c r="AZ160" s="94" t="e">
        <f ca="1">IF(市町村抽出表!BL160="－","－",IF(市町村抽出表!BL160=0,"0箇所",IF(市町村抽出表!BL160&lt;1,"1箇所未満",TEXT(ROUND(市町村抽出表!BL160,0),"###,###")&amp;"箇所")))</f>
        <v>#REF!</v>
      </c>
      <c r="BH160" s="153"/>
      <c r="BI160" s="153"/>
      <c r="BJ160" s="153"/>
      <c r="BL160" s="154"/>
      <c r="BM160" s="153"/>
      <c r="BN160" s="153"/>
      <c r="BO160" s="153"/>
      <c r="BP160" s="153"/>
      <c r="BX160" s="154"/>
      <c r="BY160" s="153"/>
      <c r="BZ160" s="153"/>
      <c r="CA160" s="153"/>
      <c r="CB160" s="153"/>
      <c r="CN160" s="154"/>
      <c r="CO160" s="153"/>
      <c r="CP160" s="153"/>
      <c r="CQ160" s="153"/>
      <c r="CR160" s="153"/>
    </row>
    <row r="161" spans="1:96" x14ac:dyDescent="0.2">
      <c r="A161" s="82">
        <v>158</v>
      </c>
      <c r="B161" s="74" t="s">
        <v>639</v>
      </c>
      <c r="C161" s="93" t="e">
        <f ca="1">IF(市町村抽出表!D161="－","－",ROUND(市町村抽出表!D161,1))</f>
        <v>#REF!</v>
      </c>
      <c r="D161" s="158" t="e">
        <f ca="1">IF(市町村抽出表!F161="","※2",IF(市町村抽出表!F161="－","－",市町村抽出表!F161&amp;"箇所"))</f>
        <v>#REF!</v>
      </c>
      <c r="E161" s="159" t="e">
        <f ca="1">IF(市町村抽出表!G161="","※2",IF(市町村抽出表!G161="－","－",市町村抽出表!G161&amp;"箇所"))</f>
        <v>#REF!</v>
      </c>
      <c r="F161" s="160" t="e">
        <f ca="1">IF(市町村抽出表!H161="","※2",IF(市町村抽出表!H161="－","－",市町村抽出表!H161&amp;"箇所"))</f>
        <v>#REF!</v>
      </c>
      <c r="G161" s="94" t="e">
        <f ca="1">IF(市町村抽出表!I161="－","－",IF(市町村抽出表!I161=0,"0棟",IF(市町村抽出表!I161&lt;1,"1棟未満",TEXT(ROUND(市町村抽出表!I161,0),"###,###")&amp;"棟")))</f>
        <v>#REF!</v>
      </c>
      <c r="H161" s="94" t="e">
        <f ca="1">IF(市町村抽出表!J161="－","－",IF(市町村抽出表!J161=0,"0棟",IF(市町村抽出表!J161&lt;1,"1棟未満",TEXT(ROUND(市町村抽出表!J161,0),"###,###")&amp;"棟")))</f>
        <v>#REF!</v>
      </c>
      <c r="I161" s="94" t="e">
        <f ca="1">IF(市町村抽出表!O161="－","－",IF(市町村抽出表!O161=0,"0棟",IF(市町村抽出表!O161&lt;1,"1棟未満",TEXT(ROUND(市町村抽出表!O161,0),"###,###")&amp;"棟")))</f>
        <v>#REF!</v>
      </c>
      <c r="J161" s="94" t="e">
        <f ca="1">IF(市町村抽出表!P161="－","－",IF(市町村抽出表!P161=0,"0棟",IF(市町村抽出表!P161&lt;1,"1棟未満",TEXT(ROUND(市町村抽出表!P161,0),"###,###")&amp;"棟")))</f>
        <v>#REF!</v>
      </c>
      <c r="K161" s="147" t="e">
        <f ca="1">IF(市町村抽出表!U161="","※2",IF(市町村抽出表!U161="－","－",IF(市町村抽出表!U161=0,"0棟",IF(市町村抽出表!U161&lt;1,"1棟未満",TEXT(ROUND(市町村抽出表!U161,0),"###,###")&amp;"棟"))))</f>
        <v>#REF!</v>
      </c>
      <c r="L161" s="148" t="e">
        <f ca="1">IF(市町村抽出表!V161="","※2",IF(市町村抽出表!V161="－","－",IF(市町村抽出表!V161=0,"0棟",IF(市町村抽出表!V161&lt;1,"1棟未満",TEXT(ROUND(市町村抽出表!V161,0),"###,###")&amp;"棟"))))</f>
        <v>#REF!</v>
      </c>
      <c r="M161" s="94" t="e">
        <f ca="1">IF(市町村抽出表!W161="－","－",IF(市町村抽出表!W161=0,"0棟",IF(市町村抽出表!W161&lt;1,"1棟未満",TEXT(ROUND(市町村抽出表!W161,0),"###,###")&amp;"棟")))</f>
        <v>#REF!</v>
      </c>
      <c r="N161" s="94" t="e">
        <f ca="1">IF(市町村抽出表!X161="－","－",IF(市町村抽出表!X161=0,"0棟",IF(市町村抽出表!X161&lt;1,"1棟未満",TEXT(ROUND(市町村抽出表!X161,0),"###,###")&amp;"棟")))</f>
        <v>#REF!</v>
      </c>
      <c r="O161" s="94" t="e">
        <f ca="1">IF(市町村抽出表!Z161="－","－",IF(市町村抽出表!Z161=0,"0件",IF(市町村抽出表!Z161&lt;1,"1件未満",TEXT(ROUND(市町村抽出表!Z161,0),"###,###")&amp;"件")))</f>
        <v>#REF!</v>
      </c>
      <c r="P161" s="94" t="e">
        <f ca="1">IF(市町村抽出表!AA161="－","－",IF(市町村抽出表!AA161=0,"0件",IF(市町村抽出表!AA161&lt;1,"1件未満",TEXT(ROUND(市町村抽出表!AA161,0),"###,###")&amp;"件")))</f>
        <v>#REF!</v>
      </c>
      <c r="Q161" s="94" t="e">
        <f ca="1">IF(市町村抽出表!AB161="－","－",IF(市町村抽出表!AB161=0,"0棟",IF(市町村抽出表!AB161&lt;1,"1棟未満",TEXT(ROUND(市町村抽出表!AB161,0),"###,###")&amp;"棟")))</f>
        <v>#REF!</v>
      </c>
      <c r="R161" s="94" t="e">
        <f ca="1">IF(市町村抽出表!AC161="－","－",IF(市町村抽出表!AC161=0,"0人",IF(市町村抽出表!AC161&lt;1,"1人未満",TEXT(ROUND(市町村抽出表!AC161,0),"###,###")&amp;"人")))</f>
        <v>#REF!</v>
      </c>
      <c r="S161" s="94" t="e">
        <f ca="1">IF(市町村抽出表!AD161="－","－",IF(市町村抽出表!AD161=0,"0人",IF(市町村抽出表!AD161&lt;1,"1人未満",TEXT(ROUND(市町村抽出表!AD161,0),"###,###")&amp;"人")))</f>
        <v>#REF!</v>
      </c>
      <c r="T161" s="94" t="e">
        <f ca="1">IF(市町村抽出表!AE161="－","－",IF(市町村抽出表!AE161=0,"0人",IF(市町村抽出表!AE161&lt;1,"1人未満",TEXT(ROUND(市町村抽出表!AE161,0),"###,###")&amp;"人")))</f>
        <v>#REF!</v>
      </c>
      <c r="U161" s="149" t="e">
        <f ca="1">IF(市町村抽出表!AG161="","※2",IF(市町村抽出表!AG161="－","－",IF(市町村抽出表!AG161=0,"0人",IF(市町村抽出表!AG161&lt;1,"1人未満",TEXT(ROUND(市町村抽出表!AG161,0),"###,###")&amp;"人"))))</f>
        <v>#REF!</v>
      </c>
      <c r="V161" s="150" t="e">
        <f ca="1">IF(市町村抽出表!AH161="","※2",IF(市町村抽出表!AH161="－","－",IF(市町村抽出表!AH161=0,"0人",IF(市町村抽出表!AH161&lt;1,"1人未満",TEXT(ROUND(市町村抽出表!AH161,0),"###,###")&amp;"人"))))</f>
        <v>#REF!</v>
      </c>
      <c r="W161" s="151" t="e">
        <f ca="1">IF(市町村抽出表!AI161="","※2",IF(市町村抽出表!AI161="－","－",IF(市町村抽出表!AI161=0,"0人",IF(市町村抽出表!AI161&lt;1,"1人未満",TEXT(ROUND(市町村抽出表!AI161,0),"###,###")&amp;"人"))))</f>
        <v>#REF!</v>
      </c>
      <c r="X161" s="94" t="e">
        <f ca="1">IF(市町村抽出表!AJ161="－","－",IF(市町村抽出表!AJ161=0,"0人",IF(市町村抽出表!AJ161&lt;1,"1人未満",TEXT(ROUND(市町村抽出表!AJ161,0),"###,###")&amp;"人")))</f>
        <v>#REF!</v>
      </c>
      <c r="Y161" s="94" t="e">
        <f ca="1">IF(市町村抽出表!AK161="－","－",IF(市町村抽出表!AK161=0,"0人",IF(市町村抽出表!AK161&lt;1,"1人未満",TEXT(ROUND(市町村抽出表!AK161,0),"###,###")&amp;"人")))</f>
        <v>#REF!</v>
      </c>
      <c r="Z161" s="94" t="e">
        <f ca="1">IF(市町村抽出表!AL161="－","－",IF(市町村抽出表!AL161=0,"0人",IF(市町村抽出表!AL161&lt;1,"1人未満",TEXT(ROUND(市町村抽出表!AL161,0),"###,###")&amp;"人")))</f>
        <v>#REF!</v>
      </c>
      <c r="AA161" s="94" t="e">
        <f ca="1">IF(市町村抽出表!AM161="－","－",IF(市町村抽出表!AM161=0,"0人",IF(市町村抽出表!AM161&lt;1,"1人未満",TEXT(ROUND(市町村抽出表!AM161,0),"###,###")&amp;"人")))</f>
        <v>#REF!</v>
      </c>
      <c r="AB161" s="94" t="e">
        <f ca="1">IF(市町村抽出表!AN161="－","－",IF(市町村抽出表!AN161=0,"0人",IF(市町村抽出表!AN161&lt;1,"1人未満",TEXT(ROUND(市町村抽出表!AN161,0),"###,###")&amp;"人")))</f>
        <v>#REF!</v>
      </c>
      <c r="AC161" s="94" t="e">
        <f ca="1">IF(市町村抽出表!AO161="－","－",IF(市町村抽出表!AO161=0,"0人",IF(市町村抽出表!AO161&lt;1,"1人未満",TEXT(ROUND(市町村抽出表!AO161,0),"###,###")&amp;"人")))</f>
        <v>#REF!</v>
      </c>
      <c r="AD161" s="94" t="e">
        <f ca="1">IF(市町村抽出表!AP161="－","－",IF(市町村抽出表!AP161=0,"0人",IF(市町村抽出表!AP161&lt;1,"1人未満",TEXT(ROUND(市町村抽出表!AP161,0),"###,###")&amp;"人")))</f>
        <v>#REF!</v>
      </c>
      <c r="AE161" s="94" t="e">
        <f ca="1">IF(市町村抽出表!AQ161="－","－",IF(市町村抽出表!AQ161=0,"0人",IF(市町村抽出表!AQ161&lt;1,"1人未満",TEXT(ROUND(市町村抽出表!AQ161,0),"###,###")&amp;"人")))</f>
        <v>#REF!</v>
      </c>
      <c r="AF161" s="94" t="e">
        <f ca="1">IF(市町村抽出表!AR161="－","－",IF(市町村抽出表!AR161=0,"0人",IF(市町村抽出表!AR161&lt;1,"1人未満",TEXT(ROUND(市町村抽出表!AR161,0),"###,###")&amp;"人")))</f>
        <v>#REF!</v>
      </c>
      <c r="AG161" s="94" t="e">
        <f ca="1">IF(市町村抽出表!AS161="－","－",IF(市町村抽出表!AS161=0,"0箇所",IF(市町村抽出表!AS161&lt;1,"1箇所未満",TEXT(ROUND(市町村抽出表!AS161,0),"###,###")&amp;"箇所")))</f>
        <v>#REF!</v>
      </c>
      <c r="AH161" s="94" t="e">
        <f ca="1">IF(市町村抽出表!AT161="－","－",IF(市町村抽出表!AT161=0,"0世帯",IF(市町村抽出表!AT161&lt;1,"1世帯未満",TEXT(ROUND(市町村抽出表!AT161,0),"###,###")&amp;"世帯")))</f>
        <v>#REF!</v>
      </c>
      <c r="AI161" s="94" t="e">
        <f ca="1">IF(市町村抽出表!AU161="－","－",IF(市町村抽出表!AU161=0,"0人",IF(市町村抽出表!AU161&lt;1,"1人未満",TEXT(ROUND(市町村抽出表!AU161,0),"###,###")&amp;"人")))</f>
        <v>#REF!</v>
      </c>
      <c r="AJ161" s="94" t="e">
        <f ca="1">IF(市町村抽出表!AV161="－","－",IF(市町村抽出表!AV161=0,"0世帯",IF(市町村抽出表!AV161&lt;1,"1世帯未満",TEXT(ROUND(市町村抽出表!AV161,0),"###,###")&amp;"世帯")))</f>
        <v>#REF!</v>
      </c>
      <c r="AK161" s="94" t="e">
        <f ca="1">IF(市町村抽出表!AW161="－","－",IF(市町村抽出表!AW161=0,"0人",IF(市町村抽出表!AW161&lt;1,"1人未満",TEXT(ROUND(市町村抽出表!AW161,0),"###,###")&amp;"人")))</f>
        <v>#REF!</v>
      </c>
      <c r="AL161" s="94" t="e">
        <f ca="1">IF(市町村抽出表!AX161="－","－",IF(市町村抽出表!AX161=0,"0世帯",IF(市町村抽出表!AX161&lt;1,"1世帯未満",TEXT(ROUND(市町村抽出表!AX161,0),"###,###")&amp;"世帯")))</f>
        <v>#REF!</v>
      </c>
      <c r="AM161" s="94" t="e">
        <f ca="1">IF(市町村抽出表!AY161="－","－",IF(市町村抽出表!AY161=0,"0人",IF(市町村抽出表!AY161&lt;1,"1人未満",TEXT(ROUND(市町村抽出表!AY161,0),"###,###")&amp;"人")))</f>
        <v>#REF!</v>
      </c>
      <c r="AN161" s="94" t="s">
        <v>649</v>
      </c>
      <c r="AO161" s="94" t="s">
        <v>649</v>
      </c>
      <c r="AP161" s="94" t="e">
        <f ca="1">IF(市町村抽出表!BB161="－","－",IF(市町村抽出表!BB161=0,"0km",IF(市町村抽出表!BB161&lt;0.1,"0.1km未満",TEXT(ROUND(市町村抽出表!BB161,1),"###,##0.0")&amp;"km")))</f>
        <v>#REF!</v>
      </c>
      <c r="AQ161" s="94" t="e">
        <f ca="1">IF(市町村抽出表!BC161="－","－",IF(市町村抽出表!BC161=0,"0世帯",IF(市町村抽出表!BC161&lt;1,"1世帯未満",TEXT(ROUND(市町村抽出表!BC161,0),"###,###")&amp;"世帯")))</f>
        <v>#REF!</v>
      </c>
      <c r="AR161" s="94" t="e">
        <f ca="1">IF(市町村抽出表!BD161="－","－",IF(市町村抽出表!BD161=0,"0人",IF(市町村抽出表!BD161&lt;1,"1人未満",TEXT(ROUND(市町村抽出表!BD161,0),"###,###")&amp;"人")))</f>
        <v>#REF!</v>
      </c>
      <c r="AS161" s="94" t="s">
        <v>649</v>
      </c>
      <c r="AT161" s="94" t="s">
        <v>649</v>
      </c>
      <c r="AU161" s="94" t="e">
        <f ca="1">IF(市町村抽出表!BG161="－","－",IF(市町村抽出表!BG161=0,"0箇所",IF(市町村抽出表!BG161&lt;1,"1箇所未満",TEXT(ROUND(市町村抽出表!BG161,0),"###,###")&amp;"箇所")))</f>
        <v>#REF!</v>
      </c>
      <c r="AV161" s="94" t="e">
        <f ca="1">IF(市町村抽出表!BH161="－","－",IF(市町村抽出表!BH161=0,"0箇所",IF(市町村抽出表!BH161&lt;1,"1箇所未満",TEXT(ROUND(市町村抽出表!BH161,0),"###,###")&amp;"箇所")))</f>
        <v>#REF!</v>
      </c>
      <c r="AW161" s="94" t="e">
        <f ca="1">IF(市町村抽出表!BI161="－","－",IF(市町村抽出表!BI161=0,"0箇所",IF(市町村抽出表!BI161&lt;1,"1箇所未満",TEXT(ROUND(市町村抽出表!BI161,0),"###,###")&amp;"箇所")))</f>
        <v>#REF!</v>
      </c>
      <c r="AX161" s="94" t="e">
        <f ca="1">IF(市町村抽出表!BJ161="－","－",IF(市町村抽出表!BJ161=0,"0箇所",IF(市町村抽出表!BJ161&lt;1,"1箇所未満",TEXT(ROUND(市町村抽出表!BJ161,0),"###,###")&amp;"箇所")))</f>
        <v>#REF!</v>
      </c>
      <c r="AY161" s="94" t="e">
        <f ca="1">IF(市町村抽出表!BK161="－","－",IF(市町村抽出表!BK161=0,"0箇所",IF(市町村抽出表!BK161&lt;1,"1箇所未満",TEXT(ROUND(市町村抽出表!BK161,0),"###,###")&amp;"箇所")))</f>
        <v>#REF!</v>
      </c>
      <c r="AZ161" s="94" t="e">
        <f ca="1">IF(市町村抽出表!BL161="－","－",IF(市町村抽出表!BL161=0,"0箇所",IF(市町村抽出表!BL161&lt;1,"1箇所未満",TEXT(ROUND(市町村抽出表!BL161,0),"###,###")&amp;"箇所")))</f>
        <v>#REF!</v>
      </c>
      <c r="BH161" s="153"/>
      <c r="BI161" s="153"/>
      <c r="BJ161" s="153"/>
      <c r="BL161" s="154"/>
      <c r="BM161" s="153"/>
      <c r="BN161" s="153"/>
      <c r="BO161" s="153"/>
      <c r="BP161" s="153"/>
      <c r="BX161" s="154"/>
      <c r="BY161" s="153"/>
      <c r="BZ161" s="153"/>
      <c r="CA161" s="153"/>
      <c r="CB161" s="153"/>
      <c r="CN161" s="154"/>
      <c r="CO161" s="153"/>
      <c r="CP161" s="153"/>
      <c r="CQ161" s="153"/>
      <c r="CR161" s="153"/>
    </row>
    <row r="162" spans="1:96" x14ac:dyDescent="0.2">
      <c r="A162" s="82">
        <v>159</v>
      </c>
      <c r="B162" s="74" t="s">
        <v>640</v>
      </c>
      <c r="C162" s="93" t="e">
        <f ca="1">IF(市町村抽出表!D162="－","－",ROUND(市町村抽出表!D162,1))</f>
        <v>#REF!</v>
      </c>
      <c r="D162" s="158" t="e">
        <f ca="1">IF(市町村抽出表!F162="","※2",IF(市町村抽出表!F162="－","－",市町村抽出表!F162&amp;"箇所"))</f>
        <v>#REF!</v>
      </c>
      <c r="E162" s="159" t="e">
        <f ca="1">IF(市町村抽出表!G162="","※2",IF(市町村抽出表!G162="－","－",市町村抽出表!G162&amp;"箇所"))</f>
        <v>#REF!</v>
      </c>
      <c r="F162" s="160" t="e">
        <f ca="1">IF(市町村抽出表!H162="","※2",IF(市町村抽出表!H162="－","－",市町村抽出表!H162&amp;"箇所"))</f>
        <v>#REF!</v>
      </c>
      <c r="G162" s="94" t="e">
        <f ca="1">IF(市町村抽出表!I162="－","－",IF(市町村抽出表!I162=0,"0棟",IF(市町村抽出表!I162&lt;1,"1棟未満",TEXT(ROUND(市町村抽出表!I162,0),"###,###")&amp;"棟")))</f>
        <v>#REF!</v>
      </c>
      <c r="H162" s="94" t="e">
        <f ca="1">IF(市町村抽出表!J162="－","－",IF(市町村抽出表!J162=0,"0棟",IF(市町村抽出表!J162&lt;1,"1棟未満",TEXT(ROUND(市町村抽出表!J162,0),"###,###")&amp;"棟")))</f>
        <v>#REF!</v>
      </c>
      <c r="I162" s="94" t="e">
        <f ca="1">IF(市町村抽出表!O162="－","－",IF(市町村抽出表!O162=0,"0棟",IF(市町村抽出表!O162&lt;1,"1棟未満",TEXT(ROUND(市町村抽出表!O162,0),"###,###")&amp;"棟")))</f>
        <v>#REF!</v>
      </c>
      <c r="J162" s="94" t="e">
        <f ca="1">IF(市町村抽出表!P162="－","－",IF(市町村抽出表!P162=0,"0棟",IF(市町村抽出表!P162&lt;1,"1棟未満",TEXT(ROUND(市町村抽出表!P162,0),"###,###")&amp;"棟")))</f>
        <v>#REF!</v>
      </c>
      <c r="K162" s="147" t="e">
        <f ca="1">IF(市町村抽出表!U162="","※2",IF(市町村抽出表!U162="－","－",IF(市町村抽出表!U162=0,"0棟",IF(市町村抽出表!U162&lt;1,"1棟未満",TEXT(ROUND(市町村抽出表!U162,0),"###,###")&amp;"棟"))))</f>
        <v>#REF!</v>
      </c>
      <c r="L162" s="148" t="e">
        <f ca="1">IF(市町村抽出表!V162="","※2",IF(市町村抽出表!V162="－","－",IF(市町村抽出表!V162=0,"0棟",IF(市町村抽出表!V162&lt;1,"1棟未満",TEXT(ROUND(市町村抽出表!V162,0),"###,###")&amp;"棟"))))</f>
        <v>#REF!</v>
      </c>
      <c r="M162" s="94" t="e">
        <f ca="1">IF(市町村抽出表!W162="－","－",IF(市町村抽出表!W162=0,"0棟",IF(市町村抽出表!W162&lt;1,"1棟未満",TEXT(ROUND(市町村抽出表!W162,0),"###,###")&amp;"棟")))</f>
        <v>#REF!</v>
      </c>
      <c r="N162" s="94" t="e">
        <f ca="1">IF(市町村抽出表!X162="－","－",IF(市町村抽出表!X162=0,"0棟",IF(市町村抽出表!X162&lt;1,"1棟未満",TEXT(ROUND(市町村抽出表!X162,0),"###,###")&amp;"棟")))</f>
        <v>#REF!</v>
      </c>
      <c r="O162" s="94" t="e">
        <f ca="1">IF(市町村抽出表!Z162="－","－",IF(市町村抽出表!Z162=0,"0件",IF(市町村抽出表!Z162&lt;1,"1件未満",TEXT(ROUND(市町村抽出表!Z162,0),"###,###")&amp;"件")))</f>
        <v>#REF!</v>
      </c>
      <c r="P162" s="94" t="e">
        <f ca="1">IF(市町村抽出表!AA162="－","－",IF(市町村抽出表!AA162=0,"0件",IF(市町村抽出表!AA162&lt;1,"1件未満",TEXT(ROUND(市町村抽出表!AA162,0),"###,###")&amp;"件")))</f>
        <v>#REF!</v>
      </c>
      <c r="Q162" s="94" t="e">
        <f ca="1">IF(市町村抽出表!AB162="－","－",IF(市町村抽出表!AB162=0,"0棟",IF(市町村抽出表!AB162&lt;1,"1棟未満",TEXT(ROUND(市町村抽出表!AB162,0),"###,###")&amp;"棟")))</f>
        <v>#REF!</v>
      </c>
      <c r="R162" s="94" t="e">
        <f ca="1">IF(市町村抽出表!AC162="－","－",IF(市町村抽出表!AC162=0,"0人",IF(市町村抽出表!AC162&lt;1,"1人未満",TEXT(ROUND(市町村抽出表!AC162,0),"###,###")&amp;"人")))</f>
        <v>#REF!</v>
      </c>
      <c r="S162" s="94" t="e">
        <f ca="1">IF(市町村抽出表!AD162="－","－",IF(市町村抽出表!AD162=0,"0人",IF(市町村抽出表!AD162&lt;1,"1人未満",TEXT(ROUND(市町村抽出表!AD162,0),"###,###")&amp;"人")))</f>
        <v>#REF!</v>
      </c>
      <c r="T162" s="94" t="e">
        <f ca="1">IF(市町村抽出表!AE162="－","－",IF(市町村抽出表!AE162=0,"0人",IF(市町村抽出表!AE162&lt;1,"1人未満",TEXT(ROUND(市町村抽出表!AE162,0),"###,###")&amp;"人")))</f>
        <v>#REF!</v>
      </c>
      <c r="U162" s="149" t="e">
        <f ca="1">IF(市町村抽出表!AG162="","※2",IF(市町村抽出表!AG162="－","－",IF(市町村抽出表!AG162=0,"0人",IF(市町村抽出表!AG162&lt;1,"1人未満",TEXT(ROUND(市町村抽出表!AG162,0),"###,###")&amp;"人"))))</f>
        <v>#REF!</v>
      </c>
      <c r="V162" s="150" t="e">
        <f ca="1">IF(市町村抽出表!AH162="","※2",IF(市町村抽出表!AH162="－","－",IF(市町村抽出表!AH162=0,"0人",IF(市町村抽出表!AH162&lt;1,"1人未満",TEXT(ROUND(市町村抽出表!AH162,0),"###,###")&amp;"人"))))</f>
        <v>#REF!</v>
      </c>
      <c r="W162" s="151" t="e">
        <f ca="1">IF(市町村抽出表!AI162="","※2",IF(市町村抽出表!AI162="－","－",IF(市町村抽出表!AI162=0,"0人",IF(市町村抽出表!AI162&lt;1,"1人未満",TEXT(ROUND(市町村抽出表!AI162,0),"###,###")&amp;"人"))))</f>
        <v>#REF!</v>
      </c>
      <c r="X162" s="94" t="e">
        <f ca="1">IF(市町村抽出表!AJ162="－","－",IF(市町村抽出表!AJ162=0,"0人",IF(市町村抽出表!AJ162&lt;1,"1人未満",TEXT(ROUND(市町村抽出表!AJ162,0),"###,###")&amp;"人")))</f>
        <v>#REF!</v>
      </c>
      <c r="Y162" s="94" t="e">
        <f ca="1">IF(市町村抽出表!AK162="－","－",IF(市町村抽出表!AK162=0,"0人",IF(市町村抽出表!AK162&lt;1,"1人未満",TEXT(ROUND(市町村抽出表!AK162,0),"###,###")&amp;"人")))</f>
        <v>#REF!</v>
      </c>
      <c r="Z162" s="94" t="e">
        <f ca="1">IF(市町村抽出表!AL162="－","－",IF(市町村抽出表!AL162=0,"0人",IF(市町村抽出表!AL162&lt;1,"1人未満",TEXT(ROUND(市町村抽出表!AL162,0),"###,###")&amp;"人")))</f>
        <v>#REF!</v>
      </c>
      <c r="AA162" s="94" t="e">
        <f ca="1">IF(市町村抽出表!AM162="－","－",IF(市町村抽出表!AM162=0,"0人",IF(市町村抽出表!AM162&lt;1,"1人未満",TEXT(ROUND(市町村抽出表!AM162,0),"###,###")&amp;"人")))</f>
        <v>#REF!</v>
      </c>
      <c r="AB162" s="94" t="e">
        <f ca="1">IF(市町村抽出表!AN162="－","－",IF(市町村抽出表!AN162=0,"0人",IF(市町村抽出表!AN162&lt;1,"1人未満",TEXT(ROUND(市町村抽出表!AN162,0),"###,###")&amp;"人")))</f>
        <v>#REF!</v>
      </c>
      <c r="AC162" s="94" t="e">
        <f ca="1">IF(市町村抽出表!AO162="－","－",IF(市町村抽出表!AO162=0,"0人",IF(市町村抽出表!AO162&lt;1,"1人未満",TEXT(ROUND(市町村抽出表!AO162,0),"###,###")&amp;"人")))</f>
        <v>#REF!</v>
      </c>
      <c r="AD162" s="94" t="e">
        <f ca="1">IF(市町村抽出表!AP162="－","－",IF(市町村抽出表!AP162=0,"0人",IF(市町村抽出表!AP162&lt;1,"1人未満",TEXT(ROUND(市町村抽出表!AP162,0),"###,###")&amp;"人")))</f>
        <v>#REF!</v>
      </c>
      <c r="AE162" s="94" t="e">
        <f ca="1">IF(市町村抽出表!AQ162="－","－",IF(市町村抽出表!AQ162=0,"0人",IF(市町村抽出表!AQ162&lt;1,"1人未満",TEXT(ROUND(市町村抽出表!AQ162,0),"###,###")&amp;"人")))</f>
        <v>#REF!</v>
      </c>
      <c r="AF162" s="94" t="e">
        <f ca="1">IF(市町村抽出表!AR162="－","－",IF(市町村抽出表!AR162=0,"0人",IF(市町村抽出表!AR162&lt;1,"1人未満",TEXT(ROUND(市町村抽出表!AR162,0),"###,###")&amp;"人")))</f>
        <v>#REF!</v>
      </c>
      <c r="AG162" s="94" t="e">
        <f ca="1">IF(市町村抽出表!AS162="－","－",IF(市町村抽出表!AS162=0,"0箇所",IF(市町村抽出表!AS162&lt;1,"1箇所未満",TEXT(ROUND(市町村抽出表!AS162,0),"###,###")&amp;"箇所")))</f>
        <v>#REF!</v>
      </c>
      <c r="AH162" s="94" t="e">
        <f ca="1">IF(市町村抽出表!AT162="－","－",IF(市町村抽出表!AT162=0,"0世帯",IF(市町村抽出表!AT162&lt;1,"1世帯未満",TEXT(ROUND(市町村抽出表!AT162,0),"###,###")&amp;"世帯")))</f>
        <v>#REF!</v>
      </c>
      <c r="AI162" s="94" t="e">
        <f ca="1">IF(市町村抽出表!AU162="－","－",IF(市町村抽出表!AU162=0,"0人",IF(市町村抽出表!AU162&lt;1,"1人未満",TEXT(ROUND(市町村抽出表!AU162,0),"###,###")&amp;"人")))</f>
        <v>#REF!</v>
      </c>
      <c r="AJ162" s="94" t="e">
        <f ca="1">IF(市町村抽出表!AV162="－","－",IF(市町村抽出表!AV162=0,"0世帯",IF(市町村抽出表!AV162&lt;1,"1世帯未満",TEXT(ROUND(市町村抽出表!AV162,0),"###,###")&amp;"世帯")))</f>
        <v>#REF!</v>
      </c>
      <c r="AK162" s="94" t="e">
        <f ca="1">IF(市町村抽出表!AW162="－","－",IF(市町村抽出表!AW162=0,"0人",IF(市町村抽出表!AW162&lt;1,"1人未満",TEXT(ROUND(市町村抽出表!AW162,0),"###,###")&amp;"人")))</f>
        <v>#REF!</v>
      </c>
      <c r="AL162" s="94" t="e">
        <f ca="1">IF(市町村抽出表!AX162="－","－",IF(市町村抽出表!AX162=0,"0世帯",IF(市町村抽出表!AX162&lt;1,"1世帯未満",TEXT(ROUND(市町村抽出表!AX162,0),"###,###")&amp;"世帯")))</f>
        <v>#REF!</v>
      </c>
      <c r="AM162" s="94" t="e">
        <f ca="1">IF(市町村抽出表!AY162="－","－",IF(市町村抽出表!AY162=0,"0人",IF(市町村抽出表!AY162&lt;1,"1人未満",TEXT(ROUND(市町村抽出表!AY162,0),"###,###")&amp;"人")))</f>
        <v>#REF!</v>
      </c>
      <c r="AN162" s="94" t="s">
        <v>649</v>
      </c>
      <c r="AO162" s="94" t="s">
        <v>649</v>
      </c>
      <c r="AP162" s="94" t="e">
        <f ca="1">IF(市町村抽出表!BB162="－","－",IF(市町村抽出表!BB162=0,"0km",IF(市町村抽出表!BB162&lt;0.1,"0.1km未満",TEXT(ROUND(市町村抽出表!BB162,1),"###,##0.0")&amp;"km")))</f>
        <v>#REF!</v>
      </c>
      <c r="AQ162" s="94" t="e">
        <f ca="1">IF(市町村抽出表!BC162="－","－",IF(市町村抽出表!BC162=0,"0世帯",IF(市町村抽出表!BC162&lt;1,"1世帯未満",TEXT(ROUND(市町村抽出表!BC162,0),"###,###")&amp;"世帯")))</f>
        <v>#REF!</v>
      </c>
      <c r="AR162" s="94" t="e">
        <f ca="1">IF(市町村抽出表!BD162="－","－",IF(市町村抽出表!BD162=0,"0人",IF(市町村抽出表!BD162&lt;1,"1人未満",TEXT(ROUND(市町村抽出表!BD162,0),"###,###")&amp;"人")))</f>
        <v>#REF!</v>
      </c>
      <c r="AS162" s="94" t="s">
        <v>649</v>
      </c>
      <c r="AT162" s="94" t="s">
        <v>649</v>
      </c>
      <c r="AU162" s="94" t="e">
        <f ca="1">IF(市町村抽出表!BG162="－","－",IF(市町村抽出表!BG162=0,"0箇所",IF(市町村抽出表!BG162&lt;1,"1箇所未満",TEXT(ROUND(市町村抽出表!BG162,0),"###,###")&amp;"箇所")))</f>
        <v>#REF!</v>
      </c>
      <c r="AV162" s="94" t="e">
        <f ca="1">IF(市町村抽出表!BH162="－","－",IF(市町村抽出表!BH162=0,"0箇所",IF(市町村抽出表!BH162&lt;1,"1箇所未満",TEXT(ROUND(市町村抽出表!BH162,0),"###,###")&amp;"箇所")))</f>
        <v>#REF!</v>
      </c>
      <c r="AW162" s="94" t="e">
        <f ca="1">IF(市町村抽出表!BI162="－","－",IF(市町村抽出表!BI162=0,"0箇所",IF(市町村抽出表!BI162&lt;1,"1箇所未満",TEXT(ROUND(市町村抽出表!BI162,0),"###,###")&amp;"箇所")))</f>
        <v>#REF!</v>
      </c>
      <c r="AX162" s="94" t="e">
        <f ca="1">IF(市町村抽出表!BJ162="－","－",IF(市町村抽出表!BJ162=0,"0箇所",IF(市町村抽出表!BJ162&lt;1,"1箇所未満",TEXT(ROUND(市町村抽出表!BJ162,0),"###,###")&amp;"箇所")))</f>
        <v>#REF!</v>
      </c>
      <c r="AY162" s="94" t="e">
        <f ca="1">IF(市町村抽出表!BK162="－","－",IF(市町村抽出表!BK162=0,"0箇所",IF(市町村抽出表!BK162&lt;1,"1箇所未満",TEXT(ROUND(市町村抽出表!BK162,0),"###,###")&amp;"箇所")))</f>
        <v>#REF!</v>
      </c>
      <c r="AZ162" s="94" t="e">
        <f ca="1">IF(市町村抽出表!BL162="－","－",IF(市町村抽出表!BL162=0,"0箇所",IF(市町村抽出表!BL162&lt;1,"1箇所未満",TEXT(ROUND(市町村抽出表!BL162,0),"###,###")&amp;"箇所")))</f>
        <v>#REF!</v>
      </c>
      <c r="BH162" s="153"/>
      <c r="BI162" s="153"/>
      <c r="BJ162" s="153"/>
      <c r="BL162" s="154"/>
      <c r="BM162" s="153"/>
      <c r="BN162" s="153"/>
      <c r="BO162" s="153"/>
      <c r="BP162" s="153"/>
      <c r="BX162" s="154"/>
      <c r="BY162" s="153"/>
      <c r="BZ162" s="153"/>
      <c r="CA162" s="153"/>
      <c r="CB162" s="153"/>
      <c r="CN162" s="154"/>
      <c r="CO162" s="153"/>
      <c r="CP162" s="153"/>
      <c r="CQ162" s="153"/>
      <c r="CR162" s="153"/>
    </row>
    <row r="163" spans="1:96" x14ac:dyDescent="0.2">
      <c r="A163" s="82">
        <v>160</v>
      </c>
      <c r="B163" s="74" t="s">
        <v>641</v>
      </c>
      <c r="C163" s="93" t="e">
        <f ca="1">IF(市町村抽出表!D163="－","－",ROUND(市町村抽出表!D163,1))</f>
        <v>#REF!</v>
      </c>
      <c r="D163" s="158" t="e">
        <f ca="1">IF(市町村抽出表!F163="","※2",IF(市町村抽出表!F163="－","－",市町村抽出表!F163&amp;"箇所"))</f>
        <v>#REF!</v>
      </c>
      <c r="E163" s="159" t="e">
        <f ca="1">IF(市町村抽出表!G163="","※2",IF(市町村抽出表!G163="－","－",市町村抽出表!G163&amp;"箇所"))</f>
        <v>#REF!</v>
      </c>
      <c r="F163" s="160" t="e">
        <f ca="1">IF(市町村抽出表!H163="","※2",IF(市町村抽出表!H163="－","－",市町村抽出表!H163&amp;"箇所"))</f>
        <v>#REF!</v>
      </c>
      <c r="G163" s="94" t="e">
        <f ca="1">IF(市町村抽出表!I163="－","－",IF(市町村抽出表!I163=0,"0棟",IF(市町村抽出表!I163&lt;1,"1棟未満",TEXT(ROUND(市町村抽出表!I163,0),"###,###")&amp;"棟")))</f>
        <v>#REF!</v>
      </c>
      <c r="H163" s="94" t="e">
        <f ca="1">IF(市町村抽出表!J163="－","－",IF(市町村抽出表!J163=0,"0棟",IF(市町村抽出表!J163&lt;1,"1棟未満",TEXT(ROUND(市町村抽出表!J163,0),"###,###")&amp;"棟")))</f>
        <v>#REF!</v>
      </c>
      <c r="I163" s="94" t="e">
        <f ca="1">IF(市町村抽出表!O163="－","－",IF(市町村抽出表!O163=0,"0棟",IF(市町村抽出表!O163&lt;1,"1棟未満",TEXT(ROUND(市町村抽出表!O163,0),"###,###")&amp;"棟")))</f>
        <v>#REF!</v>
      </c>
      <c r="J163" s="94" t="e">
        <f ca="1">IF(市町村抽出表!P163="－","－",IF(市町村抽出表!P163=0,"0棟",IF(市町村抽出表!P163&lt;1,"1棟未満",TEXT(ROUND(市町村抽出表!P163,0),"###,###")&amp;"棟")))</f>
        <v>#REF!</v>
      </c>
      <c r="K163" s="147" t="e">
        <f ca="1">IF(市町村抽出表!U163="","※2",IF(市町村抽出表!U163="－","－",IF(市町村抽出表!U163=0,"0棟",IF(市町村抽出表!U163&lt;1,"1棟未満",TEXT(ROUND(市町村抽出表!U163,0),"###,###")&amp;"棟"))))</f>
        <v>#REF!</v>
      </c>
      <c r="L163" s="148" t="e">
        <f ca="1">IF(市町村抽出表!V163="","※2",IF(市町村抽出表!V163="－","－",IF(市町村抽出表!V163=0,"0棟",IF(市町村抽出表!V163&lt;1,"1棟未満",TEXT(ROUND(市町村抽出表!V163,0),"###,###")&amp;"棟"))))</f>
        <v>#REF!</v>
      </c>
      <c r="M163" s="94" t="e">
        <f ca="1">IF(市町村抽出表!W163="－","－",IF(市町村抽出表!W163=0,"0棟",IF(市町村抽出表!W163&lt;1,"1棟未満",TEXT(ROUND(市町村抽出表!W163,0),"###,###")&amp;"棟")))</f>
        <v>#REF!</v>
      </c>
      <c r="N163" s="94" t="e">
        <f ca="1">IF(市町村抽出表!X163="－","－",IF(市町村抽出表!X163=0,"0棟",IF(市町村抽出表!X163&lt;1,"1棟未満",TEXT(ROUND(市町村抽出表!X163,0),"###,###")&amp;"棟")))</f>
        <v>#REF!</v>
      </c>
      <c r="O163" s="94" t="e">
        <f ca="1">IF(市町村抽出表!Z163="－","－",IF(市町村抽出表!Z163=0,"0件",IF(市町村抽出表!Z163&lt;1,"1件未満",TEXT(ROUND(市町村抽出表!Z163,0),"###,###")&amp;"件")))</f>
        <v>#REF!</v>
      </c>
      <c r="P163" s="94" t="e">
        <f ca="1">IF(市町村抽出表!AA163="－","－",IF(市町村抽出表!AA163=0,"0件",IF(市町村抽出表!AA163&lt;1,"1件未満",TEXT(ROUND(市町村抽出表!AA163,0),"###,###")&amp;"件")))</f>
        <v>#REF!</v>
      </c>
      <c r="Q163" s="94" t="e">
        <f ca="1">IF(市町村抽出表!AB163="－","－",IF(市町村抽出表!AB163=0,"0棟",IF(市町村抽出表!AB163&lt;1,"1棟未満",TEXT(ROUND(市町村抽出表!AB163,0),"###,###")&amp;"棟")))</f>
        <v>#REF!</v>
      </c>
      <c r="R163" s="94" t="e">
        <f ca="1">IF(市町村抽出表!AC163="－","－",IF(市町村抽出表!AC163=0,"0人",IF(市町村抽出表!AC163&lt;1,"1人未満",TEXT(ROUND(市町村抽出表!AC163,0),"###,###")&amp;"人")))</f>
        <v>#REF!</v>
      </c>
      <c r="S163" s="94" t="e">
        <f ca="1">IF(市町村抽出表!AD163="－","－",IF(市町村抽出表!AD163=0,"0人",IF(市町村抽出表!AD163&lt;1,"1人未満",TEXT(ROUND(市町村抽出表!AD163,0),"###,###")&amp;"人")))</f>
        <v>#REF!</v>
      </c>
      <c r="T163" s="94" t="e">
        <f ca="1">IF(市町村抽出表!AE163="－","－",IF(市町村抽出表!AE163=0,"0人",IF(市町村抽出表!AE163&lt;1,"1人未満",TEXT(ROUND(市町村抽出表!AE163,0),"###,###")&amp;"人")))</f>
        <v>#REF!</v>
      </c>
      <c r="U163" s="149" t="e">
        <f ca="1">IF(市町村抽出表!AG163="","※2",IF(市町村抽出表!AG163="－","－",IF(市町村抽出表!AG163=0,"0人",IF(市町村抽出表!AG163&lt;1,"1人未満",TEXT(ROUND(市町村抽出表!AG163,0),"###,###")&amp;"人"))))</f>
        <v>#REF!</v>
      </c>
      <c r="V163" s="150" t="e">
        <f ca="1">IF(市町村抽出表!AH163="","※2",IF(市町村抽出表!AH163="－","－",IF(市町村抽出表!AH163=0,"0人",IF(市町村抽出表!AH163&lt;1,"1人未満",TEXT(ROUND(市町村抽出表!AH163,0),"###,###")&amp;"人"))))</f>
        <v>#REF!</v>
      </c>
      <c r="W163" s="151" t="e">
        <f ca="1">IF(市町村抽出表!AI163="","※2",IF(市町村抽出表!AI163="－","－",IF(市町村抽出表!AI163=0,"0人",IF(市町村抽出表!AI163&lt;1,"1人未満",TEXT(ROUND(市町村抽出表!AI163,0),"###,###")&amp;"人"))))</f>
        <v>#REF!</v>
      </c>
      <c r="X163" s="94" t="e">
        <f ca="1">IF(市町村抽出表!AJ163="－","－",IF(市町村抽出表!AJ163=0,"0人",IF(市町村抽出表!AJ163&lt;1,"1人未満",TEXT(ROUND(市町村抽出表!AJ163,0),"###,###")&amp;"人")))</f>
        <v>#REF!</v>
      </c>
      <c r="Y163" s="94" t="e">
        <f ca="1">IF(市町村抽出表!AK163="－","－",IF(市町村抽出表!AK163=0,"0人",IF(市町村抽出表!AK163&lt;1,"1人未満",TEXT(ROUND(市町村抽出表!AK163,0),"###,###")&amp;"人")))</f>
        <v>#REF!</v>
      </c>
      <c r="Z163" s="94" t="e">
        <f ca="1">IF(市町村抽出表!AL163="－","－",IF(市町村抽出表!AL163=0,"0人",IF(市町村抽出表!AL163&lt;1,"1人未満",TEXT(ROUND(市町村抽出表!AL163,0),"###,###")&amp;"人")))</f>
        <v>#REF!</v>
      </c>
      <c r="AA163" s="94" t="e">
        <f ca="1">IF(市町村抽出表!AM163="－","－",IF(市町村抽出表!AM163=0,"0人",IF(市町村抽出表!AM163&lt;1,"1人未満",TEXT(ROUND(市町村抽出表!AM163,0),"###,###")&amp;"人")))</f>
        <v>#REF!</v>
      </c>
      <c r="AB163" s="94" t="e">
        <f ca="1">IF(市町村抽出表!AN163="－","－",IF(市町村抽出表!AN163=0,"0人",IF(市町村抽出表!AN163&lt;1,"1人未満",TEXT(ROUND(市町村抽出表!AN163,0),"###,###")&amp;"人")))</f>
        <v>#REF!</v>
      </c>
      <c r="AC163" s="94" t="e">
        <f ca="1">IF(市町村抽出表!AO163="－","－",IF(市町村抽出表!AO163=0,"0人",IF(市町村抽出表!AO163&lt;1,"1人未満",TEXT(ROUND(市町村抽出表!AO163,0),"###,###")&amp;"人")))</f>
        <v>#REF!</v>
      </c>
      <c r="AD163" s="94" t="e">
        <f ca="1">IF(市町村抽出表!AP163="－","－",IF(市町村抽出表!AP163=0,"0人",IF(市町村抽出表!AP163&lt;1,"1人未満",TEXT(ROUND(市町村抽出表!AP163,0),"###,###")&amp;"人")))</f>
        <v>#REF!</v>
      </c>
      <c r="AE163" s="94" t="e">
        <f ca="1">IF(市町村抽出表!AQ163="－","－",IF(市町村抽出表!AQ163=0,"0人",IF(市町村抽出表!AQ163&lt;1,"1人未満",TEXT(ROUND(市町村抽出表!AQ163,0),"###,###")&amp;"人")))</f>
        <v>#REF!</v>
      </c>
      <c r="AF163" s="94" t="e">
        <f ca="1">IF(市町村抽出表!AR163="－","－",IF(市町村抽出表!AR163=0,"0人",IF(市町村抽出表!AR163&lt;1,"1人未満",TEXT(ROUND(市町村抽出表!AR163,0),"###,###")&amp;"人")))</f>
        <v>#REF!</v>
      </c>
      <c r="AG163" s="94" t="e">
        <f ca="1">IF(市町村抽出表!AS163="－","－",IF(市町村抽出表!AS163=0,"0箇所",IF(市町村抽出表!AS163&lt;1,"1箇所未満",TEXT(ROUND(市町村抽出表!AS163,0),"###,###")&amp;"箇所")))</f>
        <v>#REF!</v>
      </c>
      <c r="AH163" s="94" t="e">
        <f ca="1">IF(市町村抽出表!AT163="－","－",IF(市町村抽出表!AT163=0,"0世帯",IF(市町村抽出表!AT163&lt;1,"1世帯未満",TEXT(ROUND(市町村抽出表!AT163,0),"###,###")&amp;"世帯")))</f>
        <v>#REF!</v>
      </c>
      <c r="AI163" s="94" t="e">
        <f ca="1">IF(市町村抽出表!AU163="－","－",IF(市町村抽出表!AU163=0,"0人",IF(市町村抽出表!AU163&lt;1,"1人未満",TEXT(ROUND(市町村抽出表!AU163,0),"###,###")&amp;"人")))</f>
        <v>#REF!</v>
      </c>
      <c r="AJ163" s="94" t="e">
        <f ca="1">IF(市町村抽出表!AV163="－","－",IF(市町村抽出表!AV163=0,"0世帯",IF(市町村抽出表!AV163&lt;1,"1世帯未満",TEXT(ROUND(市町村抽出表!AV163,0),"###,###")&amp;"世帯")))</f>
        <v>#REF!</v>
      </c>
      <c r="AK163" s="94" t="e">
        <f ca="1">IF(市町村抽出表!AW163="－","－",IF(市町村抽出表!AW163=0,"0人",IF(市町村抽出表!AW163&lt;1,"1人未満",TEXT(ROUND(市町村抽出表!AW163,0),"###,###")&amp;"人")))</f>
        <v>#REF!</v>
      </c>
      <c r="AL163" s="94" t="e">
        <f ca="1">IF(市町村抽出表!AX163="－","－",IF(市町村抽出表!AX163=0,"0世帯",IF(市町村抽出表!AX163&lt;1,"1世帯未満",TEXT(ROUND(市町村抽出表!AX163,0),"###,###")&amp;"世帯")))</f>
        <v>#REF!</v>
      </c>
      <c r="AM163" s="94" t="e">
        <f ca="1">IF(市町村抽出表!AY163="－","－",IF(市町村抽出表!AY163=0,"0人",IF(市町村抽出表!AY163&lt;1,"1人未満",TEXT(ROUND(市町村抽出表!AY163,0),"###,###")&amp;"人")))</f>
        <v>#REF!</v>
      </c>
      <c r="AN163" s="94" t="s">
        <v>649</v>
      </c>
      <c r="AO163" s="94" t="s">
        <v>649</v>
      </c>
      <c r="AP163" s="94" t="e">
        <f ca="1">IF(市町村抽出表!BB163="－","－",IF(市町村抽出表!BB163=0,"0km",IF(市町村抽出表!BB163&lt;0.1,"0.1km未満",TEXT(ROUND(市町村抽出表!BB163,1),"###,##0.0")&amp;"km")))</f>
        <v>#REF!</v>
      </c>
      <c r="AQ163" s="94" t="e">
        <f ca="1">IF(市町村抽出表!BC163="－","－",IF(市町村抽出表!BC163=0,"0世帯",IF(市町村抽出表!BC163&lt;1,"1世帯未満",TEXT(ROUND(市町村抽出表!BC163,0),"###,###")&amp;"世帯")))</f>
        <v>#REF!</v>
      </c>
      <c r="AR163" s="94" t="e">
        <f ca="1">IF(市町村抽出表!BD163="－","－",IF(市町村抽出表!BD163=0,"0人",IF(市町村抽出表!BD163&lt;1,"1人未満",TEXT(ROUND(市町村抽出表!BD163,0),"###,###")&amp;"人")))</f>
        <v>#REF!</v>
      </c>
      <c r="AS163" s="94" t="s">
        <v>649</v>
      </c>
      <c r="AT163" s="94" t="s">
        <v>649</v>
      </c>
      <c r="AU163" s="94" t="e">
        <f ca="1">IF(市町村抽出表!BG163="－","－",IF(市町村抽出表!BG163=0,"0箇所",IF(市町村抽出表!BG163&lt;1,"1箇所未満",TEXT(ROUND(市町村抽出表!BG163,0),"###,###")&amp;"箇所")))</f>
        <v>#REF!</v>
      </c>
      <c r="AV163" s="94" t="e">
        <f ca="1">IF(市町村抽出表!BH163="－","－",IF(市町村抽出表!BH163=0,"0箇所",IF(市町村抽出表!BH163&lt;1,"1箇所未満",TEXT(ROUND(市町村抽出表!BH163,0),"###,###")&amp;"箇所")))</f>
        <v>#REF!</v>
      </c>
      <c r="AW163" s="94" t="e">
        <f ca="1">IF(市町村抽出表!BI163="－","－",IF(市町村抽出表!BI163=0,"0箇所",IF(市町村抽出表!BI163&lt;1,"1箇所未満",TEXT(ROUND(市町村抽出表!BI163,0),"###,###")&amp;"箇所")))</f>
        <v>#REF!</v>
      </c>
      <c r="AX163" s="94" t="e">
        <f ca="1">IF(市町村抽出表!BJ163="－","－",IF(市町村抽出表!BJ163=0,"0箇所",IF(市町村抽出表!BJ163&lt;1,"1箇所未満",TEXT(ROUND(市町村抽出表!BJ163,0),"###,###")&amp;"箇所")))</f>
        <v>#REF!</v>
      </c>
      <c r="AY163" s="94" t="e">
        <f ca="1">IF(市町村抽出表!BK163="－","－",IF(市町村抽出表!BK163=0,"0箇所",IF(市町村抽出表!BK163&lt;1,"1箇所未満",TEXT(ROUND(市町村抽出表!BK163,0),"###,###")&amp;"箇所")))</f>
        <v>#REF!</v>
      </c>
      <c r="AZ163" s="94" t="e">
        <f ca="1">IF(市町村抽出表!BL163="－","－",IF(市町村抽出表!BL163=0,"0箇所",IF(市町村抽出表!BL163&lt;1,"1箇所未満",TEXT(ROUND(市町村抽出表!BL163,0),"###,###")&amp;"箇所")))</f>
        <v>#REF!</v>
      </c>
      <c r="BH163" s="153"/>
      <c r="BI163" s="153"/>
      <c r="BJ163" s="153"/>
      <c r="BL163" s="154"/>
      <c r="BM163" s="153"/>
      <c r="BN163" s="153"/>
      <c r="BO163" s="153"/>
      <c r="BP163" s="153"/>
      <c r="BX163" s="154"/>
      <c r="BY163" s="153"/>
      <c r="BZ163" s="153"/>
      <c r="CA163" s="153"/>
      <c r="CB163" s="153"/>
      <c r="CN163" s="154"/>
      <c r="CO163" s="153"/>
      <c r="CP163" s="153"/>
      <c r="CQ163" s="153"/>
      <c r="CR163" s="153"/>
    </row>
    <row r="164" spans="1:96" x14ac:dyDescent="0.2">
      <c r="A164" s="82">
        <v>161</v>
      </c>
      <c r="B164" s="74" t="s">
        <v>642</v>
      </c>
      <c r="C164" s="93" t="e">
        <f ca="1">IF(市町村抽出表!D164="－","－",ROUND(市町村抽出表!D164,1))</f>
        <v>#REF!</v>
      </c>
      <c r="D164" s="158" t="e">
        <f ca="1">IF(市町村抽出表!F164="","※2",IF(市町村抽出表!F164="－","－",市町村抽出表!F164&amp;"箇所"))</f>
        <v>#REF!</v>
      </c>
      <c r="E164" s="159" t="e">
        <f ca="1">IF(市町村抽出表!G164="","※2",IF(市町村抽出表!G164="－","－",市町村抽出表!G164&amp;"箇所"))</f>
        <v>#REF!</v>
      </c>
      <c r="F164" s="160" t="e">
        <f ca="1">IF(市町村抽出表!H164="","※2",IF(市町村抽出表!H164="－","－",市町村抽出表!H164&amp;"箇所"))</f>
        <v>#REF!</v>
      </c>
      <c r="G164" s="94" t="e">
        <f ca="1">IF(市町村抽出表!I164="－","－",IF(市町村抽出表!I164=0,"0棟",IF(市町村抽出表!I164&lt;1,"1棟未満",TEXT(ROUND(市町村抽出表!I164,0),"###,###")&amp;"棟")))</f>
        <v>#REF!</v>
      </c>
      <c r="H164" s="94" t="e">
        <f ca="1">IF(市町村抽出表!J164="－","－",IF(市町村抽出表!J164=0,"0棟",IF(市町村抽出表!J164&lt;1,"1棟未満",TEXT(ROUND(市町村抽出表!J164,0),"###,###")&amp;"棟")))</f>
        <v>#REF!</v>
      </c>
      <c r="I164" s="94" t="e">
        <f ca="1">IF(市町村抽出表!O164="－","－",IF(市町村抽出表!O164=0,"0棟",IF(市町村抽出表!O164&lt;1,"1棟未満",TEXT(ROUND(市町村抽出表!O164,0),"###,###")&amp;"棟")))</f>
        <v>#REF!</v>
      </c>
      <c r="J164" s="94" t="e">
        <f ca="1">IF(市町村抽出表!P164="－","－",IF(市町村抽出表!P164=0,"0棟",IF(市町村抽出表!P164&lt;1,"1棟未満",TEXT(ROUND(市町村抽出表!P164,0),"###,###")&amp;"棟")))</f>
        <v>#REF!</v>
      </c>
      <c r="K164" s="147" t="e">
        <f ca="1">IF(市町村抽出表!U164="","※2",IF(市町村抽出表!U164="－","－",IF(市町村抽出表!U164=0,"0棟",IF(市町村抽出表!U164&lt;1,"1棟未満",TEXT(ROUND(市町村抽出表!U164,0),"###,###")&amp;"棟"))))</f>
        <v>#REF!</v>
      </c>
      <c r="L164" s="148" t="e">
        <f ca="1">IF(市町村抽出表!V164="","※2",IF(市町村抽出表!V164="－","－",IF(市町村抽出表!V164=0,"0棟",IF(市町村抽出表!V164&lt;1,"1棟未満",TEXT(ROUND(市町村抽出表!V164,0),"###,###")&amp;"棟"))))</f>
        <v>#REF!</v>
      </c>
      <c r="M164" s="94" t="e">
        <f ca="1">IF(市町村抽出表!W164="－","－",IF(市町村抽出表!W164=0,"0棟",IF(市町村抽出表!W164&lt;1,"1棟未満",TEXT(ROUND(市町村抽出表!W164,0),"###,###")&amp;"棟")))</f>
        <v>#REF!</v>
      </c>
      <c r="N164" s="94" t="e">
        <f ca="1">IF(市町村抽出表!X164="－","－",IF(市町村抽出表!X164=0,"0棟",IF(市町村抽出表!X164&lt;1,"1棟未満",TEXT(ROUND(市町村抽出表!X164,0),"###,###")&amp;"棟")))</f>
        <v>#REF!</v>
      </c>
      <c r="O164" s="94" t="e">
        <f ca="1">IF(市町村抽出表!Z164="－","－",IF(市町村抽出表!Z164=0,"0件",IF(市町村抽出表!Z164&lt;1,"1件未満",TEXT(ROUND(市町村抽出表!Z164,0),"###,###")&amp;"件")))</f>
        <v>#REF!</v>
      </c>
      <c r="P164" s="94" t="e">
        <f ca="1">IF(市町村抽出表!AA164="－","－",IF(市町村抽出表!AA164=0,"0件",IF(市町村抽出表!AA164&lt;1,"1件未満",TEXT(ROUND(市町村抽出表!AA164,0),"###,###")&amp;"件")))</f>
        <v>#REF!</v>
      </c>
      <c r="Q164" s="94" t="e">
        <f ca="1">IF(市町村抽出表!AB164="－","－",IF(市町村抽出表!AB164=0,"0棟",IF(市町村抽出表!AB164&lt;1,"1棟未満",TEXT(ROUND(市町村抽出表!AB164,0),"###,###")&amp;"棟")))</f>
        <v>#REF!</v>
      </c>
      <c r="R164" s="94" t="e">
        <f ca="1">IF(市町村抽出表!AC164="－","－",IF(市町村抽出表!AC164=0,"0人",IF(市町村抽出表!AC164&lt;1,"1人未満",TEXT(ROUND(市町村抽出表!AC164,0),"###,###")&amp;"人")))</f>
        <v>#REF!</v>
      </c>
      <c r="S164" s="94" t="e">
        <f ca="1">IF(市町村抽出表!AD164="－","－",IF(市町村抽出表!AD164=0,"0人",IF(市町村抽出表!AD164&lt;1,"1人未満",TEXT(ROUND(市町村抽出表!AD164,0),"###,###")&amp;"人")))</f>
        <v>#REF!</v>
      </c>
      <c r="T164" s="94" t="e">
        <f ca="1">IF(市町村抽出表!AE164="－","－",IF(市町村抽出表!AE164=0,"0人",IF(市町村抽出表!AE164&lt;1,"1人未満",TEXT(ROUND(市町村抽出表!AE164,0),"###,###")&amp;"人")))</f>
        <v>#REF!</v>
      </c>
      <c r="U164" s="149" t="e">
        <f ca="1">IF(市町村抽出表!AG164="","※2",IF(市町村抽出表!AG164="－","－",IF(市町村抽出表!AG164=0,"0人",IF(市町村抽出表!AG164&lt;1,"1人未満",TEXT(ROUND(市町村抽出表!AG164,0),"###,###")&amp;"人"))))</f>
        <v>#REF!</v>
      </c>
      <c r="V164" s="150" t="e">
        <f ca="1">IF(市町村抽出表!AH164="","※2",IF(市町村抽出表!AH164="－","－",IF(市町村抽出表!AH164=0,"0人",IF(市町村抽出表!AH164&lt;1,"1人未満",TEXT(ROUND(市町村抽出表!AH164,0),"###,###")&amp;"人"))))</f>
        <v>#REF!</v>
      </c>
      <c r="W164" s="151" t="e">
        <f ca="1">IF(市町村抽出表!AI164="","※2",IF(市町村抽出表!AI164="－","－",IF(市町村抽出表!AI164=0,"0人",IF(市町村抽出表!AI164&lt;1,"1人未満",TEXT(ROUND(市町村抽出表!AI164,0),"###,###")&amp;"人"))))</f>
        <v>#REF!</v>
      </c>
      <c r="X164" s="94" t="e">
        <f ca="1">IF(市町村抽出表!AJ164="－","－",IF(市町村抽出表!AJ164=0,"0人",IF(市町村抽出表!AJ164&lt;1,"1人未満",TEXT(ROUND(市町村抽出表!AJ164,0),"###,###")&amp;"人")))</f>
        <v>#REF!</v>
      </c>
      <c r="Y164" s="94" t="e">
        <f ca="1">IF(市町村抽出表!AK164="－","－",IF(市町村抽出表!AK164=0,"0人",IF(市町村抽出表!AK164&lt;1,"1人未満",TEXT(ROUND(市町村抽出表!AK164,0),"###,###")&amp;"人")))</f>
        <v>#REF!</v>
      </c>
      <c r="Z164" s="94" t="e">
        <f ca="1">IF(市町村抽出表!AL164="－","－",IF(市町村抽出表!AL164=0,"0人",IF(市町村抽出表!AL164&lt;1,"1人未満",TEXT(ROUND(市町村抽出表!AL164,0),"###,###")&amp;"人")))</f>
        <v>#REF!</v>
      </c>
      <c r="AA164" s="94" t="e">
        <f ca="1">IF(市町村抽出表!AM164="－","－",IF(市町村抽出表!AM164=0,"0人",IF(市町村抽出表!AM164&lt;1,"1人未満",TEXT(ROUND(市町村抽出表!AM164,0),"###,###")&amp;"人")))</f>
        <v>#REF!</v>
      </c>
      <c r="AB164" s="94" t="e">
        <f ca="1">IF(市町村抽出表!AN164="－","－",IF(市町村抽出表!AN164=0,"0人",IF(市町村抽出表!AN164&lt;1,"1人未満",TEXT(ROUND(市町村抽出表!AN164,0),"###,###")&amp;"人")))</f>
        <v>#REF!</v>
      </c>
      <c r="AC164" s="94" t="e">
        <f ca="1">IF(市町村抽出表!AO164="－","－",IF(市町村抽出表!AO164=0,"0人",IF(市町村抽出表!AO164&lt;1,"1人未満",TEXT(ROUND(市町村抽出表!AO164,0),"###,###")&amp;"人")))</f>
        <v>#REF!</v>
      </c>
      <c r="AD164" s="94" t="e">
        <f ca="1">IF(市町村抽出表!AP164="－","－",IF(市町村抽出表!AP164=0,"0人",IF(市町村抽出表!AP164&lt;1,"1人未満",TEXT(ROUND(市町村抽出表!AP164,0),"###,###")&amp;"人")))</f>
        <v>#REF!</v>
      </c>
      <c r="AE164" s="94" t="e">
        <f ca="1">IF(市町村抽出表!AQ164="－","－",IF(市町村抽出表!AQ164=0,"0人",IF(市町村抽出表!AQ164&lt;1,"1人未満",TEXT(ROUND(市町村抽出表!AQ164,0),"###,###")&amp;"人")))</f>
        <v>#REF!</v>
      </c>
      <c r="AF164" s="94" t="e">
        <f ca="1">IF(市町村抽出表!AR164="－","－",IF(市町村抽出表!AR164=0,"0人",IF(市町村抽出表!AR164&lt;1,"1人未満",TEXT(ROUND(市町村抽出表!AR164,0),"###,###")&amp;"人")))</f>
        <v>#REF!</v>
      </c>
      <c r="AG164" s="94" t="e">
        <f ca="1">IF(市町村抽出表!AS164="－","－",IF(市町村抽出表!AS164=0,"0箇所",IF(市町村抽出表!AS164&lt;1,"1箇所未満",TEXT(ROUND(市町村抽出表!AS164,0),"###,###")&amp;"箇所")))</f>
        <v>#REF!</v>
      </c>
      <c r="AH164" s="94" t="e">
        <f ca="1">IF(市町村抽出表!AT164="－","－",IF(市町村抽出表!AT164=0,"0世帯",IF(市町村抽出表!AT164&lt;1,"1世帯未満",TEXT(ROUND(市町村抽出表!AT164,0),"###,###")&amp;"世帯")))</f>
        <v>#REF!</v>
      </c>
      <c r="AI164" s="94" t="e">
        <f ca="1">IF(市町村抽出表!AU164="－","－",IF(市町村抽出表!AU164=0,"0人",IF(市町村抽出表!AU164&lt;1,"1人未満",TEXT(ROUND(市町村抽出表!AU164,0),"###,###")&amp;"人")))</f>
        <v>#REF!</v>
      </c>
      <c r="AJ164" s="94" t="e">
        <f ca="1">IF(市町村抽出表!AV164="－","－",IF(市町村抽出表!AV164=0,"0世帯",IF(市町村抽出表!AV164&lt;1,"1世帯未満",TEXT(ROUND(市町村抽出表!AV164,0),"###,###")&amp;"世帯")))</f>
        <v>#REF!</v>
      </c>
      <c r="AK164" s="94" t="e">
        <f ca="1">IF(市町村抽出表!AW164="－","－",IF(市町村抽出表!AW164=0,"0人",IF(市町村抽出表!AW164&lt;1,"1人未満",TEXT(ROUND(市町村抽出表!AW164,0),"###,###")&amp;"人")))</f>
        <v>#REF!</v>
      </c>
      <c r="AL164" s="94" t="e">
        <f ca="1">IF(市町村抽出表!AX164="－","－",IF(市町村抽出表!AX164=0,"0世帯",IF(市町村抽出表!AX164&lt;1,"1世帯未満",TEXT(ROUND(市町村抽出表!AX164,0),"###,###")&amp;"世帯")))</f>
        <v>#REF!</v>
      </c>
      <c r="AM164" s="94" t="e">
        <f ca="1">IF(市町村抽出表!AY164="－","－",IF(市町村抽出表!AY164=0,"0人",IF(市町村抽出表!AY164&lt;1,"1人未満",TEXT(ROUND(市町村抽出表!AY164,0),"###,###")&amp;"人")))</f>
        <v>#REF!</v>
      </c>
      <c r="AN164" s="94" t="s">
        <v>649</v>
      </c>
      <c r="AO164" s="94" t="s">
        <v>649</v>
      </c>
      <c r="AP164" s="94" t="e">
        <f ca="1">IF(市町村抽出表!BB164="－","－",IF(市町村抽出表!BB164=0,"0km",IF(市町村抽出表!BB164&lt;0.1,"0.1km未満",TEXT(ROUND(市町村抽出表!BB164,1),"###,##0.0")&amp;"km")))</f>
        <v>#REF!</v>
      </c>
      <c r="AQ164" s="94" t="e">
        <f ca="1">IF(市町村抽出表!BC164="－","－",IF(市町村抽出表!BC164=0,"0世帯",IF(市町村抽出表!BC164&lt;1,"1世帯未満",TEXT(ROUND(市町村抽出表!BC164,0),"###,###")&amp;"世帯")))</f>
        <v>#REF!</v>
      </c>
      <c r="AR164" s="94" t="e">
        <f ca="1">IF(市町村抽出表!BD164="－","－",IF(市町村抽出表!BD164=0,"0人",IF(市町村抽出表!BD164&lt;1,"1人未満",TEXT(ROUND(市町村抽出表!BD164,0),"###,###")&amp;"人")))</f>
        <v>#REF!</v>
      </c>
      <c r="AS164" s="94" t="s">
        <v>649</v>
      </c>
      <c r="AT164" s="94" t="s">
        <v>649</v>
      </c>
      <c r="AU164" s="94" t="e">
        <f ca="1">IF(市町村抽出表!BG164="－","－",IF(市町村抽出表!BG164=0,"0箇所",IF(市町村抽出表!BG164&lt;1,"1箇所未満",TEXT(ROUND(市町村抽出表!BG164,0),"###,###")&amp;"箇所")))</f>
        <v>#REF!</v>
      </c>
      <c r="AV164" s="94" t="e">
        <f ca="1">IF(市町村抽出表!BH164="－","－",IF(市町村抽出表!BH164=0,"0箇所",IF(市町村抽出表!BH164&lt;1,"1箇所未満",TEXT(ROUND(市町村抽出表!BH164,0),"###,###")&amp;"箇所")))</f>
        <v>#REF!</v>
      </c>
      <c r="AW164" s="94" t="e">
        <f ca="1">IF(市町村抽出表!BI164="－","－",IF(市町村抽出表!BI164=0,"0箇所",IF(市町村抽出表!BI164&lt;1,"1箇所未満",TEXT(ROUND(市町村抽出表!BI164,0),"###,###")&amp;"箇所")))</f>
        <v>#REF!</v>
      </c>
      <c r="AX164" s="94" t="e">
        <f ca="1">IF(市町村抽出表!BJ164="－","－",IF(市町村抽出表!BJ164=0,"0箇所",IF(市町村抽出表!BJ164&lt;1,"1箇所未満",TEXT(ROUND(市町村抽出表!BJ164,0),"###,###")&amp;"箇所")))</f>
        <v>#REF!</v>
      </c>
      <c r="AY164" s="94" t="e">
        <f ca="1">IF(市町村抽出表!BK164="－","－",IF(市町村抽出表!BK164=0,"0箇所",IF(市町村抽出表!BK164&lt;1,"1箇所未満",TEXT(ROUND(市町村抽出表!BK164,0),"###,###")&amp;"箇所")))</f>
        <v>#REF!</v>
      </c>
      <c r="AZ164" s="94" t="e">
        <f ca="1">IF(市町村抽出表!BL164="－","－",IF(市町村抽出表!BL164=0,"0箇所",IF(市町村抽出表!BL164&lt;1,"1箇所未満",TEXT(ROUND(市町村抽出表!BL164,0),"###,###")&amp;"箇所")))</f>
        <v>#REF!</v>
      </c>
      <c r="BH164" s="153"/>
      <c r="BI164" s="153"/>
      <c r="BJ164" s="153"/>
      <c r="BL164" s="154"/>
      <c r="BM164" s="153"/>
      <c r="BN164" s="153"/>
      <c r="BO164" s="153"/>
      <c r="BP164" s="153"/>
      <c r="BX164" s="154"/>
      <c r="BY164" s="153"/>
      <c r="BZ164" s="153"/>
      <c r="CA164" s="153"/>
      <c r="CB164" s="153"/>
      <c r="CN164" s="154"/>
      <c r="CO164" s="153"/>
      <c r="CP164" s="153"/>
      <c r="CQ164" s="153"/>
      <c r="CR164" s="153"/>
    </row>
    <row r="165" spans="1:96" x14ac:dyDescent="0.2">
      <c r="A165" s="82">
        <v>162</v>
      </c>
      <c r="B165" s="74" t="s">
        <v>643</v>
      </c>
      <c r="C165" s="93" t="e">
        <f ca="1">IF(市町村抽出表!D165="－","－",ROUND(市町村抽出表!D165,1))</f>
        <v>#REF!</v>
      </c>
      <c r="D165" s="158" t="e">
        <f ca="1">IF(市町村抽出表!F165="","※2",IF(市町村抽出表!F165="－","－",市町村抽出表!F165&amp;"箇所"))</f>
        <v>#REF!</v>
      </c>
      <c r="E165" s="159" t="e">
        <f ca="1">IF(市町村抽出表!G165="","※2",IF(市町村抽出表!G165="－","－",市町村抽出表!G165&amp;"箇所"))</f>
        <v>#REF!</v>
      </c>
      <c r="F165" s="160" t="e">
        <f ca="1">IF(市町村抽出表!H165="","※2",IF(市町村抽出表!H165="－","－",市町村抽出表!H165&amp;"箇所"))</f>
        <v>#REF!</v>
      </c>
      <c r="G165" s="94" t="e">
        <f ca="1">IF(市町村抽出表!I165="－","－",IF(市町村抽出表!I165=0,"0棟",IF(市町村抽出表!I165&lt;1,"1棟未満",TEXT(ROUND(市町村抽出表!I165,0),"###,###")&amp;"棟")))</f>
        <v>#REF!</v>
      </c>
      <c r="H165" s="94" t="e">
        <f ca="1">IF(市町村抽出表!J165="－","－",IF(市町村抽出表!J165=0,"0棟",IF(市町村抽出表!J165&lt;1,"1棟未満",TEXT(ROUND(市町村抽出表!J165,0),"###,###")&amp;"棟")))</f>
        <v>#REF!</v>
      </c>
      <c r="I165" s="94" t="e">
        <f ca="1">IF(市町村抽出表!O165="－","－",IF(市町村抽出表!O165=0,"0棟",IF(市町村抽出表!O165&lt;1,"1棟未満",TEXT(ROUND(市町村抽出表!O165,0),"###,###")&amp;"棟")))</f>
        <v>#REF!</v>
      </c>
      <c r="J165" s="94" t="e">
        <f ca="1">IF(市町村抽出表!P165="－","－",IF(市町村抽出表!P165=0,"0棟",IF(市町村抽出表!P165&lt;1,"1棟未満",TEXT(ROUND(市町村抽出表!P165,0),"###,###")&amp;"棟")))</f>
        <v>#REF!</v>
      </c>
      <c r="K165" s="147" t="e">
        <f ca="1">IF(市町村抽出表!U165="","※2",IF(市町村抽出表!U165="－","－",IF(市町村抽出表!U165=0,"0棟",IF(市町村抽出表!U165&lt;1,"1棟未満",TEXT(ROUND(市町村抽出表!U165,0),"###,###")&amp;"棟"))))</f>
        <v>#REF!</v>
      </c>
      <c r="L165" s="148" t="e">
        <f ca="1">IF(市町村抽出表!V165="","※2",IF(市町村抽出表!V165="－","－",IF(市町村抽出表!V165=0,"0棟",IF(市町村抽出表!V165&lt;1,"1棟未満",TEXT(ROUND(市町村抽出表!V165,0),"###,###")&amp;"棟"))))</f>
        <v>#REF!</v>
      </c>
      <c r="M165" s="94" t="e">
        <f ca="1">IF(市町村抽出表!W165="－","－",IF(市町村抽出表!W165=0,"0棟",IF(市町村抽出表!W165&lt;1,"1棟未満",TEXT(ROUND(市町村抽出表!W165,0),"###,###")&amp;"棟")))</f>
        <v>#REF!</v>
      </c>
      <c r="N165" s="94" t="e">
        <f ca="1">IF(市町村抽出表!X165="－","－",IF(市町村抽出表!X165=0,"0棟",IF(市町村抽出表!X165&lt;1,"1棟未満",TEXT(ROUND(市町村抽出表!X165,0),"###,###")&amp;"棟")))</f>
        <v>#REF!</v>
      </c>
      <c r="O165" s="94" t="e">
        <f ca="1">IF(市町村抽出表!Z165="－","－",IF(市町村抽出表!Z165=0,"0件",IF(市町村抽出表!Z165&lt;1,"1件未満",TEXT(ROUND(市町村抽出表!Z165,0),"###,###")&amp;"件")))</f>
        <v>#REF!</v>
      </c>
      <c r="P165" s="94" t="e">
        <f ca="1">IF(市町村抽出表!AA165="－","－",IF(市町村抽出表!AA165=0,"0件",IF(市町村抽出表!AA165&lt;1,"1件未満",TEXT(ROUND(市町村抽出表!AA165,0),"###,###")&amp;"件")))</f>
        <v>#REF!</v>
      </c>
      <c r="Q165" s="94" t="e">
        <f ca="1">IF(市町村抽出表!AB165="－","－",IF(市町村抽出表!AB165=0,"0棟",IF(市町村抽出表!AB165&lt;1,"1棟未満",TEXT(ROUND(市町村抽出表!AB165,0),"###,###")&amp;"棟")))</f>
        <v>#REF!</v>
      </c>
      <c r="R165" s="94" t="e">
        <f ca="1">IF(市町村抽出表!AC165="－","－",IF(市町村抽出表!AC165=0,"0人",IF(市町村抽出表!AC165&lt;1,"1人未満",TEXT(ROUND(市町村抽出表!AC165,0),"###,###")&amp;"人")))</f>
        <v>#REF!</v>
      </c>
      <c r="S165" s="94" t="e">
        <f ca="1">IF(市町村抽出表!AD165="－","－",IF(市町村抽出表!AD165=0,"0人",IF(市町村抽出表!AD165&lt;1,"1人未満",TEXT(ROUND(市町村抽出表!AD165,0),"###,###")&amp;"人")))</f>
        <v>#REF!</v>
      </c>
      <c r="T165" s="94" t="e">
        <f ca="1">IF(市町村抽出表!AE165="－","－",IF(市町村抽出表!AE165=0,"0人",IF(市町村抽出表!AE165&lt;1,"1人未満",TEXT(ROUND(市町村抽出表!AE165,0),"###,###")&amp;"人")))</f>
        <v>#REF!</v>
      </c>
      <c r="U165" s="149" t="e">
        <f ca="1">IF(市町村抽出表!AG165="","※2",IF(市町村抽出表!AG165="－","－",IF(市町村抽出表!AG165=0,"0人",IF(市町村抽出表!AG165&lt;1,"1人未満",TEXT(ROUND(市町村抽出表!AG165,0),"###,###")&amp;"人"))))</f>
        <v>#REF!</v>
      </c>
      <c r="V165" s="150" t="e">
        <f ca="1">IF(市町村抽出表!AH165="","※2",IF(市町村抽出表!AH165="－","－",IF(市町村抽出表!AH165=0,"0人",IF(市町村抽出表!AH165&lt;1,"1人未満",TEXT(ROUND(市町村抽出表!AH165,0),"###,###")&amp;"人"))))</f>
        <v>#REF!</v>
      </c>
      <c r="W165" s="151" t="e">
        <f ca="1">IF(市町村抽出表!AI165="","※2",IF(市町村抽出表!AI165="－","－",IF(市町村抽出表!AI165=0,"0人",IF(市町村抽出表!AI165&lt;1,"1人未満",TEXT(ROUND(市町村抽出表!AI165,0),"###,###")&amp;"人"))))</f>
        <v>#REF!</v>
      </c>
      <c r="X165" s="94" t="e">
        <f ca="1">IF(市町村抽出表!AJ165="－","－",IF(市町村抽出表!AJ165=0,"0人",IF(市町村抽出表!AJ165&lt;1,"1人未満",TEXT(ROUND(市町村抽出表!AJ165,0),"###,###")&amp;"人")))</f>
        <v>#REF!</v>
      </c>
      <c r="Y165" s="94" t="e">
        <f ca="1">IF(市町村抽出表!AK165="－","－",IF(市町村抽出表!AK165=0,"0人",IF(市町村抽出表!AK165&lt;1,"1人未満",TEXT(ROUND(市町村抽出表!AK165,0),"###,###")&amp;"人")))</f>
        <v>#REF!</v>
      </c>
      <c r="Z165" s="94" t="e">
        <f ca="1">IF(市町村抽出表!AL165="－","－",IF(市町村抽出表!AL165=0,"0人",IF(市町村抽出表!AL165&lt;1,"1人未満",TEXT(ROUND(市町村抽出表!AL165,0),"###,###")&amp;"人")))</f>
        <v>#REF!</v>
      </c>
      <c r="AA165" s="94" t="e">
        <f ca="1">IF(市町村抽出表!AM165="－","－",IF(市町村抽出表!AM165=0,"0人",IF(市町村抽出表!AM165&lt;1,"1人未満",TEXT(ROUND(市町村抽出表!AM165,0),"###,###")&amp;"人")))</f>
        <v>#REF!</v>
      </c>
      <c r="AB165" s="94" t="e">
        <f ca="1">IF(市町村抽出表!AN165="－","－",IF(市町村抽出表!AN165=0,"0人",IF(市町村抽出表!AN165&lt;1,"1人未満",TEXT(ROUND(市町村抽出表!AN165,0),"###,###")&amp;"人")))</f>
        <v>#REF!</v>
      </c>
      <c r="AC165" s="94" t="e">
        <f ca="1">IF(市町村抽出表!AO165="－","－",IF(市町村抽出表!AO165=0,"0人",IF(市町村抽出表!AO165&lt;1,"1人未満",TEXT(ROUND(市町村抽出表!AO165,0),"###,###")&amp;"人")))</f>
        <v>#REF!</v>
      </c>
      <c r="AD165" s="94" t="e">
        <f ca="1">IF(市町村抽出表!AP165="－","－",IF(市町村抽出表!AP165=0,"0人",IF(市町村抽出表!AP165&lt;1,"1人未満",TEXT(ROUND(市町村抽出表!AP165,0),"###,###")&amp;"人")))</f>
        <v>#REF!</v>
      </c>
      <c r="AE165" s="94" t="e">
        <f ca="1">IF(市町村抽出表!AQ165="－","－",IF(市町村抽出表!AQ165=0,"0人",IF(市町村抽出表!AQ165&lt;1,"1人未満",TEXT(ROUND(市町村抽出表!AQ165,0),"###,###")&amp;"人")))</f>
        <v>#REF!</v>
      </c>
      <c r="AF165" s="94" t="e">
        <f ca="1">IF(市町村抽出表!AR165="－","－",IF(市町村抽出表!AR165=0,"0人",IF(市町村抽出表!AR165&lt;1,"1人未満",TEXT(ROUND(市町村抽出表!AR165,0),"###,###")&amp;"人")))</f>
        <v>#REF!</v>
      </c>
      <c r="AG165" s="94" t="e">
        <f ca="1">IF(市町村抽出表!AS165="－","－",IF(市町村抽出表!AS165=0,"0箇所",IF(市町村抽出表!AS165&lt;1,"1箇所未満",TEXT(ROUND(市町村抽出表!AS165,0),"###,###")&amp;"箇所")))</f>
        <v>#REF!</v>
      </c>
      <c r="AH165" s="94" t="e">
        <f ca="1">IF(市町村抽出表!AT165="－","－",IF(市町村抽出表!AT165=0,"0世帯",IF(市町村抽出表!AT165&lt;1,"1世帯未満",TEXT(ROUND(市町村抽出表!AT165,0),"###,###")&amp;"世帯")))</f>
        <v>#REF!</v>
      </c>
      <c r="AI165" s="94" t="e">
        <f ca="1">IF(市町村抽出表!AU165="－","－",IF(市町村抽出表!AU165=0,"0人",IF(市町村抽出表!AU165&lt;1,"1人未満",TEXT(ROUND(市町村抽出表!AU165,0),"###,###")&amp;"人")))</f>
        <v>#REF!</v>
      </c>
      <c r="AJ165" s="94" t="e">
        <f ca="1">IF(市町村抽出表!AV165="－","－",IF(市町村抽出表!AV165=0,"0世帯",IF(市町村抽出表!AV165&lt;1,"1世帯未満",TEXT(ROUND(市町村抽出表!AV165,0),"###,###")&amp;"世帯")))</f>
        <v>#REF!</v>
      </c>
      <c r="AK165" s="94" t="e">
        <f ca="1">IF(市町村抽出表!AW165="－","－",IF(市町村抽出表!AW165=0,"0人",IF(市町村抽出表!AW165&lt;1,"1人未満",TEXT(ROUND(市町村抽出表!AW165,0),"###,###")&amp;"人")))</f>
        <v>#REF!</v>
      </c>
      <c r="AL165" s="94" t="e">
        <f ca="1">IF(市町村抽出表!AX165="－","－",IF(市町村抽出表!AX165=0,"0世帯",IF(市町村抽出表!AX165&lt;1,"1世帯未満",TEXT(ROUND(市町村抽出表!AX165,0),"###,###")&amp;"世帯")))</f>
        <v>#REF!</v>
      </c>
      <c r="AM165" s="94" t="e">
        <f ca="1">IF(市町村抽出表!AY165="－","－",IF(市町村抽出表!AY165=0,"0人",IF(市町村抽出表!AY165&lt;1,"1人未満",TEXT(ROUND(市町村抽出表!AY165,0),"###,###")&amp;"人")))</f>
        <v>#REF!</v>
      </c>
      <c r="AN165" s="94" t="s">
        <v>649</v>
      </c>
      <c r="AO165" s="94" t="s">
        <v>649</v>
      </c>
      <c r="AP165" s="94" t="e">
        <f ca="1">IF(市町村抽出表!BB165="－","－",IF(市町村抽出表!BB165=0,"0km",IF(市町村抽出表!BB165&lt;0.1,"0.1km未満",TEXT(ROUND(市町村抽出表!BB165,1),"###,##0.0")&amp;"km")))</f>
        <v>#REF!</v>
      </c>
      <c r="AQ165" s="94" t="e">
        <f ca="1">IF(市町村抽出表!BC165="－","－",IF(市町村抽出表!BC165=0,"0世帯",IF(市町村抽出表!BC165&lt;1,"1世帯未満",TEXT(ROUND(市町村抽出表!BC165,0),"###,###")&amp;"世帯")))</f>
        <v>#REF!</v>
      </c>
      <c r="AR165" s="94" t="e">
        <f ca="1">IF(市町村抽出表!BD165="－","－",IF(市町村抽出表!BD165=0,"0人",IF(市町村抽出表!BD165&lt;1,"1人未満",TEXT(ROUND(市町村抽出表!BD165,0),"###,###")&amp;"人")))</f>
        <v>#REF!</v>
      </c>
      <c r="AS165" s="94" t="s">
        <v>649</v>
      </c>
      <c r="AT165" s="94" t="s">
        <v>649</v>
      </c>
      <c r="AU165" s="94" t="e">
        <f ca="1">IF(市町村抽出表!BG165="－","－",IF(市町村抽出表!BG165=0,"0箇所",IF(市町村抽出表!BG165&lt;1,"1箇所未満",TEXT(ROUND(市町村抽出表!BG165,0),"###,###")&amp;"箇所")))</f>
        <v>#REF!</v>
      </c>
      <c r="AV165" s="94" t="e">
        <f ca="1">IF(市町村抽出表!BH165="－","－",IF(市町村抽出表!BH165=0,"0箇所",IF(市町村抽出表!BH165&lt;1,"1箇所未満",TEXT(ROUND(市町村抽出表!BH165,0),"###,###")&amp;"箇所")))</f>
        <v>#REF!</v>
      </c>
      <c r="AW165" s="94" t="e">
        <f ca="1">IF(市町村抽出表!BI165="－","－",IF(市町村抽出表!BI165=0,"0箇所",IF(市町村抽出表!BI165&lt;1,"1箇所未満",TEXT(ROUND(市町村抽出表!BI165,0),"###,###")&amp;"箇所")))</f>
        <v>#REF!</v>
      </c>
      <c r="AX165" s="94" t="e">
        <f ca="1">IF(市町村抽出表!BJ165="－","－",IF(市町村抽出表!BJ165=0,"0箇所",IF(市町村抽出表!BJ165&lt;1,"1箇所未満",TEXT(ROUND(市町村抽出表!BJ165,0),"###,###")&amp;"箇所")))</f>
        <v>#REF!</v>
      </c>
      <c r="AY165" s="94" t="e">
        <f ca="1">IF(市町村抽出表!BK165="－","－",IF(市町村抽出表!BK165=0,"0箇所",IF(市町村抽出表!BK165&lt;1,"1箇所未満",TEXT(ROUND(市町村抽出表!BK165,0),"###,###")&amp;"箇所")))</f>
        <v>#REF!</v>
      </c>
      <c r="AZ165" s="94" t="e">
        <f ca="1">IF(市町村抽出表!BL165="－","－",IF(市町村抽出表!BL165=0,"0箇所",IF(市町村抽出表!BL165&lt;1,"1箇所未満",TEXT(ROUND(市町村抽出表!BL165,0),"###,###")&amp;"箇所")))</f>
        <v>#REF!</v>
      </c>
      <c r="BH165" s="153"/>
      <c r="BI165" s="153"/>
      <c r="BJ165" s="153"/>
      <c r="BL165" s="154"/>
      <c r="BM165" s="153"/>
      <c r="BN165" s="153"/>
      <c r="BO165" s="153"/>
      <c r="BP165" s="153"/>
      <c r="BX165" s="154"/>
      <c r="BY165" s="153"/>
      <c r="BZ165" s="153"/>
      <c r="CA165" s="153"/>
      <c r="CB165" s="153"/>
      <c r="CN165" s="154"/>
      <c r="CO165" s="153"/>
      <c r="CP165" s="153"/>
      <c r="CQ165" s="153"/>
      <c r="CR165" s="153"/>
    </row>
    <row r="167" spans="1:96" x14ac:dyDescent="0.2">
      <c r="A167" s="90"/>
      <c r="B167" s="90"/>
    </row>
  </sheetData>
  <mergeCells count="1">
    <mergeCell ref="C1:C2"/>
  </mergeCells>
  <phoneticPr fontId="4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1"/>
  <dimension ref="A1:BL442"/>
  <sheetViews>
    <sheetView workbookViewId="0">
      <pane xSplit="3" ySplit="3" topLeftCell="D4" activePane="bottomRight" state="frozen"/>
      <selection activeCell="I167" sqref="I167"/>
      <selection pane="topRight" activeCell="I167" sqref="I167"/>
      <selection pane="bottomLeft" activeCell="I167" sqref="I167"/>
      <selection pane="bottomRight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269</v>
      </c>
      <c r="B1" s="1" t="s">
        <v>1</v>
      </c>
      <c r="C1" s="2" t="s">
        <v>2</v>
      </c>
      <c r="D1" s="164" t="s">
        <v>327</v>
      </c>
      <c r="E1" s="9" t="s">
        <v>328</v>
      </c>
      <c r="F1" s="10"/>
      <c r="G1" s="10"/>
      <c r="H1" s="11"/>
      <c r="I1" s="9" t="s">
        <v>33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34</v>
      </c>
      <c r="AA1" s="10"/>
      <c r="AB1" s="11"/>
      <c r="AC1" s="12" t="s">
        <v>35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89"/>
      <c r="E2" s="12" t="s">
        <v>329</v>
      </c>
      <c r="F2" s="13"/>
      <c r="G2" s="13"/>
      <c r="H2" s="14"/>
      <c r="I2" s="12" t="s">
        <v>38</v>
      </c>
      <c r="J2" s="14"/>
      <c r="O2" s="12" t="s">
        <v>347</v>
      </c>
      <c r="P2" s="13"/>
      <c r="Q2" s="15"/>
      <c r="R2" s="15"/>
      <c r="S2" s="15"/>
      <c r="T2" s="15"/>
      <c r="U2" s="12" t="s">
        <v>40</v>
      </c>
      <c r="V2" s="14"/>
      <c r="W2" s="12" t="s">
        <v>32</v>
      </c>
      <c r="X2" s="14"/>
      <c r="Y2" s="13"/>
      <c r="Z2" s="16"/>
      <c r="AA2" s="15"/>
      <c r="AB2" s="17"/>
      <c r="AC2" s="12" t="s">
        <v>350</v>
      </c>
      <c r="AD2" s="13"/>
      <c r="AE2" s="14"/>
      <c r="AF2" s="13"/>
      <c r="AG2" s="12" t="s">
        <v>351</v>
      </c>
      <c r="AH2" s="13"/>
      <c r="AI2" s="14"/>
      <c r="AJ2" s="12" t="s">
        <v>352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353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354</v>
      </c>
      <c r="Q3" s="45" t="s">
        <v>355</v>
      </c>
      <c r="R3" s="46" t="s">
        <v>356</v>
      </c>
      <c r="S3" s="46" t="s">
        <v>357</v>
      </c>
      <c r="T3" s="47" t="s">
        <v>358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359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360</v>
      </c>
      <c r="AI3" s="26" t="s">
        <v>361</v>
      </c>
      <c r="AJ3" s="27" t="s">
        <v>362</v>
      </c>
      <c r="AK3" s="27" t="s">
        <v>363</v>
      </c>
      <c r="AL3" s="27" t="s">
        <v>364</v>
      </c>
      <c r="AM3" s="28" t="s">
        <v>365</v>
      </c>
      <c r="AN3" s="28" t="s">
        <v>366</v>
      </c>
      <c r="AO3" s="28" t="s">
        <v>367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>
        <v>3.9749951120000002</v>
      </c>
      <c r="E4" s="36">
        <v>191</v>
      </c>
      <c r="F4" s="36">
        <v>0</v>
      </c>
      <c r="G4" s="36">
        <v>0</v>
      </c>
      <c r="H4" s="36">
        <v>191</v>
      </c>
      <c r="I4" s="36">
        <v>0</v>
      </c>
      <c r="J4" s="36">
        <v>0</v>
      </c>
      <c r="K4" s="36">
        <v>0</v>
      </c>
      <c r="L4" s="36">
        <v>0</v>
      </c>
      <c r="M4" s="36">
        <v>0</v>
      </c>
      <c r="N4" s="36">
        <v>0</v>
      </c>
      <c r="O4" s="36">
        <v>0</v>
      </c>
      <c r="P4" s="36">
        <v>0</v>
      </c>
      <c r="Q4" s="36">
        <v>0</v>
      </c>
      <c r="R4" s="36">
        <v>0</v>
      </c>
      <c r="S4" s="36">
        <v>0</v>
      </c>
      <c r="T4" s="36">
        <v>0</v>
      </c>
      <c r="U4" s="36">
        <v>0</v>
      </c>
      <c r="V4" s="36">
        <v>0</v>
      </c>
      <c r="W4" s="36">
        <v>0</v>
      </c>
      <c r="X4" s="36">
        <v>0</v>
      </c>
      <c r="Y4" s="36">
        <v>0</v>
      </c>
      <c r="Z4" s="36">
        <v>0</v>
      </c>
      <c r="AA4" s="36">
        <v>0</v>
      </c>
      <c r="AB4" s="36">
        <v>0</v>
      </c>
      <c r="AC4" s="36">
        <v>0</v>
      </c>
      <c r="AD4" s="36">
        <v>0</v>
      </c>
      <c r="AE4" s="36">
        <v>0</v>
      </c>
      <c r="AF4" s="36">
        <v>0</v>
      </c>
      <c r="AG4" s="36">
        <v>0</v>
      </c>
      <c r="AH4" s="36">
        <v>0</v>
      </c>
      <c r="AI4" s="36">
        <v>0</v>
      </c>
      <c r="AJ4" s="36">
        <v>0</v>
      </c>
      <c r="AK4" s="36">
        <v>0</v>
      </c>
      <c r="AL4" s="36">
        <v>0</v>
      </c>
      <c r="AM4" s="36">
        <v>0</v>
      </c>
      <c r="AN4" s="36">
        <v>0</v>
      </c>
      <c r="AO4" s="36">
        <v>0</v>
      </c>
      <c r="AP4" s="36">
        <v>0</v>
      </c>
      <c r="AQ4" s="36">
        <v>0</v>
      </c>
      <c r="AR4" s="36">
        <v>0</v>
      </c>
      <c r="AS4" s="36">
        <v>0</v>
      </c>
      <c r="AT4" s="36">
        <v>0</v>
      </c>
      <c r="AU4" s="36">
        <v>0</v>
      </c>
      <c r="AV4" s="36">
        <v>0</v>
      </c>
      <c r="AW4" s="36">
        <v>0</v>
      </c>
      <c r="AX4" s="36">
        <v>0</v>
      </c>
      <c r="AY4" s="36">
        <v>0</v>
      </c>
      <c r="AZ4" s="36">
        <v>0</v>
      </c>
      <c r="BA4" s="36">
        <v>0</v>
      </c>
      <c r="BB4" s="36">
        <v>0</v>
      </c>
      <c r="BC4" s="36">
        <v>0</v>
      </c>
      <c r="BD4" s="36">
        <v>0</v>
      </c>
      <c r="BE4" s="36">
        <v>0</v>
      </c>
      <c r="BF4" s="36">
        <v>0</v>
      </c>
      <c r="BG4" s="36">
        <v>0</v>
      </c>
      <c r="BH4" s="36">
        <v>0</v>
      </c>
      <c r="BI4" s="36">
        <v>0</v>
      </c>
      <c r="BJ4" s="36">
        <v>0</v>
      </c>
      <c r="BK4" s="36">
        <v>0</v>
      </c>
      <c r="BL4" s="36">
        <v>0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>
        <v>4.7769419299999996</v>
      </c>
      <c r="E5" s="36">
        <v>19</v>
      </c>
      <c r="F5" s="36">
        <v>0</v>
      </c>
      <c r="G5" s="36">
        <v>1</v>
      </c>
      <c r="H5" s="36">
        <v>18</v>
      </c>
      <c r="I5" s="36">
        <v>0</v>
      </c>
      <c r="J5" s="36">
        <v>0</v>
      </c>
      <c r="K5" s="36">
        <v>0</v>
      </c>
      <c r="L5" s="36">
        <v>0</v>
      </c>
      <c r="M5" s="36">
        <v>0</v>
      </c>
      <c r="N5" s="36">
        <v>0</v>
      </c>
      <c r="O5" s="36">
        <v>1.5928999999999999E-5</v>
      </c>
      <c r="P5" s="36">
        <v>2.9129999999999997E-5</v>
      </c>
      <c r="Q5" s="36">
        <v>1.5246000000000001E-5</v>
      </c>
      <c r="R5" s="36">
        <v>6.8299999999999996E-7</v>
      </c>
      <c r="S5" s="36">
        <v>2.8238999999999998E-5</v>
      </c>
      <c r="T5" s="36">
        <v>8.9100000000000002E-7</v>
      </c>
      <c r="U5" s="36">
        <v>6.0000000000000001E-3</v>
      </c>
      <c r="V5" s="36">
        <v>1.44E-2</v>
      </c>
      <c r="W5" s="36">
        <v>6.0159289999999997E-3</v>
      </c>
      <c r="X5" s="36">
        <v>1.442913E-2</v>
      </c>
      <c r="Y5" s="36">
        <v>2.0445059000000002E-2</v>
      </c>
      <c r="Z5" s="36">
        <v>0</v>
      </c>
      <c r="AA5" s="36">
        <v>0</v>
      </c>
      <c r="AB5" s="36">
        <v>0</v>
      </c>
      <c r="AC5" s="36">
        <v>0</v>
      </c>
      <c r="AD5" s="36">
        <v>0</v>
      </c>
      <c r="AE5" s="36">
        <v>0</v>
      </c>
      <c r="AF5" s="36">
        <v>0</v>
      </c>
      <c r="AG5" s="36">
        <v>4.5055977787971909E-4</v>
      </c>
      <c r="AH5" s="36">
        <v>7.6646950719768303E-4</v>
      </c>
      <c r="AI5" s="36">
        <v>2.454773962241228E-3</v>
      </c>
      <c r="AJ5" s="36">
        <v>0</v>
      </c>
      <c r="AK5" s="36">
        <v>0</v>
      </c>
      <c r="AL5" s="36">
        <v>0</v>
      </c>
      <c r="AM5" s="36">
        <v>4.5055977787971909E-4</v>
      </c>
      <c r="AN5" s="36">
        <v>7.6646950719768303E-4</v>
      </c>
      <c r="AO5" s="36">
        <v>2.454773962241228E-3</v>
      </c>
      <c r="AP5" s="36">
        <v>2.5581494E-2</v>
      </c>
      <c r="AQ5" s="36">
        <v>1.3774651000000001E-2</v>
      </c>
      <c r="AR5" s="36">
        <v>3.9356145000000002E-2</v>
      </c>
      <c r="AS5" s="36">
        <v>0</v>
      </c>
      <c r="AT5" s="36">
        <v>0</v>
      </c>
      <c r="AU5" s="36">
        <v>0</v>
      </c>
      <c r="AV5" s="36">
        <v>0</v>
      </c>
      <c r="AW5" s="36">
        <v>0</v>
      </c>
      <c r="AX5" s="36">
        <v>0</v>
      </c>
      <c r="AY5" s="36">
        <v>0</v>
      </c>
      <c r="AZ5" s="36">
        <v>0</v>
      </c>
      <c r="BA5" s="36">
        <v>0</v>
      </c>
      <c r="BB5" s="36">
        <v>2.1860945090000001</v>
      </c>
      <c r="BC5" s="36">
        <v>150.54502033200001</v>
      </c>
      <c r="BD5" s="36">
        <v>357.07860517</v>
      </c>
      <c r="BE5" s="36">
        <v>0.12961034599999999</v>
      </c>
      <c r="BF5" s="36">
        <v>0.25922069199999997</v>
      </c>
      <c r="BG5" s="36">
        <v>5.5818639880000003</v>
      </c>
      <c r="BH5" s="36">
        <v>47.921149118000002</v>
      </c>
      <c r="BI5" s="36">
        <v>0</v>
      </c>
      <c r="BJ5" s="36">
        <v>0</v>
      </c>
      <c r="BK5" s="36">
        <v>0</v>
      </c>
      <c r="BL5" s="36">
        <v>0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>
        <v>4.5848092979999997</v>
      </c>
      <c r="E6" s="36">
        <v>8</v>
      </c>
      <c r="F6" s="36">
        <v>0</v>
      </c>
      <c r="G6" s="36">
        <v>0</v>
      </c>
      <c r="H6" s="36">
        <v>8</v>
      </c>
      <c r="I6" s="36">
        <v>0</v>
      </c>
      <c r="J6" s="36">
        <v>0</v>
      </c>
      <c r="K6" s="36">
        <v>0</v>
      </c>
      <c r="L6" s="36">
        <v>0</v>
      </c>
      <c r="M6" s="36">
        <v>0</v>
      </c>
      <c r="N6" s="36">
        <v>0</v>
      </c>
      <c r="O6" s="36">
        <v>0</v>
      </c>
      <c r="P6" s="36">
        <v>0</v>
      </c>
      <c r="Q6" s="36">
        <v>0</v>
      </c>
      <c r="R6" s="36">
        <v>0</v>
      </c>
      <c r="S6" s="36">
        <v>0</v>
      </c>
      <c r="T6" s="36">
        <v>0</v>
      </c>
      <c r="U6" s="36">
        <v>0</v>
      </c>
      <c r="V6" s="36">
        <v>0</v>
      </c>
      <c r="W6" s="36">
        <v>0</v>
      </c>
      <c r="X6" s="36">
        <v>0</v>
      </c>
      <c r="Y6" s="36">
        <v>0</v>
      </c>
      <c r="Z6" s="36">
        <v>0</v>
      </c>
      <c r="AA6" s="36">
        <v>0</v>
      </c>
      <c r="AB6" s="36">
        <v>0</v>
      </c>
      <c r="AC6" s="36">
        <v>0</v>
      </c>
      <c r="AD6" s="36">
        <v>0</v>
      </c>
      <c r="AE6" s="36">
        <v>0</v>
      </c>
      <c r="AF6" s="36">
        <v>0</v>
      </c>
      <c r="AG6" s="36">
        <v>0</v>
      </c>
      <c r="AH6" s="36">
        <v>0</v>
      </c>
      <c r="AI6" s="36">
        <v>0</v>
      </c>
      <c r="AJ6" s="36">
        <v>0</v>
      </c>
      <c r="AK6" s="36">
        <v>0</v>
      </c>
      <c r="AL6" s="36">
        <v>0</v>
      </c>
      <c r="AM6" s="36">
        <v>0</v>
      </c>
      <c r="AN6" s="36">
        <v>0</v>
      </c>
      <c r="AO6" s="36">
        <v>0</v>
      </c>
      <c r="AP6" s="36">
        <v>0</v>
      </c>
      <c r="AQ6" s="36">
        <v>0</v>
      </c>
      <c r="AR6" s="36">
        <v>0</v>
      </c>
      <c r="AS6" s="36">
        <v>0</v>
      </c>
      <c r="AT6" s="36">
        <v>0</v>
      </c>
      <c r="AU6" s="36">
        <v>0</v>
      </c>
      <c r="AV6" s="36">
        <v>0</v>
      </c>
      <c r="AW6" s="36">
        <v>0</v>
      </c>
      <c r="AX6" s="36">
        <v>0</v>
      </c>
      <c r="AY6" s="36">
        <v>0</v>
      </c>
      <c r="AZ6" s="36">
        <v>0</v>
      </c>
      <c r="BA6" s="36">
        <v>0</v>
      </c>
      <c r="BB6" s="36">
        <v>0</v>
      </c>
      <c r="BC6" s="36">
        <v>0</v>
      </c>
      <c r="BD6" s="36">
        <v>0</v>
      </c>
      <c r="BE6" s="36">
        <v>0</v>
      </c>
      <c r="BF6" s="36">
        <v>0</v>
      </c>
      <c r="BG6" s="36">
        <v>0.81544467600000003</v>
      </c>
      <c r="BH6" s="36">
        <v>5.7940282730000003</v>
      </c>
      <c r="BI6" s="36">
        <v>0</v>
      </c>
      <c r="BJ6" s="36">
        <v>0</v>
      </c>
      <c r="BK6" s="36">
        <v>0</v>
      </c>
      <c r="BL6" s="36">
        <v>0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>
        <v>3.6523626990000002</v>
      </c>
      <c r="E7" s="36">
        <v>38</v>
      </c>
      <c r="F7" s="36">
        <v>0</v>
      </c>
      <c r="G7" s="36">
        <v>0</v>
      </c>
      <c r="H7" s="36">
        <v>38</v>
      </c>
      <c r="I7" s="36">
        <v>0</v>
      </c>
      <c r="J7" s="36">
        <v>0</v>
      </c>
      <c r="K7" s="36">
        <v>0</v>
      </c>
      <c r="L7" s="36">
        <v>0</v>
      </c>
      <c r="M7" s="36">
        <v>0</v>
      </c>
      <c r="N7" s="36">
        <v>0</v>
      </c>
      <c r="O7" s="36">
        <v>0</v>
      </c>
      <c r="P7" s="36">
        <v>0</v>
      </c>
      <c r="Q7" s="36">
        <v>0</v>
      </c>
      <c r="R7" s="36">
        <v>0</v>
      </c>
      <c r="S7" s="36">
        <v>0</v>
      </c>
      <c r="T7" s="36">
        <v>0</v>
      </c>
      <c r="U7" s="36">
        <v>0</v>
      </c>
      <c r="V7" s="36">
        <v>0</v>
      </c>
      <c r="W7" s="36">
        <v>0</v>
      </c>
      <c r="X7" s="36">
        <v>0</v>
      </c>
      <c r="Y7" s="36">
        <v>0</v>
      </c>
      <c r="Z7" s="36">
        <v>0</v>
      </c>
      <c r="AA7" s="36">
        <v>0</v>
      </c>
      <c r="AB7" s="36">
        <v>0</v>
      </c>
      <c r="AC7" s="36">
        <v>0</v>
      </c>
      <c r="AD7" s="36">
        <v>0</v>
      </c>
      <c r="AE7" s="36">
        <v>0</v>
      </c>
      <c r="AF7" s="36">
        <v>0</v>
      </c>
      <c r="AG7" s="36">
        <v>0</v>
      </c>
      <c r="AH7" s="36">
        <v>0</v>
      </c>
      <c r="AI7" s="36">
        <v>0</v>
      </c>
      <c r="AJ7" s="36">
        <v>0</v>
      </c>
      <c r="AK7" s="36">
        <v>0</v>
      </c>
      <c r="AL7" s="36">
        <v>0</v>
      </c>
      <c r="AM7" s="36">
        <v>0</v>
      </c>
      <c r="AN7" s="36">
        <v>0</v>
      </c>
      <c r="AO7" s="36">
        <v>0</v>
      </c>
      <c r="AP7" s="36">
        <v>0</v>
      </c>
      <c r="AQ7" s="36">
        <v>0</v>
      </c>
      <c r="AR7" s="36">
        <v>0</v>
      </c>
      <c r="AS7" s="36">
        <v>0</v>
      </c>
      <c r="AT7" s="36">
        <v>0</v>
      </c>
      <c r="AU7" s="36">
        <v>0</v>
      </c>
      <c r="AV7" s="36">
        <v>0</v>
      </c>
      <c r="AW7" s="36">
        <v>0</v>
      </c>
      <c r="AX7" s="36">
        <v>0</v>
      </c>
      <c r="AY7" s="36">
        <v>0</v>
      </c>
      <c r="AZ7" s="36">
        <v>0</v>
      </c>
      <c r="BA7" s="36">
        <v>0</v>
      </c>
      <c r="BB7" s="36">
        <v>0</v>
      </c>
      <c r="BC7" s="36">
        <v>0</v>
      </c>
      <c r="BD7" s="36">
        <v>0</v>
      </c>
      <c r="BE7" s="36">
        <v>0</v>
      </c>
      <c r="BF7" s="36">
        <v>0</v>
      </c>
      <c r="BG7" s="36">
        <v>0</v>
      </c>
      <c r="BH7" s="36">
        <v>0</v>
      </c>
      <c r="BI7" s="36">
        <v>0</v>
      </c>
      <c r="BJ7" s="36">
        <v>0</v>
      </c>
      <c r="BK7" s="36">
        <v>0</v>
      </c>
      <c r="BL7" s="36">
        <v>0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>
        <v>3.7667227109999999</v>
      </c>
      <c r="E8" s="36">
        <v>56</v>
      </c>
      <c r="F8" s="36">
        <v>0</v>
      </c>
      <c r="G8" s="36">
        <v>0</v>
      </c>
      <c r="H8" s="36">
        <v>56</v>
      </c>
      <c r="I8" s="36">
        <v>0</v>
      </c>
      <c r="J8" s="36">
        <v>0</v>
      </c>
      <c r="K8" s="36">
        <v>0</v>
      </c>
      <c r="L8" s="36">
        <v>0</v>
      </c>
      <c r="M8" s="36">
        <v>0</v>
      </c>
      <c r="N8" s="36">
        <v>0</v>
      </c>
      <c r="O8" s="36">
        <v>0</v>
      </c>
      <c r="P8" s="36">
        <v>0</v>
      </c>
      <c r="Q8" s="36">
        <v>0</v>
      </c>
      <c r="R8" s="36">
        <v>0</v>
      </c>
      <c r="S8" s="36">
        <v>0</v>
      </c>
      <c r="T8" s="36">
        <v>0</v>
      </c>
      <c r="U8" s="36">
        <v>0</v>
      </c>
      <c r="V8" s="36">
        <v>0</v>
      </c>
      <c r="W8" s="36">
        <v>0</v>
      </c>
      <c r="X8" s="36">
        <v>0</v>
      </c>
      <c r="Y8" s="36">
        <v>0</v>
      </c>
      <c r="Z8" s="36">
        <v>0</v>
      </c>
      <c r="AA8" s="36">
        <v>0</v>
      </c>
      <c r="AB8" s="36">
        <v>0</v>
      </c>
      <c r="AC8" s="36">
        <v>0</v>
      </c>
      <c r="AD8" s="36">
        <v>0</v>
      </c>
      <c r="AE8" s="36">
        <v>0</v>
      </c>
      <c r="AF8" s="36">
        <v>0</v>
      </c>
      <c r="AG8" s="36">
        <v>0</v>
      </c>
      <c r="AH8" s="36">
        <v>0</v>
      </c>
      <c r="AI8" s="36">
        <v>0</v>
      </c>
      <c r="AJ8" s="36">
        <v>0</v>
      </c>
      <c r="AK8" s="36">
        <v>0</v>
      </c>
      <c r="AL8" s="36">
        <v>0</v>
      </c>
      <c r="AM8" s="36">
        <v>0</v>
      </c>
      <c r="AN8" s="36">
        <v>0</v>
      </c>
      <c r="AO8" s="36">
        <v>0</v>
      </c>
      <c r="AP8" s="36">
        <v>0</v>
      </c>
      <c r="AQ8" s="36">
        <v>0</v>
      </c>
      <c r="AR8" s="36">
        <v>0</v>
      </c>
      <c r="AS8" s="36">
        <v>0</v>
      </c>
      <c r="AT8" s="36">
        <v>0</v>
      </c>
      <c r="AU8" s="36">
        <v>0</v>
      </c>
      <c r="AV8" s="36">
        <v>0</v>
      </c>
      <c r="AW8" s="36">
        <v>0</v>
      </c>
      <c r="AX8" s="36">
        <v>0</v>
      </c>
      <c r="AY8" s="36">
        <v>0</v>
      </c>
      <c r="AZ8" s="36">
        <v>0</v>
      </c>
      <c r="BA8" s="36">
        <v>0</v>
      </c>
      <c r="BB8" s="36">
        <v>0</v>
      </c>
      <c r="BC8" s="36">
        <v>0</v>
      </c>
      <c r="BD8" s="36">
        <v>0</v>
      </c>
      <c r="BE8" s="36">
        <v>0</v>
      </c>
      <c r="BF8" s="36">
        <v>0</v>
      </c>
      <c r="BG8" s="36">
        <v>0</v>
      </c>
      <c r="BH8" s="36">
        <v>0</v>
      </c>
      <c r="BI8" s="36">
        <v>0</v>
      </c>
      <c r="BJ8" s="36">
        <v>0</v>
      </c>
      <c r="BK8" s="36">
        <v>0</v>
      </c>
      <c r="BL8" s="36">
        <v>0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>
        <v>4.5058648400000001</v>
      </c>
      <c r="E9" s="36">
        <v>40</v>
      </c>
      <c r="F9" s="36">
        <v>0</v>
      </c>
      <c r="G9" s="36">
        <v>0</v>
      </c>
      <c r="H9" s="36">
        <v>40</v>
      </c>
      <c r="I9" s="36">
        <v>0</v>
      </c>
      <c r="J9" s="36">
        <v>0</v>
      </c>
      <c r="K9" s="36">
        <v>0</v>
      </c>
      <c r="L9" s="36">
        <v>0</v>
      </c>
      <c r="M9" s="36">
        <v>0</v>
      </c>
      <c r="N9" s="36">
        <v>0</v>
      </c>
      <c r="O9" s="36">
        <v>0</v>
      </c>
      <c r="P9" s="36">
        <v>0</v>
      </c>
      <c r="Q9" s="36">
        <v>0</v>
      </c>
      <c r="R9" s="36">
        <v>0</v>
      </c>
      <c r="S9" s="36">
        <v>0</v>
      </c>
      <c r="T9" s="36">
        <v>0</v>
      </c>
      <c r="U9" s="36">
        <v>0</v>
      </c>
      <c r="V9" s="36">
        <v>0</v>
      </c>
      <c r="W9" s="36">
        <v>0</v>
      </c>
      <c r="X9" s="36">
        <v>0</v>
      </c>
      <c r="Y9" s="36">
        <v>0</v>
      </c>
      <c r="Z9" s="36">
        <v>0</v>
      </c>
      <c r="AA9" s="36">
        <v>0</v>
      </c>
      <c r="AB9" s="36">
        <v>0</v>
      </c>
      <c r="AC9" s="36">
        <v>0</v>
      </c>
      <c r="AD9" s="36">
        <v>0</v>
      </c>
      <c r="AE9" s="36">
        <v>0</v>
      </c>
      <c r="AF9" s="36">
        <v>0</v>
      </c>
      <c r="AG9" s="36">
        <v>0</v>
      </c>
      <c r="AH9" s="36">
        <v>0</v>
      </c>
      <c r="AI9" s="36">
        <v>0</v>
      </c>
      <c r="AJ9" s="36">
        <v>0</v>
      </c>
      <c r="AK9" s="36">
        <v>0</v>
      </c>
      <c r="AL9" s="36">
        <v>0</v>
      </c>
      <c r="AM9" s="36">
        <v>0</v>
      </c>
      <c r="AN9" s="36">
        <v>0</v>
      </c>
      <c r="AO9" s="36">
        <v>0</v>
      </c>
      <c r="AP9" s="36">
        <v>0</v>
      </c>
      <c r="AQ9" s="36">
        <v>0</v>
      </c>
      <c r="AR9" s="36">
        <v>0</v>
      </c>
      <c r="AS9" s="36">
        <v>0</v>
      </c>
      <c r="AT9" s="36">
        <v>0</v>
      </c>
      <c r="AU9" s="36">
        <v>0</v>
      </c>
      <c r="AV9" s="36">
        <v>0</v>
      </c>
      <c r="AW9" s="36">
        <v>0</v>
      </c>
      <c r="AX9" s="36">
        <v>0</v>
      </c>
      <c r="AY9" s="36">
        <v>0</v>
      </c>
      <c r="AZ9" s="36">
        <v>0</v>
      </c>
      <c r="BA9" s="36">
        <v>0</v>
      </c>
      <c r="BB9" s="36">
        <v>5.6256539999999999E-3</v>
      </c>
      <c r="BC9" s="36">
        <v>0.19070225099999999</v>
      </c>
      <c r="BD9" s="36">
        <v>0.39265525400000001</v>
      </c>
      <c r="BE9" s="36">
        <v>3.33536E-4</v>
      </c>
      <c r="BF9" s="36">
        <v>6.6707300000000001E-4</v>
      </c>
      <c r="BG9" s="36">
        <v>4.1987046E-2</v>
      </c>
      <c r="BH9" s="36">
        <v>1.4572998E-2</v>
      </c>
      <c r="BI9" s="36">
        <v>0</v>
      </c>
      <c r="BJ9" s="36">
        <v>0</v>
      </c>
      <c r="BK9" s="36">
        <v>0</v>
      </c>
      <c r="BL9" s="36">
        <v>0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>
        <v>4.3044547609999997</v>
      </c>
      <c r="E10" s="36">
        <v>0</v>
      </c>
      <c r="F10" s="36" t="s">
        <v>339</v>
      </c>
      <c r="G10" s="36" t="s">
        <v>339</v>
      </c>
      <c r="H10" s="36" t="s">
        <v>339</v>
      </c>
      <c r="I10" s="36">
        <v>0</v>
      </c>
      <c r="J10" s="36">
        <v>0</v>
      </c>
      <c r="K10" s="36">
        <v>0</v>
      </c>
      <c r="L10" s="36">
        <v>0</v>
      </c>
      <c r="M10" s="36">
        <v>0</v>
      </c>
      <c r="N10" s="36">
        <v>0</v>
      </c>
      <c r="O10" s="36">
        <v>0</v>
      </c>
      <c r="P10" s="36">
        <v>0</v>
      </c>
      <c r="Q10" s="36">
        <v>0</v>
      </c>
      <c r="R10" s="36">
        <v>0</v>
      </c>
      <c r="S10" s="36">
        <v>0</v>
      </c>
      <c r="T10" s="36">
        <v>0</v>
      </c>
      <c r="U10" s="36" t="s">
        <v>339</v>
      </c>
      <c r="V10" s="36" t="s">
        <v>339</v>
      </c>
      <c r="W10" s="36">
        <v>0</v>
      </c>
      <c r="X10" s="36">
        <v>0</v>
      </c>
      <c r="Y10" s="36">
        <v>0</v>
      </c>
      <c r="Z10" s="36">
        <v>0</v>
      </c>
      <c r="AA10" s="36">
        <v>0</v>
      </c>
      <c r="AB10" s="36">
        <v>0</v>
      </c>
      <c r="AC10" s="36">
        <v>0</v>
      </c>
      <c r="AD10" s="36">
        <v>0</v>
      </c>
      <c r="AE10" s="36">
        <v>0</v>
      </c>
      <c r="AF10" s="36">
        <v>0</v>
      </c>
      <c r="AG10" s="36" t="s">
        <v>339</v>
      </c>
      <c r="AH10" s="36" t="s">
        <v>339</v>
      </c>
      <c r="AI10" s="36" t="s">
        <v>339</v>
      </c>
      <c r="AJ10" s="36">
        <v>0</v>
      </c>
      <c r="AK10" s="36">
        <v>0</v>
      </c>
      <c r="AL10" s="36">
        <v>0</v>
      </c>
      <c r="AM10" s="36">
        <v>0</v>
      </c>
      <c r="AN10" s="36">
        <v>0</v>
      </c>
      <c r="AO10" s="36">
        <v>0</v>
      </c>
      <c r="AP10" s="36">
        <v>0</v>
      </c>
      <c r="AQ10" s="36">
        <v>0</v>
      </c>
      <c r="AR10" s="36">
        <v>0</v>
      </c>
      <c r="AS10" s="36">
        <v>0</v>
      </c>
      <c r="AT10" s="36">
        <v>0</v>
      </c>
      <c r="AU10" s="36">
        <v>0</v>
      </c>
      <c r="AV10" s="36">
        <v>0</v>
      </c>
      <c r="AW10" s="36">
        <v>0</v>
      </c>
      <c r="AX10" s="36">
        <v>0</v>
      </c>
      <c r="AY10" s="36">
        <v>0</v>
      </c>
      <c r="AZ10" s="36">
        <v>0</v>
      </c>
      <c r="BA10" s="36">
        <v>0</v>
      </c>
      <c r="BB10" s="36">
        <v>0</v>
      </c>
      <c r="BC10" s="36">
        <v>0</v>
      </c>
      <c r="BD10" s="36">
        <v>0</v>
      </c>
      <c r="BE10" s="36">
        <v>0</v>
      </c>
      <c r="BF10" s="36">
        <v>0</v>
      </c>
      <c r="BG10" s="36">
        <v>0</v>
      </c>
      <c r="BH10" s="36">
        <v>0</v>
      </c>
      <c r="BI10" s="36">
        <v>0</v>
      </c>
      <c r="BJ10" s="36">
        <v>0</v>
      </c>
      <c r="BK10" s="36">
        <v>0</v>
      </c>
      <c r="BL10" s="36">
        <v>0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>
        <v>4.3817147580000002</v>
      </c>
      <c r="E11" s="36">
        <v>8</v>
      </c>
      <c r="F11" s="36">
        <v>0</v>
      </c>
      <c r="G11" s="36">
        <v>0</v>
      </c>
      <c r="H11" s="36">
        <v>8</v>
      </c>
      <c r="I11" s="36">
        <v>0</v>
      </c>
      <c r="J11" s="36">
        <v>0</v>
      </c>
      <c r="K11" s="36">
        <v>0</v>
      </c>
      <c r="L11" s="36">
        <v>0</v>
      </c>
      <c r="M11" s="36">
        <v>0</v>
      </c>
      <c r="N11" s="36">
        <v>0</v>
      </c>
      <c r="O11" s="36">
        <v>0</v>
      </c>
      <c r="P11" s="36">
        <v>0</v>
      </c>
      <c r="Q11" s="36">
        <v>0</v>
      </c>
      <c r="R11" s="36">
        <v>0</v>
      </c>
      <c r="S11" s="36">
        <v>0</v>
      </c>
      <c r="T11" s="36">
        <v>0</v>
      </c>
      <c r="U11" s="36">
        <v>0</v>
      </c>
      <c r="V11" s="36">
        <v>0</v>
      </c>
      <c r="W11" s="36">
        <v>0</v>
      </c>
      <c r="X11" s="36">
        <v>0</v>
      </c>
      <c r="Y11" s="36">
        <v>0</v>
      </c>
      <c r="Z11" s="36">
        <v>0</v>
      </c>
      <c r="AA11" s="36">
        <v>0</v>
      </c>
      <c r="AB11" s="36">
        <v>0</v>
      </c>
      <c r="AC11" s="36">
        <v>0</v>
      </c>
      <c r="AD11" s="36">
        <v>0</v>
      </c>
      <c r="AE11" s="36">
        <v>0</v>
      </c>
      <c r="AF11" s="36">
        <v>0</v>
      </c>
      <c r="AG11" s="36">
        <v>0</v>
      </c>
      <c r="AH11" s="36">
        <v>0</v>
      </c>
      <c r="AI11" s="36">
        <v>0</v>
      </c>
      <c r="AJ11" s="36">
        <v>0</v>
      </c>
      <c r="AK11" s="36">
        <v>0</v>
      </c>
      <c r="AL11" s="36">
        <v>0</v>
      </c>
      <c r="AM11" s="36">
        <v>0</v>
      </c>
      <c r="AN11" s="36">
        <v>0</v>
      </c>
      <c r="AO11" s="36">
        <v>0</v>
      </c>
      <c r="AP11" s="36">
        <v>0</v>
      </c>
      <c r="AQ11" s="36">
        <v>0</v>
      </c>
      <c r="AR11" s="36">
        <v>0</v>
      </c>
      <c r="AS11" s="36">
        <v>0</v>
      </c>
      <c r="AT11" s="36">
        <v>0</v>
      </c>
      <c r="AU11" s="36">
        <v>0</v>
      </c>
      <c r="AV11" s="36">
        <v>0</v>
      </c>
      <c r="AW11" s="36">
        <v>0</v>
      </c>
      <c r="AX11" s="36">
        <v>0</v>
      </c>
      <c r="AY11" s="36">
        <v>0</v>
      </c>
      <c r="AZ11" s="36">
        <v>0</v>
      </c>
      <c r="BA11" s="36">
        <v>0</v>
      </c>
      <c r="BB11" s="36">
        <v>0</v>
      </c>
      <c r="BC11" s="36">
        <v>0</v>
      </c>
      <c r="BD11" s="36">
        <v>0</v>
      </c>
      <c r="BE11" s="36">
        <v>0</v>
      </c>
      <c r="BF11" s="36">
        <v>0</v>
      </c>
      <c r="BG11" s="36">
        <v>0</v>
      </c>
      <c r="BH11" s="36">
        <v>0</v>
      </c>
      <c r="BI11" s="36">
        <v>0</v>
      </c>
      <c r="BJ11" s="36">
        <v>0</v>
      </c>
      <c r="BK11" s="36">
        <v>0</v>
      </c>
      <c r="BL11" s="36">
        <v>0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>
        <v>3.6719194599999998</v>
      </c>
      <c r="E12" s="36">
        <v>115</v>
      </c>
      <c r="F12" s="36">
        <v>0</v>
      </c>
      <c r="G12" s="36">
        <v>0</v>
      </c>
      <c r="H12" s="36">
        <v>115</v>
      </c>
      <c r="I12" s="36">
        <v>0</v>
      </c>
      <c r="J12" s="36">
        <v>0</v>
      </c>
      <c r="K12" s="36">
        <v>0</v>
      </c>
      <c r="L12" s="36">
        <v>0</v>
      </c>
      <c r="M12" s="36">
        <v>0</v>
      </c>
      <c r="N12" s="36">
        <v>0</v>
      </c>
      <c r="O12" s="36">
        <v>0</v>
      </c>
      <c r="P12" s="36">
        <v>0</v>
      </c>
      <c r="Q12" s="36">
        <v>0</v>
      </c>
      <c r="R12" s="36">
        <v>0</v>
      </c>
      <c r="S12" s="36">
        <v>0</v>
      </c>
      <c r="T12" s="36">
        <v>0</v>
      </c>
      <c r="U12" s="36">
        <v>0</v>
      </c>
      <c r="V12" s="36">
        <v>0</v>
      </c>
      <c r="W12" s="36">
        <v>0</v>
      </c>
      <c r="X12" s="36">
        <v>0</v>
      </c>
      <c r="Y12" s="36">
        <v>0</v>
      </c>
      <c r="Z12" s="36">
        <v>0</v>
      </c>
      <c r="AA12" s="36">
        <v>0</v>
      </c>
      <c r="AB12" s="36">
        <v>0</v>
      </c>
      <c r="AC12" s="36">
        <v>0</v>
      </c>
      <c r="AD12" s="36">
        <v>0</v>
      </c>
      <c r="AE12" s="36">
        <v>0</v>
      </c>
      <c r="AF12" s="36">
        <v>0</v>
      </c>
      <c r="AG12" s="36">
        <v>0</v>
      </c>
      <c r="AH12" s="36">
        <v>0</v>
      </c>
      <c r="AI12" s="36">
        <v>0</v>
      </c>
      <c r="AJ12" s="36">
        <v>0</v>
      </c>
      <c r="AK12" s="36">
        <v>0</v>
      </c>
      <c r="AL12" s="36">
        <v>0</v>
      </c>
      <c r="AM12" s="36">
        <v>0</v>
      </c>
      <c r="AN12" s="36">
        <v>0</v>
      </c>
      <c r="AO12" s="36">
        <v>0</v>
      </c>
      <c r="AP12" s="36">
        <v>0</v>
      </c>
      <c r="AQ12" s="36">
        <v>0</v>
      </c>
      <c r="AR12" s="36">
        <v>0</v>
      </c>
      <c r="AS12" s="36">
        <v>0</v>
      </c>
      <c r="AT12" s="36">
        <v>0</v>
      </c>
      <c r="AU12" s="36">
        <v>0</v>
      </c>
      <c r="AV12" s="36">
        <v>0</v>
      </c>
      <c r="AW12" s="36">
        <v>0</v>
      </c>
      <c r="AX12" s="36">
        <v>0</v>
      </c>
      <c r="AY12" s="36">
        <v>0</v>
      </c>
      <c r="AZ12" s="36">
        <v>0</v>
      </c>
      <c r="BA12" s="36">
        <v>0</v>
      </c>
      <c r="BB12" s="36">
        <v>0</v>
      </c>
      <c r="BC12" s="36">
        <v>0</v>
      </c>
      <c r="BD12" s="36">
        <v>0</v>
      </c>
      <c r="BE12" s="36">
        <v>0</v>
      </c>
      <c r="BF12" s="36">
        <v>0</v>
      </c>
      <c r="BG12" s="36">
        <v>0</v>
      </c>
      <c r="BH12" s="36">
        <v>0</v>
      </c>
      <c r="BI12" s="36">
        <v>0</v>
      </c>
      <c r="BJ12" s="36">
        <v>0</v>
      </c>
      <c r="BK12" s="36">
        <v>0</v>
      </c>
      <c r="BL12" s="36">
        <v>0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>
        <v>4.1996949170000004</v>
      </c>
      <c r="E13" s="36">
        <v>1</v>
      </c>
      <c r="F13" s="36">
        <v>0</v>
      </c>
      <c r="G13" s="36">
        <v>0</v>
      </c>
      <c r="H13" s="36">
        <v>1</v>
      </c>
      <c r="I13" s="36">
        <v>0</v>
      </c>
      <c r="J13" s="36">
        <v>0</v>
      </c>
      <c r="K13" s="36">
        <v>0</v>
      </c>
      <c r="L13" s="36">
        <v>0</v>
      </c>
      <c r="M13" s="36">
        <v>0</v>
      </c>
      <c r="N13" s="36">
        <v>0</v>
      </c>
      <c r="O13" s="36">
        <v>0</v>
      </c>
      <c r="P13" s="36">
        <v>0</v>
      </c>
      <c r="Q13" s="36">
        <v>0</v>
      </c>
      <c r="R13" s="36">
        <v>0</v>
      </c>
      <c r="S13" s="36">
        <v>0</v>
      </c>
      <c r="T13" s="36">
        <v>0</v>
      </c>
      <c r="U13" s="36">
        <v>0</v>
      </c>
      <c r="V13" s="36">
        <v>0</v>
      </c>
      <c r="W13" s="36">
        <v>0</v>
      </c>
      <c r="X13" s="36">
        <v>0</v>
      </c>
      <c r="Y13" s="36">
        <v>0</v>
      </c>
      <c r="Z13" s="36">
        <v>0</v>
      </c>
      <c r="AA13" s="36">
        <v>0</v>
      </c>
      <c r="AB13" s="36">
        <v>0</v>
      </c>
      <c r="AC13" s="36">
        <v>0</v>
      </c>
      <c r="AD13" s="36">
        <v>0</v>
      </c>
      <c r="AE13" s="36">
        <v>0</v>
      </c>
      <c r="AF13" s="36">
        <v>0</v>
      </c>
      <c r="AG13" s="36">
        <v>0</v>
      </c>
      <c r="AH13" s="36">
        <v>0</v>
      </c>
      <c r="AI13" s="36">
        <v>0</v>
      </c>
      <c r="AJ13" s="36">
        <v>0</v>
      </c>
      <c r="AK13" s="36">
        <v>0</v>
      </c>
      <c r="AL13" s="36">
        <v>0</v>
      </c>
      <c r="AM13" s="36">
        <v>0</v>
      </c>
      <c r="AN13" s="36">
        <v>0</v>
      </c>
      <c r="AO13" s="36">
        <v>0</v>
      </c>
      <c r="AP13" s="36">
        <v>0</v>
      </c>
      <c r="AQ13" s="36">
        <v>0</v>
      </c>
      <c r="AR13" s="36">
        <v>0</v>
      </c>
      <c r="AS13" s="36">
        <v>0</v>
      </c>
      <c r="AT13" s="36">
        <v>0</v>
      </c>
      <c r="AU13" s="36">
        <v>0</v>
      </c>
      <c r="AV13" s="36">
        <v>0</v>
      </c>
      <c r="AW13" s="36">
        <v>0</v>
      </c>
      <c r="AX13" s="36">
        <v>0</v>
      </c>
      <c r="AY13" s="36">
        <v>0</v>
      </c>
      <c r="AZ13" s="36">
        <v>0</v>
      </c>
      <c r="BA13" s="36">
        <v>0</v>
      </c>
      <c r="BB13" s="36">
        <v>0</v>
      </c>
      <c r="BC13" s="36">
        <v>0</v>
      </c>
      <c r="BD13" s="36">
        <v>0</v>
      </c>
      <c r="BE13" s="36">
        <v>0</v>
      </c>
      <c r="BF13" s="36">
        <v>0</v>
      </c>
      <c r="BG13" s="36">
        <v>0</v>
      </c>
      <c r="BH13" s="36">
        <v>0</v>
      </c>
      <c r="BI13" s="36">
        <v>0</v>
      </c>
      <c r="BJ13" s="36">
        <v>0</v>
      </c>
      <c r="BK13" s="36">
        <v>0</v>
      </c>
      <c r="BL13" s="36">
        <v>0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>
        <v>4.8607069200000002</v>
      </c>
      <c r="E14" s="36">
        <v>0</v>
      </c>
      <c r="F14" s="36" t="s">
        <v>339</v>
      </c>
      <c r="G14" s="36" t="s">
        <v>339</v>
      </c>
      <c r="H14" s="36" t="s">
        <v>339</v>
      </c>
      <c r="I14" s="36">
        <v>0</v>
      </c>
      <c r="J14" s="36">
        <v>0</v>
      </c>
      <c r="K14" s="36">
        <v>0</v>
      </c>
      <c r="L14" s="36">
        <v>0</v>
      </c>
      <c r="M14" s="36">
        <v>0</v>
      </c>
      <c r="N14" s="36">
        <v>0</v>
      </c>
      <c r="O14" s="36">
        <v>2.6640539999999999E-3</v>
      </c>
      <c r="P14" s="36">
        <v>4.0633939999999997E-3</v>
      </c>
      <c r="Q14" s="36">
        <v>2.1159389999999998E-3</v>
      </c>
      <c r="R14" s="36">
        <v>5.4811499999999995E-4</v>
      </c>
      <c r="S14" s="36">
        <v>3.348462E-3</v>
      </c>
      <c r="T14" s="36">
        <v>7.1493199999999994E-4</v>
      </c>
      <c r="U14" s="36" t="s">
        <v>339</v>
      </c>
      <c r="V14" s="36" t="s">
        <v>339</v>
      </c>
      <c r="W14" s="36">
        <v>2.6640539999999999E-3</v>
      </c>
      <c r="X14" s="36">
        <v>4.0633939999999997E-3</v>
      </c>
      <c r="Y14" s="36">
        <v>6.7274479999999996E-3</v>
      </c>
      <c r="Z14" s="36">
        <v>0</v>
      </c>
      <c r="AA14" s="36">
        <v>0</v>
      </c>
      <c r="AB14" s="36">
        <v>0</v>
      </c>
      <c r="AC14" s="36">
        <v>0</v>
      </c>
      <c r="AD14" s="36">
        <v>0</v>
      </c>
      <c r="AE14" s="36">
        <v>0</v>
      </c>
      <c r="AF14" s="36">
        <v>0</v>
      </c>
      <c r="AG14" s="36" t="s">
        <v>339</v>
      </c>
      <c r="AH14" s="36" t="s">
        <v>339</v>
      </c>
      <c r="AI14" s="36" t="s">
        <v>339</v>
      </c>
      <c r="AJ14" s="36">
        <v>0</v>
      </c>
      <c r="AK14" s="36">
        <v>0</v>
      </c>
      <c r="AL14" s="36">
        <v>0</v>
      </c>
      <c r="AM14" s="36">
        <v>0</v>
      </c>
      <c r="AN14" s="36">
        <v>0</v>
      </c>
      <c r="AO14" s="36">
        <v>0</v>
      </c>
      <c r="AP14" s="36">
        <v>3.4024799999999998E-3</v>
      </c>
      <c r="AQ14" s="36">
        <v>1.832104E-3</v>
      </c>
      <c r="AR14" s="36">
        <v>5.2345839999999996E-3</v>
      </c>
      <c r="AS14" s="36">
        <v>0</v>
      </c>
      <c r="AT14" s="36">
        <v>0</v>
      </c>
      <c r="AU14" s="36">
        <v>0</v>
      </c>
      <c r="AV14" s="36">
        <v>0</v>
      </c>
      <c r="AW14" s="36">
        <v>0</v>
      </c>
      <c r="AX14" s="36">
        <v>0</v>
      </c>
      <c r="AY14" s="36">
        <v>0</v>
      </c>
      <c r="AZ14" s="36">
        <v>0</v>
      </c>
      <c r="BA14" s="36">
        <v>0</v>
      </c>
      <c r="BB14" s="36">
        <v>0.56870501699999998</v>
      </c>
      <c r="BC14" s="36">
        <v>25.424764539000002</v>
      </c>
      <c r="BD14" s="36">
        <v>70.69</v>
      </c>
      <c r="BE14" s="36">
        <v>3.3717688000000003E-2</v>
      </c>
      <c r="BF14" s="36">
        <v>6.7435377000000005E-2</v>
      </c>
      <c r="BG14" s="36">
        <v>0.58385901799999995</v>
      </c>
      <c r="BH14" s="36">
        <v>17.735047028</v>
      </c>
      <c r="BI14" s="36">
        <v>0</v>
      </c>
      <c r="BJ14" s="36">
        <v>0</v>
      </c>
      <c r="BK14" s="36">
        <v>0</v>
      </c>
      <c r="BL14" s="36">
        <v>0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>
        <v>4.4571352150000001</v>
      </c>
      <c r="E15" s="36">
        <v>2</v>
      </c>
      <c r="F15" s="36">
        <v>0</v>
      </c>
      <c r="G15" s="36">
        <v>0</v>
      </c>
      <c r="H15" s="36">
        <v>2</v>
      </c>
      <c r="I15" s="36">
        <v>0</v>
      </c>
      <c r="J15" s="36">
        <v>0</v>
      </c>
      <c r="K15" s="36">
        <v>0</v>
      </c>
      <c r="L15" s="36">
        <v>0</v>
      </c>
      <c r="M15" s="36">
        <v>0</v>
      </c>
      <c r="N15" s="36">
        <v>0</v>
      </c>
      <c r="O15" s="36">
        <v>0</v>
      </c>
      <c r="P15" s="36">
        <v>0</v>
      </c>
      <c r="Q15" s="36">
        <v>0</v>
      </c>
      <c r="R15" s="36">
        <v>0</v>
      </c>
      <c r="S15" s="36">
        <v>0</v>
      </c>
      <c r="T15" s="36">
        <v>0</v>
      </c>
      <c r="U15" s="36">
        <v>0</v>
      </c>
      <c r="V15" s="36">
        <v>0</v>
      </c>
      <c r="W15" s="36">
        <v>0</v>
      </c>
      <c r="X15" s="36">
        <v>0</v>
      </c>
      <c r="Y15" s="36">
        <v>0</v>
      </c>
      <c r="Z15" s="36">
        <v>0</v>
      </c>
      <c r="AA15" s="36">
        <v>0</v>
      </c>
      <c r="AB15" s="36">
        <v>0</v>
      </c>
      <c r="AC15" s="36">
        <v>0</v>
      </c>
      <c r="AD15" s="36">
        <v>0</v>
      </c>
      <c r="AE15" s="36">
        <v>0</v>
      </c>
      <c r="AF15" s="36">
        <v>0</v>
      </c>
      <c r="AG15" s="36">
        <v>0</v>
      </c>
      <c r="AH15" s="36">
        <v>0</v>
      </c>
      <c r="AI15" s="36">
        <v>0</v>
      </c>
      <c r="AJ15" s="36">
        <v>0</v>
      </c>
      <c r="AK15" s="36">
        <v>0</v>
      </c>
      <c r="AL15" s="36">
        <v>0</v>
      </c>
      <c r="AM15" s="36">
        <v>0</v>
      </c>
      <c r="AN15" s="36">
        <v>0</v>
      </c>
      <c r="AO15" s="36">
        <v>0</v>
      </c>
      <c r="AP15" s="36">
        <v>0</v>
      </c>
      <c r="AQ15" s="36">
        <v>0</v>
      </c>
      <c r="AR15" s="36">
        <v>0</v>
      </c>
      <c r="AS15" s="36">
        <v>0</v>
      </c>
      <c r="AT15" s="36">
        <v>0</v>
      </c>
      <c r="AU15" s="36">
        <v>0</v>
      </c>
      <c r="AV15" s="36">
        <v>0</v>
      </c>
      <c r="AW15" s="36">
        <v>0</v>
      </c>
      <c r="AX15" s="36">
        <v>0</v>
      </c>
      <c r="AY15" s="36">
        <v>0</v>
      </c>
      <c r="AZ15" s="36">
        <v>0</v>
      </c>
      <c r="BA15" s="36">
        <v>0</v>
      </c>
      <c r="BB15" s="36">
        <v>0</v>
      </c>
      <c r="BC15" s="36">
        <v>0</v>
      </c>
      <c r="BD15" s="36">
        <v>0</v>
      </c>
      <c r="BE15" s="36">
        <v>0</v>
      </c>
      <c r="BF15" s="36">
        <v>0</v>
      </c>
      <c r="BG15" s="36">
        <v>0</v>
      </c>
      <c r="BH15" s="36">
        <v>0</v>
      </c>
      <c r="BI15" s="36">
        <v>0</v>
      </c>
      <c r="BJ15" s="36">
        <v>0</v>
      </c>
      <c r="BK15" s="36">
        <v>0</v>
      </c>
      <c r="BL15" s="36">
        <v>0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>
        <v>3.6553650950000001</v>
      </c>
      <c r="E16" s="36">
        <v>45</v>
      </c>
      <c r="F16" s="36">
        <v>0</v>
      </c>
      <c r="G16" s="36">
        <v>0</v>
      </c>
      <c r="H16" s="36">
        <v>45</v>
      </c>
      <c r="I16" s="36">
        <v>0</v>
      </c>
      <c r="J16" s="36">
        <v>0</v>
      </c>
      <c r="K16" s="36">
        <v>0</v>
      </c>
      <c r="L16" s="36">
        <v>0</v>
      </c>
      <c r="M16" s="36">
        <v>0</v>
      </c>
      <c r="N16" s="36">
        <v>0</v>
      </c>
      <c r="O16" s="36">
        <v>0</v>
      </c>
      <c r="P16" s="36">
        <v>0</v>
      </c>
      <c r="Q16" s="36">
        <v>0</v>
      </c>
      <c r="R16" s="36">
        <v>0</v>
      </c>
      <c r="S16" s="36">
        <v>0</v>
      </c>
      <c r="T16" s="36">
        <v>0</v>
      </c>
      <c r="U16" s="36">
        <v>0</v>
      </c>
      <c r="V16" s="36">
        <v>0</v>
      </c>
      <c r="W16" s="36">
        <v>0</v>
      </c>
      <c r="X16" s="36">
        <v>0</v>
      </c>
      <c r="Y16" s="36">
        <v>0</v>
      </c>
      <c r="Z16" s="36">
        <v>0</v>
      </c>
      <c r="AA16" s="36">
        <v>0</v>
      </c>
      <c r="AB16" s="36">
        <v>0</v>
      </c>
      <c r="AC16" s="36">
        <v>0</v>
      </c>
      <c r="AD16" s="36">
        <v>0</v>
      </c>
      <c r="AE16" s="36">
        <v>0</v>
      </c>
      <c r="AF16" s="36">
        <v>0</v>
      </c>
      <c r="AG16" s="36">
        <v>0</v>
      </c>
      <c r="AH16" s="36">
        <v>0</v>
      </c>
      <c r="AI16" s="36">
        <v>0</v>
      </c>
      <c r="AJ16" s="36">
        <v>0</v>
      </c>
      <c r="AK16" s="36">
        <v>0</v>
      </c>
      <c r="AL16" s="36">
        <v>0</v>
      </c>
      <c r="AM16" s="36">
        <v>0</v>
      </c>
      <c r="AN16" s="36">
        <v>0</v>
      </c>
      <c r="AO16" s="36">
        <v>0</v>
      </c>
      <c r="AP16" s="36">
        <v>0</v>
      </c>
      <c r="AQ16" s="36">
        <v>0</v>
      </c>
      <c r="AR16" s="36">
        <v>0</v>
      </c>
      <c r="AS16" s="36">
        <v>0</v>
      </c>
      <c r="AT16" s="36">
        <v>0</v>
      </c>
      <c r="AU16" s="36">
        <v>0</v>
      </c>
      <c r="AV16" s="36">
        <v>0</v>
      </c>
      <c r="AW16" s="36">
        <v>0</v>
      </c>
      <c r="AX16" s="36">
        <v>0</v>
      </c>
      <c r="AY16" s="36">
        <v>0</v>
      </c>
      <c r="AZ16" s="36">
        <v>0</v>
      </c>
      <c r="BA16" s="36">
        <v>0</v>
      </c>
      <c r="BB16" s="36">
        <v>0</v>
      </c>
      <c r="BC16" s="36">
        <v>0</v>
      </c>
      <c r="BD16" s="36">
        <v>0</v>
      </c>
      <c r="BE16" s="36">
        <v>0</v>
      </c>
      <c r="BF16" s="36">
        <v>0</v>
      </c>
      <c r="BG16" s="36">
        <v>0</v>
      </c>
      <c r="BH16" s="36">
        <v>0</v>
      </c>
      <c r="BI16" s="36">
        <v>0</v>
      </c>
      <c r="BJ16" s="36">
        <v>0</v>
      </c>
      <c r="BK16" s="36">
        <v>0</v>
      </c>
      <c r="BL16" s="36">
        <v>0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>
        <v>4.6352330799999999</v>
      </c>
      <c r="E17" s="36">
        <v>3</v>
      </c>
      <c r="F17" s="36">
        <v>0</v>
      </c>
      <c r="G17" s="36">
        <v>0</v>
      </c>
      <c r="H17" s="36">
        <v>3</v>
      </c>
      <c r="I17" s="36">
        <v>0</v>
      </c>
      <c r="J17" s="36">
        <v>0</v>
      </c>
      <c r="K17" s="36">
        <v>0</v>
      </c>
      <c r="L17" s="36">
        <v>0</v>
      </c>
      <c r="M17" s="36">
        <v>0</v>
      </c>
      <c r="N17" s="36">
        <v>0</v>
      </c>
      <c r="O17" s="36">
        <v>0</v>
      </c>
      <c r="P17" s="36">
        <v>0</v>
      </c>
      <c r="Q17" s="36">
        <v>0</v>
      </c>
      <c r="R17" s="36">
        <v>0</v>
      </c>
      <c r="S17" s="36">
        <v>0</v>
      </c>
      <c r="T17" s="36">
        <v>0</v>
      </c>
      <c r="U17" s="36">
        <v>0</v>
      </c>
      <c r="V17" s="36">
        <v>0</v>
      </c>
      <c r="W17" s="36">
        <v>0</v>
      </c>
      <c r="X17" s="36">
        <v>0</v>
      </c>
      <c r="Y17" s="36">
        <v>0</v>
      </c>
      <c r="Z17" s="36">
        <v>0</v>
      </c>
      <c r="AA17" s="36">
        <v>0</v>
      </c>
      <c r="AB17" s="36">
        <v>0</v>
      </c>
      <c r="AC17" s="36">
        <v>0</v>
      </c>
      <c r="AD17" s="36">
        <v>0</v>
      </c>
      <c r="AE17" s="36">
        <v>0</v>
      </c>
      <c r="AF17" s="36">
        <v>0</v>
      </c>
      <c r="AG17" s="36">
        <v>0</v>
      </c>
      <c r="AH17" s="36">
        <v>0</v>
      </c>
      <c r="AI17" s="36">
        <v>0</v>
      </c>
      <c r="AJ17" s="36">
        <v>0</v>
      </c>
      <c r="AK17" s="36">
        <v>0</v>
      </c>
      <c r="AL17" s="36">
        <v>0</v>
      </c>
      <c r="AM17" s="36">
        <v>0</v>
      </c>
      <c r="AN17" s="36">
        <v>0</v>
      </c>
      <c r="AO17" s="36">
        <v>0</v>
      </c>
      <c r="AP17" s="36">
        <v>0</v>
      </c>
      <c r="AQ17" s="36">
        <v>0</v>
      </c>
      <c r="AR17" s="36">
        <v>0</v>
      </c>
      <c r="AS17" s="36">
        <v>0</v>
      </c>
      <c r="AT17" s="36">
        <v>0</v>
      </c>
      <c r="AU17" s="36">
        <v>0</v>
      </c>
      <c r="AV17" s="36">
        <v>0</v>
      </c>
      <c r="AW17" s="36">
        <v>0</v>
      </c>
      <c r="AX17" s="36">
        <v>0</v>
      </c>
      <c r="AY17" s="36">
        <v>0</v>
      </c>
      <c r="AZ17" s="36">
        <v>0</v>
      </c>
      <c r="BA17" s="36">
        <v>0</v>
      </c>
      <c r="BB17" s="36">
        <v>0.19931997500000001</v>
      </c>
      <c r="BC17" s="36">
        <v>8.5374333359999994</v>
      </c>
      <c r="BD17" s="36">
        <v>21.974512170000001</v>
      </c>
      <c r="BE17" s="36">
        <v>1.1817388999999999E-2</v>
      </c>
      <c r="BF17" s="36">
        <v>2.3634779000000002E-2</v>
      </c>
      <c r="BG17" s="36">
        <v>0.77031625699999995</v>
      </c>
      <c r="BH17" s="36">
        <v>3.4715610680000002</v>
      </c>
      <c r="BI17" s="36">
        <v>0</v>
      </c>
      <c r="BJ17" s="36">
        <v>0</v>
      </c>
      <c r="BK17" s="36">
        <v>0</v>
      </c>
      <c r="BL17" s="36">
        <v>0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>
        <v>4.9152626489999998</v>
      </c>
      <c r="E18" s="36">
        <v>1</v>
      </c>
      <c r="F18" s="36">
        <v>0</v>
      </c>
      <c r="G18" s="36">
        <v>0</v>
      </c>
      <c r="H18" s="36">
        <v>1</v>
      </c>
      <c r="I18" s="36">
        <v>0</v>
      </c>
      <c r="J18" s="36">
        <v>0</v>
      </c>
      <c r="K18" s="36">
        <v>0</v>
      </c>
      <c r="L18" s="36">
        <v>0</v>
      </c>
      <c r="M18" s="36">
        <v>0</v>
      </c>
      <c r="N18" s="36">
        <v>0</v>
      </c>
      <c r="O18" s="36">
        <v>9.1657999999999996E-4</v>
      </c>
      <c r="P18" s="36">
        <v>1.460161E-3</v>
      </c>
      <c r="Q18" s="36">
        <v>8.2377199999999996E-4</v>
      </c>
      <c r="R18" s="36">
        <v>9.2807999999999996E-5</v>
      </c>
      <c r="S18" s="36">
        <v>1.339107E-3</v>
      </c>
      <c r="T18" s="36">
        <v>1.21054E-4</v>
      </c>
      <c r="U18" s="36">
        <v>0</v>
      </c>
      <c r="V18" s="36">
        <v>0</v>
      </c>
      <c r="W18" s="36">
        <v>9.1657999999999996E-4</v>
      </c>
      <c r="X18" s="36">
        <v>1.460161E-3</v>
      </c>
      <c r="Y18" s="36">
        <v>2.3767409999999999E-3</v>
      </c>
      <c r="Z18" s="36">
        <v>0</v>
      </c>
      <c r="AA18" s="36">
        <v>0</v>
      </c>
      <c r="AB18" s="36">
        <v>0</v>
      </c>
      <c r="AC18" s="36">
        <v>0</v>
      </c>
      <c r="AD18" s="36">
        <v>0</v>
      </c>
      <c r="AE18" s="36">
        <v>0</v>
      </c>
      <c r="AF18" s="36">
        <v>0</v>
      </c>
      <c r="AG18" s="36">
        <v>0</v>
      </c>
      <c r="AH18" s="36">
        <v>0</v>
      </c>
      <c r="AI18" s="36">
        <v>0</v>
      </c>
      <c r="AJ18" s="36">
        <v>0</v>
      </c>
      <c r="AK18" s="36">
        <v>0</v>
      </c>
      <c r="AL18" s="36">
        <v>0</v>
      </c>
      <c r="AM18" s="36">
        <v>0</v>
      </c>
      <c r="AN18" s="36">
        <v>0</v>
      </c>
      <c r="AO18" s="36">
        <v>0</v>
      </c>
      <c r="AP18" s="36">
        <v>2.6024469999999999E-3</v>
      </c>
      <c r="AQ18" s="36">
        <v>1.401317E-3</v>
      </c>
      <c r="AR18" s="36">
        <v>4.0037639999999999E-3</v>
      </c>
      <c r="AS18" s="36">
        <v>0</v>
      </c>
      <c r="AT18" s="36">
        <v>0</v>
      </c>
      <c r="AU18" s="36">
        <v>0</v>
      </c>
      <c r="AV18" s="36">
        <v>0</v>
      </c>
      <c r="AW18" s="36">
        <v>0</v>
      </c>
      <c r="AX18" s="36">
        <v>0</v>
      </c>
      <c r="AY18" s="36">
        <v>0</v>
      </c>
      <c r="AZ18" s="36">
        <v>0</v>
      </c>
      <c r="BA18" s="36">
        <v>0</v>
      </c>
      <c r="BB18" s="36">
        <v>0.48838759300000001</v>
      </c>
      <c r="BC18" s="36">
        <v>28.475766248999999</v>
      </c>
      <c r="BD18" s="36">
        <v>74.580332076000005</v>
      </c>
      <c r="BE18" s="36">
        <v>2.8955786000000001E-2</v>
      </c>
      <c r="BF18" s="36">
        <v>5.7911572000000001E-2</v>
      </c>
      <c r="BG18" s="36">
        <v>2.3676364460000001</v>
      </c>
      <c r="BH18" s="36">
        <v>23.697854887999998</v>
      </c>
      <c r="BI18" s="36">
        <v>0</v>
      </c>
      <c r="BJ18" s="36">
        <v>0</v>
      </c>
      <c r="BK18" s="36">
        <v>0</v>
      </c>
      <c r="BL18" s="36">
        <v>0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>
        <v>4.6278493689999998</v>
      </c>
      <c r="E19" s="36">
        <v>6</v>
      </c>
      <c r="F19" s="36">
        <v>0</v>
      </c>
      <c r="G19" s="36">
        <v>0</v>
      </c>
      <c r="H19" s="36">
        <v>6</v>
      </c>
      <c r="I19" s="36">
        <v>0</v>
      </c>
      <c r="J19" s="36">
        <v>0</v>
      </c>
      <c r="K19" s="36">
        <v>0</v>
      </c>
      <c r="L19" s="36">
        <v>0</v>
      </c>
      <c r="M19" s="36">
        <v>0</v>
      </c>
      <c r="N19" s="36">
        <v>0</v>
      </c>
      <c r="O19" s="36">
        <v>0</v>
      </c>
      <c r="P19" s="36">
        <v>0</v>
      </c>
      <c r="Q19" s="36">
        <v>0</v>
      </c>
      <c r="R19" s="36">
        <v>0</v>
      </c>
      <c r="S19" s="36">
        <v>0</v>
      </c>
      <c r="T19" s="36">
        <v>0</v>
      </c>
      <c r="U19" s="36">
        <v>0</v>
      </c>
      <c r="V19" s="36">
        <v>0</v>
      </c>
      <c r="W19" s="36">
        <v>0</v>
      </c>
      <c r="X19" s="36">
        <v>0</v>
      </c>
      <c r="Y19" s="36">
        <v>0</v>
      </c>
      <c r="Z19" s="36">
        <v>0</v>
      </c>
      <c r="AA19" s="36">
        <v>0</v>
      </c>
      <c r="AB19" s="36">
        <v>0</v>
      </c>
      <c r="AC19" s="36">
        <v>0</v>
      </c>
      <c r="AD19" s="36">
        <v>0</v>
      </c>
      <c r="AE19" s="36">
        <v>0</v>
      </c>
      <c r="AF19" s="36">
        <v>0</v>
      </c>
      <c r="AG19" s="36">
        <v>0</v>
      </c>
      <c r="AH19" s="36">
        <v>0</v>
      </c>
      <c r="AI19" s="36">
        <v>0</v>
      </c>
      <c r="AJ19" s="36">
        <v>0</v>
      </c>
      <c r="AK19" s="36">
        <v>0</v>
      </c>
      <c r="AL19" s="36">
        <v>0</v>
      </c>
      <c r="AM19" s="36">
        <v>0</v>
      </c>
      <c r="AN19" s="36">
        <v>0</v>
      </c>
      <c r="AO19" s="36">
        <v>0</v>
      </c>
      <c r="AP19" s="36">
        <v>0</v>
      </c>
      <c r="AQ19" s="36">
        <v>0</v>
      </c>
      <c r="AR19" s="36">
        <v>0</v>
      </c>
      <c r="AS19" s="36">
        <v>0</v>
      </c>
      <c r="AT19" s="36">
        <v>0</v>
      </c>
      <c r="AU19" s="36">
        <v>0</v>
      </c>
      <c r="AV19" s="36">
        <v>0</v>
      </c>
      <c r="AW19" s="36">
        <v>0</v>
      </c>
      <c r="AX19" s="36">
        <v>0</v>
      </c>
      <c r="AY19" s="36">
        <v>0</v>
      </c>
      <c r="AZ19" s="36">
        <v>0</v>
      </c>
      <c r="BA19" s="36">
        <v>0</v>
      </c>
      <c r="BB19" s="36">
        <v>0.15651330799999999</v>
      </c>
      <c r="BC19" s="36">
        <v>8.5020151629999994</v>
      </c>
      <c r="BD19" s="36">
        <v>20.025690371</v>
      </c>
      <c r="BE19" s="36">
        <v>9.2794450000000007E-3</v>
      </c>
      <c r="BF19" s="36">
        <v>1.8558890000000001E-2</v>
      </c>
      <c r="BG19" s="36">
        <v>0.41979004199999997</v>
      </c>
      <c r="BH19" s="36">
        <v>6.0423029220000002</v>
      </c>
      <c r="BI19" s="36">
        <v>0</v>
      </c>
      <c r="BJ19" s="36">
        <v>0</v>
      </c>
      <c r="BK19" s="36">
        <v>0</v>
      </c>
      <c r="BL19" s="36">
        <v>0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>
        <v>4.6698371200000004</v>
      </c>
      <c r="E20" s="36">
        <v>0</v>
      </c>
      <c r="F20" s="36" t="s">
        <v>339</v>
      </c>
      <c r="G20" s="36" t="s">
        <v>339</v>
      </c>
      <c r="H20" s="36" t="s">
        <v>339</v>
      </c>
      <c r="I20" s="36">
        <v>0</v>
      </c>
      <c r="J20" s="36">
        <v>0</v>
      </c>
      <c r="K20" s="36">
        <v>0</v>
      </c>
      <c r="L20" s="36">
        <v>0</v>
      </c>
      <c r="M20" s="36">
        <v>0</v>
      </c>
      <c r="N20" s="36">
        <v>0</v>
      </c>
      <c r="O20" s="36">
        <v>0</v>
      </c>
      <c r="P20" s="36">
        <v>0</v>
      </c>
      <c r="Q20" s="36">
        <v>0</v>
      </c>
      <c r="R20" s="36">
        <v>0</v>
      </c>
      <c r="S20" s="36">
        <v>0</v>
      </c>
      <c r="T20" s="36">
        <v>0</v>
      </c>
      <c r="U20" s="36" t="s">
        <v>339</v>
      </c>
      <c r="V20" s="36" t="s">
        <v>339</v>
      </c>
      <c r="W20" s="36">
        <v>0</v>
      </c>
      <c r="X20" s="36">
        <v>0</v>
      </c>
      <c r="Y20" s="36">
        <v>0</v>
      </c>
      <c r="Z20" s="36">
        <v>0</v>
      </c>
      <c r="AA20" s="36">
        <v>0</v>
      </c>
      <c r="AB20" s="36">
        <v>0</v>
      </c>
      <c r="AC20" s="36">
        <v>0</v>
      </c>
      <c r="AD20" s="36">
        <v>0</v>
      </c>
      <c r="AE20" s="36">
        <v>0</v>
      </c>
      <c r="AF20" s="36">
        <v>0</v>
      </c>
      <c r="AG20" s="36" t="s">
        <v>339</v>
      </c>
      <c r="AH20" s="36" t="s">
        <v>339</v>
      </c>
      <c r="AI20" s="36" t="s">
        <v>339</v>
      </c>
      <c r="AJ20" s="36">
        <v>0</v>
      </c>
      <c r="AK20" s="36">
        <v>0</v>
      </c>
      <c r="AL20" s="36">
        <v>0</v>
      </c>
      <c r="AM20" s="36">
        <v>0</v>
      </c>
      <c r="AN20" s="36">
        <v>0</v>
      </c>
      <c r="AO20" s="36">
        <v>0</v>
      </c>
      <c r="AP20" s="36">
        <v>0</v>
      </c>
      <c r="AQ20" s="36">
        <v>0</v>
      </c>
      <c r="AR20" s="36">
        <v>0</v>
      </c>
      <c r="AS20" s="36">
        <v>0</v>
      </c>
      <c r="AT20" s="36">
        <v>0</v>
      </c>
      <c r="AU20" s="36">
        <v>0</v>
      </c>
      <c r="AV20" s="36">
        <v>0</v>
      </c>
      <c r="AW20" s="36">
        <v>0</v>
      </c>
      <c r="AX20" s="36">
        <v>0</v>
      </c>
      <c r="AY20" s="36">
        <v>0</v>
      </c>
      <c r="AZ20" s="36">
        <v>0</v>
      </c>
      <c r="BA20" s="36">
        <v>0</v>
      </c>
      <c r="BB20" s="36">
        <v>2.3774969999999999E-2</v>
      </c>
      <c r="BC20" s="36">
        <v>1.626870628</v>
      </c>
      <c r="BD20" s="36">
        <v>3.7513593479999998</v>
      </c>
      <c r="BE20" s="36">
        <v>1.4095830000000001E-3</v>
      </c>
      <c r="BF20" s="36">
        <v>2.8191660000000001E-3</v>
      </c>
      <c r="BG20" s="36">
        <v>0.217024364</v>
      </c>
      <c r="BH20" s="36">
        <v>2.530275853</v>
      </c>
      <c r="BI20" s="36">
        <v>0</v>
      </c>
      <c r="BJ20" s="36">
        <v>0</v>
      </c>
      <c r="BK20" s="36">
        <v>0</v>
      </c>
      <c r="BL20" s="36">
        <v>0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>
        <v>4.4728425720000002</v>
      </c>
      <c r="E21" s="36">
        <v>3</v>
      </c>
      <c r="F21" s="36">
        <v>0</v>
      </c>
      <c r="G21" s="36">
        <v>0</v>
      </c>
      <c r="H21" s="36">
        <v>3</v>
      </c>
      <c r="I21" s="36">
        <v>0</v>
      </c>
      <c r="J21" s="36">
        <v>0</v>
      </c>
      <c r="K21" s="36">
        <v>0</v>
      </c>
      <c r="L21" s="36">
        <v>0</v>
      </c>
      <c r="M21" s="36">
        <v>0</v>
      </c>
      <c r="N21" s="36">
        <v>0</v>
      </c>
      <c r="O21" s="36">
        <v>0</v>
      </c>
      <c r="P21" s="36">
        <v>0</v>
      </c>
      <c r="Q21" s="36">
        <v>0</v>
      </c>
      <c r="R21" s="36">
        <v>0</v>
      </c>
      <c r="S21" s="36">
        <v>0</v>
      </c>
      <c r="T21" s="36">
        <v>0</v>
      </c>
      <c r="U21" s="36">
        <v>0</v>
      </c>
      <c r="V21" s="36">
        <v>0</v>
      </c>
      <c r="W21" s="36">
        <v>0</v>
      </c>
      <c r="X21" s="36">
        <v>0</v>
      </c>
      <c r="Y21" s="36">
        <v>0</v>
      </c>
      <c r="Z21" s="36">
        <v>0</v>
      </c>
      <c r="AA21" s="36">
        <v>0</v>
      </c>
      <c r="AB21" s="36">
        <v>0</v>
      </c>
      <c r="AC21" s="36">
        <v>0</v>
      </c>
      <c r="AD21" s="36">
        <v>0</v>
      </c>
      <c r="AE21" s="36">
        <v>0</v>
      </c>
      <c r="AF21" s="36">
        <v>0</v>
      </c>
      <c r="AG21" s="36">
        <v>0</v>
      </c>
      <c r="AH21" s="36">
        <v>0</v>
      </c>
      <c r="AI21" s="36">
        <v>0</v>
      </c>
      <c r="AJ21" s="36">
        <v>0</v>
      </c>
      <c r="AK21" s="36">
        <v>0</v>
      </c>
      <c r="AL21" s="36">
        <v>0</v>
      </c>
      <c r="AM21" s="36">
        <v>0</v>
      </c>
      <c r="AN21" s="36">
        <v>0</v>
      </c>
      <c r="AO21" s="36">
        <v>0</v>
      </c>
      <c r="AP21" s="36">
        <v>0</v>
      </c>
      <c r="AQ21" s="36">
        <v>0</v>
      </c>
      <c r="AR21" s="36">
        <v>0</v>
      </c>
      <c r="AS21" s="36">
        <v>0</v>
      </c>
      <c r="AT21" s="36">
        <v>0</v>
      </c>
      <c r="AU21" s="36">
        <v>0</v>
      </c>
      <c r="AV21" s="36">
        <v>0</v>
      </c>
      <c r="AW21" s="36">
        <v>0</v>
      </c>
      <c r="AX21" s="36">
        <v>0</v>
      </c>
      <c r="AY21" s="36">
        <v>0</v>
      </c>
      <c r="AZ21" s="36">
        <v>0</v>
      </c>
      <c r="BA21" s="36">
        <v>0</v>
      </c>
      <c r="BB21" s="36">
        <v>0</v>
      </c>
      <c r="BC21" s="36">
        <v>0</v>
      </c>
      <c r="BD21" s="36">
        <v>0</v>
      </c>
      <c r="BE21" s="36">
        <v>0</v>
      </c>
      <c r="BF21" s="36">
        <v>0</v>
      </c>
      <c r="BG21" s="36">
        <v>0</v>
      </c>
      <c r="BH21" s="36">
        <v>0</v>
      </c>
      <c r="BI21" s="36">
        <v>0</v>
      </c>
      <c r="BJ21" s="36">
        <v>0</v>
      </c>
      <c r="BK21" s="36">
        <v>0</v>
      </c>
      <c r="BL21" s="36">
        <v>0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>
        <v>4.3931778110000002</v>
      </c>
      <c r="E22" s="36">
        <v>2</v>
      </c>
      <c r="F22" s="36">
        <v>0</v>
      </c>
      <c r="G22" s="36">
        <v>0</v>
      </c>
      <c r="H22" s="36">
        <v>2</v>
      </c>
      <c r="I22" s="36">
        <v>0</v>
      </c>
      <c r="J22" s="36">
        <v>0</v>
      </c>
      <c r="K22" s="36">
        <v>0</v>
      </c>
      <c r="L22" s="36">
        <v>0</v>
      </c>
      <c r="M22" s="36">
        <v>0</v>
      </c>
      <c r="N22" s="36">
        <v>0</v>
      </c>
      <c r="O22" s="36">
        <v>0</v>
      </c>
      <c r="P22" s="36">
        <v>0</v>
      </c>
      <c r="Q22" s="36">
        <v>0</v>
      </c>
      <c r="R22" s="36">
        <v>0</v>
      </c>
      <c r="S22" s="36">
        <v>0</v>
      </c>
      <c r="T22" s="36">
        <v>0</v>
      </c>
      <c r="U22" s="36">
        <v>0</v>
      </c>
      <c r="V22" s="36">
        <v>0</v>
      </c>
      <c r="W22" s="36">
        <v>0</v>
      </c>
      <c r="X22" s="36">
        <v>0</v>
      </c>
      <c r="Y22" s="36">
        <v>0</v>
      </c>
      <c r="Z22" s="36">
        <v>0</v>
      </c>
      <c r="AA22" s="36">
        <v>0</v>
      </c>
      <c r="AB22" s="36">
        <v>0</v>
      </c>
      <c r="AC22" s="36">
        <v>0</v>
      </c>
      <c r="AD22" s="36">
        <v>0</v>
      </c>
      <c r="AE22" s="36">
        <v>0</v>
      </c>
      <c r="AF22" s="36">
        <v>0</v>
      </c>
      <c r="AG22" s="36">
        <v>0</v>
      </c>
      <c r="AH22" s="36">
        <v>0</v>
      </c>
      <c r="AI22" s="36">
        <v>0</v>
      </c>
      <c r="AJ22" s="36">
        <v>0</v>
      </c>
      <c r="AK22" s="36">
        <v>0</v>
      </c>
      <c r="AL22" s="36">
        <v>0</v>
      </c>
      <c r="AM22" s="36">
        <v>0</v>
      </c>
      <c r="AN22" s="36">
        <v>0</v>
      </c>
      <c r="AO22" s="36">
        <v>0</v>
      </c>
      <c r="AP22" s="36">
        <v>0</v>
      </c>
      <c r="AQ22" s="36">
        <v>0</v>
      </c>
      <c r="AR22" s="36">
        <v>0</v>
      </c>
      <c r="AS22" s="36">
        <v>0</v>
      </c>
      <c r="AT22" s="36">
        <v>0</v>
      </c>
      <c r="AU22" s="36">
        <v>0</v>
      </c>
      <c r="AV22" s="36">
        <v>0</v>
      </c>
      <c r="AW22" s="36">
        <v>0</v>
      </c>
      <c r="AX22" s="36">
        <v>0</v>
      </c>
      <c r="AY22" s="36">
        <v>0</v>
      </c>
      <c r="AZ22" s="36">
        <v>0</v>
      </c>
      <c r="BA22" s="36">
        <v>0</v>
      </c>
      <c r="BB22" s="36">
        <v>0</v>
      </c>
      <c r="BC22" s="36">
        <v>0</v>
      </c>
      <c r="BD22" s="36">
        <v>0</v>
      </c>
      <c r="BE22" s="36">
        <v>0</v>
      </c>
      <c r="BF22" s="36">
        <v>0</v>
      </c>
      <c r="BG22" s="36">
        <v>0</v>
      </c>
      <c r="BH22" s="36">
        <v>0</v>
      </c>
      <c r="BI22" s="36">
        <v>0</v>
      </c>
      <c r="BJ22" s="36">
        <v>0</v>
      </c>
      <c r="BK22" s="36">
        <v>0</v>
      </c>
      <c r="BL22" s="36">
        <v>0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>
        <v>4.2397101309999998</v>
      </c>
      <c r="E23" s="36">
        <v>0</v>
      </c>
      <c r="F23" s="36" t="s">
        <v>339</v>
      </c>
      <c r="G23" s="36" t="s">
        <v>339</v>
      </c>
      <c r="H23" s="36" t="s">
        <v>339</v>
      </c>
      <c r="I23" s="36">
        <v>0</v>
      </c>
      <c r="J23" s="36">
        <v>0</v>
      </c>
      <c r="K23" s="36">
        <v>0</v>
      </c>
      <c r="L23" s="36">
        <v>0</v>
      </c>
      <c r="M23" s="36">
        <v>0</v>
      </c>
      <c r="N23" s="36">
        <v>0</v>
      </c>
      <c r="O23" s="36">
        <v>0</v>
      </c>
      <c r="P23" s="36">
        <v>0</v>
      </c>
      <c r="Q23" s="36">
        <v>0</v>
      </c>
      <c r="R23" s="36">
        <v>0</v>
      </c>
      <c r="S23" s="36">
        <v>0</v>
      </c>
      <c r="T23" s="36">
        <v>0</v>
      </c>
      <c r="U23" s="36" t="s">
        <v>339</v>
      </c>
      <c r="V23" s="36" t="s">
        <v>339</v>
      </c>
      <c r="W23" s="36">
        <v>0</v>
      </c>
      <c r="X23" s="36">
        <v>0</v>
      </c>
      <c r="Y23" s="36">
        <v>0</v>
      </c>
      <c r="Z23" s="36">
        <v>0</v>
      </c>
      <c r="AA23" s="36">
        <v>0</v>
      </c>
      <c r="AB23" s="36">
        <v>0</v>
      </c>
      <c r="AC23" s="36">
        <v>0</v>
      </c>
      <c r="AD23" s="36">
        <v>0</v>
      </c>
      <c r="AE23" s="36">
        <v>0</v>
      </c>
      <c r="AF23" s="36">
        <v>0</v>
      </c>
      <c r="AG23" s="36" t="s">
        <v>339</v>
      </c>
      <c r="AH23" s="36" t="s">
        <v>339</v>
      </c>
      <c r="AI23" s="36" t="s">
        <v>339</v>
      </c>
      <c r="AJ23" s="36">
        <v>0</v>
      </c>
      <c r="AK23" s="36">
        <v>0</v>
      </c>
      <c r="AL23" s="36">
        <v>0</v>
      </c>
      <c r="AM23" s="36">
        <v>0</v>
      </c>
      <c r="AN23" s="36">
        <v>0</v>
      </c>
      <c r="AO23" s="36">
        <v>0</v>
      </c>
      <c r="AP23" s="36">
        <v>0</v>
      </c>
      <c r="AQ23" s="36">
        <v>0</v>
      </c>
      <c r="AR23" s="36">
        <v>0</v>
      </c>
      <c r="AS23" s="36">
        <v>0</v>
      </c>
      <c r="AT23" s="36">
        <v>0</v>
      </c>
      <c r="AU23" s="36">
        <v>0</v>
      </c>
      <c r="AV23" s="36">
        <v>0</v>
      </c>
      <c r="AW23" s="36">
        <v>0</v>
      </c>
      <c r="AX23" s="36">
        <v>0</v>
      </c>
      <c r="AY23" s="36">
        <v>0</v>
      </c>
      <c r="AZ23" s="36">
        <v>0</v>
      </c>
      <c r="BA23" s="36">
        <v>0</v>
      </c>
      <c r="BB23" s="36">
        <v>0</v>
      </c>
      <c r="BC23" s="36">
        <v>0</v>
      </c>
      <c r="BD23" s="36">
        <v>0</v>
      </c>
      <c r="BE23" s="36">
        <v>0</v>
      </c>
      <c r="BF23" s="36">
        <v>0</v>
      </c>
      <c r="BG23" s="36">
        <v>0</v>
      </c>
      <c r="BH23" s="36">
        <v>0</v>
      </c>
      <c r="BI23" s="36">
        <v>0</v>
      </c>
      <c r="BJ23" s="36">
        <v>0</v>
      </c>
      <c r="BK23" s="36">
        <v>0</v>
      </c>
      <c r="BL23" s="36">
        <v>0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>
        <v>4.1768396140000004</v>
      </c>
      <c r="E24" s="36">
        <v>0</v>
      </c>
      <c r="F24" s="36" t="s">
        <v>339</v>
      </c>
      <c r="G24" s="36" t="s">
        <v>339</v>
      </c>
      <c r="H24" s="36" t="s">
        <v>339</v>
      </c>
      <c r="I24" s="36">
        <v>0</v>
      </c>
      <c r="J24" s="36">
        <v>0</v>
      </c>
      <c r="K24" s="36">
        <v>0</v>
      </c>
      <c r="L24" s="36">
        <v>0</v>
      </c>
      <c r="M24" s="36">
        <v>0</v>
      </c>
      <c r="N24" s="36">
        <v>0</v>
      </c>
      <c r="O24" s="36">
        <v>0</v>
      </c>
      <c r="P24" s="36">
        <v>0</v>
      </c>
      <c r="Q24" s="36">
        <v>0</v>
      </c>
      <c r="R24" s="36">
        <v>0</v>
      </c>
      <c r="S24" s="36">
        <v>0</v>
      </c>
      <c r="T24" s="36">
        <v>0</v>
      </c>
      <c r="U24" s="36" t="s">
        <v>339</v>
      </c>
      <c r="V24" s="36" t="s">
        <v>339</v>
      </c>
      <c r="W24" s="36">
        <v>0</v>
      </c>
      <c r="X24" s="36">
        <v>0</v>
      </c>
      <c r="Y24" s="36">
        <v>0</v>
      </c>
      <c r="Z24" s="36">
        <v>0</v>
      </c>
      <c r="AA24" s="36">
        <v>0</v>
      </c>
      <c r="AB24" s="36">
        <v>0</v>
      </c>
      <c r="AC24" s="36">
        <v>0</v>
      </c>
      <c r="AD24" s="36">
        <v>0</v>
      </c>
      <c r="AE24" s="36">
        <v>0</v>
      </c>
      <c r="AF24" s="36">
        <v>0</v>
      </c>
      <c r="AG24" s="36" t="s">
        <v>339</v>
      </c>
      <c r="AH24" s="36" t="s">
        <v>339</v>
      </c>
      <c r="AI24" s="36" t="s">
        <v>339</v>
      </c>
      <c r="AJ24" s="36">
        <v>0</v>
      </c>
      <c r="AK24" s="36">
        <v>0</v>
      </c>
      <c r="AL24" s="36">
        <v>0</v>
      </c>
      <c r="AM24" s="36">
        <v>0</v>
      </c>
      <c r="AN24" s="36">
        <v>0</v>
      </c>
      <c r="AO24" s="36">
        <v>0</v>
      </c>
      <c r="AP24" s="36">
        <v>0</v>
      </c>
      <c r="AQ24" s="36">
        <v>0</v>
      </c>
      <c r="AR24" s="36">
        <v>0</v>
      </c>
      <c r="AS24" s="36">
        <v>0</v>
      </c>
      <c r="AT24" s="36">
        <v>0</v>
      </c>
      <c r="AU24" s="36">
        <v>0</v>
      </c>
      <c r="AV24" s="36">
        <v>0</v>
      </c>
      <c r="AW24" s="36">
        <v>0</v>
      </c>
      <c r="AX24" s="36">
        <v>0</v>
      </c>
      <c r="AY24" s="36">
        <v>0</v>
      </c>
      <c r="AZ24" s="36">
        <v>0</v>
      </c>
      <c r="BA24" s="36">
        <v>0</v>
      </c>
      <c r="BB24" s="36">
        <v>0</v>
      </c>
      <c r="BC24" s="36">
        <v>0</v>
      </c>
      <c r="BD24" s="36">
        <v>0</v>
      </c>
      <c r="BE24" s="36">
        <v>0</v>
      </c>
      <c r="BF24" s="36">
        <v>0</v>
      </c>
      <c r="BG24" s="36">
        <v>0</v>
      </c>
      <c r="BH24" s="36">
        <v>0</v>
      </c>
      <c r="BI24" s="36">
        <v>0</v>
      </c>
      <c r="BJ24" s="36">
        <v>0</v>
      </c>
      <c r="BK24" s="36">
        <v>0</v>
      </c>
      <c r="BL24" s="36">
        <v>0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>
        <v>4.2538027380000001</v>
      </c>
      <c r="E25" s="36">
        <v>1</v>
      </c>
      <c r="F25" s="36">
        <v>0</v>
      </c>
      <c r="G25" s="36">
        <v>0</v>
      </c>
      <c r="H25" s="36">
        <v>1</v>
      </c>
      <c r="I25" s="36">
        <v>0</v>
      </c>
      <c r="J25" s="36">
        <v>0</v>
      </c>
      <c r="K25" s="36">
        <v>0</v>
      </c>
      <c r="L25" s="36">
        <v>0</v>
      </c>
      <c r="M25" s="36">
        <v>0</v>
      </c>
      <c r="N25" s="36">
        <v>0</v>
      </c>
      <c r="O25" s="36">
        <v>0</v>
      </c>
      <c r="P25" s="36">
        <v>0</v>
      </c>
      <c r="Q25" s="36">
        <v>0</v>
      </c>
      <c r="R25" s="36">
        <v>0</v>
      </c>
      <c r="S25" s="36">
        <v>0</v>
      </c>
      <c r="T25" s="36">
        <v>0</v>
      </c>
      <c r="U25" s="36">
        <v>0</v>
      </c>
      <c r="V25" s="36">
        <v>0</v>
      </c>
      <c r="W25" s="36">
        <v>0</v>
      </c>
      <c r="X25" s="36">
        <v>0</v>
      </c>
      <c r="Y25" s="36">
        <v>0</v>
      </c>
      <c r="Z25" s="36">
        <v>0</v>
      </c>
      <c r="AA25" s="36">
        <v>0</v>
      </c>
      <c r="AB25" s="36">
        <v>0</v>
      </c>
      <c r="AC25" s="36">
        <v>0</v>
      </c>
      <c r="AD25" s="36">
        <v>0</v>
      </c>
      <c r="AE25" s="36">
        <v>0</v>
      </c>
      <c r="AF25" s="36">
        <v>0</v>
      </c>
      <c r="AG25" s="36">
        <v>0</v>
      </c>
      <c r="AH25" s="36">
        <v>0</v>
      </c>
      <c r="AI25" s="36">
        <v>0</v>
      </c>
      <c r="AJ25" s="36">
        <v>0</v>
      </c>
      <c r="AK25" s="36">
        <v>0</v>
      </c>
      <c r="AL25" s="36">
        <v>0</v>
      </c>
      <c r="AM25" s="36">
        <v>0</v>
      </c>
      <c r="AN25" s="36">
        <v>0</v>
      </c>
      <c r="AO25" s="36">
        <v>0</v>
      </c>
      <c r="AP25" s="36">
        <v>0</v>
      </c>
      <c r="AQ25" s="36">
        <v>0</v>
      </c>
      <c r="AR25" s="36">
        <v>0</v>
      </c>
      <c r="AS25" s="36">
        <v>0</v>
      </c>
      <c r="AT25" s="36">
        <v>0</v>
      </c>
      <c r="AU25" s="36">
        <v>0</v>
      </c>
      <c r="AV25" s="36">
        <v>0</v>
      </c>
      <c r="AW25" s="36">
        <v>0</v>
      </c>
      <c r="AX25" s="36">
        <v>0</v>
      </c>
      <c r="AY25" s="36">
        <v>0</v>
      </c>
      <c r="AZ25" s="36">
        <v>0</v>
      </c>
      <c r="BA25" s="36">
        <v>0</v>
      </c>
      <c r="BB25" s="36">
        <v>0</v>
      </c>
      <c r="BC25" s="36">
        <v>0</v>
      </c>
      <c r="BD25" s="36">
        <v>0</v>
      </c>
      <c r="BE25" s="36">
        <v>0</v>
      </c>
      <c r="BF25" s="36">
        <v>0</v>
      </c>
      <c r="BG25" s="36">
        <v>0</v>
      </c>
      <c r="BH25" s="36">
        <v>0</v>
      </c>
      <c r="BI25" s="36">
        <v>0</v>
      </c>
      <c r="BJ25" s="36">
        <v>0</v>
      </c>
      <c r="BK25" s="36">
        <v>0</v>
      </c>
      <c r="BL25" s="36">
        <v>0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>
        <v>4.183295642</v>
      </c>
      <c r="E26" s="36">
        <v>0</v>
      </c>
      <c r="F26" s="36" t="s">
        <v>339</v>
      </c>
      <c r="G26" s="36" t="s">
        <v>339</v>
      </c>
      <c r="H26" s="36" t="s">
        <v>339</v>
      </c>
      <c r="I26" s="36">
        <v>0</v>
      </c>
      <c r="J26" s="36">
        <v>0</v>
      </c>
      <c r="K26" s="36">
        <v>0</v>
      </c>
      <c r="L26" s="36">
        <v>0</v>
      </c>
      <c r="M26" s="36">
        <v>0</v>
      </c>
      <c r="N26" s="36">
        <v>0</v>
      </c>
      <c r="O26" s="36">
        <v>0</v>
      </c>
      <c r="P26" s="36">
        <v>0</v>
      </c>
      <c r="Q26" s="36">
        <v>0</v>
      </c>
      <c r="R26" s="36">
        <v>0</v>
      </c>
      <c r="S26" s="36">
        <v>0</v>
      </c>
      <c r="T26" s="36">
        <v>0</v>
      </c>
      <c r="U26" s="36" t="s">
        <v>339</v>
      </c>
      <c r="V26" s="36" t="s">
        <v>339</v>
      </c>
      <c r="W26" s="36">
        <v>0</v>
      </c>
      <c r="X26" s="36">
        <v>0</v>
      </c>
      <c r="Y26" s="36">
        <v>0</v>
      </c>
      <c r="Z26" s="36">
        <v>0</v>
      </c>
      <c r="AA26" s="36">
        <v>0</v>
      </c>
      <c r="AB26" s="36">
        <v>0</v>
      </c>
      <c r="AC26" s="36">
        <v>0</v>
      </c>
      <c r="AD26" s="36">
        <v>0</v>
      </c>
      <c r="AE26" s="36">
        <v>0</v>
      </c>
      <c r="AF26" s="36">
        <v>0</v>
      </c>
      <c r="AG26" s="36" t="s">
        <v>339</v>
      </c>
      <c r="AH26" s="36" t="s">
        <v>339</v>
      </c>
      <c r="AI26" s="36" t="s">
        <v>339</v>
      </c>
      <c r="AJ26" s="36">
        <v>0</v>
      </c>
      <c r="AK26" s="36">
        <v>0</v>
      </c>
      <c r="AL26" s="36">
        <v>0</v>
      </c>
      <c r="AM26" s="36">
        <v>0</v>
      </c>
      <c r="AN26" s="36">
        <v>0</v>
      </c>
      <c r="AO26" s="36">
        <v>0</v>
      </c>
      <c r="AP26" s="36">
        <v>0</v>
      </c>
      <c r="AQ26" s="36">
        <v>0</v>
      </c>
      <c r="AR26" s="36">
        <v>0</v>
      </c>
      <c r="AS26" s="36">
        <v>0</v>
      </c>
      <c r="AT26" s="36">
        <v>0</v>
      </c>
      <c r="AU26" s="36">
        <v>0</v>
      </c>
      <c r="AV26" s="36">
        <v>0</v>
      </c>
      <c r="AW26" s="36">
        <v>0</v>
      </c>
      <c r="AX26" s="36">
        <v>0</v>
      </c>
      <c r="AY26" s="36">
        <v>0</v>
      </c>
      <c r="AZ26" s="36">
        <v>0</v>
      </c>
      <c r="BA26" s="36">
        <v>0</v>
      </c>
      <c r="BB26" s="36">
        <v>0</v>
      </c>
      <c r="BC26" s="36">
        <v>0</v>
      </c>
      <c r="BD26" s="36">
        <v>0</v>
      </c>
      <c r="BE26" s="36">
        <v>0</v>
      </c>
      <c r="BF26" s="36">
        <v>0</v>
      </c>
      <c r="BG26" s="36">
        <v>0</v>
      </c>
      <c r="BH26" s="36">
        <v>0</v>
      </c>
      <c r="BI26" s="36">
        <v>0</v>
      </c>
      <c r="BJ26" s="36">
        <v>0</v>
      </c>
      <c r="BK26" s="36">
        <v>0</v>
      </c>
      <c r="BL26" s="36">
        <v>0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>
        <v>4.1533953849999996</v>
      </c>
      <c r="E27" s="36">
        <v>0</v>
      </c>
      <c r="F27" s="36" t="s">
        <v>339</v>
      </c>
      <c r="G27" s="36" t="s">
        <v>339</v>
      </c>
      <c r="H27" s="36" t="s">
        <v>339</v>
      </c>
      <c r="I27" s="36">
        <v>0</v>
      </c>
      <c r="J27" s="36">
        <v>0</v>
      </c>
      <c r="K27" s="36">
        <v>0</v>
      </c>
      <c r="L27" s="36">
        <v>0</v>
      </c>
      <c r="M27" s="36">
        <v>0</v>
      </c>
      <c r="N27" s="36">
        <v>0</v>
      </c>
      <c r="O27" s="36">
        <v>0</v>
      </c>
      <c r="P27" s="36">
        <v>0</v>
      </c>
      <c r="Q27" s="36">
        <v>0</v>
      </c>
      <c r="R27" s="36">
        <v>0</v>
      </c>
      <c r="S27" s="36">
        <v>0</v>
      </c>
      <c r="T27" s="36">
        <v>0</v>
      </c>
      <c r="U27" s="36" t="s">
        <v>339</v>
      </c>
      <c r="V27" s="36" t="s">
        <v>339</v>
      </c>
      <c r="W27" s="36">
        <v>0</v>
      </c>
      <c r="X27" s="36">
        <v>0</v>
      </c>
      <c r="Y27" s="36">
        <v>0</v>
      </c>
      <c r="Z27" s="36">
        <v>0</v>
      </c>
      <c r="AA27" s="36">
        <v>0</v>
      </c>
      <c r="AB27" s="36">
        <v>0</v>
      </c>
      <c r="AC27" s="36">
        <v>0</v>
      </c>
      <c r="AD27" s="36">
        <v>0</v>
      </c>
      <c r="AE27" s="36">
        <v>0</v>
      </c>
      <c r="AF27" s="36">
        <v>0</v>
      </c>
      <c r="AG27" s="36" t="s">
        <v>339</v>
      </c>
      <c r="AH27" s="36" t="s">
        <v>339</v>
      </c>
      <c r="AI27" s="36" t="s">
        <v>339</v>
      </c>
      <c r="AJ27" s="36">
        <v>0</v>
      </c>
      <c r="AK27" s="36">
        <v>0</v>
      </c>
      <c r="AL27" s="36">
        <v>0</v>
      </c>
      <c r="AM27" s="36">
        <v>0</v>
      </c>
      <c r="AN27" s="36">
        <v>0</v>
      </c>
      <c r="AO27" s="36">
        <v>0</v>
      </c>
      <c r="AP27" s="36">
        <v>0</v>
      </c>
      <c r="AQ27" s="36">
        <v>0</v>
      </c>
      <c r="AR27" s="36">
        <v>0</v>
      </c>
      <c r="AS27" s="36">
        <v>0</v>
      </c>
      <c r="AT27" s="36">
        <v>0</v>
      </c>
      <c r="AU27" s="36">
        <v>0</v>
      </c>
      <c r="AV27" s="36">
        <v>0</v>
      </c>
      <c r="AW27" s="36">
        <v>0</v>
      </c>
      <c r="AX27" s="36">
        <v>0</v>
      </c>
      <c r="AY27" s="36">
        <v>0</v>
      </c>
      <c r="AZ27" s="36">
        <v>0</v>
      </c>
      <c r="BA27" s="36">
        <v>0</v>
      </c>
      <c r="BB27" s="36">
        <v>0</v>
      </c>
      <c r="BC27" s="36">
        <v>0</v>
      </c>
      <c r="BD27" s="36">
        <v>0</v>
      </c>
      <c r="BE27" s="36">
        <v>0</v>
      </c>
      <c r="BF27" s="36">
        <v>0</v>
      </c>
      <c r="BG27" s="36">
        <v>0</v>
      </c>
      <c r="BH27" s="36">
        <v>0</v>
      </c>
      <c r="BI27" s="36">
        <v>0</v>
      </c>
      <c r="BJ27" s="36">
        <v>0</v>
      </c>
      <c r="BK27" s="36">
        <v>0</v>
      </c>
      <c r="BL27" s="36">
        <v>0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162">
        <v>5.0459875109999999</v>
      </c>
      <c r="E28" s="36">
        <v>519</v>
      </c>
      <c r="F28" s="36">
        <v>0</v>
      </c>
      <c r="G28" s="36">
        <v>1</v>
      </c>
      <c r="H28" s="36">
        <v>518</v>
      </c>
      <c r="I28" s="36">
        <v>5.7552355052870073E-7</v>
      </c>
      <c r="J28" s="36">
        <v>2.5965033617903453E-4</v>
      </c>
      <c r="K28" s="36">
        <v>5.7552355052870073E-7</v>
      </c>
      <c r="L28" s="36">
        <v>0</v>
      </c>
      <c r="M28" s="36">
        <v>2.6022585972956325E-4</v>
      </c>
      <c r="N28" s="36">
        <v>0</v>
      </c>
      <c r="O28" s="36">
        <v>0.40345520599999996</v>
      </c>
      <c r="P28" s="36">
        <v>0.72458317800000005</v>
      </c>
      <c r="Q28" s="36">
        <v>0.38225909399999997</v>
      </c>
      <c r="R28" s="36">
        <v>2.1196112E-2</v>
      </c>
      <c r="S28" s="36">
        <v>0.69693607400000002</v>
      </c>
      <c r="T28" s="36">
        <v>2.7647103999999999E-2</v>
      </c>
      <c r="U28" s="36">
        <v>3.0000000000000001E-3</v>
      </c>
      <c r="V28" s="36">
        <v>7.1999999999999998E-3</v>
      </c>
      <c r="W28" s="36">
        <v>0.4064557815235505</v>
      </c>
      <c r="X28" s="36">
        <v>0.73204282833617906</v>
      </c>
      <c r="Y28" s="36">
        <v>1.1384986098597296</v>
      </c>
      <c r="Z28" s="36">
        <v>5.2893413769365292E-8</v>
      </c>
      <c r="AA28" s="36">
        <v>1.131919054664417E-8</v>
      </c>
      <c r="AB28" s="36">
        <v>1.13192E-8</v>
      </c>
      <c r="AC28" s="36">
        <v>1.8188986626995291E-8</v>
      </c>
      <c r="AD28" s="36">
        <v>4.3522519375362983E-6</v>
      </c>
      <c r="AE28" s="36">
        <v>3.9170267437826692E-5</v>
      </c>
      <c r="AF28" s="36">
        <v>4.3522519375362983E-5</v>
      </c>
      <c r="AG28" s="36">
        <v>1.8950525325696899E-4</v>
      </c>
      <c r="AH28" s="36">
        <v>3.2237675266702775E-4</v>
      </c>
      <c r="AI28" s="36">
        <v>1.0324768970552103E-3</v>
      </c>
      <c r="AJ28" s="36">
        <v>4.1336423022777031E-10</v>
      </c>
      <c r="AK28" s="36">
        <v>4.9952689464179601E-10</v>
      </c>
      <c r="AL28" s="36">
        <v>1.2493574146398614E-9</v>
      </c>
      <c r="AM28" s="36">
        <v>1.8952385560782621E-4</v>
      </c>
      <c r="AN28" s="36">
        <v>3.2672950413145869E-4</v>
      </c>
      <c r="AO28" s="36">
        <v>1.0716484138504517E-3</v>
      </c>
      <c r="AP28" s="36">
        <v>2.4725450449999999</v>
      </c>
      <c r="AQ28" s="36">
        <v>1.331370409</v>
      </c>
      <c r="AR28" s="36">
        <v>3.8039154540000002</v>
      </c>
      <c r="AS28" s="36">
        <v>1.8870099999999999E-4</v>
      </c>
      <c r="AT28" s="36">
        <v>9.6367899999999995E-4</v>
      </c>
      <c r="AU28" s="36">
        <v>2.037156E-3</v>
      </c>
      <c r="AV28" s="36">
        <v>9.9308520000000004E-3</v>
      </c>
      <c r="AW28" s="36">
        <v>2.0993187E-2</v>
      </c>
      <c r="AX28" s="36">
        <v>8.6767589999999992E-3</v>
      </c>
      <c r="AY28" s="36">
        <v>1.8342115999999999E-2</v>
      </c>
      <c r="AZ28" s="36">
        <v>9.2600000000000001E-7</v>
      </c>
      <c r="BA28" s="36">
        <v>1.852E-6</v>
      </c>
      <c r="BB28" s="36">
        <v>13.100044196000001</v>
      </c>
      <c r="BC28" s="36">
        <v>1909.7138465850001</v>
      </c>
      <c r="BD28" s="36">
        <v>4037.0131177369999</v>
      </c>
      <c r="BE28" s="36">
        <v>8.1064628999999999E-2</v>
      </c>
      <c r="BF28" s="36">
        <v>0.162129259</v>
      </c>
      <c r="BG28" s="36">
        <v>11.9755048</v>
      </c>
      <c r="BH28" s="36">
        <v>177.35620889200001</v>
      </c>
      <c r="BI28" s="36">
        <v>0</v>
      </c>
      <c r="BJ28" s="36">
        <v>0</v>
      </c>
      <c r="BK28" s="36">
        <v>0</v>
      </c>
      <c r="BL28" s="36">
        <v>0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162">
        <v>4.8910987959999996</v>
      </c>
      <c r="E29" s="36">
        <v>2</v>
      </c>
      <c r="F29" s="36">
        <v>0</v>
      </c>
      <c r="G29" s="36">
        <v>0</v>
      </c>
      <c r="H29" s="36">
        <v>2</v>
      </c>
      <c r="I29" s="36">
        <v>0</v>
      </c>
      <c r="J29" s="36">
        <v>0</v>
      </c>
      <c r="K29" s="36">
        <v>0</v>
      </c>
      <c r="L29" s="36">
        <v>0</v>
      </c>
      <c r="M29" s="36">
        <v>0</v>
      </c>
      <c r="N29" s="36">
        <v>0</v>
      </c>
      <c r="O29" s="36">
        <v>1.4861236999999999E-2</v>
      </c>
      <c r="P29" s="36">
        <v>2.5291365999999999E-2</v>
      </c>
      <c r="Q29" s="36">
        <v>1.2488912E-2</v>
      </c>
      <c r="R29" s="36">
        <v>2.3723249999999998E-3</v>
      </c>
      <c r="S29" s="36">
        <v>2.2197028000000001E-2</v>
      </c>
      <c r="T29" s="36">
        <v>3.0943379999999999E-3</v>
      </c>
      <c r="U29" s="36">
        <v>0</v>
      </c>
      <c r="V29" s="36">
        <v>0</v>
      </c>
      <c r="W29" s="36">
        <v>1.4861236999999999E-2</v>
      </c>
      <c r="X29" s="36">
        <v>2.5291365999999999E-2</v>
      </c>
      <c r="Y29" s="36">
        <v>4.0152602999999995E-2</v>
      </c>
      <c r="Z29" s="36">
        <v>0</v>
      </c>
      <c r="AA29" s="36">
        <v>0</v>
      </c>
      <c r="AB29" s="36">
        <v>0</v>
      </c>
      <c r="AC29" s="36">
        <v>0</v>
      </c>
      <c r="AD29" s="36">
        <v>0</v>
      </c>
      <c r="AE29" s="36">
        <v>0</v>
      </c>
      <c r="AF29" s="36">
        <v>0</v>
      </c>
      <c r="AG29" s="36">
        <v>0</v>
      </c>
      <c r="AH29" s="36">
        <v>0</v>
      </c>
      <c r="AI29" s="36">
        <v>0</v>
      </c>
      <c r="AJ29" s="36">
        <v>0</v>
      </c>
      <c r="AK29" s="36">
        <v>0</v>
      </c>
      <c r="AL29" s="36">
        <v>0</v>
      </c>
      <c r="AM29" s="36">
        <v>0</v>
      </c>
      <c r="AN29" s="36">
        <v>0</v>
      </c>
      <c r="AO29" s="36">
        <v>0</v>
      </c>
      <c r="AP29" s="36">
        <v>4.1921003999999998E-2</v>
      </c>
      <c r="AQ29" s="36">
        <v>2.2572848E-2</v>
      </c>
      <c r="AR29" s="36">
        <v>6.449385199999999E-2</v>
      </c>
      <c r="AS29" s="36">
        <v>0</v>
      </c>
      <c r="AT29" s="36">
        <v>0</v>
      </c>
      <c r="AU29" s="36">
        <v>0</v>
      </c>
      <c r="AV29" s="36">
        <v>0</v>
      </c>
      <c r="AW29" s="36">
        <v>0</v>
      </c>
      <c r="AX29" s="36">
        <v>0</v>
      </c>
      <c r="AY29" s="36">
        <v>0</v>
      </c>
      <c r="AZ29" s="36">
        <v>0</v>
      </c>
      <c r="BA29" s="36">
        <v>0</v>
      </c>
      <c r="BB29" s="36">
        <v>1.4667025330000001</v>
      </c>
      <c r="BC29" s="36">
        <v>110.151274085</v>
      </c>
      <c r="BD29" s="36">
        <v>261.52791152499998</v>
      </c>
      <c r="BE29" s="36">
        <v>9.0761290000000005E-3</v>
      </c>
      <c r="BF29" s="36">
        <v>1.8152259E-2</v>
      </c>
      <c r="BG29" s="36">
        <v>6.8479122070000003</v>
      </c>
      <c r="BH29" s="36">
        <v>30.325735407</v>
      </c>
      <c r="BI29" s="36">
        <v>0</v>
      </c>
      <c r="BJ29" s="36">
        <v>0</v>
      </c>
      <c r="BK29" s="36">
        <v>0</v>
      </c>
      <c r="BL29" s="36">
        <v>0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162">
        <v>4.9607047590000004</v>
      </c>
      <c r="E30" s="36">
        <v>16</v>
      </c>
      <c r="F30" s="36">
        <v>0</v>
      </c>
      <c r="G30" s="36">
        <v>0</v>
      </c>
      <c r="H30" s="36">
        <v>16</v>
      </c>
      <c r="I30" s="36">
        <v>0</v>
      </c>
      <c r="J30" s="36">
        <v>0</v>
      </c>
      <c r="K30" s="36">
        <v>0</v>
      </c>
      <c r="L30" s="36">
        <v>0</v>
      </c>
      <c r="M30" s="36">
        <v>0</v>
      </c>
      <c r="N30" s="36">
        <v>0</v>
      </c>
      <c r="O30" s="36">
        <v>1.2914300000000002E-4</v>
      </c>
      <c r="P30" s="36">
        <v>2.12721E-4</v>
      </c>
      <c r="Q30" s="36">
        <v>1.08078E-4</v>
      </c>
      <c r="R30" s="36">
        <v>2.1065000000000002E-5</v>
      </c>
      <c r="S30" s="36">
        <v>1.8524500000000001E-4</v>
      </c>
      <c r="T30" s="36">
        <v>2.7475999999999999E-5</v>
      </c>
      <c r="U30" s="36">
        <v>0</v>
      </c>
      <c r="V30" s="36">
        <v>0</v>
      </c>
      <c r="W30" s="36">
        <v>1.2914300000000002E-4</v>
      </c>
      <c r="X30" s="36">
        <v>2.12721E-4</v>
      </c>
      <c r="Y30" s="36">
        <v>3.4186399999999999E-4</v>
      </c>
      <c r="Z30" s="36">
        <v>0</v>
      </c>
      <c r="AA30" s="36">
        <v>0</v>
      </c>
      <c r="AB30" s="36">
        <v>0</v>
      </c>
      <c r="AC30" s="36">
        <v>0</v>
      </c>
      <c r="AD30" s="36">
        <v>0</v>
      </c>
      <c r="AE30" s="36">
        <v>0</v>
      </c>
      <c r="AF30" s="36">
        <v>0</v>
      </c>
      <c r="AG30" s="36">
        <v>0</v>
      </c>
      <c r="AH30" s="36">
        <v>0</v>
      </c>
      <c r="AI30" s="36">
        <v>0</v>
      </c>
      <c r="AJ30" s="36">
        <v>0</v>
      </c>
      <c r="AK30" s="36">
        <v>0</v>
      </c>
      <c r="AL30" s="36">
        <v>0</v>
      </c>
      <c r="AM30" s="36">
        <v>0</v>
      </c>
      <c r="AN30" s="36">
        <v>0</v>
      </c>
      <c r="AO30" s="36">
        <v>0</v>
      </c>
      <c r="AP30" s="36">
        <v>5.5085500000000005E-4</v>
      </c>
      <c r="AQ30" s="36">
        <v>2.96614E-4</v>
      </c>
      <c r="AR30" s="36">
        <v>8.47469E-4</v>
      </c>
      <c r="AS30" s="36">
        <v>0</v>
      </c>
      <c r="AT30" s="36">
        <v>0</v>
      </c>
      <c r="AU30" s="36">
        <v>0</v>
      </c>
      <c r="AV30" s="36">
        <v>0</v>
      </c>
      <c r="AW30" s="36">
        <v>0</v>
      </c>
      <c r="AX30" s="36">
        <v>0</v>
      </c>
      <c r="AY30" s="36">
        <v>0</v>
      </c>
      <c r="AZ30" s="36">
        <v>0</v>
      </c>
      <c r="BA30" s="36">
        <v>0</v>
      </c>
      <c r="BB30" s="36">
        <v>0.44312161999999999</v>
      </c>
      <c r="BC30" s="36">
        <v>36.687646162</v>
      </c>
      <c r="BD30" s="36">
        <v>85.196909689999998</v>
      </c>
      <c r="BE30" s="36">
        <v>2.7420890000000001E-3</v>
      </c>
      <c r="BF30" s="36">
        <v>5.4841780000000001E-3</v>
      </c>
      <c r="BG30" s="36">
        <v>1.2662230249999999</v>
      </c>
      <c r="BH30" s="36">
        <v>6.8103134709999997</v>
      </c>
      <c r="BI30" s="36">
        <v>0</v>
      </c>
      <c r="BJ30" s="36">
        <v>0</v>
      </c>
      <c r="BK30" s="36">
        <v>0</v>
      </c>
      <c r="BL30" s="36">
        <v>0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162">
        <v>4.8607214790000004</v>
      </c>
      <c r="E31" s="36">
        <v>10</v>
      </c>
      <c r="F31" s="36">
        <v>0</v>
      </c>
      <c r="G31" s="36">
        <v>0</v>
      </c>
      <c r="H31" s="36">
        <v>10</v>
      </c>
      <c r="I31" s="36">
        <v>0</v>
      </c>
      <c r="J31" s="36">
        <v>0</v>
      </c>
      <c r="K31" s="36">
        <v>0</v>
      </c>
      <c r="L31" s="36">
        <v>0</v>
      </c>
      <c r="M31" s="36">
        <v>0</v>
      </c>
      <c r="N31" s="36">
        <v>0</v>
      </c>
      <c r="O31" s="36">
        <v>6.473309999999999E-4</v>
      </c>
      <c r="P31" s="36">
        <v>9.1387099999999991E-4</v>
      </c>
      <c r="Q31" s="36">
        <v>4.6149899999999998E-4</v>
      </c>
      <c r="R31" s="36">
        <v>1.8583199999999998E-4</v>
      </c>
      <c r="S31" s="36">
        <v>6.7148199999999994E-4</v>
      </c>
      <c r="T31" s="36">
        <v>2.42389E-4</v>
      </c>
      <c r="U31" s="36">
        <v>0</v>
      </c>
      <c r="V31" s="36">
        <v>0</v>
      </c>
      <c r="W31" s="36">
        <v>6.473309999999999E-4</v>
      </c>
      <c r="X31" s="36">
        <v>9.1387099999999991E-4</v>
      </c>
      <c r="Y31" s="36">
        <v>1.5612019999999998E-3</v>
      </c>
      <c r="Z31" s="36">
        <v>0</v>
      </c>
      <c r="AA31" s="36">
        <v>0</v>
      </c>
      <c r="AB31" s="36">
        <v>0</v>
      </c>
      <c r="AC31" s="36">
        <v>0</v>
      </c>
      <c r="AD31" s="36">
        <v>0</v>
      </c>
      <c r="AE31" s="36">
        <v>0</v>
      </c>
      <c r="AF31" s="36">
        <v>0</v>
      </c>
      <c r="AG31" s="36">
        <v>0</v>
      </c>
      <c r="AH31" s="36">
        <v>0</v>
      </c>
      <c r="AI31" s="36">
        <v>0</v>
      </c>
      <c r="AJ31" s="36">
        <v>0</v>
      </c>
      <c r="AK31" s="36">
        <v>0</v>
      </c>
      <c r="AL31" s="36">
        <v>0</v>
      </c>
      <c r="AM31" s="36">
        <v>0</v>
      </c>
      <c r="AN31" s="36">
        <v>0</v>
      </c>
      <c r="AO31" s="36">
        <v>0</v>
      </c>
      <c r="AP31" s="36">
        <v>1.490672E-3</v>
      </c>
      <c r="AQ31" s="36">
        <v>8.02669E-4</v>
      </c>
      <c r="AR31" s="36">
        <v>2.293341E-3</v>
      </c>
      <c r="AS31" s="36">
        <v>0</v>
      </c>
      <c r="AT31" s="36">
        <v>0</v>
      </c>
      <c r="AU31" s="36">
        <v>0</v>
      </c>
      <c r="AV31" s="36">
        <v>0</v>
      </c>
      <c r="AW31" s="36">
        <v>0</v>
      </c>
      <c r="AX31" s="36">
        <v>0</v>
      </c>
      <c r="AY31" s="36">
        <v>0</v>
      </c>
      <c r="AZ31" s="36">
        <v>0</v>
      </c>
      <c r="BA31" s="36">
        <v>0</v>
      </c>
      <c r="BB31" s="36">
        <v>1.2782781729999999</v>
      </c>
      <c r="BC31" s="36">
        <v>107.438546746</v>
      </c>
      <c r="BD31" s="36">
        <v>261.115529993</v>
      </c>
      <c r="BE31" s="36">
        <v>7.9101369999999994E-3</v>
      </c>
      <c r="BF31" s="36">
        <v>1.5820273999999999E-2</v>
      </c>
      <c r="BG31" s="36">
        <v>0.970688196</v>
      </c>
      <c r="BH31" s="36">
        <v>11.655094078999999</v>
      </c>
      <c r="BI31" s="36">
        <v>0</v>
      </c>
      <c r="BJ31" s="36">
        <v>0</v>
      </c>
      <c r="BK31" s="36">
        <v>0</v>
      </c>
      <c r="BL31" s="36">
        <v>0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162">
        <v>4.8552155959999999</v>
      </c>
      <c r="E32" s="36">
        <v>18</v>
      </c>
      <c r="F32" s="36">
        <v>0</v>
      </c>
      <c r="G32" s="36">
        <v>0</v>
      </c>
      <c r="H32" s="36">
        <v>18</v>
      </c>
      <c r="I32" s="36">
        <v>0</v>
      </c>
      <c r="J32" s="36">
        <v>0</v>
      </c>
      <c r="K32" s="36">
        <v>0</v>
      </c>
      <c r="L32" s="36">
        <v>0</v>
      </c>
      <c r="M32" s="36">
        <v>0</v>
      </c>
      <c r="N32" s="36">
        <v>0</v>
      </c>
      <c r="O32" s="36">
        <v>4.9371010000000002E-3</v>
      </c>
      <c r="P32" s="36">
        <v>9.1157070000000007E-3</v>
      </c>
      <c r="Q32" s="36">
        <v>4.734973E-3</v>
      </c>
      <c r="R32" s="36">
        <v>2.0212799999999999E-4</v>
      </c>
      <c r="S32" s="36">
        <v>8.8520620000000008E-3</v>
      </c>
      <c r="T32" s="36">
        <v>2.6364500000000001E-4</v>
      </c>
      <c r="U32" s="36">
        <v>0</v>
      </c>
      <c r="V32" s="36">
        <v>0</v>
      </c>
      <c r="W32" s="36">
        <v>4.9371010000000002E-3</v>
      </c>
      <c r="X32" s="36">
        <v>9.1157070000000007E-3</v>
      </c>
      <c r="Y32" s="36">
        <v>1.4052808E-2</v>
      </c>
      <c r="Z32" s="36">
        <v>0</v>
      </c>
      <c r="AA32" s="36">
        <v>0</v>
      </c>
      <c r="AB32" s="36">
        <v>0</v>
      </c>
      <c r="AC32" s="36">
        <v>0</v>
      </c>
      <c r="AD32" s="36">
        <v>0</v>
      </c>
      <c r="AE32" s="36">
        <v>0</v>
      </c>
      <c r="AF32" s="36">
        <v>0</v>
      </c>
      <c r="AG32" s="36">
        <v>0</v>
      </c>
      <c r="AH32" s="36">
        <v>0</v>
      </c>
      <c r="AI32" s="36">
        <v>0</v>
      </c>
      <c r="AJ32" s="36">
        <v>0</v>
      </c>
      <c r="AK32" s="36">
        <v>0</v>
      </c>
      <c r="AL32" s="36">
        <v>0</v>
      </c>
      <c r="AM32" s="36">
        <v>0</v>
      </c>
      <c r="AN32" s="36">
        <v>0</v>
      </c>
      <c r="AO32" s="36">
        <v>0</v>
      </c>
      <c r="AP32" s="36">
        <v>1.8771077000000001E-2</v>
      </c>
      <c r="AQ32" s="36">
        <v>1.0107503E-2</v>
      </c>
      <c r="AR32" s="36">
        <v>2.8878580000000001E-2</v>
      </c>
      <c r="AS32" s="36">
        <v>0</v>
      </c>
      <c r="AT32" s="36">
        <v>0</v>
      </c>
      <c r="AU32" s="36">
        <v>0</v>
      </c>
      <c r="AV32" s="36">
        <v>0</v>
      </c>
      <c r="AW32" s="36">
        <v>0</v>
      </c>
      <c r="AX32" s="36">
        <v>0</v>
      </c>
      <c r="AY32" s="36">
        <v>0</v>
      </c>
      <c r="AZ32" s="36">
        <v>0</v>
      </c>
      <c r="BA32" s="36">
        <v>0</v>
      </c>
      <c r="BB32" s="36">
        <v>0.33033140999999999</v>
      </c>
      <c r="BC32" s="36">
        <v>27.711301522999999</v>
      </c>
      <c r="BD32" s="36">
        <v>70.570143306999995</v>
      </c>
      <c r="BE32" s="36">
        <v>2.0441299999999999E-3</v>
      </c>
      <c r="BF32" s="36">
        <v>4.0882599999999998E-3</v>
      </c>
      <c r="BG32" s="36">
        <v>0.42938454999999998</v>
      </c>
      <c r="BH32" s="36">
        <v>3.7780178059999998</v>
      </c>
      <c r="BI32" s="36">
        <v>0</v>
      </c>
      <c r="BJ32" s="36">
        <v>0</v>
      </c>
      <c r="BK32" s="36">
        <v>0</v>
      </c>
      <c r="BL32" s="36">
        <v>0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162">
        <v>4.9270071099999999</v>
      </c>
      <c r="E33" s="36">
        <v>24</v>
      </c>
      <c r="F33" s="36">
        <v>0</v>
      </c>
      <c r="G33" s="36">
        <v>0</v>
      </c>
      <c r="H33" s="36">
        <v>24</v>
      </c>
      <c r="I33" s="36">
        <v>0</v>
      </c>
      <c r="J33" s="36">
        <v>0</v>
      </c>
      <c r="K33" s="36">
        <v>0</v>
      </c>
      <c r="L33" s="36">
        <v>0</v>
      </c>
      <c r="M33" s="36">
        <v>0</v>
      </c>
      <c r="N33" s="36">
        <v>0</v>
      </c>
      <c r="O33" s="36">
        <v>8.1037080000000011E-3</v>
      </c>
      <c r="P33" s="36">
        <v>1.4526483E-2</v>
      </c>
      <c r="Q33" s="36">
        <v>7.0905120000000002E-3</v>
      </c>
      <c r="R33" s="36">
        <v>1.0131960000000001E-3</v>
      </c>
      <c r="S33" s="36">
        <v>1.3204923E-2</v>
      </c>
      <c r="T33" s="36">
        <v>1.3215599999999998E-3</v>
      </c>
      <c r="U33" s="36">
        <v>0</v>
      </c>
      <c r="V33" s="36">
        <v>0</v>
      </c>
      <c r="W33" s="36">
        <v>8.1037080000000011E-3</v>
      </c>
      <c r="X33" s="36">
        <v>1.4526483E-2</v>
      </c>
      <c r="Y33" s="36">
        <v>2.2630191000000001E-2</v>
      </c>
      <c r="Z33" s="36">
        <v>0</v>
      </c>
      <c r="AA33" s="36">
        <v>0</v>
      </c>
      <c r="AB33" s="36">
        <v>0</v>
      </c>
      <c r="AC33" s="36">
        <v>0</v>
      </c>
      <c r="AD33" s="36">
        <v>0</v>
      </c>
      <c r="AE33" s="36">
        <v>0</v>
      </c>
      <c r="AF33" s="36">
        <v>0</v>
      </c>
      <c r="AG33" s="36">
        <v>0</v>
      </c>
      <c r="AH33" s="36">
        <v>0</v>
      </c>
      <c r="AI33" s="36">
        <v>0</v>
      </c>
      <c r="AJ33" s="36">
        <v>0</v>
      </c>
      <c r="AK33" s="36">
        <v>0</v>
      </c>
      <c r="AL33" s="36">
        <v>0</v>
      </c>
      <c r="AM33" s="36">
        <v>0</v>
      </c>
      <c r="AN33" s="36">
        <v>0</v>
      </c>
      <c r="AO33" s="36">
        <v>0</v>
      </c>
      <c r="AP33" s="36">
        <v>2.2562816999999999E-2</v>
      </c>
      <c r="AQ33" s="36">
        <v>1.2149208999999999E-2</v>
      </c>
      <c r="AR33" s="36">
        <v>3.4712026E-2</v>
      </c>
      <c r="AS33" s="36">
        <v>0</v>
      </c>
      <c r="AT33" s="36">
        <v>0</v>
      </c>
      <c r="AU33" s="36">
        <v>0</v>
      </c>
      <c r="AV33" s="36">
        <v>0</v>
      </c>
      <c r="AW33" s="36">
        <v>0</v>
      </c>
      <c r="AX33" s="36">
        <v>0</v>
      </c>
      <c r="AY33" s="36">
        <v>0</v>
      </c>
      <c r="AZ33" s="36">
        <v>0</v>
      </c>
      <c r="BA33" s="36">
        <v>0</v>
      </c>
      <c r="BB33" s="36">
        <v>1.2956573060000001</v>
      </c>
      <c r="BC33" s="36">
        <v>106.807378172</v>
      </c>
      <c r="BD33" s="36">
        <v>275.68087314600001</v>
      </c>
      <c r="BE33" s="36">
        <v>8.0176810000000005E-3</v>
      </c>
      <c r="BF33" s="36">
        <v>1.6035362000000001E-2</v>
      </c>
      <c r="BG33" s="36">
        <v>1.534561997</v>
      </c>
      <c r="BH33" s="36">
        <v>14.182066426</v>
      </c>
      <c r="BI33" s="36">
        <v>0</v>
      </c>
      <c r="BJ33" s="36">
        <v>0</v>
      </c>
      <c r="BK33" s="36">
        <v>0</v>
      </c>
      <c r="BL33" s="36">
        <v>0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162">
        <v>4.8583034290000002</v>
      </c>
      <c r="E34" s="36">
        <v>38</v>
      </c>
      <c r="F34" s="36">
        <v>0</v>
      </c>
      <c r="G34" s="36">
        <v>1</v>
      </c>
      <c r="H34" s="36">
        <v>37</v>
      </c>
      <c r="I34" s="36">
        <v>0</v>
      </c>
      <c r="J34" s="36">
        <v>0</v>
      </c>
      <c r="K34" s="36">
        <v>0</v>
      </c>
      <c r="L34" s="36">
        <v>0</v>
      </c>
      <c r="M34" s="36">
        <v>0</v>
      </c>
      <c r="N34" s="36">
        <v>0</v>
      </c>
      <c r="O34" s="36">
        <v>3.6097550000000001E-3</v>
      </c>
      <c r="P34" s="36">
        <v>6.3669339999999994E-3</v>
      </c>
      <c r="Q34" s="36">
        <v>3.3748850000000002E-3</v>
      </c>
      <c r="R34" s="36">
        <v>2.3486999999999998E-4</v>
      </c>
      <c r="S34" s="36">
        <v>6.0605809999999998E-3</v>
      </c>
      <c r="T34" s="36">
        <v>3.0635299999999999E-4</v>
      </c>
      <c r="U34" s="36">
        <v>3.0000000000000001E-3</v>
      </c>
      <c r="V34" s="36">
        <v>7.1999999999999998E-3</v>
      </c>
      <c r="W34" s="36">
        <v>6.6097550000000001E-3</v>
      </c>
      <c r="X34" s="36">
        <v>1.3566933999999999E-2</v>
      </c>
      <c r="Y34" s="36">
        <v>2.0176688999999998E-2</v>
      </c>
      <c r="Z34" s="36">
        <v>0</v>
      </c>
      <c r="AA34" s="36">
        <v>0</v>
      </c>
      <c r="AB34" s="36">
        <v>0</v>
      </c>
      <c r="AC34" s="36">
        <v>0</v>
      </c>
      <c r="AD34" s="36">
        <v>0</v>
      </c>
      <c r="AE34" s="36">
        <v>0</v>
      </c>
      <c r="AF34" s="36">
        <v>0</v>
      </c>
      <c r="AG34" s="36">
        <v>2.327335130977131E-4</v>
      </c>
      <c r="AH34" s="36">
        <v>3.9591448205128206E-4</v>
      </c>
      <c r="AI34" s="36">
        <v>1.2679963817047817E-3</v>
      </c>
      <c r="AJ34" s="36">
        <v>0</v>
      </c>
      <c r="AK34" s="36">
        <v>0</v>
      </c>
      <c r="AL34" s="36">
        <v>0</v>
      </c>
      <c r="AM34" s="36">
        <v>2.327335130977131E-4</v>
      </c>
      <c r="AN34" s="36">
        <v>3.9591448205128206E-4</v>
      </c>
      <c r="AO34" s="36">
        <v>1.2679963817047817E-3</v>
      </c>
      <c r="AP34" s="36">
        <v>2.0462497999999999E-2</v>
      </c>
      <c r="AQ34" s="36">
        <v>1.1018267999999999E-2</v>
      </c>
      <c r="AR34" s="36">
        <v>3.1480766E-2</v>
      </c>
      <c r="AS34" s="36">
        <v>0</v>
      </c>
      <c r="AT34" s="36">
        <v>0</v>
      </c>
      <c r="AU34" s="36">
        <v>0</v>
      </c>
      <c r="AV34" s="36">
        <v>0</v>
      </c>
      <c r="AW34" s="36">
        <v>0</v>
      </c>
      <c r="AX34" s="36">
        <v>0</v>
      </c>
      <c r="AY34" s="36">
        <v>0</v>
      </c>
      <c r="AZ34" s="36">
        <v>0</v>
      </c>
      <c r="BA34" s="36">
        <v>0</v>
      </c>
      <c r="BB34" s="36">
        <v>0.86660452399999999</v>
      </c>
      <c r="BC34" s="36">
        <v>52.811526364999999</v>
      </c>
      <c r="BD34" s="36">
        <v>131.20654058900001</v>
      </c>
      <c r="BE34" s="36">
        <v>5.3626510000000004E-3</v>
      </c>
      <c r="BF34" s="36">
        <v>1.0725303E-2</v>
      </c>
      <c r="BG34" s="36">
        <v>4.1385087240000002</v>
      </c>
      <c r="BH34" s="36">
        <v>23.303524106000001</v>
      </c>
      <c r="BI34" s="36">
        <v>0</v>
      </c>
      <c r="BJ34" s="36">
        <v>0</v>
      </c>
      <c r="BK34" s="36">
        <v>0</v>
      </c>
      <c r="BL34" s="36">
        <v>0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162">
        <v>4.8007159719999999</v>
      </c>
      <c r="E35" s="36">
        <v>0</v>
      </c>
      <c r="F35" s="36" t="s">
        <v>339</v>
      </c>
      <c r="G35" s="36" t="s">
        <v>339</v>
      </c>
      <c r="H35" s="36" t="s">
        <v>339</v>
      </c>
      <c r="I35" s="36">
        <v>0</v>
      </c>
      <c r="J35" s="36">
        <v>0</v>
      </c>
      <c r="K35" s="36">
        <v>0</v>
      </c>
      <c r="L35" s="36">
        <v>0</v>
      </c>
      <c r="M35" s="36">
        <v>0</v>
      </c>
      <c r="N35" s="36">
        <v>0</v>
      </c>
      <c r="O35" s="36">
        <v>6.5850000000000005E-6</v>
      </c>
      <c r="P35" s="36">
        <v>9.7820000000000005E-6</v>
      </c>
      <c r="Q35" s="36">
        <v>5.1680000000000003E-6</v>
      </c>
      <c r="R35" s="36">
        <v>1.4169999999999999E-6</v>
      </c>
      <c r="S35" s="36">
        <v>7.9340000000000006E-6</v>
      </c>
      <c r="T35" s="36">
        <v>1.8480000000000001E-6</v>
      </c>
      <c r="U35" s="36" t="s">
        <v>339</v>
      </c>
      <c r="V35" s="36" t="s">
        <v>339</v>
      </c>
      <c r="W35" s="36">
        <v>6.5850000000000005E-6</v>
      </c>
      <c r="X35" s="36">
        <v>9.7820000000000005E-6</v>
      </c>
      <c r="Y35" s="36">
        <v>1.6367000000000001E-5</v>
      </c>
      <c r="Z35" s="36">
        <v>0</v>
      </c>
      <c r="AA35" s="36">
        <v>0</v>
      </c>
      <c r="AB35" s="36">
        <v>0</v>
      </c>
      <c r="AC35" s="36">
        <v>0</v>
      </c>
      <c r="AD35" s="36">
        <v>0</v>
      </c>
      <c r="AE35" s="36">
        <v>0</v>
      </c>
      <c r="AF35" s="36">
        <v>0</v>
      </c>
      <c r="AG35" s="36" t="s">
        <v>339</v>
      </c>
      <c r="AH35" s="36" t="s">
        <v>339</v>
      </c>
      <c r="AI35" s="36" t="s">
        <v>339</v>
      </c>
      <c r="AJ35" s="36">
        <v>0</v>
      </c>
      <c r="AK35" s="36">
        <v>0</v>
      </c>
      <c r="AL35" s="36">
        <v>0</v>
      </c>
      <c r="AM35" s="36">
        <v>0</v>
      </c>
      <c r="AN35" s="36">
        <v>0</v>
      </c>
      <c r="AO35" s="36">
        <v>0</v>
      </c>
      <c r="AP35" s="36">
        <v>9.4870000000000008E-6</v>
      </c>
      <c r="AQ35" s="36">
        <v>5.1080000000000001E-6</v>
      </c>
      <c r="AR35" s="36">
        <v>1.4595000000000002E-5</v>
      </c>
      <c r="AS35" s="36">
        <v>0</v>
      </c>
      <c r="AT35" s="36">
        <v>0</v>
      </c>
      <c r="AU35" s="36">
        <v>0</v>
      </c>
      <c r="AV35" s="36">
        <v>0</v>
      </c>
      <c r="AW35" s="36">
        <v>0</v>
      </c>
      <c r="AX35" s="36">
        <v>0</v>
      </c>
      <c r="AY35" s="36">
        <v>0</v>
      </c>
      <c r="AZ35" s="36">
        <v>0</v>
      </c>
      <c r="BA35" s="36">
        <v>0</v>
      </c>
      <c r="BB35" s="36">
        <v>3.6930897999999997E-2</v>
      </c>
      <c r="BC35" s="36">
        <v>2.5077514839999999</v>
      </c>
      <c r="BD35" s="36">
        <v>7.1539862940000001</v>
      </c>
      <c r="BE35" s="36">
        <v>2.2853199999999999E-4</v>
      </c>
      <c r="BF35" s="36">
        <v>4.5706499999999999E-4</v>
      </c>
      <c r="BG35" s="36">
        <v>0.94184725800000002</v>
      </c>
      <c r="BH35" s="36">
        <v>11.573520035</v>
      </c>
      <c r="BI35" s="36">
        <v>0</v>
      </c>
      <c r="BJ35" s="36">
        <v>0</v>
      </c>
      <c r="BK35" s="36">
        <v>0</v>
      </c>
      <c r="BL35" s="36">
        <v>0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>
        <v>5.03336103</v>
      </c>
      <c r="E36" s="36">
        <v>401</v>
      </c>
      <c r="F36" s="36">
        <v>0</v>
      </c>
      <c r="G36" s="36">
        <v>8</v>
      </c>
      <c r="H36" s="36">
        <v>393</v>
      </c>
      <c r="I36" s="36">
        <v>0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36">
        <v>9.9033400000000005E-4</v>
      </c>
      <c r="P36" s="36">
        <v>1.5940209999999999E-3</v>
      </c>
      <c r="Q36" s="36">
        <v>9.2337000000000007E-4</v>
      </c>
      <c r="R36" s="36">
        <v>6.6964000000000005E-5</v>
      </c>
      <c r="S36" s="36">
        <v>1.5066769999999999E-3</v>
      </c>
      <c r="T36" s="36">
        <v>8.7343999999999996E-5</v>
      </c>
      <c r="U36" s="36">
        <v>0.18900000000000003</v>
      </c>
      <c r="V36" s="36">
        <v>0.4536</v>
      </c>
      <c r="W36" s="36">
        <v>0.18999033400000004</v>
      </c>
      <c r="X36" s="36">
        <v>0.455194021</v>
      </c>
      <c r="Y36" s="36">
        <v>0.64518435500000004</v>
      </c>
      <c r="Z36" s="36">
        <v>0</v>
      </c>
      <c r="AA36" s="36">
        <v>0</v>
      </c>
      <c r="AB36" s="36">
        <v>0</v>
      </c>
      <c r="AC36" s="36">
        <v>0</v>
      </c>
      <c r="AD36" s="36">
        <v>0</v>
      </c>
      <c r="AE36" s="36">
        <v>0</v>
      </c>
      <c r="AF36" s="36">
        <v>0</v>
      </c>
      <c r="AG36" s="36">
        <v>1.2816631559854604E-2</v>
      </c>
      <c r="AH36" s="36">
        <v>2.1803005412166454E-2</v>
      </c>
      <c r="AI36" s="36">
        <v>6.9828544360587164E-2</v>
      </c>
      <c r="AJ36" s="36">
        <v>0</v>
      </c>
      <c r="AK36" s="36">
        <v>0</v>
      </c>
      <c r="AL36" s="36">
        <v>0</v>
      </c>
      <c r="AM36" s="36">
        <v>1.2816631559854604E-2</v>
      </c>
      <c r="AN36" s="36">
        <v>2.1803005412166454E-2</v>
      </c>
      <c r="AO36" s="36">
        <v>6.9828544360587164E-2</v>
      </c>
      <c r="AP36" s="36">
        <v>0.66592696799999995</v>
      </c>
      <c r="AQ36" s="36">
        <v>0.358576059</v>
      </c>
      <c r="AR36" s="36">
        <v>1.024503027</v>
      </c>
      <c r="AS36" s="36">
        <v>2.8289E-5</v>
      </c>
      <c r="AT36" s="36">
        <v>1.7989999999999999E-5</v>
      </c>
      <c r="AU36" s="36">
        <v>3.9733000000000001E-5</v>
      </c>
      <c r="AV36" s="36">
        <v>6.16123E-4</v>
      </c>
      <c r="AW36" s="36">
        <v>1.3607490000000001E-3</v>
      </c>
      <c r="AX36" s="36">
        <v>5.24417E-4</v>
      </c>
      <c r="AY36" s="36">
        <v>1.1582090000000001E-3</v>
      </c>
      <c r="AZ36" s="36">
        <v>2.91E-7</v>
      </c>
      <c r="BA36" s="36">
        <v>5.82E-7</v>
      </c>
      <c r="BB36" s="36">
        <v>0.44444454</v>
      </c>
      <c r="BC36" s="36">
        <v>22.504208735999999</v>
      </c>
      <c r="BD36" s="36">
        <v>49.702007221999999</v>
      </c>
      <c r="BE36" s="36">
        <v>3.4057051999999997E-2</v>
      </c>
      <c r="BF36" s="36">
        <v>6.8114104999999994E-2</v>
      </c>
      <c r="BG36" s="36">
        <v>0.77313897200000004</v>
      </c>
      <c r="BH36" s="36">
        <v>4.5427773819999997</v>
      </c>
      <c r="BI36" s="36">
        <v>0</v>
      </c>
      <c r="BJ36" s="36">
        <v>0</v>
      </c>
      <c r="BK36" s="36">
        <v>0</v>
      </c>
      <c r="BL36" s="36">
        <v>0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>
        <v>6.1433760819999996</v>
      </c>
      <c r="E37" s="36">
        <v>49</v>
      </c>
      <c r="F37" s="36">
        <v>16</v>
      </c>
      <c r="G37" s="36">
        <v>16</v>
      </c>
      <c r="H37" s="36">
        <v>17</v>
      </c>
      <c r="I37" s="36">
        <v>0.48011076145640669</v>
      </c>
      <c r="J37" s="36">
        <v>4.3795580542739181</v>
      </c>
      <c r="K37" s="36">
        <v>6.7879761458447443E-2</v>
      </c>
      <c r="L37" s="36">
        <v>0.41223099999795926</v>
      </c>
      <c r="M37" s="36">
        <v>1.7488108157294133</v>
      </c>
      <c r="N37" s="36">
        <v>3.1108580000009121</v>
      </c>
      <c r="O37" s="36">
        <v>2.5541768999999999E-2</v>
      </c>
      <c r="P37" s="36">
        <v>4.3834373999999995E-2</v>
      </c>
      <c r="Q37" s="36">
        <v>2.4051395999999999E-2</v>
      </c>
      <c r="R37" s="36">
        <v>1.4903730000000001E-3</v>
      </c>
      <c r="S37" s="36">
        <v>4.1890408999999997E-2</v>
      </c>
      <c r="T37" s="36">
        <v>1.9439650000000002E-3</v>
      </c>
      <c r="U37" s="36">
        <v>5.1376500000000007</v>
      </c>
      <c r="V37" s="36">
        <v>12.199899999999998</v>
      </c>
      <c r="W37" s="36">
        <v>5.6433025304564071</v>
      </c>
      <c r="X37" s="36">
        <v>16.623292428273917</v>
      </c>
      <c r="Y37" s="36">
        <v>22.266594958730323</v>
      </c>
      <c r="Z37" s="36">
        <v>2.5264769394531083E-3</v>
      </c>
      <c r="AA37" s="36">
        <v>1.2067184670168899E-3</v>
      </c>
      <c r="AB37" s="36">
        <v>1.2067180000000001E-3</v>
      </c>
      <c r="AC37" s="36">
        <v>3.9672889346892992E-4</v>
      </c>
      <c r="AD37" s="36">
        <v>5.7952725255426579E-2</v>
      </c>
      <c r="AE37" s="36">
        <v>0.52157452729883913</v>
      </c>
      <c r="AF37" s="36">
        <v>0.57952725255426574</v>
      </c>
      <c r="AG37" s="36">
        <v>0.3744264341486972</v>
      </c>
      <c r="AH37" s="36">
        <v>0.63695531326445054</v>
      </c>
      <c r="AI37" s="36">
        <v>2.0399785032929021</v>
      </c>
      <c r="AJ37" s="36">
        <v>4.7304911600385124E-5</v>
      </c>
      <c r="AK37" s="36">
        <v>5.7165264570066084E-5</v>
      </c>
      <c r="AL37" s="36">
        <v>1.429749787580019E-4</v>
      </c>
      <c r="AM37" s="36">
        <v>0.3748704679537665</v>
      </c>
      <c r="AN37" s="36">
        <v>0.69496520378444726</v>
      </c>
      <c r="AO37" s="36">
        <v>2.5616960055704991</v>
      </c>
      <c r="AP37" s="36">
        <v>95.322772353000005</v>
      </c>
      <c r="AQ37" s="36">
        <v>51.327646651000002</v>
      </c>
      <c r="AR37" s="36">
        <v>146.65041900400001</v>
      </c>
      <c r="AS37" s="36">
        <v>0.53287183999999999</v>
      </c>
      <c r="AT37" s="36">
        <v>139.67848544200001</v>
      </c>
      <c r="AU37" s="36">
        <v>314.608257579</v>
      </c>
      <c r="AV37" s="36">
        <v>77.522202739999997</v>
      </c>
      <c r="AW37" s="36">
        <v>174.60903195500001</v>
      </c>
      <c r="AX37" s="36">
        <v>74.789628299</v>
      </c>
      <c r="AY37" s="36">
        <v>168.45425098699999</v>
      </c>
      <c r="AZ37" s="36">
        <v>2.0207553999999999E-2</v>
      </c>
      <c r="BA37" s="36">
        <v>4.0415108999999998E-2</v>
      </c>
      <c r="BB37" s="36">
        <v>0</v>
      </c>
      <c r="BC37" s="36">
        <v>0</v>
      </c>
      <c r="BD37" s="36">
        <v>0</v>
      </c>
      <c r="BE37" s="36">
        <v>0</v>
      </c>
      <c r="BF37" s="36">
        <v>0</v>
      </c>
      <c r="BG37" s="36">
        <v>2.9003209779999999</v>
      </c>
      <c r="BH37" s="36">
        <v>9.0904968759999996</v>
      </c>
      <c r="BI37" s="36">
        <v>0.12</v>
      </c>
      <c r="BJ37" s="36">
        <v>0.12</v>
      </c>
      <c r="BK37" s="36">
        <v>0.21</v>
      </c>
      <c r="BL37" s="36">
        <v>0.21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>
        <v>6.2426287699999996</v>
      </c>
      <c r="E38" s="36">
        <v>46</v>
      </c>
      <c r="F38" s="36">
        <v>13</v>
      </c>
      <c r="G38" s="36">
        <v>10</v>
      </c>
      <c r="H38" s="36">
        <v>23</v>
      </c>
      <c r="I38" s="36">
        <v>1.5166463194840325</v>
      </c>
      <c r="J38" s="36">
        <v>11.565192671634092</v>
      </c>
      <c r="K38" s="36">
        <v>0.8485933194889308</v>
      </c>
      <c r="L38" s="36">
        <v>0.6680529999951017</v>
      </c>
      <c r="M38" s="36">
        <v>7.5084379911189636</v>
      </c>
      <c r="N38" s="36">
        <v>5.5734009999991603</v>
      </c>
      <c r="O38" s="36">
        <v>0.13907987699999999</v>
      </c>
      <c r="P38" s="36">
        <v>0.21584297999999996</v>
      </c>
      <c r="Q38" s="36">
        <v>0.129806749</v>
      </c>
      <c r="R38" s="36">
        <v>9.2731280000000003E-3</v>
      </c>
      <c r="S38" s="36">
        <v>0.20374759599999998</v>
      </c>
      <c r="T38" s="36">
        <v>1.2095384000000001E-2</v>
      </c>
      <c r="U38" s="36">
        <v>2.1894</v>
      </c>
      <c r="V38" s="36">
        <v>5.1887999999999996</v>
      </c>
      <c r="W38" s="36">
        <v>3.8451261964840322</v>
      </c>
      <c r="X38" s="36">
        <v>16.969835651634092</v>
      </c>
      <c r="Y38" s="36">
        <v>20.814961848118124</v>
      </c>
      <c r="Z38" s="36">
        <v>4.9114863204025114E-3</v>
      </c>
      <c r="AA38" s="36">
        <v>2.2135211410625067E-3</v>
      </c>
      <c r="AB38" s="36">
        <v>2.213521E-3</v>
      </c>
      <c r="AC38" s="36">
        <v>1.2032527871150053E-2</v>
      </c>
      <c r="AD38" s="36">
        <v>5.5738634029892598E-2</v>
      </c>
      <c r="AE38" s="36">
        <v>0.50164770626903332</v>
      </c>
      <c r="AF38" s="36">
        <v>0.55738634029892598</v>
      </c>
      <c r="AG38" s="36">
        <v>0.14880413225060093</v>
      </c>
      <c r="AH38" s="36">
        <v>0.25313806405849365</v>
      </c>
      <c r="AI38" s="36">
        <v>0.81072596191706758</v>
      </c>
      <c r="AJ38" s="36">
        <v>8.6772895751948732E-5</v>
      </c>
      <c r="AK38" s="36">
        <v>1.0486005313287548E-4</v>
      </c>
      <c r="AL38" s="36">
        <v>2.6226352632130381E-4</v>
      </c>
      <c r="AM38" s="36">
        <v>0.16092343301750295</v>
      </c>
      <c r="AN38" s="36">
        <v>0.30898155814151912</v>
      </c>
      <c r="AO38" s="36">
        <v>1.3126359317124221</v>
      </c>
      <c r="AP38" s="36">
        <v>243.09453508300001</v>
      </c>
      <c r="AQ38" s="36">
        <v>130.89705735199999</v>
      </c>
      <c r="AR38" s="36">
        <v>373.99159243500003</v>
      </c>
      <c r="AS38" s="36">
        <v>18.54588038</v>
      </c>
      <c r="AT38" s="36">
        <v>634.34664850399997</v>
      </c>
      <c r="AU38" s="36">
        <v>1276.581115298</v>
      </c>
      <c r="AV38" s="36">
        <v>368.40557247800001</v>
      </c>
      <c r="AW38" s="36">
        <v>741.39210431000004</v>
      </c>
      <c r="AX38" s="36">
        <v>354.945281798</v>
      </c>
      <c r="AY38" s="36">
        <v>714.30415022600005</v>
      </c>
      <c r="AZ38" s="36">
        <v>0.31588091499999998</v>
      </c>
      <c r="BA38" s="36">
        <v>0.63176183100000005</v>
      </c>
      <c r="BB38" s="36">
        <v>0.40538988500000001</v>
      </c>
      <c r="BC38" s="36">
        <v>24.412222438000001</v>
      </c>
      <c r="BD38" s="36">
        <v>49.128</v>
      </c>
      <c r="BE38" s="36">
        <v>3.1064359E-2</v>
      </c>
      <c r="BF38" s="36">
        <v>6.2128717999999999E-2</v>
      </c>
      <c r="BG38" s="36">
        <v>1.9286416609999999</v>
      </c>
      <c r="BH38" s="36">
        <v>6.8983936090000002</v>
      </c>
      <c r="BI38" s="36">
        <v>0.12</v>
      </c>
      <c r="BJ38" s="36">
        <v>0.23</v>
      </c>
      <c r="BK38" s="36">
        <v>0.36</v>
      </c>
      <c r="BL38" s="36">
        <v>0.42000000000000004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>
        <v>6.1833492799999998</v>
      </c>
      <c r="E39" s="36">
        <v>2</v>
      </c>
      <c r="F39" s="36">
        <v>1</v>
      </c>
      <c r="G39" s="36">
        <v>1</v>
      </c>
      <c r="H39" s="36">
        <v>0</v>
      </c>
      <c r="I39" s="36">
        <v>1.1062067754425715</v>
      </c>
      <c r="J39" s="36">
        <v>8.1291504465646742</v>
      </c>
      <c r="K39" s="36">
        <v>0.14122727543487865</v>
      </c>
      <c r="L39" s="36">
        <v>0.96497950000769284</v>
      </c>
      <c r="M39" s="36">
        <v>2.743702222010548</v>
      </c>
      <c r="N39" s="36">
        <v>6.4916549999966975</v>
      </c>
      <c r="O39" s="36">
        <v>3.1127863000000002E-2</v>
      </c>
      <c r="P39" s="36">
        <v>5.2158106999999995E-2</v>
      </c>
      <c r="Q39" s="36">
        <v>2.8546995000000002E-2</v>
      </c>
      <c r="R39" s="36">
        <v>2.5808680000000001E-3</v>
      </c>
      <c r="S39" s="36">
        <v>4.8791756999999998E-2</v>
      </c>
      <c r="T39" s="36">
        <v>3.3663499999999997E-3</v>
      </c>
      <c r="U39" s="36">
        <v>6.6E-3</v>
      </c>
      <c r="V39" s="36">
        <v>1.5599999999999999E-2</v>
      </c>
      <c r="W39" s="36">
        <v>1.1439346384425715</v>
      </c>
      <c r="X39" s="36">
        <v>8.1969085535646737</v>
      </c>
      <c r="Y39" s="36">
        <v>9.3408431920072452</v>
      </c>
      <c r="Z39" s="36">
        <v>4.8682758652323025E-3</v>
      </c>
      <c r="AA39" s="36">
        <v>2.3291500388530869E-3</v>
      </c>
      <c r="AB39" s="36">
        <v>2.3291499999999999E-3</v>
      </c>
      <c r="AC39" s="36">
        <v>1.2164717991157276E-3</v>
      </c>
      <c r="AD39" s="36">
        <v>0.10872648433841239</v>
      </c>
      <c r="AE39" s="36">
        <v>0.97853835904571129</v>
      </c>
      <c r="AF39" s="36">
        <v>1.0872648433841239</v>
      </c>
      <c r="AG39" s="36">
        <v>4.7979674796747962E-4</v>
      </c>
      <c r="AH39" s="36">
        <v>8.1620596205962052E-4</v>
      </c>
      <c r="AI39" s="36">
        <v>2.6140650406504063E-3</v>
      </c>
      <c r="AJ39" s="36">
        <v>9.1305702678715149E-5</v>
      </c>
      <c r="AK39" s="36">
        <v>1.1033768947953823E-4</v>
      </c>
      <c r="AL39" s="36">
        <v>2.7596354059042795E-4</v>
      </c>
      <c r="AM39" s="36">
        <v>1.7875742497619224E-3</v>
      </c>
      <c r="AN39" s="36">
        <v>0.10965302798995157</v>
      </c>
      <c r="AO39" s="36">
        <v>0.98142838762695217</v>
      </c>
      <c r="AP39" s="36">
        <v>209.57361039200001</v>
      </c>
      <c r="AQ39" s="36">
        <v>112.847328672</v>
      </c>
      <c r="AR39" s="36">
        <v>322.42093906399998</v>
      </c>
      <c r="AS39" s="36">
        <v>8.7353818519999997</v>
      </c>
      <c r="AT39" s="36">
        <v>962.88502173999996</v>
      </c>
      <c r="AU39" s="36">
        <v>1983.6444249799999</v>
      </c>
      <c r="AV39" s="36">
        <v>570.68844437200005</v>
      </c>
      <c r="AW39" s="36">
        <v>1175.678222757</v>
      </c>
      <c r="AX39" s="36">
        <v>554.75466079299997</v>
      </c>
      <c r="AY39" s="36">
        <v>1142.8529526039999</v>
      </c>
      <c r="AZ39" s="36">
        <v>0.17161937999999999</v>
      </c>
      <c r="BA39" s="36">
        <v>0.34323875999999998</v>
      </c>
      <c r="BB39" s="36">
        <v>0.974977282</v>
      </c>
      <c r="BC39" s="36">
        <v>59.538222099000002</v>
      </c>
      <c r="BD39" s="36">
        <v>122.655</v>
      </c>
      <c r="BE39" s="36">
        <v>7.4710901999999996E-2</v>
      </c>
      <c r="BF39" s="36">
        <v>0.14942180499999999</v>
      </c>
      <c r="BG39" s="36">
        <v>6.2715770160000002</v>
      </c>
      <c r="BH39" s="36">
        <v>23.466022132999999</v>
      </c>
      <c r="BI39" s="36">
        <v>0.51000000000000012</v>
      </c>
      <c r="BJ39" s="36">
        <v>0.56000000000000016</v>
      </c>
      <c r="BK39" s="36">
        <v>0.66000000000000036</v>
      </c>
      <c r="BL39" s="36">
        <v>0.72000000000000042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>
        <v>5.8166377650000003</v>
      </c>
      <c r="E40" s="36">
        <v>16</v>
      </c>
      <c r="F40" s="36">
        <v>5</v>
      </c>
      <c r="G40" s="36">
        <v>4</v>
      </c>
      <c r="H40" s="36">
        <v>7</v>
      </c>
      <c r="I40" s="36">
        <v>2.5297986025961759E-2</v>
      </c>
      <c r="J40" s="36">
        <v>2.4799932007140066</v>
      </c>
      <c r="K40" s="36">
        <v>6.8049860257658355E-3</v>
      </c>
      <c r="L40" s="36">
        <v>1.8493000000195922E-2</v>
      </c>
      <c r="M40" s="36">
        <v>0.42801518673663236</v>
      </c>
      <c r="N40" s="36">
        <v>2.0772760000033363</v>
      </c>
      <c r="O40" s="36">
        <v>8.5278671000000014E-2</v>
      </c>
      <c r="P40" s="36">
        <v>0.13335585599999999</v>
      </c>
      <c r="Q40" s="36">
        <v>7.888977300000001E-2</v>
      </c>
      <c r="R40" s="36">
        <v>6.3888979999999996E-3</v>
      </c>
      <c r="S40" s="36">
        <v>0.125022511</v>
      </c>
      <c r="T40" s="36">
        <v>8.3333450000000007E-3</v>
      </c>
      <c r="U40" s="36">
        <v>0.44309999999999999</v>
      </c>
      <c r="V40" s="36">
        <v>1.0508999999999999</v>
      </c>
      <c r="W40" s="36">
        <v>0.5536766570259618</v>
      </c>
      <c r="X40" s="36">
        <v>3.6642490567140067</v>
      </c>
      <c r="Y40" s="36">
        <v>4.2179257137399686</v>
      </c>
      <c r="Z40" s="36">
        <v>2.9652148010337264E-4</v>
      </c>
      <c r="AA40" s="36">
        <v>8.8271739582377066E-5</v>
      </c>
      <c r="AB40" s="36">
        <v>8.8271700000000004E-5</v>
      </c>
      <c r="AC40" s="36">
        <v>3.4350025489829338E-5</v>
      </c>
      <c r="AD40" s="36">
        <v>1.7527767875587009E-2</v>
      </c>
      <c r="AE40" s="36">
        <v>0.15774991088028306</v>
      </c>
      <c r="AF40" s="36">
        <v>0.17527767875587005</v>
      </c>
      <c r="AG40" s="36">
        <v>3.3412850901470531E-2</v>
      </c>
      <c r="AH40" s="36">
        <v>5.6840252108248723E-2</v>
      </c>
      <c r="AI40" s="36">
        <v>0.18204242904939116</v>
      </c>
      <c r="AJ40" s="36">
        <v>3.4603651920781658E-6</v>
      </c>
      <c r="AK40" s="36">
        <v>4.1816522870708013E-6</v>
      </c>
      <c r="AL40" s="36">
        <v>1.045865266983066E-5</v>
      </c>
      <c r="AM40" s="36">
        <v>3.3450661292152434E-2</v>
      </c>
      <c r="AN40" s="36">
        <v>7.4372201636122806E-2</v>
      </c>
      <c r="AO40" s="36">
        <v>0.33980279858234408</v>
      </c>
      <c r="AP40" s="36">
        <v>102.955649841</v>
      </c>
      <c r="AQ40" s="36">
        <v>55.437657606000002</v>
      </c>
      <c r="AR40" s="36">
        <v>158.39330744699998</v>
      </c>
      <c r="AS40" s="36">
        <v>14.000407738</v>
      </c>
      <c r="AT40" s="36">
        <v>376.44264936000002</v>
      </c>
      <c r="AU40" s="36">
        <v>901.29909878399997</v>
      </c>
      <c r="AV40" s="36">
        <v>220.72266729200001</v>
      </c>
      <c r="AW40" s="36">
        <v>528.46599993300003</v>
      </c>
      <c r="AX40" s="36">
        <v>210.50816863200001</v>
      </c>
      <c r="AY40" s="36">
        <v>504.00990163300003</v>
      </c>
      <c r="AZ40" s="36">
        <v>0.299945293</v>
      </c>
      <c r="BA40" s="36">
        <v>0.59989058699999998</v>
      </c>
      <c r="BB40" s="36">
        <v>0.62767573300000001</v>
      </c>
      <c r="BC40" s="36">
        <v>28.324235096999999</v>
      </c>
      <c r="BD40" s="36">
        <v>67.815396609999993</v>
      </c>
      <c r="BE40" s="36">
        <v>4.8097756999999998E-2</v>
      </c>
      <c r="BF40" s="36">
        <v>9.6195513999999996E-2</v>
      </c>
      <c r="BG40" s="36">
        <v>3.4319911749999998</v>
      </c>
      <c r="BH40" s="36">
        <v>37.718544090999998</v>
      </c>
      <c r="BI40" s="36">
        <v>0.15</v>
      </c>
      <c r="BJ40" s="36">
        <v>0.15</v>
      </c>
      <c r="BK40" s="36">
        <v>0.06</v>
      </c>
      <c r="BL40" s="36">
        <v>0.06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>
        <v>5.1613593729999998</v>
      </c>
      <c r="E41" s="36">
        <v>8</v>
      </c>
      <c r="F41" s="36">
        <v>1</v>
      </c>
      <c r="G41" s="36">
        <v>2</v>
      </c>
      <c r="H41" s="36">
        <v>5</v>
      </c>
      <c r="I41" s="36">
        <v>2.1857785827287544E-5</v>
      </c>
      <c r="J41" s="36">
        <v>9.9524986000343166E-2</v>
      </c>
      <c r="K41" s="36">
        <v>2.1857785827287544E-5</v>
      </c>
      <c r="L41" s="36">
        <v>0</v>
      </c>
      <c r="M41" s="36">
        <v>5.2218437861714442E-3</v>
      </c>
      <c r="N41" s="36">
        <v>9.4324999999999007E-2</v>
      </c>
      <c r="O41" s="36">
        <v>2.2995700000000001E-4</v>
      </c>
      <c r="P41" s="36">
        <v>3.7094500000000002E-4</v>
      </c>
      <c r="Q41" s="36">
        <v>2.15169E-4</v>
      </c>
      <c r="R41" s="36">
        <v>1.4788E-5</v>
      </c>
      <c r="S41" s="36">
        <v>3.51656E-4</v>
      </c>
      <c r="T41" s="36">
        <v>1.9289000000000001E-5</v>
      </c>
      <c r="U41" s="36">
        <v>7.8099999999999989E-2</v>
      </c>
      <c r="V41" s="36">
        <v>0.18460000000000001</v>
      </c>
      <c r="W41" s="36">
        <v>7.835181478582727E-2</v>
      </c>
      <c r="X41" s="36">
        <v>0.28449593100034321</v>
      </c>
      <c r="Y41" s="36">
        <v>0.36284774578617046</v>
      </c>
      <c r="Z41" s="36">
        <v>1.8822745070090314E-6</v>
      </c>
      <c r="AA41" s="36">
        <v>4.028067444999326E-7</v>
      </c>
      <c r="AB41" s="36">
        <v>4.0280700000000001E-7</v>
      </c>
      <c r="AC41" s="36">
        <v>1.4636426503990331E-7</v>
      </c>
      <c r="AD41" s="36">
        <v>9.7672727287205648E-4</v>
      </c>
      <c r="AE41" s="36">
        <v>8.7905454558485085E-3</v>
      </c>
      <c r="AF41" s="36">
        <v>9.7672727287205652E-3</v>
      </c>
      <c r="AG41" s="36">
        <v>5.5500341658552416E-3</v>
      </c>
      <c r="AH41" s="36">
        <v>9.4414374315698359E-3</v>
      </c>
      <c r="AI41" s="36">
        <v>3.023811717948718E-2</v>
      </c>
      <c r="AJ41" s="36">
        <v>1.5790557131281117E-8</v>
      </c>
      <c r="AK41" s="36">
        <v>1.9081979986769576E-8</v>
      </c>
      <c r="AL41" s="36">
        <v>4.7725584824768064E-8</v>
      </c>
      <c r="AM41" s="36">
        <v>5.550196320677412E-3</v>
      </c>
      <c r="AN41" s="36">
        <v>1.041818378642188E-2</v>
      </c>
      <c r="AO41" s="36">
        <v>3.9028710360920517E-2</v>
      </c>
      <c r="AP41" s="36">
        <v>0.72230527700000002</v>
      </c>
      <c r="AQ41" s="36">
        <v>0.38893361100000001</v>
      </c>
      <c r="AR41" s="36">
        <v>1.1112388879999999</v>
      </c>
      <c r="AS41" s="36">
        <v>0.10077007</v>
      </c>
      <c r="AT41" s="36">
        <v>0.328108444</v>
      </c>
      <c r="AU41" s="36">
        <v>0.75956064899999998</v>
      </c>
      <c r="AV41" s="36">
        <v>0.91253569099999998</v>
      </c>
      <c r="AW41" s="36">
        <v>2.1124912060000001</v>
      </c>
      <c r="AX41" s="36">
        <v>0.82188584600000003</v>
      </c>
      <c r="AY41" s="36">
        <v>1.902639687</v>
      </c>
      <c r="AZ41" s="36">
        <v>1.8494539999999999E-3</v>
      </c>
      <c r="BA41" s="36">
        <v>3.6989089999999998E-3</v>
      </c>
      <c r="BB41" s="36">
        <v>0.29702178200000001</v>
      </c>
      <c r="BC41" s="36">
        <v>16.63422302</v>
      </c>
      <c r="BD41" s="36">
        <v>38.507699121999998</v>
      </c>
      <c r="BE41" s="36">
        <v>2.2760289E-2</v>
      </c>
      <c r="BF41" s="36">
        <v>4.5520578999999999E-2</v>
      </c>
      <c r="BG41" s="36">
        <v>1.6773332809999999</v>
      </c>
      <c r="BH41" s="36">
        <v>9.0905593810000003</v>
      </c>
      <c r="BI41" s="36">
        <v>0</v>
      </c>
      <c r="BJ41" s="36">
        <v>0</v>
      </c>
      <c r="BK41" s="36">
        <v>0</v>
      </c>
      <c r="BL41" s="36">
        <v>0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>
        <v>5.085482829</v>
      </c>
      <c r="E42" s="36">
        <v>2</v>
      </c>
      <c r="F42" s="36">
        <v>0</v>
      </c>
      <c r="G42" s="36">
        <v>1</v>
      </c>
      <c r="H42" s="36">
        <v>1</v>
      </c>
      <c r="I42" s="36">
        <v>4.4988996732403102E-6</v>
      </c>
      <c r="J42" s="36">
        <v>1.5802434180217338E-2</v>
      </c>
      <c r="K42" s="36">
        <v>4.4988996732403102E-6</v>
      </c>
      <c r="L42" s="36">
        <v>0</v>
      </c>
      <c r="M42" s="36">
        <v>8.5693307989031012E-4</v>
      </c>
      <c r="N42" s="36">
        <v>1.4950000000000269E-2</v>
      </c>
      <c r="O42" s="36">
        <v>3.0118999999999997E-5</v>
      </c>
      <c r="P42" s="36">
        <v>4.3321000000000001E-5</v>
      </c>
      <c r="Q42" s="36">
        <v>2.7243999999999999E-5</v>
      </c>
      <c r="R42" s="36">
        <v>2.875E-6</v>
      </c>
      <c r="S42" s="36">
        <v>3.9570000000000002E-5</v>
      </c>
      <c r="T42" s="36">
        <v>3.7510000000000002E-6</v>
      </c>
      <c r="U42" s="36">
        <v>6.6E-3</v>
      </c>
      <c r="V42" s="36">
        <v>1.5599999999999999E-2</v>
      </c>
      <c r="W42" s="36">
        <v>6.6346178996732402E-3</v>
      </c>
      <c r="X42" s="36">
        <v>3.1445755180217333E-2</v>
      </c>
      <c r="Y42" s="36">
        <v>3.8080373079890574E-2</v>
      </c>
      <c r="Z42" s="36">
        <v>3.8456830910428899E-7</v>
      </c>
      <c r="AA42" s="36">
        <v>8.2297618148317829E-8</v>
      </c>
      <c r="AB42" s="36">
        <v>8.2297600000000005E-8</v>
      </c>
      <c r="AC42" s="36">
        <v>9.9472423043766515E-9</v>
      </c>
      <c r="AD42" s="36">
        <v>1.4564228866555065E-5</v>
      </c>
      <c r="AE42" s="36">
        <v>1.3107805979899556E-4</v>
      </c>
      <c r="AF42" s="36">
        <v>1.4564228866555064E-4</v>
      </c>
      <c r="AG42" s="36">
        <v>5.0431095200070982E-4</v>
      </c>
      <c r="AH42" s="36">
        <v>8.5790828616212698E-4</v>
      </c>
      <c r="AI42" s="36">
        <v>2.7476251867624879E-3</v>
      </c>
      <c r="AJ42" s="36">
        <v>3.2261727193601927E-9</v>
      </c>
      <c r="AK42" s="36">
        <v>3.8986441550399269E-9</v>
      </c>
      <c r="AL42" s="36">
        <v>9.7508263006224633E-9</v>
      </c>
      <c r="AM42" s="36">
        <v>5.0432412541573358E-4</v>
      </c>
      <c r="AN42" s="36">
        <v>8.7247641367283705E-4</v>
      </c>
      <c r="AO42" s="36">
        <v>2.8787129973877838E-3</v>
      </c>
      <c r="AP42" s="36">
        <v>4.1866515999999999E-2</v>
      </c>
      <c r="AQ42" s="36">
        <v>2.2543508E-2</v>
      </c>
      <c r="AR42" s="36">
        <v>6.4410023999999996E-2</v>
      </c>
      <c r="AS42" s="36">
        <v>4.6151279999999996E-3</v>
      </c>
      <c r="AT42" s="36">
        <v>4.9954550000000002E-3</v>
      </c>
      <c r="AU42" s="36">
        <v>1.2060786E-2</v>
      </c>
      <c r="AV42" s="36">
        <v>2.3515748999999999E-2</v>
      </c>
      <c r="AW42" s="36">
        <v>5.6775293999999997E-2</v>
      </c>
      <c r="AX42" s="36">
        <v>2.0932147000000002E-2</v>
      </c>
      <c r="AY42" s="36">
        <v>5.0537567999999998E-2</v>
      </c>
      <c r="AZ42" s="36">
        <v>9.8629999999999996E-5</v>
      </c>
      <c r="BA42" s="36">
        <v>1.9725999999999999E-4</v>
      </c>
      <c r="BB42" s="36">
        <v>6.5427663999999996E-2</v>
      </c>
      <c r="BC42" s="36">
        <v>4.038380364</v>
      </c>
      <c r="BD42" s="36">
        <v>9.7500711110000005</v>
      </c>
      <c r="BE42" s="36">
        <v>5.0136139999999996E-3</v>
      </c>
      <c r="BF42" s="36">
        <v>1.0027227999999999E-2</v>
      </c>
      <c r="BG42" s="36">
        <v>1.02685179</v>
      </c>
      <c r="BH42" s="36">
        <v>6.2538510169999997</v>
      </c>
      <c r="BI42" s="36">
        <v>0</v>
      </c>
      <c r="BJ42" s="36">
        <v>0</v>
      </c>
      <c r="BK42" s="36">
        <v>0</v>
      </c>
      <c r="BL42" s="36">
        <v>0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>
        <v>5.054672729</v>
      </c>
      <c r="E43" s="36">
        <v>0</v>
      </c>
      <c r="F43" s="36" t="s">
        <v>339</v>
      </c>
      <c r="G43" s="36" t="s">
        <v>339</v>
      </c>
      <c r="H43" s="36" t="s">
        <v>339</v>
      </c>
      <c r="I43" s="36">
        <v>0</v>
      </c>
      <c r="J43" s="36">
        <v>0</v>
      </c>
      <c r="K43" s="36">
        <v>0</v>
      </c>
      <c r="L43" s="36">
        <v>0</v>
      </c>
      <c r="M43" s="36">
        <v>0</v>
      </c>
      <c r="N43" s="36">
        <v>0</v>
      </c>
      <c r="O43" s="36">
        <v>1.3289999999999999E-6</v>
      </c>
      <c r="P43" s="36">
        <v>2.029E-6</v>
      </c>
      <c r="Q43" s="36">
        <v>1.133E-6</v>
      </c>
      <c r="R43" s="36">
        <v>1.9599999999999998E-7</v>
      </c>
      <c r="S43" s="36">
        <v>1.773E-6</v>
      </c>
      <c r="T43" s="36">
        <v>2.5599999999999996E-7</v>
      </c>
      <c r="U43" s="36" t="s">
        <v>339</v>
      </c>
      <c r="V43" s="36" t="s">
        <v>339</v>
      </c>
      <c r="W43" s="36">
        <v>1.3289999999999999E-6</v>
      </c>
      <c r="X43" s="36">
        <v>2.029E-6</v>
      </c>
      <c r="Y43" s="36">
        <v>3.3579999999999999E-6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36">
        <v>0</v>
      </c>
      <c r="AG43" s="36" t="s">
        <v>339</v>
      </c>
      <c r="AH43" s="36" t="s">
        <v>339</v>
      </c>
      <c r="AI43" s="36" t="s">
        <v>339</v>
      </c>
      <c r="AJ43" s="36">
        <v>0</v>
      </c>
      <c r="AK43" s="36">
        <v>0</v>
      </c>
      <c r="AL43" s="36">
        <v>0</v>
      </c>
      <c r="AM43" s="36">
        <v>0</v>
      </c>
      <c r="AN43" s="36">
        <v>0</v>
      </c>
      <c r="AO43" s="36">
        <v>0</v>
      </c>
      <c r="AP43" s="36">
        <v>3.5074989999999999E-3</v>
      </c>
      <c r="AQ43" s="36">
        <v>1.8886529999999999E-3</v>
      </c>
      <c r="AR43" s="36">
        <v>5.3961519999999995E-3</v>
      </c>
      <c r="AS43" s="36">
        <v>1.463455E-3</v>
      </c>
      <c r="AT43" s="36">
        <v>3.3051439999999999E-3</v>
      </c>
      <c r="AU43" s="36">
        <v>7.3305929999999998E-3</v>
      </c>
      <c r="AV43" s="36">
        <v>3.1202770000000001E-2</v>
      </c>
      <c r="AW43" s="36">
        <v>6.9205691E-2</v>
      </c>
      <c r="AX43" s="36">
        <v>2.7347864999999999E-2</v>
      </c>
      <c r="AY43" s="36">
        <v>6.0655765E-2</v>
      </c>
      <c r="AZ43" s="36">
        <v>2.2796E-5</v>
      </c>
      <c r="BA43" s="36">
        <v>4.5593000000000002E-5</v>
      </c>
      <c r="BB43" s="36">
        <v>0.193638113</v>
      </c>
      <c r="BC43" s="36">
        <v>7.1884710790000002</v>
      </c>
      <c r="BD43" s="36">
        <v>15.943555607</v>
      </c>
      <c r="BE43" s="36">
        <v>1.4838169E-2</v>
      </c>
      <c r="BF43" s="36">
        <v>2.9676338999999999E-2</v>
      </c>
      <c r="BG43" s="36">
        <v>0.51260729100000002</v>
      </c>
      <c r="BH43" s="36">
        <v>4.5749817540000004</v>
      </c>
      <c r="BI43" s="36">
        <v>0</v>
      </c>
      <c r="BJ43" s="36">
        <v>0</v>
      </c>
      <c r="BK43" s="36">
        <v>0</v>
      </c>
      <c r="BL43" s="36">
        <v>0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>
        <v>4.956765667</v>
      </c>
      <c r="E44" s="36">
        <v>11</v>
      </c>
      <c r="F44" s="36">
        <v>0</v>
      </c>
      <c r="G44" s="36">
        <v>9</v>
      </c>
      <c r="H44" s="36">
        <v>2</v>
      </c>
      <c r="I44" s="36">
        <v>0</v>
      </c>
      <c r="J44" s="36">
        <v>0</v>
      </c>
      <c r="K44" s="36">
        <v>0</v>
      </c>
      <c r="L44" s="36">
        <v>0</v>
      </c>
      <c r="M44" s="36">
        <v>0</v>
      </c>
      <c r="N44" s="36">
        <v>0</v>
      </c>
      <c r="O44" s="36">
        <v>3.9110000000000003E-6</v>
      </c>
      <c r="P44" s="36">
        <v>5.2309999999999996E-6</v>
      </c>
      <c r="Q44" s="36">
        <v>3.6390000000000002E-6</v>
      </c>
      <c r="R44" s="36">
        <v>2.72E-7</v>
      </c>
      <c r="S44" s="36">
        <v>4.8749999999999999E-6</v>
      </c>
      <c r="T44" s="36">
        <v>3.5600000000000001E-7</v>
      </c>
      <c r="U44" s="36">
        <v>0.14400000000000002</v>
      </c>
      <c r="V44" s="36">
        <v>0.34559999999999991</v>
      </c>
      <c r="W44" s="36">
        <v>0.14400391100000001</v>
      </c>
      <c r="X44" s="36">
        <v>0.3456052309999999</v>
      </c>
      <c r="Y44" s="36">
        <v>0.48960914199999994</v>
      </c>
      <c r="Z44" s="36">
        <v>0</v>
      </c>
      <c r="AA44" s="36">
        <v>0</v>
      </c>
      <c r="AB44" s="36">
        <v>0</v>
      </c>
      <c r="AC44" s="36">
        <v>0</v>
      </c>
      <c r="AD44" s="36">
        <v>0</v>
      </c>
      <c r="AE44" s="36">
        <v>0</v>
      </c>
      <c r="AF44" s="36">
        <v>0</v>
      </c>
      <c r="AG44" s="36">
        <v>9.0876637053087742E-3</v>
      </c>
      <c r="AH44" s="36">
        <v>1.5459473889490788E-2</v>
      </c>
      <c r="AI44" s="36">
        <v>4.9512098808234012E-2</v>
      </c>
      <c r="AJ44" s="36">
        <v>0</v>
      </c>
      <c r="AK44" s="36">
        <v>0</v>
      </c>
      <c r="AL44" s="36">
        <v>0</v>
      </c>
      <c r="AM44" s="36">
        <v>9.0876637053087742E-3</v>
      </c>
      <c r="AN44" s="36">
        <v>1.5459473889490788E-2</v>
      </c>
      <c r="AO44" s="36">
        <v>4.9512098808234012E-2</v>
      </c>
      <c r="AP44" s="36">
        <v>0.55346532100000001</v>
      </c>
      <c r="AQ44" s="36">
        <v>0.29801978800000001</v>
      </c>
      <c r="AR44" s="36">
        <v>0.85148510899999996</v>
      </c>
      <c r="AS44" s="36">
        <v>0</v>
      </c>
      <c r="AT44" s="36">
        <v>0</v>
      </c>
      <c r="AU44" s="36">
        <v>0</v>
      </c>
      <c r="AV44" s="36">
        <v>0</v>
      </c>
      <c r="AW44" s="36">
        <v>0</v>
      </c>
      <c r="AX44" s="36">
        <v>0</v>
      </c>
      <c r="AY44" s="36">
        <v>0</v>
      </c>
      <c r="AZ44" s="36">
        <v>0</v>
      </c>
      <c r="BA44" s="36">
        <v>0</v>
      </c>
      <c r="BB44" s="36">
        <v>0.15627998600000001</v>
      </c>
      <c r="BC44" s="36">
        <v>9.1683036080000004</v>
      </c>
      <c r="BD44" s="36">
        <v>18.39</v>
      </c>
      <c r="BE44" s="36">
        <v>1.1975477E-2</v>
      </c>
      <c r="BF44" s="36">
        <v>2.3950954999999999E-2</v>
      </c>
      <c r="BG44" s="36">
        <v>1.4768446559999999</v>
      </c>
      <c r="BH44" s="36">
        <v>5.28885395</v>
      </c>
      <c r="BI44" s="36">
        <v>0</v>
      </c>
      <c r="BJ44" s="36">
        <v>0</v>
      </c>
      <c r="BK44" s="36">
        <v>0</v>
      </c>
      <c r="BL44" s="36">
        <v>0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>
        <v>5.2887296109999999</v>
      </c>
      <c r="E45" s="36">
        <v>3</v>
      </c>
      <c r="F45" s="36">
        <v>0</v>
      </c>
      <c r="G45" s="36">
        <v>1</v>
      </c>
      <c r="H45" s="36">
        <v>2</v>
      </c>
      <c r="I45" s="36">
        <v>0</v>
      </c>
      <c r="J45" s="36">
        <v>0</v>
      </c>
      <c r="K45" s="36">
        <v>0</v>
      </c>
      <c r="L45" s="36">
        <v>0</v>
      </c>
      <c r="M45" s="36">
        <v>0</v>
      </c>
      <c r="N45" s="36">
        <v>0</v>
      </c>
      <c r="O45" s="36">
        <v>1.940572E-3</v>
      </c>
      <c r="P45" s="36">
        <v>3.3235949999999999E-3</v>
      </c>
      <c r="Q45" s="36">
        <v>1.7150539999999999E-3</v>
      </c>
      <c r="R45" s="36">
        <v>2.2551799999999999E-4</v>
      </c>
      <c r="S45" s="36">
        <v>3.02944E-3</v>
      </c>
      <c r="T45" s="36">
        <v>2.9415499999999999E-4</v>
      </c>
      <c r="U45" s="36">
        <v>0</v>
      </c>
      <c r="V45" s="36">
        <v>0</v>
      </c>
      <c r="W45" s="36">
        <v>1.940572E-3</v>
      </c>
      <c r="X45" s="36">
        <v>3.3235949999999999E-3</v>
      </c>
      <c r="Y45" s="36">
        <v>5.2641670000000002E-3</v>
      </c>
      <c r="Z45" s="36">
        <v>0</v>
      </c>
      <c r="AA45" s="36">
        <v>0</v>
      </c>
      <c r="AB45" s="36">
        <v>0</v>
      </c>
      <c r="AC45" s="36">
        <v>0</v>
      </c>
      <c r="AD45" s="36">
        <v>0</v>
      </c>
      <c r="AE45" s="36">
        <v>0</v>
      </c>
      <c r="AF45" s="36">
        <v>0</v>
      </c>
      <c r="AG45" s="36">
        <v>0</v>
      </c>
      <c r="AH45" s="36">
        <v>0</v>
      </c>
      <c r="AI45" s="36">
        <v>0</v>
      </c>
      <c r="AJ45" s="36">
        <v>0</v>
      </c>
      <c r="AK45" s="36">
        <v>0</v>
      </c>
      <c r="AL45" s="36">
        <v>0</v>
      </c>
      <c r="AM45" s="36">
        <v>0</v>
      </c>
      <c r="AN45" s="36">
        <v>0</v>
      </c>
      <c r="AO45" s="36">
        <v>0</v>
      </c>
      <c r="AP45" s="36">
        <v>0.48532205499999997</v>
      </c>
      <c r="AQ45" s="36">
        <v>0.26132726000000001</v>
      </c>
      <c r="AR45" s="36">
        <v>0.74664931499999998</v>
      </c>
      <c r="AS45" s="36">
        <v>7.5628934999999994E-2</v>
      </c>
      <c r="AT45" s="36">
        <v>0.26735666499999999</v>
      </c>
      <c r="AU45" s="36">
        <v>0.55718544999999997</v>
      </c>
      <c r="AV45" s="36">
        <v>0.37304351800000002</v>
      </c>
      <c r="AW45" s="36">
        <v>0.77744245000000001</v>
      </c>
      <c r="AX45" s="36">
        <v>0.34171901199999999</v>
      </c>
      <c r="AY45" s="36">
        <v>0.71216051999999996</v>
      </c>
      <c r="AZ45" s="36">
        <v>3.87556E-4</v>
      </c>
      <c r="BA45" s="36">
        <v>7.7511300000000002E-4</v>
      </c>
      <c r="BB45" s="36">
        <v>0.19689764900000001</v>
      </c>
      <c r="BC45" s="36">
        <v>14.219887215</v>
      </c>
      <c r="BD45" s="36">
        <v>29.634998111000002</v>
      </c>
      <c r="BE45" s="36">
        <v>1.5087942E-2</v>
      </c>
      <c r="BF45" s="36">
        <v>3.0175885E-2</v>
      </c>
      <c r="BG45" s="36">
        <v>0.87182823700000001</v>
      </c>
      <c r="BH45" s="36">
        <v>7.0415403300000001</v>
      </c>
      <c r="BI45" s="36">
        <v>0</v>
      </c>
      <c r="BJ45" s="36">
        <v>0</v>
      </c>
      <c r="BK45" s="36">
        <v>0</v>
      </c>
      <c r="BL45" s="36">
        <v>0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>
        <v>5.4051597449999997</v>
      </c>
      <c r="E46" s="36">
        <v>6</v>
      </c>
      <c r="F46" s="36">
        <v>1</v>
      </c>
      <c r="G46" s="36">
        <v>2</v>
      </c>
      <c r="H46" s="36">
        <v>3</v>
      </c>
      <c r="I46" s="36">
        <v>5.5863184836527878E-3</v>
      </c>
      <c r="J46" s="36">
        <v>5.7702751830790211</v>
      </c>
      <c r="K46" s="36">
        <v>5.5863184836527878E-3</v>
      </c>
      <c r="L46" s="36">
        <v>0</v>
      </c>
      <c r="M46" s="36">
        <v>0.51651200156632326</v>
      </c>
      <c r="N46" s="36">
        <v>5.2593494999963504</v>
      </c>
      <c r="O46" s="36">
        <v>4.4732229999999998E-2</v>
      </c>
      <c r="P46" s="36">
        <v>7.5653491000000003E-2</v>
      </c>
      <c r="Q46" s="36">
        <v>3.8892797999999999E-2</v>
      </c>
      <c r="R46" s="36">
        <v>5.8394320000000003E-3</v>
      </c>
      <c r="S46" s="36">
        <v>6.8036839000000002E-2</v>
      </c>
      <c r="T46" s="36">
        <v>7.6166519999999998E-3</v>
      </c>
      <c r="U46" s="36">
        <v>0.31184999999999996</v>
      </c>
      <c r="V46" s="36">
        <v>0.73709999999999998</v>
      </c>
      <c r="W46" s="36">
        <v>0.36216854848365276</v>
      </c>
      <c r="X46" s="36">
        <v>6.5830286740790207</v>
      </c>
      <c r="Y46" s="36">
        <v>6.9451972225626735</v>
      </c>
      <c r="Z46" s="36">
        <v>1.5312765237569199E-4</v>
      </c>
      <c r="AA46" s="36">
        <v>3.2769317608398068E-5</v>
      </c>
      <c r="AB46" s="36">
        <v>3.2769299999999998E-5</v>
      </c>
      <c r="AC46" s="36">
        <v>4.6012882280353179E-5</v>
      </c>
      <c r="AD46" s="36">
        <v>8.1994369764969849E-2</v>
      </c>
      <c r="AE46" s="36">
        <v>0.73794932788472856</v>
      </c>
      <c r="AF46" s="36">
        <v>0.81994369764969854</v>
      </c>
      <c r="AG46" s="36">
        <v>2.0688342786214065E-2</v>
      </c>
      <c r="AH46" s="36">
        <v>3.5193962440915882E-2</v>
      </c>
      <c r="AI46" s="36">
        <v>0.11271579862833871</v>
      </c>
      <c r="AJ46" s="36">
        <v>1.2845990854232716E-6</v>
      </c>
      <c r="AK46" s="36">
        <v>1.5523641018662738E-6</v>
      </c>
      <c r="AL46" s="36">
        <v>3.8825889490457511E-6</v>
      </c>
      <c r="AM46" s="36">
        <v>2.0735640267579843E-2</v>
      </c>
      <c r="AN46" s="36">
        <v>0.11718988456998759</v>
      </c>
      <c r="AO46" s="36">
        <v>0.85066900910201626</v>
      </c>
      <c r="AP46" s="36">
        <v>117.11683925</v>
      </c>
      <c r="AQ46" s="36">
        <v>63.062913442000003</v>
      </c>
      <c r="AR46" s="36">
        <v>180.17975269199999</v>
      </c>
      <c r="AS46" s="36">
        <v>3.875829907</v>
      </c>
      <c r="AT46" s="36">
        <v>802.58608155000002</v>
      </c>
      <c r="AU46" s="36">
        <v>1717.819800087</v>
      </c>
      <c r="AV46" s="36">
        <v>492.30413340299998</v>
      </c>
      <c r="AW46" s="36">
        <v>1053.7060229000001</v>
      </c>
      <c r="AX46" s="36">
        <v>462.82908989499998</v>
      </c>
      <c r="AY46" s="36">
        <v>990.61894163900001</v>
      </c>
      <c r="AZ46" s="36">
        <v>8.7019208000000001E-2</v>
      </c>
      <c r="BA46" s="36">
        <v>0.174038417</v>
      </c>
      <c r="BB46" s="36">
        <v>1.583311814</v>
      </c>
      <c r="BC46" s="36">
        <v>127.555252951</v>
      </c>
      <c r="BD46" s="36">
        <v>273.01362951900001</v>
      </c>
      <c r="BE46" s="36">
        <v>0.12132657500000001</v>
      </c>
      <c r="BF46" s="36">
        <v>0.24265315100000001</v>
      </c>
      <c r="BG46" s="36">
        <v>2.845297129</v>
      </c>
      <c r="BH46" s="36">
        <v>18.225954164000001</v>
      </c>
      <c r="BI46" s="36">
        <v>0</v>
      </c>
      <c r="BJ46" s="36">
        <v>0</v>
      </c>
      <c r="BK46" s="36">
        <v>0</v>
      </c>
      <c r="BL46" s="36">
        <v>0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>
        <v>5.4367286740000003</v>
      </c>
      <c r="E47" s="36">
        <v>6</v>
      </c>
      <c r="F47" s="36">
        <v>1</v>
      </c>
      <c r="G47" s="36">
        <v>3</v>
      </c>
      <c r="H47" s="36">
        <v>2</v>
      </c>
      <c r="I47" s="36">
        <v>2.7999140246779666E-4</v>
      </c>
      <c r="J47" s="36">
        <v>1.2755040598714775</v>
      </c>
      <c r="K47" s="36">
        <v>2.7999140246779666E-4</v>
      </c>
      <c r="L47" s="36">
        <v>0</v>
      </c>
      <c r="M47" s="36">
        <v>7.4484051273918855E-2</v>
      </c>
      <c r="N47" s="36">
        <v>1.2013000000000265</v>
      </c>
      <c r="O47" s="36">
        <v>4.3875081000000003E-2</v>
      </c>
      <c r="P47" s="36">
        <v>6.7515931000000001E-2</v>
      </c>
      <c r="Q47" s="36">
        <v>3.9248470000000001E-2</v>
      </c>
      <c r="R47" s="36">
        <v>4.6266110000000001E-3</v>
      </c>
      <c r="S47" s="36">
        <v>6.1481221000000003E-2</v>
      </c>
      <c r="T47" s="36">
        <v>6.0347099999999996E-3</v>
      </c>
      <c r="U47" s="36">
        <v>4.1450000000000001E-2</v>
      </c>
      <c r="V47" s="36">
        <v>9.8299999999999998E-2</v>
      </c>
      <c r="W47" s="36">
        <v>8.5605072402467799E-2</v>
      </c>
      <c r="X47" s="36">
        <v>1.4413199908714776</v>
      </c>
      <c r="Y47" s="36">
        <v>1.5269250632739453</v>
      </c>
      <c r="Z47" s="36">
        <v>1.6861407258760146E-5</v>
      </c>
      <c r="AA47" s="36">
        <v>3.608341153374671E-6</v>
      </c>
      <c r="AB47" s="36">
        <v>3.6083400000000001E-6</v>
      </c>
      <c r="AC47" s="36">
        <v>1.7882466113706007E-6</v>
      </c>
      <c r="AD47" s="36">
        <v>7.3091749696017998E-3</v>
      </c>
      <c r="AE47" s="36">
        <v>6.5782574726416188E-2</v>
      </c>
      <c r="AF47" s="36">
        <v>7.3091749696017991E-2</v>
      </c>
      <c r="AG47" s="36">
        <v>2.9957426365208794E-3</v>
      </c>
      <c r="AH47" s="36">
        <v>5.0962058644263234E-3</v>
      </c>
      <c r="AI47" s="36">
        <v>1.6321632295527549E-2</v>
      </c>
      <c r="AJ47" s="36">
        <v>1.4145161062019012E-7</v>
      </c>
      <c r="AK47" s="36">
        <v>1.7093613483742868E-7</v>
      </c>
      <c r="AL47" s="36">
        <v>4.2752518388857093E-7</v>
      </c>
      <c r="AM47" s="36">
        <v>2.9976723347428704E-3</v>
      </c>
      <c r="AN47" s="36">
        <v>1.240555177016296E-2</v>
      </c>
      <c r="AO47" s="36">
        <v>8.2104634547127631E-2</v>
      </c>
      <c r="AP47" s="36">
        <v>15.070426489000001</v>
      </c>
      <c r="AQ47" s="36">
        <v>8.1148450319999998</v>
      </c>
      <c r="AR47" s="36">
        <v>23.185271521000001</v>
      </c>
      <c r="AS47" s="36">
        <v>1.3223806979999999</v>
      </c>
      <c r="AT47" s="36">
        <v>88.621946708999999</v>
      </c>
      <c r="AU47" s="36">
        <v>209.64331479099999</v>
      </c>
      <c r="AV47" s="36">
        <v>67.821054285000002</v>
      </c>
      <c r="AW47" s="36">
        <v>160.436902608</v>
      </c>
      <c r="AX47" s="36">
        <v>63.168012668000003</v>
      </c>
      <c r="AY47" s="36">
        <v>149.42970738299999</v>
      </c>
      <c r="AZ47" s="36">
        <v>3.3140500000000003E-2</v>
      </c>
      <c r="BA47" s="36">
        <v>6.6281000000000007E-2</v>
      </c>
      <c r="BB47" s="36">
        <v>0.91860290099999997</v>
      </c>
      <c r="BC47" s="36">
        <v>40.954319218000002</v>
      </c>
      <c r="BD47" s="36">
        <v>96.881185244999998</v>
      </c>
      <c r="BE47" s="36">
        <v>7.0391025999999995E-2</v>
      </c>
      <c r="BF47" s="36">
        <v>0.14078205299999999</v>
      </c>
      <c r="BG47" s="36">
        <v>3.9284794629999999</v>
      </c>
      <c r="BH47" s="36">
        <v>22.069983485000002</v>
      </c>
      <c r="BI47" s="36">
        <v>0</v>
      </c>
      <c r="BJ47" s="36">
        <v>0</v>
      </c>
      <c r="BK47" s="36">
        <v>0</v>
      </c>
      <c r="BL47" s="36">
        <v>0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>
        <v>5.4944936799999997</v>
      </c>
      <c r="E48" s="36">
        <v>13</v>
      </c>
      <c r="F48" s="36">
        <v>0</v>
      </c>
      <c r="G48" s="36">
        <v>2</v>
      </c>
      <c r="H48" s="36">
        <v>11</v>
      </c>
      <c r="I48" s="36">
        <v>1.9500226073870754E-3</v>
      </c>
      <c r="J48" s="36">
        <v>1.8366349311316514</v>
      </c>
      <c r="K48" s="36">
        <v>1.9500226073870754E-3</v>
      </c>
      <c r="L48" s="36">
        <v>0</v>
      </c>
      <c r="M48" s="36">
        <v>0.28121795373701092</v>
      </c>
      <c r="N48" s="36">
        <v>1.5573670000020274</v>
      </c>
      <c r="O48" s="36">
        <v>0.24592498599999998</v>
      </c>
      <c r="P48" s="36">
        <v>0.38355159000000005</v>
      </c>
      <c r="Q48" s="36">
        <v>0.23394194899999998</v>
      </c>
      <c r="R48" s="36">
        <v>1.1983037E-2</v>
      </c>
      <c r="S48" s="36">
        <v>0.36792154200000005</v>
      </c>
      <c r="T48" s="36">
        <v>1.5630048000000001E-2</v>
      </c>
      <c r="U48" s="36">
        <v>7.8600000000000003E-2</v>
      </c>
      <c r="V48" s="36">
        <v>0.18720000000000001</v>
      </c>
      <c r="W48" s="36">
        <v>0.3264750086073871</v>
      </c>
      <c r="X48" s="36">
        <v>2.4073865211316514</v>
      </c>
      <c r="Y48" s="36">
        <v>2.7338615297390385</v>
      </c>
      <c r="Z48" s="36">
        <v>8.3734609685719996E-5</v>
      </c>
      <c r="AA48" s="36">
        <v>1.7919206472744076E-5</v>
      </c>
      <c r="AB48" s="36">
        <v>1.7919199999999999E-5</v>
      </c>
      <c r="AC48" s="36">
        <v>1.3885926839291337E-5</v>
      </c>
      <c r="AD48" s="36">
        <v>1.9037940447926192E-2</v>
      </c>
      <c r="AE48" s="36">
        <v>0.17134146403133577</v>
      </c>
      <c r="AF48" s="36">
        <v>0.19037940447926194</v>
      </c>
      <c r="AG48" s="36">
        <v>5.2722857799683154E-3</v>
      </c>
      <c r="AH48" s="36">
        <v>8.9689459245437999E-3</v>
      </c>
      <c r="AI48" s="36">
        <v>2.8724867352930818E-2</v>
      </c>
      <c r="AJ48" s="36">
        <v>7.0245589413007391E-7</v>
      </c>
      <c r="AK48" s="36">
        <v>8.4887754130122206E-7</v>
      </c>
      <c r="AL48" s="36">
        <v>2.12311181184037E-6</v>
      </c>
      <c r="AM48" s="36">
        <v>5.2868741627017362E-3</v>
      </c>
      <c r="AN48" s="36">
        <v>2.8007735250011295E-2</v>
      </c>
      <c r="AO48" s="36">
        <v>0.20006845449607841</v>
      </c>
      <c r="AP48" s="36">
        <v>44.280227994999997</v>
      </c>
      <c r="AQ48" s="36">
        <v>23.843199688999999</v>
      </c>
      <c r="AR48" s="36">
        <v>68.123427683999992</v>
      </c>
      <c r="AS48" s="36">
        <v>1.3239097449999999</v>
      </c>
      <c r="AT48" s="36">
        <v>164.46375792399999</v>
      </c>
      <c r="AU48" s="36">
        <v>354.44602196599999</v>
      </c>
      <c r="AV48" s="36">
        <v>139.56340673299999</v>
      </c>
      <c r="AW48" s="36">
        <v>300.78173424300002</v>
      </c>
      <c r="AX48" s="36">
        <v>129.51208635699999</v>
      </c>
      <c r="AY48" s="36">
        <v>279.11951171099997</v>
      </c>
      <c r="AZ48" s="36">
        <v>5.6377589999999998E-2</v>
      </c>
      <c r="BA48" s="36">
        <v>0.112755181</v>
      </c>
      <c r="BB48" s="36">
        <v>1.4717835720000001</v>
      </c>
      <c r="BC48" s="36">
        <v>132.721936032</v>
      </c>
      <c r="BD48" s="36">
        <v>286.03725737600001</v>
      </c>
      <c r="BE48" s="36">
        <v>0.11278035</v>
      </c>
      <c r="BF48" s="36">
        <v>0.2255607</v>
      </c>
      <c r="BG48" s="36">
        <v>0.91609080499999995</v>
      </c>
      <c r="BH48" s="36">
        <v>8.1907114179999994</v>
      </c>
      <c r="BI48" s="36">
        <v>0</v>
      </c>
      <c r="BJ48" s="36">
        <v>0</v>
      </c>
      <c r="BK48" s="36">
        <v>0</v>
      </c>
      <c r="BL48" s="36">
        <v>0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>
        <v>5.2805230099999996</v>
      </c>
      <c r="E49" s="36">
        <v>57</v>
      </c>
      <c r="F49" s="36">
        <v>4</v>
      </c>
      <c r="G49" s="36">
        <v>18</v>
      </c>
      <c r="H49" s="36">
        <v>35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7.7763199999999998E-3</v>
      </c>
      <c r="P49" s="36">
        <v>1.1526887E-2</v>
      </c>
      <c r="Q49" s="36">
        <v>5.9211760000000002E-3</v>
      </c>
      <c r="R49" s="36">
        <v>1.855144E-3</v>
      </c>
      <c r="S49" s="36">
        <v>9.1071339999999994E-3</v>
      </c>
      <c r="T49" s="36">
        <v>2.4197530000000002E-3</v>
      </c>
      <c r="U49" s="36">
        <v>0.83960000000000024</v>
      </c>
      <c r="V49" s="36">
        <v>1.9940000000000002</v>
      </c>
      <c r="W49" s="36">
        <v>0.84737632000000018</v>
      </c>
      <c r="X49" s="36">
        <v>2.0055268870000003</v>
      </c>
      <c r="Y49" s="36">
        <v>2.8529032070000007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36">
        <v>0</v>
      </c>
      <c r="AG49" s="36">
        <v>5.6148933330934174E-2</v>
      </c>
      <c r="AH49" s="36">
        <v>9.5517725666416697E-2</v>
      </c>
      <c r="AI49" s="36">
        <v>0.30591487814784823</v>
      </c>
      <c r="AJ49" s="36">
        <v>0</v>
      </c>
      <c r="AK49" s="36">
        <v>0</v>
      </c>
      <c r="AL49" s="36">
        <v>0</v>
      </c>
      <c r="AM49" s="36">
        <v>5.6148933330934174E-2</v>
      </c>
      <c r="AN49" s="36">
        <v>9.5517725666416697E-2</v>
      </c>
      <c r="AO49" s="36">
        <v>0.30591487814784823</v>
      </c>
      <c r="AP49" s="36">
        <v>2.6659522770000001</v>
      </c>
      <c r="AQ49" s="36">
        <v>1.4355127640000001</v>
      </c>
      <c r="AR49" s="36">
        <v>4.101465041</v>
      </c>
      <c r="AS49" s="36">
        <v>2.7664410000000001E-3</v>
      </c>
      <c r="AT49" s="36">
        <v>1.4308070000000001E-2</v>
      </c>
      <c r="AU49" s="36">
        <v>2.99612E-2</v>
      </c>
      <c r="AV49" s="36">
        <v>6.7336209999999994E-2</v>
      </c>
      <c r="AW49" s="36">
        <v>0.1410025</v>
      </c>
      <c r="AX49" s="36">
        <v>5.9960078999999999E-2</v>
      </c>
      <c r="AY49" s="36">
        <v>0.12555682900000001</v>
      </c>
      <c r="AZ49" s="36">
        <v>1.05311E-4</v>
      </c>
      <c r="BA49" s="36">
        <v>2.1062199999999999E-4</v>
      </c>
      <c r="BB49" s="36">
        <v>0.21491966300000001</v>
      </c>
      <c r="BC49" s="36">
        <v>8.1138029179999993</v>
      </c>
      <c r="BD49" s="36">
        <v>16.990360515999999</v>
      </c>
      <c r="BE49" s="36">
        <v>1.6468938999999998E-2</v>
      </c>
      <c r="BF49" s="36">
        <v>3.2937879000000003E-2</v>
      </c>
      <c r="BG49" s="36">
        <v>0.26140713799999998</v>
      </c>
      <c r="BH49" s="36">
        <v>1.0649348139999999</v>
      </c>
      <c r="BI49" s="36">
        <v>0</v>
      </c>
      <c r="BJ49" s="36">
        <v>0</v>
      </c>
      <c r="BK49" s="36">
        <v>0</v>
      </c>
      <c r="BL49" s="36">
        <v>0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>
        <v>4.821093362</v>
      </c>
      <c r="E50" s="36">
        <v>40</v>
      </c>
      <c r="F50" s="36">
        <v>0</v>
      </c>
      <c r="G50" s="36">
        <v>2</v>
      </c>
      <c r="H50" s="36">
        <v>38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3.7982599999999999E-4</v>
      </c>
      <c r="P50" s="36">
        <v>5.3273700000000003E-4</v>
      </c>
      <c r="Q50" s="36">
        <v>3.7820799999999999E-4</v>
      </c>
      <c r="R50" s="36">
        <v>1.618E-6</v>
      </c>
      <c r="S50" s="36">
        <v>5.3062699999999999E-4</v>
      </c>
      <c r="T50" s="36">
        <v>2.1100000000000001E-6</v>
      </c>
      <c r="U50" s="36">
        <v>4.4999999999999998E-2</v>
      </c>
      <c r="V50" s="36">
        <v>0.10799999999999998</v>
      </c>
      <c r="W50" s="36">
        <v>4.5379825999999998E-2</v>
      </c>
      <c r="X50" s="36">
        <v>0.10853273699999999</v>
      </c>
      <c r="Y50" s="36">
        <v>0.153912563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36">
        <v>0</v>
      </c>
      <c r="AG50" s="36">
        <v>3.2654415026833628E-3</v>
      </c>
      <c r="AH50" s="36">
        <v>5.5550039355992849E-3</v>
      </c>
      <c r="AI50" s="36">
        <v>1.779102611806798E-2</v>
      </c>
      <c r="AJ50" s="36">
        <v>0</v>
      </c>
      <c r="AK50" s="36">
        <v>0</v>
      </c>
      <c r="AL50" s="36">
        <v>0</v>
      </c>
      <c r="AM50" s="36">
        <v>3.2654415026833628E-3</v>
      </c>
      <c r="AN50" s="36">
        <v>5.5550039355992849E-3</v>
      </c>
      <c r="AO50" s="36">
        <v>1.779102611806798E-2</v>
      </c>
      <c r="AP50" s="36">
        <v>0.127260664</v>
      </c>
      <c r="AQ50" s="36">
        <v>6.8524973000000003E-2</v>
      </c>
      <c r="AR50" s="36">
        <v>0.19578563700000001</v>
      </c>
      <c r="AS50" s="36">
        <v>0</v>
      </c>
      <c r="AT50" s="36">
        <v>0</v>
      </c>
      <c r="AU50" s="36">
        <v>0</v>
      </c>
      <c r="AV50" s="36">
        <v>0</v>
      </c>
      <c r="AW50" s="36">
        <v>0</v>
      </c>
      <c r="AX50" s="36">
        <v>0</v>
      </c>
      <c r="AY50" s="36">
        <v>0</v>
      </c>
      <c r="AZ50" s="36">
        <v>0</v>
      </c>
      <c r="BA50" s="36">
        <v>0</v>
      </c>
      <c r="BB50" s="36">
        <v>0</v>
      </c>
      <c r="BC50" s="36">
        <v>0</v>
      </c>
      <c r="BD50" s="36">
        <v>0</v>
      </c>
      <c r="BE50" s="36">
        <v>0</v>
      </c>
      <c r="BF50" s="36">
        <v>0</v>
      </c>
      <c r="BG50" s="36">
        <v>9.9822781999999999E-2</v>
      </c>
      <c r="BH50" s="36">
        <v>0.57265625099999995</v>
      </c>
      <c r="BI50" s="36">
        <v>0</v>
      </c>
      <c r="BJ50" s="36">
        <v>0</v>
      </c>
      <c r="BK50" s="36">
        <v>0</v>
      </c>
      <c r="BL50" s="36">
        <v>0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>
        <v>4.9232308869999999</v>
      </c>
      <c r="E51" s="36">
        <v>55</v>
      </c>
      <c r="F51" s="36">
        <v>0</v>
      </c>
      <c r="G51" s="36">
        <v>1</v>
      </c>
      <c r="H51" s="36">
        <v>54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2.5856000000000001E-5</v>
      </c>
      <c r="P51" s="36">
        <v>4.2184000000000001E-5</v>
      </c>
      <c r="Q51" s="36">
        <v>2.5038E-5</v>
      </c>
      <c r="R51" s="36">
        <v>8.1800000000000005E-7</v>
      </c>
      <c r="S51" s="36">
        <v>4.1117E-5</v>
      </c>
      <c r="T51" s="36">
        <v>1.0669999999999999E-6</v>
      </c>
      <c r="U51" s="36">
        <v>0</v>
      </c>
      <c r="V51" s="36">
        <v>0</v>
      </c>
      <c r="W51" s="36">
        <v>2.5856000000000001E-5</v>
      </c>
      <c r="X51" s="36">
        <v>4.2184000000000001E-5</v>
      </c>
      <c r="Y51" s="36">
        <v>6.8040000000000006E-5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0</v>
      </c>
      <c r="AF51" s="36">
        <v>0</v>
      </c>
      <c r="AG51" s="36">
        <v>0</v>
      </c>
      <c r="AH51" s="36">
        <v>0</v>
      </c>
      <c r="AI51" s="36">
        <v>0</v>
      </c>
      <c r="AJ51" s="36">
        <v>0</v>
      </c>
      <c r="AK51" s="36">
        <v>0</v>
      </c>
      <c r="AL51" s="36">
        <v>0</v>
      </c>
      <c r="AM51" s="36">
        <v>0</v>
      </c>
      <c r="AN51" s="36">
        <v>0</v>
      </c>
      <c r="AO51" s="36">
        <v>0</v>
      </c>
      <c r="AP51" s="36">
        <v>3.9894999999999997E-5</v>
      </c>
      <c r="AQ51" s="36">
        <v>2.1481E-5</v>
      </c>
      <c r="AR51" s="36">
        <v>6.1376000000000003E-5</v>
      </c>
      <c r="AS51" s="36">
        <v>0</v>
      </c>
      <c r="AT51" s="36">
        <v>0</v>
      </c>
      <c r="AU51" s="36">
        <v>0</v>
      </c>
      <c r="AV51" s="36">
        <v>0</v>
      </c>
      <c r="AW51" s="36">
        <v>0</v>
      </c>
      <c r="AX51" s="36">
        <v>0</v>
      </c>
      <c r="AY51" s="36">
        <v>0</v>
      </c>
      <c r="AZ51" s="36">
        <v>0</v>
      </c>
      <c r="BA51" s="36">
        <v>0</v>
      </c>
      <c r="BB51" s="36">
        <v>1.4923466999999999E-2</v>
      </c>
      <c r="BC51" s="36">
        <v>0.83465235000000004</v>
      </c>
      <c r="BD51" s="36">
        <v>1.7823453499999999</v>
      </c>
      <c r="BE51" s="36">
        <v>1.1435600000000001E-3</v>
      </c>
      <c r="BF51" s="36">
        <v>2.287121E-3</v>
      </c>
      <c r="BG51" s="36">
        <v>9.5264002E-2</v>
      </c>
      <c r="BH51" s="36">
        <v>0.45361267799999999</v>
      </c>
      <c r="BI51" s="36">
        <v>0</v>
      </c>
      <c r="BJ51" s="36">
        <v>0</v>
      </c>
      <c r="BK51" s="36">
        <v>0</v>
      </c>
      <c r="BL51" s="36">
        <v>0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>
        <v>4.9599841910000002</v>
      </c>
      <c r="E52" s="36">
        <v>23</v>
      </c>
      <c r="F52" s="36">
        <v>0</v>
      </c>
      <c r="G52" s="36">
        <v>2</v>
      </c>
      <c r="H52" s="36">
        <v>21</v>
      </c>
      <c r="I52" s="36">
        <v>0</v>
      </c>
      <c r="J52" s="36">
        <v>0</v>
      </c>
      <c r="K52" s="36">
        <v>0</v>
      </c>
      <c r="L52" s="36">
        <v>0</v>
      </c>
      <c r="M52" s="36">
        <v>0</v>
      </c>
      <c r="N52" s="36">
        <v>0</v>
      </c>
      <c r="O52" s="36">
        <v>2.340085E-3</v>
      </c>
      <c r="P52" s="36">
        <v>4.0378719999999996E-3</v>
      </c>
      <c r="Q52" s="36">
        <v>2.268132E-3</v>
      </c>
      <c r="R52" s="36">
        <v>7.1953000000000007E-5</v>
      </c>
      <c r="S52" s="36">
        <v>3.9440209999999998E-3</v>
      </c>
      <c r="T52" s="36">
        <v>9.3851000000000007E-5</v>
      </c>
      <c r="U52" s="36">
        <v>6.6000000000000003E-2</v>
      </c>
      <c r="V52" s="36">
        <v>0.15839999999999999</v>
      </c>
      <c r="W52" s="36">
        <v>6.8340085000000009E-2</v>
      </c>
      <c r="X52" s="36">
        <v>0.16243787199999998</v>
      </c>
      <c r="Y52" s="36">
        <v>0.23077795699999998</v>
      </c>
      <c r="Z52" s="36">
        <v>0</v>
      </c>
      <c r="AA52" s="36">
        <v>0</v>
      </c>
      <c r="AB52" s="36">
        <v>0</v>
      </c>
      <c r="AC52" s="36">
        <v>0</v>
      </c>
      <c r="AD52" s="36">
        <v>0</v>
      </c>
      <c r="AE52" s="36">
        <v>0</v>
      </c>
      <c r="AF52" s="36">
        <v>0</v>
      </c>
      <c r="AG52" s="36">
        <v>4.5911195756636308E-3</v>
      </c>
      <c r="AH52" s="36">
        <v>7.8101804275657162E-3</v>
      </c>
      <c r="AI52" s="36">
        <v>2.5013685963960468E-2</v>
      </c>
      <c r="AJ52" s="36">
        <v>0</v>
      </c>
      <c r="AK52" s="36">
        <v>0</v>
      </c>
      <c r="AL52" s="36">
        <v>0</v>
      </c>
      <c r="AM52" s="36">
        <v>4.5911195756636308E-3</v>
      </c>
      <c r="AN52" s="36">
        <v>7.8101804275657162E-3</v>
      </c>
      <c r="AO52" s="36">
        <v>2.5013685963960468E-2</v>
      </c>
      <c r="AP52" s="36">
        <v>0.24577352299999999</v>
      </c>
      <c r="AQ52" s="36">
        <v>0.13233958900000001</v>
      </c>
      <c r="AR52" s="36">
        <v>0.37811311199999997</v>
      </c>
      <c r="AS52" s="36">
        <v>0</v>
      </c>
      <c r="AT52" s="36">
        <v>0</v>
      </c>
      <c r="AU52" s="36">
        <v>0</v>
      </c>
      <c r="AV52" s="36">
        <v>0</v>
      </c>
      <c r="AW52" s="36">
        <v>0</v>
      </c>
      <c r="AX52" s="36">
        <v>0</v>
      </c>
      <c r="AY52" s="36">
        <v>0</v>
      </c>
      <c r="AZ52" s="36">
        <v>0</v>
      </c>
      <c r="BA52" s="36">
        <v>0</v>
      </c>
      <c r="BB52" s="36">
        <v>0.24821115799999999</v>
      </c>
      <c r="BC52" s="36">
        <v>12.678571850999999</v>
      </c>
      <c r="BD52" s="36">
        <v>27.886246041</v>
      </c>
      <c r="BE52" s="36">
        <v>1.9020011999999999E-2</v>
      </c>
      <c r="BF52" s="36">
        <v>3.8040023999999999E-2</v>
      </c>
      <c r="BG52" s="36">
        <v>0.136292577</v>
      </c>
      <c r="BH52" s="36">
        <v>1.8456702300000001</v>
      </c>
      <c r="BI52" s="36">
        <v>0</v>
      </c>
      <c r="BJ52" s="36">
        <v>0</v>
      </c>
      <c r="BK52" s="36">
        <v>0</v>
      </c>
      <c r="BL52" s="36">
        <v>0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>
        <v>5.0976659089999998</v>
      </c>
      <c r="E53" s="36">
        <v>3</v>
      </c>
      <c r="F53" s="36">
        <v>0</v>
      </c>
      <c r="G53" s="36">
        <v>2</v>
      </c>
      <c r="H53" s="36">
        <v>1</v>
      </c>
      <c r="I53" s="36">
        <v>2.955999353173411E-5</v>
      </c>
      <c r="J53" s="36">
        <v>5.3389095289256172E-2</v>
      </c>
      <c r="K53" s="36">
        <v>2.955999353173411E-5</v>
      </c>
      <c r="L53" s="36">
        <v>0</v>
      </c>
      <c r="M53" s="36">
        <v>3.0536552827895485E-3</v>
      </c>
      <c r="N53" s="36">
        <v>5.0364999999998356E-2</v>
      </c>
      <c r="O53" s="36">
        <v>6.5647249999999996E-3</v>
      </c>
      <c r="P53" s="36">
        <v>1.0466812000000002E-2</v>
      </c>
      <c r="Q53" s="36">
        <v>5.9641149999999999E-3</v>
      </c>
      <c r="R53" s="36">
        <v>6.0061000000000001E-4</v>
      </c>
      <c r="S53" s="36">
        <v>9.6834070000000015E-3</v>
      </c>
      <c r="T53" s="36">
        <v>7.8340500000000004E-4</v>
      </c>
      <c r="U53" s="36">
        <v>4.8000000000000001E-2</v>
      </c>
      <c r="V53" s="36">
        <v>0.11519999999999998</v>
      </c>
      <c r="W53" s="36">
        <v>5.4594284993531736E-2</v>
      </c>
      <c r="X53" s="36">
        <v>0.17905590728925616</v>
      </c>
      <c r="Y53" s="36">
        <v>0.23365019228278788</v>
      </c>
      <c r="Z53" s="36">
        <v>1.6256464765743194E-6</v>
      </c>
      <c r="AA53" s="36">
        <v>3.478883459869043E-7</v>
      </c>
      <c r="AB53" s="36">
        <v>3.4788800000000002E-7</v>
      </c>
      <c r="AC53" s="36">
        <v>8.8578595792305568E-8</v>
      </c>
      <c r="AD53" s="36">
        <v>2.7927538047542607E-4</v>
      </c>
      <c r="AE53" s="36">
        <v>2.5134784242788338E-3</v>
      </c>
      <c r="AF53" s="36">
        <v>2.7927538047542604E-3</v>
      </c>
      <c r="AG53" s="36">
        <v>3.7373408212684825E-3</v>
      </c>
      <c r="AH53" s="36">
        <v>6.3577751902038557E-3</v>
      </c>
      <c r="AI53" s="36">
        <v>2.0362063784842076E-2</v>
      </c>
      <c r="AJ53" s="36">
        <v>1.3637661061717215E-8</v>
      </c>
      <c r="AK53" s="36">
        <v>1.6480328925856041E-8</v>
      </c>
      <c r="AL53" s="36">
        <v>4.1218643800924294E-8</v>
      </c>
      <c r="AM53" s="36">
        <v>3.7374430375253366E-3</v>
      </c>
      <c r="AN53" s="36">
        <v>6.637067051008208E-3</v>
      </c>
      <c r="AO53" s="36">
        <v>2.287558342776471E-2</v>
      </c>
      <c r="AP53" s="36">
        <v>0.37916923600000002</v>
      </c>
      <c r="AQ53" s="36">
        <v>0.20416804999999999</v>
      </c>
      <c r="AR53" s="36">
        <v>0.58333728600000001</v>
      </c>
      <c r="AS53" s="36">
        <v>3.2214860999999997E-2</v>
      </c>
      <c r="AT53" s="36">
        <v>0.35768746400000001</v>
      </c>
      <c r="AU53" s="36">
        <v>0.83177491699999995</v>
      </c>
      <c r="AV53" s="36">
        <v>0.82021968499999998</v>
      </c>
      <c r="AW53" s="36">
        <v>1.907358318</v>
      </c>
      <c r="AX53" s="36">
        <v>0.74164772199999995</v>
      </c>
      <c r="AY53" s="36">
        <v>1.7246452130000001</v>
      </c>
      <c r="AZ53" s="36">
        <v>6.3290799999999995E-4</v>
      </c>
      <c r="BA53" s="36">
        <v>1.2658159999999999E-3</v>
      </c>
      <c r="BB53" s="36">
        <v>0</v>
      </c>
      <c r="BC53" s="36">
        <v>0</v>
      </c>
      <c r="BD53" s="36">
        <v>0</v>
      </c>
      <c r="BE53" s="36">
        <v>0</v>
      </c>
      <c r="BF53" s="36">
        <v>0</v>
      </c>
      <c r="BG53" s="36">
        <v>0.580129758</v>
      </c>
      <c r="BH53" s="36">
        <v>3.8229927780000001</v>
      </c>
      <c r="BI53" s="36">
        <v>0</v>
      </c>
      <c r="BJ53" s="36">
        <v>0</v>
      </c>
      <c r="BK53" s="36">
        <v>0</v>
      </c>
      <c r="BL53" s="36">
        <v>0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>
        <v>5.0971381280000001</v>
      </c>
      <c r="E54" s="36">
        <v>31</v>
      </c>
      <c r="F54" s="36">
        <v>0</v>
      </c>
      <c r="G54" s="36">
        <v>3</v>
      </c>
      <c r="H54" s="36">
        <v>28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2.7361982E-2</v>
      </c>
      <c r="P54" s="36">
        <v>4.3483276999999994E-2</v>
      </c>
      <c r="Q54" s="36">
        <v>2.5094419999999999E-2</v>
      </c>
      <c r="R54" s="36">
        <v>2.2675619999999999E-3</v>
      </c>
      <c r="S54" s="36">
        <v>4.0525585999999995E-2</v>
      </c>
      <c r="T54" s="36">
        <v>2.9576910000000001E-3</v>
      </c>
      <c r="U54" s="36">
        <v>8.1000000000000016E-2</v>
      </c>
      <c r="V54" s="36">
        <v>0.19439999999999999</v>
      </c>
      <c r="W54" s="36">
        <v>0.10836198200000002</v>
      </c>
      <c r="X54" s="36">
        <v>0.23788327699999998</v>
      </c>
      <c r="Y54" s="36">
        <v>0.34624525900000003</v>
      </c>
      <c r="Z54" s="36">
        <v>0</v>
      </c>
      <c r="AA54" s="36">
        <v>0</v>
      </c>
      <c r="AB54" s="36">
        <v>0</v>
      </c>
      <c r="AC54" s="36">
        <v>0</v>
      </c>
      <c r="AD54" s="36">
        <v>0</v>
      </c>
      <c r="AE54" s="36">
        <v>0</v>
      </c>
      <c r="AF54" s="36">
        <v>0</v>
      </c>
      <c r="AG54" s="36">
        <v>5.8198063618979633E-3</v>
      </c>
      <c r="AH54" s="36">
        <v>9.9003602478264195E-3</v>
      </c>
      <c r="AI54" s="36">
        <v>3.1707910523444072E-2</v>
      </c>
      <c r="AJ54" s="36">
        <v>0</v>
      </c>
      <c r="AK54" s="36">
        <v>0</v>
      </c>
      <c r="AL54" s="36">
        <v>0</v>
      </c>
      <c r="AM54" s="36">
        <v>5.8198063618979633E-3</v>
      </c>
      <c r="AN54" s="36">
        <v>9.9003602478264195E-3</v>
      </c>
      <c r="AO54" s="36">
        <v>3.1707910523444072E-2</v>
      </c>
      <c r="AP54" s="36">
        <v>0.65983875999999997</v>
      </c>
      <c r="AQ54" s="36">
        <v>0.35529779299999997</v>
      </c>
      <c r="AR54" s="36">
        <v>1.0151365530000001</v>
      </c>
      <c r="AS54" s="36">
        <v>3.0257868E-2</v>
      </c>
      <c r="AT54" s="36">
        <v>0.48011104799999998</v>
      </c>
      <c r="AU54" s="36">
        <v>1.0916029350000001</v>
      </c>
      <c r="AV54" s="36">
        <v>1.575722345</v>
      </c>
      <c r="AW54" s="36">
        <v>3.5826360230000001</v>
      </c>
      <c r="AX54" s="36">
        <v>1.414618497</v>
      </c>
      <c r="AY54" s="36">
        <v>3.2163427790000001</v>
      </c>
      <c r="AZ54" s="36">
        <v>6.6310999999999996E-4</v>
      </c>
      <c r="BA54" s="36">
        <v>1.326221E-3</v>
      </c>
      <c r="BB54" s="36">
        <v>1.0676049780000001</v>
      </c>
      <c r="BC54" s="36">
        <v>79.955773660999995</v>
      </c>
      <c r="BD54" s="36">
        <v>181.791186616</v>
      </c>
      <c r="BE54" s="36">
        <v>8.1808809999999996E-2</v>
      </c>
      <c r="BF54" s="36">
        <v>0.16361762099999999</v>
      </c>
      <c r="BG54" s="36">
        <v>0.70380384699999998</v>
      </c>
      <c r="BH54" s="36">
        <v>8.8220009519999998</v>
      </c>
      <c r="BI54" s="36">
        <v>0</v>
      </c>
      <c r="BJ54" s="36">
        <v>0</v>
      </c>
      <c r="BK54" s="36">
        <v>0</v>
      </c>
      <c r="BL54" s="36">
        <v>0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>
        <v>4.8516778230000002</v>
      </c>
      <c r="E55" s="36">
        <v>4</v>
      </c>
      <c r="F55" s="36">
        <v>0</v>
      </c>
      <c r="G55" s="36">
        <v>0</v>
      </c>
      <c r="H55" s="36">
        <v>4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0</v>
      </c>
      <c r="P55" s="36">
        <v>0</v>
      </c>
      <c r="Q55" s="36">
        <v>0</v>
      </c>
      <c r="R55" s="36">
        <v>0</v>
      </c>
      <c r="S55" s="36">
        <v>0</v>
      </c>
      <c r="T55" s="36">
        <v>0</v>
      </c>
      <c r="U55" s="36">
        <v>0</v>
      </c>
      <c r="V55" s="36">
        <v>0</v>
      </c>
      <c r="W55" s="36">
        <v>0</v>
      </c>
      <c r="X55" s="36">
        <v>0</v>
      </c>
      <c r="Y55" s="36">
        <v>0</v>
      </c>
      <c r="Z55" s="36">
        <v>0</v>
      </c>
      <c r="AA55" s="36">
        <v>0</v>
      </c>
      <c r="AB55" s="36">
        <v>0</v>
      </c>
      <c r="AC55" s="36">
        <v>0</v>
      </c>
      <c r="AD55" s="36">
        <v>0</v>
      </c>
      <c r="AE55" s="36">
        <v>0</v>
      </c>
      <c r="AF55" s="36">
        <v>0</v>
      </c>
      <c r="AG55" s="36">
        <v>0</v>
      </c>
      <c r="AH55" s="36">
        <v>0</v>
      </c>
      <c r="AI55" s="36">
        <v>0</v>
      </c>
      <c r="AJ55" s="36">
        <v>0</v>
      </c>
      <c r="AK55" s="36">
        <v>0</v>
      </c>
      <c r="AL55" s="36">
        <v>0</v>
      </c>
      <c r="AM55" s="36">
        <v>0</v>
      </c>
      <c r="AN55" s="36">
        <v>0</v>
      </c>
      <c r="AO55" s="36">
        <v>0</v>
      </c>
      <c r="AP55" s="36">
        <v>0</v>
      </c>
      <c r="AQ55" s="36">
        <v>0</v>
      </c>
      <c r="AR55" s="36">
        <v>0</v>
      </c>
      <c r="AS55" s="36">
        <v>0</v>
      </c>
      <c r="AT55" s="36">
        <v>0</v>
      </c>
      <c r="AU55" s="36">
        <v>0</v>
      </c>
      <c r="AV55" s="36">
        <v>0</v>
      </c>
      <c r="AW55" s="36">
        <v>0</v>
      </c>
      <c r="AX55" s="36">
        <v>0</v>
      </c>
      <c r="AY55" s="36">
        <v>0</v>
      </c>
      <c r="AZ55" s="36">
        <v>0</v>
      </c>
      <c r="BA55" s="36">
        <v>0</v>
      </c>
      <c r="BB55" s="36">
        <v>0.11049234199999999</v>
      </c>
      <c r="BC55" s="36">
        <v>2.7211730799999998</v>
      </c>
      <c r="BD55" s="36">
        <v>5.4907812810000003</v>
      </c>
      <c r="BE55" s="36">
        <v>8.4668460000000001E-3</v>
      </c>
      <c r="BF55" s="36">
        <v>1.6933692E-2</v>
      </c>
      <c r="BG55" s="36">
        <v>0.35413557899999998</v>
      </c>
      <c r="BH55" s="36">
        <v>2.758152081</v>
      </c>
      <c r="BI55" s="36">
        <v>0</v>
      </c>
      <c r="BJ55" s="36">
        <v>0</v>
      </c>
      <c r="BK55" s="36">
        <v>0</v>
      </c>
      <c r="BL55" s="36">
        <v>0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>
        <v>5.2173661520000003</v>
      </c>
      <c r="E56" s="36">
        <v>318</v>
      </c>
      <c r="F56" s="36">
        <v>1</v>
      </c>
      <c r="G56" s="36">
        <v>10</v>
      </c>
      <c r="H56" s="36">
        <v>307</v>
      </c>
      <c r="I56" s="36">
        <v>1.8994967434288575E-4</v>
      </c>
      <c r="J56" s="36">
        <v>1.3318142572145373</v>
      </c>
      <c r="K56" s="36">
        <v>1.8994967434288575E-4</v>
      </c>
      <c r="L56" s="36">
        <v>0</v>
      </c>
      <c r="M56" s="36">
        <v>4.5864206888938365E-2</v>
      </c>
      <c r="N56" s="36">
        <v>1.2861399999999419</v>
      </c>
      <c r="O56" s="36">
        <v>0.13954137</v>
      </c>
      <c r="P56" s="36">
        <v>0.223273991</v>
      </c>
      <c r="Q56" s="36">
        <v>0.102576795</v>
      </c>
      <c r="R56" s="36">
        <v>3.6964575E-2</v>
      </c>
      <c r="S56" s="36">
        <v>0.17505932699999999</v>
      </c>
      <c r="T56" s="36">
        <v>4.8214664000000004E-2</v>
      </c>
      <c r="U56" s="36">
        <v>2.6429999999999998</v>
      </c>
      <c r="V56" s="36">
        <v>6.2484000000000011</v>
      </c>
      <c r="W56" s="36">
        <v>2.7827313196743426</v>
      </c>
      <c r="X56" s="36">
        <v>7.8034882482145385</v>
      </c>
      <c r="Y56" s="36">
        <v>10.586219567888881</v>
      </c>
      <c r="Z56" s="36">
        <v>1.3811900510010322E-5</v>
      </c>
      <c r="AA56" s="36">
        <v>2.9557467091422086E-6</v>
      </c>
      <c r="AB56" s="36">
        <v>2.95575E-6</v>
      </c>
      <c r="AC56" s="36">
        <v>3.2014889378391591E-6</v>
      </c>
      <c r="AD56" s="36">
        <v>4.6005104103159195E-2</v>
      </c>
      <c r="AE56" s="36">
        <v>0.41404593692843272</v>
      </c>
      <c r="AF56" s="36">
        <v>0.460051041031592</v>
      </c>
      <c r="AG56" s="36">
        <v>0.17905793672334241</v>
      </c>
      <c r="AH56" s="36">
        <v>0.30460430615005374</v>
      </c>
      <c r="AI56" s="36">
        <v>0.97555703456165843</v>
      </c>
      <c r="AJ56" s="36">
        <v>1.2315214932052958E-7</v>
      </c>
      <c r="AK56" s="36">
        <v>1.4882228848066896E-7</v>
      </c>
      <c r="AL56" s="36">
        <v>3.7221665454134502E-7</v>
      </c>
      <c r="AM56" s="36">
        <v>0.17906126136442957</v>
      </c>
      <c r="AN56" s="36">
        <v>0.3506095590755014</v>
      </c>
      <c r="AO56" s="36">
        <v>1.3896033437067457</v>
      </c>
      <c r="AP56" s="36">
        <v>15.156483135</v>
      </c>
      <c r="AQ56" s="36">
        <v>8.1611832260000003</v>
      </c>
      <c r="AR56" s="36">
        <v>23.317666361000001</v>
      </c>
      <c r="AS56" s="36">
        <v>8.7921221999999993E-2</v>
      </c>
      <c r="AT56" s="36">
        <v>3.8711672830000001</v>
      </c>
      <c r="AU56" s="36">
        <v>7.9449246789999997</v>
      </c>
      <c r="AV56" s="36">
        <v>10.479451619000001</v>
      </c>
      <c r="AW56" s="36">
        <v>21.507325231999999</v>
      </c>
      <c r="AX56" s="36">
        <v>9.4405054639999992</v>
      </c>
      <c r="AY56" s="36">
        <v>19.375061668000001</v>
      </c>
      <c r="AZ56" s="36">
        <v>1.0273280000000001E-3</v>
      </c>
      <c r="BA56" s="36">
        <v>2.0546560000000002E-3</v>
      </c>
      <c r="BB56" s="36">
        <v>6.0628003909999997</v>
      </c>
      <c r="BC56" s="36">
        <v>489.95651316099998</v>
      </c>
      <c r="BD56" s="36">
        <v>1005.55396036</v>
      </c>
      <c r="BE56" s="36">
        <v>0.19175963200000001</v>
      </c>
      <c r="BF56" s="36">
        <v>0.383519265</v>
      </c>
      <c r="BG56" s="36">
        <v>4.303012088</v>
      </c>
      <c r="BH56" s="36">
        <v>26.552317276</v>
      </c>
      <c r="BI56" s="36">
        <v>0</v>
      </c>
      <c r="BJ56" s="36">
        <v>0</v>
      </c>
      <c r="BK56" s="36">
        <v>0</v>
      </c>
      <c r="BL56" s="36">
        <v>0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>
        <v>5.0094244229999996</v>
      </c>
      <c r="E57" s="36">
        <v>22</v>
      </c>
      <c r="F57" s="36">
        <v>0</v>
      </c>
      <c r="G57" s="36">
        <v>1</v>
      </c>
      <c r="H57" s="36">
        <v>21</v>
      </c>
      <c r="I57" s="36">
        <v>1.7967196129427607E-6</v>
      </c>
      <c r="J57" s="36">
        <v>5.4285383438552525E-3</v>
      </c>
      <c r="K57" s="36">
        <v>1.7967196129427607E-6</v>
      </c>
      <c r="L57" s="36">
        <v>0</v>
      </c>
      <c r="M57" s="36">
        <v>4.3033506346853772E-4</v>
      </c>
      <c r="N57" s="36">
        <v>4.9999999999996575E-3</v>
      </c>
      <c r="O57" s="36">
        <v>9.4478959000000001E-2</v>
      </c>
      <c r="P57" s="36">
        <v>0.174549857</v>
      </c>
      <c r="Q57" s="36">
        <v>9.0585858000000005E-2</v>
      </c>
      <c r="R57" s="36">
        <v>3.8931009999999999E-3</v>
      </c>
      <c r="S57" s="36">
        <v>0.16947189900000001</v>
      </c>
      <c r="T57" s="36">
        <v>5.0779580000000005E-3</v>
      </c>
      <c r="U57" s="36">
        <v>3.0000000000000001E-3</v>
      </c>
      <c r="V57" s="36">
        <v>7.1999999999999998E-3</v>
      </c>
      <c r="W57" s="36">
        <v>9.7480755719612941E-2</v>
      </c>
      <c r="X57" s="36">
        <v>0.18717839534385528</v>
      </c>
      <c r="Y57" s="36">
        <v>0.28465915106346823</v>
      </c>
      <c r="Z57" s="36">
        <v>2.8113628724816866E-7</v>
      </c>
      <c r="AA57" s="36">
        <v>6.0163165471108076E-8</v>
      </c>
      <c r="AB57" s="36">
        <v>6.0163200000000005E-8</v>
      </c>
      <c r="AC57" s="36">
        <v>1.7899221270918285E-8</v>
      </c>
      <c r="AD57" s="36">
        <v>2.1848045262135924E-4</v>
      </c>
      <c r="AE57" s="36">
        <v>1.9663240735922328E-3</v>
      </c>
      <c r="AF57" s="36">
        <v>2.1848045262135921E-3</v>
      </c>
      <c r="AG57" s="36">
        <v>2.0218164678108313E-4</v>
      </c>
      <c r="AH57" s="36">
        <v>3.4394119222529087E-4</v>
      </c>
      <c r="AI57" s="36">
        <v>1.1015413859107289E-3</v>
      </c>
      <c r="AJ57" s="36">
        <v>2.2810785019967219E-9</v>
      </c>
      <c r="AK57" s="36">
        <v>2.7565521571828355E-9</v>
      </c>
      <c r="AL57" s="36">
        <v>6.8943612713535035E-9</v>
      </c>
      <c r="AM57" s="36">
        <v>2.0220182708085606E-4</v>
      </c>
      <c r="AN57" s="36">
        <v>5.6242440139880727E-4</v>
      </c>
      <c r="AO57" s="36">
        <v>3.0678723538642332E-3</v>
      </c>
      <c r="AP57" s="36">
        <v>0.39284688000000001</v>
      </c>
      <c r="AQ57" s="36">
        <v>0.21153293500000001</v>
      </c>
      <c r="AR57" s="36">
        <v>0.60437981500000004</v>
      </c>
      <c r="AS57" s="36">
        <v>0</v>
      </c>
      <c r="AT57" s="36">
        <v>0</v>
      </c>
      <c r="AU57" s="36">
        <v>0</v>
      </c>
      <c r="AV57" s="36">
        <v>0</v>
      </c>
      <c r="AW57" s="36">
        <v>0</v>
      </c>
      <c r="AX57" s="36">
        <v>0</v>
      </c>
      <c r="AY57" s="36">
        <v>0</v>
      </c>
      <c r="AZ57" s="36">
        <v>0</v>
      </c>
      <c r="BA57" s="36">
        <v>0</v>
      </c>
      <c r="BB57" s="36">
        <v>7.1238209169999998</v>
      </c>
      <c r="BC57" s="36">
        <v>356.55398700900002</v>
      </c>
      <c r="BD57" s="36">
        <v>792.28601879999997</v>
      </c>
      <c r="BE57" s="36">
        <v>0.22531853099999999</v>
      </c>
      <c r="BF57" s="36">
        <v>0.450637063</v>
      </c>
      <c r="BG57" s="36">
        <v>7.8902160229999998</v>
      </c>
      <c r="BH57" s="36">
        <v>53.929408440000003</v>
      </c>
      <c r="BI57" s="36">
        <v>0</v>
      </c>
      <c r="BJ57" s="36">
        <v>0</v>
      </c>
      <c r="BK57" s="36">
        <v>0</v>
      </c>
      <c r="BL57" s="36">
        <v>0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>
        <v>5.1904551989999996</v>
      </c>
      <c r="E58" s="36">
        <v>61</v>
      </c>
      <c r="F58" s="36">
        <v>0</v>
      </c>
      <c r="G58" s="36">
        <v>6</v>
      </c>
      <c r="H58" s="36">
        <v>55</v>
      </c>
      <c r="I58" s="36">
        <v>5.7033915826691563E-4</v>
      </c>
      <c r="J58" s="36">
        <v>1.3854574767939998</v>
      </c>
      <c r="K58" s="36">
        <v>5.7033915826691563E-4</v>
      </c>
      <c r="L58" s="36">
        <v>0</v>
      </c>
      <c r="M58" s="36">
        <v>8.4152815952226526E-2</v>
      </c>
      <c r="N58" s="36">
        <v>1.3018750000000403</v>
      </c>
      <c r="O58" s="36">
        <v>0.14200218100000001</v>
      </c>
      <c r="P58" s="36">
        <v>0.26045520699999997</v>
      </c>
      <c r="Q58" s="36">
        <v>0.137115563</v>
      </c>
      <c r="R58" s="36">
        <v>4.8866179999999997E-3</v>
      </c>
      <c r="S58" s="36">
        <v>0.25408135799999998</v>
      </c>
      <c r="T58" s="36">
        <v>6.3738490000000009E-3</v>
      </c>
      <c r="U58" s="36">
        <v>0.46139999999999998</v>
      </c>
      <c r="V58" s="36">
        <v>1.0908</v>
      </c>
      <c r="W58" s="36">
        <v>0.60397252015826686</v>
      </c>
      <c r="X58" s="36">
        <v>2.7367126837939999</v>
      </c>
      <c r="Y58" s="36">
        <v>3.3406852039522668</v>
      </c>
      <c r="Z58" s="36">
        <v>3.6724984913484777E-5</v>
      </c>
      <c r="AA58" s="36">
        <v>7.8591467714857397E-6</v>
      </c>
      <c r="AB58" s="36">
        <v>7.8591500000000008E-6</v>
      </c>
      <c r="AC58" s="36">
        <v>5.1208722068734711E-6</v>
      </c>
      <c r="AD58" s="36">
        <v>3.1390152720230886E-2</v>
      </c>
      <c r="AE58" s="36">
        <v>0.28251137448207791</v>
      </c>
      <c r="AF58" s="36">
        <v>0.31390152720230879</v>
      </c>
      <c r="AG58" s="36">
        <v>3.5326236988534321E-2</v>
      </c>
      <c r="AH58" s="36">
        <v>6.009520775061012E-2</v>
      </c>
      <c r="AI58" s="36">
        <v>0.19246708428235942</v>
      </c>
      <c r="AJ58" s="36">
        <v>3.274536798891787E-7</v>
      </c>
      <c r="AK58" s="36">
        <v>3.9570893631492838E-7</v>
      </c>
      <c r="AL58" s="36">
        <v>9.8970025223331193E-7</v>
      </c>
      <c r="AM58" s="36">
        <v>3.5331685314421081E-2</v>
      </c>
      <c r="AN58" s="36">
        <v>9.1485756179777319E-2</v>
      </c>
      <c r="AO58" s="36">
        <v>0.47497944846468959</v>
      </c>
      <c r="AP58" s="36">
        <v>14.184945929</v>
      </c>
      <c r="AQ58" s="36">
        <v>7.6380478079999996</v>
      </c>
      <c r="AR58" s="36">
        <v>21.822993736999997</v>
      </c>
      <c r="AS58" s="36">
        <v>0.36220223200000001</v>
      </c>
      <c r="AT58" s="36">
        <v>20.681604</v>
      </c>
      <c r="AU58" s="36">
        <v>47.184201895000001</v>
      </c>
      <c r="AV58" s="36">
        <v>38.7302313</v>
      </c>
      <c r="AW58" s="36">
        <v>88.361379178999996</v>
      </c>
      <c r="AX58" s="36">
        <v>35.195809840999999</v>
      </c>
      <c r="AY58" s="36">
        <v>80.297746605</v>
      </c>
      <c r="AZ58" s="36">
        <v>3.9665120000000002E-3</v>
      </c>
      <c r="BA58" s="36">
        <v>7.9330249999999998E-3</v>
      </c>
      <c r="BB58" s="36">
        <v>4.6075805780000003</v>
      </c>
      <c r="BC58" s="36">
        <v>398.374633786</v>
      </c>
      <c r="BD58" s="36">
        <v>908.87482179699998</v>
      </c>
      <c r="BE58" s="36">
        <v>0.14573264799999999</v>
      </c>
      <c r="BF58" s="36">
        <v>0.29146529700000001</v>
      </c>
      <c r="BG58" s="36">
        <v>4.0653852339999998</v>
      </c>
      <c r="BH58" s="36">
        <v>27.959281783000002</v>
      </c>
      <c r="BI58" s="36">
        <v>0</v>
      </c>
      <c r="BJ58" s="36">
        <v>0</v>
      </c>
      <c r="BK58" s="36">
        <v>0</v>
      </c>
      <c r="BL58" s="36">
        <v>0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>
        <v>5.4673996100000002</v>
      </c>
      <c r="E59" s="36">
        <v>58</v>
      </c>
      <c r="F59" s="36">
        <v>1</v>
      </c>
      <c r="G59" s="36">
        <v>21</v>
      </c>
      <c r="H59" s="36">
        <v>36</v>
      </c>
      <c r="I59" s="36">
        <v>8.7282706831721471E-3</v>
      </c>
      <c r="J59" s="36">
        <v>4.4840325319102661</v>
      </c>
      <c r="K59" s="36">
        <v>8.7282706831721471E-3</v>
      </c>
      <c r="L59" s="36">
        <v>0</v>
      </c>
      <c r="M59" s="36">
        <v>0.71944330258778644</v>
      </c>
      <c r="N59" s="36">
        <v>3.773317500005652</v>
      </c>
      <c r="O59" s="36">
        <v>0.13149302300000001</v>
      </c>
      <c r="P59" s="36">
        <v>0.22008471899999998</v>
      </c>
      <c r="Q59" s="36">
        <v>0.12457812800000001</v>
      </c>
      <c r="R59" s="36">
        <v>6.9148949999999999E-3</v>
      </c>
      <c r="S59" s="36">
        <v>0.21106529099999999</v>
      </c>
      <c r="T59" s="36">
        <v>9.0194279999999995E-3</v>
      </c>
      <c r="U59" s="36">
        <v>0.21004999999999996</v>
      </c>
      <c r="V59" s="36">
        <v>0.49670000000000003</v>
      </c>
      <c r="W59" s="36">
        <v>0.35027129368317211</v>
      </c>
      <c r="X59" s="36">
        <v>5.2008172509102657</v>
      </c>
      <c r="Y59" s="36">
        <v>5.5510885445934379</v>
      </c>
      <c r="Z59" s="36">
        <v>2.2812799067149276E-4</v>
      </c>
      <c r="AA59" s="36">
        <v>4.8819390003699442E-5</v>
      </c>
      <c r="AB59" s="36">
        <v>4.8819400000000002E-5</v>
      </c>
      <c r="AC59" s="36">
        <v>7.8405798621753153E-5</v>
      </c>
      <c r="AD59" s="36">
        <v>4.7757252147867538E-2</v>
      </c>
      <c r="AE59" s="36">
        <v>0.42981526933080783</v>
      </c>
      <c r="AF59" s="36">
        <v>0.47757252147867535</v>
      </c>
      <c r="AG59" s="36">
        <v>1.5090570174171791E-2</v>
      </c>
      <c r="AH59" s="36">
        <v>2.5671314779050845E-2</v>
      </c>
      <c r="AI59" s="36">
        <v>8.2217589224797979E-2</v>
      </c>
      <c r="AJ59" s="36">
        <v>1.9137838339821956E-6</v>
      </c>
      <c r="AK59" s="36">
        <v>2.3126976784566763E-6</v>
      </c>
      <c r="AL59" s="36">
        <v>5.7842450994999636E-6</v>
      </c>
      <c r="AM59" s="36">
        <v>1.5170889756627528E-2</v>
      </c>
      <c r="AN59" s="36">
        <v>7.3430879624596837E-2</v>
      </c>
      <c r="AO59" s="36">
        <v>0.51203864280070521</v>
      </c>
      <c r="AP59" s="36">
        <v>115.598320847</v>
      </c>
      <c r="AQ59" s="36">
        <v>62.245249686999998</v>
      </c>
      <c r="AR59" s="36">
        <v>177.84357053399998</v>
      </c>
      <c r="AS59" s="36">
        <v>3.6039509440000002</v>
      </c>
      <c r="AT59" s="36">
        <v>495.84609643200002</v>
      </c>
      <c r="AU59" s="36">
        <v>1120.220763326</v>
      </c>
      <c r="AV59" s="36">
        <v>362.50720699800002</v>
      </c>
      <c r="AW59" s="36">
        <v>818.98012922999999</v>
      </c>
      <c r="AX59" s="36">
        <v>338.16185173999997</v>
      </c>
      <c r="AY59" s="36">
        <v>763.97884426200005</v>
      </c>
      <c r="AZ59" s="36">
        <v>2.6012178E-2</v>
      </c>
      <c r="BA59" s="36">
        <v>5.2024357E-2</v>
      </c>
      <c r="BB59" s="36">
        <v>2.6134997430000002</v>
      </c>
      <c r="BC59" s="36">
        <v>214.04079146199999</v>
      </c>
      <c r="BD59" s="36">
        <v>483.56322762299999</v>
      </c>
      <c r="BE59" s="36">
        <v>8.2662088999999994E-2</v>
      </c>
      <c r="BF59" s="36">
        <v>0.16532417899999999</v>
      </c>
      <c r="BG59" s="36">
        <v>4.4438315570000002</v>
      </c>
      <c r="BH59" s="36">
        <v>30.876659925999999</v>
      </c>
      <c r="BI59" s="36">
        <v>0</v>
      </c>
      <c r="BJ59" s="36">
        <v>0</v>
      </c>
      <c r="BK59" s="36">
        <v>0</v>
      </c>
      <c r="BL59" s="36">
        <v>0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>
        <v>5.6865171800000001</v>
      </c>
      <c r="E60" s="36">
        <v>18</v>
      </c>
      <c r="F60" s="36">
        <v>3</v>
      </c>
      <c r="G60" s="36">
        <v>5</v>
      </c>
      <c r="H60" s="36">
        <v>10</v>
      </c>
      <c r="I60" s="36">
        <v>1.7598334656821531E-4</v>
      </c>
      <c r="J60" s="36">
        <v>0.20014831847704823</v>
      </c>
      <c r="K60" s="36">
        <v>1.7598334656821531E-4</v>
      </c>
      <c r="L60" s="36">
        <v>0</v>
      </c>
      <c r="M60" s="36">
        <v>3.4659301823614555E-2</v>
      </c>
      <c r="N60" s="36">
        <v>0.16566500000000187</v>
      </c>
      <c r="O60" s="36">
        <v>2.1408096000000001E-2</v>
      </c>
      <c r="P60" s="36">
        <v>3.3968654000000001E-2</v>
      </c>
      <c r="Q60" s="36">
        <v>2.0665779000000002E-2</v>
      </c>
      <c r="R60" s="36">
        <v>7.4231700000000004E-4</v>
      </c>
      <c r="S60" s="36">
        <v>3.3000413999999999E-2</v>
      </c>
      <c r="T60" s="36">
        <v>9.6823999999999999E-4</v>
      </c>
      <c r="U60" s="36">
        <v>0.61290000000000011</v>
      </c>
      <c r="V60" s="36">
        <v>1.4549000000000001</v>
      </c>
      <c r="W60" s="36">
        <v>0.63448407934656836</v>
      </c>
      <c r="X60" s="36">
        <v>1.6890169724770483</v>
      </c>
      <c r="Y60" s="36">
        <v>2.3235010518236168</v>
      </c>
      <c r="Z60" s="36">
        <v>9.219437291770202E-6</v>
      </c>
      <c r="AA60" s="36">
        <v>1.9729595804388227E-6</v>
      </c>
      <c r="AB60" s="36">
        <v>1.9729600000000002E-6</v>
      </c>
      <c r="AC60" s="36">
        <v>1.3202680504925101E-6</v>
      </c>
      <c r="AD60" s="36">
        <v>1.0728122867664682E-3</v>
      </c>
      <c r="AE60" s="36">
        <v>9.6553105808982135E-3</v>
      </c>
      <c r="AF60" s="36">
        <v>1.0728122867664683E-2</v>
      </c>
      <c r="AG60" s="36">
        <v>4.3334865180964438E-2</v>
      </c>
      <c r="AH60" s="36">
        <v>7.3719080997502712E-2</v>
      </c>
      <c r="AI60" s="36">
        <v>0.23610029995146145</v>
      </c>
      <c r="AJ60" s="36">
        <v>7.7342592352497349E-8</v>
      </c>
      <c r="AK60" s="36">
        <v>9.3464073947813466E-8</v>
      </c>
      <c r="AL60" s="36">
        <v>2.3376125498284387E-7</v>
      </c>
      <c r="AM60" s="36">
        <v>4.333626279160728E-2</v>
      </c>
      <c r="AN60" s="36">
        <v>7.4791986748343128E-2</v>
      </c>
      <c r="AO60" s="36">
        <v>0.24575584429361466</v>
      </c>
      <c r="AP60" s="36">
        <v>44.641943601000001</v>
      </c>
      <c r="AQ60" s="36">
        <v>24.037969630999999</v>
      </c>
      <c r="AR60" s="36">
        <v>68.679913232000004</v>
      </c>
      <c r="AS60" s="36">
        <v>3.2132870599999999</v>
      </c>
      <c r="AT60" s="36">
        <v>166.49044625400001</v>
      </c>
      <c r="AU60" s="36">
        <v>355.57048179899999</v>
      </c>
      <c r="AV60" s="36">
        <v>98.435155922999996</v>
      </c>
      <c r="AW60" s="36">
        <v>210.226091677</v>
      </c>
      <c r="AX60" s="36">
        <v>92.775476964000006</v>
      </c>
      <c r="AY60" s="36">
        <v>198.13882288900001</v>
      </c>
      <c r="AZ60" s="36">
        <v>2.7542463999999999E-2</v>
      </c>
      <c r="BA60" s="36">
        <v>5.5084927999999998E-2</v>
      </c>
      <c r="BB60" s="36">
        <v>0.33852917700000001</v>
      </c>
      <c r="BC60" s="36">
        <v>17.284785376999999</v>
      </c>
      <c r="BD60" s="36">
        <v>36.914787619999998</v>
      </c>
      <c r="BE60" s="36">
        <v>1.0707301000000001E-2</v>
      </c>
      <c r="BF60" s="36">
        <v>2.1414602000000001E-2</v>
      </c>
      <c r="BG60" s="36">
        <v>4.7326477630000001</v>
      </c>
      <c r="BH60" s="36">
        <v>17.698040116000001</v>
      </c>
      <c r="BI60" s="36">
        <v>0.18</v>
      </c>
      <c r="BJ60" s="36">
        <v>0.18</v>
      </c>
      <c r="BK60" s="36">
        <v>0.03</v>
      </c>
      <c r="BL60" s="36">
        <v>0.03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>
        <v>5.3394835189999998</v>
      </c>
      <c r="E61" s="36">
        <v>8</v>
      </c>
      <c r="F61" s="36">
        <v>0</v>
      </c>
      <c r="G61" s="36">
        <v>1</v>
      </c>
      <c r="H61" s="36">
        <v>7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5.04482E-4</v>
      </c>
      <c r="P61" s="36">
        <v>8.8444000000000001E-4</v>
      </c>
      <c r="Q61" s="36">
        <v>4.5601000000000002E-4</v>
      </c>
      <c r="R61" s="36">
        <v>4.8471999999999999E-5</v>
      </c>
      <c r="S61" s="36">
        <v>8.2121600000000005E-4</v>
      </c>
      <c r="T61" s="36">
        <v>6.322399999999999E-5</v>
      </c>
      <c r="U61" s="36">
        <v>1.32E-2</v>
      </c>
      <c r="V61" s="36">
        <v>3.1199999999999999E-2</v>
      </c>
      <c r="W61" s="36">
        <v>1.3704482E-2</v>
      </c>
      <c r="X61" s="36">
        <v>3.2084439999999999E-2</v>
      </c>
      <c r="Y61" s="36">
        <v>4.5788921999999996E-2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  <c r="AG61" s="36">
        <v>1.0531315246580498E-3</v>
      </c>
      <c r="AH61" s="36">
        <v>1.7915340879240385E-3</v>
      </c>
      <c r="AI61" s="36">
        <v>5.73775106537834E-3</v>
      </c>
      <c r="AJ61" s="36">
        <v>0</v>
      </c>
      <c r="AK61" s="36">
        <v>0</v>
      </c>
      <c r="AL61" s="36">
        <v>0</v>
      </c>
      <c r="AM61" s="36">
        <v>1.0531315246580498E-3</v>
      </c>
      <c r="AN61" s="36">
        <v>1.7915340879240385E-3</v>
      </c>
      <c r="AO61" s="36">
        <v>5.73775106537834E-3</v>
      </c>
      <c r="AP61" s="36">
        <v>1.0054798060000001</v>
      </c>
      <c r="AQ61" s="36">
        <v>0.54141220300000004</v>
      </c>
      <c r="AR61" s="36">
        <v>1.546892009</v>
      </c>
      <c r="AS61" s="36">
        <v>0.19280198100000001</v>
      </c>
      <c r="AT61" s="36">
        <v>2.4131537779999999</v>
      </c>
      <c r="AU61" s="36">
        <v>5.4828127059999998</v>
      </c>
      <c r="AV61" s="36">
        <v>2.8096495529999999</v>
      </c>
      <c r="AW61" s="36">
        <v>6.3836720270000002</v>
      </c>
      <c r="AX61" s="36">
        <v>2.5850535219999999</v>
      </c>
      <c r="AY61" s="36">
        <v>5.8733779950000002</v>
      </c>
      <c r="AZ61" s="36">
        <v>1.8010089999999999E-3</v>
      </c>
      <c r="BA61" s="36">
        <v>3.6020179999999998E-3</v>
      </c>
      <c r="BB61" s="36">
        <v>0.241329555</v>
      </c>
      <c r="BC61" s="36">
        <v>8.3662629190000004</v>
      </c>
      <c r="BD61" s="36">
        <v>19.008590772000002</v>
      </c>
      <c r="BE61" s="36">
        <v>7.6329850000000001E-3</v>
      </c>
      <c r="BF61" s="36">
        <v>1.526597E-2</v>
      </c>
      <c r="BG61" s="36">
        <v>1.6659064260000001</v>
      </c>
      <c r="BH61" s="36">
        <v>5.2138704799999998</v>
      </c>
      <c r="BI61" s="36">
        <v>0</v>
      </c>
      <c r="BJ61" s="36">
        <v>0</v>
      </c>
      <c r="BK61" s="36">
        <v>0</v>
      </c>
      <c r="BL61" s="36">
        <v>0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>
        <v>5.1287267119999997</v>
      </c>
      <c r="E62" s="36">
        <v>35</v>
      </c>
      <c r="F62" s="36">
        <v>1</v>
      </c>
      <c r="G62" s="36">
        <v>12</v>
      </c>
      <c r="H62" s="36">
        <v>22</v>
      </c>
      <c r="I62" s="36">
        <v>4.698053130666438E-7</v>
      </c>
      <c r="J62" s="36">
        <v>2.0115181205209824E-2</v>
      </c>
      <c r="K62" s="36">
        <v>4.698053130666438E-7</v>
      </c>
      <c r="L62" s="36">
        <v>0</v>
      </c>
      <c r="M62" s="36">
        <v>1.1565101052446905E-4</v>
      </c>
      <c r="N62" s="36">
        <v>1.9999999999998422E-2</v>
      </c>
      <c r="O62" s="36">
        <v>3.1451757999999996E-2</v>
      </c>
      <c r="P62" s="36">
        <v>5.5068523000000001E-2</v>
      </c>
      <c r="Q62" s="36">
        <v>2.5802947999999999E-2</v>
      </c>
      <c r="R62" s="36">
        <v>5.6488100000000006E-3</v>
      </c>
      <c r="S62" s="36">
        <v>4.7700510000000002E-2</v>
      </c>
      <c r="T62" s="36">
        <v>7.3680129999999996E-3</v>
      </c>
      <c r="U62" s="36">
        <v>0.52580000000000005</v>
      </c>
      <c r="V62" s="36">
        <v>1.2427999999999999</v>
      </c>
      <c r="W62" s="36">
        <v>0.55725222780531314</v>
      </c>
      <c r="X62" s="36">
        <v>1.3179837042052098</v>
      </c>
      <c r="Y62" s="36">
        <v>1.875235932010523</v>
      </c>
      <c r="Z62" s="36">
        <v>7.7551784167809273E-8</v>
      </c>
      <c r="AA62" s="36">
        <v>1.6596081811911181E-8</v>
      </c>
      <c r="AB62" s="36">
        <v>1.6596100000000001E-8</v>
      </c>
      <c r="AC62" s="36">
        <v>2.3603208651167119E-9</v>
      </c>
      <c r="AD62" s="36">
        <v>1.5541228537297336E-4</v>
      </c>
      <c r="AE62" s="36">
        <v>1.3987105683567602E-3</v>
      </c>
      <c r="AF62" s="36">
        <v>1.5541228537297338E-3</v>
      </c>
      <c r="AG62" s="36">
        <v>3.665331368569931E-2</v>
      </c>
      <c r="AH62" s="36">
        <v>6.235276351130456E-2</v>
      </c>
      <c r="AI62" s="36">
        <v>0.19969736421863762</v>
      </c>
      <c r="AJ62" s="36">
        <v>6.5058865711483316E-10</v>
      </c>
      <c r="AK62" s="36">
        <v>7.8619896888193739E-10</v>
      </c>
      <c r="AL62" s="36">
        <v>1.9663476014824301E-9</v>
      </c>
      <c r="AM62" s="36">
        <v>3.6653316696608831E-2</v>
      </c>
      <c r="AN62" s="36">
        <v>6.2508176582876496E-2</v>
      </c>
      <c r="AO62" s="36">
        <v>0.20109607675334198</v>
      </c>
      <c r="AP62" s="36">
        <v>5.4624962850000003</v>
      </c>
      <c r="AQ62" s="36">
        <v>2.9413441530000002</v>
      </c>
      <c r="AR62" s="36">
        <v>8.4038404379999996</v>
      </c>
      <c r="AS62" s="36">
        <v>0.37315670899999998</v>
      </c>
      <c r="AT62" s="36">
        <v>2.610433037</v>
      </c>
      <c r="AU62" s="36">
        <v>5.7479368009999998</v>
      </c>
      <c r="AV62" s="36">
        <v>6.4591553360000002</v>
      </c>
      <c r="AW62" s="36">
        <v>14.222474256</v>
      </c>
      <c r="AX62" s="36">
        <v>5.8326860849999997</v>
      </c>
      <c r="AY62" s="36">
        <v>12.843045781000001</v>
      </c>
      <c r="AZ62" s="36">
        <v>2.717807E-3</v>
      </c>
      <c r="BA62" s="36">
        <v>5.4356150000000004E-3</v>
      </c>
      <c r="BB62" s="36">
        <v>1.335317997</v>
      </c>
      <c r="BC62" s="36">
        <v>73.101523620999998</v>
      </c>
      <c r="BD62" s="36">
        <v>160.96292528199999</v>
      </c>
      <c r="BE62" s="36">
        <v>4.2234622999999999E-2</v>
      </c>
      <c r="BF62" s="36">
        <v>8.4469245999999998E-2</v>
      </c>
      <c r="BG62" s="36">
        <v>5.3109855210000001</v>
      </c>
      <c r="BH62" s="36">
        <v>23.497949487</v>
      </c>
      <c r="BI62" s="36">
        <v>0</v>
      </c>
      <c r="BJ62" s="36">
        <v>0</v>
      </c>
      <c r="BK62" s="36">
        <v>0</v>
      </c>
      <c r="BL62" s="36">
        <v>0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>
        <v>4.8025790500000003</v>
      </c>
      <c r="E63" s="36">
        <v>28</v>
      </c>
      <c r="F63" s="36">
        <v>0</v>
      </c>
      <c r="G63" s="36">
        <v>0</v>
      </c>
      <c r="H63" s="36">
        <v>28</v>
      </c>
      <c r="I63" s="36">
        <v>0</v>
      </c>
      <c r="J63" s="36">
        <v>0</v>
      </c>
      <c r="K63" s="36">
        <v>0</v>
      </c>
      <c r="L63" s="36">
        <v>0</v>
      </c>
      <c r="M63" s="36">
        <v>0</v>
      </c>
      <c r="N63" s="36">
        <v>0</v>
      </c>
      <c r="O63" s="36">
        <v>5.7436999999999999E-5</v>
      </c>
      <c r="P63" s="36">
        <v>9.1825999999999998E-5</v>
      </c>
      <c r="Q63" s="36">
        <v>3.7682999999999998E-5</v>
      </c>
      <c r="R63" s="36">
        <v>1.9753999999999998E-5</v>
      </c>
      <c r="S63" s="36">
        <v>6.6061000000000003E-5</v>
      </c>
      <c r="T63" s="36">
        <v>2.5764999999999998E-5</v>
      </c>
      <c r="U63" s="36">
        <v>0</v>
      </c>
      <c r="V63" s="36">
        <v>0</v>
      </c>
      <c r="W63" s="36">
        <v>5.7436999999999999E-5</v>
      </c>
      <c r="X63" s="36">
        <v>9.1825999999999998E-5</v>
      </c>
      <c r="Y63" s="36">
        <v>1.4926300000000001E-4</v>
      </c>
      <c r="Z63" s="36">
        <v>0</v>
      </c>
      <c r="AA63" s="36">
        <v>0</v>
      </c>
      <c r="AB63" s="36">
        <v>0</v>
      </c>
      <c r="AC63" s="36">
        <v>0</v>
      </c>
      <c r="AD63" s="36">
        <v>0</v>
      </c>
      <c r="AE63" s="36">
        <v>0</v>
      </c>
      <c r="AF63" s="36">
        <v>0</v>
      </c>
      <c r="AG63" s="36">
        <v>0</v>
      </c>
      <c r="AH63" s="36">
        <v>0</v>
      </c>
      <c r="AI63" s="36">
        <v>0</v>
      </c>
      <c r="AJ63" s="36">
        <v>0</v>
      </c>
      <c r="AK63" s="36">
        <v>0</v>
      </c>
      <c r="AL63" s="36">
        <v>0</v>
      </c>
      <c r="AM63" s="36">
        <v>0</v>
      </c>
      <c r="AN63" s="36">
        <v>0</v>
      </c>
      <c r="AO63" s="36">
        <v>0</v>
      </c>
      <c r="AP63" s="36">
        <v>5.9092000000000003E-5</v>
      </c>
      <c r="AQ63" s="36">
        <v>3.1819000000000001E-5</v>
      </c>
      <c r="AR63" s="36">
        <v>9.0910999999999997E-5</v>
      </c>
      <c r="AS63" s="36">
        <v>0</v>
      </c>
      <c r="AT63" s="36">
        <v>0</v>
      </c>
      <c r="AU63" s="36">
        <v>0</v>
      </c>
      <c r="AV63" s="36">
        <v>0</v>
      </c>
      <c r="AW63" s="36">
        <v>0</v>
      </c>
      <c r="AX63" s="36">
        <v>0</v>
      </c>
      <c r="AY63" s="36">
        <v>0</v>
      </c>
      <c r="AZ63" s="36">
        <v>0</v>
      </c>
      <c r="BA63" s="36">
        <v>0</v>
      </c>
      <c r="BB63" s="36">
        <v>0.174914721</v>
      </c>
      <c r="BC63" s="36">
        <v>6.7869439460000001</v>
      </c>
      <c r="BD63" s="36">
        <v>16.367294699999999</v>
      </c>
      <c r="BE63" s="36">
        <v>5.5323580000000002E-3</v>
      </c>
      <c r="BF63" s="36">
        <v>1.1064716E-2</v>
      </c>
      <c r="BG63" s="36">
        <v>1.557137698</v>
      </c>
      <c r="BH63" s="36">
        <v>9.7385763710000006</v>
      </c>
      <c r="BI63" s="36">
        <v>0</v>
      </c>
      <c r="BJ63" s="36">
        <v>0</v>
      </c>
      <c r="BK63" s="36">
        <v>0</v>
      </c>
      <c r="BL63" s="36">
        <v>0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>
        <v>5.3625229220000001</v>
      </c>
      <c r="E64" s="36">
        <v>16</v>
      </c>
      <c r="F64" s="36">
        <v>0</v>
      </c>
      <c r="G64" s="36">
        <v>3</v>
      </c>
      <c r="H64" s="36">
        <v>13</v>
      </c>
      <c r="I64" s="36">
        <v>4.6504814239138039E-4</v>
      </c>
      <c r="J64" s="36">
        <v>0.46882373390071935</v>
      </c>
      <c r="K64" s="36">
        <v>4.6504814239138039E-4</v>
      </c>
      <c r="L64" s="36">
        <v>0</v>
      </c>
      <c r="M64" s="36">
        <v>6.4110782043271794E-2</v>
      </c>
      <c r="N64" s="36">
        <v>0.40517799999983894</v>
      </c>
      <c r="O64" s="36">
        <v>2.1506019000000001E-2</v>
      </c>
      <c r="P64" s="36">
        <v>3.7478608000000004E-2</v>
      </c>
      <c r="Q64" s="36">
        <v>2.0278874000000002E-2</v>
      </c>
      <c r="R64" s="36">
        <v>1.227145E-3</v>
      </c>
      <c r="S64" s="36">
        <v>3.5877983000000002E-2</v>
      </c>
      <c r="T64" s="36">
        <v>1.6006250000000001E-3</v>
      </c>
      <c r="U64" s="36">
        <v>1.32E-2</v>
      </c>
      <c r="V64" s="36">
        <v>3.1199999999999999E-2</v>
      </c>
      <c r="W64" s="36">
        <v>3.5171067142391377E-2</v>
      </c>
      <c r="X64" s="36">
        <v>0.53750234190071933</v>
      </c>
      <c r="Y64" s="36">
        <v>0.5726734090431107</v>
      </c>
      <c r="Z64" s="36">
        <v>1.7790068971733551E-5</v>
      </c>
      <c r="AA64" s="36">
        <v>3.8070747599509795E-6</v>
      </c>
      <c r="AB64" s="36">
        <v>3.80707E-6</v>
      </c>
      <c r="AC64" s="36">
        <v>2.2725363901846239E-6</v>
      </c>
      <c r="AD64" s="36">
        <v>5.0555891272112442E-3</v>
      </c>
      <c r="AE64" s="36">
        <v>4.5500302144901202E-2</v>
      </c>
      <c r="AF64" s="36">
        <v>5.0555891272112449E-2</v>
      </c>
      <c r="AG64" s="36">
        <v>9.0732878519821352E-4</v>
      </c>
      <c r="AH64" s="36">
        <v>1.5435018414866161E-3</v>
      </c>
      <c r="AI64" s="36">
        <v>4.9433775193557837E-3</v>
      </c>
      <c r="AJ64" s="36">
        <v>1.4924208451637238E-7</v>
      </c>
      <c r="AK64" s="36">
        <v>1.8035047441636031E-7</v>
      </c>
      <c r="AL64" s="36">
        <v>4.5107121330768761E-7</v>
      </c>
      <c r="AM64" s="36">
        <v>9.0975056367291452E-4</v>
      </c>
      <c r="AN64" s="36">
        <v>6.5992713191722766E-3</v>
      </c>
      <c r="AO64" s="36">
        <v>5.0444130735470293E-2</v>
      </c>
      <c r="AP64" s="36">
        <v>46.291396669999997</v>
      </c>
      <c r="AQ64" s="36">
        <v>24.926136668000002</v>
      </c>
      <c r="AR64" s="36">
        <v>71.217533337999996</v>
      </c>
      <c r="AS64" s="36">
        <v>4.0805392889999998</v>
      </c>
      <c r="AT64" s="36">
        <v>276.69998747599999</v>
      </c>
      <c r="AU64" s="36">
        <v>589.40461088400002</v>
      </c>
      <c r="AV64" s="36">
        <v>185.902043537</v>
      </c>
      <c r="AW64" s="36">
        <v>395.99395227000002</v>
      </c>
      <c r="AX64" s="36">
        <v>174.07347221500001</v>
      </c>
      <c r="AY64" s="36">
        <v>370.79765739200002</v>
      </c>
      <c r="AZ64" s="36">
        <v>3.7444140000000001E-2</v>
      </c>
      <c r="BA64" s="36">
        <v>7.4888281000000001E-2</v>
      </c>
      <c r="BB64" s="36">
        <v>1.258335266</v>
      </c>
      <c r="BC64" s="36">
        <v>55.473875303</v>
      </c>
      <c r="BD64" s="36">
        <v>118.166098183</v>
      </c>
      <c r="BE64" s="36">
        <v>3.9799743999999998E-2</v>
      </c>
      <c r="BF64" s="36">
        <v>7.9599488999999995E-2</v>
      </c>
      <c r="BG64" s="36">
        <v>1.631935076</v>
      </c>
      <c r="BH64" s="36">
        <v>10.760923590000001</v>
      </c>
      <c r="BI64" s="36">
        <v>0</v>
      </c>
      <c r="BJ64" s="36">
        <v>0</v>
      </c>
      <c r="BK64" s="36">
        <v>0</v>
      </c>
      <c r="BL64" s="36">
        <v>0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>
        <v>4.7582376269999997</v>
      </c>
      <c r="E65" s="36">
        <v>5</v>
      </c>
      <c r="F65" s="36">
        <v>0</v>
      </c>
      <c r="G65" s="36">
        <v>0</v>
      </c>
      <c r="H65" s="36">
        <v>5</v>
      </c>
      <c r="I65" s="36">
        <v>0</v>
      </c>
      <c r="J65" s="36">
        <v>0</v>
      </c>
      <c r="K65" s="36">
        <v>0</v>
      </c>
      <c r="L65" s="36">
        <v>0</v>
      </c>
      <c r="M65" s="36">
        <v>0</v>
      </c>
      <c r="N65" s="36">
        <v>0</v>
      </c>
      <c r="O65" s="36">
        <v>0</v>
      </c>
      <c r="P65" s="36">
        <v>0</v>
      </c>
      <c r="Q65" s="36">
        <v>0</v>
      </c>
      <c r="R65" s="36">
        <v>0</v>
      </c>
      <c r="S65" s="36">
        <v>0</v>
      </c>
      <c r="T65" s="36">
        <v>0</v>
      </c>
      <c r="U65" s="36">
        <v>0</v>
      </c>
      <c r="V65" s="36">
        <v>0</v>
      </c>
      <c r="W65" s="36">
        <v>0</v>
      </c>
      <c r="X65" s="36">
        <v>0</v>
      </c>
      <c r="Y65" s="36">
        <v>0</v>
      </c>
      <c r="Z65" s="36">
        <v>0</v>
      </c>
      <c r="AA65" s="36">
        <v>0</v>
      </c>
      <c r="AB65" s="36">
        <v>0</v>
      </c>
      <c r="AC65" s="36">
        <v>0</v>
      </c>
      <c r="AD65" s="36">
        <v>0</v>
      </c>
      <c r="AE65" s="36">
        <v>0</v>
      </c>
      <c r="AF65" s="36">
        <v>0</v>
      </c>
      <c r="AG65" s="36">
        <v>0</v>
      </c>
      <c r="AH65" s="36">
        <v>0</v>
      </c>
      <c r="AI65" s="36">
        <v>0</v>
      </c>
      <c r="AJ65" s="36">
        <v>0</v>
      </c>
      <c r="AK65" s="36">
        <v>0</v>
      </c>
      <c r="AL65" s="36">
        <v>0</v>
      </c>
      <c r="AM65" s="36">
        <v>0</v>
      </c>
      <c r="AN65" s="36">
        <v>0</v>
      </c>
      <c r="AO65" s="36">
        <v>0</v>
      </c>
      <c r="AP65" s="36">
        <v>0</v>
      </c>
      <c r="AQ65" s="36">
        <v>0</v>
      </c>
      <c r="AR65" s="36">
        <v>0</v>
      </c>
      <c r="AS65" s="36">
        <v>0</v>
      </c>
      <c r="AT65" s="36">
        <v>0</v>
      </c>
      <c r="AU65" s="36">
        <v>0</v>
      </c>
      <c r="AV65" s="36">
        <v>0</v>
      </c>
      <c r="AW65" s="36">
        <v>0</v>
      </c>
      <c r="AX65" s="36">
        <v>0</v>
      </c>
      <c r="AY65" s="36">
        <v>0</v>
      </c>
      <c r="AZ65" s="36">
        <v>0</v>
      </c>
      <c r="BA65" s="36">
        <v>0</v>
      </c>
      <c r="BB65" s="36">
        <v>0</v>
      </c>
      <c r="BC65" s="36">
        <v>0</v>
      </c>
      <c r="BD65" s="36">
        <v>0</v>
      </c>
      <c r="BE65" s="36">
        <v>0</v>
      </c>
      <c r="BF65" s="36">
        <v>0</v>
      </c>
      <c r="BG65" s="36">
        <v>0</v>
      </c>
      <c r="BH65" s="36">
        <v>0.43874234000000001</v>
      </c>
      <c r="BI65" s="36">
        <v>0</v>
      </c>
      <c r="BJ65" s="36">
        <v>0</v>
      </c>
      <c r="BK65" s="36">
        <v>0</v>
      </c>
      <c r="BL65" s="36">
        <v>0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>
        <v>4.727977096</v>
      </c>
      <c r="E66" s="36">
        <v>21</v>
      </c>
      <c r="F66" s="36">
        <v>0</v>
      </c>
      <c r="G66" s="36">
        <v>1</v>
      </c>
      <c r="H66" s="36">
        <v>20</v>
      </c>
      <c r="I66" s="36">
        <v>0</v>
      </c>
      <c r="J66" s="36">
        <v>0</v>
      </c>
      <c r="K66" s="36">
        <v>0</v>
      </c>
      <c r="L66" s="36">
        <v>0</v>
      </c>
      <c r="M66" s="36">
        <v>0</v>
      </c>
      <c r="N66" s="36">
        <v>0</v>
      </c>
      <c r="O66" s="36">
        <v>0</v>
      </c>
      <c r="P66" s="36">
        <v>0</v>
      </c>
      <c r="Q66" s="36">
        <v>0</v>
      </c>
      <c r="R66" s="36">
        <v>0</v>
      </c>
      <c r="S66" s="36">
        <v>0</v>
      </c>
      <c r="T66" s="36">
        <v>0</v>
      </c>
      <c r="U66" s="36">
        <v>3.0000000000000001E-3</v>
      </c>
      <c r="V66" s="36">
        <v>7.1999999999999998E-3</v>
      </c>
      <c r="W66" s="36">
        <v>3.0000000000000001E-3</v>
      </c>
      <c r="X66" s="36">
        <v>7.1999999999999998E-3</v>
      </c>
      <c r="Y66" s="36">
        <v>1.0200000000000001E-2</v>
      </c>
      <c r="Z66" s="36">
        <v>0</v>
      </c>
      <c r="AA66" s="36">
        <v>0</v>
      </c>
      <c r="AB66" s="36">
        <v>0</v>
      </c>
      <c r="AC66" s="36">
        <v>0</v>
      </c>
      <c r="AD66" s="36">
        <v>0</v>
      </c>
      <c r="AE66" s="36">
        <v>0</v>
      </c>
      <c r="AF66" s="36">
        <v>0</v>
      </c>
      <c r="AG66" s="36">
        <v>2.1672592794169727E-4</v>
      </c>
      <c r="AH66" s="36">
        <v>3.6868318776288734E-4</v>
      </c>
      <c r="AI66" s="36">
        <v>1.1807826418892473E-3</v>
      </c>
      <c r="AJ66" s="36">
        <v>0</v>
      </c>
      <c r="AK66" s="36">
        <v>0</v>
      </c>
      <c r="AL66" s="36">
        <v>0</v>
      </c>
      <c r="AM66" s="36">
        <v>2.1672592794169727E-4</v>
      </c>
      <c r="AN66" s="36">
        <v>3.6868318776288734E-4</v>
      </c>
      <c r="AO66" s="36">
        <v>1.1807826418892473E-3</v>
      </c>
      <c r="AP66" s="36">
        <v>1.1137429000000001E-2</v>
      </c>
      <c r="AQ66" s="36">
        <v>5.997077E-3</v>
      </c>
      <c r="AR66" s="36">
        <v>1.7134506000000001E-2</v>
      </c>
      <c r="AS66" s="36">
        <v>0</v>
      </c>
      <c r="AT66" s="36">
        <v>0</v>
      </c>
      <c r="AU66" s="36">
        <v>0</v>
      </c>
      <c r="AV66" s="36">
        <v>0</v>
      </c>
      <c r="AW66" s="36">
        <v>0</v>
      </c>
      <c r="AX66" s="36">
        <v>0</v>
      </c>
      <c r="AY66" s="36">
        <v>0</v>
      </c>
      <c r="AZ66" s="36">
        <v>0</v>
      </c>
      <c r="BA66" s="36">
        <v>0</v>
      </c>
      <c r="BB66" s="36">
        <v>0.33232235500000001</v>
      </c>
      <c r="BC66" s="36">
        <v>17.107220743999999</v>
      </c>
      <c r="BD66" s="36">
        <v>39.240219523999997</v>
      </c>
      <c r="BE66" s="36">
        <v>1.0510986E-2</v>
      </c>
      <c r="BF66" s="36">
        <v>2.1021972E-2</v>
      </c>
      <c r="BG66" s="36">
        <v>1.78651943</v>
      </c>
      <c r="BH66" s="36">
        <v>10.604677074</v>
      </c>
      <c r="BI66" s="36">
        <v>0</v>
      </c>
      <c r="BJ66" s="36">
        <v>0</v>
      </c>
      <c r="BK66" s="36">
        <v>0</v>
      </c>
      <c r="BL66" s="36">
        <v>0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>
        <v>4.6785035150000001</v>
      </c>
      <c r="E67" s="36">
        <v>33</v>
      </c>
      <c r="F67" s="36">
        <v>0</v>
      </c>
      <c r="G67" s="36">
        <v>0</v>
      </c>
      <c r="H67" s="36">
        <v>33</v>
      </c>
      <c r="I67" s="36">
        <v>0</v>
      </c>
      <c r="J67" s="36">
        <v>0</v>
      </c>
      <c r="K67" s="36">
        <v>0</v>
      </c>
      <c r="L67" s="36">
        <v>0</v>
      </c>
      <c r="M67" s="36">
        <v>0</v>
      </c>
      <c r="N67" s="36">
        <v>0</v>
      </c>
      <c r="O67" s="36">
        <v>0</v>
      </c>
      <c r="P67" s="36">
        <v>0</v>
      </c>
      <c r="Q67" s="36">
        <v>0</v>
      </c>
      <c r="R67" s="36">
        <v>0</v>
      </c>
      <c r="S67" s="36">
        <v>0</v>
      </c>
      <c r="T67" s="36">
        <v>0</v>
      </c>
      <c r="U67" s="36">
        <v>0</v>
      </c>
      <c r="V67" s="36">
        <v>0</v>
      </c>
      <c r="W67" s="36">
        <v>0</v>
      </c>
      <c r="X67" s="36">
        <v>0</v>
      </c>
      <c r="Y67" s="36">
        <v>0</v>
      </c>
      <c r="Z67" s="36">
        <v>0</v>
      </c>
      <c r="AA67" s="36">
        <v>0</v>
      </c>
      <c r="AB67" s="36">
        <v>0</v>
      </c>
      <c r="AC67" s="36">
        <v>0</v>
      </c>
      <c r="AD67" s="36">
        <v>0</v>
      </c>
      <c r="AE67" s="36">
        <v>0</v>
      </c>
      <c r="AF67" s="36">
        <v>0</v>
      </c>
      <c r="AG67" s="36">
        <v>0</v>
      </c>
      <c r="AH67" s="36">
        <v>0</v>
      </c>
      <c r="AI67" s="36">
        <v>0</v>
      </c>
      <c r="AJ67" s="36">
        <v>0</v>
      </c>
      <c r="AK67" s="36">
        <v>0</v>
      </c>
      <c r="AL67" s="36">
        <v>0</v>
      </c>
      <c r="AM67" s="36">
        <v>0</v>
      </c>
      <c r="AN67" s="36">
        <v>0</v>
      </c>
      <c r="AO67" s="36">
        <v>0</v>
      </c>
      <c r="AP67" s="36">
        <v>0</v>
      </c>
      <c r="AQ67" s="36">
        <v>0</v>
      </c>
      <c r="AR67" s="36">
        <v>0</v>
      </c>
      <c r="AS67" s="36">
        <v>0</v>
      </c>
      <c r="AT67" s="36">
        <v>0</v>
      </c>
      <c r="AU67" s="36">
        <v>0</v>
      </c>
      <c r="AV67" s="36">
        <v>0</v>
      </c>
      <c r="AW67" s="36">
        <v>0</v>
      </c>
      <c r="AX67" s="36">
        <v>0</v>
      </c>
      <c r="AY67" s="36">
        <v>0</v>
      </c>
      <c r="AZ67" s="36">
        <v>0</v>
      </c>
      <c r="BA67" s="36">
        <v>0</v>
      </c>
      <c r="BB67" s="36">
        <v>2.5768914E-2</v>
      </c>
      <c r="BC67" s="36">
        <v>1.513347341</v>
      </c>
      <c r="BD67" s="36">
        <v>3.2995561750000002</v>
      </c>
      <c r="BE67" s="36">
        <v>6.5514179999999998E-3</v>
      </c>
      <c r="BF67" s="36">
        <v>1.3102837000000001E-2</v>
      </c>
      <c r="BG67" s="36">
        <v>1.303674E-2</v>
      </c>
      <c r="BH67" s="36">
        <v>0.55105795800000001</v>
      </c>
      <c r="BI67" s="36">
        <v>0</v>
      </c>
      <c r="BJ67" s="36">
        <v>0</v>
      </c>
      <c r="BK67" s="36">
        <v>0</v>
      </c>
      <c r="BL67" s="36">
        <v>0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>
        <v>4.4689388839999999</v>
      </c>
      <c r="E68" s="36">
        <v>19</v>
      </c>
      <c r="F68" s="36">
        <v>0</v>
      </c>
      <c r="G68" s="36">
        <v>0</v>
      </c>
      <c r="H68" s="36">
        <v>19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0</v>
      </c>
      <c r="P68" s="36">
        <v>0</v>
      </c>
      <c r="Q68" s="36">
        <v>0</v>
      </c>
      <c r="R68" s="36">
        <v>0</v>
      </c>
      <c r="S68" s="36">
        <v>0</v>
      </c>
      <c r="T68" s="36">
        <v>0</v>
      </c>
      <c r="U68" s="36">
        <v>0</v>
      </c>
      <c r="V68" s="36">
        <v>0</v>
      </c>
      <c r="W68" s="36">
        <v>0</v>
      </c>
      <c r="X68" s="36">
        <v>0</v>
      </c>
      <c r="Y68" s="36">
        <v>0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  <c r="AG68" s="36">
        <v>0</v>
      </c>
      <c r="AH68" s="36">
        <v>0</v>
      </c>
      <c r="AI68" s="36">
        <v>0</v>
      </c>
      <c r="AJ68" s="36">
        <v>0</v>
      </c>
      <c r="AK68" s="36">
        <v>0</v>
      </c>
      <c r="AL68" s="36">
        <v>0</v>
      </c>
      <c r="AM68" s="36">
        <v>0</v>
      </c>
      <c r="AN68" s="36">
        <v>0</v>
      </c>
      <c r="AO68" s="36">
        <v>0</v>
      </c>
      <c r="AP68" s="36">
        <v>0</v>
      </c>
      <c r="AQ68" s="36">
        <v>0</v>
      </c>
      <c r="AR68" s="36">
        <v>0</v>
      </c>
      <c r="AS68" s="36">
        <v>0</v>
      </c>
      <c r="AT68" s="36">
        <v>0</v>
      </c>
      <c r="AU68" s="36">
        <v>0</v>
      </c>
      <c r="AV68" s="36">
        <v>0</v>
      </c>
      <c r="AW68" s="36">
        <v>0</v>
      </c>
      <c r="AX68" s="36">
        <v>0</v>
      </c>
      <c r="AY68" s="36">
        <v>0</v>
      </c>
      <c r="AZ68" s="36">
        <v>0</v>
      </c>
      <c r="BA68" s="36">
        <v>0</v>
      </c>
      <c r="BB68" s="36">
        <v>0</v>
      </c>
      <c r="BC68" s="36">
        <v>0</v>
      </c>
      <c r="BD68" s="36">
        <v>0</v>
      </c>
      <c r="BE68" s="36">
        <v>0</v>
      </c>
      <c r="BF68" s="36">
        <v>0</v>
      </c>
      <c r="BG68" s="36">
        <v>0</v>
      </c>
      <c r="BH68" s="36">
        <v>0</v>
      </c>
      <c r="BI68" s="36">
        <v>0</v>
      </c>
      <c r="BJ68" s="36">
        <v>0</v>
      </c>
      <c r="BK68" s="36">
        <v>0</v>
      </c>
      <c r="BL68" s="36">
        <v>0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>
        <v>4.4169222599999998</v>
      </c>
      <c r="E69" s="36">
        <v>20</v>
      </c>
      <c r="F69" s="36">
        <v>0</v>
      </c>
      <c r="G69" s="36">
        <v>0</v>
      </c>
      <c r="H69" s="36">
        <v>20</v>
      </c>
      <c r="I69" s="36">
        <v>0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0</v>
      </c>
      <c r="P69" s="36">
        <v>0</v>
      </c>
      <c r="Q69" s="36">
        <v>0</v>
      </c>
      <c r="R69" s="36">
        <v>0</v>
      </c>
      <c r="S69" s="36">
        <v>0</v>
      </c>
      <c r="T69" s="36">
        <v>0</v>
      </c>
      <c r="U69" s="36">
        <v>0</v>
      </c>
      <c r="V69" s="36">
        <v>0</v>
      </c>
      <c r="W69" s="36">
        <v>0</v>
      </c>
      <c r="X69" s="36">
        <v>0</v>
      </c>
      <c r="Y69" s="36">
        <v>0</v>
      </c>
      <c r="Z69" s="36">
        <v>0</v>
      </c>
      <c r="AA69" s="36">
        <v>0</v>
      </c>
      <c r="AB69" s="36">
        <v>0</v>
      </c>
      <c r="AC69" s="36">
        <v>0</v>
      </c>
      <c r="AD69" s="36">
        <v>0</v>
      </c>
      <c r="AE69" s="36">
        <v>0</v>
      </c>
      <c r="AF69" s="36">
        <v>0</v>
      </c>
      <c r="AG69" s="36">
        <v>0</v>
      </c>
      <c r="AH69" s="36">
        <v>0</v>
      </c>
      <c r="AI69" s="36">
        <v>0</v>
      </c>
      <c r="AJ69" s="36">
        <v>0</v>
      </c>
      <c r="AK69" s="36">
        <v>0</v>
      </c>
      <c r="AL69" s="36">
        <v>0</v>
      </c>
      <c r="AM69" s="36">
        <v>0</v>
      </c>
      <c r="AN69" s="36">
        <v>0</v>
      </c>
      <c r="AO69" s="36">
        <v>0</v>
      </c>
      <c r="AP69" s="36">
        <v>0</v>
      </c>
      <c r="AQ69" s="36">
        <v>0</v>
      </c>
      <c r="AR69" s="36">
        <v>0</v>
      </c>
      <c r="AS69" s="36">
        <v>0</v>
      </c>
      <c r="AT69" s="36">
        <v>0</v>
      </c>
      <c r="AU69" s="36">
        <v>0</v>
      </c>
      <c r="AV69" s="36">
        <v>0</v>
      </c>
      <c r="AW69" s="36">
        <v>0</v>
      </c>
      <c r="AX69" s="36">
        <v>0</v>
      </c>
      <c r="AY69" s="36">
        <v>0</v>
      </c>
      <c r="AZ69" s="36">
        <v>0</v>
      </c>
      <c r="BA69" s="36">
        <v>0</v>
      </c>
      <c r="BB69" s="36">
        <v>0</v>
      </c>
      <c r="BC69" s="36">
        <v>0</v>
      </c>
      <c r="BD69" s="36">
        <v>0</v>
      </c>
      <c r="BE69" s="36">
        <v>0</v>
      </c>
      <c r="BF69" s="36">
        <v>0</v>
      </c>
      <c r="BG69" s="36">
        <v>0</v>
      </c>
      <c r="BH69" s="36">
        <v>0</v>
      </c>
      <c r="BI69" s="36">
        <v>0</v>
      </c>
      <c r="BJ69" s="36">
        <v>0</v>
      </c>
      <c r="BK69" s="36">
        <v>0</v>
      </c>
      <c r="BL69" s="36">
        <v>0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>
        <v>4.2368839170000001</v>
      </c>
      <c r="E70" s="36">
        <v>77</v>
      </c>
      <c r="F70" s="36">
        <v>0</v>
      </c>
      <c r="G70" s="36">
        <v>0</v>
      </c>
      <c r="H70" s="36">
        <v>77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6">
        <v>0</v>
      </c>
      <c r="V70" s="36">
        <v>0</v>
      </c>
      <c r="W70" s="36">
        <v>0</v>
      </c>
      <c r="X70" s="36">
        <v>0</v>
      </c>
      <c r="Y70" s="36">
        <v>0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  <c r="AG70" s="36">
        <v>0</v>
      </c>
      <c r="AH70" s="36">
        <v>0</v>
      </c>
      <c r="AI70" s="36">
        <v>0</v>
      </c>
      <c r="AJ70" s="36">
        <v>0</v>
      </c>
      <c r="AK70" s="36">
        <v>0</v>
      </c>
      <c r="AL70" s="36">
        <v>0</v>
      </c>
      <c r="AM70" s="36">
        <v>0</v>
      </c>
      <c r="AN70" s="36">
        <v>0</v>
      </c>
      <c r="AO70" s="36">
        <v>0</v>
      </c>
      <c r="AP70" s="36">
        <v>0</v>
      </c>
      <c r="AQ70" s="36">
        <v>0</v>
      </c>
      <c r="AR70" s="36">
        <v>0</v>
      </c>
      <c r="AS70" s="36">
        <v>0</v>
      </c>
      <c r="AT70" s="36">
        <v>0</v>
      </c>
      <c r="AU70" s="36">
        <v>0</v>
      </c>
      <c r="AV70" s="36">
        <v>0</v>
      </c>
      <c r="AW70" s="36">
        <v>0</v>
      </c>
      <c r="AX70" s="36">
        <v>0</v>
      </c>
      <c r="AY70" s="36">
        <v>0</v>
      </c>
      <c r="AZ70" s="36">
        <v>0</v>
      </c>
      <c r="BA70" s="36">
        <v>0</v>
      </c>
      <c r="BB70" s="36">
        <v>0</v>
      </c>
      <c r="BC70" s="36">
        <v>0</v>
      </c>
      <c r="BD70" s="36">
        <v>0</v>
      </c>
      <c r="BE70" s="36">
        <v>0</v>
      </c>
      <c r="BF70" s="36">
        <v>0</v>
      </c>
      <c r="BG70" s="36">
        <v>0</v>
      </c>
      <c r="BH70" s="36">
        <v>0</v>
      </c>
      <c r="BI70" s="36">
        <v>0</v>
      </c>
      <c r="BJ70" s="36">
        <v>0</v>
      </c>
      <c r="BK70" s="36">
        <v>0</v>
      </c>
      <c r="BL70" s="36">
        <v>0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>
        <v>3.9455271060000001</v>
      </c>
      <c r="E71" s="36">
        <v>32</v>
      </c>
      <c r="F71" s="36">
        <v>0</v>
      </c>
      <c r="G71" s="36">
        <v>0</v>
      </c>
      <c r="H71" s="36">
        <v>32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  <c r="AG71" s="36">
        <v>0</v>
      </c>
      <c r="AH71" s="36">
        <v>0</v>
      </c>
      <c r="AI71" s="36">
        <v>0</v>
      </c>
      <c r="AJ71" s="36">
        <v>0</v>
      </c>
      <c r="AK71" s="36">
        <v>0</v>
      </c>
      <c r="AL71" s="36">
        <v>0</v>
      </c>
      <c r="AM71" s="36">
        <v>0</v>
      </c>
      <c r="AN71" s="36">
        <v>0</v>
      </c>
      <c r="AO71" s="36">
        <v>0</v>
      </c>
      <c r="AP71" s="36">
        <v>0</v>
      </c>
      <c r="AQ71" s="36">
        <v>0</v>
      </c>
      <c r="AR71" s="36">
        <v>0</v>
      </c>
      <c r="AS71" s="36">
        <v>0</v>
      </c>
      <c r="AT71" s="36">
        <v>0</v>
      </c>
      <c r="AU71" s="36">
        <v>0</v>
      </c>
      <c r="AV71" s="36">
        <v>0</v>
      </c>
      <c r="AW71" s="36">
        <v>0</v>
      </c>
      <c r="AX71" s="36">
        <v>0</v>
      </c>
      <c r="AY71" s="36">
        <v>0</v>
      </c>
      <c r="AZ71" s="36">
        <v>0</v>
      </c>
      <c r="BA71" s="36">
        <v>0</v>
      </c>
      <c r="BB71" s="36">
        <v>0</v>
      </c>
      <c r="BC71" s="36">
        <v>0</v>
      </c>
      <c r="BD71" s="36">
        <v>0</v>
      </c>
      <c r="BE71" s="36">
        <v>0</v>
      </c>
      <c r="BF71" s="36">
        <v>0</v>
      </c>
      <c r="BG71" s="36">
        <v>0</v>
      </c>
      <c r="BH71" s="36">
        <v>0</v>
      </c>
      <c r="BI71" s="36">
        <v>0</v>
      </c>
      <c r="BJ71" s="36">
        <v>0</v>
      </c>
      <c r="BK71" s="36">
        <v>0</v>
      </c>
      <c r="BL71" s="36">
        <v>0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>
        <v>4.0349789029999998</v>
      </c>
      <c r="E72" s="36">
        <v>49</v>
      </c>
      <c r="F72" s="36">
        <v>0</v>
      </c>
      <c r="G72" s="36">
        <v>0</v>
      </c>
      <c r="H72" s="36">
        <v>49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0</v>
      </c>
      <c r="AH72" s="36">
        <v>0</v>
      </c>
      <c r="AI72" s="36">
        <v>0</v>
      </c>
      <c r="AJ72" s="36">
        <v>0</v>
      </c>
      <c r="AK72" s="36">
        <v>0</v>
      </c>
      <c r="AL72" s="36">
        <v>0</v>
      </c>
      <c r="AM72" s="36">
        <v>0</v>
      </c>
      <c r="AN72" s="36">
        <v>0</v>
      </c>
      <c r="AO72" s="36">
        <v>0</v>
      </c>
      <c r="AP72" s="36">
        <v>0</v>
      </c>
      <c r="AQ72" s="36">
        <v>0</v>
      </c>
      <c r="AR72" s="36">
        <v>0</v>
      </c>
      <c r="AS72" s="36">
        <v>0</v>
      </c>
      <c r="AT72" s="36">
        <v>0</v>
      </c>
      <c r="AU72" s="36">
        <v>0</v>
      </c>
      <c r="AV72" s="36">
        <v>0</v>
      </c>
      <c r="AW72" s="36">
        <v>0</v>
      </c>
      <c r="AX72" s="36">
        <v>0</v>
      </c>
      <c r="AY72" s="36">
        <v>0</v>
      </c>
      <c r="AZ72" s="36">
        <v>0</v>
      </c>
      <c r="BA72" s="36">
        <v>0</v>
      </c>
      <c r="BB72" s="36">
        <v>0</v>
      </c>
      <c r="BC72" s="36">
        <v>0</v>
      </c>
      <c r="BD72" s="36">
        <v>0</v>
      </c>
      <c r="BE72" s="36">
        <v>0</v>
      </c>
      <c r="BF72" s="36">
        <v>0</v>
      </c>
      <c r="BG72" s="36">
        <v>0</v>
      </c>
      <c r="BH72" s="36">
        <v>0</v>
      </c>
      <c r="BI72" s="36">
        <v>0</v>
      </c>
      <c r="BJ72" s="36">
        <v>0</v>
      </c>
      <c r="BK72" s="36">
        <v>0</v>
      </c>
      <c r="BL72" s="36">
        <v>0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>
        <v>4.3192396329999996</v>
      </c>
      <c r="E73" s="36">
        <v>72</v>
      </c>
      <c r="F73" s="36">
        <v>0</v>
      </c>
      <c r="G73" s="36">
        <v>0</v>
      </c>
      <c r="H73" s="36">
        <v>72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0</v>
      </c>
      <c r="V73" s="36">
        <v>0</v>
      </c>
      <c r="W73" s="36">
        <v>0</v>
      </c>
      <c r="X73" s="36">
        <v>0</v>
      </c>
      <c r="Y73" s="36">
        <v>0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  <c r="AG73" s="36">
        <v>0</v>
      </c>
      <c r="AH73" s="36">
        <v>0</v>
      </c>
      <c r="AI73" s="36">
        <v>0</v>
      </c>
      <c r="AJ73" s="36">
        <v>0</v>
      </c>
      <c r="AK73" s="36">
        <v>0</v>
      </c>
      <c r="AL73" s="36">
        <v>0</v>
      </c>
      <c r="AM73" s="36">
        <v>0</v>
      </c>
      <c r="AN73" s="36">
        <v>0</v>
      </c>
      <c r="AO73" s="36">
        <v>0</v>
      </c>
      <c r="AP73" s="36">
        <v>0</v>
      </c>
      <c r="AQ73" s="36">
        <v>0</v>
      </c>
      <c r="AR73" s="36">
        <v>0</v>
      </c>
      <c r="AS73" s="36">
        <v>0</v>
      </c>
      <c r="AT73" s="36">
        <v>0</v>
      </c>
      <c r="AU73" s="36">
        <v>0</v>
      </c>
      <c r="AV73" s="36">
        <v>0</v>
      </c>
      <c r="AW73" s="36">
        <v>0</v>
      </c>
      <c r="AX73" s="36">
        <v>0</v>
      </c>
      <c r="AY73" s="36">
        <v>0</v>
      </c>
      <c r="AZ73" s="36">
        <v>0</v>
      </c>
      <c r="BA73" s="36">
        <v>0</v>
      </c>
      <c r="BB73" s="36">
        <v>0</v>
      </c>
      <c r="BC73" s="36">
        <v>0</v>
      </c>
      <c r="BD73" s="36">
        <v>0</v>
      </c>
      <c r="BE73" s="36">
        <v>0</v>
      </c>
      <c r="BF73" s="36">
        <v>0</v>
      </c>
      <c r="BG73" s="36">
        <v>0</v>
      </c>
      <c r="BH73" s="36">
        <v>0</v>
      </c>
      <c r="BI73" s="36">
        <v>0</v>
      </c>
      <c r="BJ73" s="36">
        <v>0</v>
      </c>
      <c r="BK73" s="36">
        <v>0</v>
      </c>
      <c r="BL73" s="36">
        <v>0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>
        <v>5.0663515879999999</v>
      </c>
      <c r="E74" s="36">
        <v>311</v>
      </c>
      <c r="F74" s="36">
        <v>0</v>
      </c>
      <c r="G74" s="36">
        <v>4</v>
      </c>
      <c r="H74" s="36">
        <v>307</v>
      </c>
      <c r="I74" s="36">
        <v>0</v>
      </c>
      <c r="J74" s="36">
        <v>0</v>
      </c>
      <c r="K74" s="36">
        <v>0</v>
      </c>
      <c r="L74" s="36">
        <v>0</v>
      </c>
      <c r="M74" s="36">
        <v>0</v>
      </c>
      <c r="N74" s="36">
        <v>0</v>
      </c>
      <c r="O74" s="36">
        <v>8.8037444000000006E-2</v>
      </c>
      <c r="P74" s="36">
        <v>0.135603626</v>
      </c>
      <c r="Q74" s="36">
        <v>7.9854945000000011E-2</v>
      </c>
      <c r="R74" s="36">
        <v>8.1824989999999993E-3</v>
      </c>
      <c r="S74" s="36">
        <v>0.124930799</v>
      </c>
      <c r="T74" s="36">
        <v>1.0672826999999999E-2</v>
      </c>
      <c r="U74" s="36">
        <v>0.14400000000000002</v>
      </c>
      <c r="V74" s="36">
        <v>0.34559999999999996</v>
      </c>
      <c r="W74" s="36">
        <v>0.23203744400000004</v>
      </c>
      <c r="X74" s="36">
        <v>0.481203626</v>
      </c>
      <c r="Y74" s="36">
        <v>0.71324107000000003</v>
      </c>
      <c r="Z74" s="36">
        <v>0</v>
      </c>
      <c r="AA74" s="36">
        <v>0</v>
      </c>
      <c r="AB74" s="36">
        <v>0</v>
      </c>
      <c r="AC74" s="36">
        <v>0</v>
      </c>
      <c r="AD74" s="36">
        <v>0</v>
      </c>
      <c r="AE74" s="36">
        <v>0</v>
      </c>
      <c r="AF74" s="36">
        <v>0</v>
      </c>
      <c r="AG74" s="36">
        <v>9.6832478016915177E-3</v>
      </c>
      <c r="AH74" s="36">
        <v>1.6472651432762581E-2</v>
      </c>
      <c r="AI74" s="36">
        <v>5.2757005264388271E-2</v>
      </c>
      <c r="AJ74" s="36">
        <v>0</v>
      </c>
      <c r="AK74" s="36">
        <v>0</v>
      </c>
      <c r="AL74" s="36">
        <v>0</v>
      </c>
      <c r="AM74" s="36">
        <v>9.6832478016915177E-3</v>
      </c>
      <c r="AN74" s="36">
        <v>1.6472651432762581E-2</v>
      </c>
      <c r="AO74" s="36">
        <v>5.2757005264388271E-2</v>
      </c>
      <c r="AP74" s="36">
        <v>0.93810595900000004</v>
      </c>
      <c r="AQ74" s="36">
        <v>0.50513397800000004</v>
      </c>
      <c r="AR74" s="36">
        <v>1.443239937</v>
      </c>
      <c r="AS74" s="36">
        <v>2.38197E-4</v>
      </c>
      <c r="AT74" s="36">
        <v>1.5976400000000001E-4</v>
      </c>
      <c r="AU74" s="36">
        <v>3.4209799999999999E-4</v>
      </c>
      <c r="AV74" s="36">
        <v>4.4187740000000003E-3</v>
      </c>
      <c r="AW74" s="36">
        <v>9.4617959999999997E-3</v>
      </c>
      <c r="AX74" s="36">
        <v>3.7793760000000001E-3</v>
      </c>
      <c r="AY74" s="36">
        <v>8.0926709999999992E-3</v>
      </c>
      <c r="AZ74" s="36">
        <v>4.4109999999999998E-6</v>
      </c>
      <c r="BA74" s="36">
        <v>8.8219999999999996E-6</v>
      </c>
      <c r="BB74" s="36">
        <v>7.9552346050000002</v>
      </c>
      <c r="BC74" s="36">
        <v>546.302317399</v>
      </c>
      <c r="BD74" s="36">
        <v>1169.781612732</v>
      </c>
      <c r="BE74" s="36">
        <v>0.32782560100000002</v>
      </c>
      <c r="BF74" s="36">
        <v>0.65565120300000002</v>
      </c>
      <c r="BG74" s="36">
        <v>2.1661566630000002</v>
      </c>
      <c r="BH74" s="36">
        <v>24.535480658000001</v>
      </c>
      <c r="BI74" s="36">
        <v>0</v>
      </c>
      <c r="BJ74" s="36">
        <v>0</v>
      </c>
      <c r="BK74" s="36">
        <v>0</v>
      </c>
      <c r="BL74" s="36">
        <v>0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>
        <v>5.0600540619999999</v>
      </c>
      <c r="E75" s="36">
        <v>30</v>
      </c>
      <c r="F75" s="36">
        <v>0</v>
      </c>
      <c r="G75" s="36">
        <v>1</v>
      </c>
      <c r="H75" s="36">
        <v>29</v>
      </c>
      <c r="I75" s="36">
        <v>1.4959498384641364E-4</v>
      </c>
      <c r="J75" s="36">
        <v>0.62394622035877689</v>
      </c>
      <c r="K75" s="36">
        <v>1.4959498384641364E-4</v>
      </c>
      <c r="L75" s="36">
        <v>0</v>
      </c>
      <c r="M75" s="36">
        <v>4.0470815342646203E-2</v>
      </c>
      <c r="N75" s="36">
        <v>0.58362499999997708</v>
      </c>
      <c r="O75" s="36">
        <v>6.6105339999999999E-2</v>
      </c>
      <c r="P75" s="36">
        <v>0.11259541200000001</v>
      </c>
      <c r="Q75" s="36">
        <v>6.1284769000000003E-2</v>
      </c>
      <c r="R75" s="36">
        <v>4.8205710000000001E-3</v>
      </c>
      <c r="S75" s="36">
        <v>0.10630771</v>
      </c>
      <c r="T75" s="36">
        <v>6.2877019999999992E-3</v>
      </c>
      <c r="U75" s="36">
        <v>3.0000000000000001E-3</v>
      </c>
      <c r="V75" s="36">
        <v>7.1999999999999998E-3</v>
      </c>
      <c r="W75" s="36">
        <v>6.9254934983846411E-2</v>
      </c>
      <c r="X75" s="36">
        <v>0.74374163235877688</v>
      </c>
      <c r="Y75" s="36">
        <v>0.81299656734262327</v>
      </c>
      <c r="Z75" s="36">
        <v>1.3499908694158735E-5</v>
      </c>
      <c r="AA75" s="36">
        <v>2.8889804605499688E-6</v>
      </c>
      <c r="AB75" s="36">
        <v>2.8889800000000001E-6</v>
      </c>
      <c r="AC75" s="36">
        <v>9.8498214635418802E-7</v>
      </c>
      <c r="AD75" s="36">
        <v>4.2993140501454367E-3</v>
      </c>
      <c r="AE75" s="36">
        <v>3.8693826451308921E-2</v>
      </c>
      <c r="AF75" s="36">
        <v>4.2993140501454363E-2</v>
      </c>
      <c r="AG75" s="36">
        <v>2.3941350089406579E-4</v>
      </c>
      <c r="AH75" s="36">
        <v>4.0727813945197402E-4</v>
      </c>
      <c r="AI75" s="36">
        <v>1.3043907979745654E-3</v>
      </c>
      <c r="AJ75" s="36">
        <v>1.1325176509129317E-7</v>
      </c>
      <c r="AK75" s="36">
        <v>1.3685824363076503E-7</v>
      </c>
      <c r="AL75" s="36">
        <v>3.422936047463387E-7</v>
      </c>
      <c r="AM75" s="36">
        <v>2.4051173480551128E-4</v>
      </c>
      <c r="AN75" s="36">
        <v>4.7067290478410417E-3</v>
      </c>
      <c r="AO75" s="36">
        <v>3.999855954288823E-2</v>
      </c>
      <c r="AP75" s="36">
        <v>0.336399797</v>
      </c>
      <c r="AQ75" s="36">
        <v>0.181138352</v>
      </c>
      <c r="AR75" s="36">
        <v>0.51753814899999995</v>
      </c>
      <c r="AS75" s="36">
        <v>5.8755099999999996E-3</v>
      </c>
      <c r="AT75" s="36">
        <v>3.3085532000000001E-2</v>
      </c>
      <c r="AU75" s="36">
        <v>8.4190767E-2</v>
      </c>
      <c r="AV75" s="36">
        <v>0.22378015700000001</v>
      </c>
      <c r="AW75" s="36">
        <v>0.56943992300000001</v>
      </c>
      <c r="AX75" s="36">
        <v>0.19748861300000001</v>
      </c>
      <c r="AY75" s="36">
        <v>0.50253741100000004</v>
      </c>
      <c r="AZ75" s="36">
        <v>7.0100999999999998E-5</v>
      </c>
      <c r="BA75" s="36">
        <v>1.4020300000000001E-4</v>
      </c>
      <c r="BB75" s="36">
        <v>3.17415987</v>
      </c>
      <c r="BC75" s="36">
        <v>271.18134651999998</v>
      </c>
      <c r="BD75" s="36">
        <v>690.05888265399994</v>
      </c>
      <c r="BE75" s="36">
        <v>0.13080329099999999</v>
      </c>
      <c r="BF75" s="36">
        <v>0.26160658199999998</v>
      </c>
      <c r="BG75" s="36">
        <v>6.0454610369999999</v>
      </c>
      <c r="BH75" s="36">
        <v>35.300670175</v>
      </c>
      <c r="BI75" s="36">
        <v>0</v>
      </c>
      <c r="BJ75" s="36">
        <v>0</v>
      </c>
      <c r="BK75" s="36">
        <v>0</v>
      </c>
      <c r="BL75" s="36">
        <v>0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>
        <v>4.6375257249999997</v>
      </c>
      <c r="E76" s="36">
        <v>113</v>
      </c>
      <c r="F76" s="36">
        <v>0</v>
      </c>
      <c r="G76" s="36">
        <v>0</v>
      </c>
      <c r="H76" s="36">
        <v>113</v>
      </c>
      <c r="I76" s="36">
        <v>0</v>
      </c>
      <c r="J76" s="36">
        <v>0</v>
      </c>
      <c r="K76" s="36">
        <v>0</v>
      </c>
      <c r="L76" s="36">
        <v>0</v>
      </c>
      <c r="M76" s="36">
        <v>0</v>
      </c>
      <c r="N76" s="36">
        <v>0</v>
      </c>
      <c r="O76" s="36">
        <v>0</v>
      </c>
      <c r="P76" s="36">
        <v>0</v>
      </c>
      <c r="Q76" s="36">
        <v>0</v>
      </c>
      <c r="R76" s="36">
        <v>0</v>
      </c>
      <c r="S76" s="36">
        <v>0</v>
      </c>
      <c r="T76" s="36">
        <v>0</v>
      </c>
      <c r="U76" s="36">
        <v>0</v>
      </c>
      <c r="V76" s="36">
        <v>0</v>
      </c>
      <c r="W76" s="36">
        <v>0</v>
      </c>
      <c r="X76" s="36">
        <v>0</v>
      </c>
      <c r="Y76" s="36">
        <v>0</v>
      </c>
      <c r="Z76" s="36">
        <v>0</v>
      </c>
      <c r="AA76" s="36">
        <v>0</v>
      </c>
      <c r="AB76" s="36">
        <v>0</v>
      </c>
      <c r="AC76" s="36">
        <v>0</v>
      </c>
      <c r="AD76" s="36">
        <v>0</v>
      </c>
      <c r="AE76" s="36">
        <v>0</v>
      </c>
      <c r="AF76" s="36">
        <v>0</v>
      </c>
      <c r="AG76" s="36">
        <v>0</v>
      </c>
      <c r="AH76" s="36">
        <v>0</v>
      </c>
      <c r="AI76" s="36">
        <v>0</v>
      </c>
      <c r="AJ76" s="36">
        <v>0</v>
      </c>
      <c r="AK76" s="36">
        <v>0</v>
      </c>
      <c r="AL76" s="36">
        <v>0</v>
      </c>
      <c r="AM76" s="36">
        <v>0</v>
      </c>
      <c r="AN76" s="36">
        <v>0</v>
      </c>
      <c r="AO76" s="36">
        <v>0</v>
      </c>
      <c r="AP76" s="36">
        <v>0</v>
      </c>
      <c r="AQ76" s="36">
        <v>0</v>
      </c>
      <c r="AR76" s="36">
        <v>0</v>
      </c>
      <c r="AS76" s="36">
        <v>0</v>
      </c>
      <c r="AT76" s="36">
        <v>0</v>
      </c>
      <c r="AU76" s="36">
        <v>0</v>
      </c>
      <c r="AV76" s="36">
        <v>0</v>
      </c>
      <c r="AW76" s="36">
        <v>0</v>
      </c>
      <c r="AX76" s="36">
        <v>0</v>
      </c>
      <c r="AY76" s="36">
        <v>0</v>
      </c>
      <c r="AZ76" s="36">
        <v>0</v>
      </c>
      <c r="BA76" s="36">
        <v>0</v>
      </c>
      <c r="BB76" s="36">
        <v>0</v>
      </c>
      <c r="BC76" s="36">
        <v>0</v>
      </c>
      <c r="BD76" s="36">
        <v>0</v>
      </c>
      <c r="BE76" s="36">
        <v>0</v>
      </c>
      <c r="BF76" s="36">
        <v>0</v>
      </c>
      <c r="BG76" s="36">
        <v>0.16684241399999999</v>
      </c>
      <c r="BH76" s="36">
        <v>0.436315909</v>
      </c>
      <c r="BI76" s="36">
        <v>0</v>
      </c>
      <c r="BJ76" s="36">
        <v>0</v>
      </c>
      <c r="BK76" s="36">
        <v>0</v>
      </c>
      <c r="BL76" s="36">
        <v>0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>
        <v>4.7902189650000002</v>
      </c>
      <c r="E77" s="36">
        <v>64</v>
      </c>
      <c r="F77" s="36">
        <v>0</v>
      </c>
      <c r="G77" s="36">
        <v>1</v>
      </c>
      <c r="H77" s="36">
        <v>63</v>
      </c>
      <c r="I77" s="36">
        <v>0</v>
      </c>
      <c r="J77" s="36">
        <v>0</v>
      </c>
      <c r="K77" s="36">
        <v>0</v>
      </c>
      <c r="L77" s="36">
        <v>0</v>
      </c>
      <c r="M77" s="36">
        <v>0</v>
      </c>
      <c r="N77" s="36">
        <v>0</v>
      </c>
      <c r="O77" s="36">
        <v>7.3869500000000004E-4</v>
      </c>
      <c r="P77" s="36">
        <v>1.3010530000000001E-3</v>
      </c>
      <c r="Q77" s="36">
        <v>7.1590100000000002E-4</v>
      </c>
      <c r="R77" s="36">
        <v>2.2793999999999999E-5</v>
      </c>
      <c r="S77" s="36">
        <v>1.2713220000000001E-3</v>
      </c>
      <c r="T77" s="36">
        <v>2.9730999999999997E-5</v>
      </c>
      <c r="U77" s="36">
        <v>0.123</v>
      </c>
      <c r="V77" s="36">
        <v>0.29519999999999996</v>
      </c>
      <c r="W77" s="36">
        <v>0.123738695</v>
      </c>
      <c r="X77" s="36">
        <v>0.29650105299999996</v>
      </c>
      <c r="Y77" s="36">
        <v>0.42023974799999997</v>
      </c>
      <c r="Z77" s="36">
        <v>0</v>
      </c>
      <c r="AA77" s="36">
        <v>0</v>
      </c>
      <c r="AB77" s="36">
        <v>0</v>
      </c>
      <c r="AC77" s="36">
        <v>0</v>
      </c>
      <c r="AD77" s="36">
        <v>0</v>
      </c>
      <c r="AE77" s="36">
        <v>0</v>
      </c>
      <c r="AF77" s="36">
        <v>0</v>
      </c>
      <c r="AG77" s="36">
        <v>8.7705512390435433E-3</v>
      </c>
      <c r="AH77" s="36">
        <v>1.4920018199752236E-2</v>
      </c>
      <c r="AI77" s="36">
        <v>4.7784382612719993E-2</v>
      </c>
      <c r="AJ77" s="36">
        <v>0</v>
      </c>
      <c r="AK77" s="36">
        <v>0</v>
      </c>
      <c r="AL77" s="36">
        <v>0</v>
      </c>
      <c r="AM77" s="36">
        <v>8.7705512390435433E-3</v>
      </c>
      <c r="AN77" s="36">
        <v>1.4920018199752236E-2</v>
      </c>
      <c r="AO77" s="36">
        <v>4.7784382612719993E-2</v>
      </c>
      <c r="AP77" s="36">
        <v>0.28142007699999999</v>
      </c>
      <c r="AQ77" s="36">
        <v>0.15153388700000001</v>
      </c>
      <c r="AR77" s="36">
        <v>0.43295396399999997</v>
      </c>
      <c r="AS77" s="36">
        <v>0</v>
      </c>
      <c r="AT77" s="36">
        <v>0</v>
      </c>
      <c r="AU77" s="36">
        <v>0</v>
      </c>
      <c r="AV77" s="36">
        <v>0</v>
      </c>
      <c r="AW77" s="36">
        <v>0</v>
      </c>
      <c r="AX77" s="36">
        <v>0</v>
      </c>
      <c r="AY77" s="36">
        <v>0</v>
      </c>
      <c r="AZ77" s="36">
        <v>0</v>
      </c>
      <c r="BA77" s="36">
        <v>0</v>
      </c>
      <c r="BB77" s="36">
        <v>0</v>
      </c>
      <c r="BC77" s="36">
        <v>0</v>
      </c>
      <c r="BD77" s="36">
        <v>0</v>
      </c>
      <c r="BE77" s="36">
        <v>0</v>
      </c>
      <c r="BF77" s="36">
        <v>0</v>
      </c>
      <c r="BG77" s="36">
        <v>8.6148582000000001E-2</v>
      </c>
      <c r="BH77" s="36">
        <v>0.56465569699999996</v>
      </c>
      <c r="BI77" s="36">
        <v>0</v>
      </c>
      <c r="BJ77" s="36">
        <v>0</v>
      </c>
      <c r="BK77" s="36">
        <v>0</v>
      </c>
      <c r="BL77" s="36">
        <v>0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>
        <v>4.9103154450000002</v>
      </c>
      <c r="E78" s="36">
        <v>11</v>
      </c>
      <c r="F78" s="36">
        <v>0</v>
      </c>
      <c r="G78" s="36">
        <v>0</v>
      </c>
      <c r="H78" s="36">
        <v>11</v>
      </c>
      <c r="I78" s="36">
        <v>0</v>
      </c>
      <c r="J78" s="36">
        <v>0</v>
      </c>
      <c r="K78" s="36">
        <v>0</v>
      </c>
      <c r="L78" s="36">
        <v>0</v>
      </c>
      <c r="M78" s="36">
        <v>0</v>
      </c>
      <c r="N78" s="36">
        <v>0</v>
      </c>
      <c r="O78" s="36">
        <v>3.2734730000000003E-3</v>
      </c>
      <c r="P78" s="36">
        <v>5.7603589999999996E-3</v>
      </c>
      <c r="Q78" s="36">
        <v>3.0953600000000001E-3</v>
      </c>
      <c r="R78" s="36">
        <v>1.7811300000000001E-4</v>
      </c>
      <c r="S78" s="36">
        <v>5.5280369999999995E-3</v>
      </c>
      <c r="T78" s="36">
        <v>2.32322E-4</v>
      </c>
      <c r="U78" s="36">
        <v>0</v>
      </c>
      <c r="V78" s="36">
        <v>0</v>
      </c>
      <c r="W78" s="36">
        <v>3.2734730000000003E-3</v>
      </c>
      <c r="X78" s="36">
        <v>5.7603589999999996E-3</v>
      </c>
      <c r="Y78" s="36">
        <v>9.0338320000000003E-3</v>
      </c>
      <c r="Z78" s="36">
        <v>0</v>
      </c>
      <c r="AA78" s="36">
        <v>0</v>
      </c>
      <c r="AB78" s="36">
        <v>0</v>
      </c>
      <c r="AC78" s="36">
        <v>0</v>
      </c>
      <c r="AD78" s="36">
        <v>0</v>
      </c>
      <c r="AE78" s="36">
        <v>0</v>
      </c>
      <c r="AF78" s="36">
        <v>0</v>
      </c>
      <c r="AG78" s="36">
        <v>0</v>
      </c>
      <c r="AH78" s="36">
        <v>0</v>
      </c>
      <c r="AI78" s="36">
        <v>0</v>
      </c>
      <c r="AJ78" s="36">
        <v>0</v>
      </c>
      <c r="AK78" s="36">
        <v>0</v>
      </c>
      <c r="AL78" s="36">
        <v>0</v>
      </c>
      <c r="AM78" s="36">
        <v>0</v>
      </c>
      <c r="AN78" s="36">
        <v>0</v>
      </c>
      <c r="AO78" s="36">
        <v>0</v>
      </c>
      <c r="AP78" s="36">
        <v>6.9953359999999996E-3</v>
      </c>
      <c r="AQ78" s="36">
        <v>3.766719E-3</v>
      </c>
      <c r="AR78" s="36">
        <v>1.0762055E-2</v>
      </c>
      <c r="AS78" s="36">
        <v>0</v>
      </c>
      <c r="AT78" s="36">
        <v>0</v>
      </c>
      <c r="AU78" s="36">
        <v>0</v>
      </c>
      <c r="AV78" s="36">
        <v>0</v>
      </c>
      <c r="AW78" s="36">
        <v>0</v>
      </c>
      <c r="AX78" s="36">
        <v>0</v>
      </c>
      <c r="AY78" s="36">
        <v>0</v>
      </c>
      <c r="AZ78" s="36">
        <v>0</v>
      </c>
      <c r="BA78" s="36">
        <v>0</v>
      </c>
      <c r="BB78" s="36">
        <v>0.23813667899999999</v>
      </c>
      <c r="BC78" s="36">
        <v>11.045542976</v>
      </c>
      <c r="BD78" s="36">
        <v>27.355063561000001</v>
      </c>
      <c r="BE78" s="36">
        <v>9.813324E-3</v>
      </c>
      <c r="BF78" s="36">
        <v>1.9626648999999999E-2</v>
      </c>
      <c r="BG78" s="36">
        <v>0.51150199500000004</v>
      </c>
      <c r="BH78" s="36">
        <v>3.6108467640000002</v>
      </c>
      <c r="BI78" s="36">
        <v>0</v>
      </c>
      <c r="BJ78" s="36">
        <v>0</v>
      </c>
      <c r="BK78" s="36">
        <v>0</v>
      </c>
      <c r="BL78" s="36">
        <v>0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>
        <v>4.9134089049999998</v>
      </c>
      <c r="E79" s="36">
        <v>14</v>
      </c>
      <c r="F79" s="36">
        <v>0</v>
      </c>
      <c r="G79" s="36">
        <v>0</v>
      </c>
      <c r="H79" s="36">
        <v>14</v>
      </c>
      <c r="I79" s="36">
        <v>0</v>
      </c>
      <c r="J79" s="36">
        <v>0</v>
      </c>
      <c r="K79" s="36">
        <v>0</v>
      </c>
      <c r="L79" s="36">
        <v>0</v>
      </c>
      <c r="M79" s="36">
        <v>0</v>
      </c>
      <c r="N79" s="36">
        <v>0</v>
      </c>
      <c r="O79" s="36">
        <v>4.4816040000000001E-3</v>
      </c>
      <c r="P79" s="36">
        <v>7.7778180000000006E-3</v>
      </c>
      <c r="Q79" s="36">
        <v>4.3553749999999999E-3</v>
      </c>
      <c r="R79" s="36">
        <v>1.26229E-4</v>
      </c>
      <c r="S79" s="36">
        <v>7.6131710000000002E-3</v>
      </c>
      <c r="T79" s="36">
        <v>1.64647E-4</v>
      </c>
      <c r="U79" s="36">
        <v>0</v>
      </c>
      <c r="V79" s="36">
        <v>0</v>
      </c>
      <c r="W79" s="36">
        <v>4.4816040000000001E-3</v>
      </c>
      <c r="X79" s="36">
        <v>7.7778180000000006E-3</v>
      </c>
      <c r="Y79" s="36">
        <v>1.2259422000000001E-2</v>
      </c>
      <c r="Z79" s="36">
        <v>0</v>
      </c>
      <c r="AA79" s="36">
        <v>0</v>
      </c>
      <c r="AB79" s="36">
        <v>0</v>
      </c>
      <c r="AC79" s="36">
        <v>0</v>
      </c>
      <c r="AD79" s="36">
        <v>0</v>
      </c>
      <c r="AE79" s="36">
        <v>0</v>
      </c>
      <c r="AF79" s="36">
        <v>0</v>
      </c>
      <c r="AG79" s="36">
        <v>0</v>
      </c>
      <c r="AH79" s="36">
        <v>0</v>
      </c>
      <c r="AI79" s="36">
        <v>0</v>
      </c>
      <c r="AJ79" s="36">
        <v>0</v>
      </c>
      <c r="AK79" s="36">
        <v>0</v>
      </c>
      <c r="AL79" s="36">
        <v>0</v>
      </c>
      <c r="AM79" s="36">
        <v>0</v>
      </c>
      <c r="AN79" s="36">
        <v>0</v>
      </c>
      <c r="AO79" s="36">
        <v>0</v>
      </c>
      <c r="AP79" s="36">
        <v>1.0667028E-2</v>
      </c>
      <c r="AQ79" s="36">
        <v>5.743784E-3</v>
      </c>
      <c r="AR79" s="36">
        <v>1.6410812E-2</v>
      </c>
      <c r="AS79" s="36">
        <v>0</v>
      </c>
      <c r="AT79" s="36">
        <v>0</v>
      </c>
      <c r="AU79" s="36">
        <v>0</v>
      </c>
      <c r="AV79" s="36">
        <v>0</v>
      </c>
      <c r="AW79" s="36">
        <v>0</v>
      </c>
      <c r="AX79" s="36">
        <v>0</v>
      </c>
      <c r="AY79" s="36">
        <v>0</v>
      </c>
      <c r="AZ79" s="36">
        <v>0</v>
      </c>
      <c r="BA79" s="36">
        <v>0</v>
      </c>
      <c r="BB79" s="36">
        <v>9.9135878999999996E-2</v>
      </c>
      <c r="BC79" s="36">
        <v>9.660132892</v>
      </c>
      <c r="BD79" s="36">
        <v>21.576525196999999</v>
      </c>
      <c r="BE79" s="36">
        <v>4.0852689999999999E-3</v>
      </c>
      <c r="BF79" s="36">
        <v>8.1705389999999992E-3</v>
      </c>
      <c r="BG79" s="36">
        <v>0.63945823300000004</v>
      </c>
      <c r="BH79" s="36">
        <v>1.315600372</v>
      </c>
      <c r="BI79" s="36">
        <v>0</v>
      </c>
      <c r="BJ79" s="36">
        <v>0</v>
      </c>
      <c r="BK79" s="36">
        <v>0</v>
      </c>
      <c r="BL79" s="36">
        <v>0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>
        <v>5.0281527639999997</v>
      </c>
      <c r="E80" s="36">
        <v>11</v>
      </c>
      <c r="F80" s="36">
        <v>1</v>
      </c>
      <c r="G80" s="36">
        <v>1</v>
      </c>
      <c r="H80" s="36">
        <v>9</v>
      </c>
      <c r="I80" s="36">
        <v>1.1311067468084421E-5</v>
      </c>
      <c r="J80" s="36">
        <v>6.4031872885624508E-2</v>
      </c>
      <c r="K80" s="36">
        <v>1.1311067468084421E-5</v>
      </c>
      <c r="L80" s="36">
        <v>0</v>
      </c>
      <c r="M80" s="36">
        <v>2.1081839530922388E-3</v>
      </c>
      <c r="N80" s="36">
        <v>6.1935000000000351E-2</v>
      </c>
      <c r="O80" s="36">
        <v>3.9632869999999994E-3</v>
      </c>
      <c r="P80" s="36">
        <v>6.4954399999999999E-3</v>
      </c>
      <c r="Q80" s="36">
        <v>3.5384759999999996E-3</v>
      </c>
      <c r="R80" s="36">
        <v>4.2481099999999998E-4</v>
      </c>
      <c r="S80" s="36">
        <v>5.9413390000000003E-3</v>
      </c>
      <c r="T80" s="36">
        <v>5.5410099999999999E-4</v>
      </c>
      <c r="U80" s="36">
        <v>0.16884999999999997</v>
      </c>
      <c r="V80" s="36">
        <v>0.39909999999999995</v>
      </c>
      <c r="W80" s="36">
        <v>0.17282459806746805</v>
      </c>
      <c r="X80" s="36">
        <v>0.46962731288562448</v>
      </c>
      <c r="Y80" s="36">
        <v>0.64245191095309251</v>
      </c>
      <c r="Z80" s="36">
        <v>8.4671822740001451E-7</v>
      </c>
      <c r="AA80" s="36">
        <v>1.8119770066360307E-7</v>
      </c>
      <c r="AB80" s="36">
        <v>1.8119800000000001E-7</v>
      </c>
      <c r="AC80" s="36">
        <v>4.7463442736245645E-8</v>
      </c>
      <c r="AD80" s="36">
        <v>2.3597085298169684E-4</v>
      </c>
      <c r="AE80" s="36">
        <v>2.1237376768352715E-3</v>
      </c>
      <c r="AF80" s="36">
        <v>2.3597085298169684E-3</v>
      </c>
      <c r="AG80" s="36">
        <v>1.3354935037551589E-2</v>
      </c>
      <c r="AH80" s="36">
        <v>2.2718740063880864E-2</v>
      </c>
      <c r="AI80" s="36">
        <v>7.2761370204591405E-2</v>
      </c>
      <c r="AJ80" s="36">
        <v>7.103196744529952E-9</v>
      </c>
      <c r="AK80" s="36">
        <v>8.583804674801266E-9</v>
      </c>
      <c r="AL80" s="36">
        <v>2.1468794035551325E-8</v>
      </c>
      <c r="AM80" s="36">
        <v>1.335498960419107E-2</v>
      </c>
      <c r="AN80" s="36">
        <v>2.2954719500667235E-2</v>
      </c>
      <c r="AO80" s="36">
        <v>7.4885129350220708E-2</v>
      </c>
      <c r="AP80" s="36">
        <v>0.66648020799999996</v>
      </c>
      <c r="AQ80" s="36">
        <v>0.35887395799999999</v>
      </c>
      <c r="AR80" s="36">
        <v>1.0253541660000001</v>
      </c>
      <c r="AS80" s="36">
        <v>0</v>
      </c>
      <c r="AT80" s="36">
        <v>0</v>
      </c>
      <c r="AU80" s="36">
        <v>0</v>
      </c>
      <c r="AV80" s="36">
        <v>0</v>
      </c>
      <c r="AW80" s="36">
        <v>0</v>
      </c>
      <c r="AX80" s="36">
        <v>0</v>
      </c>
      <c r="AY80" s="36">
        <v>0</v>
      </c>
      <c r="AZ80" s="36">
        <v>0</v>
      </c>
      <c r="BA80" s="36">
        <v>0</v>
      </c>
      <c r="BB80" s="36">
        <v>0.324960843</v>
      </c>
      <c r="BC80" s="36">
        <v>9.2305937290000006</v>
      </c>
      <c r="BD80" s="36">
        <v>23.198946595999999</v>
      </c>
      <c r="BE80" s="36">
        <v>1.3391243000000001E-2</v>
      </c>
      <c r="BF80" s="36">
        <v>2.6782487000000001E-2</v>
      </c>
      <c r="BG80" s="36">
        <v>0.95948561899999996</v>
      </c>
      <c r="BH80" s="36">
        <v>7.1356988460000004</v>
      </c>
      <c r="BI80" s="36">
        <v>0</v>
      </c>
      <c r="BJ80" s="36">
        <v>0</v>
      </c>
      <c r="BK80" s="36">
        <v>0</v>
      </c>
      <c r="BL80" s="36">
        <v>0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>
        <v>4.7421743430000003</v>
      </c>
      <c r="E81" s="36">
        <v>11</v>
      </c>
      <c r="F81" s="36">
        <v>0</v>
      </c>
      <c r="G81" s="36">
        <v>0</v>
      </c>
      <c r="H81" s="36">
        <v>11</v>
      </c>
      <c r="I81" s="36">
        <v>0</v>
      </c>
      <c r="J81" s="36">
        <v>0</v>
      </c>
      <c r="K81" s="36">
        <v>0</v>
      </c>
      <c r="L81" s="36">
        <v>0</v>
      </c>
      <c r="M81" s="36">
        <v>0</v>
      </c>
      <c r="N81" s="36">
        <v>0</v>
      </c>
      <c r="O81" s="36">
        <v>0</v>
      </c>
      <c r="P81" s="36">
        <v>0</v>
      </c>
      <c r="Q81" s="36">
        <v>0</v>
      </c>
      <c r="R81" s="36">
        <v>0</v>
      </c>
      <c r="S81" s="36">
        <v>0</v>
      </c>
      <c r="T81" s="36">
        <v>0</v>
      </c>
      <c r="U81" s="36">
        <v>0</v>
      </c>
      <c r="V81" s="36">
        <v>0</v>
      </c>
      <c r="W81" s="36">
        <v>0</v>
      </c>
      <c r="X81" s="36">
        <v>0</v>
      </c>
      <c r="Y81" s="36">
        <v>0</v>
      </c>
      <c r="Z81" s="36">
        <v>0</v>
      </c>
      <c r="AA81" s="36">
        <v>0</v>
      </c>
      <c r="AB81" s="36">
        <v>0</v>
      </c>
      <c r="AC81" s="36">
        <v>0</v>
      </c>
      <c r="AD81" s="36">
        <v>0</v>
      </c>
      <c r="AE81" s="36">
        <v>0</v>
      </c>
      <c r="AF81" s="36">
        <v>0</v>
      </c>
      <c r="AG81" s="36">
        <v>0</v>
      </c>
      <c r="AH81" s="36">
        <v>0</v>
      </c>
      <c r="AI81" s="36">
        <v>0</v>
      </c>
      <c r="AJ81" s="36">
        <v>0</v>
      </c>
      <c r="AK81" s="36">
        <v>0</v>
      </c>
      <c r="AL81" s="36">
        <v>0</v>
      </c>
      <c r="AM81" s="36">
        <v>0</v>
      </c>
      <c r="AN81" s="36">
        <v>0</v>
      </c>
      <c r="AO81" s="36">
        <v>0</v>
      </c>
      <c r="AP81" s="36">
        <v>0</v>
      </c>
      <c r="AQ81" s="36">
        <v>0</v>
      </c>
      <c r="AR81" s="36">
        <v>0</v>
      </c>
      <c r="AS81" s="36">
        <v>0</v>
      </c>
      <c r="AT81" s="36">
        <v>0</v>
      </c>
      <c r="AU81" s="36">
        <v>0</v>
      </c>
      <c r="AV81" s="36">
        <v>0</v>
      </c>
      <c r="AW81" s="36">
        <v>0</v>
      </c>
      <c r="AX81" s="36">
        <v>0</v>
      </c>
      <c r="AY81" s="36">
        <v>0</v>
      </c>
      <c r="AZ81" s="36">
        <v>0</v>
      </c>
      <c r="BA81" s="36">
        <v>0</v>
      </c>
      <c r="BB81" s="36">
        <v>0</v>
      </c>
      <c r="BC81" s="36">
        <v>0</v>
      </c>
      <c r="BD81" s="36">
        <v>0</v>
      </c>
      <c r="BE81" s="36">
        <v>0</v>
      </c>
      <c r="BF81" s="36">
        <v>0</v>
      </c>
      <c r="BG81" s="36">
        <v>0.59991165300000004</v>
      </c>
      <c r="BH81" s="36">
        <v>2.7612001020000001</v>
      </c>
      <c r="BI81" s="36">
        <v>0</v>
      </c>
      <c r="BJ81" s="36">
        <v>0</v>
      </c>
      <c r="BK81" s="36">
        <v>0</v>
      </c>
      <c r="BL81" s="36">
        <v>0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>
        <v>5.2554366659999996</v>
      </c>
      <c r="E82" s="36">
        <v>36</v>
      </c>
      <c r="F82" s="36">
        <v>0</v>
      </c>
      <c r="G82" s="36">
        <v>7</v>
      </c>
      <c r="H82" s="36">
        <v>29</v>
      </c>
      <c r="I82" s="36">
        <v>4.573196991301652E-5</v>
      </c>
      <c r="J82" s="36">
        <v>8.2244355902335448E-2</v>
      </c>
      <c r="K82" s="36">
        <v>4.573196991301652E-5</v>
      </c>
      <c r="L82" s="36">
        <v>0</v>
      </c>
      <c r="M82" s="36">
        <v>8.2900878722443061E-3</v>
      </c>
      <c r="N82" s="36">
        <v>7.400000000000416E-2</v>
      </c>
      <c r="O82" s="36">
        <v>5.3669982999999991E-2</v>
      </c>
      <c r="P82" s="36">
        <v>9.3194026999999999E-2</v>
      </c>
      <c r="Q82" s="36">
        <v>5.0545264999999992E-2</v>
      </c>
      <c r="R82" s="36">
        <v>3.1247180000000003E-3</v>
      </c>
      <c r="S82" s="36">
        <v>8.9118306999999994E-2</v>
      </c>
      <c r="T82" s="36">
        <v>4.0757199999999997E-3</v>
      </c>
      <c r="U82" s="36">
        <v>9.0000000000000011E-2</v>
      </c>
      <c r="V82" s="36">
        <v>0.21360000000000001</v>
      </c>
      <c r="W82" s="36">
        <v>0.14371571496991303</v>
      </c>
      <c r="X82" s="36">
        <v>0.38903838290233544</v>
      </c>
      <c r="Y82" s="36">
        <v>0.53275409787224848</v>
      </c>
      <c r="Z82" s="36">
        <v>2.3643827520561463E-6</v>
      </c>
      <c r="AA82" s="36">
        <v>5.0597790894001526E-7</v>
      </c>
      <c r="AB82" s="36">
        <v>5.0597800000000003E-7</v>
      </c>
      <c r="AC82" s="36">
        <v>2.7072792024181749E-7</v>
      </c>
      <c r="AD82" s="36">
        <v>5.0236935699588784E-4</v>
      </c>
      <c r="AE82" s="36">
        <v>4.5213242129629903E-3</v>
      </c>
      <c r="AF82" s="36">
        <v>5.0236935699588779E-3</v>
      </c>
      <c r="AG82" s="36">
        <v>6.8680879987870775E-3</v>
      </c>
      <c r="AH82" s="36">
        <v>1.1683643951959626E-2</v>
      </c>
      <c r="AI82" s="36">
        <v>3.7419238062357182E-2</v>
      </c>
      <c r="AJ82" s="36">
        <v>1.9834994218500073E-8</v>
      </c>
      <c r="AK82" s="36">
        <v>2.3969449562062465E-8</v>
      </c>
      <c r="AL82" s="36">
        <v>5.9949543971347302E-8</v>
      </c>
      <c r="AM82" s="36">
        <v>6.8683785617015373E-3</v>
      </c>
      <c r="AN82" s="36">
        <v>1.2186037278405077E-2</v>
      </c>
      <c r="AO82" s="36">
        <v>4.1940622224864138E-2</v>
      </c>
      <c r="AP82" s="36">
        <v>12.465588277</v>
      </c>
      <c r="AQ82" s="36">
        <v>6.7122398409999997</v>
      </c>
      <c r="AR82" s="36">
        <v>19.177828118000001</v>
      </c>
      <c r="AS82" s="36">
        <v>0.49438710600000002</v>
      </c>
      <c r="AT82" s="36">
        <v>10.80183635</v>
      </c>
      <c r="AU82" s="36">
        <v>26.470819038999998</v>
      </c>
      <c r="AV82" s="36">
        <v>7.895489274</v>
      </c>
      <c r="AW82" s="36">
        <v>19.348568245999999</v>
      </c>
      <c r="AX82" s="36">
        <v>7.3602340689999997</v>
      </c>
      <c r="AY82" s="36">
        <v>18.036879823</v>
      </c>
      <c r="AZ82" s="36">
        <v>5.5273450000000003E-3</v>
      </c>
      <c r="BA82" s="36">
        <v>1.1054690000000001E-2</v>
      </c>
      <c r="BB82" s="36">
        <v>0.69139881199999997</v>
      </c>
      <c r="BC82" s="36">
        <v>46.934498990000002</v>
      </c>
      <c r="BD82" s="36">
        <v>115.016983145</v>
      </c>
      <c r="BE82" s="36">
        <v>2.8491709E-2</v>
      </c>
      <c r="BF82" s="36">
        <v>5.6983418000000001E-2</v>
      </c>
      <c r="BG82" s="36">
        <v>3.3085189509999999</v>
      </c>
      <c r="BH82" s="36">
        <v>11.867425229</v>
      </c>
      <c r="BI82" s="36">
        <v>0</v>
      </c>
      <c r="BJ82" s="36">
        <v>0</v>
      </c>
      <c r="BK82" s="36">
        <v>0</v>
      </c>
      <c r="BL82" s="36">
        <v>0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>
        <v>6.2043898320000004</v>
      </c>
      <c r="E83" s="36">
        <v>45</v>
      </c>
      <c r="F83" s="36">
        <v>3</v>
      </c>
      <c r="G83" s="36">
        <v>6</v>
      </c>
      <c r="H83" s="36">
        <v>36</v>
      </c>
      <c r="I83" s="36">
        <v>2.0915917253073149</v>
      </c>
      <c r="J83" s="36">
        <v>19.043035857336427</v>
      </c>
      <c r="K83" s="36">
        <v>0.18028072530982048</v>
      </c>
      <c r="L83" s="36">
        <v>1.9113109999974944</v>
      </c>
      <c r="M83" s="36">
        <v>4.873318582633928</v>
      </c>
      <c r="N83" s="36">
        <v>16.261309000009813</v>
      </c>
      <c r="O83" s="36">
        <v>0.21409092300000002</v>
      </c>
      <c r="P83" s="36">
        <v>0.34627302799999998</v>
      </c>
      <c r="Q83" s="36">
        <v>0.19926914700000001</v>
      </c>
      <c r="R83" s="36">
        <v>1.4821776E-2</v>
      </c>
      <c r="S83" s="36">
        <v>0.32694027599999997</v>
      </c>
      <c r="T83" s="36">
        <v>1.9332752000000002E-2</v>
      </c>
      <c r="U83" s="36">
        <v>0.33299999999999996</v>
      </c>
      <c r="V83" s="36">
        <v>0.78869999999999996</v>
      </c>
      <c r="W83" s="36">
        <v>2.6386826483073147</v>
      </c>
      <c r="X83" s="36">
        <v>20.178008885336425</v>
      </c>
      <c r="Y83" s="36">
        <v>22.816691533643741</v>
      </c>
      <c r="Z83" s="36">
        <v>1.0170100576586362E-2</v>
      </c>
      <c r="AA83" s="36">
        <v>4.7866064083656387E-3</v>
      </c>
      <c r="AB83" s="36">
        <v>4.7866059999999997E-3</v>
      </c>
      <c r="AC83" s="36">
        <v>1.1033938674762869E-2</v>
      </c>
      <c r="AD83" s="36">
        <v>0.15415128347157664</v>
      </c>
      <c r="AE83" s="36">
        <v>1.3873615512441895</v>
      </c>
      <c r="AF83" s="36">
        <v>1.5415128347157663</v>
      </c>
      <c r="AG83" s="36">
        <v>2.4164526228702871E-2</v>
      </c>
      <c r="AH83" s="36">
        <v>4.1107469906299141E-2</v>
      </c>
      <c r="AI83" s="36">
        <v>0.13165500497017427</v>
      </c>
      <c r="AJ83" s="36">
        <v>1.8764116689043133E-4</v>
      </c>
      <c r="AK83" s="36">
        <v>2.2675355665753366E-4</v>
      </c>
      <c r="AL83" s="36">
        <v>5.6712909824244292E-4</v>
      </c>
      <c r="AM83" s="36">
        <v>3.5386106070356173E-2</v>
      </c>
      <c r="AN83" s="36">
        <v>0.19548550693453332</v>
      </c>
      <c r="AO83" s="36">
        <v>1.5195836853126063</v>
      </c>
      <c r="AP83" s="36">
        <v>641.02213249199997</v>
      </c>
      <c r="AQ83" s="36">
        <v>345.16576364899998</v>
      </c>
      <c r="AR83" s="36">
        <v>986.18789614100001</v>
      </c>
      <c r="AS83" s="36">
        <v>23.867503064000001</v>
      </c>
      <c r="AT83" s="36">
        <v>1925.2583373990001</v>
      </c>
      <c r="AU83" s="36">
        <v>4452.9116716400003</v>
      </c>
      <c r="AV83" s="36">
        <v>1153.4162052250001</v>
      </c>
      <c r="AW83" s="36">
        <v>2667.7253554680001</v>
      </c>
      <c r="AX83" s="36">
        <v>1112.9009105340001</v>
      </c>
      <c r="AY83" s="36">
        <v>2574.0179162610002</v>
      </c>
      <c r="AZ83" s="36">
        <v>0.18664014000000001</v>
      </c>
      <c r="BA83" s="36">
        <v>0.37328028099999999</v>
      </c>
      <c r="BB83" s="36">
        <v>2.373205199</v>
      </c>
      <c r="BC83" s="36">
        <v>171.67433975099999</v>
      </c>
      <c r="BD83" s="36">
        <v>397.063945316</v>
      </c>
      <c r="BE83" s="36">
        <v>9.7796916999999997E-2</v>
      </c>
      <c r="BF83" s="36">
        <v>0.19559383499999999</v>
      </c>
      <c r="BG83" s="36">
        <v>12.968366037999999</v>
      </c>
      <c r="BH83" s="36">
        <v>29.172445936999999</v>
      </c>
      <c r="BI83" s="36">
        <v>0.03</v>
      </c>
      <c r="BJ83" s="36">
        <v>0.05</v>
      </c>
      <c r="BK83" s="36">
        <v>0.27</v>
      </c>
      <c r="BL83" s="36">
        <v>0.27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>
        <v>6.5346780869999996</v>
      </c>
      <c r="E84" s="36">
        <v>14</v>
      </c>
      <c r="F84" s="36">
        <v>9</v>
      </c>
      <c r="G84" s="36">
        <v>4</v>
      </c>
      <c r="H84" s="36">
        <v>1</v>
      </c>
      <c r="I84" s="36">
        <v>82.491798089975646</v>
      </c>
      <c r="J84" s="36">
        <v>280.11739609341646</v>
      </c>
      <c r="K84" s="36">
        <v>52.550151589976608</v>
      </c>
      <c r="L84" s="36">
        <v>29.941646499999045</v>
      </c>
      <c r="M84" s="36">
        <v>257.17484768339585</v>
      </c>
      <c r="N84" s="36">
        <v>105.43434649999624</v>
      </c>
      <c r="O84" s="36">
        <v>1.356630365</v>
      </c>
      <c r="P84" s="36">
        <v>2.2181441809999995</v>
      </c>
      <c r="Q84" s="36">
        <v>1.2789053930000001</v>
      </c>
      <c r="R84" s="36">
        <v>7.7724972000000003E-2</v>
      </c>
      <c r="S84" s="36">
        <v>2.1167637829999997</v>
      </c>
      <c r="T84" s="36">
        <v>0.10138039800000001</v>
      </c>
      <c r="U84" s="36">
        <v>3.1744000000000003</v>
      </c>
      <c r="V84" s="36">
        <v>7.5042</v>
      </c>
      <c r="W84" s="36">
        <v>87.022828454975652</v>
      </c>
      <c r="X84" s="36">
        <v>289.8397402744165</v>
      </c>
      <c r="Y84" s="36">
        <v>376.86256872939214</v>
      </c>
      <c r="Z84" s="36">
        <v>0.18418077031058638</v>
      </c>
      <c r="AA84" s="36">
        <v>8.8775131289702616E-2</v>
      </c>
      <c r="AB84" s="36">
        <v>8.8775130999999993E-2</v>
      </c>
      <c r="AC84" s="36">
        <v>0.52101236146952445</v>
      </c>
      <c r="AD84" s="36">
        <v>2.129241057537782</v>
      </c>
      <c r="AE84" s="36">
        <v>20.684464526886199</v>
      </c>
      <c r="AF84" s="36">
        <v>22.813705584423982</v>
      </c>
      <c r="AG84" s="36">
        <v>0.21551352341772267</v>
      </c>
      <c r="AH84" s="36">
        <v>0.36662070650371209</v>
      </c>
      <c r="AI84" s="36">
        <v>1.174177127586213</v>
      </c>
      <c r="AJ84" s="36">
        <v>3.4801008563040449E-3</v>
      </c>
      <c r="AK84" s="36">
        <v>4.2055010788413488E-3</v>
      </c>
      <c r="AL84" s="36">
        <v>1.0518300438846386E-2</v>
      </c>
      <c r="AM84" s="36">
        <v>0.74000598574355114</v>
      </c>
      <c r="AN84" s="36">
        <v>2.5000672651203355</v>
      </c>
      <c r="AO84" s="36">
        <v>21.869159954911257</v>
      </c>
      <c r="AP84" s="36">
        <v>1002.04379467</v>
      </c>
      <c r="AQ84" s="36">
        <v>539.56204328399997</v>
      </c>
      <c r="AR84" s="36">
        <v>1541.605837954</v>
      </c>
      <c r="AS84" s="36">
        <v>132.300569948</v>
      </c>
      <c r="AT84" s="36">
        <v>2852.2143739620001</v>
      </c>
      <c r="AU84" s="36">
        <v>5981.6157786570002</v>
      </c>
      <c r="AV84" s="36">
        <v>2353.814285634</v>
      </c>
      <c r="AW84" s="36">
        <v>4936.3795370739999</v>
      </c>
      <c r="AX84" s="36">
        <v>2335.9198411520001</v>
      </c>
      <c r="AY84" s="36">
        <v>4898.8516105480003</v>
      </c>
      <c r="AZ84" s="36">
        <v>5.705896182</v>
      </c>
      <c r="BA84" s="36">
        <v>11.411792364</v>
      </c>
      <c r="BB84" s="36">
        <v>3.8731371000000001</v>
      </c>
      <c r="BC84" s="36">
        <v>217.23971681800001</v>
      </c>
      <c r="BD84" s="36">
        <v>455.59146245699998</v>
      </c>
      <c r="BE84" s="36">
        <v>0.15960729800000001</v>
      </c>
      <c r="BF84" s="36">
        <v>0.31921459600000002</v>
      </c>
      <c r="BG84" s="36">
        <v>15.897689889</v>
      </c>
      <c r="BH84" s="36">
        <v>31.224315049000001</v>
      </c>
      <c r="BI84" s="36">
        <v>1.1100000000000001</v>
      </c>
      <c r="BJ84" s="36">
        <v>1.6700000000000004</v>
      </c>
      <c r="BK84" s="36">
        <v>2.1700000000000004</v>
      </c>
      <c r="BL84" s="36">
        <v>2.9899999999999993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>
        <v>5.2459501189999997</v>
      </c>
      <c r="E85" s="36">
        <v>87</v>
      </c>
      <c r="F85" s="36">
        <v>1</v>
      </c>
      <c r="G85" s="36">
        <v>3</v>
      </c>
      <c r="H85" s="36">
        <v>83</v>
      </c>
      <c r="I85" s="36">
        <v>1.4787786546116289E-4</v>
      </c>
      <c r="J85" s="36">
        <v>0.14979880798491779</v>
      </c>
      <c r="K85" s="36">
        <v>1.4787786546116289E-4</v>
      </c>
      <c r="L85" s="36">
        <v>0</v>
      </c>
      <c r="M85" s="36">
        <v>1.6721685850375138E-2</v>
      </c>
      <c r="N85" s="36">
        <v>0.13322500000000381</v>
      </c>
      <c r="O85" s="36">
        <v>2.6787306E-2</v>
      </c>
      <c r="P85" s="36">
        <v>4.5521551E-2</v>
      </c>
      <c r="Q85" s="36">
        <v>2.4999131000000001E-2</v>
      </c>
      <c r="R85" s="36">
        <v>1.7881750000000001E-3</v>
      </c>
      <c r="S85" s="36">
        <v>4.3189149000000003E-2</v>
      </c>
      <c r="T85" s="36">
        <v>2.3324019999999999E-3</v>
      </c>
      <c r="U85" s="36">
        <v>0.13625000000000001</v>
      </c>
      <c r="V85" s="36">
        <v>0.3251</v>
      </c>
      <c r="W85" s="36">
        <v>0.16318518386546116</v>
      </c>
      <c r="X85" s="36">
        <v>0.52042035898491779</v>
      </c>
      <c r="Y85" s="36">
        <v>0.68360554285037889</v>
      </c>
      <c r="Z85" s="36">
        <v>5.9039794355523991E-6</v>
      </c>
      <c r="AA85" s="36">
        <v>1.2634515992082133E-6</v>
      </c>
      <c r="AB85" s="36">
        <v>1.2634499999999999E-6</v>
      </c>
      <c r="AC85" s="36">
        <v>5.7150895830590218E-7</v>
      </c>
      <c r="AD85" s="36">
        <v>6.9475211529190144E-4</v>
      </c>
      <c r="AE85" s="36">
        <v>6.2527690376271133E-3</v>
      </c>
      <c r="AF85" s="36">
        <v>6.9475211529190142E-3</v>
      </c>
      <c r="AG85" s="36">
        <v>9.4191802746329614E-3</v>
      </c>
      <c r="AH85" s="36">
        <v>1.6023433110869862E-2</v>
      </c>
      <c r="AI85" s="36">
        <v>5.1318292530758883E-2</v>
      </c>
      <c r="AJ85" s="36">
        <v>4.952887960615662E-8</v>
      </c>
      <c r="AK85" s="36">
        <v>5.9852801997691249E-8</v>
      </c>
      <c r="AL85" s="36">
        <v>1.4969672857436244E-7</v>
      </c>
      <c r="AM85" s="36">
        <v>9.419801312470874E-3</v>
      </c>
      <c r="AN85" s="36">
        <v>1.6718245078963762E-2</v>
      </c>
      <c r="AO85" s="36">
        <v>5.7571211265114573E-2</v>
      </c>
      <c r="AP85" s="36">
        <v>6.5014317469999998</v>
      </c>
      <c r="AQ85" s="36">
        <v>3.5007709409999999</v>
      </c>
      <c r="AR85" s="36">
        <v>10.002202688000001</v>
      </c>
      <c r="AS85" s="36">
        <v>0.30716517300000001</v>
      </c>
      <c r="AT85" s="36">
        <v>8.0059877450000005</v>
      </c>
      <c r="AU85" s="36">
        <v>17.072936547000001</v>
      </c>
      <c r="AV85" s="36">
        <v>8.0403580859999995</v>
      </c>
      <c r="AW85" s="36">
        <v>17.146232019999999</v>
      </c>
      <c r="AX85" s="36">
        <v>7.4236767370000001</v>
      </c>
      <c r="AY85" s="36">
        <v>15.831146127</v>
      </c>
      <c r="AZ85" s="36">
        <v>5.7268033000000003E-2</v>
      </c>
      <c r="BA85" s="36">
        <v>0.11453606700000001</v>
      </c>
      <c r="BB85" s="36">
        <v>2.741006E-2</v>
      </c>
      <c r="BC85" s="36">
        <v>3.174850256</v>
      </c>
      <c r="BD85" s="36">
        <v>6.7704346659999999</v>
      </c>
      <c r="BE85" s="36">
        <v>1.2459118E-2</v>
      </c>
      <c r="BF85" s="36">
        <v>2.4918236E-2</v>
      </c>
      <c r="BG85" s="36">
        <v>0.50035925000000003</v>
      </c>
      <c r="BH85" s="36">
        <v>11.170536694999999</v>
      </c>
      <c r="BI85" s="36">
        <v>0</v>
      </c>
      <c r="BJ85" s="36">
        <v>0</v>
      </c>
      <c r="BK85" s="36">
        <v>0</v>
      </c>
      <c r="BL85" s="36">
        <v>0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>
        <v>5.1044867060000003</v>
      </c>
      <c r="E86" s="36">
        <v>40</v>
      </c>
      <c r="F86" s="36">
        <v>0</v>
      </c>
      <c r="G86" s="36">
        <v>1</v>
      </c>
      <c r="H86" s="36">
        <v>39</v>
      </c>
      <c r="I86" s="36">
        <v>3.4323000444956527E-6</v>
      </c>
      <c r="J86" s="36">
        <v>3.1364364205265699E-2</v>
      </c>
      <c r="K86" s="36">
        <v>3.4323000444956527E-6</v>
      </c>
      <c r="L86" s="36">
        <v>0</v>
      </c>
      <c r="M86" s="36">
        <v>1.3277965053104612E-3</v>
      </c>
      <c r="N86" s="36">
        <v>3.0039999999999734E-2</v>
      </c>
      <c r="O86" s="36">
        <v>1.2771906999999999E-2</v>
      </c>
      <c r="P86" s="36">
        <v>2.2265988E-2</v>
      </c>
      <c r="Q86" s="36">
        <v>1.2214553E-2</v>
      </c>
      <c r="R86" s="36">
        <v>5.5735400000000003E-4</v>
      </c>
      <c r="S86" s="36">
        <v>2.1539003000000001E-2</v>
      </c>
      <c r="T86" s="36">
        <v>7.2698499999999998E-4</v>
      </c>
      <c r="U86" s="36">
        <v>6.0000000000000001E-3</v>
      </c>
      <c r="V86" s="36">
        <v>1.44E-2</v>
      </c>
      <c r="W86" s="36">
        <v>1.8775339300044495E-2</v>
      </c>
      <c r="X86" s="36">
        <v>6.8030352205265696E-2</v>
      </c>
      <c r="Y86" s="36">
        <v>8.6805691505310187E-2</v>
      </c>
      <c r="Z86" s="36">
        <v>3.2282691985815781E-7</v>
      </c>
      <c r="AA86" s="36">
        <v>6.9084960849645753E-8</v>
      </c>
      <c r="AB86" s="36">
        <v>6.9085E-8</v>
      </c>
      <c r="AC86" s="36">
        <v>1.1374811308227068E-8</v>
      </c>
      <c r="AD86" s="36">
        <v>2.5635167252478904E-4</v>
      </c>
      <c r="AE86" s="36">
        <v>2.3071650527231014E-3</v>
      </c>
      <c r="AF86" s="36">
        <v>2.5635167252478904E-3</v>
      </c>
      <c r="AG86" s="36">
        <v>4.3185820279417162E-4</v>
      </c>
      <c r="AH86" s="36">
        <v>7.3465533348893565E-4</v>
      </c>
      <c r="AI86" s="36">
        <v>2.3528826221199694E-3</v>
      </c>
      <c r="AJ86" s="36">
        <v>2.7082216530858602E-9</v>
      </c>
      <c r="AK86" s="36">
        <v>3.2727300850928014E-9</v>
      </c>
      <c r="AL86" s="36">
        <v>8.185364275246212E-9</v>
      </c>
      <c r="AM86" s="36">
        <v>4.3187228582713293E-4</v>
      </c>
      <c r="AN86" s="36">
        <v>9.9101027874380979E-4</v>
      </c>
      <c r="AO86" s="36">
        <v>4.6600558602073461E-3</v>
      </c>
      <c r="AP86" s="36">
        <v>0.44310608400000001</v>
      </c>
      <c r="AQ86" s="36">
        <v>0.238595584</v>
      </c>
      <c r="AR86" s="36">
        <v>0.68170166799999998</v>
      </c>
      <c r="AS86" s="36">
        <v>3.1757417000000003E-2</v>
      </c>
      <c r="AT86" s="36">
        <v>0.60835145099999999</v>
      </c>
      <c r="AU86" s="36">
        <v>1.4112062329999999</v>
      </c>
      <c r="AV86" s="36">
        <v>1.6369377700000001</v>
      </c>
      <c r="AW86" s="36">
        <v>3.7972405280000001</v>
      </c>
      <c r="AX86" s="36">
        <v>1.475940781</v>
      </c>
      <c r="AY86" s="36">
        <v>3.4237722719999999</v>
      </c>
      <c r="AZ86" s="36">
        <v>2.3887769999999999E-3</v>
      </c>
      <c r="BA86" s="36">
        <v>4.7775550000000002E-3</v>
      </c>
      <c r="BB86" s="36">
        <v>0.39229305599999997</v>
      </c>
      <c r="BC86" s="36">
        <v>17.980499944000002</v>
      </c>
      <c r="BD86" s="36">
        <v>41.709760948000003</v>
      </c>
      <c r="BE86" s="36">
        <v>0.17831502499999999</v>
      </c>
      <c r="BF86" s="36">
        <v>0.356630051</v>
      </c>
      <c r="BG86" s="36">
        <v>0.98822685899999996</v>
      </c>
      <c r="BH86" s="36">
        <v>4.664572712</v>
      </c>
      <c r="BI86" s="36">
        <v>0</v>
      </c>
      <c r="BJ86" s="36">
        <v>0</v>
      </c>
      <c r="BK86" s="36">
        <v>0</v>
      </c>
      <c r="BL86" s="36">
        <v>0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>
        <v>5.2205377960000003</v>
      </c>
      <c r="E87" s="36">
        <v>12</v>
      </c>
      <c r="F87" s="36">
        <v>1</v>
      </c>
      <c r="G87" s="36">
        <v>4</v>
      </c>
      <c r="H87" s="36">
        <v>7</v>
      </c>
      <c r="I87" s="36">
        <v>3.4987440567466822E-5</v>
      </c>
      <c r="J87" s="36">
        <v>8.9166061487216425E-2</v>
      </c>
      <c r="K87" s="36">
        <v>3.4987440567466822E-5</v>
      </c>
      <c r="L87" s="36">
        <v>0</v>
      </c>
      <c r="M87" s="36">
        <v>6.4410489277710757E-3</v>
      </c>
      <c r="N87" s="36">
        <v>8.2760000000012823E-2</v>
      </c>
      <c r="O87" s="36">
        <v>2.5539545E-2</v>
      </c>
      <c r="P87" s="36">
        <v>4.5299589000000001E-2</v>
      </c>
      <c r="Q87" s="36">
        <v>2.3816811E-2</v>
      </c>
      <c r="R87" s="36">
        <v>1.7227340000000001E-3</v>
      </c>
      <c r="S87" s="36">
        <v>4.3052542999999999E-2</v>
      </c>
      <c r="T87" s="36">
        <v>2.2470459999999999E-3</v>
      </c>
      <c r="U87" s="36">
        <v>0.13515000000000002</v>
      </c>
      <c r="V87" s="36">
        <v>0.3201</v>
      </c>
      <c r="W87" s="36">
        <v>0.1607245324405675</v>
      </c>
      <c r="X87" s="36">
        <v>0.45456565048721642</v>
      </c>
      <c r="Y87" s="36">
        <v>0.61529018292778392</v>
      </c>
      <c r="Z87" s="36">
        <v>2.0061925297925991E-6</v>
      </c>
      <c r="AA87" s="36">
        <v>4.2932520137561613E-7</v>
      </c>
      <c r="AB87" s="36">
        <v>4.2932500000000001E-7</v>
      </c>
      <c r="AC87" s="36">
        <v>4.6310240944153643E-7</v>
      </c>
      <c r="AD87" s="36">
        <v>1.3727469168106049E-3</v>
      </c>
      <c r="AE87" s="36">
        <v>1.2354722251295443E-2</v>
      </c>
      <c r="AF87" s="36">
        <v>1.3727469168106049E-2</v>
      </c>
      <c r="AG87" s="36">
        <v>9.6678953909981897E-3</v>
      </c>
      <c r="AH87" s="36">
        <v>1.644653468813485E-2</v>
      </c>
      <c r="AI87" s="36">
        <v>5.267336109578323E-2</v>
      </c>
      <c r="AJ87" s="36">
        <v>1.6830097144258334E-8</v>
      </c>
      <c r="AK87" s="36">
        <v>2.033820429590312E-8</v>
      </c>
      <c r="AL87" s="36">
        <v>5.086750405254513E-8</v>
      </c>
      <c r="AM87" s="36">
        <v>9.6683753235047749E-3</v>
      </c>
      <c r="AN87" s="36">
        <v>1.7819301943149748E-2</v>
      </c>
      <c r="AO87" s="36">
        <v>6.5028134214582728E-2</v>
      </c>
      <c r="AP87" s="36">
        <v>2.3160799500000002</v>
      </c>
      <c r="AQ87" s="36">
        <v>1.247119973</v>
      </c>
      <c r="AR87" s="36">
        <v>3.563199923</v>
      </c>
      <c r="AS87" s="36">
        <v>0.36407257500000001</v>
      </c>
      <c r="AT87" s="36">
        <v>16.751136004999999</v>
      </c>
      <c r="AU87" s="36">
        <v>38.826837097000002</v>
      </c>
      <c r="AV87" s="36">
        <v>17.016908156</v>
      </c>
      <c r="AW87" s="36">
        <v>39.442860512999999</v>
      </c>
      <c r="AX87" s="36">
        <v>15.713396145999999</v>
      </c>
      <c r="AY87" s="36">
        <v>36.421498352999997</v>
      </c>
      <c r="AZ87" s="36">
        <v>6.5879222000000001E-2</v>
      </c>
      <c r="BA87" s="36">
        <v>0.131758445</v>
      </c>
      <c r="BB87" s="36">
        <v>0.40686264300000002</v>
      </c>
      <c r="BC87" s="36">
        <v>20.981342404999999</v>
      </c>
      <c r="BD87" s="36">
        <v>48.631875678999997</v>
      </c>
      <c r="BE87" s="36">
        <v>0.184937565</v>
      </c>
      <c r="BF87" s="36">
        <v>0.36987513</v>
      </c>
      <c r="BG87" s="36">
        <v>2.5008986900000001</v>
      </c>
      <c r="BH87" s="36">
        <v>5.9557952890000001</v>
      </c>
      <c r="BI87" s="36">
        <v>0</v>
      </c>
      <c r="BJ87" s="36">
        <v>0</v>
      </c>
      <c r="BK87" s="36">
        <v>0</v>
      </c>
      <c r="BL87" s="36">
        <v>0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>
        <v>5.2003787619999997</v>
      </c>
      <c r="E88" s="36">
        <v>36</v>
      </c>
      <c r="F88" s="36">
        <v>0</v>
      </c>
      <c r="G88" s="36">
        <v>4</v>
      </c>
      <c r="H88" s="36">
        <v>32</v>
      </c>
      <c r="I88" s="36">
        <v>0</v>
      </c>
      <c r="J88" s="36">
        <v>0</v>
      </c>
      <c r="K88" s="36">
        <v>0</v>
      </c>
      <c r="L88" s="36">
        <v>0</v>
      </c>
      <c r="M88" s="36">
        <v>0</v>
      </c>
      <c r="N88" s="36">
        <v>0</v>
      </c>
      <c r="O88" s="36">
        <v>1.9515499999999998E-2</v>
      </c>
      <c r="P88" s="36">
        <v>3.4560022000000003E-2</v>
      </c>
      <c r="Q88" s="36">
        <v>1.9075136999999999E-2</v>
      </c>
      <c r="R88" s="36">
        <v>4.4036300000000004E-4</v>
      </c>
      <c r="S88" s="36">
        <v>3.3985635E-2</v>
      </c>
      <c r="T88" s="36">
        <v>5.7438699999999999E-4</v>
      </c>
      <c r="U88" s="36">
        <v>0.42899999999999994</v>
      </c>
      <c r="V88" s="36">
        <v>1.0139999999999998</v>
      </c>
      <c r="W88" s="36">
        <v>0.44851549999999996</v>
      </c>
      <c r="X88" s="36">
        <v>1.0485600219999998</v>
      </c>
      <c r="Y88" s="36">
        <v>1.4970755219999998</v>
      </c>
      <c r="Z88" s="36">
        <v>0</v>
      </c>
      <c r="AA88" s="36">
        <v>0</v>
      </c>
      <c r="AB88" s="36">
        <v>0</v>
      </c>
      <c r="AC88" s="36">
        <v>0</v>
      </c>
      <c r="AD88" s="36">
        <v>0</v>
      </c>
      <c r="AE88" s="36">
        <v>0</v>
      </c>
      <c r="AF88" s="36">
        <v>0</v>
      </c>
      <c r="AG88" s="36">
        <v>3.0719477402039713E-2</v>
      </c>
      <c r="AH88" s="36">
        <v>5.2258421327607787E-2</v>
      </c>
      <c r="AI88" s="36">
        <v>0.16736818722490601</v>
      </c>
      <c r="AJ88" s="36">
        <v>0</v>
      </c>
      <c r="AK88" s="36">
        <v>0</v>
      </c>
      <c r="AL88" s="36">
        <v>0</v>
      </c>
      <c r="AM88" s="36">
        <v>3.0719477402039713E-2</v>
      </c>
      <c r="AN88" s="36">
        <v>5.2258421327607787E-2</v>
      </c>
      <c r="AO88" s="36">
        <v>0.16736818722490601</v>
      </c>
      <c r="AP88" s="36">
        <v>2.0749623640000001</v>
      </c>
      <c r="AQ88" s="36">
        <v>1.1172874269999999</v>
      </c>
      <c r="AR88" s="36">
        <v>3.1922497910000001</v>
      </c>
      <c r="AS88" s="36">
        <v>5.2892057999999999E-2</v>
      </c>
      <c r="AT88" s="36">
        <v>1.0944733179999999</v>
      </c>
      <c r="AU88" s="36">
        <v>2.5549479289999999</v>
      </c>
      <c r="AV88" s="36">
        <v>1.6903546229999999</v>
      </c>
      <c r="AW88" s="36">
        <v>3.945978373</v>
      </c>
      <c r="AX88" s="36">
        <v>1.5433817379999999</v>
      </c>
      <c r="AY88" s="36">
        <v>3.6028836059999998</v>
      </c>
      <c r="AZ88" s="36">
        <v>7.2210590000000002E-3</v>
      </c>
      <c r="BA88" s="36">
        <v>1.4442118E-2</v>
      </c>
      <c r="BB88" s="36">
        <v>0.31566417499999999</v>
      </c>
      <c r="BC88" s="36">
        <v>14.810857622</v>
      </c>
      <c r="BD88" s="36">
        <v>34.574593438999997</v>
      </c>
      <c r="BE88" s="36">
        <v>0.14348371500000001</v>
      </c>
      <c r="BF88" s="36">
        <v>0.286967431</v>
      </c>
      <c r="BG88" s="36">
        <v>0.57788455299999997</v>
      </c>
      <c r="BH88" s="36">
        <v>4.5115297190000003</v>
      </c>
      <c r="BI88" s="36">
        <v>0</v>
      </c>
      <c r="BJ88" s="36">
        <v>0</v>
      </c>
      <c r="BK88" s="36">
        <v>0</v>
      </c>
      <c r="BL88" s="36">
        <v>0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>
        <v>5.411917828</v>
      </c>
      <c r="E89" s="36">
        <v>66</v>
      </c>
      <c r="F89" s="36">
        <v>3</v>
      </c>
      <c r="G89" s="36">
        <v>6</v>
      </c>
      <c r="H89" s="36">
        <v>57</v>
      </c>
      <c r="I89" s="36">
        <v>0</v>
      </c>
      <c r="J89" s="36">
        <v>0</v>
      </c>
      <c r="K89" s="36">
        <v>0</v>
      </c>
      <c r="L89" s="36">
        <v>0</v>
      </c>
      <c r="M89" s="36">
        <v>0</v>
      </c>
      <c r="N89" s="36">
        <v>0</v>
      </c>
      <c r="O89" s="36">
        <v>3.1295858999999995E-2</v>
      </c>
      <c r="P89" s="36">
        <v>5.7246932E-2</v>
      </c>
      <c r="Q89" s="36">
        <v>3.0156404999999997E-2</v>
      </c>
      <c r="R89" s="36">
        <v>1.139454E-3</v>
      </c>
      <c r="S89" s="36">
        <v>5.5760687000000003E-2</v>
      </c>
      <c r="T89" s="36">
        <v>1.486245E-3</v>
      </c>
      <c r="U89" s="36">
        <v>0.33519999999999994</v>
      </c>
      <c r="V89" s="36">
        <v>0.79239999999999988</v>
      </c>
      <c r="W89" s="36">
        <v>0.36649585899999992</v>
      </c>
      <c r="X89" s="36">
        <v>0.84964693199999985</v>
      </c>
      <c r="Y89" s="36">
        <v>1.2161427909999998</v>
      </c>
      <c r="Z89" s="36">
        <v>0</v>
      </c>
      <c r="AA89" s="36">
        <v>0</v>
      </c>
      <c r="AB89" s="36">
        <v>0</v>
      </c>
      <c r="AC89" s="36">
        <v>0</v>
      </c>
      <c r="AD89" s="36">
        <v>0</v>
      </c>
      <c r="AE89" s="36">
        <v>0</v>
      </c>
      <c r="AF89" s="36">
        <v>0</v>
      </c>
      <c r="AG89" s="36">
        <v>2.2559624590570711E-2</v>
      </c>
      <c r="AH89" s="36">
        <v>3.8377292406947885E-2</v>
      </c>
      <c r="AI89" s="36">
        <v>0.12291105811414392</v>
      </c>
      <c r="AJ89" s="36">
        <v>0</v>
      </c>
      <c r="AK89" s="36">
        <v>0</v>
      </c>
      <c r="AL89" s="36">
        <v>0</v>
      </c>
      <c r="AM89" s="36">
        <v>2.2559624590570711E-2</v>
      </c>
      <c r="AN89" s="36">
        <v>3.8377292406947885E-2</v>
      </c>
      <c r="AO89" s="36">
        <v>0.12291105811414392</v>
      </c>
      <c r="AP89" s="36">
        <v>3.7600130950000001</v>
      </c>
      <c r="AQ89" s="36">
        <v>2.0246224349999999</v>
      </c>
      <c r="AR89" s="36">
        <v>5.7846355300000001</v>
      </c>
      <c r="AS89" s="36">
        <v>8.0146993999999999E-2</v>
      </c>
      <c r="AT89" s="36">
        <v>12.220932573000001</v>
      </c>
      <c r="AU89" s="36">
        <v>25.819759533999999</v>
      </c>
      <c r="AV89" s="36">
        <v>9.3105465800000005</v>
      </c>
      <c r="AW89" s="36">
        <v>19.670845280000002</v>
      </c>
      <c r="AX89" s="36">
        <v>8.6684364990000002</v>
      </c>
      <c r="AY89" s="36">
        <v>18.314228034999999</v>
      </c>
      <c r="AZ89" s="36">
        <v>7.7920519999999998E-3</v>
      </c>
      <c r="BA89" s="36">
        <v>1.5584104E-2</v>
      </c>
      <c r="BB89" s="36">
        <v>0.24600991899999999</v>
      </c>
      <c r="BC89" s="36">
        <v>13.814953735</v>
      </c>
      <c r="BD89" s="36">
        <v>29.187525689000001</v>
      </c>
      <c r="BE89" s="36">
        <v>0.11182269</v>
      </c>
      <c r="BF89" s="36">
        <v>0.22364538</v>
      </c>
      <c r="BG89" s="36">
        <v>1.6704548079999999</v>
      </c>
      <c r="BH89" s="36">
        <v>3.3830283529999998</v>
      </c>
      <c r="BI89" s="36">
        <v>0</v>
      </c>
      <c r="BJ89" s="36">
        <v>0</v>
      </c>
      <c r="BK89" s="36">
        <v>0</v>
      </c>
      <c r="BL89" s="36">
        <v>0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>
        <v>6.5708600219999997</v>
      </c>
      <c r="E90" s="36">
        <v>13</v>
      </c>
      <c r="F90" s="36">
        <v>9</v>
      </c>
      <c r="G90" s="36">
        <v>4</v>
      </c>
      <c r="H90" s="36">
        <v>0</v>
      </c>
      <c r="I90" s="36">
        <v>11.385398703050734</v>
      </c>
      <c r="J90" s="36">
        <v>78.055930018280051</v>
      </c>
      <c r="K90" s="36">
        <v>5.0811572030300081</v>
      </c>
      <c r="L90" s="36">
        <v>6.3042415000207264</v>
      </c>
      <c r="M90" s="36">
        <v>55.832694721324145</v>
      </c>
      <c r="N90" s="36">
        <v>33.608634000006639</v>
      </c>
      <c r="O90" s="36">
        <v>0.34861589800000004</v>
      </c>
      <c r="P90" s="36">
        <v>0.55618931900000002</v>
      </c>
      <c r="Q90" s="36">
        <v>0.32464527600000004</v>
      </c>
      <c r="R90" s="36">
        <v>2.3970622E-2</v>
      </c>
      <c r="S90" s="36">
        <v>0.52492328899999996</v>
      </c>
      <c r="T90" s="36">
        <v>3.126603E-2</v>
      </c>
      <c r="U90" s="36">
        <v>1.2599999999999998</v>
      </c>
      <c r="V90" s="36">
        <v>2.9868000000000001</v>
      </c>
      <c r="W90" s="36">
        <v>12.994014601050734</v>
      </c>
      <c r="X90" s="36">
        <v>81.598919337280051</v>
      </c>
      <c r="Y90" s="36">
        <v>94.592933938330788</v>
      </c>
      <c r="Z90" s="36">
        <v>4.2577667283303818E-2</v>
      </c>
      <c r="AA90" s="36">
        <v>2.0504518901956866E-2</v>
      </c>
      <c r="AB90" s="36">
        <v>2.0504518999999999E-2</v>
      </c>
      <c r="AC90" s="36">
        <v>8.0409137837692019E-2</v>
      </c>
      <c r="AD90" s="36">
        <v>0.36618674207015078</v>
      </c>
      <c r="AE90" s="36">
        <v>3.2956806786313564</v>
      </c>
      <c r="AF90" s="36">
        <v>3.6618674207015074</v>
      </c>
      <c r="AG90" s="36">
        <v>9.8981985937379197E-2</v>
      </c>
      <c r="AH90" s="36">
        <v>0.16838314849117381</v>
      </c>
      <c r="AI90" s="36">
        <v>0.53928116476227295</v>
      </c>
      <c r="AJ90" s="36">
        <v>8.0380375634727611E-4</v>
      </c>
      <c r="AK90" s="36">
        <v>9.7135060015425859E-4</v>
      </c>
      <c r="AL90" s="36">
        <v>2.4294268988015806E-3</v>
      </c>
      <c r="AM90" s="36">
        <v>0.1801949275314185</v>
      </c>
      <c r="AN90" s="36">
        <v>0.53554124116147883</v>
      </c>
      <c r="AO90" s="36">
        <v>3.8373912702924309</v>
      </c>
      <c r="AP90" s="36">
        <v>664.22283919400002</v>
      </c>
      <c r="AQ90" s="36">
        <v>357.65845187299999</v>
      </c>
      <c r="AR90" s="36">
        <v>1021.881291067</v>
      </c>
      <c r="AS90" s="36">
        <v>132.71624652899999</v>
      </c>
      <c r="AT90" s="36">
        <v>2109.104941002</v>
      </c>
      <c r="AU90" s="36">
        <v>5203.8315034850002</v>
      </c>
      <c r="AV90" s="36">
        <v>1567.5986216040001</v>
      </c>
      <c r="AW90" s="36">
        <v>3867.7634921529998</v>
      </c>
      <c r="AX90" s="36">
        <v>1546.943689041</v>
      </c>
      <c r="AY90" s="36">
        <v>3816.8012158400002</v>
      </c>
      <c r="AZ90" s="36">
        <v>53.606428020999999</v>
      </c>
      <c r="BA90" s="36">
        <v>107.212856043</v>
      </c>
      <c r="BB90" s="36">
        <v>3.228969797</v>
      </c>
      <c r="BC90" s="36">
        <v>172.586469005</v>
      </c>
      <c r="BD90" s="36">
        <v>425.82561304900003</v>
      </c>
      <c r="BE90" s="36">
        <v>1.467713544</v>
      </c>
      <c r="BF90" s="36">
        <v>2.935427088</v>
      </c>
      <c r="BG90" s="36">
        <v>5.3577825419999998</v>
      </c>
      <c r="BH90" s="36">
        <v>48.158790672000002</v>
      </c>
      <c r="BI90" s="36">
        <v>2.0900000000000007</v>
      </c>
      <c r="BJ90" s="36">
        <v>2.7699999999999982</v>
      </c>
      <c r="BK90" s="36">
        <v>1.02</v>
      </c>
      <c r="BL90" s="36">
        <v>1.3200000000000003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>
        <v>6.1664649420000002</v>
      </c>
      <c r="E91" s="36">
        <v>93</v>
      </c>
      <c r="F91" s="36">
        <v>12</v>
      </c>
      <c r="G91" s="36">
        <v>21</v>
      </c>
      <c r="H91" s="36">
        <v>60</v>
      </c>
      <c r="I91" s="36">
        <v>9.0601747639082983</v>
      </c>
      <c r="J91" s="36">
        <v>65.111670207472088</v>
      </c>
      <c r="K91" s="36">
        <v>3.4303682638806179</v>
      </c>
      <c r="L91" s="36">
        <v>5.62980650002768</v>
      </c>
      <c r="M91" s="36">
        <v>42.595829471373861</v>
      </c>
      <c r="N91" s="36">
        <v>31.576015500006513</v>
      </c>
      <c r="O91" s="36">
        <v>0.81883234900000001</v>
      </c>
      <c r="P91" s="36">
        <v>1.3898024040000001</v>
      </c>
      <c r="Q91" s="36">
        <v>0.77045812000000002</v>
      </c>
      <c r="R91" s="36">
        <v>4.8374228999999998E-2</v>
      </c>
      <c r="S91" s="36">
        <v>1.326705582</v>
      </c>
      <c r="T91" s="36">
        <v>6.3096821999999997E-2</v>
      </c>
      <c r="U91" s="36">
        <v>3.5896499999999998</v>
      </c>
      <c r="V91" s="36">
        <v>8.5213000000000019</v>
      </c>
      <c r="W91" s="36">
        <v>13.468657112908296</v>
      </c>
      <c r="X91" s="36">
        <v>75.022772611472078</v>
      </c>
      <c r="Y91" s="36">
        <v>88.491429724380367</v>
      </c>
      <c r="Z91" s="36">
        <v>3.5015940330011694E-2</v>
      </c>
      <c r="AA91" s="36">
        <v>1.6691438595817537E-2</v>
      </c>
      <c r="AB91" s="36">
        <v>1.6691438878600001E-2</v>
      </c>
      <c r="AC91" s="36">
        <v>5.9453789207899545E-2</v>
      </c>
      <c r="AD91" s="36">
        <v>0.28620006060191938</v>
      </c>
      <c r="AE91" s="36">
        <v>2.5758005454172741</v>
      </c>
      <c r="AF91" s="36">
        <v>2.8620006060191936</v>
      </c>
      <c r="AG91" s="36">
        <v>0.25065922027941273</v>
      </c>
      <c r="AH91" s="36">
        <v>0.42640878852129982</v>
      </c>
      <c r="AI91" s="36">
        <v>1.3656605794533525</v>
      </c>
      <c r="AJ91" s="36">
        <v>6.5432606536907061E-4</v>
      </c>
      <c r="AK91" s="36">
        <v>7.9071541118161512E-4</v>
      </c>
      <c r="AL91" s="36">
        <v>1.9776435912187617E-3</v>
      </c>
      <c r="AM91" s="36">
        <v>0.31076733555268138</v>
      </c>
      <c r="AN91" s="36">
        <v>0.71339956453440079</v>
      </c>
      <c r="AO91" s="36">
        <v>3.9434387684618453</v>
      </c>
      <c r="AP91" s="36">
        <v>668.10182069899997</v>
      </c>
      <c r="AQ91" s="36">
        <v>359.74713422299999</v>
      </c>
      <c r="AR91" s="36">
        <v>1027.8489549219998</v>
      </c>
      <c r="AS91" s="36">
        <v>82.649875485999999</v>
      </c>
      <c r="AT91" s="36">
        <v>2435.5708712689998</v>
      </c>
      <c r="AU91" s="36">
        <v>5408.0810730410003</v>
      </c>
      <c r="AV91" s="36">
        <v>1651.4969546479999</v>
      </c>
      <c r="AW91" s="36">
        <v>3667.0784365059999</v>
      </c>
      <c r="AX91" s="36">
        <v>1619.473782152</v>
      </c>
      <c r="AY91" s="36">
        <v>3595.972349996</v>
      </c>
      <c r="AZ91" s="36">
        <v>11.103993205</v>
      </c>
      <c r="BA91" s="36">
        <v>22.20798641</v>
      </c>
      <c r="BB91" s="36">
        <v>2.0019896959999999</v>
      </c>
      <c r="BC91" s="36">
        <v>121.2039197</v>
      </c>
      <c r="BD91" s="36">
        <v>269.12812590999999</v>
      </c>
      <c r="BE91" s="36">
        <v>0.90999531600000005</v>
      </c>
      <c r="BF91" s="36">
        <v>1.8199906320000001</v>
      </c>
      <c r="BG91" s="36">
        <v>6.2002723990000002</v>
      </c>
      <c r="BH91" s="36">
        <v>43.946516516999999</v>
      </c>
      <c r="BI91" s="36">
        <v>0.87000000000000022</v>
      </c>
      <c r="BJ91" s="36">
        <v>1.0300000000000002</v>
      </c>
      <c r="BK91" s="36">
        <v>1.6200000000000006</v>
      </c>
      <c r="BL91" s="36">
        <v>1.8200000000000003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 t="s">
        <v>338</v>
      </c>
      <c r="E92" s="36" t="s">
        <v>338</v>
      </c>
      <c r="F92" s="36" t="s">
        <v>338</v>
      </c>
      <c r="G92" s="36" t="s">
        <v>338</v>
      </c>
      <c r="H92" s="36" t="s">
        <v>338</v>
      </c>
      <c r="I92" s="36" t="s">
        <v>338</v>
      </c>
      <c r="J92" s="36" t="s">
        <v>338</v>
      </c>
      <c r="K92" s="36" t="s">
        <v>338</v>
      </c>
      <c r="L92" s="36" t="s">
        <v>338</v>
      </c>
      <c r="M92" s="36" t="s">
        <v>338</v>
      </c>
      <c r="N92" s="36" t="s">
        <v>338</v>
      </c>
      <c r="O92" s="36" t="s">
        <v>338</v>
      </c>
      <c r="P92" s="36" t="s">
        <v>338</v>
      </c>
      <c r="Q92" s="36" t="s">
        <v>338</v>
      </c>
      <c r="R92" s="36" t="s">
        <v>338</v>
      </c>
      <c r="S92" s="36" t="s">
        <v>338</v>
      </c>
      <c r="T92" s="36" t="s">
        <v>338</v>
      </c>
      <c r="U92" s="36" t="s">
        <v>338</v>
      </c>
      <c r="V92" s="36" t="s">
        <v>338</v>
      </c>
      <c r="W92" s="36" t="s">
        <v>338</v>
      </c>
      <c r="X92" s="36" t="s">
        <v>338</v>
      </c>
      <c r="Y92" s="36" t="s">
        <v>338</v>
      </c>
      <c r="Z92" s="36" t="s">
        <v>338</v>
      </c>
      <c r="AA92" s="36" t="s">
        <v>338</v>
      </c>
      <c r="AB92" s="36" t="s">
        <v>338</v>
      </c>
      <c r="AC92" s="36" t="s">
        <v>338</v>
      </c>
      <c r="AD92" s="36" t="s">
        <v>338</v>
      </c>
      <c r="AE92" s="36" t="s">
        <v>338</v>
      </c>
      <c r="AF92" s="36" t="s">
        <v>338</v>
      </c>
      <c r="AG92" s="36" t="s">
        <v>338</v>
      </c>
      <c r="AH92" s="36" t="s">
        <v>338</v>
      </c>
      <c r="AI92" s="36" t="s">
        <v>338</v>
      </c>
      <c r="AJ92" s="36" t="s">
        <v>338</v>
      </c>
      <c r="AK92" s="36" t="s">
        <v>338</v>
      </c>
      <c r="AL92" s="36" t="s">
        <v>338</v>
      </c>
      <c r="AM92" s="36" t="s">
        <v>338</v>
      </c>
      <c r="AN92" s="36" t="s">
        <v>338</v>
      </c>
      <c r="AO92" s="36" t="s">
        <v>338</v>
      </c>
      <c r="AP92" s="36" t="s">
        <v>338</v>
      </c>
      <c r="AQ92" s="36" t="s">
        <v>338</v>
      </c>
      <c r="AR92" s="36" t="s">
        <v>338</v>
      </c>
      <c r="AS92" s="36" t="s">
        <v>338</v>
      </c>
      <c r="AT92" s="36" t="s">
        <v>338</v>
      </c>
      <c r="AU92" s="36" t="s">
        <v>338</v>
      </c>
      <c r="AV92" s="36" t="s">
        <v>338</v>
      </c>
      <c r="AW92" s="36" t="s">
        <v>338</v>
      </c>
      <c r="AX92" s="36" t="s">
        <v>338</v>
      </c>
      <c r="AY92" s="36" t="s">
        <v>338</v>
      </c>
      <c r="AZ92" s="36" t="s">
        <v>338</v>
      </c>
      <c r="BA92" s="36" t="s">
        <v>338</v>
      </c>
      <c r="BB92" s="36" t="s">
        <v>338</v>
      </c>
      <c r="BC92" s="36" t="s">
        <v>338</v>
      </c>
      <c r="BD92" s="36" t="s">
        <v>338</v>
      </c>
      <c r="BE92" s="36" t="s">
        <v>338</v>
      </c>
      <c r="BF92" s="36" t="s">
        <v>338</v>
      </c>
      <c r="BG92" s="36" t="s">
        <v>338</v>
      </c>
      <c r="BH92" s="36" t="s">
        <v>338</v>
      </c>
      <c r="BI92" s="36" t="s">
        <v>338</v>
      </c>
      <c r="BJ92" s="36" t="s">
        <v>338</v>
      </c>
      <c r="BK92" s="36" t="s">
        <v>338</v>
      </c>
      <c r="BL92" s="36" t="s">
        <v>338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 t="s">
        <v>338</v>
      </c>
      <c r="E93" s="36" t="s">
        <v>338</v>
      </c>
      <c r="F93" s="36" t="s">
        <v>338</v>
      </c>
      <c r="G93" s="36" t="s">
        <v>338</v>
      </c>
      <c r="H93" s="36" t="s">
        <v>338</v>
      </c>
      <c r="I93" s="36" t="s">
        <v>338</v>
      </c>
      <c r="J93" s="36" t="s">
        <v>338</v>
      </c>
      <c r="K93" s="36" t="s">
        <v>338</v>
      </c>
      <c r="L93" s="36" t="s">
        <v>338</v>
      </c>
      <c r="M93" s="36" t="s">
        <v>338</v>
      </c>
      <c r="N93" s="36" t="s">
        <v>338</v>
      </c>
      <c r="O93" s="36" t="s">
        <v>338</v>
      </c>
      <c r="P93" s="36" t="s">
        <v>338</v>
      </c>
      <c r="Q93" s="36" t="s">
        <v>338</v>
      </c>
      <c r="R93" s="36" t="s">
        <v>338</v>
      </c>
      <c r="S93" s="36" t="s">
        <v>338</v>
      </c>
      <c r="T93" s="36" t="s">
        <v>338</v>
      </c>
      <c r="U93" s="36" t="s">
        <v>338</v>
      </c>
      <c r="V93" s="36" t="s">
        <v>338</v>
      </c>
      <c r="W93" s="36" t="s">
        <v>338</v>
      </c>
      <c r="X93" s="36" t="s">
        <v>338</v>
      </c>
      <c r="Y93" s="36" t="s">
        <v>338</v>
      </c>
      <c r="Z93" s="36" t="s">
        <v>338</v>
      </c>
      <c r="AA93" s="36" t="s">
        <v>338</v>
      </c>
      <c r="AB93" s="36" t="s">
        <v>338</v>
      </c>
      <c r="AC93" s="36" t="s">
        <v>338</v>
      </c>
      <c r="AD93" s="36" t="s">
        <v>338</v>
      </c>
      <c r="AE93" s="36" t="s">
        <v>338</v>
      </c>
      <c r="AF93" s="36" t="s">
        <v>338</v>
      </c>
      <c r="AG93" s="36" t="s">
        <v>338</v>
      </c>
      <c r="AH93" s="36" t="s">
        <v>338</v>
      </c>
      <c r="AI93" s="36" t="s">
        <v>338</v>
      </c>
      <c r="AJ93" s="36" t="s">
        <v>338</v>
      </c>
      <c r="AK93" s="36" t="s">
        <v>338</v>
      </c>
      <c r="AL93" s="36" t="s">
        <v>338</v>
      </c>
      <c r="AM93" s="36" t="s">
        <v>338</v>
      </c>
      <c r="AN93" s="36" t="s">
        <v>338</v>
      </c>
      <c r="AO93" s="36" t="s">
        <v>338</v>
      </c>
      <c r="AP93" s="36" t="s">
        <v>338</v>
      </c>
      <c r="AQ93" s="36" t="s">
        <v>338</v>
      </c>
      <c r="AR93" s="36" t="s">
        <v>338</v>
      </c>
      <c r="AS93" s="36" t="s">
        <v>338</v>
      </c>
      <c r="AT93" s="36" t="s">
        <v>338</v>
      </c>
      <c r="AU93" s="36" t="s">
        <v>338</v>
      </c>
      <c r="AV93" s="36" t="s">
        <v>338</v>
      </c>
      <c r="AW93" s="36" t="s">
        <v>338</v>
      </c>
      <c r="AX93" s="36" t="s">
        <v>338</v>
      </c>
      <c r="AY93" s="36" t="s">
        <v>338</v>
      </c>
      <c r="AZ93" s="36" t="s">
        <v>338</v>
      </c>
      <c r="BA93" s="36" t="s">
        <v>338</v>
      </c>
      <c r="BB93" s="36" t="s">
        <v>338</v>
      </c>
      <c r="BC93" s="36" t="s">
        <v>338</v>
      </c>
      <c r="BD93" s="36" t="s">
        <v>338</v>
      </c>
      <c r="BE93" s="36" t="s">
        <v>338</v>
      </c>
      <c r="BF93" s="36" t="s">
        <v>338</v>
      </c>
      <c r="BG93" s="36" t="s">
        <v>338</v>
      </c>
      <c r="BH93" s="36" t="s">
        <v>338</v>
      </c>
      <c r="BI93" s="36" t="s">
        <v>338</v>
      </c>
      <c r="BJ93" s="36" t="s">
        <v>338</v>
      </c>
      <c r="BK93" s="36" t="s">
        <v>338</v>
      </c>
      <c r="BL93" s="36" t="s">
        <v>338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 t="s">
        <v>338</v>
      </c>
      <c r="E94" s="36" t="s">
        <v>338</v>
      </c>
      <c r="F94" s="36" t="s">
        <v>338</v>
      </c>
      <c r="G94" s="36" t="s">
        <v>338</v>
      </c>
      <c r="H94" s="36" t="s">
        <v>338</v>
      </c>
      <c r="I94" s="36" t="s">
        <v>338</v>
      </c>
      <c r="J94" s="36" t="s">
        <v>338</v>
      </c>
      <c r="K94" s="36" t="s">
        <v>338</v>
      </c>
      <c r="L94" s="36" t="s">
        <v>338</v>
      </c>
      <c r="M94" s="36" t="s">
        <v>338</v>
      </c>
      <c r="N94" s="36" t="s">
        <v>338</v>
      </c>
      <c r="O94" s="36" t="s">
        <v>338</v>
      </c>
      <c r="P94" s="36" t="s">
        <v>338</v>
      </c>
      <c r="Q94" s="36" t="s">
        <v>338</v>
      </c>
      <c r="R94" s="36" t="s">
        <v>338</v>
      </c>
      <c r="S94" s="36" t="s">
        <v>338</v>
      </c>
      <c r="T94" s="36" t="s">
        <v>338</v>
      </c>
      <c r="U94" s="36" t="s">
        <v>338</v>
      </c>
      <c r="V94" s="36" t="s">
        <v>338</v>
      </c>
      <c r="W94" s="36" t="s">
        <v>338</v>
      </c>
      <c r="X94" s="36" t="s">
        <v>338</v>
      </c>
      <c r="Y94" s="36" t="s">
        <v>338</v>
      </c>
      <c r="Z94" s="36" t="s">
        <v>338</v>
      </c>
      <c r="AA94" s="36" t="s">
        <v>338</v>
      </c>
      <c r="AB94" s="36" t="s">
        <v>338</v>
      </c>
      <c r="AC94" s="36" t="s">
        <v>338</v>
      </c>
      <c r="AD94" s="36" t="s">
        <v>338</v>
      </c>
      <c r="AE94" s="36" t="s">
        <v>338</v>
      </c>
      <c r="AF94" s="36" t="s">
        <v>338</v>
      </c>
      <c r="AG94" s="36" t="s">
        <v>338</v>
      </c>
      <c r="AH94" s="36" t="s">
        <v>338</v>
      </c>
      <c r="AI94" s="36" t="s">
        <v>338</v>
      </c>
      <c r="AJ94" s="36" t="s">
        <v>338</v>
      </c>
      <c r="AK94" s="36" t="s">
        <v>338</v>
      </c>
      <c r="AL94" s="36" t="s">
        <v>338</v>
      </c>
      <c r="AM94" s="36" t="s">
        <v>338</v>
      </c>
      <c r="AN94" s="36" t="s">
        <v>338</v>
      </c>
      <c r="AO94" s="36" t="s">
        <v>338</v>
      </c>
      <c r="AP94" s="36" t="s">
        <v>338</v>
      </c>
      <c r="AQ94" s="36" t="s">
        <v>338</v>
      </c>
      <c r="AR94" s="36" t="s">
        <v>338</v>
      </c>
      <c r="AS94" s="36" t="s">
        <v>338</v>
      </c>
      <c r="AT94" s="36" t="s">
        <v>338</v>
      </c>
      <c r="AU94" s="36" t="s">
        <v>338</v>
      </c>
      <c r="AV94" s="36" t="s">
        <v>338</v>
      </c>
      <c r="AW94" s="36" t="s">
        <v>338</v>
      </c>
      <c r="AX94" s="36" t="s">
        <v>338</v>
      </c>
      <c r="AY94" s="36" t="s">
        <v>338</v>
      </c>
      <c r="AZ94" s="36" t="s">
        <v>338</v>
      </c>
      <c r="BA94" s="36" t="s">
        <v>338</v>
      </c>
      <c r="BB94" s="36" t="s">
        <v>338</v>
      </c>
      <c r="BC94" s="36" t="s">
        <v>338</v>
      </c>
      <c r="BD94" s="36" t="s">
        <v>338</v>
      </c>
      <c r="BE94" s="36" t="s">
        <v>338</v>
      </c>
      <c r="BF94" s="36" t="s">
        <v>338</v>
      </c>
      <c r="BG94" s="36" t="s">
        <v>338</v>
      </c>
      <c r="BH94" s="36" t="s">
        <v>338</v>
      </c>
      <c r="BI94" s="36" t="s">
        <v>338</v>
      </c>
      <c r="BJ94" s="36" t="s">
        <v>338</v>
      </c>
      <c r="BK94" s="36" t="s">
        <v>338</v>
      </c>
      <c r="BL94" s="36" t="s">
        <v>338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 t="s">
        <v>338</v>
      </c>
      <c r="E95" s="36" t="s">
        <v>338</v>
      </c>
      <c r="F95" s="36" t="s">
        <v>338</v>
      </c>
      <c r="G95" s="36" t="s">
        <v>338</v>
      </c>
      <c r="H95" s="36" t="s">
        <v>338</v>
      </c>
      <c r="I95" s="36" t="s">
        <v>338</v>
      </c>
      <c r="J95" s="36" t="s">
        <v>338</v>
      </c>
      <c r="K95" s="36" t="s">
        <v>338</v>
      </c>
      <c r="L95" s="36" t="s">
        <v>338</v>
      </c>
      <c r="M95" s="36" t="s">
        <v>338</v>
      </c>
      <c r="N95" s="36" t="s">
        <v>338</v>
      </c>
      <c r="O95" s="36" t="s">
        <v>338</v>
      </c>
      <c r="P95" s="36" t="s">
        <v>338</v>
      </c>
      <c r="Q95" s="36" t="s">
        <v>338</v>
      </c>
      <c r="R95" s="36" t="s">
        <v>338</v>
      </c>
      <c r="S95" s="36" t="s">
        <v>338</v>
      </c>
      <c r="T95" s="36" t="s">
        <v>338</v>
      </c>
      <c r="U95" s="36" t="s">
        <v>338</v>
      </c>
      <c r="V95" s="36" t="s">
        <v>338</v>
      </c>
      <c r="W95" s="36" t="s">
        <v>338</v>
      </c>
      <c r="X95" s="36" t="s">
        <v>338</v>
      </c>
      <c r="Y95" s="36" t="s">
        <v>338</v>
      </c>
      <c r="Z95" s="36" t="s">
        <v>338</v>
      </c>
      <c r="AA95" s="36" t="s">
        <v>338</v>
      </c>
      <c r="AB95" s="36" t="s">
        <v>338</v>
      </c>
      <c r="AC95" s="36" t="s">
        <v>338</v>
      </c>
      <c r="AD95" s="36" t="s">
        <v>338</v>
      </c>
      <c r="AE95" s="36" t="s">
        <v>338</v>
      </c>
      <c r="AF95" s="36" t="s">
        <v>338</v>
      </c>
      <c r="AG95" s="36" t="s">
        <v>338</v>
      </c>
      <c r="AH95" s="36" t="s">
        <v>338</v>
      </c>
      <c r="AI95" s="36" t="s">
        <v>338</v>
      </c>
      <c r="AJ95" s="36" t="s">
        <v>338</v>
      </c>
      <c r="AK95" s="36" t="s">
        <v>338</v>
      </c>
      <c r="AL95" s="36" t="s">
        <v>338</v>
      </c>
      <c r="AM95" s="36" t="s">
        <v>338</v>
      </c>
      <c r="AN95" s="36" t="s">
        <v>338</v>
      </c>
      <c r="AO95" s="36" t="s">
        <v>338</v>
      </c>
      <c r="AP95" s="36" t="s">
        <v>338</v>
      </c>
      <c r="AQ95" s="36" t="s">
        <v>338</v>
      </c>
      <c r="AR95" s="36" t="s">
        <v>338</v>
      </c>
      <c r="AS95" s="36" t="s">
        <v>338</v>
      </c>
      <c r="AT95" s="36" t="s">
        <v>338</v>
      </c>
      <c r="AU95" s="36" t="s">
        <v>338</v>
      </c>
      <c r="AV95" s="36" t="s">
        <v>338</v>
      </c>
      <c r="AW95" s="36" t="s">
        <v>338</v>
      </c>
      <c r="AX95" s="36" t="s">
        <v>338</v>
      </c>
      <c r="AY95" s="36" t="s">
        <v>338</v>
      </c>
      <c r="AZ95" s="36" t="s">
        <v>338</v>
      </c>
      <c r="BA95" s="36" t="s">
        <v>338</v>
      </c>
      <c r="BB95" s="36" t="s">
        <v>338</v>
      </c>
      <c r="BC95" s="36" t="s">
        <v>338</v>
      </c>
      <c r="BD95" s="36" t="s">
        <v>338</v>
      </c>
      <c r="BE95" s="36" t="s">
        <v>338</v>
      </c>
      <c r="BF95" s="36" t="s">
        <v>338</v>
      </c>
      <c r="BG95" s="36" t="s">
        <v>338</v>
      </c>
      <c r="BH95" s="36" t="s">
        <v>338</v>
      </c>
      <c r="BI95" s="36" t="s">
        <v>338</v>
      </c>
      <c r="BJ95" s="36" t="s">
        <v>338</v>
      </c>
      <c r="BK95" s="36" t="s">
        <v>338</v>
      </c>
      <c r="BL95" s="36" t="s">
        <v>338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 t="s">
        <v>338</v>
      </c>
      <c r="E96" s="36" t="s">
        <v>338</v>
      </c>
      <c r="F96" s="36" t="s">
        <v>338</v>
      </c>
      <c r="G96" s="36" t="s">
        <v>338</v>
      </c>
      <c r="H96" s="36" t="s">
        <v>338</v>
      </c>
      <c r="I96" s="36" t="s">
        <v>338</v>
      </c>
      <c r="J96" s="36" t="s">
        <v>338</v>
      </c>
      <c r="K96" s="36" t="s">
        <v>338</v>
      </c>
      <c r="L96" s="36" t="s">
        <v>338</v>
      </c>
      <c r="M96" s="36" t="s">
        <v>338</v>
      </c>
      <c r="N96" s="36" t="s">
        <v>338</v>
      </c>
      <c r="O96" s="36" t="s">
        <v>338</v>
      </c>
      <c r="P96" s="36" t="s">
        <v>338</v>
      </c>
      <c r="Q96" s="36" t="s">
        <v>338</v>
      </c>
      <c r="R96" s="36" t="s">
        <v>338</v>
      </c>
      <c r="S96" s="36" t="s">
        <v>338</v>
      </c>
      <c r="T96" s="36" t="s">
        <v>338</v>
      </c>
      <c r="U96" s="36" t="s">
        <v>338</v>
      </c>
      <c r="V96" s="36" t="s">
        <v>338</v>
      </c>
      <c r="W96" s="36" t="s">
        <v>338</v>
      </c>
      <c r="X96" s="36" t="s">
        <v>338</v>
      </c>
      <c r="Y96" s="36" t="s">
        <v>338</v>
      </c>
      <c r="Z96" s="36" t="s">
        <v>338</v>
      </c>
      <c r="AA96" s="36" t="s">
        <v>338</v>
      </c>
      <c r="AB96" s="36" t="s">
        <v>338</v>
      </c>
      <c r="AC96" s="36" t="s">
        <v>338</v>
      </c>
      <c r="AD96" s="36" t="s">
        <v>338</v>
      </c>
      <c r="AE96" s="36" t="s">
        <v>338</v>
      </c>
      <c r="AF96" s="36" t="s">
        <v>338</v>
      </c>
      <c r="AG96" s="36" t="s">
        <v>338</v>
      </c>
      <c r="AH96" s="36" t="s">
        <v>338</v>
      </c>
      <c r="AI96" s="36" t="s">
        <v>338</v>
      </c>
      <c r="AJ96" s="36" t="s">
        <v>338</v>
      </c>
      <c r="AK96" s="36" t="s">
        <v>338</v>
      </c>
      <c r="AL96" s="36" t="s">
        <v>338</v>
      </c>
      <c r="AM96" s="36" t="s">
        <v>338</v>
      </c>
      <c r="AN96" s="36" t="s">
        <v>338</v>
      </c>
      <c r="AO96" s="36" t="s">
        <v>338</v>
      </c>
      <c r="AP96" s="36" t="s">
        <v>338</v>
      </c>
      <c r="AQ96" s="36" t="s">
        <v>338</v>
      </c>
      <c r="AR96" s="36" t="s">
        <v>338</v>
      </c>
      <c r="AS96" s="36" t="s">
        <v>338</v>
      </c>
      <c r="AT96" s="36" t="s">
        <v>338</v>
      </c>
      <c r="AU96" s="36" t="s">
        <v>338</v>
      </c>
      <c r="AV96" s="36" t="s">
        <v>338</v>
      </c>
      <c r="AW96" s="36" t="s">
        <v>338</v>
      </c>
      <c r="AX96" s="36" t="s">
        <v>338</v>
      </c>
      <c r="AY96" s="36" t="s">
        <v>338</v>
      </c>
      <c r="AZ96" s="36" t="s">
        <v>338</v>
      </c>
      <c r="BA96" s="36" t="s">
        <v>338</v>
      </c>
      <c r="BB96" s="36" t="s">
        <v>338</v>
      </c>
      <c r="BC96" s="36" t="s">
        <v>338</v>
      </c>
      <c r="BD96" s="36" t="s">
        <v>338</v>
      </c>
      <c r="BE96" s="36" t="s">
        <v>338</v>
      </c>
      <c r="BF96" s="36" t="s">
        <v>338</v>
      </c>
      <c r="BG96" s="36" t="s">
        <v>338</v>
      </c>
      <c r="BH96" s="36" t="s">
        <v>338</v>
      </c>
      <c r="BI96" s="36" t="s">
        <v>338</v>
      </c>
      <c r="BJ96" s="36" t="s">
        <v>338</v>
      </c>
      <c r="BK96" s="36" t="s">
        <v>338</v>
      </c>
      <c r="BL96" s="36" t="s">
        <v>338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 t="s">
        <v>338</v>
      </c>
      <c r="E97" s="36" t="s">
        <v>338</v>
      </c>
      <c r="F97" s="36" t="s">
        <v>338</v>
      </c>
      <c r="G97" s="36" t="s">
        <v>338</v>
      </c>
      <c r="H97" s="36" t="s">
        <v>338</v>
      </c>
      <c r="I97" s="36" t="s">
        <v>338</v>
      </c>
      <c r="J97" s="36" t="s">
        <v>338</v>
      </c>
      <c r="K97" s="36" t="s">
        <v>338</v>
      </c>
      <c r="L97" s="36" t="s">
        <v>338</v>
      </c>
      <c r="M97" s="36" t="s">
        <v>338</v>
      </c>
      <c r="N97" s="36" t="s">
        <v>338</v>
      </c>
      <c r="O97" s="36" t="s">
        <v>338</v>
      </c>
      <c r="P97" s="36" t="s">
        <v>338</v>
      </c>
      <c r="Q97" s="36" t="s">
        <v>338</v>
      </c>
      <c r="R97" s="36" t="s">
        <v>338</v>
      </c>
      <c r="S97" s="36" t="s">
        <v>338</v>
      </c>
      <c r="T97" s="36" t="s">
        <v>338</v>
      </c>
      <c r="U97" s="36" t="s">
        <v>338</v>
      </c>
      <c r="V97" s="36" t="s">
        <v>338</v>
      </c>
      <c r="W97" s="36" t="s">
        <v>338</v>
      </c>
      <c r="X97" s="36" t="s">
        <v>338</v>
      </c>
      <c r="Y97" s="36" t="s">
        <v>338</v>
      </c>
      <c r="Z97" s="36" t="s">
        <v>338</v>
      </c>
      <c r="AA97" s="36" t="s">
        <v>338</v>
      </c>
      <c r="AB97" s="36" t="s">
        <v>338</v>
      </c>
      <c r="AC97" s="36" t="s">
        <v>338</v>
      </c>
      <c r="AD97" s="36" t="s">
        <v>338</v>
      </c>
      <c r="AE97" s="36" t="s">
        <v>338</v>
      </c>
      <c r="AF97" s="36" t="s">
        <v>338</v>
      </c>
      <c r="AG97" s="36" t="s">
        <v>338</v>
      </c>
      <c r="AH97" s="36" t="s">
        <v>338</v>
      </c>
      <c r="AI97" s="36" t="s">
        <v>338</v>
      </c>
      <c r="AJ97" s="36" t="s">
        <v>338</v>
      </c>
      <c r="AK97" s="36" t="s">
        <v>338</v>
      </c>
      <c r="AL97" s="36" t="s">
        <v>338</v>
      </c>
      <c r="AM97" s="36" t="s">
        <v>338</v>
      </c>
      <c r="AN97" s="36" t="s">
        <v>338</v>
      </c>
      <c r="AO97" s="36" t="s">
        <v>338</v>
      </c>
      <c r="AP97" s="36" t="s">
        <v>338</v>
      </c>
      <c r="AQ97" s="36" t="s">
        <v>338</v>
      </c>
      <c r="AR97" s="36" t="s">
        <v>338</v>
      </c>
      <c r="AS97" s="36" t="s">
        <v>338</v>
      </c>
      <c r="AT97" s="36" t="s">
        <v>338</v>
      </c>
      <c r="AU97" s="36" t="s">
        <v>338</v>
      </c>
      <c r="AV97" s="36" t="s">
        <v>338</v>
      </c>
      <c r="AW97" s="36" t="s">
        <v>338</v>
      </c>
      <c r="AX97" s="36" t="s">
        <v>338</v>
      </c>
      <c r="AY97" s="36" t="s">
        <v>338</v>
      </c>
      <c r="AZ97" s="36" t="s">
        <v>338</v>
      </c>
      <c r="BA97" s="36" t="s">
        <v>338</v>
      </c>
      <c r="BB97" s="36" t="s">
        <v>338</v>
      </c>
      <c r="BC97" s="36" t="s">
        <v>338</v>
      </c>
      <c r="BD97" s="36" t="s">
        <v>338</v>
      </c>
      <c r="BE97" s="36" t="s">
        <v>338</v>
      </c>
      <c r="BF97" s="36" t="s">
        <v>338</v>
      </c>
      <c r="BG97" s="36" t="s">
        <v>338</v>
      </c>
      <c r="BH97" s="36" t="s">
        <v>338</v>
      </c>
      <c r="BI97" s="36" t="s">
        <v>338</v>
      </c>
      <c r="BJ97" s="36" t="s">
        <v>338</v>
      </c>
      <c r="BK97" s="36" t="s">
        <v>338</v>
      </c>
      <c r="BL97" s="36" t="s">
        <v>338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 t="s">
        <v>338</v>
      </c>
      <c r="E98" s="36" t="s">
        <v>338</v>
      </c>
      <c r="F98" s="36" t="s">
        <v>338</v>
      </c>
      <c r="G98" s="36" t="s">
        <v>338</v>
      </c>
      <c r="H98" s="36" t="s">
        <v>338</v>
      </c>
      <c r="I98" s="36" t="s">
        <v>338</v>
      </c>
      <c r="J98" s="36" t="s">
        <v>338</v>
      </c>
      <c r="K98" s="36" t="s">
        <v>338</v>
      </c>
      <c r="L98" s="36" t="s">
        <v>338</v>
      </c>
      <c r="M98" s="36" t="s">
        <v>338</v>
      </c>
      <c r="N98" s="36" t="s">
        <v>338</v>
      </c>
      <c r="O98" s="36" t="s">
        <v>338</v>
      </c>
      <c r="P98" s="36" t="s">
        <v>338</v>
      </c>
      <c r="Q98" s="36" t="s">
        <v>338</v>
      </c>
      <c r="R98" s="36" t="s">
        <v>338</v>
      </c>
      <c r="S98" s="36" t="s">
        <v>338</v>
      </c>
      <c r="T98" s="36" t="s">
        <v>338</v>
      </c>
      <c r="U98" s="36" t="s">
        <v>338</v>
      </c>
      <c r="V98" s="36" t="s">
        <v>338</v>
      </c>
      <c r="W98" s="36" t="s">
        <v>338</v>
      </c>
      <c r="X98" s="36" t="s">
        <v>338</v>
      </c>
      <c r="Y98" s="36" t="s">
        <v>338</v>
      </c>
      <c r="Z98" s="36" t="s">
        <v>338</v>
      </c>
      <c r="AA98" s="36" t="s">
        <v>338</v>
      </c>
      <c r="AB98" s="36" t="s">
        <v>338</v>
      </c>
      <c r="AC98" s="36" t="s">
        <v>338</v>
      </c>
      <c r="AD98" s="36" t="s">
        <v>338</v>
      </c>
      <c r="AE98" s="36" t="s">
        <v>338</v>
      </c>
      <c r="AF98" s="36" t="s">
        <v>338</v>
      </c>
      <c r="AG98" s="36" t="s">
        <v>338</v>
      </c>
      <c r="AH98" s="36" t="s">
        <v>338</v>
      </c>
      <c r="AI98" s="36" t="s">
        <v>338</v>
      </c>
      <c r="AJ98" s="36" t="s">
        <v>338</v>
      </c>
      <c r="AK98" s="36" t="s">
        <v>338</v>
      </c>
      <c r="AL98" s="36" t="s">
        <v>338</v>
      </c>
      <c r="AM98" s="36" t="s">
        <v>338</v>
      </c>
      <c r="AN98" s="36" t="s">
        <v>338</v>
      </c>
      <c r="AO98" s="36" t="s">
        <v>338</v>
      </c>
      <c r="AP98" s="36" t="s">
        <v>338</v>
      </c>
      <c r="AQ98" s="36" t="s">
        <v>338</v>
      </c>
      <c r="AR98" s="36" t="s">
        <v>338</v>
      </c>
      <c r="AS98" s="36" t="s">
        <v>338</v>
      </c>
      <c r="AT98" s="36" t="s">
        <v>338</v>
      </c>
      <c r="AU98" s="36" t="s">
        <v>338</v>
      </c>
      <c r="AV98" s="36" t="s">
        <v>338</v>
      </c>
      <c r="AW98" s="36" t="s">
        <v>338</v>
      </c>
      <c r="AX98" s="36" t="s">
        <v>338</v>
      </c>
      <c r="AY98" s="36" t="s">
        <v>338</v>
      </c>
      <c r="AZ98" s="36" t="s">
        <v>338</v>
      </c>
      <c r="BA98" s="36" t="s">
        <v>338</v>
      </c>
      <c r="BB98" s="36" t="s">
        <v>338</v>
      </c>
      <c r="BC98" s="36" t="s">
        <v>338</v>
      </c>
      <c r="BD98" s="36" t="s">
        <v>338</v>
      </c>
      <c r="BE98" s="36" t="s">
        <v>338</v>
      </c>
      <c r="BF98" s="36" t="s">
        <v>338</v>
      </c>
      <c r="BG98" s="36" t="s">
        <v>338</v>
      </c>
      <c r="BH98" s="36" t="s">
        <v>338</v>
      </c>
      <c r="BI98" s="36" t="s">
        <v>338</v>
      </c>
      <c r="BJ98" s="36" t="s">
        <v>338</v>
      </c>
      <c r="BK98" s="36" t="s">
        <v>338</v>
      </c>
      <c r="BL98" s="36" t="s">
        <v>338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 t="s">
        <v>338</v>
      </c>
      <c r="E99" s="36" t="s">
        <v>338</v>
      </c>
      <c r="F99" s="36" t="s">
        <v>338</v>
      </c>
      <c r="G99" s="36" t="s">
        <v>338</v>
      </c>
      <c r="H99" s="36" t="s">
        <v>338</v>
      </c>
      <c r="I99" s="36" t="s">
        <v>338</v>
      </c>
      <c r="J99" s="36" t="s">
        <v>338</v>
      </c>
      <c r="K99" s="36" t="s">
        <v>338</v>
      </c>
      <c r="L99" s="36" t="s">
        <v>338</v>
      </c>
      <c r="M99" s="36" t="s">
        <v>338</v>
      </c>
      <c r="N99" s="36" t="s">
        <v>338</v>
      </c>
      <c r="O99" s="36" t="s">
        <v>338</v>
      </c>
      <c r="P99" s="36" t="s">
        <v>338</v>
      </c>
      <c r="Q99" s="36" t="s">
        <v>338</v>
      </c>
      <c r="R99" s="36" t="s">
        <v>338</v>
      </c>
      <c r="S99" s="36" t="s">
        <v>338</v>
      </c>
      <c r="T99" s="36" t="s">
        <v>338</v>
      </c>
      <c r="U99" s="36" t="s">
        <v>338</v>
      </c>
      <c r="V99" s="36" t="s">
        <v>338</v>
      </c>
      <c r="W99" s="36" t="s">
        <v>338</v>
      </c>
      <c r="X99" s="36" t="s">
        <v>338</v>
      </c>
      <c r="Y99" s="36" t="s">
        <v>338</v>
      </c>
      <c r="Z99" s="36" t="s">
        <v>338</v>
      </c>
      <c r="AA99" s="36" t="s">
        <v>338</v>
      </c>
      <c r="AB99" s="36" t="s">
        <v>338</v>
      </c>
      <c r="AC99" s="36" t="s">
        <v>338</v>
      </c>
      <c r="AD99" s="36" t="s">
        <v>338</v>
      </c>
      <c r="AE99" s="36" t="s">
        <v>338</v>
      </c>
      <c r="AF99" s="36" t="s">
        <v>338</v>
      </c>
      <c r="AG99" s="36" t="s">
        <v>338</v>
      </c>
      <c r="AH99" s="36" t="s">
        <v>338</v>
      </c>
      <c r="AI99" s="36" t="s">
        <v>338</v>
      </c>
      <c r="AJ99" s="36" t="s">
        <v>338</v>
      </c>
      <c r="AK99" s="36" t="s">
        <v>338</v>
      </c>
      <c r="AL99" s="36" t="s">
        <v>338</v>
      </c>
      <c r="AM99" s="36" t="s">
        <v>338</v>
      </c>
      <c r="AN99" s="36" t="s">
        <v>338</v>
      </c>
      <c r="AO99" s="36" t="s">
        <v>338</v>
      </c>
      <c r="AP99" s="36" t="s">
        <v>338</v>
      </c>
      <c r="AQ99" s="36" t="s">
        <v>338</v>
      </c>
      <c r="AR99" s="36" t="s">
        <v>338</v>
      </c>
      <c r="AS99" s="36" t="s">
        <v>338</v>
      </c>
      <c r="AT99" s="36" t="s">
        <v>338</v>
      </c>
      <c r="AU99" s="36" t="s">
        <v>338</v>
      </c>
      <c r="AV99" s="36" t="s">
        <v>338</v>
      </c>
      <c r="AW99" s="36" t="s">
        <v>338</v>
      </c>
      <c r="AX99" s="36" t="s">
        <v>338</v>
      </c>
      <c r="AY99" s="36" t="s">
        <v>338</v>
      </c>
      <c r="AZ99" s="36" t="s">
        <v>338</v>
      </c>
      <c r="BA99" s="36" t="s">
        <v>338</v>
      </c>
      <c r="BB99" s="36" t="s">
        <v>338</v>
      </c>
      <c r="BC99" s="36" t="s">
        <v>338</v>
      </c>
      <c r="BD99" s="36" t="s">
        <v>338</v>
      </c>
      <c r="BE99" s="36" t="s">
        <v>338</v>
      </c>
      <c r="BF99" s="36" t="s">
        <v>338</v>
      </c>
      <c r="BG99" s="36" t="s">
        <v>338</v>
      </c>
      <c r="BH99" s="36" t="s">
        <v>338</v>
      </c>
      <c r="BI99" s="36" t="s">
        <v>338</v>
      </c>
      <c r="BJ99" s="36" t="s">
        <v>338</v>
      </c>
      <c r="BK99" s="36" t="s">
        <v>338</v>
      </c>
      <c r="BL99" s="36" t="s">
        <v>338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 t="s">
        <v>338</v>
      </c>
      <c r="E100" s="36" t="s">
        <v>338</v>
      </c>
      <c r="F100" s="36" t="s">
        <v>338</v>
      </c>
      <c r="G100" s="36" t="s">
        <v>338</v>
      </c>
      <c r="H100" s="36" t="s">
        <v>338</v>
      </c>
      <c r="I100" s="36" t="s">
        <v>338</v>
      </c>
      <c r="J100" s="36" t="s">
        <v>338</v>
      </c>
      <c r="K100" s="36" t="s">
        <v>338</v>
      </c>
      <c r="L100" s="36" t="s">
        <v>338</v>
      </c>
      <c r="M100" s="36" t="s">
        <v>338</v>
      </c>
      <c r="N100" s="36" t="s">
        <v>338</v>
      </c>
      <c r="O100" s="36" t="s">
        <v>338</v>
      </c>
      <c r="P100" s="36" t="s">
        <v>338</v>
      </c>
      <c r="Q100" s="36" t="s">
        <v>338</v>
      </c>
      <c r="R100" s="36" t="s">
        <v>338</v>
      </c>
      <c r="S100" s="36" t="s">
        <v>338</v>
      </c>
      <c r="T100" s="36" t="s">
        <v>338</v>
      </c>
      <c r="U100" s="36" t="s">
        <v>338</v>
      </c>
      <c r="V100" s="36" t="s">
        <v>338</v>
      </c>
      <c r="W100" s="36" t="s">
        <v>338</v>
      </c>
      <c r="X100" s="36" t="s">
        <v>338</v>
      </c>
      <c r="Y100" s="36" t="s">
        <v>338</v>
      </c>
      <c r="Z100" s="36" t="s">
        <v>338</v>
      </c>
      <c r="AA100" s="36" t="s">
        <v>338</v>
      </c>
      <c r="AB100" s="36" t="s">
        <v>338</v>
      </c>
      <c r="AC100" s="36" t="s">
        <v>338</v>
      </c>
      <c r="AD100" s="36" t="s">
        <v>338</v>
      </c>
      <c r="AE100" s="36" t="s">
        <v>338</v>
      </c>
      <c r="AF100" s="36" t="s">
        <v>338</v>
      </c>
      <c r="AG100" s="36" t="s">
        <v>338</v>
      </c>
      <c r="AH100" s="36" t="s">
        <v>338</v>
      </c>
      <c r="AI100" s="36" t="s">
        <v>338</v>
      </c>
      <c r="AJ100" s="36" t="s">
        <v>338</v>
      </c>
      <c r="AK100" s="36" t="s">
        <v>338</v>
      </c>
      <c r="AL100" s="36" t="s">
        <v>338</v>
      </c>
      <c r="AM100" s="36" t="s">
        <v>338</v>
      </c>
      <c r="AN100" s="36" t="s">
        <v>338</v>
      </c>
      <c r="AO100" s="36" t="s">
        <v>338</v>
      </c>
      <c r="AP100" s="36" t="s">
        <v>338</v>
      </c>
      <c r="AQ100" s="36" t="s">
        <v>338</v>
      </c>
      <c r="AR100" s="36" t="s">
        <v>338</v>
      </c>
      <c r="AS100" s="36" t="s">
        <v>338</v>
      </c>
      <c r="AT100" s="36" t="s">
        <v>338</v>
      </c>
      <c r="AU100" s="36" t="s">
        <v>338</v>
      </c>
      <c r="AV100" s="36" t="s">
        <v>338</v>
      </c>
      <c r="AW100" s="36" t="s">
        <v>338</v>
      </c>
      <c r="AX100" s="36" t="s">
        <v>338</v>
      </c>
      <c r="AY100" s="36" t="s">
        <v>338</v>
      </c>
      <c r="AZ100" s="36" t="s">
        <v>338</v>
      </c>
      <c r="BA100" s="36" t="s">
        <v>338</v>
      </c>
      <c r="BB100" s="36" t="s">
        <v>338</v>
      </c>
      <c r="BC100" s="36" t="s">
        <v>338</v>
      </c>
      <c r="BD100" s="36" t="s">
        <v>338</v>
      </c>
      <c r="BE100" s="36" t="s">
        <v>338</v>
      </c>
      <c r="BF100" s="36" t="s">
        <v>338</v>
      </c>
      <c r="BG100" s="36" t="s">
        <v>338</v>
      </c>
      <c r="BH100" s="36" t="s">
        <v>338</v>
      </c>
      <c r="BI100" s="36" t="s">
        <v>338</v>
      </c>
      <c r="BJ100" s="36" t="s">
        <v>338</v>
      </c>
      <c r="BK100" s="36" t="s">
        <v>338</v>
      </c>
      <c r="BL100" s="36" t="s">
        <v>338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 t="s">
        <v>338</v>
      </c>
      <c r="E101" s="36" t="s">
        <v>338</v>
      </c>
      <c r="F101" s="36" t="s">
        <v>338</v>
      </c>
      <c r="G101" s="36" t="s">
        <v>338</v>
      </c>
      <c r="H101" s="36" t="s">
        <v>338</v>
      </c>
      <c r="I101" s="36" t="s">
        <v>338</v>
      </c>
      <c r="J101" s="36" t="s">
        <v>338</v>
      </c>
      <c r="K101" s="36" t="s">
        <v>338</v>
      </c>
      <c r="L101" s="36" t="s">
        <v>338</v>
      </c>
      <c r="M101" s="36" t="s">
        <v>338</v>
      </c>
      <c r="N101" s="36" t="s">
        <v>338</v>
      </c>
      <c r="O101" s="36" t="s">
        <v>338</v>
      </c>
      <c r="P101" s="36" t="s">
        <v>338</v>
      </c>
      <c r="Q101" s="36" t="s">
        <v>338</v>
      </c>
      <c r="R101" s="36" t="s">
        <v>338</v>
      </c>
      <c r="S101" s="36" t="s">
        <v>338</v>
      </c>
      <c r="T101" s="36" t="s">
        <v>338</v>
      </c>
      <c r="U101" s="36" t="s">
        <v>338</v>
      </c>
      <c r="V101" s="36" t="s">
        <v>338</v>
      </c>
      <c r="W101" s="36" t="s">
        <v>338</v>
      </c>
      <c r="X101" s="36" t="s">
        <v>338</v>
      </c>
      <c r="Y101" s="36" t="s">
        <v>338</v>
      </c>
      <c r="Z101" s="36" t="s">
        <v>338</v>
      </c>
      <c r="AA101" s="36" t="s">
        <v>338</v>
      </c>
      <c r="AB101" s="36" t="s">
        <v>338</v>
      </c>
      <c r="AC101" s="36" t="s">
        <v>338</v>
      </c>
      <c r="AD101" s="36" t="s">
        <v>338</v>
      </c>
      <c r="AE101" s="36" t="s">
        <v>338</v>
      </c>
      <c r="AF101" s="36" t="s">
        <v>338</v>
      </c>
      <c r="AG101" s="36" t="s">
        <v>338</v>
      </c>
      <c r="AH101" s="36" t="s">
        <v>338</v>
      </c>
      <c r="AI101" s="36" t="s">
        <v>338</v>
      </c>
      <c r="AJ101" s="36" t="s">
        <v>338</v>
      </c>
      <c r="AK101" s="36" t="s">
        <v>338</v>
      </c>
      <c r="AL101" s="36" t="s">
        <v>338</v>
      </c>
      <c r="AM101" s="36" t="s">
        <v>338</v>
      </c>
      <c r="AN101" s="36" t="s">
        <v>338</v>
      </c>
      <c r="AO101" s="36" t="s">
        <v>338</v>
      </c>
      <c r="AP101" s="36" t="s">
        <v>338</v>
      </c>
      <c r="AQ101" s="36" t="s">
        <v>338</v>
      </c>
      <c r="AR101" s="36" t="s">
        <v>338</v>
      </c>
      <c r="AS101" s="36" t="s">
        <v>338</v>
      </c>
      <c r="AT101" s="36" t="s">
        <v>338</v>
      </c>
      <c r="AU101" s="36" t="s">
        <v>338</v>
      </c>
      <c r="AV101" s="36" t="s">
        <v>338</v>
      </c>
      <c r="AW101" s="36" t="s">
        <v>338</v>
      </c>
      <c r="AX101" s="36" t="s">
        <v>338</v>
      </c>
      <c r="AY101" s="36" t="s">
        <v>338</v>
      </c>
      <c r="AZ101" s="36" t="s">
        <v>338</v>
      </c>
      <c r="BA101" s="36" t="s">
        <v>338</v>
      </c>
      <c r="BB101" s="36" t="s">
        <v>338</v>
      </c>
      <c r="BC101" s="36" t="s">
        <v>338</v>
      </c>
      <c r="BD101" s="36" t="s">
        <v>338</v>
      </c>
      <c r="BE101" s="36" t="s">
        <v>338</v>
      </c>
      <c r="BF101" s="36" t="s">
        <v>338</v>
      </c>
      <c r="BG101" s="36" t="s">
        <v>338</v>
      </c>
      <c r="BH101" s="36" t="s">
        <v>338</v>
      </c>
      <c r="BI101" s="36" t="s">
        <v>338</v>
      </c>
      <c r="BJ101" s="36" t="s">
        <v>338</v>
      </c>
      <c r="BK101" s="36" t="s">
        <v>338</v>
      </c>
      <c r="BL101" s="36" t="s">
        <v>338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 t="s">
        <v>338</v>
      </c>
      <c r="E102" s="36" t="s">
        <v>338</v>
      </c>
      <c r="F102" s="36" t="s">
        <v>338</v>
      </c>
      <c r="G102" s="36" t="s">
        <v>338</v>
      </c>
      <c r="H102" s="36" t="s">
        <v>338</v>
      </c>
      <c r="I102" s="36" t="s">
        <v>338</v>
      </c>
      <c r="J102" s="36" t="s">
        <v>338</v>
      </c>
      <c r="K102" s="36" t="s">
        <v>338</v>
      </c>
      <c r="L102" s="36" t="s">
        <v>338</v>
      </c>
      <c r="M102" s="36" t="s">
        <v>338</v>
      </c>
      <c r="N102" s="36" t="s">
        <v>338</v>
      </c>
      <c r="O102" s="36" t="s">
        <v>338</v>
      </c>
      <c r="P102" s="36" t="s">
        <v>338</v>
      </c>
      <c r="Q102" s="36" t="s">
        <v>338</v>
      </c>
      <c r="R102" s="36" t="s">
        <v>338</v>
      </c>
      <c r="S102" s="36" t="s">
        <v>338</v>
      </c>
      <c r="T102" s="36" t="s">
        <v>338</v>
      </c>
      <c r="U102" s="36" t="s">
        <v>338</v>
      </c>
      <c r="V102" s="36" t="s">
        <v>338</v>
      </c>
      <c r="W102" s="36" t="s">
        <v>338</v>
      </c>
      <c r="X102" s="36" t="s">
        <v>338</v>
      </c>
      <c r="Y102" s="36" t="s">
        <v>338</v>
      </c>
      <c r="Z102" s="36" t="s">
        <v>338</v>
      </c>
      <c r="AA102" s="36" t="s">
        <v>338</v>
      </c>
      <c r="AB102" s="36" t="s">
        <v>338</v>
      </c>
      <c r="AC102" s="36" t="s">
        <v>338</v>
      </c>
      <c r="AD102" s="36" t="s">
        <v>338</v>
      </c>
      <c r="AE102" s="36" t="s">
        <v>338</v>
      </c>
      <c r="AF102" s="36" t="s">
        <v>338</v>
      </c>
      <c r="AG102" s="36" t="s">
        <v>338</v>
      </c>
      <c r="AH102" s="36" t="s">
        <v>338</v>
      </c>
      <c r="AI102" s="36" t="s">
        <v>338</v>
      </c>
      <c r="AJ102" s="36" t="s">
        <v>338</v>
      </c>
      <c r="AK102" s="36" t="s">
        <v>338</v>
      </c>
      <c r="AL102" s="36" t="s">
        <v>338</v>
      </c>
      <c r="AM102" s="36" t="s">
        <v>338</v>
      </c>
      <c r="AN102" s="36" t="s">
        <v>338</v>
      </c>
      <c r="AO102" s="36" t="s">
        <v>338</v>
      </c>
      <c r="AP102" s="36" t="s">
        <v>338</v>
      </c>
      <c r="AQ102" s="36" t="s">
        <v>338</v>
      </c>
      <c r="AR102" s="36" t="s">
        <v>338</v>
      </c>
      <c r="AS102" s="36" t="s">
        <v>338</v>
      </c>
      <c r="AT102" s="36" t="s">
        <v>338</v>
      </c>
      <c r="AU102" s="36" t="s">
        <v>338</v>
      </c>
      <c r="AV102" s="36" t="s">
        <v>338</v>
      </c>
      <c r="AW102" s="36" t="s">
        <v>338</v>
      </c>
      <c r="AX102" s="36" t="s">
        <v>338</v>
      </c>
      <c r="AY102" s="36" t="s">
        <v>338</v>
      </c>
      <c r="AZ102" s="36" t="s">
        <v>338</v>
      </c>
      <c r="BA102" s="36" t="s">
        <v>338</v>
      </c>
      <c r="BB102" s="36" t="s">
        <v>338</v>
      </c>
      <c r="BC102" s="36" t="s">
        <v>338</v>
      </c>
      <c r="BD102" s="36" t="s">
        <v>338</v>
      </c>
      <c r="BE102" s="36" t="s">
        <v>338</v>
      </c>
      <c r="BF102" s="36" t="s">
        <v>338</v>
      </c>
      <c r="BG102" s="36" t="s">
        <v>338</v>
      </c>
      <c r="BH102" s="36" t="s">
        <v>338</v>
      </c>
      <c r="BI102" s="36" t="s">
        <v>338</v>
      </c>
      <c r="BJ102" s="36" t="s">
        <v>338</v>
      </c>
      <c r="BK102" s="36" t="s">
        <v>338</v>
      </c>
      <c r="BL102" s="36" t="s">
        <v>338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 t="s">
        <v>338</v>
      </c>
      <c r="E103" s="36" t="s">
        <v>338</v>
      </c>
      <c r="F103" s="36" t="s">
        <v>338</v>
      </c>
      <c r="G103" s="36" t="s">
        <v>338</v>
      </c>
      <c r="H103" s="36" t="s">
        <v>338</v>
      </c>
      <c r="I103" s="36" t="s">
        <v>338</v>
      </c>
      <c r="J103" s="36" t="s">
        <v>338</v>
      </c>
      <c r="K103" s="36" t="s">
        <v>338</v>
      </c>
      <c r="L103" s="36" t="s">
        <v>338</v>
      </c>
      <c r="M103" s="36" t="s">
        <v>338</v>
      </c>
      <c r="N103" s="36" t="s">
        <v>338</v>
      </c>
      <c r="O103" s="36" t="s">
        <v>338</v>
      </c>
      <c r="P103" s="36" t="s">
        <v>338</v>
      </c>
      <c r="Q103" s="36" t="s">
        <v>338</v>
      </c>
      <c r="R103" s="36" t="s">
        <v>338</v>
      </c>
      <c r="S103" s="36" t="s">
        <v>338</v>
      </c>
      <c r="T103" s="36" t="s">
        <v>338</v>
      </c>
      <c r="U103" s="36" t="s">
        <v>338</v>
      </c>
      <c r="V103" s="36" t="s">
        <v>338</v>
      </c>
      <c r="W103" s="36" t="s">
        <v>338</v>
      </c>
      <c r="X103" s="36" t="s">
        <v>338</v>
      </c>
      <c r="Y103" s="36" t="s">
        <v>338</v>
      </c>
      <c r="Z103" s="36" t="s">
        <v>338</v>
      </c>
      <c r="AA103" s="36" t="s">
        <v>338</v>
      </c>
      <c r="AB103" s="36" t="s">
        <v>338</v>
      </c>
      <c r="AC103" s="36" t="s">
        <v>338</v>
      </c>
      <c r="AD103" s="36" t="s">
        <v>338</v>
      </c>
      <c r="AE103" s="36" t="s">
        <v>338</v>
      </c>
      <c r="AF103" s="36" t="s">
        <v>338</v>
      </c>
      <c r="AG103" s="36" t="s">
        <v>338</v>
      </c>
      <c r="AH103" s="36" t="s">
        <v>338</v>
      </c>
      <c r="AI103" s="36" t="s">
        <v>338</v>
      </c>
      <c r="AJ103" s="36" t="s">
        <v>338</v>
      </c>
      <c r="AK103" s="36" t="s">
        <v>338</v>
      </c>
      <c r="AL103" s="36" t="s">
        <v>338</v>
      </c>
      <c r="AM103" s="36" t="s">
        <v>338</v>
      </c>
      <c r="AN103" s="36" t="s">
        <v>338</v>
      </c>
      <c r="AO103" s="36" t="s">
        <v>338</v>
      </c>
      <c r="AP103" s="36" t="s">
        <v>338</v>
      </c>
      <c r="AQ103" s="36" t="s">
        <v>338</v>
      </c>
      <c r="AR103" s="36" t="s">
        <v>338</v>
      </c>
      <c r="AS103" s="36" t="s">
        <v>338</v>
      </c>
      <c r="AT103" s="36" t="s">
        <v>338</v>
      </c>
      <c r="AU103" s="36" t="s">
        <v>338</v>
      </c>
      <c r="AV103" s="36" t="s">
        <v>338</v>
      </c>
      <c r="AW103" s="36" t="s">
        <v>338</v>
      </c>
      <c r="AX103" s="36" t="s">
        <v>338</v>
      </c>
      <c r="AY103" s="36" t="s">
        <v>338</v>
      </c>
      <c r="AZ103" s="36" t="s">
        <v>338</v>
      </c>
      <c r="BA103" s="36" t="s">
        <v>338</v>
      </c>
      <c r="BB103" s="36" t="s">
        <v>338</v>
      </c>
      <c r="BC103" s="36" t="s">
        <v>338</v>
      </c>
      <c r="BD103" s="36" t="s">
        <v>338</v>
      </c>
      <c r="BE103" s="36" t="s">
        <v>338</v>
      </c>
      <c r="BF103" s="36" t="s">
        <v>338</v>
      </c>
      <c r="BG103" s="36" t="s">
        <v>338</v>
      </c>
      <c r="BH103" s="36" t="s">
        <v>338</v>
      </c>
      <c r="BI103" s="36" t="s">
        <v>338</v>
      </c>
      <c r="BJ103" s="36" t="s">
        <v>338</v>
      </c>
      <c r="BK103" s="36" t="s">
        <v>338</v>
      </c>
      <c r="BL103" s="36" t="s">
        <v>338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 t="s">
        <v>338</v>
      </c>
      <c r="E104" s="36" t="s">
        <v>338</v>
      </c>
      <c r="F104" s="36" t="s">
        <v>338</v>
      </c>
      <c r="G104" s="36" t="s">
        <v>338</v>
      </c>
      <c r="H104" s="36" t="s">
        <v>338</v>
      </c>
      <c r="I104" s="36" t="s">
        <v>338</v>
      </c>
      <c r="J104" s="36" t="s">
        <v>338</v>
      </c>
      <c r="K104" s="36" t="s">
        <v>338</v>
      </c>
      <c r="L104" s="36" t="s">
        <v>338</v>
      </c>
      <c r="M104" s="36" t="s">
        <v>338</v>
      </c>
      <c r="N104" s="36" t="s">
        <v>338</v>
      </c>
      <c r="O104" s="36" t="s">
        <v>338</v>
      </c>
      <c r="P104" s="36" t="s">
        <v>338</v>
      </c>
      <c r="Q104" s="36" t="s">
        <v>338</v>
      </c>
      <c r="R104" s="36" t="s">
        <v>338</v>
      </c>
      <c r="S104" s="36" t="s">
        <v>338</v>
      </c>
      <c r="T104" s="36" t="s">
        <v>338</v>
      </c>
      <c r="U104" s="36" t="s">
        <v>338</v>
      </c>
      <c r="V104" s="36" t="s">
        <v>338</v>
      </c>
      <c r="W104" s="36" t="s">
        <v>338</v>
      </c>
      <c r="X104" s="36" t="s">
        <v>338</v>
      </c>
      <c r="Y104" s="36" t="s">
        <v>338</v>
      </c>
      <c r="Z104" s="36" t="s">
        <v>338</v>
      </c>
      <c r="AA104" s="36" t="s">
        <v>338</v>
      </c>
      <c r="AB104" s="36" t="s">
        <v>338</v>
      </c>
      <c r="AC104" s="36" t="s">
        <v>338</v>
      </c>
      <c r="AD104" s="36" t="s">
        <v>338</v>
      </c>
      <c r="AE104" s="36" t="s">
        <v>338</v>
      </c>
      <c r="AF104" s="36" t="s">
        <v>338</v>
      </c>
      <c r="AG104" s="36" t="s">
        <v>338</v>
      </c>
      <c r="AH104" s="36" t="s">
        <v>338</v>
      </c>
      <c r="AI104" s="36" t="s">
        <v>338</v>
      </c>
      <c r="AJ104" s="36" t="s">
        <v>338</v>
      </c>
      <c r="AK104" s="36" t="s">
        <v>338</v>
      </c>
      <c r="AL104" s="36" t="s">
        <v>338</v>
      </c>
      <c r="AM104" s="36" t="s">
        <v>338</v>
      </c>
      <c r="AN104" s="36" t="s">
        <v>338</v>
      </c>
      <c r="AO104" s="36" t="s">
        <v>338</v>
      </c>
      <c r="AP104" s="36" t="s">
        <v>338</v>
      </c>
      <c r="AQ104" s="36" t="s">
        <v>338</v>
      </c>
      <c r="AR104" s="36" t="s">
        <v>338</v>
      </c>
      <c r="AS104" s="36" t="s">
        <v>338</v>
      </c>
      <c r="AT104" s="36" t="s">
        <v>338</v>
      </c>
      <c r="AU104" s="36" t="s">
        <v>338</v>
      </c>
      <c r="AV104" s="36" t="s">
        <v>338</v>
      </c>
      <c r="AW104" s="36" t="s">
        <v>338</v>
      </c>
      <c r="AX104" s="36" t="s">
        <v>338</v>
      </c>
      <c r="AY104" s="36" t="s">
        <v>338</v>
      </c>
      <c r="AZ104" s="36" t="s">
        <v>338</v>
      </c>
      <c r="BA104" s="36" t="s">
        <v>338</v>
      </c>
      <c r="BB104" s="36" t="s">
        <v>338</v>
      </c>
      <c r="BC104" s="36" t="s">
        <v>338</v>
      </c>
      <c r="BD104" s="36" t="s">
        <v>338</v>
      </c>
      <c r="BE104" s="36" t="s">
        <v>338</v>
      </c>
      <c r="BF104" s="36" t="s">
        <v>338</v>
      </c>
      <c r="BG104" s="36" t="s">
        <v>338</v>
      </c>
      <c r="BH104" s="36" t="s">
        <v>338</v>
      </c>
      <c r="BI104" s="36" t="s">
        <v>338</v>
      </c>
      <c r="BJ104" s="36" t="s">
        <v>338</v>
      </c>
      <c r="BK104" s="36" t="s">
        <v>338</v>
      </c>
      <c r="BL104" s="36" t="s">
        <v>338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 t="s">
        <v>338</v>
      </c>
      <c r="E105" s="36" t="s">
        <v>338</v>
      </c>
      <c r="F105" s="36" t="s">
        <v>338</v>
      </c>
      <c r="G105" s="36" t="s">
        <v>338</v>
      </c>
      <c r="H105" s="36" t="s">
        <v>338</v>
      </c>
      <c r="I105" s="36" t="s">
        <v>338</v>
      </c>
      <c r="J105" s="36" t="s">
        <v>338</v>
      </c>
      <c r="K105" s="36" t="s">
        <v>338</v>
      </c>
      <c r="L105" s="36" t="s">
        <v>338</v>
      </c>
      <c r="M105" s="36" t="s">
        <v>338</v>
      </c>
      <c r="N105" s="36" t="s">
        <v>338</v>
      </c>
      <c r="O105" s="36" t="s">
        <v>338</v>
      </c>
      <c r="P105" s="36" t="s">
        <v>338</v>
      </c>
      <c r="Q105" s="36" t="s">
        <v>338</v>
      </c>
      <c r="R105" s="36" t="s">
        <v>338</v>
      </c>
      <c r="S105" s="36" t="s">
        <v>338</v>
      </c>
      <c r="T105" s="36" t="s">
        <v>338</v>
      </c>
      <c r="U105" s="36" t="s">
        <v>338</v>
      </c>
      <c r="V105" s="36" t="s">
        <v>338</v>
      </c>
      <c r="W105" s="36" t="s">
        <v>338</v>
      </c>
      <c r="X105" s="36" t="s">
        <v>338</v>
      </c>
      <c r="Y105" s="36" t="s">
        <v>338</v>
      </c>
      <c r="Z105" s="36" t="s">
        <v>338</v>
      </c>
      <c r="AA105" s="36" t="s">
        <v>338</v>
      </c>
      <c r="AB105" s="36" t="s">
        <v>338</v>
      </c>
      <c r="AC105" s="36" t="s">
        <v>338</v>
      </c>
      <c r="AD105" s="36" t="s">
        <v>338</v>
      </c>
      <c r="AE105" s="36" t="s">
        <v>338</v>
      </c>
      <c r="AF105" s="36" t="s">
        <v>338</v>
      </c>
      <c r="AG105" s="36" t="s">
        <v>338</v>
      </c>
      <c r="AH105" s="36" t="s">
        <v>338</v>
      </c>
      <c r="AI105" s="36" t="s">
        <v>338</v>
      </c>
      <c r="AJ105" s="36" t="s">
        <v>338</v>
      </c>
      <c r="AK105" s="36" t="s">
        <v>338</v>
      </c>
      <c r="AL105" s="36" t="s">
        <v>338</v>
      </c>
      <c r="AM105" s="36" t="s">
        <v>338</v>
      </c>
      <c r="AN105" s="36" t="s">
        <v>338</v>
      </c>
      <c r="AO105" s="36" t="s">
        <v>338</v>
      </c>
      <c r="AP105" s="36" t="s">
        <v>338</v>
      </c>
      <c r="AQ105" s="36" t="s">
        <v>338</v>
      </c>
      <c r="AR105" s="36" t="s">
        <v>338</v>
      </c>
      <c r="AS105" s="36" t="s">
        <v>338</v>
      </c>
      <c r="AT105" s="36" t="s">
        <v>338</v>
      </c>
      <c r="AU105" s="36" t="s">
        <v>338</v>
      </c>
      <c r="AV105" s="36" t="s">
        <v>338</v>
      </c>
      <c r="AW105" s="36" t="s">
        <v>338</v>
      </c>
      <c r="AX105" s="36" t="s">
        <v>338</v>
      </c>
      <c r="AY105" s="36" t="s">
        <v>338</v>
      </c>
      <c r="AZ105" s="36" t="s">
        <v>338</v>
      </c>
      <c r="BA105" s="36" t="s">
        <v>338</v>
      </c>
      <c r="BB105" s="36" t="s">
        <v>338</v>
      </c>
      <c r="BC105" s="36" t="s">
        <v>338</v>
      </c>
      <c r="BD105" s="36" t="s">
        <v>338</v>
      </c>
      <c r="BE105" s="36" t="s">
        <v>338</v>
      </c>
      <c r="BF105" s="36" t="s">
        <v>338</v>
      </c>
      <c r="BG105" s="36" t="s">
        <v>338</v>
      </c>
      <c r="BH105" s="36" t="s">
        <v>338</v>
      </c>
      <c r="BI105" s="36" t="s">
        <v>338</v>
      </c>
      <c r="BJ105" s="36" t="s">
        <v>338</v>
      </c>
      <c r="BK105" s="36" t="s">
        <v>338</v>
      </c>
      <c r="BL105" s="36" t="s">
        <v>338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 t="s">
        <v>338</v>
      </c>
      <c r="E106" s="36" t="s">
        <v>338</v>
      </c>
      <c r="F106" s="36" t="s">
        <v>338</v>
      </c>
      <c r="G106" s="36" t="s">
        <v>338</v>
      </c>
      <c r="H106" s="36" t="s">
        <v>338</v>
      </c>
      <c r="I106" s="36" t="s">
        <v>338</v>
      </c>
      <c r="J106" s="36" t="s">
        <v>338</v>
      </c>
      <c r="K106" s="36" t="s">
        <v>338</v>
      </c>
      <c r="L106" s="36" t="s">
        <v>338</v>
      </c>
      <c r="M106" s="36" t="s">
        <v>338</v>
      </c>
      <c r="N106" s="36" t="s">
        <v>338</v>
      </c>
      <c r="O106" s="36" t="s">
        <v>338</v>
      </c>
      <c r="P106" s="36" t="s">
        <v>338</v>
      </c>
      <c r="Q106" s="36" t="s">
        <v>338</v>
      </c>
      <c r="R106" s="36" t="s">
        <v>338</v>
      </c>
      <c r="S106" s="36" t="s">
        <v>338</v>
      </c>
      <c r="T106" s="36" t="s">
        <v>338</v>
      </c>
      <c r="U106" s="36" t="s">
        <v>338</v>
      </c>
      <c r="V106" s="36" t="s">
        <v>338</v>
      </c>
      <c r="W106" s="36" t="s">
        <v>338</v>
      </c>
      <c r="X106" s="36" t="s">
        <v>338</v>
      </c>
      <c r="Y106" s="36" t="s">
        <v>338</v>
      </c>
      <c r="Z106" s="36" t="s">
        <v>338</v>
      </c>
      <c r="AA106" s="36" t="s">
        <v>338</v>
      </c>
      <c r="AB106" s="36" t="s">
        <v>338</v>
      </c>
      <c r="AC106" s="36" t="s">
        <v>338</v>
      </c>
      <c r="AD106" s="36" t="s">
        <v>338</v>
      </c>
      <c r="AE106" s="36" t="s">
        <v>338</v>
      </c>
      <c r="AF106" s="36" t="s">
        <v>338</v>
      </c>
      <c r="AG106" s="36" t="s">
        <v>338</v>
      </c>
      <c r="AH106" s="36" t="s">
        <v>338</v>
      </c>
      <c r="AI106" s="36" t="s">
        <v>338</v>
      </c>
      <c r="AJ106" s="36" t="s">
        <v>338</v>
      </c>
      <c r="AK106" s="36" t="s">
        <v>338</v>
      </c>
      <c r="AL106" s="36" t="s">
        <v>338</v>
      </c>
      <c r="AM106" s="36" t="s">
        <v>338</v>
      </c>
      <c r="AN106" s="36" t="s">
        <v>338</v>
      </c>
      <c r="AO106" s="36" t="s">
        <v>338</v>
      </c>
      <c r="AP106" s="36" t="s">
        <v>338</v>
      </c>
      <c r="AQ106" s="36" t="s">
        <v>338</v>
      </c>
      <c r="AR106" s="36" t="s">
        <v>338</v>
      </c>
      <c r="AS106" s="36" t="s">
        <v>338</v>
      </c>
      <c r="AT106" s="36" t="s">
        <v>338</v>
      </c>
      <c r="AU106" s="36" t="s">
        <v>338</v>
      </c>
      <c r="AV106" s="36" t="s">
        <v>338</v>
      </c>
      <c r="AW106" s="36" t="s">
        <v>338</v>
      </c>
      <c r="AX106" s="36" t="s">
        <v>338</v>
      </c>
      <c r="AY106" s="36" t="s">
        <v>338</v>
      </c>
      <c r="AZ106" s="36" t="s">
        <v>338</v>
      </c>
      <c r="BA106" s="36" t="s">
        <v>338</v>
      </c>
      <c r="BB106" s="36" t="s">
        <v>338</v>
      </c>
      <c r="BC106" s="36" t="s">
        <v>338</v>
      </c>
      <c r="BD106" s="36" t="s">
        <v>338</v>
      </c>
      <c r="BE106" s="36" t="s">
        <v>338</v>
      </c>
      <c r="BF106" s="36" t="s">
        <v>338</v>
      </c>
      <c r="BG106" s="36" t="s">
        <v>338</v>
      </c>
      <c r="BH106" s="36" t="s">
        <v>338</v>
      </c>
      <c r="BI106" s="36" t="s">
        <v>338</v>
      </c>
      <c r="BJ106" s="36" t="s">
        <v>338</v>
      </c>
      <c r="BK106" s="36" t="s">
        <v>338</v>
      </c>
      <c r="BL106" s="36" t="s">
        <v>338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 t="s">
        <v>338</v>
      </c>
      <c r="E107" s="36" t="s">
        <v>338</v>
      </c>
      <c r="F107" s="36" t="s">
        <v>338</v>
      </c>
      <c r="G107" s="36" t="s">
        <v>338</v>
      </c>
      <c r="H107" s="36" t="s">
        <v>338</v>
      </c>
      <c r="I107" s="36" t="s">
        <v>338</v>
      </c>
      <c r="J107" s="36" t="s">
        <v>338</v>
      </c>
      <c r="K107" s="36" t="s">
        <v>338</v>
      </c>
      <c r="L107" s="36" t="s">
        <v>338</v>
      </c>
      <c r="M107" s="36" t="s">
        <v>338</v>
      </c>
      <c r="N107" s="36" t="s">
        <v>338</v>
      </c>
      <c r="O107" s="36" t="s">
        <v>338</v>
      </c>
      <c r="P107" s="36" t="s">
        <v>338</v>
      </c>
      <c r="Q107" s="36" t="s">
        <v>338</v>
      </c>
      <c r="R107" s="36" t="s">
        <v>338</v>
      </c>
      <c r="S107" s="36" t="s">
        <v>338</v>
      </c>
      <c r="T107" s="36" t="s">
        <v>338</v>
      </c>
      <c r="U107" s="36" t="s">
        <v>338</v>
      </c>
      <c r="V107" s="36" t="s">
        <v>338</v>
      </c>
      <c r="W107" s="36" t="s">
        <v>338</v>
      </c>
      <c r="X107" s="36" t="s">
        <v>338</v>
      </c>
      <c r="Y107" s="36" t="s">
        <v>338</v>
      </c>
      <c r="Z107" s="36" t="s">
        <v>338</v>
      </c>
      <c r="AA107" s="36" t="s">
        <v>338</v>
      </c>
      <c r="AB107" s="36" t="s">
        <v>338</v>
      </c>
      <c r="AC107" s="36" t="s">
        <v>338</v>
      </c>
      <c r="AD107" s="36" t="s">
        <v>338</v>
      </c>
      <c r="AE107" s="36" t="s">
        <v>338</v>
      </c>
      <c r="AF107" s="36" t="s">
        <v>338</v>
      </c>
      <c r="AG107" s="36" t="s">
        <v>338</v>
      </c>
      <c r="AH107" s="36" t="s">
        <v>338</v>
      </c>
      <c r="AI107" s="36" t="s">
        <v>338</v>
      </c>
      <c r="AJ107" s="36" t="s">
        <v>338</v>
      </c>
      <c r="AK107" s="36" t="s">
        <v>338</v>
      </c>
      <c r="AL107" s="36" t="s">
        <v>338</v>
      </c>
      <c r="AM107" s="36" t="s">
        <v>338</v>
      </c>
      <c r="AN107" s="36" t="s">
        <v>338</v>
      </c>
      <c r="AO107" s="36" t="s">
        <v>338</v>
      </c>
      <c r="AP107" s="36" t="s">
        <v>338</v>
      </c>
      <c r="AQ107" s="36" t="s">
        <v>338</v>
      </c>
      <c r="AR107" s="36" t="s">
        <v>338</v>
      </c>
      <c r="AS107" s="36" t="s">
        <v>338</v>
      </c>
      <c r="AT107" s="36" t="s">
        <v>338</v>
      </c>
      <c r="AU107" s="36" t="s">
        <v>338</v>
      </c>
      <c r="AV107" s="36" t="s">
        <v>338</v>
      </c>
      <c r="AW107" s="36" t="s">
        <v>338</v>
      </c>
      <c r="AX107" s="36" t="s">
        <v>338</v>
      </c>
      <c r="AY107" s="36" t="s">
        <v>338</v>
      </c>
      <c r="AZ107" s="36" t="s">
        <v>338</v>
      </c>
      <c r="BA107" s="36" t="s">
        <v>338</v>
      </c>
      <c r="BB107" s="36" t="s">
        <v>338</v>
      </c>
      <c r="BC107" s="36" t="s">
        <v>338</v>
      </c>
      <c r="BD107" s="36" t="s">
        <v>338</v>
      </c>
      <c r="BE107" s="36" t="s">
        <v>338</v>
      </c>
      <c r="BF107" s="36" t="s">
        <v>338</v>
      </c>
      <c r="BG107" s="36" t="s">
        <v>338</v>
      </c>
      <c r="BH107" s="36" t="s">
        <v>338</v>
      </c>
      <c r="BI107" s="36" t="s">
        <v>338</v>
      </c>
      <c r="BJ107" s="36" t="s">
        <v>338</v>
      </c>
      <c r="BK107" s="36" t="s">
        <v>338</v>
      </c>
      <c r="BL107" s="36" t="s">
        <v>338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 t="s">
        <v>338</v>
      </c>
      <c r="E108" s="36" t="s">
        <v>338</v>
      </c>
      <c r="F108" s="36" t="s">
        <v>338</v>
      </c>
      <c r="G108" s="36" t="s">
        <v>338</v>
      </c>
      <c r="H108" s="36" t="s">
        <v>338</v>
      </c>
      <c r="I108" s="36" t="s">
        <v>338</v>
      </c>
      <c r="J108" s="36" t="s">
        <v>338</v>
      </c>
      <c r="K108" s="36" t="s">
        <v>338</v>
      </c>
      <c r="L108" s="36" t="s">
        <v>338</v>
      </c>
      <c r="M108" s="36" t="s">
        <v>338</v>
      </c>
      <c r="N108" s="36" t="s">
        <v>338</v>
      </c>
      <c r="O108" s="36" t="s">
        <v>338</v>
      </c>
      <c r="P108" s="36" t="s">
        <v>338</v>
      </c>
      <c r="Q108" s="36" t="s">
        <v>338</v>
      </c>
      <c r="R108" s="36" t="s">
        <v>338</v>
      </c>
      <c r="S108" s="36" t="s">
        <v>338</v>
      </c>
      <c r="T108" s="36" t="s">
        <v>338</v>
      </c>
      <c r="U108" s="36" t="s">
        <v>338</v>
      </c>
      <c r="V108" s="36" t="s">
        <v>338</v>
      </c>
      <c r="W108" s="36" t="s">
        <v>338</v>
      </c>
      <c r="X108" s="36" t="s">
        <v>338</v>
      </c>
      <c r="Y108" s="36" t="s">
        <v>338</v>
      </c>
      <c r="Z108" s="36" t="s">
        <v>338</v>
      </c>
      <c r="AA108" s="36" t="s">
        <v>338</v>
      </c>
      <c r="AB108" s="36" t="s">
        <v>338</v>
      </c>
      <c r="AC108" s="36" t="s">
        <v>338</v>
      </c>
      <c r="AD108" s="36" t="s">
        <v>338</v>
      </c>
      <c r="AE108" s="36" t="s">
        <v>338</v>
      </c>
      <c r="AF108" s="36" t="s">
        <v>338</v>
      </c>
      <c r="AG108" s="36" t="s">
        <v>338</v>
      </c>
      <c r="AH108" s="36" t="s">
        <v>338</v>
      </c>
      <c r="AI108" s="36" t="s">
        <v>338</v>
      </c>
      <c r="AJ108" s="36" t="s">
        <v>338</v>
      </c>
      <c r="AK108" s="36" t="s">
        <v>338</v>
      </c>
      <c r="AL108" s="36" t="s">
        <v>338</v>
      </c>
      <c r="AM108" s="36" t="s">
        <v>338</v>
      </c>
      <c r="AN108" s="36" t="s">
        <v>338</v>
      </c>
      <c r="AO108" s="36" t="s">
        <v>338</v>
      </c>
      <c r="AP108" s="36" t="s">
        <v>338</v>
      </c>
      <c r="AQ108" s="36" t="s">
        <v>338</v>
      </c>
      <c r="AR108" s="36" t="s">
        <v>338</v>
      </c>
      <c r="AS108" s="36" t="s">
        <v>338</v>
      </c>
      <c r="AT108" s="36" t="s">
        <v>338</v>
      </c>
      <c r="AU108" s="36" t="s">
        <v>338</v>
      </c>
      <c r="AV108" s="36" t="s">
        <v>338</v>
      </c>
      <c r="AW108" s="36" t="s">
        <v>338</v>
      </c>
      <c r="AX108" s="36" t="s">
        <v>338</v>
      </c>
      <c r="AY108" s="36" t="s">
        <v>338</v>
      </c>
      <c r="AZ108" s="36" t="s">
        <v>338</v>
      </c>
      <c r="BA108" s="36" t="s">
        <v>338</v>
      </c>
      <c r="BB108" s="36" t="s">
        <v>338</v>
      </c>
      <c r="BC108" s="36" t="s">
        <v>338</v>
      </c>
      <c r="BD108" s="36" t="s">
        <v>338</v>
      </c>
      <c r="BE108" s="36" t="s">
        <v>338</v>
      </c>
      <c r="BF108" s="36" t="s">
        <v>338</v>
      </c>
      <c r="BG108" s="36" t="s">
        <v>338</v>
      </c>
      <c r="BH108" s="36" t="s">
        <v>338</v>
      </c>
      <c r="BI108" s="36" t="s">
        <v>338</v>
      </c>
      <c r="BJ108" s="36" t="s">
        <v>338</v>
      </c>
      <c r="BK108" s="36" t="s">
        <v>338</v>
      </c>
      <c r="BL108" s="36" t="s">
        <v>338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 t="s">
        <v>338</v>
      </c>
      <c r="E109" s="36" t="s">
        <v>338</v>
      </c>
      <c r="F109" s="36" t="s">
        <v>338</v>
      </c>
      <c r="G109" s="36" t="s">
        <v>338</v>
      </c>
      <c r="H109" s="36" t="s">
        <v>338</v>
      </c>
      <c r="I109" s="36" t="s">
        <v>338</v>
      </c>
      <c r="J109" s="36" t="s">
        <v>338</v>
      </c>
      <c r="K109" s="36" t="s">
        <v>338</v>
      </c>
      <c r="L109" s="36" t="s">
        <v>338</v>
      </c>
      <c r="M109" s="36" t="s">
        <v>338</v>
      </c>
      <c r="N109" s="36" t="s">
        <v>338</v>
      </c>
      <c r="O109" s="36" t="s">
        <v>338</v>
      </c>
      <c r="P109" s="36" t="s">
        <v>338</v>
      </c>
      <c r="Q109" s="36" t="s">
        <v>338</v>
      </c>
      <c r="R109" s="36" t="s">
        <v>338</v>
      </c>
      <c r="S109" s="36" t="s">
        <v>338</v>
      </c>
      <c r="T109" s="36" t="s">
        <v>338</v>
      </c>
      <c r="U109" s="36" t="s">
        <v>338</v>
      </c>
      <c r="V109" s="36" t="s">
        <v>338</v>
      </c>
      <c r="W109" s="36" t="s">
        <v>338</v>
      </c>
      <c r="X109" s="36" t="s">
        <v>338</v>
      </c>
      <c r="Y109" s="36" t="s">
        <v>338</v>
      </c>
      <c r="Z109" s="36" t="s">
        <v>338</v>
      </c>
      <c r="AA109" s="36" t="s">
        <v>338</v>
      </c>
      <c r="AB109" s="36" t="s">
        <v>338</v>
      </c>
      <c r="AC109" s="36" t="s">
        <v>338</v>
      </c>
      <c r="AD109" s="36" t="s">
        <v>338</v>
      </c>
      <c r="AE109" s="36" t="s">
        <v>338</v>
      </c>
      <c r="AF109" s="36" t="s">
        <v>338</v>
      </c>
      <c r="AG109" s="36" t="s">
        <v>338</v>
      </c>
      <c r="AH109" s="36" t="s">
        <v>338</v>
      </c>
      <c r="AI109" s="36" t="s">
        <v>338</v>
      </c>
      <c r="AJ109" s="36" t="s">
        <v>338</v>
      </c>
      <c r="AK109" s="36" t="s">
        <v>338</v>
      </c>
      <c r="AL109" s="36" t="s">
        <v>338</v>
      </c>
      <c r="AM109" s="36" t="s">
        <v>338</v>
      </c>
      <c r="AN109" s="36" t="s">
        <v>338</v>
      </c>
      <c r="AO109" s="36" t="s">
        <v>338</v>
      </c>
      <c r="AP109" s="36" t="s">
        <v>338</v>
      </c>
      <c r="AQ109" s="36" t="s">
        <v>338</v>
      </c>
      <c r="AR109" s="36" t="s">
        <v>338</v>
      </c>
      <c r="AS109" s="36" t="s">
        <v>338</v>
      </c>
      <c r="AT109" s="36" t="s">
        <v>338</v>
      </c>
      <c r="AU109" s="36" t="s">
        <v>338</v>
      </c>
      <c r="AV109" s="36" t="s">
        <v>338</v>
      </c>
      <c r="AW109" s="36" t="s">
        <v>338</v>
      </c>
      <c r="AX109" s="36" t="s">
        <v>338</v>
      </c>
      <c r="AY109" s="36" t="s">
        <v>338</v>
      </c>
      <c r="AZ109" s="36" t="s">
        <v>338</v>
      </c>
      <c r="BA109" s="36" t="s">
        <v>338</v>
      </c>
      <c r="BB109" s="36" t="s">
        <v>338</v>
      </c>
      <c r="BC109" s="36" t="s">
        <v>338</v>
      </c>
      <c r="BD109" s="36" t="s">
        <v>338</v>
      </c>
      <c r="BE109" s="36" t="s">
        <v>338</v>
      </c>
      <c r="BF109" s="36" t="s">
        <v>338</v>
      </c>
      <c r="BG109" s="36" t="s">
        <v>338</v>
      </c>
      <c r="BH109" s="36" t="s">
        <v>338</v>
      </c>
      <c r="BI109" s="36" t="s">
        <v>338</v>
      </c>
      <c r="BJ109" s="36" t="s">
        <v>338</v>
      </c>
      <c r="BK109" s="36" t="s">
        <v>338</v>
      </c>
      <c r="BL109" s="36" t="s">
        <v>338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 t="s">
        <v>338</v>
      </c>
      <c r="E110" s="36" t="s">
        <v>338</v>
      </c>
      <c r="F110" s="36" t="s">
        <v>338</v>
      </c>
      <c r="G110" s="36" t="s">
        <v>338</v>
      </c>
      <c r="H110" s="36" t="s">
        <v>338</v>
      </c>
      <c r="I110" s="36" t="s">
        <v>338</v>
      </c>
      <c r="J110" s="36" t="s">
        <v>338</v>
      </c>
      <c r="K110" s="36" t="s">
        <v>338</v>
      </c>
      <c r="L110" s="36" t="s">
        <v>338</v>
      </c>
      <c r="M110" s="36" t="s">
        <v>338</v>
      </c>
      <c r="N110" s="36" t="s">
        <v>338</v>
      </c>
      <c r="O110" s="36" t="s">
        <v>338</v>
      </c>
      <c r="P110" s="36" t="s">
        <v>338</v>
      </c>
      <c r="Q110" s="36" t="s">
        <v>338</v>
      </c>
      <c r="R110" s="36" t="s">
        <v>338</v>
      </c>
      <c r="S110" s="36" t="s">
        <v>338</v>
      </c>
      <c r="T110" s="36" t="s">
        <v>338</v>
      </c>
      <c r="U110" s="36" t="s">
        <v>338</v>
      </c>
      <c r="V110" s="36" t="s">
        <v>338</v>
      </c>
      <c r="W110" s="36" t="s">
        <v>338</v>
      </c>
      <c r="X110" s="36" t="s">
        <v>338</v>
      </c>
      <c r="Y110" s="36" t="s">
        <v>338</v>
      </c>
      <c r="Z110" s="36" t="s">
        <v>338</v>
      </c>
      <c r="AA110" s="36" t="s">
        <v>338</v>
      </c>
      <c r="AB110" s="36" t="s">
        <v>338</v>
      </c>
      <c r="AC110" s="36" t="s">
        <v>338</v>
      </c>
      <c r="AD110" s="36" t="s">
        <v>338</v>
      </c>
      <c r="AE110" s="36" t="s">
        <v>338</v>
      </c>
      <c r="AF110" s="36" t="s">
        <v>338</v>
      </c>
      <c r="AG110" s="36" t="s">
        <v>338</v>
      </c>
      <c r="AH110" s="36" t="s">
        <v>338</v>
      </c>
      <c r="AI110" s="36" t="s">
        <v>338</v>
      </c>
      <c r="AJ110" s="36" t="s">
        <v>338</v>
      </c>
      <c r="AK110" s="36" t="s">
        <v>338</v>
      </c>
      <c r="AL110" s="36" t="s">
        <v>338</v>
      </c>
      <c r="AM110" s="36" t="s">
        <v>338</v>
      </c>
      <c r="AN110" s="36" t="s">
        <v>338</v>
      </c>
      <c r="AO110" s="36" t="s">
        <v>338</v>
      </c>
      <c r="AP110" s="36" t="s">
        <v>338</v>
      </c>
      <c r="AQ110" s="36" t="s">
        <v>338</v>
      </c>
      <c r="AR110" s="36" t="s">
        <v>338</v>
      </c>
      <c r="AS110" s="36" t="s">
        <v>338</v>
      </c>
      <c r="AT110" s="36" t="s">
        <v>338</v>
      </c>
      <c r="AU110" s="36" t="s">
        <v>338</v>
      </c>
      <c r="AV110" s="36" t="s">
        <v>338</v>
      </c>
      <c r="AW110" s="36" t="s">
        <v>338</v>
      </c>
      <c r="AX110" s="36" t="s">
        <v>338</v>
      </c>
      <c r="AY110" s="36" t="s">
        <v>338</v>
      </c>
      <c r="AZ110" s="36" t="s">
        <v>338</v>
      </c>
      <c r="BA110" s="36" t="s">
        <v>338</v>
      </c>
      <c r="BB110" s="36" t="s">
        <v>338</v>
      </c>
      <c r="BC110" s="36" t="s">
        <v>338</v>
      </c>
      <c r="BD110" s="36" t="s">
        <v>338</v>
      </c>
      <c r="BE110" s="36" t="s">
        <v>338</v>
      </c>
      <c r="BF110" s="36" t="s">
        <v>338</v>
      </c>
      <c r="BG110" s="36" t="s">
        <v>338</v>
      </c>
      <c r="BH110" s="36" t="s">
        <v>338</v>
      </c>
      <c r="BI110" s="36" t="s">
        <v>338</v>
      </c>
      <c r="BJ110" s="36" t="s">
        <v>338</v>
      </c>
      <c r="BK110" s="36" t="s">
        <v>338</v>
      </c>
      <c r="BL110" s="36" t="s">
        <v>338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 t="s">
        <v>338</v>
      </c>
      <c r="E111" s="36" t="s">
        <v>338</v>
      </c>
      <c r="F111" s="36" t="s">
        <v>338</v>
      </c>
      <c r="G111" s="36" t="s">
        <v>338</v>
      </c>
      <c r="H111" s="36" t="s">
        <v>338</v>
      </c>
      <c r="I111" s="36" t="s">
        <v>338</v>
      </c>
      <c r="J111" s="36" t="s">
        <v>338</v>
      </c>
      <c r="K111" s="36" t="s">
        <v>338</v>
      </c>
      <c r="L111" s="36" t="s">
        <v>338</v>
      </c>
      <c r="M111" s="36" t="s">
        <v>338</v>
      </c>
      <c r="N111" s="36" t="s">
        <v>338</v>
      </c>
      <c r="O111" s="36" t="s">
        <v>338</v>
      </c>
      <c r="P111" s="36" t="s">
        <v>338</v>
      </c>
      <c r="Q111" s="36" t="s">
        <v>338</v>
      </c>
      <c r="R111" s="36" t="s">
        <v>338</v>
      </c>
      <c r="S111" s="36" t="s">
        <v>338</v>
      </c>
      <c r="T111" s="36" t="s">
        <v>338</v>
      </c>
      <c r="U111" s="36" t="s">
        <v>338</v>
      </c>
      <c r="V111" s="36" t="s">
        <v>338</v>
      </c>
      <c r="W111" s="36" t="s">
        <v>338</v>
      </c>
      <c r="X111" s="36" t="s">
        <v>338</v>
      </c>
      <c r="Y111" s="36" t="s">
        <v>338</v>
      </c>
      <c r="Z111" s="36" t="s">
        <v>338</v>
      </c>
      <c r="AA111" s="36" t="s">
        <v>338</v>
      </c>
      <c r="AB111" s="36" t="s">
        <v>338</v>
      </c>
      <c r="AC111" s="36" t="s">
        <v>338</v>
      </c>
      <c r="AD111" s="36" t="s">
        <v>338</v>
      </c>
      <c r="AE111" s="36" t="s">
        <v>338</v>
      </c>
      <c r="AF111" s="36" t="s">
        <v>338</v>
      </c>
      <c r="AG111" s="36" t="s">
        <v>338</v>
      </c>
      <c r="AH111" s="36" t="s">
        <v>338</v>
      </c>
      <c r="AI111" s="36" t="s">
        <v>338</v>
      </c>
      <c r="AJ111" s="36" t="s">
        <v>338</v>
      </c>
      <c r="AK111" s="36" t="s">
        <v>338</v>
      </c>
      <c r="AL111" s="36" t="s">
        <v>338</v>
      </c>
      <c r="AM111" s="36" t="s">
        <v>338</v>
      </c>
      <c r="AN111" s="36" t="s">
        <v>338</v>
      </c>
      <c r="AO111" s="36" t="s">
        <v>338</v>
      </c>
      <c r="AP111" s="36" t="s">
        <v>338</v>
      </c>
      <c r="AQ111" s="36" t="s">
        <v>338</v>
      </c>
      <c r="AR111" s="36" t="s">
        <v>338</v>
      </c>
      <c r="AS111" s="36" t="s">
        <v>338</v>
      </c>
      <c r="AT111" s="36" t="s">
        <v>338</v>
      </c>
      <c r="AU111" s="36" t="s">
        <v>338</v>
      </c>
      <c r="AV111" s="36" t="s">
        <v>338</v>
      </c>
      <c r="AW111" s="36" t="s">
        <v>338</v>
      </c>
      <c r="AX111" s="36" t="s">
        <v>338</v>
      </c>
      <c r="AY111" s="36" t="s">
        <v>338</v>
      </c>
      <c r="AZ111" s="36" t="s">
        <v>338</v>
      </c>
      <c r="BA111" s="36" t="s">
        <v>338</v>
      </c>
      <c r="BB111" s="36" t="s">
        <v>338</v>
      </c>
      <c r="BC111" s="36" t="s">
        <v>338</v>
      </c>
      <c r="BD111" s="36" t="s">
        <v>338</v>
      </c>
      <c r="BE111" s="36" t="s">
        <v>338</v>
      </c>
      <c r="BF111" s="36" t="s">
        <v>338</v>
      </c>
      <c r="BG111" s="36" t="s">
        <v>338</v>
      </c>
      <c r="BH111" s="36" t="s">
        <v>338</v>
      </c>
      <c r="BI111" s="36" t="s">
        <v>338</v>
      </c>
      <c r="BJ111" s="36" t="s">
        <v>338</v>
      </c>
      <c r="BK111" s="36" t="s">
        <v>338</v>
      </c>
      <c r="BL111" s="36" t="s">
        <v>338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 t="s">
        <v>338</v>
      </c>
      <c r="E112" s="36" t="s">
        <v>338</v>
      </c>
      <c r="F112" s="36" t="s">
        <v>338</v>
      </c>
      <c r="G112" s="36" t="s">
        <v>338</v>
      </c>
      <c r="H112" s="36" t="s">
        <v>338</v>
      </c>
      <c r="I112" s="36" t="s">
        <v>338</v>
      </c>
      <c r="J112" s="36" t="s">
        <v>338</v>
      </c>
      <c r="K112" s="36" t="s">
        <v>338</v>
      </c>
      <c r="L112" s="36" t="s">
        <v>338</v>
      </c>
      <c r="M112" s="36" t="s">
        <v>338</v>
      </c>
      <c r="N112" s="36" t="s">
        <v>338</v>
      </c>
      <c r="O112" s="36" t="s">
        <v>338</v>
      </c>
      <c r="P112" s="36" t="s">
        <v>338</v>
      </c>
      <c r="Q112" s="36" t="s">
        <v>338</v>
      </c>
      <c r="R112" s="36" t="s">
        <v>338</v>
      </c>
      <c r="S112" s="36" t="s">
        <v>338</v>
      </c>
      <c r="T112" s="36" t="s">
        <v>338</v>
      </c>
      <c r="U112" s="36" t="s">
        <v>338</v>
      </c>
      <c r="V112" s="36" t="s">
        <v>338</v>
      </c>
      <c r="W112" s="36" t="s">
        <v>338</v>
      </c>
      <c r="X112" s="36" t="s">
        <v>338</v>
      </c>
      <c r="Y112" s="36" t="s">
        <v>338</v>
      </c>
      <c r="Z112" s="36" t="s">
        <v>338</v>
      </c>
      <c r="AA112" s="36" t="s">
        <v>338</v>
      </c>
      <c r="AB112" s="36" t="s">
        <v>338</v>
      </c>
      <c r="AC112" s="36" t="s">
        <v>338</v>
      </c>
      <c r="AD112" s="36" t="s">
        <v>338</v>
      </c>
      <c r="AE112" s="36" t="s">
        <v>338</v>
      </c>
      <c r="AF112" s="36" t="s">
        <v>338</v>
      </c>
      <c r="AG112" s="36" t="s">
        <v>338</v>
      </c>
      <c r="AH112" s="36" t="s">
        <v>338</v>
      </c>
      <c r="AI112" s="36" t="s">
        <v>338</v>
      </c>
      <c r="AJ112" s="36" t="s">
        <v>338</v>
      </c>
      <c r="AK112" s="36" t="s">
        <v>338</v>
      </c>
      <c r="AL112" s="36" t="s">
        <v>338</v>
      </c>
      <c r="AM112" s="36" t="s">
        <v>338</v>
      </c>
      <c r="AN112" s="36" t="s">
        <v>338</v>
      </c>
      <c r="AO112" s="36" t="s">
        <v>338</v>
      </c>
      <c r="AP112" s="36" t="s">
        <v>338</v>
      </c>
      <c r="AQ112" s="36" t="s">
        <v>338</v>
      </c>
      <c r="AR112" s="36" t="s">
        <v>338</v>
      </c>
      <c r="AS112" s="36" t="s">
        <v>338</v>
      </c>
      <c r="AT112" s="36" t="s">
        <v>338</v>
      </c>
      <c r="AU112" s="36" t="s">
        <v>338</v>
      </c>
      <c r="AV112" s="36" t="s">
        <v>338</v>
      </c>
      <c r="AW112" s="36" t="s">
        <v>338</v>
      </c>
      <c r="AX112" s="36" t="s">
        <v>338</v>
      </c>
      <c r="AY112" s="36" t="s">
        <v>338</v>
      </c>
      <c r="AZ112" s="36" t="s">
        <v>338</v>
      </c>
      <c r="BA112" s="36" t="s">
        <v>338</v>
      </c>
      <c r="BB112" s="36" t="s">
        <v>338</v>
      </c>
      <c r="BC112" s="36" t="s">
        <v>338</v>
      </c>
      <c r="BD112" s="36" t="s">
        <v>338</v>
      </c>
      <c r="BE112" s="36" t="s">
        <v>338</v>
      </c>
      <c r="BF112" s="36" t="s">
        <v>338</v>
      </c>
      <c r="BG112" s="36" t="s">
        <v>338</v>
      </c>
      <c r="BH112" s="36" t="s">
        <v>338</v>
      </c>
      <c r="BI112" s="36" t="s">
        <v>338</v>
      </c>
      <c r="BJ112" s="36" t="s">
        <v>338</v>
      </c>
      <c r="BK112" s="36" t="s">
        <v>338</v>
      </c>
      <c r="BL112" s="36" t="s">
        <v>338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 t="s">
        <v>338</v>
      </c>
      <c r="E113" s="36" t="s">
        <v>338</v>
      </c>
      <c r="F113" s="36" t="s">
        <v>338</v>
      </c>
      <c r="G113" s="36" t="s">
        <v>338</v>
      </c>
      <c r="H113" s="36" t="s">
        <v>338</v>
      </c>
      <c r="I113" s="36" t="s">
        <v>338</v>
      </c>
      <c r="J113" s="36" t="s">
        <v>338</v>
      </c>
      <c r="K113" s="36" t="s">
        <v>338</v>
      </c>
      <c r="L113" s="36" t="s">
        <v>338</v>
      </c>
      <c r="M113" s="36" t="s">
        <v>338</v>
      </c>
      <c r="N113" s="36" t="s">
        <v>338</v>
      </c>
      <c r="O113" s="36" t="s">
        <v>338</v>
      </c>
      <c r="P113" s="36" t="s">
        <v>338</v>
      </c>
      <c r="Q113" s="36" t="s">
        <v>338</v>
      </c>
      <c r="R113" s="36" t="s">
        <v>338</v>
      </c>
      <c r="S113" s="36" t="s">
        <v>338</v>
      </c>
      <c r="T113" s="36" t="s">
        <v>338</v>
      </c>
      <c r="U113" s="36" t="s">
        <v>338</v>
      </c>
      <c r="V113" s="36" t="s">
        <v>338</v>
      </c>
      <c r="W113" s="36" t="s">
        <v>338</v>
      </c>
      <c r="X113" s="36" t="s">
        <v>338</v>
      </c>
      <c r="Y113" s="36" t="s">
        <v>338</v>
      </c>
      <c r="Z113" s="36" t="s">
        <v>338</v>
      </c>
      <c r="AA113" s="36" t="s">
        <v>338</v>
      </c>
      <c r="AB113" s="36" t="s">
        <v>338</v>
      </c>
      <c r="AC113" s="36" t="s">
        <v>338</v>
      </c>
      <c r="AD113" s="36" t="s">
        <v>338</v>
      </c>
      <c r="AE113" s="36" t="s">
        <v>338</v>
      </c>
      <c r="AF113" s="36" t="s">
        <v>338</v>
      </c>
      <c r="AG113" s="36" t="s">
        <v>338</v>
      </c>
      <c r="AH113" s="36" t="s">
        <v>338</v>
      </c>
      <c r="AI113" s="36" t="s">
        <v>338</v>
      </c>
      <c r="AJ113" s="36" t="s">
        <v>338</v>
      </c>
      <c r="AK113" s="36" t="s">
        <v>338</v>
      </c>
      <c r="AL113" s="36" t="s">
        <v>338</v>
      </c>
      <c r="AM113" s="36" t="s">
        <v>338</v>
      </c>
      <c r="AN113" s="36" t="s">
        <v>338</v>
      </c>
      <c r="AO113" s="36" t="s">
        <v>338</v>
      </c>
      <c r="AP113" s="36" t="s">
        <v>338</v>
      </c>
      <c r="AQ113" s="36" t="s">
        <v>338</v>
      </c>
      <c r="AR113" s="36" t="s">
        <v>338</v>
      </c>
      <c r="AS113" s="36" t="s">
        <v>338</v>
      </c>
      <c r="AT113" s="36" t="s">
        <v>338</v>
      </c>
      <c r="AU113" s="36" t="s">
        <v>338</v>
      </c>
      <c r="AV113" s="36" t="s">
        <v>338</v>
      </c>
      <c r="AW113" s="36" t="s">
        <v>338</v>
      </c>
      <c r="AX113" s="36" t="s">
        <v>338</v>
      </c>
      <c r="AY113" s="36" t="s">
        <v>338</v>
      </c>
      <c r="AZ113" s="36" t="s">
        <v>338</v>
      </c>
      <c r="BA113" s="36" t="s">
        <v>338</v>
      </c>
      <c r="BB113" s="36" t="s">
        <v>338</v>
      </c>
      <c r="BC113" s="36" t="s">
        <v>338</v>
      </c>
      <c r="BD113" s="36" t="s">
        <v>338</v>
      </c>
      <c r="BE113" s="36" t="s">
        <v>338</v>
      </c>
      <c r="BF113" s="36" t="s">
        <v>338</v>
      </c>
      <c r="BG113" s="36" t="s">
        <v>338</v>
      </c>
      <c r="BH113" s="36" t="s">
        <v>338</v>
      </c>
      <c r="BI113" s="36" t="s">
        <v>338</v>
      </c>
      <c r="BJ113" s="36" t="s">
        <v>338</v>
      </c>
      <c r="BK113" s="36" t="s">
        <v>338</v>
      </c>
      <c r="BL113" s="36" t="s">
        <v>338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 t="s">
        <v>338</v>
      </c>
      <c r="E114" s="36" t="s">
        <v>338</v>
      </c>
      <c r="F114" s="36" t="s">
        <v>338</v>
      </c>
      <c r="G114" s="36" t="s">
        <v>338</v>
      </c>
      <c r="H114" s="36" t="s">
        <v>338</v>
      </c>
      <c r="I114" s="36" t="s">
        <v>338</v>
      </c>
      <c r="J114" s="36" t="s">
        <v>338</v>
      </c>
      <c r="K114" s="36" t="s">
        <v>338</v>
      </c>
      <c r="L114" s="36" t="s">
        <v>338</v>
      </c>
      <c r="M114" s="36" t="s">
        <v>338</v>
      </c>
      <c r="N114" s="36" t="s">
        <v>338</v>
      </c>
      <c r="O114" s="36" t="s">
        <v>338</v>
      </c>
      <c r="P114" s="36" t="s">
        <v>338</v>
      </c>
      <c r="Q114" s="36" t="s">
        <v>338</v>
      </c>
      <c r="R114" s="36" t="s">
        <v>338</v>
      </c>
      <c r="S114" s="36" t="s">
        <v>338</v>
      </c>
      <c r="T114" s="36" t="s">
        <v>338</v>
      </c>
      <c r="U114" s="36" t="s">
        <v>338</v>
      </c>
      <c r="V114" s="36" t="s">
        <v>338</v>
      </c>
      <c r="W114" s="36" t="s">
        <v>338</v>
      </c>
      <c r="X114" s="36" t="s">
        <v>338</v>
      </c>
      <c r="Y114" s="36" t="s">
        <v>338</v>
      </c>
      <c r="Z114" s="36" t="s">
        <v>338</v>
      </c>
      <c r="AA114" s="36" t="s">
        <v>338</v>
      </c>
      <c r="AB114" s="36" t="s">
        <v>338</v>
      </c>
      <c r="AC114" s="36" t="s">
        <v>338</v>
      </c>
      <c r="AD114" s="36" t="s">
        <v>338</v>
      </c>
      <c r="AE114" s="36" t="s">
        <v>338</v>
      </c>
      <c r="AF114" s="36" t="s">
        <v>338</v>
      </c>
      <c r="AG114" s="36" t="s">
        <v>338</v>
      </c>
      <c r="AH114" s="36" t="s">
        <v>338</v>
      </c>
      <c r="AI114" s="36" t="s">
        <v>338</v>
      </c>
      <c r="AJ114" s="36" t="s">
        <v>338</v>
      </c>
      <c r="AK114" s="36" t="s">
        <v>338</v>
      </c>
      <c r="AL114" s="36" t="s">
        <v>338</v>
      </c>
      <c r="AM114" s="36" t="s">
        <v>338</v>
      </c>
      <c r="AN114" s="36" t="s">
        <v>338</v>
      </c>
      <c r="AO114" s="36" t="s">
        <v>338</v>
      </c>
      <c r="AP114" s="36" t="s">
        <v>338</v>
      </c>
      <c r="AQ114" s="36" t="s">
        <v>338</v>
      </c>
      <c r="AR114" s="36" t="s">
        <v>338</v>
      </c>
      <c r="AS114" s="36" t="s">
        <v>338</v>
      </c>
      <c r="AT114" s="36" t="s">
        <v>338</v>
      </c>
      <c r="AU114" s="36" t="s">
        <v>338</v>
      </c>
      <c r="AV114" s="36" t="s">
        <v>338</v>
      </c>
      <c r="AW114" s="36" t="s">
        <v>338</v>
      </c>
      <c r="AX114" s="36" t="s">
        <v>338</v>
      </c>
      <c r="AY114" s="36" t="s">
        <v>338</v>
      </c>
      <c r="AZ114" s="36" t="s">
        <v>338</v>
      </c>
      <c r="BA114" s="36" t="s">
        <v>338</v>
      </c>
      <c r="BB114" s="36" t="s">
        <v>338</v>
      </c>
      <c r="BC114" s="36" t="s">
        <v>338</v>
      </c>
      <c r="BD114" s="36" t="s">
        <v>338</v>
      </c>
      <c r="BE114" s="36" t="s">
        <v>338</v>
      </c>
      <c r="BF114" s="36" t="s">
        <v>338</v>
      </c>
      <c r="BG114" s="36" t="s">
        <v>338</v>
      </c>
      <c r="BH114" s="36" t="s">
        <v>338</v>
      </c>
      <c r="BI114" s="36" t="s">
        <v>338</v>
      </c>
      <c r="BJ114" s="36" t="s">
        <v>338</v>
      </c>
      <c r="BK114" s="36" t="s">
        <v>338</v>
      </c>
      <c r="BL114" s="36" t="s">
        <v>338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 t="s">
        <v>338</v>
      </c>
      <c r="E115" s="36" t="s">
        <v>338</v>
      </c>
      <c r="F115" s="36" t="s">
        <v>338</v>
      </c>
      <c r="G115" s="36" t="s">
        <v>338</v>
      </c>
      <c r="H115" s="36" t="s">
        <v>338</v>
      </c>
      <c r="I115" s="36" t="s">
        <v>338</v>
      </c>
      <c r="J115" s="36" t="s">
        <v>338</v>
      </c>
      <c r="K115" s="36" t="s">
        <v>338</v>
      </c>
      <c r="L115" s="36" t="s">
        <v>338</v>
      </c>
      <c r="M115" s="36" t="s">
        <v>338</v>
      </c>
      <c r="N115" s="36" t="s">
        <v>338</v>
      </c>
      <c r="O115" s="36" t="s">
        <v>338</v>
      </c>
      <c r="P115" s="36" t="s">
        <v>338</v>
      </c>
      <c r="Q115" s="36" t="s">
        <v>338</v>
      </c>
      <c r="R115" s="36" t="s">
        <v>338</v>
      </c>
      <c r="S115" s="36" t="s">
        <v>338</v>
      </c>
      <c r="T115" s="36" t="s">
        <v>338</v>
      </c>
      <c r="U115" s="36" t="s">
        <v>338</v>
      </c>
      <c r="V115" s="36" t="s">
        <v>338</v>
      </c>
      <c r="W115" s="36" t="s">
        <v>338</v>
      </c>
      <c r="X115" s="36" t="s">
        <v>338</v>
      </c>
      <c r="Y115" s="36" t="s">
        <v>338</v>
      </c>
      <c r="Z115" s="36" t="s">
        <v>338</v>
      </c>
      <c r="AA115" s="36" t="s">
        <v>338</v>
      </c>
      <c r="AB115" s="36" t="s">
        <v>338</v>
      </c>
      <c r="AC115" s="36" t="s">
        <v>338</v>
      </c>
      <c r="AD115" s="36" t="s">
        <v>338</v>
      </c>
      <c r="AE115" s="36" t="s">
        <v>338</v>
      </c>
      <c r="AF115" s="36" t="s">
        <v>338</v>
      </c>
      <c r="AG115" s="36" t="s">
        <v>338</v>
      </c>
      <c r="AH115" s="36" t="s">
        <v>338</v>
      </c>
      <c r="AI115" s="36" t="s">
        <v>338</v>
      </c>
      <c r="AJ115" s="36" t="s">
        <v>338</v>
      </c>
      <c r="AK115" s="36" t="s">
        <v>338</v>
      </c>
      <c r="AL115" s="36" t="s">
        <v>338</v>
      </c>
      <c r="AM115" s="36" t="s">
        <v>338</v>
      </c>
      <c r="AN115" s="36" t="s">
        <v>338</v>
      </c>
      <c r="AO115" s="36" t="s">
        <v>338</v>
      </c>
      <c r="AP115" s="36" t="s">
        <v>338</v>
      </c>
      <c r="AQ115" s="36" t="s">
        <v>338</v>
      </c>
      <c r="AR115" s="36" t="s">
        <v>338</v>
      </c>
      <c r="AS115" s="36" t="s">
        <v>338</v>
      </c>
      <c r="AT115" s="36" t="s">
        <v>338</v>
      </c>
      <c r="AU115" s="36" t="s">
        <v>338</v>
      </c>
      <c r="AV115" s="36" t="s">
        <v>338</v>
      </c>
      <c r="AW115" s="36" t="s">
        <v>338</v>
      </c>
      <c r="AX115" s="36" t="s">
        <v>338</v>
      </c>
      <c r="AY115" s="36" t="s">
        <v>338</v>
      </c>
      <c r="AZ115" s="36" t="s">
        <v>338</v>
      </c>
      <c r="BA115" s="36" t="s">
        <v>338</v>
      </c>
      <c r="BB115" s="36" t="s">
        <v>338</v>
      </c>
      <c r="BC115" s="36" t="s">
        <v>338</v>
      </c>
      <c r="BD115" s="36" t="s">
        <v>338</v>
      </c>
      <c r="BE115" s="36" t="s">
        <v>338</v>
      </c>
      <c r="BF115" s="36" t="s">
        <v>338</v>
      </c>
      <c r="BG115" s="36" t="s">
        <v>338</v>
      </c>
      <c r="BH115" s="36" t="s">
        <v>338</v>
      </c>
      <c r="BI115" s="36" t="s">
        <v>338</v>
      </c>
      <c r="BJ115" s="36" t="s">
        <v>338</v>
      </c>
      <c r="BK115" s="36" t="s">
        <v>338</v>
      </c>
      <c r="BL115" s="36" t="s">
        <v>338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 t="s">
        <v>338</v>
      </c>
      <c r="E116" s="36" t="s">
        <v>338</v>
      </c>
      <c r="F116" s="36" t="s">
        <v>338</v>
      </c>
      <c r="G116" s="36" t="s">
        <v>338</v>
      </c>
      <c r="H116" s="36" t="s">
        <v>338</v>
      </c>
      <c r="I116" s="36" t="s">
        <v>338</v>
      </c>
      <c r="J116" s="36" t="s">
        <v>338</v>
      </c>
      <c r="K116" s="36" t="s">
        <v>338</v>
      </c>
      <c r="L116" s="36" t="s">
        <v>338</v>
      </c>
      <c r="M116" s="36" t="s">
        <v>338</v>
      </c>
      <c r="N116" s="36" t="s">
        <v>338</v>
      </c>
      <c r="O116" s="36" t="s">
        <v>338</v>
      </c>
      <c r="P116" s="36" t="s">
        <v>338</v>
      </c>
      <c r="Q116" s="36" t="s">
        <v>338</v>
      </c>
      <c r="R116" s="36" t="s">
        <v>338</v>
      </c>
      <c r="S116" s="36" t="s">
        <v>338</v>
      </c>
      <c r="T116" s="36" t="s">
        <v>338</v>
      </c>
      <c r="U116" s="36" t="s">
        <v>338</v>
      </c>
      <c r="V116" s="36" t="s">
        <v>338</v>
      </c>
      <c r="W116" s="36" t="s">
        <v>338</v>
      </c>
      <c r="X116" s="36" t="s">
        <v>338</v>
      </c>
      <c r="Y116" s="36" t="s">
        <v>338</v>
      </c>
      <c r="Z116" s="36" t="s">
        <v>338</v>
      </c>
      <c r="AA116" s="36" t="s">
        <v>338</v>
      </c>
      <c r="AB116" s="36" t="s">
        <v>338</v>
      </c>
      <c r="AC116" s="36" t="s">
        <v>338</v>
      </c>
      <c r="AD116" s="36" t="s">
        <v>338</v>
      </c>
      <c r="AE116" s="36" t="s">
        <v>338</v>
      </c>
      <c r="AF116" s="36" t="s">
        <v>338</v>
      </c>
      <c r="AG116" s="36" t="s">
        <v>338</v>
      </c>
      <c r="AH116" s="36" t="s">
        <v>338</v>
      </c>
      <c r="AI116" s="36" t="s">
        <v>338</v>
      </c>
      <c r="AJ116" s="36" t="s">
        <v>338</v>
      </c>
      <c r="AK116" s="36" t="s">
        <v>338</v>
      </c>
      <c r="AL116" s="36" t="s">
        <v>338</v>
      </c>
      <c r="AM116" s="36" t="s">
        <v>338</v>
      </c>
      <c r="AN116" s="36" t="s">
        <v>338</v>
      </c>
      <c r="AO116" s="36" t="s">
        <v>338</v>
      </c>
      <c r="AP116" s="36" t="s">
        <v>338</v>
      </c>
      <c r="AQ116" s="36" t="s">
        <v>338</v>
      </c>
      <c r="AR116" s="36" t="s">
        <v>338</v>
      </c>
      <c r="AS116" s="36" t="s">
        <v>338</v>
      </c>
      <c r="AT116" s="36" t="s">
        <v>338</v>
      </c>
      <c r="AU116" s="36" t="s">
        <v>338</v>
      </c>
      <c r="AV116" s="36" t="s">
        <v>338</v>
      </c>
      <c r="AW116" s="36" t="s">
        <v>338</v>
      </c>
      <c r="AX116" s="36" t="s">
        <v>338</v>
      </c>
      <c r="AY116" s="36" t="s">
        <v>338</v>
      </c>
      <c r="AZ116" s="36" t="s">
        <v>338</v>
      </c>
      <c r="BA116" s="36" t="s">
        <v>338</v>
      </c>
      <c r="BB116" s="36" t="s">
        <v>338</v>
      </c>
      <c r="BC116" s="36" t="s">
        <v>338</v>
      </c>
      <c r="BD116" s="36" t="s">
        <v>338</v>
      </c>
      <c r="BE116" s="36" t="s">
        <v>338</v>
      </c>
      <c r="BF116" s="36" t="s">
        <v>338</v>
      </c>
      <c r="BG116" s="36" t="s">
        <v>338</v>
      </c>
      <c r="BH116" s="36" t="s">
        <v>338</v>
      </c>
      <c r="BI116" s="36" t="s">
        <v>338</v>
      </c>
      <c r="BJ116" s="36" t="s">
        <v>338</v>
      </c>
      <c r="BK116" s="36" t="s">
        <v>338</v>
      </c>
      <c r="BL116" s="36" t="s">
        <v>338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 t="s">
        <v>338</v>
      </c>
      <c r="E117" s="36" t="s">
        <v>338</v>
      </c>
      <c r="F117" s="36" t="s">
        <v>338</v>
      </c>
      <c r="G117" s="36" t="s">
        <v>338</v>
      </c>
      <c r="H117" s="36" t="s">
        <v>338</v>
      </c>
      <c r="I117" s="36" t="s">
        <v>338</v>
      </c>
      <c r="J117" s="36" t="s">
        <v>338</v>
      </c>
      <c r="K117" s="36" t="s">
        <v>338</v>
      </c>
      <c r="L117" s="36" t="s">
        <v>338</v>
      </c>
      <c r="M117" s="36" t="s">
        <v>338</v>
      </c>
      <c r="N117" s="36" t="s">
        <v>338</v>
      </c>
      <c r="O117" s="36" t="s">
        <v>338</v>
      </c>
      <c r="P117" s="36" t="s">
        <v>338</v>
      </c>
      <c r="Q117" s="36" t="s">
        <v>338</v>
      </c>
      <c r="R117" s="36" t="s">
        <v>338</v>
      </c>
      <c r="S117" s="36" t="s">
        <v>338</v>
      </c>
      <c r="T117" s="36" t="s">
        <v>338</v>
      </c>
      <c r="U117" s="36" t="s">
        <v>338</v>
      </c>
      <c r="V117" s="36" t="s">
        <v>338</v>
      </c>
      <c r="W117" s="36" t="s">
        <v>338</v>
      </c>
      <c r="X117" s="36" t="s">
        <v>338</v>
      </c>
      <c r="Y117" s="36" t="s">
        <v>338</v>
      </c>
      <c r="Z117" s="36" t="s">
        <v>338</v>
      </c>
      <c r="AA117" s="36" t="s">
        <v>338</v>
      </c>
      <c r="AB117" s="36" t="s">
        <v>338</v>
      </c>
      <c r="AC117" s="36" t="s">
        <v>338</v>
      </c>
      <c r="AD117" s="36" t="s">
        <v>338</v>
      </c>
      <c r="AE117" s="36" t="s">
        <v>338</v>
      </c>
      <c r="AF117" s="36" t="s">
        <v>338</v>
      </c>
      <c r="AG117" s="36" t="s">
        <v>338</v>
      </c>
      <c r="AH117" s="36" t="s">
        <v>338</v>
      </c>
      <c r="AI117" s="36" t="s">
        <v>338</v>
      </c>
      <c r="AJ117" s="36" t="s">
        <v>338</v>
      </c>
      <c r="AK117" s="36" t="s">
        <v>338</v>
      </c>
      <c r="AL117" s="36" t="s">
        <v>338</v>
      </c>
      <c r="AM117" s="36" t="s">
        <v>338</v>
      </c>
      <c r="AN117" s="36" t="s">
        <v>338</v>
      </c>
      <c r="AO117" s="36" t="s">
        <v>338</v>
      </c>
      <c r="AP117" s="36" t="s">
        <v>338</v>
      </c>
      <c r="AQ117" s="36" t="s">
        <v>338</v>
      </c>
      <c r="AR117" s="36" t="s">
        <v>338</v>
      </c>
      <c r="AS117" s="36" t="s">
        <v>338</v>
      </c>
      <c r="AT117" s="36" t="s">
        <v>338</v>
      </c>
      <c r="AU117" s="36" t="s">
        <v>338</v>
      </c>
      <c r="AV117" s="36" t="s">
        <v>338</v>
      </c>
      <c r="AW117" s="36" t="s">
        <v>338</v>
      </c>
      <c r="AX117" s="36" t="s">
        <v>338</v>
      </c>
      <c r="AY117" s="36" t="s">
        <v>338</v>
      </c>
      <c r="AZ117" s="36" t="s">
        <v>338</v>
      </c>
      <c r="BA117" s="36" t="s">
        <v>338</v>
      </c>
      <c r="BB117" s="36" t="s">
        <v>338</v>
      </c>
      <c r="BC117" s="36" t="s">
        <v>338</v>
      </c>
      <c r="BD117" s="36" t="s">
        <v>338</v>
      </c>
      <c r="BE117" s="36" t="s">
        <v>338</v>
      </c>
      <c r="BF117" s="36" t="s">
        <v>338</v>
      </c>
      <c r="BG117" s="36" t="s">
        <v>338</v>
      </c>
      <c r="BH117" s="36" t="s">
        <v>338</v>
      </c>
      <c r="BI117" s="36" t="s">
        <v>338</v>
      </c>
      <c r="BJ117" s="36" t="s">
        <v>338</v>
      </c>
      <c r="BK117" s="36" t="s">
        <v>338</v>
      </c>
      <c r="BL117" s="36" t="s">
        <v>338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 t="s">
        <v>338</v>
      </c>
      <c r="E118" s="36" t="s">
        <v>338</v>
      </c>
      <c r="F118" s="36" t="s">
        <v>338</v>
      </c>
      <c r="G118" s="36" t="s">
        <v>338</v>
      </c>
      <c r="H118" s="36" t="s">
        <v>338</v>
      </c>
      <c r="I118" s="36" t="s">
        <v>338</v>
      </c>
      <c r="J118" s="36" t="s">
        <v>338</v>
      </c>
      <c r="K118" s="36" t="s">
        <v>338</v>
      </c>
      <c r="L118" s="36" t="s">
        <v>338</v>
      </c>
      <c r="M118" s="36" t="s">
        <v>338</v>
      </c>
      <c r="N118" s="36" t="s">
        <v>338</v>
      </c>
      <c r="O118" s="36" t="s">
        <v>338</v>
      </c>
      <c r="P118" s="36" t="s">
        <v>338</v>
      </c>
      <c r="Q118" s="36" t="s">
        <v>338</v>
      </c>
      <c r="R118" s="36" t="s">
        <v>338</v>
      </c>
      <c r="S118" s="36" t="s">
        <v>338</v>
      </c>
      <c r="T118" s="36" t="s">
        <v>338</v>
      </c>
      <c r="U118" s="36" t="s">
        <v>338</v>
      </c>
      <c r="V118" s="36" t="s">
        <v>338</v>
      </c>
      <c r="W118" s="36" t="s">
        <v>338</v>
      </c>
      <c r="X118" s="36" t="s">
        <v>338</v>
      </c>
      <c r="Y118" s="36" t="s">
        <v>338</v>
      </c>
      <c r="Z118" s="36" t="s">
        <v>338</v>
      </c>
      <c r="AA118" s="36" t="s">
        <v>338</v>
      </c>
      <c r="AB118" s="36" t="s">
        <v>338</v>
      </c>
      <c r="AC118" s="36" t="s">
        <v>338</v>
      </c>
      <c r="AD118" s="36" t="s">
        <v>338</v>
      </c>
      <c r="AE118" s="36" t="s">
        <v>338</v>
      </c>
      <c r="AF118" s="36" t="s">
        <v>338</v>
      </c>
      <c r="AG118" s="36" t="s">
        <v>338</v>
      </c>
      <c r="AH118" s="36" t="s">
        <v>338</v>
      </c>
      <c r="AI118" s="36" t="s">
        <v>338</v>
      </c>
      <c r="AJ118" s="36" t="s">
        <v>338</v>
      </c>
      <c r="AK118" s="36" t="s">
        <v>338</v>
      </c>
      <c r="AL118" s="36" t="s">
        <v>338</v>
      </c>
      <c r="AM118" s="36" t="s">
        <v>338</v>
      </c>
      <c r="AN118" s="36" t="s">
        <v>338</v>
      </c>
      <c r="AO118" s="36" t="s">
        <v>338</v>
      </c>
      <c r="AP118" s="36" t="s">
        <v>338</v>
      </c>
      <c r="AQ118" s="36" t="s">
        <v>338</v>
      </c>
      <c r="AR118" s="36" t="s">
        <v>338</v>
      </c>
      <c r="AS118" s="36" t="s">
        <v>338</v>
      </c>
      <c r="AT118" s="36" t="s">
        <v>338</v>
      </c>
      <c r="AU118" s="36" t="s">
        <v>338</v>
      </c>
      <c r="AV118" s="36" t="s">
        <v>338</v>
      </c>
      <c r="AW118" s="36" t="s">
        <v>338</v>
      </c>
      <c r="AX118" s="36" t="s">
        <v>338</v>
      </c>
      <c r="AY118" s="36" t="s">
        <v>338</v>
      </c>
      <c r="AZ118" s="36" t="s">
        <v>338</v>
      </c>
      <c r="BA118" s="36" t="s">
        <v>338</v>
      </c>
      <c r="BB118" s="36" t="s">
        <v>338</v>
      </c>
      <c r="BC118" s="36" t="s">
        <v>338</v>
      </c>
      <c r="BD118" s="36" t="s">
        <v>338</v>
      </c>
      <c r="BE118" s="36" t="s">
        <v>338</v>
      </c>
      <c r="BF118" s="36" t="s">
        <v>338</v>
      </c>
      <c r="BG118" s="36" t="s">
        <v>338</v>
      </c>
      <c r="BH118" s="36" t="s">
        <v>338</v>
      </c>
      <c r="BI118" s="36" t="s">
        <v>338</v>
      </c>
      <c r="BJ118" s="36" t="s">
        <v>338</v>
      </c>
      <c r="BK118" s="36" t="s">
        <v>338</v>
      </c>
      <c r="BL118" s="36" t="s">
        <v>338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 t="s">
        <v>338</v>
      </c>
      <c r="E119" s="36" t="s">
        <v>338</v>
      </c>
      <c r="F119" s="36" t="s">
        <v>338</v>
      </c>
      <c r="G119" s="36" t="s">
        <v>338</v>
      </c>
      <c r="H119" s="36" t="s">
        <v>338</v>
      </c>
      <c r="I119" s="36" t="s">
        <v>338</v>
      </c>
      <c r="J119" s="36" t="s">
        <v>338</v>
      </c>
      <c r="K119" s="36" t="s">
        <v>338</v>
      </c>
      <c r="L119" s="36" t="s">
        <v>338</v>
      </c>
      <c r="M119" s="36" t="s">
        <v>338</v>
      </c>
      <c r="N119" s="36" t="s">
        <v>338</v>
      </c>
      <c r="O119" s="36" t="s">
        <v>338</v>
      </c>
      <c r="P119" s="36" t="s">
        <v>338</v>
      </c>
      <c r="Q119" s="36" t="s">
        <v>338</v>
      </c>
      <c r="R119" s="36" t="s">
        <v>338</v>
      </c>
      <c r="S119" s="36" t="s">
        <v>338</v>
      </c>
      <c r="T119" s="36" t="s">
        <v>338</v>
      </c>
      <c r="U119" s="36" t="s">
        <v>338</v>
      </c>
      <c r="V119" s="36" t="s">
        <v>338</v>
      </c>
      <c r="W119" s="36" t="s">
        <v>338</v>
      </c>
      <c r="X119" s="36" t="s">
        <v>338</v>
      </c>
      <c r="Y119" s="36" t="s">
        <v>338</v>
      </c>
      <c r="Z119" s="36" t="s">
        <v>338</v>
      </c>
      <c r="AA119" s="36" t="s">
        <v>338</v>
      </c>
      <c r="AB119" s="36" t="s">
        <v>338</v>
      </c>
      <c r="AC119" s="36" t="s">
        <v>338</v>
      </c>
      <c r="AD119" s="36" t="s">
        <v>338</v>
      </c>
      <c r="AE119" s="36" t="s">
        <v>338</v>
      </c>
      <c r="AF119" s="36" t="s">
        <v>338</v>
      </c>
      <c r="AG119" s="36" t="s">
        <v>338</v>
      </c>
      <c r="AH119" s="36" t="s">
        <v>338</v>
      </c>
      <c r="AI119" s="36" t="s">
        <v>338</v>
      </c>
      <c r="AJ119" s="36" t="s">
        <v>338</v>
      </c>
      <c r="AK119" s="36" t="s">
        <v>338</v>
      </c>
      <c r="AL119" s="36" t="s">
        <v>338</v>
      </c>
      <c r="AM119" s="36" t="s">
        <v>338</v>
      </c>
      <c r="AN119" s="36" t="s">
        <v>338</v>
      </c>
      <c r="AO119" s="36" t="s">
        <v>338</v>
      </c>
      <c r="AP119" s="36" t="s">
        <v>338</v>
      </c>
      <c r="AQ119" s="36" t="s">
        <v>338</v>
      </c>
      <c r="AR119" s="36" t="s">
        <v>338</v>
      </c>
      <c r="AS119" s="36" t="s">
        <v>338</v>
      </c>
      <c r="AT119" s="36" t="s">
        <v>338</v>
      </c>
      <c r="AU119" s="36" t="s">
        <v>338</v>
      </c>
      <c r="AV119" s="36" t="s">
        <v>338</v>
      </c>
      <c r="AW119" s="36" t="s">
        <v>338</v>
      </c>
      <c r="AX119" s="36" t="s">
        <v>338</v>
      </c>
      <c r="AY119" s="36" t="s">
        <v>338</v>
      </c>
      <c r="AZ119" s="36" t="s">
        <v>338</v>
      </c>
      <c r="BA119" s="36" t="s">
        <v>338</v>
      </c>
      <c r="BB119" s="36" t="s">
        <v>338</v>
      </c>
      <c r="BC119" s="36" t="s">
        <v>338</v>
      </c>
      <c r="BD119" s="36" t="s">
        <v>338</v>
      </c>
      <c r="BE119" s="36" t="s">
        <v>338</v>
      </c>
      <c r="BF119" s="36" t="s">
        <v>338</v>
      </c>
      <c r="BG119" s="36" t="s">
        <v>338</v>
      </c>
      <c r="BH119" s="36" t="s">
        <v>338</v>
      </c>
      <c r="BI119" s="36" t="s">
        <v>338</v>
      </c>
      <c r="BJ119" s="36" t="s">
        <v>338</v>
      </c>
      <c r="BK119" s="36" t="s">
        <v>338</v>
      </c>
      <c r="BL119" s="36" t="s">
        <v>338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 t="s">
        <v>338</v>
      </c>
      <c r="E120" s="36" t="s">
        <v>338</v>
      </c>
      <c r="F120" s="36" t="s">
        <v>338</v>
      </c>
      <c r="G120" s="36" t="s">
        <v>338</v>
      </c>
      <c r="H120" s="36" t="s">
        <v>338</v>
      </c>
      <c r="I120" s="36" t="s">
        <v>338</v>
      </c>
      <c r="J120" s="36" t="s">
        <v>338</v>
      </c>
      <c r="K120" s="36" t="s">
        <v>338</v>
      </c>
      <c r="L120" s="36" t="s">
        <v>338</v>
      </c>
      <c r="M120" s="36" t="s">
        <v>338</v>
      </c>
      <c r="N120" s="36" t="s">
        <v>338</v>
      </c>
      <c r="O120" s="36" t="s">
        <v>338</v>
      </c>
      <c r="P120" s="36" t="s">
        <v>338</v>
      </c>
      <c r="Q120" s="36" t="s">
        <v>338</v>
      </c>
      <c r="R120" s="36" t="s">
        <v>338</v>
      </c>
      <c r="S120" s="36" t="s">
        <v>338</v>
      </c>
      <c r="T120" s="36" t="s">
        <v>338</v>
      </c>
      <c r="U120" s="36" t="s">
        <v>338</v>
      </c>
      <c r="V120" s="36" t="s">
        <v>338</v>
      </c>
      <c r="W120" s="36" t="s">
        <v>338</v>
      </c>
      <c r="X120" s="36" t="s">
        <v>338</v>
      </c>
      <c r="Y120" s="36" t="s">
        <v>338</v>
      </c>
      <c r="Z120" s="36" t="s">
        <v>338</v>
      </c>
      <c r="AA120" s="36" t="s">
        <v>338</v>
      </c>
      <c r="AB120" s="36" t="s">
        <v>338</v>
      </c>
      <c r="AC120" s="36" t="s">
        <v>338</v>
      </c>
      <c r="AD120" s="36" t="s">
        <v>338</v>
      </c>
      <c r="AE120" s="36" t="s">
        <v>338</v>
      </c>
      <c r="AF120" s="36" t="s">
        <v>338</v>
      </c>
      <c r="AG120" s="36" t="s">
        <v>338</v>
      </c>
      <c r="AH120" s="36" t="s">
        <v>338</v>
      </c>
      <c r="AI120" s="36" t="s">
        <v>338</v>
      </c>
      <c r="AJ120" s="36" t="s">
        <v>338</v>
      </c>
      <c r="AK120" s="36" t="s">
        <v>338</v>
      </c>
      <c r="AL120" s="36" t="s">
        <v>338</v>
      </c>
      <c r="AM120" s="36" t="s">
        <v>338</v>
      </c>
      <c r="AN120" s="36" t="s">
        <v>338</v>
      </c>
      <c r="AO120" s="36" t="s">
        <v>338</v>
      </c>
      <c r="AP120" s="36" t="s">
        <v>338</v>
      </c>
      <c r="AQ120" s="36" t="s">
        <v>338</v>
      </c>
      <c r="AR120" s="36" t="s">
        <v>338</v>
      </c>
      <c r="AS120" s="36" t="s">
        <v>338</v>
      </c>
      <c r="AT120" s="36" t="s">
        <v>338</v>
      </c>
      <c r="AU120" s="36" t="s">
        <v>338</v>
      </c>
      <c r="AV120" s="36" t="s">
        <v>338</v>
      </c>
      <c r="AW120" s="36" t="s">
        <v>338</v>
      </c>
      <c r="AX120" s="36" t="s">
        <v>338</v>
      </c>
      <c r="AY120" s="36" t="s">
        <v>338</v>
      </c>
      <c r="AZ120" s="36" t="s">
        <v>338</v>
      </c>
      <c r="BA120" s="36" t="s">
        <v>338</v>
      </c>
      <c r="BB120" s="36" t="s">
        <v>338</v>
      </c>
      <c r="BC120" s="36" t="s">
        <v>338</v>
      </c>
      <c r="BD120" s="36" t="s">
        <v>338</v>
      </c>
      <c r="BE120" s="36" t="s">
        <v>338</v>
      </c>
      <c r="BF120" s="36" t="s">
        <v>338</v>
      </c>
      <c r="BG120" s="36" t="s">
        <v>338</v>
      </c>
      <c r="BH120" s="36" t="s">
        <v>338</v>
      </c>
      <c r="BI120" s="36" t="s">
        <v>338</v>
      </c>
      <c r="BJ120" s="36" t="s">
        <v>338</v>
      </c>
      <c r="BK120" s="36" t="s">
        <v>338</v>
      </c>
      <c r="BL120" s="36" t="s">
        <v>338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 t="s">
        <v>338</v>
      </c>
      <c r="E121" s="36" t="s">
        <v>338</v>
      </c>
      <c r="F121" s="36" t="s">
        <v>338</v>
      </c>
      <c r="G121" s="36" t="s">
        <v>338</v>
      </c>
      <c r="H121" s="36" t="s">
        <v>338</v>
      </c>
      <c r="I121" s="36" t="s">
        <v>338</v>
      </c>
      <c r="J121" s="36" t="s">
        <v>338</v>
      </c>
      <c r="K121" s="36" t="s">
        <v>338</v>
      </c>
      <c r="L121" s="36" t="s">
        <v>338</v>
      </c>
      <c r="M121" s="36" t="s">
        <v>338</v>
      </c>
      <c r="N121" s="36" t="s">
        <v>338</v>
      </c>
      <c r="O121" s="36" t="s">
        <v>338</v>
      </c>
      <c r="P121" s="36" t="s">
        <v>338</v>
      </c>
      <c r="Q121" s="36" t="s">
        <v>338</v>
      </c>
      <c r="R121" s="36" t="s">
        <v>338</v>
      </c>
      <c r="S121" s="36" t="s">
        <v>338</v>
      </c>
      <c r="T121" s="36" t="s">
        <v>338</v>
      </c>
      <c r="U121" s="36" t="s">
        <v>338</v>
      </c>
      <c r="V121" s="36" t="s">
        <v>338</v>
      </c>
      <c r="W121" s="36" t="s">
        <v>338</v>
      </c>
      <c r="X121" s="36" t="s">
        <v>338</v>
      </c>
      <c r="Y121" s="36" t="s">
        <v>338</v>
      </c>
      <c r="Z121" s="36" t="s">
        <v>338</v>
      </c>
      <c r="AA121" s="36" t="s">
        <v>338</v>
      </c>
      <c r="AB121" s="36" t="s">
        <v>338</v>
      </c>
      <c r="AC121" s="36" t="s">
        <v>338</v>
      </c>
      <c r="AD121" s="36" t="s">
        <v>338</v>
      </c>
      <c r="AE121" s="36" t="s">
        <v>338</v>
      </c>
      <c r="AF121" s="36" t="s">
        <v>338</v>
      </c>
      <c r="AG121" s="36" t="s">
        <v>338</v>
      </c>
      <c r="AH121" s="36" t="s">
        <v>338</v>
      </c>
      <c r="AI121" s="36" t="s">
        <v>338</v>
      </c>
      <c r="AJ121" s="36" t="s">
        <v>338</v>
      </c>
      <c r="AK121" s="36" t="s">
        <v>338</v>
      </c>
      <c r="AL121" s="36" t="s">
        <v>338</v>
      </c>
      <c r="AM121" s="36" t="s">
        <v>338</v>
      </c>
      <c r="AN121" s="36" t="s">
        <v>338</v>
      </c>
      <c r="AO121" s="36" t="s">
        <v>338</v>
      </c>
      <c r="AP121" s="36" t="s">
        <v>338</v>
      </c>
      <c r="AQ121" s="36" t="s">
        <v>338</v>
      </c>
      <c r="AR121" s="36" t="s">
        <v>338</v>
      </c>
      <c r="AS121" s="36" t="s">
        <v>338</v>
      </c>
      <c r="AT121" s="36" t="s">
        <v>338</v>
      </c>
      <c r="AU121" s="36" t="s">
        <v>338</v>
      </c>
      <c r="AV121" s="36" t="s">
        <v>338</v>
      </c>
      <c r="AW121" s="36" t="s">
        <v>338</v>
      </c>
      <c r="AX121" s="36" t="s">
        <v>338</v>
      </c>
      <c r="AY121" s="36" t="s">
        <v>338</v>
      </c>
      <c r="AZ121" s="36" t="s">
        <v>338</v>
      </c>
      <c r="BA121" s="36" t="s">
        <v>338</v>
      </c>
      <c r="BB121" s="36" t="s">
        <v>338</v>
      </c>
      <c r="BC121" s="36" t="s">
        <v>338</v>
      </c>
      <c r="BD121" s="36" t="s">
        <v>338</v>
      </c>
      <c r="BE121" s="36" t="s">
        <v>338</v>
      </c>
      <c r="BF121" s="36" t="s">
        <v>338</v>
      </c>
      <c r="BG121" s="36" t="s">
        <v>338</v>
      </c>
      <c r="BH121" s="36" t="s">
        <v>338</v>
      </c>
      <c r="BI121" s="36" t="s">
        <v>338</v>
      </c>
      <c r="BJ121" s="36" t="s">
        <v>338</v>
      </c>
      <c r="BK121" s="36" t="s">
        <v>338</v>
      </c>
      <c r="BL121" s="36" t="s">
        <v>338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 t="s">
        <v>338</v>
      </c>
      <c r="E122" s="36" t="s">
        <v>338</v>
      </c>
      <c r="F122" s="36" t="s">
        <v>338</v>
      </c>
      <c r="G122" s="36" t="s">
        <v>338</v>
      </c>
      <c r="H122" s="36" t="s">
        <v>338</v>
      </c>
      <c r="I122" s="36" t="s">
        <v>338</v>
      </c>
      <c r="J122" s="36" t="s">
        <v>338</v>
      </c>
      <c r="K122" s="36" t="s">
        <v>338</v>
      </c>
      <c r="L122" s="36" t="s">
        <v>338</v>
      </c>
      <c r="M122" s="36" t="s">
        <v>338</v>
      </c>
      <c r="N122" s="36" t="s">
        <v>338</v>
      </c>
      <c r="O122" s="36" t="s">
        <v>338</v>
      </c>
      <c r="P122" s="36" t="s">
        <v>338</v>
      </c>
      <c r="Q122" s="36" t="s">
        <v>338</v>
      </c>
      <c r="R122" s="36" t="s">
        <v>338</v>
      </c>
      <c r="S122" s="36" t="s">
        <v>338</v>
      </c>
      <c r="T122" s="36" t="s">
        <v>338</v>
      </c>
      <c r="U122" s="36" t="s">
        <v>338</v>
      </c>
      <c r="V122" s="36" t="s">
        <v>338</v>
      </c>
      <c r="W122" s="36" t="s">
        <v>338</v>
      </c>
      <c r="X122" s="36" t="s">
        <v>338</v>
      </c>
      <c r="Y122" s="36" t="s">
        <v>338</v>
      </c>
      <c r="Z122" s="36" t="s">
        <v>338</v>
      </c>
      <c r="AA122" s="36" t="s">
        <v>338</v>
      </c>
      <c r="AB122" s="36" t="s">
        <v>338</v>
      </c>
      <c r="AC122" s="36" t="s">
        <v>338</v>
      </c>
      <c r="AD122" s="36" t="s">
        <v>338</v>
      </c>
      <c r="AE122" s="36" t="s">
        <v>338</v>
      </c>
      <c r="AF122" s="36" t="s">
        <v>338</v>
      </c>
      <c r="AG122" s="36" t="s">
        <v>338</v>
      </c>
      <c r="AH122" s="36" t="s">
        <v>338</v>
      </c>
      <c r="AI122" s="36" t="s">
        <v>338</v>
      </c>
      <c r="AJ122" s="36" t="s">
        <v>338</v>
      </c>
      <c r="AK122" s="36" t="s">
        <v>338</v>
      </c>
      <c r="AL122" s="36" t="s">
        <v>338</v>
      </c>
      <c r="AM122" s="36" t="s">
        <v>338</v>
      </c>
      <c r="AN122" s="36" t="s">
        <v>338</v>
      </c>
      <c r="AO122" s="36" t="s">
        <v>338</v>
      </c>
      <c r="AP122" s="36" t="s">
        <v>338</v>
      </c>
      <c r="AQ122" s="36" t="s">
        <v>338</v>
      </c>
      <c r="AR122" s="36" t="s">
        <v>338</v>
      </c>
      <c r="AS122" s="36" t="s">
        <v>338</v>
      </c>
      <c r="AT122" s="36" t="s">
        <v>338</v>
      </c>
      <c r="AU122" s="36" t="s">
        <v>338</v>
      </c>
      <c r="AV122" s="36" t="s">
        <v>338</v>
      </c>
      <c r="AW122" s="36" t="s">
        <v>338</v>
      </c>
      <c r="AX122" s="36" t="s">
        <v>338</v>
      </c>
      <c r="AY122" s="36" t="s">
        <v>338</v>
      </c>
      <c r="AZ122" s="36" t="s">
        <v>338</v>
      </c>
      <c r="BA122" s="36" t="s">
        <v>338</v>
      </c>
      <c r="BB122" s="36" t="s">
        <v>338</v>
      </c>
      <c r="BC122" s="36" t="s">
        <v>338</v>
      </c>
      <c r="BD122" s="36" t="s">
        <v>338</v>
      </c>
      <c r="BE122" s="36" t="s">
        <v>338</v>
      </c>
      <c r="BF122" s="36" t="s">
        <v>338</v>
      </c>
      <c r="BG122" s="36" t="s">
        <v>338</v>
      </c>
      <c r="BH122" s="36" t="s">
        <v>338</v>
      </c>
      <c r="BI122" s="36" t="s">
        <v>338</v>
      </c>
      <c r="BJ122" s="36" t="s">
        <v>338</v>
      </c>
      <c r="BK122" s="36" t="s">
        <v>338</v>
      </c>
      <c r="BL122" s="36" t="s">
        <v>338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 t="s">
        <v>338</v>
      </c>
      <c r="E123" s="36" t="s">
        <v>338</v>
      </c>
      <c r="F123" s="36" t="s">
        <v>338</v>
      </c>
      <c r="G123" s="36" t="s">
        <v>338</v>
      </c>
      <c r="H123" s="36" t="s">
        <v>338</v>
      </c>
      <c r="I123" s="36" t="s">
        <v>338</v>
      </c>
      <c r="J123" s="36" t="s">
        <v>338</v>
      </c>
      <c r="K123" s="36" t="s">
        <v>338</v>
      </c>
      <c r="L123" s="36" t="s">
        <v>338</v>
      </c>
      <c r="M123" s="36" t="s">
        <v>338</v>
      </c>
      <c r="N123" s="36" t="s">
        <v>338</v>
      </c>
      <c r="O123" s="36" t="s">
        <v>338</v>
      </c>
      <c r="P123" s="36" t="s">
        <v>338</v>
      </c>
      <c r="Q123" s="36" t="s">
        <v>338</v>
      </c>
      <c r="R123" s="36" t="s">
        <v>338</v>
      </c>
      <c r="S123" s="36" t="s">
        <v>338</v>
      </c>
      <c r="T123" s="36" t="s">
        <v>338</v>
      </c>
      <c r="U123" s="36" t="s">
        <v>338</v>
      </c>
      <c r="V123" s="36" t="s">
        <v>338</v>
      </c>
      <c r="W123" s="36" t="s">
        <v>338</v>
      </c>
      <c r="X123" s="36" t="s">
        <v>338</v>
      </c>
      <c r="Y123" s="36" t="s">
        <v>338</v>
      </c>
      <c r="Z123" s="36" t="s">
        <v>338</v>
      </c>
      <c r="AA123" s="36" t="s">
        <v>338</v>
      </c>
      <c r="AB123" s="36" t="s">
        <v>338</v>
      </c>
      <c r="AC123" s="36" t="s">
        <v>338</v>
      </c>
      <c r="AD123" s="36" t="s">
        <v>338</v>
      </c>
      <c r="AE123" s="36" t="s">
        <v>338</v>
      </c>
      <c r="AF123" s="36" t="s">
        <v>338</v>
      </c>
      <c r="AG123" s="36" t="s">
        <v>338</v>
      </c>
      <c r="AH123" s="36" t="s">
        <v>338</v>
      </c>
      <c r="AI123" s="36" t="s">
        <v>338</v>
      </c>
      <c r="AJ123" s="36" t="s">
        <v>338</v>
      </c>
      <c r="AK123" s="36" t="s">
        <v>338</v>
      </c>
      <c r="AL123" s="36" t="s">
        <v>338</v>
      </c>
      <c r="AM123" s="36" t="s">
        <v>338</v>
      </c>
      <c r="AN123" s="36" t="s">
        <v>338</v>
      </c>
      <c r="AO123" s="36" t="s">
        <v>338</v>
      </c>
      <c r="AP123" s="36" t="s">
        <v>338</v>
      </c>
      <c r="AQ123" s="36" t="s">
        <v>338</v>
      </c>
      <c r="AR123" s="36" t="s">
        <v>338</v>
      </c>
      <c r="AS123" s="36" t="s">
        <v>338</v>
      </c>
      <c r="AT123" s="36" t="s">
        <v>338</v>
      </c>
      <c r="AU123" s="36" t="s">
        <v>338</v>
      </c>
      <c r="AV123" s="36" t="s">
        <v>338</v>
      </c>
      <c r="AW123" s="36" t="s">
        <v>338</v>
      </c>
      <c r="AX123" s="36" t="s">
        <v>338</v>
      </c>
      <c r="AY123" s="36" t="s">
        <v>338</v>
      </c>
      <c r="AZ123" s="36" t="s">
        <v>338</v>
      </c>
      <c r="BA123" s="36" t="s">
        <v>338</v>
      </c>
      <c r="BB123" s="36" t="s">
        <v>338</v>
      </c>
      <c r="BC123" s="36" t="s">
        <v>338</v>
      </c>
      <c r="BD123" s="36" t="s">
        <v>338</v>
      </c>
      <c r="BE123" s="36" t="s">
        <v>338</v>
      </c>
      <c r="BF123" s="36" t="s">
        <v>338</v>
      </c>
      <c r="BG123" s="36" t="s">
        <v>338</v>
      </c>
      <c r="BH123" s="36" t="s">
        <v>338</v>
      </c>
      <c r="BI123" s="36" t="s">
        <v>338</v>
      </c>
      <c r="BJ123" s="36" t="s">
        <v>338</v>
      </c>
      <c r="BK123" s="36" t="s">
        <v>338</v>
      </c>
      <c r="BL123" s="36" t="s">
        <v>338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 t="s">
        <v>338</v>
      </c>
      <c r="E124" s="36" t="s">
        <v>338</v>
      </c>
      <c r="F124" s="36" t="s">
        <v>338</v>
      </c>
      <c r="G124" s="36" t="s">
        <v>338</v>
      </c>
      <c r="H124" s="36" t="s">
        <v>338</v>
      </c>
      <c r="I124" s="36" t="s">
        <v>338</v>
      </c>
      <c r="J124" s="36" t="s">
        <v>338</v>
      </c>
      <c r="K124" s="36" t="s">
        <v>338</v>
      </c>
      <c r="L124" s="36" t="s">
        <v>338</v>
      </c>
      <c r="M124" s="36" t="s">
        <v>338</v>
      </c>
      <c r="N124" s="36" t="s">
        <v>338</v>
      </c>
      <c r="O124" s="36" t="s">
        <v>338</v>
      </c>
      <c r="P124" s="36" t="s">
        <v>338</v>
      </c>
      <c r="Q124" s="36" t="s">
        <v>338</v>
      </c>
      <c r="R124" s="36" t="s">
        <v>338</v>
      </c>
      <c r="S124" s="36" t="s">
        <v>338</v>
      </c>
      <c r="T124" s="36" t="s">
        <v>338</v>
      </c>
      <c r="U124" s="36" t="s">
        <v>338</v>
      </c>
      <c r="V124" s="36" t="s">
        <v>338</v>
      </c>
      <c r="W124" s="36" t="s">
        <v>338</v>
      </c>
      <c r="X124" s="36" t="s">
        <v>338</v>
      </c>
      <c r="Y124" s="36" t="s">
        <v>338</v>
      </c>
      <c r="Z124" s="36" t="s">
        <v>338</v>
      </c>
      <c r="AA124" s="36" t="s">
        <v>338</v>
      </c>
      <c r="AB124" s="36" t="s">
        <v>338</v>
      </c>
      <c r="AC124" s="36" t="s">
        <v>338</v>
      </c>
      <c r="AD124" s="36" t="s">
        <v>338</v>
      </c>
      <c r="AE124" s="36" t="s">
        <v>338</v>
      </c>
      <c r="AF124" s="36" t="s">
        <v>338</v>
      </c>
      <c r="AG124" s="36" t="s">
        <v>338</v>
      </c>
      <c r="AH124" s="36" t="s">
        <v>338</v>
      </c>
      <c r="AI124" s="36" t="s">
        <v>338</v>
      </c>
      <c r="AJ124" s="36" t="s">
        <v>338</v>
      </c>
      <c r="AK124" s="36" t="s">
        <v>338</v>
      </c>
      <c r="AL124" s="36" t="s">
        <v>338</v>
      </c>
      <c r="AM124" s="36" t="s">
        <v>338</v>
      </c>
      <c r="AN124" s="36" t="s">
        <v>338</v>
      </c>
      <c r="AO124" s="36" t="s">
        <v>338</v>
      </c>
      <c r="AP124" s="36" t="s">
        <v>338</v>
      </c>
      <c r="AQ124" s="36" t="s">
        <v>338</v>
      </c>
      <c r="AR124" s="36" t="s">
        <v>338</v>
      </c>
      <c r="AS124" s="36" t="s">
        <v>338</v>
      </c>
      <c r="AT124" s="36" t="s">
        <v>338</v>
      </c>
      <c r="AU124" s="36" t="s">
        <v>338</v>
      </c>
      <c r="AV124" s="36" t="s">
        <v>338</v>
      </c>
      <c r="AW124" s="36" t="s">
        <v>338</v>
      </c>
      <c r="AX124" s="36" t="s">
        <v>338</v>
      </c>
      <c r="AY124" s="36" t="s">
        <v>338</v>
      </c>
      <c r="AZ124" s="36" t="s">
        <v>338</v>
      </c>
      <c r="BA124" s="36" t="s">
        <v>338</v>
      </c>
      <c r="BB124" s="36" t="s">
        <v>338</v>
      </c>
      <c r="BC124" s="36" t="s">
        <v>338</v>
      </c>
      <c r="BD124" s="36" t="s">
        <v>338</v>
      </c>
      <c r="BE124" s="36" t="s">
        <v>338</v>
      </c>
      <c r="BF124" s="36" t="s">
        <v>338</v>
      </c>
      <c r="BG124" s="36" t="s">
        <v>338</v>
      </c>
      <c r="BH124" s="36" t="s">
        <v>338</v>
      </c>
      <c r="BI124" s="36" t="s">
        <v>338</v>
      </c>
      <c r="BJ124" s="36" t="s">
        <v>338</v>
      </c>
      <c r="BK124" s="36" t="s">
        <v>338</v>
      </c>
      <c r="BL124" s="36" t="s">
        <v>338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 t="s">
        <v>338</v>
      </c>
      <c r="E125" s="36" t="s">
        <v>338</v>
      </c>
      <c r="F125" s="36" t="s">
        <v>338</v>
      </c>
      <c r="G125" s="36" t="s">
        <v>338</v>
      </c>
      <c r="H125" s="36" t="s">
        <v>338</v>
      </c>
      <c r="I125" s="36" t="s">
        <v>338</v>
      </c>
      <c r="J125" s="36" t="s">
        <v>338</v>
      </c>
      <c r="K125" s="36" t="s">
        <v>338</v>
      </c>
      <c r="L125" s="36" t="s">
        <v>338</v>
      </c>
      <c r="M125" s="36" t="s">
        <v>338</v>
      </c>
      <c r="N125" s="36" t="s">
        <v>338</v>
      </c>
      <c r="O125" s="36" t="s">
        <v>338</v>
      </c>
      <c r="P125" s="36" t="s">
        <v>338</v>
      </c>
      <c r="Q125" s="36" t="s">
        <v>338</v>
      </c>
      <c r="R125" s="36" t="s">
        <v>338</v>
      </c>
      <c r="S125" s="36" t="s">
        <v>338</v>
      </c>
      <c r="T125" s="36" t="s">
        <v>338</v>
      </c>
      <c r="U125" s="36" t="s">
        <v>338</v>
      </c>
      <c r="V125" s="36" t="s">
        <v>338</v>
      </c>
      <c r="W125" s="36" t="s">
        <v>338</v>
      </c>
      <c r="X125" s="36" t="s">
        <v>338</v>
      </c>
      <c r="Y125" s="36" t="s">
        <v>338</v>
      </c>
      <c r="Z125" s="36" t="s">
        <v>338</v>
      </c>
      <c r="AA125" s="36" t="s">
        <v>338</v>
      </c>
      <c r="AB125" s="36" t="s">
        <v>338</v>
      </c>
      <c r="AC125" s="36" t="s">
        <v>338</v>
      </c>
      <c r="AD125" s="36" t="s">
        <v>338</v>
      </c>
      <c r="AE125" s="36" t="s">
        <v>338</v>
      </c>
      <c r="AF125" s="36" t="s">
        <v>338</v>
      </c>
      <c r="AG125" s="36" t="s">
        <v>338</v>
      </c>
      <c r="AH125" s="36" t="s">
        <v>338</v>
      </c>
      <c r="AI125" s="36" t="s">
        <v>338</v>
      </c>
      <c r="AJ125" s="36" t="s">
        <v>338</v>
      </c>
      <c r="AK125" s="36" t="s">
        <v>338</v>
      </c>
      <c r="AL125" s="36" t="s">
        <v>338</v>
      </c>
      <c r="AM125" s="36" t="s">
        <v>338</v>
      </c>
      <c r="AN125" s="36" t="s">
        <v>338</v>
      </c>
      <c r="AO125" s="36" t="s">
        <v>338</v>
      </c>
      <c r="AP125" s="36" t="s">
        <v>338</v>
      </c>
      <c r="AQ125" s="36" t="s">
        <v>338</v>
      </c>
      <c r="AR125" s="36" t="s">
        <v>338</v>
      </c>
      <c r="AS125" s="36" t="s">
        <v>338</v>
      </c>
      <c r="AT125" s="36" t="s">
        <v>338</v>
      </c>
      <c r="AU125" s="36" t="s">
        <v>338</v>
      </c>
      <c r="AV125" s="36" t="s">
        <v>338</v>
      </c>
      <c r="AW125" s="36" t="s">
        <v>338</v>
      </c>
      <c r="AX125" s="36" t="s">
        <v>338</v>
      </c>
      <c r="AY125" s="36" t="s">
        <v>338</v>
      </c>
      <c r="AZ125" s="36" t="s">
        <v>338</v>
      </c>
      <c r="BA125" s="36" t="s">
        <v>338</v>
      </c>
      <c r="BB125" s="36" t="s">
        <v>338</v>
      </c>
      <c r="BC125" s="36" t="s">
        <v>338</v>
      </c>
      <c r="BD125" s="36" t="s">
        <v>338</v>
      </c>
      <c r="BE125" s="36" t="s">
        <v>338</v>
      </c>
      <c r="BF125" s="36" t="s">
        <v>338</v>
      </c>
      <c r="BG125" s="36" t="s">
        <v>338</v>
      </c>
      <c r="BH125" s="36" t="s">
        <v>338</v>
      </c>
      <c r="BI125" s="36" t="s">
        <v>338</v>
      </c>
      <c r="BJ125" s="36" t="s">
        <v>338</v>
      </c>
      <c r="BK125" s="36" t="s">
        <v>338</v>
      </c>
      <c r="BL125" s="36" t="s">
        <v>338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 t="s">
        <v>338</v>
      </c>
      <c r="E126" s="36" t="s">
        <v>338</v>
      </c>
      <c r="F126" s="36" t="s">
        <v>338</v>
      </c>
      <c r="G126" s="36" t="s">
        <v>338</v>
      </c>
      <c r="H126" s="36" t="s">
        <v>338</v>
      </c>
      <c r="I126" s="36" t="s">
        <v>338</v>
      </c>
      <c r="J126" s="36" t="s">
        <v>338</v>
      </c>
      <c r="K126" s="36" t="s">
        <v>338</v>
      </c>
      <c r="L126" s="36" t="s">
        <v>338</v>
      </c>
      <c r="M126" s="36" t="s">
        <v>338</v>
      </c>
      <c r="N126" s="36" t="s">
        <v>338</v>
      </c>
      <c r="O126" s="36" t="s">
        <v>338</v>
      </c>
      <c r="P126" s="36" t="s">
        <v>338</v>
      </c>
      <c r="Q126" s="36" t="s">
        <v>338</v>
      </c>
      <c r="R126" s="36" t="s">
        <v>338</v>
      </c>
      <c r="S126" s="36" t="s">
        <v>338</v>
      </c>
      <c r="T126" s="36" t="s">
        <v>338</v>
      </c>
      <c r="U126" s="36" t="s">
        <v>338</v>
      </c>
      <c r="V126" s="36" t="s">
        <v>338</v>
      </c>
      <c r="W126" s="36" t="s">
        <v>338</v>
      </c>
      <c r="X126" s="36" t="s">
        <v>338</v>
      </c>
      <c r="Y126" s="36" t="s">
        <v>338</v>
      </c>
      <c r="Z126" s="36" t="s">
        <v>338</v>
      </c>
      <c r="AA126" s="36" t="s">
        <v>338</v>
      </c>
      <c r="AB126" s="36" t="s">
        <v>338</v>
      </c>
      <c r="AC126" s="36" t="s">
        <v>338</v>
      </c>
      <c r="AD126" s="36" t="s">
        <v>338</v>
      </c>
      <c r="AE126" s="36" t="s">
        <v>338</v>
      </c>
      <c r="AF126" s="36" t="s">
        <v>338</v>
      </c>
      <c r="AG126" s="36" t="s">
        <v>338</v>
      </c>
      <c r="AH126" s="36" t="s">
        <v>338</v>
      </c>
      <c r="AI126" s="36" t="s">
        <v>338</v>
      </c>
      <c r="AJ126" s="36" t="s">
        <v>338</v>
      </c>
      <c r="AK126" s="36" t="s">
        <v>338</v>
      </c>
      <c r="AL126" s="36" t="s">
        <v>338</v>
      </c>
      <c r="AM126" s="36" t="s">
        <v>338</v>
      </c>
      <c r="AN126" s="36" t="s">
        <v>338</v>
      </c>
      <c r="AO126" s="36" t="s">
        <v>338</v>
      </c>
      <c r="AP126" s="36" t="s">
        <v>338</v>
      </c>
      <c r="AQ126" s="36" t="s">
        <v>338</v>
      </c>
      <c r="AR126" s="36" t="s">
        <v>338</v>
      </c>
      <c r="AS126" s="36" t="s">
        <v>338</v>
      </c>
      <c r="AT126" s="36" t="s">
        <v>338</v>
      </c>
      <c r="AU126" s="36" t="s">
        <v>338</v>
      </c>
      <c r="AV126" s="36" t="s">
        <v>338</v>
      </c>
      <c r="AW126" s="36" t="s">
        <v>338</v>
      </c>
      <c r="AX126" s="36" t="s">
        <v>338</v>
      </c>
      <c r="AY126" s="36" t="s">
        <v>338</v>
      </c>
      <c r="AZ126" s="36" t="s">
        <v>338</v>
      </c>
      <c r="BA126" s="36" t="s">
        <v>338</v>
      </c>
      <c r="BB126" s="36" t="s">
        <v>338</v>
      </c>
      <c r="BC126" s="36" t="s">
        <v>338</v>
      </c>
      <c r="BD126" s="36" t="s">
        <v>338</v>
      </c>
      <c r="BE126" s="36" t="s">
        <v>338</v>
      </c>
      <c r="BF126" s="36" t="s">
        <v>338</v>
      </c>
      <c r="BG126" s="36" t="s">
        <v>338</v>
      </c>
      <c r="BH126" s="36" t="s">
        <v>338</v>
      </c>
      <c r="BI126" s="36" t="s">
        <v>338</v>
      </c>
      <c r="BJ126" s="36" t="s">
        <v>338</v>
      </c>
      <c r="BK126" s="36" t="s">
        <v>338</v>
      </c>
      <c r="BL126" s="36" t="s">
        <v>338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 t="s">
        <v>338</v>
      </c>
      <c r="E127" s="36" t="s">
        <v>338</v>
      </c>
      <c r="F127" s="36" t="s">
        <v>338</v>
      </c>
      <c r="G127" s="36" t="s">
        <v>338</v>
      </c>
      <c r="H127" s="36" t="s">
        <v>338</v>
      </c>
      <c r="I127" s="36" t="s">
        <v>338</v>
      </c>
      <c r="J127" s="36" t="s">
        <v>338</v>
      </c>
      <c r="K127" s="36" t="s">
        <v>338</v>
      </c>
      <c r="L127" s="36" t="s">
        <v>338</v>
      </c>
      <c r="M127" s="36" t="s">
        <v>338</v>
      </c>
      <c r="N127" s="36" t="s">
        <v>338</v>
      </c>
      <c r="O127" s="36" t="s">
        <v>338</v>
      </c>
      <c r="P127" s="36" t="s">
        <v>338</v>
      </c>
      <c r="Q127" s="36" t="s">
        <v>338</v>
      </c>
      <c r="R127" s="36" t="s">
        <v>338</v>
      </c>
      <c r="S127" s="36" t="s">
        <v>338</v>
      </c>
      <c r="T127" s="36" t="s">
        <v>338</v>
      </c>
      <c r="U127" s="36" t="s">
        <v>338</v>
      </c>
      <c r="V127" s="36" t="s">
        <v>338</v>
      </c>
      <c r="W127" s="36" t="s">
        <v>338</v>
      </c>
      <c r="X127" s="36" t="s">
        <v>338</v>
      </c>
      <c r="Y127" s="36" t="s">
        <v>338</v>
      </c>
      <c r="Z127" s="36" t="s">
        <v>338</v>
      </c>
      <c r="AA127" s="36" t="s">
        <v>338</v>
      </c>
      <c r="AB127" s="36" t="s">
        <v>338</v>
      </c>
      <c r="AC127" s="36" t="s">
        <v>338</v>
      </c>
      <c r="AD127" s="36" t="s">
        <v>338</v>
      </c>
      <c r="AE127" s="36" t="s">
        <v>338</v>
      </c>
      <c r="AF127" s="36" t="s">
        <v>338</v>
      </c>
      <c r="AG127" s="36" t="s">
        <v>338</v>
      </c>
      <c r="AH127" s="36" t="s">
        <v>338</v>
      </c>
      <c r="AI127" s="36" t="s">
        <v>338</v>
      </c>
      <c r="AJ127" s="36" t="s">
        <v>338</v>
      </c>
      <c r="AK127" s="36" t="s">
        <v>338</v>
      </c>
      <c r="AL127" s="36" t="s">
        <v>338</v>
      </c>
      <c r="AM127" s="36" t="s">
        <v>338</v>
      </c>
      <c r="AN127" s="36" t="s">
        <v>338</v>
      </c>
      <c r="AO127" s="36" t="s">
        <v>338</v>
      </c>
      <c r="AP127" s="36" t="s">
        <v>338</v>
      </c>
      <c r="AQ127" s="36" t="s">
        <v>338</v>
      </c>
      <c r="AR127" s="36" t="s">
        <v>338</v>
      </c>
      <c r="AS127" s="36" t="s">
        <v>338</v>
      </c>
      <c r="AT127" s="36" t="s">
        <v>338</v>
      </c>
      <c r="AU127" s="36" t="s">
        <v>338</v>
      </c>
      <c r="AV127" s="36" t="s">
        <v>338</v>
      </c>
      <c r="AW127" s="36" t="s">
        <v>338</v>
      </c>
      <c r="AX127" s="36" t="s">
        <v>338</v>
      </c>
      <c r="AY127" s="36" t="s">
        <v>338</v>
      </c>
      <c r="AZ127" s="36" t="s">
        <v>338</v>
      </c>
      <c r="BA127" s="36" t="s">
        <v>338</v>
      </c>
      <c r="BB127" s="36" t="s">
        <v>338</v>
      </c>
      <c r="BC127" s="36" t="s">
        <v>338</v>
      </c>
      <c r="BD127" s="36" t="s">
        <v>338</v>
      </c>
      <c r="BE127" s="36" t="s">
        <v>338</v>
      </c>
      <c r="BF127" s="36" t="s">
        <v>338</v>
      </c>
      <c r="BG127" s="36" t="s">
        <v>338</v>
      </c>
      <c r="BH127" s="36" t="s">
        <v>338</v>
      </c>
      <c r="BI127" s="36" t="s">
        <v>338</v>
      </c>
      <c r="BJ127" s="36" t="s">
        <v>338</v>
      </c>
      <c r="BK127" s="36" t="s">
        <v>338</v>
      </c>
      <c r="BL127" s="36" t="s">
        <v>338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 t="s">
        <v>338</v>
      </c>
      <c r="E128" s="36" t="s">
        <v>338</v>
      </c>
      <c r="F128" s="36" t="s">
        <v>338</v>
      </c>
      <c r="G128" s="36" t="s">
        <v>338</v>
      </c>
      <c r="H128" s="36" t="s">
        <v>338</v>
      </c>
      <c r="I128" s="36" t="s">
        <v>338</v>
      </c>
      <c r="J128" s="36" t="s">
        <v>338</v>
      </c>
      <c r="K128" s="36" t="s">
        <v>338</v>
      </c>
      <c r="L128" s="36" t="s">
        <v>338</v>
      </c>
      <c r="M128" s="36" t="s">
        <v>338</v>
      </c>
      <c r="N128" s="36" t="s">
        <v>338</v>
      </c>
      <c r="O128" s="36" t="s">
        <v>338</v>
      </c>
      <c r="P128" s="36" t="s">
        <v>338</v>
      </c>
      <c r="Q128" s="36" t="s">
        <v>338</v>
      </c>
      <c r="R128" s="36" t="s">
        <v>338</v>
      </c>
      <c r="S128" s="36" t="s">
        <v>338</v>
      </c>
      <c r="T128" s="36" t="s">
        <v>338</v>
      </c>
      <c r="U128" s="36" t="s">
        <v>338</v>
      </c>
      <c r="V128" s="36" t="s">
        <v>338</v>
      </c>
      <c r="W128" s="36" t="s">
        <v>338</v>
      </c>
      <c r="X128" s="36" t="s">
        <v>338</v>
      </c>
      <c r="Y128" s="36" t="s">
        <v>338</v>
      </c>
      <c r="Z128" s="36" t="s">
        <v>338</v>
      </c>
      <c r="AA128" s="36" t="s">
        <v>338</v>
      </c>
      <c r="AB128" s="36" t="s">
        <v>338</v>
      </c>
      <c r="AC128" s="36" t="s">
        <v>338</v>
      </c>
      <c r="AD128" s="36" t="s">
        <v>338</v>
      </c>
      <c r="AE128" s="36" t="s">
        <v>338</v>
      </c>
      <c r="AF128" s="36" t="s">
        <v>338</v>
      </c>
      <c r="AG128" s="36" t="s">
        <v>338</v>
      </c>
      <c r="AH128" s="36" t="s">
        <v>338</v>
      </c>
      <c r="AI128" s="36" t="s">
        <v>338</v>
      </c>
      <c r="AJ128" s="36" t="s">
        <v>338</v>
      </c>
      <c r="AK128" s="36" t="s">
        <v>338</v>
      </c>
      <c r="AL128" s="36" t="s">
        <v>338</v>
      </c>
      <c r="AM128" s="36" t="s">
        <v>338</v>
      </c>
      <c r="AN128" s="36" t="s">
        <v>338</v>
      </c>
      <c r="AO128" s="36" t="s">
        <v>338</v>
      </c>
      <c r="AP128" s="36" t="s">
        <v>338</v>
      </c>
      <c r="AQ128" s="36" t="s">
        <v>338</v>
      </c>
      <c r="AR128" s="36" t="s">
        <v>338</v>
      </c>
      <c r="AS128" s="36" t="s">
        <v>338</v>
      </c>
      <c r="AT128" s="36" t="s">
        <v>338</v>
      </c>
      <c r="AU128" s="36" t="s">
        <v>338</v>
      </c>
      <c r="AV128" s="36" t="s">
        <v>338</v>
      </c>
      <c r="AW128" s="36" t="s">
        <v>338</v>
      </c>
      <c r="AX128" s="36" t="s">
        <v>338</v>
      </c>
      <c r="AY128" s="36" t="s">
        <v>338</v>
      </c>
      <c r="AZ128" s="36" t="s">
        <v>338</v>
      </c>
      <c r="BA128" s="36" t="s">
        <v>338</v>
      </c>
      <c r="BB128" s="36" t="s">
        <v>338</v>
      </c>
      <c r="BC128" s="36" t="s">
        <v>338</v>
      </c>
      <c r="BD128" s="36" t="s">
        <v>338</v>
      </c>
      <c r="BE128" s="36" t="s">
        <v>338</v>
      </c>
      <c r="BF128" s="36" t="s">
        <v>338</v>
      </c>
      <c r="BG128" s="36" t="s">
        <v>338</v>
      </c>
      <c r="BH128" s="36" t="s">
        <v>338</v>
      </c>
      <c r="BI128" s="36" t="s">
        <v>338</v>
      </c>
      <c r="BJ128" s="36" t="s">
        <v>338</v>
      </c>
      <c r="BK128" s="36" t="s">
        <v>338</v>
      </c>
      <c r="BL128" s="36" t="s">
        <v>338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 t="s">
        <v>338</v>
      </c>
      <c r="E129" s="36" t="s">
        <v>338</v>
      </c>
      <c r="F129" s="36" t="s">
        <v>338</v>
      </c>
      <c r="G129" s="36" t="s">
        <v>338</v>
      </c>
      <c r="H129" s="36" t="s">
        <v>338</v>
      </c>
      <c r="I129" s="36" t="s">
        <v>338</v>
      </c>
      <c r="J129" s="36" t="s">
        <v>338</v>
      </c>
      <c r="K129" s="36" t="s">
        <v>338</v>
      </c>
      <c r="L129" s="36" t="s">
        <v>338</v>
      </c>
      <c r="M129" s="36" t="s">
        <v>338</v>
      </c>
      <c r="N129" s="36" t="s">
        <v>338</v>
      </c>
      <c r="O129" s="36" t="s">
        <v>338</v>
      </c>
      <c r="P129" s="36" t="s">
        <v>338</v>
      </c>
      <c r="Q129" s="36" t="s">
        <v>338</v>
      </c>
      <c r="R129" s="36" t="s">
        <v>338</v>
      </c>
      <c r="S129" s="36" t="s">
        <v>338</v>
      </c>
      <c r="T129" s="36" t="s">
        <v>338</v>
      </c>
      <c r="U129" s="36" t="s">
        <v>338</v>
      </c>
      <c r="V129" s="36" t="s">
        <v>338</v>
      </c>
      <c r="W129" s="36" t="s">
        <v>338</v>
      </c>
      <c r="X129" s="36" t="s">
        <v>338</v>
      </c>
      <c r="Y129" s="36" t="s">
        <v>338</v>
      </c>
      <c r="Z129" s="36" t="s">
        <v>338</v>
      </c>
      <c r="AA129" s="36" t="s">
        <v>338</v>
      </c>
      <c r="AB129" s="36" t="s">
        <v>338</v>
      </c>
      <c r="AC129" s="36" t="s">
        <v>338</v>
      </c>
      <c r="AD129" s="36" t="s">
        <v>338</v>
      </c>
      <c r="AE129" s="36" t="s">
        <v>338</v>
      </c>
      <c r="AF129" s="36" t="s">
        <v>338</v>
      </c>
      <c r="AG129" s="36" t="s">
        <v>338</v>
      </c>
      <c r="AH129" s="36" t="s">
        <v>338</v>
      </c>
      <c r="AI129" s="36" t="s">
        <v>338</v>
      </c>
      <c r="AJ129" s="36" t="s">
        <v>338</v>
      </c>
      <c r="AK129" s="36" t="s">
        <v>338</v>
      </c>
      <c r="AL129" s="36" t="s">
        <v>338</v>
      </c>
      <c r="AM129" s="36" t="s">
        <v>338</v>
      </c>
      <c r="AN129" s="36" t="s">
        <v>338</v>
      </c>
      <c r="AO129" s="36" t="s">
        <v>338</v>
      </c>
      <c r="AP129" s="36" t="s">
        <v>338</v>
      </c>
      <c r="AQ129" s="36" t="s">
        <v>338</v>
      </c>
      <c r="AR129" s="36" t="s">
        <v>338</v>
      </c>
      <c r="AS129" s="36" t="s">
        <v>338</v>
      </c>
      <c r="AT129" s="36" t="s">
        <v>338</v>
      </c>
      <c r="AU129" s="36" t="s">
        <v>338</v>
      </c>
      <c r="AV129" s="36" t="s">
        <v>338</v>
      </c>
      <c r="AW129" s="36" t="s">
        <v>338</v>
      </c>
      <c r="AX129" s="36" t="s">
        <v>338</v>
      </c>
      <c r="AY129" s="36" t="s">
        <v>338</v>
      </c>
      <c r="AZ129" s="36" t="s">
        <v>338</v>
      </c>
      <c r="BA129" s="36" t="s">
        <v>338</v>
      </c>
      <c r="BB129" s="36" t="s">
        <v>338</v>
      </c>
      <c r="BC129" s="36" t="s">
        <v>338</v>
      </c>
      <c r="BD129" s="36" t="s">
        <v>338</v>
      </c>
      <c r="BE129" s="36" t="s">
        <v>338</v>
      </c>
      <c r="BF129" s="36" t="s">
        <v>338</v>
      </c>
      <c r="BG129" s="36" t="s">
        <v>338</v>
      </c>
      <c r="BH129" s="36" t="s">
        <v>338</v>
      </c>
      <c r="BI129" s="36" t="s">
        <v>338</v>
      </c>
      <c r="BJ129" s="36" t="s">
        <v>338</v>
      </c>
      <c r="BK129" s="36" t="s">
        <v>338</v>
      </c>
      <c r="BL129" s="36" t="s">
        <v>338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 t="s">
        <v>338</v>
      </c>
      <c r="E130" s="36" t="s">
        <v>338</v>
      </c>
      <c r="F130" s="36" t="s">
        <v>338</v>
      </c>
      <c r="G130" s="36" t="s">
        <v>338</v>
      </c>
      <c r="H130" s="36" t="s">
        <v>338</v>
      </c>
      <c r="I130" s="36" t="s">
        <v>338</v>
      </c>
      <c r="J130" s="36" t="s">
        <v>338</v>
      </c>
      <c r="K130" s="36" t="s">
        <v>338</v>
      </c>
      <c r="L130" s="36" t="s">
        <v>338</v>
      </c>
      <c r="M130" s="36" t="s">
        <v>338</v>
      </c>
      <c r="N130" s="36" t="s">
        <v>338</v>
      </c>
      <c r="O130" s="36" t="s">
        <v>338</v>
      </c>
      <c r="P130" s="36" t="s">
        <v>338</v>
      </c>
      <c r="Q130" s="36" t="s">
        <v>338</v>
      </c>
      <c r="R130" s="36" t="s">
        <v>338</v>
      </c>
      <c r="S130" s="36" t="s">
        <v>338</v>
      </c>
      <c r="T130" s="36" t="s">
        <v>338</v>
      </c>
      <c r="U130" s="36" t="s">
        <v>338</v>
      </c>
      <c r="V130" s="36" t="s">
        <v>338</v>
      </c>
      <c r="W130" s="36" t="s">
        <v>338</v>
      </c>
      <c r="X130" s="36" t="s">
        <v>338</v>
      </c>
      <c r="Y130" s="36" t="s">
        <v>338</v>
      </c>
      <c r="Z130" s="36" t="s">
        <v>338</v>
      </c>
      <c r="AA130" s="36" t="s">
        <v>338</v>
      </c>
      <c r="AB130" s="36" t="s">
        <v>338</v>
      </c>
      <c r="AC130" s="36" t="s">
        <v>338</v>
      </c>
      <c r="AD130" s="36" t="s">
        <v>338</v>
      </c>
      <c r="AE130" s="36" t="s">
        <v>338</v>
      </c>
      <c r="AF130" s="36" t="s">
        <v>338</v>
      </c>
      <c r="AG130" s="36" t="s">
        <v>338</v>
      </c>
      <c r="AH130" s="36" t="s">
        <v>338</v>
      </c>
      <c r="AI130" s="36" t="s">
        <v>338</v>
      </c>
      <c r="AJ130" s="36" t="s">
        <v>338</v>
      </c>
      <c r="AK130" s="36" t="s">
        <v>338</v>
      </c>
      <c r="AL130" s="36" t="s">
        <v>338</v>
      </c>
      <c r="AM130" s="36" t="s">
        <v>338</v>
      </c>
      <c r="AN130" s="36" t="s">
        <v>338</v>
      </c>
      <c r="AO130" s="36" t="s">
        <v>338</v>
      </c>
      <c r="AP130" s="36" t="s">
        <v>338</v>
      </c>
      <c r="AQ130" s="36" t="s">
        <v>338</v>
      </c>
      <c r="AR130" s="36" t="s">
        <v>338</v>
      </c>
      <c r="AS130" s="36" t="s">
        <v>338</v>
      </c>
      <c r="AT130" s="36" t="s">
        <v>338</v>
      </c>
      <c r="AU130" s="36" t="s">
        <v>338</v>
      </c>
      <c r="AV130" s="36" t="s">
        <v>338</v>
      </c>
      <c r="AW130" s="36" t="s">
        <v>338</v>
      </c>
      <c r="AX130" s="36" t="s">
        <v>338</v>
      </c>
      <c r="AY130" s="36" t="s">
        <v>338</v>
      </c>
      <c r="AZ130" s="36" t="s">
        <v>338</v>
      </c>
      <c r="BA130" s="36" t="s">
        <v>338</v>
      </c>
      <c r="BB130" s="36" t="s">
        <v>338</v>
      </c>
      <c r="BC130" s="36" t="s">
        <v>338</v>
      </c>
      <c r="BD130" s="36" t="s">
        <v>338</v>
      </c>
      <c r="BE130" s="36" t="s">
        <v>338</v>
      </c>
      <c r="BF130" s="36" t="s">
        <v>338</v>
      </c>
      <c r="BG130" s="36" t="s">
        <v>338</v>
      </c>
      <c r="BH130" s="36" t="s">
        <v>338</v>
      </c>
      <c r="BI130" s="36" t="s">
        <v>338</v>
      </c>
      <c r="BJ130" s="36" t="s">
        <v>338</v>
      </c>
      <c r="BK130" s="36" t="s">
        <v>338</v>
      </c>
      <c r="BL130" s="36" t="s">
        <v>338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 t="s">
        <v>338</v>
      </c>
      <c r="E131" s="36" t="s">
        <v>338</v>
      </c>
      <c r="F131" s="36" t="s">
        <v>338</v>
      </c>
      <c r="G131" s="36" t="s">
        <v>338</v>
      </c>
      <c r="H131" s="36" t="s">
        <v>338</v>
      </c>
      <c r="I131" s="36" t="s">
        <v>338</v>
      </c>
      <c r="J131" s="36" t="s">
        <v>338</v>
      </c>
      <c r="K131" s="36" t="s">
        <v>338</v>
      </c>
      <c r="L131" s="36" t="s">
        <v>338</v>
      </c>
      <c r="M131" s="36" t="s">
        <v>338</v>
      </c>
      <c r="N131" s="36" t="s">
        <v>338</v>
      </c>
      <c r="O131" s="36" t="s">
        <v>338</v>
      </c>
      <c r="P131" s="36" t="s">
        <v>338</v>
      </c>
      <c r="Q131" s="36" t="s">
        <v>338</v>
      </c>
      <c r="R131" s="36" t="s">
        <v>338</v>
      </c>
      <c r="S131" s="36" t="s">
        <v>338</v>
      </c>
      <c r="T131" s="36" t="s">
        <v>338</v>
      </c>
      <c r="U131" s="36" t="s">
        <v>338</v>
      </c>
      <c r="V131" s="36" t="s">
        <v>338</v>
      </c>
      <c r="W131" s="36" t="s">
        <v>338</v>
      </c>
      <c r="X131" s="36" t="s">
        <v>338</v>
      </c>
      <c r="Y131" s="36" t="s">
        <v>338</v>
      </c>
      <c r="Z131" s="36" t="s">
        <v>338</v>
      </c>
      <c r="AA131" s="36" t="s">
        <v>338</v>
      </c>
      <c r="AB131" s="36" t="s">
        <v>338</v>
      </c>
      <c r="AC131" s="36" t="s">
        <v>338</v>
      </c>
      <c r="AD131" s="36" t="s">
        <v>338</v>
      </c>
      <c r="AE131" s="36" t="s">
        <v>338</v>
      </c>
      <c r="AF131" s="36" t="s">
        <v>338</v>
      </c>
      <c r="AG131" s="36" t="s">
        <v>338</v>
      </c>
      <c r="AH131" s="36" t="s">
        <v>338</v>
      </c>
      <c r="AI131" s="36" t="s">
        <v>338</v>
      </c>
      <c r="AJ131" s="36" t="s">
        <v>338</v>
      </c>
      <c r="AK131" s="36" t="s">
        <v>338</v>
      </c>
      <c r="AL131" s="36" t="s">
        <v>338</v>
      </c>
      <c r="AM131" s="36" t="s">
        <v>338</v>
      </c>
      <c r="AN131" s="36" t="s">
        <v>338</v>
      </c>
      <c r="AO131" s="36" t="s">
        <v>338</v>
      </c>
      <c r="AP131" s="36" t="s">
        <v>338</v>
      </c>
      <c r="AQ131" s="36" t="s">
        <v>338</v>
      </c>
      <c r="AR131" s="36" t="s">
        <v>338</v>
      </c>
      <c r="AS131" s="36" t="s">
        <v>338</v>
      </c>
      <c r="AT131" s="36" t="s">
        <v>338</v>
      </c>
      <c r="AU131" s="36" t="s">
        <v>338</v>
      </c>
      <c r="AV131" s="36" t="s">
        <v>338</v>
      </c>
      <c r="AW131" s="36" t="s">
        <v>338</v>
      </c>
      <c r="AX131" s="36" t="s">
        <v>338</v>
      </c>
      <c r="AY131" s="36" t="s">
        <v>338</v>
      </c>
      <c r="AZ131" s="36" t="s">
        <v>338</v>
      </c>
      <c r="BA131" s="36" t="s">
        <v>338</v>
      </c>
      <c r="BB131" s="36" t="s">
        <v>338</v>
      </c>
      <c r="BC131" s="36" t="s">
        <v>338</v>
      </c>
      <c r="BD131" s="36" t="s">
        <v>338</v>
      </c>
      <c r="BE131" s="36" t="s">
        <v>338</v>
      </c>
      <c r="BF131" s="36" t="s">
        <v>338</v>
      </c>
      <c r="BG131" s="36" t="s">
        <v>338</v>
      </c>
      <c r="BH131" s="36" t="s">
        <v>338</v>
      </c>
      <c r="BI131" s="36" t="s">
        <v>338</v>
      </c>
      <c r="BJ131" s="36" t="s">
        <v>338</v>
      </c>
      <c r="BK131" s="36" t="s">
        <v>338</v>
      </c>
      <c r="BL131" s="36" t="s">
        <v>338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 t="s">
        <v>338</v>
      </c>
      <c r="E132" s="36" t="s">
        <v>338</v>
      </c>
      <c r="F132" s="36" t="s">
        <v>338</v>
      </c>
      <c r="G132" s="36" t="s">
        <v>338</v>
      </c>
      <c r="H132" s="36" t="s">
        <v>338</v>
      </c>
      <c r="I132" s="36" t="s">
        <v>338</v>
      </c>
      <c r="J132" s="36" t="s">
        <v>338</v>
      </c>
      <c r="K132" s="36" t="s">
        <v>338</v>
      </c>
      <c r="L132" s="36" t="s">
        <v>338</v>
      </c>
      <c r="M132" s="36" t="s">
        <v>338</v>
      </c>
      <c r="N132" s="36" t="s">
        <v>338</v>
      </c>
      <c r="O132" s="36" t="s">
        <v>338</v>
      </c>
      <c r="P132" s="36" t="s">
        <v>338</v>
      </c>
      <c r="Q132" s="36" t="s">
        <v>338</v>
      </c>
      <c r="R132" s="36" t="s">
        <v>338</v>
      </c>
      <c r="S132" s="36" t="s">
        <v>338</v>
      </c>
      <c r="T132" s="36" t="s">
        <v>338</v>
      </c>
      <c r="U132" s="36" t="s">
        <v>338</v>
      </c>
      <c r="V132" s="36" t="s">
        <v>338</v>
      </c>
      <c r="W132" s="36" t="s">
        <v>338</v>
      </c>
      <c r="X132" s="36" t="s">
        <v>338</v>
      </c>
      <c r="Y132" s="36" t="s">
        <v>338</v>
      </c>
      <c r="Z132" s="36" t="s">
        <v>338</v>
      </c>
      <c r="AA132" s="36" t="s">
        <v>338</v>
      </c>
      <c r="AB132" s="36" t="s">
        <v>338</v>
      </c>
      <c r="AC132" s="36" t="s">
        <v>338</v>
      </c>
      <c r="AD132" s="36" t="s">
        <v>338</v>
      </c>
      <c r="AE132" s="36" t="s">
        <v>338</v>
      </c>
      <c r="AF132" s="36" t="s">
        <v>338</v>
      </c>
      <c r="AG132" s="36" t="s">
        <v>338</v>
      </c>
      <c r="AH132" s="36" t="s">
        <v>338</v>
      </c>
      <c r="AI132" s="36" t="s">
        <v>338</v>
      </c>
      <c r="AJ132" s="36" t="s">
        <v>338</v>
      </c>
      <c r="AK132" s="36" t="s">
        <v>338</v>
      </c>
      <c r="AL132" s="36" t="s">
        <v>338</v>
      </c>
      <c r="AM132" s="36" t="s">
        <v>338</v>
      </c>
      <c r="AN132" s="36" t="s">
        <v>338</v>
      </c>
      <c r="AO132" s="36" t="s">
        <v>338</v>
      </c>
      <c r="AP132" s="36" t="s">
        <v>338</v>
      </c>
      <c r="AQ132" s="36" t="s">
        <v>338</v>
      </c>
      <c r="AR132" s="36" t="s">
        <v>338</v>
      </c>
      <c r="AS132" s="36" t="s">
        <v>338</v>
      </c>
      <c r="AT132" s="36" t="s">
        <v>338</v>
      </c>
      <c r="AU132" s="36" t="s">
        <v>338</v>
      </c>
      <c r="AV132" s="36" t="s">
        <v>338</v>
      </c>
      <c r="AW132" s="36" t="s">
        <v>338</v>
      </c>
      <c r="AX132" s="36" t="s">
        <v>338</v>
      </c>
      <c r="AY132" s="36" t="s">
        <v>338</v>
      </c>
      <c r="AZ132" s="36" t="s">
        <v>338</v>
      </c>
      <c r="BA132" s="36" t="s">
        <v>338</v>
      </c>
      <c r="BB132" s="36" t="s">
        <v>338</v>
      </c>
      <c r="BC132" s="36" t="s">
        <v>338</v>
      </c>
      <c r="BD132" s="36" t="s">
        <v>338</v>
      </c>
      <c r="BE132" s="36" t="s">
        <v>338</v>
      </c>
      <c r="BF132" s="36" t="s">
        <v>338</v>
      </c>
      <c r="BG132" s="36" t="s">
        <v>338</v>
      </c>
      <c r="BH132" s="36" t="s">
        <v>338</v>
      </c>
      <c r="BI132" s="36" t="s">
        <v>338</v>
      </c>
      <c r="BJ132" s="36" t="s">
        <v>338</v>
      </c>
      <c r="BK132" s="36" t="s">
        <v>338</v>
      </c>
      <c r="BL132" s="36" t="s">
        <v>338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 t="s">
        <v>338</v>
      </c>
      <c r="E133" s="36" t="s">
        <v>338</v>
      </c>
      <c r="F133" s="36" t="s">
        <v>338</v>
      </c>
      <c r="G133" s="36" t="s">
        <v>338</v>
      </c>
      <c r="H133" s="36" t="s">
        <v>338</v>
      </c>
      <c r="I133" s="36" t="s">
        <v>338</v>
      </c>
      <c r="J133" s="36" t="s">
        <v>338</v>
      </c>
      <c r="K133" s="36" t="s">
        <v>338</v>
      </c>
      <c r="L133" s="36" t="s">
        <v>338</v>
      </c>
      <c r="M133" s="36" t="s">
        <v>338</v>
      </c>
      <c r="N133" s="36" t="s">
        <v>338</v>
      </c>
      <c r="O133" s="36" t="s">
        <v>338</v>
      </c>
      <c r="P133" s="36" t="s">
        <v>338</v>
      </c>
      <c r="Q133" s="36" t="s">
        <v>338</v>
      </c>
      <c r="R133" s="36" t="s">
        <v>338</v>
      </c>
      <c r="S133" s="36" t="s">
        <v>338</v>
      </c>
      <c r="T133" s="36" t="s">
        <v>338</v>
      </c>
      <c r="U133" s="36" t="s">
        <v>338</v>
      </c>
      <c r="V133" s="36" t="s">
        <v>338</v>
      </c>
      <c r="W133" s="36" t="s">
        <v>338</v>
      </c>
      <c r="X133" s="36" t="s">
        <v>338</v>
      </c>
      <c r="Y133" s="36" t="s">
        <v>338</v>
      </c>
      <c r="Z133" s="36" t="s">
        <v>338</v>
      </c>
      <c r="AA133" s="36" t="s">
        <v>338</v>
      </c>
      <c r="AB133" s="36" t="s">
        <v>338</v>
      </c>
      <c r="AC133" s="36" t="s">
        <v>338</v>
      </c>
      <c r="AD133" s="36" t="s">
        <v>338</v>
      </c>
      <c r="AE133" s="36" t="s">
        <v>338</v>
      </c>
      <c r="AF133" s="36" t="s">
        <v>338</v>
      </c>
      <c r="AG133" s="36" t="s">
        <v>338</v>
      </c>
      <c r="AH133" s="36" t="s">
        <v>338</v>
      </c>
      <c r="AI133" s="36" t="s">
        <v>338</v>
      </c>
      <c r="AJ133" s="36" t="s">
        <v>338</v>
      </c>
      <c r="AK133" s="36" t="s">
        <v>338</v>
      </c>
      <c r="AL133" s="36" t="s">
        <v>338</v>
      </c>
      <c r="AM133" s="36" t="s">
        <v>338</v>
      </c>
      <c r="AN133" s="36" t="s">
        <v>338</v>
      </c>
      <c r="AO133" s="36" t="s">
        <v>338</v>
      </c>
      <c r="AP133" s="36" t="s">
        <v>338</v>
      </c>
      <c r="AQ133" s="36" t="s">
        <v>338</v>
      </c>
      <c r="AR133" s="36" t="s">
        <v>338</v>
      </c>
      <c r="AS133" s="36" t="s">
        <v>338</v>
      </c>
      <c r="AT133" s="36" t="s">
        <v>338</v>
      </c>
      <c r="AU133" s="36" t="s">
        <v>338</v>
      </c>
      <c r="AV133" s="36" t="s">
        <v>338</v>
      </c>
      <c r="AW133" s="36" t="s">
        <v>338</v>
      </c>
      <c r="AX133" s="36" t="s">
        <v>338</v>
      </c>
      <c r="AY133" s="36" t="s">
        <v>338</v>
      </c>
      <c r="AZ133" s="36" t="s">
        <v>338</v>
      </c>
      <c r="BA133" s="36" t="s">
        <v>338</v>
      </c>
      <c r="BB133" s="36" t="s">
        <v>338</v>
      </c>
      <c r="BC133" s="36" t="s">
        <v>338</v>
      </c>
      <c r="BD133" s="36" t="s">
        <v>338</v>
      </c>
      <c r="BE133" s="36" t="s">
        <v>338</v>
      </c>
      <c r="BF133" s="36" t="s">
        <v>338</v>
      </c>
      <c r="BG133" s="36" t="s">
        <v>338</v>
      </c>
      <c r="BH133" s="36" t="s">
        <v>338</v>
      </c>
      <c r="BI133" s="36" t="s">
        <v>338</v>
      </c>
      <c r="BJ133" s="36" t="s">
        <v>338</v>
      </c>
      <c r="BK133" s="36" t="s">
        <v>338</v>
      </c>
      <c r="BL133" s="36" t="s">
        <v>338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 t="s">
        <v>338</v>
      </c>
      <c r="E134" s="36" t="s">
        <v>338</v>
      </c>
      <c r="F134" s="36" t="s">
        <v>338</v>
      </c>
      <c r="G134" s="36" t="s">
        <v>338</v>
      </c>
      <c r="H134" s="36" t="s">
        <v>338</v>
      </c>
      <c r="I134" s="36" t="s">
        <v>338</v>
      </c>
      <c r="J134" s="36" t="s">
        <v>338</v>
      </c>
      <c r="K134" s="36" t="s">
        <v>338</v>
      </c>
      <c r="L134" s="36" t="s">
        <v>338</v>
      </c>
      <c r="M134" s="36" t="s">
        <v>338</v>
      </c>
      <c r="N134" s="36" t="s">
        <v>338</v>
      </c>
      <c r="O134" s="36" t="s">
        <v>338</v>
      </c>
      <c r="P134" s="36" t="s">
        <v>338</v>
      </c>
      <c r="Q134" s="36" t="s">
        <v>338</v>
      </c>
      <c r="R134" s="36" t="s">
        <v>338</v>
      </c>
      <c r="S134" s="36" t="s">
        <v>338</v>
      </c>
      <c r="T134" s="36" t="s">
        <v>338</v>
      </c>
      <c r="U134" s="36" t="s">
        <v>338</v>
      </c>
      <c r="V134" s="36" t="s">
        <v>338</v>
      </c>
      <c r="W134" s="36" t="s">
        <v>338</v>
      </c>
      <c r="X134" s="36" t="s">
        <v>338</v>
      </c>
      <c r="Y134" s="36" t="s">
        <v>338</v>
      </c>
      <c r="Z134" s="36" t="s">
        <v>338</v>
      </c>
      <c r="AA134" s="36" t="s">
        <v>338</v>
      </c>
      <c r="AB134" s="36" t="s">
        <v>338</v>
      </c>
      <c r="AC134" s="36" t="s">
        <v>338</v>
      </c>
      <c r="AD134" s="36" t="s">
        <v>338</v>
      </c>
      <c r="AE134" s="36" t="s">
        <v>338</v>
      </c>
      <c r="AF134" s="36" t="s">
        <v>338</v>
      </c>
      <c r="AG134" s="36" t="s">
        <v>338</v>
      </c>
      <c r="AH134" s="36" t="s">
        <v>338</v>
      </c>
      <c r="AI134" s="36" t="s">
        <v>338</v>
      </c>
      <c r="AJ134" s="36" t="s">
        <v>338</v>
      </c>
      <c r="AK134" s="36" t="s">
        <v>338</v>
      </c>
      <c r="AL134" s="36" t="s">
        <v>338</v>
      </c>
      <c r="AM134" s="36" t="s">
        <v>338</v>
      </c>
      <c r="AN134" s="36" t="s">
        <v>338</v>
      </c>
      <c r="AO134" s="36" t="s">
        <v>338</v>
      </c>
      <c r="AP134" s="36" t="s">
        <v>338</v>
      </c>
      <c r="AQ134" s="36" t="s">
        <v>338</v>
      </c>
      <c r="AR134" s="36" t="s">
        <v>338</v>
      </c>
      <c r="AS134" s="36" t="s">
        <v>338</v>
      </c>
      <c r="AT134" s="36" t="s">
        <v>338</v>
      </c>
      <c r="AU134" s="36" t="s">
        <v>338</v>
      </c>
      <c r="AV134" s="36" t="s">
        <v>338</v>
      </c>
      <c r="AW134" s="36" t="s">
        <v>338</v>
      </c>
      <c r="AX134" s="36" t="s">
        <v>338</v>
      </c>
      <c r="AY134" s="36" t="s">
        <v>338</v>
      </c>
      <c r="AZ134" s="36" t="s">
        <v>338</v>
      </c>
      <c r="BA134" s="36" t="s">
        <v>338</v>
      </c>
      <c r="BB134" s="36" t="s">
        <v>338</v>
      </c>
      <c r="BC134" s="36" t="s">
        <v>338</v>
      </c>
      <c r="BD134" s="36" t="s">
        <v>338</v>
      </c>
      <c r="BE134" s="36" t="s">
        <v>338</v>
      </c>
      <c r="BF134" s="36" t="s">
        <v>338</v>
      </c>
      <c r="BG134" s="36" t="s">
        <v>338</v>
      </c>
      <c r="BH134" s="36" t="s">
        <v>338</v>
      </c>
      <c r="BI134" s="36" t="s">
        <v>338</v>
      </c>
      <c r="BJ134" s="36" t="s">
        <v>338</v>
      </c>
      <c r="BK134" s="36" t="s">
        <v>338</v>
      </c>
      <c r="BL134" s="36" t="s">
        <v>338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 t="s">
        <v>338</v>
      </c>
      <c r="E135" s="36" t="s">
        <v>338</v>
      </c>
      <c r="F135" s="36" t="s">
        <v>338</v>
      </c>
      <c r="G135" s="36" t="s">
        <v>338</v>
      </c>
      <c r="H135" s="36" t="s">
        <v>338</v>
      </c>
      <c r="I135" s="36" t="s">
        <v>338</v>
      </c>
      <c r="J135" s="36" t="s">
        <v>338</v>
      </c>
      <c r="K135" s="36" t="s">
        <v>338</v>
      </c>
      <c r="L135" s="36" t="s">
        <v>338</v>
      </c>
      <c r="M135" s="36" t="s">
        <v>338</v>
      </c>
      <c r="N135" s="36" t="s">
        <v>338</v>
      </c>
      <c r="O135" s="36" t="s">
        <v>338</v>
      </c>
      <c r="P135" s="36" t="s">
        <v>338</v>
      </c>
      <c r="Q135" s="36" t="s">
        <v>338</v>
      </c>
      <c r="R135" s="36" t="s">
        <v>338</v>
      </c>
      <c r="S135" s="36" t="s">
        <v>338</v>
      </c>
      <c r="T135" s="36" t="s">
        <v>338</v>
      </c>
      <c r="U135" s="36" t="s">
        <v>338</v>
      </c>
      <c r="V135" s="36" t="s">
        <v>338</v>
      </c>
      <c r="W135" s="36" t="s">
        <v>338</v>
      </c>
      <c r="X135" s="36" t="s">
        <v>338</v>
      </c>
      <c r="Y135" s="36" t="s">
        <v>338</v>
      </c>
      <c r="Z135" s="36" t="s">
        <v>338</v>
      </c>
      <c r="AA135" s="36" t="s">
        <v>338</v>
      </c>
      <c r="AB135" s="36" t="s">
        <v>338</v>
      </c>
      <c r="AC135" s="36" t="s">
        <v>338</v>
      </c>
      <c r="AD135" s="36" t="s">
        <v>338</v>
      </c>
      <c r="AE135" s="36" t="s">
        <v>338</v>
      </c>
      <c r="AF135" s="36" t="s">
        <v>338</v>
      </c>
      <c r="AG135" s="36" t="s">
        <v>338</v>
      </c>
      <c r="AH135" s="36" t="s">
        <v>338</v>
      </c>
      <c r="AI135" s="36" t="s">
        <v>338</v>
      </c>
      <c r="AJ135" s="36" t="s">
        <v>338</v>
      </c>
      <c r="AK135" s="36" t="s">
        <v>338</v>
      </c>
      <c r="AL135" s="36" t="s">
        <v>338</v>
      </c>
      <c r="AM135" s="36" t="s">
        <v>338</v>
      </c>
      <c r="AN135" s="36" t="s">
        <v>338</v>
      </c>
      <c r="AO135" s="36" t="s">
        <v>338</v>
      </c>
      <c r="AP135" s="36" t="s">
        <v>338</v>
      </c>
      <c r="AQ135" s="36" t="s">
        <v>338</v>
      </c>
      <c r="AR135" s="36" t="s">
        <v>338</v>
      </c>
      <c r="AS135" s="36" t="s">
        <v>338</v>
      </c>
      <c r="AT135" s="36" t="s">
        <v>338</v>
      </c>
      <c r="AU135" s="36" t="s">
        <v>338</v>
      </c>
      <c r="AV135" s="36" t="s">
        <v>338</v>
      </c>
      <c r="AW135" s="36" t="s">
        <v>338</v>
      </c>
      <c r="AX135" s="36" t="s">
        <v>338</v>
      </c>
      <c r="AY135" s="36" t="s">
        <v>338</v>
      </c>
      <c r="AZ135" s="36" t="s">
        <v>338</v>
      </c>
      <c r="BA135" s="36" t="s">
        <v>338</v>
      </c>
      <c r="BB135" s="36" t="s">
        <v>338</v>
      </c>
      <c r="BC135" s="36" t="s">
        <v>338</v>
      </c>
      <c r="BD135" s="36" t="s">
        <v>338</v>
      </c>
      <c r="BE135" s="36" t="s">
        <v>338</v>
      </c>
      <c r="BF135" s="36" t="s">
        <v>338</v>
      </c>
      <c r="BG135" s="36" t="s">
        <v>338</v>
      </c>
      <c r="BH135" s="36" t="s">
        <v>338</v>
      </c>
      <c r="BI135" s="36" t="s">
        <v>338</v>
      </c>
      <c r="BJ135" s="36" t="s">
        <v>338</v>
      </c>
      <c r="BK135" s="36" t="s">
        <v>338</v>
      </c>
      <c r="BL135" s="36" t="s">
        <v>338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 t="s">
        <v>338</v>
      </c>
      <c r="E136" s="36" t="s">
        <v>338</v>
      </c>
      <c r="F136" s="36" t="s">
        <v>338</v>
      </c>
      <c r="G136" s="36" t="s">
        <v>338</v>
      </c>
      <c r="H136" s="36" t="s">
        <v>338</v>
      </c>
      <c r="I136" s="36" t="s">
        <v>338</v>
      </c>
      <c r="J136" s="36" t="s">
        <v>338</v>
      </c>
      <c r="K136" s="36" t="s">
        <v>338</v>
      </c>
      <c r="L136" s="36" t="s">
        <v>338</v>
      </c>
      <c r="M136" s="36" t="s">
        <v>338</v>
      </c>
      <c r="N136" s="36" t="s">
        <v>338</v>
      </c>
      <c r="O136" s="36" t="s">
        <v>338</v>
      </c>
      <c r="P136" s="36" t="s">
        <v>338</v>
      </c>
      <c r="Q136" s="36" t="s">
        <v>338</v>
      </c>
      <c r="R136" s="36" t="s">
        <v>338</v>
      </c>
      <c r="S136" s="36" t="s">
        <v>338</v>
      </c>
      <c r="T136" s="36" t="s">
        <v>338</v>
      </c>
      <c r="U136" s="36" t="s">
        <v>338</v>
      </c>
      <c r="V136" s="36" t="s">
        <v>338</v>
      </c>
      <c r="W136" s="36" t="s">
        <v>338</v>
      </c>
      <c r="X136" s="36" t="s">
        <v>338</v>
      </c>
      <c r="Y136" s="36" t="s">
        <v>338</v>
      </c>
      <c r="Z136" s="36" t="s">
        <v>338</v>
      </c>
      <c r="AA136" s="36" t="s">
        <v>338</v>
      </c>
      <c r="AB136" s="36" t="s">
        <v>338</v>
      </c>
      <c r="AC136" s="36" t="s">
        <v>338</v>
      </c>
      <c r="AD136" s="36" t="s">
        <v>338</v>
      </c>
      <c r="AE136" s="36" t="s">
        <v>338</v>
      </c>
      <c r="AF136" s="36" t="s">
        <v>338</v>
      </c>
      <c r="AG136" s="36" t="s">
        <v>338</v>
      </c>
      <c r="AH136" s="36" t="s">
        <v>338</v>
      </c>
      <c r="AI136" s="36" t="s">
        <v>338</v>
      </c>
      <c r="AJ136" s="36" t="s">
        <v>338</v>
      </c>
      <c r="AK136" s="36" t="s">
        <v>338</v>
      </c>
      <c r="AL136" s="36" t="s">
        <v>338</v>
      </c>
      <c r="AM136" s="36" t="s">
        <v>338</v>
      </c>
      <c r="AN136" s="36" t="s">
        <v>338</v>
      </c>
      <c r="AO136" s="36" t="s">
        <v>338</v>
      </c>
      <c r="AP136" s="36" t="s">
        <v>338</v>
      </c>
      <c r="AQ136" s="36" t="s">
        <v>338</v>
      </c>
      <c r="AR136" s="36" t="s">
        <v>338</v>
      </c>
      <c r="AS136" s="36" t="s">
        <v>338</v>
      </c>
      <c r="AT136" s="36" t="s">
        <v>338</v>
      </c>
      <c r="AU136" s="36" t="s">
        <v>338</v>
      </c>
      <c r="AV136" s="36" t="s">
        <v>338</v>
      </c>
      <c r="AW136" s="36" t="s">
        <v>338</v>
      </c>
      <c r="AX136" s="36" t="s">
        <v>338</v>
      </c>
      <c r="AY136" s="36" t="s">
        <v>338</v>
      </c>
      <c r="AZ136" s="36" t="s">
        <v>338</v>
      </c>
      <c r="BA136" s="36" t="s">
        <v>338</v>
      </c>
      <c r="BB136" s="36" t="s">
        <v>338</v>
      </c>
      <c r="BC136" s="36" t="s">
        <v>338</v>
      </c>
      <c r="BD136" s="36" t="s">
        <v>338</v>
      </c>
      <c r="BE136" s="36" t="s">
        <v>338</v>
      </c>
      <c r="BF136" s="36" t="s">
        <v>338</v>
      </c>
      <c r="BG136" s="36" t="s">
        <v>338</v>
      </c>
      <c r="BH136" s="36" t="s">
        <v>338</v>
      </c>
      <c r="BI136" s="36" t="s">
        <v>338</v>
      </c>
      <c r="BJ136" s="36" t="s">
        <v>338</v>
      </c>
      <c r="BK136" s="36" t="s">
        <v>338</v>
      </c>
      <c r="BL136" s="36" t="s">
        <v>338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 t="s">
        <v>338</v>
      </c>
      <c r="E137" s="36" t="s">
        <v>338</v>
      </c>
      <c r="F137" s="36" t="s">
        <v>338</v>
      </c>
      <c r="G137" s="36" t="s">
        <v>338</v>
      </c>
      <c r="H137" s="36" t="s">
        <v>338</v>
      </c>
      <c r="I137" s="36" t="s">
        <v>338</v>
      </c>
      <c r="J137" s="36" t="s">
        <v>338</v>
      </c>
      <c r="K137" s="36" t="s">
        <v>338</v>
      </c>
      <c r="L137" s="36" t="s">
        <v>338</v>
      </c>
      <c r="M137" s="36" t="s">
        <v>338</v>
      </c>
      <c r="N137" s="36" t="s">
        <v>338</v>
      </c>
      <c r="O137" s="36" t="s">
        <v>338</v>
      </c>
      <c r="P137" s="36" t="s">
        <v>338</v>
      </c>
      <c r="Q137" s="36" t="s">
        <v>338</v>
      </c>
      <c r="R137" s="36" t="s">
        <v>338</v>
      </c>
      <c r="S137" s="36" t="s">
        <v>338</v>
      </c>
      <c r="T137" s="36" t="s">
        <v>338</v>
      </c>
      <c r="U137" s="36" t="s">
        <v>338</v>
      </c>
      <c r="V137" s="36" t="s">
        <v>338</v>
      </c>
      <c r="W137" s="36" t="s">
        <v>338</v>
      </c>
      <c r="X137" s="36" t="s">
        <v>338</v>
      </c>
      <c r="Y137" s="36" t="s">
        <v>338</v>
      </c>
      <c r="Z137" s="36" t="s">
        <v>338</v>
      </c>
      <c r="AA137" s="36" t="s">
        <v>338</v>
      </c>
      <c r="AB137" s="36" t="s">
        <v>338</v>
      </c>
      <c r="AC137" s="36" t="s">
        <v>338</v>
      </c>
      <c r="AD137" s="36" t="s">
        <v>338</v>
      </c>
      <c r="AE137" s="36" t="s">
        <v>338</v>
      </c>
      <c r="AF137" s="36" t="s">
        <v>338</v>
      </c>
      <c r="AG137" s="36" t="s">
        <v>338</v>
      </c>
      <c r="AH137" s="36" t="s">
        <v>338</v>
      </c>
      <c r="AI137" s="36" t="s">
        <v>338</v>
      </c>
      <c r="AJ137" s="36" t="s">
        <v>338</v>
      </c>
      <c r="AK137" s="36" t="s">
        <v>338</v>
      </c>
      <c r="AL137" s="36" t="s">
        <v>338</v>
      </c>
      <c r="AM137" s="36" t="s">
        <v>338</v>
      </c>
      <c r="AN137" s="36" t="s">
        <v>338</v>
      </c>
      <c r="AO137" s="36" t="s">
        <v>338</v>
      </c>
      <c r="AP137" s="36" t="s">
        <v>338</v>
      </c>
      <c r="AQ137" s="36" t="s">
        <v>338</v>
      </c>
      <c r="AR137" s="36" t="s">
        <v>338</v>
      </c>
      <c r="AS137" s="36" t="s">
        <v>338</v>
      </c>
      <c r="AT137" s="36" t="s">
        <v>338</v>
      </c>
      <c r="AU137" s="36" t="s">
        <v>338</v>
      </c>
      <c r="AV137" s="36" t="s">
        <v>338</v>
      </c>
      <c r="AW137" s="36" t="s">
        <v>338</v>
      </c>
      <c r="AX137" s="36" t="s">
        <v>338</v>
      </c>
      <c r="AY137" s="36" t="s">
        <v>338</v>
      </c>
      <c r="AZ137" s="36" t="s">
        <v>338</v>
      </c>
      <c r="BA137" s="36" t="s">
        <v>338</v>
      </c>
      <c r="BB137" s="36" t="s">
        <v>338</v>
      </c>
      <c r="BC137" s="36" t="s">
        <v>338</v>
      </c>
      <c r="BD137" s="36" t="s">
        <v>338</v>
      </c>
      <c r="BE137" s="36" t="s">
        <v>338</v>
      </c>
      <c r="BF137" s="36" t="s">
        <v>338</v>
      </c>
      <c r="BG137" s="36" t="s">
        <v>338</v>
      </c>
      <c r="BH137" s="36" t="s">
        <v>338</v>
      </c>
      <c r="BI137" s="36" t="s">
        <v>338</v>
      </c>
      <c r="BJ137" s="36" t="s">
        <v>338</v>
      </c>
      <c r="BK137" s="36" t="s">
        <v>338</v>
      </c>
      <c r="BL137" s="36" t="s">
        <v>338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 t="s">
        <v>338</v>
      </c>
      <c r="E138" s="36" t="s">
        <v>338</v>
      </c>
      <c r="F138" s="36" t="s">
        <v>338</v>
      </c>
      <c r="G138" s="36" t="s">
        <v>338</v>
      </c>
      <c r="H138" s="36" t="s">
        <v>338</v>
      </c>
      <c r="I138" s="36" t="s">
        <v>338</v>
      </c>
      <c r="J138" s="36" t="s">
        <v>338</v>
      </c>
      <c r="K138" s="36" t="s">
        <v>338</v>
      </c>
      <c r="L138" s="36" t="s">
        <v>338</v>
      </c>
      <c r="M138" s="36" t="s">
        <v>338</v>
      </c>
      <c r="N138" s="36" t="s">
        <v>338</v>
      </c>
      <c r="O138" s="36" t="s">
        <v>338</v>
      </c>
      <c r="P138" s="36" t="s">
        <v>338</v>
      </c>
      <c r="Q138" s="36" t="s">
        <v>338</v>
      </c>
      <c r="R138" s="36" t="s">
        <v>338</v>
      </c>
      <c r="S138" s="36" t="s">
        <v>338</v>
      </c>
      <c r="T138" s="36" t="s">
        <v>338</v>
      </c>
      <c r="U138" s="36" t="s">
        <v>338</v>
      </c>
      <c r="V138" s="36" t="s">
        <v>338</v>
      </c>
      <c r="W138" s="36" t="s">
        <v>338</v>
      </c>
      <c r="X138" s="36" t="s">
        <v>338</v>
      </c>
      <c r="Y138" s="36" t="s">
        <v>338</v>
      </c>
      <c r="Z138" s="36" t="s">
        <v>338</v>
      </c>
      <c r="AA138" s="36" t="s">
        <v>338</v>
      </c>
      <c r="AB138" s="36" t="s">
        <v>338</v>
      </c>
      <c r="AC138" s="36" t="s">
        <v>338</v>
      </c>
      <c r="AD138" s="36" t="s">
        <v>338</v>
      </c>
      <c r="AE138" s="36" t="s">
        <v>338</v>
      </c>
      <c r="AF138" s="36" t="s">
        <v>338</v>
      </c>
      <c r="AG138" s="36" t="s">
        <v>338</v>
      </c>
      <c r="AH138" s="36" t="s">
        <v>338</v>
      </c>
      <c r="AI138" s="36" t="s">
        <v>338</v>
      </c>
      <c r="AJ138" s="36" t="s">
        <v>338</v>
      </c>
      <c r="AK138" s="36" t="s">
        <v>338</v>
      </c>
      <c r="AL138" s="36" t="s">
        <v>338</v>
      </c>
      <c r="AM138" s="36" t="s">
        <v>338</v>
      </c>
      <c r="AN138" s="36" t="s">
        <v>338</v>
      </c>
      <c r="AO138" s="36" t="s">
        <v>338</v>
      </c>
      <c r="AP138" s="36" t="s">
        <v>338</v>
      </c>
      <c r="AQ138" s="36" t="s">
        <v>338</v>
      </c>
      <c r="AR138" s="36" t="s">
        <v>338</v>
      </c>
      <c r="AS138" s="36" t="s">
        <v>338</v>
      </c>
      <c r="AT138" s="36" t="s">
        <v>338</v>
      </c>
      <c r="AU138" s="36" t="s">
        <v>338</v>
      </c>
      <c r="AV138" s="36" t="s">
        <v>338</v>
      </c>
      <c r="AW138" s="36" t="s">
        <v>338</v>
      </c>
      <c r="AX138" s="36" t="s">
        <v>338</v>
      </c>
      <c r="AY138" s="36" t="s">
        <v>338</v>
      </c>
      <c r="AZ138" s="36" t="s">
        <v>338</v>
      </c>
      <c r="BA138" s="36" t="s">
        <v>338</v>
      </c>
      <c r="BB138" s="36" t="s">
        <v>338</v>
      </c>
      <c r="BC138" s="36" t="s">
        <v>338</v>
      </c>
      <c r="BD138" s="36" t="s">
        <v>338</v>
      </c>
      <c r="BE138" s="36" t="s">
        <v>338</v>
      </c>
      <c r="BF138" s="36" t="s">
        <v>338</v>
      </c>
      <c r="BG138" s="36" t="s">
        <v>338</v>
      </c>
      <c r="BH138" s="36" t="s">
        <v>338</v>
      </c>
      <c r="BI138" s="36" t="s">
        <v>338</v>
      </c>
      <c r="BJ138" s="36" t="s">
        <v>338</v>
      </c>
      <c r="BK138" s="36" t="s">
        <v>338</v>
      </c>
      <c r="BL138" s="36" t="s">
        <v>338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 t="s">
        <v>338</v>
      </c>
      <c r="E139" s="36" t="s">
        <v>338</v>
      </c>
      <c r="F139" s="36" t="s">
        <v>338</v>
      </c>
      <c r="G139" s="36" t="s">
        <v>338</v>
      </c>
      <c r="H139" s="36" t="s">
        <v>338</v>
      </c>
      <c r="I139" s="36" t="s">
        <v>338</v>
      </c>
      <c r="J139" s="36" t="s">
        <v>338</v>
      </c>
      <c r="K139" s="36" t="s">
        <v>338</v>
      </c>
      <c r="L139" s="36" t="s">
        <v>338</v>
      </c>
      <c r="M139" s="36" t="s">
        <v>338</v>
      </c>
      <c r="N139" s="36" t="s">
        <v>338</v>
      </c>
      <c r="O139" s="36" t="s">
        <v>338</v>
      </c>
      <c r="P139" s="36" t="s">
        <v>338</v>
      </c>
      <c r="Q139" s="36" t="s">
        <v>338</v>
      </c>
      <c r="R139" s="36" t="s">
        <v>338</v>
      </c>
      <c r="S139" s="36" t="s">
        <v>338</v>
      </c>
      <c r="T139" s="36" t="s">
        <v>338</v>
      </c>
      <c r="U139" s="36" t="s">
        <v>338</v>
      </c>
      <c r="V139" s="36" t="s">
        <v>338</v>
      </c>
      <c r="W139" s="36" t="s">
        <v>338</v>
      </c>
      <c r="X139" s="36" t="s">
        <v>338</v>
      </c>
      <c r="Y139" s="36" t="s">
        <v>338</v>
      </c>
      <c r="Z139" s="36" t="s">
        <v>338</v>
      </c>
      <c r="AA139" s="36" t="s">
        <v>338</v>
      </c>
      <c r="AB139" s="36" t="s">
        <v>338</v>
      </c>
      <c r="AC139" s="36" t="s">
        <v>338</v>
      </c>
      <c r="AD139" s="36" t="s">
        <v>338</v>
      </c>
      <c r="AE139" s="36" t="s">
        <v>338</v>
      </c>
      <c r="AF139" s="36" t="s">
        <v>338</v>
      </c>
      <c r="AG139" s="36" t="s">
        <v>338</v>
      </c>
      <c r="AH139" s="36" t="s">
        <v>338</v>
      </c>
      <c r="AI139" s="36" t="s">
        <v>338</v>
      </c>
      <c r="AJ139" s="36" t="s">
        <v>338</v>
      </c>
      <c r="AK139" s="36" t="s">
        <v>338</v>
      </c>
      <c r="AL139" s="36" t="s">
        <v>338</v>
      </c>
      <c r="AM139" s="36" t="s">
        <v>338</v>
      </c>
      <c r="AN139" s="36" t="s">
        <v>338</v>
      </c>
      <c r="AO139" s="36" t="s">
        <v>338</v>
      </c>
      <c r="AP139" s="36" t="s">
        <v>338</v>
      </c>
      <c r="AQ139" s="36" t="s">
        <v>338</v>
      </c>
      <c r="AR139" s="36" t="s">
        <v>338</v>
      </c>
      <c r="AS139" s="36" t="s">
        <v>338</v>
      </c>
      <c r="AT139" s="36" t="s">
        <v>338</v>
      </c>
      <c r="AU139" s="36" t="s">
        <v>338</v>
      </c>
      <c r="AV139" s="36" t="s">
        <v>338</v>
      </c>
      <c r="AW139" s="36" t="s">
        <v>338</v>
      </c>
      <c r="AX139" s="36" t="s">
        <v>338</v>
      </c>
      <c r="AY139" s="36" t="s">
        <v>338</v>
      </c>
      <c r="AZ139" s="36" t="s">
        <v>338</v>
      </c>
      <c r="BA139" s="36" t="s">
        <v>338</v>
      </c>
      <c r="BB139" s="36" t="s">
        <v>338</v>
      </c>
      <c r="BC139" s="36" t="s">
        <v>338</v>
      </c>
      <c r="BD139" s="36" t="s">
        <v>338</v>
      </c>
      <c r="BE139" s="36" t="s">
        <v>338</v>
      </c>
      <c r="BF139" s="36" t="s">
        <v>338</v>
      </c>
      <c r="BG139" s="36" t="s">
        <v>338</v>
      </c>
      <c r="BH139" s="36" t="s">
        <v>338</v>
      </c>
      <c r="BI139" s="36" t="s">
        <v>338</v>
      </c>
      <c r="BJ139" s="36" t="s">
        <v>338</v>
      </c>
      <c r="BK139" s="36" t="s">
        <v>338</v>
      </c>
      <c r="BL139" s="36" t="s">
        <v>338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 t="s">
        <v>338</v>
      </c>
      <c r="E140" s="36" t="s">
        <v>338</v>
      </c>
      <c r="F140" s="36" t="s">
        <v>338</v>
      </c>
      <c r="G140" s="36" t="s">
        <v>338</v>
      </c>
      <c r="H140" s="36" t="s">
        <v>338</v>
      </c>
      <c r="I140" s="36" t="s">
        <v>338</v>
      </c>
      <c r="J140" s="36" t="s">
        <v>338</v>
      </c>
      <c r="K140" s="36" t="s">
        <v>338</v>
      </c>
      <c r="L140" s="36" t="s">
        <v>338</v>
      </c>
      <c r="M140" s="36" t="s">
        <v>338</v>
      </c>
      <c r="N140" s="36" t="s">
        <v>338</v>
      </c>
      <c r="O140" s="36" t="s">
        <v>338</v>
      </c>
      <c r="P140" s="36" t="s">
        <v>338</v>
      </c>
      <c r="Q140" s="36" t="s">
        <v>338</v>
      </c>
      <c r="R140" s="36" t="s">
        <v>338</v>
      </c>
      <c r="S140" s="36" t="s">
        <v>338</v>
      </c>
      <c r="T140" s="36" t="s">
        <v>338</v>
      </c>
      <c r="U140" s="36" t="s">
        <v>338</v>
      </c>
      <c r="V140" s="36" t="s">
        <v>338</v>
      </c>
      <c r="W140" s="36" t="s">
        <v>338</v>
      </c>
      <c r="X140" s="36" t="s">
        <v>338</v>
      </c>
      <c r="Y140" s="36" t="s">
        <v>338</v>
      </c>
      <c r="Z140" s="36" t="s">
        <v>338</v>
      </c>
      <c r="AA140" s="36" t="s">
        <v>338</v>
      </c>
      <c r="AB140" s="36" t="s">
        <v>338</v>
      </c>
      <c r="AC140" s="36" t="s">
        <v>338</v>
      </c>
      <c r="AD140" s="36" t="s">
        <v>338</v>
      </c>
      <c r="AE140" s="36" t="s">
        <v>338</v>
      </c>
      <c r="AF140" s="36" t="s">
        <v>338</v>
      </c>
      <c r="AG140" s="36" t="s">
        <v>338</v>
      </c>
      <c r="AH140" s="36" t="s">
        <v>338</v>
      </c>
      <c r="AI140" s="36" t="s">
        <v>338</v>
      </c>
      <c r="AJ140" s="36" t="s">
        <v>338</v>
      </c>
      <c r="AK140" s="36" t="s">
        <v>338</v>
      </c>
      <c r="AL140" s="36" t="s">
        <v>338</v>
      </c>
      <c r="AM140" s="36" t="s">
        <v>338</v>
      </c>
      <c r="AN140" s="36" t="s">
        <v>338</v>
      </c>
      <c r="AO140" s="36" t="s">
        <v>338</v>
      </c>
      <c r="AP140" s="36" t="s">
        <v>338</v>
      </c>
      <c r="AQ140" s="36" t="s">
        <v>338</v>
      </c>
      <c r="AR140" s="36" t="s">
        <v>338</v>
      </c>
      <c r="AS140" s="36" t="s">
        <v>338</v>
      </c>
      <c r="AT140" s="36" t="s">
        <v>338</v>
      </c>
      <c r="AU140" s="36" t="s">
        <v>338</v>
      </c>
      <c r="AV140" s="36" t="s">
        <v>338</v>
      </c>
      <c r="AW140" s="36" t="s">
        <v>338</v>
      </c>
      <c r="AX140" s="36" t="s">
        <v>338</v>
      </c>
      <c r="AY140" s="36" t="s">
        <v>338</v>
      </c>
      <c r="AZ140" s="36" t="s">
        <v>338</v>
      </c>
      <c r="BA140" s="36" t="s">
        <v>338</v>
      </c>
      <c r="BB140" s="36" t="s">
        <v>338</v>
      </c>
      <c r="BC140" s="36" t="s">
        <v>338</v>
      </c>
      <c r="BD140" s="36" t="s">
        <v>338</v>
      </c>
      <c r="BE140" s="36" t="s">
        <v>338</v>
      </c>
      <c r="BF140" s="36" t="s">
        <v>338</v>
      </c>
      <c r="BG140" s="36" t="s">
        <v>338</v>
      </c>
      <c r="BH140" s="36" t="s">
        <v>338</v>
      </c>
      <c r="BI140" s="36" t="s">
        <v>338</v>
      </c>
      <c r="BJ140" s="36" t="s">
        <v>338</v>
      </c>
      <c r="BK140" s="36" t="s">
        <v>338</v>
      </c>
      <c r="BL140" s="36" t="s">
        <v>338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 t="s">
        <v>338</v>
      </c>
      <c r="E141" s="36" t="s">
        <v>338</v>
      </c>
      <c r="F141" s="36" t="s">
        <v>338</v>
      </c>
      <c r="G141" s="36" t="s">
        <v>338</v>
      </c>
      <c r="H141" s="36" t="s">
        <v>338</v>
      </c>
      <c r="I141" s="36" t="s">
        <v>338</v>
      </c>
      <c r="J141" s="36" t="s">
        <v>338</v>
      </c>
      <c r="K141" s="36" t="s">
        <v>338</v>
      </c>
      <c r="L141" s="36" t="s">
        <v>338</v>
      </c>
      <c r="M141" s="36" t="s">
        <v>338</v>
      </c>
      <c r="N141" s="36" t="s">
        <v>338</v>
      </c>
      <c r="O141" s="36" t="s">
        <v>338</v>
      </c>
      <c r="P141" s="36" t="s">
        <v>338</v>
      </c>
      <c r="Q141" s="36" t="s">
        <v>338</v>
      </c>
      <c r="R141" s="36" t="s">
        <v>338</v>
      </c>
      <c r="S141" s="36" t="s">
        <v>338</v>
      </c>
      <c r="T141" s="36" t="s">
        <v>338</v>
      </c>
      <c r="U141" s="36" t="s">
        <v>338</v>
      </c>
      <c r="V141" s="36" t="s">
        <v>338</v>
      </c>
      <c r="W141" s="36" t="s">
        <v>338</v>
      </c>
      <c r="X141" s="36" t="s">
        <v>338</v>
      </c>
      <c r="Y141" s="36" t="s">
        <v>338</v>
      </c>
      <c r="Z141" s="36" t="s">
        <v>338</v>
      </c>
      <c r="AA141" s="36" t="s">
        <v>338</v>
      </c>
      <c r="AB141" s="36" t="s">
        <v>338</v>
      </c>
      <c r="AC141" s="36" t="s">
        <v>338</v>
      </c>
      <c r="AD141" s="36" t="s">
        <v>338</v>
      </c>
      <c r="AE141" s="36" t="s">
        <v>338</v>
      </c>
      <c r="AF141" s="36" t="s">
        <v>338</v>
      </c>
      <c r="AG141" s="36" t="s">
        <v>338</v>
      </c>
      <c r="AH141" s="36" t="s">
        <v>338</v>
      </c>
      <c r="AI141" s="36" t="s">
        <v>338</v>
      </c>
      <c r="AJ141" s="36" t="s">
        <v>338</v>
      </c>
      <c r="AK141" s="36" t="s">
        <v>338</v>
      </c>
      <c r="AL141" s="36" t="s">
        <v>338</v>
      </c>
      <c r="AM141" s="36" t="s">
        <v>338</v>
      </c>
      <c r="AN141" s="36" t="s">
        <v>338</v>
      </c>
      <c r="AO141" s="36" t="s">
        <v>338</v>
      </c>
      <c r="AP141" s="36" t="s">
        <v>338</v>
      </c>
      <c r="AQ141" s="36" t="s">
        <v>338</v>
      </c>
      <c r="AR141" s="36" t="s">
        <v>338</v>
      </c>
      <c r="AS141" s="36" t="s">
        <v>338</v>
      </c>
      <c r="AT141" s="36" t="s">
        <v>338</v>
      </c>
      <c r="AU141" s="36" t="s">
        <v>338</v>
      </c>
      <c r="AV141" s="36" t="s">
        <v>338</v>
      </c>
      <c r="AW141" s="36" t="s">
        <v>338</v>
      </c>
      <c r="AX141" s="36" t="s">
        <v>338</v>
      </c>
      <c r="AY141" s="36" t="s">
        <v>338</v>
      </c>
      <c r="AZ141" s="36" t="s">
        <v>338</v>
      </c>
      <c r="BA141" s="36" t="s">
        <v>338</v>
      </c>
      <c r="BB141" s="36" t="s">
        <v>338</v>
      </c>
      <c r="BC141" s="36" t="s">
        <v>338</v>
      </c>
      <c r="BD141" s="36" t="s">
        <v>338</v>
      </c>
      <c r="BE141" s="36" t="s">
        <v>338</v>
      </c>
      <c r="BF141" s="36" t="s">
        <v>338</v>
      </c>
      <c r="BG141" s="36" t="s">
        <v>338</v>
      </c>
      <c r="BH141" s="36" t="s">
        <v>338</v>
      </c>
      <c r="BI141" s="36" t="s">
        <v>338</v>
      </c>
      <c r="BJ141" s="36" t="s">
        <v>338</v>
      </c>
      <c r="BK141" s="36" t="s">
        <v>338</v>
      </c>
      <c r="BL141" s="36" t="s">
        <v>338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 t="s">
        <v>338</v>
      </c>
      <c r="E142" s="36" t="s">
        <v>338</v>
      </c>
      <c r="F142" s="36" t="s">
        <v>338</v>
      </c>
      <c r="G142" s="36" t="s">
        <v>338</v>
      </c>
      <c r="H142" s="36" t="s">
        <v>338</v>
      </c>
      <c r="I142" s="36" t="s">
        <v>338</v>
      </c>
      <c r="J142" s="36" t="s">
        <v>338</v>
      </c>
      <c r="K142" s="36" t="s">
        <v>338</v>
      </c>
      <c r="L142" s="36" t="s">
        <v>338</v>
      </c>
      <c r="M142" s="36" t="s">
        <v>338</v>
      </c>
      <c r="N142" s="36" t="s">
        <v>338</v>
      </c>
      <c r="O142" s="36" t="s">
        <v>338</v>
      </c>
      <c r="P142" s="36" t="s">
        <v>338</v>
      </c>
      <c r="Q142" s="36" t="s">
        <v>338</v>
      </c>
      <c r="R142" s="36" t="s">
        <v>338</v>
      </c>
      <c r="S142" s="36" t="s">
        <v>338</v>
      </c>
      <c r="T142" s="36" t="s">
        <v>338</v>
      </c>
      <c r="U142" s="36" t="s">
        <v>338</v>
      </c>
      <c r="V142" s="36" t="s">
        <v>338</v>
      </c>
      <c r="W142" s="36" t="s">
        <v>338</v>
      </c>
      <c r="X142" s="36" t="s">
        <v>338</v>
      </c>
      <c r="Y142" s="36" t="s">
        <v>338</v>
      </c>
      <c r="Z142" s="36" t="s">
        <v>338</v>
      </c>
      <c r="AA142" s="36" t="s">
        <v>338</v>
      </c>
      <c r="AB142" s="36" t="s">
        <v>338</v>
      </c>
      <c r="AC142" s="36" t="s">
        <v>338</v>
      </c>
      <c r="AD142" s="36" t="s">
        <v>338</v>
      </c>
      <c r="AE142" s="36" t="s">
        <v>338</v>
      </c>
      <c r="AF142" s="36" t="s">
        <v>338</v>
      </c>
      <c r="AG142" s="36" t="s">
        <v>338</v>
      </c>
      <c r="AH142" s="36" t="s">
        <v>338</v>
      </c>
      <c r="AI142" s="36" t="s">
        <v>338</v>
      </c>
      <c r="AJ142" s="36" t="s">
        <v>338</v>
      </c>
      <c r="AK142" s="36" t="s">
        <v>338</v>
      </c>
      <c r="AL142" s="36" t="s">
        <v>338</v>
      </c>
      <c r="AM142" s="36" t="s">
        <v>338</v>
      </c>
      <c r="AN142" s="36" t="s">
        <v>338</v>
      </c>
      <c r="AO142" s="36" t="s">
        <v>338</v>
      </c>
      <c r="AP142" s="36" t="s">
        <v>338</v>
      </c>
      <c r="AQ142" s="36" t="s">
        <v>338</v>
      </c>
      <c r="AR142" s="36" t="s">
        <v>338</v>
      </c>
      <c r="AS142" s="36" t="s">
        <v>338</v>
      </c>
      <c r="AT142" s="36" t="s">
        <v>338</v>
      </c>
      <c r="AU142" s="36" t="s">
        <v>338</v>
      </c>
      <c r="AV142" s="36" t="s">
        <v>338</v>
      </c>
      <c r="AW142" s="36" t="s">
        <v>338</v>
      </c>
      <c r="AX142" s="36" t="s">
        <v>338</v>
      </c>
      <c r="AY142" s="36" t="s">
        <v>338</v>
      </c>
      <c r="AZ142" s="36" t="s">
        <v>338</v>
      </c>
      <c r="BA142" s="36" t="s">
        <v>338</v>
      </c>
      <c r="BB142" s="36" t="s">
        <v>338</v>
      </c>
      <c r="BC142" s="36" t="s">
        <v>338</v>
      </c>
      <c r="BD142" s="36" t="s">
        <v>338</v>
      </c>
      <c r="BE142" s="36" t="s">
        <v>338</v>
      </c>
      <c r="BF142" s="36" t="s">
        <v>338</v>
      </c>
      <c r="BG142" s="36" t="s">
        <v>338</v>
      </c>
      <c r="BH142" s="36" t="s">
        <v>338</v>
      </c>
      <c r="BI142" s="36" t="s">
        <v>338</v>
      </c>
      <c r="BJ142" s="36" t="s">
        <v>338</v>
      </c>
      <c r="BK142" s="36" t="s">
        <v>338</v>
      </c>
      <c r="BL142" s="36" t="s">
        <v>338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 t="s">
        <v>338</v>
      </c>
      <c r="E143" s="36" t="s">
        <v>338</v>
      </c>
      <c r="F143" s="36" t="s">
        <v>338</v>
      </c>
      <c r="G143" s="36" t="s">
        <v>338</v>
      </c>
      <c r="H143" s="36" t="s">
        <v>338</v>
      </c>
      <c r="I143" s="36" t="s">
        <v>338</v>
      </c>
      <c r="J143" s="36" t="s">
        <v>338</v>
      </c>
      <c r="K143" s="36" t="s">
        <v>338</v>
      </c>
      <c r="L143" s="36" t="s">
        <v>338</v>
      </c>
      <c r="M143" s="36" t="s">
        <v>338</v>
      </c>
      <c r="N143" s="36" t="s">
        <v>338</v>
      </c>
      <c r="O143" s="36" t="s">
        <v>338</v>
      </c>
      <c r="P143" s="36" t="s">
        <v>338</v>
      </c>
      <c r="Q143" s="36" t="s">
        <v>338</v>
      </c>
      <c r="R143" s="36" t="s">
        <v>338</v>
      </c>
      <c r="S143" s="36" t="s">
        <v>338</v>
      </c>
      <c r="T143" s="36" t="s">
        <v>338</v>
      </c>
      <c r="U143" s="36" t="s">
        <v>338</v>
      </c>
      <c r="V143" s="36" t="s">
        <v>338</v>
      </c>
      <c r="W143" s="36" t="s">
        <v>338</v>
      </c>
      <c r="X143" s="36" t="s">
        <v>338</v>
      </c>
      <c r="Y143" s="36" t="s">
        <v>338</v>
      </c>
      <c r="Z143" s="36" t="s">
        <v>338</v>
      </c>
      <c r="AA143" s="36" t="s">
        <v>338</v>
      </c>
      <c r="AB143" s="36" t="s">
        <v>338</v>
      </c>
      <c r="AC143" s="36" t="s">
        <v>338</v>
      </c>
      <c r="AD143" s="36" t="s">
        <v>338</v>
      </c>
      <c r="AE143" s="36" t="s">
        <v>338</v>
      </c>
      <c r="AF143" s="36" t="s">
        <v>338</v>
      </c>
      <c r="AG143" s="36" t="s">
        <v>338</v>
      </c>
      <c r="AH143" s="36" t="s">
        <v>338</v>
      </c>
      <c r="AI143" s="36" t="s">
        <v>338</v>
      </c>
      <c r="AJ143" s="36" t="s">
        <v>338</v>
      </c>
      <c r="AK143" s="36" t="s">
        <v>338</v>
      </c>
      <c r="AL143" s="36" t="s">
        <v>338</v>
      </c>
      <c r="AM143" s="36" t="s">
        <v>338</v>
      </c>
      <c r="AN143" s="36" t="s">
        <v>338</v>
      </c>
      <c r="AO143" s="36" t="s">
        <v>338</v>
      </c>
      <c r="AP143" s="36" t="s">
        <v>338</v>
      </c>
      <c r="AQ143" s="36" t="s">
        <v>338</v>
      </c>
      <c r="AR143" s="36" t="s">
        <v>338</v>
      </c>
      <c r="AS143" s="36" t="s">
        <v>338</v>
      </c>
      <c r="AT143" s="36" t="s">
        <v>338</v>
      </c>
      <c r="AU143" s="36" t="s">
        <v>338</v>
      </c>
      <c r="AV143" s="36" t="s">
        <v>338</v>
      </c>
      <c r="AW143" s="36" t="s">
        <v>338</v>
      </c>
      <c r="AX143" s="36" t="s">
        <v>338</v>
      </c>
      <c r="AY143" s="36" t="s">
        <v>338</v>
      </c>
      <c r="AZ143" s="36" t="s">
        <v>338</v>
      </c>
      <c r="BA143" s="36" t="s">
        <v>338</v>
      </c>
      <c r="BB143" s="36" t="s">
        <v>338</v>
      </c>
      <c r="BC143" s="36" t="s">
        <v>338</v>
      </c>
      <c r="BD143" s="36" t="s">
        <v>338</v>
      </c>
      <c r="BE143" s="36" t="s">
        <v>338</v>
      </c>
      <c r="BF143" s="36" t="s">
        <v>338</v>
      </c>
      <c r="BG143" s="36" t="s">
        <v>338</v>
      </c>
      <c r="BH143" s="36" t="s">
        <v>338</v>
      </c>
      <c r="BI143" s="36" t="s">
        <v>338</v>
      </c>
      <c r="BJ143" s="36" t="s">
        <v>338</v>
      </c>
      <c r="BK143" s="36" t="s">
        <v>338</v>
      </c>
      <c r="BL143" s="36" t="s">
        <v>338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 t="s">
        <v>338</v>
      </c>
      <c r="E144" s="36" t="s">
        <v>338</v>
      </c>
      <c r="F144" s="36" t="s">
        <v>338</v>
      </c>
      <c r="G144" s="36" t="s">
        <v>338</v>
      </c>
      <c r="H144" s="36" t="s">
        <v>338</v>
      </c>
      <c r="I144" s="36" t="s">
        <v>338</v>
      </c>
      <c r="J144" s="36" t="s">
        <v>338</v>
      </c>
      <c r="K144" s="36" t="s">
        <v>338</v>
      </c>
      <c r="L144" s="36" t="s">
        <v>338</v>
      </c>
      <c r="M144" s="36" t="s">
        <v>338</v>
      </c>
      <c r="N144" s="36" t="s">
        <v>338</v>
      </c>
      <c r="O144" s="36" t="s">
        <v>338</v>
      </c>
      <c r="P144" s="36" t="s">
        <v>338</v>
      </c>
      <c r="Q144" s="36" t="s">
        <v>338</v>
      </c>
      <c r="R144" s="36" t="s">
        <v>338</v>
      </c>
      <c r="S144" s="36" t="s">
        <v>338</v>
      </c>
      <c r="T144" s="36" t="s">
        <v>338</v>
      </c>
      <c r="U144" s="36" t="s">
        <v>338</v>
      </c>
      <c r="V144" s="36" t="s">
        <v>338</v>
      </c>
      <c r="W144" s="36" t="s">
        <v>338</v>
      </c>
      <c r="X144" s="36" t="s">
        <v>338</v>
      </c>
      <c r="Y144" s="36" t="s">
        <v>338</v>
      </c>
      <c r="Z144" s="36" t="s">
        <v>338</v>
      </c>
      <c r="AA144" s="36" t="s">
        <v>338</v>
      </c>
      <c r="AB144" s="36" t="s">
        <v>338</v>
      </c>
      <c r="AC144" s="36" t="s">
        <v>338</v>
      </c>
      <c r="AD144" s="36" t="s">
        <v>338</v>
      </c>
      <c r="AE144" s="36" t="s">
        <v>338</v>
      </c>
      <c r="AF144" s="36" t="s">
        <v>338</v>
      </c>
      <c r="AG144" s="36" t="s">
        <v>338</v>
      </c>
      <c r="AH144" s="36" t="s">
        <v>338</v>
      </c>
      <c r="AI144" s="36" t="s">
        <v>338</v>
      </c>
      <c r="AJ144" s="36" t="s">
        <v>338</v>
      </c>
      <c r="AK144" s="36" t="s">
        <v>338</v>
      </c>
      <c r="AL144" s="36" t="s">
        <v>338</v>
      </c>
      <c r="AM144" s="36" t="s">
        <v>338</v>
      </c>
      <c r="AN144" s="36" t="s">
        <v>338</v>
      </c>
      <c r="AO144" s="36" t="s">
        <v>338</v>
      </c>
      <c r="AP144" s="36" t="s">
        <v>338</v>
      </c>
      <c r="AQ144" s="36" t="s">
        <v>338</v>
      </c>
      <c r="AR144" s="36" t="s">
        <v>338</v>
      </c>
      <c r="AS144" s="36" t="s">
        <v>338</v>
      </c>
      <c r="AT144" s="36" t="s">
        <v>338</v>
      </c>
      <c r="AU144" s="36" t="s">
        <v>338</v>
      </c>
      <c r="AV144" s="36" t="s">
        <v>338</v>
      </c>
      <c r="AW144" s="36" t="s">
        <v>338</v>
      </c>
      <c r="AX144" s="36" t="s">
        <v>338</v>
      </c>
      <c r="AY144" s="36" t="s">
        <v>338</v>
      </c>
      <c r="AZ144" s="36" t="s">
        <v>338</v>
      </c>
      <c r="BA144" s="36" t="s">
        <v>338</v>
      </c>
      <c r="BB144" s="36" t="s">
        <v>338</v>
      </c>
      <c r="BC144" s="36" t="s">
        <v>338</v>
      </c>
      <c r="BD144" s="36" t="s">
        <v>338</v>
      </c>
      <c r="BE144" s="36" t="s">
        <v>338</v>
      </c>
      <c r="BF144" s="36" t="s">
        <v>338</v>
      </c>
      <c r="BG144" s="36" t="s">
        <v>338</v>
      </c>
      <c r="BH144" s="36" t="s">
        <v>338</v>
      </c>
      <c r="BI144" s="36" t="s">
        <v>338</v>
      </c>
      <c r="BJ144" s="36" t="s">
        <v>338</v>
      </c>
      <c r="BK144" s="36" t="s">
        <v>338</v>
      </c>
      <c r="BL144" s="36" t="s">
        <v>338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 t="s">
        <v>338</v>
      </c>
      <c r="E145" s="36" t="s">
        <v>338</v>
      </c>
      <c r="F145" s="36" t="s">
        <v>338</v>
      </c>
      <c r="G145" s="36" t="s">
        <v>338</v>
      </c>
      <c r="H145" s="36" t="s">
        <v>338</v>
      </c>
      <c r="I145" s="36" t="s">
        <v>338</v>
      </c>
      <c r="J145" s="36" t="s">
        <v>338</v>
      </c>
      <c r="K145" s="36" t="s">
        <v>338</v>
      </c>
      <c r="L145" s="36" t="s">
        <v>338</v>
      </c>
      <c r="M145" s="36" t="s">
        <v>338</v>
      </c>
      <c r="N145" s="36" t="s">
        <v>338</v>
      </c>
      <c r="O145" s="36" t="s">
        <v>338</v>
      </c>
      <c r="P145" s="36" t="s">
        <v>338</v>
      </c>
      <c r="Q145" s="36" t="s">
        <v>338</v>
      </c>
      <c r="R145" s="36" t="s">
        <v>338</v>
      </c>
      <c r="S145" s="36" t="s">
        <v>338</v>
      </c>
      <c r="T145" s="36" t="s">
        <v>338</v>
      </c>
      <c r="U145" s="36" t="s">
        <v>338</v>
      </c>
      <c r="V145" s="36" t="s">
        <v>338</v>
      </c>
      <c r="W145" s="36" t="s">
        <v>338</v>
      </c>
      <c r="X145" s="36" t="s">
        <v>338</v>
      </c>
      <c r="Y145" s="36" t="s">
        <v>338</v>
      </c>
      <c r="Z145" s="36" t="s">
        <v>338</v>
      </c>
      <c r="AA145" s="36" t="s">
        <v>338</v>
      </c>
      <c r="AB145" s="36" t="s">
        <v>338</v>
      </c>
      <c r="AC145" s="36" t="s">
        <v>338</v>
      </c>
      <c r="AD145" s="36" t="s">
        <v>338</v>
      </c>
      <c r="AE145" s="36" t="s">
        <v>338</v>
      </c>
      <c r="AF145" s="36" t="s">
        <v>338</v>
      </c>
      <c r="AG145" s="36" t="s">
        <v>338</v>
      </c>
      <c r="AH145" s="36" t="s">
        <v>338</v>
      </c>
      <c r="AI145" s="36" t="s">
        <v>338</v>
      </c>
      <c r="AJ145" s="36" t="s">
        <v>338</v>
      </c>
      <c r="AK145" s="36" t="s">
        <v>338</v>
      </c>
      <c r="AL145" s="36" t="s">
        <v>338</v>
      </c>
      <c r="AM145" s="36" t="s">
        <v>338</v>
      </c>
      <c r="AN145" s="36" t="s">
        <v>338</v>
      </c>
      <c r="AO145" s="36" t="s">
        <v>338</v>
      </c>
      <c r="AP145" s="36" t="s">
        <v>338</v>
      </c>
      <c r="AQ145" s="36" t="s">
        <v>338</v>
      </c>
      <c r="AR145" s="36" t="s">
        <v>338</v>
      </c>
      <c r="AS145" s="36" t="s">
        <v>338</v>
      </c>
      <c r="AT145" s="36" t="s">
        <v>338</v>
      </c>
      <c r="AU145" s="36" t="s">
        <v>338</v>
      </c>
      <c r="AV145" s="36" t="s">
        <v>338</v>
      </c>
      <c r="AW145" s="36" t="s">
        <v>338</v>
      </c>
      <c r="AX145" s="36" t="s">
        <v>338</v>
      </c>
      <c r="AY145" s="36" t="s">
        <v>338</v>
      </c>
      <c r="AZ145" s="36" t="s">
        <v>338</v>
      </c>
      <c r="BA145" s="36" t="s">
        <v>338</v>
      </c>
      <c r="BB145" s="36" t="s">
        <v>338</v>
      </c>
      <c r="BC145" s="36" t="s">
        <v>338</v>
      </c>
      <c r="BD145" s="36" t="s">
        <v>338</v>
      </c>
      <c r="BE145" s="36" t="s">
        <v>338</v>
      </c>
      <c r="BF145" s="36" t="s">
        <v>338</v>
      </c>
      <c r="BG145" s="36" t="s">
        <v>338</v>
      </c>
      <c r="BH145" s="36" t="s">
        <v>338</v>
      </c>
      <c r="BI145" s="36" t="s">
        <v>338</v>
      </c>
      <c r="BJ145" s="36" t="s">
        <v>338</v>
      </c>
      <c r="BK145" s="36" t="s">
        <v>338</v>
      </c>
      <c r="BL145" s="36" t="s">
        <v>338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 t="s">
        <v>338</v>
      </c>
      <c r="E146" s="36" t="s">
        <v>338</v>
      </c>
      <c r="F146" s="36" t="s">
        <v>338</v>
      </c>
      <c r="G146" s="36" t="s">
        <v>338</v>
      </c>
      <c r="H146" s="36" t="s">
        <v>338</v>
      </c>
      <c r="I146" s="36" t="s">
        <v>338</v>
      </c>
      <c r="J146" s="36" t="s">
        <v>338</v>
      </c>
      <c r="K146" s="36" t="s">
        <v>338</v>
      </c>
      <c r="L146" s="36" t="s">
        <v>338</v>
      </c>
      <c r="M146" s="36" t="s">
        <v>338</v>
      </c>
      <c r="N146" s="36" t="s">
        <v>338</v>
      </c>
      <c r="O146" s="36" t="s">
        <v>338</v>
      </c>
      <c r="P146" s="36" t="s">
        <v>338</v>
      </c>
      <c r="Q146" s="36" t="s">
        <v>338</v>
      </c>
      <c r="R146" s="36" t="s">
        <v>338</v>
      </c>
      <c r="S146" s="36" t="s">
        <v>338</v>
      </c>
      <c r="T146" s="36" t="s">
        <v>338</v>
      </c>
      <c r="U146" s="36" t="s">
        <v>338</v>
      </c>
      <c r="V146" s="36" t="s">
        <v>338</v>
      </c>
      <c r="W146" s="36" t="s">
        <v>338</v>
      </c>
      <c r="X146" s="36" t="s">
        <v>338</v>
      </c>
      <c r="Y146" s="36" t="s">
        <v>338</v>
      </c>
      <c r="Z146" s="36" t="s">
        <v>338</v>
      </c>
      <c r="AA146" s="36" t="s">
        <v>338</v>
      </c>
      <c r="AB146" s="36" t="s">
        <v>338</v>
      </c>
      <c r="AC146" s="36" t="s">
        <v>338</v>
      </c>
      <c r="AD146" s="36" t="s">
        <v>338</v>
      </c>
      <c r="AE146" s="36" t="s">
        <v>338</v>
      </c>
      <c r="AF146" s="36" t="s">
        <v>338</v>
      </c>
      <c r="AG146" s="36" t="s">
        <v>338</v>
      </c>
      <c r="AH146" s="36" t="s">
        <v>338</v>
      </c>
      <c r="AI146" s="36" t="s">
        <v>338</v>
      </c>
      <c r="AJ146" s="36" t="s">
        <v>338</v>
      </c>
      <c r="AK146" s="36" t="s">
        <v>338</v>
      </c>
      <c r="AL146" s="36" t="s">
        <v>338</v>
      </c>
      <c r="AM146" s="36" t="s">
        <v>338</v>
      </c>
      <c r="AN146" s="36" t="s">
        <v>338</v>
      </c>
      <c r="AO146" s="36" t="s">
        <v>338</v>
      </c>
      <c r="AP146" s="36" t="s">
        <v>338</v>
      </c>
      <c r="AQ146" s="36" t="s">
        <v>338</v>
      </c>
      <c r="AR146" s="36" t="s">
        <v>338</v>
      </c>
      <c r="AS146" s="36" t="s">
        <v>338</v>
      </c>
      <c r="AT146" s="36" t="s">
        <v>338</v>
      </c>
      <c r="AU146" s="36" t="s">
        <v>338</v>
      </c>
      <c r="AV146" s="36" t="s">
        <v>338</v>
      </c>
      <c r="AW146" s="36" t="s">
        <v>338</v>
      </c>
      <c r="AX146" s="36" t="s">
        <v>338</v>
      </c>
      <c r="AY146" s="36" t="s">
        <v>338</v>
      </c>
      <c r="AZ146" s="36" t="s">
        <v>338</v>
      </c>
      <c r="BA146" s="36" t="s">
        <v>338</v>
      </c>
      <c r="BB146" s="36" t="s">
        <v>338</v>
      </c>
      <c r="BC146" s="36" t="s">
        <v>338</v>
      </c>
      <c r="BD146" s="36" t="s">
        <v>338</v>
      </c>
      <c r="BE146" s="36" t="s">
        <v>338</v>
      </c>
      <c r="BF146" s="36" t="s">
        <v>338</v>
      </c>
      <c r="BG146" s="36" t="s">
        <v>338</v>
      </c>
      <c r="BH146" s="36" t="s">
        <v>338</v>
      </c>
      <c r="BI146" s="36" t="s">
        <v>338</v>
      </c>
      <c r="BJ146" s="36" t="s">
        <v>338</v>
      </c>
      <c r="BK146" s="36" t="s">
        <v>338</v>
      </c>
      <c r="BL146" s="36" t="s">
        <v>338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 t="s">
        <v>338</v>
      </c>
      <c r="E147" s="36" t="s">
        <v>338</v>
      </c>
      <c r="F147" s="36" t="s">
        <v>338</v>
      </c>
      <c r="G147" s="36" t="s">
        <v>338</v>
      </c>
      <c r="H147" s="36" t="s">
        <v>338</v>
      </c>
      <c r="I147" s="36" t="s">
        <v>338</v>
      </c>
      <c r="J147" s="36" t="s">
        <v>338</v>
      </c>
      <c r="K147" s="36" t="s">
        <v>338</v>
      </c>
      <c r="L147" s="36" t="s">
        <v>338</v>
      </c>
      <c r="M147" s="36" t="s">
        <v>338</v>
      </c>
      <c r="N147" s="36" t="s">
        <v>338</v>
      </c>
      <c r="O147" s="36" t="s">
        <v>338</v>
      </c>
      <c r="P147" s="36" t="s">
        <v>338</v>
      </c>
      <c r="Q147" s="36" t="s">
        <v>338</v>
      </c>
      <c r="R147" s="36" t="s">
        <v>338</v>
      </c>
      <c r="S147" s="36" t="s">
        <v>338</v>
      </c>
      <c r="T147" s="36" t="s">
        <v>338</v>
      </c>
      <c r="U147" s="36" t="s">
        <v>338</v>
      </c>
      <c r="V147" s="36" t="s">
        <v>338</v>
      </c>
      <c r="W147" s="36" t="s">
        <v>338</v>
      </c>
      <c r="X147" s="36" t="s">
        <v>338</v>
      </c>
      <c r="Y147" s="36" t="s">
        <v>338</v>
      </c>
      <c r="Z147" s="36" t="s">
        <v>338</v>
      </c>
      <c r="AA147" s="36" t="s">
        <v>338</v>
      </c>
      <c r="AB147" s="36" t="s">
        <v>338</v>
      </c>
      <c r="AC147" s="36" t="s">
        <v>338</v>
      </c>
      <c r="AD147" s="36" t="s">
        <v>338</v>
      </c>
      <c r="AE147" s="36" t="s">
        <v>338</v>
      </c>
      <c r="AF147" s="36" t="s">
        <v>338</v>
      </c>
      <c r="AG147" s="36" t="s">
        <v>338</v>
      </c>
      <c r="AH147" s="36" t="s">
        <v>338</v>
      </c>
      <c r="AI147" s="36" t="s">
        <v>338</v>
      </c>
      <c r="AJ147" s="36" t="s">
        <v>338</v>
      </c>
      <c r="AK147" s="36" t="s">
        <v>338</v>
      </c>
      <c r="AL147" s="36" t="s">
        <v>338</v>
      </c>
      <c r="AM147" s="36" t="s">
        <v>338</v>
      </c>
      <c r="AN147" s="36" t="s">
        <v>338</v>
      </c>
      <c r="AO147" s="36" t="s">
        <v>338</v>
      </c>
      <c r="AP147" s="36" t="s">
        <v>338</v>
      </c>
      <c r="AQ147" s="36" t="s">
        <v>338</v>
      </c>
      <c r="AR147" s="36" t="s">
        <v>338</v>
      </c>
      <c r="AS147" s="36" t="s">
        <v>338</v>
      </c>
      <c r="AT147" s="36" t="s">
        <v>338</v>
      </c>
      <c r="AU147" s="36" t="s">
        <v>338</v>
      </c>
      <c r="AV147" s="36" t="s">
        <v>338</v>
      </c>
      <c r="AW147" s="36" t="s">
        <v>338</v>
      </c>
      <c r="AX147" s="36" t="s">
        <v>338</v>
      </c>
      <c r="AY147" s="36" t="s">
        <v>338</v>
      </c>
      <c r="AZ147" s="36" t="s">
        <v>338</v>
      </c>
      <c r="BA147" s="36" t="s">
        <v>338</v>
      </c>
      <c r="BB147" s="36" t="s">
        <v>338</v>
      </c>
      <c r="BC147" s="36" t="s">
        <v>338</v>
      </c>
      <c r="BD147" s="36" t="s">
        <v>338</v>
      </c>
      <c r="BE147" s="36" t="s">
        <v>338</v>
      </c>
      <c r="BF147" s="36" t="s">
        <v>338</v>
      </c>
      <c r="BG147" s="36" t="s">
        <v>338</v>
      </c>
      <c r="BH147" s="36" t="s">
        <v>338</v>
      </c>
      <c r="BI147" s="36" t="s">
        <v>338</v>
      </c>
      <c r="BJ147" s="36" t="s">
        <v>338</v>
      </c>
      <c r="BK147" s="36" t="s">
        <v>338</v>
      </c>
      <c r="BL147" s="36" t="s">
        <v>338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 t="s">
        <v>338</v>
      </c>
      <c r="E148" s="36" t="s">
        <v>338</v>
      </c>
      <c r="F148" s="36" t="s">
        <v>338</v>
      </c>
      <c r="G148" s="36" t="s">
        <v>338</v>
      </c>
      <c r="H148" s="36" t="s">
        <v>338</v>
      </c>
      <c r="I148" s="36" t="s">
        <v>338</v>
      </c>
      <c r="J148" s="36" t="s">
        <v>338</v>
      </c>
      <c r="K148" s="36" t="s">
        <v>338</v>
      </c>
      <c r="L148" s="36" t="s">
        <v>338</v>
      </c>
      <c r="M148" s="36" t="s">
        <v>338</v>
      </c>
      <c r="N148" s="36" t="s">
        <v>338</v>
      </c>
      <c r="O148" s="36" t="s">
        <v>338</v>
      </c>
      <c r="P148" s="36" t="s">
        <v>338</v>
      </c>
      <c r="Q148" s="36" t="s">
        <v>338</v>
      </c>
      <c r="R148" s="36" t="s">
        <v>338</v>
      </c>
      <c r="S148" s="36" t="s">
        <v>338</v>
      </c>
      <c r="T148" s="36" t="s">
        <v>338</v>
      </c>
      <c r="U148" s="36" t="s">
        <v>338</v>
      </c>
      <c r="V148" s="36" t="s">
        <v>338</v>
      </c>
      <c r="W148" s="36" t="s">
        <v>338</v>
      </c>
      <c r="X148" s="36" t="s">
        <v>338</v>
      </c>
      <c r="Y148" s="36" t="s">
        <v>338</v>
      </c>
      <c r="Z148" s="36" t="s">
        <v>338</v>
      </c>
      <c r="AA148" s="36" t="s">
        <v>338</v>
      </c>
      <c r="AB148" s="36" t="s">
        <v>338</v>
      </c>
      <c r="AC148" s="36" t="s">
        <v>338</v>
      </c>
      <c r="AD148" s="36" t="s">
        <v>338</v>
      </c>
      <c r="AE148" s="36" t="s">
        <v>338</v>
      </c>
      <c r="AF148" s="36" t="s">
        <v>338</v>
      </c>
      <c r="AG148" s="36" t="s">
        <v>338</v>
      </c>
      <c r="AH148" s="36" t="s">
        <v>338</v>
      </c>
      <c r="AI148" s="36" t="s">
        <v>338</v>
      </c>
      <c r="AJ148" s="36" t="s">
        <v>338</v>
      </c>
      <c r="AK148" s="36" t="s">
        <v>338</v>
      </c>
      <c r="AL148" s="36" t="s">
        <v>338</v>
      </c>
      <c r="AM148" s="36" t="s">
        <v>338</v>
      </c>
      <c r="AN148" s="36" t="s">
        <v>338</v>
      </c>
      <c r="AO148" s="36" t="s">
        <v>338</v>
      </c>
      <c r="AP148" s="36" t="s">
        <v>338</v>
      </c>
      <c r="AQ148" s="36" t="s">
        <v>338</v>
      </c>
      <c r="AR148" s="36" t="s">
        <v>338</v>
      </c>
      <c r="AS148" s="36" t="s">
        <v>338</v>
      </c>
      <c r="AT148" s="36" t="s">
        <v>338</v>
      </c>
      <c r="AU148" s="36" t="s">
        <v>338</v>
      </c>
      <c r="AV148" s="36" t="s">
        <v>338</v>
      </c>
      <c r="AW148" s="36" t="s">
        <v>338</v>
      </c>
      <c r="AX148" s="36" t="s">
        <v>338</v>
      </c>
      <c r="AY148" s="36" t="s">
        <v>338</v>
      </c>
      <c r="AZ148" s="36" t="s">
        <v>338</v>
      </c>
      <c r="BA148" s="36" t="s">
        <v>338</v>
      </c>
      <c r="BB148" s="36" t="s">
        <v>338</v>
      </c>
      <c r="BC148" s="36" t="s">
        <v>338</v>
      </c>
      <c r="BD148" s="36" t="s">
        <v>338</v>
      </c>
      <c r="BE148" s="36" t="s">
        <v>338</v>
      </c>
      <c r="BF148" s="36" t="s">
        <v>338</v>
      </c>
      <c r="BG148" s="36" t="s">
        <v>338</v>
      </c>
      <c r="BH148" s="36" t="s">
        <v>338</v>
      </c>
      <c r="BI148" s="36" t="s">
        <v>338</v>
      </c>
      <c r="BJ148" s="36" t="s">
        <v>338</v>
      </c>
      <c r="BK148" s="36" t="s">
        <v>338</v>
      </c>
      <c r="BL148" s="36" t="s">
        <v>338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 t="s">
        <v>338</v>
      </c>
      <c r="E149" s="36" t="s">
        <v>338</v>
      </c>
      <c r="F149" s="36" t="s">
        <v>338</v>
      </c>
      <c r="G149" s="36" t="s">
        <v>338</v>
      </c>
      <c r="H149" s="36" t="s">
        <v>338</v>
      </c>
      <c r="I149" s="36" t="s">
        <v>338</v>
      </c>
      <c r="J149" s="36" t="s">
        <v>338</v>
      </c>
      <c r="K149" s="36" t="s">
        <v>338</v>
      </c>
      <c r="L149" s="36" t="s">
        <v>338</v>
      </c>
      <c r="M149" s="36" t="s">
        <v>338</v>
      </c>
      <c r="N149" s="36" t="s">
        <v>338</v>
      </c>
      <c r="O149" s="36" t="s">
        <v>338</v>
      </c>
      <c r="P149" s="36" t="s">
        <v>338</v>
      </c>
      <c r="Q149" s="36" t="s">
        <v>338</v>
      </c>
      <c r="R149" s="36" t="s">
        <v>338</v>
      </c>
      <c r="S149" s="36" t="s">
        <v>338</v>
      </c>
      <c r="T149" s="36" t="s">
        <v>338</v>
      </c>
      <c r="U149" s="36" t="s">
        <v>338</v>
      </c>
      <c r="V149" s="36" t="s">
        <v>338</v>
      </c>
      <c r="W149" s="36" t="s">
        <v>338</v>
      </c>
      <c r="X149" s="36" t="s">
        <v>338</v>
      </c>
      <c r="Y149" s="36" t="s">
        <v>338</v>
      </c>
      <c r="Z149" s="36" t="s">
        <v>338</v>
      </c>
      <c r="AA149" s="36" t="s">
        <v>338</v>
      </c>
      <c r="AB149" s="36" t="s">
        <v>338</v>
      </c>
      <c r="AC149" s="36" t="s">
        <v>338</v>
      </c>
      <c r="AD149" s="36" t="s">
        <v>338</v>
      </c>
      <c r="AE149" s="36" t="s">
        <v>338</v>
      </c>
      <c r="AF149" s="36" t="s">
        <v>338</v>
      </c>
      <c r="AG149" s="36" t="s">
        <v>338</v>
      </c>
      <c r="AH149" s="36" t="s">
        <v>338</v>
      </c>
      <c r="AI149" s="36" t="s">
        <v>338</v>
      </c>
      <c r="AJ149" s="36" t="s">
        <v>338</v>
      </c>
      <c r="AK149" s="36" t="s">
        <v>338</v>
      </c>
      <c r="AL149" s="36" t="s">
        <v>338</v>
      </c>
      <c r="AM149" s="36" t="s">
        <v>338</v>
      </c>
      <c r="AN149" s="36" t="s">
        <v>338</v>
      </c>
      <c r="AO149" s="36" t="s">
        <v>338</v>
      </c>
      <c r="AP149" s="36" t="s">
        <v>338</v>
      </c>
      <c r="AQ149" s="36" t="s">
        <v>338</v>
      </c>
      <c r="AR149" s="36" t="s">
        <v>338</v>
      </c>
      <c r="AS149" s="36" t="s">
        <v>338</v>
      </c>
      <c r="AT149" s="36" t="s">
        <v>338</v>
      </c>
      <c r="AU149" s="36" t="s">
        <v>338</v>
      </c>
      <c r="AV149" s="36" t="s">
        <v>338</v>
      </c>
      <c r="AW149" s="36" t="s">
        <v>338</v>
      </c>
      <c r="AX149" s="36" t="s">
        <v>338</v>
      </c>
      <c r="AY149" s="36" t="s">
        <v>338</v>
      </c>
      <c r="AZ149" s="36" t="s">
        <v>338</v>
      </c>
      <c r="BA149" s="36" t="s">
        <v>338</v>
      </c>
      <c r="BB149" s="36" t="s">
        <v>338</v>
      </c>
      <c r="BC149" s="36" t="s">
        <v>338</v>
      </c>
      <c r="BD149" s="36" t="s">
        <v>338</v>
      </c>
      <c r="BE149" s="36" t="s">
        <v>338</v>
      </c>
      <c r="BF149" s="36" t="s">
        <v>338</v>
      </c>
      <c r="BG149" s="36" t="s">
        <v>338</v>
      </c>
      <c r="BH149" s="36" t="s">
        <v>338</v>
      </c>
      <c r="BI149" s="36" t="s">
        <v>338</v>
      </c>
      <c r="BJ149" s="36" t="s">
        <v>338</v>
      </c>
      <c r="BK149" s="36" t="s">
        <v>338</v>
      </c>
      <c r="BL149" s="36" t="s">
        <v>338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 t="s">
        <v>338</v>
      </c>
      <c r="E150" s="36" t="s">
        <v>338</v>
      </c>
      <c r="F150" s="36" t="s">
        <v>338</v>
      </c>
      <c r="G150" s="36" t="s">
        <v>338</v>
      </c>
      <c r="H150" s="36" t="s">
        <v>338</v>
      </c>
      <c r="I150" s="36" t="s">
        <v>338</v>
      </c>
      <c r="J150" s="36" t="s">
        <v>338</v>
      </c>
      <c r="K150" s="36" t="s">
        <v>338</v>
      </c>
      <c r="L150" s="36" t="s">
        <v>338</v>
      </c>
      <c r="M150" s="36" t="s">
        <v>338</v>
      </c>
      <c r="N150" s="36" t="s">
        <v>338</v>
      </c>
      <c r="O150" s="36" t="s">
        <v>338</v>
      </c>
      <c r="P150" s="36" t="s">
        <v>338</v>
      </c>
      <c r="Q150" s="36" t="s">
        <v>338</v>
      </c>
      <c r="R150" s="36" t="s">
        <v>338</v>
      </c>
      <c r="S150" s="36" t="s">
        <v>338</v>
      </c>
      <c r="T150" s="36" t="s">
        <v>338</v>
      </c>
      <c r="U150" s="36" t="s">
        <v>338</v>
      </c>
      <c r="V150" s="36" t="s">
        <v>338</v>
      </c>
      <c r="W150" s="36" t="s">
        <v>338</v>
      </c>
      <c r="X150" s="36" t="s">
        <v>338</v>
      </c>
      <c r="Y150" s="36" t="s">
        <v>338</v>
      </c>
      <c r="Z150" s="36" t="s">
        <v>338</v>
      </c>
      <c r="AA150" s="36" t="s">
        <v>338</v>
      </c>
      <c r="AB150" s="36" t="s">
        <v>338</v>
      </c>
      <c r="AC150" s="36" t="s">
        <v>338</v>
      </c>
      <c r="AD150" s="36" t="s">
        <v>338</v>
      </c>
      <c r="AE150" s="36" t="s">
        <v>338</v>
      </c>
      <c r="AF150" s="36" t="s">
        <v>338</v>
      </c>
      <c r="AG150" s="36" t="s">
        <v>338</v>
      </c>
      <c r="AH150" s="36" t="s">
        <v>338</v>
      </c>
      <c r="AI150" s="36" t="s">
        <v>338</v>
      </c>
      <c r="AJ150" s="36" t="s">
        <v>338</v>
      </c>
      <c r="AK150" s="36" t="s">
        <v>338</v>
      </c>
      <c r="AL150" s="36" t="s">
        <v>338</v>
      </c>
      <c r="AM150" s="36" t="s">
        <v>338</v>
      </c>
      <c r="AN150" s="36" t="s">
        <v>338</v>
      </c>
      <c r="AO150" s="36" t="s">
        <v>338</v>
      </c>
      <c r="AP150" s="36" t="s">
        <v>338</v>
      </c>
      <c r="AQ150" s="36" t="s">
        <v>338</v>
      </c>
      <c r="AR150" s="36" t="s">
        <v>338</v>
      </c>
      <c r="AS150" s="36" t="s">
        <v>338</v>
      </c>
      <c r="AT150" s="36" t="s">
        <v>338</v>
      </c>
      <c r="AU150" s="36" t="s">
        <v>338</v>
      </c>
      <c r="AV150" s="36" t="s">
        <v>338</v>
      </c>
      <c r="AW150" s="36" t="s">
        <v>338</v>
      </c>
      <c r="AX150" s="36" t="s">
        <v>338</v>
      </c>
      <c r="AY150" s="36" t="s">
        <v>338</v>
      </c>
      <c r="AZ150" s="36" t="s">
        <v>338</v>
      </c>
      <c r="BA150" s="36" t="s">
        <v>338</v>
      </c>
      <c r="BB150" s="36" t="s">
        <v>338</v>
      </c>
      <c r="BC150" s="36" t="s">
        <v>338</v>
      </c>
      <c r="BD150" s="36" t="s">
        <v>338</v>
      </c>
      <c r="BE150" s="36" t="s">
        <v>338</v>
      </c>
      <c r="BF150" s="36" t="s">
        <v>338</v>
      </c>
      <c r="BG150" s="36" t="s">
        <v>338</v>
      </c>
      <c r="BH150" s="36" t="s">
        <v>338</v>
      </c>
      <c r="BI150" s="36" t="s">
        <v>338</v>
      </c>
      <c r="BJ150" s="36" t="s">
        <v>338</v>
      </c>
      <c r="BK150" s="36" t="s">
        <v>338</v>
      </c>
      <c r="BL150" s="36" t="s">
        <v>338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 t="s">
        <v>338</v>
      </c>
      <c r="E151" s="36" t="s">
        <v>338</v>
      </c>
      <c r="F151" s="36" t="s">
        <v>338</v>
      </c>
      <c r="G151" s="36" t="s">
        <v>338</v>
      </c>
      <c r="H151" s="36" t="s">
        <v>338</v>
      </c>
      <c r="I151" s="36" t="s">
        <v>338</v>
      </c>
      <c r="J151" s="36" t="s">
        <v>338</v>
      </c>
      <c r="K151" s="36" t="s">
        <v>338</v>
      </c>
      <c r="L151" s="36" t="s">
        <v>338</v>
      </c>
      <c r="M151" s="36" t="s">
        <v>338</v>
      </c>
      <c r="N151" s="36" t="s">
        <v>338</v>
      </c>
      <c r="O151" s="36" t="s">
        <v>338</v>
      </c>
      <c r="P151" s="36" t="s">
        <v>338</v>
      </c>
      <c r="Q151" s="36" t="s">
        <v>338</v>
      </c>
      <c r="R151" s="36" t="s">
        <v>338</v>
      </c>
      <c r="S151" s="36" t="s">
        <v>338</v>
      </c>
      <c r="T151" s="36" t="s">
        <v>338</v>
      </c>
      <c r="U151" s="36" t="s">
        <v>338</v>
      </c>
      <c r="V151" s="36" t="s">
        <v>338</v>
      </c>
      <c r="W151" s="36" t="s">
        <v>338</v>
      </c>
      <c r="X151" s="36" t="s">
        <v>338</v>
      </c>
      <c r="Y151" s="36" t="s">
        <v>338</v>
      </c>
      <c r="Z151" s="36" t="s">
        <v>338</v>
      </c>
      <c r="AA151" s="36" t="s">
        <v>338</v>
      </c>
      <c r="AB151" s="36" t="s">
        <v>338</v>
      </c>
      <c r="AC151" s="36" t="s">
        <v>338</v>
      </c>
      <c r="AD151" s="36" t="s">
        <v>338</v>
      </c>
      <c r="AE151" s="36" t="s">
        <v>338</v>
      </c>
      <c r="AF151" s="36" t="s">
        <v>338</v>
      </c>
      <c r="AG151" s="36" t="s">
        <v>338</v>
      </c>
      <c r="AH151" s="36" t="s">
        <v>338</v>
      </c>
      <c r="AI151" s="36" t="s">
        <v>338</v>
      </c>
      <c r="AJ151" s="36" t="s">
        <v>338</v>
      </c>
      <c r="AK151" s="36" t="s">
        <v>338</v>
      </c>
      <c r="AL151" s="36" t="s">
        <v>338</v>
      </c>
      <c r="AM151" s="36" t="s">
        <v>338</v>
      </c>
      <c r="AN151" s="36" t="s">
        <v>338</v>
      </c>
      <c r="AO151" s="36" t="s">
        <v>338</v>
      </c>
      <c r="AP151" s="36" t="s">
        <v>338</v>
      </c>
      <c r="AQ151" s="36" t="s">
        <v>338</v>
      </c>
      <c r="AR151" s="36" t="s">
        <v>338</v>
      </c>
      <c r="AS151" s="36" t="s">
        <v>338</v>
      </c>
      <c r="AT151" s="36" t="s">
        <v>338</v>
      </c>
      <c r="AU151" s="36" t="s">
        <v>338</v>
      </c>
      <c r="AV151" s="36" t="s">
        <v>338</v>
      </c>
      <c r="AW151" s="36" t="s">
        <v>338</v>
      </c>
      <c r="AX151" s="36" t="s">
        <v>338</v>
      </c>
      <c r="AY151" s="36" t="s">
        <v>338</v>
      </c>
      <c r="AZ151" s="36" t="s">
        <v>338</v>
      </c>
      <c r="BA151" s="36" t="s">
        <v>338</v>
      </c>
      <c r="BB151" s="36" t="s">
        <v>338</v>
      </c>
      <c r="BC151" s="36" t="s">
        <v>338</v>
      </c>
      <c r="BD151" s="36" t="s">
        <v>338</v>
      </c>
      <c r="BE151" s="36" t="s">
        <v>338</v>
      </c>
      <c r="BF151" s="36" t="s">
        <v>338</v>
      </c>
      <c r="BG151" s="36" t="s">
        <v>338</v>
      </c>
      <c r="BH151" s="36" t="s">
        <v>338</v>
      </c>
      <c r="BI151" s="36" t="s">
        <v>338</v>
      </c>
      <c r="BJ151" s="36" t="s">
        <v>338</v>
      </c>
      <c r="BK151" s="36" t="s">
        <v>338</v>
      </c>
      <c r="BL151" s="36" t="s">
        <v>338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 t="s">
        <v>338</v>
      </c>
      <c r="E152" s="36" t="s">
        <v>338</v>
      </c>
      <c r="F152" s="36" t="s">
        <v>338</v>
      </c>
      <c r="G152" s="36" t="s">
        <v>338</v>
      </c>
      <c r="H152" s="36" t="s">
        <v>338</v>
      </c>
      <c r="I152" s="36" t="s">
        <v>338</v>
      </c>
      <c r="J152" s="36" t="s">
        <v>338</v>
      </c>
      <c r="K152" s="36" t="s">
        <v>338</v>
      </c>
      <c r="L152" s="36" t="s">
        <v>338</v>
      </c>
      <c r="M152" s="36" t="s">
        <v>338</v>
      </c>
      <c r="N152" s="36" t="s">
        <v>338</v>
      </c>
      <c r="O152" s="36" t="s">
        <v>338</v>
      </c>
      <c r="P152" s="36" t="s">
        <v>338</v>
      </c>
      <c r="Q152" s="36" t="s">
        <v>338</v>
      </c>
      <c r="R152" s="36" t="s">
        <v>338</v>
      </c>
      <c r="S152" s="36" t="s">
        <v>338</v>
      </c>
      <c r="T152" s="36" t="s">
        <v>338</v>
      </c>
      <c r="U152" s="36" t="s">
        <v>338</v>
      </c>
      <c r="V152" s="36" t="s">
        <v>338</v>
      </c>
      <c r="W152" s="36" t="s">
        <v>338</v>
      </c>
      <c r="X152" s="36" t="s">
        <v>338</v>
      </c>
      <c r="Y152" s="36" t="s">
        <v>338</v>
      </c>
      <c r="Z152" s="36" t="s">
        <v>338</v>
      </c>
      <c r="AA152" s="36" t="s">
        <v>338</v>
      </c>
      <c r="AB152" s="36" t="s">
        <v>338</v>
      </c>
      <c r="AC152" s="36" t="s">
        <v>338</v>
      </c>
      <c r="AD152" s="36" t="s">
        <v>338</v>
      </c>
      <c r="AE152" s="36" t="s">
        <v>338</v>
      </c>
      <c r="AF152" s="36" t="s">
        <v>338</v>
      </c>
      <c r="AG152" s="36" t="s">
        <v>338</v>
      </c>
      <c r="AH152" s="36" t="s">
        <v>338</v>
      </c>
      <c r="AI152" s="36" t="s">
        <v>338</v>
      </c>
      <c r="AJ152" s="36" t="s">
        <v>338</v>
      </c>
      <c r="AK152" s="36" t="s">
        <v>338</v>
      </c>
      <c r="AL152" s="36" t="s">
        <v>338</v>
      </c>
      <c r="AM152" s="36" t="s">
        <v>338</v>
      </c>
      <c r="AN152" s="36" t="s">
        <v>338</v>
      </c>
      <c r="AO152" s="36" t="s">
        <v>338</v>
      </c>
      <c r="AP152" s="36" t="s">
        <v>338</v>
      </c>
      <c r="AQ152" s="36" t="s">
        <v>338</v>
      </c>
      <c r="AR152" s="36" t="s">
        <v>338</v>
      </c>
      <c r="AS152" s="36" t="s">
        <v>338</v>
      </c>
      <c r="AT152" s="36" t="s">
        <v>338</v>
      </c>
      <c r="AU152" s="36" t="s">
        <v>338</v>
      </c>
      <c r="AV152" s="36" t="s">
        <v>338</v>
      </c>
      <c r="AW152" s="36" t="s">
        <v>338</v>
      </c>
      <c r="AX152" s="36" t="s">
        <v>338</v>
      </c>
      <c r="AY152" s="36" t="s">
        <v>338</v>
      </c>
      <c r="AZ152" s="36" t="s">
        <v>338</v>
      </c>
      <c r="BA152" s="36" t="s">
        <v>338</v>
      </c>
      <c r="BB152" s="36" t="s">
        <v>338</v>
      </c>
      <c r="BC152" s="36" t="s">
        <v>338</v>
      </c>
      <c r="BD152" s="36" t="s">
        <v>338</v>
      </c>
      <c r="BE152" s="36" t="s">
        <v>338</v>
      </c>
      <c r="BF152" s="36" t="s">
        <v>338</v>
      </c>
      <c r="BG152" s="36" t="s">
        <v>338</v>
      </c>
      <c r="BH152" s="36" t="s">
        <v>338</v>
      </c>
      <c r="BI152" s="36" t="s">
        <v>338</v>
      </c>
      <c r="BJ152" s="36" t="s">
        <v>338</v>
      </c>
      <c r="BK152" s="36" t="s">
        <v>338</v>
      </c>
      <c r="BL152" s="36" t="s">
        <v>338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 t="s">
        <v>338</v>
      </c>
      <c r="E153" s="36" t="s">
        <v>338</v>
      </c>
      <c r="F153" s="36" t="s">
        <v>338</v>
      </c>
      <c r="G153" s="36" t="s">
        <v>338</v>
      </c>
      <c r="H153" s="36" t="s">
        <v>338</v>
      </c>
      <c r="I153" s="36" t="s">
        <v>338</v>
      </c>
      <c r="J153" s="36" t="s">
        <v>338</v>
      </c>
      <c r="K153" s="36" t="s">
        <v>338</v>
      </c>
      <c r="L153" s="36" t="s">
        <v>338</v>
      </c>
      <c r="M153" s="36" t="s">
        <v>338</v>
      </c>
      <c r="N153" s="36" t="s">
        <v>338</v>
      </c>
      <c r="O153" s="36" t="s">
        <v>338</v>
      </c>
      <c r="P153" s="36" t="s">
        <v>338</v>
      </c>
      <c r="Q153" s="36" t="s">
        <v>338</v>
      </c>
      <c r="R153" s="36" t="s">
        <v>338</v>
      </c>
      <c r="S153" s="36" t="s">
        <v>338</v>
      </c>
      <c r="T153" s="36" t="s">
        <v>338</v>
      </c>
      <c r="U153" s="36" t="s">
        <v>338</v>
      </c>
      <c r="V153" s="36" t="s">
        <v>338</v>
      </c>
      <c r="W153" s="36" t="s">
        <v>338</v>
      </c>
      <c r="X153" s="36" t="s">
        <v>338</v>
      </c>
      <c r="Y153" s="36" t="s">
        <v>338</v>
      </c>
      <c r="Z153" s="36" t="s">
        <v>338</v>
      </c>
      <c r="AA153" s="36" t="s">
        <v>338</v>
      </c>
      <c r="AB153" s="36" t="s">
        <v>338</v>
      </c>
      <c r="AC153" s="36" t="s">
        <v>338</v>
      </c>
      <c r="AD153" s="36" t="s">
        <v>338</v>
      </c>
      <c r="AE153" s="36" t="s">
        <v>338</v>
      </c>
      <c r="AF153" s="36" t="s">
        <v>338</v>
      </c>
      <c r="AG153" s="36" t="s">
        <v>338</v>
      </c>
      <c r="AH153" s="36" t="s">
        <v>338</v>
      </c>
      <c r="AI153" s="36" t="s">
        <v>338</v>
      </c>
      <c r="AJ153" s="36" t="s">
        <v>338</v>
      </c>
      <c r="AK153" s="36" t="s">
        <v>338</v>
      </c>
      <c r="AL153" s="36" t="s">
        <v>338</v>
      </c>
      <c r="AM153" s="36" t="s">
        <v>338</v>
      </c>
      <c r="AN153" s="36" t="s">
        <v>338</v>
      </c>
      <c r="AO153" s="36" t="s">
        <v>338</v>
      </c>
      <c r="AP153" s="36" t="s">
        <v>338</v>
      </c>
      <c r="AQ153" s="36" t="s">
        <v>338</v>
      </c>
      <c r="AR153" s="36" t="s">
        <v>338</v>
      </c>
      <c r="AS153" s="36" t="s">
        <v>338</v>
      </c>
      <c r="AT153" s="36" t="s">
        <v>338</v>
      </c>
      <c r="AU153" s="36" t="s">
        <v>338</v>
      </c>
      <c r="AV153" s="36" t="s">
        <v>338</v>
      </c>
      <c r="AW153" s="36" t="s">
        <v>338</v>
      </c>
      <c r="AX153" s="36" t="s">
        <v>338</v>
      </c>
      <c r="AY153" s="36" t="s">
        <v>338</v>
      </c>
      <c r="AZ153" s="36" t="s">
        <v>338</v>
      </c>
      <c r="BA153" s="36" t="s">
        <v>338</v>
      </c>
      <c r="BB153" s="36" t="s">
        <v>338</v>
      </c>
      <c r="BC153" s="36" t="s">
        <v>338</v>
      </c>
      <c r="BD153" s="36" t="s">
        <v>338</v>
      </c>
      <c r="BE153" s="36" t="s">
        <v>338</v>
      </c>
      <c r="BF153" s="36" t="s">
        <v>338</v>
      </c>
      <c r="BG153" s="36" t="s">
        <v>338</v>
      </c>
      <c r="BH153" s="36" t="s">
        <v>338</v>
      </c>
      <c r="BI153" s="36" t="s">
        <v>338</v>
      </c>
      <c r="BJ153" s="36" t="s">
        <v>338</v>
      </c>
      <c r="BK153" s="36" t="s">
        <v>338</v>
      </c>
      <c r="BL153" s="36" t="s">
        <v>338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 t="s">
        <v>338</v>
      </c>
      <c r="E154" s="36" t="s">
        <v>338</v>
      </c>
      <c r="F154" s="36" t="s">
        <v>338</v>
      </c>
      <c r="G154" s="36" t="s">
        <v>338</v>
      </c>
      <c r="H154" s="36" t="s">
        <v>338</v>
      </c>
      <c r="I154" s="36" t="s">
        <v>338</v>
      </c>
      <c r="J154" s="36" t="s">
        <v>338</v>
      </c>
      <c r="K154" s="36" t="s">
        <v>338</v>
      </c>
      <c r="L154" s="36" t="s">
        <v>338</v>
      </c>
      <c r="M154" s="36" t="s">
        <v>338</v>
      </c>
      <c r="N154" s="36" t="s">
        <v>338</v>
      </c>
      <c r="O154" s="36" t="s">
        <v>338</v>
      </c>
      <c r="P154" s="36" t="s">
        <v>338</v>
      </c>
      <c r="Q154" s="36" t="s">
        <v>338</v>
      </c>
      <c r="R154" s="36" t="s">
        <v>338</v>
      </c>
      <c r="S154" s="36" t="s">
        <v>338</v>
      </c>
      <c r="T154" s="36" t="s">
        <v>338</v>
      </c>
      <c r="U154" s="36" t="s">
        <v>338</v>
      </c>
      <c r="V154" s="36" t="s">
        <v>338</v>
      </c>
      <c r="W154" s="36" t="s">
        <v>338</v>
      </c>
      <c r="X154" s="36" t="s">
        <v>338</v>
      </c>
      <c r="Y154" s="36" t="s">
        <v>338</v>
      </c>
      <c r="Z154" s="36" t="s">
        <v>338</v>
      </c>
      <c r="AA154" s="36" t="s">
        <v>338</v>
      </c>
      <c r="AB154" s="36" t="s">
        <v>338</v>
      </c>
      <c r="AC154" s="36" t="s">
        <v>338</v>
      </c>
      <c r="AD154" s="36" t="s">
        <v>338</v>
      </c>
      <c r="AE154" s="36" t="s">
        <v>338</v>
      </c>
      <c r="AF154" s="36" t="s">
        <v>338</v>
      </c>
      <c r="AG154" s="36" t="s">
        <v>338</v>
      </c>
      <c r="AH154" s="36" t="s">
        <v>338</v>
      </c>
      <c r="AI154" s="36" t="s">
        <v>338</v>
      </c>
      <c r="AJ154" s="36" t="s">
        <v>338</v>
      </c>
      <c r="AK154" s="36" t="s">
        <v>338</v>
      </c>
      <c r="AL154" s="36" t="s">
        <v>338</v>
      </c>
      <c r="AM154" s="36" t="s">
        <v>338</v>
      </c>
      <c r="AN154" s="36" t="s">
        <v>338</v>
      </c>
      <c r="AO154" s="36" t="s">
        <v>338</v>
      </c>
      <c r="AP154" s="36" t="s">
        <v>338</v>
      </c>
      <c r="AQ154" s="36" t="s">
        <v>338</v>
      </c>
      <c r="AR154" s="36" t="s">
        <v>338</v>
      </c>
      <c r="AS154" s="36" t="s">
        <v>338</v>
      </c>
      <c r="AT154" s="36" t="s">
        <v>338</v>
      </c>
      <c r="AU154" s="36" t="s">
        <v>338</v>
      </c>
      <c r="AV154" s="36" t="s">
        <v>338</v>
      </c>
      <c r="AW154" s="36" t="s">
        <v>338</v>
      </c>
      <c r="AX154" s="36" t="s">
        <v>338</v>
      </c>
      <c r="AY154" s="36" t="s">
        <v>338</v>
      </c>
      <c r="AZ154" s="36" t="s">
        <v>338</v>
      </c>
      <c r="BA154" s="36" t="s">
        <v>338</v>
      </c>
      <c r="BB154" s="36" t="s">
        <v>338</v>
      </c>
      <c r="BC154" s="36" t="s">
        <v>338</v>
      </c>
      <c r="BD154" s="36" t="s">
        <v>338</v>
      </c>
      <c r="BE154" s="36" t="s">
        <v>338</v>
      </c>
      <c r="BF154" s="36" t="s">
        <v>338</v>
      </c>
      <c r="BG154" s="36" t="s">
        <v>338</v>
      </c>
      <c r="BH154" s="36" t="s">
        <v>338</v>
      </c>
      <c r="BI154" s="36" t="s">
        <v>338</v>
      </c>
      <c r="BJ154" s="36" t="s">
        <v>338</v>
      </c>
      <c r="BK154" s="36" t="s">
        <v>338</v>
      </c>
      <c r="BL154" s="36" t="s">
        <v>338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 t="s">
        <v>338</v>
      </c>
      <c r="E155" s="36" t="s">
        <v>338</v>
      </c>
      <c r="F155" s="36" t="s">
        <v>338</v>
      </c>
      <c r="G155" s="36" t="s">
        <v>338</v>
      </c>
      <c r="H155" s="36" t="s">
        <v>338</v>
      </c>
      <c r="I155" s="36" t="s">
        <v>338</v>
      </c>
      <c r="J155" s="36" t="s">
        <v>338</v>
      </c>
      <c r="K155" s="36" t="s">
        <v>338</v>
      </c>
      <c r="L155" s="36" t="s">
        <v>338</v>
      </c>
      <c r="M155" s="36" t="s">
        <v>338</v>
      </c>
      <c r="N155" s="36" t="s">
        <v>338</v>
      </c>
      <c r="O155" s="36" t="s">
        <v>338</v>
      </c>
      <c r="P155" s="36" t="s">
        <v>338</v>
      </c>
      <c r="Q155" s="36" t="s">
        <v>338</v>
      </c>
      <c r="R155" s="36" t="s">
        <v>338</v>
      </c>
      <c r="S155" s="36" t="s">
        <v>338</v>
      </c>
      <c r="T155" s="36" t="s">
        <v>338</v>
      </c>
      <c r="U155" s="36" t="s">
        <v>338</v>
      </c>
      <c r="V155" s="36" t="s">
        <v>338</v>
      </c>
      <c r="W155" s="36" t="s">
        <v>338</v>
      </c>
      <c r="X155" s="36" t="s">
        <v>338</v>
      </c>
      <c r="Y155" s="36" t="s">
        <v>338</v>
      </c>
      <c r="Z155" s="36" t="s">
        <v>338</v>
      </c>
      <c r="AA155" s="36" t="s">
        <v>338</v>
      </c>
      <c r="AB155" s="36" t="s">
        <v>338</v>
      </c>
      <c r="AC155" s="36" t="s">
        <v>338</v>
      </c>
      <c r="AD155" s="36" t="s">
        <v>338</v>
      </c>
      <c r="AE155" s="36" t="s">
        <v>338</v>
      </c>
      <c r="AF155" s="36" t="s">
        <v>338</v>
      </c>
      <c r="AG155" s="36" t="s">
        <v>338</v>
      </c>
      <c r="AH155" s="36" t="s">
        <v>338</v>
      </c>
      <c r="AI155" s="36" t="s">
        <v>338</v>
      </c>
      <c r="AJ155" s="36" t="s">
        <v>338</v>
      </c>
      <c r="AK155" s="36" t="s">
        <v>338</v>
      </c>
      <c r="AL155" s="36" t="s">
        <v>338</v>
      </c>
      <c r="AM155" s="36" t="s">
        <v>338</v>
      </c>
      <c r="AN155" s="36" t="s">
        <v>338</v>
      </c>
      <c r="AO155" s="36" t="s">
        <v>338</v>
      </c>
      <c r="AP155" s="36" t="s">
        <v>338</v>
      </c>
      <c r="AQ155" s="36" t="s">
        <v>338</v>
      </c>
      <c r="AR155" s="36" t="s">
        <v>338</v>
      </c>
      <c r="AS155" s="36" t="s">
        <v>338</v>
      </c>
      <c r="AT155" s="36" t="s">
        <v>338</v>
      </c>
      <c r="AU155" s="36" t="s">
        <v>338</v>
      </c>
      <c r="AV155" s="36" t="s">
        <v>338</v>
      </c>
      <c r="AW155" s="36" t="s">
        <v>338</v>
      </c>
      <c r="AX155" s="36" t="s">
        <v>338</v>
      </c>
      <c r="AY155" s="36" t="s">
        <v>338</v>
      </c>
      <c r="AZ155" s="36" t="s">
        <v>338</v>
      </c>
      <c r="BA155" s="36" t="s">
        <v>338</v>
      </c>
      <c r="BB155" s="36" t="s">
        <v>338</v>
      </c>
      <c r="BC155" s="36" t="s">
        <v>338</v>
      </c>
      <c r="BD155" s="36" t="s">
        <v>338</v>
      </c>
      <c r="BE155" s="36" t="s">
        <v>338</v>
      </c>
      <c r="BF155" s="36" t="s">
        <v>338</v>
      </c>
      <c r="BG155" s="36" t="s">
        <v>338</v>
      </c>
      <c r="BH155" s="36" t="s">
        <v>338</v>
      </c>
      <c r="BI155" s="36" t="s">
        <v>338</v>
      </c>
      <c r="BJ155" s="36" t="s">
        <v>338</v>
      </c>
      <c r="BK155" s="36" t="s">
        <v>338</v>
      </c>
      <c r="BL155" s="36" t="s">
        <v>338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 t="s">
        <v>338</v>
      </c>
      <c r="E156" s="36" t="s">
        <v>338</v>
      </c>
      <c r="F156" s="36" t="s">
        <v>338</v>
      </c>
      <c r="G156" s="36" t="s">
        <v>338</v>
      </c>
      <c r="H156" s="36" t="s">
        <v>338</v>
      </c>
      <c r="I156" s="36" t="s">
        <v>338</v>
      </c>
      <c r="J156" s="36" t="s">
        <v>338</v>
      </c>
      <c r="K156" s="36" t="s">
        <v>338</v>
      </c>
      <c r="L156" s="36" t="s">
        <v>338</v>
      </c>
      <c r="M156" s="36" t="s">
        <v>338</v>
      </c>
      <c r="N156" s="36" t="s">
        <v>338</v>
      </c>
      <c r="O156" s="36" t="s">
        <v>338</v>
      </c>
      <c r="P156" s="36" t="s">
        <v>338</v>
      </c>
      <c r="Q156" s="36" t="s">
        <v>338</v>
      </c>
      <c r="R156" s="36" t="s">
        <v>338</v>
      </c>
      <c r="S156" s="36" t="s">
        <v>338</v>
      </c>
      <c r="T156" s="36" t="s">
        <v>338</v>
      </c>
      <c r="U156" s="36" t="s">
        <v>338</v>
      </c>
      <c r="V156" s="36" t="s">
        <v>338</v>
      </c>
      <c r="W156" s="36" t="s">
        <v>338</v>
      </c>
      <c r="X156" s="36" t="s">
        <v>338</v>
      </c>
      <c r="Y156" s="36" t="s">
        <v>338</v>
      </c>
      <c r="Z156" s="36" t="s">
        <v>338</v>
      </c>
      <c r="AA156" s="36" t="s">
        <v>338</v>
      </c>
      <c r="AB156" s="36" t="s">
        <v>338</v>
      </c>
      <c r="AC156" s="36" t="s">
        <v>338</v>
      </c>
      <c r="AD156" s="36" t="s">
        <v>338</v>
      </c>
      <c r="AE156" s="36" t="s">
        <v>338</v>
      </c>
      <c r="AF156" s="36" t="s">
        <v>338</v>
      </c>
      <c r="AG156" s="36" t="s">
        <v>338</v>
      </c>
      <c r="AH156" s="36" t="s">
        <v>338</v>
      </c>
      <c r="AI156" s="36" t="s">
        <v>338</v>
      </c>
      <c r="AJ156" s="36" t="s">
        <v>338</v>
      </c>
      <c r="AK156" s="36" t="s">
        <v>338</v>
      </c>
      <c r="AL156" s="36" t="s">
        <v>338</v>
      </c>
      <c r="AM156" s="36" t="s">
        <v>338</v>
      </c>
      <c r="AN156" s="36" t="s">
        <v>338</v>
      </c>
      <c r="AO156" s="36" t="s">
        <v>338</v>
      </c>
      <c r="AP156" s="36" t="s">
        <v>338</v>
      </c>
      <c r="AQ156" s="36" t="s">
        <v>338</v>
      </c>
      <c r="AR156" s="36" t="s">
        <v>338</v>
      </c>
      <c r="AS156" s="36" t="s">
        <v>338</v>
      </c>
      <c r="AT156" s="36" t="s">
        <v>338</v>
      </c>
      <c r="AU156" s="36" t="s">
        <v>338</v>
      </c>
      <c r="AV156" s="36" t="s">
        <v>338</v>
      </c>
      <c r="AW156" s="36" t="s">
        <v>338</v>
      </c>
      <c r="AX156" s="36" t="s">
        <v>338</v>
      </c>
      <c r="AY156" s="36" t="s">
        <v>338</v>
      </c>
      <c r="AZ156" s="36" t="s">
        <v>338</v>
      </c>
      <c r="BA156" s="36" t="s">
        <v>338</v>
      </c>
      <c r="BB156" s="36" t="s">
        <v>338</v>
      </c>
      <c r="BC156" s="36" t="s">
        <v>338</v>
      </c>
      <c r="BD156" s="36" t="s">
        <v>338</v>
      </c>
      <c r="BE156" s="36" t="s">
        <v>338</v>
      </c>
      <c r="BF156" s="36" t="s">
        <v>338</v>
      </c>
      <c r="BG156" s="36" t="s">
        <v>338</v>
      </c>
      <c r="BH156" s="36" t="s">
        <v>338</v>
      </c>
      <c r="BI156" s="36" t="s">
        <v>338</v>
      </c>
      <c r="BJ156" s="36" t="s">
        <v>338</v>
      </c>
      <c r="BK156" s="36" t="s">
        <v>338</v>
      </c>
      <c r="BL156" s="36" t="s">
        <v>338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 t="s">
        <v>338</v>
      </c>
      <c r="E157" s="36" t="s">
        <v>338</v>
      </c>
      <c r="F157" s="36" t="s">
        <v>338</v>
      </c>
      <c r="G157" s="36" t="s">
        <v>338</v>
      </c>
      <c r="H157" s="36" t="s">
        <v>338</v>
      </c>
      <c r="I157" s="36" t="s">
        <v>338</v>
      </c>
      <c r="J157" s="36" t="s">
        <v>338</v>
      </c>
      <c r="K157" s="36" t="s">
        <v>338</v>
      </c>
      <c r="L157" s="36" t="s">
        <v>338</v>
      </c>
      <c r="M157" s="36" t="s">
        <v>338</v>
      </c>
      <c r="N157" s="36" t="s">
        <v>338</v>
      </c>
      <c r="O157" s="36" t="s">
        <v>338</v>
      </c>
      <c r="P157" s="36" t="s">
        <v>338</v>
      </c>
      <c r="Q157" s="36" t="s">
        <v>338</v>
      </c>
      <c r="R157" s="36" t="s">
        <v>338</v>
      </c>
      <c r="S157" s="36" t="s">
        <v>338</v>
      </c>
      <c r="T157" s="36" t="s">
        <v>338</v>
      </c>
      <c r="U157" s="36" t="s">
        <v>338</v>
      </c>
      <c r="V157" s="36" t="s">
        <v>338</v>
      </c>
      <c r="W157" s="36" t="s">
        <v>338</v>
      </c>
      <c r="X157" s="36" t="s">
        <v>338</v>
      </c>
      <c r="Y157" s="36" t="s">
        <v>338</v>
      </c>
      <c r="Z157" s="36" t="s">
        <v>338</v>
      </c>
      <c r="AA157" s="36" t="s">
        <v>338</v>
      </c>
      <c r="AB157" s="36" t="s">
        <v>338</v>
      </c>
      <c r="AC157" s="36" t="s">
        <v>338</v>
      </c>
      <c r="AD157" s="36" t="s">
        <v>338</v>
      </c>
      <c r="AE157" s="36" t="s">
        <v>338</v>
      </c>
      <c r="AF157" s="36" t="s">
        <v>338</v>
      </c>
      <c r="AG157" s="36" t="s">
        <v>338</v>
      </c>
      <c r="AH157" s="36" t="s">
        <v>338</v>
      </c>
      <c r="AI157" s="36" t="s">
        <v>338</v>
      </c>
      <c r="AJ157" s="36" t="s">
        <v>338</v>
      </c>
      <c r="AK157" s="36" t="s">
        <v>338</v>
      </c>
      <c r="AL157" s="36" t="s">
        <v>338</v>
      </c>
      <c r="AM157" s="36" t="s">
        <v>338</v>
      </c>
      <c r="AN157" s="36" t="s">
        <v>338</v>
      </c>
      <c r="AO157" s="36" t="s">
        <v>338</v>
      </c>
      <c r="AP157" s="36" t="s">
        <v>338</v>
      </c>
      <c r="AQ157" s="36" t="s">
        <v>338</v>
      </c>
      <c r="AR157" s="36" t="s">
        <v>338</v>
      </c>
      <c r="AS157" s="36" t="s">
        <v>338</v>
      </c>
      <c r="AT157" s="36" t="s">
        <v>338</v>
      </c>
      <c r="AU157" s="36" t="s">
        <v>338</v>
      </c>
      <c r="AV157" s="36" t="s">
        <v>338</v>
      </c>
      <c r="AW157" s="36" t="s">
        <v>338</v>
      </c>
      <c r="AX157" s="36" t="s">
        <v>338</v>
      </c>
      <c r="AY157" s="36" t="s">
        <v>338</v>
      </c>
      <c r="AZ157" s="36" t="s">
        <v>338</v>
      </c>
      <c r="BA157" s="36" t="s">
        <v>338</v>
      </c>
      <c r="BB157" s="36" t="s">
        <v>338</v>
      </c>
      <c r="BC157" s="36" t="s">
        <v>338</v>
      </c>
      <c r="BD157" s="36" t="s">
        <v>338</v>
      </c>
      <c r="BE157" s="36" t="s">
        <v>338</v>
      </c>
      <c r="BF157" s="36" t="s">
        <v>338</v>
      </c>
      <c r="BG157" s="36" t="s">
        <v>338</v>
      </c>
      <c r="BH157" s="36" t="s">
        <v>338</v>
      </c>
      <c r="BI157" s="36" t="s">
        <v>338</v>
      </c>
      <c r="BJ157" s="36" t="s">
        <v>338</v>
      </c>
      <c r="BK157" s="36" t="s">
        <v>338</v>
      </c>
      <c r="BL157" s="36" t="s">
        <v>338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 t="s">
        <v>338</v>
      </c>
      <c r="E158" s="36" t="s">
        <v>338</v>
      </c>
      <c r="F158" s="36" t="s">
        <v>338</v>
      </c>
      <c r="G158" s="36" t="s">
        <v>338</v>
      </c>
      <c r="H158" s="36" t="s">
        <v>338</v>
      </c>
      <c r="I158" s="36" t="s">
        <v>338</v>
      </c>
      <c r="J158" s="36" t="s">
        <v>338</v>
      </c>
      <c r="K158" s="36" t="s">
        <v>338</v>
      </c>
      <c r="L158" s="36" t="s">
        <v>338</v>
      </c>
      <c r="M158" s="36" t="s">
        <v>338</v>
      </c>
      <c r="N158" s="36" t="s">
        <v>338</v>
      </c>
      <c r="O158" s="36" t="s">
        <v>338</v>
      </c>
      <c r="P158" s="36" t="s">
        <v>338</v>
      </c>
      <c r="Q158" s="36" t="s">
        <v>338</v>
      </c>
      <c r="R158" s="36" t="s">
        <v>338</v>
      </c>
      <c r="S158" s="36" t="s">
        <v>338</v>
      </c>
      <c r="T158" s="36" t="s">
        <v>338</v>
      </c>
      <c r="U158" s="36" t="s">
        <v>338</v>
      </c>
      <c r="V158" s="36" t="s">
        <v>338</v>
      </c>
      <c r="W158" s="36" t="s">
        <v>338</v>
      </c>
      <c r="X158" s="36" t="s">
        <v>338</v>
      </c>
      <c r="Y158" s="36" t="s">
        <v>338</v>
      </c>
      <c r="Z158" s="36" t="s">
        <v>338</v>
      </c>
      <c r="AA158" s="36" t="s">
        <v>338</v>
      </c>
      <c r="AB158" s="36" t="s">
        <v>338</v>
      </c>
      <c r="AC158" s="36" t="s">
        <v>338</v>
      </c>
      <c r="AD158" s="36" t="s">
        <v>338</v>
      </c>
      <c r="AE158" s="36" t="s">
        <v>338</v>
      </c>
      <c r="AF158" s="36" t="s">
        <v>338</v>
      </c>
      <c r="AG158" s="36" t="s">
        <v>338</v>
      </c>
      <c r="AH158" s="36" t="s">
        <v>338</v>
      </c>
      <c r="AI158" s="36" t="s">
        <v>338</v>
      </c>
      <c r="AJ158" s="36" t="s">
        <v>338</v>
      </c>
      <c r="AK158" s="36" t="s">
        <v>338</v>
      </c>
      <c r="AL158" s="36" t="s">
        <v>338</v>
      </c>
      <c r="AM158" s="36" t="s">
        <v>338</v>
      </c>
      <c r="AN158" s="36" t="s">
        <v>338</v>
      </c>
      <c r="AO158" s="36" t="s">
        <v>338</v>
      </c>
      <c r="AP158" s="36" t="s">
        <v>338</v>
      </c>
      <c r="AQ158" s="36" t="s">
        <v>338</v>
      </c>
      <c r="AR158" s="36" t="s">
        <v>338</v>
      </c>
      <c r="AS158" s="36" t="s">
        <v>338</v>
      </c>
      <c r="AT158" s="36" t="s">
        <v>338</v>
      </c>
      <c r="AU158" s="36" t="s">
        <v>338</v>
      </c>
      <c r="AV158" s="36" t="s">
        <v>338</v>
      </c>
      <c r="AW158" s="36" t="s">
        <v>338</v>
      </c>
      <c r="AX158" s="36" t="s">
        <v>338</v>
      </c>
      <c r="AY158" s="36" t="s">
        <v>338</v>
      </c>
      <c r="AZ158" s="36" t="s">
        <v>338</v>
      </c>
      <c r="BA158" s="36" t="s">
        <v>338</v>
      </c>
      <c r="BB158" s="36" t="s">
        <v>338</v>
      </c>
      <c r="BC158" s="36" t="s">
        <v>338</v>
      </c>
      <c r="BD158" s="36" t="s">
        <v>338</v>
      </c>
      <c r="BE158" s="36" t="s">
        <v>338</v>
      </c>
      <c r="BF158" s="36" t="s">
        <v>338</v>
      </c>
      <c r="BG158" s="36" t="s">
        <v>338</v>
      </c>
      <c r="BH158" s="36" t="s">
        <v>338</v>
      </c>
      <c r="BI158" s="36" t="s">
        <v>338</v>
      </c>
      <c r="BJ158" s="36" t="s">
        <v>338</v>
      </c>
      <c r="BK158" s="36" t="s">
        <v>338</v>
      </c>
      <c r="BL158" s="36" t="s">
        <v>338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 t="s">
        <v>338</v>
      </c>
      <c r="E159" s="36" t="s">
        <v>338</v>
      </c>
      <c r="F159" s="36" t="s">
        <v>338</v>
      </c>
      <c r="G159" s="36" t="s">
        <v>338</v>
      </c>
      <c r="H159" s="36" t="s">
        <v>338</v>
      </c>
      <c r="I159" s="36" t="s">
        <v>338</v>
      </c>
      <c r="J159" s="36" t="s">
        <v>338</v>
      </c>
      <c r="K159" s="36" t="s">
        <v>338</v>
      </c>
      <c r="L159" s="36" t="s">
        <v>338</v>
      </c>
      <c r="M159" s="36" t="s">
        <v>338</v>
      </c>
      <c r="N159" s="36" t="s">
        <v>338</v>
      </c>
      <c r="O159" s="36" t="s">
        <v>338</v>
      </c>
      <c r="P159" s="36" t="s">
        <v>338</v>
      </c>
      <c r="Q159" s="36" t="s">
        <v>338</v>
      </c>
      <c r="R159" s="36" t="s">
        <v>338</v>
      </c>
      <c r="S159" s="36" t="s">
        <v>338</v>
      </c>
      <c r="T159" s="36" t="s">
        <v>338</v>
      </c>
      <c r="U159" s="36" t="s">
        <v>338</v>
      </c>
      <c r="V159" s="36" t="s">
        <v>338</v>
      </c>
      <c r="W159" s="36" t="s">
        <v>338</v>
      </c>
      <c r="X159" s="36" t="s">
        <v>338</v>
      </c>
      <c r="Y159" s="36" t="s">
        <v>338</v>
      </c>
      <c r="Z159" s="36" t="s">
        <v>338</v>
      </c>
      <c r="AA159" s="36" t="s">
        <v>338</v>
      </c>
      <c r="AB159" s="36" t="s">
        <v>338</v>
      </c>
      <c r="AC159" s="36" t="s">
        <v>338</v>
      </c>
      <c r="AD159" s="36" t="s">
        <v>338</v>
      </c>
      <c r="AE159" s="36" t="s">
        <v>338</v>
      </c>
      <c r="AF159" s="36" t="s">
        <v>338</v>
      </c>
      <c r="AG159" s="36" t="s">
        <v>338</v>
      </c>
      <c r="AH159" s="36" t="s">
        <v>338</v>
      </c>
      <c r="AI159" s="36" t="s">
        <v>338</v>
      </c>
      <c r="AJ159" s="36" t="s">
        <v>338</v>
      </c>
      <c r="AK159" s="36" t="s">
        <v>338</v>
      </c>
      <c r="AL159" s="36" t="s">
        <v>338</v>
      </c>
      <c r="AM159" s="36" t="s">
        <v>338</v>
      </c>
      <c r="AN159" s="36" t="s">
        <v>338</v>
      </c>
      <c r="AO159" s="36" t="s">
        <v>338</v>
      </c>
      <c r="AP159" s="36" t="s">
        <v>338</v>
      </c>
      <c r="AQ159" s="36" t="s">
        <v>338</v>
      </c>
      <c r="AR159" s="36" t="s">
        <v>338</v>
      </c>
      <c r="AS159" s="36" t="s">
        <v>338</v>
      </c>
      <c r="AT159" s="36" t="s">
        <v>338</v>
      </c>
      <c r="AU159" s="36" t="s">
        <v>338</v>
      </c>
      <c r="AV159" s="36" t="s">
        <v>338</v>
      </c>
      <c r="AW159" s="36" t="s">
        <v>338</v>
      </c>
      <c r="AX159" s="36" t="s">
        <v>338</v>
      </c>
      <c r="AY159" s="36" t="s">
        <v>338</v>
      </c>
      <c r="AZ159" s="36" t="s">
        <v>338</v>
      </c>
      <c r="BA159" s="36" t="s">
        <v>338</v>
      </c>
      <c r="BB159" s="36" t="s">
        <v>338</v>
      </c>
      <c r="BC159" s="36" t="s">
        <v>338</v>
      </c>
      <c r="BD159" s="36" t="s">
        <v>338</v>
      </c>
      <c r="BE159" s="36" t="s">
        <v>338</v>
      </c>
      <c r="BF159" s="36" t="s">
        <v>338</v>
      </c>
      <c r="BG159" s="36" t="s">
        <v>338</v>
      </c>
      <c r="BH159" s="36" t="s">
        <v>338</v>
      </c>
      <c r="BI159" s="36" t="s">
        <v>338</v>
      </c>
      <c r="BJ159" s="36" t="s">
        <v>338</v>
      </c>
      <c r="BK159" s="36" t="s">
        <v>338</v>
      </c>
      <c r="BL159" s="36" t="s">
        <v>338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 t="s">
        <v>338</v>
      </c>
      <c r="E160" s="36" t="s">
        <v>338</v>
      </c>
      <c r="F160" s="36" t="s">
        <v>338</v>
      </c>
      <c r="G160" s="36" t="s">
        <v>338</v>
      </c>
      <c r="H160" s="36" t="s">
        <v>338</v>
      </c>
      <c r="I160" s="36" t="s">
        <v>338</v>
      </c>
      <c r="J160" s="36" t="s">
        <v>338</v>
      </c>
      <c r="K160" s="36" t="s">
        <v>338</v>
      </c>
      <c r="L160" s="36" t="s">
        <v>338</v>
      </c>
      <c r="M160" s="36" t="s">
        <v>338</v>
      </c>
      <c r="N160" s="36" t="s">
        <v>338</v>
      </c>
      <c r="O160" s="36" t="s">
        <v>338</v>
      </c>
      <c r="P160" s="36" t="s">
        <v>338</v>
      </c>
      <c r="Q160" s="36" t="s">
        <v>338</v>
      </c>
      <c r="R160" s="36" t="s">
        <v>338</v>
      </c>
      <c r="S160" s="36" t="s">
        <v>338</v>
      </c>
      <c r="T160" s="36" t="s">
        <v>338</v>
      </c>
      <c r="U160" s="36" t="s">
        <v>338</v>
      </c>
      <c r="V160" s="36" t="s">
        <v>338</v>
      </c>
      <c r="W160" s="36" t="s">
        <v>338</v>
      </c>
      <c r="X160" s="36" t="s">
        <v>338</v>
      </c>
      <c r="Y160" s="36" t="s">
        <v>338</v>
      </c>
      <c r="Z160" s="36" t="s">
        <v>338</v>
      </c>
      <c r="AA160" s="36" t="s">
        <v>338</v>
      </c>
      <c r="AB160" s="36" t="s">
        <v>338</v>
      </c>
      <c r="AC160" s="36" t="s">
        <v>338</v>
      </c>
      <c r="AD160" s="36" t="s">
        <v>338</v>
      </c>
      <c r="AE160" s="36" t="s">
        <v>338</v>
      </c>
      <c r="AF160" s="36" t="s">
        <v>338</v>
      </c>
      <c r="AG160" s="36" t="s">
        <v>338</v>
      </c>
      <c r="AH160" s="36" t="s">
        <v>338</v>
      </c>
      <c r="AI160" s="36" t="s">
        <v>338</v>
      </c>
      <c r="AJ160" s="36" t="s">
        <v>338</v>
      </c>
      <c r="AK160" s="36" t="s">
        <v>338</v>
      </c>
      <c r="AL160" s="36" t="s">
        <v>338</v>
      </c>
      <c r="AM160" s="36" t="s">
        <v>338</v>
      </c>
      <c r="AN160" s="36" t="s">
        <v>338</v>
      </c>
      <c r="AO160" s="36" t="s">
        <v>338</v>
      </c>
      <c r="AP160" s="36" t="s">
        <v>338</v>
      </c>
      <c r="AQ160" s="36" t="s">
        <v>338</v>
      </c>
      <c r="AR160" s="36" t="s">
        <v>338</v>
      </c>
      <c r="AS160" s="36" t="s">
        <v>338</v>
      </c>
      <c r="AT160" s="36" t="s">
        <v>338</v>
      </c>
      <c r="AU160" s="36" t="s">
        <v>338</v>
      </c>
      <c r="AV160" s="36" t="s">
        <v>338</v>
      </c>
      <c r="AW160" s="36" t="s">
        <v>338</v>
      </c>
      <c r="AX160" s="36" t="s">
        <v>338</v>
      </c>
      <c r="AY160" s="36" t="s">
        <v>338</v>
      </c>
      <c r="AZ160" s="36" t="s">
        <v>338</v>
      </c>
      <c r="BA160" s="36" t="s">
        <v>338</v>
      </c>
      <c r="BB160" s="36" t="s">
        <v>338</v>
      </c>
      <c r="BC160" s="36" t="s">
        <v>338</v>
      </c>
      <c r="BD160" s="36" t="s">
        <v>338</v>
      </c>
      <c r="BE160" s="36" t="s">
        <v>338</v>
      </c>
      <c r="BF160" s="36" t="s">
        <v>338</v>
      </c>
      <c r="BG160" s="36" t="s">
        <v>338</v>
      </c>
      <c r="BH160" s="36" t="s">
        <v>338</v>
      </c>
      <c r="BI160" s="36" t="s">
        <v>338</v>
      </c>
      <c r="BJ160" s="36" t="s">
        <v>338</v>
      </c>
      <c r="BK160" s="36" t="s">
        <v>338</v>
      </c>
      <c r="BL160" s="36" t="s">
        <v>338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 t="s">
        <v>338</v>
      </c>
      <c r="E161" s="36" t="s">
        <v>338</v>
      </c>
      <c r="F161" s="36" t="s">
        <v>338</v>
      </c>
      <c r="G161" s="36" t="s">
        <v>338</v>
      </c>
      <c r="H161" s="36" t="s">
        <v>338</v>
      </c>
      <c r="I161" s="36" t="s">
        <v>338</v>
      </c>
      <c r="J161" s="36" t="s">
        <v>338</v>
      </c>
      <c r="K161" s="36" t="s">
        <v>338</v>
      </c>
      <c r="L161" s="36" t="s">
        <v>338</v>
      </c>
      <c r="M161" s="36" t="s">
        <v>338</v>
      </c>
      <c r="N161" s="36" t="s">
        <v>338</v>
      </c>
      <c r="O161" s="36" t="s">
        <v>338</v>
      </c>
      <c r="P161" s="36" t="s">
        <v>338</v>
      </c>
      <c r="Q161" s="36" t="s">
        <v>338</v>
      </c>
      <c r="R161" s="36" t="s">
        <v>338</v>
      </c>
      <c r="S161" s="36" t="s">
        <v>338</v>
      </c>
      <c r="T161" s="36" t="s">
        <v>338</v>
      </c>
      <c r="U161" s="36" t="s">
        <v>338</v>
      </c>
      <c r="V161" s="36" t="s">
        <v>338</v>
      </c>
      <c r="W161" s="36" t="s">
        <v>338</v>
      </c>
      <c r="X161" s="36" t="s">
        <v>338</v>
      </c>
      <c r="Y161" s="36" t="s">
        <v>338</v>
      </c>
      <c r="Z161" s="36" t="s">
        <v>338</v>
      </c>
      <c r="AA161" s="36" t="s">
        <v>338</v>
      </c>
      <c r="AB161" s="36" t="s">
        <v>338</v>
      </c>
      <c r="AC161" s="36" t="s">
        <v>338</v>
      </c>
      <c r="AD161" s="36" t="s">
        <v>338</v>
      </c>
      <c r="AE161" s="36" t="s">
        <v>338</v>
      </c>
      <c r="AF161" s="36" t="s">
        <v>338</v>
      </c>
      <c r="AG161" s="36" t="s">
        <v>338</v>
      </c>
      <c r="AH161" s="36" t="s">
        <v>338</v>
      </c>
      <c r="AI161" s="36" t="s">
        <v>338</v>
      </c>
      <c r="AJ161" s="36" t="s">
        <v>338</v>
      </c>
      <c r="AK161" s="36" t="s">
        <v>338</v>
      </c>
      <c r="AL161" s="36" t="s">
        <v>338</v>
      </c>
      <c r="AM161" s="36" t="s">
        <v>338</v>
      </c>
      <c r="AN161" s="36" t="s">
        <v>338</v>
      </c>
      <c r="AO161" s="36" t="s">
        <v>338</v>
      </c>
      <c r="AP161" s="36" t="s">
        <v>338</v>
      </c>
      <c r="AQ161" s="36" t="s">
        <v>338</v>
      </c>
      <c r="AR161" s="36" t="s">
        <v>338</v>
      </c>
      <c r="AS161" s="36" t="s">
        <v>338</v>
      </c>
      <c r="AT161" s="36" t="s">
        <v>338</v>
      </c>
      <c r="AU161" s="36" t="s">
        <v>338</v>
      </c>
      <c r="AV161" s="36" t="s">
        <v>338</v>
      </c>
      <c r="AW161" s="36" t="s">
        <v>338</v>
      </c>
      <c r="AX161" s="36" t="s">
        <v>338</v>
      </c>
      <c r="AY161" s="36" t="s">
        <v>338</v>
      </c>
      <c r="AZ161" s="36" t="s">
        <v>338</v>
      </c>
      <c r="BA161" s="36" t="s">
        <v>338</v>
      </c>
      <c r="BB161" s="36" t="s">
        <v>338</v>
      </c>
      <c r="BC161" s="36" t="s">
        <v>338</v>
      </c>
      <c r="BD161" s="36" t="s">
        <v>338</v>
      </c>
      <c r="BE161" s="36" t="s">
        <v>338</v>
      </c>
      <c r="BF161" s="36" t="s">
        <v>338</v>
      </c>
      <c r="BG161" s="36" t="s">
        <v>338</v>
      </c>
      <c r="BH161" s="36" t="s">
        <v>338</v>
      </c>
      <c r="BI161" s="36" t="s">
        <v>338</v>
      </c>
      <c r="BJ161" s="36" t="s">
        <v>338</v>
      </c>
      <c r="BK161" s="36" t="s">
        <v>338</v>
      </c>
      <c r="BL161" s="36" t="s">
        <v>338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 t="s">
        <v>338</v>
      </c>
      <c r="E162" s="36" t="s">
        <v>338</v>
      </c>
      <c r="F162" s="36" t="s">
        <v>338</v>
      </c>
      <c r="G162" s="36" t="s">
        <v>338</v>
      </c>
      <c r="H162" s="36" t="s">
        <v>338</v>
      </c>
      <c r="I162" s="36" t="s">
        <v>338</v>
      </c>
      <c r="J162" s="36" t="s">
        <v>338</v>
      </c>
      <c r="K162" s="36" t="s">
        <v>338</v>
      </c>
      <c r="L162" s="36" t="s">
        <v>338</v>
      </c>
      <c r="M162" s="36" t="s">
        <v>338</v>
      </c>
      <c r="N162" s="36" t="s">
        <v>338</v>
      </c>
      <c r="O162" s="36" t="s">
        <v>338</v>
      </c>
      <c r="P162" s="36" t="s">
        <v>338</v>
      </c>
      <c r="Q162" s="36" t="s">
        <v>338</v>
      </c>
      <c r="R162" s="36" t="s">
        <v>338</v>
      </c>
      <c r="S162" s="36" t="s">
        <v>338</v>
      </c>
      <c r="T162" s="36" t="s">
        <v>338</v>
      </c>
      <c r="U162" s="36" t="s">
        <v>338</v>
      </c>
      <c r="V162" s="36" t="s">
        <v>338</v>
      </c>
      <c r="W162" s="36" t="s">
        <v>338</v>
      </c>
      <c r="X162" s="36" t="s">
        <v>338</v>
      </c>
      <c r="Y162" s="36" t="s">
        <v>338</v>
      </c>
      <c r="Z162" s="36" t="s">
        <v>338</v>
      </c>
      <c r="AA162" s="36" t="s">
        <v>338</v>
      </c>
      <c r="AB162" s="36" t="s">
        <v>338</v>
      </c>
      <c r="AC162" s="36" t="s">
        <v>338</v>
      </c>
      <c r="AD162" s="36" t="s">
        <v>338</v>
      </c>
      <c r="AE162" s="36" t="s">
        <v>338</v>
      </c>
      <c r="AF162" s="36" t="s">
        <v>338</v>
      </c>
      <c r="AG162" s="36" t="s">
        <v>338</v>
      </c>
      <c r="AH162" s="36" t="s">
        <v>338</v>
      </c>
      <c r="AI162" s="36" t="s">
        <v>338</v>
      </c>
      <c r="AJ162" s="36" t="s">
        <v>338</v>
      </c>
      <c r="AK162" s="36" t="s">
        <v>338</v>
      </c>
      <c r="AL162" s="36" t="s">
        <v>338</v>
      </c>
      <c r="AM162" s="36" t="s">
        <v>338</v>
      </c>
      <c r="AN162" s="36" t="s">
        <v>338</v>
      </c>
      <c r="AO162" s="36" t="s">
        <v>338</v>
      </c>
      <c r="AP162" s="36" t="s">
        <v>338</v>
      </c>
      <c r="AQ162" s="36" t="s">
        <v>338</v>
      </c>
      <c r="AR162" s="36" t="s">
        <v>338</v>
      </c>
      <c r="AS162" s="36" t="s">
        <v>338</v>
      </c>
      <c r="AT162" s="36" t="s">
        <v>338</v>
      </c>
      <c r="AU162" s="36" t="s">
        <v>338</v>
      </c>
      <c r="AV162" s="36" t="s">
        <v>338</v>
      </c>
      <c r="AW162" s="36" t="s">
        <v>338</v>
      </c>
      <c r="AX162" s="36" t="s">
        <v>338</v>
      </c>
      <c r="AY162" s="36" t="s">
        <v>338</v>
      </c>
      <c r="AZ162" s="36" t="s">
        <v>338</v>
      </c>
      <c r="BA162" s="36" t="s">
        <v>338</v>
      </c>
      <c r="BB162" s="36" t="s">
        <v>338</v>
      </c>
      <c r="BC162" s="36" t="s">
        <v>338</v>
      </c>
      <c r="BD162" s="36" t="s">
        <v>338</v>
      </c>
      <c r="BE162" s="36" t="s">
        <v>338</v>
      </c>
      <c r="BF162" s="36" t="s">
        <v>338</v>
      </c>
      <c r="BG162" s="36" t="s">
        <v>338</v>
      </c>
      <c r="BH162" s="36" t="s">
        <v>338</v>
      </c>
      <c r="BI162" s="36" t="s">
        <v>338</v>
      </c>
      <c r="BJ162" s="36" t="s">
        <v>338</v>
      </c>
      <c r="BK162" s="36" t="s">
        <v>338</v>
      </c>
      <c r="BL162" s="36" t="s">
        <v>338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 t="s">
        <v>338</v>
      </c>
      <c r="E163" s="36" t="s">
        <v>338</v>
      </c>
      <c r="F163" s="36" t="s">
        <v>338</v>
      </c>
      <c r="G163" s="36" t="s">
        <v>338</v>
      </c>
      <c r="H163" s="36" t="s">
        <v>338</v>
      </c>
      <c r="I163" s="36" t="s">
        <v>338</v>
      </c>
      <c r="J163" s="36" t="s">
        <v>338</v>
      </c>
      <c r="K163" s="36" t="s">
        <v>338</v>
      </c>
      <c r="L163" s="36" t="s">
        <v>338</v>
      </c>
      <c r="M163" s="36" t="s">
        <v>338</v>
      </c>
      <c r="N163" s="36" t="s">
        <v>338</v>
      </c>
      <c r="O163" s="36" t="s">
        <v>338</v>
      </c>
      <c r="P163" s="36" t="s">
        <v>338</v>
      </c>
      <c r="Q163" s="36" t="s">
        <v>338</v>
      </c>
      <c r="R163" s="36" t="s">
        <v>338</v>
      </c>
      <c r="S163" s="36" t="s">
        <v>338</v>
      </c>
      <c r="T163" s="36" t="s">
        <v>338</v>
      </c>
      <c r="U163" s="36" t="s">
        <v>338</v>
      </c>
      <c r="V163" s="36" t="s">
        <v>338</v>
      </c>
      <c r="W163" s="36" t="s">
        <v>338</v>
      </c>
      <c r="X163" s="36" t="s">
        <v>338</v>
      </c>
      <c r="Y163" s="36" t="s">
        <v>338</v>
      </c>
      <c r="Z163" s="36" t="s">
        <v>338</v>
      </c>
      <c r="AA163" s="36" t="s">
        <v>338</v>
      </c>
      <c r="AB163" s="36" t="s">
        <v>338</v>
      </c>
      <c r="AC163" s="36" t="s">
        <v>338</v>
      </c>
      <c r="AD163" s="36" t="s">
        <v>338</v>
      </c>
      <c r="AE163" s="36" t="s">
        <v>338</v>
      </c>
      <c r="AF163" s="36" t="s">
        <v>338</v>
      </c>
      <c r="AG163" s="36" t="s">
        <v>338</v>
      </c>
      <c r="AH163" s="36" t="s">
        <v>338</v>
      </c>
      <c r="AI163" s="36" t="s">
        <v>338</v>
      </c>
      <c r="AJ163" s="36" t="s">
        <v>338</v>
      </c>
      <c r="AK163" s="36" t="s">
        <v>338</v>
      </c>
      <c r="AL163" s="36" t="s">
        <v>338</v>
      </c>
      <c r="AM163" s="36" t="s">
        <v>338</v>
      </c>
      <c r="AN163" s="36" t="s">
        <v>338</v>
      </c>
      <c r="AO163" s="36" t="s">
        <v>338</v>
      </c>
      <c r="AP163" s="36" t="s">
        <v>338</v>
      </c>
      <c r="AQ163" s="36" t="s">
        <v>338</v>
      </c>
      <c r="AR163" s="36" t="s">
        <v>338</v>
      </c>
      <c r="AS163" s="36" t="s">
        <v>338</v>
      </c>
      <c r="AT163" s="36" t="s">
        <v>338</v>
      </c>
      <c r="AU163" s="36" t="s">
        <v>338</v>
      </c>
      <c r="AV163" s="36" t="s">
        <v>338</v>
      </c>
      <c r="AW163" s="36" t="s">
        <v>338</v>
      </c>
      <c r="AX163" s="36" t="s">
        <v>338</v>
      </c>
      <c r="AY163" s="36" t="s">
        <v>338</v>
      </c>
      <c r="AZ163" s="36" t="s">
        <v>338</v>
      </c>
      <c r="BA163" s="36" t="s">
        <v>338</v>
      </c>
      <c r="BB163" s="36" t="s">
        <v>338</v>
      </c>
      <c r="BC163" s="36" t="s">
        <v>338</v>
      </c>
      <c r="BD163" s="36" t="s">
        <v>338</v>
      </c>
      <c r="BE163" s="36" t="s">
        <v>338</v>
      </c>
      <c r="BF163" s="36" t="s">
        <v>338</v>
      </c>
      <c r="BG163" s="36" t="s">
        <v>338</v>
      </c>
      <c r="BH163" s="36" t="s">
        <v>338</v>
      </c>
      <c r="BI163" s="36" t="s">
        <v>338</v>
      </c>
      <c r="BJ163" s="36" t="s">
        <v>338</v>
      </c>
      <c r="BK163" s="36" t="s">
        <v>338</v>
      </c>
      <c r="BL163" s="36" t="s">
        <v>338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 t="s">
        <v>338</v>
      </c>
      <c r="E164" s="36" t="s">
        <v>338</v>
      </c>
      <c r="F164" s="36" t="s">
        <v>338</v>
      </c>
      <c r="G164" s="36" t="s">
        <v>338</v>
      </c>
      <c r="H164" s="36" t="s">
        <v>338</v>
      </c>
      <c r="I164" s="36" t="s">
        <v>338</v>
      </c>
      <c r="J164" s="36" t="s">
        <v>338</v>
      </c>
      <c r="K164" s="36" t="s">
        <v>338</v>
      </c>
      <c r="L164" s="36" t="s">
        <v>338</v>
      </c>
      <c r="M164" s="36" t="s">
        <v>338</v>
      </c>
      <c r="N164" s="36" t="s">
        <v>338</v>
      </c>
      <c r="O164" s="36" t="s">
        <v>338</v>
      </c>
      <c r="P164" s="36" t="s">
        <v>338</v>
      </c>
      <c r="Q164" s="36" t="s">
        <v>338</v>
      </c>
      <c r="R164" s="36" t="s">
        <v>338</v>
      </c>
      <c r="S164" s="36" t="s">
        <v>338</v>
      </c>
      <c r="T164" s="36" t="s">
        <v>338</v>
      </c>
      <c r="U164" s="36" t="s">
        <v>338</v>
      </c>
      <c r="V164" s="36" t="s">
        <v>338</v>
      </c>
      <c r="W164" s="36" t="s">
        <v>338</v>
      </c>
      <c r="X164" s="36" t="s">
        <v>338</v>
      </c>
      <c r="Y164" s="36" t="s">
        <v>338</v>
      </c>
      <c r="Z164" s="36" t="s">
        <v>338</v>
      </c>
      <c r="AA164" s="36" t="s">
        <v>338</v>
      </c>
      <c r="AB164" s="36" t="s">
        <v>338</v>
      </c>
      <c r="AC164" s="36" t="s">
        <v>338</v>
      </c>
      <c r="AD164" s="36" t="s">
        <v>338</v>
      </c>
      <c r="AE164" s="36" t="s">
        <v>338</v>
      </c>
      <c r="AF164" s="36" t="s">
        <v>338</v>
      </c>
      <c r="AG164" s="36" t="s">
        <v>338</v>
      </c>
      <c r="AH164" s="36" t="s">
        <v>338</v>
      </c>
      <c r="AI164" s="36" t="s">
        <v>338</v>
      </c>
      <c r="AJ164" s="36" t="s">
        <v>338</v>
      </c>
      <c r="AK164" s="36" t="s">
        <v>338</v>
      </c>
      <c r="AL164" s="36" t="s">
        <v>338</v>
      </c>
      <c r="AM164" s="36" t="s">
        <v>338</v>
      </c>
      <c r="AN164" s="36" t="s">
        <v>338</v>
      </c>
      <c r="AO164" s="36" t="s">
        <v>338</v>
      </c>
      <c r="AP164" s="36" t="s">
        <v>338</v>
      </c>
      <c r="AQ164" s="36" t="s">
        <v>338</v>
      </c>
      <c r="AR164" s="36" t="s">
        <v>338</v>
      </c>
      <c r="AS164" s="36" t="s">
        <v>338</v>
      </c>
      <c r="AT164" s="36" t="s">
        <v>338</v>
      </c>
      <c r="AU164" s="36" t="s">
        <v>338</v>
      </c>
      <c r="AV164" s="36" t="s">
        <v>338</v>
      </c>
      <c r="AW164" s="36" t="s">
        <v>338</v>
      </c>
      <c r="AX164" s="36" t="s">
        <v>338</v>
      </c>
      <c r="AY164" s="36" t="s">
        <v>338</v>
      </c>
      <c r="AZ164" s="36" t="s">
        <v>338</v>
      </c>
      <c r="BA164" s="36" t="s">
        <v>338</v>
      </c>
      <c r="BB164" s="36" t="s">
        <v>338</v>
      </c>
      <c r="BC164" s="36" t="s">
        <v>338</v>
      </c>
      <c r="BD164" s="36" t="s">
        <v>338</v>
      </c>
      <c r="BE164" s="36" t="s">
        <v>338</v>
      </c>
      <c r="BF164" s="36" t="s">
        <v>338</v>
      </c>
      <c r="BG164" s="36" t="s">
        <v>338</v>
      </c>
      <c r="BH164" s="36" t="s">
        <v>338</v>
      </c>
      <c r="BI164" s="36" t="s">
        <v>338</v>
      </c>
      <c r="BJ164" s="36" t="s">
        <v>338</v>
      </c>
      <c r="BK164" s="36" t="s">
        <v>338</v>
      </c>
      <c r="BL164" s="36" t="s">
        <v>338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 t="s">
        <v>338</v>
      </c>
      <c r="E165" s="36" t="s">
        <v>338</v>
      </c>
      <c r="F165" s="36" t="s">
        <v>338</v>
      </c>
      <c r="G165" s="36" t="s">
        <v>338</v>
      </c>
      <c r="H165" s="36" t="s">
        <v>338</v>
      </c>
      <c r="I165" s="36" t="s">
        <v>338</v>
      </c>
      <c r="J165" s="36" t="s">
        <v>338</v>
      </c>
      <c r="K165" s="36" t="s">
        <v>338</v>
      </c>
      <c r="L165" s="36" t="s">
        <v>338</v>
      </c>
      <c r="M165" s="36" t="s">
        <v>338</v>
      </c>
      <c r="N165" s="36" t="s">
        <v>338</v>
      </c>
      <c r="O165" s="36" t="s">
        <v>338</v>
      </c>
      <c r="P165" s="36" t="s">
        <v>338</v>
      </c>
      <c r="Q165" s="36" t="s">
        <v>338</v>
      </c>
      <c r="R165" s="36" t="s">
        <v>338</v>
      </c>
      <c r="S165" s="36" t="s">
        <v>338</v>
      </c>
      <c r="T165" s="36" t="s">
        <v>338</v>
      </c>
      <c r="U165" s="36" t="s">
        <v>338</v>
      </c>
      <c r="V165" s="36" t="s">
        <v>338</v>
      </c>
      <c r="W165" s="36" t="s">
        <v>338</v>
      </c>
      <c r="X165" s="36" t="s">
        <v>338</v>
      </c>
      <c r="Y165" s="36" t="s">
        <v>338</v>
      </c>
      <c r="Z165" s="36" t="s">
        <v>338</v>
      </c>
      <c r="AA165" s="36" t="s">
        <v>338</v>
      </c>
      <c r="AB165" s="36" t="s">
        <v>338</v>
      </c>
      <c r="AC165" s="36" t="s">
        <v>338</v>
      </c>
      <c r="AD165" s="36" t="s">
        <v>338</v>
      </c>
      <c r="AE165" s="36" t="s">
        <v>338</v>
      </c>
      <c r="AF165" s="36" t="s">
        <v>338</v>
      </c>
      <c r="AG165" s="36" t="s">
        <v>338</v>
      </c>
      <c r="AH165" s="36" t="s">
        <v>338</v>
      </c>
      <c r="AI165" s="36" t="s">
        <v>338</v>
      </c>
      <c r="AJ165" s="36" t="s">
        <v>338</v>
      </c>
      <c r="AK165" s="36" t="s">
        <v>338</v>
      </c>
      <c r="AL165" s="36" t="s">
        <v>338</v>
      </c>
      <c r="AM165" s="36" t="s">
        <v>338</v>
      </c>
      <c r="AN165" s="36" t="s">
        <v>338</v>
      </c>
      <c r="AO165" s="36" t="s">
        <v>338</v>
      </c>
      <c r="AP165" s="36" t="s">
        <v>338</v>
      </c>
      <c r="AQ165" s="36" t="s">
        <v>338</v>
      </c>
      <c r="AR165" s="36" t="s">
        <v>338</v>
      </c>
      <c r="AS165" s="36" t="s">
        <v>338</v>
      </c>
      <c r="AT165" s="36" t="s">
        <v>338</v>
      </c>
      <c r="AU165" s="36" t="s">
        <v>338</v>
      </c>
      <c r="AV165" s="36" t="s">
        <v>338</v>
      </c>
      <c r="AW165" s="36" t="s">
        <v>338</v>
      </c>
      <c r="AX165" s="36" t="s">
        <v>338</v>
      </c>
      <c r="AY165" s="36" t="s">
        <v>338</v>
      </c>
      <c r="AZ165" s="36" t="s">
        <v>338</v>
      </c>
      <c r="BA165" s="36" t="s">
        <v>338</v>
      </c>
      <c r="BB165" s="36" t="s">
        <v>338</v>
      </c>
      <c r="BC165" s="36" t="s">
        <v>338</v>
      </c>
      <c r="BD165" s="36" t="s">
        <v>338</v>
      </c>
      <c r="BE165" s="36" t="s">
        <v>338</v>
      </c>
      <c r="BF165" s="36" t="s">
        <v>338</v>
      </c>
      <c r="BG165" s="36" t="s">
        <v>338</v>
      </c>
      <c r="BH165" s="36" t="s">
        <v>338</v>
      </c>
      <c r="BI165" s="36" t="s">
        <v>338</v>
      </c>
      <c r="BJ165" s="36" t="s">
        <v>338</v>
      </c>
      <c r="BK165" s="36" t="s">
        <v>338</v>
      </c>
      <c r="BL165" s="36" t="s">
        <v>338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 t="s">
        <v>338</v>
      </c>
      <c r="E166" s="36" t="s">
        <v>338</v>
      </c>
      <c r="F166" s="36" t="s">
        <v>338</v>
      </c>
      <c r="G166" s="36" t="s">
        <v>338</v>
      </c>
      <c r="H166" s="36" t="s">
        <v>338</v>
      </c>
      <c r="I166" s="36" t="s">
        <v>338</v>
      </c>
      <c r="J166" s="36" t="s">
        <v>338</v>
      </c>
      <c r="K166" s="36" t="s">
        <v>338</v>
      </c>
      <c r="L166" s="36" t="s">
        <v>338</v>
      </c>
      <c r="M166" s="36" t="s">
        <v>338</v>
      </c>
      <c r="N166" s="36" t="s">
        <v>338</v>
      </c>
      <c r="O166" s="36" t="s">
        <v>338</v>
      </c>
      <c r="P166" s="36" t="s">
        <v>338</v>
      </c>
      <c r="Q166" s="36" t="s">
        <v>338</v>
      </c>
      <c r="R166" s="36" t="s">
        <v>338</v>
      </c>
      <c r="S166" s="36" t="s">
        <v>338</v>
      </c>
      <c r="T166" s="36" t="s">
        <v>338</v>
      </c>
      <c r="U166" s="36" t="s">
        <v>338</v>
      </c>
      <c r="V166" s="36" t="s">
        <v>338</v>
      </c>
      <c r="W166" s="36" t="s">
        <v>338</v>
      </c>
      <c r="X166" s="36" t="s">
        <v>338</v>
      </c>
      <c r="Y166" s="36" t="s">
        <v>338</v>
      </c>
      <c r="Z166" s="36" t="s">
        <v>338</v>
      </c>
      <c r="AA166" s="36" t="s">
        <v>338</v>
      </c>
      <c r="AB166" s="36" t="s">
        <v>338</v>
      </c>
      <c r="AC166" s="36" t="s">
        <v>338</v>
      </c>
      <c r="AD166" s="36" t="s">
        <v>338</v>
      </c>
      <c r="AE166" s="36" t="s">
        <v>338</v>
      </c>
      <c r="AF166" s="36" t="s">
        <v>338</v>
      </c>
      <c r="AG166" s="36" t="s">
        <v>338</v>
      </c>
      <c r="AH166" s="36" t="s">
        <v>338</v>
      </c>
      <c r="AI166" s="36" t="s">
        <v>338</v>
      </c>
      <c r="AJ166" s="36" t="s">
        <v>338</v>
      </c>
      <c r="AK166" s="36" t="s">
        <v>338</v>
      </c>
      <c r="AL166" s="36" t="s">
        <v>338</v>
      </c>
      <c r="AM166" s="36" t="s">
        <v>338</v>
      </c>
      <c r="AN166" s="36" t="s">
        <v>338</v>
      </c>
      <c r="AO166" s="36" t="s">
        <v>338</v>
      </c>
      <c r="AP166" s="36" t="s">
        <v>338</v>
      </c>
      <c r="AQ166" s="36" t="s">
        <v>338</v>
      </c>
      <c r="AR166" s="36" t="s">
        <v>338</v>
      </c>
      <c r="AS166" s="36" t="s">
        <v>338</v>
      </c>
      <c r="AT166" s="36" t="s">
        <v>338</v>
      </c>
      <c r="AU166" s="36" t="s">
        <v>338</v>
      </c>
      <c r="AV166" s="36" t="s">
        <v>338</v>
      </c>
      <c r="AW166" s="36" t="s">
        <v>338</v>
      </c>
      <c r="AX166" s="36" t="s">
        <v>338</v>
      </c>
      <c r="AY166" s="36" t="s">
        <v>338</v>
      </c>
      <c r="AZ166" s="36" t="s">
        <v>338</v>
      </c>
      <c r="BA166" s="36" t="s">
        <v>338</v>
      </c>
      <c r="BB166" s="36" t="s">
        <v>338</v>
      </c>
      <c r="BC166" s="36" t="s">
        <v>338</v>
      </c>
      <c r="BD166" s="36" t="s">
        <v>338</v>
      </c>
      <c r="BE166" s="36" t="s">
        <v>338</v>
      </c>
      <c r="BF166" s="36" t="s">
        <v>338</v>
      </c>
      <c r="BG166" s="36" t="s">
        <v>338</v>
      </c>
      <c r="BH166" s="36" t="s">
        <v>338</v>
      </c>
      <c r="BI166" s="36" t="s">
        <v>338</v>
      </c>
      <c r="BJ166" s="36" t="s">
        <v>338</v>
      </c>
      <c r="BK166" s="36" t="s">
        <v>338</v>
      </c>
      <c r="BL166" s="36" t="s">
        <v>338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 t="s">
        <v>338</v>
      </c>
      <c r="E167" s="36" t="s">
        <v>338</v>
      </c>
      <c r="F167" s="36" t="s">
        <v>338</v>
      </c>
      <c r="G167" s="36" t="s">
        <v>338</v>
      </c>
      <c r="H167" s="36" t="s">
        <v>338</v>
      </c>
      <c r="I167" s="36" t="s">
        <v>338</v>
      </c>
      <c r="J167" s="36" t="s">
        <v>338</v>
      </c>
      <c r="K167" s="36" t="s">
        <v>338</v>
      </c>
      <c r="L167" s="36" t="s">
        <v>338</v>
      </c>
      <c r="M167" s="36" t="s">
        <v>338</v>
      </c>
      <c r="N167" s="36" t="s">
        <v>338</v>
      </c>
      <c r="O167" s="36" t="s">
        <v>338</v>
      </c>
      <c r="P167" s="36" t="s">
        <v>338</v>
      </c>
      <c r="Q167" s="36" t="s">
        <v>338</v>
      </c>
      <c r="R167" s="36" t="s">
        <v>338</v>
      </c>
      <c r="S167" s="36" t="s">
        <v>338</v>
      </c>
      <c r="T167" s="36" t="s">
        <v>338</v>
      </c>
      <c r="U167" s="36" t="s">
        <v>338</v>
      </c>
      <c r="V167" s="36" t="s">
        <v>338</v>
      </c>
      <c r="W167" s="36" t="s">
        <v>338</v>
      </c>
      <c r="X167" s="36" t="s">
        <v>338</v>
      </c>
      <c r="Y167" s="36" t="s">
        <v>338</v>
      </c>
      <c r="Z167" s="36" t="s">
        <v>338</v>
      </c>
      <c r="AA167" s="36" t="s">
        <v>338</v>
      </c>
      <c r="AB167" s="36" t="s">
        <v>338</v>
      </c>
      <c r="AC167" s="36" t="s">
        <v>338</v>
      </c>
      <c r="AD167" s="36" t="s">
        <v>338</v>
      </c>
      <c r="AE167" s="36" t="s">
        <v>338</v>
      </c>
      <c r="AF167" s="36" t="s">
        <v>338</v>
      </c>
      <c r="AG167" s="36" t="s">
        <v>338</v>
      </c>
      <c r="AH167" s="36" t="s">
        <v>338</v>
      </c>
      <c r="AI167" s="36" t="s">
        <v>338</v>
      </c>
      <c r="AJ167" s="36" t="s">
        <v>338</v>
      </c>
      <c r="AK167" s="36" t="s">
        <v>338</v>
      </c>
      <c r="AL167" s="36" t="s">
        <v>338</v>
      </c>
      <c r="AM167" s="36" t="s">
        <v>338</v>
      </c>
      <c r="AN167" s="36" t="s">
        <v>338</v>
      </c>
      <c r="AO167" s="36" t="s">
        <v>338</v>
      </c>
      <c r="AP167" s="36" t="s">
        <v>338</v>
      </c>
      <c r="AQ167" s="36" t="s">
        <v>338</v>
      </c>
      <c r="AR167" s="36" t="s">
        <v>338</v>
      </c>
      <c r="AS167" s="36" t="s">
        <v>338</v>
      </c>
      <c r="AT167" s="36" t="s">
        <v>338</v>
      </c>
      <c r="AU167" s="36" t="s">
        <v>338</v>
      </c>
      <c r="AV167" s="36" t="s">
        <v>338</v>
      </c>
      <c r="AW167" s="36" t="s">
        <v>338</v>
      </c>
      <c r="AX167" s="36" t="s">
        <v>338</v>
      </c>
      <c r="AY167" s="36" t="s">
        <v>338</v>
      </c>
      <c r="AZ167" s="36" t="s">
        <v>338</v>
      </c>
      <c r="BA167" s="36" t="s">
        <v>338</v>
      </c>
      <c r="BB167" s="36" t="s">
        <v>338</v>
      </c>
      <c r="BC167" s="36" t="s">
        <v>338</v>
      </c>
      <c r="BD167" s="36" t="s">
        <v>338</v>
      </c>
      <c r="BE167" s="36" t="s">
        <v>338</v>
      </c>
      <c r="BF167" s="36" t="s">
        <v>338</v>
      </c>
      <c r="BG167" s="36" t="s">
        <v>338</v>
      </c>
      <c r="BH167" s="36" t="s">
        <v>338</v>
      </c>
      <c r="BI167" s="36" t="s">
        <v>338</v>
      </c>
      <c r="BJ167" s="36" t="s">
        <v>338</v>
      </c>
      <c r="BK167" s="36" t="s">
        <v>338</v>
      </c>
      <c r="BL167" s="36" t="s">
        <v>338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 t="s">
        <v>338</v>
      </c>
      <c r="E168" s="36" t="s">
        <v>338</v>
      </c>
      <c r="F168" s="36" t="s">
        <v>338</v>
      </c>
      <c r="G168" s="36" t="s">
        <v>338</v>
      </c>
      <c r="H168" s="36" t="s">
        <v>338</v>
      </c>
      <c r="I168" s="36" t="s">
        <v>338</v>
      </c>
      <c r="J168" s="36" t="s">
        <v>338</v>
      </c>
      <c r="K168" s="36" t="s">
        <v>338</v>
      </c>
      <c r="L168" s="36" t="s">
        <v>338</v>
      </c>
      <c r="M168" s="36" t="s">
        <v>338</v>
      </c>
      <c r="N168" s="36" t="s">
        <v>338</v>
      </c>
      <c r="O168" s="36" t="s">
        <v>338</v>
      </c>
      <c r="P168" s="36" t="s">
        <v>338</v>
      </c>
      <c r="Q168" s="36" t="s">
        <v>338</v>
      </c>
      <c r="R168" s="36" t="s">
        <v>338</v>
      </c>
      <c r="S168" s="36" t="s">
        <v>338</v>
      </c>
      <c r="T168" s="36" t="s">
        <v>338</v>
      </c>
      <c r="U168" s="36" t="s">
        <v>338</v>
      </c>
      <c r="V168" s="36" t="s">
        <v>338</v>
      </c>
      <c r="W168" s="36" t="s">
        <v>338</v>
      </c>
      <c r="X168" s="36" t="s">
        <v>338</v>
      </c>
      <c r="Y168" s="36" t="s">
        <v>338</v>
      </c>
      <c r="Z168" s="36" t="s">
        <v>338</v>
      </c>
      <c r="AA168" s="36" t="s">
        <v>338</v>
      </c>
      <c r="AB168" s="36" t="s">
        <v>338</v>
      </c>
      <c r="AC168" s="36" t="s">
        <v>338</v>
      </c>
      <c r="AD168" s="36" t="s">
        <v>338</v>
      </c>
      <c r="AE168" s="36" t="s">
        <v>338</v>
      </c>
      <c r="AF168" s="36" t="s">
        <v>338</v>
      </c>
      <c r="AG168" s="36" t="s">
        <v>338</v>
      </c>
      <c r="AH168" s="36" t="s">
        <v>338</v>
      </c>
      <c r="AI168" s="36" t="s">
        <v>338</v>
      </c>
      <c r="AJ168" s="36" t="s">
        <v>338</v>
      </c>
      <c r="AK168" s="36" t="s">
        <v>338</v>
      </c>
      <c r="AL168" s="36" t="s">
        <v>338</v>
      </c>
      <c r="AM168" s="36" t="s">
        <v>338</v>
      </c>
      <c r="AN168" s="36" t="s">
        <v>338</v>
      </c>
      <c r="AO168" s="36" t="s">
        <v>338</v>
      </c>
      <c r="AP168" s="36" t="s">
        <v>338</v>
      </c>
      <c r="AQ168" s="36" t="s">
        <v>338</v>
      </c>
      <c r="AR168" s="36" t="s">
        <v>338</v>
      </c>
      <c r="AS168" s="36" t="s">
        <v>338</v>
      </c>
      <c r="AT168" s="36" t="s">
        <v>338</v>
      </c>
      <c r="AU168" s="36" t="s">
        <v>338</v>
      </c>
      <c r="AV168" s="36" t="s">
        <v>338</v>
      </c>
      <c r="AW168" s="36" t="s">
        <v>338</v>
      </c>
      <c r="AX168" s="36" t="s">
        <v>338</v>
      </c>
      <c r="AY168" s="36" t="s">
        <v>338</v>
      </c>
      <c r="AZ168" s="36" t="s">
        <v>338</v>
      </c>
      <c r="BA168" s="36" t="s">
        <v>338</v>
      </c>
      <c r="BB168" s="36" t="s">
        <v>338</v>
      </c>
      <c r="BC168" s="36" t="s">
        <v>338</v>
      </c>
      <c r="BD168" s="36" t="s">
        <v>338</v>
      </c>
      <c r="BE168" s="36" t="s">
        <v>338</v>
      </c>
      <c r="BF168" s="36" t="s">
        <v>338</v>
      </c>
      <c r="BG168" s="36" t="s">
        <v>338</v>
      </c>
      <c r="BH168" s="36" t="s">
        <v>338</v>
      </c>
      <c r="BI168" s="36" t="s">
        <v>338</v>
      </c>
      <c r="BJ168" s="36" t="s">
        <v>338</v>
      </c>
      <c r="BK168" s="36" t="s">
        <v>338</v>
      </c>
      <c r="BL168" s="36" t="s">
        <v>338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 t="s">
        <v>338</v>
      </c>
      <c r="E169" s="36" t="s">
        <v>338</v>
      </c>
      <c r="F169" s="36" t="s">
        <v>338</v>
      </c>
      <c r="G169" s="36" t="s">
        <v>338</v>
      </c>
      <c r="H169" s="36" t="s">
        <v>338</v>
      </c>
      <c r="I169" s="36" t="s">
        <v>338</v>
      </c>
      <c r="J169" s="36" t="s">
        <v>338</v>
      </c>
      <c r="K169" s="36" t="s">
        <v>338</v>
      </c>
      <c r="L169" s="36" t="s">
        <v>338</v>
      </c>
      <c r="M169" s="36" t="s">
        <v>338</v>
      </c>
      <c r="N169" s="36" t="s">
        <v>338</v>
      </c>
      <c r="O169" s="36" t="s">
        <v>338</v>
      </c>
      <c r="P169" s="36" t="s">
        <v>338</v>
      </c>
      <c r="Q169" s="36" t="s">
        <v>338</v>
      </c>
      <c r="R169" s="36" t="s">
        <v>338</v>
      </c>
      <c r="S169" s="36" t="s">
        <v>338</v>
      </c>
      <c r="T169" s="36" t="s">
        <v>338</v>
      </c>
      <c r="U169" s="36" t="s">
        <v>338</v>
      </c>
      <c r="V169" s="36" t="s">
        <v>338</v>
      </c>
      <c r="W169" s="36" t="s">
        <v>338</v>
      </c>
      <c r="X169" s="36" t="s">
        <v>338</v>
      </c>
      <c r="Y169" s="36" t="s">
        <v>338</v>
      </c>
      <c r="Z169" s="36" t="s">
        <v>338</v>
      </c>
      <c r="AA169" s="36" t="s">
        <v>338</v>
      </c>
      <c r="AB169" s="36" t="s">
        <v>338</v>
      </c>
      <c r="AC169" s="36" t="s">
        <v>338</v>
      </c>
      <c r="AD169" s="36" t="s">
        <v>338</v>
      </c>
      <c r="AE169" s="36" t="s">
        <v>338</v>
      </c>
      <c r="AF169" s="36" t="s">
        <v>338</v>
      </c>
      <c r="AG169" s="36" t="s">
        <v>338</v>
      </c>
      <c r="AH169" s="36" t="s">
        <v>338</v>
      </c>
      <c r="AI169" s="36" t="s">
        <v>338</v>
      </c>
      <c r="AJ169" s="36" t="s">
        <v>338</v>
      </c>
      <c r="AK169" s="36" t="s">
        <v>338</v>
      </c>
      <c r="AL169" s="36" t="s">
        <v>338</v>
      </c>
      <c r="AM169" s="36" t="s">
        <v>338</v>
      </c>
      <c r="AN169" s="36" t="s">
        <v>338</v>
      </c>
      <c r="AO169" s="36" t="s">
        <v>338</v>
      </c>
      <c r="AP169" s="36" t="s">
        <v>338</v>
      </c>
      <c r="AQ169" s="36" t="s">
        <v>338</v>
      </c>
      <c r="AR169" s="36" t="s">
        <v>338</v>
      </c>
      <c r="AS169" s="36" t="s">
        <v>338</v>
      </c>
      <c r="AT169" s="36" t="s">
        <v>338</v>
      </c>
      <c r="AU169" s="36" t="s">
        <v>338</v>
      </c>
      <c r="AV169" s="36" t="s">
        <v>338</v>
      </c>
      <c r="AW169" s="36" t="s">
        <v>338</v>
      </c>
      <c r="AX169" s="36" t="s">
        <v>338</v>
      </c>
      <c r="AY169" s="36" t="s">
        <v>338</v>
      </c>
      <c r="AZ169" s="36" t="s">
        <v>338</v>
      </c>
      <c r="BA169" s="36" t="s">
        <v>338</v>
      </c>
      <c r="BB169" s="36" t="s">
        <v>338</v>
      </c>
      <c r="BC169" s="36" t="s">
        <v>338</v>
      </c>
      <c r="BD169" s="36" t="s">
        <v>338</v>
      </c>
      <c r="BE169" s="36" t="s">
        <v>338</v>
      </c>
      <c r="BF169" s="36" t="s">
        <v>338</v>
      </c>
      <c r="BG169" s="36" t="s">
        <v>338</v>
      </c>
      <c r="BH169" s="36" t="s">
        <v>338</v>
      </c>
      <c r="BI169" s="36" t="s">
        <v>338</v>
      </c>
      <c r="BJ169" s="36" t="s">
        <v>338</v>
      </c>
      <c r="BK169" s="36" t="s">
        <v>338</v>
      </c>
      <c r="BL169" s="36" t="s">
        <v>338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 t="s">
        <v>338</v>
      </c>
      <c r="E170" s="36" t="s">
        <v>338</v>
      </c>
      <c r="F170" s="36" t="s">
        <v>338</v>
      </c>
      <c r="G170" s="36" t="s">
        <v>338</v>
      </c>
      <c r="H170" s="36" t="s">
        <v>338</v>
      </c>
      <c r="I170" s="36" t="s">
        <v>338</v>
      </c>
      <c r="J170" s="36" t="s">
        <v>338</v>
      </c>
      <c r="K170" s="36" t="s">
        <v>338</v>
      </c>
      <c r="L170" s="36" t="s">
        <v>338</v>
      </c>
      <c r="M170" s="36" t="s">
        <v>338</v>
      </c>
      <c r="N170" s="36" t="s">
        <v>338</v>
      </c>
      <c r="O170" s="36" t="s">
        <v>338</v>
      </c>
      <c r="P170" s="36" t="s">
        <v>338</v>
      </c>
      <c r="Q170" s="36" t="s">
        <v>338</v>
      </c>
      <c r="R170" s="36" t="s">
        <v>338</v>
      </c>
      <c r="S170" s="36" t="s">
        <v>338</v>
      </c>
      <c r="T170" s="36" t="s">
        <v>338</v>
      </c>
      <c r="U170" s="36" t="s">
        <v>338</v>
      </c>
      <c r="V170" s="36" t="s">
        <v>338</v>
      </c>
      <c r="W170" s="36" t="s">
        <v>338</v>
      </c>
      <c r="X170" s="36" t="s">
        <v>338</v>
      </c>
      <c r="Y170" s="36" t="s">
        <v>338</v>
      </c>
      <c r="Z170" s="36" t="s">
        <v>338</v>
      </c>
      <c r="AA170" s="36" t="s">
        <v>338</v>
      </c>
      <c r="AB170" s="36" t="s">
        <v>338</v>
      </c>
      <c r="AC170" s="36" t="s">
        <v>338</v>
      </c>
      <c r="AD170" s="36" t="s">
        <v>338</v>
      </c>
      <c r="AE170" s="36" t="s">
        <v>338</v>
      </c>
      <c r="AF170" s="36" t="s">
        <v>338</v>
      </c>
      <c r="AG170" s="36" t="s">
        <v>338</v>
      </c>
      <c r="AH170" s="36" t="s">
        <v>338</v>
      </c>
      <c r="AI170" s="36" t="s">
        <v>338</v>
      </c>
      <c r="AJ170" s="36" t="s">
        <v>338</v>
      </c>
      <c r="AK170" s="36" t="s">
        <v>338</v>
      </c>
      <c r="AL170" s="36" t="s">
        <v>338</v>
      </c>
      <c r="AM170" s="36" t="s">
        <v>338</v>
      </c>
      <c r="AN170" s="36" t="s">
        <v>338</v>
      </c>
      <c r="AO170" s="36" t="s">
        <v>338</v>
      </c>
      <c r="AP170" s="36" t="s">
        <v>338</v>
      </c>
      <c r="AQ170" s="36" t="s">
        <v>338</v>
      </c>
      <c r="AR170" s="36" t="s">
        <v>338</v>
      </c>
      <c r="AS170" s="36" t="s">
        <v>338</v>
      </c>
      <c r="AT170" s="36" t="s">
        <v>338</v>
      </c>
      <c r="AU170" s="36" t="s">
        <v>338</v>
      </c>
      <c r="AV170" s="36" t="s">
        <v>338</v>
      </c>
      <c r="AW170" s="36" t="s">
        <v>338</v>
      </c>
      <c r="AX170" s="36" t="s">
        <v>338</v>
      </c>
      <c r="AY170" s="36" t="s">
        <v>338</v>
      </c>
      <c r="AZ170" s="36" t="s">
        <v>338</v>
      </c>
      <c r="BA170" s="36" t="s">
        <v>338</v>
      </c>
      <c r="BB170" s="36" t="s">
        <v>338</v>
      </c>
      <c r="BC170" s="36" t="s">
        <v>338</v>
      </c>
      <c r="BD170" s="36" t="s">
        <v>338</v>
      </c>
      <c r="BE170" s="36" t="s">
        <v>338</v>
      </c>
      <c r="BF170" s="36" t="s">
        <v>338</v>
      </c>
      <c r="BG170" s="36" t="s">
        <v>338</v>
      </c>
      <c r="BH170" s="36" t="s">
        <v>338</v>
      </c>
      <c r="BI170" s="36" t="s">
        <v>338</v>
      </c>
      <c r="BJ170" s="36" t="s">
        <v>338</v>
      </c>
      <c r="BK170" s="36" t="s">
        <v>338</v>
      </c>
      <c r="BL170" s="36" t="s">
        <v>338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 t="s">
        <v>338</v>
      </c>
      <c r="E171" s="36" t="s">
        <v>338</v>
      </c>
      <c r="F171" s="36" t="s">
        <v>338</v>
      </c>
      <c r="G171" s="36" t="s">
        <v>338</v>
      </c>
      <c r="H171" s="36" t="s">
        <v>338</v>
      </c>
      <c r="I171" s="36" t="s">
        <v>338</v>
      </c>
      <c r="J171" s="36" t="s">
        <v>338</v>
      </c>
      <c r="K171" s="36" t="s">
        <v>338</v>
      </c>
      <c r="L171" s="36" t="s">
        <v>338</v>
      </c>
      <c r="M171" s="36" t="s">
        <v>338</v>
      </c>
      <c r="N171" s="36" t="s">
        <v>338</v>
      </c>
      <c r="O171" s="36" t="s">
        <v>338</v>
      </c>
      <c r="P171" s="36" t="s">
        <v>338</v>
      </c>
      <c r="Q171" s="36" t="s">
        <v>338</v>
      </c>
      <c r="R171" s="36" t="s">
        <v>338</v>
      </c>
      <c r="S171" s="36" t="s">
        <v>338</v>
      </c>
      <c r="T171" s="36" t="s">
        <v>338</v>
      </c>
      <c r="U171" s="36" t="s">
        <v>338</v>
      </c>
      <c r="V171" s="36" t="s">
        <v>338</v>
      </c>
      <c r="W171" s="36" t="s">
        <v>338</v>
      </c>
      <c r="X171" s="36" t="s">
        <v>338</v>
      </c>
      <c r="Y171" s="36" t="s">
        <v>338</v>
      </c>
      <c r="Z171" s="36" t="s">
        <v>338</v>
      </c>
      <c r="AA171" s="36" t="s">
        <v>338</v>
      </c>
      <c r="AB171" s="36" t="s">
        <v>338</v>
      </c>
      <c r="AC171" s="36" t="s">
        <v>338</v>
      </c>
      <c r="AD171" s="36" t="s">
        <v>338</v>
      </c>
      <c r="AE171" s="36" t="s">
        <v>338</v>
      </c>
      <c r="AF171" s="36" t="s">
        <v>338</v>
      </c>
      <c r="AG171" s="36" t="s">
        <v>338</v>
      </c>
      <c r="AH171" s="36" t="s">
        <v>338</v>
      </c>
      <c r="AI171" s="36" t="s">
        <v>338</v>
      </c>
      <c r="AJ171" s="36" t="s">
        <v>338</v>
      </c>
      <c r="AK171" s="36" t="s">
        <v>338</v>
      </c>
      <c r="AL171" s="36" t="s">
        <v>338</v>
      </c>
      <c r="AM171" s="36" t="s">
        <v>338</v>
      </c>
      <c r="AN171" s="36" t="s">
        <v>338</v>
      </c>
      <c r="AO171" s="36" t="s">
        <v>338</v>
      </c>
      <c r="AP171" s="36" t="s">
        <v>338</v>
      </c>
      <c r="AQ171" s="36" t="s">
        <v>338</v>
      </c>
      <c r="AR171" s="36" t="s">
        <v>338</v>
      </c>
      <c r="AS171" s="36" t="s">
        <v>338</v>
      </c>
      <c r="AT171" s="36" t="s">
        <v>338</v>
      </c>
      <c r="AU171" s="36" t="s">
        <v>338</v>
      </c>
      <c r="AV171" s="36" t="s">
        <v>338</v>
      </c>
      <c r="AW171" s="36" t="s">
        <v>338</v>
      </c>
      <c r="AX171" s="36" t="s">
        <v>338</v>
      </c>
      <c r="AY171" s="36" t="s">
        <v>338</v>
      </c>
      <c r="AZ171" s="36" t="s">
        <v>338</v>
      </c>
      <c r="BA171" s="36" t="s">
        <v>338</v>
      </c>
      <c r="BB171" s="36" t="s">
        <v>338</v>
      </c>
      <c r="BC171" s="36" t="s">
        <v>338</v>
      </c>
      <c r="BD171" s="36" t="s">
        <v>338</v>
      </c>
      <c r="BE171" s="36" t="s">
        <v>338</v>
      </c>
      <c r="BF171" s="36" t="s">
        <v>338</v>
      </c>
      <c r="BG171" s="36" t="s">
        <v>338</v>
      </c>
      <c r="BH171" s="36" t="s">
        <v>338</v>
      </c>
      <c r="BI171" s="36" t="s">
        <v>338</v>
      </c>
      <c r="BJ171" s="36" t="s">
        <v>338</v>
      </c>
      <c r="BK171" s="36" t="s">
        <v>338</v>
      </c>
      <c r="BL171" s="36" t="s">
        <v>338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 t="s">
        <v>338</v>
      </c>
      <c r="E172" s="36" t="s">
        <v>338</v>
      </c>
      <c r="F172" s="36" t="s">
        <v>338</v>
      </c>
      <c r="G172" s="36" t="s">
        <v>338</v>
      </c>
      <c r="H172" s="36" t="s">
        <v>338</v>
      </c>
      <c r="I172" s="36" t="s">
        <v>338</v>
      </c>
      <c r="J172" s="36" t="s">
        <v>338</v>
      </c>
      <c r="K172" s="36" t="s">
        <v>338</v>
      </c>
      <c r="L172" s="36" t="s">
        <v>338</v>
      </c>
      <c r="M172" s="36" t="s">
        <v>338</v>
      </c>
      <c r="N172" s="36" t="s">
        <v>338</v>
      </c>
      <c r="O172" s="36" t="s">
        <v>338</v>
      </c>
      <c r="P172" s="36" t="s">
        <v>338</v>
      </c>
      <c r="Q172" s="36" t="s">
        <v>338</v>
      </c>
      <c r="R172" s="36" t="s">
        <v>338</v>
      </c>
      <c r="S172" s="36" t="s">
        <v>338</v>
      </c>
      <c r="T172" s="36" t="s">
        <v>338</v>
      </c>
      <c r="U172" s="36" t="s">
        <v>338</v>
      </c>
      <c r="V172" s="36" t="s">
        <v>338</v>
      </c>
      <c r="W172" s="36" t="s">
        <v>338</v>
      </c>
      <c r="X172" s="36" t="s">
        <v>338</v>
      </c>
      <c r="Y172" s="36" t="s">
        <v>338</v>
      </c>
      <c r="Z172" s="36" t="s">
        <v>338</v>
      </c>
      <c r="AA172" s="36" t="s">
        <v>338</v>
      </c>
      <c r="AB172" s="36" t="s">
        <v>338</v>
      </c>
      <c r="AC172" s="36" t="s">
        <v>338</v>
      </c>
      <c r="AD172" s="36" t="s">
        <v>338</v>
      </c>
      <c r="AE172" s="36" t="s">
        <v>338</v>
      </c>
      <c r="AF172" s="36" t="s">
        <v>338</v>
      </c>
      <c r="AG172" s="36" t="s">
        <v>338</v>
      </c>
      <c r="AH172" s="36" t="s">
        <v>338</v>
      </c>
      <c r="AI172" s="36" t="s">
        <v>338</v>
      </c>
      <c r="AJ172" s="36" t="s">
        <v>338</v>
      </c>
      <c r="AK172" s="36" t="s">
        <v>338</v>
      </c>
      <c r="AL172" s="36" t="s">
        <v>338</v>
      </c>
      <c r="AM172" s="36" t="s">
        <v>338</v>
      </c>
      <c r="AN172" s="36" t="s">
        <v>338</v>
      </c>
      <c r="AO172" s="36" t="s">
        <v>338</v>
      </c>
      <c r="AP172" s="36" t="s">
        <v>338</v>
      </c>
      <c r="AQ172" s="36" t="s">
        <v>338</v>
      </c>
      <c r="AR172" s="36" t="s">
        <v>338</v>
      </c>
      <c r="AS172" s="36" t="s">
        <v>338</v>
      </c>
      <c r="AT172" s="36" t="s">
        <v>338</v>
      </c>
      <c r="AU172" s="36" t="s">
        <v>338</v>
      </c>
      <c r="AV172" s="36" t="s">
        <v>338</v>
      </c>
      <c r="AW172" s="36" t="s">
        <v>338</v>
      </c>
      <c r="AX172" s="36" t="s">
        <v>338</v>
      </c>
      <c r="AY172" s="36" t="s">
        <v>338</v>
      </c>
      <c r="AZ172" s="36" t="s">
        <v>338</v>
      </c>
      <c r="BA172" s="36" t="s">
        <v>338</v>
      </c>
      <c r="BB172" s="36" t="s">
        <v>338</v>
      </c>
      <c r="BC172" s="36" t="s">
        <v>338</v>
      </c>
      <c r="BD172" s="36" t="s">
        <v>338</v>
      </c>
      <c r="BE172" s="36" t="s">
        <v>338</v>
      </c>
      <c r="BF172" s="36" t="s">
        <v>338</v>
      </c>
      <c r="BG172" s="36" t="s">
        <v>338</v>
      </c>
      <c r="BH172" s="36" t="s">
        <v>338</v>
      </c>
      <c r="BI172" s="36" t="s">
        <v>338</v>
      </c>
      <c r="BJ172" s="36" t="s">
        <v>338</v>
      </c>
      <c r="BK172" s="36" t="s">
        <v>338</v>
      </c>
      <c r="BL172" s="36" t="s">
        <v>338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 t="s">
        <v>338</v>
      </c>
      <c r="E173" s="36" t="s">
        <v>338</v>
      </c>
      <c r="F173" s="36" t="s">
        <v>338</v>
      </c>
      <c r="G173" s="36" t="s">
        <v>338</v>
      </c>
      <c r="H173" s="36" t="s">
        <v>338</v>
      </c>
      <c r="I173" s="36" t="s">
        <v>338</v>
      </c>
      <c r="J173" s="36" t="s">
        <v>338</v>
      </c>
      <c r="K173" s="36" t="s">
        <v>338</v>
      </c>
      <c r="L173" s="36" t="s">
        <v>338</v>
      </c>
      <c r="M173" s="36" t="s">
        <v>338</v>
      </c>
      <c r="N173" s="36" t="s">
        <v>338</v>
      </c>
      <c r="O173" s="36" t="s">
        <v>338</v>
      </c>
      <c r="P173" s="36" t="s">
        <v>338</v>
      </c>
      <c r="Q173" s="36" t="s">
        <v>338</v>
      </c>
      <c r="R173" s="36" t="s">
        <v>338</v>
      </c>
      <c r="S173" s="36" t="s">
        <v>338</v>
      </c>
      <c r="T173" s="36" t="s">
        <v>338</v>
      </c>
      <c r="U173" s="36" t="s">
        <v>338</v>
      </c>
      <c r="V173" s="36" t="s">
        <v>338</v>
      </c>
      <c r="W173" s="36" t="s">
        <v>338</v>
      </c>
      <c r="X173" s="36" t="s">
        <v>338</v>
      </c>
      <c r="Y173" s="36" t="s">
        <v>338</v>
      </c>
      <c r="Z173" s="36" t="s">
        <v>338</v>
      </c>
      <c r="AA173" s="36" t="s">
        <v>338</v>
      </c>
      <c r="AB173" s="36" t="s">
        <v>338</v>
      </c>
      <c r="AC173" s="36" t="s">
        <v>338</v>
      </c>
      <c r="AD173" s="36" t="s">
        <v>338</v>
      </c>
      <c r="AE173" s="36" t="s">
        <v>338</v>
      </c>
      <c r="AF173" s="36" t="s">
        <v>338</v>
      </c>
      <c r="AG173" s="36" t="s">
        <v>338</v>
      </c>
      <c r="AH173" s="36" t="s">
        <v>338</v>
      </c>
      <c r="AI173" s="36" t="s">
        <v>338</v>
      </c>
      <c r="AJ173" s="36" t="s">
        <v>338</v>
      </c>
      <c r="AK173" s="36" t="s">
        <v>338</v>
      </c>
      <c r="AL173" s="36" t="s">
        <v>338</v>
      </c>
      <c r="AM173" s="36" t="s">
        <v>338</v>
      </c>
      <c r="AN173" s="36" t="s">
        <v>338</v>
      </c>
      <c r="AO173" s="36" t="s">
        <v>338</v>
      </c>
      <c r="AP173" s="36" t="s">
        <v>338</v>
      </c>
      <c r="AQ173" s="36" t="s">
        <v>338</v>
      </c>
      <c r="AR173" s="36" t="s">
        <v>338</v>
      </c>
      <c r="AS173" s="36" t="s">
        <v>338</v>
      </c>
      <c r="AT173" s="36" t="s">
        <v>338</v>
      </c>
      <c r="AU173" s="36" t="s">
        <v>338</v>
      </c>
      <c r="AV173" s="36" t="s">
        <v>338</v>
      </c>
      <c r="AW173" s="36" t="s">
        <v>338</v>
      </c>
      <c r="AX173" s="36" t="s">
        <v>338</v>
      </c>
      <c r="AY173" s="36" t="s">
        <v>338</v>
      </c>
      <c r="AZ173" s="36" t="s">
        <v>338</v>
      </c>
      <c r="BA173" s="36" t="s">
        <v>338</v>
      </c>
      <c r="BB173" s="36" t="s">
        <v>338</v>
      </c>
      <c r="BC173" s="36" t="s">
        <v>338</v>
      </c>
      <c r="BD173" s="36" t="s">
        <v>338</v>
      </c>
      <c r="BE173" s="36" t="s">
        <v>338</v>
      </c>
      <c r="BF173" s="36" t="s">
        <v>338</v>
      </c>
      <c r="BG173" s="36" t="s">
        <v>338</v>
      </c>
      <c r="BH173" s="36" t="s">
        <v>338</v>
      </c>
      <c r="BI173" s="36" t="s">
        <v>338</v>
      </c>
      <c r="BJ173" s="36" t="s">
        <v>338</v>
      </c>
      <c r="BK173" s="36" t="s">
        <v>338</v>
      </c>
      <c r="BL173" s="36" t="s">
        <v>338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 t="s">
        <v>338</v>
      </c>
      <c r="E174" s="36" t="s">
        <v>338</v>
      </c>
      <c r="F174" s="36" t="s">
        <v>338</v>
      </c>
      <c r="G174" s="36" t="s">
        <v>338</v>
      </c>
      <c r="H174" s="36" t="s">
        <v>338</v>
      </c>
      <c r="I174" s="36" t="s">
        <v>338</v>
      </c>
      <c r="J174" s="36" t="s">
        <v>338</v>
      </c>
      <c r="K174" s="36" t="s">
        <v>338</v>
      </c>
      <c r="L174" s="36" t="s">
        <v>338</v>
      </c>
      <c r="M174" s="36" t="s">
        <v>338</v>
      </c>
      <c r="N174" s="36" t="s">
        <v>338</v>
      </c>
      <c r="O174" s="36" t="s">
        <v>338</v>
      </c>
      <c r="P174" s="36" t="s">
        <v>338</v>
      </c>
      <c r="Q174" s="36" t="s">
        <v>338</v>
      </c>
      <c r="R174" s="36" t="s">
        <v>338</v>
      </c>
      <c r="S174" s="36" t="s">
        <v>338</v>
      </c>
      <c r="T174" s="36" t="s">
        <v>338</v>
      </c>
      <c r="U174" s="36" t="s">
        <v>338</v>
      </c>
      <c r="V174" s="36" t="s">
        <v>338</v>
      </c>
      <c r="W174" s="36" t="s">
        <v>338</v>
      </c>
      <c r="X174" s="36" t="s">
        <v>338</v>
      </c>
      <c r="Y174" s="36" t="s">
        <v>338</v>
      </c>
      <c r="Z174" s="36" t="s">
        <v>338</v>
      </c>
      <c r="AA174" s="36" t="s">
        <v>338</v>
      </c>
      <c r="AB174" s="36" t="s">
        <v>338</v>
      </c>
      <c r="AC174" s="36" t="s">
        <v>338</v>
      </c>
      <c r="AD174" s="36" t="s">
        <v>338</v>
      </c>
      <c r="AE174" s="36" t="s">
        <v>338</v>
      </c>
      <c r="AF174" s="36" t="s">
        <v>338</v>
      </c>
      <c r="AG174" s="36" t="s">
        <v>338</v>
      </c>
      <c r="AH174" s="36" t="s">
        <v>338</v>
      </c>
      <c r="AI174" s="36" t="s">
        <v>338</v>
      </c>
      <c r="AJ174" s="36" t="s">
        <v>338</v>
      </c>
      <c r="AK174" s="36" t="s">
        <v>338</v>
      </c>
      <c r="AL174" s="36" t="s">
        <v>338</v>
      </c>
      <c r="AM174" s="36" t="s">
        <v>338</v>
      </c>
      <c r="AN174" s="36" t="s">
        <v>338</v>
      </c>
      <c r="AO174" s="36" t="s">
        <v>338</v>
      </c>
      <c r="AP174" s="36" t="s">
        <v>338</v>
      </c>
      <c r="AQ174" s="36" t="s">
        <v>338</v>
      </c>
      <c r="AR174" s="36" t="s">
        <v>338</v>
      </c>
      <c r="AS174" s="36" t="s">
        <v>338</v>
      </c>
      <c r="AT174" s="36" t="s">
        <v>338</v>
      </c>
      <c r="AU174" s="36" t="s">
        <v>338</v>
      </c>
      <c r="AV174" s="36" t="s">
        <v>338</v>
      </c>
      <c r="AW174" s="36" t="s">
        <v>338</v>
      </c>
      <c r="AX174" s="36" t="s">
        <v>338</v>
      </c>
      <c r="AY174" s="36" t="s">
        <v>338</v>
      </c>
      <c r="AZ174" s="36" t="s">
        <v>338</v>
      </c>
      <c r="BA174" s="36" t="s">
        <v>338</v>
      </c>
      <c r="BB174" s="36" t="s">
        <v>338</v>
      </c>
      <c r="BC174" s="36" t="s">
        <v>338</v>
      </c>
      <c r="BD174" s="36" t="s">
        <v>338</v>
      </c>
      <c r="BE174" s="36" t="s">
        <v>338</v>
      </c>
      <c r="BF174" s="36" t="s">
        <v>338</v>
      </c>
      <c r="BG174" s="36" t="s">
        <v>338</v>
      </c>
      <c r="BH174" s="36" t="s">
        <v>338</v>
      </c>
      <c r="BI174" s="36" t="s">
        <v>338</v>
      </c>
      <c r="BJ174" s="36" t="s">
        <v>338</v>
      </c>
      <c r="BK174" s="36" t="s">
        <v>338</v>
      </c>
      <c r="BL174" s="36" t="s">
        <v>338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 t="s">
        <v>338</v>
      </c>
      <c r="E175" s="36" t="s">
        <v>338</v>
      </c>
      <c r="F175" s="36" t="s">
        <v>338</v>
      </c>
      <c r="G175" s="36" t="s">
        <v>338</v>
      </c>
      <c r="H175" s="36" t="s">
        <v>338</v>
      </c>
      <c r="I175" s="36" t="s">
        <v>338</v>
      </c>
      <c r="J175" s="36" t="s">
        <v>338</v>
      </c>
      <c r="K175" s="36" t="s">
        <v>338</v>
      </c>
      <c r="L175" s="36" t="s">
        <v>338</v>
      </c>
      <c r="M175" s="36" t="s">
        <v>338</v>
      </c>
      <c r="N175" s="36" t="s">
        <v>338</v>
      </c>
      <c r="O175" s="36" t="s">
        <v>338</v>
      </c>
      <c r="P175" s="36" t="s">
        <v>338</v>
      </c>
      <c r="Q175" s="36" t="s">
        <v>338</v>
      </c>
      <c r="R175" s="36" t="s">
        <v>338</v>
      </c>
      <c r="S175" s="36" t="s">
        <v>338</v>
      </c>
      <c r="T175" s="36" t="s">
        <v>338</v>
      </c>
      <c r="U175" s="36" t="s">
        <v>338</v>
      </c>
      <c r="V175" s="36" t="s">
        <v>338</v>
      </c>
      <c r="W175" s="36" t="s">
        <v>338</v>
      </c>
      <c r="X175" s="36" t="s">
        <v>338</v>
      </c>
      <c r="Y175" s="36" t="s">
        <v>338</v>
      </c>
      <c r="Z175" s="36" t="s">
        <v>338</v>
      </c>
      <c r="AA175" s="36" t="s">
        <v>338</v>
      </c>
      <c r="AB175" s="36" t="s">
        <v>338</v>
      </c>
      <c r="AC175" s="36" t="s">
        <v>338</v>
      </c>
      <c r="AD175" s="36" t="s">
        <v>338</v>
      </c>
      <c r="AE175" s="36" t="s">
        <v>338</v>
      </c>
      <c r="AF175" s="36" t="s">
        <v>338</v>
      </c>
      <c r="AG175" s="36" t="s">
        <v>338</v>
      </c>
      <c r="AH175" s="36" t="s">
        <v>338</v>
      </c>
      <c r="AI175" s="36" t="s">
        <v>338</v>
      </c>
      <c r="AJ175" s="36" t="s">
        <v>338</v>
      </c>
      <c r="AK175" s="36" t="s">
        <v>338</v>
      </c>
      <c r="AL175" s="36" t="s">
        <v>338</v>
      </c>
      <c r="AM175" s="36" t="s">
        <v>338</v>
      </c>
      <c r="AN175" s="36" t="s">
        <v>338</v>
      </c>
      <c r="AO175" s="36" t="s">
        <v>338</v>
      </c>
      <c r="AP175" s="36" t="s">
        <v>338</v>
      </c>
      <c r="AQ175" s="36" t="s">
        <v>338</v>
      </c>
      <c r="AR175" s="36" t="s">
        <v>338</v>
      </c>
      <c r="AS175" s="36" t="s">
        <v>338</v>
      </c>
      <c r="AT175" s="36" t="s">
        <v>338</v>
      </c>
      <c r="AU175" s="36" t="s">
        <v>338</v>
      </c>
      <c r="AV175" s="36" t="s">
        <v>338</v>
      </c>
      <c r="AW175" s="36" t="s">
        <v>338</v>
      </c>
      <c r="AX175" s="36" t="s">
        <v>338</v>
      </c>
      <c r="AY175" s="36" t="s">
        <v>338</v>
      </c>
      <c r="AZ175" s="36" t="s">
        <v>338</v>
      </c>
      <c r="BA175" s="36" t="s">
        <v>338</v>
      </c>
      <c r="BB175" s="36" t="s">
        <v>338</v>
      </c>
      <c r="BC175" s="36" t="s">
        <v>338</v>
      </c>
      <c r="BD175" s="36" t="s">
        <v>338</v>
      </c>
      <c r="BE175" s="36" t="s">
        <v>338</v>
      </c>
      <c r="BF175" s="36" t="s">
        <v>338</v>
      </c>
      <c r="BG175" s="36" t="s">
        <v>338</v>
      </c>
      <c r="BH175" s="36" t="s">
        <v>338</v>
      </c>
      <c r="BI175" s="36" t="s">
        <v>338</v>
      </c>
      <c r="BJ175" s="36" t="s">
        <v>338</v>
      </c>
      <c r="BK175" s="36" t="s">
        <v>338</v>
      </c>
      <c r="BL175" s="36" t="s">
        <v>338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 t="s">
        <v>338</v>
      </c>
      <c r="E176" s="36" t="s">
        <v>338</v>
      </c>
      <c r="F176" s="36" t="s">
        <v>338</v>
      </c>
      <c r="G176" s="36" t="s">
        <v>338</v>
      </c>
      <c r="H176" s="36" t="s">
        <v>338</v>
      </c>
      <c r="I176" s="36" t="s">
        <v>338</v>
      </c>
      <c r="J176" s="36" t="s">
        <v>338</v>
      </c>
      <c r="K176" s="36" t="s">
        <v>338</v>
      </c>
      <c r="L176" s="36" t="s">
        <v>338</v>
      </c>
      <c r="M176" s="36" t="s">
        <v>338</v>
      </c>
      <c r="N176" s="36" t="s">
        <v>338</v>
      </c>
      <c r="O176" s="36" t="s">
        <v>338</v>
      </c>
      <c r="P176" s="36" t="s">
        <v>338</v>
      </c>
      <c r="Q176" s="36" t="s">
        <v>338</v>
      </c>
      <c r="R176" s="36" t="s">
        <v>338</v>
      </c>
      <c r="S176" s="36" t="s">
        <v>338</v>
      </c>
      <c r="T176" s="36" t="s">
        <v>338</v>
      </c>
      <c r="U176" s="36" t="s">
        <v>338</v>
      </c>
      <c r="V176" s="36" t="s">
        <v>338</v>
      </c>
      <c r="W176" s="36" t="s">
        <v>338</v>
      </c>
      <c r="X176" s="36" t="s">
        <v>338</v>
      </c>
      <c r="Y176" s="36" t="s">
        <v>338</v>
      </c>
      <c r="Z176" s="36" t="s">
        <v>338</v>
      </c>
      <c r="AA176" s="36" t="s">
        <v>338</v>
      </c>
      <c r="AB176" s="36" t="s">
        <v>338</v>
      </c>
      <c r="AC176" s="36" t="s">
        <v>338</v>
      </c>
      <c r="AD176" s="36" t="s">
        <v>338</v>
      </c>
      <c r="AE176" s="36" t="s">
        <v>338</v>
      </c>
      <c r="AF176" s="36" t="s">
        <v>338</v>
      </c>
      <c r="AG176" s="36" t="s">
        <v>338</v>
      </c>
      <c r="AH176" s="36" t="s">
        <v>338</v>
      </c>
      <c r="AI176" s="36" t="s">
        <v>338</v>
      </c>
      <c r="AJ176" s="36" t="s">
        <v>338</v>
      </c>
      <c r="AK176" s="36" t="s">
        <v>338</v>
      </c>
      <c r="AL176" s="36" t="s">
        <v>338</v>
      </c>
      <c r="AM176" s="36" t="s">
        <v>338</v>
      </c>
      <c r="AN176" s="36" t="s">
        <v>338</v>
      </c>
      <c r="AO176" s="36" t="s">
        <v>338</v>
      </c>
      <c r="AP176" s="36" t="s">
        <v>338</v>
      </c>
      <c r="AQ176" s="36" t="s">
        <v>338</v>
      </c>
      <c r="AR176" s="36" t="s">
        <v>338</v>
      </c>
      <c r="AS176" s="36" t="s">
        <v>338</v>
      </c>
      <c r="AT176" s="36" t="s">
        <v>338</v>
      </c>
      <c r="AU176" s="36" t="s">
        <v>338</v>
      </c>
      <c r="AV176" s="36" t="s">
        <v>338</v>
      </c>
      <c r="AW176" s="36" t="s">
        <v>338</v>
      </c>
      <c r="AX176" s="36" t="s">
        <v>338</v>
      </c>
      <c r="AY176" s="36" t="s">
        <v>338</v>
      </c>
      <c r="AZ176" s="36" t="s">
        <v>338</v>
      </c>
      <c r="BA176" s="36" t="s">
        <v>338</v>
      </c>
      <c r="BB176" s="36" t="s">
        <v>338</v>
      </c>
      <c r="BC176" s="36" t="s">
        <v>338</v>
      </c>
      <c r="BD176" s="36" t="s">
        <v>338</v>
      </c>
      <c r="BE176" s="36" t="s">
        <v>338</v>
      </c>
      <c r="BF176" s="36" t="s">
        <v>338</v>
      </c>
      <c r="BG176" s="36" t="s">
        <v>338</v>
      </c>
      <c r="BH176" s="36" t="s">
        <v>338</v>
      </c>
      <c r="BI176" s="36" t="s">
        <v>338</v>
      </c>
      <c r="BJ176" s="36" t="s">
        <v>338</v>
      </c>
      <c r="BK176" s="36" t="s">
        <v>338</v>
      </c>
      <c r="BL176" s="36" t="s">
        <v>338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 t="s">
        <v>338</v>
      </c>
      <c r="E177" s="36" t="s">
        <v>338</v>
      </c>
      <c r="F177" s="36" t="s">
        <v>338</v>
      </c>
      <c r="G177" s="36" t="s">
        <v>338</v>
      </c>
      <c r="H177" s="36" t="s">
        <v>338</v>
      </c>
      <c r="I177" s="36" t="s">
        <v>338</v>
      </c>
      <c r="J177" s="36" t="s">
        <v>338</v>
      </c>
      <c r="K177" s="36" t="s">
        <v>338</v>
      </c>
      <c r="L177" s="36" t="s">
        <v>338</v>
      </c>
      <c r="M177" s="36" t="s">
        <v>338</v>
      </c>
      <c r="N177" s="36" t="s">
        <v>338</v>
      </c>
      <c r="O177" s="36" t="s">
        <v>338</v>
      </c>
      <c r="P177" s="36" t="s">
        <v>338</v>
      </c>
      <c r="Q177" s="36" t="s">
        <v>338</v>
      </c>
      <c r="R177" s="36" t="s">
        <v>338</v>
      </c>
      <c r="S177" s="36" t="s">
        <v>338</v>
      </c>
      <c r="T177" s="36" t="s">
        <v>338</v>
      </c>
      <c r="U177" s="36" t="s">
        <v>338</v>
      </c>
      <c r="V177" s="36" t="s">
        <v>338</v>
      </c>
      <c r="W177" s="36" t="s">
        <v>338</v>
      </c>
      <c r="X177" s="36" t="s">
        <v>338</v>
      </c>
      <c r="Y177" s="36" t="s">
        <v>338</v>
      </c>
      <c r="Z177" s="36" t="s">
        <v>338</v>
      </c>
      <c r="AA177" s="36" t="s">
        <v>338</v>
      </c>
      <c r="AB177" s="36" t="s">
        <v>338</v>
      </c>
      <c r="AC177" s="36" t="s">
        <v>338</v>
      </c>
      <c r="AD177" s="36" t="s">
        <v>338</v>
      </c>
      <c r="AE177" s="36" t="s">
        <v>338</v>
      </c>
      <c r="AF177" s="36" t="s">
        <v>338</v>
      </c>
      <c r="AG177" s="36" t="s">
        <v>338</v>
      </c>
      <c r="AH177" s="36" t="s">
        <v>338</v>
      </c>
      <c r="AI177" s="36" t="s">
        <v>338</v>
      </c>
      <c r="AJ177" s="36" t="s">
        <v>338</v>
      </c>
      <c r="AK177" s="36" t="s">
        <v>338</v>
      </c>
      <c r="AL177" s="36" t="s">
        <v>338</v>
      </c>
      <c r="AM177" s="36" t="s">
        <v>338</v>
      </c>
      <c r="AN177" s="36" t="s">
        <v>338</v>
      </c>
      <c r="AO177" s="36" t="s">
        <v>338</v>
      </c>
      <c r="AP177" s="36" t="s">
        <v>338</v>
      </c>
      <c r="AQ177" s="36" t="s">
        <v>338</v>
      </c>
      <c r="AR177" s="36" t="s">
        <v>338</v>
      </c>
      <c r="AS177" s="36" t="s">
        <v>338</v>
      </c>
      <c r="AT177" s="36" t="s">
        <v>338</v>
      </c>
      <c r="AU177" s="36" t="s">
        <v>338</v>
      </c>
      <c r="AV177" s="36" t="s">
        <v>338</v>
      </c>
      <c r="AW177" s="36" t="s">
        <v>338</v>
      </c>
      <c r="AX177" s="36" t="s">
        <v>338</v>
      </c>
      <c r="AY177" s="36" t="s">
        <v>338</v>
      </c>
      <c r="AZ177" s="36" t="s">
        <v>338</v>
      </c>
      <c r="BA177" s="36" t="s">
        <v>338</v>
      </c>
      <c r="BB177" s="36" t="s">
        <v>338</v>
      </c>
      <c r="BC177" s="36" t="s">
        <v>338</v>
      </c>
      <c r="BD177" s="36" t="s">
        <v>338</v>
      </c>
      <c r="BE177" s="36" t="s">
        <v>338</v>
      </c>
      <c r="BF177" s="36" t="s">
        <v>338</v>
      </c>
      <c r="BG177" s="36" t="s">
        <v>338</v>
      </c>
      <c r="BH177" s="36" t="s">
        <v>338</v>
      </c>
      <c r="BI177" s="36" t="s">
        <v>338</v>
      </c>
      <c r="BJ177" s="36" t="s">
        <v>338</v>
      </c>
      <c r="BK177" s="36" t="s">
        <v>338</v>
      </c>
      <c r="BL177" s="36" t="s">
        <v>338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 t="s">
        <v>338</v>
      </c>
      <c r="E178" s="36" t="s">
        <v>338</v>
      </c>
      <c r="F178" s="36" t="s">
        <v>338</v>
      </c>
      <c r="G178" s="36" t="s">
        <v>338</v>
      </c>
      <c r="H178" s="36" t="s">
        <v>338</v>
      </c>
      <c r="I178" s="36" t="s">
        <v>338</v>
      </c>
      <c r="J178" s="36" t="s">
        <v>338</v>
      </c>
      <c r="K178" s="36" t="s">
        <v>338</v>
      </c>
      <c r="L178" s="36" t="s">
        <v>338</v>
      </c>
      <c r="M178" s="36" t="s">
        <v>338</v>
      </c>
      <c r="N178" s="36" t="s">
        <v>338</v>
      </c>
      <c r="O178" s="36" t="s">
        <v>338</v>
      </c>
      <c r="P178" s="36" t="s">
        <v>338</v>
      </c>
      <c r="Q178" s="36" t="s">
        <v>338</v>
      </c>
      <c r="R178" s="36" t="s">
        <v>338</v>
      </c>
      <c r="S178" s="36" t="s">
        <v>338</v>
      </c>
      <c r="T178" s="36" t="s">
        <v>338</v>
      </c>
      <c r="U178" s="36" t="s">
        <v>338</v>
      </c>
      <c r="V178" s="36" t="s">
        <v>338</v>
      </c>
      <c r="W178" s="36" t="s">
        <v>338</v>
      </c>
      <c r="X178" s="36" t="s">
        <v>338</v>
      </c>
      <c r="Y178" s="36" t="s">
        <v>338</v>
      </c>
      <c r="Z178" s="36" t="s">
        <v>338</v>
      </c>
      <c r="AA178" s="36" t="s">
        <v>338</v>
      </c>
      <c r="AB178" s="36" t="s">
        <v>338</v>
      </c>
      <c r="AC178" s="36" t="s">
        <v>338</v>
      </c>
      <c r="AD178" s="36" t="s">
        <v>338</v>
      </c>
      <c r="AE178" s="36" t="s">
        <v>338</v>
      </c>
      <c r="AF178" s="36" t="s">
        <v>338</v>
      </c>
      <c r="AG178" s="36" t="s">
        <v>338</v>
      </c>
      <c r="AH178" s="36" t="s">
        <v>338</v>
      </c>
      <c r="AI178" s="36" t="s">
        <v>338</v>
      </c>
      <c r="AJ178" s="36" t="s">
        <v>338</v>
      </c>
      <c r="AK178" s="36" t="s">
        <v>338</v>
      </c>
      <c r="AL178" s="36" t="s">
        <v>338</v>
      </c>
      <c r="AM178" s="36" t="s">
        <v>338</v>
      </c>
      <c r="AN178" s="36" t="s">
        <v>338</v>
      </c>
      <c r="AO178" s="36" t="s">
        <v>338</v>
      </c>
      <c r="AP178" s="36" t="s">
        <v>338</v>
      </c>
      <c r="AQ178" s="36" t="s">
        <v>338</v>
      </c>
      <c r="AR178" s="36" t="s">
        <v>338</v>
      </c>
      <c r="AS178" s="36" t="s">
        <v>338</v>
      </c>
      <c r="AT178" s="36" t="s">
        <v>338</v>
      </c>
      <c r="AU178" s="36" t="s">
        <v>338</v>
      </c>
      <c r="AV178" s="36" t="s">
        <v>338</v>
      </c>
      <c r="AW178" s="36" t="s">
        <v>338</v>
      </c>
      <c r="AX178" s="36" t="s">
        <v>338</v>
      </c>
      <c r="AY178" s="36" t="s">
        <v>338</v>
      </c>
      <c r="AZ178" s="36" t="s">
        <v>338</v>
      </c>
      <c r="BA178" s="36" t="s">
        <v>338</v>
      </c>
      <c r="BB178" s="36" t="s">
        <v>338</v>
      </c>
      <c r="BC178" s="36" t="s">
        <v>338</v>
      </c>
      <c r="BD178" s="36" t="s">
        <v>338</v>
      </c>
      <c r="BE178" s="36" t="s">
        <v>338</v>
      </c>
      <c r="BF178" s="36" t="s">
        <v>338</v>
      </c>
      <c r="BG178" s="36" t="s">
        <v>338</v>
      </c>
      <c r="BH178" s="36" t="s">
        <v>338</v>
      </c>
      <c r="BI178" s="36" t="s">
        <v>338</v>
      </c>
      <c r="BJ178" s="36" t="s">
        <v>338</v>
      </c>
      <c r="BK178" s="36" t="s">
        <v>338</v>
      </c>
      <c r="BL178" s="36" t="s">
        <v>338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 t="s">
        <v>338</v>
      </c>
      <c r="E179" s="36" t="s">
        <v>338</v>
      </c>
      <c r="F179" s="36" t="s">
        <v>338</v>
      </c>
      <c r="G179" s="36" t="s">
        <v>338</v>
      </c>
      <c r="H179" s="36" t="s">
        <v>338</v>
      </c>
      <c r="I179" s="36" t="s">
        <v>338</v>
      </c>
      <c r="J179" s="36" t="s">
        <v>338</v>
      </c>
      <c r="K179" s="36" t="s">
        <v>338</v>
      </c>
      <c r="L179" s="36" t="s">
        <v>338</v>
      </c>
      <c r="M179" s="36" t="s">
        <v>338</v>
      </c>
      <c r="N179" s="36" t="s">
        <v>338</v>
      </c>
      <c r="O179" s="36" t="s">
        <v>338</v>
      </c>
      <c r="P179" s="36" t="s">
        <v>338</v>
      </c>
      <c r="Q179" s="36" t="s">
        <v>338</v>
      </c>
      <c r="R179" s="36" t="s">
        <v>338</v>
      </c>
      <c r="S179" s="36" t="s">
        <v>338</v>
      </c>
      <c r="T179" s="36" t="s">
        <v>338</v>
      </c>
      <c r="U179" s="36" t="s">
        <v>338</v>
      </c>
      <c r="V179" s="36" t="s">
        <v>338</v>
      </c>
      <c r="W179" s="36" t="s">
        <v>338</v>
      </c>
      <c r="X179" s="36" t="s">
        <v>338</v>
      </c>
      <c r="Y179" s="36" t="s">
        <v>338</v>
      </c>
      <c r="Z179" s="36" t="s">
        <v>338</v>
      </c>
      <c r="AA179" s="36" t="s">
        <v>338</v>
      </c>
      <c r="AB179" s="36" t="s">
        <v>338</v>
      </c>
      <c r="AC179" s="36" t="s">
        <v>338</v>
      </c>
      <c r="AD179" s="36" t="s">
        <v>338</v>
      </c>
      <c r="AE179" s="36" t="s">
        <v>338</v>
      </c>
      <c r="AF179" s="36" t="s">
        <v>338</v>
      </c>
      <c r="AG179" s="36" t="s">
        <v>338</v>
      </c>
      <c r="AH179" s="36" t="s">
        <v>338</v>
      </c>
      <c r="AI179" s="36" t="s">
        <v>338</v>
      </c>
      <c r="AJ179" s="36" t="s">
        <v>338</v>
      </c>
      <c r="AK179" s="36" t="s">
        <v>338</v>
      </c>
      <c r="AL179" s="36" t="s">
        <v>338</v>
      </c>
      <c r="AM179" s="36" t="s">
        <v>338</v>
      </c>
      <c r="AN179" s="36" t="s">
        <v>338</v>
      </c>
      <c r="AO179" s="36" t="s">
        <v>338</v>
      </c>
      <c r="AP179" s="36" t="s">
        <v>338</v>
      </c>
      <c r="AQ179" s="36" t="s">
        <v>338</v>
      </c>
      <c r="AR179" s="36" t="s">
        <v>338</v>
      </c>
      <c r="AS179" s="36" t="s">
        <v>338</v>
      </c>
      <c r="AT179" s="36" t="s">
        <v>338</v>
      </c>
      <c r="AU179" s="36" t="s">
        <v>338</v>
      </c>
      <c r="AV179" s="36" t="s">
        <v>338</v>
      </c>
      <c r="AW179" s="36" t="s">
        <v>338</v>
      </c>
      <c r="AX179" s="36" t="s">
        <v>338</v>
      </c>
      <c r="AY179" s="36" t="s">
        <v>338</v>
      </c>
      <c r="AZ179" s="36" t="s">
        <v>338</v>
      </c>
      <c r="BA179" s="36" t="s">
        <v>338</v>
      </c>
      <c r="BB179" s="36" t="s">
        <v>338</v>
      </c>
      <c r="BC179" s="36" t="s">
        <v>338</v>
      </c>
      <c r="BD179" s="36" t="s">
        <v>338</v>
      </c>
      <c r="BE179" s="36" t="s">
        <v>338</v>
      </c>
      <c r="BF179" s="36" t="s">
        <v>338</v>
      </c>
      <c r="BG179" s="36" t="s">
        <v>338</v>
      </c>
      <c r="BH179" s="36" t="s">
        <v>338</v>
      </c>
      <c r="BI179" s="36" t="s">
        <v>338</v>
      </c>
      <c r="BJ179" s="36" t="s">
        <v>338</v>
      </c>
      <c r="BK179" s="36" t="s">
        <v>338</v>
      </c>
      <c r="BL179" s="36" t="s">
        <v>338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 t="s">
        <v>338</v>
      </c>
      <c r="E180" s="36" t="s">
        <v>338</v>
      </c>
      <c r="F180" s="36" t="s">
        <v>338</v>
      </c>
      <c r="G180" s="36" t="s">
        <v>338</v>
      </c>
      <c r="H180" s="36" t="s">
        <v>338</v>
      </c>
      <c r="I180" s="36" t="s">
        <v>338</v>
      </c>
      <c r="J180" s="36" t="s">
        <v>338</v>
      </c>
      <c r="K180" s="36" t="s">
        <v>338</v>
      </c>
      <c r="L180" s="36" t="s">
        <v>338</v>
      </c>
      <c r="M180" s="36" t="s">
        <v>338</v>
      </c>
      <c r="N180" s="36" t="s">
        <v>338</v>
      </c>
      <c r="O180" s="36" t="s">
        <v>338</v>
      </c>
      <c r="P180" s="36" t="s">
        <v>338</v>
      </c>
      <c r="Q180" s="36" t="s">
        <v>338</v>
      </c>
      <c r="R180" s="36" t="s">
        <v>338</v>
      </c>
      <c r="S180" s="36" t="s">
        <v>338</v>
      </c>
      <c r="T180" s="36" t="s">
        <v>338</v>
      </c>
      <c r="U180" s="36" t="s">
        <v>338</v>
      </c>
      <c r="V180" s="36" t="s">
        <v>338</v>
      </c>
      <c r="W180" s="36" t="s">
        <v>338</v>
      </c>
      <c r="X180" s="36" t="s">
        <v>338</v>
      </c>
      <c r="Y180" s="36" t="s">
        <v>338</v>
      </c>
      <c r="Z180" s="36" t="s">
        <v>338</v>
      </c>
      <c r="AA180" s="36" t="s">
        <v>338</v>
      </c>
      <c r="AB180" s="36" t="s">
        <v>338</v>
      </c>
      <c r="AC180" s="36" t="s">
        <v>338</v>
      </c>
      <c r="AD180" s="36" t="s">
        <v>338</v>
      </c>
      <c r="AE180" s="36" t="s">
        <v>338</v>
      </c>
      <c r="AF180" s="36" t="s">
        <v>338</v>
      </c>
      <c r="AG180" s="36" t="s">
        <v>338</v>
      </c>
      <c r="AH180" s="36" t="s">
        <v>338</v>
      </c>
      <c r="AI180" s="36" t="s">
        <v>338</v>
      </c>
      <c r="AJ180" s="36" t="s">
        <v>338</v>
      </c>
      <c r="AK180" s="36" t="s">
        <v>338</v>
      </c>
      <c r="AL180" s="36" t="s">
        <v>338</v>
      </c>
      <c r="AM180" s="36" t="s">
        <v>338</v>
      </c>
      <c r="AN180" s="36" t="s">
        <v>338</v>
      </c>
      <c r="AO180" s="36" t="s">
        <v>338</v>
      </c>
      <c r="AP180" s="36" t="s">
        <v>338</v>
      </c>
      <c r="AQ180" s="36" t="s">
        <v>338</v>
      </c>
      <c r="AR180" s="36" t="s">
        <v>338</v>
      </c>
      <c r="AS180" s="36" t="s">
        <v>338</v>
      </c>
      <c r="AT180" s="36" t="s">
        <v>338</v>
      </c>
      <c r="AU180" s="36" t="s">
        <v>338</v>
      </c>
      <c r="AV180" s="36" t="s">
        <v>338</v>
      </c>
      <c r="AW180" s="36" t="s">
        <v>338</v>
      </c>
      <c r="AX180" s="36" t="s">
        <v>338</v>
      </c>
      <c r="AY180" s="36" t="s">
        <v>338</v>
      </c>
      <c r="AZ180" s="36" t="s">
        <v>338</v>
      </c>
      <c r="BA180" s="36" t="s">
        <v>338</v>
      </c>
      <c r="BB180" s="36" t="s">
        <v>338</v>
      </c>
      <c r="BC180" s="36" t="s">
        <v>338</v>
      </c>
      <c r="BD180" s="36" t="s">
        <v>338</v>
      </c>
      <c r="BE180" s="36" t="s">
        <v>338</v>
      </c>
      <c r="BF180" s="36" t="s">
        <v>338</v>
      </c>
      <c r="BG180" s="36" t="s">
        <v>338</v>
      </c>
      <c r="BH180" s="36" t="s">
        <v>338</v>
      </c>
      <c r="BI180" s="36" t="s">
        <v>338</v>
      </c>
      <c r="BJ180" s="36" t="s">
        <v>338</v>
      </c>
      <c r="BK180" s="36" t="s">
        <v>338</v>
      </c>
      <c r="BL180" s="36" t="s">
        <v>338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 t="s">
        <v>338</v>
      </c>
      <c r="E181" s="36" t="s">
        <v>338</v>
      </c>
      <c r="F181" s="36" t="s">
        <v>338</v>
      </c>
      <c r="G181" s="36" t="s">
        <v>338</v>
      </c>
      <c r="H181" s="36" t="s">
        <v>338</v>
      </c>
      <c r="I181" s="36" t="s">
        <v>338</v>
      </c>
      <c r="J181" s="36" t="s">
        <v>338</v>
      </c>
      <c r="K181" s="36" t="s">
        <v>338</v>
      </c>
      <c r="L181" s="36" t="s">
        <v>338</v>
      </c>
      <c r="M181" s="36" t="s">
        <v>338</v>
      </c>
      <c r="N181" s="36" t="s">
        <v>338</v>
      </c>
      <c r="O181" s="36" t="s">
        <v>338</v>
      </c>
      <c r="P181" s="36" t="s">
        <v>338</v>
      </c>
      <c r="Q181" s="36" t="s">
        <v>338</v>
      </c>
      <c r="R181" s="36" t="s">
        <v>338</v>
      </c>
      <c r="S181" s="36" t="s">
        <v>338</v>
      </c>
      <c r="T181" s="36" t="s">
        <v>338</v>
      </c>
      <c r="U181" s="36" t="s">
        <v>338</v>
      </c>
      <c r="V181" s="36" t="s">
        <v>338</v>
      </c>
      <c r="W181" s="36" t="s">
        <v>338</v>
      </c>
      <c r="X181" s="36" t="s">
        <v>338</v>
      </c>
      <c r="Y181" s="36" t="s">
        <v>338</v>
      </c>
      <c r="Z181" s="36" t="s">
        <v>338</v>
      </c>
      <c r="AA181" s="36" t="s">
        <v>338</v>
      </c>
      <c r="AB181" s="36" t="s">
        <v>338</v>
      </c>
      <c r="AC181" s="36" t="s">
        <v>338</v>
      </c>
      <c r="AD181" s="36" t="s">
        <v>338</v>
      </c>
      <c r="AE181" s="36" t="s">
        <v>338</v>
      </c>
      <c r="AF181" s="36" t="s">
        <v>338</v>
      </c>
      <c r="AG181" s="36" t="s">
        <v>338</v>
      </c>
      <c r="AH181" s="36" t="s">
        <v>338</v>
      </c>
      <c r="AI181" s="36" t="s">
        <v>338</v>
      </c>
      <c r="AJ181" s="36" t="s">
        <v>338</v>
      </c>
      <c r="AK181" s="36" t="s">
        <v>338</v>
      </c>
      <c r="AL181" s="36" t="s">
        <v>338</v>
      </c>
      <c r="AM181" s="36" t="s">
        <v>338</v>
      </c>
      <c r="AN181" s="36" t="s">
        <v>338</v>
      </c>
      <c r="AO181" s="36" t="s">
        <v>338</v>
      </c>
      <c r="AP181" s="36" t="s">
        <v>338</v>
      </c>
      <c r="AQ181" s="36" t="s">
        <v>338</v>
      </c>
      <c r="AR181" s="36" t="s">
        <v>338</v>
      </c>
      <c r="AS181" s="36" t="s">
        <v>338</v>
      </c>
      <c r="AT181" s="36" t="s">
        <v>338</v>
      </c>
      <c r="AU181" s="36" t="s">
        <v>338</v>
      </c>
      <c r="AV181" s="36" t="s">
        <v>338</v>
      </c>
      <c r="AW181" s="36" t="s">
        <v>338</v>
      </c>
      <c r="AX181" s="36" t="s">
        <v>338</v>
      </c>
      <c r="AY181" s="36" t="s">
        <v>338</v>
      </c>
      <c r="AZ181" s="36" t="s">
        <v>338</v>
      </c>
      <c r="BA181" s="36" t="s">
        <v>338</v>
      </c>
      <c r="BB181" s="36" t="s">
        <v>338</v>
      </c>
      <c r="BC181" s="36" t="s">
        <v>338</v>
      </c>
      <c r="BD181" s="36" t="s">
        <v>338</v>
      </c>
      <c r="BE181" s="36" t="s">
        <v>338</v>
      </c>
      <c r="BF181" s="36" t="s">
        <v>338</v>
      </c>
      <c r="BG181" s="36" t="s">
        <v>338</v>
      </c>
      <c r="BH181" s="36" t="s">
        <v>338</v>
      </c>
      <c r="BI181" s="36" t="s">
        <v>338</v>
      </c>
      <c r="BJ181" s="36" t="s">
        <v>338</v>
      </c>
      <c r="BK181" s="36" t="s">
        <v>338</v>
      </c>
      <c r="BL181" s="36" t="s">
        <v>338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 t="s">
        <v>338</v>
      </c>
      <c r="E182" s="36" t="s">
        <v>338</v>
      </c>
      <c r="F182" s="36" t="s">
        <v>338</v>
      </c>
      <c r="G182" s="36" t="s">
        <v>338</v>
      </c>
      <c r="H182" s="36" t="s">
        <v>338</v>
      </c>
      <c r="I182" s="36" t="s">
        <v>338</v>
      </c>
      <c r="J182" s="36" t="s">
        <v>338</v>
      </c>
      <c r="K182" s="36" t="s">
        <v>338</v>
      </c>
      <c r="L182" s="36" t="s">
        <v>338</v>
      </c>
      <c r="M182" s="36" t="s">
        <v>338</v>
      </c>
      <c r="N182" s="36" t="s">
        <v>338</v>
      </c>
      <c r="O182" s="36" t="s">
        <v>338</v>
      </c>
      <c r="P182" s="36" t="s">
        <v>338</v>
      </c>
      <c r="Q182" s="36" t="s">
        <v>338</v>
      </c>
      <c r="R182" s="36" t="s">
        <v>338</v>
      </c>
      <c r="S182" s="36" t="s">
        <v>338</v>
      </c>
      <c r="T182" s="36" t="s">
        <v>338</v>
      </c>
      <c r="U182" s="36" t="s">
        <v>338</v>
      </c>
      <c r="V182" s="36" t="s">
        <v>338</v>
      </c>
      <c r="W182" s="36" t="s">
        <v>338</v>
      </c>
      <c r="X182" s="36" t="s">
        <v>338</v>
      </c>
      <c r="Y182" s="36" t="s">
        <v>338</v>
      </c>
      <c r="Z182" s="36" t="s">
        <v>338</v>
      </c>
      <c r="AA182" s="36" t="s">
        <v>338</v>
      </c>
      <c r="AB182" s="36" t="s">
        <v>338</v>
      </c>
      <c r="AC182" s="36" t="s">
        <v>338</v>
      </c>
      <c r="AD182" s="36" t="s">
        <v>338</v>
      </c>
      <c r="AE182" s="36" t="s">
        <v>338</v>
      </c>
      <c r="AF182" s="36" t="s">
        <v>338</v>
      </c>
      <c r="AG182" s="36" t="s">
        <v>338</v>
      </c>
      <c r="AH182" s="36" t="s">
        <v>338</v>
      </c>
      <c r="AI182" s="36" t="s">
        <v>338</v>
      </c>
      <c r="AJ182" s="36" t="s">
        <v>338</v>
      </c>
      <c r="AK182" s="36" t="s">
        <v>338</v>
      </c>
      <c r="AL182" s="36" t="s">
        <v>338</v>
      </c>
      <c r="AM182" s="36" t="s">
        <v>338</v>
      </c>
      <c r="AN182" s="36" t="s">
        <v>338</v>
      </c>
      <c r="AO182" s="36" t="s">
        <v>338</v>
      </c>
      <c r="AP182" s="36" t="s">
        <v>338</v>
      </c>
      <c r="AQ182" s="36" t="s">
        <v>338</v>
      </c>
      <c r="AR182" s="36" t="s">
        <v>338</v>
      </c>
      <c r="AS182" s="36" t="s">
        <v>338</v>
      </c>
      <c r="AT182" s="36" t="s">
        <v>338</v>
      </c>
      <c r="AU182" s="36" t="s">
        <v>338</v>
      </c>
      <c r="AV182" s="36" t="s">
        <v>338</v>
      </c>
      <c r="AW182" s="36" t="s">
        <v>338</v>
      </c>
      <c r="AX182" s="36" t="s">
        <v>338</v>
      </c>
      <c r="AY182" s="36" t="s">
        <v>338</v>
      </c>
      <c r="AZ182" s="36" t="s">
        <v>338</v>
      </c>
      <c r="BA182" s="36" t="s">
        <v>338</v>
      </c>
      <c r="BB182" s="36" t="s">
        <v>338</v>
      </c>
      <c r="BC182" s="36" t="s">
        <v>338</v>
      </c>
      <c r="BD182" s="36" t="s">
        <v>338</v>
      </c>
      <c r="BE182" s="36" t="s">
        <v>338</v>
      </c>
      <c r="BF182" s="36" t="s">
        <v>338</v>
      </c>
      <c r="BG182" s="36" t="s">
        <v>338</v>
      </c>
      <c r="BH182" s="36" t="s">
        <v>338</v>
      </c>
      <c r="BI182" s="36" t="s">
        <v>338</v>
      </c>
      <c r="BJ182" s="36" t="s">
        <v>338</v>
      </c>
      <c r="BK182" s="36" t="s">
        <v>338</v>
      </c>
      <c r="BL182" s="36" t="s">
        <v>338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7" t="s">
        <v>336</v>
      </c>
      <c r="C184" s="37" t="s">
        <v>1</v>
      </c>
      <c r="D184" s="42"/>
    </row>
    <row r="185" spans="1:64" s="37" customFormat="1" x14ac:dyDescent="0.2">
      <c r="A185" s="7"/>
      <c r="B185" s="37">
        <v>1</v>
      </c>
      <c r="C185" s="7" t="s">
        <v>106</v>
      </c>
      <c r="D185" s="42">
        <f>IF(D4="－","－",MAX(D4:D27))</f>
        <v>4.9152626489999998</v>
      </c>
      <c r="E185" s="42">
        <f>IF(E4="－","－",SUM(E4:E27))</f>
        <v>539</v>
      </c>
      <c r="F185" s="42">
        <f t="shared" ref="F185:BL185" si="0">IF(F4="－","－",SUM(F4:F27))</f>
        <v>0</v>
      </c>
      <c r="G185" s="42">
        <f t="shared" si="0"/>
        <v>1</v>
      </c>
      <c r="H185" s="42">
        <f t="shared" si="0"/>
        <v>538</v>
      </c>
      <c r="I185" s="42">
        <f t="shared" si="0"/>
        <v>0</v>
      </c>
      <c r="J185" s="42">
        <f t="shared" si="0"/>
        <v>0</v>
      </c>
      <c r="K185" s="42">
        <f t="shared" si="0"/>
        <v>0</v>
      </c>
      <c r="L185" s="42">
        <f t="shared" si="0"/>
        <v>0</v>
      </c>
      <c r="M185" s="42">
        <f t="shared" si="0"/>
        <v>0</v>
      </c>
      <c r="N185" s="42">
        <f t="shared" si="0"/>
        <v>0</v>
      </c>
      <c r="O185" s="42">
        <f t="shared" si="0"/>
        <v>3.5965629999999997E-3</v>
      </c>
      <c r="P185" s="42">
        <f t="shared" si="0"/>
        <v>5.552684999999999E-3</v>
      </c>
      <c r="Q185" s="42">
        <f t="shared" si="0"/>
        <v>2.9549569999999998E-3</v>
      </c>
      <c r="R185" s="42">
        <f t="shared" si="0"/>
        <v>6.4160599999999997E-4</v>
      </c>
      <c r="S185" s="42">
        <f t="shared" si="0"/>
        <v>4.7158080000000002E-3</v>
      </c>
      <c r="T185" s="42">
        <f t="shared" si="0"/>
        <v>8.3687699999999998E-4</v>
      </c>
      <c r="U185" s="42">
        <f t="shared" si="0"/>
        <v>6.0000000000000001E-3</v>
      </c>
      <c r="V185" s="42">
        <f t="shared" si="0"/>
        <v>1.44E-2</v>
      </c>
      <c r="W185" s="42">
        <f t="shared" si="0"/>
        <v>9.5965629999999989E-3</v>
      </c>
      <c r="X185" s="42">
        <f t="shared" si="0"/>
        <v>1.9952685000000001E-2</v>
      </c>
      <c r="Y185" s="42">
        <f t="shared" si="0"/>
        <v>2.9549248E-2</v>
      </c>
      <c r="Z185" s="42">
        <f t="shared" si="0"/>
        <v>0</v>
      </c>
      <c r="AA185" s="42">
        <f t="shared" si="0"/>
        <v>0</v>
      </c>
      <c r="AB185" s="42">
        <f t="shared" si="0"/>
        <v>0</v>
      </c>
      <c r="AC185" s="42">
        <f t="shared" si="0"/>
        <v>0</v>
      </c>
      <c r="AD185" s="42">
        <f t="shared" si="0"/>
        <v>0</v>
      </c>
      <c r="AE185" s="42">
        <f t="shared" si="0"/>
        <v>0</v>
      </c>
      <c r="AF185" s="42">
        <f t="shared" si="0"/>
        <v>0</v>
      </c>
      <c r="AG185" s="42">
        <f t="shared" si="0"/>
        <v>4.5055977787971909E-4</v>
      </c>
      <c r="AH185" s="42">
        <f t="shared" si="0"/>
        <v>7.6646950719768303E-4</v>
      </c>
      <c r="AI185" s="42">
        <f t="shared" si="0"/>
        <v>2.454773962241228E-3</v>
      </c>
      <c r="AJ185" s="42">
        <f t="shared" si="0"/>
        <v>0</v>
      </c>
      <c r="AK185" s="42">
        <f t="shared" si="0"/>
        <v>0</v>
      </c>
      <c r="AL185" s="42">
        <f t="shared" si="0"/>
        <v>0</v>
      </c>
      <c r="AM185" s="42">
        <f t="shared" si="0"/>
        <v>4.5055977787971909E-4</v>
      </c>
      <c r="AN185" s="42">
        <f t="shared" si="0"/>
        <v>7.6646950719768303E-4</v>
      </c>
      <c r="AO185" s="42">
        <f t="shared" si="0"/>
        <v>2.454773962241228E-3</v>
      </c>
      <c r="AP185" s="42">
        <f t="shared" si="0"/>
        <v>3.1586420999999996E-2</v>
      </c>
      <c r="AQ185" s="42">
        <f t="shared" si="0"/>
        <v>1.7008071999999999E-2</v>
      </c>
      <c r="AR185" s="42">
        <f t="shared" si="0"/>
        <v>4.8594493000000002E-2</v>
      </c>
      <c r="AS185" s="42">
        <f t="shared" si="0"/>
        <v>0</v>
      </c>
      <c r="AT185" s="42">
        <f t="shared" si="0"/>
        <v>0</v>
      </c>
      <c r="AU185" s="42">
        <f t="shared" si="0"/>
        <v>0</v>
      </c>
      <c r="AV185" s="42">
        <f t="shared" si="0"/>
        <v>0</v>
      </c>
      <c r="AW185" s="42">
        <f t="shared" si="0"/>
        <v>0</v>
      </c>
      <c r="AX185" s="42">
        <f t="shared" si="0"/>
        <v>0</v>
      </c>
      <c r="AY185" s="42">
        <f t="shared" si="0"/>
        <v>0</v>
      </c>
      <c r="AZ185" s="42">
        <f t="shared" si="0"/>
        <v>0</v>
      </c>
      <c r="BA185" s="42">
        <f t="shared" si="0"/>
        <v>0</v>
      </c>
      <c r="BB185" s="42">
        <f t="shared" si="0"/>
        <v>3.6284210260000003</v>
      </c>
      <c r="BC185" s="42">
        <f t="shared" si="0"/>
        <v>223.30257249800002</v>
      </c>
      <c r="BD185" s="42">
        <f t="shared" si="0"/>
        <v>548.4931543890001</v>
      </c>
      <c r="BE185" s="42">
        <f t="shared" si="0"/>
        <v>0.21512377299999999</v>
      </c>
      <c r="BF185" s="42">
        <f t="shared" si="0"/>
        <v>0.43024754900000001</v>
      </c>
      <c r="BG185" s="42">
        <f t="shared" si="0"/>
        <v>10.797921837000002</v>
      </c>
      <c r="BH185" s="42">
        <f t="shared" si="0"/>
        <v>107.20679214800001</v>
      </c>
      <c r="BI185" s="42">
        <f t="shared" si="0"/>
        <v>0</v>
      </c>
      <c r="BJ185" s="42">
        <f t="shared" si="0"/>
        <v>0</v>
      </c>
      <c r="BK185" s="42">
        <f t="shared" si="0"/>
        <v>0</v>
      </c>
      <c r="BL185" s="42">
        <f t="shared" si="0"/>
        <v>0</v>
      </c>
    </row>
    <row r="186" spans="1:64" s="37" customFormat="1" x14ac:dyDescent="0.2">
      <c r="A186" s="7"/>
      <c r="B186" s="37">
        <v>2</v>
      </c>
      <c r="C186" s="7" t="s">
        <v>131</v>
      </c>
      <c r="D186" s="42">
        <f>IF(D28="－","－",MAX(D28:D35))</f>
        <v>5.0459875109999999</v>
      </c>
      <c r="E186" s="42">
        <f>IF(E28="－","－",SUM(E28:E35))</f>
        <v>627</v>
      </c>
      <c r="F186" s="42">
        <f t="shared" ref="F186:BL186" si="1">IF(F28="－","－",SUM(F28:F35))</f>
        <v>0</v>
      </c>
      <c r="G186" s="42">
        <f t="shared" si="1"/>
        <v>2</v>
      </c>
      <c r="H186" s="42">
        <f t="shared" si="1"/>
        <v>625</v>
      </c>
      <c r="I186" s="42">
        <f t="shared" si="1"/>
        <v>5.7552355052870073E-7</v>
      </c>
      <c r="J186" s="42">
        <f t="shared" si="1"/>
        <v>2.5965033617903453E-4</v>
      </c>
      <c r="K186" s="42">
        <f t="shared" si="1"/>
        <v>5.7552355052870073E-7</v>
      </c>
      <c r="L186" s="42">
        <f t="shared" si="1"/>
        <v>0</v>
      </c>
      <c r="M186" s="42">
        <f t="shared" si="1"/>
        <v>2.6022585972956325E-4</v>
      </c>
      <c r="N186" s="42">
        <f t="shared" si="1"/>
        <v>0</v>
      </c>
      <c r="O186" s="42">
        <f t="shared" si="1"/>
        <v>0.43575006599999988</v>
      </c>
      <c r="P186" s="42">
        <f t="shared" si="1"/>
        <v>0.78102004200000008</v>
      </c>
      <c r="Q186" s="42">
        <f t="shared" si="1"/>
        <v>0.41052312099999994</v>
      </c>
      <c r="R186" s="42">
        <f t="shared" si="1"/>
        <v>2.5226945000000001E-2</v>
      </c>
      <c r="S186" s="42">
        <f t="shared" si="1"/>
        <v>0.74811532899999988</v>
      </c>
      <c r="T186" s="42">
        <f t="shared" si="1"/>
        <v>3.2904712999999995E-2</v>
      </c>
      <c r="U186" s="42">
        <f t="shared" si="1"/>
        <v>6.0000000000000001E-3</v>
      </c>
      <c r="V186" s="42">
        <f t="shared" si="1"/>
        <v>1.44E-2</v>
      </c>
      <c r="W186" s="42">
        <f t="shared" si="1"/>
        <v>0.44175064152355048</v>
      </c>
      <c r="X186" s="42">
        <f t="shared" si="1"/>
        <v>0.79567969233617908</v>
      </c>
      <c r="Y186" s="42">
        <f t="shared" si="1"/>
        <v>1.2374303338597292</v>
      </c>
      <c r="Z186" s="42">
        <f t="shared" si="1"/>
        <v>5.2893413769365292E-8</v>
      </c>
      <c r="AA186" s="42">
        <f t="shared" si="1"/>
        <v>1.131919054664417E-8</v>
      </c>
      <c r="AB186" s="42">
        <f t="shared" si="1"/>
        <v>1.13192E-8</v>
      </c>
      <c r="AC186" s="42">
        <f t="shared" si="1"/>
        <v>1.8188986626995291E-8</v>
      </c>
      <c r="AD186" s="42">
        <f t="shared" si="1"/>
        <v>4.3522519375362983E-6</v>
      </c>
      <c r="AE186" s="42">
        <f t="shared" si="1"/>
        <v>3.9170267437826692E-5</v>
      </c>
      <c r="AF186" s="42">
        <f t="shared" si="1"/>
        <v>4.3522519375362983E-5</v>
      </c>
      <c r="AG186" s="42">
        <f t="shared" si="1"/>
        <v>4.222387663546821E-4</v>
      </c>
      <c r="AH186" s="42">
        <f t="shared" si="1"/>
        <v>7.1829123471830981E-4</v>
      </c>
      <c r="AI186" s="42">
        <f t="shared" si="1"/>
        <v>2.300473278759992E-3</v>
      </c>
      <c r="AJ186" s="42">
        <f t="shared" si="1"/>
        <v>4.1336423022777031E-10</v>
      </c>
      <c r="AK186" s="42">
        <f t="shared" si="1"/>
        <v>4.9952689464179601E-10</v>
      </c>
      <c r="AL186" s="42">
        <f t="shared" si="1"/>
        <v>1.2493574146398614E-9</v>
      </c>
      <c r="AM186" s="42">
        <f t="shared" si="1"/>
        <v>4.2225736870553929E-4</v>
      </c>
      <c r="AN186" s="42">
        <f t="shared" si="1"/>
        <v>7.2264398618274075E-4</v>
      </c>
      <c r="AO186" s="42">
        <f t="shared" si="1"/>
        <v>2.3396447955552333E-3</v>
      </c>
      <c r="AP186" s="42">
        <f t="shared" si="1"/>
        <v>2.578313455</v>
      </c>
      <c r="AQ186" s="42">
        <f t="shared" si="1"/>
        <v>1.3883226280000001</v>
      </c>
      <c r="AR186" s="42">
        <f t="shared" si="1"/>
        <v>3.9666360830000005</v>
      </c>
      <c r="AS186" s="42">
        <f t="shared" si="1"/>
        <v>1.8870099999999999E-4</v>
      </c>
      <c r="AT186" s="42">
        <f t="shared" si="1"/>
        <v>9.6367899999999995E-4</v>
      </c>
      <c r="AU186" s="42">
        <f t="shared" si="1"/>
        <v>2.037156E-3</v>
      </c>
      <c r="AV186" s="42">
        <f t="shared" si="1"/>
        <v>9.9308520000000004E-3</v>
      </c>
      <c r="AW186" s="42">
        <f t="shared" si="1"/>
        <v>2.0993187E-2</v>
      </c>
      <c r="AX186" s="42">
        <f t="shared" si="1"/>
        <v>8.6767589999999992E-3</v>
      </c>
      <c r="AY186" s="42">
        <f t="shared" si="1"/>
        <v>1.8342115999999999E-2</v>
      </c>
      <c r="AZ186" s="42">
        <f t="shared" si="1"/>
        <v>9.2600000000000001E-7</v>
      </c>
      <c r="BA186" s="42">
        <f t="shared" si="1"/>
        <v>1.852E-6</v>
      </c>
      <c r="BB186" s="42">
        <f t="shared" si="1"/>
        <v>18.817670659999997</v>
      </c>
      <c r="BC186" s="42">
        <f t="shared" si="1"/>
        <v>2353.8292711220006</v>
      </c>
      <c r="BD186" s="42">
        <f t="shared" si="1"/>
        <v>5129.465012280999</v>
      </c>
      <c r="BE186" s="42">
        <f t="shared" si="1"/>
        <v>0.11644597800000001</v>
      </c>
      <c r="BF186" s="42">
        <f t="shared" si="1"/>
        <v>0.23289196000000001</v>
      </c>
      <c r="BG186" s="42">
        <f t="shared" si="1"/>
        <v>28.104630756999999</v>
      </c>
      <c r="BH186" s="42">
        <f t="shared" si="1"/>
        <v>278.98448022200006</v>
      </c>
      <c r="BI186" s="42">
        <f t="shared" si="1"/>
        <v>0</v>
      </c>
      <c r="BJ186" s="42">
        <f t="shared" si="1"/>
        <v>0</v>
      </c>
      <c r="BK186" s="42">
        <f t="shared" si="1"/>
        <v>0</v>
      </c>
      <c r="BL186" s="42">
        <f t="shared" si="1"/>
        <v>0</v>
      </c>
    </row>
    <row r="187" spans="1:64" s="37" customFormat="1" x14ac:dyDescent="0.2">
      <c r="A187" s="7"/>
      <c r="B187" s="37">
        <v>3</v>
      </c>
      <c r="C187" s="7" t="s">
        <v>140</v>
      </c>
      <c r="D187" s="42">
        <f>IF(D36="－","－",MAX(D36:D55))</f>
        <v>6.2426287699999996</v>
      </c>
      <c r="E187" s="42">
        <f>IF(E36="－","－",SUM(E36:E55))</f>
        <v>776</v>
      </c>
      <c r="F187" s="42">
        <f t="shared" ref="F187:BL187" si="2">IF(F36="－","－",SUM(F36:F55))</f>
        <v>42</v>
      </c>
      <c r="G187" s="42">
        <f t="shared" si="2"/>
        <v>87</v>
      </c>
      <c r="H187" s="42">
        <f t="shared" si="2"/>
        <v>647</v>
      </c>
      <c r="I187" s="42">
        <f t="shared" si="2"/>
        <v>3.1361340915815119</v>
      </c>
      <c r="J187" s="42">
        <f t="shared" si="2"/>
        <v>35.605025062738655</v>
      </c>
      <c r="K187" s="42">
        <f t="shared" si="2"/>
        <v>1.0723775915805627</v>
      </c>
      <c r="L187" s="42">
        <f t="shared" si="2"/>
        <v>2.0637565000009497</v>
      </c>
      <c r="M187" s="42">
        <f t="shared" si="2"/>
        <v>13.31031265432166</v>
      </c>
      <c r="N187" s="42">
        <f t="shared" si="2"/>
        <v>25.430846499998506</v>
      </c>
      <c r="O187" s="42">
        <f t="shared" si="2"/>
        <v>0.66320549299999998</v>
      </c>
      <c r="P187" s="42">
        <f t="shared" si="2"/>
        <v>1.0473412400000002</v>
      </c>
      <c r="Q187" s="42">
        <f t="shared" si="2"/>
        <v>0.61591482799999986</v>
      </c>
      <c r="R187" s="42">
        <f t="shared" si="2"/>
        <v>4.7290665000000009E-2</v>
      </c>
      <c r="S187" s="42">
        <f t="shared" si="2"/>
        <v>0.98565775799999999</v>
      </c>
      <c r="T187" s="42">
        <f t="shared" si="2"/>
        <v>6.1683481999999998E-2</v>
      </c>
      <c r="U187" s="42">
        <f t="shared" si="2"/>
        <v>9.7059500000000014</v>
      </c>
      <c r="V187" s="42">
        <f t="shared" si="2"/>
        <v>23.0472</v>
      </c>
      <c r="W187" s="42">
        <f t="shared" si="2"/>
        <v>13.505289584581513</v>
      </c>
      <c r="X187" s="42">
        <f t="shared" si="2"/>
        <v>59.699566302738646</v>
      </c>
      <c r="Y187" s="42">
        <f t="shared" si="2"/>
        <v>73.204855887320193</v>
      </c>
      <c r="Z187" s="42">
        <f t="shared" si="2"/>
        <v>1.2860376763804155E-2</v>
      </c>
      <c r="AA187" s="42">
        <f t="shared" si="2"/>
        <v>5.8927912444580134E-3</v>
      </c>
      <c r="AB187" s="42">
        <f t="shared" si="2"/>
        <v>5.8927905326000007E-3</v>
      </c>
      <c r="AC187" s="42">
        <f t="shared" si="2"/>
        <v>1.3742010535058689E-2</v>
      </c>
      <c r="AD187" s="42">
        <f t="shared" si="2"/>
        <v>0.34955766356403051</v>
      </c>
      <c r="AE187" s="42">
        <f t="shared" si="2"/>
        <v>3.1460189720762739</v>
      </c>
      <c r="AF187" s="42">
        <f t="shared" si="2"/>
        <v>3.4955766356403046</v>
      </c>
      <c r="AG187" s="42">
        <f t="shared" si="2"/>
        <v>0.6876008672269065</v>
      </c>
      <c r="AH187" s="42">
        <f t="shared" si="2"/>
        <v>1.1697118201101402</v>
      </c>
      <c r="AI187" s="42">
        <f t="shared" si="2"/>
        <v>3.7462392076500421</v>
      </c>
      <c r="AJ187" s="42">
        <f t="shared" si="2"/>
        <v>2.3100503620421305E-4</v>
      </c>
      <c r="AK187" s="42">
        <f t="shared" si="2"/>
        <v>2.7915629820062313E-4</v>
      </c>
      <c r="AL187" s="42">
        <f t="shared" si="2"/>
        <v>6.9819261933926535E-4</v>
      </c>
      <c r="AM187" s="42">
        <f t="shared" si="2"/>
        <v>0.70157388279816923</v>
      </c>
      <c r="AN187" s="42">
        <f t="shared" si="2"/>
        <v>1.5195486399723712</v>
      </c>
      <c r="AO187" s="42">
        <f t="shared" si="2"/>
        <v>6.8929563723456537</v>
      </c>
      <c r="AP187" s="42">
        <f t="shared" si="2"/>
        <v>833.964489394</v>
      </c>
      <c r="AQ187" s="42">
        <f t="shared" si="2"/>
        <v>449.05780197300004</v>
      </c>
      <c r="AR187" s="42">
        <f t="shared" si="2"/>
        <v>1283.0222913670002</v>
      </c>
      <c r="AS187" s="42">
        <f t="shared" si="2"/>
        <v>48.584407207000005</v>
      </c>
      <c r="AT187" s="42">
        <f t="shared" si="2"/>
        <v>3170.4804815089992</v>
      </c>
      <c r="AU187" s="42">
        <f t="shared" si="2"/>
        <v>6761.3315497480007</v>
      </c>
      <c r="AV187" s="42">
        <f t="shared" si="2"/>
        <v>1940.8316733939996</v>
      </c>
      <c r="AW187" s="42">
        <f t="shared" si="2"/>
        <v>4143.7182909370003</v>
      </c>
      <c r="AX187" s="42">
        <f t="shared" si="2"/>
        <v>1853.9355640269998</v>
      </c>
      <c r="AY187" s="42">
        <f t="shared" si="2"/>
        <v>3956.5831127529991</v>
      </c>
      <c r="AZ187" s="42">
        <f t="shared" si="2"/>
        <v>0.98795049599999996</v>
      </c>
      <c r="BA187" s="42">
        <f t="shared" si="2"/>
        <v>1.975901001</v>
      </c>
      <c r="BB187" s="42">
        <f t="shared" si="2"/>
        <v>8.9916025289999997</v>
      </c>
      <c r="BC187" s="42">
        <f t="shared" si="2"/>
        <v>591.56363571700001</v>
      </c>
      <c r="BD187" s="42">
        <f t="shared" si="2"/>
        <v>1291.399719727</v>
      </c>
      <c r="BE187" s="42">
        <f t="shared" si="2"/>
        <v>0.68901167900000004</v>
      </c>
      <c r="BF187" s="42">
        <f t="shared" si="2"/>
        <v>1.3780233690000001</v>
      </c>
      <c r="BG187" s="42">
        <f t="shared" si="2"/>
        <v>30.791858136999995</v>
      </c>
      <c r="BH187" s="42">
        <f t="shared" si="2"/>
        <v>181.79268937400005</v>
      </c>
      <c r="BI187" s="42">
        <f t="shared" si="2"/>
        <v>0.90000000000000013</v>
      </c>
      <c r="BJ187" s="42">
        <f t="shared" si="2"/>
        <v>1.06</v>
      </c>
      <c r="BK187" s="42">
        <f t="shared" si="2"/>
        <v>1.2900000000000005</v>
      </c>
      <c r="BL187" s="42">
        <f t="shared" si="2"/>
        <v>1.4100000000000006</v>
      </c>
    </row>
    <row r="188" spans="1:64" s="37" customFormat="1" x14ac:dyDescent="0.2">
      <c r="A188" s="7"/>
      <c r="B188" s="37">
        <v>4</v>
      </c>
      <c r="C188" s="7" t="s">
        <v>161</v>
      </c>
      <c r="D188" s="42">
        <f>IF(D56="－","－",MAX(D56:D66))</f>
        <v>5.6865171800000001</v>
      </c>
      <c r="E188" s="42">
        <f>IF(E56="－","－",SUM(E56:E66))</f>
        <v>590</v>
      </c>
      <c r="F188" s="42">
        <f t="shared" ref="F188:BL188" si="3">IF(F56="－","－",SUM(F56:F66))</f>
        <v>6</v>
      </c>
      <c r="G188" s="42">
        <f t="shared" si="3"/>
        <v>60</v>
      </c>
      <c r="H188" s="42">
        <f t="shared" si="3"/>
        <v>524</v>
      </c>
      <c r="I188" s="42">
        <f t="shared" si="3"/>
        <v>1.0131857529667554E-2</v>
      </c>
      <c r="J188" s="42">
        <f t="shared" si="3"/>
        <v>7.8958200378456356</v>
      </c>
      <c r="K188" s="42">
        <f t="shared" si="3"/>
        <v>1.0131857529667554E-2</v>
      </c>
      <c r="L188" s="42">
        <f t="shared" si="3"/>
        <v>0</v>
      </c>
      <c r="M188" s="42">
        <f t="shared" si="3"/>
        <v>0.94877639536983072</v>
      </c>
      <c r="N188" s="42">
        <f t="shared" si="3"/>
        <v>6.957175500005472</v>
      </c>
      <c r="O188" s="42">
        <f t="shared" si="3"/>
        <v>0.58244332500000007</v>
      </c>
      <c r="P188" s="42">
        <f t="shared" si="3"/>
        <v>1.0058558249999998</v>
      </c>
      <c r="Q188" s="42">
        <f t="shared" si="3"/>
        <v>0.52209763799999998</v>
      </c>
      <c r="R188" s="42">
        <f t="shared" si="3"/>
        <v>6.0345686999999995E-2</v>
      </c>
      <c r="S188" s="42">
        <f t="shared" si="3"/>
        <v>0.92714405899999985</v>
      </c>
      <c r="T188" s="42">
        <f t="shared" si="3"/>
        <v>7.8711766000000002E-2</v>
      </c>
      <c r="U188" s="42">
        <f t="shared" si="3"/>
        <v>4.4855499999999999</v>
      </c>
      <c r="V188" s="42">
        <f t="shared" si="3"/>
        <v>10.610399999999998</v>
      </c>
      <c r="W188" s="42">
        <f t="shared" si="3"/>
        <v>5.0781251825296669</v>
      </c>
      <c r="X188" s="42">
        <f t="shared" si="3"/>
        <v>19.512075862845634</v>
      </c>
      <c r="Y188" s="42">
        <f t="shared" si="3"/>
        <v>24.590201045375306</v>
      </c>
      <c r="Z188" s="42">
        <f t="shared" si="3"/>
        <v>3.0603307042990761E-4</v>
      </c>
      <c r="AA188" s="42">
        <f t="shared" si="3"/>
        <v>6.5491077072000217E-5</v>
      </c>
      <c r="AB188" s="42">
        <f t="shared" si="3"/>
        <v>6.5491089300000012E-5</v>
      </c>
      <c r="AC188" s="42">
        <f t="shared" si="3"/>
        <v>9.034122374927896E-5</v>
      </c>
      <c r="AD188" s="42">
        <f t="shared" si="3"/>
        <v>0.13165480312322966</v>
      </c>
      <c r="AE188" s="42">
        <f t="shared" si="3"/>
        <v>1.1848932281090672</v>
      </c>
      <c r="AF188" s="42">
        <f t="shared" si="3"/>
        <v>1.3165480312322968</v>
      </c>
      <c r="AG188" s="42">
        <f t="shared" si="3"/>
        <v>0.3118422906372913</v>
      </c>
      <c r="AH188" s="42">
        <f t="shared" si="3"/>
        <v>0.53049033349792074</v>
      </c>
      <c r="AI188" s="42">
        <f t="shared" si="3"/>
        <v>1.699002824851449</v>
      </c>
      <c r="AJ188" s="42">
        <f t="shared" si="3"/>
        <v>2.5939060072198852E-6</v>
      </c>
      <c r="AK188" s="42">
        <f t="shared" si="3"/>
        <v>3.1345862027425122E-6</v>
      </c>
      <c r="AL188" s="42">
        <f t="shared" si="3"/>
        <v>7.8398551834379879E-6</v>
      </c>
      <c r="AM188" s="42">
        <f t="shared" si="3"/>
        <v>0.3119352257670478</v>
      </c>
      <c r="AN188" s="42">
        <f t="shared" si="3"/>
        <v>0.66214827120735309</v>
      </c>
      <c r="AO188" s="42">
        <f t="shared" si="3"/>
        <v>2.8839038928156988</v>
      </c>
      <c r="AP188" s="42">
        <f t="shared" si="3"/>
        <v>242.74510967400002</v>
      </c>
      <c r="AQ188" s="42">
        <f t="shared" si="3"/>
        <v>130.70890520699999</v>
      </c>
      <c r="AR188" s="42">
        <f t="shared" si="3"/>
        <v>373.45401488099992</v>
      </c>
      <c r="AS188" s="42">
        <f t="shared" si="3"/>
        <v>11.913859436999999</v>
      </c>
      <c r="AT188" s="42">
        <f t="shared" si="3"/>
        <v>968.61288826000009</v>
      </c>
      <c r="AU188" s="42">
        <f t="shared" si="3"/>
        <v>2131.5557320899998</v>
      </c>
      <c r="AV188" s="42">
        <f t="shared" si="3"/>
        <v>705.32289426600005</v>
      </c>
      <c r="AW188" s="42">
        <f t="shared" si="3"/>
        <v>1555.6750238710001</v>
      </c>
      <c r="AX188" s="42">
        <f t="shared" si="3"/>
        <v>658.06485583099993</v>
      </c>
      <c r="AY188" s="42">
        <f t="shared" si="3"/>
        <v>1451.3045565920002</v>
      </c>
      <c r="AZ188" s="42">
        <f t="shared" si="3"/>
        <v>0.10051143799999999</v>
      </c>
      <c r="BA188" s="42">
        <f t="shared" si="3"/>
        <v>0.20102287999999999</v>
      </c>
      <c r="BB188" s="42">
        <f t="shared" si="3"/>
        <v>24.088450700000003</v>
      </c>
      <c r="BC188" s="42">
        <f t="shared" si="3"/>
        <v>1637.0465373280001</v>
      </c>
      <c r="BD188" s="42">
        <f t="shared" si="3"/>
        <v>3580.9379446610001</v>
      </c>
      <c r="BE188" s="42">
        <f t="shared" si="3"/>
        <v>0.76189089699999979</v>
      </c>
      <c r="BF188" s="42">
        <f t="shared" si="3"/>
        <v>1.5237817989999998</v>
      </c>
      <c r="BG188" s="42">
        <f t="shared" si="3"/>
        <v>37.387576815999992</v>
      </c>
      <c r="BH188" s="42">
        <f t="shared" si="3"/>
        <v>217.27044688299998</v>
      </c>
      <c r="BI188" s="42">
        <f t="shared" si="3"/>
        <v>0.18</v>
      </c>
      <c r="BJ188" s="42">
        <f t="shared" si="3"/>
        <v>0.18</v>
      </c>
      <c r="BK188" s="42">
        <f t="shared" si="3"/>
        <v>0.03</v>
      </c>
      <c r="BL188" s="42">
        <f t="shared" si="3"/>
        <v>0.03</v>
      </c>
    </row>
    <row r="189" spans="1:64" s="37" customFormat="1" x14ac:dyDescent="0.2">
      <c r="A189" s="7"/>
      <c r="B189" s="37">
        <v>5</v>
      </c>
      <c r="C189" s="7" t="s">
        <v>173</v>
      </c>
      <c r="D189" s="42">
        <f>IF(D67="－","－",MAX(D67:D73))</f>
        <v>4.6785035150000001</v>
      </c>
      <c r="E189" s="42">
        <f>IF(E67="－","－",SUM(E67:E73))</f>
        <v>302</v>
      </c>
      <c r="F189" s="42">
        <f t="shared" ref="F189:BL189" si="4">IF(F67="－","－",SUM(F67:F73))</f>
        <v>0</v>
      </c>
      <c r="G189" s="42">
        <f t="shared" si="4"/>
        <v>0</v>
      </c>
      <c r="H189" s="42">
        <f t="shared" si="4"/>
        <v>302</v>
      </c>
      <c r="I189" s="42">
        <f t="shared" si="4"/>
        <v>0</v>
      </c>
      <c r="J189" s="42">
        <f t="shared" si="4"/>
        <v>0</v>
      </c>
      <c r="K189" s="42">
        <f t="shared" si="4"/>
        <v>0</v>
      </c>
      <c r="L189" s="42">
        <f t="shared" si="4"/>
        <v>0</v>
      </c>
      <c r="M189" s="42">
        <f t="shared" si="4"/>
        <v>0</v>
      </c>
      <c r="N189" s="42">
        <f t="shared" si="4"/>
        <v>0</v>
      </c>
      <c r="O189" s="42">
        <f t="shared" si="4"/>
        <v>0</v>
      </c>
      <c r="P189" s="42">
        <f t="shared" si="4"/>
        <v>0</v>
      </c>
      <c r="Q189" s="42">
        <f t="shared" si="4"/>
        <v>0</v>
      </c>
      <c r="R189" s="42">
        <f t="shared" si="4"/>
        <v>0</v>
      </c>
      <c r="S189" s="42">
        <f t="shared" si="4"/>
        <v>0</v>
      </c>
      <c r="T189" s="42">
        <f t="shared" si="4"/>
        <v>0</v>
      </c>
      <c r="U189" s="42">
        <f t="shared" si="4"/>
        <v>0</v>
      </c>
      <c r="V189" s="42">
        <f t="shared" si="4"/>
        <v>0</v>
      </c>
      <c r="W189" s="42">
        <f t="shared" si="4"/>
        <v>0</v>
      </c>
      <c r="X189" s="42">
        <f t="shared" si="4"/>
        <v>0</v>
      </c>
      <c r="Y189" s="42">
        <f t="shared" si="4"/>
        <v>0</v>
      </c>
      <c r="Z189" s="42">
        <f t="shared" si="4"/>
        <v>0</v>
      </c>
      <c r="AA189" s="42">
        <f t="shared" si="4"/>
        <v>0</v>
      </c>
      <c r="AB189" s="42">
        <f t="shared" si="4"/>
        <v>0</v>
      </c>
      <c r="AC189" s="42">
        <f t="shared" si="4"/>
        <v>0</v>
      </c>
      <c r="AD189" s="42">
        <f t="shared" si="4"/>
        <v>0</v>
      </c>
      <c r="AE189" s="42">
        <f t="shared" si="4"/>
        <v>0</v>
      </c>
      <c r="AF189" s="42">
        <f t="shared" si="4"/>
        <v>0</v>
      </c>
      <c r="AG189" s="42">
        <f t="shared" si="4"/>
        <v>0</v>
      </c>
      <c r="AH189" s="42">
        <f t="shared" si="4"/>
        <v>0</v>
      </c>
      <c r="AI189" s="42">
        <f t="shared" si="4"/>
        <v>0</v>
      </c>
      <c r="AJ189" s="42">
        <f t="shared" si="4"/>
        <v>0</v>
      </c>
      <c r="AK189" s="42">
        <f t="shared" si="4"/>
        <v>0</v>
      </c>
      <c r="AL189" s="42">
        <f t="shared" si="4"/>
        <v>0</v>
      </c>
      <c r="AM189" s="42">
        <f t="shared" si="4"/>
        <v>0</v>
      </c>
      <c r="AN189" s="42">
        <f t="shared" si="4"/>
        <v>0</v>
      </c>
      <c r="AO189" s="42">
        <f t="shared" si="4"/>
        <v>0</v>
      </c>
      <c r="AP189" s="42">
        <f t="shared" si="4"/>
        <v>0</v>
      </c>
      <c r="AQ189" s="42">
        <f t="shared" si="4"/>
        <v>0</v>
      </c>
      <c r="AR189" s="42">
        <f t="shared" si="4"/>
        <v>0</v>
      </c>
      <c r="AS189" s="42">
        <f t="shared" si="4"/>
        <v>0</v>
      </c>
      <c r="AT189" s="42">
        <f t="shared" si="4"/>
        <v>0</v>
      </c>
      <c r="AU189" s="42">
        <f t="shared" si="4"/>
        <v>0</v>
      </c>
      <c r="AV189" s="42">
        <f t="shared" si="4"/>
        <v>0</v>
      </c>
      <c r="AW189" s="42">
        <f t="shared" si="4"/>
        <v>0</v>
      </c>
      <c r="AX189" s="42">
        <f t="shared" si="4"/>
        <v>0</v>
      </c>
      <c r="AY189" s="42">
        <f t="shared" si="4"/>
        <v>0</v>
      </c>
      <c r="AZ189" s="42">
        <f t="shared" si="4"/>
        <v>0</v>
      </c>
      <c r="BA189" s="42">
        <f t="shared" si="4"/>
        <v>0</v>
      </c>
      <c r="BB189" s="42">
        <f t="shared" si="4"/>
        <v>2.5768914E-2</v>
      </c>
      <c r="BC189" s="42">
        <f t="shared" si="4"/>
        <v>1.513347341</v>
      </c>
      <c r="BD189" s="42">
        <f t="shared" si="4"/>
        <v>3.2995561750000002</v>
      </c>
      <c r="BE189" s="42">
        <f t="shared" si="4"/>
        <v>6.5514179999999998E-3</v>
      </c>
      <c r="BF189" s="42">
        <f t="shared" si="4"/>
        <v>1.3102837000000001E-2</v>
      </c>
      <c r="BG189" s="42">
        <f t="shared" si="4"/>
        <v>1.303674E-2</v>
      </c>
      <c r="BH189" s="42">
        <f t="shared" si="4"/>
        <v>0.55105795800000001</v>
      </c>
      <c r="BI189" s="42">
        <f t="shared" si="4"/>
        <v>0</v>
      </c>
      <c r="BJ189" s="42">
        <f t="shared" si="4"/>
        <v>0</v>
      </c>
      <c r="BK189" s="42">
        <f t="shared" si="4"/>
        <v>0</v>
      </c>
      <c r="BL189" s="42">
        <f t="shared" si="4"/>
        <v>0</v>
      </c>
    </row>
    <row r="190" spans="1:64" s="37" customFormat="1" x14ac:dyDescent="0.2">
      <c r="A190" s="7"/>
      <c r="B190" s="37">
        <v>6</v>
      </c>
      <c r="C190" s="7" t="s">
        <v>181</v>
      </c>
      <c r="D190" s="42">
        <f>IF(D74="－","－",MAX(D74:D84))</f>
        <v>6.5346780869999996</v>
      </c>
      <c r="E190" s="42">
        <f>IF(E74="－","－",SUM(E74:E84))</f>
        <v>660</v>
      </c>
      <c r="F190" s="42">
        <f t="shared" ref="F190:BL190" si="5">IF(F74="－","－",SUM(F74:F84))</f>
        <v>13</v>
      </c>
      <c r="G190" s="42">
        <f t="shared" si="5"/>
        <v>24</v>
      </c>
      <c r="H190" s="42">
        <f t="shared" si="5"/>
        <v>623</v>
      </c>
      <c r="I190" s="42">
        <f t="shared" si="5"/>
        <v>84.583596453304182</v>
      </c>
      <c r="J190" s="42">
        <f t="shared" si="5"/>
        <v>299.93065439989959</v>
      </c>
      <c r="K190" s="42">
        <f t="shared" si="5"/>
        <v>52.730638953307654</v>
      </c>
      <c r="L190" s="42">
        <f t="shared" si="5"/>
        <v>31.852957499996538</v>
      </c>
      <c r="M190" s="42">
        <f t="shared" si="5"/>
        <v>262.09903535319779</v>
      </c>
      <c r="N190" s="42">
        <f t="shared" si="5"/>
        <v>122.41521550000603</v>
      </c>
      <c r="O190" s="42">
        <f t="shared" si="5"/>
        <v>1.7909911140000001</v>
      </c>
      <c r="P190" s="42">
        <f t="shared" si="5"/>
        <v>2.9271449439999997</v>
      </c>
      <c r="Q190" s="42">
        <f t="shared" si="5"/>
        <v>1.6815646310000001</v>
      </c>
      <c r="R190" s="42">
        <f t="shared" si="5"/>
        <v>0.109426483</v>
      </c>
      <c r="S190" s="42">
        <f t="shared" si="5"/>
        <v>2.7844147439999998</v>
      </c>
      <c r="T190" s="42">
        <f t="shared" si="5"/>
        <v>0.14273020000000003</v>
      </c>
      <c r="U190" s="42">
        <f t="shared" si="5"/>
        <v>4.0362499999999999</v>
      </c>
      <c r="V190" s="42">
        <f t="shared" si="5"/>
        <v>9.5535999999999994</v>
      </c>
      <c r="W190" s="42">
        <f t="shared" si="5"/>
        <v>90.410837567304199</v>
      </c>
      <c r="X190" s="42">
        <f t="shared" si="5"/>
        <v>312.41139934389969</v>
      </c>
      <c r="Y190" s="42">
        <f t="shared" si="5"/>
        <v>402.82223691120385</v>
      </c>
      <c r="Z190" s="42">
        <f t="shared" si="5"/>
        <v>0.19436758189684636</v>
      </c>
      <c r="AA190" s="42">
        <f t="shared" si="5"/>
        <v>9.356531385413841E-2</v>
      </c>
      <c r="AB190" s="42">
        <f t="shared" si="5"/>
        <v>9.3565313155999988E-2</v>
      </c>
      <c r="AC190" s="42">
        <f t="shared" si="5"/>
        <v>0.53204760331779666</v>
      </c>
      <c r="AD190" s="42">
        <f t="shared" si="5"/>
        <v>2.2884299952694818</v>
      </c>
      <c r="AE190" s="42">
        <f t="shared" si="5"/>
        <v>22.117164966471496</v>
      </c>
      <c r="AF190" s="42">
        <f t="shared" si="5"/>
        <v>24.405594961740977</v>
      </c>
      <c r="AG190" s="42">
        <f t="shared" si="5"/>
        <v>0.27859428522439333</v>
      </c>
      <c r="AH190" s="42">
        <f t="shared" si="5"/>
        <v>0.47393050819781851</v>
      </c>
      <c r="AI190" s="42">
        <f t="shared" si="5"/>
        <v>1.5178585194984187</v>
      </c>
      <c r="AJ190" s="42">
        <f t="shared" si="5"/>
        <v>3.6678822131505306E-3</v>
      </c>
      <c r="AK190" s="42">
        <f t="shared" si="5"/>
        <v>4.4324240469967502E-3</v>
      </c>
      <c r="AL190" s="42">
        <f t="shared" si="5"/>
        <v>1.1085853249031581E-2</v>
      </c>
      <c r="AM190" s="42">
        <f t="shared" si="5"/>
        <v>0.8143097707553405</v>
      </c>
      <c r="AN190" s="42">
        <f t="shared" si="5"/>
        <v>2.7667929275142971</v>
      </c>
      <c r="AO190" s="42">
        <f t="shared" si="5"/>
        <v>23.646109339218945</v>
      </c>
      <c r="AP190" s="42">
        <f t="shared" si="5"/>
        <v>1657.7715838439999</v>
      </c>
      <c r="AQ190" s="42">
        <f t="shared" si="5"/>
        <v>892.64623745199992</v>
      </c>
      <c r="AR190" s="42">
        <f t="shared" si="5"/>
        <v>2550.4178212960001</v>
      </c>
      <c r="AS190" s="42">
        <f t="shared" si="5"/>
        <v>156.66857382500001</v>
      </c>
      <c r="AT190" s="42">
        <f t="shared" si="5"/>
        <v>4788.3077930070003</v>
      </c>
      <c r="AU190" s="42">
        <f t="shared" si="5"/>
        <v>10461.082802201001</v>
      </c>
      <c r="AV190" s="42">
        <f t="shared" si="5"/>
        <v>3515.3541790640002</v>
      </c>
      <c r="AW190" s="42">
        <f t="shared" si="5"/>
        <v>7624.0323625069996</v>
      </c>
      <c r="AX190" s="42">
        <f t="shared" si="5"/>
        <v>3456.3822537440001</v>
      </c>
      <c r="AY190" s="42">
        <f t="shared" si="5"/>
        <v>7491.4170367140005</v>
      </c>
      <c r="AZ190" s="42">
        <f t="shared" si="5"/>
        <v>5.898138179</v>
      </c>
      <c r="BA190" s="42">
        <f t="shared" si="5"/>
        <v>11.79627636</v>
      </c>
      <c r="BB190" s="42">
        <f t="shared" si="5"/>
        <v>18.729368987000001</v>
      </c>
      <c r="BC190" s="42">
        <f t="shared" si="5"/>
        <v>1283.2684890749999</v>
      </c>
      <c r="BD190" s="42">
        <f t="shared" si="5"/>
        <v>2899.6434216580001</v>
      </c>
      <c r="BE190" s="42">
        <f t="shared" si="5"/>
        <v>0.77181465199999999</v>
      </c>
      <c r="BF190" s="42">
        <f t="shared" si="5"/>
        <v>1.5436293089999999</v>
      </c>
      <c r="BG190" s="42">
        <f t="shared" si="5"/>
        <v>43.349541073999994</v>
      </c>
      <c r="BH190" s="42">
        <f t="shared" si="5"/>
        <v>147.92465473800002</v>
      </c>
      <c r="BI190" s="42">
        <f t="shared" si="5"/>
        <v>1.1400000000000001</v>
      </c>
      <c r="BJ190" s="42">
        <f t="shared" si="5"/>
        <v>1.7200000000000004</v>
      </c>
      <c r="BK190" s="42">
        <f t="shared" si="5"/>
        <v>2.4400000000000004</v>
      </c>
      <c r="BL190" s="42">
        <f t="shared" si="5"/>
        <v>3.2599999999999993</v>
      </c>
    </row>
    <row r="191" spans="1:64" s="37" customFormat="1" x14ac:dyDescent="0.2">
      <c r="A191" s="7"/>
      <c r="B191" s="37">
        <v>7</v>
      </c>
      <c r="C191" s="7" t="s">
        <v>193</v>
      </c>
      <c r="D191" s="42">
        <f>IF(D85="－","－",MAX(D85:D91))</f>
        <v>6.5708600219999997</v>
      </c>
      <c r="E191" s="42">
        <f>IF(E85="－","－",SUM(E85:E91))</f>
        <v>347</v>
      </c>
      <c r="F191" s="42">
        <f t="shared" ref="F191:BL191" si="6">IF(F85="－","－",SUM(F85:F91))</f>
        <v>26</v>
      </c>
      <c r="G191" s="42">
        <f t="shared" si="6"/>
        <v>43</v>
      </c>
      <c r="H191" s="42">
        <f t="shared" si="6"/>
        <v>278</v>
      </c>
      <c r="I191" s="42">
        <f t="shared" si="6"/>
        <v>20.445759764565103</v>
      </c>
      <c r="J191" s="42">
        <f t="shared" si="6"/>
        <v>143.43792945942954</v>
      </c>
      <c r="K191" s="42">
        <f t="shared" si="6"/>
        <v>8.5117117645166989</v>
      </c>
      <c r="L191" s="42">
        <f t="shared" si="6"/>
        <v>11.934048000048406</v>
      </c>
      <c r="M191" s="42">
        <f t="shared" si="6"/>
        <v>98.453014723981454</v>
      </c>
      <c r="N191" s="42">
        <f t="shared" si="6"/>
        <v>65.430674500013168</v>
      </c>
      <c r="O191" s="42">
        <f t="shared" si="6"/>
        <v>1.2833583640000001</v>
      </c>
      <c r="P191" s="42">
        <f t="shared" si="6"/>
        <v>2.1508858050000002</v>
      </c>
      <c r="Q191" s="42">
        <f t="shared" si="6"/>
        <v>1.2053654330000001</v>
      </c>
      <c r="R191" s="42">
        <f t="shared" si="6"/>
        <v>7.7992931000000001E-2</v>
      </c>
      <c r="S191" s="42">
        <f t="shared" si="6"/>
        <v>2.049155888</v>
      </c>
      <c r="T191" s="42">
        <f t="shared" si="6"/>
        <v>0.101729917</v>
      </c>
      <c r="U191" s="42">
        <f t="shared" si="6"/>
        <v>5.8912499999999994</v>
      </c>
      <c r="V191" s="42">
        <f t="shared" si="6"/>
        <v>13.974100000000002</v>
      </c>
      <c r="W191" s="42">
        <f t="shared" si="6"/>
        <v>27.620368128565104</v>
      </c>
      <c r="X191" s="42">
        <f t="shared" si="6"/>
        <v>159.56291526442953</v>
      </c>
      <c r="Y191" s="42">
        <f t="shared" si="6"/>
        <v>187.18328339299461</v>
      </c>
      <c r="Z191" s="42">
        <f t="shared" si="6"/>
        <v>7.7601840612200712E-2</v>
      </c>
      <c r="AA191" s="42">
        <f t="shared" si="6"/>
        <v>3.7197719359535836E-2</v>
      </c>
      <c r="AB191" s="42">
        <f t="shared" si="6"/>
        <v>3.7197719738600005E-2</v>
      </c>
      <c r="AC191" s="42">
        <f t="shared" si="6"/>
        <v>0.13986397303177062</v>
      </c>
      <c r="AD191" s="42">
        <f t="shared" si="6"/>
        <v>0.65471065337669754</v>
      </c>
      <c r="AE191" s="42">
        <f t="shared" si="6"/>
        <v>5.8923958803902767</v>
      </c>
      <c r="AF191" s="42">
        <f t="shared" si="6"/>
        <v>6.547106533766974</v>
      </c>
      <c r="AG191" s="42">
        <f t="shared" si="6"/>
        <v>0.42243924207782768</v>
      </c>
      <c r="AH191" s="42">
        <f t="shared" si="6"/>
        <v>0.718632273879523</v>
      </c>
      <c r="AI191" s="42">
        <f t="shared" si="6"/>
        <v>2.3015655258033374</v>
      </c>
      <c r="AJ191" s="42">
        <f t="shared" si="6"/>
        <v>1.4581988889147504E-3</v>
      </c>
      <c r="AK191" s="42">
        <f t="shared" si="6"/>
        <v>1.7621494750722526E-3</v>
      </c>
      <c r="AL191" s="42">
        <f t="shared" si="6"/>
        <v>4.4072792396172445E-3</v>
      </c>
      <c r="AM191" s="42">
        <f t="shared" si="6"/>
        <v>0.56376141399851309</v>
      </c>
      <c r="AN191" s="42">
        <f t="shared" si="6"/>
        <v>1.3751050767312925</v>
      </c>
      <c r="AO191" s="42">
        <f t="shared" si="6"/>
        <v>8.1983686854332305</v>
      </c>
      <c r="AP191" s="42">
        <f t="shared" si="6"/>
        <v>1347.420253133</v>
      </c>
      <c r="AQ191" s="42">
        <f t="shared" si="6"/>
        <v>725.53398245599999</v>
      </c>
      <c r="AR191" s="42">
        <f t="shared" si="6"/>
        <v>2072.9542355889998</v>
      </c>
      <c r="AS191" s="42">
        <f t="shared" si="6"/>
        <v>216.20215623199999</v>
      </c>
      <c r="AT191" s="42">
        <f t="shared" si="6"/>
        <v>4583.356693363</v>
      </c>
      <c r="AU191" s="42">
        <f t="shared" si="6"/>
        <v>10697.598263866001</v>
      </c>
      <c r="AV191" s="42">
        <f t="shared" si="6"/>
        <v>3256.790681467</v>
      </c>
      <c r="AW191" s="42">
        <f t="shared" si="6"/>
        <v>7618.8450853729992</v>
      </c>
      <c r="AX191" s="42">
        <f t="shared" si="6"/>
        <v>3201.2423030939999</v>
      </c>
      <c r="AY191" s="42">
        <f t="shared" si="6"/>
        <v>7490.367094229</v>
      </c>
      <c r="AZ191" s="42">
        <f t="shared" si="6"/>
        <v>64.850970368999995</v>
      </c>
      <c r="BA191" s="42">
        <f t="shared" si="6"/>
        <v>129.70194074200001</v>
      </c>
      <c r="BB191" s="42">
        <f t="shared" si="6"/>
        <v>6.6191993459999994</v>
      </c>
      <c r="BC191" s="42">
        <f t="shared" si="6"/>
        <v>364.55289266700004</v>
      </c>
      <c r="BD191" s="42">
        <f t="shared" si="6"/>
        <v>855.82792938</v>
      </c>
      <c r="BE191" s="42">
        <f t="shared" si="6"/>
        <v>3.0087269729999999</v>
      </c>
      <c r="BF191" s="42">
        <f t="shared" si="6"/>
        <v>6.017453948</v>
      </c>
      <c r="BG191" s="42">
        <f t="shared" si="6"/>
        <v>17.795879101000001</v>
      </c>
      <c r="BH191" s="42">
        <f t="shared" si="6"/>
        <v>121.79076995700001</v>
      </c>
      <c r="BI191" s="42">
        <f t="shared" si="6"/>
        <v>2.9600000000000009</v>
      </c>
      <c r="BJ191" s="42">
        <f t="shared" si="6"/>
        <v>3.7999999999999985</v>
      </c>
      <c r="BK191" s="42">
        <f t="shared" si="6"/>
        <v>2.6400000000000006</v>
      </c>
      <c r="BL191" s="42">
        <f t="shared" si="6"/>
        <v>3.1400000000000006</v>
      </c>
    </row>
    <row r="192" spans="1:64" s="37" customFormat="1" x14ac:dyDescent="0.2">
      <c r="A192" s="7"/>
      <c r="B192" s="37">
        <v>8</v>
      </c>
      <c r="C192" s="7" t="s">
        <v>201</v>
      </c>
      <c r="D192" s="42" t="str">
        <f>IF(D92="－","－",MAX(D92:D114))</f>
        <v>－</v>
      </c>
      <c r="E192" s="42" t="str">
        <f>IF(E92="－","－",SUM(E92:E114))</f>
        <v>－</v>
      </c>
      <c r="F192" s="42" t="str">
        <f t="shared" ref="F192:BL192" si="7">IF(F92="－","－",SUM(F92:F114))</f>
        <v>－</v>
      </c>
      <c r="G192" s="42" t="str">
        <f t="shared" si="7"/>
        <v>－</v>
      </c>
      <c r="H192" s="42" t="str">
        <f t="shared" si="7"/>
        <v>－</v>
      </c>
      <c r="I192" s="42" t="str">
        <f t="shared" si="7"/>
        <v>－</v>
      </c>
      <c r="J192" s="42" t="str">
        <f t="shared" si="7"/>
        <v>－</v>
      </c>
      <c r="K192" s="42" t="str">
        <f t="shared" si="7"/>
        <v>－</v>
      </c>
      <c r="L192" s="42" t="str">
        <f t="shared" si="7"/>
        <v>－</v>
      </c>
      <c r="M192" s="42" t="str">
        <f t="shared" si="7"/>
        <v>－</v>
      </c>
      <c r="N192" s="42" t="str">
        <f t="shared" si="7"/>
        <v>－</v>
      </c>
      <c r="O192" s="42" t="str">
        <f t="shared" si="7"/>
        <v>－</v>
      </c>
      <c r="P192" s="42" t="str">
        <f t="shared" si="7"/>
        <v>－</v>
      </c>
      <c r="Q192" s="42" t="str">
        <f t="shared" si="7"/>
        <v>－</v>
      </c>
      <c r="R192" s="42" t="str">
        <f t="shared" si="7"/>
        <v>－</v>
      </c>
      <c r="S192" s="42" t="str">
        <f t="shared" si="7"/>
        <v>－</v>
      </c>
      <c r="T192" s="42" t="str">
        <f t="shared" si="7"/>
        <v>－</v>
      </c>
      <c r="U192" s="42" t="str">
        <f t="shared" si="7"/>
        <v>－</v>
      </c>
      <c r="V192" s="42" t="str">
        <f t="shared" si="7"/>
        <v>－</v>
      </c>
      <c r="W192" s="42" t="str">
        <f t="shared" si="7"/>
        <v>－</v>
      </c>
      <c r="X192" s="42" t="str">
        <f t="shared" si="7"/>
        <v>－</v>
      </c>
      <c r="Y192" s="42" t="str">
        <f t="shared" si="7"/>
        <v>－</v>
      </c>
      <c r="Z192" s="42" t="str">
        <f t="shared" si="7"/>
        <v>－</v>
      </c>
      <c r="AA192" s="42" t="str">
        <f t="shared" si="7"/>
        <v>－</v>
      </c>
      <c r="AB192" s="42" t="str">
        <f t="shared" si="7"/>
        <v>－</v>
      </c>
      <c r="AC192" s="42" t="str">
        <f t="shared" si="7"/>
        <v>－</v>
      </c>
      <c r="AD192" s="42" t="str">
        <f t="shared" si="7"/>
        <v>－</v>
      </c>
      <c r="AE192" s="42" t="str">
        <f t="shared" si="7"/>
        <v>－</v>
      </c>
      <c r="AF192" s="42" t="str">
        <f t="shared" si="7"/>
        <v>－</v>
      </c>
      <c r="AG192" s="42" t="str">
        <f t="shared" si="7"/>
        <v>－</v>
      </c>
      <c r="AH192" s="42" t="str">
        <f t="shared" si="7"/>
        <v>－</v>
      </c>
      <c r="AI192" s="42" t="str">
        <f t="shared" si="7"/>
        <v>－</v>
      </c>
      <c r="AJ192" s="42" t="str">
        <f t="shared" si="7"/>
        <v>－</v>
      </c>
      <c r="AK192" s="42" t="str">
        <f t="shared" si="7"/>
        <v>－</v>
      </c>
      <c r="AL192" s="42" t="str">
        <f t="shared" si="7"/>
        <v>－</v>
      </c>
      <c r="AM192" s="42" t="str">
        <f t="shared" si="7"/>
        <v>－</v>
      </c>
      <c r="AN192" s="42" t="str">
        <f t="shared" si="7"/>
        <v>－</v>
      </c>
      <c r="AO192" s="42" t="str">
        <f t="shared" si="7"/>
        <v>－</v>
      </c>
      <c r="AP192" s="42" t="str">
        <f t="shared" si="7"/>
        <v>－</v>
      </c>
      <c r="AQ192" s="42" t="str">
        <f t="shared" si="7"/>
        <v>－</v>
      </c>
      <c r="AR192" s="42" t="str">
        <f t="shared" si="7"/>
        <v>－</v>
      </c>
      <c r="AS192" s="42" t="str">
        <f t="shared" si="7"/>
        <v>－</v>
      </c>
      <c r="AT192" s="42" t="str">
        <f t="shared" si="7"/>
        <v>－</v>
      </c>
      <c r="AU192" s="42" t="str">
        <f t="shared" si="7"/>
        <v>－</v>
      </c>
      <c r="AV192" s="42" t="str">
        <f t="shared" si="7"/>
        <v>－</v>
      </c>
      <c r="AW192" s="42" t="str">
        <f t="shared" si="7"/>
        <v>－</v>
      </c>
      <c r="AX192" s="42" t="str">
        <f t="shared" si="7"/>
        <v>－</v>
      </c>
      <c r="AY192" s="42" t="str">
        <f t="shared" si="7"/>
        <v>－</v>
      </c>
      <c r="AZ192" s="42" t="str">
        <f t="shared" si="7"/>
        <v>－</v>
      </c>
      <c r="BA192" s="42" t="str">
        <f t="shared" si="7"/>
        <v>－</v>
      </c>
      <c r="BB192" s="42" t="str">
        <f t="shared" si="7"/>
        <v>－</v>
      </c>
      <c r="BC192" s="42" t="str">
        <f t="shared" si="7"/>
        <v>－</v>
      </c>
      <c r="BD192" s="42" t="str">
        <f t="shared" si="7"/>
        <v>－</v>
      </c>
      <c r="BE192" s="42" t="str">
        <f t="shared" si="7"/>
        <v>－</v>
      </c>
      <c r="BF192" s="42" t="str">
        <f t="shared" si="7"/>
        <v>－</v>
      </c>
      <c r="BG192" s="42" t="str">
        <f t="shared" si="7"/>
        <v>－</v>
      </c>
      <c r="BH192" s="42" t="str">
        <f t="shared" si="7"/>
        <v>－</v>
      </c>
      <c r="BI192" s="42" t="str">
        <f t="shared" si="7"/>
        <v>－</v>
      </c>
      <c r="BJ192" s="42" t="str">
        <f t="shared" si="7"/>
        <v>－</v>
      </c>
      <c r="BK192" s="42" t="str">
        <f t="shared" si="7"/>
        <v>－</v>
      </c>
      <c r="BL192" s="42" t="str">
        <f t="shared" si="7"/>
        <v>－</v>
      </c>
    </row>
    <row r="193" spans="1:64" s="37" customFormat="1" x14ac:dyDescent="0.2">
      <c r="A193" s="7"/>
      <c r="B193" s="37">
        <v>9</v>
      </c>
      <c r="C193" s="7" t="s">
        <v>225</v>
      </c>
      <c r="D193" s="42" t="str">
        <f>IF(D115="－","－",MAX(D115:D122))</f>
        <v>－</v>
      </c>
      <c r="E193" s="42" t="str">
        <f>IF(E115="－","－",SUM(E115:E122))</f>
        <v>－</v>
      </c>
      <c r="F193" s="42" t="str">
        <f t="shared" ref="F193:BL193" si="8">IF(F115="－","－",SUM(F115:F122))</f>
        <v>－</v>
      </c>
      <c r="G193" s="42" t="str">
        <f t="shared" si="8"/>
        <v>－</v>
      </c>
      <c r="H193" s="42" t="str">
        <f t="shared" si="8"/>
        <v>－</v>
      </c>
      <c r="I193" s="42" t="str">
        <f t="shared" si="8"/>
        <v>－</v>
      </c>
      <c r="J193" s="42" t="str">
        <f t="shared" si="8"/>
        <v>－</v>
      </c>
      <c r="K193" s="42" t="str">
        <f t="shared" si="8"/>
        <v>－</v>
      </c>
      <c r="L193" s="42" t="str">
        <f t="shared" si="8"/>
        <v>－</v>
      </c>
      <c r="M193" s="42" t="str">
        <f t="shared" si="8"/>
        <v>－</v>
      </c>
      <c r="N193" s="42" t="str">
        <f t="shared" si="8"/>
        <v>－</v>
      </c>
      <c r="O193" s="42" t="str">
        <f t="shared" si="8"/>
        <v>－</v>
      </c>
      <c r="P193" s="42" t="str">
        <f t="shared" si="8"/>
        <v>－</v>
      </c>
      <c r="Q193" s="42" t="str">
        <f t="shared" si="8"/>
        <v>－</v>
      </c>
      <c r="R193" s="42" t="str">
        <f t="shared" si="8"/>
        <v>－</v>
      </c>
      <c r="S193" s="42" t="str">
        <f t="shared" si="8"/>
        <v>－</v>
      </c>
      <c r="T193" s="42" t="str">
        <f t="shared" si="8"/>
        <v>－</v>
      </c>
      <c r="U193" s="42" t="str">
        <f t="shared" si="8"/>
        <v>－</v>
      </c>
      <c r="V193" s="42" t="str">
        <f t="shared" si="8"/>
        <v>－</v>
      </c>
      <c r="W193" s="42" t="str">
        <f t="shared" si="8"/>
        <v>－</v>
      </c>
      <c r="X193" s="42" t="str">
        <f t="shared" si="8"/>
        <v>－</v>
      </c>
      <c r="Y193" s="42" t="str">
        <f t="shared" si="8"/>
        <v>－</v>
      </c>
      <c r="Z193" s="42" t="str">
        <f t="shared" si="8"/>
        <v>－</v>
      </c>
      <c r="AA193" s="42" t="str">
        <f t="shared" si="8"/>
        <v>－</v>
      </c>
      <c r="AB193" s="42" t="str">
        <f t="shared" si="8"/>
        <v>－</v>
      </c>
      <c r="AC193" s="42" t="str">
        <f t="shared" si="8"/>
        <v>－</v>
      </c>
      <c r="AD193" s="42" t="str">
        <f t="shared" si="8"/>
        <v>－</v>
      </c>
      <c r="AE193" s="42" t="str">
        <f t="shared" si="8"/>
        <v>－</v>
      </c>
      <c r="AF193" s="42" t="str">
        <f t="shared" si="8"/>
        <v>－</v>
      </c>
      <c r="AG193" s="42" t="str">
        <f t="shared" si="8"/>
        <v>－</v>
      </c>
      <c r="AH193" s="42" t="str">
        <f t="shared" si="8"/>
        <v>－</v>
      </c>
      <c r="AI193" s="42" t="str">
        <f t="shared" si="8"/>
        <v>－</v>
      </c>
      <c r="AJ193" s="42" t="str">
        <f t="shared" si="8"/>
        <v>－</v>
      </c>
      <c r="AK193" s="42" t="str">
        <f t="shared" si="8"/>
        <v>－</v>
      </c>
      <c r="AL193" s="42" t="str">
        <f t="shared" si="8"/>
        <v>－</v>
      </c>
      <c r="AM193" s="42" t="str">
        <f t="shared" si="8"/>
        <v>－</v>
      </c>
      <c r="AN193" s="42" t="str">
        <f t="shared" si="8"/>
        <v>－</v>
      </c>
      <c r="AO193" s="42" t="str">
        <f t="shared" si="8"/>
        <v>－</v>
      </c>
      <c r="AP193" s="42" t="str">
        <f t="shared" si="8"/>
        <v>－</v>
      </c>
      <c r="AQ193" s="42" t="str">
        <f t="shared" si="8"/>
        <v>－</v>
      </c>
      <c r="AR193" s="42" t="str">
        <f t="shared" si="8"/>
        <v>－</v>
      </c>
      <c r="AS193" s="42" t="str">
        <f t="shared" si="8"/>
        <v>－</v>
      </c>
      <c r="AT193" s="42" t="str">
        <f t="shared" si="8"/>
        <v>－</v>
      </c>
      <c r="AU193" s="42" t="str">
        <f t="shared" si="8"/>
        <v>－</v>
      </c>
      <c r="AV193" s="42" t="str">
        <f t="shared" si="8"/>
        <v>－</v>
      </c>
      <c r="AW193" s="42" t="str">
        <f t="shared" si="8"/>
        <v>－</v>
      </c>
      <c r="AX193" s="42" t="str">
        <f t="shared" si="8"/>
        <v>－</v>
      </c>
      <c r="AY193" s="42" t="str">
        <f t="shared" si="8"/>
        <v>－</v>
      </c>
      <c r="AZ193" s="42" t="str">
        <f t="shared" si="8"/>
        <v>－</v>
      </c>
      <c r="BA193" s="42" t="str">
        <f t="shared" si="8"/>
        <v>－</v>
      </c>
      <c r="BB193" s="42" t="str">
        <f t="shared" si="8"/>
        <v>－</v>
      </c>
      <c r="BC193" s="42" t="str">
        <f t="shared" si="8"/>
        <v>－</v>
      </c>
      <c r="BD193" s="42" t="str">
        <f t="shared" si="8"/>
        <v>－</v>
      </c>
      <c r="BE193" s="42" t="str">
        <f t="shared" si="8"/>
        <v>－</v>
      </c>
      <c r="BF193" s="42" t="str">
        <f t="shared" si="8"/>
        <v>－</v>
      </c>
      <c r="BG193" s="42" t="str">
        <f t="shared" si="8"/>
        <v>－</v>
      </c>
      <c r="BH193" s="42" t="str">
        <f t="shared" si="8"/>
        <v>－</v>
      </c>
      <c r="BI193" s="42" t="str">
        <f t="shared" si="8"/>
        <v>－</v>
      </c>
      <c r="BJ193" s="42" t="str">
        <f t="shared" si="8"/>
        <v>－</v>
      </c>
      <c r="BK193" s="42" t="str">
        <f t="shared" si="8"/>
        <v>－</v>
      </c>
      <c r="BL193" s="42" t="str">
        <f t="shared" si="8"/>
        <v>－</v>
      </c>
    </row>
    <row r="194" spans="1:64" s="37" customFormat="1" x14ac:dyDescent="0.2">
      <c r="A194" s="7"/>
      <c r="B194" s="37">
        <v>10</v>
      </c>
      <c r="C194" s="7" t="s">
        <v>3</v>
      </c>
      <c r="D194" s="42" t="str">
        <f>IF(D123="－","－",MAX(D123:D132))</f>
        <v>－</v>
      </c>
      <c r="E194" s="42" t="str">
        <f>IF(E123="－","－",SUM(E123:E132))</f>
        <v>－</v>
      </c>
      <c r="F194" s="42" t="str">
        <f t="shared" ref="F194:BL194" si="9">IF(F123="－","－",SUM(F123:F132))</f>
        <v>－</v>
      </c>
      <c r="G194" s="42" t="str">
        <f t="shared" si="9"/>
        <v>－</v>
      </c>
      <c r="H194" s="42" t="str">
        <f t="shared" si="9"/>
        <v>－</v>
      </c>
      <c r="I194" s="42" t="str">
        <f t="shared" si="9"/>
        <v>－</v>
      </c>
      <c r="J194" s="42" t="str">
        <f t="shared" si="9"/>
        <v>－</v>
      </c>
      <c r="K194" s="42" t="str">
        <f t="shared" si="9"/>
        <v>－</v>
      </c>
      <c r="L194" s="42" t="str">
        <f t="shared" si="9"/>
        <v>－</v>
      </c>
      <c r="M194" s="42" t="str">
        <f t="shared" si="9"/>
        <v>－</v>
      </c>
      <c r="N194" s="42" t="str">
        <f t="shared" si="9"/>
        <v>－</v>
      </c>
      <c r="O194" s="42" t="str">
        <f t="shared" si="9"/>
        <v>－</v>
      </c>
      <c r="P194" s="42" t="str">
        <f t="shared" si="9"/>
        <v>－</v>
      </c>
      <c r="Q194" s="42" t="str">
        <f t="shared" si="9"/>
        <v>－</v>
      </c>
      <c r="R194" s="42" t="str">
        <f t="shared" si="9"/>
        <v>－</v>
      </c>
      <c r="S194" s="42" t="str">
        <f t="shared" si="9"/>
        <v>－</v>
      </c>
      <c r="T194" s="42" t="str">
        <f t="shared" si="9"/>
        <v>－</v>
      </c>
      <c r="U194" s="42" t="str">
        <f t="shared" si="9"/>
        <v>－</v>
      </c>
      <c r="V194" s="42" t="str">
        <f t="shared" si="9"/>
        <v>－</v>
      </c>
      <c r="W194" s="42" t="str">
        <f t="shared" si="9"/>
        <v>－</v>
      </c>
      <c r="X194" s="42" t="str">
        <f t="shared" si="9"/>
        <v>－</v>
      </c>
      <c r="Y194" s="42" t="str">
        <f t="shared" si="9"/>
        <v>－</v>
      </c>
      <c r="Z194" s="42" t="str">
        <f t="shared" si="9"/>
        <v>－</v>
      </c>
      <c r="AA194" s="42" t="str">
        <f t="shared" si="9"/>
        <v>－</v>
      </c>
      <c r="AB194" s="42" t="str">
        <f t="shared" si="9"/>
        <v>－</v>
      </c>
      <c r="AC194" s="42" t="str">
        <f t="shared" si="9"/>
        <v>－</v>
      </c>
      <c r="AD194" s="42" t="str">
        <f t="shared" si="9"/>
        <v>－</v>
      </c>
      <c r="AE194" s="42" t="str">
        <f t="shared" si="9"/>
        <v>－</v>
      </c>
      <c r="AF194" s="42" t="str">
        <f t="shared" si="9"/>
        <v>－</v>
      </c>
      <c r="AG194" s="42" t="str">
        <f t="shared" si="9"/>
        <v>－</v>
      </c>
      <c r="AH194" s="42" t="str">
        <f t="shared" si="9"/>
        <v>－</v>
      </c>
      <c r="AI194" s="42" t="str">
        <f t="shared" si="9"/>
        <v>－</v>
      </c>
      <c r="AJ194" s="42" t="str">
        <f t="shared" si="9"/>
        <v>－</v>
      </c>
      <c r="AK194" s="42" t="str">
        <f t="shared" si="9"/>
        <v>－</v>
      </c>
      <c r="AL194" s="42" t="str">
        <f t="shared" si="9"/>
        <v>－</v>
      </c>
      <c r="AM194" s="42" t="str">
        <f t="shared" si="9"/>
        <v>－</v>
      </c>
      <c r="AN194" s="42" t="str">
        <f t="shared" si="9"/>
        <v>－</v>
      </c>
      <c r="AO194" s="42" t="str">
        <f t="shared" si="9"/>
        <v>－</v>
      </c>
      <c r="AP194" s="42" t="str">
        <f t="shared" si="9"/>
        <v>－</v>
      </c>
      <c r="AQ194" s="42" t="str">
        <f t="shared" si="9"/>
        <v>－</v>
      </c>
      <c r="AR194" s="42" t="str">
        <f t="shared" si="9"/>
        <v>－</v>
      </c>
      <c r="AS194" s="42" t="str">
        <f t="shared" si="9"/>
        <v>－</v>
      </c>
      <c r="AT194" s="42" t="str">
        <f t="shared" si="9"/>
        <v>－</v>
      </c>
      <c r="AU194" s="42" t="str">
        <f t="shared" si="9"/>
        <v>－</v>
      </c>
      <c r="AV194" s="42" t="str">
        <f t="shared" si="9"/>
        <v>－</v>
      </c>
      <c r="AW194" s="42" t="str">
        <f t="shared" si="9"/>
        <v>－</v>
      </c>
      <c r="AX194" s="42" t="str">
        <f t="shared" si="9"/>
        <v>－</v>
      </c>
      <c r="AY194" s="42" t="str">
        <f t="shared" si="9"/>
        <v>－</v>
      </c>
      <c r="AZ194" s="42" t="str">
        <f t="shared" si="9"/>
        <v>－</v>
      </c>
      <c r="BA194" s="42" t="str">
        <f t="shared" si="9"/>
        <v>－</v>
      </c>
      <c r="BB194" s="42" t="str">
        <f t="shared" si="9"/>
        <v>－</v>
      </c>
      <c r="BC194" s="42" t="str">
        <f t="shared" si="9"/>
        <v>－</v>
      </c>
      <c r="BD194" s="42" t="str">
        <f t="shared" si="9"/>
        <v>－</v>
      </c>
      <c r="BE194" s="42" t="str">
        <f t="shared" si="9"/>
        <v>－</v>
      </c>
      <c r="BF194" s="42" t="str">
        <f t="shared" si="9"/>
        <v>－</v>
      </c>
      <c r="BG194" s="42" t="str">
        <f t="shared" si="9"/>
        <v>－</v>
      </c>
      <c r="BH194" s="42" t="str">
        <f t="shared" si="9"/>
        <v>－</v>
      </c>
      <c r="BI194" s="42" t="str">
        <f t="shared" si="9"/>
        <v>－</v>
      </c>
      <c r="BJ194" s="42" t="str">
        <f t="shared" si="9"/>
        <v>－</v>
      </c>
      <c r="BK194" s="42" t="str">
        <f t="shared" si="9"/>
        <v>－</v>
      </c>
      <c r="BL194" s="42" t="str">
        <f t="shared" si="9"/>
        <v>－</v>
      </c>
    </row>
    <row r="195" spans="1:64" s="37" customFormat="1" x14ac:dyDescent="0.2">
      <c r="A195" s="7"/>
      <c r="B195" s="37">
        <v>11</v>
      </c>
      <c r="C195" s="7" t="s">
        <v>14</v>
      </c>
      <c r="D195" s="42" t="str">
        <f>IF(D133="－","－",MAX(D133:D150))</f>
        <v>－</v>
      </c>
      <c r="E195" s="42" t="str">
        <f>IF(E133="－","－",SUM(E133:E150))</f>
        <v>－</v>
      </c>
      <c r="F195" s="42" t="str">
        <f t="shared" ref="F195:BL195" si="10">IF(F133="－","－",SUM(F133:F150))</f>
        <v>－</v>
      </c>
      <c r="G195" s="42" t="str">
        <f t="shared" si="10"/>
        <v>－</v>
      </c>
      <c r="H195" s="42" t="str">
        <f t="shared" si="10"/>
        <v>－</v>
      </c>
      <c r="I195" s="42" t="str">
        <f t="shared" si="10"/>
        <v>－</v>
      </c>
      <c r="J195" s="42" t="str">
        <f t="shared" si="10"/>
        <v>－</v>
      </c>
      <c r="K195" s="42" t="str">
        <f t="shared" si="10"/>
        <v>－</v>
      </c>
      <c r="L195" s="42" t="str">
        <f t="shared" si="10"/>
        <v>－</v>
      </c>
      <c r="M195" s="42" t="str">
        <f t="shared" si="10"/>
        <v>－</v>
      </c>
      <c r="N195" s="42" t="str">
        <f t="shared" si="10"/>
        <v>－</v>
      </c>
      <c r="O195" s="42" t="str">
        <f t="shared" si="10"/>
        <v>－</v>
      </c>
      <c r="P195" s="42" t="str">
        <f t="shared" si="10"/>
        <v>－</v>
      </c>
      <c r="Q195" s="42" t="str">
        <f t="shared" si="10"/>
        <v>－</v>
      </c>
      <c r="R195" s="42" t="str">
        <f t="shared" si="10"/>
        <v>－</v>
      </c>
      <c r="S195" s="42" t="str">
        <f t="shared" si="10"/>
        <v>－</v>
      </c>
      <c r="T195" s="42" t="str">
        <f t="shared" si="10"/>
        <v>－</v>
      </c>
      <c r="U195" s="42" t="str">
        <f t="shared" si="10"/>
        <v>－</v>
      </c>
      <c r="V195" s="42" t="str">
        <f t="shared" si="10"/>
        <v>－</v>
      </c>
      <c r="W195" s="42" t="str">
        <f t="shared" si="10"/>
        <v>－</v>
      </c>
      <c r="X195" s="42" t="str">
        <f t="shared" si="10"/>
        <v>－</v>
      </c>
      <c r="Y195" s="42" t="str">
        <f t="shared" si="10"/>
        <v>－</v>
      </c>
      <c r="Z195" s="42" t="str">
        <f t="shared" si="10"/>
        <v>－</v>
      </c>
      <c r="AA195" s="42" t="str">
        <f t="shared" si="10"/>
        <v>－</v>
      </c>
      <c r="AB195" s="42" t="str">
        <f t="shared" si="10"/>
        <v>－</v>
      </c>
      <c r="AC195" s="42" t="str">
        <f t="shared" si="10"/>
        <v>－</v>
      </c>
      <c r="AD195" s="42" t="str">
        <f t="shared" si="10"/>
        <v>－</v>
      </c>
      <c r="AE195" s="42" t="str">
        <f t="shared" si="10"/>
        <v>－</v>
      </c>
      <c r="AF195" s="42" t="str">
        <f t="shared" si="10"/>
        <v>－</v>
      </c>
      <c r="AG195" s="42" t="str">
        <f t="shared" si="10"/>
        <v>－</v>
      </c>
      <c r="AH195" s="42" t="str">
        <f t="shared" si="10"/>
        <v>－</v>
      </c>
      <c r="AI195" s="42" t="str">
        <f t="shared" si="10"/>
        <v>－</v>
      </c>
      <c r="AJ195" s="42" t="str">
        <f t="shared" si="10"/>
        <v>－</v>
      </c>
      <c r="AK195" s="42" t="str">
        <f t="shared" si="10"/>
        <v>－</v>
      </c>
      <c r="AL195" s="42" t="str">
        <f t="shared" si="10"/>
        <v>－</v>
      </c>
      <c r="AM195" s="42" t="str">
        <f t="shared" si="10"/>
        <v>－</v>
      </c>
      <c r="AN195" s="42" t="str">
        <f t="shared" si="10"/>
        <v>－</v>
      </c>
      <c r="AO195" s="42" t="str">
        <f t="shared" si="10"/>
        <v>－</v>
      </c>
      <c r="AP195" s="42" t="str">
        <f t="shared" si="10"/>
        <v>－</v>
      </c>
      <c r="AQ195" s="42" t="str">
        <f t="shared" si="10"/>
        <v>－</v>
      </c>
      <c r="AR195" s="42" t="str">
        <f t="shared" si="10"/>
        <v>－</v>
      </c>
      <c r="AS195" s="42" t="str">
        <f t="shared" si="10"/>
        <v>－</v>
      </c>
      <c r="AT195" s="42" t="str">
        <f t="shared" si="10"/>
        <v>－</v>
      </c>
      <c r="AU195" s="42" t="str">
        <f t="shared" si="10"/>
        <v>－</v>
      </c>
      <c r="AV195" s="42" t="str">
        <f t="shared" si="10"/>
        <v>－</v>
      </c>
      <c r="AW195" s="42" t="str">
        <f t="shared" si="10"/>
        <v>－</v>
      </c>
      <c r="AX195" s="42" t="str">
        <f t="shared" si="10"/>
        <v>－</v>
      </c>
      <c r="AY195" s="42" t="str">
        <f t="shared" si="10"/>
        <v>－</v>
      </c>
      <c r="AZ195" s="42" t="str">
        <f t="shared" si="10"/>
        <v>－</v>
      </c>
      <c r="BA195" s="42" t="str">
        <f t="shared" si="10"/>
        <v>－</v>
      </c>
      <c r="BB195" s="42" t="str">
        <f t="shared" si="10"/>
        <v>－</v>
      </c>
      <c r="BC195" s="42" t="str">
        <f t="shared" si="10"/>
        <v>－</v>
      </c>
      <c r="BD195" s="42" t="str">
        <f t="shared" si="10"/>
        <v>－</v>
      </c>
      <c r="BE195" s="42" t="str">
        <f t="shared" si="10"/>
        <v>－</v>
      </c>
      <c r="BF195" s="42" t="str">
        <f t="shared" si="10"/>
        <v>－</v>
      </c>
      <c r="BG195" s="42" t="str">
        <f t="shared" si="10"/>
        <v>－</v>
      </c>
      <c r="BH195" s="42" t="str">
        <f t="shared" si="10"/>
        <v>－</v>
      </c>
      <c r="BI195" s="42" t="str">
        <f t="shared" si="10"/>
        <v>－</v>
      </c>
      <c r="BJ195" s="42" t="str">
        <f t="shared" si="10"/>
        <v>－</v>
      </c>
      <c r="BK195" s="42" t="str">
        <f t="shared" si="10"/>
        <v>－</v>
      </c>
      <c r="BL195" s="42" t="str">
        <f t="shared" si="10"/>
        <v>－</v>
      </c>
    </row>
    <row r="196" spans="1:64" s="37" customFormat="1" x14ac:dyDescent="0.2">
      <c r="A196" s="7"/>
      <c r="B196" s="37">
        <v>12</v>
      </c>
      <c r="C196" s="7" t="s">
        <v>235</v>
      </c>
      <c r="D196" s="42" t="str">
        <f>IF(D151="－","－",MAX(D151:D169))</f>
        <v>－</v>
      </c>
      <c r="E196" s="42" t="str">
        <f>IF(E151="－","－",SUM(E151:E169))</f>
        <v>－</v>
      </c>
      <c r="F196" s="42" t="str">
        <f t="shared" ref="F196:BL196" si="11">IF(F151="－","－",SUM(F151:F169))</f>
        <v>－</v>
      </c>
      <c r="G196" s="42" t="str">
        <f t="shared" si="11"/>
        <v>－</v>
      </c>
      <c r="H196" s="42" t="str">
        <f t="shared" si="11"/>
        <v>－</v>
      </c>
      <c r="I196" s="42" t="str">
        <f t="shared" si="11"/>
        <v>－</v>
      </c>
      <c r="J196" s="42" t="str">
        <f t="shared" si="11"/>
        <v>－</v>
      </c>
      <c r="K196" s="42" t="str">
        <f t="shared" si="11"/>
        <v>－</v>
      </c>
      <c r="L196" s="42" t="str">
        <f t="shared" si="11"/>
        <v>－</v>
      </c>
      <c r="M196" s="42" t="str">
        <f t="shared" si="11"/>
        <v>－</v>
      </c>
      <c r="N196" s="42" t="str">
        <f t="shared" si="11"/>
        <v>－</v>
      </c>
      <c r="O196" s="42" t="str">
        <f t="shared" si="11"/>
        <v>－</v>
      </c>
      <c r="P196" s="42" t="str">
        <f t="shared" si="11"/>
        <v>－</v>
      </c>
      <c r="Q196" s="42" t="str">
        <f t="shared" si="11"/>
        <v>－</v>
      </c>
      <c r="R196" s="42" t="str">
        <f t="shared" si="11"/>
        <v>－</v>
      </c>
      <c r="S196" s="42" t="str">
        <f t="shared" si="11"/>
        <v>－</v>
      </c>
      <c r="T196" s="42" t="str">
        <f t="shared" si="11"/>
        <v>－</v>
      </c>
      <c r="U196" s="42" t="str">
        <f t="shared" si="11"/>
        <v>－</v>
      </c>
      <c r="V196" s="42" t="str">
        <f t="shared" si="11"/>
        <v>－</v>
      </c>
      <c r="W196" s="42" t="str">
        <f t="shared" si="11"/>
        <v>－</v>
      </c>
      <c r="X196" s="42" t="str">
        <f t="shared" si="11"/>
        <v>－</v>
      </c>
      <c r="Y196" s="42" t="str">
        <f t="shared" si="11"/>
        <v>－</v>
      </c>
      <c r="Z196" s="42" t="str">
        <f t="shared" si="11"/>
        <v>－</v>
      </c>
      <c r="AA196" s="42" t="str">
        <f t="shared" si="11"/>
        <v>－</v>
      </c>
      <c r="AB196" s="42" t="str">
        <f t="shared" si="11"/>
        <v>－</v>
      </c>
      <c r="AC196" s="42" t="str">
        <f t="shared" si="11"/>
        <v>－</v>
      </c>
      <c r="AD196" s="42" t="str">
        <f t="shared" si="11"/>
        <v>－</v>
      </c>
      <c r="AE196" s="42" t="str">
        <f t="shared" si="11"/>
        <v>－</v>
      </c>
      <c r="AF196" s="42" t="str">
        <f t="shared" si="11"/>
        <v>－</v>
      </c>
      <c r="AG196" s="42" t="str">
        <f t="shared" si="11"/>
        <v>－</v>
      </c>
      <c r="AH196" s="42" t="str">
        <f t="shared" si="11"/>
        <v>－</v>
      </c>
      <c r="AI196" s="42" t="str">
        <f t="shared" si="11"/>
        <v>－</v>
      </c>
      <c r="AJ196" s="42" t="str">
        <f t="shared" si="11"/>
        <v>－</v>
      </c>
      <c r="AK196" s="42" t="str">
        <f t="shared" si="11"/>
        <v>－</v>
      </c>
      <c r="AL196" s="42" t="str">
        <f t="shared" si="11"/>
        <v>－</v>
      </c>
      <c r="AM196" s="42" t="str">
        <f t="shared" si="11"/>
        <v>－</v>
      </c>
      <c r="AN196" s="42" t="str">
        <f t="shared" si="11"/>
        <v>－</v>
      </c>
      <c r="AO196" s="42" t="str">
        <f t="shared" si="11"/>
        <v>－</v>
      </c>
      <c r="AP196" s="42" t="str">
        <f t="shared" si="11"/>
        <v>－</v>
      </c>
      <c r="AQ196" s="42" t="str">
        <f t="shared" si="11"/>
        <v>－</v>
      </c>
      <c r="AR196" s="42" t="str">
        <f t="shared" si="11"/>
        <v>－</v>
      </c>
      <c r="AS196" s="42" t="str">
        <f t="shared" si="11"/>
        <v>－</v>
      </c>
      <c r="AT196" s="42" t="str">
        <f t="shared" si="11"/>
        <v>－</v>
      </c>
      <c r="AU196" s="42" t="str">
        <f t="shared" si="11"/>
        <v>－</v>
      </c>
      <c r="AV196" s="42" t="str">
        <f t="shared" si="11"/>
        <v>－</v>
      </c>
      <c r="AW196" s="42" t="str">
        <f t="shared" si="11"/>
        <v>－</v>
      </c>
      <c r="AX196" s="42" t="str">
        <f t="shared" si="11"/>
        <v>－</v>
      </c>
      <c r="AY196" s="42" t="str">
        <f t="shared" si="11"/>
        <v>－</v>
      </c>
      <c r="AZ196" s="42" t="str">
        <f t="shared" si="11"/>
        <v>－</v>
      </c>
      <c r="BA196" s="42" t="str">
        <f t="shared" si="11"/>
        <v>－</v>
      </c>
      <c r="BB196" s="42" t="str">
        <f t="shared" si="11"/>
        <v>－</v>
      </c>
      <c r="BC196" s="42" t="str">
        <f t="shared" si="11"/>
        <v>－</v>
      </c>
      <c r="BD196" s="42" t="str">
        <f t="shared" si="11"/>
        <v>－</v>
      </c>
      <c r="BE196" s="42" t="str">
        <f t="shared" si="11"/>
        <v>－</v>
      </c>
      <c r="BF196" s="42" t="str">
        <f t="shared" si="11"/>
        <v>－</v>
      </c>
      <c r="BG196" s="42" t="str">
        <f t="shared" si="11"/>
        <v>－</v>
      </c>
      <c r="BH196" s="42" t="str">
        <f t="shared" si="11"/>
        <v>－</v>
      </c>
      <c r="BI196" s="42" t="str">
        <f t="shared" si="11"/>
        <v>－</v>
      </c>
      <c r="BJ196" s="42" t="str">
        <f t="shared" si="11"/>
        <v>－</v>
      </c>
      <c r="BK196" s="42" t="str">
        <f t="shared" si="11"/>
        <v>－</v>
      </c>
      <c r="BL196" s="42" t="str">
        <f t="shared" si="11"/>
        <v>－</v>
      </c>
    </row>
    <row r="197" spans="1:64" s="37" customFormat="1" x14ac:dyDescent="0.2">
      <c r="A197" s="7"/>
      <c r="B197" s="37">
        <v>13</v>
      </c>
      <c r="C197" s="7" t="s">
        <v>255</v>
      </c>
      <c r="D197" s="42" t="str">
        <f>IF(D170="－","－",MAX(D170:D177))</f>
        <v>－</v>
      </c>
      <c r="E197" s="42" t="str">
        <f>IF(E170="－","－",SUM(E170:E177))</f>
        <v>－</v>
      </c>
      <c r="F197" s="42" t="str">
        <f t="shared" ref="F197:BL197" si="12">IF(F170="－","－",SUM(F170:F177))</f>
        <v>－</v>
      </c>
      <c r="G197" s="42" t="str">
        <f t="shared" si="12"/>
        <v>－</v>
      </c>
      <c r="H197" s="42" t="str">
        <f t="shared" si="12"/>
        <v>－</v>
      </c>
      <c r="I197" s="42" t="str">
        <f t="shared" si="12"/>
        <v>－</v>
      </c>
      <c r="J197" s="42" t="str">
        <f t="shared" si="12"/>
        <v>－</v>
      </c>
      <c r="K197" s="42" t="str">
        <f t="shared" si="12"/>
        <v>－</v>
      </c>
      <c r="L197" s="42" t="str">
        <f t="shared" si="12"/>
        <v>－</v>
      </c>
      <c r="M197" s="42" t="str">
        <f t="shared" si="12"/>
        <v>－</v>
      </c>
      <c r="N197" s="42" t="str">
        <f t="shared" si="12"/>
        <v>－</v>
      </c>
      <c r="O197" s="42" t="str">
        <f t="shared" si="12"/>
        <v>－</v>
      </c>
      <c r="P197" s="42" t="str">
        <f t="shared" si="12"/>
        <v>－</v>
      </c>
      <c r="Q197" s="42" t="str">
        <f t="shared" si="12"/>
        <v>－</v>
      </c>
      <c r="R197" s="42" t="str">
        <f t="shared" si="12"/>
        <v>－</v>
      </c>
      <c r="S197" s="42" t="str">
        <f t="shared" si="12"/>
        <v>－</v>
      </c>
      <c r="T197" s="42" t="str">
        <f t="shared" si="12"/>
        <v>－</v>
      </c>
      <c r="U197" s="42" t="str">
        <f t="shared" si="12"/>
        <v>－</v>
      </c>
      <c r="V197" s="42" t="str">
        <f t="shared" si="12"/>
        <v>－</v>
      </c>
      <c r="W197" s="42" t="str">
        <f t="shared" si="12"/>
        <v>－</v>
      </c>
      <c r="X197" s="42" t="str">
        <f t="shared" si="12"/>
        <v>－</v>
      </c>
      <c r="Y197" s="42" t="str">
        <f t="shared" si="12"/>
        <v>－</v>
      </c>
      <c r="Z197" s="42" t="str">
        <f t="shared" si="12"/>
        <v>－</v>
      </c>
      <c r="AA197" s="42" t="str">
        <f t="shared" si="12"/>
        <v>－</v>
      </c>
      <c r="AB197" s="42" t="str">
        <f t="shared" si="12"/>
        <v>－</v>
      </c>
      <c r="AC197" s="42" t="str">
        <f t="shared" si="12"/>
        <v>－</v>
      </c>
      <c r="AD197" s="42" t="str">
        <f t="shared" si="12"/>
        <v>－</v>
      </c>
      <c r="AE197" s="42" t="str">
        <f t="shared" si="12"/>
        <v>－</v>
      </c>
      <c r="AF197" s="42" t="str">
        <f t="shared" si="12"/>
        <v>－</v>
      </c>
      <c r="AG197" s="42" t="str">
        <f t="shared" si="12"/>
        <v>－</v>
      </c>
      <c r="AH197" s="42" t="str">
        <f t="shared" si="12"/>
        <v>－</v>
      </c>
      <c r="AI197" s="42" t="str">
        <f t="shared" si="12"/>
        <v>－</v>
      </c>
      <c r="AJ197" s="42" t="str">
        <f t="shared" si="12"/>
        <v>－</v>
      </c>
      <c r="AK197" s="42" t="str">
        <f t="shared" si="12"/>
        <v>－</v>
      </c>
      <c r="AL197" s="42" t="str">
        <f t="shared" si="12"/>
        <v>－</v>
      </c>
      <c r="AM197" s="42" t="str">
        <f t="shared" si="12"/>
        <v>－</v>
      </c>
      <c r="AN197" s="42" t="str">
        <f t="shared" si="12"/>
        <v>－</v>
      </c>
      <c r="AO197" s="42" t="str">
        <f t="shared" si="12"/>
        <v>－</v>
      </c>
      <c r="AP197" s="42" t="str">
        <f t="shared" si="12"/>
        <v>－</v>
      </c>
      <c r="AQ197" s="42" t="str">
        <f t="shared" si="12"/>
        <v>－</v>
      </c>
      <c r="AR197" s="42" t="str">
        <f t="shared" si="12"/>
        <v>－</v>
      </c>
      <c r="AS197" s="42" t="str">
        <f t="shared" si="12"/>
        <v>－</v>
      </c>
      <c r="AT197" s="42" t="str">
        <f t="shared" si="12"/>
        <v>－</v>
      </c>
      <c r="AU197" s="42" t="str">
        <f t="shared" si="12"/>
        <v>－</v>
      </c>
      <c r="AV197" s="42" t="str">
        <f t="shared" si="12"/>
        <v>－</v>
      </c>
      <c r="AW197" s="42" t="str">
        <f t="shared" si="12"/>
        <v>－</v>
      </c>
      <c r="AX197" s="42" t="str">
        <f t="shared" si="12"/>
        <v>－</v>
      </c>
      <c r="AY197" s="42" t="str">
        <f t="shared" si="12"/>
        <v>－</v>
      </c>
      <c r="AZ197" s="42" t="str">
        <f t="shared" si="12"/>
        <v>－</v>
      </c>
      <c r="BA197" s="42" t="str">
        <f t="shared" si="12"/>
        <v>－</v>
      </c>
      <c r="BB197" s="42" t="str">
        <f t="shared" si="12"/>
        <v>－</v>
      </c>
      <c r="BC197" s="42" t="str">
        <f t="shared" si="12"/>
        <v>－</v>
      </c>
      <c r="BD197" s="42" t="str">
        <f t="shared" si="12"/>
        <v>－</v>
      </c>
      <c r="BE197" s="42" t="str">
        <f t="shared" si="12"/>
        <v>－</v>
      </c>
      <c r="BF197" s="42" t="str">
        <f t="shared" si="12"/>
        <v>－</v>
      </c>
      <c r="BG197" s="42" t="str">
        <f t="shared" si="12"/>
        <v>－</v>
      </c>
      <c r="BH197" s="42" t="str">
        <f t="shared" si="12"/>
        <v>－</v>
      </c>
      <c r="BI197" s="42" t="str">
        <f t="shared" si="12"/>
        <v>－</v>
      </c>
      <c r="BJ197" s="42" t="str">
        <f t="shared" si="12"/>
        <v>－</v>
      </c>
      <c r="BK197" s="42" t="str">
        <f t="shared" si="12"/>
        <v>－</v>
      </c>
      <c r="BL197" s="42" t="str">
        <f t="shared" si="12"/>
        <v>－</v>
      </c>
    </row>
    <row r="198" spans="1:64" s="37" customFormat="1" x14ac:dyDescent="0.2">
      <c r="A198" s="7"/>
      <c r="B198" s="37">
        <v>14</v>
      </c>
      <c r="C198" s="7" t="s">
        <v>264</v>
      </c>
      <c r="D198" s="42" t="str">
        <f>IF(D178="－","－",MAX(D178:D182))</f>
        <v>－</v>
      </c>
      <c r="E198" s="42" t="str">
        <f>IF(E178="－","－",SUM(E178:E182))</f>
        <v>－</v>
      </c>
      <c r="F198" s="42" t="str">
        <f t="shared" ref="F198:BL198" si="13">IF(F178="－","－",SUM(F178:F182))</f>
        <v>－</v>
      </c>
      <c r="G198" s="42" t="str">
        <f t="shared" si="13"/>
        <v>－</v>
      </c>
      <c r="H198" s="42" t="str">
        <f t="shared" si="13"/>
        <v>－</v>
      </c>
      <c r="I198" s="42" t="str">
        <f t="shared" si="13"/>
        <v>－</v>
      </c>
      <c r="J198" s="42" t="str">
        <f t="shared" si="13"/>
        <v>－</v>
      </c>
      <c r="K198" s="42" t="str">
        <f t="shared" si="13"/>
        <v>－</v>
      </c>
      <c r="L198" s="42" t="str">
        <f t="shared" si="13"/>
        <v>－</v>
      </c>
      <c r="M198" s="42" t="str">
        <f t="shared" si="13"/>
        <v>－</v>
      </c>
      <c r="N198" s="42" t="str">
        <f t="shared" si="13"/>
        <v>－</v>
      </c>
      <c r="O198" s="42" t="str">
        <f t="shared" si="13"/>
        <v>－</v>
      </c>
      <c r="P198" s="42" t="str">
        <f t="shared" si="13"/>
        <v>－</v>
      </c>
      <c r="Q198" s="42" t="str">
        <f t="shared" si="13"/>
        <v>－</v>
      </c>
      <c r="R198" s="42" t="str">
        <f t="shared" si="13"/>
        <v>－</v>
      </c>
      <c r="S198" s="42" t="str">
        <f t="shared" si="13"/>
        <v>－</v>
      </c>
      <c r="T198" s="42" t="str">
        <f t="shared" si="13"/>
        <v>－</v>
      </c>
      <c r="U198" s="42" t="str">
        <f t="shared" si="13"/>
        <v>－</v>
      </c>
      <c r="V198" s="42" t="str">
        <f t="shared" si="13"/>
        <v>－</v>
      </c>
      <c r="W198" s="42" t="str">
        <f t="shared" si="13"/>
        <v>－</v>
      </c>
      <c r="X198" s="42" t="str">
        <f t="shared" si="13"/>
        <v>－</v>
      </c>
      <c r="Y198" s="42" t="str">
        <f t="shared" si="13"/>
        <v>－</v>
      </c>
      <c r="Z198" s="42" t="str">
        <f t="shared" si="13"/>
        <v>－</v>
      </c>
      <c r="AA198" s="42" t="str">
        <f t="shared" si="13"/>
        <v>－</v>
      </c>
      <c r="AB198" s="42" t="str">
        <f t="shared" si="13"/>
        <v>－</v>
      </c>
      <c r="AC198" s="42" t="str">
        <f t="shared" si="13"/>
        <v>－</v>
      </c>
      <c r="AD198" s="42" t="str">
        <f t="shared" si="13"/>
        <v>－</v>
      </c>
      <c r="AE198" s="42" t="str">
        <f t="shared" si="13"/>
        <v>－</v>
      </c>
      <c r="AF198" s="42" t="str">
        <f t="shared" si="13"/>
        <v>－</v>
      </c>
      <c r="AG198" s="42" t="str">
        <f t="shared" si="13"/>
        <v>－</v>
      </c>
      <c r="AH198" s="42" t="str">
        <f t="shared" si="13"/>
        <v>－</v>
      </c>
      <c r="AI198" s="42" t="str">
        <f t="shared" si="13"/>
        <v>－</v>
      </c>
      <c r="AJ198" s="42" t="str">
        <f t="shared" si="13"/>
        <v>－</v>
      </c>
      <c r="AK198" s="42" t="str">
        <f t="shared" si="13"/>
        <v>－</v>
      </c>
      <c r="AL198" s="42" t="str">
        <f t="shared" si="13"/>
        <v>－</v>
      </c>
      <c r="AM198" s="42" t="str">
        <f t="shared" si="13"/>
        <v>－</v>
      </c>
      <c r="AN198" s="42" t="str">
        <f t="shared" si="13"/>
        <v>－</v>
      </c>
      <c r="AO198" s="42" t="str">
        <f t="shared" si="13"/>
        <v>－</v>
      </c>
      <c r="AP198" s="42" t="str">
        <f t="shared" si="13"/>
        <v>－</v>
      </c>
      <c r="AQ198" s="42" t="str">
        <f t="shared" si="13"/>
        <v>－</v>
      </c>
      <c r="AR198" s="42" t="str">
        <f t="shared" si="13"/>
        <v>－</v>
      </c>
      <c r="AS198" s="42" t="str">
        <f t="shared" si="13"/>
        <v>－</v>
      </c>
      <c r="AT198" s="42" t="str">
        <f t="shared" si="13"/>
        <v>－</v>
      </c>
      <c r="AU198" s="42" t="str">
        <f t="shared" si="13"/>
        <v>－</v>
      </c>
      <c r="AV198" s="42" t="str">
        <f t="shared" si="13"/>
        <v>－</v>
      </c>
      <c r="AW198" s="42" t="str">
        <f t="shared" si="13"/>
        <v>－</v>
      </c>
      <c r="AX198" s="42" t="str">
        <f t="shared" si="13"/>
        <v>－</v>
      </c>
      <c r="AY198" s="42" t="str">
        <f t="shared" si="13"/>
        <v>－</v>
      </c>
      <c r="AZ198" s="42" t="str">
        <f t="shared" si="13"/>
        <v>－</v>
      </c>
      <c r="BA198" s="42" t="str">
        <f t="shared" si="13"/>
        <v>－</v>
      </c>
      <c r="BB198" s="42" t="str">
        <f t="shared" si="13"/>
        <v>－</v>
      </c>
      <c r="BC198" s="42" t="str">
        <f t="shared" si="13"/>
        <v>－</v>
      </c>
      <c r="BD198" s="42" t="str">
        <f t="shared" si="13"/>
        <v>－</v>
      </c>
      <c r="BE198" s="42" t="str">
        <f t="shared" si="13"/>
        <v>－</v>
      </c>
      <c r="BF198" s="42" t="str">
        <f t="shared" si="13"/>
        <v>－</v>
      </c>
      <c r="BG198" s="42" t="str">
        <f t="shared" si="13"/>
        <v>－</v>
      </c>
      <c r="BH198" s="42" t="str">
        <f t="shared" si="13"/>
        <v>－</v>
      </c>
      <c r="BI198" s="42" t="str">
        <f t="shared" si="13"/>
        <v>－</v>
      </c>
      <c r="BJ198" s="42" t="str">
        <f t="shared" si="13"/>
        <v>－</v>
      </c>
      <c r="BK198" s="42" t="str">
        <f t="shared" si="13"/>
        <v>－</v>
      </c>
      <c r="BL198" s="42" t="str">
        <f t="shared" si="13"/>
        <v>－</v>
      </c>
    </row>
    <row r="199" spans="1:64" s="37" customFormat="1" x14ac:dyDescent="0.2">
      <c r="A199" s="7"/>
      <c r="B199" s="7"/>
      <c r="C199" s="7" t="s">
        <v>337</v>
      </c>
      <c r="D199" s="52">
        <f>MAX(D185:D198)</f>
        <v>6.5708600219999997</v>
      </c>
      <c r="E199" s="42">
        <f>SUM(E185:E198)</f>
        <v>3841</v>
      </c>
      <c r="F199" s="42">
        <f t="shared" ref="F199:AY199" si="14">SUM(F185:F198)</f>
        <v>87</v>
      </c>
      <c r="G199" s="42">
        <f t="shared" si="14"/>
        <v>217</v>
      </c>
      <c r="H199" s="42">
        <f t="shared" si="14"/>
        <v>3537</v>
      </c>
      <c r="I199" s="42">
        <f t="shared" si="14"/>
        <v>108.175622742504</v>
      </c>
      <c r="J199" s="42">
        <f t="shared" si="14"/>
        <v>486.86968861024963</v>
      </c>
      <c r="K199" s="42">
        <f t="shared" si="14"/>
        <v>62.324860742458135</v>
      </c>
      <c r="L199" s="42">
        <f t="shared" si="14"/>
        <v>45.850762000045897</v>
      </c>
      <c r="M199" s="42">
        <f t="shared" si="14"/>
        <v>374.81139935273052</v>
      </c>
      <c r="N199" s="42">
        <f t="shared" si="14"/>
        <v>220.23391200002317</v>
      </c>
      <c r="O199" s="42">
        <f t="shared" si="14"/>
        <v>4.7593449250000006</v>
      </c>
      <c r="P199" s="42">
        <f t="shared" si="14"/>
        <v>7.9178005410000001</v>
      </c>
      <c r="Q199" s="42">
        <f t="shared" si="14"/>
        <v>4.4384206079999995</v>
      </c>
      <c r="R199" s="42">
        <f t="shared" si="14"/>
        <v>0.32092431700000001</v>
      </c>
      <c r="S199" s="42">
        <f t="shared" si="14"/>
        <v>7.4992035860000001</v>
      </c>
      <c r="T199" s="42">
        <f t="shared" si="14"/>
        <v>0.41859695500000005</v>
      </c>
      <c r="U199" s="42">
        <f t="shared" si="14"/>
        <v>24.131</v>
      </c>
      <c r="V199" s="42">
        <f t="shared" si="14"/>
        <v>57.214099999999995</v>
      </c>
      <c r="W199" s="42">
        <f t="shared" si="14"/>
        <v>137.06596766750403</v>
      </c>
      <c r="X199" s="42">
        <f t="shared" si="14"/>
        <v>552.00158915124962</v>
      </c>
      <c r="Y199" s="42">
        <f t="shared" si="14"/>
        <v>689.0675568187537</v>
      </c>
      <c r="Z199" s="42">
        <f t="shared" si="14"/>
        <v>0.28513588523669486</v>
      </c>
      <c r="AA199" s="42">
        <f t="shared" si="14"/>
        <v>0.13672132685439481</v>
      </c>
      <c r="AB199" s="42">
        <f t="shared" si="14"/>
        <v>0.13672132583569999</v>
      </c>
      <c r="AC199" s="42">
        <f t="shared" si="14"/>
        <v>0.68574394629736179</v>
      </c>
      <c r="AD199" s="42">
        <f t="shared" si="14"/>
        <v>3.4243574675853772</v>
      </c>
      <c r="AE199" s="42">
        <f t="shared" si="14"/>
        <v>32.340512217314547</v>
      </c>
      <c r="AF199" s="42">
        <f t="shared" si="14"/>
        <v>35.764869684899928</v>
      </c>
      <c r="AG199" s="42">
        <f t="shared" si="14"/>
        <v>1.7013494837106533</v>
      </c>
      <c r="AH199" s="42">
        <f t="shared" si="14"/>
        <v>2.8942496964273183</v>
      </c>
      <c r="AI199" s="42">
        <f t="shared" si="14"/>
        <v>9.2694213250442488</v>
      </c>
      <c r="AJ199" s="42">
        <f t="shared" si="14"/>
        <v>5.3596804576409446E-3</v>
      </c>
      <c r="AK199" s="42">
        <f t="shared" si="14"/>
        <v>6.4768649059992632E-3</v>
      </c>
      <c r="AL199" s="42">
        <f t="shared" si="14"/>
        <v>1.6199166212528943E-2</v>
      </c>
      <c r="AM199" s="42">
        <f t="shared" si="14"/>
        <v>2.3924531104656559</v>
      </c>
      <c r="AN199" s="42">
        <f t="shared" si="14"/>
        <v>6.3250840289186936</v>
      </c>
      <c r="AO199" s="42">
        <f t="shared" si="14"/>
        <v>41.626132708571326</v>
      </c>
      <c r="AP199" s="42">
        <f t="shared" si="14"/>
        <v>4084.511335921</v>
      </c>
      <c r="AQ199" s="42">
        <f t="shared" si="14"/>
        <v>2199.3522577879999</v>
      </c>
      <c r="AR199" s="42">
        <f t="shared" si="14"/>
        <v>6283.8635937090003</v>
      </c>
      <c r="AS199" s="42">
        <f t="shared" si="14"/>
        <v>433.36918540199997</v>
      </c>
      <c r="AT199" s="42">
        <f t="shared" si="14"/>
        <v>13510.758819817998</v>
      </c>
      <c r="AU199" s="42">
        <f t="shared" si="14"/>
        <v>30051.570385061001</v>
      </c>
      <c r="AV199" s="42">
        <f t="shared" si="14"/>
        <v>9418.3093590429999</v>
      </c>
      <c r="AW199" s="42">
        <f t="shared" si="14"/>
        <v>20942.291755874998</v>
      </c>
      <c r="AX199" s="42">
        <f t="shared" si="14"/>
        <v>9169.6336534549991</v>
      </c>
      <c r="AY199" s="42">
        <f t="shared" si="14"/>
        <v>20389.690142404001</v>
      </c>
      <c r="AZ199" s="52">
        <f>MAX(AZ185:AZ198)</f>
        <v>64.850970368999995</v>
      </c>
      <c r="BA199" s="52">
        <f>MAX(BA185:BA198)</f>
        <v>129.70194074200001</v>
      </c>
      <c r="BB199" s="42">
        <f t="shared" ref="BB199:BD199" si="15">SUM(BB185:BB198)</f>
        <v>80.900482162000003</v>
      </c>
      <c r="BC199" s="42">
        <f t="shared" si="15"/>
        <v>6455.0767457480006</v>
      </c>
      <c r="BD199" s="42">
        <f t="shared" si="15"/>
        <v>14309.066738271</v>
      </c>
      <c r="BE199" s="52">
        <f>MAX(BE185:BE198)</f>
        <v>3.0087269729999999</v>
      </c>
      <c r="BF199" s="52">
        <f>MAX(BF185:BF198)</f>
        <v>6.017453948</v>
      </c>
      <c r="BG199" s="42">
        <f t="shared" ref="BG199:BL199" si="16">SUM(BG185:BG198)</f>
        <v>168.24044446199997</v>
      </c>
      <c r="BH199" s="42">
        <f t="shared" si="16"/>
        <v>1055.5208912800001</v>
      </c>
      <c r="BI199" s="42">
        <f t="shared" si="16"/>
        <v>5.1800000000000015</v>
      </c>
      <c r="BJ199" s="42">
        <f t="shared" si="16"/>
        <v>6.7599999999999989</v>
      </c>
      <c r="BK199" s="42">
        <f t="shared" si="16"/>
        <v>6.4000000000000012</v>
      </c>
      <c r="BL199" s="42">
        <f t="shared" si="16"/>
        <v>7.8400000000000007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326</v>
      </c>
      <c r="C202" s="7" t="s">
        <v>368</v>
      </c>
      <c r="D202" s="42" t="s">
        <v>330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黒松内30_5</v>
      </c>
      <c r="C203" s="7" t="str">
        <f ca="1">LEFT(RIGHT(CELL("filename",A2),4),3)</f>
        <v>PT2</v>
      </c>
      <c r="D203" s="42" t="str">
        <f ca="1">RIGHT(CELL("filename",A2),LEN(CELL("filename",A2))-FIND("]",CELL("filename",A2)))</f>
        <v>黒松内30_5（PT2）</v>
      </c>
    </row>
    <row r="204" spans="1:64" s="37" customFormat="1" x14ac:dyDescent="0.2">
      <c r="A204" s="7" t="s">
        <v>331</v>
      </c>
      <c r="B204" s="37">
        <f ca="1">VLOOKUP(B203,$B$207:$C$260,2,0)</f>
        <v>37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325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2"/>
  <dimension ref="A1:BL442"/>
  <sheetViews>
    <sheetView workbookViewId="0">
      <pane xSplit="3" ySplit="3" topLeftCell="D4" activePane="bottomRight" state="frozen"/>
      <selection activeCell="I167" sqref="I167"/>
      <selection pane="topRight" activeCell="I167" sqref="I167"/>
      <selection pane="bottomLeft" activeCell="I167" sqref="I167"/>
      <selection pane="bottomRight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269</v>
      </c>
      <c r="B1" s="1" t="s">
        <v>1</v>
      </c>
      <c r="C1" s="2" t="s">
        <v>2</v>
      </c>
      <c r="D1" s="164" t="s">
        <v>327</v>
      </c>
      <c r="E1" s="9" t="s">
        <v>328</v>
      </c>
      <c r="F1" s="10"/>
      <c r="G1" s="10"/>
      <c r="H1" s="11"/>
      <c r="I1" s="9" t="s">
        <v>33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34</v>
      </c>
      <c r="AA1" s="10"/>
      <c r="AB1" s="11"/>
      <c r="AC1" s="12" t="s">
        <v>35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89"/>
      <c r="E2" s="12" t="s">
        <v>329</v>
      </c>
      <c r="F2" s="13"/>
      <c r="G2" s="13"/>
      <c r="H2" s="14"/>
      <c r="I2" s="12" t="s">
        <v>38</v>
      </c>
      <c r="J2" s="14"/>
      <c r="O2" s="12" t="s">
        <v>347</v>
      </c>
      <c r="P2" s="13"/>
      <c r="Q2" s="15"/>
      <c r="R2" s="15"/>
      <c r="S2" s="15"/>
      <c r="T2" s="15"/>
      <c r="U2" s="12" t="s">
        <v>40</v>
      </c>
      <c r="V2" s="14"/>
      <c r="W2" s="12" t="s">
        <v>32</v>
      </c>
      <c r="X2" s="14"/>
      <c r="Y2" s="13"/>
      <c r="Z2" s="16"/>
      <c r="AA2" s="15"/>
      <c r="AB2" s="17"/>
      <c r="AC2" s="12" t="s">
        <v>350</v>
      </c>
      <c r="AD2" s="13"/>
      <c r="AE2" s="14"/>
      <c r="AF2" s="13"/>
      <c r="AG2" s="12" t="s">
        <v>351</v>
      </c>
      <c r="AH2" s="13"/>
      <c r="AI2" s="14"/>
      <c r="AJ2" s="12" t="s">
        <v>352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353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354</v>
      </c>
      <c r="Q3" s="45" t="s">
        <v>355</v>
      </c>
      <c r="R3" s="46" t="s">
        <v>356</v>
      </c>
      <c r="S3" s="46" t="s">
        <v>357</v>
      </c>
      <c r="T3" s="47" t="s">
        <v>358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359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360</v>
      </c>
      <c r="AI3" s="26" t="s">
        <v>361</v>
      </c>
      <c r="AJ3" s="27" t="s">
        <v>362</v>
      </c>
      <c r="AK3" s="27" t="s">
        <v>363</v>
      </c>
      <c r="AL3" s="27" t="s">
        <v>364</v>
      </c>
      <c r="AM3" s="28" t="s">
        <v>365</v>
      </c>
      <c r="AN3" s="28" t="s">
        <v>366</v>
      </c>
      <c r="AO3" s="28" t="s">
        <v>367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>
        <v>3.9749951120000002</v>
      </c>
      <c r="E4" s="36">
        <v>191</v>
      </c>
      <c r="F4" s="36">
        <v>0</v>
      </c>
      <c r="G4" s="36">
        <v>0</v>
      </c>
      <c r="H4" s="36">
        <v>191</v>
      </c>
      <c r="I4" s="36">
        <v>0</v>
      </c>
      <c r="J4" s="36">
        <v>0</v>
      </c>
      <c r="K4" s="36">
        <v>0</v>
      </c>
      <c r="L4" s="36">
        <v>0</v>
      </c>
      <c r="M4" s="36">
        <v>0</v>
      </c>
      <c r="N4" s="36">
        <v>0</v>
      </c>
      <c r="O4" s="36">
        <v>0</v>
      </c>
      <c r="P4" s="36">
        <v>0</v>
      </c>
      <c r="Q4" s="36">
        <v>0</v>
      </c>
      <c r="R4" s="36">
        <v>0</v>
      </c>
      <c r="S4" s="36">
        <v>0</v>
      </c>
      <c r="T4" s="36">
        <v>0</v>
      </c>
      <c r="U4" s="36">
        <v>0</v>
      </c>
      <c r="V4" s="36">
        <v>0</v>
      </c>
      <c r="W4" s="36">
        <v>0</v>
      </c>
      <c r="X4" s="36">
        <v>0</v>
      </c>
      <c r="Y4" s="36">
        <v>0</v>
      </c>
      <c r="Z4" s="36">
        <v>0</v>
      </c>
      <c r="AA4" s="36">
        <v>0</v>
      </c>
      <c r="AB4" s="36">
        <v>0</v>
      </c>
      <c r="AC4" s="36">
        <v>0</v>
      </c>
      <c r="AD4" s="36">
        <v>0</v>
      </c>
      <c r="AE4" s="36">
        <v>0</v>
      </c>
      <c r="AF4" s="36">
        <v>0</v>
      </c>
      <c r="AG4" s="36">
        <v>0</v>
      </c>
      <c r="AH4" s="36">
        <v>0</v>
      </c>
      <c r="AI4" s="36">
        <v>0</v>
      </c>
      <c r="AJ4" s="36">
        <v>0</v>
      </c>
      <c r="AK4" s="36">
        <v>0</v>
      </c>
      <c r="AL4" s="36">
        <v>0</v>
      </c>
      <c r="AM4" s="36">
        <v>0</v>
      </c>
      <c r="AN4" s="36">
        <v>0</v>
      </c>
      <c r="AO4" s="36">
        <v>0</v>
      </c>
      <c r="AP4" s="36">
        <v>0</v>
      </c>
      <c r="AQ4" s="36">
        <v>0</v>
      </c>
      <c r="AR4" s="36">
        <v>0</v>
      </c>
      <c r="AS4" s="36">
        <v>0</v>
      </c>
      <c r="AT4" s="36">
        <v>0</v>
      </c>
      <c r="AU4" s="36">
        <v>0</v>
      </c>
      <c r="AV4" s="36">
        <v>0</v>
      </c>
      <c r="AW4" s="36">
        <v>0</v>
      </c>
      <c r="AX4" s="36">
        <v>0</v>
      </c>
      <c r="AY4" s="36">
        <v>0</v>
      </c>
      <c r="AZ4" s="36">
        <v>0</v>
      </c>
      <c r="BA4" s="36">
        <v>0</v>
      </c>
      <c r="BB4" s="36">
        <v>0</v>
      </c>
      <c r="BC4" s="36">
        <v>0</v>
      </c>
      <c r="BD4" s="36">
        <v>0</v>
      </c>
      <c r="BE4" s="36">
        <v>0</v>
      </c>
      <c r="BF4" s="36">
        <v>0</v>
      </c>
      <c r="BG4" s="36">
        <v>0</v>
      </c>
      <c r="BH4" s="36">
        <v>0</v>
      </c>
      <c r="BI4" s="36">
        <v>0</v>
      </c>
      <c r="BJ4" s="36">
        <v>0</v>
      </c>
      <c r="BK4" s="36">
        <v>0</v>
      </c>
      <c r="BL4" s="36">
        <v>0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>
        <v>4.7769419299999996</v>
      </c>
      <c r="E5" s="36">
        <v>19</v>
      </c>
      <c r="F5" s="36">
        <v>0</v>
      </c>
      <c r="G5" s="36">
        <v>1</v>
      </c>
      <c r="H5" s="36">
        <v>18</v>
      </c>
      <c r="I5" s="36">
        <v>0</v>
      </c>
      <c r="J5" s="36">
        <v>0</v>
      </c>
      <c r="K5" s="36">
        <v>0</v>
      </c>
      <c r="L5" s="36">
        <v>0</v>
      </c>
      <c r="M5" s="36">
        <v>0</v>
      </c>
      <c r="N5" s="36">
        <v>0</v>
      </c>
      <c r="O5" s="36">
        <v>1.5928999999999999E-5</v>
      </c>
      <c r="P5" s="36">
        <v>2.9129999999999997E-5</v>
      </c>
      <c r="Q5" s="36">
        <v>1.5246000000000001E-5</v>
      </c>
      <c r="R5" s="36">
        <v>6.8299999999999996E-7</v>
      </c>
      <c r="S5" s="36">
        <v>2.8238999999999998E-5</v>
      </c>
      <c r="T5" s="36">
        <v>8.9100000000000002E-7</v>
      </c>
      <c r="U5" s="36">
        <v>6.0000000000000001E-3</v>
      </c>
      <c r="V5" s="36">
        <v>1.44E-2</v>
      </c>
      <c r="W5" s="36">
        <v>6.0159289999999997E-3</v>
      </c>
      <c r="X5" s="36">
        <v>1.442913E-2</v>
      </c>
      <c r="Y5" s="36">
        <v>2.0445059000000002E-2</v>
      </c>
      <c r="Z5" s="36">
        <v>0</v>
      </c>
      <c r="AA5" s="36">
        <v>0</v>
      </c>
      <c r="AB5" s="36">
        <v>0</v>
      </c>
      <c r="AC5" s="36">
        <v>0</v>
      </c>
      <c r="AD5" s="36">
        <v>0</v>
      </c>
      <c r="AE5" s="36">
        <v>0</v>
      </c>
      <c r="AF5" s="36">
        <v>0</v>
      </c>
      <c r="AG5" s="36">
        <v>6.5535967691595514E-4</v>
      </c>
      <c r="AH5" s="36">
        <v>1.1148647377420846E-3</v>
      </c>
      <c r="AI5" s="36">
        <v>3.5705803087145143E-3</v>
      </c>
      <c r="AJ5" s="36">
        <v>0</v>
      </c>
      <c r="AK5" s="36">
        <v>0</v>
      </c>
      <c r="AL5" s="36">
        <v>0</v>
      </c>
      <c r="AM5" s="36">
        <v>6.5535967691595514E-4</v>
      </c>
      <c r="AN5" s="36">
        <v>1.1148647377420846E-3</v>
      </c>
      <c r="AO5" s="36">
        <v>3.5705803087145143E-3</v>
      </c>
      <c r="AP5" s="36">
        <v>2.5581494E-2</v>
      </c>
      <c r="AQ5" s="36">
        <v>1.3774651000000001E-2</v>
      </c>
      <c r="AR5" s="36">
        <v>3.9356145000000002E-2</v>
      </c>
      <c r="AS5" s="36">
        <v>0</v>
      </c>
      <c r="AT5" s="36">
        <v>0</v>
      </c>
      <c r="AU5" s="36">
        <v>0</v>
      </c>
      <c r="AV5" s="36">
        <v>0</v>
      </c>
      <c r="AW5" s="36">
        <v>0</v>
      </c>
      <c r="AX5" s="36">
        <v>0</v>
      </c>
      <c r="AY5" s="36">
        <v>0</v>
      </c>
      <c r="AZ5" s="36">
        <v>0</v>
      </c>
      <c r="BA5" s="36">
        <v>0</v>
      </c>
      <c r="BB5" s="36">
        <v>2.1860945090000001</v>
      </c>
      <c r="BC5" s="36">
        <v>150.54502033200001</v>
      </c>
      <c r="BD5" s="36">
        <v>357.07860517</v>
      </c>
      <c r="BE5" s="36">
        <v>0.18515763714285713</v>
      </c>
      <c r="BF5" s="36">
        <v>0.37031527428571426</v>
      </c>
      <c r="BG5" s="36">
        <v>5.5818639880000003</v>
      </c>
      <c r="BH5" s="36">
        <v>47.921149118000002</v>
      </c>
      <c r="BI5" s="36">
        <v>0</v>
      </c>
      <c r="BJ5" s="36">
        <v>0</v>
      </c>
      <c r="BK5" s="36">
        <v>0</v>
      </c>
      <c r="BL5" s="36">
        <v>0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>
        <v>4.5848092979999997</v>
      </c>
      <c r="E6" s="36">
        <v>8</v>
      </c>
      <c r="F6" s="36">
        <v>0</v>
      </c>
      <c r="G6" s="36">
        <v>0</v>
      </c>
      <c r="H6" s="36">
        <v>8</v>
      </c>
      <c r="I6" s="36">
        <v>0</v>
      </c>
      <c r="J6" s="36">
        <v>0</v>
      </c>
      <c r="K6" s="36">
        <v>0</v>
      </c>
      <c r="L6" s="36">
        <v>0</v>
      </c>
      <c r="M6" s="36">
        <v>0</v>
      </c>
      <c r="N6" s="36">
        <v>0</v>
      </c>
      <c r="O6" s="36">
        <v>0</v>
      </c>
      <c r="P6" s="36">
        <v>0</v>
      </c>
      <c r="Q6" s="36">
        <v>0</v>
      </c>
      <c r="R6" s="36">
        <v>0</v>
      </c>
      <c r="S6" s="36">
        <v>0</v>
      </c>
      <c r="T6" s="36">
        <v>0</v>
      </c>
      <c r="U6" s="36">
        <v>0</v>
      </c>
      <c r="V6" s="36">
        <v>0</v>
      </c>
      <c r="W6" s="36">
        <v>0</v>
      </c>
      <c r="X6" s="36">
        <v>0</v>
      </c>
      <c r="Y6" s="36">
        <v>0</v>
      </c>
      <c r="Z6" s="36">
        <v>0</v>
      </c>
      <c r="AA6" s="36">
        <v>0</v>
      </c>
      <c r="AB6" s="36">
        <v>0</v>
      </c>
      <c r="AC6" s="36">
        <v>0</v>
      </c>
      <c r="AD6" s="36">
        <v>0</v>
      </c>
      <c r="AE6" s="36">
        <v>0</v>
      </c>
      <c r="AF6" s="36">
        <v>0</v>
      </c>
      <c r="AG6" s="36">
        <v>0</v>
      </c>
      <c r="AH6" s="36">
        <v>0</v>
      </c>
      <c r="AI6" s="36">
        <v>0</v>
      </c>
      <c r="AJ6" s="36">
        <v>0</v>
      </c>
      <c r="AK6" s="36">
        <v>0</v>
      </c>
      <c r="AL6" s="36">
        <v>0</v>
      </c>
      <c r="AM6" s="36">
        <v>0</v>
      </c>
      <c r="AN6" s="36">
        <v>0</v>
      </c>
      <c r="AO6" s="36">
        <v>0</v>
      </c>
      <c r="AP6" s="36">
        <v>0</v>
      </c>
      <c r="AQ6" s="36">
        <v>0</v>
      </c>
      <c r="AR6" s="36">
        <v>0</v>
      </c>
      <c r="AS6" s="36">
        <v>0</v>
      </c>
      <c r="AT6" s="36">
        <v>0</v>
      </c>
      <c r="AU6" s="36">
        <v>0</v>
      </c>
      <c r="AV6" s="36">
        <v>0</v>
      </c>
      <c r="AW6" s="36">
        <v>0</v>
      </c>
      <c r="AX6" s="36">
        <v>0</v>
      </c>
      <c r="AY6" s="36">
        <v>0</v>
      </c>
      <c r="AZ6" s="36">
        <v>0</v>
      </c>
      <c r="BA6" s="36">
        <v>0</v>
      </c>
      <c r="BB6" s="36">
        <v>0</v>
      </c>
      <c r="BC6" s="36">
        <v>0</v>
      </c>
      <c r="BD6" s="36">
        <v>0</v>
      </c>
      <c r="BE6" s="36">
        <v>0</v>
      </c>
      <c r="BF6" s="36">
        <v>0</v>
      </c>
      <c r="BG6" s="36">
        <v>0.81544467600000003</v>
      </c>
      <c r="BH6" s="36">
        <v>5.7940282730000003</v>
      </c>
      <c r="BI6" s="36">
        <v>0</v>
      </c>
      <c r="BJ6" s="36">
        <v>0</v>
      </c>
      <c r="BK6" s="36">
        <v>0</v>
      </c>
      <c r="BL6" s="36">
        <v>0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>
        <v>3.6523626990000002</v>
      </c>
      <c r="E7" s="36">
        <v>38</v>
      </c>
      <c r="F7" s="36">
        <v>0</v>
      </c>
      <c r="G7" s="36">
        <v>0</v>
      </c>
      <c r="H7" s="36">
        <v>38</v>
      </c>
      <c r="I7" s="36">
        <v>0</v>
      </c>
      <c r="J7" s="36">
        <v>0</v>
      </c>
      <c r="K7" s="36">
        <v>0</v>
      </c>
      <c r="L7" s="36">
        <v>0</v>
      </c>
      <c r="M7" s="36">
        <v>0</v>
      </c>
      <c r="N7" s="36">
        <v>0</v>
      </c>
      <c r="O7" s="36">
        <v>0</v>
      </c>
      <c r="P7" s="36">
        <v>0</v>
      </c>
      <c r="Q7" s="36">
        <v>0</v>
      </c>
      <c r="R7" s="36">
        <v>0</v>
      </c>
      <c r="S7" s="36">
        <v>0</v>
      </c>
      <c r="T7" s="36">
        <v>0</v>
      </c>
      <c r="U7" s="36">
        <v>0</v>
      </c>
      <c r="V7" s="36">
        <v>0</v>
      </c>
      <c r="W7" s="36">
        <v>0</v>
      </c>
      <c r="X7" s="36">
        <v>0</v>
      </c>
      <c r="Y7" s="36">
        <v>0</v>
      </c>
      <c r="Z7" s="36">
        <v>0</v>
      </c>
      <c r="AA7" s="36">
        <v>0</v>
      </c>
      <c r="AB7" s="36">
        <v>0</v>
      </c>
      <c r="AC7" s="36">
        <v>0</v>
      </c>
      <c r="AD7" s="36">
        <v>0</v>
      </c>
      <c r="AE7" s="36">
        <v>0</v>
      </c>
      <c r="AF7" s="36">
        <v>0</v>
      </c>
      <c r="AG7" s="36">
        <v>0</v>
      </c>
      <c r="AH7" s="36">
        <v>0</v>
      </c>
      <c r="AI7" s="36">
        <v>0</v>
      </c>
      <c r="AJ7" s="36">
        <v>0</v>
      </c>
      <c r="AK7" s="36">
        <v>0</v>
      </c>
      <c r="AL7" s="36">
        <v>0</v>
      </c>
      <c r="AM7" s="36">
        <v>0</v>
      </c>
      <c r="AN7" s="36">
        <v>0</v>
      </c>
      <c r="AO7" s="36">
        <v>0</v>
      </c>
      <c r="AP7" s="36">
        <v>0</v>
      </c>
      <c r="AQ7" s="36">
        <v>0</v>
      </c>
      <c r="AR7" s="36">
        <v>0</v>
      </c>
      <c r="AS7" s="36">
        <v>0</v>
      </c>
      <c r="AT7" s="36">
        <v>0</v>
      </c>
      <c r="AU7" s="36">
        <v>0</v>
      </c>
      <c r="AV7" s="36">
        <v>0</v>
      </c>
      <c r="AW7" s="36">
        <v>0</v>
      </c>
      <c r="AX7" s="36">
        <v>0</v>
      </c>
      <c r="AY7" s="36">
        <v>0</v>
      </c>
      <c r="AZ7" s="36">
        <v>0</v>
      </c>
      <c r="BA7" s="36">
        <v>0</v>
      </c>
      <c r="BB7" s="36">
        <v>0</v>
      </c>
      <c r="BC7" s="36">
        <v>0</v>
      </c>
      <c r="BD7" s="36">
        <v>0</v>
      </c>
      <c r="BE7" s="36">
        <v>0</v>
      </c>
      <c r="BF7" s="36">
        <v>0</v>
      </c>
      <c r="BG7" s="36">
        <v>0</v>
      </c>
      <c r="BH7" s="36">
        <v>0</v>
      </c>
      <c r="BI7" s="36">
        <v>0</v>
      </c>
      <c r="BJ7" s="36">
        <v>0</v>
      </c>
      <c r="BK7" s="36">
        <v>0</v>
      </c>
      <c r="BL7" s="36">
        <v>0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>
        <v>3.7667227109999999</v>
      </c>
      <c r="E8" s="36">
        <v>56</v>
      </c>
      <c r="F8" s="36">
        <v>0</v>
      </c>
      <c r="G8" s="36">
        <v>0</v>
      </c>
      <c r="H8" s="36">
        <v>56</v>
      </c>
      <c r="I8" s="36">
        <v>0</v>
      </c>
      <c r="J8" s="36">
        <v>0</v>
      </c>
      <c r="K8" s="36">
        <v>0</v>
      </c>
      <c r="L8" s="36">
        <v>0</v>
      </c>
      <c r="M8" s="36">
        <v>0</v>
      </c>
      <c r="N8" s="36">
        <v>0</v>
      </c>
      <c r="O8" s="36">
        <v>0</v>
      </c>
      <c r="P8" s="36">
        <v>0</v>
      </c>
      <c r="Q8" s="36">
        <v>0</v>
      </c>
      <c r="R8" s="36">
        <v>0</v>
      </c>
      <c r="S8" s="36">
        <v>0</v>
      </c>
      <c r="T8" s="36">
        <v>0</v>
      </c>
      <c r="U8" s="36">
        <v>0</v>
      </c>
      <c r="V8" s="36">
        <v>0</v>
      </c>
      <c r="W8" s="36">
        <v>0</v>
      </c>
      <c r="X8" s="36">
        <v>0</v>
      </c>
      <c r="Y8" s="36">
        <v>0</v>
      </c>
      <c r="Z8" s="36">
        <v>0</v>
      </c>
      <c r="AA8" s="36">
        <v>0</v>
      </c>
      <c r="AB8" s="36">
        <v>0</v>
      </c>
      <c r="AC8" s="36">
        <v>0</v>
      </c>
      <c r="AD8" s="36">
        <v>0</v>
      </c>
      <c r="AE8" s="36">
        <v>0</v>
      </c>
      <c r="AF8" s="36">
        <v>0</v>
      </c>
      <c r="AG8" s="36">
        <v>0</v>
      </c>
      <c r="AH8" s="36">
        <v>0</v>
      </c>
      <c r="AI8" s="36">
        <v>0</v>
      </c>
      <c r="AJ8" s="36">
        <v>0</v>
      </c>
      <c r="AK8" s="36">
        <v>0</v>
      </c>
      <c r="AL8" s="36">
        <v>0</v>
      </c>
      <c r="AM8" s="36">
        <v>0</v>
      </c>
      <c r="AN8" s="36">
        <v>0</v>
      </c>
      <c r="AO8" s="36">
        <v>0</v>
      </c>
      <c r="AP8" s="36">
        <v>0</v>
      </c>
      <c r="AQ8" s="36">
        <v>0</v>
      </c>
      <c r="AR8" s="36">
        <v>0</v>
      </c>
      <c r="AS8" s="36">
        <v>0</v>
      </c>
      <c r="AT8" s="36">
        <v>0</v>
      </c>
      <c r="AU8" s="36">
        <v>0</v>
      </c>
      <c r="AV8" s="36">
        <v>0</v>
      </c>
      <c r="AW8" s="36">
        <v>0</v>
      </c>
      <c r="AX8" s="36">
        <v>0</v>
      </c>
      <c r="AY8" s="36">
        <v>0</v>
      </c>
      <c r="AZ8" s="36">
        <v>0</v>
      </c>
      <c r="BA8" s="36">
        <v>0</v>
      </c>
      <c r="BB8" s="36">
        <v>0</v>
      </c>
      <c r="BC8" s="36">
        <v>0</v>
      </c>
      <c r="BD8" s="36">
        <v>0</v>
      </c>
      <c r="BE8" s="36">
        <v>0</v>
      </c>
      <c r="BF8" s="36">
        <v>0</v>
      </c>
      <c r="BG8" s="36">
        <v>0</v>
      </c>
      <c r="BH8" s="36">
        <v>0</v>
      </c>
      <c r="BI8" s="36">
        <v>0</v>
      </c>
      <c r="BJ8" s="36">
        <v>0</v>
      </c>
      <c r="BK8" s="36">
        <v>0</v>
      </c>
      <c r="BL8" s="36">
        <v>0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>
        <v>4.5058648400000001</v>
      </c>
      <c r="E9" s="36">
        <v>40</v>
      </c>
      <c r="F9" s="36">
        <v>0</v>
      </c>
      <c r="G9" s="36">
        <v>0</v>
      </c>
      <c r="H9" s="36">
        <v>40</v>
      </c>
      <c r="I9" s="36">
        <v>0</v>
      </c>
      <c r="J9" s="36">
        <v>0</v>
      </c>
      <c r="K9" s="36">
        <v>0</v>
      </c>
      <c r="L9" s="36">
        <v>0</v>
      </c>
      <c r="M9" s="36">
        <v>0</v>
      </c>
      <c r="N9" s="36">
        <v>0</v>
      </c>
      <c r="O9" s="36">
        <v>0</v>
      </c>
      <c r="P9" s="36">
        <v>0</v>
      </c>
      <c r="Q9" s="36">
        <v>0</v>
      </c>
      <c r="R9" s="36">
        <v>0</v>
      </c>
      <c r="S9" s="36">
        <v>0</v>
      </c>
      <c r="T9" s="36">
        <v>0</v>
      </c>
      <c r="U9" s="36">
        <v>0</v>
      </c>
      <c r="V9" s="36">
        <v>0</v>
      </c>
      <c r="W9" s="36">
        <v>0</v>
      </c>
      <c r="X9" s="36">
        <v>0</v>
      </c>
      <c r="Y9" s="36">
        <v>0</v>
      </c>
      <c r="Z9" s="36">
        <v>0</v>
      </c>
      <c r="AA9" s="36">
        <v>0</v>
      </c>
      <c r="AB9" s="36">
        <v>0</v>
      </c>
      <c r="AC9" s="36">
        <v>0</v>
      </c>
      <c r="AD9" s="36">
        <v>0</v>
      </c>
      <c r="AE9" s="36">
        <v>0</v>
      </c>
      <c r="AF9" s="36">
        <v>0</v>
      </c>
      <c r="AG9" s="36">
        <v>0</v>
      </c>
      <c r="AH9" s="36">
        <v>0</v>
      </c>
      <c r="AI9" s="36">
        <v>0</v>
      </c>
      <c r="AJ9" s="36">
        <v>0</v>
      </c>
      <c r="AK9" s="36">
        <v>0</v>
      </c>
      <c r="AL9" s="36">
        <v>0</v>
      </c>
      <c r="AM9" s="36">
        <v>0</v>
      </c>
      <c r="AN9" s="36">
        <v>0</v>
      </c>
      <c r="AO9" s="36">
        <v>0</v>
      </c>
      <c r="AP9" s="36">
        <v>0</v>
      </c>
      <c r="AQ9" s="36">
        <v>0</v>
      </c>
      <c r="AR9" s="36">
        <v>0</v>
      </c>
      <c r="AS9" s="36">
        <v>0</v>
      </c>
      <c r="AT9" s="36">
        <v>0</v>
      </c>
      <c r="AU9" s="36">
        <v>0</v>
      </c>
      <c r="AV9" s="36">
        <v>0</v>
      </c>
      <c r="AW9" s="36">
        <v>0</v>
      </c>
      <c r="AX9" s="36">
        <v>0</v>
      </c>
      <c r="AY9" s="36">
        <v>0</v>
      </c>
      <c r="AZ9" s="36">
        <v>0</v>
      </c>
      <c r="BA9" s="36">
        <v>0</v>
      </c>
      <c r="BB9" s="36">
        <v>5.6256539999999999E-3</v>
      </c>
      <c r="BC9" s="36">
        <v>0.19070225099999999</v>
      </c>
      <c r="BD9" s="36">
        <v>0.39265525400000001</v>
      </c>
      <c r="BE9" s="36">
        <v>4.7648000000000005E-4</v>
      </c>
      <c r="BF9" s="36">
        <v>9.5296142857142867E-4</v>
      </c>
      <c r="BG9" s="36">
        <v>4.1987046E-2</v>
      </c>
      <c r="BH9" s="36">
        <v>1.4572998E-2</v>
      </c>
      <c r="BI9" s="36">
        <v>0</v>
      </c>
      <c r="BJ9" s="36">
        <v>0</v>
      </c>
      <c r="BK9" s="36">
        <v>0</v>
      </c>
      <c r="BL9" s="36">
        <v>0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>
        <v>4.3044547609999997</v>
      </c>
      <c r="E10" s="36">
        <v>0</v>
      </c>
      <c r="F10" s="36" t="s">
        <v>339</v>
      </c>
      <c r="G10" s="36" t="s">
        <v>339</v>
      </c>
      <c r="H10" s="36" t="s">
        <v>339</v>
      </c>
      <c r="I10" s="36">
        <v>0</v>
      </c>
      <c r="J10" s="36">
        <v>0</v>
      </c>
      <c r="K10" s="36">
        <v>0</v>
      </c>
      <c r="L10" s="36">
        <v>0</v>
      </c>
      <c r="M10" s="36">
        <v>0</v>
      </c>
      <c r="N10" s="36">
        <v>0</v>
      </c>
      <c r="O10" s="36">
        <v>0</v>
      </c>
      <c r="P10" s="36">
        <v>0</v>
      </c>
      <c r="Q10" s="36">
        <v>0</v>
      </c>
      <c r="R10" s="36">
        <v>0</v>
      </c>
      <c r="S10" s="36">
        <v>0</v>
      </c>
      <c r="T10" s="36">
        <v>0</v>
      </c>
      <c r="U10" s="36" t="s">
        <v>339</v>
      </c>
      <c r="V10" s="36" t="s">
        <v>339</v>
      </c>
      <c r="W10" s="36">
        <v>0</v>
      </c>
      <c r="X10" s="36">
        <v>0</v>
      </c>
      <c r="Y10" s="36">
        <v>0</v>
      </c>
      <c r="Z10" s="36">
        <v>0</v>
      </c>
      <c r="AA10" s="36">
        <v>0</v>
      </c>
      <c r="AB10" s="36">
        <v>0</v>
      </c>
      <c r="AC10" s="36">
        <v>0</v>
      </c>
      <c r="AD10" s="36">
        <v>0</v>
      </c>
      <c r="AE10" s="36">
        <v>0</v>
      </c>
      <c r="AF10" s="36">
        <v>0</v>
      </c>
      <c r="AG10" s="36" t="s">
        <v>339</v>
      </c>
      <c r="AH10" s="36" t="s">
        <v>339</v>
      </c>
      <c r="AI10" s="36" t="s">
        <v>339</v>
      </c>
      <c r="AJ10" s="36">
        <v>0</v>
      </c>
      <c r="AK10" s="36">
        <v>0</v>
      </c>
      <c r="AL10" s="36">
        <v>0</v>
      </c>
      <c r="AM10" s="36">
        <v>0</v>
      </c>
      <c r="AN10" s="36">
        <v>0</v>
      </c>
      <c r="AO10" s="36">
        <v>0</v>
      </c>
      <c r="AP10" s="36">
        <v>0</v>
      </c>
      <c r="AQ10" s="36">
        <v>0</v>
      </c>
      <c r="AR10" s="36">
        <v>0</v>
      </c>
      <c r="AS10" s="36">
        <v>0</v>
      </c>
      <c r="AT10" s="36">
        <v>0</v>
      </c>
      <c r="AU10" s="36">
        <v>0</v>
      </c>
      <c r="AV10" s="36">
        <v>0</v>
      </c>
      <c r="AW10" s="36">
        <v>0</v>
      </c>
      <c r="AX10" s="36">
        <v>0</v>
      </c>
      <c r="AY10" s="36">
        <v>0</v>
      </c>
      <c r="AZ10" s="36">
        <v>0</v>
      </c>
      <c r="BA10" s="36">
        <v>0</v>
      </c>
      <c r="BB10" s="36">
        <v>0</v>
      </c>
      <c r="BC10" s="36">
        <v>0</v>
      </c>
      <c r="BD10" s="36">
        <v>0</v>
      </c>
      <c r="BE10" s="36">
        <v>0</v>
      </c>
      <c r="BF10" s="36">
        <v>0</v>
      </c>
      <c r="BG10" s="36">
        <v>0</v>
      </c>
      <c r="BH10" s="36">
        <v>0</v>
      </c>
      <c r="BI10" s="36">
        <v>0</v>
      </c>
      <c r="BJ10" s="36">
        <v>0</v>
      </c>
      <c r="BK10" s="36">
        <v>0</v>
      </c>
      <c r="BL10" s="36">
        <v>0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>
        <v>4.3817147580000002</v>
      </c>
      <c r="E11" s="36">
        <v>8</v>
      </c>
      <c r="F11" s="36">
        <v>0</v>
      </c>
      <c r="G11" s="36">
        <v>0</v>
      </c>
      <c r="H11" s="36">
        <v>8</v>
      </c>
      <c r="I11" s="36">
        <v>0</v>
      </c>
      <c r="J11" s="36">
        <v>0</v>
      </c>
      <c r="K11" s="36">
        <v>0</v>
      </c>
      <c r="L11" s="36">
        <v>0</v>
      </c>
      <c r="M11" s="36">
        <v>0</v>
      </c>
      <c r="N11" s="36">
        <v>0</v>
      </c>
      <c r="O11" s="36">
        <v>0</v>
      </c>
      <c r="P11" s="36">
        <v>0</v>
      </c>
      <c r="Q11" s="36">
        <v>0</v>
      </c>
      <c r="R11" s="36">
        <v>0</v>
      </c>
      <c r="S11" s="36">
        <v>0</v>
      </c>
      <c r="T11" s="36">
        <v>0</v>
      </c>
      <c r="U11" s="36">
        <v>0</v>
      </c>
      <c r="V11" s="36">
        <v>0</v>
      </c>
      <c r="W11" s="36">
        <v>0</v>
      </c>
      <c r="X11" s="36">
        <v>0</v>
      </c>
      <c r="Y11" s="36">
        <v>0</v>
      </c>
      <c r="Z11" s="36">
        <v>0</v>
      </c>
      <c r="AA11" s="36">
        <v>0</v>
      </c>
      <c r="AB11" s="36">
        <v>0</v>
      </c>
      <c r="AC11" s="36">
        <v>0</v>
      </c>
      <c r="AD11" s="36">
        <v>0</v>
      </c>
      <c r="AE11" s="36">
        <v>0</v>
      </c>
      <c r="AF11" s="36">
        <v>0</v>
      </c>
      <c r="AG11" s="36">
        <v>0</v>
      </c>
      <c r="AH11" s="36">
        <v>0</v>
      </c>
      <c r="AI11" s="36">
        <v>0</v>
      </c>
      <c r="AJ11" s="36">
        <v>0</v>
      </c>
      <c r="AK11" s="36">
        <v>0</v>
      </c>
      <c r="AL11" s="36">
        <v>0</v>
      </c>
      <c r="AM11" s="36">
        <v>0</v>
      </c>
      <c r="AN11" s="36">
        <v>0</v>
      </c>
      <c r="AO11" s="36">
        <v>0</v>
      </c>
      <c r="AP11" s="36">
        <v>0</v>
      </c>
      <c r="AQ11" s="36">
        <v>0</v>
      </c>
      <c r="AR11" s="36">
        <v>0</v>
      </c>
      <c r="AS11" s="36">
        <v>0</v>
      </c>
      <c r="AT11" s="36">
        <v>0</v>
      </c>
      <c r="AU11" s="36">
        <v>0</v>
      </c>
      <c r="AV11" s="36">
        <v>0</v>
      </c>
      <c r="AW11" s="36">
        <v>0</v>
      </c>
      <c r="AX11" s="36">
        <v>0</v>
      </c>
      <c r="AY11" s="36">
        <v>0</v>
      </c>
      <c r="AZ11" s="36">
        <v>0</v>
      </c>
      <c r="BA11" s="36">
        <v>0</v>
      </c>
      <c r="BB11" s="36">
        <v>0</v>
      </c>
      <c r="BC11" s="36">
        <v>0</v>
      </c>
      <c r="BD11" s="36">
        <v>0</v>
      </c>
      <c r="BE11" s="36">
        <v>0</v>
      </c>
      <c r="BF11" s="36">
        <v>0</v>
      </c>
      <c r="BG11" s="36">
        <v>0</v>
      </c>
      <c r="BH11" s="36">
        <v>0</v>
      </c>
      <c r="BI11" s="36">
        <v>0</v>
      </c>
      <c r="BJ11" s="36">
        <v>0</v>
      </c>
      <c r="BK11" s="36">
        <v>0</v>
      </c>
      <c r="BL11" s="36">
        <v>0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>
        <v>3.6719194599999998</v>
      </c>
      <c r="E12" s="36">
        <v>115</v>
      </c>
      <c r="F12" s="36">
        <v>0</v>
      </c>
      <c r="G12" s="36">
        <v>0</v>
      </c>
      <c r="H12" s="36">
        <v>115</v>
      </c>
      <c r="I12" s="36">
        <v>0</v>
      </c>
      <c r="J12" s="36">
        <v>0</v>
      </c>
      <c r="K12" s="36">
        <v>0</v>
      </c>
      <c r="L12" s="36">
        <v>0</v>
      </c>
      <c r="M12" s="36">
        <v>0</v>
      </c>
      <c r="N12" s="36">
        <v>0</v>
      </c>
      <c r="O12" s="36">
        <v>0</v>
      </c>
      <c r="P12" s="36">
        <v>0</v>
      </c>
      <c r="Q12" s="36">
        <v>0</v>
      </c>
      <c r="R12" s="36">
        <v>0</v>
      </c>
      <c r="S12" s="36">
        <v>0</v>
      </c>
      <c r="T12" s="36">
        <v>0</v>
      </c>
      <c r="U12" s="36">
        <v>0</v>
      </c>
      <c r="V12" s="36">
        <v>0</v>
      </c>
      <c r="W12" s="36">
        <v>0</v>
      </c>
      <c r="X12" s="36">
        <v>0</v>
      </c>
      <c r="Y12" s="36">
        <v>0</v>
      </c>
      <c r="Z12" s="36">
        <v>0</v>
      </c>
      <c r="AA12" s="36">
        <v>0</v>
      </c>
      <c r="AB12" s="36">
        <v>0</v>
      </c>
      <c r="AC12" s="36">
        <v>0</v>
      </c>
      <c r="AD12" s="36">
        <v>0</v>
      </c>
      <c r="AE12" s="36">
        <v>0</v>
      </c>
      <c r="AF12" s="36">
        <v>0</v>
      </c>
      <c r="AG12" s="36">
        <v>0</v>
      </c>
      <c r="AH12" s="36">
        <v>0</v>
      </c>
      <c r="AI12" s="36">
        <v>0</v>
      </c>
      <c r="AJ12" s="36">
        <v>0</v>
      </c>
      <c r="AK12" s="36">
        <v>0</v>
      </c>
      <c r="AL12" s="36">
        <v>0</v>
      </c>
      <c r="AM12" s="36">
        <v>0</v>
      </c>
      <c r="AN12" s="36">
        <v>0</v>
      </c>
      <c r="AO12" s="36">
        <v>0</v>
      </c>
      <c r="AP12" s="36">
        <v>0</v>
      </c>
      <c r="AQ12" s="36">
        <v>0</v>
      </c>
      <c r="AR12" s="36">
        <v>0</v>
      </c>
      <c r="AS12" s="36">
        <v>0</v>
      </c>
      <c r="AT12" s="36">
        <v>0</v>
      </c>
      <c r="AU12" s="36">
        <v>0</v>
      </c>
      <c r="AV12" s="36">
        <v>0</v>
      </c>
      <c r="AW12" s="36">
        <v>0</v>
      </c>
      <c r="AX12" s="36">
        <v>0</v>
      </c>
      <c r="AY12" s="36">
        <v>0</v>
      </c>
      <c r="AZ12" s="36">
        <v>0</v>
      </c>
      <c r="BA12" s="36">
        <v>0</v>
      </c>
      <c r="BB12" s="36">
        <v>0</v>
      </c>
      <c r="BC12" s="36">
        <v>0</v>
      </c>
      <c r="BD12" s="36">
        <v>0</v>
      </c>
      <c r="BE12" s="36">
        <v>0</v>
      </c>
      <c r="BF12" s="36">
        <v>0</v>
      </c>
      <c r="BG12" s="36">
        <v>0</v>
      </c>
      <c r="BH12" s="36">
        <v>0</v>
      </c>
      <c r="BI12" s="36">
        <v>0</v>
      </c>
      <c r="BJ12" s="36">
        <v>0</v>
      </c>
      <c r="BK12" s="36">
        <v>0</v>
      </c>
      <c r="BL12" s="36">
        <v>0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>
        <v>4.1996949170000004</v>
      </c>
      <c r="E13" s="36">
        <v>1</v>
      </c>
      <c r="F13" s="36">
        <v>0</v>
      </c>
      <c r="G13" s="36">
        <v>0</v>
      </c>
      <c r="H13" s="36">
        <v>1</v>
      </c>
      <c r="I13" s="36">
        <v>0</v>
      </c>
      <c r="J13" s="36">
        <v>0</v>
      </c>
      <c r="K13" s="36">
        <v>0</v>
      </c>
      <c r="L13" s="36">
        <v>0</v>
      </c>
      <c r="M13" s="36">
        <v>0</v>
      </c>
      <c r="N13" s="36">
        <v>0</v>
      </c>
      <c r="O13" s="36">
        <v>0</v>
      </c>
      <c r="P13" s="36">
        <v>0</v>
      </c>
      <c r="Q13" s="36">
        <v>0</v>
      </c>
      <c r="R13" s="36">
        <v>0</v>
      </c>
      <c r="S13" s="36">
        <v>0</v>
      </c>
      <c r="T13" s="36">
        <v>0</v>
      </c>
      <c r="U13" s="36">
        <v>0</v>
      </c>
      <c r="V13" s="36">
        <v>0</v>
      </c>
      <c r="W13" s="36">
        <v>0</v>
      </c>
      <c r="X13" s="36">
        <v>0</v>
      </c>
      <c r="Y13" s="36">
        <v>0</v>
      </c>
      <c r="Z13" s="36">
        <v>0</v>
      </c>
      <c r="AA13" s="36">
        <v>0</v>
      </c>
      <c r="AB13" s="36">
        <v>0</v>
      </c>
      <c r="AC13" s="36">
        <v>0</v>
      </c>
      <c r="AD13" s="36">
        <v>0</v>
      </c>
      <c r="AE13" s="36">
        <v>0</v>
      </c>
      <c r="AF13" s="36">
        <v>0</v>
      </c>
      <c r="AG13" s="36">
        <v>0</v>
      </c>
      <c r="AH13" s="36">
        <v>0</v>
      </c>
      <c r="AI13" s="36">
        <v>0</v>
      </c>
      <c r="AJ13" s="36">
        <v>0</v>
      </c>
      <c r="AK13" s="36">
        <v>0</v>
      </c>
      <c r="AL13" s="36">
        <v>0</v>
      </c>
      <c r="AM13" s="36">
        <v>0</v>
      </c>
      <c r="AN13" s="36">
        <v>0</v>
      </c>
      <c r="AO13" s="36">
        <v>0</v>
      </c>
      <c r="AP13" s="36">
        <v>0</v>
      </c>
      <c r="AQ13" s="36">
        <v>0</v>
      </c>
      <c r="AR13" s="36">
        <v>0</v>
      </c>
      <c r="AS13" s="36">
        <v>0</v>
      </c>
      <c r="AT13" s="36">
        <v>0</v>
      </c>
      <c r="AU13" s="36">
        <v>0</v>
      </c>
      <c r="AV13" s="36">
        <v>0</v>
      </c>
      <c r="AW13" s="36">
        <v>0</v>
      </c>
      <c r="AX13" s="36">
        <v>0</v>
      </c>
      <c r="AY13" s="36">
        <v>0</v>
      </c>
      <c r="AZ13" s="36">
        <v>0</v>
      </c>
      <c r="BA13" s="36">
        <v>0</v>
      </c>
      <c r="BB13" s="36">
        <v>0</v>
      </c>
      <c r="BC13" s="36">
        <v>0</v>
      </c>
      <c r="BD13" s="36">
        <v>0</v>
      </c>
      <c r="BE13" s="36">
        <v>0</v>
      </c>
      <c r="BF13" s="36">
        <v>0</v>
      </c>
      <c r="BG13" s="36">
        <v>0</v>
      </c>
      <c r="BH13" s="36">
        <v>0</v>
      </c>
      <c r="BI13" s="36">
        <v>0</v>
      </c>
      <c r="BJ13" s="36">
        <v>0</v>
      </c>
      <c r="BK13" s="36">
        <v>0</v>
      </c>
      <c r="BL13" s="36">
        <v>0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>
        <v>4.8607069200000002</v>
      </c>
      <c r="E14" s="36">
        <v>0</v>
      </c>
      <c r="F14" s="36" t="s">
        <v>339</v>
      </c>
      <c r="G14" s="36" t="s">
        <v>339</v>
      </c>
      <c r="H14" s="36" t="s">
        <v>339</v>
      </c>
      <c r="I14" s="36">
        <v>0</v>
      </c>
      <c r="J14" s="36">
        <v>0</v>
      </c>
      <c r="K14" s="36">
        <v>0</v>
      </c>
      <c r="L14" s="36">
        <v>0</v>
      </c>
      <c r="M14" s="36">
        <v>0</v>
      </c>
      <c r="N14" s="36">
        <v>0</v>
      </c>
      <c r="O14" s="36">
        <v>2.6640539999999999E-3</v>
      </c>
      <c r="P14" s="36">
        <v>4.0633939999999997E-3</v>
      </c>
      <c r="Q14" s="36">
        <v>2.1159389999999998E-3</v>
      </c>
      <c r="R14" s="36">
        <v>5.4811499999999995E-4</v>
      </c>
      <c r="S14" s="36">
        <v>3.348462E-3</v>
      </c>
      <c r="T14" s="36">
        <v>7.1493199999999994E-4</v>
      </c>
      <c r="U14" s="36" t="s">
        <v>339</v>
      </c>
      <c r="V14" s="36" t="s">
        <v>339</v>
      </c>
      <c r="W14" s="36">
        <v>2.6640539999999999E-3</v>
      </c>
      <c r="X14" s="36">
        <v>4.0633939999999997E-3</v>
      </c>
      <c r="Y14" s="36">
        <v>6.7274479999999996E-3</v>
      </c>
      <c r="Z14" s="36">
        <v>0</v>
      </c>
      <c r="AA14" s="36">
        <v>0</v>
      </c>
      <c r="AB14" s="36">
        <v>0</v>
      </c>
      <c r="AC14" s="36">
        <v>0</v>
      </c>
      <c r="AD14" s="36">
        <v>0</v>
      </c>
      <c r="AE14" s="36">
        <v>0</v>
      </c>
      <c r="AF14" s="36">
        <v>0</v>
      </c>
      <c r="AG14" s="36" t="s">
        <v>339</v>
      </c>
      <c r="AH14" s="36" t="s">
        <v>339</v>
      </c>
      <c r="AI14" s="36" t="s">
        <v>339</v>
      </c>
      <c r="AJ14" s="36">
        <v>0</v>
      </c>
      <c r="AK14" s="36">
        <v>0</v>
      </c>
      <c r="AL14" s="36">
        <v>0</v>
      </c>
      <c r="AM14" s="36">
        <v>0</v>
      </c>
      <c r="AN14" s="36">
        <v>0</v>
      </c>
      <c r="AO14" s="36">
        <v>0</v>
      </c>
      <c r="AP14" s="36">
        <v>3.4024799999999998E-3</v>
      </c>
      <c r="AQ14" s="36">
        <v>1.832104E-3</v>
      </c>
      <c r="AR14" s="36">
        <v>5.2345839999999996E-3</v>
      </c>
      <c r="AS14" s="36">
        <v>0</v>
      </c>
      <c r="AT14" s="36">
        <v>0</v>
      </c>
      <c r="AU14" s="36">
        <v>0</v>
      </c>
      <c r="AV14" s="36">
        <v>0</v>
      </c>
      <c r="AW14" s="36">
        <v>0</v>
      </c>
      <c r="AX14" s="36">
        <v>0</v>
      </c>
      <c r="AY14" s="36">
        <v>0</v>
      </c>
      <c r="AZ14" s="36">
        <v>0</v>
      </c>
      <c r="BA14" s="36">
        <v>0</v>
      </c>
      <c r="BB14" s="36">
        <v>0.56870501699999998</v>
      </c>
      <c r="BC14" s="36">
        <v>25.424764539000002</v>
      </c>
      <c r="BD14" s="36">
        <v>70.69</v>
      </c>
      <c r="BE14" s="36">
        <v>4.816812571428572E-2</v>
      </c>
      <c r="BF14" s="36">
        <v>9.6336252857142868E-2</v>
      </c>
      <c r="BG14" s="36">
        <v>0.58385901799999995</v>
      </c>
      <c r="BH14" s="36">
        <v>17.735047028</v>
      </c>
      <c r="BI14" s="36">
        <v>0</v>
      </c>
      <c r="BJ14" s="36">
        <v>0</v>
      </c>
      <c r="BK14" s="36">
        <v>0</v>
      </c>
      <c r="BL14" s="36">
        <v>0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>
        <v>4.4571352150000001</v>
      </c>
      <c r="E15" s="36">
        <v>2</v>
      </c>
      <c r="F15" s="36">
        <v>0</v>
      </c>
      <c r="G15" s="36">
        <v>0</v>
      </c>
      <c r="H15" s="36">
        <v>2</v>
      </c>
      <c r="I15" s="36">
        <v>0</v>
      </c>
      <c r="J15" s="36">
        <v>0</v>
      </c>
      <c r="K15" s="36">
        <v>0</v>
      </c>
      <c r="L15" s="36">
        <v>0</v>
      </c>
      <c r="M15" s="36">
        <v>0</v>
      </c>
      <c r="N15" s="36">
        <v>0</v>
      </c>
      <c r="O15" s="36">
        <v>0</v>
      </c>
      <c r="P15" s="36">
        <v>0</v>
      </c>
      <c r="Q15" s="36">
        <v>0</v>
      </c>
      <c r="R15" s="36">
        <v>0</v>
      </c>
      <c r="S15" s="36">
        <v>0</v>
      </c>
      <c r="T15" s="36">
        <v>0</v>
      </c>
      <c r="U15" s="36">
        <v>0</v>
      </c>
      <c r="V15" s="36">
        <v>0</v>
      </c>
      <c r="W15" s="36">
        <v>0</v>
      </c>
      <c r="X15" s="36">
        <v>0</v>
      </c>
      <c r="Y15" s="36">
        <v>0</v>
      </c>
      <c r="Z15" s="36">
        <v>0</v>
      </c>
      <c r="AA15" s="36">
        <v>0</v>
      </c>
      <c r="AB15" s="36">
        <v>0</v>
      </c>
      <c r="AC15" s="36">
        <v>0</v>
      </c>
      <c r="AD15" s="36">
        <v>0</v>
      </c>
      <c r="AE15" s="36">
        <v>0</v>
      </c>
      <c r="AF15" s="36">
        <v>0</v>
      </c>
      <c r="AG15" s="36">
        <v>0</v>
      </c>
      <c r="AH15" s="36">
        <v>0</v>
      </c>
      <c r="AI15" s="36">
        <v>0</v>
      </c>
      <c r="AJ15" s="36">
        <v>0</v>
      </c>
      <c r="AK15" s="36">
        <v>0</v>
      </c>
      <c r="AL15" s="36">
        <v>0</v>
      </c>
      <c r="AM15" s="36">
        <v>0</v>
      </c>
      <c r="AN15" s="36">
        <v>0</v>
      </c>
      <c r="AO15" s="36">
        <v>0</v>
      </c>
      <c r="AP15" s="36">
        <v>0</v>
      </c>
      <c r="AQ15" s="36">
        <v>0</v>
      </c>
      <c r="AR15" s="36">
        <v>0</v>
      </c>
      <c r="AS15" s="36">
        <v>0</v>
      </c>
      <c r="AT15" s="36">
        <v>0</v>
      </c>
      <c r="AU15" s="36">
        <v>0</v>
      </c>
      <c r="AV15" s="36">
        <v>0</v>
      </c>
      <c r="AW15" s="36">
        <v>0</v>
      </c>
      <c r="AX15" s="36">
        <v>0</v>
      </c>
      <c r="AY15" s="36">
        <v>0</v>
      </c>
      <c r="AZ15" s="36">
        <v>0</v>
      </c>
      <c r="BA15" s="36">
        <v>0</v>
      </c>
      <c r="BB15" s="36">
        <v>0</v>
      </c>
      <c r="BC15" s="36">
        <v>0</v>
      </c>
      <c r="BD15" s="36">
        <v>0</v>
      </c>
      <c r="BE15" s="36">
        <v>0</v>
      </c>
      <c r="BF15" s="36">
        <v>0</v>
      </c>
      <c r="BG15" s="36">
        <v>0</v>
      </c>
      <c r="BH15" s="36">
        <v>0</v>
      </c>
      <c r="BI15" s="36">
        <v>0</v>
      </c>
      <c r="BJ15" s="36">
        <v>0</v>
      </c>
      <c r="BK15" s="36">
        <v>0</v>
      </c>
      <c r="BL15" s="36">
        <v>0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>
        <v>3.6553650950000001</v>
      </c>
      <c r="E16" s="36">
        <v>45</v>
      </c>
      <c r="F16" s="36">
        <v>0</v>
      </c>
      <c r="G16" s="36">
        <v>0</v>
      </c>
      <c r="H16" s="36">
        <v>45</v>
      </c>
      <c r="I16" s="36">
        <v>0</v>
      </c>
      <c r="J16" s="36">
        <v>0</v>
      </c>
      <c r="K16" s="36">
        <v>0</v>
      </c>
      <c r="L16" s="36">
        <v>0</v>
      </c>
      <c r="M16" s="36">
        <v>0</v>
      </c>
      <c r="N16" s="36">
        <v>0</v>
      </c>
      <c r="O16" s="36">
        <v>0</v>
      </c>
      <c r="P16" s="36">
        <v>0</v>
      </c>
      <c r="Q16" s="36">
        <v>0</v>
      </c>
      <c r="R16" s="36">
        <v>0</v>
      </c>
      <c r="S16" s="36">
        <v>0</v>
      </c>
      <c r="T16" s="36">
        <v>0</v>
      </c>
      <c r="U16" s="36">
        <v>0</v>
      </c>
      <c r="V16" s="36">
        <v>0</v>
      </c>
      <c r="W16" s="36">
        <v>0</v>
      </c>
      <c r="X16" s="36">
        <v>0</v>
      </c>
      <c r="Y16" s="36">
        <v>0</v>
      </c>
      <c r="Z16" s="36">
        <v>0</v>
      </c>
      <c r="AA16" s="36">
        <v>0</v>
      </c>
      <c r="AB16" s="36">
        <v>0</v>
      </c>
      <c r="AC16" s="36">
        <v>0</v>
      </c>
      <c r="AD16" s="36">
        <v>0</v>
      </c>
      <c r="AE16" s="36">
        <v>0</v>
      </c>
      <c r="AF16" s="36">
        <v>0</v>
      </c>
      <c r="AG16" s="36">
        <v>0</v>
      </c>
      <c r="AH16" s="36">
        <v>0</v>
      </c>
      <c r="AI16" s="36">
        <v>0</v>
      </c>
      <c r="AJ16" s="36">
        <v>0</v>
      </c>
      <c r="AK16" s="36">
        <v>0</v>
      </c>
      <c r="AL16" s="36">
        <v>0</v>
      </c>
      <c r="AM16" s="36">
        <v>0</v>
      </c>
      <c r="AN16" s="36">
        <v>0</v>
      </c>
      <c r="AO16" s="36">
        <v>0</v>
      </c>
      <c r="AP16" s="36">
        <v>0</v>
      </c>
      <c r="AQ16" s="36">
        <v>0</v>
      </c>
      <c r="AR16" s="36">
        <v>0</v>
      </c>
      <c r="AS16" s="36">
        <v>0</v>
      </c>
      <c r="AT16" s="36">
        <v>0</v>
      </c>
      <c r="AU16" s="36">
        <v>0</v>
      </c>
      <c r="AV16" s="36">
        <v>0</v>
      </c>
      <c r="AW16" s="36">
        <v>0</v>
      </c>
      <c r="AX16" s="36">
        <v>0</v>
      </c>
      <c r="AY16" s="36">
        <v>0</v>
      </c>
      <c r="AZ16" s="36">
        <v>0</v>
      </c>
      <c r="BA16" s="36">
        <v>0</v>
      </c>
      <c r="BB16" s="36">
        <v>0</v>
      </c>
      <c r="BC16" s="36">
        <v>0</v>
      </c>
      <c r="BD16" s="36">
        <v>0</v>
      </c>
      <c r="BE16" s="36">
        <v>0</v>
      </c>
      <c r="BF16" s="36">
        <v>0</v>
      </c>
      <c r="BG16" s="36">
        <v>0</v>
      </c>
      <c r="BH16" s="36">
        <v>0</v>
      </c>
      <c r="BI16" s="36">
        <v>0</v>
      </c>
      <c r="BJ16" s="36">
        <v>0</v>
      </c>
      <c r="BK16" s="36">
        <v>0</v>
      </c>
      <c r="BL16" s="36">
        <v>0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>
        <v>4.6352330799999999</v>
      </c>
      <c r="E17" s="36">
        <v>3</v>
      </c>
      <c r="F17" s="36">
        <v>0</v>
      </c>
      <c r="G17" s="36">
        <v>0</v>
      </c>
      <c r="H17" s="36">
        <v>3</v>
      </c>
      <c r="I17" s="36">
        <v>0</v>
      </c>
      <c r="J17" s="36">
        <v>0</v>
      </c>
      <c r="K17" s="36">
        <v>0</v>
      </c>
      <c r="L17" s="36">
        <v>0</v>
      </c>
      <c r="M17" s="36">
        <v>0</v>
      </c>
      <c r="N17" s="36">
        <v>0</v>
      </c>
      <c r="O17" s="36">
        <v>0</v>
      </c>
      <c r="P17" s="36">
        <v>0</v>
      </c>
      <c r="Q17" s="36">
        <v>0</v>
      </c>
      <c r="R17" s="36">
        <v>0</v>
      </c>
      <c r="S17" s="36">
        <v>0</v>
      </c>
      <c r="T17" s="36">
        <v>0</v>
      </c>
      <c r="U17" s="36">
        <v>0</v>
      </c>
      <c r="V17" s="36">
        <v>0</v>
      </c>
      <c r="W17" s="36">
        <v>0</v>
      </c>
      <c r="X17" s="36">
        <v>0</v>
      </c>
      <c r="Y17" s="36">
        <v>0</v>
      </c>
      <c r="Z17" s="36">
        <v>0</v>
      </c>
      <c r="AA17" s="36">
        <v>0</v>
      </c>
      <c r="AB17" s="36">
        <v>0</v>
      </c>
      <c r="AC17" s="36">
        <v>0</v>
      </c>
      <c r="AD17" s="36">
        <v>0</v>
      </c>
      <c r="AE17" s="36">
        <v>0</v>
      </c>
      <c r="AF17" s="36">
        <v>0</v>
      </c>
      <c r="AG17" s="36">
        <v>0</v>
      </c>
      <c r="AH17" s="36">
        <v>0</v>
      </c>
      <c r="AI17" s="36">
        <v>0</v>
      </c>
      <c r="AJ17" s="36">
        <v>0</v>
      </c>
      <c r="AK17" s="36">
        <v>0</v>
      </c>
      <c r="AL17" s="36">
        <v>0</v>
      </c>
      <c r="AM17" s="36">
        <v>0</v>
      </c>
      <c r="AN17" s="36">
        <v>0</v>
      </c>
      <c r="AO17" s="36">
        <v>0</v>
      </c>
      <c r="AP17" s="36">
        <v>0</v>
      </c>
      <c r="AQ17" s="36">
        <v>0</v>
      </c>
      <c r="AR17" s="36">
        <v>0</v>
      </c>
      <c r="AS17" s="36">
        <v>0</v>
      </c>
      <c r="AT17" s="36">
        <v>0</v>
      </c>
      <c r="AU17" s="36">
        <v>0</v>
      </c>
      <c r="AV17" s="36">
        <v>0</v>
      </c>
      <c r="AW17" s="36">
        <v>0</v>
      </c>
      <c r="AX17" s="36">
        <v>0</v>
      </c>
      <c r="AY17" s="36">
        <v>0</v>
      </c>
      <c r="AZ17" s="36">
        <v>0</v>
      </c>
      <c r="BA17" s="36">
        <v>0</v>
      </c>
      <c r="BB17" s="36">
        <v>0.19931997500000001</v>
      </c>
      <c r="BC17" s="36">
        <v>8.5374333359999994</v>
      </c>
      <c r="BD17" s="36">
        <v>21.974512170000001</v>
      </c>
      <c r="BE17" s="36">
        <v>1.6881984285714285E-2</v>
      </c>
      <c r="BF17" s="36">
        <v>3.3763970000000004E-2</v>
      </c>
      <c r="BG17" s="36">
        <v>0.77031625699999995</v>
      </c>
      <c r="BH17" s="36">
        <v>3.4715610680000002</v>
      </c>
      <c r="BI17" s="36">
        <v>0</v>
      </c>
      <c r="BJ17" s="36">
        <v>0</v>
      </c>
      <c r="BK17" s="36">
        <v>0</v>
      </c>
      <c r="BL17" s="36">
        <v>0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>
        <v>4.9152626489999998</v>
      </c>
      <c r="E18" s="36">
        <v>1</v>
      </c>
      <c r="F18" s="36">
        <v>0</v>
      </c>
      <c r="G18" s="36">
        <v>0</v>
      </c>
      <c r="H18" s="36">
        <v>1</v>
      </c>
      <c r="I18" s="36">
        <v>0</v>
      </c>
      <c r="J18" s="36">
        <v>0</v>
      </c>
      <c r="K18" s="36">
        <v>0</v>
      </c>
      <c r="L18" s="36">
        <v>0</v>
      </c>
      <c r="M18" s="36">
        <v>0</v>
      </c>
      <c r="N18" s="36">
        <v>0</v>
      </c>
      <c r="O18" s="36">
        <v>9.1657999999999996E-4</v>
      </c>
      <c r="P18" s="36">
        <v>1.460161E-3</v>
      </c>
      <c r="Q18" s="36">
        <v>8.2377199999999996E-4</v>
      </c>
      <c r="R18" s="36">
        <v>9.2807999999999996E-5</v>
      </c>
      <c r="S18" s="36">
        <v>1.339107E-3</v>
      </c>
      <c r="T18" s="36">
        <v>1.21054E-4</v>
      </c>
      <c r="U18" s="36">
        <v>0</v>
      </c>
      <c r="V18" s="36">
        <v>0</v>
      </c>
      <c r="W18" s="36">
        <v>9.1657999999999996E-4</v>
      </c>
      <c r="X18" s="36">
        <v>1.460161E-3</v>
      </c>
      <c r="Y18" s="36">
        <v>2.3767409999999999E-3</v>
      </c>
      <c r="Z18" s="36">
        <v>0</v>
      </c>
      <c r="AA18" s="36">
        <v>0</v>
      </c>
      <c r="AB18" s="36">
        <v>0</v>
      </c>
      <c r="AC18" s="36">
        <v>0</v>
      </c>
      <c r="AD18" s="36">
        <v>0</v>
      </c>
      <c r="AE18" s="36">
        <v>0</v>
      </c>
      <c r="AF18" s="36">
        <v>0</v>
      </c>
      <c r="AG18" s="36">
        <v>0</v>
      </c>
      <c r="AH18" s="36">
        <v>0</v>
      </c>
      <c r="AI18" s="36">
        <v>0</v>
      </c>
      <c r="AJ18" s="36">
        <v>0</v>
      </c>
      <c r="AK18" s="36">
        <v>0</v>
      </c>
      <c r="AL18" s="36">
        <v>0</v>
      </c>
      <c r="AM18" s="36">
        <v>0</v>
      </c>
      <c r="AN18" s="36">
        <v>0</v>
      </c>
      <c r="AO18" s="36">
        <v>0</v>
      </c>
      <c r="AP18" s="36">
        <v>2.6024469999999999E-3</v>
      </c>
      <c r="AQ18" s="36">
        <v>1.401317E-3</v>
      </c>
      <c r="AR18" s="36">
        <v>4.0037639999999999E-3</v>
      </c>
      <c r="AS18" s="36">
        <v>0</v>
      </c>
      <c r="AT18" s="36">
        <v>0</v>
      </c>
      <c r="AU18" s="36">
        <v>0</v>
      </c>
      <c r="AV18" s="36">
        <v>0</v>
      </c>
      <c r="AW18" s="36">
        <v>0</v>
      </c>
      <c r="AX18" s="36">
        <v>0</v>
      </c>
      <c r="AY18" s="36">
        <v>0</v>
      </c>
      <c r="AZ18" s="36">
        <v>0</v>
      </c>
      <c r="BA18" s="36">
        <v>0</v>
      </c>
      <c r="BB18" s="36">
        <v>0.48838759300000001</v>
      </c>
      <c r="BC18" s="36">
        <v>28.475766248999999</v>
      </c>
      <c r="BD18" s="36">
        <v>74.580332076000005</v>
      </c>
      <c r="BE18" s="36">
        <v>4.1365408571428577E-2</v>
      </c>
      <c r="BF18" s="36">
        <v>8.2730817142857155E-2</v>
      </c>
      <c r="BG18" s="36">
        <v>2.3676364460000001</v>
      </c>
      <c r="BH18" s="36">
        <v>23.697854887999998</v>
      </c>
      <c r="BI18" s="36">
        <v>0</v>
      </c>
      <c r="BJ18" s="36">
        <v>0</v>
      </c>
      <c r="BK18" s="36">
        <v>0</v>
      </c>
      <c r="BL18" s="36">
        <v>0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>
        <v>4.6278493689999998</v>
      </c>
      <c r="E19" s="36">
        <v>6</v>
      </c>
      <c r="F19" s="36">
        <v>0</v>
      </c>
      <c r="G19" s="36">
        <v>0</v>
      </c>
      <c r="H19" s="36">
        <v>6</v>
      </c>
      <c r="I19" s="36">
        <v>0</v>
      </c>
      <c r="J19" s="36">
        <v>0</v>
      </c>
      <c r="K19" s="36">
        <v>0</v>
      </c>
      <c r="L19" s="36">
        <v>0</v>
      </c>
      <c r="M19" s="36">
        <v>0</v>
      </c>
      <c r="N19" s="36">
        <v>0</v>
      </c>
      <c r="O19" s="36">
        <v>0</v>
      </c>
      <c r="P19" s="36">
        <v>0</v>
      </c>
      <c r="Q19" s="36">
        <v>0</v>
      </c>
      <c r="R19" s="36">
        <v>0</v>
      </c>
      <c r="S19" s="36">
        <v>0</v>
      </c>
      <c r="T19" s="36">
        <v>0</v>
      </c>
      <c r="U19" s="36">
        <v>0</v>
      </c>
      <c r="V19" s="36">
        <v>0</v>
      </c>
      <c r="W19" s="36">
        <v>0</v>
      </c>
      <c r="X19" s="36">
        <v>0</v>
      </c>
      <c r="Y19" s="36">
        <v>0</v>
      </c>
      <c r="Z19" s="36">
        <v>0</v>
      </c>
      <c r="AA19" s="36">
        <v>0</v>
      </c>
      <c r="AB19" s="36">
        <v>0</v>
      </c>
      <c r="AC19" s="36">
        <v>0</v>
      </c>
      <c r="AD19" s="36">
        <v>0</v>
      </c>
      <c r="AE19" s="36">
        <v>0</v>
      </c>
      <c r="AF19" s="36">
        <v>0</v>
      </c>
      <c r="AG19" s="36">
        <v>0</v>
      </c>
      <c r="AH19" s="36">
        <v>0</v>
      </c>
      <c r="AI19" s="36">
        <v>0</v>
      </c>
      <c r="AJ19" s="36">
        <v>0</v>
      </c>
      <c r="AK19" s="36">
        <v>0</v>
      </c>
      <c r="AL19" s="36">
        <v>0</v>
      </c>
      <c r="AM19" s="36">
        <v>0</v>
      </c>
      <c r="AN19" s="36">
        <v>0</v>
      </c>
      <c r="AO19" s="36">
        <v>0</v>
      </c>
      <c r="AP19" s="36">
        <v>0</v>
      </c>
      <c r="AQ19" s="36">
        <v>0</v>
      </c>
      <c r="AR19" s="36">
        <v>0</v>
      </c>
      <c r="AS19" s="36">
        <v>0</v>
      </c>
      <c r="AT19" s="36">
        <v>0</v>
      </c>
      <c r="AU19" s="36">
        <v>0</v>
      </c>
      <c r="AV19" s="36">
        <v>0</v>
      </c>
      <c r="AW19" s="36">
        <v>0</v>
      </c>
      <c r="AX19" s="36">
        <v>0</v>
      </c>
      <c r="AY19" s="36">
        <v>0</v>
      </c>
      <c r="AZ19" s="36">
        <v>0</v>
      </c>
      <c r="BA19" s="36">
        <v>0</v>
      </c>
      <c r="BB19" s="36">
        <v>0.15651330799999999</v>
      </c>
      <c r="BC19" s="36">
        <v>8.5020151629999994</v>
      </c>
      <c r="BD19" s="36">
        <v>20.025690371</v>
      </c>
      <c r="BE19" s="36">
        <v>1.3256350000000002E-2</v>
      </c>
      <c r="BF19" s="36">
        <v>2.6512700000000004E-2</v>
      </c>
      <c r="BG19" s="36">
        <v>0.41979004199999997</v>
      </c>
      <c r="BH19" s="36">
        <v>6.0423029220000002</v>
      </c>
      <c r="BI19" s="36">
        <v>0</v>
      </c>
      <c r="BJ19" s="36">
        <v>0</v>
      </c>
      <c r="BK19" s="36">
        <v>0</v>
      </c>
      <c r="BL19" s="36">
        <v>0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>
        <v>4.6698371200000004</v>
      </c>
      <c r="E20" s="36">
        <v>0</v>
      </c>
      <c r="F20" s="36" t="s">
        <v>339</v>
      </c>
      <c r="G20" s="36" t="s">
        <v>339</v>
      </c>
      <c r="H20" s="36" t="s">
        <v>339</v>
      </c>
      <c r="I20" s="36">
        <v>0</v>
      </c>
      <c r="J20" s="36">
        <v>0</v>
      </c>
      <c r="K20" s="36">
        <v>0</v>
      </c>
      <c r="L20" s="36">
        <v>0</v>
      </c>
      <c r="M20" s="36">
        <v>0</v>
      </c>
      <c r="N20" s="36">
        <v>0</v>
      </c>
      <c r="O20" s="36">
        <v>0</v>
      </c>
      <c r="P20" s="36">
        <v>0</v>
      </c>
      <c r="Q20" s="36">
        <v>0</v>
      </c>
      <c r="R20" s="36">
        <v>0</v>
      </c>
      <c r="S20" s="36">
        <v>0</v>
      </c>
      <c r="T20" s="36">
        <v>0</v>
      </c>
      <c r="U20" s="36" t="s">
        <v>339</v>
      </c>
      <c r="V20" s="36" t="s">
        <v>339</v>
      </c>
      <c r="W20" s="36">
        <v>0</v>
      </c>
      <c r="X20" s="36">
        <v>0</v>
      </c>
      <c r="Y20" s="36">
        <v>0</v>
      </c>
      <c r="Z20" s="36">
        <v>0</v>
      </c>
      <c r="AA20" s="36">
        <v>0</v>
      </c>
      <c r="AB20" s="36">
        <v>0</v>
      </c>
      <c r="AC20" s="36">
        <v>0</v>
      </c>
      <c r="AD20" s="36">
        <v>0</v>
      </c>
      <c r="AE20" s="36">
        <v>0</v>
      </c>
      <c r="AF20" s="36">
        <v>0</v>
      </c>
      <c r="AG20" s="36" t="s">
        <v>339</v>
      </c>
      <c r="AH20" s="36" t="s">
        <v>339</v>
      </c>
      <c r="AI20" s="36" t="s">
        <v>339</v>
      </c>
      <c r="AJ20" s="36">
        <v>0</v>
      </c>
      <c r="AK20" s="36">
        <v>0</v>
      </c>
      <c r="AL20" s="36">
        <v>0</v>
      </c>
      <c r="AM20" s="36">
        <v>0</v>
      </c>
      <c r="AN20" s="36">
        <v>0</v>
      </c>
      <c r="AO20" s="36">
        <v>0</v>
      </c>
      <c r="AP20" s="36">
        <v>0</v>
      </c>
      <c r="AQ20" s="36">
        <v>0</v>
      </c>
      <c r="AR20" s="36">
        <v>0</v>
      </c>
      <c r="AS20" s="36">
        <v>0</v>
      </c>
      <c r="AT20" s="36">
        <v>0</v>
      </c>
      <c r="AU20" s="36">
        <v>0</v>
      </c>
      <c r="AV20" s="36">
        <v>0</v>
      </c>
      <c r="AW20" s="36">
        <v>0</v>
      </c>
      <c r="AX20" s="36">
        <v>0</v>
      </c>
      <c r="AY20" s="36">
        <v>0</v>
      </c>
      <c r="AZ20" s="36">
        <v>0</v>
      </c>
      <c r="BA20" s="36">
        <v>0</v>
      </c>
      <c r="BB20" s="36">
        <v>2.3774969999999999E-2</v>
      </c>
      <c r="BC20" s="36">
        <v>1.626870628</v>
      </c>
      <c r="BD20" s="36">
        <v>3.7513593479999998</v>
      </c>
      <c r="BE20" s="36">
        <v>2.0136900000000003E-3</v>
      </c>
      <c r="BF20" s="36">
        <v>4.0273800000000005E-3</v>
      </c>
      <c r="BG20" s="36">
        <v>0.217024364</v>
      </c>
      <c r="BH20" s="36">
        <v>2.530275853</v>
      </c>
      <c r="BI20" s="36">
        <v>0</v>
      </c>
      <c r="BJ20" s="36">
        <v>0</v>
      </c>
      <c r="BK20" s="36">
        <v>0</v>
      </c>
      <c r="BL20" s="36">
        <v>0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>
        <v>4.4728425720000002</v>
      </c>
      <c r="E21" s="36">
        <v>3</v>
      </c>
      <c r="F21" s="36">
        <v>0</v>
      </c>
      <c r="G21" s="36">
        <v>0</v>
      </c>
      <c r="H21" s="36">
        <v>3</v>
      </c>
      <c r="I21" s="36">
        <v>0</v>
      </c>
      <c r="J21" s="36">
        <v>0</v>
      </c>
      <c r="K21" s="36">
        <v>0</v>
      </c>
      <c r="L21" s="36">
        <v>0</v>
      </c>
      <c r="M21" s="36">
        <v>0</v>
      </c>
      <c r="N21" s="36">
        <v>0</v>
      </c>
      <c r="O21" s="36">
        <v>0</v>
      </c>
      <c r="P21" s="36">
        <v>0</v>
      </c>
      <c r="Q21" s="36">
        <v>0</v>
      </c>
      <c r="R21" s="36">
        <v>0</v>
      </c>
      <c r="S21" s="36">
        <v>0</v>
      </c>
      <c r="T21" s="36">
        <v>0</v>
      </c>
      <c r="U21" s="36">
        <v>0</v>
      </c>
      <c r="V21" s="36">
        <v>0</v>
      </c>
      <c r="W21" s="36">
        <v>0</v>
      </c>
      <c r="X21" s="36">
        <v>0</v>
      </c>
      <c r="Y21" s="36">
        <v>0</v>
      </c>
      <c r="Z21" s="36">
        <v>0</v>
      </c>
      <c r="AA21" s="36">
        <v>0</v>
      </c>
      <c r="AB21" s="36">
        <v>0</v>
      </c>
      <c r="AC21" s="36">
        <v>0</v>
      </c>
      <c r="AD21" s="36">
        <v>0</v>
      </c>
      <c r="AE21" s="36">
        <v>0</v>
      </c>
      <c r="AF21" s="36">
        <v>0</v>
      </c>
      <c r="AG21" s="36">
        <v>0</v>
      </c>
      <c r="AH21" s="36">
        <v>0</v>
      </c>
      <c r="AI21" s="36">
        <v>0</v>
      </c>
      <c r="AJ21" s="36">
        <v>0</v>
      </c>
      <c r="AK21" s="36">
        <v>0</v>
      </c>
      <c r="AL21" s="36">
        <v>0</v>
      </c>
      <c r="AM21" s="36">
        <v>0</v>
      </c>
      <c r="AN21" s="36">
        <v>0</v>
      </c>
      <c r="AO21" s="36">
        <v>0</v>
      </c>
      <c r="AP21" s="36">
        <v>0</v>
      </c>
      <c r="AQ21" s="36">
        <v>0</v>
      </c>
      <c r="AR21" s="36">
        <v>0</v>
      </c>
      <c r="AS21" s="36">
        <v>0</v>
      </c>
      <c r="AT21" s="36">
        <v>0</v>
      </c>
      <c r="AU21" s="36">
        <v>0</v>
      </c>
      <c r="AV21" s="36">
        <v>0</v>
      </c>
      <c r="AW21" s="36">
        <v>0</v>
      </c>
      <c r="AX21" s="36">
        <v>0</v>
      </c>
      <c r="AY21" s="36">
        <v>0</v>
      </c>
      <c r="AZ21" s="36">
        <v>0</v>
      </c>
      <c r="BA21" s="36">
        <v>0</v>
      </c>
      <c r="BB21" s="36">
        <v>0</v>
      </c>
      <c r="BC21" s="36">
        <v>0</v>
      </c>
      <c r="BD21" s="36">
        <v>0</v>
      </c>
      <c r="BE21" s="36">
        <v>0</v>
      </c>
      <c r="BF21" s="36">
        <v>0</v>
      </c>
      <c r="BG21" s="36">
        <v>0</v>
      </c>
      <c r="BH21" s="36">
        <v>0</v>
      </c>
      <c r="BI21" s="36">
        <v>0</v>
      </c>
      <c r="BJ21" s="36">
        <v>0</v>
      </c>
      <c r="BK21" s="36">
        <v>0</v>
      </c>
      <c r="BL21" s="36">
        <v>0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>
        <v>4.3931778110000002</v>
      </c>
      <c r="E22" s="36">
        <v>2</v>
      </c>
      <c r="F22" s="36">
        <v>0</v>
      </c>
      <c r="G22" s="36">
        <v>0</v>
      </c>
      <c r="H22" s="36">
        <v>2</v>
      </c>
      <c r="I22" s="36">
        <v>0</v>
      </c>
      <c r="J22" s="36">
        <v>0</v>
      </c>
      <c r="K22" s="36">
        <v>0</v>
      </c>
      <c r="L22" s="36">
        <v>0</v>
      </c>
      <c r="M22" s="36">
        <v>0</v>
      </c>
      <c r="N22" s="36">
        <v>0</v>
      </c>
      <c r="O22" s="36">
        <v>0</v>
      </c>
      <c r="P22" s="36">
        <v>0</v>
      </c>
      <c r="Q22" s="36">
        <v>0</v>
      </c>
      <c r="R22" s="36">
        <v>0</v>
      </c>
      <c r="S22" s="36">
        <v>0</v>
      </c>
      <c r="T22" s="36">
        <v>0</v>
      </c>
      <c r="U22" s="36">
        <v>0</v>
      </c>
      <c r="V22" s="36">
        <v>0</v>
      </c>
      <c r="W22" s="36">
        <v>0</v>
      </c>
      <c r="X22" s="36">
        <v>0</v>
      </c>
      <c r="Y22" s="36">
        <v>0</v>
      </c>
      <c r="Z22" s="36">
        <v>0</v>
      </c>
      <c r="AA22" s="36">
        <v>0</v>
      </c>
      <c r="AB22" s="36">
        <v>0</v>
      </c>
      <c r="AC22" s="36">
        <v>0</v>
      </c>
      <c r="AD22" s="36">
        <v>0</v>
      </c>
      <c r="AE22" s="36">
        <v>0</v>
      </c>
      <c r="AF22" s="36">
        <v>0</v>
      </c>
      <c r="AG22" s="36">
        <v>0</v>
      </c>
      <c r="AH22" s="36">
        <v>0</v>
      </c>
      <c r="AI22" s="36">
        <v>0</v>
      </c>
      <c r="AJ22" s="36">
        <v>0</v>
      </c>
      <c r="AK22" s="36">
        <v>0</v>
      </c>
      <c r="AL22" s="36">
        <v>0</v>
      </c>
      <c r="AM22" s="36">
        <v>0</v>
      </c>
      <c r="AN22" s="36">
        <v>0</v>
      </c>
      <c r="AO22" s="36">
        <v>0</v>
      </c>
      <c r="AP22" s="36">
        <v>0</v>
      </c>
      <c r="AQ22" s="36">
        <v>0</v>
      </c>
      <c r="AR22" s="36">
        <v>0</v>
      </c>
      <c r="AS22" s="36">
        <v>0</v>
      </c>
      <c r="AT22" s="36">
        <v>0</v>
      </c>
      <c r="AU22" s="36">
        <v>0</v>
      </c>
      <c r="AV22" s="36">
        <v>0</v>
      </c>
      <c r="AW22" s="36">
        <v>0</v>
      </c>
      <c r="AX22" s="36">
        <v>0</v>
      </c>
      <c r="AY22" s="36">
        <v>0</v>
      </c>
      <c r="AZ22" s="36">
        <v>0</v>
      </c>
      <c r="BA22" s="36">
        <v>0</v>
      </c>
      <c r="BB22" s="36">
        <v>0</v>
      </c>
      <c r="BC22" s="36">
        <v>0</v>
      </c>
      <c r="BD22" s="36">
        <v>0</v>
      </c>
      <c r="BE22" s="36">
        <v>0</v>
      </c>
      <c r="BF22" s="36">
        <v>0</v>
      </c>
      <c r="BG22" s="36">
        <v>0</v>
      </c>
      <c r="BH22" s="36">
        <v>0</v>
      </c>
      <c r="BI22" s="36">
        <v>0</v>
      </c>
      <c r="BJ22" s="36">
        <v>0</v>
      </c>
      <c r="BK22" s="36">
        <v>0</v>
      </c>
      <c r="BL22" s="36">
        <v>0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>
        <v>4.2397101309999998</v>
      </c>
      <c r="E23" s="36">
        <v>0</v>
      </c>
      <c r="F23" s="36" t="s">
        <v>339</v>
      </c>
      <c r="G23" s="36" t="s">
        <v>339</v>
      </c>
      <c r="H23" s="36" t="s">
        <v>339</v>
      </c>
      <c r="I23" s="36">
        <v>0</v>
      </c>
      <c r="J23" s="36">
        <v>0</v>
      </c>
      <c r="K23" s="36">
        <v>0</v>
      </c>
      <c r="L23" s="36">
        <v>0</v>
      </c>
      <c r="M23" s="36">
        <v>0</v>
      </c>
      <c r="N23" s="36">
        <v>0</v>
      </c>
      <c r="O23" s="36">
        <v>0</v>
      </c>
      <c r="P23" s="36">
        <v>0</v>
      </c>
      <c r="Q23" s="36">
        <v>0</v>
      </c>
      <c r="R23" s="36">
        <v>0</v>
      </c>
      <c r="S23" s="36">
        <v>0</v>
      </c>
      <c r="T23" s="36">
        <v>0</v>
      </c>
      <c r="U23" s="36" t="s">
        <v>339</v>
      </c>
      <c r="V23" s="36" t="s">
        <v>339</v>
      </c>
      <c r="W23" s="36">
        <v>0</v>
      </c>
      <c r="X23" s="36">
        <v>0</v>
      </c>
      <c r="Y23" s="36">
        <v>0</v>
      </c>
      <c r="Z23" s="36">
        <v>0</v>
      </c>
      <c r="AA23" s="36">
        <v>0</v>
      </c>
      <c r="AB23" s="36">
        <v>0</v>
      </c>
      <c r="AC23" s="36">
        <v>0</v>
      </c>
      <c r="AD23" s="36">
        <v>0</v>
      </c>
      <c r="AE23" s="36">
        <v>0</v>
      </c>
      <c r="AF23" s="36">
        <v>0</v>
      </c>
      <c r="AG23" s="36" t="s">
        <v>339</v>
      </c>
      <c r="AH23" s="36" t="s">
        <v>339</v>
      </c>
      <c r="AI23" s="36" t="s">
        <v>339</v>
      </c>
      <c r="AJ23" s="36">
        <v>0</v>
      </c>
      <c r="AK23" s="36">
        <v>0</v>
      </c>
      <c r="AL23" s="36">
        <v>0</v>
      </c>
      <c r="AM23" s="36">
        <v>0</v>
      </c>
      <c r="AN23" s="36">
        <v>0</v>
      </c>
      <c r="AO23" s="36">
        <v>0</v>
      </c>
      <c r="AP23" s="36">
        <v>0</v>
      </c>
      <c r="AQ23" s="36">
        <v>0</v>
      </c>
      <c r="AR23" s="36">
        <v>0</v>
      </c>
      <c r="AS23" s="36">
        <v>0</v>
      </c>
      <c r="AT23" s="36">
        <v>0</v>
      </c>
      <c r="AU23" s="36">
        <v>0</v>
      </c>
      <c r="AV23" s="36">
        <v>0</v>
      </c>
      <c r="AW23" s="36">
        <v>0</v>
      </c>
      <c r="AX23" s="36">
        <v>0</v>
      </c>
      <c r="AY23" s="36">
        <v>0</v>
      </c>
      <c r="AZ23" s="36">
        <v>0</v>
      </c>
      <c r="BA23" s="36">
        <v>0</v>
      </c>
      <c r="BB23" s="36">
        <v>0</v>
      </c>
      <c r="BC23" s="36">
        <v>0</v>
      </c>
      <c r="BD23" s="36">
        <v>0</v>
      </c>
      <c r="BE23" s="36">
        <v>0</v>
      </c>
      <c r="BF23" s="36">
        <v>0</v>
      </c>
      <c r="BG23" s="36">
        <v>0</v>
      </c>
      <c r="BH23" s="36">
        <v>0</v>
      </c>
      <c r="BI23" s="36">
        <v>0</v>
      </c>
      <c r="BJ23" s="36">
        <v>0</v>
      </c>
      <c r="BK23" s="36">
        <v>0</v>
      </c>
      <c r="BL23" s="36">
        <v>0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>
        <v>4.1768396140000004</v>
      </c>
      <c r="E24" s="36">
        <v>0</v>
      </c>
      <c r="F24" s="36" t="s">
        <v>339</v>
      </c>
      <c r="G24" s="36" t="s">
        <v>339</v>
      </c>
      <c r="H24" s="36" t="s">
        <v>339</v>
      </c>
      <c r="I24" s="36">
        <v>0</v>
      </c>
      <c r="J24" s="36">
        <v>0</v>
      </c>
      <c r="K24" s="36">
        <v>0</v>
      </c>
      <c r="L24" s="36">
        <v>0</v>
      </c>
      <c r="M24" s="36">
        <v>0</v>
      </c>
      <c r="N24" s="36">
        <v>0</v>
      </c>
      <c r="O24" s="36">
        <v>0</v>
      </c>
      <c r="P24" s="36">
        <v>0</v>
      </c>
      <c r="Q24" s="36">
        <v>0</v>
      </c>
      <c r="R24" s="36">
        <v>0</v>
      </c>
      <c r="S24" s="36">
        <v>0</v>
      </c>
      <c r="T24" s="36">
        <v>0</v>
      </c>
      <c r="U24" s="36" t="s">
        <v>339</v>
      </c>
      <c r="V24" s="36" t="s">
        <v>339</v>
      </c>
      <c r="W24" s="36">
        <v>0</v>
      </c>
      <c r="X24" s="36">
        <v>0</v>
      </c>
      <c r="Y24" s="36">
        <v>0</v>
      </c>
      <c r="Z24" s="36">
        <v>0</v>
      </c>
      <c r="AA24" s="36">
        <v>0</v>
      </c>
      <c r="AB24" s="36">
        <v>0</v>
      </c>
      <c r="AC24" s="36">
        <v>0</v>
      </c>
      <c r="AD24" s="36">
        <v>0</v>
      </c>
      <c r="AE24" s="36">
        <v>0</v>
      </c>
      <c r="AF24" s="36">
        <v>0</v>
      </c>
      <c r="AG24" s="36" t="s">
        <v>339</v>
      </c>
      <c r="AH24" s="36" t="s">
        <v>339</v>
      </c>
      <c r="AI24" s="36" t="s">
        <v>339</v>
      </c>
      <c r="AJ24" s="36">
        <v>0</v>
      </c>
      <c r="AK24" s="36">
        <v>0</v>
      </c>
      <c r="AL24" s="36">
        <v>0</v>
      </c>
      <c r="AM24" s="36">
        <v>0</v>
      </c>
      <c r="AN24" s="36">
        <v>0</v>
      </c>
      <c r="AO24" s="36">
        <v>0</v>
      </c>
      <c r="AP24" s="36">
        <v>0</v>
      </c>
      <c r="AQ24" s="36">
        <v>0</v>
      </c>
      <c r="AR24" s="36">
        <v>0</v>
      </c>
      <c r="AS24" s="36">
        <v>0</v>
      </c>
      <c r="AT24" s="36">
        <v>0</v>
      </c>
      <c r="AU24" s="36">
        <v>0</v>
      </c>
      <c r="AV24" s="36">
        <v>0</v>
      </c>
      <c r="AW24" s="36">
        <v>0</v>
      </c>
      <c r="AX24" s="36">
        <v>0</v>
      </c>
      <c r="AY24" s="36">
        <v>0</v>
      </c>
      <c r="AZ24" s="36">
        <v>0</v>
      </c>
      <c r="BA24" s="36">
        <v>0</v>
      </c>
      <c r="BB24" s="36">
        <v>0</v>
      </c>
      <c r="BC24" s="36">
        <v>0</v>
      </c>
      <c r="BD24" s="36">
        <v>0</v>
      </c>
      <c r="BE24" s="36">
        <v>0</v>
      </c>
      <c r="BF24" s="36">
        <v>0</v>
      </c>
      <c r="BG24" s="36">
        <v>0</v>
      </c>
      <c r="BH24" s="36">
        <v>0</v>
      </c>
      <c r="BI24" s="36">
        <v>0</v>
      </c>
      <c r="BJ24" s="36">
        <v>0</v>
      </c>
      <c r="BK24" s="36">
        <v>0</v>
      </c>
      <c r="BL24" s="36">
        <v>0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>
        <v>4.2538027380000001</v>
      </c>
      <c r="E25" s="36">
        <v>1</v>
      </c>
      <c r="F25" s="36">
        <v>0</v>
      </c>
      <c r="G25" s="36">
        <v>0</v>
      </c>
      <c r="H25" s="36">
        <v>1</v>
      </c>
      <c r="I25" s="36">
        <v>0</v>
      </c>
      <c r="J25" s="36">
        <v>0</v>
      </c>
      <c r="K25" s="36">
        <v>0</v>
      </c>
      <c r="L25" s="36">
        <v>0</v>
      </c>
      <c r="M25" s="36">
        <v>0</v>
      </c>
      <c r="N25" s="36">
        <v>0</v>
      </c>
      <c r="O25" s="36">
        <v>0</v>
      </c>
      <c r="P25" s="36">
        <v>0</v>
      </c>
      <c r="Q25" s="36">
        <v>0</v>
      </c>
      <c r="R25" s="36">
        <v>0</v>
      </c>
      <c r="S25" s="36">
        <v>0</v>
      </c>
      <c r="T25" s="36">
        <v>0</v>
      </c>
      <c r="U25" s="36">
        <v>0</v>
      </c>
      <c r="V25" s="36">
        <v>0</v>
      </c>
      <c r="W25" s="36">
        <v>0</v>
      </c>
      <c r="X25" s="36">
        <v>0</v>
      </c>
      <c r="Y25" s="36">
        <v>0</v>
      </c>
      <c r="Z25" s="36">
        <v>0</v>
      </c>
      <c r="AA25" s="36">
        <v>0</v>
      </c>
      <c r="AB25" s="36">
        <v>0</v>
      </c>
      <c r="AC25" s="36">
        <v>0</v>
      </c>
      <c r="AD25" s="36">
        <v>0</v>
      </c>
      <c r="AE25" s="36">
        <v>0</v>
      </c>
      <c r="AF25" s="36">
        <v>0</v>
      </c>
      <c r="AG25" s="36">
        <v>0</v>
      </c>
      <c r="AH25" s="36">
        <v>0</v>
      </c>
      <c r="AI25" s="36">
        <v>0</v>
      </c>
      <c r="AJ25" s="36">
        <v>0</v>
      </c>
      <c r="AK25" s="36">
        <v>0</v>
      </c>
      <c r="AL25" s="36">
        <v>0</v>
      </c>
      <c r="AM25" s="36">
        <v>0</v>
      </c>
      <c r="AN25" s="36">
        <v>0</v>
      </c>
      <c r="AO25" s="36">
        <v>0</v>
      </c>
      <c r="AP25" s="36">
        <v>0</v>
      </c>
      <c r="AQ25" s="36">
        <v>0</v>
      </c>
      <c r="AR25" s="36">
        <v>0</v>
      </c>
      <c r="AS25" s="36">
        <v>0</v>
      </c>
      <c r="AT25" s="36">
        <v>0</v>
      </c>
      <c r="AU25" s="36">
        <v>0</v>
      </c>
      <c r="AV25" s="36">
        <v>0</v>
      </c>
      <c r="AW25" s="36">
        <v>0</v>
      </c>
      <c r="AX25" s="36">
        <v>0</v>
      </c>
      <c r="AY25" s="36">
        <v>0</v>
      </c>
      <c r="AZ25" s="36">
        <v>0</v>
      </c>
      <c r="BA25" s="36">
        <v>0</v>
      </c>
      <c r="BB25" s="36">
        <v>0</v>
      </c>
      <c r="BC25" s="36">
        <v>0</v>
      </c>
      <c r="BD25" s="36">
        <v>0</v>
      </c>
      <c r="BE25" s="36">
        <v>0</v>
      </c>
      <c r="BF25" s="36">
        <v>0</v>
      </c>
      <c r="BG25" s="36">
        <v>0</v>
      </c>
      <c r="BH25" s="36">
        <v>0</v>
      </c>
      <c r="BI25" s="36">
        <v>0</v>
      </c>
      <c r="BJ25" s="36">
        <v>0</v>
      </c>
      <c r="BK25" s="36">
        <v>0</v>
      </c>
      <c r="BL25" s="36">
        <v>0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>
        <v>4.183295642</v>
      </c>
      <c r="E26" s="36">
        <v>0</v>
      </c>
      <c r="F26" s="36" t="s">
        <v>339</v>
      </c>
      <c r="G26" s="36" t="s">
        <v>339</v>
      </c>
      <c r="H26" s="36" t="s">
        <v>339</v>
      </c>
      <c r="I26" s="36">
        <v>0</v>
      </c>
      <c r="J26" s="36">
        <v>0</v>
      </c>
      <c r="K26" s="36">
        <v>0</v>
      </c>
      <c r="L26" s="36">
        <v>0</v>
      </c>
      <c r="M26" s="36">
        <v>0</v>
      </c>
      <c r="N26" s="36">
        <v>0</v>
      </c>
      <c r="O26" s="36">
        <v>0</v>
      </c>
      <c r="P26" s="36">
        <v>0</v>
      </c>
      <c r="Q26" s="36">
        <v>0</v>
      </c>
      <c r="R26" s="36">
        <v>0</v>
      </c>
      <c r="S26" s="36">
        <v>0</v>
      </c>
      <c r="T26" s="36">
        <v>0</v>
      </c>
      <c r="U26" s="36" t="s">
        <v>339</v>
      </c>
      <c r="V26" s="36" t="s">
        <v>339</v>
      </c>
      <c r="W26" s="36">
        <v>0</v>
      </c>
      <c r="X26" s="36">
        <v>0</v>
      </c>
      <c r="Y26" s="36">
        <v>0</v>
      </c>
      <c r="Z26" s="36">
        <v>0</v>
      </c>
      <c r="AA26" s="36">
        <v>0</v>
      </c>
      <c r="AB26" s="36">
        <v>0</v>
      </c>
      <c r="AC26" s="36">
        <v>0</v>
      </c>
      <c r="AD26" s="36">
        <v>0</v>
      </c>
      <c r="AE26" s="36">
        <v>0</v>
      </c>
      <c r="AF26" s="36">
        <v>0</v>
      </c>
      <c r="AG26" s="36" t="s">
        <v>339</v>
      </c>
      <c r="AH26" s="36" t="s">
        <v>339</v>
      </c>
      <c r="AI26" s="36" t="s">
        <v>339</v>
      </c>
      <c r="AJ26" s="36">
        <v>0</v>
      </c>
      <c r="AK26" s="36">
        <v>0</v>
      </c>
      <c r="AL26" s="36">
        <v>0</v>
      </c>
      <c r="AM26" s="36">
        <v>0</v>
      </c>
      <c r="AN26" s="36">
        <v>0</v>
      </c>
      <c r="AO26" s="36">
        <v>0</v>
      </c>
      <c r="AP26" s="36">
        <v>0</v>
      </c>
      <c r="AQ26" s="36">
        <v>0</v>
      </c>
      <c r="AR26" s="36">
        <v>0</v>
      </c>
      <c r="AS26" s="36">
        <v>0</v>
      </c>
      <c r="AT26" s="36">
        <v>0</v>
      </c>
      <c r="AU26" s="36">
        <v>0</v>
      </c>
      <c r="AV26" s="36">
        <v>0</v>
      </c>
      <c r="AW26" s="36">
        <v>0</v>
      </c>
      <c r="AX26" s="36">
        <v>0</v>
      </c>
      <c r="AY26" s="36">
        <v>0</v>
      </c>
      <c r="AZ26" s="36">
        <v>0</v>
      </c>
      <c r="BA26" s="36">
        <v>0</v>
      </c>
      <c r="BB26" s="36">
        <v>0</v>
      </c>
      <c r="BC26" s="36">
        <v>0</v>
      </c>
      <c r="BD26" s="36">
        <v>0</v>
      </c>
      <c r="BE26" s="36">
        <v>0</v>
      </c>
      <c r="BF26" s="36">
        <v>0</v>
      </c>
      <c r="BG26" s="36">
        <v>0</v>
      </c>
      <c r="BH26" s="36">
        <v>0</v>
      </c>
      <c r="BI26" s="36">
        <v>0</v>
      </c>
      <c r="BJ26" s="36">
        <v>0</v>
      </c>
      <c r="BK26" s="36">
        <v>0</v>
      </c>
      <c r="BL26" s="36">
        <v>0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>
        <v>4.1533953849999996</v>
      </c>
      <c r="E27" s="36">
        <v>0</v>
      </c>
      <c r="F27" s="36" t="s">
        <v>339</v>
      </c>
      <c r="G27" s="36" t="s">
        <v>339</v>
      </c>
      <c r="H27" s="36" t="s">
        <v>339</v>
      </c>
      <c r="I27" s="36">
        <v>0</v>
      </c>
      <c r="J27" s="36">
        <v>0</v>
      </c>
      <c r="K27" s="36">
        <v>0</v>
      </c>
      <c r="L27" s="36">
        <v>0</v>
      </c>
      <c r="M27" s="36">
        <v>0</v>
      </c>
      <c r="N27" s="36">
        <v>0</v>
      </c>
      <c r="O27" s="36">
        <v>0</v>
      </c>
      <c r="P27" s="36">
        <v>0</v>
      </c>
      <c r="Q27" s="36">
        <v>0</v>
      </c>
      <c r="R27" s="36">
        <v>0</v>
      </c>
      <c r="S27" s="36">
        <v>0</v>
      </c>
      <c r="T27" s="36">
        <v>0</v>
      </c>
      <c r="U27" s="36" t="s">
        <v>339</v>
      </c>
      <c r="V27" s="36" t="s">
        <v>339</v>
      </c>
      <c r="W27" s="36">
        <v>0</v>
      </c>
      <c r="X27" s="36">
        <v>0</v>
      </c>
      <c r="Y27" s="36">
        <v>0</v>
      </c>
      <c r="Z27" s="36">
        <v>0</v>
      </c>
      <c r="AA27" s="36">
        <v>0</v>
      </c>
      <c r="AB27" s="36">
        <v>0</v>
      </c>
      <c r="AC27" s="36">
        <v>0</v>
      </c>
      <c r="AD27" s="36">
        <v>0</v>
      </c>
      <c r="AE27" s="36">
        <v>0</v>
      </c>
      <c r="AF27" s="36">
        <v>0</v>
      </c>
      <c r="AG27" s="36" t="s">
        <v>339</v>
      </c>
      <c r="AH27" s="36" t="s">
        <v>339</v>
      </c>
      <c r="AI27" s="36" t="s">
        <v>339</v>
      </c>
      <c r="AJ27" s="36">
        <v>0</v>
      </c>
      <c r="AK27" s="36">
        <v>0</v>
      </c>
      <c r="AL27" s="36">
        <v>0</v>
      </c>
      <c r="AM27" s="36">
        <v>0</v>
      </c>
      <c r="AN27" s="36">
        <v>0</v>
      </c>
      <c r="AO27" s="36">
        <v>0</v>
      </c>
      <c r="AP27" s="36">
        <v>0</v>
      </c>
      <c r="AQ27" s="36">
        <v>0</v>
      </c>
      <c r="AR27" s="36">
        <v>0</v>
      </c>
      <c r="AS27" s="36">
        <v>0</v>
      </c>
      <c r="AT27" s="36">
        <v>0</v>
      </c>
      <c r="AU27" s="36">
        <v>0</v>
      </c>
      <c r="AV27" s="36">
        <v>0</v>
      </c>
      <c r="AW27" s="36">
        <v>0</v>
      </c>
      <c r="AX27" s="36">
        <v>0</v>
      </c>
      <c r="AY27" s="36">
        <v>0</v>
      </c>
      <c r="AZ27" s="36">
        <v>0</v>
      </c>
      <c r="BA27" s="36">
        <v>0</v>
      </c>
      <c r="BB27" s="36">
        <v>0</v>
      </c>
      <c r="BC27" s="36">
        <v>0</v>
      </c>
      <c r="BD27" s="36">
        <v>0</v>
      </c>
      <c r="BE27" s="36">
        <v>0</v>
      </c>
      <c r="BF27" s="36">
        <v>0</v>
      </c>
      <c r="BG27" s="36">
        <v>0</v>
      </c>
      <c r="BH27" s="36">
        <v>0</v>
      </c>
      <c r="BI27" s="36">
        <v>0</v>
      </c>
      <c r="BJ27" s="36">
        <v>0</v>
      </c>
      <c r="BK27" s="36">
        <v>0</v>
      </c>
      <c r="BL27" s="36">
        <v>0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162">
        <v>5.0459875109999999</v>
      </c>
      <c r="E28" s="36">
        <v>519</v>
      </c>
      <c r="F28" s="36">
        <v>0</v>
      </c>
      <c r="G28" s="36">
        <v>1</v>
      </c>
      <c r="H28" s="36">
        <v>518</v>
      </c>
      <c r="I28" s="36">
        <v>9.4087019549321254E-6</v>
      </c>
      <c r="J28" s="36">
        <v>2.7731943172038197E-3</v>
      </c>
      <c r="K28" s="36">
        <v>9.4087019549321254E-6</v>
      </c>
      <c r="L28" s="36">
        <v>0</v>
      </c>
      <c r="M28" s="36">
        <v>2.7826030191587517E-3</v>
      </c>
      <c r="N28" s="36">
        <v>0</v>
      </c>
      <c r="O28" s="36">
        <v>0.40345520599999996</v>
      </c>
      <c r="P28" s="36">
        <v>0.72458317800000005</v>
      </c>
      <c r="Q28" s="36">
        <v>0.38225909399999997</v>
      </c>
      <c r="R28" s="36">
        <v>2.1196112E-2</v>
      </c>
      <c r="S28" s="36">
        <v>0.69693607400000002</v>
      </c>
      <c r="T28" s="36">
        <v>2.7647103999999999E-2</v>
      </c>
      <c r="U28" s="36">
        <v>3.0000000000000001E-3</v>
      </c>
      <c r="V28" s="36">
        <v>7.1999999999999998E-3</v>
      </c>
      <c r="W28" s="36">
        <v>0.40646461470195488</v>
      </c>
      <c r="X28" s="36">
        <v>0.73455637231720383</v>
      </c>
      <c r="Y28" s="36">
        <v>1.1410209870191588</v>
      </c>
      <c r="Z28" s="36">
        <v>1.0610676397088057E-5</v>
      </c>
      <c r="AA28" s="36">
        <v>2.270684748976844E-6</v>
      </c>
      <c r="AB28" s="36">
        <v>2.27068E-6</v>
      </c>
      <c r="AC28" s="36">
        <v>3.4959741167420745E-7</v>
      </c>
      <c r="AD28" s="36">
        <v>7.3419633382081859E-5</v>
      </c>
      <c r="AE28" s="36">
        <v>6.607767004387366E-4</v>
      </c>
      <c r="AF28" s="36">
        <v>7.3419633382081854E-4</v>
      </c>
      <c r="AG28" s="36">
        <v>2.9599955984229749E-4</v>
      </c>
      <c r="AH28" s="36">
        <v>5.0353948111103481E-4</v>
      </c>
      <c r="AI28" s="36">
        <v>1.6126872570718276E-3</v>
      </c>
      <c r="AJ28" s="36">
        <v>1.3018775386057627E-7</v>
      </c>
      <c r="AK28" s="36">
        <v>1.5732441186439942E-7</v>
      </c>
      <c r="AL28" s="36">
        <v>3.9348115702076323E-7</v>
      </c>
      <c r="AM28" s="36">
        <v>2.9647934500783224E-4</v>
      </c>
      <c r="AN28" s="36">
        <v>5.7711643890498107E-4</v>
      </c>
      <c r="AO28" s="36">
        <v>2.2738574386675851E-3</v>
      </c>
      <c r="AP28" s="36">
        <v>2.4766340520000001</v>
      </c>
      <c r="AQ28" s="36">
        <v>1.3335721810000001</v>
      </c>
      <c r="AR28" s="36">
        <v>3.8102062330000002</v>
      </c>
      <c r="AS28" s="36">
        <v>1.8870099999999999E-4</v>
      </c>
      <c r="AT28" s="36">
        <v>9.6367899999999995E-4</v>
      </c>
      <c r="AU28" s="36">
        <v>2.037156E-3</v>
      </c>
      <c r="AV28" s="36">
        <v>9.9308520000000004E-3</v>
      </c>
      <c r="AW28" s="36">
        <v>2.0993187E-2</v>
      </c>
      <c r="AX28" s="36">
        <v>8.6767589999999992E-3</v>
      </c>
      <c r="AY28" s="36">
        <v>1.8342115999999999E-2</v>
      </c>
      <c r="AZ28" s="36">
        <v>1.322857142857143E-6</v>
      </c>
      <c r="BA28" s="36">
        <v>2.6457142857142859E-6</v>
      </c>
      <c r="BB28" s="36">
        <v>13.100044196000001</v>
      </c>
      <c r="BC28" s="36">
        <v>1909.7138465850001</v>
      </c>
      <c r="BD28" s="36">
        <v>4037.0131177369999</v>
      </c>
      <c r="BE28" s="36">
        <v>0.11580661285714286</v>
      </c>
      <c r="BF28" s="36">
        <v>0.23161322714285715</v>
      </c>
      <c r="BG28" s="36">
        <v>11.9755048</v>
      </c>
      <c r="BH28" s="36">
        <v>177.35620889200001</v>
      </c>
      <c r="BI28" s="36">
        <v>0</v>
      </c>
      <c r="BJ28" s="36">
        <v>0</v>
      </c>
      <c r="BK28" s="36">
        <v>0</v>
      </c>
      <c r="BL28" s="36">
        <v>0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162">
        <v>4.8910987959999996</v>
      </c>
      <c r="E29" s="36">
        <v>2</v>
      </c>
      <c r="F29" s="36">
        <v>0</v>
      </c>
      <c r="G29" s="36">
        <v>0</v>
      </c>
      <c r="H29" s="36">
        <v>2</v>
      </c>
      <c r="I29" s="36">
        <v>0</v>
      </c>
      <c r="J29" s="36">
        <v>0</v>
      </c>
      <c r="K29" s="36">
        <v>0</v>
      </c>
      <c r="L29" s="36">
        <v>0</v>
      </c>
      <c r="M29" s="36">
        <v>0</v>
      </c>
      <c r="N29" s="36">
        <v>0</v>
      </c>
      <c r="O29" s="36">
        <v>1.4861236999999999E-2</v>
      </c>
      <c r="P29" s="36">
        <v>2.5291365999999999E-2</v>
      </c>
      <c r="Q29" s="36">
        <v>1.2488912E-2</v>
      </c>
      <c r="R29" s="36">
        <v>2.3723249999999998E-3</v>
      </c>
      <c r="S29" s="36">
        <v>2.2197028000000001E-2</v>
      </c>
      <c r="T29" s="36">
        <v>3.0943379999999999E-3</v>
      </c>
      <c r="U29" s="36">
        <v>0</v>
      </c>
      <c r="V29" s="36">
        <v>0</v>
      </c>
      <c r="W29" s="36">
        <v>1.4861236999999999E-2</v>
      </c>
      <c r="X29" s="36">
        <v>2.5291365999999999E-2</v>
      </c>
      <c r="Y29" s="36">
        <v>4.0152602999999995E-2</v>
      </c>
      <c r="Z29" s="36">
        <v>0</v>
      </c>
      <c r="AA29" s="36">
        <v>0</v>
      </c>
      <c r="AB29" s="36">
        <v>0</v>
      </c>
      <c r="AC29" s="36">
        <v>0</v>
      </c>
      <c r="AD29" s="36">
        <v>0</v>
      </c>
      <c r="AE29" s="36">
        <v>0</v>
      </c>
      <c r="AF29" s="36">
        <v>0</v>
      </c>
      <c r="AG29" s="36">
        <v>0</v>
      </c>
      <c r="AH29" s="36">
        <v>0</v>
      </c>
      <c r="AI29" s="36">
        <v>0</v>
      </c>
      <c r="AJ29" s="36">
        <v>0</v>
      </c>
      <c r="AK29" s="36">
        <v>0</v>
      </c>
      <c r="AL29" s="36">
        <v>0</v>
      </c>
      <c r="AM29" s="36">
        <v>0</v>
      </c>
      <c r="AN29" s="36">
        <v>0</v>
      </c>
      <c r="AO29" s="36">
        <v>0</v>
      </c>
      <c r="AP29" s="36">
        <v>4.1921003999999998E-2</v>
      </c>
      <c r="AQ29" s="36">
        <v>2.2572848E-2</v>
      </c>
      <c r="AR29" s="36">
        <v>6.449385199999999E-2</v>
      </c>
      <c r="AS29" s="36">
        <v>0</v>
      </c>
      <c r="AT29" s="36">
        <v>0</v>
      </c>
      <c r="AU29" s="36">
        <v>0</v>
      </c>
      <c r="AV29" s="36">
        <v>0</v>
      </c>
      <c r="AW29" s="36">
        <v>0</v>
      </c>
      <c r="AX29" s="36">
        <v>0</v>
      </c>
      <c r="AY29" s="36">
        <v>0</v>
      </c>
      <c r="AZ29" s="36">
        <v>0</v>
      </c>
      <c r="BA29" s="36">
        <v>0</v>
      </c>
      <c r="BB29" s="36">
        <v>1.4667025330000001</v>
      </c>
      <c r="BC29" s="36">
        <v>110.151274085</v>
      </c>
      <c r="BD29" s="36">
        <v>261.52791152499998</v>
      </c>
      <c r="BE29" s="36">
        <v>1.2965898571428573E-2</v>
      </c>
      <c r="BF29" s="36">
        <v>2.5931798571428574E-2</v>
      </c>
      <c r="BG29" s="36">
        <v>6.8479122070000003</v>
      </c>
      <c r="BH29" s="36">
        <v>30.325735407</v>
      </c>
      <c r="BI29" s="36">
        <v>0</v>
      </c>
      <c r="BJ29" s="36">
        <v>0</v>
      </c>
      <c r="BK29" s="36">
        <v>0</v>
      </c>
      <c r="BL29" s="36">
        <v>0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162">
        <v>4.9607047590000004</v>
      </c>
      <c r="E30" s="36">
        <v>16</v>
      </c>
      <c r="F30" s="36">
        <v>0</v>
      </c>
      <c r="G30" s="36">
        <v>0</v>
      </c>
      <c r="H30" s="36">
        <v>16</v>
      </c>
      <c r="I30" s="36">
        <v>0</v>
      </c>
      <c r="J30" s="36">
        <v>0</v>
      </c>
      <c r="K30" s="36">
        <v>0</v>
      </c>
      <c r="L30" s="36">
        <v>0</v>
      </c>
      <c r="M30" s="36">
        <v>0</v>
      </c>
      <c r="N30" s="36">
        <v>0</v>
      </c>
      <c r="O30" s="36">
        <v>1.2914300000000002E-4</v>
      </c>
      <c r="P30" s="36">
        <v>2.12721E-4</v>
      </c>
      <c r="Q30" s="36">
        <v>1.08078E-4</v>
      </c>
      <c r="R30" s="36">
        <v>2.1065000000000002E-5</v>
      </c>
      <c r="S30" s="36">
        <v>1.8524500000000001E-4</v>
      </c>
      <c r="T30" s="36">
        <v>2.7475999999999999E-5</v>
      </c>
      <c r="U30" s="36">
        <v>0</v>
      </c>
      <c r="V30" s="36">
        <v>0</v>
      </c>
      <c r="W30" s="36">
        <v>1.2914300000000002E-4</v>
      </c>
      <c r="X30" s="36">
        <v>2.12721E-4</v>
      </c>
      <c r="Y30" s="36">
        <v>3.4186399999999999E-4</v>
      </c>
      <c r="Z30" s="36">
        <v>0</v>
      </c>
      <c r="AA30" s="36">
        <v>0</v>
      </c>
      <c r="AB30" s="36">
        <v>0</v>
      </c>
      <c r="AC30" s="36">
        <v>0</v>
      </c>
      <c r="AD30" s="36">
        <v>0</v>
      </c>
      <c r="AE30" s="36">
        <v>0</v>
      </c>
      <c r="AF30" s="36">
        <v>0</v>
      </c>
      <c r="AG30" s="36">
        <v>0</v>
      </c>
      <c r="AH30" s="36">
        <v>0</v>
      </c>
      <c r="AI30" s="36">
        <v>0</v>
      </c>
      <c r="AJ30" s="36">
        <v>0</v>
      </c>
      <c r="AK30" s="36">
        <v>0</v>
      </c>
      <c r="AL30" s="36">
        <v>0</v>
      </c>
      <c r="AM30" s="36">
        <v>0</v>
      </c>
      <c r="AN30" s="36">
        <v>0</v>
      </c>
      <c r="AO30" s="36">
        <v>0</v>
      </c>
      <c r="AP30" s="36">
        <v>5.5085500000000005E-4</v>
      </c>
      <c r="AQ30" s="36">
        <v>2.96614E-4</v>
      </c>
      <c r="AR30" s="36">
        <v>8.47469E-4</v>
      </c>
      <c r="AS30" s="36">
        <v>0</v>
      </c>
      <c r="AT30" s="36">
        <v>0</v>
      </c>
      <c r="AU30" s="36">
        <v>0</v>
      </c>
      <c r="AV30" s="36">
        <v>0</v>
      </c>
      <c r="AW30" s="36">
        <v>0</v>
      </c>
      <c r="AX30" s="36">
        <v>0</v>
      </c>
      <c r="AY30" s="36">
        <v>0</v>
      </c>
      <c r="AZ30" s="36">
        <v>0</v>
      </c>
      <c r="BA30" s="36">
        <v>0</v>
      </c>
      <c r="BB30" s="36">
        <v>0.44312161999999999</v>
      </c>
      <c r="BC30" s="36">
        <v>36.687646162</v>
      </c>
      <c r="BD30" s="36">
        <v>85.196909689999998</v>
      </c>
      <c r="BE30" s="36">
        <v>3.9172700000000005E-3</v>
      </c>
      <c r="BF30" s="36">
        <v>7.8345400000000009E-3</v>
      </c>
      <c r="BG30" s="36">
        <v>1.2662230249999999</v>
      </c>
      <c r="BH30" s="36">
        <v>6.8103134709999997</v>
      </c>
      <c r="BI30" s="36">
        <v>0</v>
      </c>
      <c r="BJ30" s="36">
        <v>0</v>
      </c>
      <c r="BK30" s="36">
        <v>0</v>
      </c>
      <c r="BL30" s="36">
        <v>0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162">
        <v>4.8607214790000004</v>
      </c>
      <c r="E31" s="36">
        <v>10</v>
      </c>
      <c r="F31" s="36">
        <v>0</v>
      </c>
      <c r="G31" s="36">
        <v>0</v>
      </c>
      <c r="H31" s="36">
        <v>10</v>
      </c>
      <c r="I31" s="36">
        <v>0</v>
      </c>
      <c r="J31" s="36">
        <v>0</v>
      </c>
      <c r="K31" s="36">
        <v>0</v>
      </c>
      <c r="L31" s="36">
        <v>0</v>
      </c>
      <c r="M31" s="36">
        <v>0</v>
      </c>
      <c r="N31" s="36">
        <v>0</v>
      </c>
      <c r="O31" s="36">
        <v>6.473309999999999E-4</v>
      </c>
      <c r="P31" s="36">
        <v>9.1387099999999991E-4</v>
      </c>
      <c r="Q31" s="36">
        <v>4.6149899999999998E-4</v>
      </c>
      <c r="R31" s="36">
        <v>1.8583199999999998E-4</v>
      </c>
      <c r="S31" s="36">
        <v>6.7148199999999994E-4</v>
      </c>
      <c r="T31" s="36">
        <v>2.42389E-4</v>
      </c>
      <c r="U31" s="36">
        <v>0</v>
      </c>
      <c r="V31" s="36">
        <v>0</v>
      </c>
      <c r="W31" s="36">
        <v>6.473309999999999E-4</v>
      </c>
      <c r="X31" s="36">
        <v>9.1387099999999991E-4</v>
      </c>
      <c r="Y31" s="36">
        <v>1.5612019999999998E-3</v>
      </c>
      <c r="Z31" s="36">
        <v>0</v>
      </c>
      <c r="AA31" s="36">
        <v>0</v>
      </c>
      <c r="AB31" s="36">
        <v>0</v>
      </c>
      <c r="AC31" s="36">
        <v>0</v>
      </c>
      <c r="AD31" s="36">
        <v>0</v>
      </c>
      <c r="AE31" s="36">
        <v>0</v>
      </c>
      <c r="AF31" s="36">
        <v>0</v>
      </c>
      <c r="AG31" s="36">
        <v>0</v>
      </c>
      <c r="AH31" s="36">
        <v>0</v>
      </c>
      <c r="AI31" s="36">
        <v>0</v>
      </c>
      <c r="AJ31" s="36">
        <v>0</v>
      </c>
      <c r="AK31" s="36">
        <v>0</v>
      </c>
      <c r="AL31" s="36">
        <v>0</v>
      </c>
      <c r="AM31" s="36">
        <v>0</v>
      </c>
      <c r="AN31" s="36">
        <v>0</v>
      </c>
      <c r="AO31" s="36">
        <v>0</v>
      </c>
      <c r="AP31" s="36">
        <v>1.490672E-3</v>
      </c>
      <c r="AQ31" s="36">
        <v>8.02669E-4</v>
      </c>
      <c r="AR31" s="36">
        <v>2.293341E-3</v>
      </c>
      <c r="AS31" s="36">
        <v>0</v>
      </c>
      <c r="AT31" s="36">
        <v>0</v>
      </c>
      <c r="AU31" s="36">
        <v>0</v>
      </c>
      <c r="AV31" s="36">
        <v>0</v>
      </c>
      <c r="AW31" s="36">
        <v>0</v>
      </c>
      <c r="AX31" s="36">
        <v>0</v>
      </c>
      <c r="AY31" s="36">
        <v>0</v>
      </c>
      <c r="AZ31" s="36">
        <v>0</v>
      </c>
      <c r="BA31" s="36">
        <v>0</v>
      </c>
      <c r="BB31" s="36">
        <v>1.2782781729999999</v>
      </c>
      <c r="BC31" s="36">
        <v>107.438546746</v>
      </c>
      <c r="BD31" s="36">
        <v>261.115529993</v>
      </c>
      <c r="BE31" s="36">
        <v>1.1300195714285715E-2</v>
      </c>
      <c r="BF31" s="36">
        <v>2.2600391428571429E-2</v>
      </c>
      <c r="BG31" s="36">
        <v>0.970688196</v>
      </c>
      <c r="BH31" s="36">
        <v>11.655094078999999</v>
      </c>
      <c r="BI31" s="36">
        <v>0</v>
      </c>
      <c r="BJ31" s="36">
        <v>0</v>
      </c>
      <c r="BK31" s="36">
        <v>0</v>
      </c>
      <c r="BL31" s="36">
        <v>0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162">
        <v>4.8552155959999999</v>
      </c>
      <c r="E32" s="36">
        <v>18</v>
      </c>
      <c r="F32" s="36">
        <v>0</v>
      </c>
      <c r="G32" s="36">
        <v>0</v>
      </c>
      <c r="H32" s="36">
        <v>18</v>
      </c>
      <c r="I32" s="36">
        <v>0</v>
      </c>
      <c r="J32" s="36">
        <v>0</v>
      </c>
      <c r="K32" s="36">
        <v>0</v>
      </c>
      <c r="L32" s="36">
        <v>0</v>
      </c>
      <c r="M32" s="36">
        <v>0</v>
      </c>
      <c r="N32" s="36">
        <v>0</v>
      </c>
      <c r="O32" s="36">
        <v>4.9371010000000002E-3</v>
      </c>
      <c r="P32" s="36">
        <v>9.1157070000000007E-3</v>
      </c>
      <c r="Q32" s="36">
        <v>4.734973E-3</v>
      </c>
      <c r="R32" s="36">
        <v>2.0212799999999999E-4</v>
      </c>
      <c r="S32" s="36">
        <v>8.8520620000000008E-3</v>
      </c>
      <c r="T32" s="36">
        <v>2.6364500000000001E-4</v>
      </c>
      <c r="U32" s="36">
        <v>0</v>
      </c>
      <c r="V32" s="36">
        <v>0</v>
      </c>
      <c r="W32" s="36">
        <v>4.9371010000000002E-3</v>
      </c>
      <c r="X32" s="36">
        <v>9.1157070000000007E-3</v>
      </c>
      <c r="Y32" s="36">
        <v>1.4052808E-2</v>
      </c>
      <c r="Z32" s="36">
        <v>0</v>
      </c>
      <c r="AA32" s="36">
        <v>0</v>
      </c>
      <c r="AB32" s="36">
        <v>0</v>
      </c>
      <c r="AC32" s="36">
        <v>0</v>
      </c>
      <c r="AD32" s="36">
        <v>0</v>
      </c>
      <c r="AE32" s="36">
        <v>0</v>
      </c>
      <c r="AF32" s="36">
        <v>0</v>
      </c>
      <c r="AG32" s="36">
        <v>0</v>
      </c>
      <c r="AH32" s="36">
        <v>0</v>
      </c>
      <c r="AI32" s="36">
        <v>0</v>
      </c>
      <c r="AJ32" s="36">
        <v>0</v>
      </c>
      <c r="AK32" s="36">
        <v>0</v>
      </c>
      <c r="AL32" s="36">
        <v>0</v>
      </c>
      <c r="AM32" s="36">
        <v>0</v>
      </c>
      <c r="AN32" s="36">
        <v>0</v>
      </c>
      <c r="AO32" s="36">
        <v>0</v>
      </c>
      <c r="AP32" s="36">
        <v>1.8771077000000001E-2</v>
      </c>
      <c r="AQ32" s="36">
        <v>1.0107503E-2</v>
      </c>
      <c r="AR32" s="36">
        <v>2.8878580000000001E-2</v>
      </c>
      <c r="AS32" s="36">
        <v>0</v>
      </c>
      <c r="AT32" s="36">
        <v>0</v>
      </c>
      <c r="AU32" s="36">
        <v>0</v>
      </c>
      <c r="AV32" s="36">
        <v>0</v>
      </c>
      <c r="AW32" s="36">
        <v>0</v>
      </c>
      <c r="AX32" s="36">
        <v>0</v>
      </c>
      <c r="AY32" s="36">
        <v>0</v>
      </c>
      <c r="AZ32" s="36">
        <v>0</v>
      </c>
      <c r="BA32" s="36">
        <v>0</v>
      </c>
      <c r="BB32" s="36">
        <v>0.33033140999999999</v>
      </c>
      <c r="BC32" s="36">
        <v>27.711301522999999</v>
      </c>
      <c r="BD32" s="36">
        <v>70.570143306999995</v>
      </c>
      <c r="BE32" s="36">
        <v>2.9201857142857144E-3</v>
      </c>
      <c r="BF32" s="36">
        <v>5.8403714285714288E-3</v>
      </c>
      <c r="BG32" s="36">
        <v>0.42938454999999998</v>
      </c>
      <c r="BH32" s="36">
        <v>3.7780178059999998</v>
      </c>
      <c r="BI32" s="36">
        <v>0</v>
      </c>
      <c r="BJ32" s="36">
        <v>0</v>
      </c>
      <c r="BK32" s="36">
        <v>0</v>
      </c>
      <c r="BL32" s="36">
        <v>0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162">
        <v>4.9270071099999999</v>
      </c>
      <c r="E33" s="36">
        <v>24</v>
      </c>
      <c r="F33" s="36">
        <v>0</v>
      </c>
      <c r="G33" s="36">
        <v>0</v>
      </c>
      <c r="H33" s="36">
        <v>24</v>
      </c>
      <c r="I33" s="36">
        <v>0</v>
      </c>
      <c r="J33" s="36">
        <v>0</v>
      </c>
      <c r="K33" s="36">
        <v>0</v>
      </c>
      <c r="L33" s="36">
        <v>0</v>
      </c>
      <c r="M33" s="36">
        <v>0</v>
      </c>
      <c r="N33" s="36">
        <v>0</v>
      </c>
      <c r="O33" s="36">
        <v>8.1037080000000011E-3</v>
      </c>
      <c r="P33" s="36">
        <v>1.4526483E-2</v>
      </c>
      <c r="Q33" s="36">
        <v>7.0905120000000002E-3</v>
      </c>
      <c r="R33" s="36">
        <v>1.0131960000000001E-3</v>
      </c>
      <c r="S33" s="36">
        <v>1.3204923E-2</v>
      </c>
      <c r="T33" s="36">
        <v>1.3215599999999998E-3</v>
      </c>
      <c r="U33" s="36">
        <v>0</v>
      </c>
      <c r="V33" s="36">
        <v>0</v>
      </c>
      <c r="W33" s="36">
        <v>8.1037080000000011E-3</v>
      </c>
      <c r="X33" s="36">
        <v>1.4526483E-2</v>
      </c>
      <c r="Y33" s="36">
        <v>2.2630191000000001E-2</v>
      </c>
      <c r="Z33" s="36">
        <v>0</v>
      </c>
      <c r="AA33" s="36">
        <v>0</v>
      </c>
      <c r="AB33" s="36">
        <v>0</v>
      </c>
      <c r="AC33" s="36">
        <v>0</v>
      </c>
      <c r="AD33" s="36">
        <v>0</v>
      </c>
      <c r="AE33" s="36">
        <v>0</v>
      </c>
      <c r="AF33" s="36">
        <v>0</v>
      </c>
      <c r="AG33" s="36">
        <v>0</v>
      </c>
      <c r="AH33" s="36">
        <v>0</v>
      </c>
      <c r="AI33" s="36">
        <v>0</v>
      </c>
      <c r="AJ33" s="36">
        <v>0</v>
      </c>
      <c r="AK33" s="36">
        <v>0</v>
      </c>
      <c r="AL33" s="36">
        <v>0</v>
      </c>
      <c r="AM33" s="36">
        <v>0</v>
      </c>
      <c r="AN33" s="36">
        <v>0</v>
      </c>
      <c r="AO33" s="36">
        <v>0</v>
      </c>
      <c r="AP33" s="36">
        <v>2.2562816999999999E-2</v>
      </c>
      <c r="AQ33" s="36">
        <v>1.2149208999999999E-2</v>
      </c>
      <c r="AR33" s="36">
        <v>3.4712026E-2</v>
      </c>
      <c r="AS33" s="36">
        <v>0</v>
      </c>
      <c r="AT33" s="36">
        <v>0</v>
      </c>
      <c r="AU33" s="36">
        <v>0</v>
      </c>
      <c r="AV33" s="36">
        <v>0</v>
      </c>
      <c r="AW33" s="36">
        <v>0</v>
      </c>
      <c r="AX33" s="36">
        <v>0</v>
      </c>
      <c r="AY33" s="36">
        <v>0</v>
      </c>
      <c r="AZ33" s="36">
        <v>0</v>
      </c>
      <c r="BA33" s="36">
        <v>0</v>
      </c>
      <c r="BB33" s="36">
        <v>1.2956573060000001</v>
      </c>
      <c r="BC33" s="36">
        <v>106.807378172</v>
      </c>
      <c r="BD33" s="36">
        <v>275.68087314600001</v>
      </c>
      <c r="BE33" s="36">
        <v>1.1453830000000002E-2</v>
      </c>
      <c r="BF33" s="36">
        <v>2.2907660000000003E-2</v>
      </c>
      <c r="BG33" s="36">
        <v>1.534561997</v>
      </c>
      <c r="BH33" s="36">
        <v>14.182066426</v>
      </c>
      <c r="BI33" s="36">
        <v>0</v>
      </c>
      <c r="BJ33" s="36">
        <v>0</v>
      </c>
      <c r="BK33" s="36">
        <v>0</v>
      </c>
      <c r="BL33" s="36">
        <v>0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162">
        <v>4.8583034290000002</v>
      </c>
      <c r="E34" s="36">
        <v>38</v>
      </c>
      <c r="F34" s="36">
        <v>0</v>
      </c>
      <c r="G34" s="36">
        <v>1</v>
      </c>
      <c r="H34" s="36">
        <v>37</v>
      </c>
      <c r="I34" s="36">
        <v>0</v>
      </c>
      <c r="J34" s="36">
        <v>0</v>
      </c>
      <c r="K34" s="36">
        <v>0</v>
      </c>
      <c r="L34" s="36">
        <v>0</v>
      </c>
      <c r="M34" s="36">
        <v>0</v>
      </c>
      <c r="N34" s="36">
        <v>0</v>
      </c>
      <c r="O34" s="36">
        <v>3.6097550000000001E-3</v>
      </c>
      <c r="P34" s="36">
        <v>6.3669339999999994E-3</v>
      </c>
      <c r="Q34" s="36">
        <v>3.3748850000000002E-3</v>
      </c>
      <c r="R34" s="36">
        <v>2.3486999999999998E-4</v>
      </c>
      <c r="S34" s="36">
        <v>6.0605809999999998E-3</v>
      </c>
      <c r="T34" s="36">
        <v>3.0635299999999999E-4</v>
      </c>
      <c r="U34" s="36">
        <v>3.0000000000000001E-3</v>
      </c>
      <c r="V34" s="36">
        <v>7.1999999999999998E-3</v>
      </c>
      <c r="W34" s="36">
        <v>6.6097550000000001E-3</v>
      </c>
      <c r="X34" s="36">
        <v>1.3566933999999999E-2</v>
      </c>
      <c r="Y34" s="36">
        <v>2.0176688999999998E-2</v>
      </c>
      <c r="Z34" s="36">
        <v>0</v>
      </c>
      <c r="AA34" s="36">
        <v>0</v>
      </c>
      <c r="AB34" s="36">
        <v>0</v>
      </c>
      <c r="AC34" s="36">
        <v>0</v>
      </c>
      <c r="AD34" s="36">
        <v>0</v>
      </c>
      <c r="AE34" s="36">
        <v>0</v>
      </c>
      <c r="AF34" s="36">
        <v>0</v>
      </c>
      <c r="AG34" s="36">
        <v>3.3852147359667364E-4</v>
      </c>
      <c r="AH34" s="36">
        <v>5.758756102564104E-4</v>
      </c>
      <c r="AI34" s="36">
        <v>1.8443583733887738E-3</v>
      </c>
      <c r="AJ34" s="36">
        <v>0</v>
      </c>
      <c r="AK34" s="36">
        <v>0</v>
      </c>
      <c r="AL34" s="36">
        <v>0</v>
      </c>
      <c r="AM34" s="36">
        <v>3.3852147359667364E-4</v>
      </c>
      <c r="AN34" s="36">
        <v>5.758756102564104E-4</v>
      </c>
      <c r="AO34" s="36">
        <v>1.8443583733887738E-3</v>
      </c>
      <c r="AP34" s="36">
        <v>2.0462497999999999E-2</v>
      </c>
      <c r="AQ34" s="36">
        <v>1.1018267999999999E-2</v>
      </c>
      <c r="AR34" s="36">
        <v>3.1480766E-2</v>
      </c>
      <c r="AS34" s="36">
        <v>0</v>
      </c>
      <c r="AT34" s="36">
        <v>0</v>
      </c>
      <c r="AU34" s="36">
        <v>0</v>
      </c>
      <c r="AV34" s="36">
        <v>0</v>
      </c>
      <c r="AW34" s="36">
        <v>0</v>
      </c>
      <c r="AX34" s="36">
        <v>0</v>
      </c>
      <c r="AY34" s="36">
        <v>0</v>
      </c>
      <c r="AZ34" s="36">
        <v>0</v>
      </c>
      <c r="BA34" s="36">
        <v>0</v>
      </c>
      <c r="BB34" s="36">
        <v>0.86660452399999999</v>
      </c>
      <c r="BC34" s="36">
        <v>52.811526364999999</v>
      </c>
      <c r="BD34" s="36">
        <v>131.20654058900001</v>
      </c>
      <c r="BE34" s="36">
        <v>7.6609300000000007E-3</v>
      </c>
      <c r="BF34" s="36">
        <v>1.5321861428571429E-2</v>
      </c>
      <c r="BG34" s="36">
        <v>4.1385087240000002</v>
      </c>
      <c r="BH34" s="36">
        <v>23.303524106000001</v>
      </c>
      <c r="BI34" s="36">
        <v>0</v>
      </c>
      <c r="BJ34" s="36">
        <v>0</v>
      </c>
      <c r="BK34" s="36">
        <v>0</v>
      </c>
      <c r="BL34" s="36">
        <v>0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162">
        <v>4.8007159719999999</v>
      </c>
      <c r="E35" s="36">
        <v>0</v>
      </c>
      <c r="F35" s="36" t="s">
        <v>339</v>
      </c>
      <c r="G35" s="36" t="s">
        <v>339</v>
      </c>
      <c r="H35" s="36" t="s">
        <v>339</v>
      </c>
      <c r="I35" s="36">
        <v>0</v>
      </c>
      <c r="J35" s="36">
        <v>0</v>
      </c>
      <c r="K35" s="36">
        <v>0</v>
      </c>
      <c r="L35" s="36">
        <v>0</v>
      </c>
      <c r="M35" s="36">
        <v>0</v>
      </c>
      <c r="N35" s="36">
        <v>0</v>
      </c>
      <c r="O35" s="36">
        <v>6.5850000000000005E-6</v>
      </c>
      <c r="P35" s="36">
        <v>9.7820000000000005E-6</v>
      </c>
      <c r="Q35" s="36">
        <v>5.1680000000000003E-6</v>
      </c>
      <c r="R35" s="36">
        <v>1.4169999999999999E-6</v>
      </c>
      <c r="S35" s="36">
        <v>7.9340000000000006E-6</v>
      </c>
      <c r="T35" s="36">
        <v>1.8480000000000001E-6</v>
      </c>
      <c r="U35" s="36" t="s">
        <v>339</v>
      </c>
      <c r="V35" s="36" t="s">
        <v>339</v>
      </c>
      <c r="W35" s="36">
        <v>6.5850000000000005E-6</v>
      </c>
      <c r="X35" s="36">
        <v>9.7820000000000005E-6</v>
      </c>
      <c r="Y35" s="36">
        <v>1.6367000000000001E-5</v>
      </c>
      <c r="Z35" s="36">
        <v>0</v>
      </c>
      <c r="AA35" s="36">
        <v>0</v>
      </c>
      <c r="AB35" s="36">
        <v>0</v>
      </c>
      <c r="AC35" s="36">
        <v>0</v>
      </c>
      <c r="AD35" s="36">
        <v>0</v>
      </c>
      <c r="AE35" s="36">
        <v>0</v>
      </c>
      <c r="AF35" s="36">
        <v>0</v>
      </c>
      <c r="AG35" s="36" t="s">
        <v>339</v>
      </c>
      <c r="AH35" s="36" t="s">
        <v>339</v>
      </c>
      <c r="AI35" s="36" t="s">
        <v>339</v>
      </c>
      <c r="AJ35" s="36">
        <v>0</v>
      </c>
      <c r="AK35" s="36">
        <v>0</v>
      </c>
      <c r="AL35" s="36">
        <v>0</v>
      </c>
      <c r="AM35" s="36">
        <v>0</v>
      </c>
      <c r="AN35" s="36">
        <v>0</v>
      </c>
      <c r="AO35" s="36">
        <v>0</v>
      </c>
      <c r="AP35" s="36">
        <v>9.4870000000000008E-6</v>
      </c>
      <c r="AQ35" s="36">
        <v>5.1080000000000001E-6</v>
      </c>
      <c r="AR35" s="36">
        <v>1.4595000000000002E-5</v>
      </c>
      <c r="AS35" s="36">
        <v>0</v>
      </c>
      <c r="AT35" s="36">
        <v>0</v>
      </c>
      <c r="AU35" s="36">
        <v>0</v>
      </c>
      <c r="AV35" s="36">
        <v>0</v>
      </c>
      <c r="AW35" s="36">
        <v>0</v>
      </c>
      <c r="AX35" s="36">
        <v>0</v>
      </c>
      <c r="AY35" s="36">
        <v>0</v>
      </c>
      <c r="AZ35" s="36">
        <v>0</v>
      </c>
      <c r="BA35" s="36">
        <v>0</v>
      </c>
      <c r="BB35" s="36">
        <v>3.6930897999999997E-2</v>
      </c>
      <c r="BC35" s="36">
        <v>2.5077514839999999</v>
      </c>
      <c r="BD35" s="36">
        <v>7.1539862940000001</v>
      </c>
      <c r="BE35" s="36">
        <v>3.2647428571428572E-4</v>
      </c>
      <c r="BF35" s="36">
        <v>6.5295000000000001E-4</v>
      </c>
      <c r="BG35" s="36">
        <v>0.94184725800000002</v>
      </c>
      <c r="BH35" s="36">
        <v>11.573520035</v>
      </c>
      <c r="BI35" s="36">
        <v>0</v>
      </c>
      <c r="BJ35" s="36">
        <v>0</v>
      </c>
      <c r="BK35" s="36">
        <v>0</v>
      </c>
      <c r="BL35" s="36">
        <v>0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>
        <v>5.03336103</v>
      </c>
      <c r="E36" s="36">
        <v>401</v>
      </c>
      <c r="F36" s="36">
        <v>0</v>
      </c>
      <c r="G36" s="36">
        <v>8</v>
      </c>
      <c r="H36" s="36">
        <v>393</v>
      </c>
      <c r="I36" s="36">
        <v>0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36">
        <v>9.9033400000000005E-4</v>
      </c>
      <c r="P36" s="36">
        <v>1.5940209999999999E-3</v>
      </c>
      <c r="Q36" s="36">
        <v>9.2337000000000007E-4</v>
      </c>
      <c r="R36" s="36">
        <v>6.6964000000000005E-5</v>
      </c>
      <c r="S36" s="36">
        <v>1.5066769999999999E-3</v>
      </c>
      <c r="T36" s="36">
        <v>8.7343999999999996E-5</v>
      </c>
      <c r="U36" s="36">
        <v>0.18900000000000003</v>
      </c>
      <c r="V36" s="36">
        <v>0.4536</v>
      </c>
      <c r="W36" s="36">
        <v>0.18999033400000004</v>
      </c>
      <c r="X36" s="36">
        <v>0.455194021</v>
      </c>
      <c r="Y36" s="36">
        <v>0.64518435500000004</v>
      </c>
      <c r="Z36" s="36">
        <v>0</v>
      </c>
      <c r="AA36" s="36">
        <v>0</v>
      </c>
      <c r="AB36" s="36">
        <v>0</v>
      </c>
      <c r="AC36" s="36">
        <v>0</v>
      </c>
      <c r="AD36" s="36">
        <v>0</v>
      </c>
      <c r="AE36" s="36">
        <v>0</v>
      </c>
      <c r="AF36" s="36">
        <v>0</v>
      </c>
      <c r="AG36" s="36">
        <v>1.9698288846253811E-2</v>
      </c>
      <c r="AH36" s="36">
        <v>3.3509732749949013E-2</v>
      </c>
      <c r="AI36" s="36">
        <v>0.10732171164510698</v>
      </c>
      <c r="AJ36" s="36">
        <v>0</v>
      </c>
      <c r="AK36" s="36">
        <v>0</v>
      </c>
      <c r="AL36" s="36">
        <v>0</v>
      </c>
      <c r="AM36" s="36">
        <v>1.9698288846253811E-2</v>
      </c>
      <c r="AN36" s="36">
        <v>3.3509732749949013E-2</v>
      </c>
      <c r="AO36" s="36">
        <v>0.10732171164510698</v>
      </c>
      <c r="AP36" s="36">
        <v>0.66592696799999995</v>
      </c>
      <c r="AQ36" s="36">
        <v>0.358576059</v>
      </c>
      <c r="AR36" s="36">
        <v>1.024503027</v>
      </c>
      <c r="AS36" s="36">
        <v>2.8289E-5</v>
      </c>
      <c r="AT36" s="36">
        <v>1.7989999999999999E-5</v>
      </c>
      <c r="AU36" s="36">
        <v>3.9733000000000001E-5</v>
      </c>
      <c r="AV36" s="36">
        <v>6.16123E-4</v>
      </c>
      <c r="AW36" s="36">
        <v>1.3607490000000001E-3</v>
      </c>
      <c r="AX36" s="36">
        <v>5.24417E-4</v>
      </c>
      <c r="AY36" s="36">
        <v>1.1582090000000001E-3</v>
      </c>
      <c r="AZ36" s="36">
        <v>4.1571428571428572E-7</v>
      </c>
      <c r="BA36" s="36">
        <v>8.3142857142857144E-7</v>
      </c>
      <c r="BB36" s="36">
        <v>0.44444454</v>
      </c>
      <c r="BC36" s="36">
        <v>22.504208735999999</v>
      </c>
      <c r="BD36" s="36">
        <v>49.702007221999999</v>
      </c>
      <c r="BE36" s="36">
        <v>4.8652931428571425E-2</v>
      </c>
      <c r="BF36" s="36">
        <v>9.7305864285714277E-2</v>
      </c>
      <c r="BG36" s="36">
        <v>0.77313897200000004</v>
      </c>
      <c r="BH36" s="36">
        <v>4.5427773819999997</v>
      </c>
      <c r="BI36" s="36">
        <v>0</v>
      </c>
      <c r="BJ36" s="36">
        <v>0</v>
      </c>
      <c r="BK36" s="36">
        <v>0</v>
      </c>
      <c r="BL36" s="36">
        <v>0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>
        <v>6.1433760819999996</v>
      </c>
      <c r="E37" s="36">
        <v>49</v>
      </c>
      <c r="F37" s="36">
        <v>16</v>
      </c>
      <c r="G37" s="36">
        <v>16</v>
      </c>
      <c r="H37" s="36">
        <v>17</v>
      </c>
      <c r="I37" s="36">
        <v>0.9712875275495938</v>
      </c>
      <c r="J37" s="36">
        <v>12.028661252350251</v>
      </c>
      <c r="K37" s="36">
        <v>0.5590565275516346</v>
      </c>
      <c r="L37" s="36">
        <v>0.41223099999795926</v>
      </c>
      <c r="M37" s="36">
        <v>9.8890907798989325</v>
      </c>
      <c r="N37" s="36">
        <v>3.1108580000009121</v>
      </c>
      <c r="O37" s="36">
        <v>2.5541768999999999E-2</v>
      </c>
      <c r="P37" s="36">
        <v>4.3834373999999995E-2</v>
      </c>
      <c r="Q37" s="36">
        <v>2.4051395999999999E-2</v>
      </c>
      <c r="R37" s="36">
        <v>1.4903730000000001E-3</v>
      </c>
      <c r="S37" s="36">
        <v>4.1890408999999997E-2</v>
      </c>
      <c r="T37" s="36">
        <v>1.9439650000000002E-3</v>
      </c>
      <c r="U37" s="36">
        <v>5.1376500000000007</v>
      </c>
      <c r="V37" s="36">
        <v>12.199899999999998</v>
      </c>
      <c r="W37" s="36">
        <v>6.1344792965495945</v>
      </c>
      <c r="X37" s="36">
        <v>24.272395626350246</v>
      </c>
      <c r="Y37" s="36">
        <v>30.406874922899839</v>
      </c>
      <c r="Z37" s="36">
        <v>0.11266342912573883</v>
      </c>
      <c r="AA37" s="36">
        <v>5.3056766961950011E-2</v>
      </c>
      <c r="AB37" s="36">
        <v>5.3056766999999998E-2</v>
      </c>
      <c r="AC37" s="36">
        <v>5.3515348120584307E-3</v>
      </c>
      <c r="AD37" s="36">
        <v>0.12429185992670276</v>
      </c>
      <c r="AE37" s="36">
        <v>1.1186267393403246</v>
      </c>
      <c r="AF37" s="36">
        <v>1.2429185992670275</v>
      </c>
      <c r="AG37" s="36">
        <v>0.54462026785265027</v>
      </c>
      <c r="AH37" s="36">
        <v>0.92648045565738235</v>
      </c>
      <c r="AI37" s="36">
        <v>2.9672414593351304</v>
      </c>
      <c r="AJ37" s="36">
        <v>3.0414926173404871E-3</v>
      </c>
      <c r="AK37" s="36">
        <v>3.6754687604832843E-3</v>
      </c>
      <c r="AL37" s="36">
        <v>9.1926464769826171E-3</v>
      </c>
      <c r="AM37" s="36">
        <v>0.55301329528204912</v>
      </c>
      <c r="AN37" s="36">
        <v>1.0544477843445683</v>
      </c>
      <c r="AO37" s="36">
        <v>4.095060845152438</v>
      </c>
      <c r="AP37" s="36">
        <v>100.07622861599999</v>
      </c>
      <c r="AQ37" s="36">
        <v>53.887200024000002</v>
      </c>
      <c r="AR37" s="36">
        <v>153.96342863999999</v>
      </c>
      <c r="AS37" s="36">
        <v>0.53287183999999999</v>
      </c>
      <c r="AT37" s="36">
        <v>139.67848544200001</v>
      </c>
      <c r="AU37" s="36">
        <v>314.608257579</v>
      </c>
      <c r="AV37" s="36">
        <v>77.522202739999997</v>
      </c>
      <c r="AW37" s="36">
        <v>174.60903195500001</v>
      </c>
      <c r="AX37" s="36">
        <v>74.789628299</v>
      </c>
      <c r="AY37" s="36">
        <v>168.45425098699999</v>
      </c>
      <c r="AZ37" s="36">
        <v>2.8867934285714287E-2</v>
      </c>
      <c r="BA37" s="36">
        <v>5.7735870000000002E-2</v>
      </c>
      <c r="BB37" s="36">
        <v>0</v>
      </c>
      <c r="BC37" s="36">
        <v>0</v>
      </c>
      <c r="BD37" s="36">
        <v>0</v>
      </c>
      <c r="BE37" s="36">
        <v>0</v>
      </c>
      <c r="BF37" s="36">
        <v>0</v>
      </c>
      <c r="BG37" s="36">
        <v>2.9003209779999999</v>
      </c>
      <c r="BH37" s="36">
        <v>9.0904968759999996</v>
      </c>
      <c r="BI37" s="36">
        <v>0.12</v>
      </c>
      <c r="BJ37" s="36">
        <v>0.12</v>
      </c>
      <c r="BK37" s="36">
        <v>0.21</v>
      </c>
      <c r="BL37" s="36">
        <v>0.21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>
        <v>6.2426287699999996</v>
      </c>
      <c r="E38" s="36">
        <v>46</v>
      </c>
      <c r="F38" s="36">
        <v>13</v>
      </c>
      <c r="G38" s="36">
        <v>10</v>
      </c>
      <c r="H38" s="36">
        <v>23</v>
      </c>
      <c r="I38" s="36">
        <v>4.7782483498326975</v>
      </c>
      <c r="J38" s="36">
        <v>28.865957860940863</v>
      </c>
      <c r="K38" s="36">
        <v>4.1101953498375963</v>
      </c>
      <c r="L38" s="36">
        <v>0.6680529999951017</v>
      </c>
      <c r="M38" s="36">
        <v>28.070805210774399</v>
      </c>
      <c r="N38" s="36">
        <v>5.5734009999991603</v>
      </c>
      <c r="O38" s="36">
        <v>0.13907987699999999</v>
      </c>
      <c r="P38" s="36">
        <v>0.21584297999999996</v>
      </c>
      <c r="Q38" s="36">
        <v>0.129806749</v>
      </c>
      <c r="R38" s="36">
        <v>9.2731280000000003E-3</v>
      </c>
      <c r="S38" s="36">
        <v>0.20374759599999998</v>
      </c>
      <c r="T38" s="36">
        <v>1.2095384000000001E-2</v>
      </c>
      <c r="U38" s="36">
        <v>2.1894</v>
      </c>
      <c r="V38" s="36">
        <v>5.1887999999999996</v>
      </c>
      <c r="W38" s="36">
        <v>7.1067282268326979</v>
      </c>
      <c r="X38" s="36">
        <v>34.270600840940865</v>
      </c>
      <c r="Y38" s="36">
        <v>41.377329067773566</v>
      </c>
      <c r="Z38" s="36">
        <v>0.29454370940673735</v>
      </c>
      <c r="AA38" s="36">
        <v>0.13209597000023443</v>
      </c>
      <c r="AB38" s="36">
        <v>0.13209597000000001</v>
      </c>
      <c r="AC38" s="36">
        <v>3.7682238991100597E-2</v>
      </c>
      <c r="AD38" s="36">
        <v>0.17645697992510889</v>
      </c>
      <c r="AE38" s="36">
        <v>1.5881128193259801</v>
      </c>
      <c r="AF38" s="36">
        <v>1.7645697992510887</v>
      </c>
      <c r="AG38" s="36">
        <v>0.2164423741826923</v>
      </c>
      <c r="AH38" s="36">
        <v>0.36820082044871805</v>
      </c>
      <c r="AI38" s="36">
        <v>1.1792377627884616</v>
      </c>
      <c r="AJ38" s="36">
        <v>7.5724350286969699E-3</v>
      </c>
      <c r="AK38" s="36">
        <v>9.1508517871195811E-3</v>
      </c>
      <c r="AL38" s="36">
        <v>2.2887025009347091E-2</v>
      </c>
      <c r="AM38" s="36">
        <v>0.26169704820248985</v>
      </c>
      <c r="AN38" s="36">
        <v>0.55380865216094655</v>
      </c>
      <c r="AO38" s="36">
        <v>2.7902376071237884</v>
      </c>
      <c r="AP38" s="36">
        <v>252.11059068599999</v>
      </c>
      <c r="AQ38" s="36">
        <v>135.75185652299999</v>
      </c>
      <c r="AR38" s="36">
        <v>387.86244720899998</v>
      </c>
      <c r="AS38" s="36">
        <v>18.54588038</v>
      </c>
      <c r="AT38" s="36">
        <v>634.34664850399997</v>
      </c>
      <c r="AU38" s="36">
        <v>1276.581115298</v>
      </c>
      <c r="AV38" s="36">
        <v>368.40557247800001</v>
      </c>
      <c r="AW38" s="36">
        <v>741.39210431000004</v>
      </c>
      <c r="AX38" s="36">
        <v>354.945281798</v>
      </c>
      <c r="AY38" s="36">
        <v>714.30415022600005</v>
      </c>
      <c r="AZ38" s="36">
        <v>0.45125845000000003</v>
      </c>
      <c r="BA38" s="36">
        <v>0.90251690142857155</v>
      </c>
      <c r="BB38" s="36">
        <v>0.40538988500000001</v>
      </c>
      <c r="BC38" s="36">
        <v>24.412222438000001</v>
      </c>
      <c r="BD38" s="36">
        <v>49.128</v>
      </c>
      <c r="BE38" s="36">
        <v>4.4377655714285716E-2</v>
      </c>
      <c r="BF38" s="36">
        <v>8.8755311428571432E-2</v>
      </c>
      <c r="BG38" s="36">
        <v>1.9286416609999999</v>
      </c>
      <c r="BH38" s="36">
        <v>6.8983936090000002</v>
      </c>
      <c r="BI38" s="36">
        <v>0.12</v>
      </c>
      <c r="BJ38" s="36">
        <v>0.23</v>
      </c>
      <c r="BK38" s="36">
        <v>0.36</v>
      </c>
      <c r="BL38" s="36">
        <v>0.42000000000000004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>
        <v>6.1833492799999998</v>
      </c>
      <c r="E39" s="36">
        <v>2</v>
      </c>
      <c r="F39" s="36">
        <v>1</v>
      </c>
      <c r="G39" s="36">
        <v>1</v>
      </c>
      <c r="H39" s="36">
        <v>0</v>
      </c>
      <c r="I39" s="36">
        <v>2.0556715646212771</v>
      </c>
      <c r="J39" s="36">
        <v>19.653518369534037</v>
      </c>
      <c r="K39" s="36">
        <v>1.0906920646135845</v>
      </c>
      <c r="L39" s="36">
        <v>0.96497950000769284</v>
      </c>
      <c r="M39" s="36">
        <v>15.217534934158618</v>
      </c>
      <c r="N39" s="36">
        <v>6.4916549999966975</v>
      </c>
      <c r="O39" s="36">
        <v>3.1127863000000002E-2</v>
      </c>
      <c r="P39" s="36">
        <v>5.2158106999999995E-2</v>
      </c>
      <c r="Q39" s="36">
        <v>2.8546995000000002E-2</v>
      </c>
      <c r="R39" s="36">
        <v>2.5808680000000001E-3</v>
      </c>
      <c r="S39" s="36">
        <v>4.8791756999999998E-2</v>
      </c>
      <c r="T39" s="36">
        <v>3.3663499999999997E-3</v>
      </c>
      <c r="U39" s="36">
        <v>6.6E-3</v>
      </c>
      <c r="V39" s="36">
        <v>1.5599999999999999E-2</v>
      </c>
      <c r="W39" s="36">
        <v>2.0933994276212773</v>
      </c>
      <c r="X39" s="36">
        <v>19.721276476534037</v>
      </c>
      <c r="Y39" s="36">
        <v>21.814675904155315</v>
      </c>
      <c r="Z39" s="36">
        <v>0.20733310591306767</v>
      </c>
      <c r="AA39" s="36">
        <v>9.8758360244845772E-2</v>
      </c>
      <c r="AB39" s="36">
        <v>9.8758360000000003E-2</v>
      </c>
      <c r="AC39" s="36">
        <v>1.4321059342017313E-2</v>
      </c>
      <c r="AD39" s="36">
        <v>0.25056378501150156</v>
      </c>
      <c r="AE39" s="36">
        <v>2.2550740651035142</v>
      </c>
      <c r="AF39" s="36">
        <v>2.5056378501150163</v>
      </c>
      <c r="AG39" s="36">
        <v>6.9788617886178844E-4</v>
      </c>
      <c r="AH39" s="36">
        <v>1.1872086720867206E-3</v>
      </c>
      <c r="AI39" s="36">
        <v>3.8022764227642267E-3</v>
      </c>
      <c r="AJ39" s="36">
        <v>5.661348288103274E-3</v>
      </c>
      <c r="AK39" s="36">
        <v>6.8414132172162322E-3</v>
      </c>
      <c r="AL39" s="36">
        <v>1.711093120556292E-2</v>
      </c>
      <c r="AM39" s="36">
        <v>2.0680293808982377E-2</v>
      </c>
      <c r="AN39" s="36">
        <v>0.25859240690080448</v>
      </c>
      <c r="AO39" s="36">
        <v>2.2759872727318413</v>
      </c>
      <c r="AP39" s="36">
        <v>219.60808951000001</v>
      </c>
      <c r="AQ39" s="36">
        <v>118.250509736</v>
      </c>
      <c r="AR39" s="36">
        <v>337.85859924600004</v>
      </c>
      <c r="AS39" s="36">
        <v>8.7353818519999997</v>
      </c>
      <c r="AT39" s="36">
        <v>962.88502173999996</v>
      </c>
      <c r="AU39" s="36">
        <v>1983.6444249799999</v>
      </c>
      <c r="AV39" s="36">
        <v>570.68844437200005</v>
      </c>
      <c r="AW39" s="36">
        <v>1175.678222757</v>
      </c>
      <c r="AX39" s="36">
        <v>554.75466079299997</v>
      </c>
      <c r="AY39" s="36">
        <v>1142.8529526039999</v>
      </c>
      <c r="AZ39" s="36">
        <v>0.24517054285714285</v>
      </c>
      <c r="BA39" s="36">
        <v>0.4903410857142857</v>
      </c>
      <c r="BB39" s="36">
        <v>0.974977282</v>
      </c>
      <c r="BC39" s="36">
        <v>59.538222099000002</v>
      </c>
      <c r="BD39" s="36">
        <v>122.655</v>
      </c>
      <c r="BE39" s="36">
        <v>0.10672986</v>
      </c>
      <c r="BF39" s="36">
        <v>0.21345972142857142</v>
      </c>
      <c r="BG39" s="36">
        <v>6.2715770160000002</v>
      </c>
      <c r="BH39" s="36">
        <v>23.466022132999999</v>
      </c>
      <c r="BI39" s="36">
        <v>0.51000000000000012</v>
      </c>
      <c r="BJ39" s="36">
        <v>0.56000000000000016</v>
      </c>
      <c r="BK39" s="36">
        <v>0.66000000000000036</v>
      </c>
      <c r="BL39" s="36">
        <v>0.72000000000000042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>
        <v>5.8166377650000003</v>
      </c>
      <c r="E40" s="36">
        <v>16</v>
      </c>
      <c r="F40" s="36">
        <v>5</v>
      </c>
      <c r="G40" s="36">
        <v>4</v>
      </c>
      <c r="H40" s="36">
        <v>7</v>
      </c>
      <c r="I40" s="36">
        <v>7.9279806192862706E-2</v>
      </c>
      <c r="J40" s="36">
        <v>4.8891507034001265</v>
      </c>
      <c r="K40" s="36">
        <v>6.0786806192666784E-2</v>
      </c>
      <c r="L40" s="36">
        <v>1.8493000000195922E-2</v>
      </c>
      <c r="M40" s="36">
        <v>2.8911545095896525</v>
      </c>
      <c r="N40" s="36">
        <v>2.0772760000033363</v>
      </c>
      <c r="O40" s="36">
        <v>8.5278671000000014E-2</v>
      </c>
      <c r="P40" s="36">
        <v>0.13335585599999999</v>
      </c>
      <c r="Q40" s="36">
        <v>7.888977300000001E-2</v>
      </c>
      <c r="R40" s="36">
        <v>6.3888979999999996E-3</v>
      </c>
      <c r="S40" s="36">
        <v>0.125022511</v>
      </c>
      <c r="T40" s="36">
        <v>8.3333450000000007E-3</v>
      </c>
      <c r="U40" s="36">
        <v>0.44309999999999999</v>
      </c>
      <c r="V40" s="36">
        <v>1.0508999999999999</v>
      </c>
      <c r="W40" s="36">
        <v>0.6076584771928627</v>
      </c>
      <c r="X40" s="36">
        <v>6.0734065594001265</v>
      </c>
      <c r="Y40" s="36">
        <v>6.6810650365929893</v>
      </c>
      <c r="Z40" s="36">
        <v>2.0773441070695411E-2</v>
      </c>
      <c r="AA40" s="36">
        <v>5.6047488618559708E-3</v>
      </c>
      <c r="AB40" s="36">
        <v>5.604749E-3</v>
      </c>
      <c r="AC40" s="36">
        <v>4.685744123270754E-4</v>
      </c>
      <c r="AD40" s="36">
        <v>3.8287690190563418E-2</v>
      </c>
      <c r="AE40" s="36">
        <v>0.34458921171507084</v>
      </c>
      <c r="AF40" s="36">
        <v>0.38287690190563428</v>
      </c>
      <c r="AG40" s="36">
        <v>4.8600510402138961E-2</v>
      </c>
      <c r="AH40" s="36">
        <v>8.2676730339270879E-2</v>
      </c>
      <c r="AI40" s="36">
        <v>0.26478898770820536</v>
      </c>
      <c r="AJ40" s="36">
        <v>3.2129364714194903E-4</v>
      </c>
      <c r="AK40" s="36">
        <v>3.8826489107129215E-4</v>
      </c>
      <c r="AL40" s="36">
        <v>9.7108208928791003E-4</v>
      </c>
      <c r="AM40" s="36">
        <v>4.9390378461607987E-2</v>
      </c>
      <c r="AN40" s="36">
        <v>0.12135268542090559</v>
      </c>
      <c r="AO40" s="36">
        <v>0.61034928151256407</v>
      </c>
      <c r="AP40" s="36">
        <v>104.305976722</v>
      </c>
      <c r="AQ40" s="36">
        <v>56.164756695999998</v>
      </c>
      <c r="AR40" s="36">
        <v>160.47073341800001</v>
      </c>
      <c r="AS40" s="36">
        <v>14.000407738</v>
      </c>
      <c r="AT40" s="36">
        <v>376.44264936000002</v>
      </c>
      <c r="AU40" s="36">
        <v>901.29909878399997</v>
      </c>
      <c r="AV40" s="36">
        <v>220.72266729200001</v>
      </c>
      <c r="AW40" s="36">
        <v>528.46599993300003</v>
      </c>
      <c r="AX40" s="36">
        <v>210.50816863200001</v>
      </c>
      <c r="AY40" s="36">
        <v>504.00990163300003</v>
      </c>
      <c r="AZ40" s="36">
        <v>0.42849327571428575</v>
      </c>
      <c r="BA40" s="36">
        <v>0.85698655285714287</v>
      </c>
      <c r="BB40" s="36">
        <v>0.62767573300000001</v>
      </c>
      <c r="BC40" s="36">
        <v>28.324235096999999</v>
      </c>
      <c r="BD40" s="36">
        <v>67.815396609999993</v>
      </c>
      <c r="BE40" s="36">
        <v>6.8711081428571436E-2</v>
      </c>
      <c r="BF40" s="36">
        <v>0.13742216285714287</v>
      </c>
      <c r="BG40" s="36">
        <v>3.4319911749999998</v>
      </c>
      <c r="BH40" s="36">
        <v>37.718544090999998</v>
      </c>
      <c r="BI40" s="36">
        <v>0.15</v>
      </c>
      <c r="BJ40" s="36">
        <v>0.15</v>
      </c>
      <c r="BK40" s="36">
        <v>0.06</v>
      </c>
      <c r="BL40" s="36">
        <v>0.06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>
        <v>5.1613593729999998</v>
      </c>
      <c r="E41" s="36">
        <v>8</v>
      </c>
      <c r="F41" s="36">
        <v>1</v>
      </c>
      <c r="G41" s="36">
        <v>2</v>
      </c>
      <c r="H41" s="36">
        <v>5</v>
      </c>
      <c r="I41" s="36">
        <v>2.5839990172424012E-4</v>
      </c>
      <c r="J41" s="36">
        <v>0.1465046366034832</v>
      </c>
      <c r="K41" s="36">
        <v>2.5839990172424012E-4</v>
      </c>
      <c r="L41" s="36">
        <v>0</v>
      </c>
      <c r="M41" s="36">
        <v>5.2438036505208452E-2</v>
      </c>
      <c r="N41" s="36">
        <v>9.4324999999999007E-2</v>
      </c>
      <c r="O41" s="36">
        <v>2.2995700000000001E-4</v>
      </c>
      <c r="P41" s="36">
        <v>3.7094500000000002E-4</v>
      </c>
      <c r="Q41" s="36">
        <v>2.15169E-4</v>
      </c>
      <c r="R41" s="36">
        <v>1.4788E-5</v>
      </c>
      <c r="S41" s="36">
        <v>3.51656E-4</v>
      </c>
      <c r="T41" s="36">
        <v>1.9289000000000001E-5</v>
      </c>
      <c r="U41" s="36">
        <v>7.8099999999999989E-2</v>
      </c>
      <c r="V41" s="36">
        <v>0.18460000000000001</v>
      </c>
      <c r="W41" s="36">
        <v>7.8588356901724235E-2</v>
      </c>
      <c r="X41" s="36">
        <v>0.33147558160348323</v>
      </c>
      <c r="Y41" s="36">
        <v>0.41006393850520745</v>
      </c>
      <c r="Z41" s="36">
        <v>2.9791553969165584E-4</v>
      </c>
      <c r="AA41" s="36">
        <v>6.375392549401435E-5</v>
      </c>
      <c r="AB41" s="36">
        <v>6.3753900000000006E-5</v>
      </c>
      <c r="AC41" s="36">
        <v>2.4355450094593823E-6</v>
      </c>
      <c r="AD41" s="36">
        <v>1.7421239473862816E-3</v>
      </c>
      <c r="AE41" s="36">
        <v>1.5679115526476536E-2</v>
      </c>
      <c r="AF41" s="36">
        <v>1.7421239473862815E-2</v>
      </c>
      <c r="AG41" s="36">
        <v>8.0727769685167167E-3</v>
      </c>
      <c r="AH41" s="36">
        <v>1.3732999900465219E-2</v>
      </c>
      <c r="AI41" s="36">
        <v>4.3982715897435902E-2</v>
      </c>
      <c r="AJ41" s="36">
        <v>3.6547083643113449E-6</v>
      </c>
      <c r="AK41" s="36">
        <v>4.4165048316829273E-6</v>
      </c>
      <c r="AL41" s="36">
        <v>1.1046037996037378E-5</v>
      </c>
      <c r="AM41" s="36">
        <v>8.0788672218904886E-3</v>
      </c>
      <c r="AN41" s="36">
        <v>1.5479540352683185E-2</v>
      </c>
      <c r="AO41" s="36">
        <v>5.9672877461908476E-2</v>
      </c>
      <c r="AP41" s="36">
        <v>0.75043022800000003</v>
      </c>
      <c r="AQ41" s="36">
        <v>0.40407781500000001</v>
      </c>
      <c r="AR41" s="36">
        <v>1.1545080430000001</v>
      </c>
      <c r="AS41" s="36">
        <v>0.10077007</v>
      </c>
      <c r="AT41" s="36">
        <v>0.328108444</v>
      </c>
      <c r="AU41" s="36">
        <v>0.75956064899999998</v>
      </c>
      <c r="AV41" s="36">
        <v>0.91253569099999998</v>
      </c>
      <c r="AW41" s="36">
        <v>2.1124912060000001</v>
      </c>
      <c r="AX41" s="36">
        <v>0.82188584600000003</v>
      </c>
      <c r="AY41" s="36">
        <v>1.902639687</v>
      </c>
      <c r="AZ41" s="36">
        <v>2.6420771428571428E-3</v>
      </c>
      <c r="BA41" s="36">
        <v>5.2841557142857144E-3</v>
      </c>
      <c r="BB41" s="36">
        <v>0.29702178200000001</v>
      </c>
      <c r="BC41" s="36">
        <v>16.63422302</v>
      </c>
      <c r="BD41" s="36">
        <v>38.507699121999998</v>
      </c>
      <c r="BE41" s="36">
        <v>3.2514698571428573E-2</v>
      </c>
      <c r="BF41" s="36">
        <v>6.5029398571428573E-2</v>
      </c>
      <c r="BG41" s="36">
        <v>1.6773332809999999</v>
      </c>
      <c r="BH41" s="36">
        <v>9.0905593810000003</v>
      </c>
      <c r="BI41" s="36">
        <v>0</v>
      </c>
      <c r="BJ41" s="36">
        <v>0</v>
      </c>
      <c r="BK41" s="36">
        <v>0</v>
      </c>
      <c r="BL41" s="36">
        <v>0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>
        <v>5.085482829</v>
      </c>
      <c r="E42" s="36">
        <v>2</v>
      </c>
      <c r="F42" s="36">
        <v>0</v>
      </c>
      <c r="G42" s="36">
        <v>1</v>
      </c>
      <c r="H42" s="36">
        <v>1</v>
      </c>
      <c r="I42" s="36">
        <v>4.0637323161954002E-5</v>
      </c>
      <c r="J42" s="36">
        <v>2.3643988391865076E-2</v>
      </c>
      <c r="K42" s="36">
        <v>4.0637323161954002E-5</v>
      </c>
      <c r="L42" s="36">
        <v>0</v>
      </c>
      <c r="M42" s="36">
        <v>8.7346257150267628E-3</v>
      </c>
      <c r="N42" s="36">
        <v>1.4950000000000269E-2</v>
      </c>
      <c r="O42" s="36">
        <v>3.0118999999999997E-5</v>
      </c>
      <c r="P42" s="36">
        <v>4.3321000000000001E-5</v>
      </c>
      <c r="Q42" s="36">
        <v>2.7243999999999999E-5</v>
      </c>
      <c r="R42" s="36">
        <v>2.875E-6</v>
      </c>
      <c r="S42" s="36">
        <v>3.9570000000000002E-5</v>
      </c>
      <c r="T42" s="36">
        <v>3.7510000000000002E-6</v>
      </c>
      <c r="U42" s="36">
        <v>6.6E-3</v>
      </c>
      <c r="V42" s="36">
        <v>1.5599999999999999E-2</v>
      </c>
      <c r="W42" s="36">
        <v>6.6707563231619537E-3</v>
      </c>
      <c r="X42" s="36">
        <v>3.9287309391865075E-2</v>
      </c>
      <c r="Y42" s="36">
        <v>4.595806571502703E-2</v>
      </c>
      <c r="Z42" s="36">
        <v>4.9593758711051868E-5</v>
      </c>
      <c r="AA42" s="36">
        <v>1.0613064364165099E-5</v>
      </c>
      <c r="AB42" s="36">
        <v>1.06131E-5</v>
      </c>
      <c r="AC42" s="36">
        <v>1.8231602200817596E-7</v>
      </c>
      <c r="AD42" s="36">
        <v>4.3133542515780721E-5</v>
      </c>
      <c r="AE42" s="36">
        <v>3.8820188264202649E-4</v>
      </c>
      <c r="AF42" s="36">
        <v>4.3133542515780721E-4</v>
      </c>
      <c r="AG42" s="36">
        <v>7.3354320291012329E-4</v>
      </c>
      <c r="AH42" s="36">
        <v>1.2478665980540028E-3</v>
      </c>
      <c r="AI42" s="36">
        <v>3.9965457261999819E-3</v>
      </c>
      <c r="AJ42" s="36">
        <v>6.0839862880973054E-7</v>
      </c>
      <c r="AK42" s="36">
        <v>7.3521474653525631E-7</v>
      </c>
      <c r="AL42" s="36">
        <v>1.8388319123339008E-6</v>
      </c>
      <c r="AM42" s="36">
        <v>7.3433391756094117E-4</v>
      </c>
      <c r="AN42" s="36">
        <v>1.2917353553163187E-3</v>
      </c>
      <c r="AO42" s="36">
        <v>4.3865864407543424E-3</v>
      </c>
      <c r="AP42" s="36">
        <v>4.4891248000000002E-2</v>
      </c>
      <c r="AQ42" s="36">
        <v>2.417221E-2</v>
      </c>
      <c r="AR42" s="36">
        <v>6.9063457999999994E-2</v>
      </c>
      <c r="AS42" s="36">
        <v>4.6151279999999996E-3</v>
      </c>
      <c r="AT42" s="36">
        <v>4.9954550000000002E-3</v>
      </c>
      <c r="AU42" s="36">
        <v>1.2060786E-2</v>
      </c>
      <c r="AV42" s="36">
        <v>2.3515748999999999E-2</v>
      </c>
      <c r="AW42" s="36">
        <v>5.6775293999999997E-2</v>
      </c>
      <c r="AX42" s="36">
        <v>2.0932147000000002E-2</v>
      </c>
      <c r="AY42" s="36">
        <v>5.0537567999999998E-2</v>
      </c>
      <c r="AZ42" s="36">
        <v>1.4090000000000001E-4</v>
      </c>
      <c r="BA42" s="36">
        <v>2.8180000000000002E-4</v>
      </c>
      <c r="BB42" s="36">
        <v>6.5427663999999996E-2</v>
      </c>
      <c r="BC42" s="36">
        <v>4.038380364</v>
      </c>
      <c r="BD42" s="36">
        <v>9.7500711110000005</v>
      </c>
      <c r="BE42" s="36">
        <v>7.1623057142857138E-3</v>
      </c>
      <c r="BF42" s="36">
        <v>1.4324611428571428E-2</v>
      </c>
      <c r="BG42" s="36">
        <v>1.02685179</v>
      </c>
      <c r="BH42" s="36">
        <v>6.2538510169999997</v>
      </c>
      <c r="BI42" s="36">
        <v>0</v>
      </c>
      <c r="BJ42" s="36">
        <v>0</v>
      </c>
      <c r="BK42" s="36">
        <v>0</v>
      </c>
      <c r="BL42" s="36">
        <v>0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>
        <v>5.054672729</v>
      </c>
      <c r="E43" s="36">
        <v>0</v>
      </c>
      <c r="F43" s="36" t="s">
        <v>339</v>
      </c>
      <c r="G43" s="36" t="s">
        <v>339</v>
      </c>
      <c r="H43" s="36" t="s">
        <v>339</v>
      </c>
      <c r="I43" s="36">
        <v>0</v>
      </c>
      <c r="J43" s="36">
        <v>0</v>
      </c>
      <c r="K43" s="36">
        <v>0</v>
      </c>
      <c r="L43" s="36">
        <v>0</v>
      </c>
      <c r="M43" s="36">
        <v>0</v>
      </c>
      <c r="N43" s="36">
        <v>0</v>
      </c>
      <c r="O43" s="36">
        <v>1.3289999999999999E-6</v>
      </c>
      <c r="P43" s="36">
        <v>2.029E-6</v>
      </c>
      <c r="Q43" s="36">
        <v>1.133E-6</v>
      </c>
      <c r="R43" s="36">
        <v>1.9599999999999998E-7</v>
      </c>
      <c r="S43" s="36">
        <v>1.773E-6</v>
      </c>
      <c r="T43" s="36">
        <v>2.5599999999999996E-7</v>
      </c>
      <c r="U43" s="36" t="s">
        <v>339</v>
      </c>
      <c r="V43" s="36" t="s">
        <v>339</v>
      </c>
      <c r="W43" s="36">
        <v>1.3289999999999999E-6</v>
      </c>
      <c r="X43" s="36">
        <v>2.029E-6</v>
      </c>
      <c r="Y43" s="36">
        <v>3.3579999999999999E-6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36">
        <v>0</v>
      </c>
      <c r="AG43" s="36" t="s">
        <v>339</v>
      </c>
      <c r="AH43" s="36" t="s">
        <v>339</v>
      </c>
      <c r="AI43" s="36" t="s">
        <v>339</v>
      </c>
      <c r="AJ43" s="36">
        <v>0</v>
      </c>
      <c r="AK43" s="36">
        <v>0</v>
      </c>
      <c r="AL43" s="36">
        <v>0</v>
      </c>
      <c r="AM43" s="36">
        <v>0</v>
      </c>
      <c r="AN43" s="36">
        <v>0</v>
      </c>
      <c r="AO43" s="36">
        <v>0</v>
      </c>
      <c r="AP43" s="36">
        <v>3.5074989999999999E-3</v>
      </c>
      <c r="AQ43" s="36">
        <v>1.8886529999999999E-3</v>
      </c>
      <c r="AR43" s="36">
        <v>5.3961519999999995E-3</v>
      </c>
      <c r="AS43" s="36">
        <v>1.463455E-3</v>
      </c>
      <c r="AT43" s="36">
        <v>3.3051439999999999E-3</v>
      </c>
      <c r="AU43" s="36">
        <v>7.3305929999999998E-3</v>
      </c>
      <c r="AV43" s="36">
        <v>3.1202770000000001E-2</v>
      </c>
      <c r="AW43" s="36">
        <v>6.9205691E-2</v>
      </c>
      <c r="AX43" s="36">
        <v>2.7347864999999999E-2</v>
      </c>
      <c r="AY43" s="36">
        <v>6.0655765E-2</v>
      </c>
      <c r="AZ43" s="36">
        <v>3.2565714285714287E-5</v>
      </c>
      <c r="BA43" s="36">
        <v>6.5132857142857152E-5</v>
      </c>
      <c r="BB43" s="36">
        <v>0.193638113</v>
      </c>
      <c r="BC43" s="36">
        <v>7.1884710790000002</v>
      </c>
      <c r="BD43" s="36">
        <v>15.943555607</v>
      </c>
      <c r="BE43" s="36">
        <v>2.1197384285714289E-2</v>
      </c>
      <c r="BF43" s="36">
        <v>4.2394770000000005E-2</v>
      </c>
      <c r="BG43" s="36">
        <v>0.51260729100000002</v>
      </c>
      <c r="BH43" s="36">
        <v>4.5749817540000004</v>
      </c>
      <c r="BI43" s="36">
        <v>0</v>
      </c>
      <c r="BJ43" s="36">
        <v>0</v>
      </c>
      <c r="BK43" s="36">
        <v>0</v>
      </c>
      <c r="BL43" s="36">
        <v>0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>
        <v>4.956765667</v>
      </c>
      <c r="E44" s="36">
        <v>11</v>
      </c>
      <c r="F44" s="36">
        <v>0</v>
      </c>
      <c r="G44" s="36">
        <v>9</v>
      </c>
      <c r="H44" s="36">
        <v>2</v>
      </c>
      <c r="I44" s="36">
        <v>0</v>
      </c>
      <c r="J44" s="36">
        <v>0</v>
      </c>
      <c r="K44" s="36">
        <v>0</v>
      </c>
      <c r="L44" s="36">
        <v>0</v>
      </c>
      <c r="M44" s="36">
        <v>0</v>
      </c>
      <c r="N44" s="36">
        <v>0</v>
      </c>
      <c r="O44" s="36">
        <v>3.9110000000000003E-6</v>
      </c>
      <c r="P44" s="36">
        <v>5.2309999999999996E-6</v>
      </c>
      <c r="Q44" s="36">
        <v>3.6390000000000002E-6</v>
      </c>
      <c r="R44" s="36">
        <v>2.72E-7</v>
      </c>
      <c r="S44" s="36">
        <v>4.8749999999999999E-6</v>
      </c>
      <c r="T44" s="36">
        <v>3.5600000000000001E-7</v>
      </c>
      <c r="U44" s="36">
        <v>0.14400000000000002</v>
      </c>
      <c r="V44" s="36">
        <v>0.34559999999999991</v>
      </c>
      <c r="W44" s="36">
        <v>0.14400391100000001</v>
      </c>
      <c r="X44" s="36">
        <v>0.3456052309999999</v>
      </c>
      <c r="Y44" s="36">
        <v>0.48960914199999994</v>
      </c>
      <c r="Z44" s="36">
        <v>0</v>
      </c>
      <c r="AA44" s="36">
        <v>0</v>
      </c>
      <c r="AB44" s="36">
        <v>0</v>
      </c>
      <c r="AC44" s="36">
        <v>0</v>
      </c>
      <c r="AD44" s="36">
        <v>0</v>
      </c>
      <c r="AE44" s="36">
        <v>0</v>
      </c>
      <c r="AF44" s="36">
        <v>0</v>
      </c>
      <c r="AG44" s="36">
        <v>1.3218419934994582E-2</v>
      </c>
      <c r="AH44" s="36">
        <v>2.2486507475622964E-2</v>
      </c>
      <c r="AI44" s="36">
        <v>7.2017598266522195E-2</v>
      </c>
      <c r="AJ44" s="36">
        <v>0</v>
      </c>
      <c r="AK44" s="36">
        <v>0</v>
      </c>
      <c r="AL44" s="36">
        <v>0</v>
      </c>
      <c r="AM44" s="36">
        <v>1.3218419934994582E-2</v>
      </c>
      <c r="AN44" s="36">
        <v>2.2486507475622964E-2</v>
      </c>
      <c r="AO44" s="36">
        <v>7.2017598266522195E-2</v>
      </c>
      <c r="AP44" s="36">
        <v>0.55346532100000001</v>
      </c>
      <c r="AQ44" s="36">
        <v>0.29801978800000001</v>
      </c>
      <c r="AR44" s="36">
        <v>0.85148510899999996</v>
      </c>
      <c r="AS44" s="36">
        <v>0</v>
      </c>
      <c r="AT44" s="36">
        <v>0</v>
      </c>
      <c r="AU44" s="36">
        <v>0</v>
      </c>
      <c r="AV44" s="36">
        <v>0</v>
      </c>
      <c r="AW44" s="36">
        <v>0</v>
      </c>
      <c r="AX44" s="36">
        <v>0</v>
      </c>
      <c r="AY44" s="36">
        <v>0</v>
      </c>
      <c r="AZ44" s="36">
        <v>0</v>
      </c>
      <c r="BA44" s="36">
        <v>0</v>
      </c>
      <c r="BB44" s="36">
        <v>0.15627998600000001</v>
      </c>
      <c r="BC44" s="36">
        <v>9.1683036080000004</v>
      </c>
      <c r="BD44" s="36">
        <v>18.39</v>
      </c>
      <c r="BE44" s="36">
        <v>1.7107824285714286E-2</v>
      </c>
      <c r="BF44" s="36">
        <v>3.421565E-2</v>
      </c>
      <c r="BG44" s="36">
        <v>1.4768446559999999</v>
      </c>
      <c r="BH44" s="36">
        <v>5.28885395</v>
      </c>
      <c r="BI44" s="36">
        <v>0</v>
      </c>
      <c r="BJ44" s="36">
        <v>0</v>
      </c>
      <c r="BK44" s="36">
        <v>0</v>
      </c>
      <c r="BL44" s="36">
        <v>0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>
        <v>5.2887296109999999</v>
      </c>
      <c r="E45" s="36">
        <v>3</v>
      </c>
      <c r="F45" s="36">
        <v>0</v>
      </c>
      <c r="G45" s="36">
        <v>1</v>
      </c>
      <c r="H45" s="36">
        <v>2</v>
      </c>
      <c r="I45" s="36">
        <v>0</v>
      </c>
      <c r="J45" s="36">
        <v>0</v>
      </c>
      <c r="K45" s="36">
        <v>0</v>
      </c>
      <c r="L45" s="36">
        <v>0</v>
      </c>
      <c r="M45" s="36">
        <v>0</v>
      </c>
      <c r="N45" s="36">
        <v>0</v>
      </c>
      <c r="O45" s="36">
        <v>1.940572E-3</v>
      </c>
      <c r="P45" s="36">
        <v>3.3235949999999999E-3</v>
      </c>
      <c r="Q45" s="36">
        <v>1.7150539999999999E-3</v>
      </c>
      <c r="R45" s="36">
        <v>2.2551799999999999E-4</v>
      </c>
      <c r="S45" s="36">
        <v>3.02944E-3</v>
      </c>
      <c r="T45" s="36">
        <v>2.9415499999999999E-4</v>
      </c>
      <c r="U45" s="36">
        <v>0</v>
      </c>
      <c r="V45" s="36">
        <v>0</v>
      </c>
      <c r="W45" s="36">
        <v>1.940572E-3</v>
      </c>
      <c r="X45" s="36">
        <v>3.3235949999999999E-3</v>
      </c>
      <c r="Y45" s="36">
        <v>5.2641670000000002E-3</v>
      </c>
      <c r="Z45" s="36">
        <v>0</v>
      </c>
      <c r="AA45" s="36">
        <v>0</v>
      </c>
      <c r="AB45" s="36">
        <v>0</v>
      </c>
      <c r="AC45" s="36">
        <v>0</v>
      </c>
      <c r="AD45" s="36">
        <v>0</v>
      </c>
      <c r="AE45" s="36">
        <v>0</v>
      </c>
      <c r="AF45" s="36">
        <v>0</v>
      </c>
      <c r="AG45" s="36">
        <v>0</v>
      </c>
      <c r="AH45" s="36">
        <v>0</v>
      </c>
      <c r="AI45" s="36">
        <v>0</v>
      </c>
      <c r="AJ45" s="36">
        <v>0</v>
      </c>
      <c r="AK45" s="36">
        <v>0</v>
      </c>
      <c r="AL45" s="36">
        <v>0</v>
      </c>
      <c r="AM45" s="36">
        <v>0</v>
      </c>
      <c r="AN45" s="36">
        <v>0</v>
      </c>
      <c r="AO45" s="36">
        <v>0</v>
      </c>
      <c r="AP45" s="36">
        <v>0.48532205499999997</v>
      </c>
      <c r="AQ45" s="36">
        <v>0.26132726000000001</v>
      </c>
      <c r="AR45" s="36">
        <v>0.74664931499999998</v>
      </c>
      <c r="AS45" s="36">
        <v>7.5628934999999994E-2</v>
      </c>
      <c r="AT45" s="36">
        <v>0.26735666499999999</v>
      </c>
      <c r="AU45" s="36">
        <v>0.55718544999999997</v>
      </c>
      <c r="AV45" s="36">
        <v>0.37304351800000002</v>
      </c>
      <c r="AW45" s="36">
        <v>0.77744245000000001</v>
      </c>
      <c r="AX45" s="36">
        <v>0.34171901199999999</v>
      </c>
      <c r="AY45" s="36">
        <v>0.71216051999999996</v>
      </c>
      <c r="AZ45" s="36">
        <v>5.5365142857142862E-4</v>
      </c>
      <c r="BA45" s="36">
        <v>1.1073042857142857E-3</v>
      </c>
      <c r="BB45" s="36">
        <v>0.19689764900000001</v>
      </c>
      <c r="BC45" s="36">
        <v>14.219887215</v>
      </c>
      <c r="BD45" s="36">
        <v>29.634998111000002</v>
      </c>
      <c r="BE45" s="36">
        <v>2.1554202857142858E-2</v>
      </c>
      <c r="BF45" s="36">
        <v>4.3108407142857144E-2</v>
      </c>
      <c r="BG45" s="36">
        <v>0.87182823700000001</v>
      </c>
      <c r="BH45" s="36">
        <v>7.0415403300000001</v>
      </c>
      <c r="BI45" s="36">
        <v>0</v>
      </c>
      <c r="BJ45" s="36">
        <v>0</v>
      </c>
      <c r="BK45" s="36">
        <v>0</v>
      </c>
      <c r="BL45" s="36">
        <v>0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>
        <v>5.4051597449999997</v>
      </c>
      <c r="E46" s="36">
        <v>6</v>
      </c>
      <c r="F46" s="36">
        <v>1</v>
      </c>
      <c r="G46" s="36">
        <v>2</v>
      </c>
      <c r="H46" s="36">
        <v>3</v>
      </c>
      <c r="I46" s="36">
        <v>8.1998995025828594E-2</v>
      </c>
      <c r="J46" s="36">
        <v>9.827768248402899</v>
      </c>
      <c r="K46" s="36">
        <v>8.1998995025828594E-2</v>
      </c>
      <c r="L46" s="36">
        <v>0</v>
      </c>
      <c r="M46" s="36">
        <v>4.6504177434323779</v>
      </c>
      <c r="N46" s="36">
        <v>5.2593494999963504</v>
      </c>
      <c r="O46" s="36">
        <v>4.4732229999999998E-2</v>
      </c>
      <c r="P46" s="36">
        <v>7.5653491000000003E-2</v>
      </c>
      <c r="Q46" s="36">
        <v>3.8892797999999999E-2</v>
      </c>
      <c r="R46" s="36">
        <v>5.8394320000000003E-3</v>
      </c>
      <c r="S46" s="36">
        <v>6.8036839000000002E-2</v>
      </c>
      <c r="T46" s="36">
        <v>7.6166519999999998E-3</v>
      </c>
      <c r="U46" s="36">
        <v>0.31184999999999996</v>
      </c>
      <c r="V46" s="36">
        <v>0.73709999999999998</v>
      </c>
      <c r="W46" s="36">
        <v>0.43858122502582852</v>
      </c>
      <c r="X46" s="36">
        <v>10.640521739402899</v>
      </c>
      <c r="Y46" s="36">
        <v>11.079102964428728</v>
      </c>
      <c r="Z46" s="36">
        <v>2.8666197322429719E-2</v>
      </c>
      <c r="AA46" s="36">
        <v>6.1345662269999554E-3</v>
      </c>
      <c r="AB46" s="36">
        <v>6.1345660000000002E-3</v>
      </c>
      <c r="AC46" s="36">
        <v>1.0200464774892267E-3</v>
      </c>
      <c r="AD46" s="36">
        <v>0.13810874602282278</v>
      </c>
      <c r="AE46" s="36">
        <v>1.2429787142054047</v>
      </c>
      <c r="AF46" s="36">
        <v>1.3810874602282277</v>
      </c>
      <c r="AG46" s="36">
        <v>3.0092134961765916E-2</v>
      </c>
      <c r="AH46" s="36">
        <v>5.1191218095877657E-2</v>
      </c>
      <c r="AI46" s="36">
        <v>0.16395025255031087</v>
      </c>
      <c r="AJ46" s="36">
        <v>3.516655400185406E-4</v>
      </c>
      <c r="AK46" s="36">
        <v>4.2496757656045834E-4</v>
      </c>
      <c r="AL46" s="36">
        <v>1.0628784925345589E-3</v>
      </c>
      <c r="AM46" s="36">
        <v>3.146384697927368E-2</v>
      </c>
      <c r="AN46" s="36">
        <v>0.18972493169526089</v>
      </c>
      <c r="AO46" s="36">
        <v>1.4079918452482503</v>
      </c>
      <c r="AP46" s="36">
        <v>120.824991192</v>
      </c>
      <c r="AQ46" s="36">
        <v>65.059610641000006</v>
      </c>
      <c r="AR46" s="36">
        <v>185.884601833</v>
      </c>
      <c r="AS46" s="36">
        <v>3.875829907</v>
      </c>
      <c r="AT46" s="36">
        <v>802.58608155000002</v>
      </c>
      <c r="AU46" s="36">
        <v>1717.819800087</v>
      </c>
      <c r="AV46" s="36">
        <v>492.30413340299998</v>
      </c>
      <c r="AW46" s="36">
        <v>1053.7060229000001</v>
      </c>
      <c r="AX46" s="36">
        <v>462.82908989499998</v>
      </c>
      <c r="AY46" s="36">
        <v>990.61894163900001</v>
      </c>
      <c r="AZ46" s="36">
        <v>0.12431315428571429</v>
      </c>
      <c r="BA46" s="36">
        <v>0.24862631000000002</v>
      </c>
      <c r="BB46" s="36">
        <v>1.583311814</v>
      </c>
      <c r="BC46" s="36">
        <v>127.555252951</v>
      </c>
      <c r="BD46" s="36">
        <v>273.01362951900001</v>
      </c>
      <c r="BE46" s="36">
        <v>0.17332367857142858</v>
      </c>
      <c r="BF46" s="36">
        <v>0.34664735857142859</v>
      </c>
      <c r="BG46" s="36">
        <v>2.845297129</v>
      </c>
      <c r="BH46" s="36">
        <v>18.225954164000001</v>
      </c>
      <c r="BI46" s="36">
        <v>0</v>
      </c>
      <c r="BJ46" s="36">
        <v>0</v>
      </c>
      <c r="BK46" s="36">
        <v>0</v>
      </c>
      <c r="BL46" s="36">
        <v>0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>
        <v>5.4367286740000003</v>
      </c>
      <c r="E47" s="36">
        <v>6</v>
      </c>
      <c r="F47" s="36">
        <v>1</v>
      </c>
      <c r="G47" s="36">
        <v>3</v>
      </c>
      <c r="H47" s="36">
        <v>2</v>
      </c>
      <c r="I47" s="36">
        <v>5.7044148981284437E-3</v>
      </c>
      <c r="J47" s="36">
        <v>1.8204206864497405</v>
      </c>
      <c r="K47" s="36">
        <v>5.7044148981284437E-3</v>
      </c>
      <c r="L47" s="36">
        <v>0</v>
      </c>
      <c r="M47" s="36">
        <v>0.62482510134784253</v>
      </c>
      <c r="N47" s="36">
        <v>1.2013000000000265</v>
      </c>
      <c r="O47" s="36">
        <v>4.3875081000000003E-2</v>
      </c>
      <c r="P47" s="36">
        <v>6.7515931000000001E-2</v>
      </c>
      <c r="Q47" s="36">
        <v>3.9248470000000001E-2</v>
      </c>
      <c r="R47" s="36">
        <v>4.6266110000000001E-3</v>
      </c>
      <c r="S47" s="36">
        <v>6.1481221000000003E-2</v>
      </c>
      <c r="T47" s="36">
        <v>6.0347099999999996E-3</v>
      </c>
      <c r="U47" s="36">
        <v>4.1450000000000001E-2</v>
      </c>
      <c r="V47" s="36">
        <v>9.8299999999999998E-2</v>
      </c>
      <c r="W47" s="36">
        <v>9.1029495898128449E-2</v>
      </c>
      <c r="X47" s="36">
        <v>1.9862366174497406</v>
      </c>
      <c r="Y47" s="36">
        <v>2.0772661133478691</v>
      </c>
      <c r="Z47" s="36">
        <v>3.6600739251374647E-3</v>
      </c>
      <c r="AA47" s="36">
        <v>7.8325581997941733E-4</v>
      </c>
      <c r="AB47" s="36">
        <v>7.8325599999999997E-4</v>
      </c>
      <c r="AC47" s="36">
        <v>5.0837973039469468E-5</v>
      </c>
      <c r="AD47" s="36">
        <v>1.1879041461076123E-2</v>
      </c>
      <c r="AE47" s="36">
        <v>0.1069113731496851</v>
      </c>
      <c r="AF47" s="36">
        <v>0.1187904146107612</v>
      </c>
      <c r="AG47" s="36">
        <v>4.3574438349394621E-3</v>
      </c>
      <c r="AH47" s="36">
        <v>7.4126630755291991E-3</v>
      </c>
      <c r="AI47" s="36">
        <v>2.3740556066221895E-2</v>
      </c>
      <c r="AJ47" s="36">
        <v>4.4900347344981594E-5</v>
      </c>
      <c r="AK47" s="36">
        <v>5.4259487003064005E-5</v>
      </c>
      <c r="AL47" s="36">
        <v>1.3570739259283356E-4</v>
      </c>
      <c r="AM47" s="36">
        <v>4.4531821553239126E-3</v>
      </c>
      <c r="AN47" s="36">
        <v>1.9345964023608386E-2</v>
      </c>
      <c r="AO47" s="36">
        <v>0.13078763660849982</v>
      </c>
      <c r="AP47" s="36">
        <v>15.331554103</v>
      </c>
      <c r="AQ47" s="36">
        <v>8.2554522089999995</v>
      </c>
      <c r="AR47" s="36">
        <v>23.587006312</v>
      </c>
      <c r="AS47" s="36">
        <v>1.3223806979999999</v>
      </c>
      <c r="AT47" s="36">
        <v>88.621946708999999</v>
      </c>
      <c r="AU47" s="36">
        <v>209.64331479099999</v>
      </c>
      <c r="AV47" s="36">
        <v>67.821054285000002</v>
      </c>
      <c r="AW47" s="36">
        <v>160.436902608</v>
      </c>
      <c r="AX47" s="36">
        <v>63.168012668000003</v>
      </c>
      <c r="AY47" s="36">
        <v>149.42970738299999</v>
      </c>
      <c r="AZ47" s="36">
        <v>4.7343571428571436E-2</v>
      </c>
      <c r="BA47" s="36">
        <v>9.4687142857142872E-2</v>
      </c>
      <c r="BB47" s="36">
        <v>0.91860290099999997</v>
      </c>
      <c r="BC47" s="36">
        <v>40.954319218000002</v>
      </c>
      <c r="BD47" s="36">
        <v>96.881185244999998</v>
      </c>
      <c r="BE47" s="36">
        <v>0.10055860857142856</v>
      </c>
      <c r="BF47" s="36">
        <v>0.20111721857142856</v>
      </c>
      <c r="BG47" s="36">
        <v>3.9284794629999999</v>
      </c>
      <c r="BH47" s="36">
        <v>22.069983485000002</v>
      </c>
      <c r="BI47" s="36">
        <v>0</v>
      </c>
      <c r="BJ47" s="36">
        <v>0</v>
      </c>
      <c r="BK47" s="36">
        <v>0</v>
      </c>
      <c r="BL47" s="36">
        <v>0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>
        <v>5.4944936799999997</v>
      </c>
      <c r="E48" s="36">
        <v>13</v>
      </c>
      <c r="F48" s="36">
        <v>0</v>
      </c>
      <c r="G48" s="36">
        <v>2</v>
      </c>
      <c r="H48" s="36">
        <v>11</v>
      </c>
      <c r="I48" s="36">
        <v>1.9418330795169237E-2</v>
      </c>
      <c r="J48" s="36">
        <v>3.7363993218990283</v>
      </c>
      <c r="K48" s="36">
        <v>1.9418330795169237E-2</v>
      </c>
      <c r="L48" s="36">
        <v>0</v>
      </c>
      <c r="M48" s="36">
        <v>2.1984506526921703</v>
      </c>
      <c r="N48" s="36">
        <v>1.5573670000020274</v>
      </c>
      <c r="O48" s="36">
        <v>0.24592498599999998</v>
      </c>
      <c r="P48" s="36">
        <v>0.38355159000000005</v>
      </c>
      <c r="Q48" s="36">
        <v>0.23394194899999998</v>
      </c>
      <c r="R48" s="36">
        <v>1.1983037E-2</v>
      </c>
      <c r="S48" s="36">
        <v>0.36792154200000005</v>
      </c>
      <c r="T48" s="36">
        <v>1.5630048000000001E-2</v>
      </c>
      <c r="U48" s="36">
        <v>7.8600000000000003E-2</v>
      </c>
      <c r="V48" s="36">
        <v>0.18720000000000001</v>
      </c>
      <c r="W48" s="36">
        <v>0.34394331679516921</v>
      </c>
      <c r="X48" s="36">
        <v>4.3071509118990283</v>
      </c>
      <c r="Y48" s="36">
        <v>4.6510942286941974</v>
      </c>
      <c r="Z48" s="36">
        <v>1.1396957874729973E-2</v>
      </c>
      <c r="AA48" s="36">
        <v>2.4389489851922141E-3</v>
      </c>
      <c r="AB48" s="36">
        <v>2.4389490000000002E-3</v>
      </c>
      <c r="AC48" s="36">
        <v>2.0786716723302038E-4</v>
      </c>
      <c r="AD48" s="36">
        <v>3.9148477694336471E-2</v>
      </c>
      <c r="AE48" s="36">
        <v>0.35233629924902815</v>
      </c>
      <c r="AF48" s="36">
        <v>0.39148477694336464</v>
      </c>
      <c r="AG48" s="36">
        <v>7.6687793163175491E-3</v>
      </c>
      <c r="AH48" s="36">
        <v>1.3045739526609163E-2</v>
      </c>
      <c r="AI48" s="36">
        <v>4.1781625240626646E-2</v>
      </c>
      <c r="AJ48" s="36">
        <v>1.3981336530678731E-4</v>
      </c>
      <c r="AK48" s="36">
        <v>1.6895640961146288E-4</v>
      </c>
      <c r="AL48" s="36">
        <v>4.2257372998981028E-4</v>
      </c>
      <c r="AM48" s="36">
        <v>8.016459848857356E-3</v>
      </c>
      <c r="AN48" s="36">
        <v>5.2363173630557099E-2</v>
      </c>
      <c r="AO48" s="36">
        <v>0.3945404982196446</v>
      </c>
      <c r="AP48" s="36">
        <v>45.506590005</v>
      </c>
      <c r="AQ48" s="36">
        <v>24.503548464000001</v>
      </c>
      <c r="AR48" s="36">
        <v>70.010138468999997</v>
      </c>
      <c r="AS48" s="36">
        <v>1.3239097449999999</v>
      </c>
      <c r="AT48" s="36">
        <v>164.46375792399999</v>
      </c>
      <c r="AU48" s="36">
        <v>354.44602196599999</v>
      </c>
      <c r="AV48" s="36">
        <v>139.56340673299999</v>
      </c>
      <c r="AW48" s="36">
        <v>300.78173424300002</v>
      </c>
      <c r="AX48" s="36">
        <v>129.51208635699999</v>
      </c>
      <c r="AY48" s="36">
        <v>279.11951171099997</v>
      </c>
      <c r="AZ48" s="36">
        <v>8.0539414285714289E-2</v>
      </c>
      <c r="BA48" s="36">
        <v>0.16107883000000001</v>
      </c>
      <c r="BB48" s="36">
        <v>1.4717835720000001</v>
      </c>
      <c r="BC48" s="36">
        <v>132.721936032</v>
      </c>
      <c r="BD48" s="36">
        <v>286.03725737600001</v>
      </c>
      <c r="BE48" s="36">
        <v>0.16111478571428572</v>
      </c>
      <c r="BF48" s="36">
        <v>0.32222957142857145</v>
      </c>
      <c r="BG48" s="36">
        <v>0.91609080499999995</v>
      </c>
      <c r="BH48" s="36">
        <v>8.1907114179999994</v>
      </c>
      <c r="BI48" s="36">
        <v>0</v>
      </c>
      <c r="BJ48" s="36">
        <v>0</v>
      </c>
      <c r="BK48" s="36">
        <v>0</v>
      </c>
      <c r="BL48" s="36">
        <v>0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>
        <v>5.2805230099999996</v>
      </c>
      <c r="E49" s="36">
        <v>57</v>
      </c>
      <c r="F49" s="36">
        <v>4</v>
      </c>
      <c r="G49" s="36">
        <v>18</v>
      </c>
      <c r="H49" s="36">
        <v>35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7.7763199999999998E-3</v>
      </c>
      <c r="P49" s="36">
        <v>1.1526887E-2</v>
      </c>
      <c r="Q49" s="36">
        <v>5.9211760000000002E-3</v>
      </c>
      <c r="R49" s="36">
        <v>1.855144E-3</v>
      </c>
      <c r="S49" s="36">
        <v>9.1071339999999994E-3</v>
      </c>
      <c r="T49" s="36">
        <v>2.4197530000000002E-3</v>
      </c>
      <c r="U49" s="36">
        <v>0.83960000000000024</v>
      </c>
      <c r="V49" s="36">
        <v>1.9940000000000002</v>
      </c>
      <c r="W49" s="36">
        <v>0.84737632000000018</v>
      </c>
      <c r="X49" s="36">
        <v>2.0055268870000003</v>
      </c>
      <c r="Y49" s="36">
        <v>2.8529032070000007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36">
        <v>0</v>
      </c>
      <c r="AG49" s="36">
        <v>8.1671175754086084E-2</v>
      </c>
      <c r="AH49" s="36">
        <v>0.13893487369660618</v>
      </c>
      <c r="AI49" s="36">
        <v>0.44496709548777941</v>
      </c>
      <c r="AJ49" s="36">
        <v>0</v>
      </c>
      <c r="AK49" s="36">
        <v>0</v>
      </c>
      <c r="AL49" s="36">
        <v>0</v>
      </c>
      <c r="AM49" s="36">
        <v>8.1671175754086084E-2</v>
      </c>
      <c r="AN49" s="36">
        <v>0.13893487369660618</v>
      </c>
      <c r="AO49" s="36">
        <v>0.44496709548777941</v>
      </c>
      <c r="AP49" s="36">
        <v>2.6659522770000001</v>
      </c>
      <c r="AQ49" s="36">
        <v>1.4355127640000001</v>
      </c>
      <c r="AR49" s="36">
        <v>4.101465041</v>
      </c>
      <c r="AS49" s="36">
        <v>2.7664410000000001E-3</v>
      </c>
      <c r="AT49" s="36">
        <v>1.4308070000000001E-2</v>
      </c>
      <c r="AU49" s="36">
        <v>2.99612E-2</v>
      </c>
      <c r="AV49" s="36">
        <v>6.7336209999999994E-2</v>
      </c>
      <c r="AW49" s="36">
        <v>0.1410025</v>
      </c>
      <c r="AX49" s="36">
        <v>5.9960078999999999E-2</v>
      </c>
      <c r="AY49" s="36">
        <v>0.12555682900000001</v>
      </c>
      <c r="AZ49" s="36">
        <v>1.5044428571428571E-4</v>
      </c>
      <c r="BA49" s="36">
        <v>3.0088857142857142E-4</v>
      </c>
      <c r="BB49" s="36">
        <v>0.21491966300000001</v>
      </c>
      <c r="BC49" s="36">
        <v>8.1138029179999993</v>
      </c>
      <c r="BD49" s="36">
        <v>16.990360515999999</v>
      </c>
      <c r="BE49" s="36">
        <v>2.3527055714285712E-2</v>
      </c>
      <c r="BF49" s="36">
        <v>4.7054112857142866E-2</v>
      </c>
      <c r="BG49" s="36">
        <v>0.26140713799999998</v>
      </c>
      <c r="BH49" s="36">
        <v>1.0649348139999999</v>
      </c>
      <c r="BI49" s="36">
        <v>0</v>
      </c>
      <c r="BJ49" s="36">
        <v>0</v>
      </c>
      <c r="BK49" s="36">
        <v>0</v>
      </c>
      <c r="BL49" s="36">
        <v>0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>
        <v>4.821093362</v>
      </c>
      <c r="E50" s="36">
        <v>40</v>
      </c>
      <c r="F50" s="36">
        <v>0</v>
      </c>
      <c r="G50" s="36">
        <v>2</v>
      </c>
      <c r="H50" s="36">
        <v>38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3.7982599999999999E-4</v>
      </c>
      <c r="P50" s="36">
        <v>5.3273700000000003E-4</v>
      </c>
      <c r="Q50" s="36">
        <v>3.7820799999999999E-4</v>
      </c>
      <c r="R50" s="36">
        <v>1.618E-6</v>
      </c>
      <c r="S50" s="36">
        <v>5.3062699999999999E-4</v>
      </c>
      <c r="T50" s="36">
        <v>2.1100000000000001E-6</v>
      </c>
      <c r="U50" s="36">
        <v>4.4999999999999998E-2</v>
      </c>
      <c r="V50" s="36">
        <v>0.10799999999999998</v>
      </c>
      <c r="W50" s="36">
        <v>4.5379825999999998E-2</v>
      </c>
      <c r="X50" s="36">
        <v>0.10853273699999999</v>
      </c>
      <c r="Y50" s="36">
        <v>0.153912563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36">
        <v>0</v>
      </c>
      <c r="AG50" s="36">
        <v>4.7497330948121641E-3</v>
      </c>
      <c r="AH50" s="36">
        <v>8.0800057245080503E-3</v>
      </c>
      <c r="AI50" s="36">
        <v>2.5877856171735242E-2</v>
      </c>
      <c r="AJ50" s="36">
        <v>0</v>
      </c>
      <c r="AK50" s="36">
        <v>0</v>
      </c>
      <c r="AL50" s="36">
        <v>0</v>
      </c>
      <c r="AM50" s="36">
        <v>4.7497330948121641E-3</v>
      </c>
      <c r="AN50" s="36">
        <v>8.0800057245080503E-3</v>
      </c>
      <c r="AO50" s="36">
        <v>2.5877856171735242E-2</v>
      </c>
      <c r="AP50" s="36">
        <v>0.127260664</v>
      </c>
      <c r="AQ50" s="36">
        <v>6.8524973000000003E-2</v>
      </c>
      <c r="AR50" s="36">
        <v>0.19578563700000001</v>
      </c>
      <c r="AS50" s="36">
        <v>0</v>
      </c>
      <c r="AT50" s="36">
        <v>0</v>
      </c>
      <c r="AU50" s="36">
        <v>0</v>
      </c>
      <c r="AV50" s="36">
        <v>0</v>
      </c>
      <c r="AW50" s="36">
        <v>0</v>
      </c>
      <c r="AX50" s="36">
        <v>0</v>
      </c>
      <c r="AY50" s="36">
        <v>0</v>
      </c>
      <c r="AZ50" s="36">
        <v>0</v>
      </c>
      <c r="BA50" s="36">
        <v>0</v>
      </c>
      <c r="BB50" s="36">
        <v>0</v>
      </c>
      <c r="BC50" s="36">
        <v>0</v>
      </c>
      <c r="BD50" s="36">
        <v>0</v>
      </c>
      <c r="BE50" s="36">
        <v>0</v>
      </c>
      <c r="BF50" s="36">
        <v>0</v>
      </c>
      <c r="BG50" s="36">
        <v>9.9822781999999999E-2</v>
      </c>
      <c r="BH50" s="36">
        <v>0.57265625099999995</v>
      </c>
      <c r="BI50" s="36">
        <v>0</v>
      </c>
      <c r="BJ50" s="36">
        <v>0</v>
      </c>
      <c r="BK50" s="36">
        <v>0</v>
      </c>
      <c r="BL50" s="36">
        <v>0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>
        <v>4.9232308869999999</v>
      </c>
      <c r="E51" s="36">
        <v>55</v>
      </c>
      <c r="F51" s="36">
        <v>0</v>
      </c>
      <c r="G51" s="36">
        <v>1</v>
      </c>
      <c r="H51" s="36">
        <v>54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2.5856000000000001E-5</v>
      </c>
      <c r="P51" s="36">
        <v>4.2184000000000001E-5</v>
      </c>
      <c r="Q51" s="36">
        <v>2.5038E-5</v>
      </c>
      <c r="R51" s="36">
        <v>8.1800000000000005E-7</v>
      </c>
      <c r="S51" s="36">
        <v>4.1117E-5</v>
      </c>
      <c r="T51" s="36">
        <v>1.0669999999999999E-6</v>
      </c>
      <c r="U51" s="36">
        <v>0</v>
      </c>
      <c r="V51" s="36">
        <v>0</v>
      </c>
      <c r="W51" s="36">
        <v>2.5856000000000001E-5</v>
      </c>
      <c r="X51" s="36">
        <v>4.2184000000000001E-5</v>
      </c>
      <c r="Y51" s="36">
        <v>6.8040000000000006E-5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0</v>
      </c>
      <c r="AF51" s="36">
        <v>0</v>
      </c>
      <c r="AG51" s="36">
        <v>0</v>
      </c>
      <c r="AH51" s="36">
        <v>0</v>
      </c>
      <c r="AI51" s="36">
        <v>0</v>
      </c>
      <c r="AJ51" s="36">
        <v>0</v>
      </c>
      <c r="AK51" s="36">
        <v>0</v>
      </c>
      <c r="AL51" s="36">
        <v>0</v>
      </c>
      <c r="AM51" s="36">
        <v>0</v>
      </c>
      <c r="AN51" s="36">
        <v>0</v>
      </c>
      <c r="AO51" s="36">
        <v>0</v>
      </c>
      <c r="AP51" s="36">
        <v>3.9894999999999997E-5</v>
      </c>
      <c r="AQ51" s="36">
        <v>2.1481E-5</v>
      </c>
      <c r="AR51" s="36">
        <v>6.1376000000000003E-5</v>
      </c>
      <c r="AS51" s="36">
        <v>0</v>
      </c>
      <c r="AT51" s="36">
        <v>0</v>
      </c>
      <c r="AU51" s="36">
        <v>0</v>
      </c>
      <c r="AV51" s="36">
        <v>0</v>
      </c>
      <c r="AW51" s="36">
        <v>0</v>
      </c>
      <c r="AX51" s="36">
        <v>0</v>
      </c>
      <c r="AY51" s="36">
        <v>0</v>
      </c>
      <c r="AZ51" s="36">
        <v>0</v>
      </c>
      <c r="BA51" s="36">
        <v>0</v>
      </c>
      <c r="BB51" s="36">
        <v>1.4923466999999999E-2</v>
      </c>
      <c r="BC51" s="36">
        <v>0.83465235000000004</v>
      </c>
      <c r="BD51" s="36">
        <v>1.7823453499999999</v>
      </c>
      <c r="BE51" s="36">
        <v>1.6336571428571429E-3</v>
      </c>
      <c r="BF51" s="36">
        <v>3.2673157142857146E-3</v>
      </c>
      <c r="BG51" s="36">
        <v>9.5264002E-2</v>
      </c>
      <c r="BH51" s="36">
        <v>0.45361267799999999</v>
      </c>
      <c r="BI51" s="36">
        <v>0</v>
      </c>
      <c r="BJ51" s="36">
        <v>0</v>
      </c>
      <c r="BK51" s="36">
        <v>0</v>
      </c>
      <c r="BL51" s="36">
        <v>0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>
        <v>4.9599841910000002</v>
      </c>
      <c r="E52" s="36">
        <v>23</v>
      </c>
      <c r="F52" s="36">
        <v>0</v>
      </c>
      <c r="G52" s="36">
        <v>2</v>
      </c>
      <c r="H52" s="36">
        <v>21</v>
      </c>
      <c r="I52" s="36">
        <v>0</v>
      </c>
      <c r="J52" s="36">
        <v>0</v>
      </c>
      <c r="K52" s="36">
        <v>0</v>
      </c>
      <c r="L52" s="36">
        <v>0</v>
      </c>
      <c r="M52" s="36">
        <v>0</v>
      </c>
      <c r="N52" s="36">
        <v>0</v>
      </c>
      <c r="O52" s="36">
        <v>2.340085E-3</v>
      </c>
      <c r="P52" s="36">
        <v>4.0378719999999996E-3</v>
      </c>
      <c r="Q52" s="36">
        <v>2.268132E-3</v>
      </c>
      <c r="R52" s="36">
        <v>7.1953000000000007E-5</v>
      </c>
      <c r="S52" s="36">
        <v>3.9440209999999998E-3</v>
      </c>
      <c r="T52" s="36">
        <v>9.3851000000000007E-5</v>
      </c>
      <c r="U52" s="36">
        <v>6.6000000000000003E-2</v>
      </c>
      <c r="V52" s="36">
        <v>0.15839999999999999</v>
      </c>
      <c r="W52" s="36">
        <v>6.8340085000000009E-2</v>
      </c>
      <c r="X52" s="36">
        <v>0.16243787199999998</v>
      </c>
      <c r="Y52" s="36">
        <v>0.23077795699999998</v>
      </c>
      <c r="Z52" s="36">
        <v>0</v>
      </c>
      <c r="AA52" s="36">
        <v>0</v>
      </c>
      <c r="AB52" s="36">
        <v>0</v>
      </c>
      <c r="AC52" s="36">
        <v>0</v>
      </c>
      <c r="AD52" s="36">
        <v>0</v>
      </c>
      <c r="AE52" s="36">
        <v>0</v>
      </c>
      <c r="AF52" s="36">
        <v>0</v>
      </c>
      <c r="AG52" s="36">
        <v>6.6779921100561905E-3</v>
      </c>
      <c r="AH52" s="36">
        <v>1.136026244009559E-2</v>
      </c>
      <c r="AI52" s="36">
        <v>3.6383543220306146E-2</v>
      </c>
      <c r="AJ52" s="36">
        <v>0</v>
      </c>
      <c r="AK52" s="36">
        <v>0</v>
      </c>
      <c r="AL52" s="36">
        <v>0</v>
      </c>
      <c r="AM52" s="36">
        <v>6.6779921100561905E-3</v>
      </c>
      <c r="AN52" s="36">
        <v>1.136026244009559E-2</v>
      </c>
      <c r="AO52" s="36">
        <v>3.6383543220306146E-2</v>
      </c>
      <c r="AP52" s="36">
        <v>0.24577352299999999</v>
      </c>
      <c r="AQ52" s="36">
        <v>0.13233958900000001</v>
      </c>
      <c r="AR52" s="36">
        <v>0.37811311199999997</v>
      </c>
      <c r="AS52" s="36">
        <v>0</v>
      </c>
      <c r="AT52" s="36">
        <v>0</v>
      </c>
      <c r="AU52" s="36">
        <v>0</v>
      </c>
      <c r="AV52" s="36">
        <v>0</v>
      </c>
      <c r="AW52" s="36">
        <v>0</v>
      </c>
      <c r="AX52" s="36">
        <v>0</v>
      </c>
      <c r="AY52" s="36">
        <v>0</v>
      </c>
      <c r="AZ52" s="36">
        <v>0</v>
      </c>
      <c r="BA52" s="36">
        <v>0</v>
      </c>
      <c r="BB52" s="36">
        <v>0.24821115799999999</v>
      </c>
      <c r="BC52" s="36">
        <v>12.678571850999999</v>
      </c>
      <c r="BD52" s="36">
        <v>27.886246041</v>
      </c>
      <c r="BE52" s="36">
        <v>2.7171445714285716E-2</v>
      </c>
      <c r="BF52" s="36">
        <v>5.4342891428571433E-2</v>
      </c>
      <c r="BG52" s="36">
        <v>0.136292577</v>
      </c>
      <c r="BH52" s="36">
        <v>1.8456702300000001</v>
      </c>
      <c r="BI52" s="36">
        <v>0</v>
      </c>
      <c r="BJ52" s="36">
        <v>0</v>
      </c>
      <c r="BK52" s="36">
        <v>0</v>
      </c>
      <c r="BL52" s="36">
        <v>0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>
        <v>5.0976659089999998</v>
      </c>
      <c r="E53" s="36">
        <v>3</v>
      </c>
      <c r="F53" s="36">
        <v>0</v>
      </c>
      <c r="G53" s="36">
        <v>2</v>
      </c>
      <c r="H53" s="36">
        <v>1</v>
      </c>
      <c r="I53" s="36">
        <v>3.5566669412175598E-4</v>
      </c>
      <c r="J53" s="36">
        <v>7.987671500567263E-2</v>
      </c>
      <c r="K53" s="36">
        <v>3.5566669412175598E-4</v>
      </c>
      <c r="L53" s="36">
        <v>0</v>
      </c>
      <c r="M53" s="36">
        <v>2.9867381699796018E-2</v>
      </c>
      <c r="N53" s="36">
        <v>5.0364999999998356E-2</v>
      </c>
      <c r="O53" s="36">
        <v>6.5647249999999996E-3</v>
      </c>
      <c r="P53" s="36">
        <v>1.0466812000000002E-2</v>
      </c>
      <c r="Q53" s="36">
        <v>5.9641149999999999E-3</v>
      </c>
      <c r="R53" s="36">
        <v>6.0061000000000001E-4</v>
      </c>
      <c r="S53" s="36">
        <v>9.6834070000000015E-3</v>
      </c>
      <c r="T53" s="36">
        <v>7.8340500000000004E-4</v>
      </c>
      <c r="U53" s="36">
        <v>4.8000000000000001E-2</v>
      </c>
      <c r="V53" s="36">
        <v>0.11519999999999998</v>
      </c>
      <c r="W53" s="36">
        <v>5.4920391694121759E-2</v>
      </c>
      <c r="X53" s="36">
        <v>0.20554352700567263</v>
      </c>
      <c r="Y53" s="36">
        <v>0.26046391869979441</v>
      </c>
      <c r="Z53" s="36">
        <v>2.5525170861620197E-4</v>
      </c>
      <c r="AA53" s="36">
        <v>5.4623865643867211E-5</v>
      </c>
      <c r="AB53" s="36">
        <v>5.4623899999999997E-5</v>
      </c>
      <c r="AC53" s="36">
        <v>1.7416216875459648E-6</v>
      </c>
      <c r="AD53" s="36">
        <v>4.8859432959971261E-4</v>
      </c>
      <c r="AE53" s="36">
        <v>4.3973489663974132E-3</v>
      </c>
      <c r="AF53" s="36">
        <v>4.8859432959971255E-3</v>
      </c>
      <c r="AG53" s="36">
        <v>5.4361321036632488E-3</v>
      </c>
      <c r="AH53" s="36">
        <v>9.2476730039328832E-3</v>
      </c>
      <c r="AI53" s="36">
        <v>2.9617547323406664E-2</v>
      </c>
      <c r="AJ53" s="36">
        <v>3.1313288162968278E-6</v>
      </c>
      <c r="AK53" s="36">
        <v>3.7840307538105908E-6</v>
      </c>
      <c r="AL53" s="36">
        <v>9.4641688569914314E-6</v>
      </c>
      <c r="AM53" s="36">
        <v>5.4410050541670914E-3</v>
      </c>
      <c r="AN53" s="36">
        <v>9.7400513642864062E-3</v>
      </c>
      <c r="AO53" s="36">
        <v>3.4024360458661071E-2</v>
      </c>
      <c r="AP53" s="36">
        <v>0.38710716000000001</v>
      </c>
      <c r="AQ53" s="36">
        <v>0.20844231699999999</v>
      </c>
      <c r="AR53" s="36">
        <v>0.59554947700000005</v>
      </c>
      <c r="AS53" s="36">
        <v>3.2214860999999997E-2</v>
      </c>
      <c r="AT53" s="36">
        <v>0.35768746400000001</v>
      </c>
      <c r="AU53" s="36">
        <v>0.83177491699999995</v>
      </c>
      <c r="AV53" s="36">
        <v>0.82021968499999998</v>
      </c>
      <c r="AW53" s="36">
        <v>1.907358318</v>
      </c>
      <c r="AX53" s="36">
        <v>0.74164772199999995</v>
      </c>
      <c r="AY53" s="36">
        <v>1.7246452130000001</v>
      </c>
      <c r="AZ53" s="36">
        <v>9.0415428571428568E-4</v>
      </c>
      <c r="BA53" s="36">
        <v>1.8083085714285714E-3</v>
      </c>
      <c r="BB53" s="36">
        <v>0</v>
      </c>
      <c r="BC53" s="36">
        <v>0</v>
      </c>
      <c r="BD53" s="36">
        <v>0</v>
      </c>
      <c r="BE53" s="36">
        <v>0</v>
      </c>
      <c r="BF53" s="36">
        <v>0</v>
      </c>
      <c r="BG53" s="36">
        <v>0.580129758</v>
      </c>
      <c r="BH53" s="36">
        <v>3.8229927780000001</v>
      </c>
      <c r="BI53" s="36">
        <v>0</v>
      </c>
      <c r="BJ53" s="36">
        <v>0</v>
      </c>
      <c r="BK53" s="36">
        <v>0</v>
      </c>
      <c r="BL53" s="36">
        <v>0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>
        <v>5.0971381280000001</v>
      </c>
      <c r="E54" s="36">
        <v>31</v>
      </c>
      <c r="F54" s="36">
        <v>0</v>
      </c>
      <c r="G54" s="36">
        <v>3</v>
      </c>
      <c r="H54" s="36">
        <v>28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2.7361982E-2</v>
      </c>
      <c r="P54" s="36">
        <v>4.3483276999999994E-2</v>
      </c>
      <c r="Q54" s="36">
        <v>2.5094419999999999E-2</v>
      </c>
      <c r="R54" s="36">
        <v>2.2675619999999999E-3</v>
      </c>
      <c r="S54" s="36">
        <v>4.0525585999999995E-2</v>
      </c>
      <c r="T54" s="36">
        <v>2.9576910000000001E-3</v>
      </c>
      <c r="U54" s="36">
        <v>8.1000000000000016E-2</v>
      </c>
      <c r="V54" s="36">
        <v>0.19439999999999999</v>
      </c>
      <c r="W54" s="36">
        <v>0.10836198200000002</v>
      </c>
      <c r="X54" s="36">
        <v>0.23788327699999998</v>
      </c>
      <c r="Y54" s="36">
        <v>0.34624525900000003</v>
      </c>
      <c r="Z54" s="36">
        <v>0</v>
      </c>
      <c r="AA54" s="36">
        <v>0</v>
      </c>
      <c r="AB54" s="36">
        <v>0</v>
      </c>
      <c r="AC54" s="36">
        <v>0</v>
      </c>
      <c r="AD54" s="36">
        <v>0</v>
      </c>
      <c r="AE54" s="36">
        <v>0</v>
      </c>
      <c r="AF54" s="36">
        <v>0</v>
      </c>
      <c r="AG54" s="36">
        <v>8.4651728900334011E-3</v>
      </c>
      <c r="AH54" s="36">
        <v>1.440052399683843E-2</v>
      </c>
      <c r="AI54" s="36">
        <v>4.6120597125009571E-2</v>
      </c>
      <c r="AJ54" s="36">
        <v>0</v>
      </c>
      <c r="AK54" s="36">
        <v>0</v>
      </c>
      <c r="AL54" s="36">
        <v>0</v>
      </c>
      <c r="AM54" s="36">
        <v>8.4651728900334011E-3</v>
      </c>
      <c r="AN54" s="36">
        <v>1.440052399683843E-2</v>
      </c>
      <c r="AO54" s="36">
        <v>4.6120597125009571E-2</v>
      </c>
      <c r="AP54" s="36">
        <v>0.65983875999999997</v>
      </c>
      <c r="AQ54" s="36">
        <v>0.35529779299999997</v>
      </c>
      <c r="AR54" s="36">
        <v>1.0151365530000001</v>
      </c>
      <c r="AS54" s="36">
        <v>3.0257868E-2</v>
      </c>
      <c r="AT54" s="36">
        <v>0.48011104799999998</v>
      </c>
      <c r="AU54" s="36">
        <v>1.0916029350000001</v>
      </c>
      <c r="AV54" s="36">
        <v>1.575722345</v>
      </c>
      <c r="AW54" s="36">
        <v>3.5826360230000001</v>
      </c>
      <c r="AX54" s="36">
        <v>1.414618497</v>
      </c>
      <c r="AY54" s="36">
        <v>3.2163427790000001</v>
      </c>
      <c r="AZ54" s="36">
        <v>9.4729999999999999E-4</v>
      </c>
      <c r="BA54" s="36">
        <v>1.8946014285714287E-3</v>
      </c>
      <c r="BB54" s="36">
        <v>1.0676049780000001</v>
      </c>
      <c r="BC54" s="36">
        <v>79.955773660999995</v>
      </c>
      <c r="BD54" s="36">
        <v>181.791186616</v>
      </c>
      <c r="BE54" s="36">
        <v>0.11686972857142858</v>
      </c>
      <c r="BF54" s="36">
        <v>0.23373945857142858</v>
      </c>
      <c r="BG54" s="36">
        <v>0.70380384699999998</v>
      </c>
      <c r="BH54" s="36">
        <v>8.8220009519999998</v>
      </c>
      <c r="BI54" s="36">
        <v>0</v>
      </c>
      <c r="BJ54" s="36">
        <v>0</v>
      </c>
      <c r="BK54" s="36">
        <v>0</v>
      </c>
      <c r="BL54" s="36">
        <v>0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>
        <v>4.8516778230000002</v>
      </c>
      <c r="E55" s="36">
        <v>4</v>
      </c>
      <c r="F55" s="36">
        <v>0</v>
      </c>
      <c r="G55" s="36">
        <v>0</v>
      </c>
      <c r="H55" s="36">
        <v>4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0</v>
      </c>
      <c r="P55" s="36">
        <v>0</v>
      </c>
      <c r="Q55" s="36">
        <v>0</v>
      </c>
      <c r="R55" s="36">
        <v>0</v>
      </c>
      <c r="S55" s="36">
        <v>0</v>
      </c>
      <c r="T55" s="36">
        <v>0</v>
      </c>
      <c r="U55" s="36">
        <v>0</v>
      </c>
      <c r="V55" s="36">
        <v>0</v>
      </c>
      <c r="W55" s="36">
        <v>0</v>
      </c>
      <c r="X55" s="36">
        <v>0</v>
      </c>
      <c r="Y55" s="36">
        <v>0</v>
      </c>
      <c r="Z55" s="36">
        <v>0</v>
      </c>
      <c r="AA55" s="36">
        <v>0</v>
      </c>
      <c r="AB55" s="36">
        <v>0</v>
      </c>
      <c r="AC55" s="36">
        <v>0</v>
      </c>
      <c r="AD55" s="36">
        <v>0</v>
      </c>
      <c r="AE55" s="36">
        <v>0</v>
      </c>
      <c r="AF55" s="36">
        <v>0</v>
      </c>
      <c r="AG55" s="36">
        <v>0</v>
      </c>
      <c r="AH55" s="36">
        <v>0</v>
      </c>
      <c r="AI55" s="36">
        <v>0</v>
      </c>
      <c r="AJ55" s="36">
        <v>0</v>
      </c>
      <c r="AK55" s="36">
        <v>0</v>
      </c>
      <c r="AL55" s="36">
        <v>0</v>
      </c>
      <c r="AM55" s="36">
        <v>0</v>
      </c>
      <c r="AN55" s="36">
        <v>0</v>
      </c>
      <c r="AO55" s="36">
        <v>0</v>
      </c>
      <c r="AP55" s="36">
        <v>0</v>
      </c>
      <c r="AQ55" s="36">
        <v>0</v>
      </c>
      <c r="AR55" s="36">
        <v>0</v>
      </c>
      <c r="AS55" s="36">
        <v>0</v>
      </c>
      <c r="AT55" s="36">
        <v>0</v>
      </c>
      <c r="AU55" s="36">
        <v>0</v>
      </c>
      <c r="AV55" s="36">
        <v>0</v>
      </c>
      <c r="AW55" s="36">
        <v>0</v>
      </c>
      <c r="AX55" s="36">
        <v>0</v>
      </c>
      <c r="AY55" s="36">
        <v>0</v>
      </c>
      <c r="AZ55" s="36">
        <v>0</v>
      </c>
      <c r="BA55" s="36">
        <v>0</v>
      </c>
      <c r="BB55" s="36">
        <v>0.11049234199999999</v>
      </c>
      <c r="BC55" s="36">
        <v>2.7211730799999998</v>
      </c>
      <c r="BD55" s="36">
        <v>5.4907812810000003</v>
      </c>
      <c r="BE55" s="36">
        <v>1.2095494285714287E-2</v>
      </c>
      <c r="BF55" s="36">
        <v>2.4190988571428575E-2</v>
      </c>
      <c r="BG55" s="36">
        <v>0.35413557899999998</v>
      </c>
      <c r="BH55" s="36">
        <v>2.758152081</v>
      </c>
      <c r="BI55" s="36">
        <v>0</v>
      </c>
      <c r="BJ55" s="36">
        <v>0</v>
      </c>
      <c r="BK55" s="36">
        <v>0</v>
      </c>
      <c r="BL55" s="36">
        <v>0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>
        <v>5.2173661520000003</v>
      </c>
      <c r="E56" s="36">
        <v>318</v>
      </c>
      <c r="F56" s="36">
        <v>1</v>
      </c>
      <c r="G56" s="36">
        <v>10</v>
      </c>
      <c r="H56" s="36">
        <v>307</v>
      </c>
      <c r="I56" s="36">
        <v>1.8994967434288575E-4</v>
      </c>
      <c r="J56" s="36">
        <v>1.3318142572145373</v>
      </c>
      <c r="K56" s="36">
        <v>1.8994967434288575E-4</v>
      </c>
      <c r="L56" s="36">
        <v>0</v>
      </c>
      <c r="M56" s="36">
        <v>4.5864206888938365E-2</v>
      </c>
      <c r="N56" s="36">
        <v>1.2861399999999419</v>
      </c>
      <c r="O56" s="36">
        <v>0.13954137</v>
      </c>
      <c r="P56" s="36">
        <v>0.223273991</v>
      </c>
      <c r="Q56" s="36">
        <v>0.102576795</v>
      </c>
      <c r="R56" s="36">
        <v>3.6964575E-2</v>
      </c>
      <c r="S56" s="36">
        <v>0.17505932699999999</v>
      </c>
      <c r="T56" s="36">
        <v>4.8214664000000004E-2</v>
      </c>
      <c r="U56" s="36">
        <v>2.6429999999999998</v>
      </c>
      <c r="V56" s="36">
        <v>6.2484000000000011</v>
      </c>
      <c r="W56" s="36">
        <v>2.7827313196743426</v>
      </c>
      <c r="X56" s="36">
        <v>7.8034882482145385</v>
      </c>
      <c r="Y56" s="36">
        <v>10.586219567888881</v>
      </c>
      <c r="Z56" s="36">
        <v>3.5184931171013475E-4</v>
      </c>
      <c r="AA56" s="36">
        <v>7.5295752705968819E-5</v>
      </c>
      <c r="AB56" s="36">
        <v>7.5295800000000005E-5</v>
      </c>
      <c r="AC56" s="36">
        <v>2.8839003606048333E-6</v>
      </c>
      <c r="AD56" s="36">
        <v>3.4627749692118667E-2</v>
      </c>
      <c r="AE56" s="36">
        <v>0.31164974722906791</v>
      </c>
      <c r="AF56" s="36">
        <v>0.34627749692118664</v>
      </c>
      <c r="AG56" s="36">
        <v>0.25632583189853148</v>
      </c>
      <c r="AH56" s="36">
        <v>0.43604854162049039</v>
      </c>
      <c r="AI56" s="36">
        <v>1.3965338427575165</v>
      </c>
      <c r="AJ56" s="36">
        <v>4.5135202573511495E-6</v>
      </c>
      <c r="AK56" s="36">
        <v>5.4543296037374247E-6</v>
      </c>
      <c r="AL56" s="36">
        <v>1.3641722208381928E-5</v>
      </c>
      <c r="AM56" s="36">
        <v>0.25633322931914948</v>
      </c>
      <c r="AN56" s="36">
        <v>0.47068174564221282</v>
      </c>
      <c r="AO56" s="36">
        <v>1.7081972317087928</v>
      </c>
      <c r="AP56" s="36">
        <v>15.156612737</v>
      </c>
      <c r="AQ56" s="36">
        <v>8.1612530119999995</v>
      </c>
      <c r="AR56" s="36">
        <v>23.317865748999999</v>
      </c>
      <c r="AS56" s="36">
        <v>8.7921221999999993E-2</v>
      </c>
      <c r="AT56" s="36">
        <v>3.8711672830000001</v>
      </c>
      <c r="AU56" s="36">
        <v>7.9449246789999997</v>
      </c>
      <c r="AV56" s="36">
        <v>10.479451619000001</v>
      </c>
      <c r="AW56" s="36">
        <v>21.507325231999999</v>
      </c>
      <c r="AX56" s="36">
        <v>9.4405054639999992</v>
      </c>
      <c r="AY56" s="36">
        <v>19.375061668000001</v>
      </c>
      <c r="AZ56" s="36">
        <v>1.4676114285714287E-3</v>
      </c>
      <c r="BA56" s="36">
        <v>2.9352228571428575E-3</v>
      </c>
      <c r="BB56" s="36">
        <v>6.0628003909999997</v>
      </c>
      <c r="BC56" s="36">
        <v>489.95651316099998</v>
      </c>
      <c r="BD56" s="36">
        <v>1005.55396036</v>
      </c>
      <c r="BE56" s="36">
        <v>0.27394233142857144</v>
      </c>
      <c r="BF56" s="36">
        <v>0.54788466428571436</v>
      </c>
      <c r="BG56" s="36">
        <v>4.303012088</v>
      </c>
      <c r="BH56" s="36">
        <v>26.552317276</v>
      </c>
      <c r="BI56" s="36">
        <v>0</v>
      </c>
      <c r="BJ56" s="36">
        <v>0</v>
      </c>
      <c r="BK56" s="36">
        <v>0</v>
      </c>
      <c r="BL56" s="36">
        <v>0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>
        <v>5.0094244229999996</v>
      </c>
      <c r="E57" s="36">
        <v>22</v>
      </c>
      <c r="F57" s="36">
        <v>0</v>
      </c>
      <c r="G57" s="36">
        <v>1</v>
      </c>
      <c r="H57" s="36">
        <v>21</v>
      </c>
      <c r="I57" s="36">
        <v>1.7967196129427607E-6</v>
      </c>
      <c r="J57" s="36">
        <v>5.4285383438552525E-3</v>
      </c>
      <c r="K57" s="36">
        <v>1.7967196129427607E-6</v>
      </c>
      <c r="L57" s="36">
        <v>0</v>
      </c>
      <c r="M57" s="36">
        <v>4.3033506346853772E-4</v>
      </c>
      <c r="N57" s="36">
        <v>4.9999999999996575E-3</v>
      </c>
      <c r="O57" s="36">
        <v>9.4478959000000001E-2</v>
      </c>
      <c r="P57" s="36">
        <v>0.174549857</v>
      </c>
      <c r="Q57" s="36">
        <v>9.0585858000000005E-2</v>
      </c>
      <c r="R57" s="36">
        <v>3.8931009999999999E-3</v>
      </c>
      <c r="S57" s="36">
        <v>0.16947189900000001</v>
      </c>
      <c r="T57" s="36">
        <v>5.0779580000000005E-3</v>
      </c>
      <c r="U57" s="36">
        <v>3.0000000000000001E-3</v>
      </c>
      <c r="V57" s="36">
        <v>7.1999999999999998E-3</v>
      </c>
      <c r="W57" s="36">
        <v>9.7480755719612941E-2</v>
      </c>
      <c r="X57" s="36">
        <v>0.18717839534385528</v>
      </c>
      <c r="Y57" s="36">
        <v>0.28465915106346823</v>
      </c>
      <c r="Z57" s="36">
        <v>7.1617667020783466E-6</v>
      </c>
      <c r="AA57" s="36">
        <v>1.5326180742447659E-6</v>
      </c>
      <c r="AB57" s="36">
        <v>1.5326200000000001E-6</v>
      </c>
      <c r="AC57" s="36">
        <v>2.8953160091893426E-8</v>
      </c>
      <c r="AD57" s="36">
        <v>2.2342192475180469E-4</v>
      </c>
      <c r="AE57" s="36">
        <v>2.0107973227662421E-3</v>
      </c>
      <c r="AF57" s="36">
        <v>2.2342192475180468E-3</v>
      </c>
      <c r="AG57" s="36">
        <v>3.1073940599024433E-4</v>
      </c>
      <c r="AH57" s="36">
        <v>5.2861416191443862E-4</v>
      </c>
      <c r="AI57" s="36">
        <v>1.6929940050502967E-3</v>
      </c>
      <c r="AJ57" s="36">
        <v>8.97839190081555E-8</v>
      </c>
      <c r="AK57" s="36">
        <v>1.0849870155964306E-7</v>
      </c>
      <c r="AL57" s="36">
        <v>2.7136408214725107E-7</v>
      </c>
      <c r="AM57" s="36">
        <v>3.1085814306934436E-4</v>
      </c>
      <c r="AN57" s="36">
        <v>7.521445853678029E-4</v>
      </c>
      <c r="AO57" s="36">
        <v>3.7040626918986861E-3</v>
      </c>
      <c r="AP57" s="36">
        <v>0.39284991400000002</v>
      </c>
      <c r="AQ57" s="36">
        <v>0.21153456900000001</v>
      </c>
      <c r="AR57" s="36">
        <v>0.60438448300000003</v>
      </c>
      <c r="AS57" s="36">
        <v>0</v>
      </c>
      <c r="AT57" s="36">
        <v>0</v>
      </c>
      <c r="AU57" s="36">
        <v>0</v>
      </c>
      <c r="AV57" s="36">
        <v>0</v>
      </c>
      <c r="AW57" s="36">
        <v>0</v>
      </c>
      <c r="AX57" s="36">
        <v>0</v>
      </c>
      <c r="AY57" s="36">
        <v>0</v>
      </c>
      <c r="AZ57" s="36">
        <v>0</v>
      </c>
      <c r="BA57" s="36">
        <v>0</v>
      </c>
      <c r="BB57" s="36">
        <v>7.1238209169999998</v>
      </c>
      <c r="BC57" s="36">
        <v>356.55398700900002</v>
      </c>
      <c r="BD57" s="36">
        <v>792.28601879999997</v>
      </c>
      <c r="BE57" s="36">
        <v>0.3218836157142857</v>
      </c>
      <c r="BF57" s="36">
        <v>0.64376723285714288</v>
      </c>
      <c r="BG57" s="36">
        <v>7.8902160229999998</v>
      </c>
      <c r="BH57" s="36">
        <v>53.929408440000003</v>
      </c>
      <c r="BI57" s="36">
        <v>0</v>
      </c>
      <c r="BJ57" s="36">
        <v>0</v>
      </c>
      <c r="BK57" s="36">
        <v>0</v>
      </c>
      <c r="BL57" s="36">
        <v>0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>
        <v>5.1904551989999996</v>
      </c>
      <c r="E58" s="36">
        <v>61</v>
      </c>
      <c r="F58" s="36">
        <v>0</v>
      </c>
      <c r="G58" s="36">
        <v>6</v>
      </c>
      <c r="H58" s="36">
        <v>55</v>
      </c>
      <c r="I58" s="36">
        <v>5.7033915826691563E-4</v>
      </c>
      <c r="J58" s="36">
        <v>1.3854574767939998</v>
      </c>
      <c r="K58" s="36">
        <v>5.7033915826691563E-4</v>
      </c>
      <c r="L58" s="36">
        <v>0</v>
      </c>
      <c r="M58" s="36">
        <v>8.4152815952226526E-2</v>
      </c>
      <c r="N58" s="36">
        <v>1.3018750000000403</v>
      </c>
      <c r="O58" s="36">
        <v>0.14200218100000001</v>
      </c>
      <c r="P58" s="36">
        <v>0.26045520699999997</v>
      </c>
      <c r="Q58" s="36">
        <v>0.137115563</v>
      </c>
      <c r="R58" s="36">
        <v>4.8866179999999997E-3</v>
      </c>
      <c r="S58" s="36">
        <v>0.25408135799999998</v>
      </c>
      <c r="T58" s="36">
        <v>6.3738490000000009E-3</v>
      </c>
      <c r="U58" s="36">
        <v>0.46139999999999998</v>
      </c>
      <c r="V58" s="36">
        <v>1.0908</v>
      </c>
      <c r="W58" s="36">
        <v>0.60397252015826686</v>
      </c>
      <c r="X58" s="36">
        <v>2.7367126837939999</v>
      </c>
      <c r="Y58" s="36">
        <v>3.3406852039522668</v>
      </c>
      <c r="Z58" s="36">
        <v>9.3554544901402841E-4</v>
      </c>
      <c r="AA58" s="36">
        <v>2.0020672608900216E-4</v>
      </c>
      <c r="AB58" s="36">
        <v>2.0020699999999999E-4</v>
      </c>
      <c r="AC58" s="36">
        <v>7.660205361462847E-6</v>
      </c>
      <c r="AD58" s="36">
        <v>4.3571695990447114E-2</v>
      </c>
      <c r="AE58" s="36">
        <v>0.39214526391402388</v>
      </c>
      <c r="AF58" s="36">
        <v>0.43571695990447112</v>
      </c>
      <c r="AG58" s="36">
        <v>5.057037543061503E-2</v>
      </c>
      <c r="AH58" s="36">
        <v>8.6027765100356604E-2</v>
      </c>
      <c r="AI58" s="36">
        <v>0.27552135579438536</v>
      </c>
      <c r="AJ58" s="36">
        <v>1.2001178686772724E-5</v>
      </c>
      <c r="AK58" s="36">
        <v>1.4502734109677542E-5</v>
      </c>
      <c r="AL58" s="36">
        <v>3.6272518230412855E-5</v>
      </c>
      <c r="AM58" s="36">
        <v>5.0590036814663265E-2</v>
      </c>
      <c r="AN58" s="36">
        <v>0.12961396382491341</v>
      </c>
      <c r="AO58" s="36">
        <v>0.6677028922266397</v>
      </c>
      <c r="AP58" s="36">
        <v>14.185276182999999</v>
      </c>
      <c r="AQ58" s="36">
        <v>7.6382256369999997</v>
      </c>
      <c r="AR58" s="36">
        <v>21.823501819999997</v>
      </c>
      <c r="AS58" s="36">
        <v>0.36220223200000001</v>
      </c>
      <c r="AT58" s="36">
        <v>20.681604</v>
      </c>
      <c r="AU58" s="36">
        <v>47.184201895000001</v>
      </c>
      <c r="AV58" s="36">
        <v>38.7302313</v>
      </c>
      <c r="AW58" s="36">
        <v>88.361379178999996</v>
      </c>
      <c r="AX58" s="36">
        <v>35.195809840999999</v>
      </c>
      <c r="AY58" s="36">
        <v>80.297746605</v>
      </c>
      <c r="AZ58" s="36">
        <v>5.6664457142857148E-3</v>
      </c>
      <c r="BA58" s="36">
        <v>1.1332892857142857E-2</v>
      </c>
      <c r="BB58" s="36">
        <v>4.6075805780000003</v>
      </c>
      <c r="BC58" s="36">
        <v>398.374633786</v>
      </c>
      <c r="BD58" s="36">
        <v>908.87482179699998</v>
      </c>
      <c r="BE58" s="36">
        <v>0.20818949714285714</v>
      </c>
      <c r="BF58" s="36">
        <v>0.41637899571428577</v>
      </c>
      <c r="BG58" s="36">
        <v>4.0653852339999998</v>
      </c>
      <c r="BH58" s="36">
        <v>27.959281783000002</v>
      </c>
      <c r="BI58" s="36">
        <v>0</v>
      </c>
      <c r="BJ58" s="36">
        <v>0</v>
      </c>
      <c r="BK58" s="36">
        <v>0</v>
      </c>
      <c r="BL58" s="36">
        <v>0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>
        <v>5.4673996100000002</v>
      </c>
      <c r="E59" s="36">
        <v>58</v>
      </c>
      <c r="F59" s="36">
        <v>1</v>
      </c>
      <c r="G59" s="36">
        <v>21</v>
      </c>
      <c r="H59" s="36">
        <v>36</v>
      </c>
      <c r="I59" s="36">
        <v>8.7282706831721471E-3</v>
      </c>
      <c r="J59" s="36">
        <v>4.4840325319102661</v>
      </c>
      <c r="K59" s="36">
        <v>8.7282706831721471E-3</v>
      </c>
      <c r="L59" s="36">
        <v>0</v>
      </c>
      <c r="M59" s="36">
        <v>0.71944330258778644</v>
      </c>
      <c r="N59" s="36">
        <v>3.773317500005652</v>
      </c>
      <c r="O59" s="36">
        <v>0.13149302300000001</v>
      </c>
      <c r="P59" s="36">
        <v>0.22008471899999998</v>
      </c>
      <c r="Q59" s="36">
        <v>0.12457812800000001</v>
      </c>
      <c r="R59" s="36">
        <v>6.9148949999999999E-3</v>
      </c>
      <c r="S59" s="36">
        <v>0.21106529099999999</v>
      </c>
      <c r="T59" s="36">
        <v>9.0194279999999995E-3</v>
      </c>
      <c r="U59" s="36">
        <v>0.21004999999999996</v>
      </c>
      <c r="V59" s="36">
        <v>0.49670000000000003</v>
      </c>
      <c r="W59" s="36">
        <v>0.35027129368317211</v>
      </c>
      <c r="X59" s="36">
        <v>5.2008172509102657</v>
      </c>
      <c r="Y59" s="36">
        <v>5.5510885445934379</v>
      </c>
      <c r="Z59" s="36">
        <v>5.8114143264648222E-3</v>
      </c>
      <c r="AA59" s="36">
        <v>1.2436426658634717E-3</v>
      </c>
      <c r="AB59" s="36">
        <v>1.243643E-3</v>
      </c>
      <c r="AC59" s="36">
        <v>1.0774277188803103E-4</v>
      </c>
      <c r="AD59" s="36">
        <v>6.4273939641694797E-2</v>
      </c>
      <c r="AE59" s="36">
        <v>0.57846545677525318</v>
      </c>
      <c r="AF59" s="36">
        <v>0.64273939641694788</v>
      </c>
      <c r="AG59" s="36">
        <v>2.1949920253340777E-2</v>
      </c>
      <c r="AH59" s="36">
        <v>3.7340094224073993E-2</v>
      </c>
      <c r="AI59" s="36">
        <v>0.1195892206906153</v>
      </c>
      <c r="AJ59" s="36">
        <v>7.1292147999061473E-5</v>
      </c>
      <c r="AK59" s="36">
        <v>8.6152459981093699E-5</v>
      </c>
      <c r="AL59" s="36">
        <v>2.1547431343817258E-4</v>
      </c>
      <c r="AM59" s="36">
        <v>2.2128955173227868E-2</v>
      </c>
      <c r="AN59" s="36">
        <v>0.10170018632574987</v>
      </c>
      <c r="AO59" s="36">
        <v>0.69827015177930662</v>
      </c>
      <c r="AP59" s="36">
        <v>115.600018514</v>
      </c>
      <c r="AQ59" s="36">
        <v>62.246163815000003</v>
      </c>
      <c r="AR59" s="36">
        <v>177.84618232899999</v>
      </c>
      <c r="AS59" s="36">
        <v>3.6039509440000002</v>
      </c>
      <c r="AT59" s="36">
        <v>495.84609643200002</v>
      </c>
      <c r="AU59" s="36">
        <v>1120.220763326</v>
      </c>
      <c r="AV59" s="36">
        <v>362.50720699800002</v>
      </c>
      <c r="AW59" s="36">
        <v>818.98012922999999</v>
      </c>
      <c r="AX59" s="36">
        <v>338.16185173999997</v>
      </c>
      <c r="AY59" s="36">
        <v>763.97884426200005</v>
      </c>
      <c r="AZ59" s="36">
        <v>3.7160254285714289E-2</v>
      </c>
      <c r="BA59" s="36">
        <v>7.4320510000000006E-2</v>
      </c>
      <c r="BB59" s="36">
        <v>2.6134997430000002</v>
      </c>
      <c r="BC59" s="36">
        <v>214.04079146199999</v>
      </c>
      <c r="BD59" s="36">
        <v>483.56322762299999</v>
      </c>
      <c r="BE59" s="36">
        <v>0.11808869857142858</v>
      </c>
      <c r="BF59" s="36">
        <v>0.23617739857142858</v>
      </c>
      <c r="BG59" s="36">
        <v>4.4438315570000002</v>
      </c>
      <c r="BH59" s="36">
        <v>30.876659925999999</v>
      </c>
      <c r="BI59" s="36">
        <v>0</v>
      </c>
      <c r="BJ59" s="36">
        <v>0</v>
      </c>
      <c r="BK59" s="36">
        <v>0</v>
      </c>
      <c r="BL59" s="36">
        <v>0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>
        <v>5.6865171800000001</v>
      </c>
      <c r="E60" s="36">
        <v>18</v>
      </c>
      <c r="F60" s="36">
        <v>3</v>
      </c>
      <c r="G60" s="36">
        <v>5</v>
      </c>
      <c r="H60" s="36">
        <v>10</v>
      </c>
      <c r="I60" s="36">
        <v>1.7902679083665338E-3</v>
      </c>
      <c r="J60" s="36">
        <v>0.42585146165730303</v>
      </c>
      <c r="K60" s="36">
        <v>1.7902679083665338E-3</v>
      </c>
      <c r="L60" s="36">
        <v>0</v>
      </c>
      <c r="M60" s="36">
        <v>0.2619767295656677</v>
      </c>
      <c r="N60" s="36">
        <v>0.16566500000000187</v>
      </c>
      <c r="O60" s="36">
        <v>2.1408096000000001E-2</v>
      </c>
      <c r="P60" s="36">
        <v>3.3968654000000001E-2</v>
      </c>
      <c r="Q60" s="36">
        <v>2.0665779000000002E-2</v>
      </c>
      <c r="R60" s="36">
        <v>7.4231700000000004E-4</v>
      </c>
      <c r="S60" s="36">
        <v>3.3000413999999999E-2</v>
      </c>
      <c r="T60" s="36">
        <v>9.6823999999999999E-4</v>
      </c>
      <c r="U60" s="36">
        <v>0.61290000000000011</v>
      </c>
      <c r="V60" s="36">
        <v>1.4549000000000001</v>
      </c>
      <c r="W60" s="36">
        <v>0.6360983639083666</v>
      </c>
      <c r="X60" s="36">
        <v>1.914720115657303</v>
      </c>
      <c r="Y60" s="36">
        <v>2.5508184795656694</v>
      </c>
      <c r="Z60" s="36">
        <v>1.2626056045506617E-3</v>
      </c>
      <c r="AA60" s="36">
        <v>2.7019759937384159E-4</v>
      </c>
      <c r="AB60" s="36">
        <v>2.7019799999999998E-4</v>
      </c>
      <c r="AC60" s="36">
        <v>1.9006555736437694E-5</v>
      </c>
      <c r="AD60" s="36">
        <v>2.7815644533007041E-3</v>
      </c>
      <c r="AE60" s="36">
        <v>2.5034080079706339E-2</v>
      </c>
      <c r="AF60" s="36">
        <v>2.7815644533007042E-2</v>
      </c>
      <c r="AG60" s="36">
        <v>6.3032531172311917E-2</v>
      </c>
      <c r="AH60" s="36">
        <v>0.10722775417818579</v>
      </c>
      <c r="AI60" s="36">
        <v>0.3434186181112166</v>
      </c>
      <c r="AJ60" s="36">
        <v>1.5489168358645191E-5</v>
      </c>
      <c r="AK60" s="36">
        <v>1.8717768991560727E-5</v>
      </c>
      <c r="AL60" s="36">
        <v>4.6814663486520929E-5</v>
      </c>
      <c r="AM60" s="36">
        <v>6.3067026896406989E-2</v>
      </c>
      <c r="AN60" s="36">
        <v>0.11002803640047806</v>
      </c>
      <c r="AO60" s="36">
        <v>0.36849951285440946</v>
      </c>
      <c r="AP60" s="36">
        <v>44.774578140999999</v>
      </c>
      <c r="AQ60" s="36">
        <v>24.109388229</v>
      </c>
      <c r="AR60" s="36">
        <v>68.883966369999996</v>
      </c>
      <c r="AS60" s="36">
        <v>3.2132870599999999</v>
      </c>
      <c r="AT60" s="36">
        <v>166.49044625400001</v>
      </c>
      <c r="AU60" s="36">
        <v>355.57048179899999</v>
      </c>
      <c r="AV60" s="36">
        <v>98.435155922999996</v>
      </c>
      <c r="AW60" s="36">
        <v>210.226091677</v>
      </c>
      <c r="AX60" s="36">
        <v>92.775476964000006</v>
      </c>
      <c r="AY60" s="36">
        <v>198.13882288900001</v>
      </c>
      <c r="AZ60" s="36">
        <v>3.9346377142857145E-2</v>
      </c>
      <c r="BA60" s="36">
        <v>7.8692754285714289E-2</v>
      </c>
      <c r="BB60" s="36">
        <v>0.33852917700000001</v>
      </c>
      <c r="BC60" s="36">
        <v>17.284785376999999</v>
      </c>
      <c r="BD60" s="36">
        <v>36.914787619999998</v>
      </c>
      <c r="BE60" s="36">
        <v>1.5296144285714288E-2</v>
      </c>
      <c r="BF60" s="36">
        <v>3.0592288571428577E-2</v>
      </c>
      <c r="BG60" s="36">
        <v>4.7326477630000001</v>
      </c>
      <c r="BH60" s="36">
        <v>17.698040116000001</v>
      </c>
      <c r="BI60" s="36">
        <v>0.18</v>
      </c>
      <c r="BJ60" s="36">
        <v>0.18</v>
      </c>
      <c r="BK60" s="36">
        <v>0.03</v>
      </c>
      <c r="BL60" s="36">
        <v>0.03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>
        <v>5.3394835189999998</v>
      </c>
      <c r="E61" s="36">
        <v>8</v>
      </c>
      <c r="F61" s="36">
        <v>0</v>
      </c>
      <c r="G61" s="36">
        <v>1</v>
      </c>
      <c r="H61" s="36">
        <v>7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5.04482E-4</v>
      </c>
      <c r="P61" s="36">
        <v>8.8444000000000001E-4</v>
      </c>
      <c r="Q61" s="36">
        <v>4.5601000000000002E-4</v>
      </c>
      <c r="R61" s="36">
        <v>4.8471999999999999E-5</v>
      </c>
      <c r="S61" s="36">
        <v>8.2121600000000005E-4</v>
      </c>
      <c r="T61" s="36">
        <v>6.322399999999999E-5</v>
      </c>
      <c r="U61" s="36">
        <v>1.32E-2</v>
      </c>
      <c r="V61" s="36">
        <v>3.1199999999999999E-2</v>
      </c>
      <c r="W61" s="36">
        <v>1.3704482E-2</v>
      </c>
      <c r="X61" s="36">
        <v>3.2084439999999999E-2</v>
      </c>
      <c r="Y61" s="36">
        <v>4.5788921999999996E-2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  <c r="AG61" s="36">
        <v>1.5318276722298906E-3</v>
      </c>
      <c r="AH61" s="36">
        <v>2.6058677642531473E-3</v>
      </c>
      <c r="AI61" s="36">
        <v>8.3458197314594043E-3</v>
      </c>
      <c r="AJ61" s="36">
        <v>0</v>
      </c>
      <c r="AK61" s="36">
        <v>0</v>
      </c>
      <c r="AL61" s="36">
        <v>0</v>
      </c>
      <c r="AM61" s="36">
        <v>1.5318276722298906E-3</v>
      </c>
      <c r="AN61" s="36">
        <v>2.6058677642531473E-3</v>
      </c>
      <c r="AO61" s="36">
        <v>8.3458197314594043E-3</v>
      </c>
      <c r="AP61" s="36">
        <v>1.0054798060000001</v>
      </c>
      <c r="AQ61" s="36">
        <v>0.54141220300000004</v>
      </c>
      <c r="AR61" s="36">
        <v>1.546892009</v>
      </c>
      <c r="AS61" s="36">
        <v>0.19280198100000001</v>
      </c>
      <c r="AT61" s="36">
        <v>2.4131537779999999</v>
      </c>
      <c r="AU61" s="36">
        <v>5.4828127059999998</v>
      </c>
      <c r="AV61" s="36">
        <v>2.8096495529999999</v>
      </c>
      <c r="AW61" s="36">
        <v>6.3836720270000002</v>
      </c>
      <c r="AX61" s="36">
        <v>2.5850535219999999</v>
      </c>
      <c r="AY61" s="36">
        <v>5.8733779950000002</v>
      </c>
      <c r="AZ61" s="36">
        <v>2.5728700000000001E-3</v>
      </c>
      <c r="BA61" s="36">
        <v>5.1457400000000002E-3</v>
      </c>
      <c r="BB61" s="36">
        <v>0.241329555</v>
      </c>
      <c r="BC61" s="36">
        <v>8.3662629190000004</v>
      </c>
      <c r="BD61" s="36">
        <v>19.008590772000002</v>
      </c>
      <c r="BE61" s="36">
        <v>1.0904264285714286E-2</v>
      </c>
      <c r="BF61" s="36">
        <v>2.1808528571428572E-2</v>
      </c>
      <c r="BG61" s="36">
        <v>1.6659064260000001</v>
      </c>
      <c r="BH61" s="36">
        <v>5.2138704799999998</v>
      </c>
      <c r="BI61" s="36">
        <v>0</v>
      </c>
      <c r="BJ61" s="36">
        <v>0</v>
      </c>
      <c r="BK61" s="36">
        <v>0</v>
      </c>
      <c r="BL61" s="36">
        <v>0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>
        <v>5.1287267119999997</v>
      </c>
      <c r="E62" s="36">
        <v>35</v>
      </c>
      <c r="F62" s="36">
        <v>1</v>
      </c>
      <c r="G62" s="36">
        <v>12</v>
      </c>
      <c r="H62" s="36">
        <v>22</v>
      </c>
      <c r="I62" s="36">
        <v>4.698053130666438E-7</v>
      </c>
      <c r="J62" s="36">
        <v>2.0115181205209824E-2</v>
      </c>
      <c r="K62" s="36">
        <v>4.698053130666438E-7</v>
      </c>
      <c r="L62" s="36">
        <v>0</v>
      </c>
      <c r="M62" s="36">
        <v>1.1565101052446905E-4</v>
      </c>
      <c r="N62" s="36">
        <v>1.9999999999998422E-2</v>
      </c>
      <c r="O62" s="36">
        <v>3.1451757999999996E-2</v>
      </c>
      <c r="P62" s="36">
        <v>5.5068523000000001E-2</v>
      </c>
      <c r="Q62" s="36">
        <v>2.5802947999999999E-2</v>
      </c>
      <c r="R62" s="36">
        <v>5.6488100000000006E-3</v>
      </c>
      <c r="S62" s="36">
        <v>4.7700510000000002E-2</v>
      </c>
      <c r="T62" s="36">
        <v>7.3680129999999996E-3</v>
      </c>
      <c r="U62" s="36">
        <v>0.52580000000000005</v>
      </c>
      <c r="V62" s="36">
        <v>1.2427999999999999</v>
      </c>
      <c r="W62" s="36">
        <v>0.55725222780531314</v>
      </c>
      <c r="X62" s="36">
        <v>1.3179837042052098</v>
      </c>
      <c r="Y62" s="36">
        <v>1.875235932010523</v>
      </c>
      <c r="Z62" s="36">
        <v>1.9755819889927828E-6</v>
      </c>
      <c r="AA62" s="36">
        <v>4.2277454564445537E-7</v>
      </c>
      <c r="AB62" s="36">
        <v>4.22775E-7</v>
      </c>
      <c r="AC62" s="36">
        <v>5.4057196054424387E-9</v>
      </c>
      <c r="AD62" s="36">
        <v>3.2710079923105176E-4</v>
      </c>
      <c r="AE62" s="36">
        <v>2.943907193079466E-3</v>
      </c>
      <c r="AF62" s="36">
        <v>3.2710079923105174E-3</v>
      </c>
      <c r="AG62" s="36">
        <v>5.3313910815562623E-2</v>
      </c>
      <c r="AH62" s="36">
        <v>9.0694928743715764E-2</v>
      </c>
      <c r="AI62" s="36">
        <v>0.29046889340892734</v>
      </c>
      <c r="AJ62" s="36">
        <v>2.4235683287167166E-8</v>
      </c>
      <c r="AK62" s="36">
        <v>2.9287429164564824E-8</v>
      </c>
      <c r="AL62" s="36">
        <v>7.3250243730574935E-8</v>
      </c>
      <c r="AM62" s="36">
        <v>5.3313940456965518E-2</v>
      </c>
      <c r="AN62" s="36">
        <v>9.1022058830375979E-2</v>
      </c>
      <c r="AO62" s="36">
        <v>0.29341287385225051</v>
      </c>
      <c r="AP62" s="36">
        <v>5.4624966539999997</v>
      </c>
      <c r="AQ62" s="36">
        <v>2.9413443520000002</v>
      </c>
      <c r="AR62" s="36">
        <v>8.4038410060000004</v>
      </c>
      <c r="AS62" s="36">
        <v>0.37315670899999998</v>
      </c>
      <c r="AT62" s="36">
        <v>2.610433037</v>
      </c>
      <c r="AU62" s="36">
        <v>5.7479368009999998</v>
      </c>
      <c r="AV62" s="36">
        <v>6.4591553360000002</v>
      </c>
      <c r="AW62" s="36">
        <v>14.222474256</v>
      </c>
      <c r="AX62" s="36">
        <v>5.8326860849999997</v>
      </c>
      <c r="AY62" s="36">
        <v>12.843045781000001</v>
      </c>
      <c r="AZ62" s="36">
        <v>3.8825814285714287E-3</v>
      </c>
      <c r="BA62" s="36">
        <v>7.765164285714287E-3</v>
      </c>
      <c r="BB62" s="36">
        <v>1.335317997</v>
      </c>
      <c r="BC62" s="36">
        <v>73.101523620999998</v>
      </c>
      <c r="BD62" s="36">
        <v>160.96292528199999</v>
      </c>
      <c r="BE62" s="36">
        <v>6.0335175714285719E-2</v>
      </c>
      <c r="BF62" s="36">
        <v>0.12067035142857144</v>
      </c>
      <c r="BG62" s="36">
        <v>5.3109855210000001</v>
      </c>
      <c r="BH62" s="36">
        <v>23.497949487</v>
      </c>
      <c r="BI62" s="36">
        <v>0</v>
      </c>
      <c r="BJ62" s="36">
        <v>0</v>
      </c>
      <c r="BK62" s="36">
        <v>0</v>
      </c>
      <c r="BL62" s="36">
        <v>0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>
        <v>4.8025790500000003</v>
      </c>
      <c r="E63" s="36">
        <v>28</v>
      </c>
      <c r="F63" s="36">
        <v>0</v>
      </c>
      <c r="G63" s="36">
        <v>0</v>
      </c>
      <c r="H63" s="36">
        <v>28</v>
      </c>
      <c r="I63" s="36">
        <v>0</v>
      </c>
      <c r="J63" s="36">
        <v>0</v>
      </c>
      <c r="K63" s="36">
        <v>0</v>
      </c>
      <c r="L63" s="36">
        <v>0</v>
      </c>
      <c r="M63" s="36">
        <v>0</v>
      </c>
      <c r="N63" s="36">
        <v>0</v>
      </c>
      <c r="O63" s="36">
        <v>5.7436999999999999E-5</v>
      </c>
      <c r="P63" s="36">
        <v>9.1825999999999998E-5</v>
      </c>
      <c r="Q63" s="36">
        <v>3.7682999999999998E-5</v>
      </c>
      <c r="R63" s="36">
        <v>1.9753999999999998E-5</v>
      </c>
      <c r="S63" s="36">
        <v>6.6061000000000003E-5</v>
      </c>
      <c r="T63" s="36">
        <v>2.5764999999999998E-5</v>
      </c>
      <c r="U63" s="36">
        <v>0</v>
      </c>
      <c r="V63" s="36">
        <v>0</v>
      </c>
      <c r="W63" s="36">
        <v>5.7436999999999999E-5</v>
      </c>
      <c r="X63" s="36">
        <v>9.1825999999999998E-5</v>
      </c>
      <c r="Y63" s="36">
        <v>1.4926300000000001E-4</v>
      </c>
      <c r="Z63" s="36">
        <v>0</v>
      </c>
      <c r="AA63" s="36">
        <v>0</v>
      </c>
      <c r="AB63" s="36">
        <v>0</v>
      </c>
      <c r="AC63" s="36">
        <v>0</v>
      </c>
      <c r="AD63" s="36">
        <v>0</v>
      </c>
      <c r="AE63" s="36">
        <v>0</v>
      </c>
      <c r="AF63" s="36">
        <v>0</v>
      </c>
      <c r="AG63" s="36">
        <v>0</v>
      </c>
      <c r="AH63" s="36">
        <v>0</v>
      </c>
      <c r="AI63" s="36">
        <v>0</v>
      </c>
      <c r="AJ63" s="36">
        <v>0</v>
      </c>
      <c r="AK63" s="36">
        <v>0</v>
      </c>
      <c r="AL63" s="36">
        <v>0</v>
      </c>
      <c r="AM63" s="36">
        <v>0</v>
      </c>
      <c r="AN63" s="36">
        <v>0</v>
      </c>
      <c r="AO63" s="36">
        <v>0</v>
      </c>
      <c r="AP63" s="36">
        <v>5.9092000000000003E-5</v>
      </c>
      <c r="AQ63" s="36">
        <v>3.1819000000000001E-5</v>
      </c>
      <c r="AR63" s="36">
        <v>9.0910999999999997E-5</v>
      </c>
      <c r="AS63" s="36">
        <v>0</v>
      </c>
      <c r="AT63" s="36">
        <v>0</v>
      </c>
      <c r="AU63" s="36">
        <v>0</v>
      </c>
      <c r="AV63" s="36">
        <v>0</v>
      </c>
      <c r="AW63" s="36">
        <v>0</v>
      </c>
      <c r="AX63" s="36">
        <v>0</v>
      </c>
      <c r="AY63" s="36">
        <v>0</v>
      </c>
      <c r="AZ63" s="36">
        <v>0</v>
      </c>
      <c r="BA63" s="36">
        <v>0</v>
      </c>
      <c r="BB63" s="36">
        <v>0.174914721</v>
      </c>
      <c r="BC63" s="36">
        <v>6.7869439460000001</v>
      </c>
      <c r="BD63" s="36">
        <v>16.367294699999999</v>
      </c>
      <c r="BE63" s="36">
        <v>7.903368571428572E-3</v>
      </c>
      <c r="BF63" s="36">
        <v>1.5806737142857144E-2</v>
      </c>
      <c r="BG63" s="36">
        <v>1.557137698</v>
      </c>
      <c r="BH63" s="36">
        <v>9.7385763710000006</v>
      </c>
      <c r="BI63" s="36">
        <v>0</v>
      </c>
      <c r="BJ63" s="36">
        <v>0</v>
      </c>
      <c r="BK63" s="36">
        <v>0</v>
      </c>
      <c r="BL63" s="36">
        <v>0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>
        <v>5.3625229220000001</v>
      </c>
      <c r="E64" s="36">
        <v>16</v>
      </c>
      <c r="F64" s="36">
        <v>0</v>
      </c>
      <c r="G64" s="36">
        <v>3</v>
      </c>
      <c r="H64" s="36">
        <v>13</v>
      </c>
      <c r="I64" s="36">
        <v>4.6504814239138039E-4</v>
      </c>
      <c r="J64" s="36">
        <v>0.46882373390071935</v>
      </c>
      <c r="K64" s="36">
        <v>4.6504814239138039E-4</v>
      </c>
      <c r="L64" s="36">
        <v>0</v>
      </c>
      <c r="M64" s="36">
        <v>6.4110782043271794E-2</v>
      </c>
      <c r="N64" s="36">
        <v>0.40517799999983894</v>
      </c>
      <c r="O64" s="36">
        <v>2.1506019000000001E-2</v>
      </c>
      <c r="P64" s="36">
        <v>3.7478608000000004E-2</v>
      </c>
      <c r="Q64" s="36">
        <v>2.0278874000000002E-2</v>
      </c>
      <c r="R64" s="36">
        <v>1.227145E-3</v>
      </c>
      <c r="S64" s="36">
        <v>3.5877983000000002E-2</v>
      </c>
      <c r="T64" s="36">
        <v>1.6006250000000001E-3</v>
      </c>
      <c r="U64" s="36">
        <v>1.32E-2</v>
      </c>
      <c r="V64" s="36">
        <v>3.1199999999999999E-2</v>
      </c>
      <c r="W64" s="36">
        <v>3.5171067142391377E-2</v>
      </c>
      <c r="X64" s="36">
        <v>0.53750234190071933</v>
      </c>
      <c r="Y64" s="36">
        <v>0.5726734090431107</v>
      </c>
      <c r="Z64" s="36">
        <v>4.5319060316454572E-4</v>
      </c>
      <c r="AA64" s="36">
        <v>9.6982789077212751E-5</v>
      </c>
      <c r="AB64" s="36">
        <v>9.6982800000000003E-5</v>
      </c>
      <c r="AC64" s="36">
        <v>2.9680196974539131E-6</v>
      </c>
      <c r="AD64" s="36">
        <v>6.7990131722690987E-3</v>
      </c>
      <c r="AE64" s="36">
        <v>6.1191118550421884E-2</v>
      </c>
      <c r="AF64" s="36">
        <v>6.7990131722690986E-2</v>
      </c>
      <c r="AG64" s="36">
        <v>1.3197509602883106E-3</v>
      </c>
      <c r="AH64" s="36">
        <v>2.2450935876168962E-3</v>
      </c>
      <c r="AI64" s="36">
        <v>7.1903673008811408E-3</v>
      </c>
      <c r="AJ64" s="36">
        <v>5.5595634205018695E-6</v>
      </c>
      <c r="AK64" s="36">
        <v>6.718412595780634E-6</v>
      </c>
      <c r="AL64" s="36">
        <v>1.6803296641650058E-5</v>
      </c>
      <c r="AM64" s="36">
        <v>1.3282785434062664E-3</v>
      </c>
      <c r="AN64" s="36">
        <v>9.0508251724817756E-3</v>
      </c>
      <c r="AO64" s="36">
        <v>6.8398289147944671E-2</v>
      </c>
      <c r="AP64" s="36">
        <v>46.291504469000003</v>
      </c>
      <c r="AQ64" s="36">
        <v>24.926194714000001</v>
      </c>
      <c r="AR64" s="36">
        <v>71.217699183000008</v>
      </c>
      <c r="AS64" s="36">
        <v>4.0805392889999998</v>
      </c>
      <c r="AT64" s="36">
        <v>276.69998747599999</v>
      </c>
      <c r="AU64" s="36">
        <v>589.40461088400002</v>
      </c>
      <c r="AV64" s="36">
        <v>185.902043537</v>
      </c>
      <c r="AW64" s="36">
        <v>395.99395227000002</v>
      </c>
      <c r="AX64" s="36">
        <v>174.07347221500001</v>
      </c>
      <c r="AY64" s="36">
        <v>370.79765739200002</v>
      </c>
      <c r="AZ64" s="36">
        <v>5.3491628571428577E-2</v>
      </c>
      <c r="BA64" s="36">
        <v>0.10698325857142858</v>
      </c>
      <c r="BB64" s="36">
        <v>1.258335266</v>
      </c>
      <c r="BC64" s="36">
        <v>55.473875303</v>
      </c>
      <c r="BD64" s="36">
        <v>118.166098183</v>
      </c>
      <c r="BE64" s="36">
        <v>5.6856777142857147E-2</v>
      </c>
      <c r="BF64" s="36">
        <v>0.11371355571428572</v>
      </c>
      <c r="BG64" s="36">
        <v>1.631935076</v>
      </c>
      <c r="BH64" s="36">
        <v>10.760923590000001</v>
      </c>
      <c r="BI64" s="36">
        <v>0</v>
      </c>
      <c r="BJ64" s="36">
        <v>0</v>
      </c>
      <c r="BK64" s="36">
        <v>0</v>
      </c>
      <c r="BL64" s="36">
        <v>0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>
        <v>4.7582376269999997</v>
      </c>
      <c r="E65" s="36">
        <v>5</v>
      </c>
      <c r="F65" s="36">
        <v>0</v>
      </c>
      <c r="G65" s="36">
        <v>0</v>
      </c>
      <c r="H65" s="36">
        <v>5</v>
      </c>
      <c r="I65" s="36">
        <v>0</v>
      </c>
      <c r="J65" s="36">
        <v>0</v>
      </c>
      <c r="K65" s="36">
        <v>0</v>
      </c>
      <c r="L65" s="36">
        <v>0</v>
      </c>
      <c r="M65" s="36">
        <v>0</v>
      </c>
      <c r="N65" s="36">
        <v>0</v>
      </c>
      <c r="O65" s="36">
        <v>0</v>
      </c>
      <c r="P65" s="36">
        <v>0</v>
      </c>
      <c r="Q65" s="36">
        <v>0</v>
      </c>
      <c r="R65" s="36">
        <v>0</v>
      </c>
      <c r="S65" s="36">
        <v>0</v>
      </c>
      <c r="T65" s="36">
        <v>0</v>
      </c>
      <c r="U65" s="36">
        <v>0</v>
      </c>
      <c r="V65" s="36">
        <v>0</v>
      </c>
      <c r="W65" s="36">
        <v>0</v>
      </c>
      <c r="X65" s="36">
        <v>0</v>
      </c>
      <c r="Y65" s="36">
        <v>0</v>
      </c>
      <c r="Z65" s="36">
        <v>0</v>
      </c>
      <c r="AA65" s="36">
        <v>0</v>
      </c>
      <c r="AB65" s="36">
        <v>0</v>
      </c>
      <c r="AC65" s="36">
        <v>0</v>
      </c>
      <c r="AD65" s="36">
        <v>0</v>
      </c>
      <c r="AE65" s="36">
        <v>0</v>
      </c>
      <c r="AF65" s="36">
        <v>0</v>
      </c>
      <c r="AG65" s="36">
        <v>0</v>
      </c>
      <c r="AH65" s="36">
        <v>0</v>
      </c>
      <c r="AI65" s="36">
        <v>0</v>
      </c>
      <c r="AJ65" s="36">
        <v>0</v>
      </c>
      <c r="AK65" s="36">
        <v>0</v>
      </c>
      <c r="AL65" s="36">
        <v>0</v>
      </c>
      <c r="AM65" s="36">
        <v>0</v>
      </c>
      <c r="AN65" s="36">
        <v>0</v>
      </c>
      <c r="AO65" s="36">
        <v>0</v>
      </c>
      <c r="AP65" s="36">
        <v>0</v>
      </c>
      <c r="AQ65" s="36">
        <v>0</v>
      </c>
      <c r="AR65" s="36">
        <v>0</v>
      </c>
      <c r="AS65" s="36">
        <v>0</v>
      </c>
      <c r="AT65" s="36">
        <v>0</v>
      </c>
      <c r="AU65" s="36">
        <v>0</v>
      </c>
      <c r="AV65" s="36">
        <v>0</v>
      </c>
      <c r="AW65" s="36">
        <v>0</v>
      </c>
      <c r="AX65" s="36">
        <v>0</v>
      </c>
      <c r="AY65" s="36">
        <v>0</v>
      </c>
      <c r="AZ65" s="36">
        <v>0</v>
      </c>
      <c r="BA65" s="36">
        <v>0</v>
      </c>
      <c r="BB65" s="36">
        <v>0</v>
      </c>
      <c r="BC65" s="36">
        <v>0</v>
      </c>
      <c r="BD65" s="36">
        <v>0</v>
      </c>
      <c r="BE65" s="36">
        <v>0</v>
      </c>
      <c r="BF65" s="36">
        <v>0</v>
      </c>
      <c r="BG65" s="36">
        <v>0</v>
      </c>
      <c r="BH65" s="36">
        <v>0.43874234000000001</v>
      </c>
      <c r="BI65" s="36">
        <v>0</v>
      </c>
      <c r="BJ65" s="36">
        <v>0</v>
      </c>
      <c r="BK65" s="36">
        <v>0</v>
      </c>
      <c r="BL65" s="36">
        <v>0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>
        <v>4.727977096</v>
      </c>
      <c r="E66" s="36">
        <v>21</v>
      </c>
      <c r="F66" s="36">
        <v>0</v>
      </c>
      <c r="G66" s="36">
        <v>1</v>
      </c>
      <c r="H66" s="36">
        <v>20</v>
      </c>
      <c r="I66" s="36">
        <v>0</v>
      </c>
      <c r="J66" s="36">
        <v>0</v>
      </c>
      <c r="K66" s="36">
        <v>0</v>
      </c>
      <c r="L66" s="36">
        <v>0</v>
      </c>
      <c r="M66" s="36">
        <v>0</v>
      </c>
      <c r="N66" s="36">
        <v>0</v>
      </c>
      <c r="O66" s="36">
        <v>0</v>
      </c>
      <c r="P66" s="36">
        <v>0</v>
      </c>
      <c r="Q66" s="36">
        <v>0</v>
      </c>
      <c r="R66" s="36">
        <v>0</v>
      </c>
      <c r="S66" s="36">
        <v>0</v>
      </c>
      <c r="T66" s="36">
        <v>0</v>
      </c>
      <c r="U66" s="36">
        <v>3.0000000000000001E-3</v>
      </c>
      <c r="V66" s="36">
        <v>7.1999999999999998E-3</v>
      </c>
      <c r="W66" s="36">
        <v>3.0000000000000001E-3</v>
      </c>
      <c r="X66" s="36">
        <v>7.1999999999999998E-3</v>
      </c>
      <c r="Y66" s="36">
        <v>1.0200000000000001E-2</v>
      </c>
      <c r="Z66" s="36">
        <v>0</v>
      </c>
      <c r="AA66" s="36">
        <v>0</v>
      </c>
      <c r="AB66" s="36">
        <v>0</v>
      </c>
      <c r="AC66" s="36">
        <v>0</v>
      </c>
      <c r="AD66" s="36">
        <v>0</v>
      </c>
      <c r="AE66" s="36">
        <v>0</v>
      </c>
      <c r="AF66" s="36">
        <v>0</v>
      </c>
      <c r="AG66" s="36">
        <v>3.1523771336974148E-4</v>
      </c>
      <c r="AH66" s="36">
        <v>5.3626645492783616E-4</v>
      </c>
      <c r="AI66" s="36">
        <v>1.717502024566178E-3</v>
      </c>
      <c r="AJ66" s="36">
        <v>0</v>
      </c>
      <c r="AK66" s="36">
        <v>0</v>
      </c>
      <c r="AL66" s="36">
        <v>0</v>
      </c>
      <c r="AM66" s="36">
        <v>3.1523771336974148E-4</v>
      </c>
      <c r="AN66" s="36">
        <v>5.3626645492783616E-4</v>
      </c>
      <c r="AO66" s="36">
        <v>1.717502024566178E-3</v>
      </c>
      <c r="AP66" s="36">
        <v>1.1137429000000001E-2</v>
      </c>
      <c r="AQ66" s="36">
        <v>5.997077E-3</v>
      </c>
      <c r="AR66" s="36">
        <v>1.7134506000000001E-2</v>
      </c>
      <c r="AS66" s="36">
        <v>0</v>
      </c>
      <c r="AT66" s="36">
        <v>0</v>
      </c>
      <c r="AU66" s="36">
        <v>0</v>
      </c>
      <c r="AV66" s="36">
        <v>0</v>
      </c>
      <c r="AW66" s="36">
        <v>0</v>
      </c>
      <c r="AX66" s="36">
        <v>0</v>
      </c>
      <c r="AY66" s="36">
        <v>0</v>
      </c>
      <c r="AZ66" s="36">
        <v>0</v>
      </c>
      <c r="BA66" s="36">
        <v>0</v>
      </c>
      <c r="BB66" s="36">
        <v>0.33232235500000001</v>
      </c>
      <c r="BC66" s="36">
        <v>17.107220743999999</v>
      </c>
      <c r="BD66" s="36">
        <v>39.240219523999997</v>
      </c>
      <c r="BE66" s="36">
        <v>1.5015694285714287E-2</v>
      </c>
      <c r="BF66" s="36">
        <v>3.0031388571428574E-2</v>
      </c>
      <c r="BG66" s="36">
        <v>1.78651943</v>
      </c>
      <c r="BH66" s="36">
        <v>10.604677074</v>
      </c>
      <c r="BI66" s="36">
        <v>0</v>
      </c>
      <c r="BJ66" s="36">
        <v>0</v>
      </c>
      <c r="BK66" s="36">
        <v>0</v>
      </c>
      <c r="BL66" s="36">
        <v>0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>
        <v>4.6785035150000001</v>
      </c>
      <c r="E67" s="36">
        <v>33</v>
      </c>
      <c r="F67" s="36">
        <v>0</v>
      </c>
      <c r="G67" s="36">
        <v>0</v>
      </c>
      <c r="H67" s="36">
        <v>33</v>
      </c>
      <c r="I67" s="36">
        <v>0</v>
      </c>
      <c r="J67" s="36">
        <v>0</v>
      </c>
      <c r="K67" s="36">
        <v>0</v>
      </c>
      <c r="L67" s="36">
        <v>0</v>
      </c>
      <c r="M67" s="36">
        <v>0</v>
      </c>
      <c r="N67" s="36">
        <v>0</v>
      </c>
      <c r="O67" s="36">
        <v>0</v>
      </c>
      <c r="P67" s="36">
        <v>0</v>
      </c>
      <c r="Q67" s="36">
        <v>0</v>
      </c>
      <c r="R67" s="36">
        <v>0</v>
      </c>
      <c r="S67" s="36">
        <v>0</v>
      </c>
      <c r="T67" s="36">
        <v>0</v>
      </c>
      <c r="U67" s="36">
        <v>0</v>
      </c>
      <c r="V67" s="36">
        <v>0</v>
      </c>
      <c r="W67" s="36">
        <v>0</v>
      </c>
      <c r="X67" s="36">
        <v>0</v>
      </c>
      <c r="Y67" s="36">
        <v>0</v>
      </c>
      <c r="Z67" s="36">
        <v>0</v>
      </c>
      <c r="AA67" s="36">
        <v>0</v>
      </c>
      <c r="AB67" s="36">
        <v>0</v>
      </c>
      <c r="AC67" s="36">
        <v>0</v>
      </c>
      <c r="AD67" s="36">
        <v>0</v>
      </c>
      <c r="AE67" s="36">
        <v>0</v>
      </c>
      <c r="AF67" s="36">
        <v>0</v>
      </c>
      <c r="AG67" s="36">
        <v>0</v>
      </c>
      <c r="AH67" s="36">
        <v>0</v>
      </c>
      <c r="AI67" s="36">
        <v>0</v>
      </c>
      <c r="AJ67" s="36">
        <v>0</v>
      </c>
      <c r="AK67" s="36">
        <v>0</v>
      </c>
      <c r="AL67" s="36">
        <v>0</v>
      </c>
      <c r="AM67" s="36">
        <v>0</v>
      </c>
      <c r="AN67" s="36">
        <v>0</v>
      </c>
      <c r="AO67" s="36">
        <v>0</v>
      </c>
      <c r="AP67" s="36">
        <v>0</v>
      </c>
      <c r="AQ67" s="36">
        <v>0</v>
      </c>
      <c r="AR67" s="36">
        <v>0</v>
      </c>
      <c r="AS67" s="36">
        <v>0</v>
      </c>
      <c r="AT67" s="36">
        <v>0</v>
      </c>
      <c r="AU67" s="36">
        <v>0</v>
      </c>
      <c r="AV67" s="36">
        <v>0</v>
      </c>
      <c r="AW67" s="36">
        <v>0</v>
      </c>
      <c r="AX67" s="36">
        <v>0</v>
      </c>
      <c r="AY67" s="36">
        <v>0</v>
      </c>
      <c r="AZ67" s="36">
        <v>0</v>
      </c>
      <c r="BA67" s="36">
        <v>0</v>
      </c>
      <c r="BB67" s="36">
        <v>2.5768914E-2</v>
      </c>
      <c r="BC67" s="36">
        <v>1.513347341</v>
      </c>
      <c r="BD67" s="36">
        <v>3.2995561750000002</v>
      </c>
      <c r="BE67" s="36">
        <v>9.3591685714285722E-3</v>
      </c>
      <c r="BF67" s="36">
        <v>1.8718338571428572E-2</v>
      </c>
      <c r="BG67" s="36">
        <v>1.303674E-2</v>
      </c>
      <c r="BH67" s="36">
        <v>0.55105795800000001</v>
      </c>
      <c r="BI67" s="36">
        <v>0</v>
      </c>
      <c r="BJ67" s="36">
        <v>0</v>
      </c>
      <c r="BK67" s="36">
        <v>0</v>
      </c>
      <c r="BL67" s="36">
        <v>0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>
        <v>4.4689388839999999</v>
      </c>
      <c r="E68" s="36">
        <v>19</v>
      </c>
      <c r="F68" s="36">
        <v>0</v>
      </c>
      <c r="G68" s="36">
        <v>0</v>
      </c>
      <c r="H68" s="36">
        <v>19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0</v>
      </c>
      <c r="P68" s="36">
        <v>0</v>
      </c>
      <c r="Q68" s="36">
        <v>0</v>
      </c>
      <c r="R68" s="36">
        <v>0</v>
      </c>
      <c r="S68" s="36">
        <v>0</v>
      </c>
      <c r="T68" s="36">
        <v>0</v>
      </c>
      <c r="U68" s="36">
        <v>0</v>
      </c>
      <c r="V68" s="36">
        <v>0</v>
      </c>
      <c r="W68" s="36">
        <v>0</v>
      </c>
      <c r="X68" s="36">
        <v>0</v>
      </c>
      <c r="Y68" s="36">
        <v>0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  <c r="AG68" s="36">
        <v>0</v>
      </c>
      <c r="AH68" s="36">
        <v>0</v>
      </c>
      <c r="AI68" s="36">
        <v>0</v>
      </c>
      <c r="AJ68" s="36">
        <v>0</v>
      </c>
      <c r="AK68" s="36">
        <v>0</v>
      </c>
      <c r="AL68" s="36">
        <v>0</v>
      </c>
      <c r="AM68" s="36">
        <v>0</v>
      </c>
      <c r="AN68" s="36">
        <v>0</v>
      </c>
      <c r="AO68" s="36">
        <v>0</v>
      </c>
      <c r="AP68" s="36">
        <v>0</v>
      </c>
      <c r="AQ68" s="36">
        <v>0</v>
      </c>
      <c r="AR68" s="36">
        <v>0</v>
      </c>
      <c r="AS68" s="36">
        <v>0</v>
      </c>
      <c r="AT68" s="36">
        <v>0</v>
      </c>
      <c r="AU68" s="36">
        <v>0</v>
      </c>
      <c r="AV68" s="36">
        <v>0</v>
      </c>
      <c r="AW68" s="36">
        <v>0</v>
      </c>
      <c r="AX68" s="36">
        <v>0</v>
      </c>
      <c r="AY68" s="36">
        <v>0</v>
      </c>
      <c r="AZ68" s="36">
        <v>0</v>
      </c>
      <c r="BA68" s="36">
        <v>0</v>
      </c>
      <c r="BB68" s="36">
        <v>0</v>
      </c>
      <c r="BC68" s="36">
        <v>0</v>
      </c>
      <c r="BD68" s="36">
        <v>0</v>
      </c>
      <c r="BE68" s="36">
        <v>0</v>
      </c>
      <c r="BF68" s="36">
        <v>0</v>
      </c>
      <c r="BG68" s="36">
        <v>0</v>
      </c>
      <c r="BH68" s="36">
        <v>0</v>
      </c>
      <c r="BI68" s="36">
        <v>0</v>
      </c>
      <c r="BJ68" s="36">
        <v>0</v>
      </c>
      <c r="BK68" s="36">
        <v>0</v>
      </c>
      <c r="BL68" s="36">
        <v>0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>
        <v>4.4169222599999998</v>
      </c>
      <c r="E69" s="36">
        <v>20</v>
      </c>
      <c r="F69" s="36">
        <v>0</v>
      </c>
      <c r="G69" s="36">
        <v>0</v>
      </c>
      <c r="H69" s="36">
        <v>20</v>
      </c>
      <c r="I69" s="36">
        <v>0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0</v>
      </c>
      <c r="P69" s="36">
        <v>0</v>
      </c>
      <c r="Q69" s="36">
        <v>0</v>
      </c>
      <c r="R69" s="36">
        <v>0</v>
      </c>
      <c r="S69" s="36">
        <v>0</v>
      </c>
      <c r="T69" s="36">
        <v>0</v>
      </c>
      <c r="U69" s="36">
        <v>0</v>
      </c>
      <c r="V69" s="36">
        <v>0</v>
      </c>
      <c r="W69" s="36">
        <v>0</v>
      </c>
      <c r="X69" s="36">
        <v>0</v>
      </c>
      <c r="Y69" s="36">
        <v>0</v>
      </c>
      <c r="Z69" s="36">
        <v>0</v>
      </c>
      <c r="AA69" s="36">
        <v>0</v>
      </c>
      <c r="AB69" s="36">
        <v>0</v>
      </c>
      <c r="AC69" s="36">
        <v>0</v>
      </c>
      <c r="AD69" s="36">
        <v>0</v>
      </c>
      <c r="AE69" s="36">
        <v>0</v>
      </c>
      <c r="AF69" s="36">
        <v>0</v>
      </c>
      <c r="AG69" s="36">
        <v>0</v>
      </c>
      <c r="AH69" s="36">
        <v>0</v>
      </c>
      <c r="AI69" s="36">
        <v>0</v>
      </c>
      <c r="AJ69" s="36">
        <v>0</v>
      </c>
      <c r="AK69" s="36">
        <v>0</v>
      </c>
      <c r="AL69" s="36">
        <v>0</v>
      </c>
      <c r="AM69" s="36">
        <v>0</v>
      </c>
      <c r="AN69" s="36">
        <v>0</v>
      </c>
      <c r="AO69" s="36">
        <v>0</v>
      </c>
      <c r="AP69" s="36">
        <v>0</v>
      </c>
      <c r="AQ69" s="36">
        <v>0</v>
      </c>
      <c r="AR69" s="36">
        <v>0</v>
      </c>
      <c r="AS69" s="36">
        <v>0</v>
      </c>
      <c r="AT69" s="36">
        <v>0</v>
      </c>
      <c r="AU69" s="36">
        <v>0</v>
      </c>
      <c r="AV69" s="36">
        <v>0</v>
      </c>
      <c r="AW69" s="36">
        <v>0</v>
      </c>
      <c r="AX69" s="36">
        <v>0</v>
      </c>
      <c r="AY69" s="36">
        <v>0</v>
      </c>
      <c r="AZ69" s="36">
        <v>0</v>
      </c>
      <c r="BA69" s="36">
        <v>0</v>
      </c>
      <c r="BB69" s="36">
        <v>0</v>
      </c>
      <c r="BC69" s="36">
        <v>0</v>
      </c>
      <c r="BD69" s="36">
        <v>0</v>
      </c>
      <c r="BE69" s="36">
        <v>0</v>
      </c>
      <c r="BF69" s="36">
        <v>0</v>
      </c>
      <c r="BG69" s="36">
        <v>0</v>
      </c>
      <c r="BH69" s="36">
        <v>0</v>
      </c>
      <c r="BI69" s="36">
        <v>0</v>
      </c>
      <c r="BJ69" s="36">
        <v>0</v>
      </c>
      <c r="BK69" s="36">
        <v>0</v>
      </c>
      <c r="BL69" s="36">
        <v>0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>
        <v>4.2368839170000001</v>
      </c>
      <c r="E70" s="36">
        <v>77</v>
      </c>
      <c r="F70" s="36">
        <v>0</v>
      </c>
      <c r="G70" s="36">
        <v>0</v>
      </c>
      <c r="H70" s="36">
        <v>77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6">
        <v>0</v>
      </c>
      <c r="V70" s="36">
        <v>0</v>
      </c>
      <c r="W70" s="36">
        <v>0</v>
      </c>
      <c r="X70" s="36">
        <v>0</v>
      </c>
      <c r="Y70" s="36">
        <v>0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  <c r="AG70" s="36">
        <v>0</v>
      </c>
      <c r="AH70" s="36">
        <v>0</v>
      </c>
      <c r="AI70" s="36">
        <v>0</v>
      </c>
      <c r="AJ70" s="36">
        <v>0</v>
      </c>
      <c r="AK70" s="36">
        <v>0</v>
      </c>
      <c r="AL70" s="36">
        <v>0</v>
      </c>
      <c r="AM70" s="36">
        <v>0</v>
      </c>
      <c r="AN70" s="36">
        <v>0</v>
      </c>
      <c r="AO70" s="36">
        <v>0</v>
      </c>
      <c r="AP70" s="36">
        <v>0</v>
      </c>
      <c r="AQ70" s="36">
        <v>0</v>
      </c>
      <c r="AR70" s="36">
        <v>0</v>
      </c>
      <c r="AS70" s="36">
        <v>0</v>
      </c>
      <c r="AT70" s="36">
        <v>0</v>
      </c>
      <c r="AU70" s="36">
        <v>0</v>
      </c>
      <c r="AV70" s="36">
        <v>0</v>
      </c>
      <c r="AW70" s="36">
        <v>0</v>
      </c>
      <c r="AX70" s="36">
        <v>0</v>
      </c>
      <c r="AY70" s="36">
        <v>0</v>
      </c>
      <c r="AZ70" s="36">
        <v>0</v>
      </c>
      <c r="BA70" s="36">
        <v>0</v>
      </c>
      <c r="BB70" s="36">
        <v>0</v>
      </c>
      <c r="BC70" s="36">
        <v>0</v>
      </c>
      <c r="BD70" s="36">
        <v>0</v>
      </c>
      <c r="BE70" s="36">
        <v>0</v>
      </c>
      <c r="BF70" s="36">
        <v>0</v>
      </c>
      <c r="BG70" s="36">
        <v>0</v>
      </c>
      <c r="BH70" s="36">
        <v>0</v>
      </c>
      <c r="BI70" s="36">
        <v>0</v>
      </c>
      <c r="BJ70" s="36">
        <v>0</v>
      </c>
      <c r="BK70" s="36">
        <v>0</v>
      </c>
      <c r="BL70" s="36">
        <v>0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>
        <v>3.9455271060000001</v>
      </c>
      <c r="E71" s="36">
        <v>32</v>
      </c>
      <c r="F71" s="36">
        <v>0</v>
      </c>
      <c r="G71" s="36">
        <v>0</v>
      </c>
      <c r="H71" s="36">
        <v>32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  <c r="AG71" s="36">
        <v>0</v>
      </c>
      <c r="AH71" s="36">
        <v>0</v>
      </c>
      <c r="AI71" s="36">
        <v>0</v>
      </c>
      <c r="AJ71" s="36">
        <v>0</v>
      </c>
      <c r="AK71" s="36">
        <v>0</v>
      </c>
      <c r="AL71" s="36">
        <v>0</v>
      </c>
      <c r="AM71" s="36">
        <v>0</v>
      </c>
      <c r="AN71" s="36">
        <v>0</v>
      </c>
      <c r="AO71" s="36">
        <v>0</v>
      </c>
      <c r="AP71" s="36">
        <v>0</v>
      </c>
      <c r="AQ71" s="36">
        <v>0</v>
      </c>
      <c r="AR71" s="36">
        <v>0</v>
      </c>
      <c r="AS71" s="36">
        <v>0</v>
      </c>
      <c r="AT71" s="36">
        <v>0</v>
      </c>
      <c r="AU71" s="36">
        <v>0</v>
      </c>
      <c r="AV71" s="36">
        <v>0</v>
      </c>
      <c r="AW71" s="36">
        <v>0</v>
      </c>
      <c r="AX71" s="36">
        <v>0</v>
      </c>
      <c r="AY71" s="36">
        <v>0</v>
      </c>
      <c r="AZ71" s="36">
        <v>0</v>
      </c>
      <c r="BA71" s="36">
        <v>0</v>
      </c>
      <c r="BB71" s="36">
        <v>0</v>
      </c>
      <c r="BC71" s="36">
        <v>0</v>
      </c>
      <c r="BD71" s="36">
        <v>0</v>
      </c>
      <c r="BE71" s="36">
        <v>0</v>
      </c>
      <c r="BF71" s="36">
        <v>0</v>
      </c>
      <c r="BG71" s="36">
        <v>0</v>
      </c>
      <c r="BH71" s="36">
        <v>0</v>
      </c>
      <c r="BI71" s="36">
        <v>0</v>
      </c>
      <c r="BJ71" s="36">
        <v>0</v>
      </c>
      <c r="BK71" s="36">
        <v>0</v>
      </c>
      <c r="BL71" s="36">
        <v>0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>
        <v>4.0349789029999998</v>
      </c>
      <c r="E72" s="36">
        <v>49</v>
      </c>
      <c r="F72" s="36">
        <v>0</v>
      </c>
      <c r="G72" s="36">
        <v>0</v>
      </c>
      <c r="H72" s="36">
        <v>49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0</v>
      </c>
      <c r="AH72" s="36">
        <v>0</v>
      </c>
      <c r="AI72" s="36">
        <v>0</v>
      </c>
      <c r="AJ72" s="36">
        <v>0</v>
      </c>
      <c r="AK72" s="36">
        <v>0</v>
      </c>
      <c r="AL72" s="36">
        <v>0</v>
      </c>
      <c r="AM72" s="36">
        <v>0</v>
      </c>
      <c r="AN72" s="36">
        <v>0</v>
      </c>
      <c r="AO72" s="36">
        <v>0</v>
      </c>
      <c r="AP72" s="36">
        <v>0</v>
      </c>
      <c r="AQ72" s="36">
        <v>0</v>
      </c>
      <c r="AR72" s="36">
        <v>0</v>
      </c>
      <c r="AS72" s="36">
        <v>0</v>
      </c>
      <c r="AT72" s="36">
        <v>0</v>
      </c>
      <c r="AU72" s="36">
        <v>0</v>
      </c>
      <c r="AV72" s="36">
        <v>0</v>
      </c>
      <c r="AW72" s="36">
        <v>0</v>
      </c>
      <c r="AX72" s="36">
        <v>0</v>
      </c>
      <c r="AY72" s="36">
        <v>0</v>
      </c>
      <c r="AZ72" s="36">
        <v>0</v>
      </c>
      <c r="BA72" s="36">
        <v>0</v>
      </c>
      <c r="BB72" s="36">
        <v>0</v>
      </c>
      <c r="BC72" s="36">
        <v>0</v>
      </c>
      <c r="BD72" s="36">
        <v>0</v>
      </c>
      <c r="BE72" s="36">
        <v>0</v>
      </c>
      <c r="BF72" s="36">
        <v>0</v>
      </c>
      <c r="BG72" s="36">
        <v>0</v>
      </c>
      <c r="BH72" s="36">
        <v>0</v>
      </c>
      <c r="BI72" s="36">
        <v>0</v>
      </c>
      <c r="BJ72" s="36">
        <v>0</v>
      </c>
      <c r="BK72" s="36">
        <v>0</v>
      </c>
      <c r="BL72" s="36">
        <v>0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>
        <v>4.3192396329999996</v>
      </c>
      <c r="E73" s="36">
        <v>72</v>
      </c>
      <c r="F73" s="36">
        <v>0</v>
      </c>
      <c r="G73" s="36">
        <v>0</v>
      </c>
      <c r="H73" s="36">
        <v>72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0</v>
      </c>
      <c r="V73" s="36">
        <v>0</v>
      </c>
      <c r="W73" s="36">
        <v>0</v>
      </c>
      <c r="X73" s="36">
        <v>0</v>
      </c>
      <c r="Y73" s="36">
        <v>0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  <c r="AG73" s="36">
        <v>0</v>
      </c>
      <c r="AH73" s="36">
        <v>0</v>
      </c>
      <c r="AI73" s="36">
        <v>0</v>
      </c>
      <c r="AJ73" s="36">
        <v>0</v>
      </c>
      <c r="AK73" s="36">
        <v>0</v>
      </c>
      <c r="AL73" s="36">
        <v>0</v>
      </c>
      <c r="AM73" s="36">
        <v>0</v>
      </c>
      <c r="AN73" s="36">
        <v>0</v>
      </c>
      <c r="AO73" s="36">
        <v>0</v>
      </c>
      <c r="AP73" s="36">
        <v>0</v>
      </c>
      <c r="AQ73" s="36">
        <v>0</v>
      </c>
      <c r="AR73" s="36">
        <v>0</v>
      </c>
      <c r="AS73" s="36">
        <v>0</v>
      </c>
      <c r="AT73" s="36">
        <v>0</v>
      </c>
      <c r="AU73" s="36">
        <v>0</v>
      </c>
      <c r="AV73" s="36">
        <v>0</v>
      </c>
      <c r="AW73" s="36">
        <v>0</v>
      </c>
      <c r="AX73" s="36">
        <v>0</v>
      </c>
      <c r="AY73" s="36">
        <v>0</v>
      </c>
      <c r="AZ73" s="36">
        <v>0</v>
      </c>
      <c r="BA73" s="36">
        <v>0</v>
      </c>
      <c r="BB73" s="36">
        <v>0</v>
      </c>
      <c r="BC73" s="36">
        <v>0</v>
      </c>
      <c r="BD73" s="36">
        <v>0</v>
      </c>
      <c r="BE73" s="36">
        <v>0</v>
      </c>
      <c r="BF73" s="36">
        <v>0</v>
      </c>
      <c r="BG73" s="36">
        <v>0</v>
      </c>
      <c r="BH73" s="36">
        <v>0</v>
      </c>
      <c r="BI73" s="36">
        <v>0</v>
      </c>
      <c r="BJ73" s="36">
        <v>0</v>
      </c>
      <c r="BK73" s="36">
        <v>0</v>
      </c>
      <c r="BL73" s="36">
        <v>0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>
        <v>5.0663515879999999</v>
      </c>
      <c r="E74" s="36">
        <v>311</v>
      </c>
      <c r="F74" s="36">
        <v>0</v>
      </c>
      <c r="G74" s="36">
        <v>4</v>
      </c>
      <c r="H74" s="36">
        <v>307</v>
      </c>
      <c r="I74" s="36">
        <v>0</v>
      </c>
      <c r="J74" s="36">
        <v>0</v>
      </c>
      <c r="K74" s="36">
        <v>0</v>
      </c>
      <c r="L74" s="36">
        <v>0</v>
      </c>
      <c r="M74" s="36">
        <v>0</v>
      </c>
      <c r="N74" s="36">
        <v>0</v>
      </c>
      <c r="O74" s="36">
        <v>8.8037444000000006E-2</v>
      </c>
      <c r="P74" s="36">
        <v>0.135603626</v>
      </c>
      <c r="Q74" s="36">
        <v>7.9854945000000011E-2</v>
      </c>
      <c r="R74" s="36">
        <v>8.1824989999999993E-3</v>
      </c>
      <c r="S74" s="36">
        <v>0.124930799</v>
      </c>
      <c r="T74" s="36">
        <v>1.0672826999999999E-2</v>
      </c>
      <c r="U74" s="36">
        <v>0.14400000000000002</v>
      </c>
      <c r="V74" s="36">
        <v>0.34559999999999996</v>
      </c>
      <c r="W74" s="36">
        <v>0.23203744400000004</v>
      </c>
      <c r="X74" s="36">
        <v>0.481203626</v>
      </c>
      <c r="Y74" s="36">
        <v>0.71324107000000003</v>
      </c>
      <c r="Z74" s="36">
        <v>0</v>
      </c>
      <c r="AA74" s="36">
        <v>0</v>
      </c>
      <c r="AB74" s="36">
        <v>0</v>
      </c>
      <c r="AC74" s="36">
        <v>0</v>
      </c>
      <c r="AD74" s="36">
        <v>0</v>
      </c>
      <c r="AE74" s="36">
        <v>0</v>
      </c>
      <c r="AF74" s="36">
        <v>0</v>
      </c>
      <c r="AG74" s="36">
        <v>1.4246913162775196E-2</v>
      </c>
      <c r="AH74" s="36">
        <v>2.4236128138973898E-2</v>
      </c>
      <c r="AI74" s="36">
        <v>7.7621113093740729E-2</v>
      </c>
      <c r="AJ74" s="36">
        <v>0</v>
      </c>
      <c r="AK74" s="36">
        <v>0</v>
      </c>
      <c r="AL74" s="36">
        <v>0</v>
      </c>
      <c r="AM74" s="36">
        <v>1.4246913162775196E-2</v>
      </c>
      <c r="AN74" s="36">
        <v>2.4236128138973898E-2</v>
      </c>
      <c r="AO74" s="36">
        <v>7.7621113093740729E-2</v>
      </c>
      <c r="AP74" s="36">
        <v>0.93810595900000004</v>
      </c>
      <c r="AQ74" s="36">
        <v>0.50513397800000004</v>
      </c>
      <c r="AR74" s="36">
        <v>1.443239937</v>
      </c>
      <c r="AS74" s="36">
        <v>2.38197E-4</v>
      </c>
      <c r="AT74" s="36">
        <v>1.5976400000000001E-4</v>
      </c>
      <c r="AU74" s="36">
        <v>3.4209799999999999E-4</v>
      </c>
      <c r="AV74" s="36">
        <v>4.4187740000000003E-3</v>
      </c>
      <c r="AW74" s="36">
        <v>9.4617959999999997E-3</v>
      </c>
      <c r="AX74" s="36">
        <v>3.7793760000000001E-3</v>
      </c>
      <c r="AY74" s="36">
        <v>8.0926709999999992E-3</v>
      </c>
      <c r="AZ74" s="36">
        <v>6.3014285714285715E-6</v>
      </c>
      <c r="BA74" s="36">
        <v>1.2602857142857143E-5</v>
      </c>
      <c r="BB74" s="36">
        <v>7.9552346050000002</v>
      </c>
      <c r="BC74" s="36">
        <v>546.302317399</v>
      </c>
      <c r="BD74" s="36">
        <v>1169.781612732</v>
      </c>
      <c r="BE74" s="36">
        <v>0.46832228714285723</v>
      </c>
      <c r="BF74" s="36">
        <v>0.93664457571428583</v>
      </c>
      <c r="BG74" s="36">
        <v>2.1661566630000002</v>
      </c>
      <c r="BH74" s="36">
        <v>24.535480658000001</v>
      </c>
      <c r="BI74" s="36">
        <v>0</v>
      </c>
      <c r="BJ74" s="36">
        <v>0</v>
      </c>
      <c r="BK74" s="36">
        <v>0</v>
      </c>
      <c r="BL74" s="36">
        <v>0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>
        <v>5.0600540619999999</v>
      </c>
      <c r="E75" s="36">
        <v>30</v>
      </c>
      <c r="F75" s="36">
        <v>0</v>
      </c>
      <c r="G75" s="36">
        <v>1</v>
      </c>
      <c r="H75" s="36">
        <v>29</v>
      </c>
      <c r="I75" s="36">
        <v>1.4959498384641364E-4</v>
      </c>
      <c r="J75" s="36">
        <v>0.62394622035877689</v>
      </c>
      <c r="K75" s="36">
        <v>1.4959498384641364E-4</v>
      </c>
      <c r="L75" s="36">
        <v>0</v>
      </c>
      <c r="M75" s="36">
        <v>4.0470815342646203E-2</v>
      </c>
      <c r="N75" s="36">
        <v>0.58362499999997708</v>
      </c>
      <c r="O75" s="36">
        <v>6.6105339999999999E-2</v>
      </c>
      <c r="P75" s="36">
        <v>0.11259541200000001</v>
      </c>
      <c r="Q75" s="36">
        <v>6.1284769000000003E-2</v>
      </c>
      <c r="R75" s="36">
        <v>4.8205710000000001E-3</v>
      </c>
      <c r="S75" s="36">
        <v>0.10630771</v>
      </c>
      <c r="T75" s="36">
        <v>6.2877019999999992E-3</v>
      </c>
      <c r="U75" s="36">
        <v>3.0000000000000001E-3</v>
      </c>
      <c r="V75" s="36">
        <v>7.1999999999999998E-3</v>
      </c>
      <c r="W75" s="36">
        <v>6.9254934983846411E-2</v>
      </c>
      <c r="X75" s="36">
        <v>0.74374163235877688</v>
      </c>
      <c r="Y75" s="36">
        <v>0.81299656734262327</v>
      </c>
      <c r="Z75" s="36">
        <v>3.4390152019606924E-4</v>
      </c>
      <c r="AA75" s="36">
        <v>7.3594925321958827E-5</v>
      </c>
      <c r="AB75" s="36">
        <v>7.3594899999999996E-5</v>
      </c>
      <c r="AC75" s="36">
        <v>1.304617452294756E-6</v>
      </c>
      <c r="AD75" s="36">
        <v>5.0273975629824223E-3</v>
      </c>
      <c r="AE75" s="36">
        <v>4.5246578066841799E-2</v>
      </c>
      <c r="AF75" s="36">
        <v>5.0273975629824219E-2</v>
      </c>
      <c r="AG75" s="36">
        <v>3.4823781948227755E-4</v>
      </c>
      <c r="AH75" s="36">
        <v>5.9240456647559857E-4</v>
      </c>
      <c r="AI75" s="36">
        <v>1.8972957061448225E-3</v>
      </c>
      <c r="AJ75" s="36">
        <v>4.2188461662840484E-6</v>
      </c>
      <c r="AK75" s="36">
        <v>5.0982329149624076E-6</v>
      </c>
      <c r="AL75" s="36">
        <v>1.2751095410862252E-5</v>
      </c>
      <c r="AM75" s="36">
        <v>3.5376128310085636E-4</v>
      </c>
      <c r="AN75" s="36">
        <v>5.6249003623729836E-3</v>
      </c>
      <c r="AO75" s="36">
        <v>4.7156624868397487E-2</v>
      </c>
      <c r="AP75" s="36">
        <v>0.33648695200000001</v>
      </c>
      <c r="AQ75" s="36">
        <v>0.181185281</v>
      </c>
      <c r="AR75" s="36">
        <v>0.51767223299999998</v>
      </c>
      <c r="AS75" s="36">
        <v>5.8755099999999996E-3</v>
      </c>
      <c r="AT75" s="36">
        <v>3.3085532000000001E-2</v>
      </c>
      <c r="AU75" s="36">
        <v>8.4190767E-2</v>
      </c>
      <c r="AV75" s="36">
        <v>0.22378015700000001</v>
      </c>
      <c r="AW75" s="36">
        <v>0.56943992300000001</v>
      </c>
      <c r="AX75" s="36">
        <v>0.19748861300000001</v>
      </c>
      <c r="AY75" s="36">
        <v>0.50253741100000004</v>
      </c>
      <c r="AZ75" s="36">
        <v>1.0014428571428572E-4</v>
      </c>
      <c r="BA75" s="36">
        <v>2.0029000000000002E-4</v>
      </c>
      <c r="BB75" s="36">
        <v>3.17415987</v>
      </c>
      <c r="BC75" s="36">
        <v>271.18134651999998</v>
      </c>
      <c r="BD75" s="36">
        <v>690.05888265399994</v>
      </c>
      <c r="BE75" s="36">
        <v>0.18686184428571428</v>
      </c>
      <c r="BF75" s="36">
        <v>0.37372368857142857</v>
      </c>
      <c r="BG75" s="36">
        <v>6.0454610369999999</v>
      </c>
      <c r="BH75" s="36">
        <v>35.300670175</v>
      </c>
      <c r="BI75" s="36">
        <v>0</v>
      </c>
      <c r="BJ75" s="36">
        <v>0</v>
      </c>
      <c r="BK75" s="36">
        <v>0</v>
      </c>
      <c r="BL75" s="36">
        <v>0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>
        <v>4.6375257249999997</v>
      </c>
      <c r="E76" s="36">
        <v>113</v>
      </c>
      <c r="F76" s="36">
        <v>0</v>
      </c>
      <c r="G76" s="36">
        <v>0</v>
      </c>
      <c r="H76" s="36">
        <v>113</v>
      </c>
      <c r="I76" s="36">
        <v>0</v>
      </c>
      <c r="J76" s="36">
        <v>0</v>
      </c>
      <c r="K76" s="36">
        <v>0</v>
      </c>
      <c r="L76" s="36">
        <v>0</v>
      </c>
      <c r="M76" s="36">
        <v>0</v>
      </c>
      <c r="N76" s="36">
        <v>0</v>
      </c>
      <c r="O76" s="36">
        <v>0</v>
      </c>
      <c r="P76" s="36">
        <v>0</v>
      </c>
      <c r="Q76" s="36">
        <v>0</v>
      </c>
      <c r="R76" s="36">
        <v>0</v>
      </c>
      <c r="S76" s="36">
        <v>0</v>
      </c>
      <c r="T76" s="36">
        <v>0</v>
      </c>
      <c r="U76" s="36">
        <v>0</v>
      </c>
      <c r="V76" s="36">
        <v>0</v>
      </c>
      <c r="W76" s="36">
        <v>0</v>
      </c>
      <c r="X76" s="36">
        <v>0</v>
      </c>
      <c r="Y76" s="36">
        <v>0</v>
      </c>
      <c r="Z76" s="36">
        <v>0</v>
      </c>
      <c r="AA76" s="36">
        <v>0</v>
      </c>
      <c r="AB76" s="36">
        <v>0</v>
      </c>
      <c r="AC76" s="36">
        <v>0</v>
      </c>
      <c r="AD76" s="36">
        <v>0</v>
      </c>
      <c r="AE76" s="36">
        <v>0</v>
      </c>
      <c r="AF76" s="36">
        <v>0</v>
      </c>
      <c r="AG76" s="36">
        <v>0</v>
      </c>
      <c r="AH76" s="36">
        <v>0</v>
      </c>
      <c r="AI76" s="36">
        <v>0</v>
      </c>
      <c r="AJ76" s="36">
        <v>0</v>
      </c>
      <c r="AK76" s="36">
        <v>0</v>
      </c>
      <c r="AL76" s="36">
        <v>0</v>
      </c>
      <c r="AM76" s="36">
        <v>0</v>
      </c>
      <c r="AN76" s="36">
        <v>0</v>
      </c>
      <c r="AO76" s="36">
        <v>0</v>
      </c>
      <c r="AP76" s="36">
        <v>0</v>
      </c>
      <c r="AQ76" s="36">
        <v>0</v>
      </c>
      <c r="AR76" s="36">
        <v>0</v>
      </c>
      <c r="AS76" s="36">
        <v>0</v>
      </c>
      <c r="AT76" s="36">
        <v>0</v>
      </c>
      <c r="AU76" s="36">
        <v>0</v>
      </c>
      <c r="AV76" s="36">
        <v>0</v>
      </c>
      <c r="AW76" s="36">
        <v>0</v>
      </c>
      <c r="AX76" s="36">
        <v>0</v>
      </c>
      <c r="AY76" s="36">
        <v>0</v>
      </c>
      <c r="AZ76" s="36">
        <v>0</v>
      </c>
      <c r="BA76" s="36">
        <v>0</v>
      </c>
      <c r="BB76" s="36">
        <v>0</v>
      </c>
      <c r="BC76" s="36">
        <v>0</v>
      </c>
      <c r="BD76" s="36">
        <v>0</v>
      </c>
      <c r="BE76" s="36">
        <v>0</v>
      </c>
      <c r="BF76" s="36">
        <v>0</v>
      </c>
      <c r="BG76" s="36">
        <v>0.16684241399999999</v>
      </c>
      <c r="BH76" s="36">
        <v>0.436315909</v>
      </c>
      <c r="BI76" s="36">
        <v>0</v>
      </c>
      <c r="BJ76" s="36">
        <v>0</v>
      </c>
      <c r="BK76" s="36">
        <v>0</v>
      </c>
      <c r="BL76" s="36">
        <v>0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>
        <v>4.7902189650000002</v>
      </c>
      <c r="E77" s="36">
        <v>64</v>
      </c>
      <c r="F77" s="36">
        <v>0</v>
      </c>
      <c r="G77" s="36">
        <v>1</v>
      </c>
      <c r="H77" s="36">
        <v>63</v>
      </c>
      <c r="I77" s="36">
        <v>0</v>
      </c>
      <c r="J77" s="36">
        <v>0</v>
      </c>
      <c r="K77" s="36">
        <v>0</v>
      </c>
      <c r="L77" s="36">
        <v>0</v>
      </c>
      <c r="M77" s="36">
        <v>0</v>
      </c>
      <c r="N77" s="36">
        <v>0</v>
      </c>
      <c r="O77" s="36">
        <v>7.3869500000000004E-4</v>
      </c>
      <c r="P77" s="36">
        <v>1.3010530000000001E-3</v>
      </c>
      <c r="Q77" s="36">
        <v>7.1590100000000002E-4</v>
      </c>
      <c r="R77" s="36">
        <v>2.2793999999999999E-5</v>
      </c>
      <c r="S77" s="36">
        <v>1.2713220000000001E-3</v>
      </c>
      <c r="T77" s="36">
        <v>2.9730999999999997E-5</v>
      </c>
      <c r="U77" s="36">
        <v>0.123</v>
      </c>
      <c r="V77" s="36">
        <v>0.29519999999999996</v>
      </c>
      <c r="W77" s="36">
        <v>0.123738695</v>
      </c>
      <c r="X77" s="36">
        <v>0.29650105299999996</v>
      </c>
      <c r="Y77" s="36">
        <v>0.42023974799999997</v>
      </c>
      <c r="Z77" s="36">
        <v>0</v>
      </c>
      <c r="AA77" s="36">
        <v>0</v>
      </c>
      <c r="AB77" s="36">
        <v>0</v>
      </c>
      <c r="AC77" s="36">
        <v>0</v>
      </c>
      <c r="AD77" s="36">
        <v>0</v>
      </c>
      <c r="AE77" s="36">
        <v>0</v>
      </c>
      <c r="AF77" s="36">
        <v>0</v>
      </c>
      <c r="AG77" s="36">
        <v>1.2757165438608794E-2</v>
      </c>
      <c r="AH77" s="36">
        <v>2.1701844654185076E-2</v>
      </c>
      <c r="AI77" s="36">
        <v>6.9504556527592742E-2</v>
      </c>
      <c r="AJ77" s="36">
        <v>0</v>
      </c>
      <c r="AK77" s="36">
        <v>0</v>
      </c>
      <c r="AL77" s="36">
        <v>0</v>
      </c>
      <c r="AM77" s="36">
        <v>1.2757165438608794E-2</v>
      </c>
      <c r="AN77" s="36">
        <v>2.1701844654185076E-2</v>
      </c>
      <c r="AO77" s="36">
        <v>6.9504556527592742E-2</v>
      </c>
      <c r="AP77" s="36">
        <v>0.28142007699999999</v>
      </c>
      <c r="AQ77" s="36">
        <v>0.15153388700000001</v>
      </c>
      <c r="AR77" s="36">
        <v>0.43295396399999997</v>
      </c>
      <c r="AS77" s="36">
        <v>0</v>
      </c>
      <c r="AT77" s="36">
        <v>0</v>
      </c>
      <c r="AU77" s="36">
        <v>0</v>
      </c>
      <c r="AV77" s="36">
        <v>0</v>
      </c>
      <c r="AW77" s="36">
        <v>0</v>
      </c>
      <c r="AX77" s="36">
        <v>0</v>
      </c>
      <c r="AY77" s="36">
        <v>0</v>
      </c>
      <c r="AZ77" s="36">
        <v>0</v>
      </c>
      <c r="BA77" s="36">
        <v>0</v>
      </c>
      <c r="BB77" s="36">
        <v>0</v>
      </c>
      <c r="BC77" s="36">
        <v>0</v>
      </c>
      <c r="BD77" s="36">
        <v>0</v>
      </c>
      <c r="BE77" s="36">
        <v>0</v>
      </c>
      <c r="BF77" s="36">
        <v>0</v>
      </c>
      <c r="BG77" s="36">
        <v>8.6148582000000001E-2</v>
      </c>
      <c r="BH77" s="36">
        <v>0.56465569699999996</v>
      </c>
      <c r="BI77" s="36">
        <v>0</v>
      </c>
      <c r="BJ77" s="36">
        <v>0</v>
      </c>
      <c r="BK77" s="36">
        <v>0</v>
      </c>
      <c r="BL77" s="36">
        <v>0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>
        <v>4.9103154450000002</v>
      </c>
      <c r="E78" s="36">
        <v>11</v>
      </c>
      <c r="F78" s="36">
        <v>0</v>
      </c>
      <c r="G78" s="36">
        <v>0</v>
      </c>
      <c r="H78" s="36">
        <v>11</v>
      </c>
      <c r="I78" s="36">
        <v>0</v>
      </c>
      <c r="J78" s="36">
        <v>0</v>
      </c>
      <c r="K78" s="36">
        <v>0</v>
      </c>
      <c r="L78" s="36">
        <v>0</v>
      </c>
      <c r="M78" s="36">
        <v>0</v>
      </c>
      <c r="N78" s="36">
        <v>0</v>
      </c>
      <c r="O78" s="36">
        <v>3.2734730000000003E-3</v>
      </c>
      <c r="P78" s="36">
        <v>5.7603589999999996E-3</v>
      </c>
      <c r="Q78" s="36">
        <v>3.0953600000000001E-3</v>
      </c>
      <c r="R78" s="36">
        <v>1.7811300000000001E-4</v>
      </c>
      <c r="S78" s="36">
        <v>5.5280369999999995E-3</v>
      </c>
      <c r="T78" s="36">
        <v>2.32322E-4</v>
      </c>
      <c r="U78" s="36">
        <v>0</v>
      </c>
      <c r="V78" s="36">
        <v>0</v>
      </c>
      <c r="W78" s="36">
        <v>3.2734730000000003E-3</v>
      </c>
      <c r="X78" s="36">
        <v>5.7603589999999996E-3</v>
      </c>
      <c r="Y78" s="36">
        <v>9.0338320000000003E-3</v>
      </c>
      <c r="Z78" s="36">
        <v>0</v>
      </c>
      <c r="AA78" s="36">
        <v>0</v>
      </c>
      <c r="AB78" s="36">
        <v>0</v>
      </c>
      <c r="AC78" s="36">
        <v>0</v>
      </c>
      <c r="AD78" s="36">
        <v>0</v>
      </c>
      <c r="AE78" s="36">
        <v>0</v>
      </c>
      <c r="AF78" s="36">
        <v>0</v>
      </c>
      <c r="AG78" s="36">
        <v>0</v>
      </c>
      <c r="AH78" s="36">
        <v>0</v>
      </c>
      <c r="AI78" s="36">
        <v>0</v>
      </c>
      <c r="AJ78" s="36">
        <v>0</v>
      </c>
      <c r="AK78" s="36">
        <v>0</v>
      </c>
      <c r="AL78" s="36">
        <v>0</v>
      </c>
      <c r="AM78" s="36">
        <v>0</v>
      </c>
      <c r="AN78" s="36">
        <v>0</v>
      </c>
      <c r="AO78" s="36">
        <v>0</v>
      </c>
      <c r="AP78" s="36">
        <v>6.9953359999999996E-3</v>
      </c>
      <c r="AQ78" s="36">
        <v>3.766719E-3</v>
      </c>
      <c r="AR78" s="36">
        <v>1.0762055E-2</v>
      </c>
      <c r="AS78" s="36">
        <v>0</v>
      </c>
      <c r="AT78" s="36">
        <v>0</v>
      </c>
      <c r="AU78" s="36">
        <v>0</v>
      </c>
      <c r="AV78" s="36">
        <v>0</v>
      </c>
      <c r="AW78" s="36">
        <v>0</v>
      </c>
      <c r="AX78" s="36">
        <v>0</v>
      </c>
      <c r="AY78" s="36">
        <v>0</v>
      </c>
      <c r="AZ78" s="36">
        <v>0</v>
      </c>
      <c r="BA78" s="36">
        <v>0</v>
      </c>
      <c r="BB78" s="36">
        <v>0.23813667899999999</v>
      </c>
      <c r="BC78" s="36">
        <v>11.045542976</v>
      </c>
      <c r="BD78" s="36">
        <v>27.355063561000001</v>
      </c>
      <c r="BE78" s="36">
        <v>1.4019034285714287E-2</v>
      </c>
      <c r="BF78" s="36">
        <v>2.8038070000000002E-2</v>
      </c>
      <c r="BG78" s="36">
        <v>0.51150199500000004</v>
      </c>
      <c r="BH78" s="36">
        <v>3.6108467640000002</v>
      </c>
      <c r="BI78" s="36">
        <v>0</v>
      </c>
      <c r="BJ78" s="36">
        <v>0</v>
      </c>
      <c r="BK78" s="36">
        <v>0</v>
      </c>
      <c r="BL78" s="36">
        <v>0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>
        <v>4.9134089049999998</v>
      </c>
      <c r="E79" s="36">
        <v>14</v>
      </c>
      <c r="F79" s="36">
        <v>0</v>
      </c>
      <c r="G79" s="36">
        <v>0</v>
      </c>
      <c r="H79" s="36">
        <v>14</v>
      </c>
      <c r="I79" s="36">
        <v>0</v>
      </c>
      <c r="J79" s="36">
        <v>0</v>
      </c>
      <c r="K79" s="36">
        <v>0</v>
      </c>
      <c r="L79" s="36">
        <v>0</v>
      </c>
      <c r="M79" s="36">
        <v>0</v>
      </c>
      <c r="N79" s="36">
        <v>0</v>
      </c>
      <c r="O79" s="36">
        <v>4.4816040000000001E-3</v>
      </c>
      <c r="P79" s="36">
        <v>7.7778180000000006E-3</v>
      </c>
      <c r="Q79" s="36">
        <v>4.3553749999999999E-3</v>
      </c>
      <c r="R79" s="36">
        <v>1.26229E-4</v>
      </c>
      <c r="S79" s="36">
        <v>7.6131710000000002E-3</v>
      </c>
      <c r="T79" s="36">
        <v>1.64647E-4</v>
      </c>
      <c r="U79" s="36">
        <v>0</v>
      </c>
      <c r="V79" s="36">
        <v>0</v>
      </c>
      <c r="W79" s="36">
        <v>4.4816040000000001E-3</v>
      </c>
      <c r="X79" s="36">
        <v>7.7778180000000006E-3</v>
      </c>
      <c r="Y79" s="36">
        <v>1.2259422000000001E-2</v>
      </c>
      <c r="Z79" s="36">
        <v>0</v>
      </c>
      <c r="AA79" s="36">
        <v>0</v>
      </c>
      <c r="AB79" s="36">
        <v>0</v>
      </c>
      <c r="AC79" s="36">
        <v>0</v>
      </c>
      <c r="AD79" s="36">
        <v>0</v>
      </c>
      <c r="AE79" s="36">
        <v>0</v>
      </c>
      <c r="AF79" s="36">
        <v>0</v>
      </c>
      <c r="AG79" s="36">
        <v>0</v>
      </c>
      <c r="AH79" s="36">
        <v>0</v>
      </c>
      <c r="AI79" s="36">
        <v>0</v>
      </c>
      <c r="AJ79" s="36">
        <v>0</v>
      </c>
      <c r="AK79" s="36">
        <v>0</v>
      </c>
      <c r="AL79" s="36">
        <v>0</v>
      </c>
      <c r="AM79" s="36">
        <v>0</v>
      </c>
      <c r="AN79" s="36">
        <v>0</v>
      </c>
      <c r="AO79" s="36">
        <v>0</v>
      </c>
      <c r="AP79" s="36">
        <v>1.0667028E-2</v>
      </c>
      <c r="AQ79" s="36">
        <v>5.743784E-3</v>
      </c>
      <c r="AR79" s="36">
        <v>1.6410812E-2</v>
      </c>
      <c r="AS79" s="36">
        <v>0</v>
      </c>
      <c r="AT79" s="36">
        <v>0</v>
      </c>
      <c r="AU79" s="36">
        <v>0</v>
      </c>
      <c r="AV79" s="36">
        <v>0</v>
      </c>
      <c r="AW79" s="36">
        <v>0</v>
      </c>
      <c r="AX79" s="36">
        <v>0</v>
      </c>
      <c r="AY79" s="36">
        <v>0</v>
      </c>
      <c r="AZ79" s="36">
        <v>0</v>
      </c>
      <c r="BA79" s="36">
        <v>0</v>
      </c>
      <c r="BB79" s="36">
        <v>9.9135878999999996E-2</v>
      </c>
      <c r="BC79" s="36">
        <v>9.660132892</v>
      </c>
      <c r="BD79" s="36">
        <v>21.576525196999999</v>
      </c>
      <c r="BE79" s="36">
        <v>5.8360985714285716E-3</v>
      </c>
      <c r="BF79" s="36">
        <v>1.1672198571428571E-2</v>
      </c>
      <c r="BG79" s="36">
        <v>0.63945823300000004</v>
      </c>
      <c r="BH79" s="36">
        <v>1.315600372</v>
      </c>
      <c r="BI79" s="36">
        <v>0</v>
      </c>
      <c r="BJ79" s="36">
        <v>0</v>
      </c>
      <c r="BK79" s="36">
        <v>0</v>
      </c>
      <c r="BL79" s="36">
        <v>0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>
        <v>5.0281527639999997</v>
      </c>
      <c r="E80" s="36">
        <v>11</v>
      </c>
      <c r="F80" s="36">
        <v>1</v>
      </c>
      <c r="G80" s="36">
        <v>1</v>
      </c>
      <c r="H80" s="36">
        <v>9</v>
      </c>
      <c r="I80" s="36">
        <v>1.1311067468084421E-5</v>
      </c>
      <c r="J80" s="36">
        <v>6.4031872885624508E-2</v>
      </c>
      <c r="K80" s="36">
        <v>1.1311067468084421E-5</v>
      </c>
      <c r="L80" s="36">
        <v>0</v>
      </c>
      <c r="M80" s="36">
        <v>2.1081839530922388E-3</v>
      </c>
      <c r="N80" s="36">
        <v>6.1935000000000351E-2</v>
      </c>
      <c r="O80" s="36">
        <v>3.9632869999999994E-3</v>
      </c>
      <c r="P80" s="36">
        <v>6.4954399999999999E-3</v>
      </c>
      <c r="Q80" s="36">
        <v>3.5384759999999996E-3</v>
      </c>
      <c r="R80" s="36">
        <v>4.2481099999999998E-4</v>
      </c>
      <c r="S80" s="36">
        <v>5.9413390000000003E-3</v>
      </c>
      <c r="T80" s="36">
        <v>5.5410099999999999E-4</v>
      </c>
      <c r="U80" s="36">
        <v>0.16884999999999997</v>
      </c>
      <c r="V80" s="36">
        <v>0.39909999999999995</v>
      </c>
      <c r="W80" s="36">
        <v>0.17282459806746805</v>
      </c>
      <c r="X80" s="36">
        <v>0.46962731288562448</v>
      </c>
      <c r="Y80" s="36">
        <v>0.64245191095309251</v>
      </c>
      <c r="Z80" s="36">
        <v>2.1569604074920879E-5</v>
      </c>
      <c r="AA80" s="36">
        <v>4.6158952720330681E-6</v>
      </c>
      <c r="AB80" s="36">
        <v>4.6159000000000001E-6</v>
      </c>
      <c r="AC80" s="36">
        <v>8.9330800244115117E-8</v>
      </c>
      <c r="AD80" s="36">
        <v>4.4341267442580027E-4</v>
      </c>
      <c r="AE80" s="36">
        <v>3.9907140698322028E-3</v>
      </c>
      <c r="AF80" s="36">
        <v>4.4341267442580025E-3</v>
      </c>
      <c r="AG80" s="36">
        <v>1.9425360054620495E-2</v>
      </c>
      <c r="AH80" s="36">
        <v>3.304544009291762E-2</v>
      </c>
      <c r="AI80" s="36">
        <v>0.1058347202975875</v>
      </c>
      <c r="AJ80" s="36">
        <v>2.6460762931875095E-7</v>
      </c>
      <c r="AK80" s="36">
        <v>3.1976309923887363E-7</v>
      </c>
      <c r="AL80" s="36">
        <v>7.9975353328829958E-7</v>
      </c>
      <c r="AM80" s="36">
        <v>1.9425713993050056E-2</v>
      </c>
      <c r="AN80" s="36">
        <v>3.348917253044266E-2</v>
      </c>
      <c r="AO80" s="36">
        <v>0.10982623412095299</v>
      </c>
      <c r="AP80" s="36">
        <v>0.66648541500000003</v>
      </c>
      <c r="AQ80" s="36">
        <v>0.35887676200000002</v>
      </c>
      <c r="AR80" s="36">
        <v>1.0253621770000001</v>
      </c>
      <c r="AS80" s="36">
        <v>0</v>
      </c>
      <c r="AT80" s="36">
        <v>0</v>
      </c>
      <c r="AU80" s="36">
        <v>0</v>
      </c>
      <c r="AV80" s="36">
        <v>0</v>
      </c>
      <c r="AW80" s="36">
        <v>0</v>
      </c>
      <c r="AX80" s="36">
        <v>0</v>
      </c>
      <c r="AY80" s="36">
        <v>0</v>
      </c>
      <c r="AZ80" s="36">
        <v>0</v>
      </c>
      <c r="BA80" s="36">
        <v>0</v>
      </c>
      <c r="BB80" s="36">
        <v>0.324960843</v>
      </c>
      <c r="BC80" s="36">
        <v>9.2305937290000006</v>
      </c>
      <c r="BD80" s="36">
        <v>23.198946595999999</v>
      </c>
      <c r="BE80" s="36">
        <v>1.9130347142857145E-2</v>
      </c>
      <c r="BF80" s="36">
        <v>3.8260695714285718E-2</v>
      </c>
      <c r="BG80" s="36">
        <v>0.95948561899999996</v>
      </c>
      <c r="BH80" s="36">
        <v>7.1356988460000004</v>
      </c>
      <c r="BI80" s="36">
        <v>0</v>
      </c>
      <c r="BJ80" s="36">
        <v>0</v>
      </c>
      <c r="BK80" s="36">
        <v>0</v>
      </c>
      <c r="BL80" s="36">
        <v>0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>
        <v>4.7421743430000003</v>
      </c>
      <c r="E81" s="36">
        <v>11</v>
      </c>
      <c r="F81" s="36">
        <v>0</v>
      </c>
      <c r="G81" s="36">
        <v>0</v>
      </c>
      <c r="H81" s="36">
        <v>11</v>
      </c>
      <c r="I81" s="36">
        <v>0</v>
      </c>
      <c r="J81" s="36">
        <v>0</v>
      </c>
      <c r="K81" s="36">
        <v>0</v>
      </c>
      <c r="L81" s="36">
        <v>0</v>
      </c>
      <c r="M81" s="36">
        <v>0</v>
      </c>
      <c r="N81" s="36">
        <v>0</v>
      </c>
      <c r="O81" s="36">
        <v>0</v>
      </c>
      <c r="P81" s="36">
        <v>0</v>
      </c>
      <c r="Q81" s="36">
        <v>0</v>
      </c>
      <c r="R81" s="36">
        <v>0</v>
      </c>
      <c r="S81" s="36">
        <v>0</v>
      </c>
      <c r="T81" s="36">
        <v>0</v>
      </c>
      <c r="U81" s="36">
        <v>0</v>
      </c>
      <c r="V81" s="36">
        <v>0</v>
      </c>
      <c r="W81" s="36">
        <v>0</v>
      </c>
      <c r="X81" s="36">
        <v>0</v>
      </c>
      <c r="Y81" s="36">
        <v>0</v>
      </c>
      <c r="Z81" s="36">
        <v>0</v>
      </c>
      <c r="AA81" s="36">
        <v>0</v>
      </c>
      <c r="AB81" s="36">
        <v>0</v>
      </c>
      <c r="AC81" s="36">
        <v>0</v>
      </c>
      <c r="AD81" s="36">
        <v>0</v>
      </c>
      <c r="AE81" s="36">
        <v>0</v>
      </c>
      <c r="AF81" s="36">
        <v>0</v>
      </c>
      <c r="AG81" s="36">
        <v>0</v>
      </c>
      <c r="AH81" s="36">
        <v>0</v>
      </c>
      <c r="AI81" s="36">
        <v>0</v>
      </c>
      <c r="AJ81" s="36">
        <v>0</v>
      </c>
      <c r="AK81" s="36">
        <v>0</v>
      </c>
      <c r="AL81" s="36">
        <v>0</v>
      </c>
      <c r="AM81" s="36">
        <v>0</v>
      </c>
      <c r="AN81" s="36">
        <v>0</v>
      </c>
      <c r="AO81" s="36">
        <v>0</v>
      </c>
      <c r="AP81" s="36">
        <v>0</v>
      </c>
      <c r="AQ81" s="36">
        <v>0</v>
      </c>
      <c r="AR81" s="36">
        <v>0</v>
      </c>
      <c r="AS81" s="36">
        <v>0</v>
      </c>
      <c r="AT81" s="36">
        <v>0</v>
      </c>
      <c r="AU81" s="36">
        <v>0</v>
      </c>
      <c r="AV81" s="36">
        <v>0</v>
      </c>
      <c r="AW81" s="36">
        <v>0</v>
      </c>
      <c r="AX81" s="36">
        <v>0</v>
      </c>
      <c r="AY81" s="36">
        <v>0</v>
      </c>
      <c r="AZ81" s="36">
        <v>0</v>
      </c>
      <c r="BA81" s="36">
        <v>0</v>
      </c>
      <c r="BB81" s="36">
        <v>0</v>
      </c>
      <c r="BC81" s="36">
        <v>0</v>
      </c>
      <c r="BD81" s="36">
        <v>0</v>
      </c>
      <c r="BE81" s="36">
        <v>0</v>
      </c>
      <c r="BF81" s="36">
        <v>0</v>
      </c>
      <c r="BG81" s="36">
        <v>0.59991165300000004</v>
      </c>
      <c r="BH81" s="36">
        <v>2.7612001020000001</v>
      </c>
      <c r="BI81" s="36">
        <v>0</v>
      </c>
      <c r="BJ81" s="36">
        <v>0</v>
      </c>
      <c r="BK81" s="36">
        <v>0</v>
      </c>
      <c r="BL81" s="36">
        <v>0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>
        <v>5.2554366659999996</v>
      </c>
      <c r="E82" s="36">
        <v>36</v>
      </c>
      <c r="F82" s="36">
        <v>0</v>
      </c>
      <c r="G82" s="36">
        <v>7</v>
      </c>
      <c r="H82" s="36">
        <v>29</v>
      </c>
      <c r="I82" s="36">
        <v>4.573196991301652E-5</v>
      </c>
      <c r="J82" s="36">
        <v>8.2244355902335448E-2</v>
      </c>
      <c r="K82" s="36">
        <v>4.573196991301652E-5</v>
      </c>
      <c r="L82" s="36">
        <v>0</v>
      </c>
      <c r="M82" s="36">
        <v>8.2900878722443061E-3</v>
      </c>
      <c r="N82" s="36">
        <v>7.400000000000416E-2</v>
      </c>
      <c r="O82" s="36">
        <v>5.3669982999999991E-2</v>
      </c>
      <c r="P82" s="36">
        <v>9.3194026999999999E-2</v>
      </c>
      <c r="Q82" s="36">
        <v>5.0545264999999992E-2</v>
      </c>
      <c r="R82" s="36">
        <v>3.1247180000000003E-3</v>
      </c>
      <c r="S82" s="36">
        <v>8.9118306999999994E-2</v>
      </c>
      <c r="T82" s="36">
        <v>4.0757199999999997E-3</v>
      </c>
      <c r="U82" s="36">
        <v>9.0000000000000011E-2</v>
      </c>
      <c r="V82" s="36">
        <v>0.21360000000000001</v>
      </c>
      <c r="W82" s="36">
        <v>0.14371571496991303</v>
      </c>
      <c r="X82" s="36">
        <v>0.38903838290233544</v>
      </c>
      <c r="Y82" s="36">
        <v>0.53275409787224848</v>
      </c>
      <c r="Z82" s="36">
        <v>6.0231134978661067E-5</v>
      </c>
      <c r="AA82" s="36">
        <v>1.2889462885433466E-5</v>
      </c>
      <c r="AB82" s="36">
        <v>1.2889499999999999E-5</v>
      </c>
      <c r="AC82" s="36">
        <v>3.5983653450398185E-7</v>
      </c>
      <c r="AD82" s="36">
        <v>6.7523604291975299E-4</v>
      </c>
      <c r="AE82" s="36">
        <v>6.0771243862777777E-3</v>
      </c>
      <c r="AF82" s="36">
        <v>6.7523604291975297E-3</v>
      </c>
      <c r="AG82" s="36">
        <v>9.9899461800539314E-3</v>
      </c>
      <c r="AH82" s="36">
        <v>1.6994391202850366E-2</v>
      </c>
      <c r="AI82" s="36">
        <v>5.4427982636155905E-2</v>
      </c>
      <c r="AJ82" s="36">
        <v>7.388938317779934E-7</v>
      </c>
      <c r="AK82" s="36">
        <v>8.9291069296116904E-7</v>
      </c>
      <c r="AL82" s="36">
        <v>2.2332423075282257E-6</v>
      </c>
      <c r="AM82" s="36">
        <v>9.9910449104202124E-3</v>
      </c>
      <c r="AN82" s="36">
        <v>1.7670520156463081E-2</v>
      </c>
      <c r="AO82" s="36">
        <v>6.0507340264741208E-2</v>
      </c>
      <c r="AP82" s="36">
        <v>12.465603659999999</v>
      </c>
      <c r="AQ82" s="36">
        <v>6.7122481240000003</v>
      </c>
      <c r="AR82" s="36">
        <v>19.177851783999998</v>
      </c>
      <c r="AS82" s="36">
        <v>0.49438710600000002</v>
      </c>
      <c r="AT82" s="36">
        <v>10.80183635</v>
      </c>
      <c r="AU82" s="36">
        <v>26.470819038999998</v>
      </c>
      <c r="AV82" s="36">
        <v>7.895489274</v>
      </c>
      <c r="AW82" s="36">
        <v>19.348568245999999</v>
      </c>
      <c r="AX82" s="36">
        <v>7.3602340689999997</v>
      </c>
      <c r="AY82" s="36">
        <v>18.036879823</v>
      </c>
      <c r="AZ82" s="36">
        <v>7.8962071428571434E-3</v>
      </c>
      <c r="BA82" s="36">
        <v>1.5792414285714287E-2</v>
      </c>
      <c r="BB82" s="36">
        <v>0.69139881199999997</v>
      </c>
      <c r="BC82" s="36">
        <v>46.934498990000002</v>
      </c>
      <c r="BD82" s="36">
        <v>115.016983145</v>
      </c>
      <c r="BE82" s="36">
        <v>4.0702441428571434E-2</v>
      </c>
      <c r="BF82" s="36">
        <v>8.1404882857142868E-2</v>
      </c>
      <c r="BG82" s="36">
        <v>3.3085189509999999</v>
      </c>
      <c r="BH82" s="36">
        <v>11.867425229</v>
      </c>
      <c r="BI82" s="36">
        <v>0</v>
      </c>
      <c r="BJ82" s="36">
        <v>0</v>
      </c>
      <c r="BK82" s="36">
        <v>0</v>
      </c>
      <c r="BL82" s="36">
        <v>0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>
        <v>6.2043898320000004</v>
      </c>
      <c r="E83" s="36">
        <v>45</v>
      </c>
      <c r="F83" s="36">
        <v>3</v>
      </c>
      <c r="G83" s="36">
        <v>6</v>
      </c>
      <c r="H83" s="36">
        <v>36</v>
      </c>
      <c r="I83" s="36">
        <v>3.3096092209157768</v>
      </c>
      <c r="J83" s="36">
        <v>39.828540141259808</v>
      </c>
      <c r="K83" s="36">
        <v>1.3982982209182824</v>
      </c>
      <c r="L83" s="36">
        <v>1.9113109999974944</v>
      </c>
      <c r="M83" s="36">
        <v>26.876840362165769</v>
      </c>
      <c r="N83" s="36">
        <v>16.261309000009813</v>
      </c>
      <c r="O83" s="36">
        <v>0.21409092300000002</v>
      </c>
      <c r="P83" s="36">
        <v>0.34627302799999998</v>
      </c>
      <c r="Q83" s="36">
        <v>0.19926914700000001</v>
      </c>
      <c r="R83" s="36">
        <v>1.4821776E-2</v>
      </c>
      <c r="S83" s="36">
        <v>0.32694027599999997</v>
      </c>
      <c r="T83" s="36">
        <v>1.9332752000000002E-2</v>
      </c>
      <c r="U83" s="36">
        <v>0.33299999999999996</v>
      </c>
      <c r="V83" s="36">
        <v>0.78869999999999996</v>
      </c>
      <c r="W83" s="36">
        <v>3.8567001439157771</v>
      </c>
      <c r="X83" s="36">
        <v>40.963513169259805</v>
      </c>
      <c r="Y83" s="36">
        <v>44.820213313175586</v>
      </c>
      <c r="Z83" s="36">
        <v>0.39391961113109936</v>
      </c>
      <c r="AA83" s="36">
        <v>0.18265898109375012</v>
      </c>
      <c r="AB83" s="36">
        <v>0.182658981</v>
      </c>
      <c r="AC83" s="36">
        <v>2.2630050025663224E-2</v>
      </c>
      <c r="AD83" s="36">
        <v>0.33766379211313441</v>
      </c>
      <c r="AE83" s="36">
        <v>3.0389741290182086</v>
      </c>
      <c r="AF83" s="36">
        <v>3.3766379211313438</v>
      </c>
      <c r="AG83" s="36">
        <v>3.514840178720418E-2</v>
      </c>
      <c r="AH83" s="36">
        <v>5.979268350007147E-2</v>
      </c>
      <c r="AI83" s="36">
        <v>0.19149818904752625</v>
      </c>
      <c r="AJ83" s="36">
        <v>1.0470972091920073E-2</v>
      </c>
      <c r="AK83" s="36">
        <v>1.2653567423118899E-2</v>
      </c>
      <c r="AL83" s="36">
        <v>3.1647601863469828E-2</v>
      </c>
      <c r="AM83" s="36">
        <v>6.8249423904787485E-2</v>
      </c>
      <c r="AN83" s="36">
        <v>0.41011004303632476</v>
      </c>
      <c r="AO83" s="36">
        <v>3.2621199199292046</v>
      </c>
      <c r="AP83" s="36">
        <v>655.38349977400003</v>
      </c>
      <c r="AQ83" s="36">
        <v>352.89880756999997</v>
      </c>
      <c r="AR83" s="36">
        <v>1008.2823073439999</v>
      </c>
      <c r="AS83" s="36">
        <v>23.867503064000001</v>
      </c>
      <c r="AT83" s="36">
        <v>1925.2583373990001</v>
      </c>
      <c r="AU83" s="36">
        <v>4452.9116716400003</v>
      </c>
      <c r="AV83" s="36">
        <v>1153.4162052250001</v>
      </c>
      <c r="AW83" s="36">
        <v>2667.7253554680001</v>
      </c>
      <c r="AX83" s="36">
        <v>1112.9009105340001</v>
      </c>
      <c r="AY83" s="36">
        <v>2574.0179162610002</v>
      </c>
      <c r="AZ83" s="36">
        <v>0.26662877142857144</v>
      </c>
      <c r="BA83" s="36">
        <v>0.53325754428571426</v>
      </c>
      <c r="BB83" s="36">
        <v>2.373205199</v>
      </c>
      <c r="BC83" s="36">
        <v>171.67433975099999</v>
      </c>
      <c r="BD83" s="36">
        <v>397.063945316</v>
      </c>
      <c r="BE83" s="36">
        <v>0.13970988142857144</v>
      </c>
      <c r="BF83" s="36">
        <v>0.2794197642857143</v>
      </c>
      <c r="BG83" s="36">
        <v>12.968366037999999</v>
      </c>
      <c r="BH83" s="36">
        <v>29.172445936999999</v>
      </c>
      <c r="BI83" s="36">
        <v>0.03</v>
      </c>
      <c r="BJ83" s="36">
        <v>0.05</v>
      </c>
      <c r="BK83" s="36">
        <v>0.27</v>
      </c>
      <c r="BL83" s="36">
        <v>0.27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>
        <v>6.5346780869999996</v>
      </c>
      <c r="E84" s="36">
        <v>14</v>
      </c>
      <c r="F84" s="36">
        <v>9</v>
      </c>
      <c r="G84" s="36">
        <v>4</v>
      </c>
      <c r="H84" s="36">
        <v>1</v>
      </c>
      <c r="I84" s="36">
        <v>241.56108871949866</v>
      </c>
      <c r="J84" s="36">
        <v>590.96194558151853</v>
      </c>
      <c r="K84" s="36">
        <v>211.6194422194996</v>
      </c>
      <c r="L84" s="36">
        <v>29.941646499999045</v>
      </c>
      <c r="M84" s="36">
        <v>727.08868780102102</v>
      </c>
      <c r="N84" s="36">
        <v>105.43434649999624</v>
      </c>
      <c r="O84" s="36">
        <v>1.356630365</v>
      </c>
      <c r="P84" s="36">
        <v>2.2181441809999995</v>
      </c>
      <c r="Q84" s="36">
        <v>1.2789053930000001</v>
      </c>
      <c r="R84" s="36">
        <v>7.7724972000000003E-2</v>
      </c>
      <c r="S84" s="36">
        <v>2.1167637829999997</v>
      </c>
      <c r="T84" s="36">
        <v>0.10138039800000001</v>
      </c>
      <c r="U84" s="36">
        <v>3.1744000000000003</v>
      </c>
      <c r="V84" s="36">
        <v>7.5042</v>
      </c>
      <c r="W84" s="36">
        <v>246.09211908449865</v>
      </c>
      <c r="X84" s="36">
        <v>600.68428976251846</v>
      </c>
      <c r="Y84" s="36">
        <v>846.77640884701714</v>
      </c>
      <c r="Z84" s="36">
        <v>10.237102758032872</v>
      </c>
      <c r="AA84" s="36">
        <v>4.9342835293718448</v>
      </c>
      <c r="AB84" s="36">
        <v>4.934283529</v>
      </c>
      <c r="AC84" s="36">
        <v>2.3492209112026803</v>
      </c>
      <c r="AD84" s="36">
        <v>5.1511238211126535</v>
      </c>
      <c r="AE84" s="36">
        <v>59.046955987923155</v>
      </c>
      <c r="AF84" s="36">
        <v>64.198079809035789</v>
      </c>
      <c r="AG84" s="36">
        <v>0.31347421588032387</v>
      </c>
      <c r="AH84" s="36">
        <v>0.53326648218721762</v>
      </c>
      <c r="AI84" s="36">
        <v>1.7078940037617645</v>
      </c>
      <c r="AJ84" s="36">
        <v>0.28286586762691385</v>
      </c>
      <c r="AK84" s="36">
        <v>0.34181888553832762</v>
      </c>
      <c r="AL84" s="36">
        <v>0.85491684970731807</v>
      </c>
      <c r="AM84" s="36">
        <v>2.9455609947099179</v>
      </c>
      <c r="AN84" s="36">
        <v>6.026209188838199</v>
      </c>
      <c r="AO84" s="36">
        <v>61.609766841392236</v>
      </c>
      <c r="AP84" s="36">
        <v>1240.445392525</v>
      </c>
      <c r="AQ84" s="36">
        <v>667.93213443599996</v>
      </c>
      <c r="AR84" s="36">
        <v>1908.3775269610001</v>
      </c>
      <c r="AS84" s="36">
        <v>132.300569948</v>
      </c>
      <c r="AT84" s="36">
        <v>2852.2143739620001</v>
      </c>
      <c r="AU84" s="36">
        <v>5981.6157786570002</v>
      </c>
      <c r="AV84" s="36">
        <v>2353.814285634</v>
      </c>
      <c r="AW84" s="36">
        <v>4936.3795370739999</v>
      </c>
      <c r="AX84" s="36">
        <v>2335.9198411520001</v>
      </c>
      <c r="AY84" s="36">
        <v>4898.8516105480003</v>
      </c>
      <c r="AZ84" s="36">
        <v>8.1512802600000001</v>
      </c>
      <c r="BA84" s="36">
        <v>16.30256052</v>
      </c>
      <c r="BB84" s="36">
        <v>3.8731371000000001</v>
      </c>
      <c r="BC84" s="36">
        <v>217.23971681800001</v>
      </c>
      <c r="BD84" s="36">
        <v>455.59146245699998</v>
      </c>
      <c r="BE84" s="36">
        <v>0.22801042571428573</v>
      </c>
      <c r="BF84" s="36">
        <v>0.45602085142857146</v>
      </c>
      <c r="BG84" s="36">
        <v>15.897689889</v>
      </c>
      <c r="BH84" s="36">
        <v>31.224315049000001</v>
      </c>
      <c r="BI84" s="36">
        <v>1.1100000000000001</v>
      </c>
      <c r="BJ84" s="36">
        <v>1.6700000000000004</v>
      </c>
      <c r="BK84" s="36">
        <v>2.1700000000000004</v>
      </c>
      <c r="BL84" s="36">
        <v>2.9899999999999993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>
        <v>5.2459501189999997</v>
      </c>
      <c r="E85" s="36">
        <v>87</v>
      </c>
      <c r="F85" s="36">
        <v>1</v>
      </c>
      <c r="G85" s="36">
        <v>3</v>
      </c>
      <c r="H85" s="36">
        <v>83</v>
      </c>
      <c r="I85" s="36">
        <v>1.4787786546116289E-4</v>
      </c>
      <c r="J85" s="36">
        <v>0.14979880798491779</v>
      </c>
      <c r="K85" s="36">
        <v>1.4787786546116289E-4</v>
      </c>
      <c r="L85" s="36">
        <v>0</v>
      </c>
      <c r="M85" s="36">
        <v>1.6721685850375138E-2</v>
      </c>
      <c r="N85" s="36">
        <v>0.13322500000000381</v>
      </c>
      <c r="O85" s="36">
        <v>2.6787306E-2</v>
      </c>
      <c r="P85" s="36">
        <v>4.5521551E-2</v>
      </c>
      <c r="Q85" s="36">
        <v>2.4999131000000001E-2</v>
      </c>
      <c r="R85" s="36">
        <v>1.7881750000000001E-3</v>
      </c>
      <c r="S85" s="36">
        <v>4.3189149000000003E-2</v>
      </c>
      <c r="T85" s="36">
        <v>2.3324019999999999E-3</v>
      </c>
      <c r="U85" s="36">
        <v>0.13625000000000001</v>
      </c>
      <c r="V85" s="36">
        <v>0.3251</v>
      </c>
      <c r="W85" s="36">
        <v>0.16318518386546116</v>
      </c>
      <c r="X85" s="36">
        <v>0.52042035898491779</v>
      </c>
      <c r="Y85" s="36">
        <v>0.68360554285037889</v>
      </c>
      <c r="Z85" s="36">
        <v>1.5040009151849509E-4</v>
      </c>
      <c r="AA85" s="36">
        <v>3.2185619584957942E-5</v>
      </c>
      <c r="AB85" s="36">
        <v>3.2185599999999999E-5</v>
      </c>
      <c r="AC85" s="36">
        <v>1.0938718393967979E-6</v>
      </c>
      <c r="AD85" s="36">
        <v>1.0163234561446398E-3</v>
      </c>
      <c r="AE85" s="36">
        <v>9.1469111053017575E-3</v>
      </c>
      <c r="AF85" s="36">
        <v>1.0163234561446396E-2</v>
      </c>
      <c r="AG85" s="36">
        <v>1.3700625854011579E-2</v>
      </c>
      <c r="AH85" s="36">
        <v>2.3306811797628894E-2</v>
      </c>
      <c r="AI85" s="36">
        <v>7.46447891356493E-2</v>
      </c>
      <c r="AJ85" s="36">
        <v>1.8450476210926561E-6</v>
      </c>
      <c r="AK85" s="36">
        <v>2.229633919032624E-6</v>
      </c>
      <c r="AL85" s="36">
        <v>5.5764958775111887E-6</v>
      </c>
      <c r="AM85" s="36">
        <v>1.3703564773472069E-2</v>
      </c>
      <c r="AN85" s="36">
        <v>2.4325364887692564E-2</v>
      </c>
      <c r="AO85" s="36">
        <v>8.3797276736828574E-2</v>
      </c>
      <c r="AP85" s="36">
        <v>6.5014682449999999</v>
      </c>
      <c r="AQ85" s="36">
        <v>3.5007905930000001</v>
      </c>
      <c r="AR85" s="36">
        <v>10.002258837999999</v>
      </c>
      <c r="AS85" s="36">
        <v>0.30716517300000001</v>
      </c>
      <c r="AT85" s="36">
        <v>8.0059877450000005</v>
      </c>
      <c r="AU85" s="36">
        <v>17.072936547000001</v>
      </c>
      <c r="AV85" s="36">
        <v>8.0403580859999995</v>
      </c>
      <c r="AW85" s="36">
        <v>17.146232019999999</v>
      </c>
      <c r="AX85" s="36">
        <v>7.4236767370000001</v>
      </c>
      <c r="AY85" s="36">
        <v>15.831146127</v>
      </c>
      <c r="AZ85" s="36">
        <v>8.1811475714285722E-2</v>
      </c>
      <c r="BA85" s="36">
        <v>0.16362295285714287</v>
      </c>
      <c r="BB85" s="36">
        <v>2.741006E-2</v>
      </c>
      <c r="BC85" s="36">
        <v>3.174850256</v>
      </c>
      <c r="BD85" s="36">
        <v>6.7704346659999999</v>
      </c>
      <c r="BE85" s="36">
        <v>1.779874E-2</v>
      </c>
      <c r="BF85" s="36">
        <v>3.5597480000000001E-2</v>
      </c>
      <c r="BG85" s="36">
        <v>0.50035925000000003</v>
      </c>
      <c r="BH85" s="36">
        <v>11.170536694999999</v>
      </c>
      <c r="BI85" s="36">
        <v>0</v>
      </c>
      <c r="BJ85" s="36">
        <v>0</v>
      </c>
      <c r="BK85" s="36">
        <v>0</v>
      </c>
      <c r="BL85" s="36">
        <v>0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>
        <v>5.1044867060000003</v>
      </c>
      <c r="E86" s="36">
        <v>40</v>
      </c>
      <c r="F86" s="36">
        <v>0</v>
      </c>
      <c r="G86" s="36">
        <v>1</v>
      </c>
      <c r="H86" s="36">
        <v>39</v>
      </c>
      <c r="I86" s="36">
        <v>3.4323000444956527E-6</v>
      </c>
      <c r="J86" s="36">
        <v>3.1364364205265699E-2</v>
      </c>
      <c r="K86" s="36">
        <v>3.4323000444956527E-6</v>
      </c>
      <c r="L86" s="36">
        <v>0</v>
      </c>
      <c r="M86" s="36">
        <v>1.3277965053104612E-3</v>
      </c>
      <c r="N86" s="36">
        <v>3.0039999999999734E-2</v>
      </c>
      <c r="O86" s="36">
        <v>1.2771906999999999E-2</v>
      </c>
      <c r="P86" s="36">
        <v>2.2265988E-2</v>
      </c>
      <c r="Q86" s="36">
        <v>1.2214553E-2</v>
      </c>
      <c r="R86" s="36">
        <v>5.5735400000000003E-4</v>
      </c>
      <c r="S86" s="36">
        <v>2.1539003000000001E-2</v>
      </c>
      <c r="T86" s="36">
        <v>7.2698499999999998E-4</v>
      </c>
      <c r="U86" s="36">
        <v>6.0000000000000001E-3</v>
      </c>
      <c r="V86" s="36">
        <v>1.44E-2</v>
      </c>
      <c r="W86" s="36">
        <v>1.8775339300044495E-2</v>
      </c>
      <c r="X86" s="36">
        <v>6.8030352205265696E-2</v>
      </c>
      <c r="Y86" s="36">
        <v>8.6805691505310187E-2</v>
      </c>
      <c r="Z86" s="36">
        <v>8.2238088430533266E-6</v>
      </c>
      <c r="AA86" s="36">
        <v>1.7598950924134116E-6</v>
      </c>
      <c r="AB86" s="36">
        <v>1.7599000000000001E-6</v>
      </c>
      <c r="AC86" s="36">
        <v>1.8561732163222913E-8</v>
      </c>
      <c r="AD86" s="36">
        <v>4.7990023678983715E-4</v>
      </c>
      <c r="AE86" s="36">
        <v>4.3191021311085346E-3</v>
      </c>
      <c r="AF86" s="36">
        <v>4.7990023678983708E-3</v>
      </c>
      <c r="AG86" s="36">
        <v>6.2815738588243154E-4</v>
      </c>
      <c r="AH86" s="36">
        <v>1.0685895759839066E-3</v>
      </c>
      <c r="AI86" s="36">
        <v>3.4223747230835927E-3</v>
      </c>
      <c r="AJ86" s="36">
        <v>1.0088671046557981E-7</v>
      </c>
      <c r="AK86" s="36">
        <v>1.2191578637979452E-7</v>
      </c>
      <c r="AL86" s="36">
        <v>3.04921303155198E-7</v>
      </c>
      <c r="AM86" s="36">
        <v>6.2827683432506031E-4</v>
      </c>
      <c r="AN86" s="36">
        <v>1.5486117285601236E-3</v>
      </c>
      <c r="AO86" s="36">
        <v>7.7417817754952822E-3</v>
      </c>
      <c r="AP86" s="36">
        <v>0.44310766099999999</v>
      </c>
      <c r="AQ86" s="36">
        <v>0.238596433</v>
      </c>
      <c r="AR86" s="36">
        <v>0.68170409399999998</v>
      </c>
      <c r="AS86" s="36">
        <v>3.1757417000000003E-2</v>
      </c>
      <c r="AT86" s="36">
        <v>0.60835145099999999</v>
      </c>
      <c r="AU86" s="36">
        <v>1.4112062329999999</v>
      </c>
      <c r="AV86" s="36">
        <v>1.6369377700000001</v>
      </c>
      <c r="AW86" s="36">
        <v>3.7972405280000001</v>
      </c>
      <c r="AX86" s="36">
        <v>1.475940781</v>
      </c>
      <c r="AY86" s="36">
        <v>3.4237722719999999</v>
      </c>
      <c r="AZ86" s="36">
        <v>3.4125385714285717E-3</v>
      </c>
      <c r="BA86" s="36">
        <v>6.825078571428572E-3</v>
      </c>
      <c r="BB86" s="36">
        <v>0.39229305599999997</v>
      </c>
      <c r="BC86" s="36">
        <v>17.980499944000002</v>
      </c>
      <c r="BD86" s="36">
        <v>41.709760948000003</v>
      </c>
      <c r="BE86" s="36">
        <v>0.25473574999999998</v>
      </c>
      <c r="BF86" s="36">
        <v>0.50947150142857145</v>
      </c>
      <c r="BG86" s="36">
        <v>0.98822685899999996</v>
      </c>
      <c r="BH86" s="36">
        <v>4.664572712</v>
      </c>
      <c r="BI86" s="36">
        <v>0</v>
      </c>
      <c r="BJ86" s="36">
        <v>0</v>
      </c>
      <c r="BK86" s="36">
        <v>0</v>
      </c>
      <c r="BL86" s="36">
        <v>0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>
        <v>5.2205377960000003</v>
      </c>
      <c r="E87" s="36">
        <v>12</v>
      </c>
      <c r="F87" s="36">
        <v>1</v>
      </c>
      <c r="G87" s="36">
        <v>4</v>
      </c>
      <c r="H87" s="36">
        <v>7</v>
      </c>
      <c r="I87" s="36">
        <v>3.4987440567466822E-5</v>
      </c>
      <c r="J87" s="36">
        <v>8.9166061487216425E-2</v>
      </c>
      <c r="K87" s="36">
        <v>3.4987440567466822E-5</v>
      </c>
      <c r="L87" s="36">
        <v>0</v>
      </c>
      <c r="M87" s="36">
        <v>6.4410489277710757E-3</v>
      </c>
      <c r="N87" s="36">
        <v>8.2760000000012823E-2</v>
      </c>
      <c r="O87" s="36">
        <v>2.5539545E-2</v>
      </c>
      <c r="P87" s="36">
        <v>4.5299589000000001E-2</v>
      </c>
      <c r="Q87" s="36">
        <v>2.3816811E-2</v>
      </c>
      <c r="R87" s="36">
        <v>1.7227340000000001E-3</v>
      </c>
      <c r="S87" s="36">
        <v>4.3052542999999999E-2</v>
      </c>
      <c r="T87" s="36">
        <v>2.2470459999999999E-3</v>
      </c>
      <c r="U87" s="36">
        <v>0.13515000000000002</v>
      </c>
      <c r="V87" s="36">
        <v>0.3201</v>
      </c>
      <c r="W87" s="36">
        <v>0.1607245324405675</v>
      </c>
      <c r="X87" s="36">
        <v>0.45456565048721642</v>
      </c>
      <c r="Y87" s="36">
        <v>0.61529018292778392</v>
      </c>
      <c r="Z87" s="36">
        <v>5.1106468675614033E-5</v>
      </c>
      <c r="AA87" s="36">
        <v>1.0936784296581402E-5</v>
      </c>
      <c r="AB87" s="36">
        <v>1.09368E-5</v>
      </c>
      <c r="AC87" s="36">
        <v>4.544274354943335E-7</v>
      </c>
      <c r="AD87" s="36">
        <v>1.1611401096270194E-3</v>
      </c>
      <c r="AE87" s="36">
        <v>1.0450260986643175E-2</v>
      </c>
      <c r="AF87" s="36">
        <v>1.1611401096270194E-2</v>
      </c>
      <c r="AG87" s="36">
        <v>1.4062393295997365E-2</v>
      </c>
      <c r="AH87" s="36">
        <v>2.3922232273650694E-2</v>
      </c>
      <c r="AI87" s="36">
        <v>7.6615797957502896E-2</v>
      </c>
      <c r="AJ87" s="36">
        <v>6.2695481278479071E-7</v>
      </c>
      <c r="AK87" s="36">
        <v>7.5763882747800259E-7</v>
      </c>
      <c r="AL87" s="36">
        <v>1.894916363627348E-6</v>
      </c>
      <c r="AM87" s="36">
        <v>1.4063474678245643E-2</v>
      </c>
      <c r="AN87" s="36">
        <v>2.5084130022105192E-2</v>
      </c>
      <c r="AO87" s="36">
        <v>8.7067953860509695E-2</v>
      </c>
      <c r="AP87" s="36">
        <v>2.3160915590000002</v>
      </c>
      <c r="AQ87" s="36">
        <v>1.2471262240000001</v>
      </c>
      <c r="AR87" s="36">
        <v>3.5632177830000002</v>
      </c>
      <c r="AS87" s="36">
        <v>0.36407257500000001</v>
      </c>
      <c r="AT87" s="36">
        <v>16.751136004999999</v>
      </c>
      <c r="AU87" s="36">
        <v>38.826837097000002</v>
      </c>
      <c r="AV87" s="36">
        <v>17.016908156</v>
      </c>
      <c r="AW87" s="36">
        <v>39.442860512999999</v>
      </c>
      <c r="AX87" s="36">
        <v>15.713396145999999</v>
      </c>
      <c r="AY87" s="36">
        <v>36.421498352999997</v>
      </c>
      <c r="AZ87" s="36">
        <v>9.4113174285714293E-2</v>
      </c>
      <c r="BA87" s="36">
        <v>0.18822635000000001</v>
      </c>
      <c r="BB87" s="36">
        <v>0.40686264300000002</v>
      </c>
      <c r="BC87" s="36">
        <v>20.981342404999999</v>
      </c>
      <c r="BD87" s="36">
        <v>48.631875678999997</v>
      </c>
      <c r="BE87" s="36">
        <v>0.26419652142857142</v>
      </c>
      <c r="BF87" s="36">
        <v>0.52839304285714284</v>
      </c>
      <c r="BG87" s="36">
        <v>2.5008986900000001</v>
      </c>
      <c r="BH87" s="36">
        <v>5.9557952890000001</v>
      </c>
      <c r="BI87" s="36">
        <v>0</v>
      </c>
      <c r="BJ87" s="36">
        <v>0</v>
      </c>
      <c r="BK87" s="36">
        <v>0</v>
      </c>
      <c r="BL87" s="36">
        <v>0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>
        <v>5.2003787619999997</v>
      </c>
      <c r="E88" s="36">
        <v>36</v>
      </c>
      <c r="F88" s="36">
        <v>0</v>
      </c>
      <c r="G88" s="36">
        <v>4</v>
      </c>
      <c r="H88" s="36">
        <v>32</v>
      </c>
      <c r="I88" s="36">
        <v>0</v>
      </c>
      <c r="J88" s="36">
        <v>0</v>
      </c>
      <c r="K88" s="36">
        <v>0</v>
      </c>
      <c r="L88" s="36">
        <v>0</v>
      </c>
      <c r="M88" s="36">
        <v>0</v>
      </c>
      <c r="N88" s="36">
        <v>0</v>
      </c>
      <c r="O88" s="36">
        <v>1.9515499999999998E-2</v>
      </c>
      <c r="P88" s="36">
        <v>3.4560022000000003E-2</v>
      </c>
      <c r="Q88" s="36">
        <v>1.9075136999999999E-2</v>
      </c>
      <c r="R88" s="36">
        <v>4.4036300000000004E-4</v>
      </c>
      <c r="S88" s="36">
        <v>3.3985635E-2</v>
      </c>
      <c r="T88" s="36">
        <v>5.7438699999999999E-4</v>
      </c>
      <c r="U88" s="36">
        <v>0.42899999999999994</v>
      </c>
      <c r="V88" s="36">
        <v>1.0139999999999998</v>
      </c>
      <c r="W88" s="36">
        <v>0.44851549999999996</v>
      </c>
      <c r="X88" s="36">
        <v>1.0485600219999998</v>
      </c>
      <c r="Y88" s="36">
        <v>1.4970755219999998</v>
      </c>
      <c r="Z88" s="36">
        <v>0</v>
      </c>
      <c r="AA88" s="36">
        <v>0</v>
      </c>
      <c r="AB88" s="36">
        <v>0</v>
      </c>
      <c r="AC88" s="36">
        <v>0</v>
      </c>
      <c r="AD88" s="36">
        <v>0</v>
      </c>
      <c r="AE88" s="36">
        <v>0</v>
      </c>
      <c r="AF88" s="36">
        <v>0</v>
      </c>
      <c r="AG88" s="36">
        <v>4.4682876221148672E-2</v>
      </c>
      <c r="AH88" s="36">
        <v>7.6012249203793153E-2</v>
      </c>
      <c r="AI88" s="36">
        <v>0.24344463596349969</v>
      </c>
      <c r="AJ88" s="36">
        <v>0</v>
      </c>
      <c r="AK88" s="36">
        <v>0</v>
      </c>
      <c r="AL88" s="36">
        <v>0</v>
      </c>
      <c r="AM88" s="36">
        <v>4.4682876221148672E-2</v>
      </c>
      <c r="AN88" s="36">
        <v>7.6012249203793153E-2</v>
      </c>
      <c r="AO88" s="36">
        <v>0.24344463596349969</v>
      </c>
      <c r="AP88" s="36">
        <v>2.0749623640000001</v>
      </c>
      <c r="AQ88" s="36">
        <v>1.1172874269999999</v>
      </c>
      <c r="AR88" s="36">
        <v>3.1922497910000001</v>
      </c>
      <c r="AS88" s="36">
        <v>5.2892057999999999E-2</v>
      </c>
      <c r="AT88" s="36">
        <v>1.0944733179999999</v>
      </c>
      <c r="AU88" s="36">
        <v>2.5549479289999999</v>
      </c>
      <c r="AV88" s="36">
        <v>1.6903546229999999</v>
      </c>
      <c r="AW88" s="36">
        <v>3.945978373</v>
      </c>
      <c r="AX88" s="36">
        <v>1.5433817379999999</v>
      </c>
      <c r="AY88" s="36">
        <v>3.6028836059999998</v>
      </c>
      <c r="AZ88" s="36">
        <v>1.0315798571428572E-2</v>
      </c>
      <c r="BA88" s="36">
        <v>2.0631597142857144E-2</v>
      </c>
      <c r="BB88" s="36">
        <v>0.31566417499999999</v>
      </c>
      <c r="BC88" s="36">
        <v>14.810857622</v>
      </c>
      <c r="BD88" s="36">
        <v>34.574593438999997</v>
      </c>
      <c r="BE88" s="36">
        <v>0.20497673571428573</v>
      </c>
      <c r="BF88" s="36">
        <v>0.4099534728571429</v>
      </c>
      <c r="BG88" s="36">
        <v>0.57788455299999997</v>
      </c>
      <c r="BH88" s="36">
        <v>4.5115297190000003</v>
      </c>
      <c r="BI88" s="36">
        <v>0</v>
      </c>
      <c r="BJ88" s="36">
        <v>0</v>
      </c>
      <c r="BK88" s="36">
        <v>0</v>
      </c>
      <c r="BL88" s="36">
        <v>0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>
        <v>5.411917828</v>
      </c>
      <c r="E89" s="36">
        <v>66</v>
      </c>
      <c r="F89" s="36">
        <v>3</v>
      </c>
      <c r="G89" s="36">
        <v>6</v>
      </c>
      <c r="H89" s="36">
        <v>57</v>
      </c>
      <c r="I89" s="36">
        <v>0</v>
      </c>
      <c r="J89" s="36">
        <v>0</v>
      </c>
      <c r="K89" s="36">
        <v>0</v>
      </c>
      <c r="L89" s="36">
        <v>0</v>
      </c>
      <c r="M89" s="36">
        <v>0</v>
      </c>
      <c r="N89" s="36">
        <v>0</v>
      </c>
      <c r="O89" s="36">
        <v>3.1295858999999995E-2</v>
      </c>
      <c r="P89" s="36">
        <v>5.7246932E-2</v>
      </c>
      <c r="Q89" s="36">
        <v>3.0156404999999997E-2</v>
      </c>
      <c r="R89" s="36">
        <v>1.139454E-3</v>
      </c>
      <c r="S89" s="36">
        <v>5.5760687000000003E-2</v>
      </c>
      <c r="T89" s="36">
        <v>1.486245E-3</v>
      </c>
      <c r="U89" s="36">
        <v>0.33519999999999994</v>
      </c>
      <c r="V89" s="36">
        <v>0.79239999999999988</v>
      </c>
      <c r="W89" s="36">
        <v>0.36649585899999992</v>
      </c>
      <c r="X89" s="36">
        <v>0.84964693199999985</v>
      </c>
      <c r="Y89" s="36">
        <v>1.2161427909999998</v>
      </c>
      <c r="Z89" s="36">
        <v>0</v>
      </c>
      <c r="AA89" s="36">
        <v>0</v>
      </c>
      <c r="AB89" s="36">
        <v>0</v>
      </c>
      <c r="AC89" s="36">
        <v>0</v>
      </c>
      <c r="AD89" s="36">
        <v>0</v>
      </c>
      <c r="AE89" s="36">
        <v>0</v>
      </c>
      <c r="AF89" s="36">
        <v>0</v>
      </c>
      <c r="AG89" s="36">
        <v>3.2813999404466505E-2</v>
      </c>
      <c r="AH89" s="36">
        <v>5.5821516228287842E-2</v>
      </c>
      <c r="AI89" s="36">
        <v>0.17877972089330024</v>
      </c>
      <c r="AJ89" s="36">
        <v>0</v>
      </c>
      <c r="AK89" s="36">
        <v>0</v>
      </c>
      <c r="AL89" s="36">
        <v>0</v>
      </c>
      <c r="AM89" s="36">
        <v>3.2813999404466505E-2</v>
      </c>
      <c r="AN89" s="36">
        <v>5.5821516228287842E-2</v>
      </c>
      <c r="AO89" s="36">
        <v>0.17877972089330024</v>
      </c>
      <c r="AP89" s="36">
        <v>3.7600130950000001</v>
      </c>
      <c r="AQ89" s="36">
        <v>2.0246224349999999</v>
      </c>
      <c r="AR89" s="36">
        <v>5.7846355300000001</v>
      </c>
      <c r="AS89" s="36">
        <v>8.0146993999999999E-2</v>
      </c>
      <c r="AT89" s="36">
        <v>12.220932573000001</v>
      </c>
      <c r="AU89" s="36">
        <v>25.819759533999999</v>
      </c>
      <c r="AV89" s="36">
        <v>9.3105465800000005</v>
      </c>
      <c r="AW89" s="36">
        <v>19.670845280000002</v>
      </c>
      <c r="AX89" s="36">
        <v>8.6684364990000002</v>
      </c>
      <c r="AY89" s="36">
        <v>18.314228034999999</v>
      </c>
      <c r="AZ89" s="36">
        <v>1.1131502857142858E-2</v>
      </c>
      <c r="BA89" s="36">
        <v>2.2263005714285716E-2</v>
      </c>
      <c r="BB89" s="36">
        <v>0.24600991899999999</v>
      </c>
      <c r="BC89" s="36">
        <v>13.814953735</v>
      </c>
      <c r="BD89" s="36">
        <v>29.187525689000001</v>
      </c>
      <c r="BE89" s="36">
        <v>0.15974670000000002</v>
      </c>
      <c r="BF89" s="36">
        <v>0.31949340000000004</v>
      </c>
      <c r="BG89" s="36">
        <v>1.6704548079999999</v>
      </c>
      <c r="BH89" s="36">
        <v>3.3830283529999998</v>
      </c>
      <c r="BI89" s="36">
        <v>0</v>
      </c>
      <c r="BJ89" s="36">
        <v>0</v>
      </c>
      <c r="BK89" s="36">
        <v>0</v>
      </c>
      <c r="BL89" s="36">
        <v>0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>
        <v>6.5708600219999997</v>
      </c>
      <c r="E90" s="36">
        <v>13</v>
      </c>
      <c r="F90" s="36">
        <v>9</v>
      </c>
      <c r="G90" s="36">
        <v>4</v>
      </c>
      <c r="H90" s="36">
        <v>0</v>
      </c>
      <c r="I90" s="36">
        <v>33.540571535602645</v>
      </c>
      <c r="J90" s="36">
        <v>220.27402550586277</v>
      </c>
      <c r="K90" s="36">
        <v>27.236330035581918</v>
      </c>
      <c r="L90" s="36">
        <v>6.3042415000207264</v>
      </c>
      <c r="M90" s="36">
        <v>220.20596304145877</v>
      </c>
      <c r="N90" s="36">
        <v>33.608634000006639</v>
      </c>
      <c r="O90" s="36">
        <v>0.34861589800000004</v>
      </c>
      <c r="P90" s="36">
        <v>0.55618931900000002</v>
      </c>
      <c r="Q90" s="36">
        <v>0.32464527600000004</v>
      </c>
      <c r="R90" s="36">
        <v>2.3970622E-2</v>
      </c>
      <c r="S90" s="36">
        <v>0.52492328899999996</v>
      </c>
      <c r="T90" s="36">
        <v>3.126603E-2</v>
      </c>
      <c r="U90" s="36">
        <v>1.2599999999999998</v>
      </c>
      <c r="V90" s="36">
        <v>2.9868000000000001</v>
      </c>
      <c r="W90" s="36">
        <v>35.149187433602641</v>
      </c>
      <c r="X90" s="36">
        <v>223.81701482486275</v>
      </c>
      <c r="Y90" s="36">
        <v>258.96620225846539</v>
      </c>
      <c r="Z90" s="36">
        <v>2.4226462034659031</v>
      </c>
      <c r="AA90" s="36">
        <v>1.1670624636220115</v>
      </c>
      <c r="AB90" s="36">
        <v>1.167062464</v>
      </c>
      <c r="AC90" s="36">
        <v>0.27243131094788076</v>
      </c>
      <c r="AD90" s="36">
        <v>1.3329102760686873</v>
      </c>
      <c r="AE90" s="36">
        <v>12.005434408943479</v>
      </c>
      <c r="AF90" s="36">
        <v>13.338344685012167</v>
      </c>
      <c r="AG90" s="36">
        <v>0.14397379772709704</v>
      </c>
      <c r="AH90" s="36">
        <v>0.24492094325988922</v>
      </c>
      <c r="AI90" s="36">
        <v>0.78440896692694251</v>
      </c>
      <c r="AJ90" s="36">
        <v>6.6902182898170251E-2</v>
      </c>
      <c r="AK90" s="36">
        <v>8.0847399314109128E-2</v>
      </c>
      <c r="AL90" s="36">
        <v>0.20220592498800863</v>
      </c>
      <c r="AM90" s="36">
        <v>0.48330729157314806</v>
      </c>
      <c r="AN90" s="36">
        <v>1.6586786186426856</v>
      </c>
      <c r="AO90" s="36">
        <v>12.992049300858431</v>
      </c>
      <c r="AP90" s="36">
        <v>720.131139803</v>
      </c>
      <c r="AQ90" s="36">
        <v>387.76292143199998</v>
      </c>
      <c r="AR90" s="36">
        <v>1107.894061235</v>
      </c>
      <c r="AS90" s="36">
        <v>132.71624652899999</v>
      </c>
      <c r="AT90" s="36">
        <v>2109.104941002</v>
      </c>
      <c r="AU90" s="36">
        <v>5203.8315034850002</v>
      </c>
      <c r="AV90" s="36">
        <v>1567.5986216040001</v>
      </c>
      <c r="AW90" s="36">
        <v>3867.7634921529998</v>
      </c>
      <c r="AX90" s="36">
        <v>1546.943689041</v>
      </c>
      <c r="AY90" s="36">
        <v>3816.8012158400002</v>
      </c>
      <c r="AZ90" s="36">
        <v>76.580611458571425</v>
      </c>
      <c r="BA90" s="36">
        <v>153.16122291857144</v>
      </c>
      <c r="BB90" s="36">
        <v>3.228969797</v>
      </c>
      <c r="BC90" s="36">
        <v>172.586469005</v>
      </c>
      <c r="BD90" s="36">
        <v>425.82561304900003</v>
      </c>
      <c r="BE90" s="36">
        <v>2.0967336342857146</v>
      </c>
      <c r="BF90" s="36">
        <v>4.1934672685714292</v>
      </c>
      <c r="BG90" s="36">
        <v>5.3577825419999998</v>
      </c>
      <c r="BH90" s="36">
        <v>48.158790672000002</v>
      </c>
      <c r="BI90" s="36">
        <v>2.0900000000000007</v>
      </c>
      <c r="BJ90" s="36">
        <v>2.7699999999999982</v>
      </c>
      <c r="BK90" s="36">
        <v>1.02</v>
      </c>
      <c r="BL90" s="36">
        <v>1.3200000000000003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>
        <v>6.1664649420000002</v>
      </c>
      <c r="E91" s="36">
        <v>93</v>
      </c>
      <c r="F91" s="36">
        <v>12</v>
      </c>
      <c r="G91" s="36">
        <v>21</v>
      </c>
      <c r="H91" s="36">
        <v>60</v>
      </c>
      <c r="I91" s="36">
        <v>26.059320710317007</v>
      </c>
      <c r="J91" s="36">
        <v>186.95831139721969</v>
      </c>
      <c r="K91" s="36">
        <v>20.429514210289327</v>
      </c>
      <c r="L91" s="36">
        <v>5.62980650002768</v>
      </c>
      <c r="M91" s="36">
        <v>181.44161660753016</v>
      </c>
      <c r="N91" s="36">
        <v>31.576015500006513</v>
      </c>
      <c r="O91" s="36">
        <v>0.81883234900000001</v>
      </c>
      <c r="P91" s="36">
        <v>1.3898024040000001</v>
      </c>
      <c r="Q91" s="36">
        <v>0.77045812000000002</v>
      </c>
      <c r="R91" s="36">
        <v>4.8374228999999998E-2</v>
      </c>
      <c r="S91" s="36">
        <v>1.326705582</v>
      </c>
      <c r="T91" s="36">
        <v>6.3096821999999997E-2</v>
      </c>
      <c r="U91" s="36">
        <v>3.5896499999999998</v>
      </c>
      <c r="V91" s="36">
        <v>8.5213000000000019</v>
      </c>
      <c r="W91" s="36">
        <v>30.467803059317006</v>
      </c>
      <c r="X91" s="36">
        <v>196.86941380121968</v>
      </c>
      <c r="Y91" s="36">
        <v>227.33721686053667</v>
      </c>
      <c r="Z91" s="36">
        <v>1.9636925849744147</v>
      </c>
      <c r="AA91" s="36">
        <v>0.93978531198123616</v>
      </c>
      <c r="AB91" s="36">
        <v>0.93978531124099995</v>
      </c>
      <c r="AC91" s="36">
        <v>0.21757273898385768</v>
      </c>
      <c r="AD91" s="36">
        <v>1.1786023850181173</v>
      </c>
      <c r="AE91" s="36">
        <v>10.609469290645205</v>
      </c>
      <c r="AF91" s="36">
        <v>11.788071675663321</v>
      </c>
      <c r="AG91" s="36">
        <v>0.3645952294973277</v>
      </c>
      <c r="AH91" s="36">
        <v>0.62023096512189091</v>
      </c>
      <c r="AI91" s="36">
        <v>1.9864153882957853</v>
      </c>
      <c r="AJ91" s="36">
        <v>5.3873436041037608E-2</v>
      </c>
      <c r="AK91" s="36">
        <v>6.510294064897236E-2</v>
      </c>
      <c r="AL91" s="36">
        <v>0.16282775259373777</v>
      </c>
      <c r="AM91" s="36">
        <v>0.63604140452222291</v>
      </c>
      <c r="AN91" s="36">
        <v>1.8639362907889805</v>
      </c>
      <c r="AO91" s="36">
        <v>12.758712431534729</v>
      </c>
      <c r="AP91" s="36">
        <v>718.31240019100005</v>
      </c>
      <c r="AQ91" s="36">
        <v>386.78360010300003</v>
      </c>
      <c r="AR91" s="36">
        <v>1105.0960002940001</v>
      </c>
      <c r="AS91" s="36">
        <v>82.649875485999999</v>
      </c>
      <c r="AT91" s="36">
        <v>2435.5708712689998</v>
      </c>
      <c r="AU91" s="36">
        <v>5408.0810730410003</v>
      </c>
      <c r="AV91" s="36">
        <v>1651.4969546479999</v>
      </c>
      <c r="AW91" s="36">
        <v>3667.0784365059999</v>
      </c>
      <c r="AX91" s="36">
        <v>1619.473782152</v>
      </c>
      <c r="AY91" s="36">
        <v>3595.972349996</v>
      </c>
      <c r="AZ91" s="36">
        <v>15.862847435714286</v>
      </c>
      <c r="BA91" s="36">
        <v>31.725694871428573</v>
      </c>
      <c r="BB91" s="36">
        <v>2.0019896959999999</v>
      </c>
      <c r="BC91" s="36">
        <v>121.2039197</v>
      </c>
      <c r="BD91" s="36">
        <v>269.12812590999999</v>
      </c>
      <c r="BE91" s="36">
        <v>1.2999933085714288</v>
      </c>
      <c r="BF91" s="36">
        <v>2.5999866171428576</v>
      </c>
      <c r="BG91" s="36">
        <v>6.2002723990000002</v>
      </c>
      <c r="BH91" s="36">
        <v>43.946516516999999</v>
      </c>
      <c r="BI91" s="36">
        <v>0.87000000000000022</v>
      </c>
      <c r="BJ91" s="36">
        <v>1.0300000000000002</v>
      </c>
      <c r="BK91" s="36">
        <v>1.6200000000000006</v>
      </c>
      <c r="BL91" s="36">
        <v>1.8200000000000003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 t="s">
        <v>338</v>
      </c>
      <c r="E92" s="36" t="s">
        <v>338</v>
      </c>
      <c r="F92" s="36" t="s">
        <v>338</v>
      </c>
      <c r="G92" s="36" t="s">
        <v>338</v>
      </c>
      <c r="H92" s="36" t="s">
        <v>338</v>
      </c>
      <c r="I92" s="36" t="s">
        <v>338</v>
      </c>
      <c r="J92" s="36" t="s">
        <v>338</v>
      </c>
      <c r="K92" s="36" t="s">
        <v>338</v>
      </c>
      <c r="L92" s="36" t="s">
        <v>338</v>
      </c>
      <c r="M92" s="36" t="s">
        <v>338</v>
      </c>
      <c r="N92" s="36" t="s">
        <v>338</v>
      </c>
      <c r="O92" s="36" t="s">
        <v>338</v>
      </c>
      <c r="P92" s="36" t="s">
        <v>338</v>
      </c>
      <c r="Q92" s="36" t="s">
        <v>338</v>
      </c>
      <c r="R92" s="36" t="s">
        <v>338</v>
      </c>
      <c r="S92" s="36" t="s">
        <v>338</v>
      </c>
      <c r="T92" s="36" t="s">
        <v>338</v>
      </c>
      <c r="U92" s="36" t="s">
        <v>338</v>
      </c>
      <c r="V92" s="36" t="s">
        <v>338</v>
      </c>
      <c r="W92" s="36" t="s">
        <v>338</v>
      </c>
      <c r="X92" s="36" t="s">
        <v>338</v>
      </c>
      <c r="Y92" s="36" t="s">
        <v>338</v>
      </c>
      <c r="Z92" s="36" t="s">
        <v>338</v>
      </c>
      <c r="AA92" s="36" t="s">
        <v>338</v>
      </c>
      <c r="AB92" s="36" t="s">
        <v>338</v>
      </c>
      <c r="AC92" s="36" t="s">
        <v>338</v>
      </c>
      <c r="AD92" s="36" t="s">
        <v>338</v>
      </c>
      <c r="AE92" s="36" t="s">
        <v>338</v>
      </c>
      <c r="AF92" s="36" t="s">
        <v>338</v>
      </c>
      <c r="AG92" s="36" t="s">
        <v>338</v>
      </c>
      <c r="AH92" s="36" t="s">
        <v>338</v>
      </c>
      <c r="AI92" s="36" t="s">
        <v>338</v>
      </c>
      <c r="AJ92" s="36" t="s">
        <v>338</v>
      </c>
      <c r="AK92" s="36" t="s">
        <v>338</v>
      </c>
      <c r="AL92" s="36" t="s">
        <v>338</v>
      </c>
      <c r="AM92" s="36" t="s">
        <v>338</v>
      </c>
      <c r="AN92" s="36" t="s">
        <v>338</v>
      </c>
      <c r="AO92" s="36" t="s">
        <v>338</v>
      </c>
      <c r="AP92" s="36" t="s">
        <v>338</v>
      </c>
      <c r="AQ92" s="36" t="s">
        <v>338</v>
      </c>
      <c r="AR92" s="36" t="s">
        <v>338</v>
      </c>
      <c r="AS92" s="36" t="s">
        <v>338</v>
      </c>
      <c r="AT92" s="36" t="s">
        <v>338</v>
      </c>
      <c r="AU92" s="36" t="s">
        <v>338</v>
      </c>
      <c r="AV92" s="36" t="s">
        <v>338</v>
      </c>
      <c r="AW92" s="36" t="s">
        <v>338</v>
      </c>
      <c r="AX92" s="36" t="s">
        <v>338</v>
      </c>
      <c r="AY92" s="36" t="s">
        <v>338</v>
      </c>
      <c r="AZ92" s="36" t="s">
        <v>338</v>
      </c>
      <c r="BA92" s="36" t="s">
        <v>338</v>
      </c>
      <c r="BB92" s="36" t="s">
        <v>338</v>
      </c>
      <c r="BC92" s="36" t="s">
        <v>338</v>
      </c>
      <c r="BD92" s="36" t="s">
        <v>338</v>
      </c>
      <c r="BE92" s="36" t="s">
        <v>338</v>
      </c>
      <c r="BF92" s="36" t="s">
        <v>338</v>
      </c>
      <c r="BG92" s="36" t="s">
        <v>338</v>
      </c>
      <c r="BH92" s="36" t="s">
        <v>338</v>
      </c>
      <c r="BI92" s="36" t="s">
        <v>338</v>
      </c>
      <c r="BJ92" s="36" t="s">
        <v>338</v>
      </c>
      <c r="BK92" s="36" t="s">
        <v>338</v>
      </c>
      <c r="BL92" s="36" t="s">
        <v>338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 t="s">
        <v>338</v>
      </c>
      <c r="E93" s="36" t="s">
        <v>338</v>
      </c>
      <c r="F93" s="36" t="s">
        <v>338</v>
      </c>
      <c r="G93" s="36" t="s">
        <v>338</v>
      </c>
      <c r="H93" s="36" t="s">
        <v>338</v>
      </c>
      <c r="I93" s="36" t="s">
        <v>338</v>
      </c>
      <c r="J93" s="36" t="s">
        <v>338</v>
      </c>
      <c r="K93" s="36" t="s">
        <v>338</v>
      </c>
      <c r="L93" s="36" t="s">
        <v>338</v>
      </c>
      <c r="M93" s="36" t="s">
        <v>338</v>
      </c>
      <c r="N93" s="36" t="s">
        <v>338</v>
      </c>
      <c r="O93" s="36" t="s">
        <v>338</v>
      </c>
      <c r="P93" s="36" t="s">
        <v>338</v>
      </c>
      <c r="Q93" s="36" t="s">
        <v>338</v>
      </c>
      <c r="R93" s="36" t="s">
        <v>338</v>
      </c>
      <c r="S93" s="36" t="s">
        <v>338</v>
      </c>
      <c r="T93" s="36" t="s">
        <v>338</v>
      </c>
      <c r="U93" s="36" t="s">
        <v>338</v>
      </c>
      <c r="V93" s="36" t="s">
        <v>338</v>
      </c>
      <c r="W93" s="36" t="s">
        <v>338</v>
      </c>
      <c r="X93" s="36" t="s">
        <v>338</v>
      </c>
      <c r="Y93" s="36" t="s">
        <v>338</v>
      </c>
      <c r="Z93" s="36" t="s">
        <v>338</v>
      </c>
      <c r="AA93" s="36" t="s">
        <v>338</v>
      </c>
      <c r="AB93" s="36" t="s">
        <v>338</v>
      </c>
      <c r="AC93" s="36" t="s">
        <v>338</v>
      </c>
      <c r="AD93" s="36" t="s">
        <v>338</v>
      </c>
      <c r="AE93" s="36" t="s">
        <v>338</v>
      </c>
      <c r="AF93" s="36" t="s">
        <v>338</v>
      </c>
      <c r="AG93" s="36" t="s">
        <v>338</v>
      </c>
      <c r="AH93" s="36" t="s">
        <v>338</v>
      </c>
      <c r="AI93" s="36" t="s">
        <v>338</v>
      </c>
      <c r="AJ93" s="36" t="s">
        <v>338</v>
      </c>
      <c r="AK93" s="36" t="s">
        <v>338</v>
      </c>
      <c r="AL93" s="36" t="s">
        <v>338</v>
      </c>
      <c r="AM93" s="36" t="s">
        <v>338</v>
      </c>
      <c r="AN93" s="36" t="s">
        <v>338</v>
      </c>
      <c r="AO93" s="36" t="s">
        <v>338</v>
      </c>
      <c r="AP93" s="36" t="s">
        <v>338</v>
      </c>
      <c r="AQ93" s="36" t="s">
        <v>338</v>
      </c>
      <c r="AR93" s="36" t="s">
        <v>338</v>
      </c>
      <c r="AS93" s="36" t="s">
        <v>338</v>
      </c>
      <c r="AT93" s="36" t="s">
        <v>338</v>
      </c>
      <c r="AU93" s="36" t="s">
        <v>338</v>
      </c>
      <c r="AV93" s="36" t="s">
        <v>338</v>
      </c>
      <c r="AW93" s="36" t="s">
        <v>338</v>
      </c>
      <c r="AX93" s="36" t="s">
        <v>338</v>
      </c>
      <c r="AY93" s="36" t="s">
        <v>338</v>
      </c>
      <c r="AZ93" s="36" t="s">
        <v>338</v>
      </c>
      <c r="BA93" s="36" t="s">
        <v>338</v>
      </c>
      <c r="BB93" s="36" t="s">
        <v>338</v>
      </c>
      <c r="BC93" s="36" t="s">
        <v>338</v>
      </c>
      <c r="BD93" s="36" t="s">
        <v>338</v>
      </c>
      <c r="BE93" s="36" t="s">
        <v>338</v>
      </c>
      <c r="BF93" s="36" t="s">
        <v>338</v>
      </c>
      <c r="BG93" s="36" t="s">
        <v>338</v>
      </c>
      <c r="BH93" s="36" t="s">
        <v>338</v>
      </c>
      <c r="BI93" s="36" t="s">
        <v>338</v>
      </c>
      <c r="BJ93" s="36" t="s">
        <v>338</v>
      </c>
      <c r="BK93" s="36" t="s">
        <v>338</v>
      </c>
      <c r="BL93" s="36" t="s">
        <v>338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 t="s">
        <v>338</v>
      </c>
      <c r="E94" s="36" t="s">
        <v>338</v>
      </c>
      <c r="F94" s="36" t="s">
        <v>338</v>
      </c>
      <c r="G94" s="36" t="s">
        <v>338</v>
      </c>
      <c r="H94" s="36" t="s">
        <v>338</v>
      </c>
      <c r="I94" s="36" t="s">
        <v>338</v>
      </c>
      <c r="J94" s="36" t="s">
        <v>338</v>
      </c>
      <c r="K94" s="36" t="s">
        <v>338</v>
      </c>
      <c r="L94" s="36" t="s">
        <v>338</v>
      </c>
      <c r="M94" s="36" t="s">
        <v>338</v>
      </c>
      <c r="N94" s="36" t="s">
        <v>338</v>
      </c>
      <c r="O94" s="36" t="s">
        <v>338</v>
      </c>
      <c r="P94" s="36" t="s">
        <v>338</v>
      </c>
      <c r="Q94" s="36" t="s">
        <v>338</v>
      </c>
      <c r="R94" s="36" t="s">
        <v>338</v>
      </c>
      <c r="S94" s="36" t="s">
        <v>338</v>
      </c>
      <c r="T94" s="36" t="s">
        <v>338</v>
      </c>
      <c r="U94" s="36" t="s">
        <v>338</v>
      </c>
      <c r="V94" s="36" t="s">
        <v>338</v>
      </c>
      <c r="W94" s="36" t="s">
        <v>338</v>
      </c>
      <c r="X94" s="36" t="s">
        <v>338</v>
      </c>
      <c r="Y94" s="36" t="s">
        <v>338</v>
      </c>
      <c r="Z94" s="36" t="s">
        <v>338</v>
      </c>
      <c r="AA94" s="36" t="s">
        <v>338</v>
      </c>
      <c r="AB94" s="36" t="s">
        <v>338</v>
      </c>
      <c r="AC94" s="36" t="s">
        <v>338</v>
      </c>
      <c r="AD94" s="36" t="s">
        <v>338</v>
      </c>
      <c r="AE94" s="36" t="s">
        <v>338</v>
      </c>
      <c r="AF94" s="36" t="s">
        <v>338</v>
      </c>
      <c r="AG94" s="36" t="s">
        <v>338</v>
      </c>
      <c r="AH94" s="36" t="s">
        <v>338</v>
      </c>
      <c r="AI94" s="36" t="s">
        <v>338</v>
      </c>
      <c r="AJ94" s="36" t="s">
        <v>338</v>
      </c>
      <c r="AK94" s="36" t="s">
        <v>338</v>
      </c>
      <c r="AL94" s="36" t="s">
        <v>338</v>
      </c>
      <c r="AM94" s="36" t="s">
        <v>338</v>
      </c>
      <c r="AN94" s="36" t="s">
        <v>338</v>
      </c>
      <c r="AO94" s="36" t="s">
        <v>338</v>
      </c>
      <c r="AP94" s="36" t="s">
        <v>338</v>
      </c>
      <c r="AQ94" s="36" t="s">
        <v>338</v>
      </c>
      <c r="AR94" s="36" t="s">
        <v>338</v>
      </c>
      <c r="AS94" s="36" t="s">
        <v>338</v>
      </c>
      <c r="AT94" s="36" t="s">
        <v>338</v>
      </c>
      <c r="AU94" s="36" t="s">
        <v>338</v>
      </c>
      <c r="AV94" s="36" t="s">
        <v>338</v>
      </c>
      <c r="AW94" s="36" t="s">
        <v>338</v>
      </c>
      <c r="AX94" s="36" t="s">
        <v>338</v>
      </c>
      <c r="AY94" s="36" t="s">
        <v>338</v>
      </c>
      <c r="AZ94" s="36" t="s">
        <v>338</v>
      </c>
      <c r="BA94" s="36" t="s">
        <v>338</v>
      </c>
      <c r="BB94" s="36" t="s">
        <v>338</v>
      </c>
      <c r="BC94" s="36" t="s">
        <v>338</v>
      </c>
      <c r="BD94" s="36" t="s">
        <v>338</v>
      </c>
      <c r="BE94" s="36" t="s">
        <v>338</v>
      </c>
      <c r="BF94" s="36" t="s">
        <v>338</v>
      </c>
      <c r="BG94" s="36" t="s">
        <v>338</v>
      </c>
      <c r="BH94" s="36" t="s">
        <v>338</v>
      </c>
      <c r="BI94" s="36" t="s">
        <v>338</v>
      </c>
      <c r="BJ94" s="36" t="s">
        <v>338</v>
      </c>
      <c r="BK94" s="36" t="s">
        <v>338</v>
      </c>
      <c r="BL94" s="36" t="s">
        <v>338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 t="s">
        <v>338</v>
      </c>
      <c r="E95" s="36" t="s">
        <v>338</v>
      </c>
      <c r="F95" s="36" t="s">
        <v>338</v>
      </c>
      <c r="G95" s="36" t="s">
        <v>338</v>
      </c>
      <c r="H95" s="36" t="s">
        <v>338</v>
      </c>
      <c r="I95" s="36" t="s">
        <v>338</v>
      </c>
      <c r="J95" s="36" t="s">
        <v>338</v>
      </c>
      <c r="K95" s="36" t="s">
        <v>338</v>
      </c>
      <c r="L95" s="36" t="s">
        <v>338</v>
      </c>
      <c r="M95" s="36" t="s">
        <v>338</v>
      </c>
      <c r="N95" s="36" t="s">
        <v>338</v>
      </c>
      <c r="O95" s="36" t="s">
        <v>338</v>
      </c>
      <c r="P95" s="36" t="s">
        <v>338</v>
      </c>
      <c r="Q95" s="36" t="s">
        <v>338</v>
      </c>
      <c r="R95" s="36" t="s">
        <v>338</v>
      </c>
      <c r="S95" s="36" t="s">
        <v>338</v>
      </c>
      <c r="T95" s="36" t="s">
        <v>338</v>
      </c>
      <c r="U95" s="36" t="s">
        <v>338</v>
      </c>
      <c r="V95" s="36" t="s">
        <v>338</v>
      </c>
      <c r="W95" s="36" t="s">
        <v>338</v>
      </c>
      <c r="X95" s="36" t="s">
        <v>338</v>
      </c>
      <c r="Y95" s="36" t="s">
        <v>338</v>
      </c>
      <c r="Z95" s="36" t="s">
        <v>338</v>
      </c>
      <c r="AA95" s="36" t="s">
        <v>338</v>
      </c>
      <c r="AB95" s="36" t="s">
        <v>338</v>
      </c>
      <c r="AC95" s="36" t="s">
        <v>338</v>
      </c>
      <c r="AD95" s="36" t="s">
        <v>338</v>
      </c>
      <c r="AE95" s="36" t="s">
        <v>338</v>
      </c>
      <c r="AF95" s="36" t="s">
        <v>338</v>
      </c>
      <c r="AG95" s="36" t="s">
        <v>338</v>
      </c>
      <c r="AH95" s="36" t="s">
        <v>338</v>
      </c>
      <c r="AI95" s="36" t="s">
        <v>338</v>
      </c>
      <c r="AJ95" s="36" t="s">
        <v>338</v>
      </c>
      <c r="AK95" s="36" t="s">
        <v>338</v>
      </c>
      <c r="AL95" s="36" t="s">
        <v>338</v>
      </c>
      <c r="AM95" s="36" t="s">
        <v>338</v>
      </c>
      <c r="AN95" s="36" t="s">
        <v>338</v>
      </c>
      <c r="AO95" s="36" t="s">
        <v>338</v>
      </c>
      <c r="AP95" s="36" t="s">
        <v>338</v>
      </c>
      <c r="AQ95" s="36" t="s">
        <v>338</v>
      </c>
      <c r="AR95" s="36" t="s">
        <v>338</v>
      </c>
      <c r="AS95" s="36" t="s">
        <v>338</v>
      </c>
      <c r="AT95" s="36" t="s">
        <v>338</v>
      </c>
      <c r="AU95" s="36" t="s">
        <v>338</v>
      </c>
      <c r="AV95" s="36" t="s">
        <v>338</v>
      </c>
      <c r="AW95" s="36" t="s">
        <v>338</v>
      </c>
      <c r="AX95" s="36" t="s">
        <v>338</v>
      </c>
      <c r="AY95" s="36" t="s">
        <v>338</v>
      </c>
      <c r="AZ95" s="36" t="s">
        <v>338</v>
      </c>
      <c r="BA95" s="36" t="s">
        <v>338</v>
      </c>
      <c r="BB95" s="36" t="s">
        <v>338</v>
      </c>
      <c r="BC95" s="36" t="s">
        <v>338</v>
      </c>
      <c r="BD95" s="36" t="s">
        <v>338</v>
      </c>
      <c r="BE95" s="36" t="s">
        <v>338</v>
      </c>
      <c r="BF95" s="36" t="s">
        <v>338</v>
      </c>
      <c r="BG95" s="36" t="s">
        <v>338</v>
      </c>
      <c r="BH95" s="36" t="s">
        <v>338</v>
      </c>
      <c r="BI95" s="36" t="s">
        <v>338</v>
      </c>
      <c r="BJ95" s="36" t="s">
        <v>338</v>
      </c>
      <c r="BK95" s="36" t="s">
        <v>338</v>
      </c>
      <c r="BL95" s="36" t="s">
        <v>338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 t="s">
        <v>338</v>
      </c>
      <c r="E96" s="36" t="s">
        <v>338</v>
      </c>
      <c r="F96" s="36" t="s">
        <v>338</v>
      </c>
      <c r="G96" s="36" t="s">
        <v>338</v>
      </c>
      <c r="H96" s="36" t="s">
        <v>338</v>
      </c>
      <c r="I96" s="36" t="s">
        <v>338</v>
      </c>
      <c r="J96" s="36" t="s">
        <v>338</v>
      </c>
      <c r="K96" s="36" t="s">
        <v>338</v>
      </c>
      <c r="L96" s="36" t="s">
        <v>338</v>
      </c>
      <c r="M96" s="36" t="s">
        <v>338</v>
      </c>
      <c r="N96" s="36" t="s">
        <v>338</v>
      </c>
      <c r="O96" s="36" t="s">
        <v>338</v>
      </c>
      <c r="P96" s="36" t="s">
        <v>338</v>
      </c>
      <c r="Q96" s="36" t="s">
        <v>338</v>
      </c>
      <c r="R96" s="36" t="s">
        <v>338</v>
      </c>
      <c r="S96" s="36" t="s">
        <v>338</v>
      </c>
      <c r="T96" s="36" t="s">
        <v>338</v>
      </c>
      <c r="U96" s="36" t="s">
        <v>338</v>
      </c>
      <c r="V96" s="36" t="s">
        <v>338</v>
      </c>
      <c r="W96" s="36" t="s">
        <v>338</v>
      </c>
      <c r="X96" s="36" t="s">
        <v>338</v>
      </c>
      <c r="Y96" s="36" t="s">
        <v>338</v>
      </c>
      <c r="Z96" s="36" t="s">
        <v>338</v>
      </c>
      <c r="AA96" s="36" t="s">
        <v>338</v>
      </c>
      <c r="AB96" s="36" t="s">
        <v>338</v>
      </c>
      <c r="AC96" s="36" t="s">
        <v>338</v>
      </c>
      <c r="AD96" s="36" t="s">
        <v>338</v>
      </c>
      <c r="AE96" s="36" t="s">
        <v>338</v>
      </c>
      <c r="AF96" s="36" t="s">
        <v>338</v>
      </c>
      <c r="AG96" s="36" t="s">
        <v>338</v>
      </c>
      <c r="AH96" s="36" t="s">
        <v>338</v>
      </c>
      <c r="AI96" s="36" t="s">
        <v>338</v>
      </c>
      <c r="AJ96" s="36" t="s">
        <v>338</v>
      </c>
      <c r="AK96" s="36" t="s">
        <v>338</v>
      </c>
      <c r="AL96" s="36" t="s">
        <v>338</v>
      </c>
      <c r="AM96" s="36" t="s">
        <v>338</v>
      </c>
      <c r="AN96" s="36" t="s">
        <v>338</v>
      </c>
      <c r="AO96" s="36" t="s">
        <v>338</v>
      </c>
      <c r="AP96" s="36" t="s">
        <v>338</v>
      </c>
      <c r="AQ96" s="36" t="s">
        <v>338</v>
      </c>
      <c r="AR96" s="36" t="s">
        <v>338</v>
      </c>
      <c r="AS96" s="36" t="s">
        <v>338</v>
      </c>
      <c r="AT96" s="36" t="s">
        <v>338</v>
      </c>
      <c r="AU96" s="36" t="s">
        <v>338</v>
      </c>
      <c r="AV96" s="36" t="s">
        <v>338</v>
      </c>
      <c r="AW96" s="36" t="s">
        <v>338</v>
      </c>
      <c r="AX96" s="36" t="s">
        <v>338</v>
      </c>
      <c r="AY96" s="36" t="s">
        <v>338</v>
      </c>
      <c r="AZ96" s="36" t="s">
        <v>338</v>
      </c>
      <c r="BA96" s="36" t="s">
        <v>338</v>
      </c>
      <c r="BB96" s="36" t="s">
        <v>338</v>
      </c>
      <c r="BC96" s="36" t="s">
        <v>338</v>
      </c>
      <c r="BD96" s="36" t="s">
        <v>338</v>
      </c>
      <c r="BE96" s="36" t="s">
        <v>338</v>
      </c>
      <c r="BF96" s="36" t="s">
        <v>338</v>
      </c>
      <c r="BG96" s="36" t="s">
        <v>338</v>
      </c>
      <c r="BH96" s="36" t="s">
        <v>338</v>
      </c>
      <c r="BI96" s="36" t="s">
        <v>338</v>
      </c>
      <c r="BJ96" s="36" t="s">
        <v>338</v>
      </c>
      <c r="BK96" s="36" t="s">
        <v>338</v>
      </c>
      <c r="BL96" s="36" t="s">
        <v>338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 t="s">
        <v>338</v>
      </c>
      <c r="E97" s="36" t="s">
        <v>338</v>
      </c>
      <c r="F97" s="36" t="s">
        <v>338</v>
      </c>
      <c r="G97" s="36" t="s">
        <v>338</v>
      </c>
      <c r="H97" s="36" t="s">
        <v>338</v>
      </c>
      <c r="I97" s="36" t="s">
        <v>338</v>
      </c>
      <c r="J97" s="36" t="s">
        <v>338</v>
      </c>
      <c r="K97" s="36" t="s">
        <v>338</v>
      </c>
      <c r="L97" s="36" t="s">
        <v>338</v>
      </c>
      <c r="M97" s="36" t="s">
        <v>338</v>
      </c>
      <c r="N97" s="36" t="s">
        <v>338</v>
      </c>
      <c r="O97" s="36" t="s">
        <v>338</v>
      </c>
      <c r="P97" s="36" t="s">
        <v>338</v>
      </c>
      <c r="Q97" s="36" t="s">
        <v>338</v>
      </c>
      <c r="R97" s="36" t="s">
        <v>338</v>
      </c>
      <c r="S97" s="36" t="s">
        <v>338</v>
      </c>
      <c r="T97" s="36" t="s">
        <v>338</v>
      </c>
      <c r="U97" s="36" t="s">
        <v>338</v>
      </c>
      <c r="V97" s="36" t="s">
        <v>338</v>
      </c>
      <c r="W97" s="36" t="s">
        <v>338</v>
      </c>
      <c r="X97" s="36" t="s">
        <v>338</v>
      </c>
      <c r="Y97" s="36" t="s">
        <v>338</v>
      </c>
      <c r="Z97" s="36" t="s">
        <v>338</v>
      </c>
      <c r="AA97" s="36" t="s">
        <v>338</v>
      </c>
      <c r="AB97" s="36" t="s">
        <v>338</v>
      </c>
      <c r="AC97" s="36" t="s">
        <v>338</v>
      </c>
      <c r="AD97" s="36" t="s">
        <v>338</v>
      </c>
      <c r="AE97" s="36" t="s">
        <v>338</v>
      </c>
      <c r="AF97" s="36" t="s">
        <v>338</v>
      </c>
      <c r="AG97" s="36" t="s">
        <v>338</v>
      </c>
      <c r="AH97" s="36" t="s">
        <v>338</v>
      </c>
      <c r="AI97" s="36" t="s">
        <v>338</v>
      </c>
      <c r="AJ97" s="36" t="s">
        <v>338</v>
      </c>
      <c r="AK97" s="36" t="s">
        <v>338</v>
      </c>
      <c r="AL97" s="36" t="s">
        <v>338</v>
      </c>
      <c r="AM97" s="36" t="s">
        <v>338</v>
      </c>
      <c r="AN97" s="36" t="s">
        <v>338</v>
      </c>
      <c r="AO97" s="36" t="s">
        <v>338</v>
      </c>
      <c r="AP97" s="36" t="s">
        <v>338</v>
      </c>
      <c r="AQ97" s="36" t="s">
        <v>338</v>
      </c>
      <c r="AR97" s="36" t="s">
        <v>338</v>
      </c>
      <c r="AS97" s="36" t="s">
        <v>338</v>
      </c>
      <c r="AT97" s="36" t="s">
        <v>338</v>
      </c>
      <c r="AU97" s="36" t="s">
        <v>338</v>
      </c>
      <c r="AV97" s="36" t="s">
        <v>338</v>
      </c>
      <c r="AW97" s="36" t="s">
        <v>338</v>
      </c>
      <c r="AX97" s="36" t="s">
        <v>338</v>
      </c>
      <c r="AY97" s="36" t="s">
        <v>338</v>
      </c>
      <c r="AZ97" s="36" t="s">
        <v>338</v>
      </c>
      <c r="BA97" s="36" t="s">
        <v>338</v>
      </c>
      <c r="BB97" s="36" t="s">
        <v>338</v>
      </c>
      <c r="BC97" s="36" t="s">
        <v>338</v>
      </c>
      <c r="BD97" s="36" t="s">
        <v>338</v>
      </c>
      <c r="BE97" s="36" t="s">
        <v>338</v>
      </c>
      <c r="BF97" s="36" t="s">
        <v>338</v>
      </c>
      <c r="BG97" s="36" t="s">
        <v>338</v>
      </c>
      <c r="BH97" s="36" t="s">
        <v>338</v>
      </c>
      <c r="BI97" s="36" t="s">
        <v>338</v>
      </c>
      <c r="BJ97" s="36" t="s">
        <v>338</v>
      </c>
      <c r="BK97" s="36" t="s">
        <v>338</v>
      </c>
      <c r="BL97" s="36" t="s">
        <v>338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 t="s">
        <v>338</v>
      </c>
      <c r="E98" s="36" t="s">
        <v>338</v>
      </c>
      <c r="F98" s="36" t="s">
        <v>338</v>
      </c>
      <c r="G98" s="36" t="s">
        <v>338</v>
      </c>
      <c r="H98" s="36" t="s">
        <v>338</v>
      </c>
      <c r="I98" s="36" t="s">
        <v>338</v>
      </c>
      <c r="J98" s="36" t="s">
        <v>338</v>
      </c>
      <c r="K98" s="36" t="s">
        <v>338</v>
      </c>
      <c r="L98" s="36" t="s">
        <v>338</v>
      </c>
      <c r="M98" s="36" t="s">
        <v>338</v>
      </c>
      <c r="N98" s="36" t="s">
        <v>338</v>
      </c>
      <c r="O98" s="36" t="s">
        <v>338</v>
      </c>
      <c r="P98" s="36" t="s">
        <v>338</v>
      </c>
      <c r="Q98" s="36" t="s">
        <v>338</v>
      </c>
      <c r="R98" s="36" t="s">
        <v>338</v>
      </c>
      <c r="S98" s="36" t="s">
        <v>338</v>
      </c>
      <c r="T98" s="36" t="s">
        <v>338</v>
      </c>
      <c r="U98" s="36" t="s">
        <v>338</v>
      </c>
      <c r="V98" s="36" t="s">
        <v>338</v>
      </c>
      <c r="W98" s="36" t="s">
        <v>338</v>
      </c>
      <c r="X98" s="36" t="s">
        <v>338</v>
      </c>
      <c r="Y98" s="36" t="s">
        <v>338</v>
      </c>
      <c r="Z98" s="36" t="s">
        <v>338</v>
      </c>
      <c r="AA98" s="36" t="s">
        <v>338</v>
      </c>
      <c r="AB98" s="36" t="s">
        <v>338</v>
      </c>
      <c r="AC98" s="36" t="s">
        <v>338</v>
      </c>
      <c r="AD98" s="36" t="s">
        <v>338</v>
      </c>
      <c r="AE98" s="36" t="s">
        <v>338</v>
      </c>
      <c r="AF98" s="36" t="s">
        <v>338</v>
      </c>
      <c r="AG98" s="36" t="s">
        <v>338</v>
      </c>
      <c r="AH98" s="36" t="s">
        <v>338</v>
      </c>
      <c r="AI98" s="36" t="s">
        <v>338</v>
      </c>
      <c r="AJ98" s="36" t="s">
        <v>338</v>
      </c>
      <c r="AK98" s="36" t="s">
        <v>338</v>
      </c>
      <c r="AL98" s="36" t="s">
        <v>338</v>
      </c>
      <c r="AM98" s="36" t="s">
        <v>338</v>
      </c>
      <c r="AN98" s="36" t="s">
        <v>338</v>
      </c>
      <c r="AO98" s="36" t="s">
        <v>338</v>
      </c>
      <c r="AP98" s="36" t="s">
        <v>338</v>
      </c>
      <c r="AQ98" s="36" t="s">
        <v>338</v>
      </c>
      <c r="AR98" s="36" t="s">
        <v>338</v>
      </c>
      <c r="AS98" s="36" t="s">
        <v>338</v>
      </c>
      <c r="AT98" s="36" t="s">
        <v>338</v>
      </c>
      <c r="AU98" s="36" t="s">
        <v>338</v>
      </c>
      <c r="AV98" s="36" t="s">
        <v>338</v>
      </c>
      <c r="AW98" s="36" t="s">
        <v>338</v>
      </c>
      <c r="AX98" s="36" t="s">
        <v>338</v>
      </c>
      <c r="AY98" s="36" t="s">
        <v>338</v>
      </c>
      <c r="AZ98" s="36" t="s">
        <v>338</v>
      </c>
      <c r="BA98" s="36" t="s">
        <v>338</v>
      </c>
      <c r="BB98" s="36" t="s">
        <v>338</v>
      </c>
      <c r="BC98" s="36" t="s">
        <v>338</v>
      </c>
      <c r="BD98" s="36" t="s">
        <v>338</v>
      </c>
      <c r="BE98" s="36" t="s">
        <v>338</v>
      </c>
      <c r="BF98" s="36" t="s">
        <v>338</v>
      </c>
      <c r="BG98" s="36" t="s">
        <v>338</v>
      </c>
      <c r="BH98" s="36" t="s">
        <v>338</v>
      </c>
      <c r="BI98" s="36" t="s">
        <v>338</v>
      </c>
      <c r="BJ98" s="36" t="s">
        <v>338</v>
      </c>
      <c r="BK98" s="36" t="s">
        <v>338</v>
      </c>
      <c r="BL98" s="36" t="s">
        <v>338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 t="s">
        <v>338</v>
      </c>
      <c r="E99" s="36" t="s">
        <v>338</v>
      </c>
      <c r="F99" s="36" t="s">
        <v>338</v>
      </c>
      <c r="G99" s="36" t="s">
        <v>338</v>
      </c>
      <c r="H99" s="36" t="s">
        <v>338</v>
      </c>
      <c r="I99" s="36" t="s">
        <v>338</v>
      </c>
      <c r="J99" s="36" t="s">
        <v>338</v>
      </c>
      <c r="K99" s="36" t="s">
        <v>338</v>
      </c>
      <c r="L99" s="36" t="s">
        <v>338</v>
      </c>
      <c r="M99" s="36" t="s">
        <v>338</v>
      </c>
      <c r="N99" s="36" t="s">
        <v>338</v>
      </c>
      <c r="O99" s="36" t="s">
        <v>338</v>
      </c>
      <c r="P99" s="36" t="s">
        <v>338</v>
      </c>
      <c r="Q99" s="36" t="s">
        <v>338</v>
      </c>
      <c r="R99" s="36" t="s">
        <v>338</v>
      </c>
      <c r="S99" s="36" t="s">
        <v>338</v>
      </c>
      <c r="T99" s="36" t="s">
        <v>338</v>
      </c>
      <c r="U99" s="36" t="s">
        <v>338</v>
      </c>
      <c r="V99" s="36" t="s">
        <v>338</v>
      </c>
      <c r="W99" s="36" t="s">
        <v>338</v>
      </c>
      <c r="X99" s="36" t="s">
        <v>338</v>
      </c>
      <c r="Y99" s="36" t="s">
        <v>338</v>
      </c>
      <c r="Z99" s="36" t="s">
        <v>338</v>
      </c>
      <c r="AA99" s="36" t="s">
        <v>338</v>
      </c>
      <c r="AB99" s="36" t="s">
        <v>338</v>
      </c>
      <c r="AC99" s="36" t="s">
        <v>338</v>
      </c>
      <c r="AD99" s="36" t="s">
        <v>338</v>
      </c>
      <c r="AE99" s="36" t="s">
        <v>338</v>
      </c>
      <c r="AF99" s="36" t="s">
        <v>338</v>
      </c>
      <c r="AG99" s="36" t="s">
        <v>338</v>
      </c>
      <c r="AH99" s="36" t="s">
        <v>338</v>
      </c>
      <c r="AI99" s="36" t="s">
        <v>338</v>
      </c>
      <c r="AJ99" s="36" t="s">
        <v>338</v>
      </c>
      <c r="AK99" s="36" t="s">
        <v>338</v>
      </c>
      <c r="AL99" s="36" t="s">
        <v>338</v>
      </c>
      <c r="AM99" s="36" t="s">
        <v>338</v>
      </c>
      <c r="AN99" s="36" t="s">
        <v>338</v>
      </c>
      <c r="AO99" s="36" t="s">
        <v>338</v>
      </c>
      <c r="AP99" s="36" t="s">
        <v>338</v>
      </c>
      <c r="AQ99" s="36" t="s">
        <v>338</v>
      </c>
      <c r="AR99" s="36" t="s">
        <v>338</v>
      </c>
      <c r="AS99" s="36" t="s">
        <v>338</v>
      </c>
      <c r="AT99" s="36" t="s">
        <v>338</v>
      </c>
      <c r="AU99" s="36" t="s">
        <v>338</v>
      </c>
      <c r="AV99" s="36" t="s">
        <v>338</v>
      </c>
      <c r="AW99" s="36" t="s">
        <v>338</v>
      </c>
      <c r="AX99" s="36" t="s">
        <v>338</v>
      </c>
      <c r="AY99" s="36" t="s">
        <v>338</v>
      </c>
      <c r="AZ99" s="36" t="s">
        <v>338</v>
      </c>
      <c r="BA99" s="36" t="s">
        <v>338</v>
      </c>
      <c r="BB99" s="36" t="s">
        <v>338</v>
      </c>
      <c r="BC99" s="36" t="s">
        <v>338</v>
      </c>
      <c r="BD99" s="36" t="s">
        <v>338</v>
      </c>
      <c r="BE99" s="36" t="s">
        <v>338</v>
      </c>
      <c r="BF99" s="36" t="s">
        <v>338</v>
      </c>
      <c r="BG99" s="36" t="s">
        <v>338</v>
      </c>
      <c r="BH99" s="36" t="s">
        <v>338</v>
      </c>
      <c r="BI99" s="36" t="s">
        <v>338</v>
      </c>
      <c r="BJ99" s="36" t="s">
        <v>338</v>
      </c>
      <c r="BK99" s="36" t="s">
        <v>338</v>
      </c>
      <c r="BL99" s="36" t="s">
        <v>338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 t="s">
        <v>338</v>
      </c>
      <c r="E100" s="36" t="s">
        <v>338</v>
      </c>
      <c r="F100" s="36" t="s">
        <v>338</v>
      </c>
      <c r="G100" s="36" t="s">
        <v>338</v>
      </c>
      <c r="H100" s="36" t="s">
        <v>338</v>
      </c>
      <c r="I100" s="36" t="s">
        <v>338</v>
      </c>
      <c r="J100" s="36" t="s">
        <v>338</v>
      </c>
      <c r="K100" s="36" t="s">
        <v>338</v>
      </c>
      <c r="L100" s="36" t="s">
        <v>338</v>
      </c>
      <c r="M100" s="36" t="s">
        <v>338</v>
      </c>
      <c r="N100" s="36" t="s">
        <v>338</v>
      </c>
      <c r="O100" s="36" t="s">
        <v>338</v>
      </c>
      <c r="P100" s="36" t="s">
        <v>338</v>
      </c>
      <c r="Q100" s="36" t="s">
        <v>338</v>
      </c>
      <c r="R100" s="36" t="s">
        <v>338</v>
      </c>
      <c r="S100" s="36" t="s">
        <v>338</v>
      </c>
      <c r="T100" s="36" t="s">
        <v>338</v>
      </c>
      <c r="U100" s="36" t="s">
        <v>338</v>
      </c>
      <c r="V100" s="36" t="s">
        <v>338</v>
      </c>
      <c r="W100" s="36" t="s">
        <v>338</v>
      </c>
      <c r="X100" s="36" t="s">
        <v>338</v>
      </c>
      <c r="Y100" s="36" t="s">
        <v>338</v>
      </c>
      <c r="Z100" s="36" t="s">
        <v>338</v>
      </c>
      <c r="AA100" s="36" t="s">
        <v>338</v>
      </c>
      <c r="AB100" s="36" t="s">
        <v>338</v>
      </c>
      <c r="AC100" s="36" t="s">
        <v>338</v>
      </c>
      <c r="AD100" s="36" t="s">
        <v>338</v>
      </c>
      <c r="AE100" s="36" t="s">
        <v>338</v>
      </c>
      <c r="AF100" s="36" t="s">
        <v>338</v>
      </c>
      <c r="AG100" s="36" t="s">
        <v>338</v>
      </c>
      <c r="AH100" s="36" t="s">
        <v>338</v>
      </c>
      <c r="AI100" s="36" t="s">
        <v>338</v>
      </c>
      <c r="AJ100" s="36" t="s">
        <v>338</v>
      </c>
      <c r="AK100" s="36" t="s">
        <v>338</v>
      </c>
      <c r="AL100" s="36" t="s">
        <v>338</v>
      </c>
      <c r="AM100" s="36" t="s">
        <v>338</v>
      </c>
      <c r="AN100" s="36" t="s">
        <v>338</v>
      </c>
      <c r="AO100" s="36" t="s">
        <v>338</v>
      </c>
      <c r="AP100" s="36" t="s">
        <v>338</v>
      </c>
      <c r="AQ100" s="36" t="s">
        <v>338</v>
      </c>
      <c r="AR100" s="36" t="s">
        <v>338</v>
      </c>
      <c r="AS100" s="36" t="s">
        <v>338</v>
      </c>
      <c r="AT100" s="36" t="s">
        <v>338</v>
      </c>
      <c r="AU100" s="36" t="s">
        <v>338</v>
      </c>
      <c r="AV100" s="36" t="s">
        <v>338</v>
      </c>
      <c r="AW100" s="36" t="s">
        <v>338</v>
      </c>
      <c r="AX100" s="36" t="s">
        <v>338</v>
      </c>
      <c r="AY100" s="36" t="s">
        <v>338</v>
      </c>
      <c r="AZ100" s="36" t="s">
        <v>338</v>
      </c>
      <c r="BA100" s="36" t="s">
        <v>338</v>
      </c>
      <c r="BB100" s="36" t="s">
        <v>338</v>
      </c>
      <c r="BC100" s="36" t="s">
        <v>338</v>
      </c>
      <c r="BD100" s="36" t="s">
        <v>338</v>
      </c>
      <c r="BE100" s="36" t="s">
        <v>338</v>
      </c>
      <c r="BF100" s="36" t="s">
        <v>338</v>
      </c>
      <c r="BG100" s="36" t="s">
        <v>338</v>
      </c>
      <c r="BH100" s="36" t="s">
        <v>338</v>
      </c>
      <c r="BI100" s="36" t="s">
        <v>338</v>
      </c>
      <c r="BJ100" s="36" t="s">
        <v>338</v>
      </c>
      <c r="BK100" s="36" t="s">
        <v>338</v>
      </c>
      <c r="BL100" s="36" t="s">
        <v>338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 t="s">
        <v>338</v>
      </c>
      <c r="E101" s="36" t="s">
        <v>338</v>
      </c>
      <c r="F101" s="36" t="s">
        <v>338</v>
      </c>
      <c r="G101" s="36" t="s">
        <v>338</v>
      </c>
      <c r="H101" s="36" t="s">
        <v>338</v>
      </c>
      <c r="I101" s="36" t="s">
        <v>338</v>
      </c>
      <c r="J101" s="36" t="s">
        <v>338</v>
      </c>
      <c r="K101" s="36" t="s">
        <v>338</v>
      </c>
      <c r="L101" s="36" t="s">
        <v>338</v>
      </c>
      <c r="M101" s="36" t="s">
        <v>338</v>
      </c>
      <c r="N101" s="36" t="s">
        <v>338</v>
      </c>
      <c r="O101" s="36" t="s">
        <v>338</v>
      </c>
      <c r="P101" s="36" t="s">
        <v>338</v>
      </c>
      <c r="Q101" s="36" t="s">
        <v>338</v>
      </c>
      <c r="R101" s="36" t="s">
        <v>338</v>
      </c>
      <c r="S101" s="36" t="s">
        <v>338</v>
      </c>
      <c r="T101" s="36" t="s">
        <v>338</v>
      </c>
      <c r="U101" s="36" t="s">
        <v>338</v>
      </c>
      <c r="V101" s="36" t="s">
        <v>338</v>
      </c>
      <c r="W101" s="36" t="s">
        <v>338</v>
      </c>
      <c r="X101" s="36" t="s">
        <v>338</v>
      </c>
      <c r="Y101" s="36" t="s">
        <v>338</v>
      </c>
      <c r="Z101" s="36" t="s">
        <v>338</v>
      </c>
      <c r="AA101" s="36" t="s">
        <v>338</v>
      </c>
      <c r="AB101" s="36" t="s">
        <v>338</v>
      </c>
      <c r="AC101" s="36" t="s">
        <v>338</v>
      </c>
      <c r="AD101" s="36" t="s">
        <v>338</v>
      </c>
      <c r="AE101" s="36" t="s">
        <v>338</v>
      </c>
      <c r="AF101" s="36" t="s">
        <v>338</v>
      </c>
      <c r="AG101" s="36" t="s">
        <v>338</v>
      </c>
      <c r="AH101" s="36" t="s">
        <v>338</v>
      </c>
      <c r="AI101" s="36" t="s">
        <v>338</v>
      </c>
      <c r="AJ101" s="36" t="s">
        <v>338</v>
      </c>
      <c r="AK101" s="36" t="s">
        <v>338</v>
      </c>
      <c r="AL101" s="36" t="s">
        <v>338</v>
      </c>
      <c r="AM101" s="36" t="s">
        <v>338</v>
      </c>
      <c r="AN101" s="36" t="s">
        <v>338</v>
      </c>
      <c r="AO101" s="36" t="s">
        <v>338</v>
      </c>
      <c r="AP101" s="36" t="s">
        <v>338</v>
      </c>
      <c r="AQ101" s="36" t="s">
        <v>338</v>
      </c>
      <c r="AR101" s="36" t="s">
        <v>338</v>
      </c>
      <c r="AS101" s="36" t="s">
        <v>338</v>
      </c>
      <c r="AT101" s="36" t="s">
        <v>338</v>
      </c>
      <c r="AU101" s="36" t="s">
        <v>338</v>
      </c>
      <c r="AV101" s="36" t="s">
        <v>338</v>
      </c>
      <c r="AW101" s="36" t="s">
        <v>338</v>
      </c>
      <c r="AX101" s="36" t="s">
        <v>338</v>
      </c>
      <c r="AY101" s="36" t="s">
        <v>338</v>
      </c>
      <c r="AZ101" s="36" t="s">
        <v>338</v>
      </c>
      <c r="BA101" s="36" t="s">
        <v>338</v>
      </c>
      <c r="BB101" s="36" t="s">
        <v>338</v>
      </c>
      <c r="BC101" s="36" t="s">
        <v>338</v>
      </c>
      <c r="BD101" s="36" t="s">
        <v>338</v>
      </c>
      <c r="BE101" s="36" t="s">
        <v>338</v>
      </c>
      <c r="BF101" s="36" t="s">
        <v>338</v>
      </c>
      <c r="BG101" s="36" t="s">
        <v>338</v>
      </c>
      <c r="BH101" s="36" t="s">
        <v>338</v>
      </c>
      <c r="BI101" s="36" t="s">
        <v>338</v>
      </c>
      <c r="BJ101" s="36" t="s">
        <v>338</v>
      </c>
      <c r="BK101" s="36" t="s">
        <v>338</v>
      </c>
      <c r="BL101" s="36" t="s">
        <v>338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 t="s">
        <v>338</v>
      </c>
      <c r="E102" s="36" t="s">
        <v>338</v>
      </c>
      <c r="F102" s="36" t="s">
        <v>338</v>
      </c>
      <c r="G102" s="36" t="s">
        <v>338</v>
      </c>
      <c r="H102" s="36" t="s">
        <v>338</v>
      </c>
      <c r="I102" s="36" t="s">
        <v>338</v>
      </c>
      <c r="J102" s="36" t="s">
        <v>338</v>
      </c>
      <c r="K102" s="36" t="s">
        <v>338</v>
      </c>
      <c r="L102" s="36" t="s">
        <v>338</v>
      </c>
      <c r="M102" s="36" t="s">
        <v>338</v>
      </c>
      <c r="N102" s="36" t="s">
        <v>338</v>
      </c>
      <c r="O102" s="36" t="s">
        <v>338</v>
      </c>
      <c r="P102" s="36" t="s">
        <v>338</v>
      </c>
      <c r="Q102" s="36" t="s">
        <v>338</v>
      </c>
      <c r="R102" s="36" t="s">
        <v>338</v>
      </c>
      <c r="S102" s="36" t="s">
        <v>338</v>
      </c>
      <c r="T102" s="36" t="s">
        <v>338</v>
      </c>
      <c r="U102" s="36" t="s">
        <v>338</v>
      </c>
      <c r="V102" s="36" t="s">
        <v>338</v>
      </c>
      <c r="W102" s="36" t="s">
        <v>338</v>
      </c>
      <c r="X102" s="36" t="s">
        <v>338</v>
      </c>
      <c r="Y102" s="36" t="s">
        <v>338</v>
      </c>
      <c r="Z102" s="36" t="s">
        <v>338</v>
      </c>
      <c r="AA102" s="36" t="s">
        <v>338</v>
      </c>
      <c r="AB102" s="36" t="s">
        <v>338</v>
      </c>
      <c r="AC102" s="36" t="s">
        <v>338</v>
      </c>
      <c r="AD102" s="36" t="s">
        <v>338</v>
      </c>
      <c r="AE102" s="36" t="s">
        <v>338</v>
      </c>
      <c r="AF102" s="36" t="s">
        <v>338</v>
      </c>
      <c r="AG102" s="36" t="s">
        <v>338</v>
      </c>
      <c r="AH102" s="36" t="s">
        <v>338</v>
      </c>
      <c r="AI102" s="36" t="s">
        <v>338</v>
      </c>
      <c r="AJ102" s="36" t="s">
        <v>338</v>
      </c>
      <c r="AK102" s="36" t="s">
        <v>338</v>
      </c>
      <c r="AL102" s="36" t="s">
        <v>338</v>
      </c>
      <c r="AM102" s="36" t="s">
        <v>338</v>
      </c>
      <c r="AN102" s="36" t="s">
        <v>338</v>
      </c>
      <c r="AO102" s="36" t="s">
        <v>338</v>
      </c>
      <c r="AP102" s="36" t="s">
        <v>338</v>
      </c>
      <c r="AQ102" s="36" t="s">
        <v>338</v>
      </c>
      <c r="AR102" s="36" t="s">
        <v>338</v>
      </c>
      <c r="AS102" s="36" t="s">
        <v>338</v>
      </c>
      <c r="AT102" s="36" t="s">
        <v>338</v>
      </c>
      <c r="AU102" s="36" t="s">
        <v>338</v>
      </c>
      <c r="AV102" s="36" t="s">
        <v>338</v>
      </c>
      <c r="AW102" s="36" t="s">
        <v>338</v>
      </c>
      <c r="AX102" s="36" t="s">
        <v>338</v>
      </c>
      <c r="AY102" s="36" t="s">
        <v>338</v>
      </c>
      <c r="AZ102" s="36" t="s">
        <v>338</v>
      </c>
      <c r="BA102" s="36" t="s">
        <v>338</v>
      </c>
      <c r="BB102" s="36" t="s">
        <v>338</v>
      </c>
      <c r="BC102" s="36" t="s">
        <v>338</v>
      </c>
      <c r="BD102" s="36" t="s">
        <v>338</v>
      </c>
      <c r="BE102" s="36" t="s">
        <v>338</v>
      </c>
      <c r="BF102" s="36" t="s">
        <v>338</v>
      </c>
      <c r="BG102" s="36" t="s">
        <v>338</v>
      </c>
      <c r="BH102" s="36" t="s">
        <v>338</v>
      </c>
      <c r="BI102" s="36" t="s">
        <v>338</v>
      </c>
      <c r="BJ102" s="36" t="s">
        <v>338</v>
      </c>
      <c r="BK102" s="36" t="s">
        <v>338</v>
      </c>
      <c r="BL102" s="36" t="s">
        <v>338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 t="s">
        <v>338</v>
      </c>
      <c r="E103" s="36" t="s">
        <v>338</v>
      </c>
      <c r="F103" s="36" t="s">
        <v>338</v>
      </c>
      <c r="G103" s="36" t="s">
        <v>338</v>
      </c>
      <c r="H103" s="36" t="s">
        <v>338</v>
      </c>
      <c r="I103" s="36" t="s">
        <v>338</v>
      </c>
      <c r="J103" s="36" t="s">
        <v>338</v>
      </c>
      <c r="K103" s="36" t="s">
        <v>338</v>
      </c>
      <c r="L103" s="36" t="s">
        <v>338</v>
      </c>
      <c r="M103" s="36" t="s">
        <v>338</v>
      </c>
      <c r="N103" s="36" t="s">
        <v>338</v>
      </c>
      <c r="O103" s="36" t="s">
        <v>338</v>
      </c>
      <c r="P103" s="36" t="s">
        <v>338</v>
      </c>
      <c r="Q103" s="36" t="s">
        <v>338</v>
      </c>
      <c r="R103" s="36" t="s">
        <v>338</v>
      </c>
      <c r="S103" s="36" t="s">
        <v>338</v>
      </c>
      <c r="T103" s="36" t="s">
        <v>338</v>
      </c>
      <c r="U103" s="36" t="s">
        <v>338</v>
      </c>
      <c r="V103" s="36" t="s">
        <v>338</v>
      </c>
      <c r="W103" s="36" t="s">
        <v>338</v>
      </c>
      <c r="X103" s="36" t="s">
        <v>338</v>
      </c>
      <c r="Y103" s="36" t="s">
        <v>338</v>
      </c>
      <c r="Z103" s="36" t="s">
        <v>338</v>
      </c>
      <c r="AA103" s="36" t="s">
        <v>338</v>
      </c>
      <c r="AB103" s="36" t="s">
        <v>338</v>
      </c>
      <c r="AC103" s="36" t="s">
        <v>338</v>
      </c>
      <c r="AD103" s="36" t="s">
        <v>338</v>
      </c>
      <c r="AE103" s="36" t="s">
        <v>338</v>
      </c>
      <c r="AF103" s="36" t="s">
        <v>338</v>
      </c>
      <c r="AG103" s="36" t="s">
        <v>338</v>
      </c>
      <c r="AH103" s="36" t="s">
        <v>338</v>
      </c>
      <c r="AI103" s="36" t="s">
        <v>338</v>
      </c>
      <c r="AJ103" s="36" t="s">
        <v>338</v>
      </c>
      <c r="AK103" s="36" t="s">
        <v>338</v>
      </c>
      <c r="AL103" s="36" t="s">
        <v>338</v>
      </c>
      <c r="AM103" s="36" t="s">
        <v>338</v>
      </c>
      <c r="AN103" s="36" t="s">
        <v>338</v>
      </c>
      <c r="AO103" s="36" t="s">
        <v>338</v>
      </c>
      <c r="AP103" s="36" t="s">
        <v>338</v>
      </c>
      <c r="AQ103" s="36" t="s">
        <v>338</v>
      </c>
      <c r="AR103" s="36" t="s">
        <v>338</v>
      </c>
      <c r="AS103" s="36" t="s">
        <v>338</v>
      </c>
      <c r="AT103" s="36" t="s">
        <v>338</v>
      </c>
      <c r="AU103" s="36" t="s">
        <v>338</v>
      </c>
      <c r="AV103" s="36" t="s">
        <v>338</v>
      </c>
      <c r="AW103" s="36" t="s">
        <v>338</v>
      </c>
      <c r="AX103" s="36" t="s">
        <v>338</v>
      </c>
      <c r="AY103" s="36" t="s">
        <v>338</v>
      </c>
      <c r="AZ103" s="36" t="s">
        <v>338</v>
      </c>
      <c r="BA103" s="36" t="s">
        <v>338</v>
      </c>
      <c r="BB103" s="36" t="s">
        <v>338</v>
      </c>
      <c r="BC103" s="36" t="s">
        <v>338</v>
      </c>
      <c r="BD103" s="36" t="s">
        <v>338</v>
      </c>
      <c r="BE103" s="36" t="s">
        <v>338</v>
      </c>
      <c r="BF103" s="36" t="s">
        <v>338</v>
      </c>
      <c r="BG103" s="36" t="s">
        <v>338</v>
      </c>
      <c r="BH103" s="36" t="s">
        <v>338</v>
      </c>
      <c r="BI103" s="36" t="s">
        <v>338</v>
      </c>
      <c r="BJ103" s="36" t="s">
        <v>338</v>
      </c>
      <c r="BK103" s="36" t="s">
        <v>338</v>
      </c>
      <c r="BL103" s="36" t="s">
        <v>338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 t="s">
        <v>338</v>
      </c>
      <c r="E104" s="36" t="s">
        <v>338</v>
      </c>
      <c r="F104" s="36" t="s">
        <v>338</v>
      </c>
      <c r="G104" s="36" t="s">
        <v>338</v>
      </c>
      <c r="H104" s="36" t="s">
        <v>338</v>
      </c>
      <c r="I104" s="36" t="s">
        <v>338</v>
      </c>
      <c r="J104" s="36" t="s">
        <v>338</v>
      </c>
      <c r="K104" s="36" t="s">
        <v>338</v>
      </c>
      <c r="L104" s="36" t="s">
        <v>338</v>
      </c>
      <c r="M104" s="36" t="s">
        <v>338</v>
      </c>
      <c r="N104" s="36" t="s">
        <v>338</v>
      </c>
      <c r="O104" s="36" t="s">
        <v>338</v>
      </c>
      <c r="P104" s="36" t="s">
        <v>338</v>
      </c>
      <c r="Q104" s="36" t="s">
        <v>338</v>
      </c>
      <c r="R104" s="36" t="s">
        <v>338</v>
      </c>
      <c r="S104" s="36" t="s">
        <v>338</v>
      </c>
      <c r="T104" s="36" t="s">
        <v>338</v>
      </c>
      <c r="U104" s="36" t="s">
        <v>338</v>
      </c>
      <c r="V104" s="36" t="s">
        <v>338</v>
      </c>
      <c r="W104" s="36" t="s">
        <v>338</v>
      </c>
      <c r="X104" s="36" t="s">
        <v>338</v>
      </c>
      <c r="Y104" s="36" t="s">
        <v>338</v>
      </c>
      <c r="Z104" s="36" t="s">
        <v>338</v>
      </c>
      <c r="AA104" s="36" t="s">
        <v>338</v>
      </c>
      <c r="AB104" s="36" t="s">
        <v>338</v>
      </c>
      <c r="AC104" s="36" t="s">
        <v>338</v>
      </c>
      <c r="AD104" s="36" t="s">
        <v>338</v>
      </c>
      <c r="AE104" s="36" t="s">
        <v>338</v>
      </c>
      <c r="AF104" s="36" t="s">
        <v>338</v>
      </c>
      <c r="AG104" s="36" t="s">
        <v>338</v>
      </c>
      <c r="AH104" s="36" t="s">
        <v>338</v>
      </c>
      <c r="AI104" s="36" t="s">
        <v>338</v>
      </c>
      <c r="AJ104" s="36" t="s">
        <v>338</v>
      </c>
      <c r="AK104" s="36" t="s">
        <v>338</v>
      </c>
      <c r="AL104" s="36" t="s">
        <v>338</v>
      </c>
      <c r="AM104" s="36" t="s">
        <v>338</v>
      </c>
      <c r="AN104" s="36" t="s">
        <v>338</v>
      </c>
      <c r="AO104" s="36" t="s">
        <v>338</v>
      </c>
      <c r="AP104" s="36" t="s">
        <v>338</v>
      </c>
      <c r="AQ104" s="36" t="s">
        <v>338</v>
      </c>
      <c r="AR104" s="36" t="s">
        <v>338</v>
      </c>
      <c r="AS104" s="36" t="s">
        <v>338</v>
      </c>
      <c r="AT104" s="36" t="s">
        <v>338</v>
      </c>
      <c r="AU104" s="36" t="s">
        <v>338</v>
      </c>
      <c r="AV104" s="36" t="s">
        <v>338</v>
      </c>
      <c r="AW104" s="36" t="s">
        <v>338</v>
      </c>
      <c r="AX104" s="36" t="s">
        <v>338</v>
      </c>
      <c r="AY104" s="36" t="s">
        <v>338</v>
      </c>
      <c r="AZ104" s="36" t="s">
        <v>338</v>
      </c>
      <c r="BA104" s="36" t="s">
        <v>338</v>
      </c>
      <c r="BB104" s="36" t="s">
        <v>338</v>
      </c>
      <c r="BC104" s="36" t="s">
        <v>338</v>
      </c>
      <c r="BD104" s="36" t="s">
        <v>338</v>
      </c>
      <c r="BE104" s="36" t="s">
        <v>338</v>
      </c>
      <c r="BF104" s="36" t="s">
        <v>338</v>
      </c>
      <c r="BG104" s="36" t="s">
        <v>338</v>
      </c>
      <c r="BH104" s="36" t="s">
        <v>338</v>
      </c>
      <c r="BI104" s="36" t="s">
        <v>338</v>
      </c>
      <c r="BJ104" s="36" t="s">
        <v>338</v>
      </c>
      <c r="BK104" s="36" t="s">
        <v>338</v>
      </c>
      <c r="BL104" s="36" t="s">
        <v>338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 t="s">
        <v>338</v>
      </c>
      <c r="E105" s="36" t="s">
        <v>338</v>
      </c>
      <c r="F105" s="36" t="s">
        <v>338</v>
      </c>
      <c r="G105" s="36" t="s">
        <v>338</v>
      </c>
      <c r="H105" s="36" t="s">
        <v>338</v>
      </c>
      <c r="I105" s="36" t="s">
        <v>338</v>
      </c>
      <c r="J105" s="36" t="s">
        <v>338</v>
      </c>
      <c r="K105" s="36" t="s">
        <v>338</v>
      </c>
      <c r="L105" s="36" t="s">
        <v>338</v>
      </c>
      <c r="M105" s="36" t="s">
        <v>338</v>
      </c>
      <c r="N105" s="36" t="s">
        <v>338</v>
      </c>
      <c r="O105" s="36" t="s">
        <v>338</v>
      </c>
      <c r="P105" s="36" t="s">
        <v>338</v>
      </c>
      <c r="Q105" s="36" t="s">
        <v>338</v>
      </c>
      <c r="R105" s="36" t="s">
        <v>338</v>
      </c>
      <c r="S105" s="36" t="s">
        <v>338</v>
      </c>
      <c r="T105" s="36" t="s">
        <v>338</v>
      </c>
      <c r="U105" s="36" t="s">
        <v>338</v>
      </c>
      <c r="V105" s="36" t="s">
        <v>338</v>
      </c>
      <c r="W105" s="36" t="s">
        <v>338</v>
      </c>
      <c r="X105" s="36" t="s">
        <v>338</v>
      </c>
      <c r="Y105" s="36" t="s">
        <v>338</v>
      </c>
      <c r="Z105" s="36" t="s">
        <v>338</v>
      </c>
      <c r="AA105" s="36" t="s">
        <v>338</v>
      </c>
      <c r="AB105" s="36" t="s">
        <v>338</v>
      </c>
      <c r="AC105" s="36" t="s">
        <v>338</v>
      </c>
      <c r="AD105" s="36" t="s">
        <v>338</v>
      </c>
      <c r="AE105" s="36" t="s">
        <v>338</v>
      </c>
      <c r="AF105" s="36" t="s">
        <v>338</v>
      </c>
      <c r="AG105" s="36" t="s">
        <v>338</v>
      </c>
      <c r="AH105" s="36" t="s">
        <v>338</v>
      </c>
      <c r="AI105" s="36" t="s">
        <v>338</v>
      </c>
      <c r="AJ105" s="36" t="s">
        <v>338</v>
      </c>
      <c r="AK105" s="36" t="s">
        <v>338</v>
      </c>
      <c r="AL105" s="36" t="s">
        <v>338</v>
      </c>
      <c r="AM105" s="36" t="s">
        <v>338</v>
      </c>
      <c r="AN105" s="36" t="s">
        <v>338</v>
      </c>
      <c r="AO105" s="36" t="s">
        <v>338</v>
      </c>
      <c r="AP105" s="36" t="s">
        <v>338</v>
      </c>
      <c r="AQ105" s="36" t="s">
        <v>338</v>
      </c>
      <c r="AR105" s="36" t="s">
        <v>338</v>
      </c>
      <c r="AS105" s="36" t="s">
        <v>338</v>
      </c>
      <c r="AT105" s="36" t="s">
        <v>338</v>
      </c>
      <c r="AU105" s="36" t="s">
        <v>338</v>
      </c>
      <c r="AV105" s="36" t="s">
        <v>338</v>
      </c>
      <c r="AW105" s="36" t="s">
        <v>338</v>
      </c>
      <c r="AX105" s="36" t="s">
        <v>338</v>
      </c>
      <c r="AY105" s="36" t="s">
        <v>338</v>
      </c>
      <c r="AZ105" s="36" t="s">
        <v>338</v>
      </c>
      <c r="BA105" s="36" t="s">
        <v>338</v>
      </c>
      <c r="BB105" s="36" t="s">
        <v>338</v>
      </c>
      <c r="BC105" s="36" t="s">
        <v>338</v>
      </c>
      <c r="BD105" s="36" t="s">
        <v>338</v>
      </c>
      <c r="BE105" s="36" t="s">
        <v>338</v>
      </c>
      <c r="BF105" s="36" t="s">
        <v>338</v>
      </c>
      <c r="BG105" s="36" t="s">
        <v>338</v>
      </c>
      <c r="BH105" s="36" t="s">
        <v>338</v>
      </c>
      <c r="BI105" s="36" t="s">
        <v>338</v>
      </c>
      <c r="BJ105" s="36" t="s">
        <v>338</v>
      </c>
      <c r="BK105" s="36" t="s">
        <v>338</v>
      </c>
      <c r="BL105" s="36" t="s">
        <v>338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 t="s">
        <v>338</v>
      </c>
      <c r="E106" s="36" t="s">
        <v>338</v>
      </c>
      <c r="F106" s="36" t="s">
        <v>338</v>
      </c>
      <c r="G106" s="36" t="s">
        <v>338</v>
      </c>
      <c r="H106" s="36" t="s">
        <v>338</v>
      </c>
      <c r="I106" s="36" t="s">
        <v>338</v>
      </c>
      <c r="J106" s="36" t="s">
        <v>338</v>
      </c>
      <c r="K106" s="36" t="s">
        <v>338</v>
      </c>
      <c r="L106" s="36" t="s">
        <v>338</v>
      </c>
      <c r="M106" s="36" t="s">
        <v>338</v>
      </c>
      <c r="N106" s="36" t="s">
        <v>338</v>
      </c>
      <c r="O106" s="36" t="s">
        <v>338</v>
      </c>
      <c r="P106" s="36" t="s">
        <v>338</v>
      </c>
      <c r="Q106" s="36" t="s">
        <v>338</v>
      </c>
      <c r="R106" s="36" t="s">
        <v>338</v>
      </c>
      <c r="S106" s="36" t="s">
        <v>338</v>
      </c>
      <c r="T106" s="36" t="s">
        <v>338</v>
      </c>
      <c r="U106" s="36" t="s">
        <v>338</v>
      </c>
      <c r="V106" s="36" t="s">
        <v>338</v>
      </c>
      <c r="W106" s="36" t="s">
        <v>338</v>
      </c>
      <c r="X106" s="36" t="s">
        <v>338</v>
      </c>
      <c r="Y106" s="36" t="s">
        <v>338</v>
      </c>
      <c r="Z106" s="36" t="s">
        <v>338</v>
      </c>
      <c r="AA106" s="36" t="s">
        <v>338</v>
      </c>
      <c r="AB106" s="36" t="s">
        <v>338</v>
      </c>
      <c r="AC106" s="36" t="s">
        <v>338</v>
      </c>
      <c r="AD106" s="36" t="s">
        <v>338</v>
      </c>
      <c r="AE106" s="36" t="s">
        <v>338</v>
      </c>
      <c r="AF106" s="36" t="s">
        <v>338</v>
      </c>
      <c r="AG106" s="36" t="s">
        <v>338</v>
      </c>
      <c r="AH106" s="36" t="s">
        <v>338</v>
      </c>
      <c r="AI106" s="36" t="s">
        <v>338</v>
      </c>
      <c r="AJ106" s="36" t="s">
        <v>338</v>
      </c>
      <c r="AK106" s="36" t="s">
        <v>338</v>
      </c>
      <c r="AL106" s="36" t="s">
        <v>338</v>
      </c>
      <c r="AM106" s="36" t="s">
        <v>338</v>
      </c>
      <c r="AN106" s="36" t="s">
        <v>338</v>
      </c>
      <c r="AO106" s="36" t="s">
        <v>338</v>
      </c>
      <c r="AP106" s="36" t="s">
        <v>338</v>
      </c>
      <c r="AQ106" s="36" t="s">
        <v>338</v>
      </c>
      <c r="AR106" s="36" t="s">
        <v>338</v>
      </c>
      <c r="AS106" s="36" t="s">
        <v>338</v>
      </c>
      <c r="AT106" s="36" t="s">
        <v>338</v>
      </c>
      <c r="AU106" s="36" t="s">
        <v>338</v>
      </c>
      <c r="AV106" s="36" t="s">
        <v>338</v>
      </c>
      <c r="AW106" s="36" t="s">
        <v>338</v>
      </c>
      <c r="AX106" s="36" t="s">
        <v>338</v>
      </c>
      <c r="AY106" s="36" t="s">
        <v>338</v>
      </c>
      <c r="AZ106" s="36" t="s">
        <v>338</v>
      </c>
      <c r="BA106" s="36" t="s">
        <v>338</v>
      </c>
      <c r="BB106" s="36" t="s">
        <v>338</v>
      </c>
      <c r="BC106" s="36" t="s">
        <v>338</v>
      </c>
      <c r="BD106" s="36" t="s">
        <v>338</v>
      </c>
      <c r="BE106" s="36" t="s">
        <v>338</v>
      </c>
      <c r="BF106" s="36" t="s">
        <v>338</v>
      </c>
      <c r="BG106" s="36" t="s">
        <v>338</v>
      </c>
      <c r="BH106" s="36" t="s">
        <v>338</v>
      </c>
      <c r="BI106" s="36" t="s">
        <v>338</v>
      </c>
      <c r="BJ106" s="36" t="s">
        <v>338</v>
      </c>
      <c r="BK106" s="36" t="s">
        <v>338</v>
      </c>
      <c r="BL106" s="36" t="s">
        <v>338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 t="s">
        <v>338</v>
      </c>
      <c r="E107" s="36" t="s">
        <v>338</v>
      </c>
      <c r="F107" s="36" t="s">
        <v>338</v>
      </c>
      <c r="G107" s="36" t="s">
        <v>338</v>
      </c>
      <c r="H107" s="36" t="s">
        <v>338</v>
      </c>
      <c r="I107" s="36" t="s">
        <v>338</v>
      </c>
      <c r="J107" s="36" t="s">
        <v>338</v>
      </c>
      <c r="K107" s="36" t="s">
        <v>338</v>
      </c>
      <c r="L107" s="36" t="s">
        <v>338</v>
      </c>
      <c r="M107" s="36" t="s">
        <v>338</v>
      </c>
      <c r="N107" s="36" t="s">
        <v>338</v>
      </c>
      <c r="O107" s="36" t="s">
        <v>338</v>
      </c>
      <c r="P107" s="36" t="s">
        <v>338</v>
      </c>
      <c r="Q107" s="36" t="s">
        <v>338</v>
      </c>
      <c r="R107" s="36" t="s">
        <v>338</v>
      </c>
      <c r="S107" s="36" t="s">
        <v>338</v>
      </c>
      <c r="T107" s="36" t="s">
        <v>338</v>
      </c>
      <c r="U107" s="36" t="s">
        <v>338</v>
      </c>
      <c r="V107" s="36" t="s">
        <v>338</v>
      </c>
      <c r="W107" s="36" t="s">
        <v>338</v>
      </c>
      <c r="X107" s="36" t="s">
        <v>338</v>
      </c>
      <c r="Y107" s="36" t="s">
        <v>338</v>
      </c>
      <c r="Z107" s="36" t="s">
        <v>338</v>
      </c>
      <c r="AA107" s="36" t="s">
        <v>338</v>
      </c>
      <c r="AB107" s="36" t="s">
        <v>338</v>
      </c>
      <c r="AC107" s="36" t="s">
        <v>338</v>
      </c>
      <c r="AD107" s="36" t="s">
        <v>338</v>
      </c>
      <c r="AE107" s="36" t="s">
        <v>338</v>
      </c>
      <c r="AF107" s="36" t="s">
        <v>338</v>
      </c>
      <c r="AG107" s="36" t="s">
        <v>338</v>
      </c>
      <c r="AH107" s="36" t="s">
        <v>338</v>
      </c>
      <c r="AI107" s="36" t="s">
        <v>338</v>
      </c>
      <c r="AJ107" s="36" t="s">
        <v>338</v>
      </c>
      <c r="AK107" s="36" t="s">
        <v>338</v>
      </c>
      <c r="AL107" s="36" t="s">
        <v>338</v>
      </c>
      <c r="AM107" s="36" t="s">
        <v>338</v>
      </c>
      <c r="AN107" s="36" t="s">
        <v>338</v>
      </c>
      <c r="AO107" s="36" t="s">
        <v>338</v>
      </c>
      <c r="AP107" s="36" t="s">
        <v>338</v>
      </c>
      <c r="AQ107" s="36" t="s">
        <v>338</v>
      </c>
      <c r="AR107" s="36" t="s">
        <v>338</v>
      </c>
      <c r="AS107" s="36" t="s">
        <v>338</v>
      </c>
      <c r="AT107" s="36" t="s">
        <v>338</v>
      </c>
      <c r="AU107" s="36" t="s">
        <v>338</v>
      </c>
      <c r="AV107" s="36" t="s">
        <v>338</v>
      </c>
      <c r="AW107" s="36" t="s">
        <v>338</v>
      </c>
      <c r="AX107" s="36" t="s">
        <v>338</v>
      </c>
      <c r="AY107" s="36" t="s">
        <v>338</v>
      </c>
      <c r="AZ107" s="36" t="s">
        <v>338</v>
      </c>
      <c r="BA107" s="36" t="s">
        <v>338</v>
      </c>
      <c r="BB107" s="36" t="s">
        <v>338</v>
      </c>
      <c r="BC107" s="36" t="s">
        <v>338</v>
      </c>
      <c r="BD107" s="36" t="s">
        <v>338</v>
      </c>
      <c r="BE107" s="36" t="s">
        <v>338</v>
      </c>
      <c r="BF107" s="36" t="s">
        <v>338</v>
      </c>
      <c r="BG107" s="36" t="s">
        <v>338</v>
      </c>
      <c r="BH107" s="36" t="s">
        <v>338</v>
      </c>
      <c r="BI107" s="36" t="s">
        <v>338</v>
      </c>
      <c r="BJ107" s="36" t="s">
        <v>338</v>
      </c>
      <c r="BK107" s="36" t="s">
        <v>338</v>
      </c>
      <c r="BL107" s="36" t="s">
        <v>338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 t="s">
        <v>338</v>
      </c>
      <c r="E108" s="36" t="s">
        <v>338</v>
      </c>
      <c r="F108" s="36" t="s">
        <v>338</v>
      </c>
      <c r="G108" s="36" t="s">
        <v>338</v>
      </c>
      <c r="H108" s="36" t="s">
        <v>338</v>
      </c>
      <c r="I108" s="36" t="s">
        <v>338</v>
      </c>
      <c r="J108" s="36" t="s">
        <v>338</v>
      </c>
      <c r="K108" s="36" t="s">
        <v>338</v>
      </c>
      <c r="L108" s="36" t="s">
        <v>338</v>
      </c>
      <c r="M108" s="36" t="s">
        <v>338</v>
      </c>
      <c r="N108" s="36" t="s">
        <v>338</v>
      </c>
      <c r="O108" s="36" t="s">
        <v>338</v>
      </c>
      <c r="P108" s="36" t="s">
        <v>338</v>
      </c>
      <c r="Q108" s="36" t="s">
        <v>338</v>
      </c>
      <c r="R108" s="36" t="s">
        <v>338</v>
      </c>
      <c r="S108" s="36" t="s">
        <v>338</v>
      </c>
      <c r="T108" s="36" t="s">
        <v>338</v>
      </c>
      <c r="U108" s="36" t="s">
        <v>338</v>
      </c>
      <c r="V108" s="36" t="s">
        <v>338</v>
      </c>
      <c r="W108" s="36" t="s">
        <v>338</v>
      </c>
      <c r="X108" s="36" t="s">
        <v>338</v>
      </c>
      <c r="Y108" s="36" t="s">
        <v>338</v>
      </c>
      <c r="Z108" s="36" t="s">
        <v>338</v>
      </c>
      <c r="AA108" s="36" t="s">
        <v>338</v>
      </c>
      <c r="AB108" s="36" t="s">
        <v>338</v>
      </c>
      <c r="AC108" s="36" t="s">
        <v>338</v>
      </c>
      <c r="AD108" s="36" t="s">
        <v>338</v>
      </c>
      <c r="AE108" s="36" t="s">
        <v>338</v>
      </c>
      <c r="AF108" s="36" t="s">
        <v>338</v>
      </c>
      <c r="AG108" s="36" t="s">
        <v>338</v>
      </c>
      <c r="AH108" s="36" t="s">
        <v>338</v>
      </c>
      <c r="AI108" s="36" t="s">
        <v>338</v>
      </c>
      <c r="AJ108" s="36" t="s">
        <v>338</v>
      </c>
      <c r="AK108" s="36" t="s">
        <v>338</v>
      </c>
      <c r="AL108" s="36" t="s">
        <v>338</v>
      </c>
      <c r="AM108" s="36" t="s">
        <v>338</v>
      </c>
      <c r="AN108" s="36" t="s">
        <v>338</v>
      </c>
      <c r="AO108" s="36" t="s">
        <v>338</v>
      </c>
      <c r="AP108" s="36" t="s">
        <v>338</v>
      </c>
      <c r="AQ108" s="36" t="s">
        <v>338</v>
      </c>
      <c r="AR108" s="36" t="s">
        <v>338</v>
      </c>
      <c r="AS108" s="36" t="s">
        <v>338</v>
      </c>
      <c r="AT108" s="36" t="s">
        <v>338</v>
      </c>
      <c r="AU108" s="36" t="s">
        <v>338</v>
      </c>
      <c r="AV108" s="36" t="s">
        <v>338</v>
      </c>
      <c r="AW108" s="36" t="s">
        <v>338</v>
      </c>
      <c r="AX108" s="36" t="s">
        <v>338</v>
      </c>
      <c r="AY108" s="36" t="s">
        <v>338</v>
      </c>
      <c r="AZ108" s="36" t="s">
        <v>338</v>
      </c>
      <c r="BA108" s="36" t="s">
        <v>338</v>
      </c>
      <c r="BB108" s="36" t="s">
        <v>338</v>
      </c>
      <c r="BC108" s="36" t="s">
        <v>338</v>
      </c>
      <c r="BD108" s="36" t="s">
        <v>338</v>
      </c>
      <c r="BE108" s="36" t="s">
        <v>338</v>
      </c>
      <c r="BF108" s="36" t="s">
        <v>338</v>
      </c>
      <c r="BG108" s="36" t="s">
        <v>338</v>
      </c>
      <c r="BH108" s="36" t="s">
        <v>338</v>
      </c>
      <c r="BI108" s="36" t="s">
        <v>338</v>
      </c>
      <c r="BJ108" s="36" t="s">
        <v>338</v>
      </c>
      <c r="BK108" s="36" t="s">
        <v>338</v>
      </c>
      <c r="BL108" s="36" t="s">
        <v>338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 t="s">
        <v>338</v>
      </c>
      <c r="E109" s="36" t="s">
        <v>338</v>
      </c>
      <c r="F109" s="36" t="s">
        <v>338</v>
      </c>
      <c r="G109" s="36" t="s">
        <v>338</v>
      </c>
      <c r="H109" s="36" t="s">
        <v>338</v>
      </c>
      <c r="I109" s="36" t="s">
        <v>338</v>
      </c>
      <c r="J109" s="36" t="s">
        <v>338</v>
      </c>
      <c r="K109" s="36" t="s">
        <v>338</v>
      </c>
      <c r="L109" s="36" t="s">
        <v>338</v>
      </c>
      <c r="M109" s="36" t="s">
        <v>338</v>
      </c>
      <c r="N109" s="36" t="s">
        <v>338</v>
      </c>
      <c r="O109" s="36" t="s">
        <v>338</v>
      </c>
      <c r="P109" s="36" t="s">
        <v>338</v>
      </c>
      <c r="Q109" s="36" t="s">
        <v>338</v>
      </c>
      <c r="R109" s="36" t="s">
        <v>338</v>
      </c>
      <c r="S109" s="36" t="s">
        <v>338</v>
      </c>
      <c r="T109" s="36" t="s">
        <v>338</v>
      </c>
      <c r="U109" s="36" t="s">
        <v>338</v>
      </c>
      <c r="V109" s="36" t="s">
        <v>338</v>
      </c>
      <c r="W109" s="36" t="s">
        <v>338</v>
      </c>
      <c r="X109" s="36" t="s">
        <v>338</v>
      </c>
      <c r="Y109" s="36" t="s">
        <v>338</v>
      </c>
      <c r="Z109" s="36" t="s">
        <v>338</v>
      </c>
      <c r="AA109" s="36" t="s">
        <v>338</v>
      </c>
      <c r="AB109" s="36" t="s">
        <v>338</v>
      </c>
      <c r="AC109" s="36" t="s">
        <v>338</v>
      </c>
      <c r="AD109" s="36" t="s">
        <v>338</v>
      </c>
      <c r="AE109" s="36" t="s">
        <v>338</v>
      </c>
      <c r="AF109" s="36" t="s">
        <v>338</v>
      </c>
      <c r="AG109" s="36" t="s">
        <v>338</v>
      </c>
      <c r="AH109" s="36" t="s">
        <v>338</v>
      </c>
      <c r="AI109" s="36" t="s">
        <v>338</v>
      </c>
      <c r="AJ109" s="36" t="s">
        <v>338</v>
      </c>
      <c r="AK109" s="36" t="s">
        <v>338</v>
      </c>
      <c r="AL109" s="36" t="s">
        <v>338</v>
      </c>
      <c r="AM109" s="36" t="s">
        <v>338</v>
      </c>
      <c r="AN109" s="36" t="s">
        <v>338</v>
      </c>
      <c r="AO109" s="36" t="s">
        <v>338</v>
      </c>
      <c r="AP109" s="36" t="s">
        <v>338</v>
      </c>
      <c r="AQ109" s="36" t="s">
        <v>338</v>
      </c>
      <c r="AR109" s="36" t="s">
        <v>338</v>
      </c>
      <c r="AS109" s="36" t="s">
        <v>338</v>
      </c>
      <c r="AT109" s="36" t="s">
        <v>338</v>
      </c>
      <c r="AU109" s="36" t="s">
        <v>338</v>
      </c>
      <c r="AV109" s="36" t="s">
        <v>338</v>
      </c>
      <c r="AW109" s="36" t="s">
        <v>338</v>
      </c>
      <c r="AX109" s="36" t="s">
        <v>338</v>
      </c>
      <c r="AY109" s="36" t="s">
        <v>338</v>
      </c>
      <c r="AZ109" s="36" t="s">
        <v>338</v>
      </c>
      <c r="BA109" s="36" t="s">
        <v>338</v>
      </c>
      <c r="BB109" s="36" t="s">
        <v>338</v>
      </c>
      <c r="BC109" s="36" t="s">
        <v>338</v>
      </c>
      <c r="BD109" s="36" t="s">
        <v>338</v>
      </c>
      <c r="BE109" s="36" t="s">
        <v>338</v>
      </c>
      <c r="BF109" s="36" t="s">
        <v>338</v>
      </c>
      <c r="BG109" s="36" t="s">
        <v>338</v>
      </c>
      <c r="BH109" s="36" t="s">
        <v>338</v>
      </c>
      <c r="BI109" s="36" t="s">
        <v>338</v>
      </c>
      <c r="BJ109" s="36" t="s">
        <v>338</v>
      </c>
      <c r="BK109" s="36" t="s">
        <v>338</v>
      </c>
      <c r="BL109" s="36" t="s">
        <v>338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 t="s">
        <v>338</v>
      </c>
      <c r="E110" s="36" t="s">
        <v>338</v>
      </c>
      <c r="F110" s="36" t="s">
        <v>338</v>
      </c>
      <c r="G110" s="36" t="s">
        <v>338</v>
      </c>
      <c r="H110" s="36" t="s">
        <v>338</v>
      </c>
      <c r="I110" s="36" t="s">
        <v>338</v>
      </c>
      <c r="J110" s="36" t="s">
        <v>338</v>
      </c>
      <c r="K110" s="36" t="s">
        <v>338</v>
      </c>
      <c r="L110" s="36" t="s">
        <v>338</v>
      </c>
      <c r="M110" s="36" t="s">
        <v>338</v>
      </c>
      <c r="N110" s="36" t="s">
        <v>338</v>
      </c>
      <c r="O110" s="36" t="s">
        <v>338</v>
      </c>
      <c r="P110" s="36" t="s">
        <v>338</v>
      </c>
      <c r="Q110" s="36" t="s">
        <v>338</v>
      </c>
      <c r="R110" s="36" t="s">
        <v>338</v>
      </c>
      <c r="S110" s="36" t="s">
        <v>338</v>
      </c>
      <c r="T110" s="36" t="s">
        <v>338</v>
      </c>
      <c r="U110" s="36" t="s">
        <v>338</v>
      </c>
      <c r="V110" s="36" t="s">
        <v>338</v>
      </c>
      <c r="W110" s="36" t="s">
        <v>338</v>
      </c>
      <c r="X110" s="36" t="s">
        <v>338</v>
      </c>
      <c r="Y110" s="36" t="s">
        <v>338</v>
      </c>
      <c r="Z110" s="36" t="s">
        <v>338</v>
      </c>
      <c r="AA110" s="36" t="s">
        <v>338</v>
      </c>
      <c r="AB110" s="36" t="s">
        <v>338</v>
      </c>
      <c r="AC110" s="36" t="s">
        <v>338</v>
      </c>
      <c r="AD110" s="36" t="s">
        <v>338</v>
      </c>
      <c r="AE110" s="36" t="s">
        <v>338</v>
      </c>
      <c r="AF110" s="36" t="s">
        <v>338</v>
      </c>
      <c r="AG110" s="36" t="s">
        <v>338</v>
      </c>
      <c r="AH110" s="36" t="s">
        <v>338</v>
      </c>
      <c r="AI110" s="36" t="s">
        <v>338</v>
      </c>
      <c r="AJ110" s="36" t="s">
        <v>338</v>
      </c>
      <c r="AK110" s="36" t="s">
        <v>338</v>
      </c>
      <c r="AL110" s="36" t="s">
        <v>338</v>
      </c>
      <c r="AM110" s="36" t="s">
        <v>338</v>
      </c>
      <c r="AN110" s="36" t="s">
        <v>338</v>
      </c>
      <c r="AO110" s="36" t="s">
        <v>338</v>
      </c>
      <c r="AP110" s="36" t="s">
        <v>338</v>
      </c>
      <c r="AQ110" s="36" t="s">
        <v>338</v>
      </c>
      <c r="AR110" s="36" t="s">
        <v>338</v>
      </c>
      <c r="AS110" s="36" t="s">
        <v>338</v>
      </c>
      <c r="AT110" s="36" t="s">
        <v>338</v>
      </c>
      <c r="AU110" s="36" t="s">
        <v>338</v>
      </c>
      <c r="AV110" s="36" t="s">
        <v>338</v>
      </c>
      <c r="AW110" s="36" t="s">
        <v>338</v>
      </c>
      <c r="AX110" s="36" t="s">
        <v>338</v>
      </c>
      <c r="AY110" s="36" t="s">
        <v>338</v>
      </c>
      <c r="AZ110" s="36" t="s">
        <v>338</v>
      </c>
      <c r="BA110" s="36" t="s">
        <v>338</v>
      </c>
      <c r="BB110" s="36" t="s">
        <v>338</v>
      </c>
      <c r="BC110" s="36" t="s">
        <v>338</v>
      </c>
      <c r="BD110" s="36" t="s">
        <v>338</v>
      </c>
      <c r="BE110" s="36" t="s">
        <v>338</v>
      </c>
      <c r="BF110" s="36" t="s">
        <v>338</v>
      </c>
      <c r="BG110" s="36" t="s">
        <v>338</v>
      </c>
      <c r="BH110" s="36" t="s">
        <v>338</v>
      </c>
      <c r="BI110" s="36" t="s">
        <v>338</v>
      </c>
      <c r="BJ110" s="36" t="s">
        <v>338</v>
      </c>
      <c r="BK110" s="36" t="s">
        <v>338</v>
      </c>
      <c r="BL110" s="36" t="s">
        <v>338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 t="s">
        <v>338</v>
      </c>
      <c r="E111" s="36" t="s">
        <v>338</v>
      </c>
      <c r="F111" s="36" t="s">
        <v>338</v>
      </c>
      <c r="G111" s="36" t="s">
        <v>338</v>
      </c>
      <c r="H111" s="36" t="s">
        <v>338</v>
      </c>
      <c r="I111" s="36" t="s">
        <v>338</v>
      </c>
      <c r="J111" s="36" t="s">
        <v>338</v>
      </c>
      <c r="K111" s="36" t="s">
        <v>338</v>
      </c>
      <c r="L111" s="36" t="s">
        <v>338</v>
      </c>
      <c r="M111" s="36" t="s">
        <v>338</v>
      </c>
      <c r="N111" s="36" t="s">
        <v>338</v>
      </c>
      <c r="O111" s="36" t="s">
        <v>338</v>
      </c>
      <c r="P111" s="36" t="s">
        <v>338</v>
      </c>
      <c r="Q111" s="36" t="s">
        <v>338</v>
      </c>
      <c r="R111" s="36" t="s">
        <v>338</v>
      </c>
      <c r="S111" s="36" t="s">
        <v>338</v>
      </c>
      <c r="T111" s="36" t="s">
        <v>338</v>
      </c>
      <c r="U111" s="36" t="s">
        <v>338</v>
      </c>
      <c r="V111" s="36" t="s">
        <v>338</v>
      </c>
      <c r="W111" s="36" t="s">
        <v>338</v>
      </c>
      <c r="X111" s="36" t="s">
        <v>338</v>
      </c>
      <c r="Y111" s="36" t="s">
        <v>338</v>
      </c>
      <c r="Z111" s="36" t="s">
        <v>338</v>
      </c>
      <c r="AA111" s="36" t="s">
        <v>338</v>
      </c>
      <c r="AB111" s="36" t="s">
        <v>338</v>
      </c>
      <c r="AC111" s="36" t="s">
        <v>338</v>
      </c>
      <c r="AD111" s="36" t="s">
        <v>338</v>
      </c>
      <c r="AE111" s="36" t="s">
        <v>338</v>
      </c>
      <c r="AF111" s="36" t="s">
        <v>338</v>
      </c>
      <c r="AG111" s="36" t="s">
        <v>338</v>
      </c>
      <c r="AH111" s="36" t="s">
        <v>338</v>
      </c>
      <c r="AI111" s="36" t="s">
        <v>338</v>
      </c>
      <c r="AJ111" s="36" t="s">
        <v>338</v>
      </c>
      <c r="AK111" s="36" t="s">
        <v>338</v>
      </c>
      <c r="AL111" s="36" t="s">
        <v>338</v>
      </c>
      <c r="AM111" s="36" t="s">
        <v>338</v>
      </c>
      <c r="AN111" s="36" t="s">
        <v>338</v>
      </c>
      <c r="AO111" s="36" t="s">
        <v>338</v>
      </c>
      <c r="AP111" s="36" t="s">
        <v>338</v>
      </c>
      <c r="AQ111" s="36" t="s">
        <v>338</v>
      </c>
      <c r="AR111" s="36" t="s">
        <v>338</v>
      </c>
      <c r="AS111" s="36" t="s">
        <v>338</v>
      </c>
      <c r="AT111" s="36" t="s">
        <v>338</v>
      </c>
      <c r="AU111" s="36" t="s">
        <v>338</v>
      </c>
      <c r="AV111" s="36" t="s">
        <v>338</v>
      </c>
      <c r="AW111" s="36" t="s">
        <v>338</v>
      </c>
      <c r="AX111" s="36" t="s">
        <v>338</v>
      </c>
      <c r="AY111" s="36" t="s">
        <v>338</v>
      </c>
      <c r="AZ111" s="36" t="s">
        <v>338</v>
      </c>
      <c r="BA111" s="36" t="s">
        <v>338</v>
      </c>
      <c r="BB111" s="36" t="s">
        <v>338</v>
      </c>
      <c r="BC111" s="36" t="s">
        <v>338</v>
      </c>
      <c r="BD111" s="36" t="s">
        <v>338</v>
      </c>
      <c r="BE111" s="36" t="s">
        <v>338</v>
      </c>
      <c r="BF111" s="36" t="s">
        <v>338</v>
      </c>
      <c r="BG111" s="36" t="s">
        <v>338</v>
      </c>
      <c r="BH111" s="36" t="s">
        <v>338</v>
      </c>
      <c r="BI111" s="36" t="s">
        <v>338</v>
      </c>
      <c r="BJ111" s="36" t="s">
        <v>338</v>
      </c>
      <c r="BK111" s="36" t="s">
        <v>338</v>
      </c>
      <c r="BL111" s="36" t="s">
        <v>338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 t="s">
        <v>338</v>
      </c>
      <c r="E112" s="36" t="s">
        <v>338</v>
      </c>
      <c r="F112" s="36" t="s">
        <v>338</v>
      </c>
      <c r="G112" s="36" t="s">
        <v>338</v>
      </c>
      <c r="H112" s="36" t="s">
        <v>338</v>
      </c>
      <c r="I112" s="36" t="s">
        <v>338</v>
      </c>
      <c r="J112" s="36" t="s">
        <v>338</v>
      </c>
      <c r="K112" s="36" t="s">
        <v>338</v>
      </c>
      <c r="L112" s="36" t="s">
        <v>338</v>
      </c>
      <c r="M112" s="36" t="s">
        <v>338</v>
      </c>
      <c r="N112" s="36" t="s">
        <v>338</v>
      </c>
      <c r="O112" s="36" t="s">
        <v>338</v>
      </c>
      <c r="P112" s="36" t="s">
        <v>338</v>
      </c>
      <c r="Q112" s="36" t="s">
        <v>338</v>
      </c>
      <c r="R112" s="36" t="s">
        <v>338</v>
      </c>
      <c r="S112" s="36" t="s">
        <v>338</v>
      </c>
      <c r="T112" s="36" t="s">
        <v>338</v>
      </c>
      <c r="U112" s="36" t="s">
        <v>338</v>
      </c>
      <c r="V112" s="36" t="s">
        <v>338</v>
      </c>
      <c r="W112" s="36" t="s">
        <v>338</v>
      </c>
      <c r="X112" s="36" t="s">
        <v>338</v>
      </c>
      <c r="Y112" s="36" t="s">
        <v>338</v>
      </c>
      <c r="Z112" s="36" t="s">
        <v>338</v>
      </c>
      <c r="AA112" s="36" t="s">
        <v>338</v>
      </c>
      <c r="AB112" s="36" t="s">
        <v>338</v>
      </c>
      <c r="AC112" s="36" t="s">
        <v>338</v>
      </c>
      <c r="AD112" s="36" t="s">
        <v>338</v>
      </c>
      <c r="AE112" s="36" t="s">
        <v>338</v>
      </c>
      <c r="AF112" s="36" t="s">
        <v>338</v>
      </c>
      <c r="AG112" s="36" t="s">
        <v>338</v>
      </c>
      <c r="AH112" s="36" t="s">
        <v>338</v>
      </c>
      <c r="AI112" s="36" t="s">
        <v>338</v>
      </c>
      <c r="AJ112" s="36" t="s">
        <v>338</v>
      </c>
      <c r="AK112" s="36" t="s">
        <v>338</v>
      </c>
      <c r="AL112" s="36" t="s">
        <v>338</v>
      </c>
      <c r="AM112" s="36" t="s">
        <v>338</v>
      </c>
      <c r="AN112" s="36" t="s">
        <v>338</v>
      </c>
      <c r="AO112" s="36" t="s">
        <v>338</v>
      </c>
      <c r="AP112" s="36" t="s">
        <v>338</v>
      </c>
      <c r="AQ112" s="36" t="s">
        <v>338</v>
      </c>
      <c r="AR112" s="36" t="s">
        <v>338</v>
      </c>
      <c r="AS112" s="36" t="s">
        <v>338</v>
      </c>
      <c r="AT112" s="36" t="s">
        <v>338</v>
      </c>
      <c r="AU112" s="36" t="s">
        <v>338</v>
      </c>
      <c r="AV112" s="36" t="s">
        <v>338</v>
      </c>
      <c r="AW112" s="36" t="s">
        <v>338</v>
      </c>
      <c r="AX112" s="36" t="s">
        <v>338</v>
      </c>
      <c r="AY112" s="36" t="s">
        <v>338</v>
      </c>
      <c r="AZ112" s="36" t="s">
        <v>338</v>
      </c>
      <c r="BA112" s="36" t="s">
        <v>338</v>
      </c>
      <c r="BB112" s="36" t="s">
        <v>338</v>
      </c>
      <c r="BC112" s="36" t="s">
        <v>338</v>
      </c>
      <c r="BD112" s="36" t="s">
        <v>338</v>
      </c>
      <c r="BE112" s="36" t="s">
        <v>338</v>
      </c>
      <c r="BF112" s="36" t="s">
        <v>338</v>
      </c>
      <c r="BG112" s="36" t="s">
        <v>338</v>
      </c>
      <c r="BH112" s="36" t="s">
        <v>338</v>
      </c>
      <c r="BI112" s="36" t="s">
        <v>338</v>
      </c>
      <c r="BJ112" s="36" t="s">
        <v>338</v>
      </c>
      <c r="BK112" s="36" t="s">
        <v>338</v>
      </c>
      <c r="BL112" s="36" t="s">
        <v>338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 t="s">
        <v>338</v>
      </c>
      <c r="E113" s="36" t="s">
        <v>338</v>
      </c>
      <c r="F113" s="36" t="s">
        <v>338</v>
      </c>
      <c r="G113" s="36" t="s">
        <v>338</v>
      </c>
      <c r="H113" s="36" t="s">
        <v>338</v>
      </c>
      <c r="I113" s="36" t="s">
        <v>338</v>
      </c>
      <c r="J113" s="36" t="s">
        <v>338</v>
      </c>
      <c r="K113" s="36" t="s">
        <v>338</v>
      </c>
      <c r="L113" s="36" t="s">
        <v>338</v>
      </c>
      <c r="M113" s="36" t="s">
        <v>338</v>
      </c>
      <c r="N113" s="36" t="s">
        <v>338</v>
      </c>
      <c r="O113" s="36" t="s">
        <v>338</v>
      </c>
      <c r="P113" s="36" t="s">
        <v>338</v>
      </c>
      <c r="Q113" s="36" t="s">
        <v>338</v>
      </c>
      <c r="R113" s="36" t="s">
        <v>338</v>
      </c>
      <c r="S113" s="36" t="s">
        <v>338</v>
      </c>
      <c r="T113" s="36" t="s">
        <v>338</v>
      </c>
      <c r="U113" s="36" t="s">
        <v>338</v>
      </c>
      <c r="V113" s="36" t="s">
        <v>338</v>
      </c>
      <c r="W113" s="36" t="s">
        <v>338</v>
      </c>
      <c r="X113" s="36" t="s">
        <v>338</v>
      </c>
      <c r="Y113" s="36" t="s">
        <v>338</v>
      </c>
      <c r="Z113" s="36" t="s">
        <v>338</v>
      </c>
      <c r="AA113" s="36" t="s">
        <v>338</v>
      </c>
      <c r="AB113" s="36" t="s">
        <v>338</v>
      </c>
      <c r="AC113" s="36" t="s">
        <v>338</v>
      </c>
      <c r="AD113" s="36" t="s">
        <v>338</v>
      </c>
      <c r="AE113" s="36" t="s">
        <v>338</v>
      </c>
      <c r="AF113" s="36" t="s">
        <v>338</v>
      </c>
      <c r="AG113" s="36" t="s">
        <v>338</v>
      </c>
      <c r="AH113" s="36" t="s">
        <v>338</v>
      </c>
      <c r="AI113" s="36" t="s">
        <v>338</v>
      </c>
      <c r="AJ113" s="36" t="s">
        <v>338</v>
      </c>
      <c r="AK113" s="36" t="s">
        <v>338</v>
      </c>
      <c r="AL113" s="36" t="s">
        <v>338</v>
      </c>
      <c r="AM113" s="36" t="s">
        <v>338</v>
      </c>
      <c r="AN113" s="36" t="s">
        <v>338</v>
      </c>
      <c r="AO113" s="36" t="s">
        <v>338</v>
      </c>
      <c r="AP113" s="36" t="s">
        <v>338</v>
      </c>
      <c r="AQ113" s="36" t="s">
        <v>338</v>
      </c>
      <c r="AR113" s="36" t="s">
        <v>338</v>
      </c>
      <c r="AS113" s="36" t="s">
        <v>338</v>
      </c>
      <c r="AT113" s="36" t="s">
        <v>338</v>
      </c>
      <c r="AU113" s="36" t="s">
        <v>338</v>
      </c>
      <c r="AV113" s="36" t="s">
        <v>338</v>
      </c>
      <c r="AW113" s="36" t="s">
        <v>338</v>
      </c>
      <c r="AX113" s="36" t="s">
        <v>338</v>
      </c>
      <c r="AY113" s="36" t="s">
        <v>338</v>
      </c>
      <c r="AZ113" s="36" t="s">
        <v>338</v>
      </c>
      <c r="BA113" s="36" t="s">
        <v>338</v>
      </c>
      <c r="BB113" s="36" t="s">
        <v>338</v>
      </c>
      <c r="BC113" s="36" t="s">
        <v>338</v>
      </c>
      <c r="BD113" s="36" t="s">
        <v>338</v>
      </c>
      <c r="BE113" s="36" t="s">
        <v>338</v>
      </c>
      <c r="BF113" s="36" t="s">
        <v>338</v>
      </c>
      <c r="BG113" s="36" t="s">
        <v>338</v>
      </c>
      <c r="BH113" s="36" t="s">
        <v>338</v>
      </c>
      <c r="BI113" s="36" t="s">
        <v>338</v>
      </c>
      <c r="BJ113" s="36" t="s">
        <v>338</v>
      </c>
      <c r="BK113" s="36" t="s">
        <v>338</v>
      </c>
      <c r="BL113" s="36" t="s">
        <v>338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 t="s">
        <v>338</v>
      </c>
      <c r="E114" s="36" t="s">
        <v>338</v>
      </c>
      <c r="F114" s="36" t="s">
        <v>338</v>
      </c>
      <c r="G114" s="36" t="s">
        <v>338</v>
      </c>
      <c r="H114" s="36" t="s">
        <v>338</v>
      </c>
      <c r="I114" s="36" t="s">
        <v>338</v>
      </c>
      <c r="J114" s="36" t="s">
        <v>338</v>
      </c>
      <c r="K114" s="36" t="s">
        <v>338</v>
      </c>
      <c r="L114" s="36" t="s">
        <v>338</v>
      </c>
      <c r="M114" s="36" t="s">
        <v>338</v>
      </c>
      <c r="N114" s="36" t="s">
        <v>338</v>
      </c>
      <c r="O114" s="36" t="s">
        <v>338</v>
      </c>
      <c r="P114" s="36" t="s">
        <v>338</v>
      </c>
      <c r="Q114" s="36" t="s">
        <v>338</v>
      </c>
      <c r="R114" s="36" t="s">
        <v>338</v>
      </c>
      <c r="S114" s="36" t="s">
        <v>338</v>
      </c>
      <c r="T114" s="36" t="s">
        <v>338</v>
      </c>
      <c r="U114" s="36" t="s">
        <v>338</v>
      </c>
      <c r="V114" s="36" t="s">
        <v>338</v>
      </c>
      <c r="W114" s="36" t="s">
        <v>338</v>
      </c>
      <c r="X114" s="36" t="s">
        <v>338</v>
      </c>
      <c r="Y114" s="36" t="s">
        <v>338</v>
      </c>
      <c r="Z114" s="36" t="s">
        <v>338</v>
      </c>
      <c r="AA114" s="36" t="s">
        <v>338</v>
      </c>
      <c r="AB114" s="36" t="s">
        <v>338</v>
      </c>
      <c r="AC114" s="36" t="s">
        <v>338</v>
      </c>
      <c r="AD114" s="36" t="s">
        <v>338</v>
      </c>
      <c r="AE114" s="36" t="s">
        <v>338</v>
      </c>
      <c r="AF114" s="36" t="s">
        <v>338</v>
      </c>
      <c r="AG114" s="36" t="s">
        <v>338</v>
      </c>
      <c r="AH114" s="36" t="s">
        <v>338</v>
      </c>
      <c r="AI114" s="36" t="s">
        <v>338</v>
      </c>
      <c r="AJ114" s="36" t="s">
        <v>338</v>
      </c>
      <c r="AK114" s="36" t="s">
        <v>338</v>
      </c>
      <c r="AL114" s="36" t="s">
        <v>338</v>
      </c>
      <c r="AM114" s="36" t="s">
        <v>338</v>
      </c>
      <c r="AN114" s="36" t="s">
        <v>338</v>
      </c>
      <c r="AO114" s="36" t="s">
        <v>338</v>
      </c>
      <c r="AP114" s="36" t="s">
        <v>338</v>
      </c>
      <c r="AQ114" s="36" t="s">
        <v>338</v>
      </c>
      <c r="AR114" s="36" t="s">
        <v>338</v>
      </c>
      <c r="AS114" s="36" t="s">
        <v>338</v>
      </c>
      <c r="AT114" s="36" t="s">
        <v>338</v>
      </c>
      <c r="AU114" s="36" t="s">
        <v>338</v>
      </c>
      <c r="AV114" s="36" t="s">
        <v>338</v>
      </c>
      <c r="AW114" s="36" t="s">
        <v>338</v>
      </c>
      <c r="AX114" s="36" t="s">
        <v>338</v>
      </c>
      <c r="AY114" s="36" t="s">
        <v>338</v>
      </c>
      <c r="AZ114" s="36" t="s">
        <v>338</v>
      </c>
      <c r="BA114" s="36" t="s">
        <v>338</v>
      </c>
      <c r="BB114" s="36" t="s">
        <v>338</v>
      </c>
      <c r="BC114" s="36" t="s">
        <v>338</v>
      </c>
      <c r="BD114" s="36" t="s">
        <v>338</v>
      </c>
      <c r="BE114" s="36" t="s">
        <v>338</v>
      </c>
      <c r="BF114" s="36" t="s">
        <v>338</v>
      </c>
      <c r="BG114" s="36" t="s">
        <v>338</v>
      </c>
      <c r="BH114" s="36" t="s">
        <v>338</v>
      </c>
      <c r="BI114" s="36" t="s">
        <v>338</v>
      </c>
      <c r="BJ114" s="36" t="s">
        <v>338</v>
      </c>
      <c r="BK114" s="36" t="s">
        <v>338</v>
      </c>
      <c r="BL114" s="36" t="s">
        <v>338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 t="s">
        <v>338</v>
      </c>
      <c r="E115" s="36" t="s">
        <v>338</v>
      </c>
      <c r="F115" s="36" t="s">
        <v>338</v>
      </c>
      <c r="G115" s="36" t="s">
        <v>338</v>
      </c>
      <c r="H115" s="36" t="s">
        <v>338</v>
      </c>
      <c r="I115" s="36" t="s">
        <v>338</v>
      </c>
      <c r="J115" s="36" t="s">
        <v>338</v>
      </c>
      <c r="K115" s="36" t="s">
        <v>338</v>
      </c>
      <c r="L115" s="36" t="s">
        <v>338</v>
      </c>
      <c r="M115" s="36" t="s">
        <v>338</v>
      </c>
      <c r="N115" s="36" t="s">
        <v>338</v>
      </c>
      <c r="O115" s="36" t="s">
        <v>338</v>
      </c>
      <c r="P115" s="36" t="s">
        <v>338</v>
      </c>
      <c r="Q115" s="36" t="s">
        <v>338</v>
      </c>
      <c r="R115" s="36" t="s">
        <v>338</v>
      </c>
      <c r="S115" s="36" t="s">
        <v>338</v>
      </c>
      <c r="T115" s="36" t="s">
        <v>338</v>
      </c>
      <c r="U115" s="36" t="s">
        <v>338</v>
      </c>
      <c r="V115" s="36" t="s">
        <v>338</v>
      </c>
      <c r="W115" s="36" t="s">
        <v>338</v>
      </c>
      <c r="X115" s="36" t="s">
        <v>338</v>
      </c>
      <c r="Y115" s="36" t="s">
        <v>338</v>
      </c>
      <c r="Z115" s="36" t="s">
        <v>338</v>
      </c>
      <c r="AA115" s="36" t="s">
        <v>338</v>
      </c>
      <c r="AB115" s="36" t="s">
        <v>338</v>
      </c>
      <c r="AC115" s="36" t="s">
        <v>338</v>
      </c>
      <c r="AD115" s="36" t="s">
        <v>338</v>
      </c>
      <c r="AE115" s="36" t="s">
        <v>338</v>
      </c>
      <c r="AF115" s="36" t="s">
        <v>338</v>
      </c>
      <c r="AG115" s="36" t="s">
        <v>338</v>
      </c>
      <c r="AH115" s="36" t="s">
        <v>338</v>
      </c>
      <c r="AI115" s="36" t="s">
        <v>338</v>
      </c>
      <c r="AJ115" s="36" t="s">
        <v>338</v>
      </c>
      <c r="AK115" s="36" t="s">
        <v>338</v>
      </c>
      <c r="AL115" s="36" t="s">
        <v>338</v>
      </c>
      <c r="AM115" s="36" t="s">
        <v>338</v>
      </c>
      <c r="AN115" s="36" t="s">
        <v>338</v>
      </c>
      <c r="AO115" s="36" t="s">
        <v>338</v>
      </c>
      <c r="AP115" s="36" t="s">
        <v>338</v>
      </c>
      <c r="AQ115" s="36" t="s">
        <v>338</v>
      </c>
      <c r="AR115" s="36" t="s">
        <v>338</v>
      </c>
      <c r="AS115" s="36" t="s">
        <v>338</v>
      </c>
      <c r="AT115" s="36" t="s">
        <v>338</v>
      </c>
      <c r="AU115" s="36" t="s">
        <v>338</v>
      </c>
      <c r="AV115" s="36" t="s">
        <v>338</v>
      </c>
      <c r="AW115" s="36" t="s">
        <v>338</v>
      </c>
      <c r="AX115" s="36" t="s">
        <v>338</v>
      </c>
      <c r="AY115" s="36" t="s">
        <v>338</v>
      </c>
      <c r="AZ115" s="36" t="s">
        <v>338</v>
      </c>
      <c r="BA115" s="36" t="s">
        <v>338</v>
      </c>
      <c r="BB115" s="36" t="s">
        <v>338</v>
      </c>
      <c r="BC115" s="36" t="s">
        <v>338</v>
      </c>
      <c r="BD115" s="36" t="s">
        <v>338</v>
      </c>
      <c r="BE115" s="36" t="s">
        <v>338</v>
      </c>
      <c r="BF115" s="36" t="s">
        <v>338</v>
      </c>
      <c r="BG115" s="36" t="s">
        <v>338</v>
      </c>
      <c r="BH115" s="36" t="s">
        <v>338</v>
      </c>
      <c r="BI115" s="36" t="s">
        <v>338</v>
      </c>
      <c r="BJ115" s="36" t="s">
        <v>338</v>
      </c>
      <c r="BK115" s="36" t="s">
        <v>338</v>
      </c>
      <c r="BL115" s="36" t="s">
        <v>338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 t="s">
        <v>338</v>
      </c>
      <c r="E116" s="36" t="s">
        <v>338</v>
      </c>
      <c r="F116" s="36" t="s">
        <v>338</v>
      </c>
      <c r="G116" s="36" t="s">
        <v>338</v>
      </c>
      <c r="H116" s="36" t="s">
        <v>338</v>
      </c>
      <c r="I116" s="36" t="s">
        <v>338</v>
      </c>
      <c r="J116" s="36" t="s">
        <v>338</v>
      </c>
      <c r="K116" s="36" t="s">
        <v>338</v>
      </c>
      <c r="L116" s="36" t="s">
        <v>338</v>
      </c>
      <c r="M116" s="36" t="s">
        <v>338</v>
      </c>
      <c r="N116" s="36" t="s">
        <v>338</v>
      </c>
      <c r="O116" s="36" t="s">
        <v>338</v>
      </c>
      <c r="P116" s="36" t="s">
        <v>338</v>
      </c>
      <c r="Q116" s="36" t="s">
        <v>338</v>
      </c>
      <c r="R116" s="36" t="s">
        <v>338</v>
      </c>
      <c r="S116" s="36" t="s">
        <v>338</v>
      </c>
      <c r="T116" s="36" t="s">
        <v>338</v>
      </c>
      <c r="U116" s="36" t="s">
        <v>338</v>
      </c>
      <c r="V116" s="36" t="s">
        <v>338</v>
      </c>
      <c r="W116" s="36" t="s">
        <v>338</v>
      </c>
      <c r="X116" s="36" t="s">
        <v>338</v>
      </c>
      <c r="Y116" s="36" t="s">
        <v>338</v>
      </c>
      <c r="Z116" s="36" t="s">
        <v>338</v>
      </c>
      <c r="AA116" s="36" t="s">
        <v>338</v>
      </c>
      <c r="AB116" s="36" t="s">
        <v>338</v>
      </c>
      <c r="AC116" s="36" t="s">
        <v>338</v>
      </c>
      <c r="AD116" s="36" t="s">
        <v>338</v>
      </c>
      <c r="AE116" s="36" t="s">
        <v>338</v>
      </c>
      <c r="AF116" s="36" t="s">
        <v>338</v>
      </c>
      <c r="AG116" s="36" t="s">
        <v>338</v>
      </c>
      <c r="AH116" s="36" t="s">
        <v>338</v>
      </c>
      <c r="AI116" s="36" t="s">
        <v>338</v>
      </c>
      <c r="AJ116" s="36" t="s">
        <v>338</v>
      </c>
      <c r="AK116" s="36" t="s">
        <v>338</v>
      </c>
      <c r="AL116" s="36" t="s">
        <v>338</v>
      </c>
      <c r="AM116" s="36" t="s">
        <v>338</v>
      </c>
      <c r="AN116" s="36" t="s">
        <v>338</v>
      </c>
      <c r="AO116" s="36" t="s">
        <v>338</v>
      </c>
      <c r="AP116" s="36" t="s">
        <v>338</v>
      </c>
      <c r="AQ116" s="36" t="s">
        <v>338</v>
      </c>
      <c r="AR116" s="36" t="s">
        <v>338</v>
      </c>
      <c r="AS116" s="36" t="s">
        <v>338</v>
      </c>
      <c r="AT116" s="36" t="s">
        <v>338</v>
      </c>
      <c r="AU116" s="36" t="s">
        <v>338</v>
      </c>
      <c r="AV116" s="36" t="s">
        <v>338</v>
      </c>
      <c r="AW116" s="36" t="s">
        <v>338</v>
      </c>
      <c r="AX116" s="36" t="s">
        <v>338</v>
      </c>
      <c r="AY116" s="36" t="s">
        <v>338</v>
      </c>
      <c r="AZ116" s="36" t="s">
        <v>338</v>
      </c>
      <c r="BA116" s="36" t="s">
        <v>338</v>
      </c>
      <c r="BB116" s="36" t="s">
        <v>338</v>
      </c>
      <c r="BC116" s="36" t="s">
        <v>338</v>
      </c>
      <c r="BD116" s="36" t="s">
        <v>338</v>
      </c>
      <c r="BE116" s="36" t="s">
        <v>338</v>
      </c>
      <c r="BF116" s="36" t="s">
        <v>338</v>
      </c>
      <c r="BG116" s="36" t="s">
        <v>338</v>
      </c>
      <c r="BH116" s="36" t="s">
        <v>338</v>
      </c>
      <c r="BI116" s="36" t="s">
        <v>338</v>
      </c>
      <c r="BJ116" s="36" t="s">
        <v>338</v>
      </c>
      <c r="BK116" s="36" t="s">
        <v>338</v>
      </c>
      <c r="BL116" s="36" t="s">
        <v>338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 t="s">
        <v>338</v>
      </c>
      <c r="E117" s="36" t="s">
        <v>338</v>
      </c>
      <c r="F117" s="36" t="s">
        <v>338</v>
      </c>
      <c r="G117" s="36" t="s">
        <v>338</v>
      </c>
      <c r="H117" s="36" t="s">
        <v>338</v>
      </c>
      <c r="I117" s="36" t="s">
        <v>338</v>
      </c>
      <c r="J117" s="36" t="s">
        <v>338</v>
      </c>
      <c r="K117" s="36" t="s">
        <v>338</v>
      </c>
      <c r="L117" s="36" t="s">
        <v>338</v>
      </c>
      <c r="M117" s="36" t="s">
        <v>338</v>
      </c>
      <c r="N117" s="36" t="s">
        <v>338</v>
      </c>
      <c r="O117" s="36" t="s">
        <v>338</v>
      </c>
      <c r="P117" s="36" t="s">
        <v>338</v>
      </c>
      <c r="Q117" s="36" t="s">
        <v>338</v>
      </c>
      <c r="R117" s="36" t="s">
        <v>338</v>
      </c>
      <c r="S117" s="36" t="s">
        <v>338</v>
      </c>
      <c r="T117" s="36" t="s">
        <v>338</v>
      </c>
      <c r="U117" s="36" t="s">
        <v>338</v>
      </c>
      <c r="V117" s="36" t="s">
        <v>338</v>
      </c>
      <c r="W117" s="36" t="s">
        <v>338</v>
      </c>
      <c r="X117" s="36" t="s">
        <v>338</v>
      </c>
      <c r="Y117" s="36" t="s">
        <v>338</v>
      </c>
      <c r="Z117" s="36" t="s">
        <v>338</v>
      </c>
      <c r="AA117" s="36" t="s">
        <v>338</v>
      </c>
      <c r="AB117" s="36" t="s">
        <v>338</v>
      </c>
      <c r="AC117" s="36" t="s">
        <v>338</v>
      </c>
      <c r="AD117" s="36" t="s">
        <v>338</v>
      </c>
      <c r="AE117" s="36" t="s">
        <v>338</v>
      </c>
      <c r="AF117" s="36" t="s">
        <v>338</v>
      </c>
      <c r="AG117" s="36" t="s">
        <v>338</v>
      </c>
      <c r="AH117" s="36" t="s">
        <v>338</v>
      </c>
      <c r="AI117" s="36" t="s">
        <v>338</v>
      </c>
      <c r="AJ117" s="36" t="s">
        <v>338</v>
      </c>
      <c r="AK117" s="36" t="s">
        <v>338</v>
      </c>
      <c r="AL117" s="36" t="s">
        <v>338</v>
      </c>
      <c r="AM117" s="36" t="s">
        <v>338</v>
      </c>
      <c r="AN117" s="36" t="s">
        <v>338</v>
      </c>
      <c r="AO117" s="36" t="s">
        <v>338</v>
      </c>
      <c r="AP117" s="36" t="s">
        <v>338</v>
      </c>
      <c r="AQ117" s="36" t="s">
        <v>338</v>
      </c>
      <c r="AR117" s="36" t="s">
        <v>338</v>
      </c>
      <c r="AS117" s="36" t="s">
        <v>338</v>
      </c>
      <c r="AT117" s="36" t="s">
        <v>338</v>
      </c>
      <c r="AU117" s="36" t="s">
        <v>338</v>
      </c>
      <c r="AV117" s="36" t="s">
        <v>338</v>
      </c>
      <c r="AW117" s="36" t="s">
        <v>338</v>
      </c>
      <c r="AX117" s="36" t="s">
        <v>338</v>
      </c>
      <c r="AY117" s="36" t="s">
        <v>338</v>
      </c>
      <c r="AZ117" s="36" t="s">
        <v>338</v>
      </c>
      <c r="BA117" s="36" t="s">
        <v>338</v>
      </c>
      <c r="BB117" s="36" t="s">
        <v>338</v>
      </c>
      <c r="BC117" s="36" t="s">
        <v>338</v>
      </c>
      <c r="BD117" s="36" t="s">
        <v>338</v>
      </c>
      <c r="BE117" s="36" t="s">
        <v>338</v>
      </c>
      <c r="BF117" s="36" t="s">
        <v>338</v>
      </c>
      <c r="BG117" s="36" t="s">
        <v>338</v>
      </c>
      <c r="BH117" s="36" t="s">
        <v>338</v>
      </c>
      <c r="BI117" s="36" t="s">
        <v>338</v>
      </c>
      <c r="BJ117" s="36" t="s">
        <v>338</v>
      </c>
      <c r="BK117" s="36" t="s">
        <v>338</v>
      </c>
      <c r="BL117" s="36" t="s">
        <v>338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 t="s">
        <v>338</v>
      </c>
      <c r="E118" s="36" t="s">
        <v>338</v>
      </c>
      <c r="F118" s="36" t="s">
        <v>338</v>
      </c>
      <c r="G118" s="36" t="s">
        <v>338</v>
      </c>
      <c r="H118" s="36" t="s">
        <v>338</v>
      </c>
      <c r="I118" s="36" t="s">
        <v>338</v>
      </c>
      <c r="J118" s="36" t="s">
        <v>338</v>
      </c>
      <c r="K118" s="36" t="s">
        <v>338</v>
      </c>
      <c r="L118" s="36" t="s">
        <v>338</v>
      </c>
      <c r="M118" s="36" t="s">
        <v>338</v>
      </c>
      <c r="N118" s="36" t="s">
        <v>338</v>
      </c>
      <c r="O118" s="36" t="s">
        <v>338</v>
      </c>
      <c r="P118" s="36" t="s">
        <v>338</v>
      </c>
      <c r="Q118" s="36" t="s">
        <v>338</v>
      </c>
      <c r="R118" s="36" t="s">
        <v>338</v>
      </c>
      <c r="S118" s="36" t="s">
        <v>338</v>
      </c>
      <c r="T118" s="36" t="s">
        <v>338</v>
      </c>
      <c r="U118" s="36" t="s">
        <v>338</v>
      </c>
      <c r="V118" s="36" t="s">
        <v>338</v>
      </c>
      <c r="W118" s="36" t="s">
        <v>338</v>
      </c>
      <c r="X118" s="36" t="s">
        <v>338</v>
      </c>
      <c r="Y118" s="36" t="s">
        <v>338</v>
      </c>
      <c r="Z118" s="36" t="s">
        <v>338</v>
      </c>
      <c r="AA118" s="36" t="s">
        <v>338</v>
      </c>
      <c r="AB118" s="36" t="s">
        <v>338</v>
      </c>
      <c r="AC118" s="36" t="s">
        <v>338</v>
      </c>
      <c r="AD118" s="36" t="s">
        <v>338</v>
      </c>
      <c r="AE118" s="36" t="s">
        <v>338</v>
      </c>
      <c r="AF118" s="36" t="s">
        <v>338</v>
      </c>
      <c r="AG118" s="36" t="s">
        <v>338</v>
      </c>
      <c r="AH118" s="36" t="s">
        <v>338</v>
      </c>
      <c r="AI118" s="36" t="s">
        <v>338</v>
      </c>
      <c r="AJ118" s="36" t="s">
        <v>338</v>
      </c>
      <c r="AK118" s="36" t="s">
        <v>338</v>
      </c>
      <c r="AL118" s="36" t="s">
        <v>338</v>
      </c>
      <c r="AM118" s="36" t="s">
        <v>338</v>
      </c>
      <c r="AN118" s="36" t="s">
        <v>338</v>
      </c>
      <c r="AO118" s="36" t="s">
        <v>338</v>
      </c>
      <c r="AP118" s="36" t="s">
        <v>338</v>
      </c>
      <c r="AQ118" s="36" t="s">
        <v>338</v>
      </c>
      <c r="AR118" s="36" t="s">
        <v>338</v>
      </c>
      <c r="AS118" s="36" t="s">
        <v>338</v>
      </c>
      <c r="AT118" s="36" t="s">
        <v>338</v>
      </c>
      <c r="AU118" s="36" t="s">
        <v>338</v>
      </c>
      <c r="AV118" s="36" t="s">
        <v>338</v>
      </c>
      <c r="AW118" s="36" t="s">
        <v>338</v>
      </c>
      <c r="AX118" s="36" t="s">
        <v>338</v>
      </c>
      <c r="AY118" s="36" t="s">
        <v>338</v>
      </c>
      <c r="AZ118" s="36" t="s">
        <v>338</v>
      </c>
      <c r="BA118" s="36" t="s">
        <v>338</v>
      </c>
      <c r="BB118" s="36" t="s">
        <v>338</v>
      </c>
      <c r="BC118" s="36" t="s">
        <v>338</v>
      </c>
      <c r="BD118" s="36" t="s">
        <v>338</v>
      </c>
      <c r="BE118" s="36" t="s">
        <v>338</v>
      </c>
      <c r="BF118" s="36" t="s">
        <v>338</v>
      </c>
      <c r="BG118" s="36" t="s">
        <v>338</v>
      </c>
      <c r="BH118" s="36" t="s">
        <v>338</v>
      </c>
      <c r="BI118" s="36" t="s">
        <v>338</v>
      </c>
      <c r="BJ118" s="36" t="s">
        <v>338</v>
      </c>
      <c r="BK118" s="36" t="s">
        <v>338</v>
      </c>
      <c r="BL118" s="36" t="s">
        <v>338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 t="s">
        <v>338</v>
      </c>
      <c r="E119" s="36" t="s">
        <v>338</v>
      </c>
      <c r="F119" s="36" t="s">
        <v>338</v>
      </c>
      <c r="G119" s="36" t="s">
        <v>338</v>
      </c>
      <c r="H119" s="36" t="s">
        <v>338</v>
      </c>
      <c r="I119" s="36" t="s">
        <v>338</v>
      </c>
      <c r="J119" s="36" t="s">
        <v>338</v>
      </c>
      <c r="K119" s="36" t="s">
        <v>338</v>
      </c>
      <c r="L119" s="36" t="s">
        <v>338</v>
      </c>
      <c r="M119" s="36" t="s">
        <v>338</v>
      </c>
      <c r="N119" s="36" t="s">
        <v>338</v>
      </c>
      <c r="O119" s="36" t="s">
        <v>338</v>
      </c>
      <c r="P119" s="36" t="s">
        <v>338</v>
      </c>
      <c r="Q119" s="36" t="s">
        <v>338</v>
      </c>
      <c r="R119" s="36" t="s">
        <v>338</v>
      </c>
      <c r="S119" s="36" t="s">
        <v>338</v>
      </c>
      <c r="T119" s="36" t="s">
        <v>338</v>
      </c>
      <c r="U119" s="36" t="s">
        <v>338</v>
      </c>
      <c r="V119" s="36" t="s">
        <v>338</v>
      </c>
      <c r="W119" s="36" t="s">
        <v>338</v>
      </c>
      <c r="X119" s="36" t="s">
        <v>338</v>
      </c>
      <c r="Y119" s="36" t="s">
        <v>338</v>
      </c>
      <c r="Z119" s="36" t="s">
        <v>338</v>
      </c>
      <c r="AA119" s="36" t="s">
        <v>338</v>
      </c>
      <c r="AB119" s="36" t="s">
        <v>338</v>
      </c>
      <c r="AC119" s="36" t="s">
        <v>338</v>
      </c>
      <c r="AD119" s="36" t="s">
        <v>338</v>
      </c>
      <c r="AE119" s="36" t="s">
        <v>338</v>
      </c>
      <c r="AF119" s="36" t="s">
        <v>338</v>
      </c>
      <c r="AG119" s="36" t="s">
        <v>338</v>
      </c>
      <c r="AH119" s="36" t="s">
        <v>338</v>
      </c>
      <c r="AI119" s="36" t="s">
        <v>338</v>
      </c>
      <c r="AJ119" s="36" t="s">
        <v>338</v>
      </c>
      <c r="AK119" s="36" t="s">
        <v>338</v>
      </c>
      <c r="AL119" s="36" t="s">
        <v>338</v>
      </c>
      <c r="AM119" s="36" t="s">
        <v>338</v>
      </c>
      <c r="AN119" s="36" t="s">
        <v>338</v>
      </c>
      <c r="AO119" s="36" t="s">
        <v>338</v>
      </c>
      <c r="AP119" s="36" t="s">
        <v>338</v>
      </c>
      <c r="AQ119" s="36" t="s">
        <v>338</v>
      </c>
      <c r="AR119" s="36" t="s">
        <v>338</v>
      </c>
      <c r="AS119" s="36" t="s">
        <v>338</v>
      </c>
      <c r="AT119" s="36" t="s">
        <v>338</v>
      </c>
      <c r="AU119" s="36" t="s">
        <v>338</v>
      </c>
      <c r="AV119" s="36" t="s">
        <v>338</v>
      </c>
      <c r="AW119" s="36" t="s">
        <v>338</v>
      </c>
      <c r="AX119" s="36" t="s">
        <v>338</v>
      </c>
      <c r="AY119" s="36" t="s">
        <v>338</v>
      </c>
      <c r="AZ119" s="36" t="s">
        <v>338</v>
      </c>
      <c r="BA119" s="36" t="s">
        <v>338</v>
      </c>
      <c r="BB119" s="36" t="s">
        <v>338</v>
      </c>
      <c r="BC119" s="36" t="s">
        <v>338</v>
      </c>
      <c r="BD119" s="36" t="s">
        <v>338</v>
      </c>
      <c r="BE119" s="36" t="s">
        <v>338</v>
      </c>
      <c r="BF119" s="36" t="s">
        <v>338</v>
      </c>
      <c r="BG119" s="36" t="s">
        <v>338</v>
      </c>
      <c r="BH119" s="36" t="s">
        <v>338</v>
      </c>
      <c r="BI119" s="36" t="s">
        <v>338</v>
      </c>
      <c r="BJ119" s="36" t="s">
        <v>338</v>
      </c>
      <c r="BK119" s="36" t="s">
        <v>338</v>
      </c>
      <c r="BL119" s="36" t="s">
        <v>338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 t="s">
        <v>338</v>
      </c>
      <c r="E120" s="36" t="s">
        <v>338</v>
      </c>
      <c r="F120" s="36" t="s">
        <v>338</v>
      </c>
      <c r="G120" s="36" t="s">
        <v>338</v>
      </c>
      <c r="H120" s="36" t="s">
        <v>338</v>
      </c>
      <c r="I120" s="36" t="s">
        <v>338</v>
      </c>
      <c r="J120" s="36" t="s">
        <v>338</v>
      </c>
      <c r="K120" s="36" t="s">
        <v>338</v>
      </c>
      <c r="L120" s="36" t="s">
        <v>338</v>
      </c>
      <c r="M120" s="36" t="s">
        <v>338</v>
      </c>
      <c r="N120" s="36" t="s">
        <v>338</v>
      </c>
      <c r="O120" s="36" t="s">
        <v>338</v>
      </c>
      <c r="P120" s="36" t="s">
        <v>338</v>
      </c>
      <c r="Q120" s="36" t="s">
        <v>338</v>
      </c>
      <c r="R120" s="36" t="s">
        <v>338</v>
      </c>
      <c r="S120" s="36" t="s">
        <v>338</v>
      </c>
      <c r="T120" s="36" t="s">
        <v>338</v>
      </c>
      <c r="U120" s="36" t="s">
        <v>338</v>
      </c>
      <c r="V120" s="36" t="s">
        <v>338</v>
      </c>
      <c r="W120" s="36" t="s">
        <v>338</v>
      </c>
      <c r="X120" s="36" t="s">
        <v>338</v>
      </c>
      <c r="Y120" s="36" t="s">
        <v>338</v>
      </c>
      <c r="Z120" s="36" t="s">
        <v>338</v>
      </c>
      <c r="AA120" s="36" t="s">
        <v>338</v>
      </c>
      <c r="AB120" s="36" t="s">
        <v>338</v>
      </c>
      <c r="AC120" s="36" t="s">
        <v>338</v>
      </c>
      <c r="AD120" s="36" t="s">
        <v>338</v>
      </c>
      <c r="AE120" s="36" t="s">
        <v>338</v>
      </c>
      <c r="AF120" s="36" t="s">
        <v>338</v>
      </c>
      <c r="AG120" s="36" t="s">
        <v>338</v>
      </c>
      <c r="AH120" s="36" t="s">
        <v>338</v>
      </c>
      <c r="AI120" s="36" t="s">
        <v>338</v>
      </c>
      <c r="AJ120" s="36" t="s">
        <v>338</v>
      </c>
      <c r="AK120" s="36" t="s">
        <v>338</v>
      </c>
      <c r="AL120" s="36" t="s">
        <v>338</v>
      </c>
      <c r="AM120" s="36" t="s">
        <v>338</v>
      </c>
      <c r="AN120" s="36" t="s">
        <v>338</v>
      </c>
      <c r="AO120" s="36" t="s">
        <v>338</v>
      </c>
      <c r="AP120" s="36" t="s">
        <v>338</v>
      </c>
      <c r="AQ120" s="36" t="s">
        <v>338</v>
      </c>
      <c r="AR120" s="36" t="s">
        <v>338</v>
      </c>
      <c r="AS120" s="36" t="s">
        <v>338</v>
      </c>
      <c r="AT120" s="36" t="s">
        <v>338</v>
      </c>
      <c r="AU120" s="36" t="s">
        <v>338</v>
      </c>
      <c r="AV120" s="36" t="s">
        <v>338</v>
      </c>
      <c r="AW120" s="36" t="s">
        <v>338</v>
      </c>
      <c r="AX120" s="36" t="s">
        <v>338</v>
      </c>
      <c r="AY120" s="36" t="s">
        <v>338</v>
      </c>
      <c r="AZ120" s="36" t="s">
        <v>338</v>
      </c>
      <c r="BA120" s="36" t="s">
        <v>338</v>
      </c>
      <c r="BB120" s="36" t="s">
        <v>338</v>
      </c>
      <c r="BC120" s="36" t="s">
        <v>338</v>
      </c>
      <c r="BD120" s="36" t="s">
        <v>338</v>
      </c>
      <c r="BE120" s="36" t="s">
        <v>338</v>
      </c>
      <c r="BF120" s="36" t="s">
        <v>338</v>
      </c>
      <c r="BG120" s="36" t="s">
        <v>338</v>
      </c>
      <c r="BH120" s="36" t="s">
        <v>338</v>
      </c>
      <c r="BI120" s="36" t="s">
        <v>338</v>
      </c>
      <c r="BJ120" s="36" t="s">
        <v>338</v>
      </c>
      <c r="BK120" s="36" t="s">
        <v>338</v>
      </c>
      <c r="BL120" s="36" t="s">
        <v>338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 t="s">
        <v>338</v>
      </c>
      <c r="E121" s="36" t="s">
        <v>338</v>
      </c>
      <c r="F121" s="36" t="s">
        <v>338</v>
      </c>
      <c r="G121" s="36" t="s">
        <v>338</v>
      </c>
      <c r="H121" s="36" t="s">
        <v>338</v>
      </c>
      <c r="I121" s="36" t="s">
        <v>338</v>
      </c>
      <c r="J121" s="36" t="s">
        <v>338</v>
      </c>
      <c r="K121" s="36" t="s">
        <v>338</v>
      </c>
      <c r="L121" s="36" t="s">
        <v>338</v>
      </c>
      <c r="M121" s="36" t="s">
        <v>338</v>
      </c>
      <c r="N121" s="36" t="s">
        <v>338</v>
      </c>
      <c r="O121" s="36" t="s">
        <v>338</v>
      </c>
      <c r="P121" s="36" t="s">
        <v>338</v>
      </c>
      <c r="Q121" s="36" t="s">
        <v>338</v>
      </c>
      <c r="R121" s="36" t="s">
        <v>338</v>
      </c>
      <c r="S121" s="36" t="s">
        <v>338</v>
      </c>
      <c r="T121" s="36" t="s">
        <v>338</v>
      </c>
      <c r="U121" s="36" t="s">
        <v>338</v>
      </c>
      <c r="V121" s="36" t="s">
        <v>338</v>
      </c>
      <c r="W121" s="36" t="s">
        <v>338</v>
      </c>
      <c r="X121" s="36" t="s">
        <v>338</v>
      </c>
      <c r="Y121" s="36" t="s">
        <v>338</v>
      </c>
      <c r="Z121" s="36" t="s">
        <v>338</v>
      </c>
      <c r="AA121" s="36" t="s">
        <v>338</v>
      </c>
      <c r="AB121" s="36" t="s">
        <v>338</v>
      </c>
      <c r="AC121" s="36" t="s">
        <v>338</v>
      </c>
      <c r="AD121" s="36" t="s">
        <v>338</v>
      </c>
      <c r="AE121" s="36" t="s">
        <v>338</v>
      </c>
      <c r="AF121" s="36" t="s">
        <v>338</v>
      </c>
      <c r="AG121" s="36" t="s">
        <v>338</v>
      </c>
      <c r="AH121" s="36" t="s">
        <v>338</v>
      </c>
      <c r="AI121" s="36" t="s">
        <v>338</v>
      </c>
      <c r="AJ121" s="36" t="s">
        <v>338</v>
      </c>
      <c r="AK121" s="36" t="s">
        <v>338</v>
      </c>
      <c r="AL121" s="36" t="s">
        <v>338</v>
      </c>
      <c r="AM121" s="36" t="s">
        <v>338</v>
      </c>
      <c r="AN121" s="36" t="s">
        <v>338</v>
      </c>
      <c r="AO121" s="36" t="s">
        <v>338</v>
      </c>
      <c r="AP121" s="36" t="s">
        <v>338</v>
      </c>
      <c r="AQ121" s="36" t="s">
        <v>338</v>
      </c>
      <c r="AR121" s="36" t="s">
        <v>338</v>
      </c>
      <c r="AS121" s="36" t="s">
        <v>338</v>
      </c>
      <c r="AT121" s="36" t="s">
        <v>338</v>
      </c>
      <c r="AU121" s="36" t="s">
        <v>338</v>
      </c>
      <c r="AV121" s="36" t="s">
        <v>338</v>
      </c>
      <c r="AW121" s="36" t="s">
        <v>338</v>
      </c>
      <c r="AX121" s="36" t="s">
        <v>338</v>
      </c>
      <c r="AY121" s="36" t="s">
        <v>338</v>
      </c>
      <c r="AZ121" s="36" t="s">
        <v>338</v>
      </c>
      <c r="BA121" s="36" t="s">
        <v>338</v>
      </c>
      <c r="BB121" s="36" t="s">
        <v>338</v>
      </c>
      <c r="BC121" s="36" t="s">
        <v>338</v>
      </c>
      <c r="BD121" s="36" t="s">
        <v>338</v>
      </c>
      <c r="BE121" s="36" t="s">
        <v>338</v>
      </c>
      <c r="BF121" s="36" t="s">
        <v>338</v>
      </c>
      <c r="BG121" s="36" t="s">
        <v>338</v>
      </c>
      <c r="BH121" s="36" t="s">
        <v>338</v>
      </c>
      <c r="BI121" s="36" t="s">
        <v>338</v>
      </c>
      <c r="BJ121" s="36" t="s">
        <v>338</v>
      </c>
      <c r="BK121" s="36" t="s">
        <v>338</v>
      </c>
      <c r="BL121" s="36" t="s">
        <v>338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 t="s">
        <v>338</v>
      </c>
      <c r="E122" s="36" t="s">
        <v>338</v>
      </c>
      <c r="F122" s="36" t="s">
        <v>338</v>
      </c>
      <c r="G122" s="36" t="s">
        <v>338</v>
      </c>
      <c r="H122" s="36" t="s">
        <v>338</v>
      </c>
      <c r="I122" s="36" t="s">
        <v>338</v>
      </c>
      <c r="J122" s="36" t="s">
        <v>338</v>
      </c>
      <c r="K122" s="36" t="s">
        <v>338</v>
      </c>
      <c r="L122" s="36" t="s">
        <v>338</v>
      </c>
      <c r="M122" s="36" t="s">
        <v>338</v>
      </c>
      <c r="N122" s="36" t="s">
        <v>338</v>
      </c>
      <c r="O122" s="36" t="s">
        <v>338</v>
      </c>
      <c r="P122" s="36" t="s">
        <v>338</v>
      </c>
      <c r="Q122" s="36" t="s">
        <v>338</v>
      </c>
      <c r="R122" s="36" t="s">
        <v>338</v>
      </c>
      <c r="S122" s="36" t="s">
        <v>338</v>
      </c>
      <c r="T122" s="36" t="s">
        <v>338</v>
      </c>
      <c r="U122" s="36" t="s">
        <v>338</v>
      </c>
      <c r="V122" s="36" t="s">
        <v>338</v>
      </c>
      <c r="W122" s="36" t="s">
        <v>338</v>
      </c>
      <c r="X122" s="36" t="s">
        <v>338</v>
      </c>
      <c r="Y122" s="36" t="s">
        <v>338</v>
      </c>
      <c r="Z122" s="36" t="s">
        <v>338</v>
      </c>
      <c r="AA122" s="36" t="s">
        <v>338</v>
      </c>
      <c r="AB122" s="36" t="s">
        <v>338</v>
      </c>
      <c r="AC122" s="36" t="s">
        <v>338</v>
      </c>
      <c r="AD122" s="36" t="s">
        <v>338</v>
      </c>
      <c r="AE122" s="36" t="s">
        <v>338</v>
      </c>
      <c r="AF122" s="36" t="s">
        <v>338</v>
      </c>
      <c r="AG122" s="36" t="s">
        <v>338</v>
      </c>
      <c r="AH122" s="36" t="s">
        <v>338</v>
      </c>
      <c r="AI122" s="36" t="s">
        <v>338</v>
      </c>
      <c r="AJ122" s="36" t="s">
        <v>338</v>
      </c>
      <c r="AK122" s="36" t="s">
        <v>338</v>
      </c>
      <c r="AL122" s="36" t="s">
        <v>338</v>
      </c>
      <c r="AM122" s="36" t="s">
        <v>338</v>
      </c>
      <c r="AN122" s="36" t="s">
        <v>338</v>
      </c>
      <c r="AO122" s="36" t="s">
        <v>338</v>
      </c>
      <c r="AP122" s="36" t="s">
        <v>338</v>
      </c>
      <c r="AQ122" s="36" t="s">
        <v>338</v>
      </c>
      <c r="AR122" s="36" t="s">
        <v>338</v>
      </c>
      <c r="AS122" s="36" t="s">
        <v>338</v>
      </c>
      <c r="AT122" s="36" t="s">
        <v>338</v>
      </c>
      <c r="AU122" s="36" t="s">
        <v>338</v>
      </c>
      <c r="AV122" s="36" t="s">
        <v>338</v>
      </c>
      <c r="AW122" s="36" t="s">
        <v>338</v>
      </c>
      <c r="AX122" s="36" t="s">
        <v>338</v>
      </c>
      <c r="AY122" s="36" t="s">
        <v>338</v>
      </c>
      <c r="AZ122" s="36" t="s">
        <v>338</v>
      </c>
      <c r="BA122" s="36" t="s">
        <v>338</v>
      </c>
      <c r="BB122" s="36" t="s">
        <v>338</v>
      </c>
      <c r="BC122" s="36" t="s">
        <v>338</v>
      </c>
      <c r="BD122" s="36" t="s">
        <v>338</v>
      </c>
      <c r="BE122" s="36" t="s">
        <v>338</v>
      </c>
      <c r="BF122" s="36" t="s">
        <v>338</v>
      </c>
      <c r="BG122" s="36" t="s">
        <v>338</v>
      </c>
      <c r="BH122" s="36" t="s">
        <v>338</v>
      </c>
      <c r="BI122" s="36" t="s">
        <v>338</v>
      </c>
      <c r="BJ122" s="36" t="s">
        <v>338</v>
      </c>
      <c r="BK122" s="36" t="s">
        <v>338</v>
      </c>
      <c r="BL122" s="36" t="s">
        <v>338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 t="s">
        <v>338</v>
      </c>
      <c r="E123" s="36" t="s">
        <v>338</v>
      </c>
      <c r="F123" s="36" t="s">
        <v>338</v>
      </c>
      <c r="G123" s="36" t="s">
        <v>338</v>
      </c>
      <c r="H123" s="36" t="s">
        <v>338</v>
      </c>
      <c r="I123" s="36" t="s">
        <v>338</v>
      </c>
      <c r="J123" s="36" t="s">
        <v>338</v>
      </c>
      <c r="K123" s="36" t="s">
        <v>338</v>
      </c>
      <c r="L123" s="36" t="s">
        <v>338</v>
      </c>
      <c r="M123" s="36" t="s">
        <v>338</v>
      </c>
      <c r="N123" s="36" t="s">
        <v>338</v>
      </c>
      <c r="O123" s="36" t="s">
        <v>338</v>
      </c>
      <c r="P123" s="36" t="s">
        <v>338</v>
      </c>
      <c r="Q123" s="36" t="s">
        <v>338</v>
      </c>
      <c r="R123" s="36" t="s">
        <v>338</v>
      </c>
      <c r="S123" s="36" t="s">
        <v>338</v>
      </c>
      <c r="T123" s="36" t="s">
        <v>338</v>
      </c>
      <c r="U123" s="36" t="s">
        <v>338</v>
      </c>
      <c r="V123" s="36" t="s">
        <v>338</v>
      </c>
      <c r="W123" s="36" t="s">
        <v>338</v>
      </c>
      <c r="X123" s="36" t="s">
        <v>338</v>
      </c>
      <c r="Y123" s="36" t="s">
        <v>338</v>
      </c>
      <c r="Z123" s="36" t="s">
        <v>338</v>
      </c>
      <c r="AA123" s="36" t="s">
        <v>338</v>
      </c>
      <c r="AB123" s="36" t="s">
        <v>338</v>
      </c>
      <c r="AC123" s="36" t="s">
        <v>338</v>
      </c>
      <c r="AD123" s="36" t="s">
        <v>338</v>
      </c>
      <c r="AE123" s="36" t="s">
        <v>338</v>
      </c>
      <c r="AF123" s="36" t="s">
        <v>338</v>
      </c>
      <c r="AG123" s="36" t="s">
        <v>338</v>
      </c>
      <c r="AH123" s="36" t="s">
        <v>338</v>
      </c>
      <c r="AI123" s="36" t="s">
        <v>338</v>
      </c>
      <c r="AJ123" s="36" t="s">
        <v>338</v>
      </c>
      <c r="AK123" s="36" t="s">
        <v>338</v>
      </c>
      <c r="AL123" s="36" t="s">
        <v>338</v>
      </c>
      <c r="AM123" s="36" t="s">
        <v>338</v>
      </c>
      <c r="AN123" s="36" t="s">
        <v>338</v>
      </c>
      <c r="AO123" s="36" t="s">
        <v>338</v>
      </c>
      <c r="AP123" s="36" t="s">
        <v>338</v>
      </c>
      <c r="AQ123" s="36" t="s">
        <v>338</v>
      </c>
      <c r="AR123" s="36" t="s">
        <v>338</v>
      </c>
      <c r="AS123" s="36" t="s">
        <v>338</v>
      </c>
      <c r="AT123" s="36" t="s">
        <v>338</v>
      </c>
      <c r="AU123" s="36" t="s">
        <v>338</v>
      </c>
      <c r="AV123" s="36" t="s">
        <v>338</v>
      </c>
      <c r="AW123" s="36" t="s">
        <v>338</v>
      </c>
      <c r="AX123" s="36" t="s">
        <v>338</v>
      </c>
      <c r="AY123" s="36" t="s">
        <v>338</v>
      </c>
      <c r="AZ123" s="36" t="s">
        <v>338</v>
      </c>
      <c r="BA123" s="36" t="s">
        <v>338</v>
      </c>
      <c r="BB123" s="36" t="s">
        <v>338</v>
      </c>
      <c r="BC123" s="36" t="s">
        <v>338</v>
      </c>
      <c r="BD123" s="36" t="s">
        <v>338</v>
      </c>
      <c r="BE123" s="36" t="s">
        <v>338</v>
      </c>
      <c r="BF123" s="36" t="s">
        <v>338</v>
      </c>
      <c r="BG123" s="36" t="s">
        <v>338</v>
      </c>
      <c r="BH123" s="36" t="s">
        <v>338</v>
      </c>
      <c r="BI123" s="36" t="s">
        <v>338</v>
      </c>
      <c r="BJ123" s="36" t="s">
        <v>338</v>
      </c>
      <c r="BK123" s="36" t="s">
        <v>338</v>
      </c>
      <c r="BL123" s="36" t="s">
        <v>338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 t="s">
        <v>338</v>
      </c>
      <c r="E124" s="36" t="s">
        <v>338</v>
      </c>
      <c r="F124" s="36" t="s">
        <v>338</v>
      </c>
      <c r="G124" s="36" t="s">
        <v>338</v>
      </c>
      <c r="H124" s="36" t="s">
        <v>338</v>
      </c>
      <c r="I124" s="36" t="s">
        <v>338</v>
      </c>
      <c r="J124" s="36" t="s">
        <v>338</v>
      </c>
      <c r="K124" s="36" t="s">
        <v>338</v>
      </c>
      <c r="L124" s="36" t="s">
        <v>338</v>
      </c>
      <c r="M124" s="36" t="s">
        <v>338</v>
      </c>
      <c r="N124" s="36" t="s">
        <v>338</v>
      </c>
      <c r="O124" s="36" t="s">
        <v>338</v>
      </c>
      <c r="P124" s="36" t="s">
        <v>338</v>
      </c>
      <c r="Q124" s="36" t="s">
        <v>338</v>
      </c>
      <c r="R124" s="36" t="s">
        <v>338</v>
      </c>
      <c r="S124" s="36" t="s">
        <v>338</v>
      </c>
      <c r="T124" s="36" t="s">
        <v>338</v>
      </c>
      <c r="U124" s="36" t="s">
        <v>338</v>
      </c>
      <c r="V124" s="36" t="s">
        <v>338</v>
      </c>
      <c r="W124" s="36" t="s">
        <v>338</v>
      </c>
      <c r="X124" s="36" t="s">
        <v>338</v>
      </c>
      <c r="Y124" s="36" t="s">
        <v>338</v>
      </c>
      <c r="Z124" s="36" t="s">
        <v>338</v>
      </c>
      <c r="AA124" s="36" t="s">
        <v>338</v>
      </c>
      <c r="AB124" s="36" t="s">
        <v>338</v>
      </c>
      <c r="AC124" s="36" t="s">
        <v>338</v>
      </c>
      <c r="AD124" s="36" t="s">
        <v>338</v>
      </c>
      <c r="AE124" s="36" t="s">
        <v>338</v>
      </c>
      <c r="AF124" s="36" t="s">
        <v>338</v>
      </c>
      <c r="AG124" s="36" t="s">
        <v>338</v>
      </c>
      <c r="AH124" s="36" t="s">
        <v>338</v>
      </c>
      <c r="AI124" s="36" t="s">
        <v>338</v>
      </c>
      <c r="AJ124" s="36" t="s">
        <v>338</v>
      </c>
      <c r="AK124" s="36" t="s">
        <v>338</v>
      </c>
      <c r="AL124" s="36" t="s">
        <v>338</v>
      </c>
      <c r="AM124" s="36" t="s">
        <v>338</v>
      </c>
      <c r="AN124" s="36" t="s">
        <v>338</v>
      </c>
      <c r="AO124" s="36" t="s">
        <v>338</v>
      </c>
      <c r="AP124" s="36" t="s">
        <v>338</v>
      </c>
      <c r="AQ124" s="36" t="s">
        <v>338</v>
      </c>
      <c r="AR124" s="36" t="s">
        <v>338</v>
      </c>
      <c r="AS124" s="36" t="s">
        <v>338</v>
      </c>
      <c r="AT124" s="36" t="s">
        <v>338</v>
      </c>
      <c r="AU124" s="36" t="s">
        <v>338</v>
      </c>
      <c r="AV124" s="36" t="s">
        <v>338</v>
      </c>
      <c r="AW124" s="36" t="s">
        <v>338</v>
      </c>
      <c r="AX124" s="36" t="s">
        <v>338</v>
      </c>
      <c r="AY124" s="36" t="s">
        <v>338</v>
      </c>
      <c r="AZ124" s="36" t="s">
        <v>338</v>
      </c>
      <c r="BA124" s="36" t="s">
        <v>338</v>
      </c>
      <c r="BB124" s="36" t="s">
        <v>338</v>
      </c>
      <c r="BC124" s="36" t="s">
        <v>338</v>
      </c>
      <c r="BD124" s="36" t="s">
        <v>338</v>
      </c>
      <c r="BE124" s="36" t="s">
        <v>338</v>
      </c>
      <c r="BF124" s="36" t="s">
        <v>338</v>
      </c>
      <c r="BG124" s="36" t="s">
        <v>338</v>
      </c>
      <c r="BH124" s="36" t="s">
        <v>338</v>
      </c>
      <c r="BI124" s="36" t="s">
        <v>338</v>
      </c>
      <c r="BJ124" s="36" t="s">
        <v>338</v>
      </c>
      <c r="BK124" s="36" t="s">
        <v>338</v>
      </c>
      <c r="BL124" s="36" t="s">
        <v>338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 t="s">
        <v>338</v>
      </c>
      <c r="E125" s="36" t="s">
        <v>338</v>
      </c>
      <c r="F125" s="36" t="s">
        <v>338</v>
      </c>
      <c r="G125" s="36" t="s">
        <v>338</v>
      </c>
      <c r="H125" s="36" t="s">
        <v>338</v>
      </c>
      <c r="I125" s="36" t="s">
        <v>338</v>
      </c>
      <c r="J125" s="36" t="s">
        <v>338</v>
      </c>
      <c r="K125" s="36" t="s">
        <v>338</v>
      </c>
      <c r="L125" s="36" t="s">
        <v>338</v>
      </c>
      <c r="M125" s="36" t="s">
        <v>338</v>
      </c>
      <c r="N125" s="36" t="s">
        <v>338</v>
      </c>
      <c r="O125" s="36" t="s">
        <v>338</v>
      </c>
      <c r="P125" s="36" t="s">
        <v>338</v>
      </c>
      <c r="Q125" s="36" t="s">
        <v>338</v>
      </c>
      <c r="R125" s="36" t="s">
        <v>338</v>
      </c>
      <c r="S125" s="36" t="s">
        <v>338</v>
      </c>
      <c r="T125" s="36" t="s">
        <v>338</v>
      </c>
      <c r="U125" s="36" t="s">
        <v>338</v>
      </c>
      <c r="V125" s="36" t="s">
        <v>338</v>
      </c>
      <c r="W125" s="36" t="s">
        <v>338</v>
      </c>
      <c r="X125" s="36" t="s">
        <v>338</v>
      </c>
      <c r="Y125" s="36" t="s">
        <v>338</v>
      </c>
      <c r="Z125" s="36" t="s">
        <v>338</v>
      </c>
      <c r="AA125" s="36" t="s">
        <v>338</v>
      </c>
      <c r="AB125" s="36" t="s">
        <v>338</v>
      </c>
      <c r="AC125" s="36" t="s">
        <v>338</v>
      </c>
      <c r="AD125" s="36" t="s">
        <v>338</v>
      </c>
      <c r="AE125" s="36" t="s">
        <v>338</v>
      </c>
      <c r="AF125" s="36" t="s">
        <v>338</v>
      </c>
      <c r="AG125" s="36" t="s">
        <v>338</v>
      </c>
      <c r="AH125" s="36" t="s">
        <v>338</v>
      </c>
      <c r="AI125" s="36" t="s">
        <v>338</v>
      </c>
      <c r="AJ125" s="36" t="s">
        <v>338</v>
      </c>
      <c r="AK125" s="36" t="s">
        <v>338</v>
      </c>
      <c r="AL125" s="36" t="s">
        <v>338</v>
      </c>
      <c r="AM125" s="36" t="s">
        <v>338</v>
      </c>
      <c r="AN125" s="36" t="s">
        <v>338</v>
      </c>
      <c r="AO125" s="36" t="s">
        <v>338</v>
      </c>
      <c r="AP125" s="36" t="s">
        <v>338</v>
      </c>
      <c r="AQ125" s="36" t="s">
        <v>338</v>
      </c>
      <c r="AR125" s="36" t="s">
        <v>338</v>
      </c>
      <c r="AS125" s="36" t="s">
        <v>338</v>
      </c>
      <c r="AT125" s="36" t="s">
        <v>338</v>
      </c>
      <c r="AU125" s="36" t="s">
        <v>338</v>
      </c>
      <c r="AV125" s="36" t="s">
        <v>338</v>
      </c>
      <c r="AW125" s="36" t="s">
        <v>338</v>
      </c>
      <c r="AX125" s="36" t="s">
        <v>338</v>
      </c>
      <c r="AY125" s="36" t="s">
        <v>338</v>
      </c>
      <c r="AZ125" s="36" t="s">
        <v>338</v>
      </c>
      <c r="BA125" s="36" t="s">
        <v>338</v>
      </c>
      <c r="BB125" s="36" t="s">
        <v>338</v>
      </c>
      <c r="BC125" s="36" t="s">
        <v>338</v>
      </c>
      <c r="BD125" s="36" t="s">
        <v>338</v>
      </c>
      <c r="BE125" s="36" t="s">
        <v>338</v>
      </c>
      <c r="BF125" s="36" t="s">
        <v>338</v>
      </c>
      <c r="BG125" s="36" t="s">
        <v>338</v>
      </c>
      <c r="BH125" s="36" t="s">
        <v>338</v>
      </c>
      <c r="BI125" s="36" t="s">
        <v>338</v>
      </c>
      <c r="BJ125" s="36" t="s">
        <v>338</v>
      </c>
      <c r="BK125" s="36" t="s">
        <v>338</v>
      </c>
      <c r="BL125" s="36" t="s">
        <v>338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 t="s">
        <v>338</v>
      </c>
      <c r="E126" s="36" t="s">
        <v>338</v>
      </c>
      <c r="F126" s="36" t="s">
        <v>338</v>
      </c>
      <c r="G126" s="36" t="s">
        <v>338</v>
      </c>
      <c r="H126" s="36" t="s">
        <v>338</v>
      </c>
      <c r="I126" s="36" t="s">
        <v>338</v>
      </c>
      <c r="J126" s="36" t="s">
        <v>338</v>
      </c>
      <c r="K126" s="36" t="s">
        <v>338</v>
      </c>
      <c r="L126" s="36" t="s">
        <v>338</v>
      </c>
      <c r="M126" s="36" t="s">
        <v>338</v>
      </c>
      <c r="N126" s="36" t="s">
        <v>338</v>
      </c>
      <c r="O126" s="36" t="s">
        <v>338</v>
      </c>
      <c r="P126" s="36" t="s">
        <v>338</v>
      </c>
      <c r="Q126" s="36" t="s">
        <v>338</v>
      </c>
      <c r="R126" s="36" t="s">
        <v>338</v>
      </c>
      <c r="S126" s="36" t="s">
        <v>338</v>
      </c>
      <c r="T126" s="36" t="s">
        <v>338</v>
      </c>
      <c r="U126" s="36" t="s">
        <v>338</v>
      </c>
      <c r="V126" s="36" t="s">
        <v>338</v>
      </c>
      <c r="W126" s="36" t="s">
        <v>338</v>
      </c>
      <c r="X126" s="36" t="s">
        <v>338</v>
      </c>
      <c r="Y126" s="36" t="s">
        <v>338</v>
      </c>
      <c r="Z126" s="36" t="s">
        <v>338</v>
      </c>
      <c r="AA126" s="36" t="s">
        <v>338</v>
      </c>
      <c r="AB126" s="36" t="s">
        <v>338</v>
      </c>
      <c r="AC126" s="36" t="s">
        <v>338</v>
      </c>
      <c r="AD126" s="36" t="s">
        <v>338</v>
      </c>
      <c r="AE126" s="36" t="s">
        <v>338</v>
      </c>
      <c r="AF126" s="36" t="s">
        <v>338</v>
      </c>
      <c r="AG126" s="36" t="s">
        <v>338</v>
      </c>
      <c r="AH126" s="36" t="s">
        <v>338</v>
      </c>
      <c r="AI126" s="36" t="s">
        <v>338</v>
      </c>
      <c r="AJ126" s="36" t="s">
        <v>338</v>
      </c>
      <c r="AK126" s="36" t="s">
        <v>338</v>
      </c>
      <c r="AL126" s="36" t="s">
        <v>338</v>
      </c>
      <c r="AM126" s="36" t="s">
        <v>338</v>
      </c>
      <c r="AN126" s="36" t="s">
        <v>338</v>
      </c>
      <c r="AO126" s="36" t="s">
        <v>338</v>
      </c>
      <c r="AP126" s="36" t="s">
        <v>338</v>
      </c>
      <c r="AQ126" s="36" t="s">
        <v>338</v>
      </c>
      <c r="AR126" s="36" t="s">
        <v>338</v>
      </c>
      <c r="AS126" s="36" t="s">
        <v>338</v>
      </c>
      <c r="AT126" s="36" t="s">
        <v>338</v>
      </c>
      <c r="AU126" s="36" t="s">
        <v>338</v>
      </c>
      <c r="AV126" s="36" t="s">
        <v>338</v>
      </c>
      <c r="AW126" s="36" t="s">
        <v>338</v>
      </c>
      <c r="AX126" s="36" t="s">
        <v>338</v>
      </c>
      <c r="AY126" s="36" t="s">
        <v>338</v>
      </c>
      <c r="AZ126" s="36" t="s">
        <v>338</v>
      </c>
      <c r="BA126" s="36" t="s">
        <v>338</v>
      </c>
      <c r="BB126" s="36" t="s">
        <v>338</v>
      </c>
      <c r="BC126" s="36" t="s">
        <v>338</v>
      </c>
      <c r="BD126" s="36" t="s">
        <v>338</v>
      </c>
      <c r="BE126" s="36" t="s">
        <v>338</v>
      </c>
      <c r="BF126" s="36" t="s">
        <v>338</v>
      </c>
      <c r="BG126" s="36" t="s">
        <v>338</v>
      </c>
      <c r="BH126" s="36" t="s">
        <v>338</v>
      </c>
      <c r="BI126" s="36" t="s">
        <v>338</v>
      </c>
      <c r="BJ126" s="36" t="s">
        <v>338</v>
      </c>
      <c r="BK126" s="36" t="s">
        <v>338</v>
      </c>
      <c r="BL126" s="36" t="s">
        <v>338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 t="s">
        <v>338</v>
      </c>
      <c r="E127" s="36" t="s">
        <v>338</v>
      </c>
      <c r="F127" s="36" t="s">
        <v>338</v>
      </c>
      <c r="G127" s="36" t="s">
        <v>338</v>
      </c>
      <c r="H127" s="36" t="s">
        <v>338</v>
      </c>
      <c r="I127" s="36" t="s">
        <v>338</v>
      </c>
      <c r="J127" s="36" t="s">
        <v>338</v>
      </c>
      <c r="K127" s="36" t="s">
        <v>338</v>
      </c>
      <c r="L127" s="36" t="s">
        <v>338</v>
      </c>
      <c r="M127" s="36" t="s">
        <v>338</v>
      </c>
      <c r="N127" s="36" t="s">
        <v>338</v>
      </c>
      <c r="O127" s="36" t="s">
        <v>338</v>
      </c>
      <c r="P127" s="36" t="s">
        <v>338</v>
      </c>
      <c r="Q127" s="36" t="s">
        <v>338</v>
      </c>
      <c r="R127" s="36" t="s">
        <v>338</v>
      </c>
      <c r="S127" s="36" t="s">
        <v>338</v>
      </c>
      <c r="T127" s="36" t="s">
        <v>338</v>
      </c>
      <c r="U127" s="36" t="s">
        <v>338</v>
      </c>
      <c r="V127" s="36" t="s">
        <v>338</v>
      </c>
      <c r="W127" s="36" t="s">
        <v>338</v>
      </c>
      <c r="X127" s="36" t="s">
        <v>338</v>
      </c>
      <c r="Y127" s="36" t="s">
        <v>338</v>
      </c>
      <c r="Z127" s="36" t="s">
        <v>338</v>
      </c>
      <c r="AA127" s="36" t="s">
        <v>338</v>
      </c>
      <c r="AB127" s="36" t="s">
        <v>338</v>
      </c>
      <c r="AC127" s="36" t="s">
        <v>338</v>
      </c>
      <c r="AD127" s="36" t="s">
        <v>338</v>
      </c>
      <c r="AE127" s="36" t="s">
        <v>338</v>
      </c>
      <c r="AF127" s="36" t="s">
        <v>338</v>
      </c>
      <c r="AG127" s="36" t="s">
        <v>338</v>
      </c>
      <c r="AH127" s="36" t="s">
        <v>338</v>
      </c>
      <c r="AI127" s="36" t="s">
        <v>338</v>
      </c>
      <c r="AJ127" s="36" t="s">
        <v>338</v>
      </c>
      <c r="AK127" s="36" t="s">
        <v>338</v>
      </c>
      <c r="AL127" s="36" t="s">
        <v>338</v>
      </c>
      <c r="AM127" s="36" t="s">
        <v>338</v>
      </c>
      <c r="AN127" s="36" t="s">
        <v>338</v>
      </c>
      <c r="AO127" s="36" t="s">
        <v>338</v>
      </c>
      <c r="AP127" s="36" t="s">
        <v>338</v>
      </c>
      <c r="AQ127" s="36" t="s">
        <v>338</v>
      </c>
      <c r="AR127" s="36" t="s">
        <v>338</v>
      </c>
      <c r="AS127" s="36" t="s">
        <v>338</v>
      </c>
      <c r="AT127" s="36" t="s">
        <v>338</v>
      </c>
      <c r="AU127" s="36" t="s">
        <v>338</v>
      </c>
      <c r="AV127" s="36" t="s">
        <v>338</v>
      </c>
      <c r="AW127" s="36" t="s">
        <v>338</v>
      </c>
      <c r="AX127" s="36" t="s">
        <v>338</v>
      </c>
      <c r="AY127" s="36" t="s">
        <v>338</v>
      </c>
      <c r="AZ127" s="36" t="s">
        <v>338</v>
      </c>
      <c r="BA127" s="36" t="s">
        <v>338</v>
      </c>
      <c r="BB127" s="36" t="s">
        <v>338</v>
      </c>
      <c r="BC127" s="36" t="s">
        <v>338</v>
      </c>
      <c r="BD127" s="36" t="s">
        <v>338</v>
      </c>
      <c r="BE127" s="36" t="s">
        <v>338</v>
      </c>
      <c r="BF127" s="36" t="s">
        <v>338</v>
      </c>
      <c r="BG127" s="36" t="s">
        <v>338</v>
      </c>
      <c r="BH127" s="36" t="s">
        <v>338</v>
      </c>
      <c r="BI127" s="36" t="s">
        <v>338</v>
      </c>
      <c r="BJ127" s="36" t="s">
        <v>338</v>
      </c>
      <c r="BK127" s="36" t="s">
        <v>338</v>
      </c>
      <c r="BL127" s="36" t="s">
        <v>338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 t="s">
        <v>338</v>
      </c>
      <c r="E128" s="36" t="s">
        <v>338</v>
      </c>
      <c r="F128" s="36" t="s">
        <v>338</v>
      </c>
      <c r="G128" s="36" t="s">
        <v>338</v>
      </c>
      <c r="H128" s="36" t="s">
        <v>338</v>
      </c>
      <c r="I128" s="36" t="s">
        <v>338</v>
      </c>
      <c r="J128" s="36" t="s">
        <v>338</v>
      </c>
      <c r="K128" s="36" t="s">
        <v>338</v>
      </c>
      <c r="L128" s="36" t="s">
        <v>338</v>
      </c>
      <c r="M128" s="36" t="s">
        <v>338</v>
      </c>
      <c r="N128" s="36" t="s">
        <v>338</v>
      </c>
      <c r="O128" s="36" t="s">
        <v>338</v>
      </c>
      <c r="P128" s="36" t="s">
        <v>338</v>
      </c>
      <c r="Q128" s="36" t="s">
        <v>338</v>
      </c>
      <c r="R128" s="36" t="s">
        <v>338</v>
      </c>
      <c r="S128" s="36" t="s">
        <v>338</v>
      </c>
      <c r="T128" s="36" t="s">
        <v>338</v>
      </c>
      <c r="U128" s="36" t="s">
        <v>338</v>
      </c>
      <c r="V128" s="36" t="s">
        <v>338</v>
      </c>
      <c r="W128" s="36" t="s">
        <v>338</v>
      </c>
      <c r="X128" s="36" t="s">
        <v>338</v>
      </c>
      <c r="Y128" s="36" t="s">
        <v>338</v>
      </c>
      <c r="Z128" s="36" t="s">
        <v>338</v>
      </c>
      <c r="AA128" s="36" t="s">
        <v>338</v>
      </c>
      <c r="AB128" s="36" t="s">
        <v>338</v>
      </c>
      <c r="AC128" s="36" t="s">
        <v>338</v>
      </c>
      <c r="AD128" s="36" t="s">
        <v>338</v>
      </c>
      <c r="AE128" s="36" t="s">
        <v>338</v>
      </c>
      <c r="AF128" s="36" t="s">
        <v>338</v>
      </c>
      <c r="AG128" s="36" t="s">
        <v>338</v>
      </c>
      <c r="AH128" s="36" t="s">
        <v>338</v>
      </c>
      <c r="AI128" s="36" t="s">
        <v>338</v>
      </c>
      <c r="AJ128" s="36" t="s">
        <v>338</v>
      </c>
      <c r="AK128" s="36" t="s">
        <v>338</v>
      </c>
      <c r="AL128" s="36" t="s">
        <v>338</v>
      </c>
      <c r="AM128" s="36" t="s">
        <v>338</v>
      </c>
      <c r="AN128" s="36" t="s">
        <v>338</v>
      </c>
      <c r="AO128" s="36" t="s">
        <v>338</v>
      </c>
      <c r="AP128" s="36" t="s">
        <v>338</v>
      </c>
      <c r="AQ128" s="36" t="s">
        <v>338</v>
      </c>
      <c r="AR128" s="36" t="s">
        <v>338</v>
      </c>
      <c r="AS128" s="36" t="s">
        <v>338</v>
      </c>
      <c r="AT128" s="36" t="s">
        <v>338</v>
      </c>
      <c r="AU128" s="36" t="s">
        <v>338</v>
      </c>
      <c r="AV128" s="36" t="s">
        <v>338</v>
      </c>
      <c r="AW128" s="36" t="s">
        <v>338</v>
      </c>
      <c r="AX128" s="36" t="s">
        <v>338</v>
      </c>
      <c r="AY128" s="36" t="s">
        <v>338</v>
      </c>
      <c r="AZ128" s="36" t="s">
        <v>338</v>
      </c>
      <c r="BA128" s="36" t="s">
        <v>338</v>
      </c>
      <c r="BB128" s="36" t="s">
        <v>338</v>
      </c>
      <c r="BC128" s="36" t="s">
        <v>338</v>
      </c>
      <c r="BD128" s="36" t="s">
        <v>338</v>
      </c>
      <c r="BE128" s="36" t="s">
        <v>338</v>
      </c>
      <c r="BF128" s="36" t="s">
        <v>338</v>
      </c>
      <c r="BG128" s="36" t="s">
        <v>338</v>
      </c>
      <c r="BH128" s="36" t="s">
        <v>338</v>
      </c>
      <c r="BI128" s="36" t="s">
        <v>338</v>
      </c>
      <c r="BJ128" s="36" t="s">
        <v>338</v>
      </c>
      <c r="BK128" s="36" t="s">
        <v>338</v>
      </c>
      <c r="BL128" s="36" t="s">
        <v>338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 t="s">
        <v>338</v>
      </c>
      <c r="E129" s="36" t="s">
        <v>338</v>
      </c>
      <c r="F129" s="36" t="s">
        <v>338</v>
      </c>
      <c r="G129" s="36" t="s">
        <v>338</v>
      </c>
      <c r="H129" s="36" t="s">
        <v>338</v>
      </c>
      <c r="I129" s="36" t="s">
        <v>338</v>
      </c>
      <c r="J129" s="36" t="s">
        <v>338</v>
      </c>
      <c r="K129" s="36" t="s">
        <v>338</v>
      </c>
      <c r="L129" s="36" t="s">
        <v>338</v>
      </c>
      <c r="M129" s="36" t="s">
        <v>338</v>
      </c>
      <c r="N129" s="36" t="s">
        <v>338</v>
      </c>
      <c r="O129" s="36" t="s">
        <v>338</v>
      </c>
      <c r="P129" s="36" t="s">
        <v>338</v>
      </c>
      <c r="Q129" s="36" t="s">
        <v>338</v>
      </c>
      <c r="R129" s="36" t="s">
        <v>338</v>
      </c>
      <c r="S129" s="36" t="s">
        <v>338</v>
      </c>
      <c r="T129" s="36" t="s">
        <v>338</v>
      </c>
      <c r="U129" s="36" t="s">
        <v>338</v>
      </c>
      <c r="V129" s="36" t="s">
        <v>338</v>
      </c>
      <c r="W129" s="36" t="s">
        <v>338</v>
      </c>
      <c r="X129" s="36" t="s">
        <v>338</v>
      </c>
      <c r="Y129" s="36" t="s">
        <v>338</v>
      </c>
      <c r="Z129" s="36" t="s">
        <v>338</v>
      </c>
      <c r="AA129" s="36" t="s">
        <v>338</v>
      </c>
      <c r="AB129" s="36" t="s">
        <v>338</v>
      </c>
      <c r="AC129" s="36" t="s">
        <v>338</v>
      </c>
      <c r="AD129" s="36" t="s">
        <v>338</v>
      </c>
      <c r="AE129" s="36" t="s">
        <v>338</v>
      </c>
      <c r="AF129" s="36" t="s">
        <v>338</v>
      </c>
      <c r="AG129" s="36" t="s">
        <v>338</v>
      </c>
      <c r="AH129" s="36" t="s">
        <v>338</v>
      </c>
      <c r="AI129" s="36" t="s">
        <v>338</v>
      </c>
      <c r="AJ129" s="36" t="s">
        <v>338</v>
      </c>
      <c r="AK129" s="36" t="s">
        <v>338</v>
      </c>
      <c r="AL129" s="36" t="s">
        <v>338</v>
      </c>
      <c r="AM129" s="36" t="s">
        <v>338</v>
      </c>
      <c r="AN129" s="36" t="s">
        <v>338</v>
      </c>
      <c r="AO129" s="36" t="s">
        <v>338</v>
      </c>
      <c r="AP129" s="36" t="s">
        <v>338</v>
      </c>
      <c r="AQ129" s="36" t="s">
        <v>338</v>
      </c>
      <c r="AR129" s="36" t="s">
        <v>338</v>
      </c>
      <c r="AS129" s="36" t="s">
        <v>338</v>
      </c>
      <c r="AT129" s="36" t="s">
        <v>338</v>
      </c>
      <c r="AU129" s="36" t="s">
        <v>338</v>
      </c>
      <c r="AV129" s="36" t="s">
        <v>338</v>
      </c>
      <c r="AW129" s="36" t="s">
        <v>338</v>
      </c>
      <c r="AX129" s="36" t="s">
        <v>338</v>
      </c>
      <c r="AY129" s="36" t="s">
        <v>338</v>
      </c>
      <c r="AZ129" s="36" t="s">
        <v>338</v>
      </c>
      <c r="BA129" s="36" t="s">
        <v>338</v>
      </c>
      <c r="BB129" s="36" t="s">
        <v>338</v>
      </c>
      <c r="BC129" s="36" t="s">
        <v>338</v>
      </c>
      <c r="BD129" s="36" t="s">
        <v>338</v>
      </c>
      <c r="BE129" s="36" t="s">
        <v>338</v>
      </c>
      <c r="BF129" s="36" t="s">
        <v>338</v>
      </c>
      <c r="BG129" s="36" t="s">
        <v>338</v>
      </c>
      <c r="BH129" s="36" t="s">
        <v>338</v>
      </c>
      <c r="BI129" s="36" t="s">
        <v>338</v>
      </c>
      <c r="BJ129" s="36" t="s">
        <v>338</v>
      </c>
      <c r="BK129" s="36" t="s">
        <v>338</v>
      </c>
      <c r="BL129" s="36" t="s">
        <v>338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 t="s">
        <v>338</v>
      </c>
      <c r="E130" s="36" t="s">
        <v>338</v>
      </c>
      <c r="F130" s="36" t="s">
        <v>338</v>
      </c>
      <c r="G130" s="36" t="s">
        <v>338</v>
      </c>
      <c r="H130" s="36" t="s">
        <v>338</v>
      </c>
      <c r="I130" s="36" t="s">
        <v>338</v>
      </c>
      <c r="J130" s="36" t="s">
        <v>338</v>
      </c>
      <c r="K130" s="36" t="s">
        <v>338</v>
      </c>
      <c r="L130" s="36" t="s">
        <v>338</v>
      </c>
      <c r="M130" s="36" t="s">
        <v>338</v>
      </c>
      <c r="N130" s="36" t="s">
        <v>338</v>
      </c>
      <c r="O130" s="36" t="s">
        <v>338</v>
      </c>
      <c r="P130" s="36" t="s">
        <v>338</v>
      </c>
      <c r="Q130" s="36" t="s">
        <v>338</v>
      </c>
      <c r="R130" s="36" t="s">
        <v>338</v>
      </c>
      <c r="S130" s="36" t="s">
        <v>338</v>
      </c>
      <c r="T130" s="36" t="s">
        <v>338</v>
      </c>
      <c r="U130" s="36" t="s">
        <v>338</v>
      </c>
      <c r="V130" s="36" t="s">
        <v>338</v>
      </c>
      <c r="W130" s="36" t="s">
        <v>338</v>
      </c>
      <c r="X130" s="36" t="s">
        <v>338</v>
      </c>
      <c r="Y130" s="36" t="s">
        <v>338</v>
      </c>
      <c r="Z130" s="36" t="s">
        <v>338</v>
      </c>
      <c r="AA130" s="36" t="s">
        <v>338</v>
      </c>
      <c r="AB130" s="36" t="s">
        <v>338</v>
      </c>
      <c r="AC130" s="36" t="s">
        <v>338</v>
      </c>
      <c r="AD130" s="36" t="s">
        <v>338</v>
      </c>
      <c r="AE130" s="36" t="s">
        <v>338</v>
      </c>
      <c r="AF130" s="36" t="s">
        <v>338</v>
      </c>
      <c r="AG130" s="36" t="s">
        <v>338</v>
      </c>
      <c r="AH130" s="36" t="s">
        <v>338</v>
      </c>
      <c r="AI130" s="36" t="s">
        <v>338</v>
      </c>
      <c r="AJ130" s="36" t="s">
        <v>338</v>
      </c>
      <c r="AK130" s="36" t="s">
        <v>338</v>
      </c>
      <c r="AL130" s="36" t="s">
        <v>338</v>
      </c>
      <c r="AM130" s="36" t="s">
        <v>338</v>
      </c>
      <c r="AN130" s="36" t="s">
        <v>338</v>
      </c>
      <c r="AO130" s="36" t="s">
        <v>338</v>
      </c>
      <c r="AP130" s="36" t="s">
        <v>338</v>
      </c>
      <c r="AQ130" s="36" t="s">
        <v>338</v>
      </c>
      <c r="AR130" s="36" t="s">
        <v>338</v>
      </c>
      <c r="AS130" s="36" t="s">
        <v>338</v>
      </c>
      <c r="AT130" s="36" t="s">
        <v>338</v>
      </c>
      <c r="AU130" s="36" t="s">
        <v>338</v>
      </c>
      <c r="AV130" s="36" t="s">
        <v>338</v>
      </c>
      <c r="AW130" s="36" t="s">
        <v>338</v>
      </c>
      <c r="AX130" s="36" t="s">
        <v>338</v>
      </c>
      <c r="AY130" s="36" t="s">
        <v>338</v>
      </c>
      <c r="AZ130" s="36" t="s">
        <v>338</v>
      </c>
      <c r="BA130" s="36" t="s">
        <v>338</v>
      </c>
      <c r="BB130" s="36" t="s">
        <v>338</v>
      </c>
      <c r="BC130" s="36" t="s">
        <v>338</v>
      </c>
      <c r="BD130" s="36" t="s">
        <v>338</v>
      </c>
      <c r="BE130" s="36" t="s">
        <v>338</v>
      </c>
      <c r="BF130" s="36" t="s">
        <v>338</v>
      </c>
      <c r="BG130" s="36" t="s">
        <v>338</v>
      </c>
      <c r="BH130" s="36" t="s">
        <v>338</v>
      </c>
      <c r="BI130" s="36" t="s">
        <v>338</v>
      </c>
      <c r="BJ130" s="36" t="s">
        <v>338</v>
      </c>
      <c r="BK130" s="36" t="s">
        <v>338</v>
      </c>
      <c r="BL130" s="36" t="s">
        <v>338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 t="s">
        <v>338</v>
      </c>
      <c r="E131" s="36" t="s">
        <v>338</v>
      </c>
      <c r="F131" s="36" t="s">
        <v>338</v>
      </c>
      <c r="G131" s="36" t="s">
        <v>338</v>
      </c>
      <c r="H131" s="36" t="s">
        <v>338</v>
      </c>
      <c r="I131" s="36" t="s">
        <v>338</v>
      </c>
      <c r="J131" s="36" t="s">
        <v>338</v>
      </c>
      <c r="K131" s="36" t="s">
        <v>338</v>
      </c>
      <c r="L131" s="36" t="s">
        <v>338</v>
      </c>
      <c r="M131" s="36" t="s">
        <v>338</v>
      </c>
      <c r="N131" s="36" t="s">
        <v>338</v>
      </c>
      <c r="O131" s="36" t="s">
        <v>338</v>
      </c>
      <c r="P131" s="36" t="s">
        <v>338</v>
      </c>
      <c r="Q131" s="36" t="s">
        <v>338</v>
      </c>
      <c r="R131" s="36" t="s">
        <v>338</v>
      </c>
      <c r="S131" s="36" t="s">
        <v>338</v>
      </c>
      <c r="T131" s="36" t="s">
        <v>338</v>
      </c>
      <c r="U131" s="36" t="s">
        <v>338</v>
      </c>
      <c r="V131" s="36" t="s">
        <v>338</v>
      </c>
      <c r="W131" s="36" t="s">
        <v>338</v>
      </c>
      <c r="X131" s="36" t="s">
        <v>338</v>
      </c>
      <c r="Y131" s="36" t="s">
        <v>338</v>
      </c>
      <c r="Z131" s="36" t="s">
        <v>338</v>
      </c>
      <c r="AA131" s="36" t="s">
        <v>338</v>
      </c>
      <c r="AB131" s="36" t="s">
        <v>338</v>
      </c>
      <c r="AC131" s="36" t="s">
        <v>338</v>
      </c>
      <c r="AD131" s="36" t="s">
        <v>338</v>
      </c>
      <c r="AE131" s="36" t="s">
        <v>338</v>
      </c>
      <c r="AF131" s="36" t="s">
        <v>338</v>
      </c>
      <c r="AG131" s="36" t="s">
        <v>338</v>
      </c>
      <c r="AH131" s="36" t="s">
        <v>338</v>
      </c>
      <c r="AI131" s="36" t="s">
        <v>338</v>
      </c>
      <c r="AJ131" s="36" t="s">
        <v>338</v>
      </c>
      <c r="AK131" s="36" t="s">
        <v>338</v>
      </c>
      <c r="AL131" s="36" t="s">
        <v>338</v>
      </c>
      <c r="AM131" s="36" t="s">
        <v>338</v>
      </c>
      <c r="AN131" s="36" t="s">
        <v>338</v>
      </c>
      <c r="AO131" s="36" t="s">
        <v>338</v>
      </c>
      <c r="AP131" s="36" t="s">
        <v>338</v>
      </c>
      <c r="AQ131" s="36" t="s">
        <v>338</v>
      </c>
      <c r="AR131" s="36" t="s">
        <v>338</v>
      </c>
      <c r="AS131" s="36" t="s">
        <v>338</v>
      </c>
      <c r="AT131" s="36" t="s">
        <v>338</v>
      </c>
      <c r="AU131" s="36" t="s">
        <v>338</v>
      </c>
      <c r="AV131" s="36" t="s">
        <v>338</v>
      </c>
      <c r="AW131" s="36" t="s">
        <v>338</v>
      </c>
      <c r="AX131" s="36" t="s">
        <v>338</v>
      </c>
      <c r="AY131" s="36" t="s">
        <v>338</v>
      </c>
      <c r="AZ131" s="36" t="s">
        <v>338</v>
      </c>
      <c r="BA131" s="36" t="s">
        <v>338</v>
      </c>
      <c r="BB131" s="36" t="s">
        <v>338</v>
      </c>
      <c r="BC131" s="36" t="s">
        <v>338</v>
      </c>
      <c r="BD131" s="36" t="s">
        <v>338</v>
      </c>
      <c r="BE131" s="36" t="s">
        <v>338</v>
      </c>
      <c r="BF131" s="36" t="s">
        <v>338</v>
      </c>
      <c r="BG131" s="36" t="s">
        <v>338</v>
      </c>
      <c r="BH131" s="36" t="s">
        <v>338</v>
      </c>
      <c r="BI131" s="36" t="s">
        <v>338</v>
      </c>
      <c r="BJ131" s="36" t="s">
        <v>338</v>
      </c>
      <c r="BK131" s="36" t="s">
        <v>338</v>
      </c>
      <c r="BL131" s="36" t="s">
        <v>338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 t="s">
        <v>338</v>
      </c>
      <c r="E132" s="36" t="s">
        <v>338</v>
      </c>
      <c r="F132" s="36" t="s">
        <v>338</v>
      </c>
      <c r="G132" s="36" t="s">
        <v>338</v>
      </c>
      <c r="H132" s="36" t="s">
        <v>338</v>
      </c>
      <c r="I132" s="36" t="s">
        <v>338</v>
      </c>
      <c r="J132" s="36" t="s">
        <v>338</v>
      </c>
      <c r="K132" s="36" t="s">
        <v>338</v>
      </c>
      <c r="L132" s="36" t="s">
        <v>338</v>
      </c>
      <c r="M132" s="36" t="s">
        <v>338</v>
      </c>
      <c r="N132" s="36" t="s">
        <v>338</v>
      </c>
      <c r="O132" s="36" t="s">
        <v>338</v>
      </c>
      <c r="P132" s="36" t="s">
        <v>338</v>
      </c>
      <c r="Q132" s="36" t="s">
        <v>338</v>
      </c>
      <c r="R132" s="36" t="s">
        <v>338</v>
      </c>
      <c r="S132" s="36" t="s">
        <v>338</v>
      </c>
      <c r="T132" s="36" t="s">
        <v>338</v>
      </c>
      <c r="U132" s="36" t="s">
        <v>338</v>
      </c>
      <c r="V132" s="36" t="s">
        <v>338</v>
      </c>
      <c r="W132" s="36" t="s">
        <v>338</v>
      </c>
      <c r="X132" s="36" t="s">
        <v>338</v>
      </c>
      <c r="Y132" s="36" t="s">
        <v>338</v>
      </c>
      <c r="Z132" s="36" t="s">
        <v>338</v>
      </c>
      <c r="AA132" s="36" t="s">
        <v>338</v>
      </c>
      <c r="AB132" s="36" t="s">
        <v>338</v>
      </c>
      <c r="AC132" s="36" t="s">
        <v>338</v>
      </c>
      <c r="AD132" s="36" t="s">
        <v>338</v>
      </c>
      <c r="AE132" s="36" t="s">
        <v>338</v>
      </c>
      <c r="AF132" s="36" t="s">
        <v>338</v>
      </c>
      <c r="AG132" s="36" t="s">
        <v>338</v>
      </c>
      <c r="AH132" s="36" t="s">
        <v>338</v>
      </c>
      <c r="AI132" s="36" t="s">
        <v>338</v>
      </c>
      <c r="AJ132" s="36" t="s">
        <v>338</v>
      </c>
      <c r="AK132" s="36" t="s">
        <v>338</v>
      </c>
      <c r="AL132" s="36" t="s">
        <v>338</v>
      </c>
      <c r="AM132" s="36" t="s">
        <v>338</v>
      </c>
      <c r="AN132" s="36" t="s">
        <v>338</v>
      </c>
      <c r="AO132" s="36" t="s">
        <v>338</v>
      </c>
      <c r="AP132" s="36" t="s">
        <v>338</v>
      </c>
      <c r="AQ132" s="36" t="s">
        <v>338</v>
      </c>
      <c r="AR132" s="36" t="s">
        <v>338</v>
      </c>
      <c r="AS132" s="36" t="s">
        <v>338</v>
      </c>
      <c r="AT132" s="36" t="s">
        <v>338</v>
      </c>
      <c r="AU132" s="36" t="s">
        <v>338</v>
      </c>
      <c r="AV132" s="36" t="s">
        <v>338</v>
      </c>
      <c r="AW132" s="36" t="s">
        <v>338</v>
      </c>
      <c r="AX132" s="36" t="s">
        <v>338</v>
      </c>
      <c r="AY132" s="36" t="s">
        <v>338</v>
      </c>
      <c r="AZ132" s="36" t="s">
        <v>338</v>
      </c>
      <c r="BA132" s="36" t="s">
        <v>338</v>
      </c>
      <c r="BB132" s="36" t="s">
        <v>338</v>
      </c>
      <c r="BC132" s="36" t="s">
        <v>338</v>
      </c>
      <c r="BD132" s="36" t="s">
        <v>338</v>
      </c>
      <c r="BE132" s="36" t="s">
        <v>338</v>
      </c>
      <c r="BF132" s="36" t="s">
        <v>338</v>
      </c>
      <c r="BG132" s="36" t="s">
        <v>338</v>
      </c>
      <c r="BH132" s="36" t="s">
        <v>338</v>
      </c>
      <c r="BI132" s="36" t="s">
        <v>338</v>
      </c>
      <c r="BJ132" s="36" t="s">
        <v>338</v>
      </c>
      <c r="BK132" s="36" t="s">
        <v>338</v>
      </c>
      <c r="BL132" s="36" t="s">
        <v>338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 t="s">
        <v>338</v>
      </c>
      <c r="E133" s="36" t="s">
        <v>338</v>
      </c>
      <c r="F133" s="36" t="s">
        <v>338</v>
      </c>
      <c r="G133" s="36" t="s">
        <v>338</v>
      </c>
      <c r="H133" s="36" t="s">
        <v>338</v>
      </c>
      <c r="I133" s="36" t="s">
        <v>338</v>
      </c>
      <c r="J133" s="36" t="s">
        <v>338</v>
      </c>
      <c r="K133" s="36" t="s">
        <v>338</v>
      </c>
      <c r="L133" s="36" t="s">
        <v>338</v>
      </c>
      <c r="M133" s="36" t="s">
        <v>338</v>
      </c>
      <c r="N133" s="36" t="s">
        <v>338</v>
      </c>
      <c r="O133" s="36" t="s">
        <v>338</v>
      </c>
      <c r="P133" s="36" t="s">
        <v>338</v>
      </c>
      <c r="Q133" s="36" t="s">
        <v>338</v>
      </c>
      <c r="R133" s="36" t="s">
        <v>338</v>
      </c>
      <c r="S133" s="36" t="s">
        <v>338</v>
      </c>
      <c r="T133" s="36" t="s">
        <v>338</v>
      </c>
      <c r="U133" s="36" t="s">
        <v>338</v>
      </c>
      <c r="V133" s="36" t="s">
        <v>338</v>
      </c>
      <c r="W133" s="36" t="s">
        <v>338</v>
      </c>
      <c r="X133" s="36" t="s">
        <v>338</v>
      </c>
      <c r="Y133" s="36" t="s">
        <v>338</v>
      </c>
      <c r="Z133" s="36" t="s">
        <v>338</v>
      </c>
      <c r="AA133" s="36" t="s">
        <v>338</v>
      </c>
      <c r="AB133" s="36" t="s">
        <v>338</v>
      </c>
      <c r="AC133" s="36" t="s">
        <v>338</v>
      </c>
      <c r="AD133" s="36" t="s">
        <v>338</v>
      </c>
      <c r="AE133" s="36" t="s">
        <v>338</v>
      </c>
      <c r="AF133" s="36" t="s">
        <v>338</v>
      </c>
      <c r="AG133" s="36" t="s">
        <v>338</v>
      </c>
      <c r="AH133" s="36" t="s">
        <v>338</v>
      </c>
      <c r="AI133" s="36" t="s">
        <v>338</v>
      </c>
      <c r="AJ133" s="36" t="s">
        <v>338</v>
      </c>
      <c r="AK133" s="36" t="s">
        <v>338</v>
      </c>
      <c r="AL133" s="36" t="s">
        <v>338</v>
      </c>
      <c r="AM133" s="36" t="s">
        <v>338</v>
      </c>
      <c r="AN133" s="36" t="s">
        <v>338</v>
      </c>
      <c r="AO133" s="36" t="s">
        <v>338</v>
      </c>
      <c r="AP133" s="36" t="s">
        <v>338</v>
      </c>
      <c r="AQ133" s="36" t="s">
        <v>338</v>
      </c>
      <c r="AR133" s="36" t="s">
        <v>338</v>
      </c>
      <c r="AS133" s="36" t="s">
        <v>338</v>
      </c>
      <c r="AT133" s="36" t="s">
        <v>338</v>
      </c>
      <c r="AU133" s="36" t="s">
        <v>338</v>
      </c>
      <c r="AV133" s="36" t="s">
        <v>338</v>
      </c>
      <c r="AW133" s="36" t="s">
        <v>338</v>
      </c>
      <c r="AX133" s="36" t="s">
        <v>338</v>
      </c>
      <c r="AY133" s="36" t="s">
        <v>338</v>
      </c>
      <c r="AZ133" s="36" t="s">
        <v>338</v>
      </c>
      <c r="BA133" s="36" t="s">
        <v>338</v>
      </c>
      <c r="BB133" s="36" t="s">
        <v>338</v>
      </c>
      <c r="BC133" s="36" t="s">
        <v>338</v>
      </c>
      <c r="BD133" s="36" t="s">
        <v>338</v>
      </c>
      <c r="BE133" s="36" t="s">
        <v>338</v>
      </c>
      <c r="BF133" s="36" t="s">
        <v>338</v>
      </c>
      <c r="BG133" s="36" t="s">
        <v>338</v>
      </c>
      <c r="BH133" s="36" t="s">
        <v>338</v>
      </c>
      <c r="BI133" s="36" t="s">
        <v>338</v>
      </c>
      <c r="BJ133" s="36" t="s">
        <v>338</v>
      </c>
      <c r="BK133" s="36" t="s">
        <v>338</v>
      </c>
      <c r="BL133" s="36" t="s">
        <v>338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 t="s">
        <v>338</v>
      </c>
      <c r="E134" s="36" t="s">
        <v>338</v>
      </c>
      <c r="F134" s="36" t="s">
        <v>338</v>
      </c>
      <c r="G134" s="36" t="s">
        <v>338</v>
      </c>
      <c r="H134" s="36" t="s">
        <v>338</v>
      </c>
      <c r="I134" s="36" t="s">
        <v>338</v>
      </c>
      <c r="J134" s="36" t="s">
        <v>338</v>
      </c>
      <c r="K134" s="36" t="s">
        <v>338</v>
      </c>
      <c r="L134" s="36" t="s">
        <v>338</v>
      </c>
      <c r="M134" s="36" t="s">
        <v>338</v>
      </c>
      <c r="N134" s="36" t="s">
        <v>338</v>
      </c>
      <c r="O134" s="36" t="s">
        <v>338</v>
      </c>
      <c r="P134" s="36" t="s">
        <v>338</v>
      </c>
      <c r="Q134" s="36" t="s">
        <v>338</v>
      </c>
      <c r="R134" s="36" t="s">
        <v>338</v>
      </c>
      <c r="S134" s="36" t="s">
        <v>338</v>
      </c>
      <c r="T134" s="36" t="s">
        <v>338</v>
      </c>
      <c r="U134" s="36" t="s">
        <v>338</v>
      </c>
      <c r="V134" s="36" t="s">
        <v>338</v>
      </c>
      <c r="W134" s="36" t="s">
        <v>338</v>
      </c>
      <c r="X134" s="36" t="s">
        <v>338</v>
      </c>
      <c r="Y134" s="36" t="s">
        <v>338</v>
      </c>
      <c r="Z134" s="36" t="s">
        <v>338</v>
      </c>
      <c r="AA134" s="36" t="s">
        <v>338</v>
      </c>
      <c r="AB134" s="36" t="s">
        <v>338</v>
      </c>
      <c r="AC134" s="36" t="s">
        <v>338</v>
      </c>
      <c r="AD134" s="36" t="s">
        <v>338</v>
      </c>
      <c r="AE134" s="36" t="s">
        <v>338</v>
      </c>
      <c r="AF134" s="36" t="s">
        <v>338</v>
      </c>
      <c r="AG134" s="36" t="s">
        <v>338</v>
      </c>
      <c r="AH134" s="36" t="s">
        <v>338</v>
      </c>
      <c r="AI134" s="36" t="s">
        <v>338</v>
      </c>
      <c r="AJ134" s="36" t="s">
        <v>338</v>
      </c>
      <c r="AK134" s="36" t="s">
        <v>338</v>
      </c>
      <c r="AL134" s="36" t="s">
        <v>338</v>
      </c>
      <c r="AM134" s="36" t="s">
        <v>338</v>
      </c>
      <c r="AN134" s="36" t="s">
        <v>338</v>
      </c>
      <c r="AO134" s="36" t="s">
        <v>338</v>
      </c>
      <c r="AP134" s="36" t="s">
        <v>338</v>
      </c>
      <c r="AQ134" s="36" t="s">
        <v>338</v>
      </c>
      <c r="AR134" s="36" t="s">
        <v>338</v>
      </c>
      <c r="AS134" s="36" t="s">
        <v>338</v>
      </c>
      <c r="AT134" s="36" t="s">
        <v>338</v>
      </c>
      <c r="AU134" s="36" t="s">
        <v>338</v>
      </c>
      <c r="AV134" s="36" t="s">
        <v>338</v>
      </c>
      <c r="AW134" s="36" t="s">
        <v>338</v>
      </c>
      <c r="AX134" s="36" t="s">
        <v>338</v>
      </c>
      <c r="AY134" s="36" t="s">
        <v>338</v>
      </c>
      <c r="AZ134" s="36" t="s">
        <v>338</v>
      </c>
      <c r="BA134" s="36" t="s">
        <v>338</v>
      </c>
      <c r="BB134" s="36" t="s">
        <v>338</v>
      </c>
      <c r="BC134" s="36" t="s">
        <v>338</v>
      </c>
      <c r="BD134" s="36" t="s">
        <v>338</v>
      </c>
      <c r="BE134" s="36" t="s">
        <v>338</v>
      </c>
      <c r="BF134" s="36" t="s">
        <v>338</v>
      </c>
      <c r="BG134" s="36" t="s">
        <v>338</v>
      </c>
      <c r="BH134" s="36" t="s">
        <v>338</v>
      </c>
      <c r="BI134" s="36" t="s">
        <v>338</v>
      </c>
      <c r="BJ134" s="36" t="s">
        <v>338</v>
      </c>
      <c r="BK134" s="36" t="s">
        <v>338</v>
      </c>
      <c r="BL134" s="36" t="s">
        <v>338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 t="s">
        <v>338</v>
      </c>
      <c r="E135" s="36" t="s">
        <v>338</v>
      </c>
      <c r="F135" s="36" t="s">
        <v>338</v>
      </c>
      <c r="G135" s="36" t="s">
        <v>338</v>
      </c>
      <c r="H135" s="36" t="s">
        <v>338</v>
      </c>
      <c r="I135" s="36" t="s">
        <v>338</v>
      </c>
      <c r="J135" s="36" t="s">
        <v>338</v>
      </c>
      <c r="K135" s="36" t="s">
        <v>338</v>
      </c>
      <c r="L135" s="36" t="s">
        <v>338</v>
      </c>
      <c r="M135" s="36" t="s">
        <v>338</v>
      </c>
      <c r="N135" s="36" t="s">
        <v>338</v>
      </c>
      <c r="O135" s="36" t="s">
        <v>338</v>
      </c>
      <c r="P135" s="36" t="s">
        <v>338</v>
      </c>
      <c r="Q135" s="36" t="s">
        <v>338</v>
      </c>
      <c r="R135" s="36" t="s">
        <v>338</v>
      </c>
      <c r="S135" s="36" t="s">
        <v>338</v>
      </c>
      <c r="T135" s="36" t="s">
        <v>338</v>
      </c>
      <c r="U135" s="36" t="s">
        <v>338</v>
      </c>
      <c r="V135" s="36" t="s">
        <v>338</v>
      </c>
      <c r="W135" s="36" t="s">
        <v>338</v>
      </c>
      <c r="X135" s="36" t="s">
        <v>338</v>
      </c>
      <c r="Y135" s="36" t="s">
        <v>338</v>
      </c>
      <c r="Z135" s="36" t="s">
        <v>338</v>
      </c>
      <c r="AA135" s="36" t="s">
        <v>338</v>
      </c>
      <c r="AB135" s="36" t="s">
        <v>338</v>
      </c>
      <c r="AC135" s="36" t="s">
        <v>338</v>
      </c>
      <c r="AD135" s="36" t="s">
        <v>338</v>
      </c>
      <c r="AE135" s="36" t="s">
        <v>338</v>
      </c>
      <c r="AF135" s="36" t="s">
        <v>338</v>
      </c>
      <c r="AG135" s="36" t="s">
        <v>338</v>
      </c>
      <c r="AH135" s="36" t="s">
        <v>338</v>
      </c>
      <c r="AI135" s="36" t="s">
        <v>338</v>
      </c>
      <c r="AJ135" s="36" t="s">
        <v>338</v>
      </c>
      <c r="AK135" s="36" t="s">
        <v>338</v>
      </c>
      <c r="AL135" s="36" t="s">
        <v>338</v>
      </c>
      <c r="AM135" s="36" t="s">
        <v>338</v>
      </c>
      <c r="AN135" s="36" t="s">
        <v>338</v>
      </c>
      <c r="AO135" s="36" t="s">
        <v>338</v>
      </c>
      <c r="AP135" s="36" t="s">
        <v>338</v>
      </c>
      <c r="AQ135" s="36" t="s">
        <v>338</v>
      </c>
      <c r="AR135" s="36" t="s">
        <v>338</v>
      </c>
      <c r="AS135" s="36" t="s">
        <v>338</v>
      </c>
      <c r="AT135" s="36" t="s">
        <v>338</v>
      </c>
      <c r="AU135" s="36" t="s">
        <v>338</v>
      </c>
      <c r="AV135" s="36" t="s">
        <v>338</v>
      </c>
      <c r="AW135" s="36" t="s">
        <v>338</v>
      </c>
      <c r="AX135" s="36" t="s">
        <v>338</v>
      </c>
      <c r="AY135" s="36" t="s">
        <v>338</v>
      </c>
      <c r="AZ135" s="36" t="s">
        <v>338</v>
      </c>
      <c r="BA135" s="36" t="s">
        <v>338</v>
      </c>
      <c r="BB135" s="36" t="s">
        <v>338</v>
      </c>
      <c r="BC135" s="36" t="s">
        <v>338</v>
      </c>
      <c r="BD135" s="36" t="s">
        <v>338</v>
      </c>
      <c r="BE135" s="36" t="s">
        <v>338</v>
      </c>
      <c r="BF135" s="36" t="s">
        <v>338</v>
      </c>
      <c r="BG135" s="36" t="s">
        <v>338</v>
      </c>
      <c r="BH135" s="36" t="s">
        <v>338</v>
      </c>
      <c r="BI135" s="36" t="s">
        <v>338</v>
      </c>
      <c r="BJ135" s="36" t="s">
        <v>338</v>
      </c>
      <c r="BK135" s="36" t="s">
        <v>338</v>
      </c>
      <c r="BL135" s="36" t="s">
        <v>338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 t="s">
        <v>338</v>
      </c>
      <c r="E136" s="36" t="s">
        <v>338</v>
      </c>
      <c r="F136" s="36" t="s">
        <v>338</v>
      </c>
      <c r="G136" s="36" t="s">
        <v>338</v>
      </c>
      <c r="H136" s="36" t="s">
        <v>338</v>
      </c>
      <c r="I136" s="36" t="s">
        <v>338</v>
      </c>
      <c r="J136" s="36" t="s">
        <v>338</v>
      </c>
      <c r="K136" s="36" t="s">
        <v>338</v>
      </c>
      <c r="L136" s="36" t="s">
        <v>338</v>
      </c>
      <c r="M136" s="36" t="s">
        <v>338</v>
      </c>
      <c r="N136" s="36" t="s">
        <v>338</v>
      </c>
      <c r="O136" s="36" t="s">
        <v>338</v>
      </c>
      <c r="P136" s="36" t="s">
        <v>338</v>
      </c>
      <c r="Q136" s="36" t="s">
        <v>338</v>
      </c>
      <c r="R136" s="36" t="s">
        <v>338</v>
      </c>
      <c r="S136" s="36" t="s">
        <v>338</v>
      </c>
      <c r="T136" s="36" t="s">
        <v>338</v>
      </c>
      <c r="U136" s="36" t="s">
        <v>338</v>
      </c>
      <c r="V136" s="36" t="s">
        <v>338</v>
      </c>
      <c r="W136" s="36" t="s">
        <v>338</v>
      </c>
      <c r="X136" s="36" t="s">
        <v>338</v>
      </c>
      <c r="Y136" s="36" t="s">
        <v>338</v>
      </c>
      <c r="Z136" s="36" t="s">
        <v>338</v>
      </c>
      <c r="AA136" s="36" t="s">
        <v>338</v>
      </c>
      <c r="AB136" s="36" t="s">
        <v>338</v>
      </c>
      <c r="AC136" s="36" t="s">
        <v>338</v>
      </c>
      <c r="AD136" s="36" t="s">
        <v>338</v>
      </c>
      <c r="AE136" s="36" t="s">
        <v>338</v>
      </c>
      <c r="AF136" s="36" t="s">
        <v>338</v>
      </c>
      <c r="AG136" s="36" t="s">
        <v>338</v>
      </c>
      <c r="AH136" s="36" t="s">
        <v>338</v>
      </c>
      <c r="AI136" s="36" t="s">
        <v>338</v>
      </c>
      <c r="AJ136" s="36" t="s">
        <v>338</v>
      </c>
      <c r="AK136" s="36" t="s">
        <v>338</v>
      </c>
      <c r="AL136" s="36" t="s">
        <v>338</v>
      </c>
      <c r="AM136" s="36" t="s">
        <v>338</v>
      </c>
      <c r="AN136" s="36" t="s">
        <v>338</v>
      </c>
      <c r="AO136" s="36" t="s">
        <v>338</v>
      </c>
      <c r="AP136" s="36" t="s">
        <v>338</v>
      </c>
      <c r="AQ136" s="36" t="s">
        <v>338</v>
      </c>
      <c r="AR136" s="36" t="s">
        <v>338</v>
      </c>
      <c r="AS136" s="36" t="s">
        <v>338</v>
      </c>
      <c r="AT136" s="36" t="s">
        <v>338</v>
      </c>
      <c r="AU136" s="36" t="s">
        <v>338</v>
      </c>
      <c r="AV136" s="36" t="s">
        <v>338</v>
      </c>
      <c r="AW136" s="36" t="s">
        <v>338</v>
      </c>
      <c r="AX136" s="36" t="s">
        <v>338</v>
      </c>
      <c r="AY136" s="36" t="s">
        <v>338</v>
      </c>
      <c r="AZ136" s="36" t="s">
        <v>338</v>
      </c>
      <c r="BA136" s="36" t="s">
        <v>338</v>
      </c>
      <c r="BB136" s="36" t="s">
        <v>338</v>
      </c>
      <c r="BC136" s="36" t="s">
        <v>338</v>
      </c>
      <c r="BD136" s="36" t="s">
        <v>338</v>
      </c>
      <c r="BE136" s="36" t="s">
        <v>338</v>
      </c>
      <c r="BF136" s="36" t="s">
        <v>338</v>
      </c>
      <c r="BG136" s="36" t="s">
        <v>338</v>
      </c>
      <c r="BH136" s="36" t="s">
        <v>338</v>
      </c>
      <c r="BI136" s="36" t="s">
        <v>338</v>
      </c>
      <c r="BJ136" s="36" t="s">
        <v>338</v>
      </c>
      <c r="BK136" s="36" t="s">
        <v>338</v>
      </c>
      <c r="BL136" s="36" t="s">
        <v>338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 t="s">
        <v>338</v>
      </c>
      <c r="E137" s="36" t="s">
        <v>338</v>
      </c>
      <c r="F137" s="36" t="s">
        <v>338</v>
      </c>
      <c r="G137" s="36" t="s">
        <v>338</v>
      </c>
      <c r="H137" s="36" t="s">
        <v>338</v>
      </c>
      <c r="I137" s="36" t="s">
        <v>338</v>
      </c>
      <c r="J137" s="36" t="s">
        <v>338</v>
      </c>
      <c r="K137" s="36" t="s">
        <v>338</v>
      </c>
      <c r="L137" s="36" t="s">
        <v>338</v>
      </c>
      <c r="M137" s="36" t="s">
        <v>338</v>
      </c>
      <c r="N137" s="36" t="s">
        <v>338</v>
      </c>
      <c r="O137" s="36" t="s">
        <v>338</v>
      </c>
      <c r="P137" s="36" t="s">
        <v>338</v>
      </c>
      <c r="Q137" s="36" t="s">
        <v>338</v>
      </c>
      <c r="R137" s="36" t="s">
        <v>338</v>
      </c>
      <c r="S137" s="36" t="s">
        <v>338</v>
      </c>
      <c r="T137" s="36" t="s">
        <v>338</v>
      </c>
      <c r="U137" s="36" t="s">
        <v>338</v>
      </c>
      <c r="V137" s="36" t="s">
        <v>338</v>
      </c>
      <c r="W137" s="36" t="s">
        <v>338</v>
      </c>
      <c r="X137" s="36" t="s">
        <v>338</v>
      </c>
      <c r="Y137" s="36" t="s">
        <v>338</v>
      </c>
      <c r="Z137" s="36" t="s">
        <v>338</v>
      </c>
      <c r="AA137" s="36" t="s">
        <v>338</v>
      </c>
      <c r="AB137" s="36" t="s">
        <v>338</v>
      </c>
      <c r="AC137" s="36" t="s">
        <v>338</v>
      </c>
      <c r="AD137" s="36" t="s">
        <v>338</v>
      </c>
      <c r="AE137" s="36" t="s">
        <v>338</v>
      </c>
      <c r="AF137" s="36" t="s">
        <v>338</v>
      </c>
      <c r="AG137" s="36" t="s">
        <v>338</v>
      </c>
      <c r="AH137" s="36" t="s">
        <v>338</v>
      </c>
      <c r="AI137" s="36" t="s">
        <v>338</v>
      </c>
      <c r="AJ137" s="36" t="s">
        <v>338</v>
      </c>
      <c r="AK137" s="36" t="s">
        <v>338</v>
      </c>
      <c r="AL137" s="36" t="s">
        <v>338</v>
      </c>
      <c r="AM137" s="36" t="s">
        <v>338</v>
      </c>
      <c r="AN137" s="36" t="s">
        <v>338</v>
      </c>
      <c r="AO137" s="36" t="s">
        <v>338</v>
      </c>
      <c r="AP137" s="36" t="s">
        <v>338</v>
      </c>
      <c r="AQ137" s="36" t="s">
        <v>338</v>
      </c>
      <c r="AR137" s="36" t="s">
        <v>338</v>
      </c>
      <c r="AS137" s="36" t="s">
        <v>338</v>
      </c>
      <c r="AT137" s="36" t="s">
        <v>338</v>
      </c>
      <c r="AU137" s="36" t="s">
        <v>338</v>
      </c>
      <c r="AV137" s="36" t="s">
        <v>338</v>
      </c>
      <c r="AW137" s="36" t="s">
        <v>338</v>
      </c>
      <c r="AX137" s="36" t="s">
        <v>338</v>
      </c>
      <c r="AY137" s="36" t="s">
        <v>338</v>
      </c>
      <c r="AZ137" s="36" t="s">
        <v>338</v>
      </c>
      <c r="BA137" s="36" t="s">
        <v>338</v>
      </c>
      <c r="BB137" s="36" t="s">
        <v>338</v>
      </c>
      <c r="BC137" s="36" t="s">
        <v>338</v>
      </c>
      <c r="BD137" s="36" t="s">
        <v>338</v>
      </c>
      <c r="BE137" s="36" t="s">
        <v>338</v>
      </c>
      <c r="BF137" s="36" t="s">
        <v>338</v>
      </c>
      <c r="BG137" s="36" t="s">
        <v>338</v>
      </c>
      <c r="BH137" s="36" t="s">
        <v>338</v>
      </c>
      <c r="BI137" s="36" t="s">
        <v>338</v>
      </c>
      <c r="BJ137" s="36" t="s">
        <v>338</v>
      </c>
      <c r="BK137" s="36" t="s">
        <v>338</v>
      </c>
      <c r="BL137" s="36" t="s">
        <v>338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 t="s">
        <v>338</v>
      </c>
      <c r="E138" s="36" t="s">
        <v>338</v>
      </c>
      <c r="F138" s="36" t="s">
        <v>338</v>
      </c>
      <c r="G138" s="36" t="s">
        <v>338</v>
      </c>
      <c r="H138" s="36" t="s">
        <v>338</v>
      </c>
      <c r="I138" s="36" t="s">
        <v>338</v>
      </c>
      <c r="J138" s="36" t="s">
        <v>338</v>
      </c>
      <c r="K138" s="36" t="s">
        <v>338</v>
      </c>
      <c r="L138" s="36" t="s">
        <v>338</v>
      </c>
      <c r="M138" s="36" t="s">
        <v>338</v>
      </c>
      <c r="N138" s="36" t="s">
        <v>338</v>
      </c>
      <c r="O138" s="36" t="s">
        <v>338</v>
      </c>
      <c r="P138" s="36" t="s">
        <v>338</v>
      </c>
      <c r="Q138" s="36" t="s">
        <v>338</v>
      </c>
      <c r="R138" s="36" t="s">
        <v>338</v>
      </c>
      <c r="S138" s="36" t="s">
        <v>338</v>
      </c>
      <c r="T138" s="36" t="s">
        <v>338</v>
      </c>
      <c r="U138" s="36" t="s">
        <v>338</v>
      </c>
      <c r="V138" s="36" t="s">
        <v>338</v>
      </c>
      <c r="W138" s="36" t="s">
        <v>338</v>
      </c>
      <c r="X138" s="36" t="s">
        <v>338</v>
      </c>
      <c r="Y138" s="36" t="s">
        <v>338</v>
      </c>
      <c r="Z138" s="36" t="s">
        <v>338</v>
      </c>
      <c r="AA138" s="36" t="s">
        <v>338</v>
      </c>
      <c r="AB138" s="36" t="s">
        <v>338</v>
      </c>
      <c r="AC138" s="36" t="s">
        <v>338</v>
      </c>
      <c r="AD138" s="36" t="s">
        <v>338</v>
      </c>
      <c r="AE138" s="36" t="s">
        <v>338</v>
      </c>
      <c r="AF138" s="36" t="s">
        <v>338</v>
      </c>
      <c r="AG138" s="36" t="s">
        <v>338</v>
      </c>
      <c r="AH138" s="36" t="s">
        <v>338</v>
      </c>
      <c r="AI138" s="36" t="s">
        <v>338</v>
      </c>
      <c r="AJ138" s="36" t="s">
        <v>338</v>
      </c>
      <c r="AK138" s="36" t="s">
        <v>338</v>
      </c>
      <c r="AL138" s="36" t="s">
        <v>338</v>
      </c>
      <c r="AM138" s="36" t="s">
        <v>338</v>
      </c>
      <c r="AN138" s="36" t="s">
        <v>338</v>
      </c>
      <c r="AO138" s="36" t="s">
        <v>338</v>
      </c>
      <c r="AP138" s="36" t="s">
        <v>338</v>
      </c>
      <c r="AQ138" s="36" t="s">
        <v>338</v>
      </c>
      <c r="AR138" s="36" t="s">
        <v>338</v>
      </c>
      <c r="AS138" s="36" t="s">
        <v>338</v>
      </c>
      <c r="AT138" s="36" t="s">
        <v>338</v>
      </c>
      <c r="AU138" s="36" t="s">
        <v>338</v>
      </c>
      <c r="AV138" s="36" t="s">
        <v>338</v>
      </c>
      <c r="AW138" s="36" t="s">
        <v>338</v>
      </c>
      <c r="AX138" s="36" t="s">
        <v>338</v>
      </c>
      <c r="AY138" s="36" t="s">
        <v>338</v>
      </c>
      <c r="AZ138" s="36" t="s">
        <v>338</v>
      </c>
      <c r="BA138" s="36" t="s">
        <v>338</v>
      </c>
      <c r="BB138" s="36" t="s">
        <v>338</v>
      </c>
      <c r="BC138" s="36" t="s">
        <v>338</v>
      </c>
      <c r="BD138" s="36" t="s">
        <v>338</v>
      </c>
      <c r="BE138" s="36" t="s">
        <v>338</v>
      </c>
      <c r="BF138" s="36" t="s">
        <v>338</v>
      </c>
      <c r="BG138" s="36" t="s">
        <v>338</v>
      </c>
      <c r="BH138" s="36" t="s">
        <v>338</v>
      </c>
      <c r="BI138" s="36" t="s">
        <v>338</v>
      </c>
      <c r="BJ138" s="36" t="s">
        <v>338</v>
      </c>
      <c r="BK138" s="36" t="s">
        <v>338</v>
      </c>
      <c r="BL138" s="36" t="s">
        <v>338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 t="s">
        <v>338</v>
      </c>
      <c r="E139" s="36" t="s">
        <v>338</v>
      </c>
      <c r="F139" s="36" t="s">
        <v>338</v>
      </c>
      <c r="G139" s="36" t="s">
        <v>338</v>
      </c>
      <c r="H139" s="36" t="s">
        <v>338</v>
      </c>
      <c r="I139" s="36" t="s">
        <v>338</v>
      </c>
      <c r="J139" s="36" t="s">
        <v>338</v>
      </c>
      <c r="K139" s="36" t="s">
        <v>338</v>
      </c>
      <c r="L139" s="36" t="s">
        <v>338</v>
      </c>
      <c r="M139" s="36" t="s">
        <v>338</v>
      </c>
      <c r="N139" s="36" t="s">
        <v>338</v>
      </c>
      <c r="O139" s="36" t="s">
        <v>338</v>
      </c>
      <c r="P139" s="36" t="s">
        <v>338</v>
      </c>
      <c r="Q139" s="36" t="s">
        <v>338</v>
      </c>
      <c r="R139" s="36" t="s">
        <v>338</v>
      </c>
      <c r="S139" s="36" t="s">
        <v>338</v>
      </c>
      <c r="T139" s="36" t="s">
        <v>338</v>
      </c>
      <c r="U139" s="36" t="s">
        <v>338</v>
      </c>
      <c r="V139" s="36" t="s">
        <v>338</v>
      </c>
      <c r="W139" s="36" t="s">
        <v>338</v>
      </c>
      <c r="X139" s="36" t="s">
        <v>338</v>
      </c>
      <c r="Y139" s="36" t="s">
        <v>338</v>
      </c>
      <c r="Z139" s="36" t="s">
        <v>338</v>
      </c>
      <c r="AA139" s="36" t="s">
        <v>338</v>
      </c>
      <c r="AB139" s="36" t="s">
        <v>338</v>
      </c>
      <c r="AC139" s="36" t="s">
        <v>338</v>
      </c>
      <c r="AD139" s="36" t="s">
        <v>338</v>
      </c>
      <c r="AE139" s="36" t="s">
        <v>338</v>
      </c>
      <c r="AF139" s="36" t="s">
        <v>338</v>
      </c>
      <c r="AG139" s="36" t="s">
        <v>338</v>
      </c>
      <c r="AH139" s="36" t="s">
        <v>338</v>
      </c>
      <c r="AI139" s="36" t="s">
        <v>338</v>
      </c>
      <c r="AJ139" s="36" t="s">
        <v>338</v>
      </c>
      <c r="AK139" s="36" t="s">
        <v>338</v>
      </c>
      <c r="AL139" s="36" t="s">
        <v>338</v>
      </c>
      <c r="AM139" s="36" t="s">
        <v>338</v>
      </c>
      <c r="AN139" s="36" t="s">
        <v>338</v>
      </c>
      <c r="AO139" s="36" t="s">
        <v>338</v>
      </c>
      <c r="AP139" s="36" t="s">
        <v>338</v>
      </c>
      <c r="AQ139" s="36" t="s">
        <v>338</v>
      </c>
      <c r="AR139" s="36" t="s">
        <v>338</v>
      </c>
      <c r="AS139" s="36" t="s">
        <v>338</v>
      </c>
      <c r="AT139" s="36" t="s">
        <v>338</v>
      </c>
      <c r="AU139" s="36" t="s">
        <v>338</v>
      </c>
      <c r="AV139" s="36" t="s">
        <v>338</v>
      </c>
      <c r="AW139" s="36" t="s">
        <v>338</v>
      </c>
      <c r="AX139" s="36" t="s">
        <v>338</v>
      </c>
      <c r="AY139" s="36" t="s">
        <v>338</v>
      </c>
      <c r="AZ139" s="36" t="s">
        <v>338</v>
      </c>
      <c r="BA139" s="36" t="s">
        <v>338</v>
      </c>
      <c r="BB139" s="36" t="s">
        <v>338</v>
      </c>
      <c r="BC139" s="36" t="s">
        <v>338</v>
      </c>
      <c r="BD139" s="36" t="s">
        <v>338</v>
      </c>
      <c r="BE139" s="36" t="s">
        <v>338</v>
      </c>
      <c r="BF139" s="36" t="s">
        <v>338</v>
      </c>
      <c r="BG139" s="36" t="s">
        <v>338</v>
      </c>
      <c r="BH139" s="36" t="s">
        <v>338</v>
      </c>
      <c r="BI139" s="36" t="s">
        <v>338</v>
      </c>
      <c r="BJ139" s="36" t="s">
        <v>338</v>
      </c>
      <c r="BK139" s="36" t="s">
        <v>338</v>
      </c>
      <c r="BL139" s="36" t="s">
        <v>338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 t="s">
        <v>338</v>
      </c>
      <c r="E140" s="36" t="s">
        <v>338</v>
      </c>
      <c r="F140" s="36" t="s">
        <v>338</v>
      </c>
      <c r="G140" s="36" t="s">
        <v>338</v>
      </c>
      <c r="H140" s="36" t="s">
        <v>338</v>
      </c>
      <c r="I140" s="36" t="s">
        <v>338</v>
      </c>
      <c r="J140" s="36" t="s">
        <v>338</v>
      </c>
      <c r="K140" s="36" t="s">
        <v>338</v>
      </c>
      <c r="L140" s="36" t="s">
        <v>338</v>
      </c>
      <c r="M140" s="36" t="s">
        <v>338</v>
      </c>
      <c r="N140" s="36" t="s">
        <v>338</v>
      </c>
      <c r="O140" s="36" t="s">
        <v>338</v>
      </c>
      <c r="P140" s="36" t="s">
        <v>338</v>
      </c>
      <c r="Q140" s="36" t="s">
        <v>338</v>
      </c>
      <c r="R140" s="36" t="s">
        <v>338</v>
      </c>
      <c r="S140" s="36" t="s">
        <v>338</v>
      </c>
      <c r="T140" s="36" t="s">
        <v>338</v>
      </c>
      <c r="U140" s="36" t="s">
        <v>338</v>
      </c>
      <c r="V140" s="36" t="s">
        <v>338</v>
      </c>
      <c r="W140" s="36" t="s">
        <v>338</v>
      </c>
      <c r="X140" s="36" t="s">
        <v>338</v>
      </c>
      <c r="Y140" s="36" t="s">
        <v>338</v>
      </c>
      <c r="Z140" s="36" t="s">
        <v>338</v>
      </c>
      <c r="AA140" s="36" t="s">
        <v>338</v>
      </c>
      <c r="AB140" s="36" t="s">
        <v>338</v>
      </c>
      <c r="AC140" s="36" t="s">
        <v>338</v>
      </c>
      <c r="AD140" s="36" t="s">
        <v>338</v>
      </c>
      <c r="AE140" s="36" t="s">
        <v>338</v>
      </c>
      <c r="AF140" s="36" t="s">
        <v>338</v>
      </c>
      <c r="AG140" s="36" t="s">
        <v>338</v>
      </c>
      <c r="AH140" s="36" t="s">
        <v>338</v>
      </c>
      <c r="AI140" s="36" t="s">
        <v>338</v>
      </c>
      <c r="AJ140" s="36" t="s">
        <v>338</v>
      </c>
      <c r="AK140" s="36" t="s">
        <v>338</v>
      </c>
      <c r="AL140" s="36" t="s">
        <v>338</v>
      </c>
      <c r="AM140" s="36" t="s">
        <v>338</v>
      </c>
      <c r="AN140" s="36" t="s">
        <v>338</v>
      </c>
      <c r="AO140" s="36" t="s">
        <v>338</v>
      </c>
      <c r="AP140" s="36" t="s">
        <v>338</v>
      </c>
      <c r="AQ140" s="36" t="s">
        <v>338</v>
      </c>
      <c r="AR140" s="36" t="s">
        <v>338</v>
      </c>
      <c r="AS140" s="36" t="s">
        <v>338</v>
      </c>
      <c r="AT140" s="36" t="s">
        <v>338</v>
      </c>
      <c r="AU140" s="36" t="s">
        <v>338</v>
      </c>
      <c r="AV140" s="36" t="s">
        <v>338</v>
      </c>
      <c r="AW140" s="36" t="s">
        <v>338</v>
      </c>
      <c r="AX140" s="36" t="s">
        <v>338</v>
      </c>
      <c r="AY140" s="36" t="s">
        <v>338</v>
      </c>
      <c r="AZ140" s="36" t="s">
        <v>338</v>
      </c>
      <c r="BA140" s="36" t="s">
        <v>338</v>
      </c>
      <c r="BB140" s="36" t="s">
        <v>338</v>
      </c>
      <c r="BC140" s="36" t="s">
        <v>338</v>
      </c>
      <c r="BD140" s="36" t="s">
        <v>338</v>
      </c>
      <c r="BE140" s="36" t="s">
        <v>338</v>
      </c>
      <c r="BF140" s="36" t="s">
        <v>338</v>
      </c>
      <c r="BG140" s="36" t="s">
        <v>338</v>
      </c>
      <c r="BH140" s="36" t="s">
        <v>338</v>
      </c>
      <c r="BI140" s="36" t="s">
        <v>338</v>
      </c>
      <c r="BJ140" s="36" t="s">
        <v>338</v>
      </c>
      <c r="BK140" s="36" t="s">
        <v>338</v>
      </c>
      <c r="BL140" s="36" t="s">
        <v>338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 t="s">
        <v>338</v>
      </c>
      <c r="E141" s="36" t="s">
        <v>338</v>
      </c>
      <c r="F141" s="36" t="s">
        <v>338</v>
      </c>
      <c r="G141" s="36" t="s">
        <v>338</v>
      </c>
      <c r="H141" s="36" t="s">
        <v>338</v>
      </c>
      <c r="I141" s="36" t="s">
        <v>338</v>
      </c>
      <c r="J141" s="36" t="s">
        <v>338</v>
      </c>
      <c r="K141" s="36" t="s">
        <v>338</v>
      </c>
      <c r="L141" s="36" t="s">
        <v>338</v>
      </c>
      <c r="M141" s="36" t="s">
        <v>338</v>
      </c>
      <c r="N141" s="36" t="s">
        <v>338</v>
      </c>
      <c r="O141" s="36" t="s">
        <v>338</v>
      </c>
      <c r="P141" s="36" t="s">
        <v>338</v>
      </c>
      <c r="Q141" s="36" t="s">
        <v>338</v>
      </c>
      <c r="R141" s="36" t="s">
        <v>338</v>
      </c>
      <c r="S141" s="36" t="s">
        <v>338</v>
      </c>
      <c r="T141" s="36" t="s">
        <v>338</v>
      </c>
      <c r="U141" s="36" t="s">
        <v>338</v>
      </c>
      <c r="V141" s="36" t="s">
        <v>338</v>
      </c>
      <c r="W141" s="36" t="s">
        <v>338</v>
      </c>
      <c r="X141" s="36" t="s">
        <v>338</v>
      </c>
      <c r="Y141" s="36" t="s">
        <v>338</v>
      </c>
      <c r="Z141" s="36" t="s">
        <v>338</v>
      </c>
      <c r="AA141" s="36" t="s">
        <v>338</v>
      </c>
      <c r="AB141" s="36" t="s">
        <v>338</v>
      </c>
      <c r="AC141" s="36" t="s">
        <v>338</v>
      </c>
      <c r="AD141" s="36" t="s">
        <v>338</v>
      </c>
      <c r="AE141" s="36" t="s">
        <v>338</v>
      </c>
      <c r="AF141" s="36" t="s">
        <v>338</v>
      </c>
      <c r="AG141" s="36" t="s">
        <v>338</v>
      </c>
      <c r="AH141" s="36" t="s">
        <v>338</v>
      </c>
      <c r="AI141" s="36" t="s">
        <v>338</v>
      </c>
      <c r="AJ141" s="36" t="s">
        <v>338</v>
      </c>
      <c r="AK141" s="36" t="s">
        <v>338</v>
      </c>
      <c r="AL141" s="36" t="s">
        <v>338</v>
      </c>
      <c r="AM141" s="36" t="s">
        <v>338</v>
      </c>
      <c r="AN141" s="36" t="s">
        <v>338</v>
      </c>
      <c r="AO141" s="36" t="s">
        <v>338</v>
      </c>
      <c r="AP141" s="36" t="s">
        <v>338</v>
      </c>
      <c r="AQ141" s="36" t="s">
        <v>338</v>
      </c>
      <c r="AR141" s="36" t="s">
        <v>338</v>
      </c>
      <c r="AS141" s="36" t="s">
        <v>338</v>
      </c>
      <c r="AT141" s="36" t="s">
        <v>338</v>
      </c>
      <c r="AU141" s="36" t="s">
        <v>338</v>
      </c>
      <c r="AV141" s="36" t="s">
        <v>338</v>
      </c>
      <c r="AW141" s="36" t="s">
        <v>338</v>
      </c>
      <c r="AX141" s="36" t="s">
        <v>338</v>
      </c>
      <c r="AY141" s="36" t="s">
        <v>338</v>
      </c>
      <c r="AZ141" s="36" t="s">
        <v>338</v>
      </c>
      <c r="BA141" s="36" t="s">
        <v>338</v>
      </c>
      <c r="BB141" s="36" t="s">
        <v>338</v>
      </c>
      <c r="BC141" s="36" t="s">
        <v>338</v>
      </c>
      <c r="BD141" s="36" t="s">
        <v>338</v>
      </c>
      <c r="BE141" s="36" t="s">
        <v>338</v>
      </c>
      <c r="BF141" s="36" t="s">
        <v>338</v>
      </c>
      <c r="BG141" s="36" t="s">
        <v>338</v>
      </c>
      <c r="BH141" s="36" t="s">
        <v>338</v>
      </c>
      <c r="BI141" s="36" t="s">
        <v>338</v>
      </c>
      <c r="BJ141" s="36" t="s">
        <v>338</v>
      </c>
      <c r="BK141" s="36" t="s">
        <v>338</v>
      </c>
      <c r="BL141" s="36" t="s">
        <v>338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 t="s">
        <v>338</v>
      </c>
      <c r="E142" s="36" t="s">
        <v>338</v>
      </c>
      <c r="F142" s="36" t="s">
        <v>338</v>
      </c>
      <c r="G142" s="36" t="s">
        <v>338</v>
      </c>
      <c r="H142" s="36" t="s">
        <v>338</v>
      </c>
      <c r="I142" s="36" t="s">
        <v>338</v>
      </c>
      <c r="J142" s="36" t="s">
        <v>338</v>
      </c>
      <c r="K142" s="36" t="s">
        <v>338</v>
      </c>
      <c r="L142" s="36" t="s">
        <v>338</v>
      </c>
      <c r="M142" s="36" t="s">
        <v>338</v>
      </c>
      <c r="N142" s="36" t="s">
        <v>338</v>
      </c>
      <c r="O142" s="36" t="s">
        <v>338</v>
      </c>
      <c r="P142" s="36" t="s">
        <v>338</v>
      </c>
      <c r="Q142" s="36" t="s">
        <v>338</v>
      </c>
      <c r="R142" s="36" t="s">
        <v>338</v>
      </c>
      <c r="S142" s="36" t="s">
        <v>338</v>
      </c>
      <c r="T142" s="36" t="s">
        <v>338</v>
      </c>
      <c r="U142" s="36" t="s">
        <v>338</v>
      </c>
      <c r="V142" s="36" t="s">
        <v>338</v>
      </c>
      <c r="W142" s="36" t="s">
        <v>338</v>
      </c>
      <c r="X142" s="36" t="s">
        <v>338</v>
      </c>
      <c r="Y142" s="36" t="s">
        <v>338</v>
      </c>
      <c r="Z142" s="36" t="s">
        <v>338</v>
      </c>
      <c r="AA142" s="36" t="s">
        <v>338</v>
      </c>
      <c r="AB142" s="36" t="s">
        <v>338</v>
      </c>
      <c r="AC142" s="36" t="s">
        <v>338</v>
      </c>
      <c r="AD142" s="36" t="s">
        <v>338</v>
      </c>
      <c r="AE142" s="36" t="s">
        <v>338</v>
      </c>
      <c r="AF142" s="36" t="s">
        <v>338</v>
      </c>
      <c r="AG142" s="36" t="s">
        <v>338</v>
      </c>
      <c r="AH142" s="36" t="s">
        <v>338</v>
      </c>
      <c r="AI142" s="36" t="s">
        <v>338</v>
      </c>
      <c r="AJ142" s="36" t="s">
        <v>338</v>
      </c>
      <c r="AK142" s="36" t="s">
        <v>338</v>
      </c>
      <c r="AL142" s="36" t="s">
        <v>338</v>
      </c>
      <c r="AM142" s="36" t="s">
        <v>338</v>
      </c>
      <c r="AN142" s="36" t="s">
        <v>338</v>
      </c>
      <c r="AO142" s="36" t="s">
        <v>338</v>
      </c>
      <c r="AP142" s="36" t="s">
        <v>338</v>
      </c>
      <c r="AQ142" s="36" t="s">
        <v>338</v>
      </c>
      <c r="AR142" s="36" t="s">
        <v>338</v>
      </c>
      <c r="AS142" s="36" t="s">
        <v>338</v>
      </c>
      <c r="AT142" s="36" t="s">
        <v>338</v>
      </c>
      <c r="AU142" s="36" t="s">
        <v>338</v>
      </c>
      <c r="AV142" s="36" t="s">
        <v>338</v>
      </c>
      <c r="AW142" s="36" t="s">
        <v>338</v>
      </c>
      <c r="AX142" s="36" t="s">
        <v>338</v>
      </c>
      <c r="AY142" s="36" t="s">
        <v>338</v>
      </c>
      <c r="AZ142" s="36" t="s">
        <v>338</v>
      </c>
      <c r="BA142" s="36" t="s">
        <v>338</v>
      </c>
      <c r="BB142" s="36" t="s">
        <v>338</v>
      </c>
      <c r="BC142" s="36" t="s">
        <v>338</v>
      </c>
      <c r="BD142" s="36" t="s">
        <v>338</v>
      </c>
      <c r="BE142" s="36" t="s">
        <v>338</v>
      </c>
      <c r="BF142" s="36" t="s">
        <v>338</v>
      </c>
      <c r="BG142" s="36" t="s">
        <v>338</v>
      </c>
      <c r="BH142" s="36" t="s">
        <v>338</v>
      </c>
      <c r="BI142" s="36" t="s">
        <v>338</v>
      </c>
      <c r="BJ142" s="36" t="s">
        <v>338</v>
      </c>
      <c r="BK142" s="36" t="s">
        <v>338</v>
      </c>
      <c r="BL142" s="36" t="s">
        <v>338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 t="s">
        <v>338</v>
      </c>
      <c r="E143" s="36" t="s">
        <v>338</v>
      </c>
      <c r="F143" s="36" t="s">
        <v>338</v>
      </c>
      <c r="G143" s="36" t="s">
        <v>338</v>
      </c>
      <c r="H143" s="36" t="s">
        <v>338</v>
      </c>
      <c r="I143" s="36" t="s">
        <v>338</v>
      </c>
      <c r="J143" s="36" t="s">
        <v>338</v>
      </c>
      <c r="K143" s="36" t="s">
        <v>338</v>
      </c>
      <c r="L143" s="36" t="s">
        <v>338</v>
      </c>
      <c r="M143" s="36" t="s">
        <v>338</v>
      </c>
      <c r="N143" s="36" t="s">
        <v>338</v>
      </c>
      <c r="O143" s="36" t="s">
        <v>338</v>
      </c>
      <c r="P143" s="36" t="s">
        <v>338</v>
      </c>
      <c r="Q143" s="36" t="s">
        <v>338</v>
      </c>
      <c r="R143" s="36" t="s">
        <v>338</v>
      </c>
      <c r="S143" s="36" t="s">
        <v>338</v>
      </c>
      <c r="T143" s="36" t="s">
        <v>338</v>
      </c>
      <c r="U143" s="36" t="s">
        <v>338</v>
      </c>
      <c r="V143" s="36" t="s">
        <v>338</v>
      </c>
      <c r="W143" s="36" t="s">
        <v>338</v>
      </c>
      <c r="X143" s="36" t="s">
        <v>338</v>
      </c>
      <c r="Y143" s="36" t="s">
        <v>338</v>
      </c>
      <c r="Z143" s="36" t="s">
        <v>338</v>
      </c>
      <c r="AA143" s="36" t="s">
        <v>338</v>
      </c>
      <c r="AB143" s="36" t="s">
        <v>338</v>
      </c>
      <c r="AC143" s="36" t="s">
        <v>338</v>
      </c>
      <c r="AD143" s="36" t="s">
        <v>338</v>
      </c>
      <c r="AE143" s="36" t="s">
        <v>338</v>
      </c>
      <c r="AF143" s="36" t="s">
        <v>338</v>
      </c>
      <c r="AG143" s="36" t="s">
        <v>338</v>
      </c>
      <c r="AH143" s="36" t="s">
        <v>338</v>
      </c>
      <c r="AI143" s="36" t="s">
        <v>338</v>
      </c>
      <c r="AJ143" s="36" t="s">
        <v>338</v>
      </c>
      <c r="AK143" s="36" t="s">
        <v>338</v>
      </c>
      <c r="AL143" s="36" t="s">
        <v>338</v>
      </c>
      <c r="AM143" s="36" t="s">
        <v>338</v>
      </c>
      <c r="AN143" s="36" t="s">
        <v>338</v>
      </c>
      <c r="AO143" s="36" t="s">
        <v>338</v>
      </c>
      <c r="AP143" s="36" t="s">
        <v>338</v>
      </c>
      <c r="AQ143" s="36" t="s">
        <v>338</v>
      </c>
      <c r="AR143" s="36" t="s">
        <v>338</v>
      </c>
      <c r="AS143" s="36" t="s">
        <v>338</v>
      </c>
      <c r="AT143" s="36" t="s">
        <v>338</v>
      </c>
      <c r="AU143" s="36" t="s">
        <v>338</v>
      </c>
      <c r="AV143" s="36" t="s">
        <v>338</v>
      </c>
      <c r="AW143" s="36" t="s">
        <v>338</v>
      </c>
      <c r="AX143" s="36" t="s">
        <v>338</v>
      </c>
      <c r="AY143" s="36" t="s">
        <v>338</v>
      </c>
      <c r="AZ143" s="36" t="s">
        <v>338</v>
      </c>
      <c r="BA143" s="36" t="s">
        <v>338</v>
      </c>
      <c r="BB143" s="36" t="s">
        <v>338</v>
      </c>
      <c r="BC143" s="36" t="s">
        <v>338</v>
      </c>
      <c r="BD143" s="36" t="s">
        <v>338</v>
      </c>
      <c r="BE143" s="36" t="s">
        <v>338</v>
      </c>
      <c r="BF143" s="36" t="s">
        <v>338</v>
      </c>
      <c r="BG143" s="36" t="s">
        <v>338</v>
      </c>
      <c r="BH143" s="36" t="s">
        <v>338</v>
      </c>
      <c r="BI143" s="36" t="s">
        <v>338</v>
      </c>
      <c r="BJ143" s="36" t="s">
        <v>338</v>
      </c>
      <c r="BK143" s="36" t="s">
        <v>338</v>
      </c>
      <c r="BL143" s="36" t="s">
        <v>338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 t="s">
        <v>338</v>
      </c>
      <c r="E144" s="36" t="s">
        <v>338</v>
      </c>
      <c r="F144" s="36" t="s">
        <v>338</v>
      </c>
      <c r="G144" s="36" t="s">
        <v>338</v>
      </c>
      <c r="H144" s="36" t="s">
        <v>338</v>
      </c>
      <c r="I144" s="36" t="s">
        <v>338</v>
      </c>
      <c r="J144" s="36" t="s">
        <v>338</v>
      </c>
      <c r="K144" s="36" t="s">
        <v>338</v>
      </c>
      <c r="L144" s="36" t="s">
        <v>338</v>
      </c>
      <c r="M144" s="36" t="s">
        <v>338</v>
      </c>
      <c r="N144" s="36" t="s">
        <v>338</v>
      </c>
      <c r="O144" s="36" t="s">
        <v>338</v>
      </c>
      <c r="P144" s="36" t="s">
        <v>338</v>
      </c>
      <c r="Q144" s="36" t="s">
        <v>338</v>
      </c>
      <c r="R144" s="36" t="s">
        <v>338</v>
      </c>
      <c r="S144" s="36" t="s">
        <v>338</v>
      </c>
      <c r="T144" s="36" t="s">
        <v>338</v>
      </c>
      <c r="U144" s="36" t="s">
        <v>338</v>
      </c>
      <c r="V144" s="36" t="s">
        <v>338</v>
      </c>
      <c r="W144" s="36" t="s">
        <v>338</v>
      </c>
      <c r="X144" s="36" t="s">
        <v>338</v>
      </c>
      <c r="Y144" s="36" t="s">
        <v>338</v>
      </c>
      <c r="Z144" s="36" t="s">
        <v>338</v>
      </c>
      <c r="AA144" s="36" t="s">
        <v>338</v>
      </c>
      <c r="AB144" s="36" t="s">
        <v>338</v>
      </c>
      <c r="AC144" s="36" t="s">
        <v>338</v>
      </c>
      <c r="AD144" s="36" t="s">
        <v>338</v>
      </c>
      <c r="AE144" s="36" t="s">
        <v>338</v>
      </c>
      <c r="AF144" s="36" t="s">
        <v>338</v>
      </c>
      <c r="AG144" s="36" t="s">
        <v>338</v>
      </c>
      <c r="AH144" s="36" t="s">
        <v>338</v>
      </c>
      <c r="AI144" s="36" t="s">
        <v>338</v>
      </c>
      <c r="AJ144" s="36" t="s">
        <v>338</v>
      </c>
      <c r="AK144" s="36" t="s">
        <v>338</v>
      </c>
      <c r="AL144" s="36" t="s">
        <v>338</v>
      </c>
      <c r="AM144" s="36" t="s">
        <v>338</v>
      </c>
      <c r="AN144" s="36" t="s">
        <v>338</v>
      </c>
      <c r="AO144" s="36" t="s">
        <v>338</v>
      </c>
      <c r="AP144" s="36" t="s">
        <v>338</v>
      </c>
      <c r="AQ144" s="36" t="s">
        <v>338</v>
      </c>
      <c r="AR144" s="36" t="s">
        <v>338</v>
      </c>
      <c r="AS144" s="36" t="s">
        <v>338</v>
      </c>
      <c r="AT144" s="36" t="s">
        <v>338</v>
      </c>
      <c r="AU144" s="36" t="s">
        <v>338</v>
      </c>
      <c r="AV144" s="36" t="s">
        <v>338</v>
      </c>
      <c r="AW144" s="36" t="s">
        <v>338</v>
      </c>
      <c r="AX144" s="36" t="s">
        <v>338</v>
      </c>
      <c r="AY144" s="36" t="s">
        <v>338</v>
      </c>
      <c r="AZ144" s="36" t="s">
        <v>338</v>
      </c>
      <c r="BA144" s="36" t="s">
        <v>338</v>
      </c>
      <c r="BB144" s="36" t="s">
        <v>338</v>
      </c>
      <c r="BC144" s="36" t="s">
        <v>338</v>
      </c>
      <c r="BD144" s="36" t="s">
        <v>338</v>
      </c>
      <c r="BE144" s="36" t="s">
        <v>338</v>
      </c>
      <c r="BF144" s="36" t="s">
        <v>338</v>
      </c>
      <c r="BG144" s="36" t="s">
        <v>338</v>
      </c>
      <c r="BH144" s="36" t="s">
        <v>338</v>
      </c>
      <c r="BI144" s="36" t="s">
        <v>338</v>
      </c>
      <c r="BJ144" s="36" t="s">
        <v>338</v>
      </c>
      <c r="BK144" s="36" t="s">
        <v>338</v>
      </c>
      <c r="BL144" s="36" t="s">
        <v>338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 t="s">
        <v>338</v>
      </c>
      <c r="E145" s="36" t="s">
        <v>338</v>
      </c>
      <c r="F145" s="36" t="s">
        <v>338</v>
      </c>
      <c r="G145" s="36" t="s">
        <v>338</v>
      </c>
      <c r="H145" s="36" t="s">
        <v>338</v>
      </c>
      <c r="I145" s="36" t="s">
        <v>338</v>
      </c>
      <c r="J145" s="36" t="s">
        <v>338</v>
      </c>
      <c r="K145" s="36" t="s">
        <v>338</v>
      </c>
      <c r="L145" s="36" t="s">
        <v>338</v>
      </c>
      <c r="M145" s="36" t="s">
        <v>338</v>
      </c>
      <c r="N145" s="36" t="s">
        <v>338</v>
      </c>
      <c r="O145" s="36" t="s">
        <v>338</v>
      </c>
      <c r="P145" s="36" t="s">
        <v>338</v>
      </c>
      <c r="Q145" s="36" t="s">
        <v>338</v>
      </c>
      <c r="R145" s="36" t="s">
        <v>338</v>
      </c>
      <c r="S145" s="36" t="s">
        <v>338</v>
      </c>
      <c r="T145" s="36" t="s">
        <v>338</v>
      </c>
      <c r="U145" s="36" t="s">
        <v>338</v>
      </c>
      <c r="V145" s="36" t="s">
        <v>338</v>
      </c>
      <c r="W145" s="36" t="s">
        <v>338</v>
      </c>
      <c r="X145" s="36" t="s">
        <v>338</v>
      </c>
      <c r="Y145" s="36" t="s">
        <v>338</v>
      </c>
      <c r="Z145" s="36" t="s">
        <v>338</v>
      </c>
      <c r="AA145" s="36" t="s">
        <v>338</v>
      </c>
      <c r="AB145" s="36" t="s">
        <v>338</v>
      </c>
      <c r="AC145" s="36" t="s">
        <v>338</v>
      </c>
      <c r="AD145" s="36" t="s">
        <v>338</v>
      </c>
      <c r="AE145" s="36" t="s">
        <v>338</v>
      </c>
      <c r="AF145" s="36" t="s">
        <v>338</v>
      </c>
      <c r="AG145" s="36" t="s">
        <v>338</v>
      </c>
      <c r="AH145" s="36" t="s">
        <v>338</v>
      </c>
      <c r="AI145" s="36" t="s">
        <v>338</v>
      </c>
      <c r="AJ145" s="36" t="s">
        <v>338</v>
      </c>
      <c r="AK145" s="36" t="s">
        <v>338</v>
      </c>
      <c r="AL145" s="36" t="s">
        <v>338</v>
      </c>
      <c r="AM145" s="36" t="s">
        <v>338</v>
      </c>
      <c r="AN145" s="36" t="s">
        <v>338</v>
      </c>
      <c r="AO145" s="36" t="s">
        <v>338</v>
      </c>
      <c r="AP145" s="36" t="s">
        <v>338</v>
      </c>
      <c r="AQ145" s="36" t="s">
        <v>338</v>
      </c>
      <c r="AR145" s="36" t="s">
        <v>338</v>
      </c>
      <c r="AS145" s="36" t="s">
        <v>338</v>
      </c>
      <c r="AT145" s="36" t="s">
        <v>338</v>
      </c>
      <c r="AU145" s="36" t="s">
        <v>338</v>
      </c>
      <c r="AV145" s="36" t="s">
        <v>338</v>
      </c>
      <c r="AW145" s="36" t="s">
        <v>338</v>
      </c>
      <c r="AX145" s="36" t="s">
        <v>338</v>
      </c>
      <c r="AY145" s="36" t="s">
        <v>338</v>
      </c>
      <c r="AZ145" s="36" t="s">
        <v>338</v>
      </c>
      <c r="BA145" s="36" t="s">
        <v>338</v>
      </c>
      <c r="BB145" s="36" t="s">
        <v>338</v>
      </c>
      <c r="BC145" s="36" t="s">
        <v>338</v>
      </c>
      <c r="BD145" s="36" t="s">
        <v>338</v>
      </c>
      <c r="BE145" s="36" t="s">
        <v>338</v>
      </c>
      <c r="BF145" s="36" t="s">
        <v>338</v>
      </c>
      <c r="BG145" s="36" t="s">
        <v>338</v>
      </c>
      <c r="BH145" s="36" t="s">
        <v>338</v>
      </c>
      <c r="BI145" s="36" t="s">
        <v>338</v>
      </c>
      <c r="BJ145" s="36" t="s">
        <v>338</v>
      </c>
      <c r="BK145" s="36" t="s">
        <v>338</v>
      </c>
      <c r="BL145" s="36" t="s">
        <v>338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 t="s">
        <v>338</v>
      </c>
      <c r="E146" s="36" t="s">
        <v>338</v>
      </c>
      <c r="F146" s="36" t="s">
        <v>338</v>
      </c>
      <c r="G146" s="36" t="s">
        <v>338</v>
      </c>
      <c r="H146" s="36" t="s">
        <v>338</v>
      </c>
      <c r="I146" s="36" t="s">
        <v>338</v>
      </c>
      <c r="J146" s="36" t="s">
        <v>338</v>
      </c>
      <c r="K146" s="36" t="s">
        <v>338</v>
      </c>
      <c r="L146" s="36" t="s">
        <v>338</v>
      </c>
      <c r="M146" s="36" t="s">
        <v>338</v>
      </c>
      <c r="N146" s="36" t="s">
        <v>338</v>
      </c>
      <c r="O146" s="36" t="s">
        <v>338</v>
      </c>
      <c r="P146" s="36" t="s">
        <v>338</v>
      </c>
      <c r="Q146" s="36" t="s">
        <v>338</v>
      </c>
      <c r="R146" s="36" t="s">
        <v>338</v>
      </c>
      <c r="S146" s="36" t="s">
        <v>338</v>
      </c>
      <c r="T146" s="36" t="s">
        <v>338</v>
      </c>
      <c r="U146" s="36" t="s">
        <v>338</v>
      </c>
      <c r="V146" s="36" t="s">
        <v>338</v>
      </c>
      <c r="W146" s="36" t="s">
        <v>338</v>
      </c>
      <c r="X146" s="36" t="s">
        <v>338</v>
      </c>
      <c r="Y146" s="36" t="s">
        <v>338</v>
      </c>
      <c r="Z146" s="36" t="s">
        <v>338</v>
      </c>
      <c r="AA146" s="36" t="s">
        <v>338</v>
      </c>
      <c r="AB146" s="36" t="s">
        <v>338</v>
      </c>
      <c r="AC146" s="36" t="s">
        <v>338</v>
      </c>
      <c r="AD146" s="36" t="s">
        <v>338</v>
      </c>
      <c r="AE146" s="36" t="s">
        <v>338</v>
      </c>
      <c r="AF146" s="36" t="s">
        <v>338</v>
      </c>
      <c r="AG146" s="36" t="s">
        <v>338</v>
      </c>
      <c r="AH146" s="36" t="s">
        <v>338</v>
      </c>
      <c r="AI146" s="36" t="s">
        <v>338</v>
      </c>
      <c r="AJ146" s="36" t="s">
        <v>338</v>
      </c>
      <c r="AK146" s="36" t="s">
        <v>338</v>
      </c>
      <c r="AL146" s="36" t="s">
        <v>338</v>
      </c>
      <c r="AM146" s="36" t="s">
        <v>338</v>
      </c>
      <c r="AN146" s="36" t="s">
        <v>338</v>
      </c>
      <c r="AO146" s="36" t="s">
        <v>338</v>
      </c>
      <c r="AP146" s="36" t="s">
        <v>338</v>
      </c>
      <c r="AQ146" s="36" t="s">
        <v>338</v>
      </c>
      <c r="AR146" s="36" t="s">
        <v>338</v>
      </c>
      <c r="AS146" s="36" t="s">
        <v>338</v>
      </c>
      <c r="AT146" s="36" t="s">
        <v>338</v>
      </c>
      <c r="AU146" s="36" t="s">
        <v>338</v>
      </c>
      <c r="AV146" s="36" t="s">
        <v>338</v>
      </c>
      <c r="AW146" s="36" t="s">
        <v>338</v>
      </c>
      <c r="AX146" s="36" t="s">
        <v>338</v>
      </c>
      <c r="AY146" s="36" t="s">
        <v>338</v>
      </c>
      <c r="AZ146" s="36" t="s">
        <v>338</v>
      </c>
      <c r="BA146" s="36" t="s">
        <v>338</v>
      </c>
      <c r="BB146" s="36" t="s">
        <v>338</v>
      </c>
      <c r="BC146" s="36" t="s">
        <v>338</v>
      </c>
      <c r="BD146" s="36" t="s">
        <v>338</v>
      </c>
      <c r="BE146" s="36" t="s">
        <v>338</v>
      </c>
      <c r="BF146" s="36" t="s">
        <v>338</v>
      </c>
      <c r="BG146" s="36" t="s">
        <v>338</v>
      </c>
      <c r="BH146" s="36" t="s">
        <v>338</v>
      </c>
      <c r="BI146" s="36" t="s">
        <v>338</v>
      </c>
      <c r="BJ146" s="36" t="s">
        <v>338</v>
      </c>
      <c r="BK146" s="36" t="s">
        <v>338</v>
      </c>
      <c r="BL146" s="36" t="s">
        <v>338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 t="s">
        <v>338</v>
      </c>
      <c r="E147" s="36" t="s">
        <v>338</v>
      </c>
      <c r="F147" s="36" t="s">
        <v>338</v>
      </c>
      <c r="G147" s="36" t="s">
        <v>338</v>
      </c>
      <c r="H147" s="36" t="s">
        <v>338</v>
      </c>
      <c r="I147" s="36" t="s">
        <v>338</v>
      </c>
      <c r="J147" s="36" t="s">
        <v>338</v>
      </c>
      <c r="K147" s="36" t="s">
        <v>338</v>
      </c>
      <c r="L147" s="36" t="s">
        <v>338</v>
      </c>
      <c r="M147" s="36" t="s">
        <v>338</v>
      </c>
      <c r="N147" s="36" t="s">
        <v>338</v>
      </c>
      <c r="O147" s="36" t="s">
        <v>338</v>
      </c>
      <c r="P147" s="36" t="s">
        <v>338</v>
      </c>
      <c r="Q147" s="36" t="s">
        <v>338</v>
      </c>
      <c r="R147" s="36" t="s">
        <v>338</v>
      </c>
      <c r="S147" s="36" t="s">
        <v>338</v>
      </c>
      <c r="T147" s="36" t="s">
        <v>338</v>
      </c>
      <c r="U147" s="36" t="s">
        <v>338</v>
      </c>
      <c r="V147" s="36" t="s">
        <v>338</v>
      </c>
      <c r="W147" s="36" t="s">
        <v>338</v>
      </c>
      <c r="X147" s="36" t="s">
        <v>338</v>
      </c>
      <c r="Y147" s="36" t="s">
        <v>338</v>
      </c>
      <c r="Z147" s="36" t="s">
        <v>338</v>
      </c>
      <c r="AA147" s="36" t="s">
        <v>338</v>
      </c>
      <c r="AB147" s="36" t="s">
        <v>338</v>
      </c>
      <c r="AC147" s="36" t="s">
        <v>338</v>
      </c>
      <c r="AD147" s="36" t="s">
        <v>338</v>
      </c>
      <c r="AE147" s="36" t="s">
        <v>338</v>
      </c>
      <c r="AF147" s="36" t="s">
        <v>338</v>
      </c>
      <c r="AG147" s="36" t="s">
        <v>338</v>
      </c>
      <c r="AH147" s="36" t="s">
        <v>338</v>
      </c>
      <c r="AI147" s="36" t="s">
        <v>338</v>
      </c>
      <c r="AJ147" s="36" t="s">
        <v>338</v>
      </c>
      <c r="AK147" s="36" t="s">
        <v>338</v>
      </c>
      <c r="AL147" s="36" t="s">
        <v>338</v>
      </c>
      <c r="AM147" s="36" t="s">
        <v>338</v>
      </c>
      <c r="AN147" s="36" t="s">
        <v>338</v>
      </c>
      <c r="AO147" s="36" t="s">
        <v>338</v>
      </c>
      <c r="AP147" s="36" t="s">
        <v>338</v>
      </c>
      <c r="AQ147" s="36" t="s">
        <v>338</v>
      </c>
      <c r="AR147" s="36" t="s">
        <v>338</v>
      </c>
      <c r="AS147" s="36" t="s">
        <v>338</v>
      </c>
      <c r="AT147" s="36" t="s">
        <v>338</v>
      </c>
      <c r="AU147" s="36" t="s">
        <v>338</v>
      </c>
      <c r="AV147" s="36" t="s">
        <v>338</v>
      </c>
      <c r="AW147" s="36" t="s">
        <v>338</v>
      </c>
      <c r="AX147" s="36" t="s">
        <v>338</v>
      </c>
      <c r="AY147" s="36" t="s">
        <v>338</v>
      </c>
      <c r="AZ147" s="36" t="s">
        <v>338</v>
      </c>
      <c r="BA147" s="36" t="s">
        <v>338</v>
      </c>
      <c r="BB147" s="36" t="s">
        <v>338</v>
      </c>
      <c r="BC147" s="36" t="s">
        <v>338</v>
      </c>
      <c r="BD147" s="36" t="s">
        <v>338</v>
      </c>
      <c r="BE147" s="36" t="s">
        <v>338</v>
      </c>
      <c r="BF147" s="36" t="s">
        <v>338</v>
      </c>
      <c r="BG147" s="36" t="s">
        <v>338</v>
      </c>
      <c r="BH147" s="36" t="s">
        <v>338</v>
      </c>
      <c r="BI147" s="36" t="s">
        <v>338</v>
      </c>
      <c r="BJ147" s="36" t="s">
        <v>338</v>
      </c>
      <c r="BK147" s="36" t="s">
        <v>338</v>
      </c>
      <c r="BL147" s="36" t="s">
        <v>338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 t="s">
        <v>338</v>
      </c>
      <c r="E148" s="36" t="s">
        <v>338</v>
      </c>
      <c r="F148" s="36" t="s">
        <v>338</v>
      </c>
      <c r="G148" s="36" t="s">
        <v>338</v>
      </c>
      <c r="H148" s="36" t="s">
        <v>338</v>
      </c>
      <c r="I148" s="36" t="s">
        <v>338</v>
      </c>
      <c r="J148" s="36" t="s">
        <v>338</v>
      </c>
      <c r="K148" s="36" t="s">
        <v>338</v>
      </c>
      <c r="L148" s="36" t="s">
        <v>338</v>
      </c>
      <c r="M148" s="36" t="s">
        <v>338</v>
      </c>
      <c r="N148" s="36" t="s">
        <v>338</v>
      </c>
      <c r="O148" s="36" t="s">
        <v>338</v>
      </c>
      <c r="P148" s="36" t="s">
        <v>338</v>
      </c>
      <c r="Q148" s="36" t="s">
        <v>338</v>
      </c>
      <c r="R148" s="36" t="s">
        <v>338</v>
      </c>
      <c r="S148" s="36" t="s">
        <v>338</v>
      </c>
      <c r="T148" s="36" t="s">
        <v>338</v>
      </c>
      <c r="U148" s="36" t="s">
        <v>338</v>
      </c>
      <c r="V148" s="36" t="s">
        <v>338</v>
      </c>
      <c r="W148" s="36" t="s">
        <v>338</v>
      </c>
      <c r="X148" s="36" t="s">
        <v>338</v>
      </c>
      <c r="Y148" s="36" t="s">
        <v>338</v>
      </c>
      <c r="Z148" s="36" t="s">
        <v>338</v>
      </c>
      <c r="AA148" s="36" t="s">
        <v>338</v>
      </c>
      <c r="AB148" s="36" t="s">
        <v>338</v>
      </c>
      <c r="AC148" s="36" t="s">
        <v>338</v>
      </c>
      <c r="AD148" s="36" t="s">
        <v>338</v>
      </c>
      <c r="AE148" s="36" t="s">
        <v>338</v>
      </c>
      <c r="AF148" s="36" t="s">
        <v>338</v>
      </c>
      <c r="AG148" s="36" t="s">
        <v>338</v>
      </c>
      <c r="AH148" s="36" t="s">
        <v>338</v>
      </c>
      <c r="AI148" s="36" t="s">
        <v>338</v>
      </c>
      <c r="AJ148" s="36" t="s">
        <v>338</v>
      </c>
      <c r="AK148" s="36" t="s">
        <v>338</v>
      </c>
      <c r="AL148" s="36" t="s">
        <v>338</v>
      </c>
      <c r="AM148" s="36" t="s">
        <v>338</v>
      </c>
      <c r="AN148" s="36" t="s">
        <v>338</v>
      </c>
      <c r="AO148" s="36" t="s">
        <v>338</v>
      </c>
      <c r="AP148" s="36" t="s">
        <v>338</v>
      </c>
      <c r="AQ148" s="36" t="s">
        <v>338</v>
      </c>
      <c r="AR148" s="36" t="s">
        <v>338</v>
      </c>
      <c r="AS148" s="36" t="s">
        <v>338</v>
      </c>
      <c r="AT148" s="36" t="s">
        <v>338</v>
      </c>
      <c r="AU148" s="36" t="s">
        <v>338</v>
      </c>
      <c r="AV148" s="36" t="s">
        <v>338</v>
      </c>
      <c r="AW148" s="36" t="s">
        <v>338</v>
      </c>
      <c r="AX148" s="36" t="s">
        <v>338</v>
      </c>
      <c r="AY148" s="36" t="s">
        <v>338</v>
      </c>
      <c r="AZ148" s="36" t="s">
        <v>338</v>
      </c>
      <c r="BA148" s="36" t="s">
        <v>338</v>
      </c>
      <c r="BB148" s="36" t="s">
        <v>338</v>
      </c>
      <c r="BC148" s="36" t="s">
        <v>338</v>
      </c>
      <c r="BD148" s="36" t="s">
        <v>338</v>
      </c>
      <c r="BE148" s="36" t="s">
        <v>338</v>
      </c>
      <c r="BF148" s="36" t="s">
        <v>338</v>
      </c>
      <c r="BG148" s="36" t="s">
        <v>338</v>
      </c>
      <c r="BH148" s="36" t="s">
        <v>338</v>
      </c>
      <c r="BI148" s="36" t="s">
        <v>338</v>
      </c>
      <c r="BJ148" s="36" t="s">
        <v>338</v>
      </c>
      <c r="BK148" s="36" t="s">
        <v>338</v>
      </c>
      <c r="BL148" s="36" t="s">
        <v>338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 t="s">
        <v>338</v>
      </c>
      <c r="E149" s="36" t="s">
        <v>338</v>
      </c>
      <c r="F149" s="36" t="s">
        <v>338</v>
      </c>
      <c r="G149" s="36" t="s">
        <v>338</v>
      </c>
      <c r="H149" s="36" t="s">
        <v>338</v>
      </c>
      <c r="I149" s="36" t="s">
        <v>338</v>
      </c>
      <c r="J149" s="36" t="s">
        <v>338</v>
      </c>
      <c r="K149" s="36" t="s">
        <v>338</v>
      </c>
      <c r="L149" s="36" t="s">
        <v>338</v>
      </c>
      <c r="M149" s="36" t="s">
        <v>338</v>
      </c>
      <c r="N149" s="36" t="s">
        <v>338</v>
      </c>
      <c r="O149" s="36" t="s">
        <v>338</v>
      </c>
      <c r="P149" s="36" t="s">
        <v>338</v>
      </c>
      <c r="Q149" s="36" t="s">
        <v>338</v>
      </c>
      <c r="R149" s="36" t="s">
        <v>338</v>
      </c>
      <c r="S149" s="36" t="s">
        <v>338</v>
      </c>
      <c r="T149" s="36" t="s">
        <v>338</v>
      </c>
      <c r="U149" s="36" t="s">
        <v>338</v>
      </c>
      <c r="V149" s="36" t="s">
        <v>338</v>
      </c>
      <c r="W149" s="36" t="s">
        <v>338</v>
      </c>
      <c r="X149" s="36" t="s">
        <v>338</v>
      </c>
      <c r="Y149" s="36" t="s">
        <v>338</v>
      </c>
      <c r="Z149" s="36" t="s">
        <v>338</v>
      </c>
      <c r="AA149" s="36" t="s">
        <v>338</v>
      </c>
      <c r="AB149" s="36" t="s">
        <v>338</v>
      </c>
      <c r="AC149" s="36" t="s">
        <v>338</v>
      </c>
      <c r="AD149" s="36" t="s">
        <v>338</v>
      </c>
      <c r="AE149" s="36" t="s">
        <v>338</v>
      </c>
      <c r="AF149" s="36" t="s">
        <v>338</v>
      </c>
      <c r="AG149" s="36" t="s">
        <v>338</v>
      </c>
      <c r="AH149" s="36" t="s">
        <v>338</v>
      </c>
      <c r="AI149" s="36" t="s">
        <v>338</v>
      </c>
      <c r="AJ149" s="36" t="s">
        <v>338</v>
      </c>
      <c r="AK149" s="36" t="s">
        <v>338</v>
      </c>
      <c r="AL149" s="36" t="s">
        <v>338</v>
      </c>
      <c r="AM149" s="36" t="s">
        <v>338</v>
      </c>
      <c r="AN149" s="36" t="s">
        <v>338</v>
      </c>
      <c r="AO149" s="36" t="s">
        <v>338</v>
      </c>
      <c r="AP149" s="36" t="s">
        <v>338</v>
      </c>
      <c r="AQ149" s="36" t="s">
        <v>338</v>
      </c>
      <c r="AR149" s="36" t="s">
        <v>338</v>
      </c>
      <c r="AS149" s="36" t="s">
        <v>338</v>
      </c>
      <c r="AT149" s="36" t="s">
        <v>338</v>
      </c>
      <c r="AU149" s="36" t="s">
        <v>338</v>
      </c>
      <c r="AV149" s="36" t="s">
        <v>338</v>
      </c>
      <c r="AW149" s="36" t="s">
        <v>338</v>
      </c>
      <c r="AX149" s="36" t="s">
        <v>338</v>
      </c>
      <c r="AY149" s="36" t="s">
        <v>338</v>
      </c>
      <c r="AZ149" s="36" t="s">
        <v>338</v>
      </c>
      <c r="BA149" s="36" t="s">
        <v>338</v>
      </c>
      <c r="BB149" s="36" t="s">
        <v>338</v>
      </c>
      <c r="BC149" s="36" t="s">
        <v>338</v>
      </c>
      <c r="BD149" s="36" t="s">
        <v>338</v>
      </c>
      <c r="BE149" s="36" t="s">
        <v>338</v>
      </c>
      <c r="BF149" s="36" t="s">
        <v>338</v>
      </c>
      <c r="BG149" s="36" t="s">
        <v>338</v>
      </c>
      <c r="BH149" s="36" t="s">
        <v>338</v>
      </c>
      <c r="BI149" s="36" t="s">
        <v>338</v>
      </c>
      <c r="BJ149" s="36" t="s">
        <v>338</v>
      </c>
      <c r="BK149" s="36" t="s">
        <v>338</v>
      </c>
      <c r="BL149" s="36" t="s">
        <v>338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 t="s">
        <v>338</v>
      </c>
      <c r="E150" s="36" t="s">
        <v>338</v>
      </c>
      <c r="F150" s="36" t="s">
        <v>338</v>
      </c>
      <c r="G150" s="36" t="s">
        <v>338</v>
      </c>
      <c r="H150" s="36" t="s">
        <v>338</v>
      </c>
      <c r="I150" s="36" t="s">
        <v>338</v>
      </c>
      <c r="J150" s="36" t="s">
        <v>338</v>
      </c>
      <c r="K150" s="36" t="s">
        <v>338</v>
      </c>
      <c r="L150" s="36" t="s">
        <v>338</v>
      </c>
      <c r="M150" s="36" t="s">
        <v>338</v>
      </c>
      <c r="N150" s="36" t="s">
        <v>338</v>
      </c>
      <c r="O150" s="36" t="s">
        <v>338</v>
      </c>
      <c r="P150" s="36" t="s">
        <v>338</v>
      </c>
      <c r="Q150" s="36" t="s">
        <v>338</v>
      </c>
      <c r="R150" s="36" t="s">
        <v>338</v>
      </c>
      <c r="S150" s="36" t="s">
        <v>338</v>
      </c>
      <c r="T150" s="36" t="s">
        <v>338</v>
      </c>
      <c r="U150" s="36" t="s">
        <v>338</v>
      </c>
      <c r="V150" s="36" t="s">
        <v>338</v>
      </c>
      <c r="W150" s="36" t="s">
        <v>338</v>
      </c>
      <c r="X150" s="36" t="s">
        <v>338</v>
      </c>
      <c r="Y150" s="36" t="s">
        <v>338</v>
      </c>
      <c r="Z150" s="36" t="s">
        <v>338</v>
      </c>
      <c r="AA150" s="36" t="s">
        <v>338</v>
      </c>
      <c r="AB150" s="36" t="s">
        <v>338</v>
      </c>
      <c r="AC150" s="36" t="s">
        <v>338</v>
      </c>
      <c r="AD150" s="36" t="s">
        <v>338</v>
      </c>
      <c r="AE150" s="36" t="s">
        <v>338</v>
      </c>
      <c r="AF150" s="36" t="s">
        <v>338</v>
      </c>
      <c r="AG150" s="36" t="s">
        <v>338</v>
      </c>
      <c r="AH150" s="36" t="s">
        <v>338</v>
      </c>
      <c r="AI150" s="36" t="s">
        <v>338</v>
      </c>
      <c r="AJ150" s="36" t="s">
        <v>338</v>
      </c>
      <c r="AK150" s="36" t="s">
        <v>338</v>
      </c>
      <c r="AL150" s="36" t="s">
        <v>338</v>
      </c>
      <c r="AM150" s="36" t="s">
        <v>338</v>
      </c>
      <c r="AN150" s="36" t="s">
        <v>338</v>
      </c>
      <c r="AO150" s="36" t="s">
        <v>338</v>
      </c>
      <c r="AP150" s="36" t="s">
        <v>338</v>
      </c>
      <c r="AQ150" s="36" t="s">
        <v>338</v>
      </c>
      <c r="AR150" s="36" t="s">
        <v>338</v>
      </c>
      <c r="AS150" s="36" t="s">
        <v>338</v>
      </c>
      <c r="AT150" s="36" t="s">
        <v>338</v>
      </c>
      <c r="AU150" s="36" t="s">
        <v>338</v>
      </c>
      <c r="AV150" s="36" t="s">
        <v>338</v>
      </c>
      <c r="AW150" s="36" t="s">
        <v>338</v>
      </c>
      <c r="AX150" s="36" t="s">
        <v>338</v>
      </c>
      <c r="AY150" s="36" t="s">
        <v>338</v>
      </c>
      <c r="AZ150" s="36" t="s">
        <v>338</v>
      </c>
      <c r="BA150" s="36" t="s">
        <v>338</v>
      </c>
      <c r="BB150" s="36" t="s">
        <v>338</v>
      </c>
      <c r="BC150" s="36" t="s">
        <v>338</v>
      </c>
      <c r="BD150" s="36" t="s">
        <v>338</v>
      </c>
      <c r="BE150" s="36" t="s">
        <v>338</v>
      </c>
      <c r="BF150" s="36" t="s">
        <v>338</v>
      </c>
      <c r="BG150" s="36" t="s">
        <v>338</v>
      </c>
      <c r="BH150" s="36" t="s">
        <v>338</v>
      </c>
      <c r="BI150" s="36" t="s">
        <v>338</v>
      </c>
      <c r="BJ150" s="36" t="s">
        <v>338</v>
      </c>
      <c r="BK150" s="36" t="s">
        <v>338</v>
      </c>
      <c r="BL150" s="36" t="s">
        <v>338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 t="s">
        <v>338</v>
      </c>
      <c r="E151" s="36" t="s">
        <v>338</v>
      </c>
      <c r="F151" s="36" t="s">
        <v>338</v>
      </c>
      <c r="G151" s="36" t="s">
        <v>338</v>
      </c>
      <c r="H151" s="36" t="s">
        <v>338</v>
      </c>
      <c r="I151" s="36" t="s">
        <v>338</v>
      </c>
      <c r="J151" s="36" t="s">
        <v>338</v>
      </c>
      <c r="K151" s="36" t="s">
        <v>338</v>
      </c>
      <c r="L151" s="36" t="s">
        <v>338</v>
      </c>
      <c r="M151" s="36" t="s">
        <v>338</v>
      </c>
      <c r="N151" s="36" t="s">
        <v>338</v>
      </c>
      <c r="O151" s="36" t="s">
        <v>338</v>
      </c>
      <c r="P151" s="36" t="s">
        <v>338</v>
      </c>
      <c r="Q151" s="36" t="s">
        <v>338</v>
      </c>
      <c r="R151" s="36" t="s">
        <v>338</v>
      </c>
      <c r="S151" s="36" t="s">
        <v>338</v>
      </c>
      <c r="T151" s="36" t="s">
        <v>338</v>
      </c>
      <c r="U151" s="36" t="s">
        <v>338</v>
      </c>
      <c r="V151" s="36" t="s">
        <v>338</v>
      </c>
      <c r="W151" s="36" t="s">
        <v>338</v>
      </c>
      <c r="X151" s="36" t="s">
        <v>338</v>
      </c>
      <c r="Y151" s="36" t="s">
        <v>338</v>
      </c>
      <c r="Z151" s="36" t="s">
        <v>338</v>
      </c>
      <c r="AA151" s="36" t="s">
        <v>338</v>
      </c>
      <c r="AB151" s="36" t="s">
        <v>338</v>
      </c>
      <c r="AC151" s="36" t="s">
        <v>338</v>
      </c>
      <c r="AD151" s="36" t="s">
        <v>338</v>
      </c>
      <c r="AE151" s="36" t="s">
        <v>338</v>
      </c>
      <c r="AF151" s="36" t="s">
        <v>338</v>
      </c>
      <c r="AG151" s="36" t="s">
        <v>338</v>
      </c>
      <c r="AH151" s="36" t="s">
        <v>338</v>
      </c>
      <c r="AI151" s="36" t="s">
        <v>338</v>
      </c>
      <c r="AJ151" s="36" t="s">
        <v>338</v>
      </c>
      <c r="AK151" s="36" t="s">
        <v>338</v>
      </c>
      <c r="AL151" s="36" t="s">
        <v>338</v>
      </c>
      <c r="AM151" s="36" t="s">
        <v>338</v>
      </c>
      <c r="AN151" s="36" t="s">
        <v>338</v>
      </c>
      <c r="AO151" s="36" t="s">
        <v>338</v>
      </c>
      <c r="AP151" s="36" t="s">
        <v>338</v>
      </c>
      <c r="AQ151" s="36" t="s">
        <v>338</v>
      </c>
      <c r="AR151" s="36" t="s">
        <v>338</v>
      </c>
      <c r="AS151" s="36" t="s">
        <v>338</v>
      </c>
      <c r="AT151" s="36" t="s">
        <v>338</v>
      </c>
      <c r="AU151" s="36" t="s">
        <v>338</v>
      </c>
      <c r="AV151" s="36" t="s">
        <v>338</v>
      </c>
      <c r="AW151" s="36" t="s">
        <v>338</v>
      </c>
      <c r="AX151" s="36" t="s">
        <v>338</v>
      </c>
      <c r="AY151" s="36" t="s">
        <v>338</v>
      </c>
      <c r="AZ151" s="36" t="s">
        <v>338</v>
      </c>
      <c r="BA151" s="36" t="s">
        <v>338</v>
      </c>
      <c r="BB151" s="36" t="s">
        <v>338</v>
      </c>
      <c r="BC151" s="36" t="s">
        <v>338</v>
      </c>
      <c r="BD151" s="36" t="s">
        <v>338</v>
      </c>
      <c r="BE151" s="36" t="s">
        <v>338</v>
      </c>
      <c r="BF151" s="36" t="s">
        <v>338</v>
      </c>
      <c r="BG151" s="36" t="s">
        <v>338</v>
      </c>
      <c r="BH151" s="36" t="s">
        <v>338</v>
      </c>
      <c r="BI151" s="36" t="s">
        <v>338</v>
      </c>
      <c r="BJ151" s="36" t="s">
        <v>338</v>
      </c>
      <c r="BK151" s="36" t="s">
        <v>338</v>
      </c>
      <c r="BL151" s="36" t="s">
        <v>338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 t="s">
        <v>338</v>
      </c>
      <c r="E152" s="36" t="s">
        <v>338</v>
      </c>
      <c r="F152" s="36" t="s">
        <v>338</v>
      </c>
      <c r="G152" s="36" t="s">
        <v>338</v>
      </c>
      <c r="H152" s="36" t="s">
        <v>338</v>
      </c>
      <c r="I152" s="36" t="s">
        <v>338</v>
      </c>
      <c r="J152" s="36" t="s">
        <v>338</v>
      </c>
      <c r="K152" s="36" t="s">
        <v>338</v>
      </c>
      <c r="L152" s="36" t="s">
        <v>338</v>
      </c>
      <c r="M152" s="36" t="s">
        <v>338</v>
      </c>
      <c r="N152" s="36" t="s">
        <v>338</v>
      </c>
      <c r="O152" s="36" t="s">
        <v>338</v>
      </c>
      <c r="P152" s="36" t="s">
        <v>338</v>
      </c>
      <c r="Q152" s="36" t="s">
        <v>338</v>
      </c>
      <c r="R152" s="36" t="s">
        <v>338</v>
      </c>
      <c r="S152" s="36" t="s">
        <v>338</v>
      </c>
      <c r="T152" s="36" t="s">
        <v>338</v>
      </c>
      <c r="U152" s="36" t="s">
        <v>338</v>
      </c>
      <c r="V152" s="36" t="s">
        <v>338</v>
      </c>
      <c r="W152" s="36" t="s">
        <v>338</v>
      </c>
      <c r="X152" s="36" t="s">
        <v>338</v>
      </c>
      <c r="Y152" s="36" t="s">
        <v>338</v>
      </c>
      <c r="Z152" s="36" t="s">
        <v>338</v>
      </c>
      <c r="AA152" s="36" t="s">
        <v>338</v>
      </c>
      <c r="AB152" s="36" t="s">
        <v>338</v>
      </c>
      <c r="AC152" s="36" t="s">
        <v>338</v>
      </c>
      <c r="AD152" s="36" t="s">
        <v>338</v>
      </c>
      <c r="AE152" s="36" t="s">
        <v>338</v>
      </c>
      <c r="AF152" s="36" t="s">
        <v>338</v>
      </c>
      <c r="AG152" s="36" t="s">
        <v>338</v>
      </c>
      <c r="AH152" s="36" t="s">
        <v>338</v>
      </c>
      <c r="AI152" s="36" t="s">
        <v>338</v>
      </c>
      <c r="AJ152" s="36" t="s">
        <v>338</v>
      </c>
      <c r="AK152" s="36" t="s">
        <v>338</v>
      </c>
      <c r="AL152" s="36" t="s">
        <v>338</v>
      </c>
      <c r="AM152" s="36" t="s">
        <v>338</v>
      </c>
      <c r="AN152" s="36" t="s">
        <v>338</v>
      </c>
      <c r="AO152" s="36" t="s">
        <v>338</v>
      </c>
      <c r="AP152" s="36" t="s">
        <v>338</v>
      </c>
      <c r="AQ152" s="36" t="s">
        <v>338</v>
      </c>
      <c r="AR152" s="36" t="s">
        <v>338</v>
      </c>
      <c r="AS152" s="36" t="s">
        <v>338</v>
      </c>
      <c r="AT152" s="36" t="s">
        <v>338</v>
      </c>
      <c r="AU152" s="36" t="s">
        <v>338</v>
      </c>
      <c r="AV152" s="36" t="s">
        <v>338</v>
      </c>
      <c r="AW152" s="36" t="s">
        <v>338</v>
      </c>
      <c r="AX152" s="36" t="s">
        <v>338</v>
      </c>
      <c r="AY152" s="36" t="s">
        <v>338</v>
      </c>
      <c r="AZ152" s="36" t="s">
        <v>338</v>
      </c>
      <c r="BA152" s="36" t="s">
        <v>338</v>
      </c>
      <c r="BB152" s="36" t="s">
        <v>338</v>
      </c>
      <c r="BC152" s="36" t="s">
        <v>338</v>
      </c>
      <c r="BD152" s="36" t="s">
        <v>338</v>
      </c>
      <c r="BE152" s="36" t="s">
        <v>338</v>
      </c>
      <c r="BF152" s="36" t="s">
        <v>338</v>
      </c>
      <c r="BG152" s="36" t="s">
        <v>338</v>
      </c>
      <c r="BH152" s="36" t="s">
        <v>338</v>
      </c>
      <c r="BI152" s="36" t="s">
        <v>338</v>
      </c>
      <c r="BJ152" s="36" t="s">
        <v>338</v>
      </c>
      <c r="BK152" s="36" t="s">
        <v>338</v>
      </c>
      <c r="BL152" s="36" t="s">
        <v>338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 t="s">
        <v>338</v>
      </c>
      <c r="E153" s="36" t="s">
        <v>338</v>
      </c>
      <c r="F153" s="36" t="s">
        <v>338</v>
      </c>
      <c r="G153" s="36" t="s">
        <v>338</v>
      </c>
      <c r="H153" s="36" t="s">
        <v>338</v>
      </c>
      <c r="I153" s="36" t="s">
        <v>338</v>
      </c>
      <c r="J153" s="36" t="s">
        <v>338</v>
      </c>
      <c r="K153" s="36" t="s">
        <v>338</v>
      </c>
      <c r="L153" s="36" t="s">
        <v>338</v>
      </c>
      <c r="M153" s="36" t="s">
        <v>338</v>
      </c>
      <c r="N153" s="36" t="s">
        <v>338</v>
      </c>
      <c r="O153" s="36" t="s">
        <v>338</v>
      </c>
      <c r="P153" s="36" t="s">
        <v>338</v>
      </c>
      <c r="Q153" s="36" t="s">
        <v>338</v>
      </c>
      <c r="R153" s="36" t="s">
        <v>338</v>
      </c>
      <c r="S153" s="36" t="s">
        <v>338</v>
      </c>
      <c r="T153" s="36" t="s">
        <v>338</v>
      </c>
      <c r="U153" s="36" t="s">
        <v>338</v>
      </c>
      <c r="V153" s="36" t="s">
        <v>338</v>
      </c>
      <c r="W153" s="36" t="s">
        <v>338</v>
      </c>
      <c r="X153" s="36" t="s">
        <v>338</v>
      </c>
      <c r="Y153" s="36" t="s">
        <v>338</v>
      </c>
      <c r="Z153" s="36" t="s">
        <v>338</v>
      </c>
      <c r="AA153" s="36" t="s">
        <v>338</v>
      </c>
      <c r="AB153" s="36" t="s">
        <v>338</v>
      </c>
      <c r="AC153" s="36" t="s">
        <v>338</v>
      </c>
      <c r="AD153" s="36" t="s">
        <v>338</v>
      </c>
      <c r="AE153" s="36" t="s">
        <v>338</v>
      </c>
      <c r="AF153" s="36" t="s">
        <v>338</v>
      </c>
      <c r="AG153" s="36" t="s">
        <v>338</v>
      </c>
      <c r="AH153" s="36" t="s">
        <v>338</v>
      </c>
      <c r="AI153" s="36" t="s">
        <v>338</v>
      </c>
      <c r="AJ153" s="36" t="s">
        <v>338</v>
      </c>
      <c r="AK153" s="36" t="s">
        <v>338</v>
      </c>
      <c r="AL153" s="36" t="s">
        <v>338</v>
      </c>
      <c r="AM153" s="36" t="s">
        <v>338</v>
      </c>
      <c r="AN153" s="36" t="s">
        <v>338</v>
      </c>
      <c r="AO153" s="36" t="s">
        <v>338</v>
      </c>
      <c r="AP153" s="36" t="s">
        <v>338</v>
      </c>
      <c r="AQ153" s="36" t="s">
        <v>338</v>
      </c>
      <c r="AR153" s="36" t="s">
        <v>338</v>
      </c>
      <c r="AS153" s="36" t="s">
        <v>338</v>
      </c>
      <c r="AT153" s="36" t="s">
        <v>338</v>
      </c>
      <c r="AU153" s="36" t="s">
        <v>338</v>
      </c>
      <c r="AV153" s="36" t="s">
        <v>338</v>
      </c>
      <c r="AW153" s="36" t="s">
        <v>338</v>
      </c>
      <c r="AX153" s="36" t="s">
        <v>338</v>
      </c>
      <c r="AY153" s="36" t="s">
        <v>338</v>
      </c>
      <c r="AZ153" s="36" t="s">
        <v>338</v>
      </c>
      <c r="BA153" s="36" t="s">
        <v>338</v>
      </c>
      <c r="BB153" s="36" t="s">
        <v>338</v>
      </c>
      <c r="BC153" s="36" t="s">
        <v>338</v>
      </c>
      <c r="BD153" s="36" t="s">
        <v>338</v>
      </c>
      <c r="BE153" s="36" t="s">
        <v>338</v>
      </c>
      <c r="BF153" s="36" t="s">
        <v>338</v>
      </c>
      <c r="BG153" s="36" t="s">
        <v>338</v>
      </c>
      <c r="BH153" s="36" t="s">
        <v>338</v>
      </c>
      <c r="BI153" s="36" t="s">
        <v>338</v>
      </c>
      <c r="BJ153" s="36" t="s">
        <v>338</v>
      </c>
      <c r="BK153" s="36" t="s">
        <v>338</v>
      </c>
      <c r="BL153" s="36" t="s">
        <v>338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 t="s">
        <v>338</v>
      </c>
      <c r="E154" s="36" t="s">
        <v>338</v>
      </c>
      <c r="F154" s="36" t="s">
        <v>338</v>
      </c>
      <c r="G154" s="36" t="s">
        <v>338</v>
      </c>
      <c r="H154" s="36" t="s">
        <v>338</v>
      </c>
      <c r="I154" s="36" t="s">
        <v>338</v>
      </c>
      <c r="J154" s="36" t="s">
        <v>338</v>
      </c>
      <c r="K154" s="36" t="s">
        <v>338</v>
      </c>
      <c r="L154" s="36" t="s">
        <v>338</v>
      </c>
      <c r="M154" s="36" t="s">
        <v>338</v>
      </c>
      <c r="N154" s="36" t="s">
        <v>338</v>
      </c>
      <c r="O154" s="36" t="s">
        <v>338</v>
      </c>
      <c r="P154" s="36" t="s">
        <v>338</v>
      </c>
      <c r="Q154" s="36" t="s">
        <v>338</v>
      </c>
      <c r="R154" s="36" t="s">
        <v>338</v>
      </c>
      <c r="S154" s="36" t="s">
        <v>338</v>
      </c>
      <c r="T154" s="36" t="s">
        <v>338</v>
      </c>
      <c r="U154" s="36" t="s">
        <v>338</v>
      </c>
      <c r="V154" s="36" t="s">
        <v>338</v>
      </c>
      <c r="W154" s="36" t="s">
        <v>338</v>
      </c>
      <c r="X154" s="36" t="s">
        <v>338</v>
      </c>
      <c r="Y154" s="36" t="s">
        <v>338</v>
      </c>
      <c r="Z154" s="36" t="s">
        <v>338</v>
      </c>
      <c r="AA154" s="36" t="s">
        <v>338</v>
      </c>
      <c r="AB154" s="36" t="s">
        <v>338</v>
      </c>
      <c r="AC154" s="36" t="s">
        <v>338</v>
      </c>
      <c r="AD154" s="36" t="s">
        <v>338</v>
      </c>
      <c r="AE154" s="36" t="s">
        <v>338</v>
      </c>
      <c r="AF154" s="36" t="s">
        <v>338</v>
      </c>
      <c r="AG154" s="36" t="s">
        <v>338</v>
      </c>
      <c r="AH154" s="36" t="s">
        <v>338</v>
      </c>
      <c r="AI154" s="36" t="s">
        <v>338</v>
      </c>
      <c r="AJ154" s="36" t="s">
        <v>338</v>
      </c>
      <c r="AK154" s="36" t="s">
        <v>338</v>
      </c>
      <c r="AL154" s="36" t="s">
        <v>338</v>
      </c>
      <c r="AM154" s="36" t="s">
        <v>338</v>
      </c>
      <c r="AN154" s="36" t="s">
        <v>338</v>
      </c>
      <c r="AO154" s="36" t="s">
        <v>338</v>
      </c>
      <c r="AP154" s="36" t="s">
        <v>338</v>
      </c>
      <c r="AQ154" s="36" t="s">
        <v>338</v>
      </c>
      <c r="AR154" s="36" t="s">
        <v>338</v>
      </c>
      <c r="AS154" s="36" t="s">
        <v>338</v>
      </c>
      <c r="AT154" s="36" t="s">
        <v>338</v>
      </c>
      <c r="AU154" s="36" t="s">
        <v>338</v>
      </c>
      <c r="AV154" s="36" t="s">
        <v>338</v>
      </c>
      <c r="AW154" s="36" t="s">
        <v>338</v>
      </c>
      <c r="AX154" s="36" t="s">
        <v>338</v>
      </c>
      <c r="AY154" s="36" t="s">
        <v>338</v>
      </c>
      <c r="AZ154" s="36" t="s">
        <v>338</v>
      </c>
      <c r="BA154" s="36" t="s">
        <v>338</v>
      </c>
      <c r="BB154" s="36" t="s">
        <v>338</v>
      </c>
      <c r="BC154" s="36" t="s">
        <v>338</v>
      </c>
      <c r="BD154" s="36" t="s">
        <v>338</v>
      </c>
      <c r="BE154" s="36" t="s">
        <v>338</v>
      </c>
      <c r="BF154" s="36" t="s">
        <v>338</v>
      </c>
      <c r="BG154" s="36" t="s">
        <v>338</v>
      </c>
      <c r="BH154" s="36" t="s">
        <v>338</v>
      </c>
      <c r="BI154" s="36" t="s">
        <v>338</v>
      </c>
      <c r="BJ154" s="36" t="s">
        <v>338</v>
      </c>
      <c r="BK154" s="36" t="s">
        <v>338</v>
      </c>
      <c r="BL154" s="36" t="s">
        <v>338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 t="s">
        <v>338</v>
      </c>
      <c r="E155" s="36" t="s">
        <v>338</v>
      </c>
      <c r="F155" s="36" t="s">
        <v>338</v>
      </c>
      <c r="G155" s="36" t="s">
        <v>338</v>
      </c>
      <c r="H155" s="36" t="s">
        <v>338</v>
      </c>
      <c r="I155" s="36" t="s">
        <v>338</v>
      </c>
      <c r="J155" s="36" t="s">
        <v>338</v>
      </c>
      <c r="K155" s="36" t="s">
        <v>338</v>
      </c>
      <c r="L155" s="36" t="s">
        <v>338</v>
      </c>
      <c r="M155" s="36" t="s">
        <v>338</v>
      </c>
      <c r="N155" s="36" t="s">
        <v>338</v>
      </c>
      <c r="O155" s="36" t="s">
        <v>338</v>
      </c>
      <c r="P155" s="36" t="s">
        <v>338</v>
      </c>
      <c r="Q155" s="36" t="s">
        <v>338</v>
      </c>
      <c r="R155" s="36" t="s">
        <v>338</v>
      </c>
      <c r="S155" s="36" t="s">
        <v>338</v>
      </c>
      <c r="T155" s="36" t="s">
        <v>338</v>
      </c>
      <c r="U155" s="36" t="s">
        <v>338</v>
      </c>
      <c r="V155" s="36" t="s">
        <v>338</v>
      </c>
      <c r="W155" s="36" t="s">
        <v>338</v>
      </c>
      <c r="X155" s="36" t="s">
        <v>338</v>
      </c>
      <c r="Y155" s="36" t="s">
        <v>338</v>
      </c>
      <c r="Z155" s="36" t="s">
        <v>338</v>
      </c>
      <c r="AA155" s="36" t="s">
        <v>338</v>
      </c>
      <c r="AB155" s="36" t="s">
        <v>338</v>
      </c>
      <c r="AC155" s="36" t="s">
        <v>338</v>
      </c>
      <c r="AD155" s="36" t="s">
        <v>338</v>
      </c>
      <c r="AE155" s="36" t="s">
        <v>338</v>
      </c>
      <c r="AF155" s="36" t="s">
        <v>338</v>
      </c>
      <c r="AG155" s="36" t="s">
        <v>338</v>
      </c>
      <c r="AH155" s="36" t="s">
        <v>338</v>
      </c>
      <c r="AI155" s="36" t="s">
        <v>338</v>
      </c>
      <c r="AJ155" s="36" t="s">
        <v>338</v>
      </c>
      <c r="AK155" s="36" t="s">
        <v>338</v>
      </c>
      <c r="AL155" s="36" t="s">
        <v>338</v>
      </c>
      <c r="AM155" s="36" t="s">
        <v>338</v>
      </c>
      <c r="AN155" s="36" t="s">
        <v>338</v>
      </c>
      <c r="AO155" s="36" t="s">
        <v>338</v>
      </c>
      <c r="AP155" s="36" t="s">
        <v>338</v>
      </c>
      <c r="AQ155" s="36" t="s">
        <v>338</v>
      </c>
      <c r="AR155" s="36" t="s">
        <v>338</v>
      </c>
      <c r="AS155" s="36" t="s">
        <v>338</v>
      </c>
      <c r="AT155" s="36" t="s">
        <v>338</v>
      </c>
      <c r="AU155" s="36" t="s">
        <v>338</v>
      </c>
      <c r="AV155" s="36" t="s">
        <v>338</v>
      </c>
      <c r="AW155" s="36" t="s">
        <v>338</v>
      </c>
      <c r="AX155" s="36" t="s">
        <v>338</v>
      </c>
      <c r="AY155" s="36" t="s">
        <v>338</v>
      </c>
      <c r="AZ155" s="36" t="s">
        <v>338</v>
      </c>
      <c r="BA155" s="36" t="s">
        <v>338</v>
      </c>
      <c r="BB155" s="36" t="s">
        <v>338</v>
      </c>
      <c r="BC155" s="36" t="s">
        <v>338</v>
      </c>
      <c r="BD155" s="36" t="s">
        <v>338</v>
      </c>
      <c r="BE155" s="36" t="s">
        <v>338</v>
      </c>
      <c r="BF155" s="36" t="s">
        <v>338</v>
      </c>
      <c r="BG155" s="36" t="s">
        <v>338</v>
      </c>
      <c r="BH155" s="36" t="s">
        <v>338</v>
      </c>
      <c r="BI155" s="36" t="s">
        <v>338</v>
      </c>
      <c r="BJ155" s="36" t="s">
        <v>338</v>
      </c>
      <c r="BK155" s="36" t="s">
        <v>338</v>
      </c>
      <c r="BL155" s="36" t="s">
        <v>338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 t="s">
        <v>338</v>
      </c>
      <c r="E156" s="36" t="s">
        <v>338</v>
      </c>
      <c r="F156" s="36" t="s">
        <v>338</v>
      </c>
      <c r="G156" s="36" t="s">
        <v>338</v>
      </c>
      <c r="H156" s="36" t="s">
        <v>338</v>
      </c>
      <c r="I156" s="36" t="s">
        <v>338</v>
      </c>
      <c r="J156" s="36" t="s">
        <v>338</v>
      </c>
      <c r="K156" s="36" t="s">
        <v>338</v>
      </c>
      <c r="L156" s="36" t="s">
        <v>338</v>
      </c>
      <c r="M156" s="36" t="s">
        <v>338</v>
      </c>
      <c r="N156" s="36" t="s">
        <v>338</v>
      </c>
      <c r="O156" s="36" t="s">
        <v>338</v>
      </c>
      <c r="P156" s="36" t="s">
        <v>338</v>
      </c>
      <c r="Q156" s="36" t="s">
        <v>338</v>
      </c>
      <c r="R156" s="36" t="s">
        <v>338</v>
      </c>
      <c r="S156" s="36" t="s">
        <v>338</v>
      </c>
      <c r="T156" s="36" t="s">
        <v>338</v>
      </c>
      <c r="U156" s="36" t="s">
        <v>338</v>
      </c>
      <c r="V156" s="36" t="s">
        <v>338</v>
      </c>
      <c r="W156" s="36" t="s">
        <v>338</v>
      </c>
      <c r="X156" s="36" t="s">
        <v>338</v>
      </c>
      <c r="Y156" s="36" t="s">
        <v>338</v>
      </c>
      <c r="Z156" s="36" t="s">
        <v>338</v>
      </c>
      <c r="AA156" s="36" t="s">
        <v>338</v>
      </c>
      <c r="AB156" s="36" t="s">
        <v>338</v>
      </c>
      <c r="AC156" s="36" t="s">
        <v>338</v>
      </c>
      <c r="AD156" s="36" t="s">
        <v>338</v>
      </c>
      <c r="AE156" s="36" t="s">
        <v>338</v>
      </c>
      <c r="AF156" s="36" t="s">
        <v>338</v>
      </c>
      <c r="AG156" s="36" t="s">
        <v>338</v>
      </c>
      <c r="AH156" s="36" t="s">
        <v>338</v>
      </c>
      <c r="AI156" s="36" t="s">
        <v>338</v>
      </c>
      <c r="AJ156" s="36" t="s">
        <v>338</v>
      </c>
      <c r="AK156" s="36" t="s">
        <v>338</v>
      </c>
      <c r="AL156" s="36" t="s">
        <v>338</v>
      </c>
      <c r="AM156" s="36" t="s">
        <v>338</v>
      </c>
      <c r="AN156" s="36" t="s">
        <v>338</v>
      </c>
      <c r="AO156" s="36" t="s">
        <v>338</v>
      </c>
      <c r="AP156" s="36" t="s">
        <v>338</v>
      </c>
      <c r="AQ156" s="36" t="s">
        <v>338</v>
      </c>
      <c r="AR156" s="36" t="s">
        <v>338</v>
      </c>
      <c r="AS156" s="36" t="s">
        <v>338</v>
      </c>
      <c r="AT156" s="36" t="s">
        <v>338</v>
      </c>
      <c r="AU156" s="36" t="s">
        <v>338</v>
      </c>
      <c r="AV156" s="36" t="s">
        <v>338</v>
      </c>
      <c r="AW156" s="36" t="s">
        <v>338</v>
      </c>
      <c r="AX156" s="36" t="s">
        <v>338</v>
      </c>
      <c r="AY156" s="36" t="s">
        <v>338</v>
      </c>
      <c r="AZ156" s="36" t="s">
        <v>338</v>
      </c>
      <c r="BA156" s="36" t="s">
        <v>338</v>
      </c>
      <c r="BB156" s="36" t="s">
        <v>338</v>
      </c>
      <c r="BC156" s="36" t="s">
        <v>338</v>
      </c>
      <c r="BD156" s="36" t="s">
        <v>338</v>
      </c>
      <c r="BE156" s="36" t="s">
        <v>338</v>
      </c>
      <c r="BF156" s="36" t="s">
        <v>338</v>
      </c>
      <c r="BG156" s="36" t="s">
        <v>338</v>
      </c>
      <c r="BH156" s="36" t="s">
        <v>338</v>
      </c>
      <c r="BI156" s="36" t="s">
        <v>338</v>
      </c>
      <c r="BJ156" s="36" t="s">
        <v>338</v>
      </c>
      <c r="BK156" s="36" t="s">
        <v>338</v>
      </c>
      <c r="BL156" s="36" t="s">
        <v>338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 t="s">
        <v>338</v>
      </c>
      <c r="E157" s="36" t="s">
        <v>338</v>
      </c>
      <c r="F157" s="36" t="s">
        <v>338</v>
      </c>
      <c r="G157" s="36" t="s">
        <v>338</v>
      </c>
      <c r="H157" s="36" t="s">
        <v>338</v>
      </c>
      <c r="I157" s="36" t="s">
        <v>338</v>
      </c>
      <c r="J157" s="36" t="s">
        <v>338</v>
      </c>
      <c r="K157" s="36" t="s">
        <v>338</v>
      </c>
      <c r="L157" s="36" t="s">
        <v>338</v>
      </c>
      <c r="M157" s="36" t="s">
        <v>338</v>
      </c>
      <c r="N157" s="36" t="s">
        <v>338</v>
      </c>
      <c r="O157" s="36" t="s">
        <v>338</v>
      </c>
      <c r="P157" s="36" t="s">
        <v>338</v>
      </c>
      <c r="Q157" s="36" t="s">
        <v>338</v>
      </c>
      <c r="R157" s="36" t="s">
        <v>338</v>
      </c>
      <c r="S157" s="36" t="s">
        <v>338</v>
      </c>
      <c r="T157" s="36" t="s">
        <v>338</v>
      </c>
      <c r="U157" s="36" t="s">
        <v>338</v>
      </c>
      <c r="V157" s="36" t="s">
        <v>338</v>
      </c>
      <c r="W157" s="36" t="s">
        <v>338</v>
      </c>
      <c r="X157" s="36" t="s">
        <v>338</v>
      </c>
      <c r="Y157" s="36" t="s">
        <v>338</v>
      </c>
      <c r="Z157" s="36" t="s">
        <v>338</v>
      </c>
      <c r="AA157" s="36" t="s">
        <v>338</v>
      </c>
      <c r="AB157" s="36" t="s">
        <v>338</v>
      </c>
      <c r="AC157" s="36" t="s">
        <v>338</v>
      </c>
      <c r="AD157" s="36" t="s">
        <v>338</v>
      </c>
      <c r="AE157" s="36" t="s">
        <v>338</v>
      </c>
      <c r="AF157" s="36" t="s">
        <v>338</v>
      </c>
      <c r="AG157" s="36" t="s">
        <v>338</v>
      </c>
      <c r="AH157" s="36" t="s">
        <v>338</v>
      </c>
      <c r="AI157" s="36" t="s">
        <v>338</v>
      </c>
      <c r="AJ157" s="36" t="s">
        <v>338</v>
      </c>
      <c r="AK157" s="36" t="s">
        <v>338</v>
      </c>
      <c r="AL157" s="36" t="s">
        <v>338</v>
      </c>
      <c r="AM157" s="36" t="s">
        <v>338</v>
      </c>
      <c r="AN157" s="36" t="s">
        <v>338</v>
      </c>
      <c r="AO157" s="36" t="s">
        <v>338</v>
      </c>
      <c r="AP157" s="36" t="s">
        <v>338</v>
      </c>
      <c r="AQ157" s="36" t="s">
        <v>338</v>
      </c>
      <c r="AR157" s="36" t="s">
        <v>338</v>
      </c>
      <c r="AS157" s="36" t="s">
        <v>338</v>
      </c>
      <c r="AT157" s="36" t="s">
        <v>338</v>
      </c>
      <c r="AU157" s="36" t="s">
        <v>338</v>
      </c>
      <c r="AV157" s="36" t="s">
        <v>338</v>
      </c>
      <c r="AW157" s="36" t="s">
        <v>338</v>
      </c>
      <c r="AX157" s="36" t="s">
        <v>338</v>
      </c>
      <c r="AY157" s="36" t="s">
        <v>338</v>
      </c>
      <c r="AZ157" s="36" t="s">
        <v>338</v>
      </c>
      <c r="BA157" s="36" t="s">
        <v>338</v>
      </c>
      <c r="BB157" s="36" t="s">
        <v>338</v>
      </c>
      <c r="BC157" s="36" t="s">
        <v>338</v>
      </c>
      <c r="BD157" s="36" t="s">
        <v>338</v>
      </c>
      <c r="BE157" s="36" t="s">
        <v>338</v>
      </c>
      <c r="BF157" s="36" t="s">
        <v>338</v>
      </c>
      <c r="BG157" s="36" t="s">
        <v>338</v>
      </c>
      <c r="BH157" s="36" t="s">
        <v>338</v>
      </c>
      <c r="BI157" s="36" t="s">
        <v>338</v>
      </c>
      <c r="BJ157" s="36" t="s">
        <v>338</v>
      </c>
      <c r="BK157" s="36" t="s">
        <v>338</v>
      </c>
      <c r="BL157" s="36" t="s">
        <v>338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 t="s">
        <v>338</v>
      </c>
      <c r="E158" s="36" t="s">
        <v>338</v>
      </c>
      <c r="F158" s="36" t="s">
        <v>338</v>
      </c>
      <c r="G158" s="36" t="s">
        <v>338</v>
      </c>
      <c r="H158" s="36" t="s">
        <v>338</v>
      </c>
      <c r="I158" s="36" t="s">
        <v>338</v>
      </c>
      <c r="J158" s="36" t="s">
        <v>338</v>
      </c>
      <c r="K158" s="36" t="s">
        <v>338</v>
      </c>
      <c r="L158" s="36" t="s">
        <v>338</v>
      </c>
      <c r="M158" s="36" t="s">
        <v>338</v>
      </c>
      <c r="N158" s="36" t="s">
        <v>338</v>
      </c>
      <c r="O158" s="36" t="s">
        <v>338</v>
      </c>
      <c r="P158" s="36" t="s">
        <v>338</v>
      </c>
      <c r="Q158" s="36" t="s">
        <v>338</v>
      </c>
      <c r="R158" s="36" t="s">
        <v>338</v>
      </c>
      <c r="S158" s="36" t="s">
        <v>338</v>
      </c>
      <c r="T158" s="36" t="s">
        <v>338</v>
      </c>
      <c r="U158" s="36" t="s">
        <v>338</v>
      </c>
      <c r="V158" s="36" t="s">
        <v>338</v>
      </c>
      <c r="W158" s="36" t="s">
        <v>338</v>
      </c>
      <c r="X158" s="36" t="s">
        <v>338</v>
      </c>
      <c r="Y158" s="36" t="s">
        <v>338</v>
      </c>
      <c r="Z158" s="36" t="s">
        <v>338</v>
      </c>
      <c r="AA158" s="36" t="s">
        <v>338</v>
      </c>
      <c r="AB158" s="36" t="s">
        <v>338</v>
      </c>
      <c r="AC158" s="36" t="s">
        <v>338</v>
      </c>
      <c r="AD158" s="36" t="s">
        <v>338</v>
      </c>
      <c r="AE158" s="36" t="s">
        <v>338</v>
      </c>
      <c r="AF158" s="36" t="s">
        <v>338</v>
      </c>
      <c r="AG158" s="36" t="s">
        <v>338</v>
      </c>
      <c r="AH158" s="36" t="s">
        <v>338</v>
      </c>
      <c r="AI158" s="36" t="s">
        <v>338</v>
      </c>
      <c r="AJ158" s="36" t="s">
        <v>338</v>
      </c>
      <c r="AK158" s="36" t="s">
        <v>338</v>
      </c>
      <c r="AL158" s="36" t="s">
        <v>338</v>
      </c>
      <c r="AM158" s="36" t="s">
        <v>338</v>
      </c>
      <c r="AN158" s="36" t="s">
        <v>338</v>
      </c>
      <c r="AO158" s="36" t="s">
        <v>338</v>
      </c>
      <c r="AP158" s="36" t="s">
        <v>338</v>
      </c>
      <c r="AQ158" s="36" t="s">
        <v>338</v>
      </c>
      <c r="AR158" s="36" t="s">
        <v>338</v>
      </c>
      <c r="AS158" s="36" t="s">
        <v>338</v>
      </c>
      <c r="AT158" s="36" t="s">
        <v>338</v>
      </c>
      <c r="AU158" s="36" t="s">
        <v>338</v>
      </c>
      <c r="AV158" s="36" t="s">
        <v>338</v>
      </c>
      <c r="AW158" s="36" t="s">
        <v>338</v>
      </c>
      <c r="AX158" s="36" t="s">
        <v>338</v>
      </c>
      <c r="AY158" s="36" t="s">
        <v>338</v>
      </c>
      <c r="AZ158" s="36" t="s">
        <v>338</v>
      </c>
      <c r="BA158" s="36" t="s">
        <v>338</v>
      </c>
      <c r="BB158" s="36" t="s">
        <v>338</v>
      </c>
      <c r="BC158" s="36" t="s">
        <v>338</v>
      </c>
      <c r="BD158" s="36" t="s">
        <v>338</v>
      </c>
      <c r="BE158" s="36" t="s">
        <v>338</v>
      </c>
      <c r="BF158" s="36" t="s">
        <v>338</v>
      </c>
      <c r="BG158" s="36" t="s">
        <v>338</v>
      </c>
      <c r="BH158" s="36" t="s">
        <v>338</v>
      </c>
      <c r="BI158" s="36" t="s">
        <v>338</v>
      </c>
      <c r="BJ158" s="36" t="s">
        <v>338</v>
      </c>
      <c r="BK158" s="36" t="s">
        <v>338</v>
      </c>
      <c r="BL158" s="36" t="s">
        <v>338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 t="s">
        <v>338</v>
      </c>
      <c r="E159" s="36" t="s">
        <v>338</v>
      </c>
      <c r="F159" s="36" t="s">
        <v>338</v>
      </c>
      <c r="G159" s="36" t="s">
        <v>338</v>
      </c>
      <c r="H159" s="36" t="s">
        <v>338</v>
      </c>
      <c r="I159" s="36" t="s">
        <v>338</v>
      </c>
      <c r="J159" s="36" t="s">
        <v>338</v>
      </c>
      <c r="K159" s="36" t="s">
        <v>338</v>
      </c>
      <c r="L159" s="36" t="s">
        <v>338</v>
      </c>
      <c r="M159" s="36" t="s">
        <v>338</v>
      </c>
      <c r="N159" s="36" t="s">
        <v>338</v>
      </c>
      <c r="O159" s="36" t="s">
        <v>338</v>
      </c>
      <c r="P159" s="36" t="s">
        <v>338</v>
      </c>
      <c r="Q159" s="36" t="s">
        <v>338</v>
      </c>
      <c r="R159" s="36" t="s">
        <v>338</v>
      </c>
      <c r="S159" s="36" t="s">
        <v>338</v>
      </c>
      <c r="T159" s="36" t="s">
        <v>338</v>
      </c>
      <c r="U159" s="36" t="s">
        <v>338</v>
      </c>
      <c r="V159" s="36" t="s">
        <v>338</v>
      </c>
      <c r="W159" s="36" t="s">
        <v>338</v>
      </c>
      <c r="X159" s="36" t="s">
        <v>338</v>
      </c>
      <c r="Y159" s="36" t="s">
        <v>338</v>
      </c>
      <c r="Z159" s="36" t="s">
        <v>338</v>
      </c>
      <c r="AA159" s="36" t="s">
        <v>338</v>
      </c>
      <c r="AB159" s="36" t="s">
        <v>338</v>
      </c>
      <c r="AC159" s="36" t="s">
        <v>338</v>
      </c>
      <c r="AD159" s="36" t="s">
        <v>338</v>
      </c>
      <c r="AE159" s="36" t="s">
        <v>338</v>
      </c>
      <c r="AF159" s="36" t="s">
        <v>338</v>
      </c>
      <c r="AG159" s="36" t="s">
        <v>338</v>
      </c>
      <c r="AH159" s="36" t="s">
        <v>338</v>
      </c>
      <c r="AI159" s="36" t="s">
        <v>338</v>
      </c>
      <c r="AJ159" s="36" t="s">
        <v>338</v>
      </c>
      <c r="AK159" s="36" t="s">
        <v>338</v>
      </c>
      <c r="AL159" s="36" t="s">
        <v>338</v>
      </c>
      <c r="AM159" s="36" t="s">
        <v>338</v>
      </c>
      <c r="AN159" s="36" t="s">
        <v>338</v>
      </c>
      <c r="AO159" s="36" t="s">
        <v>338</v>
      </c>
      <c r="AP159" s="36" t="s">
        <v>338</v>
      </c>
      <c r="AQ159" s="36" t="s">
        <v>338</v>
      </c>
      <c r="AR159" s="36" t="s">
        <v>338</v>
      </c>
      <c r="AS159" s="36" t="s">
        <v>338</v>
      </c>
      <c r="AT159" s="36" t="s">
        <v>338</v>
      </c>
      <c r="AU159" s="36" t="s">
        <v>338</v>
      </c>
      <c r="AV159" s="36" t="s">
        <v>338</v>
      </c>
      <c r="AW159" s="36" t="s">
        <v>338</v>
      </c>
      <c r="AX159" s="36" t="s">
        <v>338</v>
      </c>
      <c r="AY159" s="36" t="s">
        <v>338</v>
      </c>
      <c r="AZ159" s="36" t="s">
        <v>338</v>
      </c>
      <c r="BA159" s="36" t="s">
        <v>338</v>
      </c>
      <c r="BB159" s="36" t="s">
        <v>338</v>
      </c>
      <c r="BC159" s="36" t="s">
        <v>338</v>
      </c>
      <c r="BD159" s="36" t="s">
        <v>338</v>
      </c>
      <c r="BE159" s="36" t="s">
        <v>338</v>
      </c>
      <c r="BF159" s="36" t="s">
        <v>338</v>
      </c>
      <c r="BG159" s="36" t="s">
        <v>338</v>
      </c>
      <c r="BH159" s="36" t="s">
        <v>338</v>
      </c>
      <c r="BI159" s="36" t="s">
        <v>338</v>
      </c>
      <c r="BJ159" s="36" t="s">
        <v>338</v>
      </c>
      <c r="BK159" s="36" t="s">
        <v>338</v>
      </c>
      <c r="BL159" s="36" t="s">
        <v>338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 t="s">
        <v>338</v>
      </c>
      <c r="E160" s="36" t="s">
        <v>338</v>
      </c>
      <c r="F160" s="36" t="s">
        <v>338</v>
      </c>
      <c r="G160" s="36" t="s">
        <v>338</v>
      </c>
      <c r="H160" s="36" t="s">
        <v>338</v>
      </c>
      <c r="I160" s="36" t="s">
        <v>338</v>
      </c>
      <c r="J160" s="36" t="s">
        <v>338</v>
      </c>
      <c r="K160" s="36" t="s">
        <v>338</v>
      </c>
      <c r="L160" s="36" t="s">
        <v>338</v>
      </c>
      <c r="M160" s="36" t="s">
        <v>338</v>
      </c>
      <c r="N160" s="36" t="s">
        <v>338</v>
      </c>
      <c r="O160" s="36" t="s">
        <v>338</v>
      </c>
      <c r="P160" s="36" t="s">
        <v>338</v>
      </c>
      <c r="Q160" s="36" t="s">
        <v>338</v>
      </c>
      <c r="R160" s="36" t="s">
        <v>338</v>
      </c>
      <c r="S160" s="36" t="s">
        <v>338</v>
      </c>
      <c r="T160" s="36" t="s">
        <v>338</v>
      </c>
      <c r="U160" s="36" t="s">
        <v>338</v>
      </c>
      <c r="V160" s="36" t="s">
        <v>338</v>
      </c>
      <c r="W160" s="36" t="s">
        <v>338</v>
      </c>
      <c r="X160" s="36" t="s">
        <v>338</v>
      </c>
      <c r="Y160" s="36" t="s">
        <v>338</v>
      </c>
      <c r="Z160" s="36" t="s">
        <v>338</v>
      </c>
      <c r="AA160" s="36" t="s">
        <v>338</v>
      </c>
      <c r="AB160" s="36" t="s">
        <v>338</v>
      </c>
      <c r="AC160" s="36" t="s">
        <v>338</v>
      </c>
      <c r="AD160" s="36" t="s">
        <v>338</v>
      </c>
      <c r="AE160" s="36" t="s">
        <v>338</v>
      </c>
      <c r="AF160" s="36" t="s">
        <v>338</v>
      </c>
      <c r="AG160" s="36" t="s">
        <v>338</v>
      </c>
      <c r="AH160" s="36" t="s">
        <v>338</v>
      </c>
      <c r="AI160" s="36" t="s">
        <v>338</v>
      </c>
      <c r="AJ160" s="36" t="s">
        <v>338</v>
      </c>
      <c r="AK160" s="36" t="s">
        <v>338</v>
      </c>
      <c r="AL160" s="36" t="s">
        <v>338</v>
      </c>
      <c r="AM160" s="36" t="s">
        <v>338</v>
      </c>
      <c r="AN160" s="36" t="s">
        <v>338</v>
      </c>
      <c r="AO160" s="36" t="s">
        <v>338</v>
      </c>
      <c r="AP160" s="36" t="s">
        <v>338</v>
      </c>
      <c r="AQ160" s="36" t="s">
        <v>338</v>
      </c>
      <c r="AR160" s="36" t="s">
        <v>338</v>
      </c>
      <c r="AS160" s="36" t="s">
        <v>338</v>
      </c>
      <c r="AT160" s="36" t="s">
        <v>338</v>
      </c>
      <c r="AU160" s="36" t="s">
        <v>338</v>
      </c>
      <c r="AV160" s="36" t="s">
        <v>338</v>
      </c>
      <c r="AW160" s="36" t="s">
        <v>338</v>
      </c>
      <c r="AX160" s="36" t="s">
        <v>338</v>
      </c>
      <c r="AY160" s="36" t="s">
        <v>338</v>
      </c>
      <c r="AZ160" s="36" t="s">
        <v>338</v>
      </c>
      <c r="BA160" s="36" t="s">
        <v>338</v>
      </c>
      <c r="BB160" s="36" t="s">
        <v>338</v>
      </c>
      <c r="BC160" s="36" t="s">
        <v>338</v>
      </c>
      <c r="BD160" s="36" t="s">
        <v>338</v>
      </c>
      <c r="BE160" s="36" t="s">
        <v>338</v>
      </c>
      <c r="BF160" s="36" t="s">
        <v>338</v>
      </c>
      <c r="BG160" s="36" t="s">
        <v>338</v>
      </c>
      <c r="BH160" s="36" t="s">
        <v>338</v>
      </c>
      <c r="BI160" s="36" t="s">
        <v>338</v>
      </c>
      <c r="BJ160" s="36" t="s">
        <v>338</v>
      </c>
      <c r="BK160" s="36" t="s">
        <v>338</v>
      </c>
      <c r="BL160" s="36" t="s">
        <v>338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 t="s">
        <v>338</v>
      </c>
      <c r="E161" s="36" t="s">
        <v>338</v>
      </c>
      <c r="F161" s="36" t="s">
        <v>338</v>
      </c>
      <c r="G161" s="36" t="s">
        <v>338</v>
      </c>
      <c r="H161" s="36" t="s">
        <v>338</v>
      </c>
      <c r="I161" s="36" t="s">
        <v>338</v>
      </c>
      <c r="J161" s="36" t="s">
        <v>338</v>
      </c>
      <c r="K161" s="36" t="s">
        <v>338</v>
      </c>
      <c r="L161" s="36" t="s">
        <v>338</v>
      </c>
      <c r="M161" s="36" t="s">
        <v>338</v>
      </c>
      <c r="N161" s="36" t="s">
        <v>338</v>
      </c>
      <c r="O161" s="36" t="s">
        <v>338</v>
      </c>
      <c r="P161" s="36" t="s">
        <v>338</v>
      </c>
      <c r="Q161" s="36" t="s">
        <v>338</v>
      </c>
      <c r="R161" s="36" t="s">
        <v>338</v>
      </c>
      <c r="S161" s="36" t="s">
        <v>338</v>
      </c>
      <c r="T161" s="36" t="s">
        <v>338</v>
      </c>
      <c r="U161" s="36" t="s">
        <v>338</v>
      </c>
      <c r="V161" s="36" t="s">
        <v>338</v>
      </c>
      <c r="W161" s="36" t="s">
        <v>338</v>
      </c>
      <c r="X161" s="36" t="s">
        <v>338</v>
      </c>
      <c r="Y161" s="36" t="s">
        <v>338</v>
      </c>
      <c r="Z161" s="36" t="s">
        <v>338</v>
      </c>
      <c r="AA161" s="36" t="s">
        <v>338</v>
      </c>
      <c r="AB161" s="36" t="s">
        <v>338</v>
      </c>
      <c r="AC161" s="36" t="s">
        <v>338</v>
      </c>
      <c r="AD161" s="36" t="s">
        <v>338</v>
      </c>
      <c r="AE161" s="36" t="s">
        <v>338</v>
      </c>
      <c r="AF161" s="36" t="s">
        <v>338</v>
      </c>
      <c r="AG161" s="36" t="s">
        <v>338</v>
      </c>
      <c r="AH161" s="36" t="s">
        <v>338</v>
      </c>
      <c r="AI161" s="36" t="s">
        <v>338</v>
      </c>
      <c r="AJ161" s="36" t="s">
        <v>338</v>
      </c>
      <c r="AK161" s="36" t="s">
        <v>338</v>
      </c>
      <c r="AL161" s="36" t="s">
        <v>338</v>
      </c>
      <c r="AM161" s="36" t="s">
        <v>338</v>
      </c>
      <c r="AN161" s="36" t="s">
        <v>338</v>
      </c>
      <c r="AO161" s="36" t="s">
        <v>338</v>
      </c>
      <c r="AP161" s="36" t="s">
        <v>338</v>
      </c>
      <c r="AQ161" s="36" t="s">
        <v>338</v>
      </c>
      <c r="AR161" s="36" t="s">
        <v>338</v>
      </c>
      <c r="AS161" s="36" t="s">
        <v>338</v>
      </c>
      <c r="AT161" s="36" t="s">
        <v>338</v>
      </c>
      <c r="AU161" s="36" t="s">
        <v>338</v>
      </c>
      <c r="AV161" s="36" t="s">
        <v>338</v>
      </c>
      <c r="AW161" s="36" t="s">
        <v>338</v>
      </c>
      <c r="AX161" s="36" t="s">
        <v>338</v>
      </c>
      <c r="AY161" s="36" t="s">
        <v>338</v>
      </c>
      <c r="AZ161" s="36" t="s">
        <v>338</v>
      </c>
      <c r="BA161" s="36" t="s">
        <v>338</v>
      </c>
      <c r="BB161" s="36" t="s">
        <v>338</v>
      </c>
      <c r="BC161" s="36" t="s">
        <v>338</v>
      </c>
      <c r="BD161" s="36" t="s">
        <v>338</v>
      </c>
      <c r="BE161" s="36" t="s">
        <v>338</v>
      </c>
      <c r="BF161" s="36" t="s">
        <v>338</v>
      </c>
      <c r="BG161" s="36" t="s">
        <v>338</v>
      </c>
      <c r="BH161" s="36" t="s">
        <v>338</v>
      </c>
      <c r="BI161" s="36" t="s">
        <v>338</v>
      </c>
      <c r="BJ161" s="36" t="s">
        <v>338</v>
      </c>
      <c r="BK161" s="36" t="s">
        <v>338</v>
      </c>
      <c r="BL161" s="36" t="s">
        <v>338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 t="s">
        <v>338</v>
      </c>
      <c r="E162" s="36" t="s">
        <v>338</v>
      </c>
      <c r="F162" s="36" t="s">
        <v>338</v>
      </c>
      <c r="G162" s="36" t="s">
        <v>338</v>
      </c>
      <c r="H162" s="36" t="s">
        <v>338</v>
      </c>
      <c r="I162" s="36" t="s">
        <v>338</v>
      </c>
      <c r="J162" s="36" t="s">
        <v>338</v>
      </c>
      <c r="K162" s="36" t="s">
        <v>338</v>
      </c>
      <c r="L162" s="36" t="s">
        <v>338</v>
      </c>
      <c r="M162" s="36" t="s">
        <v>338</v>
      </c>
      <c r="N162" s="36" t="s">
        <v>338</v>
      </c>
      <c r="O162" s="36" t="s">
        <v>338</v>
      </c>
      <c r="P162" s="36" t="s">
        <v>338</v>
      </c>
      <c r="Q162" s="36" t="s">
        <v>338</v>
      </c>
      <c r="R162" s="36" t="s">
        <v>338</v>
      </c>
      <c r="S162" s="36" t="s">
        <v>338</v>
      </c>
      <c r="T162" s="36" t="s">
        <v>338</v>
      </c>
      <c r="U162" s="36" t="s">
        <v>338</v>
      </c>
      <c r="V162" s="36" t="s">
        <v>338</v>
      </c>
      <c r="W162" s="36" t="s">
        <v>338</v>
      </c>
      <c r="X162" s="36" t="s">
        <v>338</v>
      </c>
      <c r="Y162" s="36" t="s">
        <v>338</v>
      </c>
      <c r="Z162" s="36" t="s">
        <v>338</v>
      </c>
      <c r="AA162" s="36" t="s">
        <v>338</v>
      </c>
      <c r="AB162" s="36" t="s">
        <v>338</v>
      </c>
      <c r="AC162" s="36" t="s">
        <v>338</v>
      </c>
      <c r="AD162" s="36" t="s">
        <v>338</v>
      </c>
      <c r="AE162" s="36" t="s">
        <v>338</v>
      </c>
      <c r="AF162" s="36" t="s">
        <v>338</v>
      </c>
      <c r="AG162" s="36" t="s">
        <v>338</v>
      </c>
      <c r="AH162" s="36" t="s">
        <v>338</v>
      </c>
      <c r="AI162" s="36" t="s">
        <v>338</v>
      </c>
      <c r="AJ162" s="36" t="s">
        <v>338</v>
      </c>
      <c r="AK162" s="36" t="s">
        <v>338</v>
      </c>
      <c r="AL162" s="36" t="s">
        <v>338</v>
      </c>
      <c r="AM162" s="36" t="s">
        <v>338</v>
      </c>
      <c r="AN162" s="36" t="s">
        <v>338</v>
      </c>
      <c r="AO162" s="36" t="s">
        <v>338</v>
      </c>
      <c r="AP162" s="36" t="s">
        <v>338</v>
      </c>
      <c r="AQ162" s="36" t="s">
        <v>338</v>
      </c>
      <c r="AR162" s="36" t="s">
        <v>338</v>
      </c>
      <c r="AS162" s="36" t="s">
        <v>338</v>
      </c>
      <c r="AT162" s="36" t="s">
        <v>338</v>
      </c>
      <c r="AU162" s="36" t="s">
        <v>338</v>
      </c>
      <c r="AV162" s="36" t="s">
        <v>338</v>
      </c>
      <c r="AW162" s="36" t="s">
        <v>338</v>
      </c>
      <c r="AX162" s="36" t="s">
        <v>338</v>
      </c>
      <c r="AY162" s="36" t="s">
        <v>338</v>
      </c>
      <c r="AZ162" s="36" t="s">
        <v>338</v>
      </c>
      <c r="BA162" s="36" t="s">
        <v>338</v>
      </c>
      <c r="BB162" s="36" t="s">
        <v>338</v>
      </c>
      <c r="BC162" s="36" t="s">
        <v>338</v>
      </c>
      <c r="BD162" s="36" t="s">
        <v>338</v>
      </c>
      <c r="BE162" s="36" t="s">
        <v>338</v>
      </c>
      <c r="BF162" s="36" t="s">
        <v>338</v>
      </c>
      <c r="BG162" s="36" t="s">
        <v>338</v>
      </c>
      <c r="BH162" s="36" t="s">
        <v>338</v>
      </c>
      <c r="BI162" s="36" t="s">
        <v>338</v>
      </c>
      <c r="BJ162" s="36" t="s">
        <v>338</v>
      </c>
      <c r="BK162" s="36" t="s">
        <v>338</v>
      </c>
      <c r="BL162" s="36" t="s">
        <v>338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 t="s">
        <v>338</v>
      </c>
      <c r="E163" s="36" t="s">
        <v>338</v>
      </c>
      <c r="F163" s="36" t="s">
        <v>338</v>
      </c>
      <c r="G163" s="36" t="s">
        <v>338</v>
      </c>
      <c r="H163" s="36" t="s">
        <v>338</v>
      </c>
      <c r="I163" s="36" t="s">
        <v>338</v>
      </c>
      <c r="J163" s="36" t="s">
        <v>338</v>
      </c>
      <c r="K163" s="36" t="s">
        <v>338</v>
      </c>
      <c r="L163" s="36" t="s">
        <v>338</v>
      </c>
      <c r="M163" s="36" t="s">
        <v>338</v>
      </c>
      <c r="N163" s="36" t="s">
        <v>338</v>
      </c>
      <c r="O163" s="36" t="s">
        <v>338</v>
      </c>
      <c r="P163" s="36" t="s">
        <v>338</v>
      </c>
      <c r="Q163" s="36" t="s">
        <v>338</v>
      </c>
      <c r="R163" s="36" t="s">
        <v>338</v>
      </c>
      <c r="S163" s="36" t="s">
        <v>338</v>
      </c>
      <c r="T163" s="36" t="s">
        <v>338</v>
      </c>
      <c r="U163" s="36" t="s">
        <v>338</v>
      </c>
      <c r="V163" s="36" t="s">
        <v>338</v>
      </c>
      <c r="W163" s="36" t="s">
        <v>338</v>
      </c>
      <c r="X163" s="36" t="s">
        <v>338</v>
      </c>
      <c r="Y163" s="36" t="s">
        <v>338</v>
      </c>
      <c r="Z163" s="36" t="s">
        <v>338</v>
      </c>
      <c r="AA163" s="36" t="s">
        <v>338</v>
      </c>
      <c r="AB163" s="36" t="s">
        <v>338</v>
      </c>
      <c r="AC163" s="36" t="s">
        <v>338</v>
      </c>
      <c r="AD163" s="36" t="s">
        <v>338</v>
      </c>
      <c r="AE163" s="36" t="s">
        <v>338</v>
      </c>
      <c r="AF163" s="36" t="s">
        <v>338</v>
      </c>
      <c r="AG163" s="36" t="s">
        <v>338</v>
      </c>
      <c r="AH163" s="36" t="s">
        <v>338</v>
      </c>
      <c r="AI163" s="36" t="s">
        <v>338</v>
      </c>
      <c r="AJ163" s="36" t="s">
        <v>338</v>
      </c>
      <c r="AK163" s="36" t="s">
        <v>338</v>
      </c>
      <c r="AL163" s="36" t="s">
        <v>338</v>
      </c>
      <c r="AM163" s="36" t="s">
        <v>338</v>
      </c>
      <c r="AN163" s="36" t="s">
        <v>338</v>
      </c>
      <c r="AO163" s="36" t="s">
        <v>338</v>
      </c>
      <c r="AP163" s="36" t="s">
        <v>338</v>
      </c>
      <c r="AQ163" s="36" t="s">
        <v>338</v>
      </c>
      <c r="AR163" s="36" t="s">
        <v>338</v>
      </c>
      <c r="AS163" s="36" t="s">
        <v>338</v>
      </c>
      <c r="AT163" s="36" t="s">
        <v>338</v>
      </c>
      <c r="AU163" s="36" t="s">
        <v>338</v>
      </c>
      <c r="AV163" s="36" t="s">
        <v>338</v>
      </c>
      <c r="AW163" s="36" t="s">
        <v>338</v>
      </c>
      <c r="AX163" s="36" t="s">
        <v>338</v>
      </c>
      <c r="AY163" s="36" t="s">
        <v>338</v>
      </c>
      <c r="AZ163" s="36" t="s">
        <v>338</v>
      </c>
      <c r="BA163" s="36" t="s">
        <v>338</v>
      </c>
      <c r="BB163" s="36" t="s">
        <v>338</v>
      </c>
      <c r="BC163" s="36" t="s">
        <v>338</v>
      </c>
      <c r="BD163" s="36" t="s">
        <v>338</v>
      </c>
      <c r="BE163" s="36" t="s">
        <v>338</v>
      </c>
      <c r="BF163" s="36" t="s">
        <v>338</v>
      </c>
      <c r="BG163" s="36" t="s">
        <v>338</v>
      </c>
      <c r="BH163" s="36" t="s">
        <v>338</v>
      </c>
      <c r="BI163" s="36" t="s">
        <v>338</v>
      </c>
      <c r="BJ163" s="36" t="s">
        <v>338</v>
      </c>
      <c r="BK163" s="36" t="s">
        <v>338</v>
      </c>
      <c r="BL163" s="36" t="s">
        <v>338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 t="s">
        <v>338</v>
      </c>
      <c r="E164" s="36" t="s">
        <v>338</v>
      </c>
      <c r="F164" s="36" t="s">
        <v>338</v>
      </c>
      <c r="G164" s="36" t="s">
        <v>338</v>
      </c>
      <c r="H164" s="36" t="s">
        <v>338</v>
      </c>
      <c r="I164" s="36" t="s">
        <v>338</v>
      </c>
      <c r="J164" s="36" t="s">
        <v>338</v>
      </c>
      <c r="K164" s="36" t="s">
        <v>338</v>
      </c>
      <c r="L164" s="36" t="s">
        <v>338</v>
      </c>
      <c r="M164" s="36" t="s">
        <v>338</v>
      </c>
      <c r="N164" s="36" t="s">
        <v>338</v>
      </c>
      <c r="O164" s="36" t="s">
        <v>338</v>
      </c>
      <c r="P164" s="36" t="s">
        <v>338</v>
      </c>
      <c r="Q164" s="36" t="s">
        <v>338</v>
      </c>
      <c r="R164" s="36" t="s">
        <v>338</v>
      </c>
      <c r="S164" s="36" t="s">
        <v>338</v>
      </c>
      <c r="T164" s="36" t="s">
        <v>338</v>
      </c>
      <c r="U164" s="36" t="s">
        <v>338</v>
      </c>
      <c r="V164" s="36" t="s">
        <v>338</v>
      </c>
      <c r="W164" s="36" t="s">
        <v>338</v>
      </c>
      <c r="X164" s="36" t="s">
        <v>338</v>
      </c>
      <c r="Y164" s="36" t="s">
        <v>338</v>
      </c>
      <c r="Z164" s="36" t="s">
        <v>338</v>
      </c>
      <c r="AA164" s="36" t="s">
        <v>338</v>
      </c>
      <c r="AB164" s="36" t="s">
        <v>338</v>
      </c>
      <c r="AC164" s="36" t="s">
        <v>338</v>
      </c>
      <c r="AD164" s="36" t="s">
        <v>338</v>
      </c>
      <c r="AE164" s="36" t="s">
        <v>338</v>
      </c>
      <c r="AF164" s="36" t="s">
        <v>338</v>
      </c>
      <c r="AG164" s="36" t="s">
        <v>338</v>
      </c>
      <c r="AH164" s="36" t="s">
        <v>338</v>
      </c>
      <c r="AI164" s="36" t="s">
        <v>338</v>
      </c>
      <c r="AJ164" s="36" t="s">
        <v>338</v>
      </c>
      <c r="AK164" s="36" t="s">
        <v>338</v>
      </c>
      <c r="AL164" s="36" t="s">
        <v>338</v>
      </c>
      <c r="AM164" s="36" t="s">
        <v>338</v>
      </c>
      <c r="AN164" s="36" t="s">
        <v>338</v>
      </c>
      <c r="AO164" s="36" t="s">
        <v>338</v>
      </c>
      <c r="AP164" s="36" t="s">
        <v>338</v>
      </c>
      <c r="AQ164" s="36" t="s">
        <v>338</v>
      </c>
      <c r="AR164" s="36" t="s">
        <v>338</v>
      </c>
      <c r="AS164" s="36" t="s">
        <v>338</v>
      </c>
      <c r="AT164" s="36" t="s">
        <v>338</v>
      </c>
      <c r="AU164" s="36" t="s">
        <v>338</v>
      </c>
      <c r="AV164" s="36" t="s">
        <v>338</v>
      </c>
      <c r="AW164" s="36" t="s">
        <v>338</v>
      </c>
      <c r="AX164" s="36" t="s">
        <v>338</v>
      </c>
      <c r="AY164" s="36" t="s">
        <v>338</v>
      </c>
      <c r="AZ164" s="36" t="s">
        <v>338</v>
      </c>
      <c r="BA164" s="36" t="s">
        <v>338</v>
      </c>
      <c r="BB164" s="36" t="s">
        <v>338</v>
      </c>
      <c r="BC164" s="36" t="s">
        <v>338</v>
      </c>
      <c r="BD164" s="36" t="s">
        <v>338</v>
      </c>
      <c r="BE164" s="36" t="s">
        <v>338</v>
      </c>
      <c r="BF164" s="36" t="s">
        <v>338</v>
      </c>
      <c r="BG164" s="36" t="s">
        <v>338</v>
      </c>
      <c r="BH164" s="36" t="s">
        <v>338</v>
      </c>
      <c r="BI164" s="36" t="s">
        <v>338</v>
      </c>
      <c r="BJ164" s="36" t="s">
        <v>338</v>
      </c>
      <c r="BK164" s="36" t="s">
        <v>338</v>
      </c>
      <c r="BL164" s="36" t="s">
        <v>338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 t="s">
        <v>338</v>
      </c>
      <c r="E165" s="36" t="s">
        <v>338</v>
      </c>
      <c r="F165" s="36" t="s">
        <v>338</v>
      </c>
      <c r="G165" s="36" t="s">
        <v>338</v>
      </c>
      <c r="H165" s="36" t="s">
        <v>338</v>
      </c>
      <c r="I165" s="36" t="s">
        <v>338</v>
      </c>
      <c r="J165" s="36" t="s">
        <v>338</v>
      </c>
      <c r="K165" s="36" t="s">
        <v>338</v>
      </c>
      <c r="L165" s="36" t="s">
        <v>338</v>
      </c>
      <c r="M165" s="36" t="s">
        <v>338</v>
      </c>
      <c r="N165" s="36" t="s">
        <v>338</v>
      </c>
      <c r="O165" s="36" t="s">
        <v>338</v>
      </c>
      <c r="P165" s="36" t="s">
        <v>338</v>
      </c>
      <c r="Q165" s="36" t="s">
        <v>338</v>
      </c>
      <c r="R165" s="36" t="s">
        <v>338</v>
      </c>
      <c r="S165" s="36" t="s">
        <v>338</v>
      </c>
      <c r="T165" s="36" t="s">
        <v>338</v>
      </c>
      <c r="U165" s="36" t="s">
        <v>338</v>
      </c>
      <c r="V165" s="36" t="s">
        <v>338</v>
      </c>
      <c r="W165" s="36" t="s">
        <v>338</v>
      </c>
      <c r="X165" s="36" t="s">
        <v>338</v>
      </c>
      <c r="Y165" s="36" t="s">
        <v>338</v>
      </c>
      <c r="Z165" s="36" t="s">
        <v>338</v>
      </c>
      <c r="AA165" s="36" t="s">
        <v>338</v>
      </c>
      <c r="AB165" s="36" t="s">
        <v>338</v>
      </c>
      <c r="AC165" s="36" t="s">
        <v>338</v>
      </c>
      <c r="AD165" s="36" t="s">
        <v>338</v>
      </c>
      <c r="AE165" s="36" t="s">
        <v>338</v>
      </c>
      <c r="AF165" s="36" t="s">
        <v>338</v>
      </c>
      <c r="AG165" s="36" t="s">
        <v>338</v>
      </c>
      <c r="AH165" s="36" t="s">
        <v>338</v>
      </c>
      <c r="AI165" s="36" t="s">
        <v>338</v>
      </c>
      <c r="AJ165" s="36" t="s">
        <v>338</v>
      </c>
      <c r="AK165" s="36" t="s">
        <v>338</v>
      </c>
      <c r="AL165" s="36" t="s">
        <v>338</v>
      </c>
      <c r="AM165" s="36" t="s">
        <v>338</v>
      </c>
      <c r="AN165" s="36" t="s">
        <v>338</v>
      </c>
      <c r="AO165" s="36" t="s">
        <v>338</v>
      </c>
      <c r="AP165" s="36" t="s">
        <v>338</v>
      </c>
      <c r="AQ165" s="36" t="s">
        <v>338</v>
      </c>
      <c r="AR165" s="36" t="s">
        <v>338</v>
      </c>
      <c r="AS165" s="36" t="s">
        <v>338</v>
      </c>
      <c r="AT165" s="36" t="s">
        <v>338</v>
      </c>
      <c r="AU165" s="36" t="s">
        <v>338</v>
      </c>
      <c r="AV165" s="36" t="s">
        <v>338</v>
      </c>
      <c r="AW165" s="36" t="s">
        <v>338</v>
      </c>
      <c r="AX165" s="36" t="s">
        <v>338</v>
      </c>
      <c r="AY165" s="36" t="s">
        <v>338</v>
      </c>
      <c r="AZ165" s="36" t="s">
        <v>338</v>
      </c>
      <c r="BA165" s="36" t="s">
        <v>338</v>
      </c>
      <c r="BB165" s="36" t="s">
        <v>338</v>
      </c>
      <c r="BC165" s="36" t="s">
        <v>338</v>
      </c>
      <c r="BD165" s="36" t="s">
        <v>338</v>
      </c>
      <c r="BE165" s="36" t="s">
        <v>338</v>
      </c>
      <c r="BF165" s="36" t="s">
        <v>338</v>
      </c>
      <c r="BG165" s="36" t="s">
        <v>338</v>
      </c>
      <c r="BH165" s="36" t="s">
        <v>338</v>
      </c>
      <c r="BI165" s="36" t="s">
        <v>338</v>
      </c>
      <c r="BJ165" s="36" t="s">
        <v>338</v>
      </c>
      <c r="BK165" s="36" t="s">
        <v>338</v>
      </c>
      <c r="BL165" s="36" t="s">
        <v>338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 t="s">
        <v>338</v>
      </c>
      <c r="E166" s="36" t="s">
        <v>338</v>
      </c>
      <c r="F166" s="36" t="s">
        <v>338</v>
      </c>
      <c r="G166" s="36" t="s">
        <v>338</v>
      </c>
      <c r="H166" s="36" t="s">
        <v>338</v>
      </c>
      <c r="I166" s="36" t="s">
        <v>338</v>
      </c>
      <c r="J166" s="36" t="s">
        <v>338</v>
      </c>
      <c r="K166" s="36" t="s">
        <v>338</v>
      </c>
      <c r="L166" s="36" t="s">
        <v>338</v>
      </c>
      <c r="M166" s="36" t="s">
        <v>338</v>
      </c>
      <c r="N166" s="36" t="s">
        <v>338</v>
      </c>
      <c r="O166" s="36" t="s">
        <v>338</v>
      </c>
      <c r="P166" s="36" t="s">
        <v>338</v>
      </c>
      <c r="Q166" s="36" t="s">
        <v>338</v>
      </c>
      <c r="R166" s="36" t="s">
        <v>338</v>
      </c>
      <c r="S166" s="36" t="s">
        <v>338</v>
      </c>
      <c r="T166" s="36" t="s">
        <v>338</v>
      </c>
      <c r="U166" s="36" t="s">
        <v>338</v>
      </c>
      <c r="V166" s="36" t="s">
        <v>338</v>
      </c>
      <c r="W166" s="36" t="s">
        <v>338</v>
      </c>
      <c r="X166" s="36" t="s">
        <v>338</v>
      </c>
      <c r="Y166" s="36" t="s">
        <v>338</v>
      </c>
      <c r="Z166" s="36" t="s">
        <v>338</v>
      </c>
      <c r="AA166" s="36" t="s">
        <v>338</v>
      </c>
      <c r="AB166" s="36" t="s">
        <v>338</v>
      </c>
      <c r="AC166" s="36" t="s">
        <v>338</v>
      </c>
      <c r="AD166" s="36" t="s">
        <v>338</v>
      </c>
      <c r="AE166" s="36" t="s">
        <v>338</v>
      </c>
      <c r="AF166" s="36" t="s">
        <v>338</v>
      </c>
      <c r="AG166" s="36" t="s">
        <v>338</v>
      </c>
      <c r="AH166" s="36" t="s">
        <v>338</v>
      </c>
      <c r="AI166" s="36" t="s">
        <v>338</v>
      </c>
      <c r="AJ166" s="36" t="s">
        <v>338</v>
      </c>
      <c r="AK166" s="36" t="s">
        <v>338</v>
      </c>
      <c r="AL166" s="36" t="s">
        <v>338</v>
      </c>
      <c r="AM166" s="36" t="s">
        <v>338</v>
      </c>
      <c r="AN166" s="36" t="s">
        <v>338</v>
      </c>
      <c r="AO166" s="36" t="s">
        <v>338</v>
      </c>
      <c r="AP166" s="36" t="s">
        <v>338</v>
      </c>
      <c r="AQ166" s="36" t="s">
        <v>338</v>
      </c>
      <c r="AR166" s="36" t="s">
        <v>338</v>
      </c>
      <c r="AS166" s="36" t="s">
        <v>338</v>
      </c>
      <c r="AT166" s="36" t="s">
        <v>338</v>
      </c>
      <c r="AU166" s="36" t="s">
        <v>338</v>
      </c>
      <c r="AV166" s="36" t="s">
        <v>338</v>
      </c>
      <c r="AW166" s="36" t="s">
        <v>338</v>
      </c>
      <c r="AX166" s="36" t="s">
        <v>338</v>
      </c>
      <c r="AY166" s="36" t="s">
        <v>338</v>
      </c>
      <c r="AZ166" s="36" t="s">
        <v>338</v>
      </c>
      <c r="BA166" s="36" t="s">
        <v>338</v>
      </c>
      <c r="BB166" s="36" t="s">
        <v>338</v>
      </c>
      <c r="BC166" s="36" t="s">
        <v>338</v>
      </c>
      <c r="BD166" s="36" t="s">
        <v>338</v>
      </c>
      <c r="BE166" s="36" t="s">
        <v>338</v>
      </c>
      <c r="BF166" s="36" t="s">
        <v>338</v>
      </c>
      <c r="BG166" s="36" t="s">
        <v>338</v>
      </c>
      <c r="BH166" s="36" t="s">
        <v>338</v>
      </c>
      <c r="BI166" s="36" t="s">
        <v>338</v>
      </c>
      <c r="BJ166" s="36" t="s">
        <v>338</v>
      </c>
      <c r="BK166" s="36" t="s">
        <v>338</v>
      </c>
      <c r="BL166" s="36" t="s">
        <v>338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 t="s">
        <v>338</v>
      </c>
      <c r="E167" s="36" t="s">
        <v>338</v>
      </c>
      <c r="F167" s="36" t="s">
        <v>338</v>
      </c>
      <c r="G167" s="36" t="s">
        <v>338</v>
      </c>
      <c r="H167" s="36" t="s">
        <v>338</v>
      </c>
      <c r="I167" s="36" t="s">
        <v>338</v>
      </c>
      <c r="J167" s="36" t="s">
        <v>338</v>
      </c>
      <c r="K167" s="36" t="s">
        <v>338</v>
      </c>
      <c r="L167" s="36" t="s">
        <v>338</v>
      </c>
      <c r="M167" s="36" t="s">
        <v>338</v>
      </c>
      <c r="N167" s="36" t="s">
        <v>338</v>
      </c>
      <c r="O167" s="36" t="s">
        <v>338</v>
      </c>
      <c r="P167" s="36" t="s">
        <v>338</v>
      </c>
      <c r="Q167" s="36" t="s">
        <v>338</v>
      </c>
      <c r="R167" s="36" t="s">
        <v>338</v>
      </c>
      <c r="S167" s="36" t="s">
        <v>338</v>
      </c>
      <c r="T167" s="36" t="s">
        <v>338</v>
      </c>
      <c r="U167" s="36" t="s">
        <v>338</v>
      </c>
      <c r="V167" s="36" t="s">
        <v>338</v>
      </c>
      <c r="W167" s="36" t="s">
        <v>338</v>
      </c>
      <c r="X167" s="36" t="s">
        <v>338</v>
      </c>
      <c r="Y167" s="36" t="s">
        <v>338</v>
      </c>
      <c r="Z167" s="36" t="s">
        <v>338</v>
      </c>
      <c r="AA167" s="36" t="s">
        <v>338</v>
      </c>
      <c r="AB167" s="36" t="s">
        <v>338</v>
      </c>
      <c r="AC167" s="36" t="s">
        <v>338</v>
      </c>
      <c r="AD167" s="36" t="s">
        <v>338</v>
      </c>
      <c r="AE167" s="36" t="s">
        <v>338</v>
      </c>
      <c r="AF167" s="36" t="s">
        <v>338</v>
      </c>
      <c r="AG167" s="36" t="s">
        <v>338</v>
      </c>
      <c r="AH167" s="36" t="s">
        <v>338</v>
      </c>
      <c r="AI167" s="36" t="s">
        <v>338</v>
      </c>
      <c r="AJ167" s="36" t="s">
        <v>338</v>
      </c>
      <c r="AK167" s="36" t="s">
        <v>338</v>
      </c>
      <c r="AL167" s="36" t="s">
        <v>338</v>
      </c>
      <c r="AM167" s="36" t="s">
        <v>338</v>
      </c>
      <c r="AN167" s="36" t="s">
        <v>338</v>
      </c>
      <c r="AO167" s="36" t="s">
        <v>338</v>
      </c>
      <c r="AP167" s="36" t="s">
        <v>338</v>
      </c>
      <c r="AQ167" s="36" t="s">
        <v>338</v>
      </c>
      <c r="AR167" s="36" t="s">
        <v>338</v>
      </c>
      <c r="AS167" s="36" t="s">
        <v>338</v>
      </c>
      <c r="AT167" s="36" t="s">
        <v>338</v>
      </c>
      <c r="AU167" s="36" t="s">
        <v>338</v>
      </c>
      <c r="AV167" s="36" t="s">
        <v>338</v>
      </c>
      <c r="AW167" s="36" t="s">
        <v>338</v>
      </c>
      <c r="AX167" s="36" t="s">
        <v>338</v>
      </c>
      <c r="AY167" s="36" t="s">
        <v>338</v>
      </c>
      <c r="AZ167" s="36" t="s">
        <v>338</v>
      </c>
      <c r="BA167" s="36" t="s">
        <v>338</v>
      </c>
      <c r="BB167" s="36" t="s">
        <v>338</v>
      </c>
      <c r="BC167" s="36" t="s">
        <v>338</v>
      </c>
      <c r="BD167" s="36" t="s">
        <v>338</v>
      </c>
      <c r="BE167" s="36" t="s">
        <v>338</v>
      </c>
      <c r="BF167" s="36" t="s">
        <v>338</v>
      </c>
      <c r="BG167" s="36" t="s">
        <v>338</v>
      </c>
      <c r="BH167" s="36" t="s">
        <v>338</v>
      </c>
      <c r="BI167" s="36" t="s">
        <v>338</v>
      </c>
      <c r="BJ167" s="36" t="s">
        <v>338</v>
      </c>
      <c r="BK167" s="36" t="s">
        <v>338</v>
      </c>
      <c r="BL167" s="36" t="s">
        <v>338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 t="s">
        <v>338</v>
      </c>
      <c r="E168" s="36" t="s">
        <v>338</v>
      </c>
      <c r="F168" s="36" t="s">
        <v>338</v>
      </c>
      <c r="G168" s="36" t="s">
        <v>338</v>
      </c>
      <c r="H168" s="36" t="s">
        <v>338</v>
      </c>
      <c r="I168" s="36" t="s">
        <v>338</v>
      </c>
      <c r="J168" s="36" t="s">
        <v>338</v>
      </c>
      <c r="K168" s="36" t="s">
        <v>338</v>
      </c>
      <c r="L168" s="36" t="s">
        <v>338</v>
      </c>
      <c r="M168" s="36" t="s">
        <v>338</v>
      </c>
      <c r="N168" s="36" t="s">
        <v>338</v>
      </c>
      <c r="O168" s="36" t="s">
        <v>338</v>
      </c>
      <c r="P168" s="36" t="s">
        <v>338</v>
      </c>
      <c r="Q168" s="36" t="s">
        <v>338</v>
      </c>
      <c r="R168" s="36" t="s">
        <v>338</v>
      </c>
      <c r="S168" s="36" t="s">
        <v>338</v>
      </c>
      <c r="T168" s="36" t="s">
        <v>338</v>
      </c>
      <c r="U168" s="36" t="s">
        <v>338</v>
      </c>
      <c r="V168" s="36" t="s">
        <v>338</v>
      </c>
      <c r="W168" s="36" t="s">
        <v>338</v>
      </c>
      <c r="X168" s="36" t="s">
        <v>338</v>
      </c>
      <c r="Y168" s="36" t="s">
        <v>338</v>
      </c>
      <c r="Z168" s="36" t="s">
        <v>338</v>
      </c>
      <c r="AA168" s="36" t="s">
        <v>338</v>
      </c>
      <c r="AB168" s="36" t="s">
        <v>338</v>
      </c>
      <c r="AC168" s="36" t="s">
        <v>338</v>
      </c>
      <c r="AD168" s="36" t="s">
        <v>338</v>
      </c>
      <c r="AE168" s="36" t="s">
        <v>338</v>
      </c>
      <c r="AF168" s="36" t="s">
        <v>338</v>
      </c>
      <c r="AG168" s="36" t="s">
        <v>338</v>
      </c>
      <c r="AH168" s="36" t="s">
        <v>338</v>
      </c>
      <c r="AI168" s="36" t="s">
        <v>338</v>
      </c>
      <c r="AJ168" s="36" t="s">
        <v>338</v>
      </c>
      <c r="AK168" s="36" t="s">
        <v>338</v>
      </c>
      <c r="AL168" s="36" t="s">
        <v>338</v>
      </c>
      <c r="AM168" s="36" t="s">
        <v>338</v>
      </c>
      <c r="AN168" s="36" t="s">
        <v>338</v>
      </c>
      <c r="AO168" s="36" t="s">
        <v>338</v>
      </c>
      <c r="AP168" s="36" t="s">
        <v>338</v>
      </c>
      <c r="AQ168" s="36" t="s">
        <v>338</v>
      </c>
      <c r="AR168" s="36" t="s">
        <v>338</v>
      </c>
      <c r="AS168" s="36" t="s">
        <v>338</v>
      </c>
      <c r="AT168" s="36" t="s">
        <v>338</v>
      </c>
      <c r="AU168" s="36" t="s">
        <v>338</v>
      </c>
      <c r="AV168" s="36" t="s">
        <v>338</v>
      </c>
      <c r="AW168" s="36" t="s">
        <v>338</v>
      </c>
      <c r="AX168" s="36" t="s">
        <v>338</v>
      </c>
      <c r="AY168" s="36" t="s">
        <v>338</v>
      </c>
      <c r="AZ168" s="36" t="s">
        <v>338</v>
      </c>
      <c r="BA168" s="36" t="s">
        <v>338</v>
      </c>
      <c r="BB168" s="36" t="s">
        <v>338</v>
      </c>
      <c r="BC168" s="36" t="s">
        <v>338</v>
      </c>
      <c r="BD168" s="36" t="s">
        <v>338</v>
      </c>
      <c r="BE168" s="36" t="s">
        <v>338</v>
      </c>
      <c r="BF168" s="36" t="s">
        <v>338</v>
      </c>
      <c r="BG168" s="36" t="s">
        <v>338</v>
      </c>
      <c r="BH168" s="36" t="s">
        <v>338</v>
      </c>
      <c r="BI168" s="36" t="s">
        <v>338</v>
      </c>
      <c r="BJ168" s="36" t="s">
        <v>338</v>
      </c>
      <c r="BK168" s="36" t="s">
        <v>338</v>
      </c>
      <c r="BL168" s="36" t="s">
        <v>338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 t="s">
        <v>338</v>
      </c>
      <c r="E169" s="36" t="s">
        <v>338</v>
      </c>
      <c r="F169" s="36" t="s">
        <v>338</v>
      </c>
      <c r="G169" s="36" t="s">
        <v>338</v>
      </c>
      <c r="H169" s="36" t="s">
        <v>338</v>
      </c>
      <c r="I169" s="36" t="s">
        <v>338</v>
      </c>
      <c r="J169" s="36" t="s">
        <v>338</v>
      </c>
      <c r="K169" s="36" t="s">
        <v>338</v>
      </c>
      <c r="L169" s="36" t="s">
        <v>338</v>
      </c>
      <c r="M169" s="36" t="s">
        <v>338</v>
      </c>
      <c r="N169" s="36" t="s">
        <v>338</v>
      </c>
      <c r="O169" s="36" t="s">
        <v>338</v>
      </c>
      <c r="P169" s="36" t="s">
        <v>338</v>
      </c>
      <c r="Q169" s="36" t="s">
        <v>338</v>
      </c>
      <c r="R169" s="36" t="s">
        <v>338</v>
      </c>
      <c r="S169" s="36" t="s">
        <v>338</v>
      </c>
      <c r="T169" s="36" t="s">
        <v>338</v>
      </c>
      <c r="U169" s="36" t="s">
        <v>338</v>
      </c>
      <c r="V169" s="36" t="s">
        <v>338</v>
      </c>
      <c r="W169" s="36" t="s">
        <v>338</v>
      </c>
      <c r="X169" s="36" t="s">
        <v>338</v>
      </c>
      <c r="Y169" s="36" t="s">
        <v>338</v>
      </c>
      <c r="Z169" s="36" t="s">
        <v>338</v>
      </c>
      <c r="AA169" s="36" t="s">
        <v>338</v>
      </c>
      <c r="AB169" s="36" t="s">
        <v>338</v>
      </c>
      <c r="AC169" s="36" t="s">
        <v>338</v>
      </c>
      <c r="AD169" s="36" t="s">
        <v>338</v>
      </c>
      <c r="AE169" s="36" t="s">
        <v>338</v>
      </c>
      <c r="AF169" s="36" t="s">
        <v>338</v>
      </c>
      <c r="AG169" s="36" t="s">
        <v>338</v>
      </c>
      <c r="AH169" s="36" t="s">
        <v>338</v>
      </c>
      <c r="AI169" s="36" t="s">
        <v>338</v>
      </c>
      <c r="AJ169" s="36" t="s">
        <v>338</v>
      </c>
      <c r="AK169" s="36" t="s">
        <v>338</v>
      </c>
      <c r="AL169" s="36" t="s">
        <v>338</v>
      </c>
      <c r="AM169" s="36" t="s">
        <v>338</v>
      </c>
      <c r="AN169" s="36" t="s">
        <v>338</v>
      </c>
      <c r="AO169" s="36" t="s">
        <v>338</v>
      </c>
      <c r="AP169" s="36" t="s">
        <v>338</v>
      </c>
      <c r="AQ169" s="36" t="s">
        <v>338</v>
      </c>
      <c r="AR169" s="36" t="s">
        <v>338</v>
      </c>
      <c r="AS169" s="36" t="s">
        <v>338</v>
      </c>
      <c r="AT169" s="36" t="s">
        <v>338</v>
      </c>
      <c r="AU169" s="36" t="s">
        <v>338</v>
      </c>
      <c r="AV169" s="36" t="s">
        <v>338</v>
      </c>
      <c r="AW169" s="36" t="s">
        <v>338</v>
      </c>
      <c r="AX169" s="36" t="s">
        <v>338</v>
      </c>
      <c r="AY169" s="36" t="s">
        <v>338</v>
      </c>
      <c r="AZ169" s="36" t="s">
        <v>338</v>
      </c>
      <c r="BA169" s="36" t="s">
        <v>338</v>
      </c>
      <c r="BB169" s="36" t="s">
        <v>338</v>
      </c>
      <c r="BC169" s="36" t="s">
        <v>338</v>
      </c>
      <c r="BD169" s="36" t="s">
        <v>338</v>
      </c>
      <c r="BE169" s="36" t="s">
        <v>338</v>
      </c>
      <c r="BF169" s="36" t="s">
        <v>338</v>
      </c>
      <c r="BG169" s="36" t="s">
        <v>338</v>
      </c>
      <c r="BH169" s="36" t="s">
        <v>338</v>
      </c>
      <c r="BI169" s="36" t="s">
        <v>338</v>
      </c>
      <c r="BJ169" s="36" t="s">
        <v>338</v>
      </c>
      <c r="BK169" s="36" t="s">
        <v>338</v>
      </c>
      <c r="BL169" s="36" t="s">
        <v>338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 t="s">
        <v>338</v>
      </c>
      <c r="E170" s="36" t="s">
        <v>338</v>
      </c>
      <c r="F170" s="36" t="s">
        <v>338</v>
      </c>
      <c r="G170" s="36" t="s">
        <v>338</v>
      </c>
      <c r="H170" s="36" t="s">
        <v>338</v>
      </c>
      <c r="I170" s="36" t="s">
        <v>338</v>
      </c>
      <c r="J170" s="36" t="s">
        <v>338</v>
      </c>
      <c r="K170" s="36" t="s">
        <v>338</v>
      </c>
      <c r="L170" s="36" t="s">
        <v>338</v>
      </c>
      <c r="M170" s="36" t="s">
        <v>338</v>
      </c>
      <c r="N170" s="36" t="s">
        <v>338</v>
      </c>
      <c r="O170" s="36" t="s">
        <v>338</v>
      </c>
      <c r="P170" s="36" t="s">
        <v>338</v>
      </c>
      <c r="Q170" s="36" t="s">
        <v>338</v>
      </c>
      <c r="R170" s="36" t="s">
        <v>338</v>
      </c>
      <c r="S170" s="36" t="s">
        <v>338</v>
      </c>
      <c r="T170" s="36" t="s">
        <v>338</v>
      </c>
      <c r="U170" s="36" t="s">
        <v>338</v>
      </c>
      <c r="V170" s="36" t="s">
        <v>338</v>
      </c>
      <c r="W170" s="36" t="s">
        <v>338</v>
      </c>
      <c r="X170" s="36" t="s">
        <v>338</v>
      </c>
      <c r="Y170" s="36" t="s">
        <v>338</v>
      </c>
      <c r="Z170" s="36" t="s">
        <v>338</v>
      </c>
      <c r="AA170" s="36" t="s">
        <v>338</v>
      </c>
      <c r="AB170" s="36" t="s">
        <v>338</v>
      </c>
      <c r="AC170" s="36" t="s">
        <v>338</v>
      </c>
      <c r="AD170" s="36" t="s">
        <v>338</v>
      </c>
      <c r="AE170" s="36" t="s">
        <v>338</v>
      </c>
      <c r="AF170" s="36" t="s">
        <v>338</v>
      </c>
      <c r="AG170" s="36" t="s">
        <v>338</v>
      </c>
      <c r="AH170" s="36" t="s">
        <v>338</v>
      </c>
      <c r="AI170" s="36" t="s">
        <v>338</v>
      </c>
      <c r="AJ170" s="36" t="s">
        <v>338</v>
      </c>
      <c r="AK170" s="36" t="s">
        <v>338</v>
      </c>
      <c r="AL170" s="36" t="s">
        <v>338</v>
      </c>
      <c r="AM170" s="36" t="s">
        <v>338</v>
      </c>
      <c r="AN170" s="36" t="s">
        <v>338</v>
      </c>
      <c r="AO170" s="36" t="s">
        <v>338</v>
      </c>
      <c r="AP170" s="36" t="s">
        <v>338</v>
      </c>
      <c r="AQ170" s="36" t="s">
        <v>338</v>
      </c>
      <c r="AR170" s="36" t="s">
        <v>338</v>
      </c>
      <c r="AS170" s="36" t="s">
        <v>338</v>
      </c>
      <c r="AT170" s="36" t="s">
        <v>338</v>
      </c>
      <c r="AU170" s="36" t="s">
        <v>338</v>
      </c>
      <c r="AV170" s="36" t="s">
        <v>338</v>
      </c>
      <c r="AW170" s="36" t="s">
        <v>338</v>
      </c>
      <c r="AX170" s="36" t="s">
        <v>338</v>
      </c>
      <c r="AY170" s="36" t="s">
        <v>338</v>
      </c>
      <c r="AZ170" s="36" t="s">
        <v>338</v>
      </c>
      <c r="BA170" s="36" t="s">
        <v>338</v>
      </c>
      <c r="BB170" s="36" t="s">
        <v>338</v>
      </c>
      <c r="BC170" s="36" t="s">
        <v>338</v>
      </c>
      <c r="BD170" s="36" t="s">
        <v>338</v>
      </c>
      <c r="BE170" s="36" t="s">
        <v>338</v>
      </c>
      <c r="BF170" s="36" t="s">
        <v>338</v>
      </c>
      <c r="BG170" s="36" t="s">
        <v>338</v>
      </c>
      <c r="BH170" s="36" t="s">
        <v>338</v>
      </c>
      <c r="BI170" s="36" t="s">
        <v>338</v>
      </c>
      <c r="BJ170" s="36" t="s">
        <v>338</v>
      </c>
      <c r="BK170" s="36" t="s">
        <v>338</v>
      </c>
      <c r="BL170" s="36" t="s">
        <v>338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 t="s">
        <v>338</v>
      </c>
      <c r="E171" s="36" t="s">
        <v>338</v>
      </c>
      <c r="F171" s="36" t="s">
        <v>338</v>
      </c>
      <c r="G171" s="36" t="s">
        <v>338</v>
      </c>
      <c r="H171" s="36" t="s">
        <v>338</v>
      </c>
      <c r="I171" s="36" t="s">
        <v>338</v>
      </c>
      <c r="J171" s="36" t="s">
        <v>338</v>
      </c>
      <c r="K171" s="36" t="s">
        <v>338</v>
      </c>
      <c r="L171" s="36" t="s">
        <v>338</v>
      </c>
      <c r="M171" s="36" t="s">
        <v>338</v>
      </c>
      <c r="N171" s="36" t="s">
        <v>338</v>
      </c>
      <c r="O171" s="36" t="s">
        <v>338</v>
      </c>
      <c r="P171" s="36" t="s">
        <v>338</v>
      </c>
      <c r="Q171" s="36" t="s">
        <v>338</v>
      </c>
      <c r="R171" s="36" t="s">
        <v>338</v>
      </c>
      <c r="S171" s="36" t="s">
        <v>338</v>
      </c>
      <c r="T171" s="36" t="s">
        <v>338</v>
      </c>
      <c r="U171" s="36" t="s">
        <v>338</v>
      </c>
      <c r="V171" s="36" t="s">
        <v>338</v>
      </c>
      <c r="W171" s="36" t="s">
        <v>338</v>
      </c>
      <c r="X171" s="36" t="s">
        <v>338</v>
      </c>
      <c r="Y171" s="36" t="s">
        <v>338</v>
      </c>
      <c r="Z171" s="36" t="s">
        <v>338</v>
      </c>
      <c r="AA171" s="36" t="s">
        <v>338</v>
      </c>
      <c r="AB171" s="36" t="s">
        <v>338</v>
      </c>
      <c r="AC171" s="36" t="s">
        <v>338</v>
      </c>
      <c r="AD171" s="36" t="s">
        <v>338</v>
      </c>
      <c r="AE171" s="36" t="s">
        <v>338</v>
      </c>
      <c r="AF171" s="36" t="s">
        <v>338</v>
      </c>
      <c r="AG171" s="36" t="s">
        <v>338</v>
      </c>
      <c r="AH171" s="36" t="s">
        <v>338</v>
      </c>
      <c r="AI171" s="36" t="s">
        <v>338</v>
      </c>
      <c r="AJ171" s="36" t="s">
        <v>338</v>
      </c>
      <c r="AK171" s="36" t="s">
        <v>338</v>
      </c>
      <c r="AL171" s="36" t="s">
        <v>338</v>
      </c>
      <c r="AM171" s="36" t="s">
        <v>338</v>
      </c>
      <c r="AN171" s="36" t="s">
        <v>338</v>
      </c>
      <c r="AO171" s="36" t="s">
        <v>338</v>
      </c>
      <c r="AP171" s="36" t="s">
        <v>338</v>
      </c>
      <c r="AQ171" s="36" t="s">
        <v>338</v>
      </c>
      <c r="AR171" s="36" t="s">
        <v>338</v>
      </c>
      <c r="AS171" s="36" t="s">
        <v>338</v>
      </c>
      <c r="AT171" s="36" t="s">
        <v>338</v>
      </c>
      <c r="AU171" s="36" t="s">
        <v>338</v>
      </c>
      <c r="AV171" s="36" t="s">
        <v>338</v>
      </c>
      <c r="AW171" s="36" t="s">
        <v>338</v>
      </c>
      <c r="AX171" s="36" t="s">
        <v>338</v>
      </c>
      <c r="AY171" s="36" t="s">
        <v>338</v>
      </c>
      <c r="AZ171" s="36" t="s">
        <v>338</v>
      </c>
      <c r="BA171" s="36" t="s">
        <v>338</v>
      </c>
      <c r="BB171" s="36" t="s">
        <v>338</v>
      </c>
      <c r="BC171" s="36" t="s">
        <v>338</v>
      </c>
      <c r="BD171" s="36" t="s">
        <v>338</v>
      </c>
      <c r="BE171" s="36" t="s">
        <v>338</v>
      </c>
      <c r="BF171" s="36" t="s">
        <v>338</v>
      </c>
      <c r="BG171" s="36" t="s">
        <v>338</v>
      </c>
      <c r="BH171" s="36" t="s">
        <v>338</v>
      </c>
      <c r="BI171" s="36" t="s">
        <v>338</v>
      </c>
      <c r="BJ171" s="36" t="s">
        <v>338</v>
      </c>
      <c r="BK171" s="36" t="s">
        <v>338</v>
      </c>
      <c r="BL171" s="36" t="s">
        <v>338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 t="s">
        <v>338</v>
      </c>
      <c r="E172" s="36" t="s">
        <v>338</v>
      </c>
      <c r="F172" s="36" t="s">
        <v>338</v>
      </c>
      <c r="G172" s="36" t="s">
        <v>338</v>
      </c>
      <c r="H172" s="36" t="s">
        <v>338</v>
      </c>
      <c r="I172" s="36" t="s">
        <v>338</v>
      </c>
      <c r="J172" s="36" t="s">
        <v>338</v>
      </c>
      <c r="K172" s="36" t="s">
        <v>338</v>
      </c>
      <c r="L172" s="36" t="s">
        <v>338</v>
      </c>
      <c r="M172" s="36" t="s">
        <v>338</v>
      </c>
      <c r="N172" s="36" t="s">
        <v>338</v>
      </c>
      <c r="O172" s="36" t="s">
        <v>338</v>
      </c>
      <c r="P172" s="36" t="s">
        <v>338</v>
      </c>
      <c r="Q172" s="36" t="s">
        <v>338</v>
      </c>
      <c r="R172" s="36" t="s">
        <v>338</v>
      </c>
      <c r="S172" s="36" t="s">
        <v>338</v>
      </c>
      <c r="T172" s="36" t="s">
        <v>338</v>
      </c>
      <c r="U172" s="36" t="s">
        <v>338</v>
      </c>
      <c r="V172" s="36" t="s">
        <v>338</v>
      </c>
      <c r="W172" s="36" t="s">
        <v>338</v>
      </c>
      <c r="X172" s="36" t="s">
        <v>338</v>
      </c>
      <c r="Y172" s="36" t="s">
        <v>338</v>
      </c>
      <c r="Z172" s="36" t="s">
        <v>338</v>
      </c>
      <c r="AA172" s="36" t="s">
        <v>338</v>
      </c>
      <c r="AB172" s="36" t="s">
        <v>338</v>
      </c>
      <c r="AC172" s="36" t="s">
        <v>338</v>
      </c>
      <c r="AD172" s="36" t="s">
        <v>338</v>
      </c>
      <c r="AE172" s="36" t="s">
        <v>338</v>
      </c>
      <c r="AF172" s="36" t="s">
        <v>338</v>
      </c>
      <c r="AG172" s="36" t="s">
        <v>338</v>
      </c>
      <c r="AH172" s="36" t="s">
        <v>338</v>
      </c>
      <c r="AI172" s="36" t="s">
        <v>338</v>
      </c>
      <c r="AJ172" s="36" t="s">
        <v>338</v>
      </c>
      <c r="AK172" s="36" t="s">
        <v>338</v>
      </c>
      <c r="AL172" s="36" t="s">
        <v>338</v>
      </c>
      <c r="AM172" s="36" t="s">
        <v>338</v>
      </c>
      <c r="AN172" s="36" t="s">
        <v>338</v>
      </c>
      <c r="AO172" s="36" t="s">
        <v>338</v>
      </c>
      <c r="AP172" s="36" t="s">
        <v>338</v>
      </c>
      <c r="AQ172" s="36" t="s">
        <v>338</v>
      </c>
      <c r="AR172" s="36" t="s">
        <v>338</v>
      </c>
      <c r="AS172" s="36" t="s">
        <v>338</v>
      </c>
      <c r="AT172" s="36" t="s">
        <v>338</v>
      </c>
      <c r="AU172" s="36" t="s">
        <v>338</v>
      </c>
      <c r="AV172" s="36" t="s">
        <v>338</v>
      </c>
      <c r="AW172" s="36" t="s">
        <v>338</v>
      </c>
      <c r="AX172" s="36" t="s">
        <v>338</v>
      </c>
      <c r="AY172" s="36" t="s">
        <v>338</v>
      </c>
      <c r="AZ172" s="36" t="s">
        <v>338</v>
      </c>
      <c r="BA172" s="36" t="s">
        <v>338</v>
      </c>
      <c r="BB172" s="36" t="s">
        <v>338</v>
      </c>
      <c r="BC172" s="36" t="s">
        <v>338</v>
      </c>
      <c r="BD172" s="36" t="s">
        <v>338</v>
      </c>
      <c r="BE172" s="36" t="s">
        <v>338</v>
      </c>
      <c r="BF172" s="36" t="s">
        <v>338</v>
      </c>
      <c r="BG172" s="36" t="s">
        <v>338</v>
      </c>
      <c r="BH172" s="36" t="s">
        <v>338</v>
      </c>
      <c r="BI172" s="36" t="s">
        <v>338</v>
      </c>
      <c r="BJ172" s="36" t="s">
        <v>338</v>
      </c>
      <c r="BK172" s="36" t="s">
        <v>338</v>
      </c>
      <c r="BL172" s="36" t="s">
        <v>338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 t="s">
        <v>338</v>
      </c>
      <c r="E173" s="36" t="s">
        <v>338</v>
      </c>
      <c r="F173" s="36" t="s">
        <v>338</v>
      </c>
      <c r="G173" s="36" t="s">
        <v>338</v>
      </c>
      <c r="H173" s="36" t="s">
        <v>338</v>
      </c>
      <c r="I173" s="36" t="s">
        <v>338</v>
      </c>
      <c r="J173" s="36" t="s">
        <v>338</v>
      </c>
      <c r="K173" s="36" t="s">
        <v>338</v>
      </c>
      <c r="L173" s="36" t="s">
        <v>338</v>
      </c>
      <c r="M173" s="36" t="s">
        <v>338</v>
      </c>
      <c r="N173" s="36" t="s">
        <v>338</v>
      </c>
      <c r="O173" s="36" t="s">
        <v>338</v>
      </c>
      <c r="P173" s="36" t="s">
        <v>338</v>
      </c>
      <c r="Q173" s="36" t="s">
        <v>338</v>
      </c>
      <c r="R173" s="36" t="s">
        <v>338</v>
      </c>
      <c r="S173" s="36" t="s">
        <v>338</v>
      </c>
      <c r="T173" s="36" t="s">
        <v>338</v>
      </c>
      <c r="U173" s="36" t="s">
        <v>338</v>
      </c>
      <c r="V173" s="36" t="s">
        <v>338</v>
      </c>
      <c r="W173" s="36" t="s">
        <v>338</v>
      </c>
      <c r="X173" s="36" t="s">
        <v>338</v>
      </c>
      <c r="Y173" s="36" t="s">
        <v>338</v>
      </c>
      <c r="Z173" s="36" t="s">
        <v>338</v>
      </c>
      <c r="AA173" s="36" t="s">
        <v>338</v>
      </c>
      <c r="AB173" s="36" t="s">
        <v>338</v>
      </c>
      <c r="AC173" s="36" t="s">
        <v>338</v>
      </c>
      <c r="AD173" s="36" t="s">
        <v>338</v>
      </c>
      <c r="AE173" s="36" t="s">
        <v>338</v>
      </c>
      <c r="AF173" s="36" t="s">
        <v>338</v>
      </c>
      <c r="AG173" s="36" t="s">
        <v>338</v>
      </c>
      <c r="AH173" s="36" t="s">
        <v>338</v>
      </c>
      <c r="AI173" s="36" t="s">
        <v>338</v>
      </c>
      <c r="AJ173" s="36" t="s">
        <v>338</v>
      </c>
      <c r="AK173" s="36" t="s">
        <v>338</v>
      </c>
      <c r="AL173" s="36" t="s">
        <v>338</v>
      </c>
      <c r="AM173" s="36" t="s">
        <v>338</v>
      </c>
      <c r="AN173" s="36" t="s">
        <v>338</v>
      </c>
      <c r="AO173" s="36" t="s">
        <v>338</v>
      </c>
      <c r="AP173" s="36" t="s">
        <v>338</v>
      </c>
      <c r="AQ173" s="36" t="s">
        <v>338</v>
      </c>
      <c r="AR173" s="36" t="s">
        <v>338</v>
      </c>
      <c r="AS173" s="36" t="s">
        <v>338</v>
      </c>
      <c r="AT173" s="36" t="s">
        <v>338</v>
      </c>
      <c r="AU173" s="36" t="s">
        <v>338</v>
      </c>
      <c r="AV173" s="36" t="s">
        <v>338</v>
      </c>
      <c r="AW173" s="36" t="s">
        <v>338</v>
      </c>
      <c r="AX173" s="36" t="s">
        <v>338</v>
      </c>
      <c r="AY173" s="36" t="s">
        <v>338</v>
      </c>
      <c r="AZ173" s="36" t="s">
        <v>338</v>
      </c>
      <c r="BA173" s="36" t="s">
        <v>338</v>
      </c>
      <c r="BB173" s="36" t="s">
        <v>338</v>
      </c>
      <c r="BC173" s="36" t="s">
        <v>338</v>
      </c>
      <c r="BD173" s="36" t="s">
        <v>338</v>
      </c>
      <c r="BE173" s="36" t="s">
        <v>338</v>
      </c>
      <c r="BF173" s="36" t="s">
        <v>338</v>
      </c>
      <c r="BG173" s="36" t="s">
        <v>338</v>
      </c>
      <c r="BH173" s="36" t="s">
        <v>338</v>
      </c>
      <c r="BI173" s="36" t="s">
        <v>338</v>
      </c>
      <c r="BJ173" s="36" t="s">
        <v>338</v>
      </c>
      <c r="BK173" s="36" t="s">
        <v>338</v>
      </c>
      <c r="BL173" s="36" t="s">
        <v>338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 t="s">
        <v>338</v>
      </c>
      <c r="E174" s="36" t="s">
        <v>338</v>
      </c>
      <c r="F174" s="36" t="s">
        <v>338</v>
      </c>
      <c r="G174" s="36" t="s">
        <v>338</v>
      </c>
      <c r="H174" s="36" t="s">
        <v>338</v>
      </c>
      <c r="I174" s="36" t="s">
        <v>338</v>
      </c>
      <c r="J174" s="36" t="s">
        <v>338</v>
      </c>
      <c r="K174" s="36" t="s">
        <v>338</v>
      </c>
      <c r="L174" s="36" t="s">
        <v>338</v>
      </c>
      <c r="M174" s="36" t="s">
        <v>338</v>
      </c>
      <c r="N174" s="36" t="s">
        <v>338</v>
      </c>
      <c r="O174" s="36" t="s">
        <v>338</v>
      </c>
      <c r="P174" s="36" t="s">
        <v>338</v>
      </c>
      <c r="Q174" s="36" t="s">
        <v>338</v>
      </c>
      <c r="R174" s="36" t="s">
        <v>338</v>
      </c>
      <c r="S174" s="36" t="s">
        <v>338</v>
      </c>
      <c r="T174" s="36" t="s">
        <v>338</v>
      </c>
      <c r="U174" s="36" t="s">
        <v>338</v>
      </c>
      <c r="V174" s="36" t="s">
        <v>338</v>
      </c>
      <c r="W174" s="36" t="s">
        <v>338</v>
      </c>
      <c r="X174" s="36" t="s">
        <v>338</v>
      </c>
      <c r="Y174" s="36" t="s">
        <v>338</v>
      </c>
      <c r="Z174" s="36" t="s">
        <v>338</v>
      </c>
      <c r="AA174" s="36" t="s">
        <v>338</v>
      </c>
      <c r="AB174" s="36" t="s">
        <v>338</v>
      </c>
      <c r="AC174" s="36" t="s">
        <v>338</v>
      </c>
      <c r="AD174" s="36" t="s">
        <v>338</v>
      </c>
      <c r="AE174" s="36" t="s">
        <v>338</v>
      </c>
      <c r="AF174" s="36" t="s">
        <v>338</v>
      </c>
      <c r="AG174" s="36" t="s">
        <v>338</v>
      </c>
      <c r="AH174" s="36" t="s">
        <v>338</v>
      </c>
      <c r="AI174" s="36" t="s">
        <v>338</v>
      </c>
      <c r="AJ174" s="36" t="s">
        <v>338</v>
      </c>
      <c r="AK174" s="36" t="s">
        <v>338</v>
      </c>
      <c r="AL174" s="36" t="s">
        <v>338</v>
      </c>
      <c r="AM174" s="36" t="s">
        <v>338</v>
      </c>
      <c r="AN174" s="36" t="s">
        <v>338</v>
      </c>
      <c r="AO174" s="36" t="s">
        <v>338</v>
      </c>
      <c r="AP174" s="36" t="s">
        <v>338</v>
      </c>
      <c r="AQ174" s="36" t="s">
        <v>338</v>
      </c>
      <c r="AR174" s="36" t="s">
        <v>338</v>
      </c>
      <c r="AS174" s="36" t="s">
        <v>338</v>
      </c>
      <c r="AT174" s="36" t="s">
        <v>338</v>
      </c>
      <c r="AU174" s="36" t="s">
        <v>338</v>
      </c>
      <c r="AV174" s="36" t="s">
        <v>338</v>
      </c>
      <c r="AW174" s="36" t="s">
        <v>338</v>
      </c>
      <c r="AX174" s="36" t="s">
        <v>338</v>
      </c>
      <c r="AY174" s="36" t="s">
        <v>338</v>
      </c>
      <c r="AZ174" s="36" t="s">
        <v>338</v>
      </c>
      <c r="BA174" s="36" t="s">
        <v>338</v>
      </c>
      <c r="BB174" s="36" t="s">
        <v>338</v>
      </c>
      <c r="BC174" s="36" t="s">
        <v>338</v>
      </c>
      <c r="BD174" s="36" t="s">
        <v>338</v>
      </c>
      <c r="BE174" s="36" t="s">
        <v>338</v>
      </c>
      <c r="BF174" s="36" t="s">
        <v>338</v>
      </c>
      <c r="BG174" s="36" t="s">
        <v>338</v>
      </c>
      <c r="BH174" s="36" t="s">
        <v>338</v>
      </c>
      <c r="BI174" s="36" t="s">
        <v>338</v>
      </c>
      <c r="BJ174" s="36" t="s">
        <v>338</v>
      </c>
      <c r="BK174" s="36" t="s">
        <v>338</v>
      </c>
      <c r="BL174" s="36" t="s">
        <v>338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 t="s">
        <v>338</v>
      </c>
      <c r="E175" s="36" t="s">
        <v>338</v>
      </c>
      <c r="F175" s="36" t="s">
        <v>338</v>
      </c>
      <c r="G175" s="36" t="s">
        <v>338</v>
      </c>
      <c r="H175" s="36" t="s">
        <v>338</v>
      </c>
      <c r="I175" s="36" t="s">
        <v>338</v>
      </c>
      <c r="J175" s="36" t="s">
        <v>338</v>
      </c>
      <c r="K175" s="36" t="s">
        <v>338</v>
      </c>
      <c r="L175" s="36" t="s">
        <v>338</v>
      </c>
      <c r="M175" s="36" t="s">
        <v>338</v>
      </c>
      <c r="N175" s="36" t="s">
        <v>338</v>
      </c>
      <c r="O175" s="36" t="s">
        <v>338</v>
      </c>
      <c r="P175" s="36" t="s">
        <v>338</v>
      </c>
      <c r="Q175" s="36" t="s">
        <v>338</v>
      </c>
      <c r="R175" s="36" t="s">
        <v>338</v>
      </c>
      <c r="S175" s="36" t="s">
        <v>338</v>
      </c>
      <c r="T175" s="36" t="s">
        <v>338</v>
      </c>
      <c r="U175" s="36" t="s">
        <v>338</v>
      </c>
      <c r="V175" s="36" t="s">
        <v>338</v>
      </c>
      <c r="W175" s="36" t="s">
        <v>338</v>
      </c>
      <c r="X175" s="36" t="s">
        <v>338</v>
      </c>
      <c r="Y175" s="36" t="s">
        <v>338</v>
      </c>
      <c r="Z175" s="36" t="s">
        <v>338</v>
      </c>
      <c r="AA175" s="36" t="s">
        <v>338</v>
      </c>
      <c r="AB175" s="36" t="s">
        <v>338</v>
      </c>
      <c r="AC175" s="36" t="s">
        <v>338</v>
      </c>
      <c r="AD175" s="36" t="s">
        <v>338</v>
      </c>
      <c r="AE175" s="36" t="s">
        <v>338</v>
      </c>
      <c r="AF175" s="36" t="s">
        <v>338</v>
      </c>
      <c r="AG175" s="36" t="s">
        <v>338</v>
      </c>
      <c r="AH175" s="36" t="s">
        <v>338</v>
      </c>
      <c r="AI175" s="36" t="s">
        <v>338</v>
      </c>
      <c r="AJ175" s="36" t="s">
        <v>338</v>
      </c>
      <c r="AK175" s="36" t="s">
        <v>338</v>
      </c>
      <c r="AL175" s="36" t="s">
        <v>338</v>
      </c>
      <c r="AM175" s="36" t="s">
        <v>338</v>
      </c>
      <c r="AN175" s="36" t="s">
        <v>338</v>
      </c>
      <c r="AO175" s="36" t="s">
        <v>338</v>
      </c>
      <c r="AP175" s="36" t="s">
        <v>338</v>
      </c>
      <c r="AQ175" s="36" t="s">
        <v>338</v>
      </c>
      <c r="AR175" s="36" t="s">
        <v>338</v>
      </c>
      <c r="AS175" s="36" t="s">
        <v>338</v>
      </c>
      <c r="AT175" s="36" t="s">
        <v>338</v>
      </c>
      <c r="AU175" s="36" t="s">
        <v>338</v>
      </c>
      <c r="AV175" s="36" t="s">
        <v>338</v>
      </c>
      <c r="AW175" s="36" t="s">
        <v>338</v>
      </c>
      <c r="AX175" s="36" t="s">
        <v>338</v>
      </c>
      <c r="AY175" s="36" t="s">
        <v>338</v>
      </c>
      <c r="AZ175" s="36" t="s">
        <v>338</v>
      </c>
      <c r="BA175" s="36" t="s">
        <v>338</v>
      </c>
      <c r="BB175" s="36" t="s">
        <v>338</v>
      </c>
      <c r="BC175" s="36" t="s">
        <v>338</v>
      </c>
      <c r="BD175" s="36" t="s">
        <v>338</v>
      </c>
      <c r="BE175" s="36" t="s">
        <v>338</v>
      </c>
      <c r="BF175" s="36" t="s">
        <v>338</v>
      </c>
      <c r="BG175" s="36" t="s">
        <v>338</v>
      </c>
      <c r="BH175" s="36" t="s">
        <v>338</v>
      </c>
      <c r="BI175" s="36" t="s">
        <v>338</v>
      </c>
      <c r="BJ175" s="36" t="s">
        <v>338</v>
      </c>
      <c r="BK175" s="36" t="s">
        <v>338</v>
      </c>
      <c r="BL175" s="36" t="s">
        <v>338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 t="s">
        <v>338</v>
      </c>
      <c r="E176" s="36" t="s">
        <v>338</v>
      </c>
      <c r="F176" s="36" t="s">
        <v>338</v>
      </c>
      <c r="G176" s="36" t="s">
        <v>338</v>
      </c>
      <c r="H176" s="36" t="s">
        <v>338</v>
      </c>
      <c r="I176" s="36" t="s">
        <v>338</v>
      </c>
      <c r="J176" s="36" t="s">
        <v>338</v>
      </c>
      <c r="K176" s="36" t="s">
        <v>338</v>
      </c>
      <c r="L176" s="36" t="s">
        <v>338</v>
      </c>
      <c r="M176" s="36" t="s">
        <v>338</v>
      </c>
      <c r="N176" s="36" t="s">
        <v>338</v>
      </c>
      <c r="O176" s="36" t="s">
        <v>338</v>
      </c>
      <c r="P176" s="36" t="s">
        <v>338</v>
      </c>
      <c r="Q176" s="36" t="s">
        <v>338</v>
      </c>
      <c r="R176" s="36" t="s">
        <v>338</v>
      </c>
      <c r="S176" s="36" t="s">
        <v>338</v>
      </c>
      <c r="T176" s="36" t="s">
        <v>338</v>
      </c>
      <c r="U176" s="36" t="s">
        <v>338</v>
      </c>
      <c r="V176" s="36" t="s">
        <v>338</v>
      </c>
      <c r="W176" s="36" t="s">
        <v>338</v>
      </c>
      <c r="X176" s="36" t="s">
        <v>338</v>
      </c>
      <c r="Y176" s="36" t="s">
        <v>338</v>
      </c>
      <c r="Z176" s="36" t="s">
        <v>338</v>
      </c>
      <c r="AA176" s="36" t="s">
        <v>338</v>
      </c>
      <c r="AB176" s="36" t="s">
        <v>338</v>
      </c>
      <c r="AC176" s="36" t="s">
        <v>338</v>
      </c>
      <c r="AD176" s="36" t="s">
        <v>338</v>
      </c>
      <c r="AE176" s="36" t="s">
        <v>338</v>
      </c>
      <c r="AF176" s="36" t="s">
        <v>338</v>
      </c>
      <c r="AG176" s="36" t="s">
        <v>338</v>
      </c>
      <c r="AH176" s="36" t="s">
        <v>338</v>
      </c>
      <c r="AI176" s="36" t="s">
        <v>338</v>
      </c>
      <c r="AJ176" s="36" t="s">
        <v>338</v>
      </c>
      <c r="AK176" s="36" t="s">
        <v>338</v>
      </c>
      <c r="AL176" s="36" t="s">
        <v>338</v>
      </c>
      <c r="AM176" s="36" t="s">
        <v>338</v>
      </c>
      <c r="AN176" s="36" t="s">
        <v>338</v>
      </c>
      <c r="AO176" s="36" t="s">
        <v>338</v>
      </c>
      <c r="AP176" s="36" t="s">
        <v>338</v>
      </c>
      <c r="AQ176" s="36" t="s">
        <v>338</v>
      </c>
      <c r="AR176" s="36" t="s">
        <v>338</v>
      </c>
      <c r="AS176" s="36" t="s">
        <v>338</v>
      </c>
      <c r="AT176" s="36" t="s">
        <v>338</v>
      </c>
      <c r="AU176" s="36" t="s">
        <v>338</v>
      </c>
      <c r="AV176" s="36" t="s">
        <v>338</v>
      </c>
      <c r="AW176" s="36" t="s">
        <v>338</v>
      </c>
      <c r="AX176" s="36" t="s">
        <v>338</v>
      </c>
      <c r="AY176" s="36" t="s">
        <v>338</v>
      </c>
      <c r="AZ176" s="36" t="s">
        <v>338</v>
      </c>
      <c r="BA176" s="36" t="s">
        <v>338</v>
      </c>
      <c r="BB176" s="36" t="s">
        <v>338</v>
      </c>
      <c r="BC176" s="36" t="s">
        <v>338</v>
      </c>
      <c r="BD176" s="36" t="s">
        <v>338</v>
      </c>
      <c r="BE176" s="36" t="s">
        <v>338</v>
      </c>
      <c r="BF176" s="36" t="s">
        <v>338</v>
      </c>
      <c r="BG176" s="36" t="s">
        <v>338</v>
      </c>
      <c r="BH176" s="36" t="s">
        <v>338</v>
      </c>
      <c r="BI176" s="36" t="s">
        <v>338</v>
      </c>
      <c r="BJ176" s="36" t="s">
        <v>338</v>
      </c>
      <c r="BK176" s="36" t="s">
        <v>338</v>
      </c>
      <c r="BL176" s="36" t="s">
        <v>338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 t="s">
        <v>338</v>
      </c>
      <c r="E177" s="36" t="s">
        <v>338</v>
      </c>
      <c r="F177" s="36" t="s">
        <v>338</v>
      </c>
      <c r="G177" s="36" t="s">
        <v>338</v>
      </c>
      <c r="H177" s="36" t="s">
        <v>338</v>
      </c>
      <c r="I177" s="36" t="s">
        <v>338</v>
      </c>
      <c r="J177" s="36" t="s">
        <v>338</v>
      </c>
      <c r="K177" s="36" t="s">
        <v>338</v>
      </c>
      <c r="L177" s="36" t="s">
        <v>338</v>
      </c>
      <c r="M177" s="36" t="s">
        <v>338</v>
      </c>
      <c r="N177" s="36" t="s">
        <v>338</v>
      </c>
      <c r="O177" s="36" t="s">
        <v>338</v>
      </c>
      <c r="P177" s="36" t="s">
        <v>338</v>
      </c>
      <c r="Q177" s="36" t="s">
        <v>338</v>
      </c>
      <c r="R177" s="36" t="s">
        <v>338</v>
      </c>
      <c r="S177" s="36" t="s">
        <v>338</v>
      </c>
      <c r="T177" s="36" t="s">
        <v>338</v>
      </c>
      <c r="U177" s="36" t="s">
        <v>338</v>
      </c>
      <c r="V177" s="36" t="s">
        <v>338</v>
      </c>
      <c r="W177" s="36" t="s">
        <v>338</v>
      </c>
      <c r="X177" s="36" t="s">
        <v>338</v>
      </c>
      <c r="Y177" s="36" t="s">
        <v>338</v>
      </c>
      <c r="Z177" s="36" t="s">
        <v>338</v>
      </c>
      <c r="AA177" s="36" t="s">
        <v>338</v>
      </c>
      <c r="AB177" s="36" t="s">
        <v>338</v>
      </c>
      <c r="AC177" s="36" t="s">
        <v>338</v>
      </c>
      <c r="AD177" s="36" t="s">
        <v>338</v>
      </c>
      <c r="AE177" s="36" t="s">
        <v>338</v>
      </c>
      <c r="AF177" s="36" t="s">
        <v>338</v>
      </c>
      <c r="AG177" s="36" t="s">
        <v>338</v>
      </c>
      <c r="AH177" s="36" t="s">
        <v>338</v>
      </c>
      <c r="AI177" s="36" t="s">
        <v>338</v>
      </c>
      <c r="AJ177" s="36" t="s">
        <v>338</v>
      </c>
      <c r="AK177" s="36" t="s">
        <v>338</v>
      </c>
      <c r="AL177" s="36" t="s">
        <v>338</v>
      </c>
      <c r="AM177" s="36" t="s">
        <v>338</v>
      </c>
      <c r="AN177" s="36" t="s">
        <v>338</v>
      </c>
      <c r="AO177" s="36" t="s">
        <v>338</v>
      </c>
      <c r="AP177" s="36" t="s">
        <v>338</v>
      </c>
      <c r="AQ177" s="36" t="s">
        <v>338</v>
      </c>
      <c r="AR177" s="36" t="s">
        <v>338</v>
      </c>
      <c r="AS177" s="36" t="s">
        <v>338</v>
      </c>
      <c r="AT177" s="36" t="s">
        <v>338</v>
      </c>
      <c r="AU177" s="36" t="s">
        <v>338</v>
      </c>
      <c r="AV177" s="36" t="s">
        <v>338</v>
      </c>
      <c r="AW177" s="36" t="s">
        <v>338</v>
      </c>
      <c r="AX177" s="36" t="s">
        <v>338</v>
      </c>
      <c r="AY177" s="36" t="s">
        <v>338</v>
      </c>
      <c r="AZ177" s="36" t="s">
        <v>338</v>
      </c>
      <c r="BA177" s="36" t="s">
        <v>338</v>
      </c>
      <c r="BB177" s="36" t="s">
        <v>338</v>
      </c>
      <c r="BC177" s="36" t="s">
        <v>338</v>
      </c>
      <c r="BD177" s="36" t="s">
        <v>338</v>
      </c>
      <c r="BE177" s="36" t="s">
        <v>338</v>
      </c>
      <c r="BF177" s="36" t="s">
        <v>338</v>
      </c>
      <c r="BG177" s="36" t="s">
        <v>338</v>
      </c>
      <c r="BH177" s="36" t="s">
        <v>338</v>
      </c>
      <c r="BI177" s="36" t="s">
        <v>338</v>
      </c>
      <c r="BJ177" s="36" t="s">
        <v>338</v>
      </c>
      <c r="BK177" s="36" t="s">
        <v>338</v>
      </c>
      <c r="BL177" s="36" t="s">
        <v>338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 t="s">
        <v>338</v>
      </c>
      <c r="E178" s="36" t="s">
        <v>338</v>
      </c>
      <c r="F178" s="36" t="s">
        <v>338</v>
      </c>
      <c r="G178" s="36" t="s">
        <v>338</v>
      </c>
      <c r="H178" s="36" t="s">
        <v>338</v>
      </c>
      <c r="I178" s="36" t="s">
        <v>338</v>
      </c>
      <c r="J178" s="36" t="s">
        <v>338</v>
      </c>
      <c r="K178" s="36" t="s">
        <v>338</v>
      </c>
      <c r="L178" s="36" t="s">
        <v>338</v>
      </c>
      <c r="M178" s="36" t="s">
        <v>338</v>
      </c>
      <c r="N178" s="36" t="s">
        <v>338</v>
      </c>
      <c r="O178" s="36" t="s">
        <v>338</v>
      </c>
      <c r="P178" s="36" t="s">
        <v>338</v>
      </c>
      <c r="Q178" s="36" t="s">
        <v>338</v>
      </c>
      <c r="R178" s="36" t="s">
        <v>338</v>
      </c>
      <c r="S178" s="36" t="s">
        <v>338</v>
      </c>
      <c r="T178" s="36" t="s">
        <v>338</v>
      </c>
      <c r="U178" s="36" t="s">
        <v>338</v>
      </c>
      <c r="V178" s="36" t="s">
        <v>338</v>
      </c>
      <c r="W178" s="36" t="s">
        <v>338</v>
      </c>
      <c r="X178" s="36" t="s">
        <v>338</v>
      </c>
      <c r="Y178" s="36" t="s">
        <v>338</v>
      </c>
      <c r="Z178" s="36" t="s">
        <v>338</v>
      </c>
      <c r="AA178" s="36" t="s">
        <v>338</v>
      </c>
      <c r="AB178" s="36" t="s">
        <v>338</v>
      </c>
      <c r="AC178" s="36" t="s">
        <v>338</v>
      </c>
      <c r="AD178" s="36" t="s">
        <v>338</v>
      </c>
      <c r="AE178" s="36" t="s">
        <v>338</v>
      </c>
      <c r="AF178" s="36" t="s">
        <v>338</v>
      </c>
      <c r="AG178" s="36" t="s">
        <v>338</v>
      </c>
      <c r="AH178" s="36" t="s">
        <v>338</v>
      </c>
      <c r="AI178" s="36" t="s">
        <v>338</v>
      </c>
      <c r="AJ178" s="36" t="s">
        <v>338</v>
      </c>
      <c r="AK178" s="36" t="s">
        <v>338</v>
      </c>
      <c r="AL178" s="36" t="s">
        <v>338</v>
      </c>
      <c r="AM178" s="36" t="s">
        <v>338</v>
      </c>
      <c r="AN178" s="36" t="s">
        <v>338</v>
      </c>
      <c r="AO178" s="36" t="s">
        <v>338</v>
      </c>
      <c r="AP178" s="36" t="s">
        <v>338</v>
      </c>
      <c r="AQ178" s="36" t="s">
        <v>338</v>
      </c>
      <c r="AR178" s="36" t="s">
        <v>338</v>
      </c>
      <c r="AS178" s="36" t="s">
        <v>338</v>
      </c>
      <c r="AT178" s="36" t="s">
        <v>338</v>
      </c>
      <c r="AU178" s="36" t="s">
        <v>338</v>
      </c>
      <c r="AV178" s="36" t="s">
        <v>338</v>
      </c>
      <c r="AW178" s="36" t="s">
        <v>338</v>
      </c>
      <c r="AX178" s="36" t="s">
        <v>338</v>
      </c>
      <c r="AY178" s="36" t="s">
        <v>338</v>
      </c>
      <c r="AZ178" s="36" t="s">
        <v>338</v>
      </c>
      <c r="BA178" s="36" t="s">
        <v>338</v>
      </c>
      <c r="BB178" s="36" t="s">
        <v>338</v>
      </c>
      <c r="BC178" s="36" t="s">
        <v>338</v>
      </c>
      <c r="BD178" s="36" t="s">
        <v>338</v>
      </c>
      <c r="BE178" s="36" t="s">
        <v>338</v>
      </c>
      <c r="BF178" s="36" t="s">
        <v>338</v>
      </c>
      <c r="BG178" s="36" t="s">
        <v>338</v>
      </c>
      <c r="BH178" s="36" t="s">
        <v>338</v>
      </c>
      <c r="BI178" s="36" t="s">
        <v>338</v>
      </c>
      <c r="BJ178" s="36" t="s">
        <v>338</v>
      </c>
      <c r="BK178" s="36" t="s">
        <v>338</v>
      </c>
      <c r="BL178" s="36" t="s">
        <v>338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 t="s">
        <v>338</v>
      </c>
      <c r="E179" s="36" t="s">
        <v>338</v>
      </c>
      <c r="F179" s="36" t="s">
        <v>338</v>
      </c>
      <c r="G179" s="36" t="s">
        <v>338</v>
      </c>
      <c r="H179" s="36" t="s">
        <v>338</v>
      </c>
      <c r="I179" s="36" t="s">
        <v>338</v>
      </c>
      <c r="J179" s="36" t="s">
        <v>338</v>
      </c>
      <c r="K179" s="36" t="s">
        <v>338</v>
      </c>
      <c r="L179" s="36" t="s">
        <v>338</v>
      </c>
      <c r="M179" s="36" t="s">
        <v>338</v>
      </c>
      <c r="N179" s="36" t="s">
        <v>338</v>
      </c>
      <c r="O179" s="36" t="s">
        <v>338</v>
      </c>
      <c r="P179" s="36" t="s">
        <v>338</v>
      </c>
      <c r="Q179" s="36" t="s">
        <v>338</v>
      </c>
      <c r="R179" s="36" t="s">
        <v>338</v>
      </c>
      <c r="S179" s="36" t="s">
        <v>338</v>
      </c>
      <c r="T179" s="36" t="s">
        <v>338</v>
      </c>
      <c r="U179" s="36" t="s">
        <v>338</v>
      </c>
      <c r="V179" s="36" t="s">
        <v>338</v>
      </c>
      <c r="W179" s="36" t="s">
        <v>338</v>
      </c>
      <c r="X179" s="36" t="s">
        <v>338</v>
      </c>
      <c r="Y179" s="36" t="s">
        <v>338</v>
      </c>
      <c r="Z179" s="36" t="s">
        <v>338</v>
      </c>
      <c r="AA179" s="36" t="s">
        <v>338</v>
      </c>
      <c r="AB179" s="36" t="s">
        <v>338</v>
      </c>
      <c r="AC179" s="36" t="s">
        <v>338</v>
      </c>
      <c r="AD179" s="36" t="s">
        <v>338</v>
      </c>
      <c r="AE179" s="36" t="s">
        <v>338</v>
      </c>
      <c r="AF179" s="36" t="s">
        <v>338</v>
      </c>
      <c r="AG179" s="36" t="s">
        <v>338</v>
      </c>
      <c r="AH179" s="36" t="s">
        <v>338</v>
      </c>
      <c r="AI179" s="36" t="s">
        <v>338</v>
      </c>
      <c r="AJ179" s="36" t="s">
        <v>338</v>
      </c>
      <c r="AK179" s="36" t="s">
        <v>338</v>
      </c>
      <c r="AL179" s="36" t="s">
        <v>338</v>
      </c>
      <c r="AM179" s="36" t="s">
        <v>338</v>
      </c>
      <c r="AN179" s="36" t="s">
        <v>338</v>
      </c>
      <c r="AO179" s="36" t="s">
        <v>338</v>
      </c>
      <c r="AP179" s="36" t="s">
        <v>338</v>
      </c>
      <c r="AQ179" s="36" t="s">
        <v>338</v>
      </c>
      <c r="AR179" s="36" t="s">
        <v>338</v>
      </c>
      <c r="AS179" s="36" t="s">
        <v>338</v>
      </c>
      <c r="AT179" s="36" t="s">
        <v>338</v>
      </c>
      <c r="AU179" s="36" t="s">
        <v>338</v>
      </c>
      <c r="AV179" s="36" t="s">
        <v>338</v>
      </c>
      <c r="AW179" s="36" t="s">
        <v>338</v>
      </c>
      <c r="AX179" s="36" t="s">
        <v>338</v>
      </c>
      <c r="AY179" s="36" t="s">
        <v>338</v>
      </c>
      <c r="AZ179" s="36" t="s">
        <v>338</v>
      </c>
      <c r="BA179" s="36" t="s">
        <v>338</v>
      </c>
      <c r="BB179" s="36" t="s">
        <v>338</v>
      </c>
      <c r="BC179" s="36" t="s">
        <v>338</v>
      </c>
      <c r="BD179" s="36" t="s">
        <v>338</v>
      </c>
      <c r="BE179" s="36" t="s">
        <v>338</v>
      </c>
      <c r="BF179" s="36" t="s">
        <v>338</v>
      </c>
      <c r="BG179" s="36" t="s">
        <v>338</v>
      </c>
      <c r="BH179" s="36" t="s">
        <v>338</v>
      </c>
      <c r="BI179" s="36" t="s">
        <v>338</v>
      </c>
      <c r="BJ179" s="36" t="s">
        <v>338</v>
      </c>
      <c r="BK179" s="36" t="s">
        <v>338</v>
      </c>
      <c r="BL179" s="36" t="s">
        <v>338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 t="s">
        <v>338</v>
      </c>
      <c r="E180" s="36" t="s">
        <v>338</v>
      </c>
      <c r="F180" s="36" t="s">
        <v>338</v>
      </c>
      <c r="G180" s="36" t="s">
        <v>338</v>
      </c>
      <c r="H180" s="36" t="s">
        <v>338</v>
      </c>
      <c r="I180" s="36" t="s">
        <v>338</v>
      </c>
      <c r="J180" s="36" t="s">
        <v>338</v>
      </c>
      <c r="K180" s="36" t="s">
        <v>338</v>
      </c>
      <c r="L180" s="36" t="s">
        <v>338</v>
      </c>
      <c r="M180" s="36" t="s">
        <v>338</v>
      </c>
      <c r="N180" s="36" t="s">
        <v>338</v>
      </c>
      <c r="O180" s="36" t="s">
        <v>338</v>
      </c>
      <c r="P180" s="36" t="s">
        <v>338</v>
      </c>
      <c r="Q180" s="36" t="s">
        <v>338</v>
      </c>
      <c r="R180" s="36" t="s">
        <v>338</v>
      </c>
      <c r="S180" s="36" t="s">
        <v>338</v>
      </c>
      <c r="T180" s="36" t="s">
        <v>338</v>
      </c>
      <c r="U180" s="36" t="s">
        <v>338</v>
      </c>
      <c r="V180" s="36" t="s">
        <v>338</v>
      </c>
      <c r="W180" s="36" t="s">
        <v>338</v>
      </c>
      <c r="X180" s="36" t="s">
        <v>338</v>
      </c>
      <c r="Y180" s="36" t="s">
        <v>338</v>
      </c>
      <c r="Z180" s="36" t="s">
        <v>338</v>
      </c>
      <c r="AA180" s="36" t="s">
        <v>338</v>
      </c>
      <c r="AB180" s="36" t="s">
        <v>338</v>
      </c>
      <c r="AC180" s="36" t="s">
        <v>338</v>
      </c>
      <c r="AD180" s="36" t="s">
        <v>338</v>
      </c>
      <c r="AE180" s="36" t="s">
        <v>338</v>
      </c>
      <c r="AF180" s="36" t="s">
        <v>338</v>
      </c>
      <c r="AG180" s="36" t="s">
        <v>338</v>
      </c>
      <c r="AH180" s="36" t="s">
        <v>338</v>
      </c>
      <c r="AI180" s="36" t="s">
        <v>338</v>
      </c>
      <c r="AJ180" s="36" t="s">
        <v>338</v>
      </c>
      <c r="AK180" s="36" t="s">
        <v>338</v>
      </c>
      <c r="AL180" s="36" t="s">
        <v>338</v>
      </c>
      <c r="AM180" s="36" t="s">
        <v>338</v>
      </c>
      <c r="AN180" s="36" t="s">
        <v>338</v>
      </c>
      <c r="AO180" s="36" t="s">
        <v>338</v>
      </c>
      <c r="AP180" s="36" t="s">
        <v>338</v>
      </c>
      <c r="AQ180" s="36" t="s">
        <v>338</v>
      </c>
      <c r="AR180" s="36" t="s">
        <v>338</v>
      </c>
      <c r="AS180" s="36" t="s">
        <v>338</v>
      </c>
      <c r="AT180" s="36" t="s">
        <v>338</v>
      </c>
      <c r="AU180" s="36" t="s">
        <v>338</v>
      </c>
      <c r="AV180" s="36" t="s">
        <v>338</v>
      </c>
      <c r="AW180" s="36" t="s">
        <v>338</v>
      </c>
      <c r="AX180" s="36" t="s">
        <v>338</v>
      </c>
      <c r="AY180" s="36" t="s">
        <v>338</v>
      </c>
      <c r="AZ180" s="36" t="s">
        <v>338</v>
      </c>
      <c r="BA180" s="36" t="s">
        <v>338</v>
      </c>
      <c r="BB180" s="36" t="s">
        <v>338</v>
      </c>
      <c r="BC180" s="36" t="s">
        <v>338</v>
      </c>
      <c r="BD180" s="36" t="s">
        <v>338</v>
      </c>
      <c r="BE180" s="36" t="s">
        <v>338</v>
      </c>
      <c r="BF180" s="36" t="s">
        <v>338</v>
      </c>
      <c r="BG180" s="36" t="s">
        <v>338</v>
      </c>
      <c r="BH180" s="36" t="s">
        <v>338</v>
      </c>
      <c r="BI180" s="36" t="s">
        <v>338</v>
      </c>
      <c r="BJ180" s="36" t="s">
        <v>338</v>
      </c>
      <c r="BK180" s="36" t="s">
        <v>338</v>
      </c>
      <c r="BL180" s="36" t="s">
        <v>338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 t="s">
        <v>338</v>
      </c>
      <c r="E181" s="36" t="s">
        <v>338</v>
      </c>
      <c r="F181" s="36" t="s">
        <v>338</v>
      </c>
      <c r="G181" s="36" t="s">
        <v>338</v>
      </c>
      <c r="H181" s="36" t="s">
        <v>338</v>
      </c>
      <c r="I181" s="36" t="s">
        <v>338</v>
      </c>
      <c r="J181" s="36" t="s">
        <v>338</v>
      </c>
      <c r="K181" s="36" t="s">
        <v>338</v>
      </c>
      <c r="L181" s="36" t="s">
        <v>338</v>
      </c>
      <c r="M181" s="36" t="s">
        <v>338</v>
      </c>
      <c r="N181" s="36" t="s">
        <v>338</v>
      </c>
      <c r="O181" s="36" t="s">
        <v>338</v>
      </c>
      <c r="P181" s="36" t="s">
        <v>338</v>
      </c>
      <c r="Q181" s="36" t="s">
        <v>338</v>
      </c>
      <c r="R181" s="36" t="s">
        <v>338</v>
      </c>
      <c r="S181" s="36" t="s">
        <v>338</v>
      </c>
      <c r="T181" s="36" t="s">
        <v>338</v>
      </c>
      <c r="U181" s="36" t="s">
        <v>338</v>
      </c>
      <c r="V181" s="36" t="s">
        <v>338</v>
      </c>
      <c r="W181" s="36" t="s">
        <v>338</v>
      </c>
      <c r="X181" s="36" t="s">
        <v>338</v>
      </c>
      <c r="Y181" s="36" t="s">
        <v>338</v>
      </c>
      <c r="Z181" s="36" t="s">
        <v>338</v>
      </c>
      <c r="AA181" s="36" t="s">
        <v>338</v>
      </c>
      <c r="AB181" s="36" t="s">
        <v>338</v>
      </c>
      <c r="AC181" s="36" t="s">
        <v>338</v>
      </c>
      <c r="AD181" s="36" t="s">
        <v>338</v>
      </c>
      <c r="AE181" s="36" t="s">
        <v>338</v>
      </c>
      <c r="AF181" s="36" t="s">
        <v>338</v>
      </c>
      <c r="AG181" s="36" t="s">
        <v>338</v>
      </c>
      <c r="AH181" s="36" t="s">
        <v>338</v>
      </c>
      <c r="AI181" s="36" t="s">
        <v>338</v>
      </c>
      <c r="AJ181" s="36" t="s">
        <v>338</v>
      </c>
      <c r="AK181" s="36" t="s">
        <v>338</v>
      </c>
      <c r="AL181" s="36" t="s">
        <v>338</v>
      </c>
      <c r="AM181" s="36" t="s">
        <v>338</v>
      </c>
      <c r="AN181" s="36" t="s">
        <v>338</v>
      </c>
      <c r="AO181" s="36" t="s">
        <v>338</v>
      </c>
      <c r="AP181" s="36" t="s">
        <v>338</v>
      </c>
      <c r="AQ181" s="36" t="s">
        <v>338</v>
      </c>
      <c r="AR181" s="36" t="s">
        <v>338</v>
      </c>
      <c r="AS181" s="36" t="s">
        <v>338</v>
      </c>
      <c r="AT181" s="36" t="s">
        <v>338</v>
      </c>
      <c r="AU181" s="36" t="s">
        <v>338</v>
      </c>
      <c r="AV181" s="36" t="s">
        <v>338</v>
      </c>
      <c r="AW181" s="36" t="s">
        <v>338</v>
      </c>
      <c r="AX181" s="36" t="s">
        <v>338</v>
      </c>
      <c r="AY181" s="36" t="s">
        <v>338</v>
      </c>
      <c r="AZ181" s="36" t="s">
        <v>338</v>
      </c>
      <c r="BA181" s="36" t="s">
        <v>338</v>
      </c>
      <c r="BB181" s="36" t="s">
        <v>338</v>
      </c>
      <c r="BC181" s="36" t="s">
        <v>338</v>
      </c>
      <c r="BD181" s="36" t="s">
        <v>338</v>
      </c>
      <c r="BE181" s="36" t="s">
        <v>338</v>
      </c>
      <c r="BF181" s="36" t="s">
        <v>338</v>
      </c>
      <c r="BG181" s="36" t="s">
        <v>338</v>
      </c>
      <c r="BH181" s="36" t="s">
        <v>338</v>
      </c>
      <c r="BI181" s="36" t="s">
        <v>338</v>
      </c>
      <c r="BJ181" s="36" t="s">
        <v>338</v>
      </c>
      <c r="BK181" s="36" t="s">
        <v>338</v>
      </c>
      <c r="BL181" s="36" t="s">
        <v>338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 t="s">
        <v>338</v>
      </c>
      <c r="E182" s="36" t="s">
        <v>338</v>
      </c>
      <c r="F182" s="36" t="s">
        <v>338</v>
      </c>
      <c r="G182" s="36" t="s">
        <v>338</v>
      </c>
      <c r="H182" s="36" t="s">
        <v>338</v>
      </c>
      <c r="I182" s="36" t="s">
        <v>338</v>
      </c>
      <c r="J182" s="36" t="s">
        <v>338</v>
      </c>
      <c r="K182" s="36" t="s">
        <v>338</v>
      </c>
      <c r="L182" s="36" t="s">
        <v>338</v>
      </c>
      <c r="M182" s="36" t="s">
        <v>338</v>
      </c>
      <c r="N182" s="36" t="s">
        <v>338</v>
      </c>
      <c r="O182" s="36" t="s">
        <v>338</v>
      </c>
      <c r="P182" s="36" t="s">
        <v>338</v>
      </c>
      <c r="Q182" s="36" t="s">
        <v>338</v>
      </c>
      <c r="R182" s="36" t="s">
        <v>338</v>
      </c>
      <c r="S182" s="36" t="s">
        <v>338</v>
      </c>
      <c r="T182" s="36" t="s">
        <v>338</v>
      </c>
      <c r="U182" s="36" t="s">
        <v>338</v>
      </c>
      <c r="V182" s="36" t="s">
        <v>338</v>
      </c>
      <c r="W182" s="36" t="s">
        <v>338</v>
      </c>
      <c r="X182" s="36" t="s">
        <v>338</v>
      </c>
      <c r="Y182" s="36" t="s">
        <v>338</v>
      </c>
      <c r="Z182" s="36" t="s">
        <v>338</v>
      </c>
      <c r="AA182" s="36" t="s">
        <v>338</v>
      </c>
      <c r="AB182" s="36" t="s">
        <v>338</v>
      </c>
      <c r="AC182" s="36" t="s">
        <v>338</v>
      </c>
      <c r="AD182" s="36" t="s">
        <v>338</v>
      </c>
      <c r="AE182" s="36" t="s">
        <v>338</v>
      </c>
      <c r="AF182" s="36" t="s">
        <v>338</v>
      </c>
      <c r="AG182" s="36" t="s">
        <v>338</v>
      </c>
      <c r="AH182" s="36" t="s">
        <v>338</v>
      </c>
      <c r="AI182" s="36" t="s">
        <v>338</v>
      </c>
      <c r="AJ182" s="36" t="s">
        <v>338</v>
      </c>
      <c r="AK182" s="36" t="s">
        <v>338</v>
      </c>
      <c r="AL182" s="36" t="s">
        <v>338</v>
      </c>
      <c r="AM182" s="36" t="s">
        <v>338</v>
      </c>
      <c r="AN182" s="36" t="s">
        <v>338</v>
      </c>
      <c r="AO182" s="36" t="s">
        <v>338</v>
      </c>
      <c r="AP182" s="36" t="s">
        <v>338</v>
      </c>
      <c r="AQ182" s="36" t="s">
        <v>338</v>
      </c>
      <c r="AR182" s="36" t="s">
        <v>338</v>
      </c>
      <c r="AS182" s="36" t="s">
        <v>338</v>
      </c>
      <c r="AT182" s="36" t="s">
        <v>338</v>
      </c>
      <c r="AU182" s="36" t="s">
        <v>338</v>
      </c>
      <c r="AV182" s="36" t="s">
        <v>338</v>
      </c>
      <c r="AW182" s="36" t="s">
        <v>338</v>
      </c>
      <c r="AX182" s="36" t="s">
        <v>338</v>
      </c>
      <c r="AY182" s="36" t="s">
        <v>338</v>
      </c>
      <c r="AZ182" s="36" t="s">
        <v>338</v>
      </c>
      <c r="BA182" s="36" t="s">
        <v>338</v>
      </c>
      <c r="BB182" s="36" t="s">
        <v>338</v>
      </c>
      <c r="BC182" s="36" t="s">
        <v>338</v>
      </c>
      <c r="BD182" s="36" t="s">
        <v>338</v>
      </c>
      <c r="BE182" s="36" t="s">
        <v>338</v>
      </c>
      <c r="BF182" s="36" t="s">
        <v>338</v>
      </c>
      <c r="BG182" s="36" t="s">
        <v>338</v>
      </c>
      <c r="BH182" s="36" t="s">
        <v>338</v>
      </c>
      <c r="BI182" s="36" t="s">
        <v>338</v>
      </c>
      <c r="BJ182" s="36" t="s">
        <v>338</v>
      </c>
      <c r="BK182" s="36" t="s">
        <v>338</v>
      </c>
      <c r="BL182" s="36" t="s">
        <v>338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7" t="s">
        <v>336</v>
      </c>
      <c r="C184" s="37" t="s">
        <v>1</v>
      </c>
      <c r="D184" s="42"/>
    </row>
    <row r="185" spans="1:64" s="37" customFormat="1" x14ac:dyDescent="0.2">
      <c r="A185" s="7"/>
      <c r="B185" s="37">
        <v>1</v>
      </c>
      <c r="C185" s="7" t="s">
        <v>106</v>
      </c>
      <c r="D185" s="42">
        <f>IF(D4="－","－",MAX(D4:D27))</f>
        <v>4.9152626489999998</v>
      </c>
      <c r="E185" s="42">
        <f>IF(E4="－","－",SUM(E4:E27))</f>
        <v>539</v>
      </c>
      <c r="F185" s="42">
        <f t="shared" ref="F185:BL185" si="0">IF(F4="－","－",SUM(F4:F27))</f>
        <v>0</v>
      </c>
      <c r="G185" s="42">
        <f t="shared" si="0"/>
        <v>1</v>
      </c>
      <c r="H185" s="42">
        <f t="shared" si="0"/>
        <v>538</v>
      </c>
      <c r="I185" s="42">
        <f t="shared" si="0"/>
        <v>0</v>
      </c>
      <c r="J185" s="42">
        <f t="shared" si="0"/>
        <v>0</v>
      </c>
      <c r="K185" s="42">
        <f t="shared" si="0"/>
        <v>0</v>
      </c>
      <c r="L185" s="42">
        <f t="shared" si="0"/>
        <v>0</v>
      </c>
      <c r="M185" s="42">
        <f t="shared" si="0"/>
        <v>0</v>
      </c>
      <c r="N185" s="42">
        <f t="shared" si="0"/>
        <v>0</v>
      </c>
      <c r="O185" s="42">
        <f t="shared" si="0"/>
        <v>3.5965629999999997E-3</v>
      </c>
      <c r="P185" s="42">
        <f t="shared" si="0"/>
        <v>5.552684999999999E-3</v>
      </c>
      <c r="Q185" s="42">
        <f t="shared" si="0"/>
        <v>2.9549569999999998E-3</v>
      </c>
      <c r="R185" s="42">
        <f t="shared" si="0"/>
        <v>6.4160599999999997E-4</v>
      </c>
      <c r="S185" s="42">
        <f t="shared" si="0"/>
        <v>4.7158080000000002E-3</v>
      </c>
      <c r="T185" s="42">
        <f t="shared" si="0"/>
        <v>8.3687699999999998E-4</v>
      </c>
      <c r="U185" s="42">
        <f t="shared" si="0"/>
        <v>6.0000000000000001E-3</v>
      </c>
      <c r="V185" s="42">
        <f t="shared" si="0"/>
        <v>1.44E-2</v>
      </c>
      <c r="W185" s="42">
        <f t="shared" si="0"/>
        <v>9.5965629999999989E-3</v>
      </c>
      <c r="X185" s="42">
        <f t="shared" si="0"/>
        <v>1.9952685000000001E-2</v>
      </c>
      <c r="Y185" s="42">
        <f t="shared" si="0"/>
        <v>2.9549248E-2</v>
      </c>
      <c r="Z185" s="42">
        <f t="shared" si="0"/>
        <v>0</v>
      </c>
      <c r="AA185" s="42">
        <f t="shared" si="0"/>
        <v>0</v>
      </c>
      <c r="AB185" s="42">
        <f t="shared" si="0"/>
        <v>0</v>
      </c>
      <c r="AC185" s="42">
        <f t="shared" si="0"/>
        <v>0</v>
      </c>
      <c r="AD185" s="42">
        <f t="shared" si="0"/>
        <v>0</v>
      </c>
      <c r="AE185" s="42">
        <f t="shared" si="0"/>
        <v>0</v>
      </c>
      <c r="AF185" s="42">
        <f t="shared" si="0"/>
        <v>0</v>
      </c>
      <c r="AG185" s="42">
        <f t="shared" si="0"/>
        <v>6.5535967691595514E-4</v>
      </c>
      <c r="AH185" s="42">
        <f t="shared" si="0"/>
        <v>1.1148647377420846E-3</v>
      </c>
      <c r="AI185" s="42">
        <f t="shared" si="0"/>
        <v>3.5705803087145143E-3</v>
      </c>
      <c r="AJ185" s="42">
        <f t="shared" si="0"/>
        <v>0</v>
      </c>
      <c r="AK185" s="42">
        <f t="shared" si="0"/>
        <v>0</v>
      </c>
      <c r="AL185" s="42">
        <f t="shared" si="0"/>
        <v>0</v>
      </c>
      <c r="AM185" s="42">
        <f t="shared" si="0"/>
        <v>6.5535967691595514E-4</v>
      </c>
      <c r="AN185" s="42">
        <f t="shared" si="0"/>
        <v>1.1148647377420846E-3</v>
      </c>
      <c r="AO185" s="42">
        <f t="shared" si="0"/>
        <v>3.5705803087145143E-3</v>
      </c>
      <c r="AP185" s="42">
        <f t="shared" si="0"/>
        <v>3.1586420999999996E-2</v>
      </c>
      <c r="AQ185" s="42">
        <f t="shared" si="0"/>
        <v>1.7008071999999999E-2</v>
      </c>
      <c r="AR185" s="42">
        <f t="shared" si="0"/>
        <v>4.8594493000000002E-2</v>
      </c>
      <c r="AS185" s="42">
        <f t="shared" si="0"/>
        <v>0</v>
      </c>
      <c r="AT185" s="42">
        <f t="shared" si="0"/>
        <v>0</v>
      </c>
      <c r="AU185" s="42">
        <f t="shared" si="0"/>
        <v>0</v>
      </c>
      <c r="AV185" s="42">
        <f t="shared" si="0"/>
        <v>0</v>
      </c>
      <c r="AW185" s="42">
        <f t="shared" si="0"/>
        <v>0</v>
      </c>
      <c r="AX185" s="42">
        <f t="shared" si="0"/>
        <v>0</v>
      </c>
      <c r="AY185" s="42">
        <f t="shared" si="0"/>
        <v>0</v>
      </c>
      <c r="AZ185" s="42">
        <f t="shared" si="0"/>
        <v>0</v>
      </c>
      <c r="BA185" s="42">
        <f t="shared" si="0"/>
        <v>0</v>
      </c>
      <c r="BB185" s="42">
        <f t="shared" si="0"/>
        <v>3.6284210260000003</v>
      </c>
      <c r="BC185" s="42">
        <f t="shared" si="0"/>
        <v>223.30257249800002</v>
      </c>
      <c r="BD185" s="42">
        <f t="shared" si="0"/>
        <v>548.4931543890001</v>
      </c>
      <c r="BE185" s="42">
        <f t="shared" si="0"/>
        <v>0.30731967571428576</v>
      </c>
      <c r="BF185" s="42">
        <f t="shared" si="0"/>
        <v>0.61463935571428574</v>
      </c>
      <c r="BG185" s="42">
        <f t="shared" si="0"/>
        <v>10.797921837000002</v>
      </c>
      <c r="BH185" s="42">
        <f t="shared" si="0"/>
        <v>107.20679214800001</v>
      </c>
      <c r="BI185" s="42">
        <f t="shared" si="0"/>
        <v>0</v>
      </c>
      <c r="BJ185" s="42">
        <f t="shared" si="0"/>
        <v>0</v>
      </c>
      <c r="BK185" s="42">
        <f t="shared" si="0"/>
        <v>0</v>
      </c>
      <c r="BL185" s="42">
        <f t="shared" si="0"/>
        <v>0</v>
      </c>
    </row>
    <row r="186" spans="1:64" s="37" customFormat="1" x14ac:dyDescent="0.2">
      <c r="A186" s="7"/>
      <c r="B186" s="37">
        <v>2</v>
      </c>
      <c r="C186" s="7" t="s">
        <v>131</v>
      </c>
      <c r="D186" s="42">
        <f>IF(D28="－","－",MAX(D28:D35))</f>
        <v>5.0459875109999999</v>
      </c>
      <c r="E186" s="42">
        <f>IF(E28="－","－",SUM(E28:E35))</f>
        <v>627</v>
      </c>
      <c r="F186" s="42">
        <f t="shared" ref="F186:BL186" si="1">IF(F28="－","－",SUM(F28:F35))</f>
        <v>0</v>
      </c>
      <c r="G186" s="42">
        <f t="shared" si="1"/>
        <v>2</v>
      </c>
      <c r="H186" s="42">
        <f t="shared" si="1"/>
        <v>625</v>
      </c>
      <c r="I186" s="42">
        <f t="shared" si="1"/>
        <v>9.4087019549321254E-6</v>
      </c>
      <c r="J186" s="42">
        <f t="shared" si="1"/>
        <v>2.7731943172038197E-3</v>
      </c>
      <c r="K186" s="42">
        <f t="shared" si="1"/>
        <v>9.4087019549321254E-6</v>
      </c>
      <c r="L186" s="42">
        <f t="shared" si="1"/>
        <v>0</v>
      </c>
      <c r="M186" s="42">
        <f t="shared" si="1"/>
        <v>2.7826030191587517E-3</v>
      </c>
      <c r="N186" s="42">
        <f t="shared" si="1"/>
        <v>0</v>
      </c>
      <c r="O186" s="42">
        <f t="shared" si="1"/>
        <v>0.43575006599999988</v>
      </c>
      <c r="P186" s="42">
        <f t="shared" si="1"/>
        <v>0.78102004200000008</v>
      </c>
      <c r="Q186" s="42">
        <f t="shared" si="1"/>
        <v>0.41052312099999994</v>
      </c>
      <c r="R186" s="42">
        <f t="shared" si="1"/>
        <v>2.5226945000000001E-2</v>
      </c>
      <c r="S186" s="42">
        <f t="shared" si="1"/>
        <v>0.74811532899999988</v>
      </c>
      <c r="T186" s="42">
        <f t="shared" si="1"/>
        <v>3.2904712999999995E-2</v>
      </c>
      <c r="U186" s="42">
        <f t="shared" si="1"/>
        <v>6.0000000000000001E-3</v>
      </c>
      <c r="V186" s="42">
        <f t="shared" si="1"/>
        <v>1.44E-2</v>
      </c>
      <c r="W186" s="42">
        <f t="shared" si="1"/>
        <v>0.44175947470195487</v>
      </c>
      <c r="X186" s="42">
        <f t="shared" si="1"/>
        <v>0.79819323631720385</v>
      </c>
      <c r="Y186" s="42">
        <f t="shared" si="1"/>
        <v>1.2399527110191584</v>
      </c>
      <c r="Z186" s="42">
        <f t="shared" si="1"/>
        <v>1.0610676397088057E-5</v>
      </c>
      <c r="AA186" s="42">
        <f t="shared" si="1"/>
        <v>2.270684748976844E-6</v>
      </c>
      <c r="AB186" s="42">
        <f t="shared" si="1"/>
        <v>2.27068E-6</v>
      </c>
      <c r="AC186" s="42">
        <f t="shared" si="1"/>
        <v>3.4959741167420745E-7</v>
      </c>
      <c r="AD186" s="42">
        <f t="shared" si="1"/>
        <v>7.3419633382081859E-5</v>
      </c>
      <c r="AE186" s="42">
        <f t="shared" si="1"/>
        <v>6.607767004387366E-4</v>
      </c>
      <c r="AF186" s="42">
        <f t="shared" si="1"/>
        <v>7.3419633382081854E-4</v>
      </c>
      <c r="AG186" s="42">
        <f t="shared" si="1"/>
        <v>6.3452103343897108E-4</v>
      </c>
      <c r="AH186" s="42">
        <f t="shared" si="1"/>
        <v>1.0794150913674451E-3</v>
      </c>
      <c r="AI186" s="42">
        <f t="shared" si="1"/>
        <v>3.4570456304606014E-3</v>
      </c>
      <c r="AJ186" s="42">
        <f t="shared" si="1"/>
        <v>1.3018775386057627E-7</v>
      </c>
      <c r="AK186" s="42">
        <f t="shared" si="1"/>
        <v>1.5732441186439942E-7</v>
      </c>
      <c r="AL186" s="42">
        <f t="shared" si="1"/>
        <v>3.9348115702076323E-7</v>
      </c>
      <c r="AM186" s="42">
        <f t="shared" si="1"/>
        <v>6.3500081860450594E-4</v>
      </c>
      <c r="AN186" s="42">
        <f t="shared" si="1"/>
        <v>1.1529920491613914E-3</v>
      </c>
      <c r="AO186" s="42">
        <f t="shared" si="1"/>
        <v>4.1182158120563594E-3</v>
      </c>
      <c r="AP186" s="42">
        <f t="shared" si="1"/>
        <v>2.5824024620000001</v>
      </c>
      <c r="AQ186" s="42">
        <f t="shared" si="1"/>
        <v>1.3905244000000001</v>
      </c>
      <c r="AR186" s="42">
        <f t="shared" si="1"/>
        <v>3.9729268620000004</v>
      </c>
      <c r="AS186" s="42">
        <f t="shared" si="1"/>
        <v>1.8870099999999999E-4</v>
      </c>
      <c r="AT186" s="42">
        <f t="shared" si="1"/>
        <v>9.6367899999999995E-4</v>
      </c>
      <c r="AU186" s="42">
        <f t="shared" si="1"/>
        <v>2.037156E-3</v>
      </c>
      <c r="AV186" s="42">
        <f t="shared" si="1"/>
        <v>9.9308520000000004E-3</v>
      </c>
      <c r="AW186" s="42">
        <f t="shared" si="1"/>
        <v>2.0993187E-2</v>
      </c>
      <c r="AX186" s="42">
        <f t="shared" si="1"/>
        <v>8.6767589999999992E-3</v>
      </c>
      <c r="AY186" s="42">
        <f t="shared" si="1"/>
        <v>1.8342115999999999E-2</v>
      </c>
      <c r="AZ186" s="42">
        <f t="shared" si="1"/>
        <v>1.322857142857143E-6</v>
      </c>
      <c r="BA186" s="42">
        <f t="shared" si="1"/>
        <v>2.6457142857142859E-6</v>
      </c>
      <c r="BB186" s="42">
        <f t="shared" si="1"/>
        <v>18.817670659999997</v>
      </c>
      <c r="BC186" s="42">
        <f t="shared" si="1"/>
        <v>2353.8292711220006</v>
      </c>
      <c r="BD186" s="42">
        <f t="shared" si="1"/>
        <v>5129.465012280999</v>
      </c>
      <c r="BE186" s="42">
        <f t="shared" si="1"/>
        <v>0.16635139714285715</v>
      </c>
      <c r="BF186" s="42">
        <f t="shared" si="1"/>
        <v>0.33270280000000002</v>
      </c>
      <c r="BG186" s="42">
        <f t="shared" si="1"/>
        <v>28.104630756999999</v>
      </c>
      <c r="BH186" s="42">
        <f t="shared" si="1"/>
        <v>278.98448022200006</v>
      </c>
      <c r="BI186" s="42">
        <f t="shared" si="1"/>
        <v>0</v>
      </c>
      <c r="BJ186" s="42">
        <f t="shared" si="1"/>
        <v>0</v>
      </c>
      <c r="BK186" s="42">
        <f t="shared" si="1"/>
        <v>0</v>
      </c>
      <c r="BL186" s="42">
        <f t="shared" si="1"/>
        <v>0</v>
      </c>
    </row>
    <row r="187" spans="1:64" s="37" customFormat="1" x14ac:dyDescent="0.2">
      <c r="A187" s="7"/>
      <c r="B187" s="37">
        <v>3</v>
      </c>
      <c r="C187" s="7" t="s">
        <v>140</v>
      </c>
      <c r="D187" s="42">
        <f>IF(D36="－","－",MAX(D36:D55))</f>
        <v>6.2426287699999996</v>
      </c>
      <c r="E187" s="42">
        <f>IF(E36="－","－",SUM(E36:E55))</f>
        <v>776</v>
      </c>
      <c r="F187" s="42">
        <f t="shared" ref="F187:BL187" si="2">IF(F36="－","－",SUM(F36:F55))</f>
        <v>42</v>
      </c>
      <c r="G187" s="42">
        <f t="shared" si="2"/>
        <v>87</v>
      </c>
      <c r="H187" s="42">
        <f t="shared" si="2"/>
        <v>647</v>
      </c>
      <c r="I187" s="42">
        <f t="shared" si="2"/>
        <v>7.9922636928345634</v>
      </c>
      <c r="J187" s="42">
        <f t="shared" si="2"/>
        <v>81.071901782977974</v>
      </c>
      <c r="K187" s="42">
        <f t="shared" si="2"/>
        <v>5.9285071928336146</v>
      </c>
      <c r="L187" s="42">
        <f t="shared" si="2"/>
        <v>2.0637565000009497</v>
      </c>
      <c r="M187" s="42">
        <f t="shared" si="2"/>
        <v>63.633318975814035</v>
      </c>
      <c r="N187" s="42">
        <f t="shared" si="2"/>
        <v>25.430846499998506</v>
      </c>
      <c r="O187" s="42">
        <f t="shared" si="2"/>
        <v>0.66320549299999998</v>
      </c>
      <c r="P187" s="42">
        <f t="shared" si="2"/>
        <v>1.0473412400000002</v>
      </c>
      <c r="Q187" s="42">
        <f t="shared" si="2"/>
        <v>0.61591482799999986</v>
      </c>
      <c r="R187" s="42">
        <f t="shared" si="2"/>
        <v>4.7290665000000009E-2</v>
      </c>
      <c r="S187" s="42">
        <f t="shared" si="2"/>
        <v>0.98565775799999999</v>
      </c>
      <c r="T187" s="42">
        <f t="shared" si="2"/>
        <v>6.1683481999999998E-2</v>
      </c>
      <c r="U187" s="42">
        <f t="shared" si="2"/>
        <v>9.7059500000000014</v>
      </c>
      <c r="V187" s="42">
        <f t="shared" si="2"/>
        <v>23.0472</v>
      </c>
      <c r="W187" s="42">
        <f t="shared" si="2"/>
        <v>18.361419185834563</v>
      </c>
      <c r="X187" s="42">
        <f t="shared" si="2"/>
        <v>105.16644302297796</v>
      </c>
      <c r="Y187" s="42">
        <f t="shared" si="2"/>
        <v>123.52786220881254</v>
      </c>
      <c r="Z187" s="42">
        <f t="shared" si="2"/>
        <v>0.67963967564555527</v>
      </c>
      <c r="AA187" s="42">
        <f t="shared" si="2"/>
        <v>0.29900160795655983</v>
      </c>
      <c r="AB187" s="42">
        <f t="shared" si="2"/>
        <v>0.29900160790000008</v>
      </c>
      <c r="AC187" s="42">
        <f t="shared" si="2"/>
        <v>5.9106518657984143E-2</v>
      </c>
      <c r="AD187" s="42">
        <f t="shared" si="2"/>
        <v>0.78101043205161369</v>
      </c>
      <c r="AE187" s="42">
        <f t="shared" si="2"/>
        <v>7.0290938884645247</v>
      </c>
      <c r="AF187" s="42">
        <f t="shared" si="2"/>
        <v>7.8101043205161389</v>
      </c>
      <c r="AG187" s="42">
        <f t="shared" si="2"/>
        <v>1.0012026316346925</v>
      </c>
      <c r="AH187" s="42">
        <f t="shared" si="2"/>
        <v>1.7031952814015463</v>
      </c>
      <c r="AI187" s="42">
        <f t="shared" si="2"/>
        <v>5.4548281309752236</v>
      </c>
      <c r="AJ187" s="42">
        <f t="shared" si="2"/>
        <v>1.7140343269762406E-2</v>
      </c>
      <c r="AK187" s="42">
        <f t="shared" si="2"/>
        <v>2.0713117879397402E-2</v>
      </c>
      <c r="AL187" s="42">
        <f t="shared" si="2"/>
        <v>5.1805193435063096E-2</v>
      </c>
      <c r="AM187" s="42">
        <f t="shared" si="2"/>
        <v>1.0774494935624388</v>
      </c>
      <c r="AN187" s="42">
        <f t="shared" si="2"/>
        <v>2.5049188313325579</v>
      </c>
      <c r="AO187" s="42">
        <f t="shared" si="2"/>
        <v>12.535727212874809</v>
      </c>
      <c r="AP187" s="42">
        <f t="shared" si="2"/>
        <v>864.35353643199994</v>
      </c>
      <c r="AQ187" s="42">
        <f t="shared" si="2"/>
        <v>465.42113499499993</v>
      </c>
      <c r="AR187" s="42">
        <f t="shared" si="2"/>
        <v>1329.7746714270002</v>
      </c>
      <c r="AS187" s="42">
        <f t="shared" si="2"/>
        <v>48.584407207000005</v>
      </c>
      <c r="AT187" s="42">
        <f t="shared" si="2"/>
        <v>3170.4804815089992</v>
      </c>
      <c r="AU187" s="42">
        <f t="shared" si="2"/>
        <v>6761.3315497480007</v>
      </c>
      <c r="AV187" s="42">
        <f t="shared" si="2"/>
        <v>1940.8316733939996</v>
      </c>
      <c r="AW187" s="42">
        <f t="shared" si="2"/>
        <v>4143.7182909370003</v>
      </c>
      <c r="AX187" s="42">
        <f t="shared" si="2"/>
        <v>1853.9355640269998</v>
      </c>
      <c r="AY187" s="42">
        <f t="shared" si="2"/>
        <v>3956.5831127529991</v>
      </c>
      <c r="AZ187" s="42">
        <f t="shared" si="2"/>
        <v>1.4113578514285716</v>
      </c>
      <c r="BA187" s="42">
        <f t="shared" si="2"/>
        <v>2.8227157157142861</v>
      </c>
      <c r="BB187" s="42">
        <f t="shared" si="2"/>
        <v>8.9916025289999997</v>
      </c>
      <c r="BC187" s="42">
        <f t="shared" si="2"/>
        <v>591.56363571700001</v>
      </c>
      <c r="BD187" s="42">
        <f t="shared" si="2"/>
        <v>1291.399719727</v>
      </c>
      <c r="BE187" s="42">
        <f t="shared" si="2"/>
        <v>0.98430239857142876</v>
      </c>
      <c r="BF187" s="42">
        <f t="shared" si="2"/>
        <v>1.9686048128571432</v>
      </c>
      <c r="BG187" s="42">
        <f t="shared" si="2"/>
        <v>30.791858136999995</v>
      </c>
      <c r="BH187" s="42">
        <f t="shared" si="2"/>
        <v>181.79268937400005</v>
      </c>
      <c r="BI187" s="42">
        <f t="shared" si="2"/>
        <v>0.90000000000000013</v>
      </c>
      <c r="BJ187" s="42">
        <f t="shared" si="2"/>
        <v>1.06</v>
      </c>
      <c r="BK187" s="42">
        <f t="shared" si="2"/>
        <v>1.2900000000000005</v>
      </c>
      <c r="BL187" s="42">
        <f t="shared" si="2"/>
        <v>1.4100000000000006</v>
      </c>
    </row>
    <row r="188" spans="1:64" s="37" customFormat="1" x14ac:dyDescent="0.2">
      <c r="A188" s="7"/>
      <c r="B188" s="37">
        <v>4</v>
      </c>
      <c r="C188" s="7" t="s">
        <v>161</v>
      </c>
      <c r="D188" s="42">
        <f>IF(D56="－","－",MAX(D56:D66))</f>
        <v>5.6865171800000001</v>
      </c>
      <c r="E188" s="42">
        <f>IF(E56="－","－",SUM(E56:E66))</f>
        <v>590</v>
      </c>
      <c r="F188" s="42">
        <f t="shared" ref="F188:BL188" si="3">IF(F56="－","－",SUM(F56:F66))</f>
        <v>6</v>
      </c>
      <c r="G188" s="42">
        <f t="shared" si="3"/>
        <v>60</v>
      </c>
      <c r="H188" s="42">
        <f t="shared" si="3"/>
        <v>524</v>
      </c>
      <c r="I188" s="42">
        <f t="shared" si="3"/>
        <v>1.1746142091465874E-2</v>
      </c>
      <c r="J188" s="42">
        <f t="shared" si="3"/>
        <v>8.121523181025891</v>
      </c>
      <c r="K188" s="42">
        <f t="shared" si="3"/>
        <v>1.1746142091465874E-2</v>
      </c>
      <c r="L188" s="42">
        <f t="shared" si="3"/>
        <v>0</v>
      </c>
      <c r="M188" s="42">
        <f t="shared" si="3"/>
        <v>1.1760938231118838</v>
      </c>
      <c r="N188" s="42">
        <f t="shared" si="3"/>
        <v>6.957175500005472</v>
      </c>
      <c r="O188" s="42">
        <f t="shared" si="3"/>
        <v>0.58244332500000007</v>
      </c>
      <c r="P188" s="42">
        <f t="shared" si="3"/>
        <v>1.0058558249999998</v>
      </c>
      <c r="Q188" s="42">
        <f t="shared" si="3"/>
        <v>0.52209763799999998</v>
      </c>
      <c r="R188" s="42">
        <f t="shared" si="3"/>
        <v>6.0345686999999995E-2</v>
      </c>
      <c r="S188" s="42">
        <f t="shared" si="3"/>
        <v>0.92714405899999985</v>
      </c>
      <c r="T188" s="42">
        <f t="shared" si="3"/>
        <v>7.8711766000000002E-2</v>
      </c>
      <c r="U188" s="42">
        <f t="shared" si="3"/>
        <v>4.4855499999999999</v>
      </c>
      <c r="V188" s="42">
        <f t="shared" si="3"/>
        <v>10.610399999999998</v>
      </c>
      <c r="W188" s="42">
        <f t="shared" si="3"/>
        <v>5.079739467091466</v>
      </c>
      <c r="X188" s="42">
        <f t="shared" si="3"/>
        <v>19.737779006025889</v>
      </c>
      <c r="Y188" s="42">
        <f t="shared" si="3"/>
        <v>24.81751847311736</v>
      </c>
      <c r="Z188" s="42">
        <f t="shared" si="3"/>
        <v>8.8237426435952629E-3</v>
      </c>
      <c r="AA188" s="42">
        <f t="shared" si="3"/>
        <v>1.8882809257293862E-3</v>
      </c>
      <c r="AB188" s="42">
        <f t="shared" si="3"/>
        <v>1.888281995E-3</v>
      </c>
      <c r="AC188" s="42">
        <f t="shared" si="3"/>
        <v>1.4029581192368765E-4</v>
      </c>
      <c r="AD188" s="42">
        <f t="shared" si="3"/>
        <v>0.15260448567381327</v>
      </c>
      <c r="AE188" s="42">
        <f t="shared" si="3"/>
        <v>1.373440371064319</v>
      </c>
      <c r="AF188" s="42">
        <f t="shared" si="3"/>
        <v>1.5260448567381324</v>
      </c>
      <c r="AG188" s="42">
        <f t="shared" si="3"/>
        <v>0.44867012532223999</v>
      </c>
      <c r="AH188" s="42">
        <f t="shared" si="3"/>
        <v>0.763254925835535</v>
      </c>
      <c r="AI188" s="42">
        <f t="shared" si="3"/>
        <v>2.4444786138246184</v>
      </c>
      <c r="AJ188" s="42">
        <f t="shared" si="3"/>
        <v>1.0896959832462772E-4</v>
      </c>
      <c r="AK188" s="42">
        <f t="shared" si="3"/>
        <v>1.3168349141257424E-4</v>
      </c>
      <c r="AL188" s="42">
        <f t="shared" si="3"/>
        <v>3.2935112833101619E-4</v>
      </c>
      <c r="AM188" s="42">
        <f t="shared" si="3"/>
        <v>0.44891939073248838</v>
      </c>
      <c r="AN188" s="42">
        <f t="shared" si="3"/>
        <v>0.91599109500076081</v>
      </c>
      <c r="AO188" s="42">
        <f t="shared" si="3"/>
        <v>3.8182483360172679</v>
      </c>
      <c r="AP188" s="42">
        <f t="shared" si="3"/>
        <v>242.88001293900001</v>
      </c>
      <c r="AQ188" s="42">
        <f t="shared" si="3"/>
        <v>130.781545427</v>
      </c>
      <c r="AR188" s="42">
        <f t="shared" si="3"/>
        <v>373.66155836599995</v>
      </c>
      <c r="AS188" s="42">
        <f t="shared" si="3"/>
        <v>11.913859436999999</v>
      </c>
      <c r="AT188" s="42">
        <f t="shared" si="3"/>
        <v>968.61288826000009</v>
      </c>
      <c r="AU188" s="42">
        <f t="shared" si="3"/>
        <v>2131.5557320899998</v>
      </c>
      <c r="AV188" s="42">
        <f t="shared" si="3"/>
        <v>705.32289426600005</v>
      </c>
      <c r="AW188" s="42">
        <f t="shared" si="3"/>
        <v>1555.6750238710001</v>
      </c>
      <c r="AX188" s="42">
        <f t="shared" si="3"/>
        <v>658.06485583099993</v>
      </c>
      <c r="AY188" s="42">
        <f t="shared" si="3"/>
        <v>1451.3045565920002</v>
      </c>
      <c r="AZ188" s="42">
        <f t="shared" si="3"/>
        <v>0.14358776857142858</v>
      </c>
      <c r="BA188" s="42">
        <f t="shared" si="3"/>
        <v>0.28717554285714286</v>
      </c>
      <c r="BB188" s="42">
        <f t="shared" si="3"/>
        <v>24.088450700000003</v>
      </c>
      <c r="BC188" s="42">
        <f t="shared" si="3"/>
        <v>1637.0465373280001</v>
      </c>
      <c r="BD188" s="42">
        <f t="shared" si="3"/>
        <v>3580.9379446610001</v>
      </c>
      <c r="BE188" s="42">
        <f t="shared" si="3"/>
        <v>1.088415567142857</v>
      </c>
      <c r="BF188" s="42">
        <f t="shared" si="3"/>
        <v>2.1768311414285715</v>
      </c>
      <c r="BG188" s="42">
        <f t="shared" si="3"/>
        <v>37.387576815999992</v>
      </c>
      <c r="BH188" s="42">
        <f t="shared" si="3"/>
        <v>217.27044688299998</v>
      </c>
      <c r="BI188" s="42">
        <f t="shared" si="3"/>
        <v>0.18</v>
      </c>
      <c r="BJ188" s="42">
        <f t="shared" si="3"/>
        <v>0.18</v>
      </c>
      <c r="BK188" s="42">
        <f t="shared" si="3"/>
        <v>0.03</v>
      </c>
      <c r="BL188" s="42">
        <f t="shared" si="3"/>
        <v>0.03</v>
      </c>
    </row>
    <row r="189" spans="1:64" s="37" customFormat="1" x14ac:dyDescent="0.2">
      <c r="A189" s="7"/>
      <c r="B189" s="37">
        <v>5</v>
      </c>
      <c r="C189" s="7" t="s">
        <v>173</v>
      </c>
      <c r="D189" s="42">
        <f>IF(D67="－","－",MAX(D67:D73))</f>
        <v>4.6785035150000001</v>
      </c>
      <c r="E189" s="42">
        <f>IF(E67="－","－",SUM(E67:E73))</f>
        <v>302</v>
      </c>
      <c r="F189" s="42">
        <f t="shared" ref="F189:BL189" si="4">IF(F67="－","－",SUM(F67:F73))</f>
        <v>0</v>
      </c>
      <c r="G189" s="42">
        <f t="shared" si="4"/>
        <v>0</v>
      </c>
      <c r="H189" s="42">
        <f t="shared" si="4"/>
        <v>302</v>
      </c>
      <c r="I189" s="42">
        <f t="shared" si="4"/>
        <v>0</v>
      </c>
      <c r="J189" s="42">
        <f t="shared" si="4"/>
        <v>0</v>
      </c>
      <c r="K189" s="42">
        <f t="shared" si="4"/>
        <v>0</v>
      </c>
      <c r="L189" s="42">
        <f t="shared" si="4"/>
        <v>0</v>
      </c>
      <c r="M189" s="42">
        <f t="shared" si="4"/>
        <v>0</v>
      </c>
      <c r="N189" s="42">
        <f t="shared" si="4"/>
        <v>0</v>
      </c>
      <c r="O189" s="42">
        <f t="shared" si="4"/>
        <v>0</v>
      </c>
      <c r="P189" s="42">
        <f t="shared" si="4"/>
        <v>0</v>
      </c>
      <c r="Q189" s="42">
        <f t="shared" si="4"/>
        <v>0</v>
      </c>
      <c r="R189" s="42">
        <f t="shared" si="4"/>
        <v>0</v>
      </c>
      <c r="S189" s="42">
        <f t="shared" si="4"/>
        <v>0</v>
      </c>
      <c r="T189" s="42">
        <f t="shared" si="4"/>
        <v>0</v>
      </c>
      <c r="U189" s="42">
        <f t="shared" si="4"/>
        <v>0</v>
      </c>
      <c r="V189" s="42">
        <f t="shared" si="4"/>
        <v>0</v>
      </c>
      <c r="W189" s="42">
        <f t="shared" si="4"/>
        <v>0</v>
      </c>
      <c r="X189" s="42">
        <f t="shared" si="4"/>
        <v>0</v>
      </c>
      <c r="Y189" s="42">
        <f t="shared" si="4"/>
        <v>0</v>
      </c>
      <c r="Z189" s="42">
        <f t="shared" si="4"/>
        <v>0</v>
      </c>
      <c r="AA189" s="42">
        <f t="shared" si="4"/>
        <v>0</v>
      </c>
      <c r="AB189" s="42">
        <f t="shared" si="4"/>
        <v>0</v>
      </c>
      <c r="AC189" s="42">
        <f t="shared" si="4"/>
        <v>0</v>
      </c>
      <c r="AD189" s="42">
        <f t="shared" si="4"/>
        <v>0</v>
      </c>
      <c r="AE189" s="42">
        <f t="shared" si="4"/>
        <v>0</v>
      </c>
      <c r="AF189" s="42">
        <f t="shared" si="4"/>
        <v>0</v>
      </c>
      <c r="AG189" s="42">
        <f t="shared" si="4"/>
        <v>0</v>
      </c>
      <c r="AH189" s="42">
        <f t="shared" si="4"/>
        <v>0</v>
      </c>
      <c r="AI189" s="42">
        <f t="shared" si="4"/>
        <v>0</v>
      </c>
      <c r="AJ189" s="42">
        <f t="shared" si="4"/>
        <v>0</v>
      </c>
      <c r="AK189" s="42">
        <f t="shared" si="4"/>
        <v>0</v>
      </c>
      <c r="AL189" s="42">
        <f t="shared" si="4"/>
        <v>0</v>
      </c>
      <c r="AM189" s="42">
        <f t="shared" si="4"/>
        <v>0</v>
      </c>
      <c r="AN189" s="42">
        <f t="shared" si="4"/>
        <v>0</v>
      </c>
      <c r="AO189" s="42">
        <f t="shared" si="4"/>
        <v>0</v>
      </c>
      <c r="AP189" s="42">
        <f t="shared" si="4"/>
        <v>0</v>
      </c>
      <c r="AQ189" s="42">
        <f t="shared" si="4"/>
        <v>0</v>
      </c>
      <c r="AR189" s="42">
        <f t="shared" si="4"/>
        <v>0</v>
      </c>
      <c r="AS189" s="42">
        <f t="shared" si="4"/>
        <v>0</v>
      </c>
      <c r="AT189" s="42">
        <f t="shared" si="4"/>
        <v>0</v>
      </c>
      <c r="AU189" s="42">
        <f t="shared" si="4"/>
        <v>0</v>
      </c>
      <c r="AV189" s="42">
        <f t="shared" si="4"/>
        <v>0</v>
      </c>
      <c r="AW189" s="42">
        <f t="shared" si="4"/>
        <v>0</v>
      </c>
      <c r="AX189" s="42">
        <f t="shared" si="4"/>
        <v>0</v>
      </c>
      <c r="AY189" s="42">
        <f t="shared" si="4"/>
        <v>0</v>
      </c>
      <c r="AZ189" s="42">
        <f t="shared" si="4"/>
        <v>0</v>
      </c>
      <c r="BA189" s="42">
        <f t="shared" si="4"/>
        <v>0</v>
      </c>
      <c r="BB189" s="42">
        <f t="shared" si="4"/>
        <v>2.5768914E-2</v>
      </c>
      <c r="BC189" s="42">
        <f t="shared" si="4"/>
        <v>1.513347341</v>
      </c>
      <c r="BD189" s="42">
        <f t="shared" si="4"/>
        <v>3.2995561750000002</v>
      </c>
      <c r="BE189" s="42">
        <f t="shared" si="4"/>
        <v>9.3591685714285722E-3</v>
      </c>
      <c r="BF189" s="42">
        <f t="shared" si="4"/>
        <v>1.8718338571428572E-2</v>
      </c>
      <c r="BG189" s="42">
        <f t="shared" si="4"/>
        <v>1.303674E-2</v>
      </c>
      <c r="BH189" s="42">
        <f t="shared" si="4"/>
        <v>0.55105795800000001</v>
      </c>
      <c r="BI189" s="42">
        <f t="shared" si="4"/>
        <v>0</v>
      </c>
      <c r="BJ189" s="42">
        <f t="shared" si="4"/>
        <v>0</v>
      </c>
      <c r="BK189" s="42">
        <f t="shared" si="4"/>
        <v>0</v>
      </c>
      <c r="BL189" s="42">
        <f t="shared" si="4"/>
        <v>0</v>
      </c>
    </row>
    <row r="190" spans="1:64" s="37" customFormat="1" x14ac:dyDescent="0.2">
      <c r="A190" s="7"/>
      <c r="B190" s="37">
        <v>6</v>
      </c>
      <c r="C190" s="7" t="s">
        <v>181</v>
      </c>
      <c r="D190" s="42">
        <f>IF(D74="－","－",MAX(D74:D84))</f>
        <v>6.5346780869999996</v>
      </c>
      <c r="E190" s="42">
        <f>IF(E74="－","－",SUM(E74:E84))</f>
        <v>660</v>
      </c>
      <c r="F190" s="42">
        <f t="shared" ref="F190:BL190" si="5">IF(F74="－","－",SUM(F74:F84))</f>
        <v>13</v>
      </c>
      <c r="G190" s="42">
        <f t="shared" si="5"/>
        <v>24</v>
      </c>
      <c r="H190" s="42">
        <f t="shared" si="5"/>
        <v>623</v>
      </c>
      <c r="I190" s="42">
        <f t="shared" si="5"/>
        <v>244.87090457843567</v>
      </c>
      <c r="J190" s="42">
        <f t="shared" si="5"/>
        <v>631.56070817192506</v>
      </c>
      <c r="K190" s="42">
        <f t="shared" si="5"/>
        <v>213.01794707843911</v>
      </c>
      <c r="L190" s="42">
        <f t="shared" si="5"/>
        <v>31.852957499996538</v>
      </c>
      <c r="M190" s="42">
        <f t="shared" si="5"/>
        <v>754.01639725035477</v>
      </c>
      <c r="N190" s="42">
        <f t="shared" si="5"/>
        <v>122.41521550000603</v>
      </c>
      <c r="O190" s="42">
        <f t="shared" si="5"/>
        <v>1.7909911140000001</v>
      </c>
      <c r="P190" s="42">
        <f t="shared" si="5"/>
        <v>2.9271449439999997</v>
      </c>
      <c r="Q190" s="42">
        <f t="shared" si="5"/>
        <v>1.6815646310000001</v>
      </c>
      <c r="R190" s="42">
        <f t="shared" si="5"/>
        <v>0.109426483</v>
      </c>
      <c r="S190" s="42">
        <f t="shared" si="5"/>
        <v>2.7844147439999998</v>
      </c>
      <c r="T190" s="42">
        <f t="shared" si="5"/>
        <v>0.14273020000000003</v>
      </c>
      <c r="U190" s="42">
        <f t="shared" si="5"/>
        <v>4.0362499999999999</v>
      </c>
      <c r="V190" s="42">
        <f t="shared" si="5"/>
        <v>9.5535999999999994</v>
      </c>
      <c r="W190" s="42">
        <f t="shared" si="5"/>
        <v>250.69814569243565</v>
      </c>
      <c r="X190" s="42">
        <f t="shared" si="5"/>
        <v>644.04145311592504</v>
      </c>
      <c r="Y190" s="42">
        <f t="shared" si="5"/>
        <v>894.73959880836071</v>
      </c>
      <c r="Z190" s="42">
        <f t="shared" si="5"/>
        <v>10.631448071423222</v>
      </c>
      <c r="AA190" s="42">
        <f t="shared" si="5"/>
        <v>5.1170336107490746</v>
      </c>
      <c r="AB190" s="42">
        <f t="shared" si="5"/>
        <v>5.1170336103</v>
      </c>
      <c r="AC190" s="42">
        <f t="shared" si="5"/>
        <v>2.3718527150131306</v>
      </c>
      <c r="AD190" s="42">
        <f t="shared" si="5"/>
        <v>5.494933659506116</v>
      </c>
      <c r="AE190" s="42">
        <f t="shared" si="5"/>
        <v>62.141244533464317</v>
      </c>
      <c r="AF190" s="42">
        <f t="shared" si="5"/>
        <v>67.636178192970419</v>
      </c>
      <c r="AG190" s="42">
        <f t="shared" si="5"/>
        <v>0.40539024032306875</v>
      </c>
      <c r="AH190" s="42">
        <f t="shared" si="5"/>
        <v>0.68962937434269167</v>
      </c>
      <c r="AI190" s="42">
        <f t="shared" si="5"/>
        <v>2.2086778610705124</v>
      </c>
      <c r="AJ190" s="42">
        <f t="shared" si="5"/>
        <v>0.2933420620664613</v>
      </c>
      <c r="AK190" s="42">
        <f t="shared" si="5"/>
        <v>0.35447876386815369</v>
      </c>
      <c r="AL190" s="42">
        <f t="shared" si="5"/>
        <v>0.88658023566203958</v>
      </c>
      <c r="AM190" s="42">
        <f t="shared" si="5"/>
        <v>3.0705850174026605</v>
      </c>
      <c r="AN190" s="42">
        <f t="shared" si="5"/>
        <v>6.5390417977169619</v>
      </c>
      <c r="AO190" s="42">
        <f t="shared" si="5"/>
        <v>65.236502630196867</v>
      </c>
      <c r="AP190" s="42">
        <f t="shared" si="5"/>
        <v>1910.5346567259999</v>
      </c>
      <c r="AQ190" s="42">
        <f t="shared" si="5"/>
        <v>1028.749430541</v>
      </c>
      <c r="AR190" s="42">
        <f t="shared" si="5"/>
        <v>2939.2840872669999</v>
      </c>
      <c r="AS190" s="42">
        <f t="shared" si="5"/>
        <v>156.66857382500001</v>
      </c>
      <c r="AT190" s="42">
        <f t="shared" si="5"/>
        <v>4788.3077930070003</v>
      </c>
      <c r="AU190" s="42">
        <f t="shared" si="5"/>
        <v>10461.082802201001</v>
      </c>
      <c r="AV190" s="42">
        <f t="shared" si="5"/>
        <v>3515.3541790640002</v>
      </c>
      <c r="AW190" s="42">
        <f t="shared" si="5"/>
        <v>7624.0323625069996</v>
      </c>
      <c r="AX190" s="42">
        <f t="shared" si="5"/>
        <v>3456.3822537440001</v>
      </c>
      <c r="AY190" s="42">
        <f t="shared" si="5"/>
        <v>7491.4170367140005</v>
      </c>
      <c r="AZ190" s="42">
        <f t="shared" si="5"/>
        <v>8.4259116842857136</v>
      </c>
      <c r="BA190" s="42">
        <f t="shared" si="5"/>
        <v>16.851823371428573</v>
      </c>
      <c r="BB190" s="42">
        <f t="shared" si="5"/>
        <v>18.729368987000001</v>
      </c>
      <c r="BC190" s="42">
        <f t="shared" si="5"/>
        <v>1283.2684890749999</v>
      </c>
      <c r="BD190" s="42">
        <f t="shared" si="5"/>
        <v>2899.6434216580001</v>
      </c>
      <c r="BE190" s="42">
        <f t="shared" si="5"/>
        <v>1.10259236</v>
      </c>
      <c r="BF190" s="42">
        <f t="shared" si="5"/>
        <v>2.2051847271428575</v>
      </c>
      <c r="BG190" s="42">
        <f t="shared" si="5"/>
        <v>43.349541073999994</v>
      </c>
      <c r="BH190" s="42">
        <f t="shared" si="5"/>
        <v>147.92465473800002</v>
      </c>
      <c r="BI190" s="42">
        <f t="shared" si="5"/>
        <v>1.1400000000000001</v>
      </c>
      <c r="BJ190" s="42">
        <f t="shared" si="5"/>
        <v>1.7200000000000004</v>
      </c>
      <c r="BK190" s="42">
        <f t="shared" si="5"/>
        <v>2.4400000000000004</v>
      </c>
      <c r="BL190" s="42">
        <f t="shared" si="5"/>
        <v>3.2599999999999993</v>
      </c>
    </row>
    <row r="191" spans="1:64" s="37" customFormat="1" x14ac:dyDescent="0.2">
      <c r="A191" s="7"/>
      <c r="B191" s="37">
        <v>7</v>
      </c>
      <c r="C191" s="7" t="s">
        <v>193</v>
      </c>
      <c r="D191" s="42">
        <f>IF(D85="－","－",MAX(D85:D91))</f>
        <v>6.5708600219999997</v>
      </c>
      <c r="E191" s="42">
        <f>IF(E85="－","－",SUM(E85:E91))</f>
        <v>347</v>
      </c>
      <c r="F191" s="42">
        <f t="shared" ref="F191:BL191" si="6">IF(F85="－","－",SUM(F85:F91))</f>
        <v>26</v>
      </c>
      <c r="G191" s="42">
        <f t="shared" si="6"/>
        <v>43</v>
      </c>
      <c r="H191" s="42">
        <f t="shared" si="6"/>
        <v>278</v>
      </c>
      <c r="I191" s="42">
        <f t="shared" si="6"/>
        <v>59.600078543525726</v>
      </c>
      <c r="J191" s="42">
        <f t="shared" si="6"/>
        <v>407.50266613675984</v>
      </c>
      <c r="K191" s="42">
        <f t="shared" si="6"/>
        <v>47.666030543477319</v>
      </c>
      <c r="L191" s="42">
        <f t="shared" si="6"/>
        <v>11.934048000048406</v>
      </c>
      <c r="M191" s="42">
        <f t="shared" si="6"/>
        <v>401.67207018027239</v>
      </c>
      <c r="N191" s="42">
        <f t="shared" si="6"/>
        <v>65.430674500013168</v>
      </c>
      <c r="O191" s="42">
        <f t="shared" si="6"/>
        <v>1.2833583640000001</v>
      </c>
      <c r="P191" s="42">
        <f t="shared" si="6"/>
        <v>2.1508858050000002</v>
      </c>
      <c r="Q191" s="42">
        <f t="shared" si="6"/>
        <v>1.2053654330000001</v>
      </c>
      <c r="R191" s="42">
        <f t="shared" si="6"/>
        <v>7.7992931000000001E-2</v>
      </c>
      <c r="S191" s="42">
        <f t="shared" si="6"/>
        <v>2.049155888</v>
      </c>
      <c r="T191" s="42">
        <f t="shared" si="6"/>
        <v>0.101729917</v>
      </c>
      <c r="U191" s="42">
        <f t="shared" si="6"/>
        <v>5.8912499999999994</v>
      </c>
      <c r="V191" s="42">
        <f t="shared" si="6"/>
        <v>13.974100000000002</v>
      </c>
      <c r="W191" s="42">
        <f t="shared" si="6"/>
        <v>66.774686907525719</v>
      </c>
      <c r="X191" s="42">
        <f t="shared" si="6"/>
        <v>423.62765194175984</v>
      </c>
      <c r="Y191" s="42">
        <f t="shared" si="6"/>
        <v>490.40233884928551</v>
      </c>
      <c r="Z191" s="42">
        <f t="shared" si="6"/>
        <v>4.3865485188093549</v>
      </c>
      <c r="AA191" s="42">
        <f t="shared" si="6"/>
        <v>2.1068926579022218</v>
      </c>
      <c r="AB191" s="42">
        <f t="shared" si="6"/>
        <v>2.1068926575410001</v>
      </c>
      <c r="AC191" s="42">
        <f t="shared" si="6"/>
        <v>0.49000561679274546</v>
      </c>
      <c r="AD191" s="42">
        <f t="shared" si="6"/>
        <v>2.5141700248893661</v>
      </c>
      <c r="AE191" s="42">
        <f t="shared" si="6"/>
        <v>22.638819973811735</v>
      </c>
      <c r="AF191" s="42">
        <f t="shared" si="6"/>
        <v>25.152989998701102</v>
      </c>
      <c r="AG191" s="42">
        <f t="shared" si="6"/>
        <v>0.6144570793859313</v>
      </c>
      <c r="AH191" s="42">
        <f t="shared" si="6"/>
        <v>1.0452833074611245</v>
      </c>
      <c r="AI191" s="42">
        <f t="shared" si="6"/>
        <v>3.3477316738957636</v>
      </c>
      <c r="AJ191" s="42">
        <f t="shared" si="6"/>
        <v>0.1207781918283522</v>
      </c>
      <c r="AK191" s="42">
        <f t="shared" si="6"/>
        <v>0.14595344915161437</v>
      </c>
      <c r="AL191" s="42">
        <f t="shared" si="6"/>
        <v>0.36504145391529069</v>
      </c>
      <c r="AM191" s="42">
        <f t="shared" si="6"/>
        <v>1.2252408880070289</v>
      </c>
      <c r="AN191" s="42">
        <f t="shared" si="6"/>
        <v>3.7054067815021048</v>
      </c>
      <c r="AO191" s="42">
        <f t="shared" si="6"/>
        <v>26.351593101622793</v>
      </c>
      <c r="AP191" s="42">
        <f t="shared" si="6"/>
        <v>1453.5391829180001</v>
      </c>
      <c r="AQ191" s="42">
        <f t="shared" si="6"/>
        <v>782.67494464700007</v>
      </c>
      <c r="AR191" s="42">
        <f t="shared" si="6"/>
        <v>2236.2141275650001</v>
      </c>
      <c r="AS191" s="42">
        <f t="shared" si="6"/>
        <v>216.20215623199999</v>
      </c>
      <c r="AT191" s="42">
        <f t="shared" si="6"/>
        <v>4583.356693363</v>
      </c>
      <c r="AU191" s="42">
        <f t="shared" si="6"/>
        <v>10697.598263866001</v>
      </c>
      <c r="AV191" s="42">
        <f t="shared" si="6"/>
        <v>3256.790681467</v>
      </c>
      <c r="AW191" s="42">
        <f t="shared" si="6"/>
        <v>7618.8450853729992</v>
      </c>
      <c r="AX191" s="42">
        <f t="shared" si="6"/>
        <v>3201.2423030939999</v>
      </c>
      <c r="AY191" s="42">
        <f t="shared" si="6"/>
        <v>7490.367094229</v>
      </c>
      <c r="AZ191" s="42">
        <f t="shared" si="6"/>
        <v>92.644243384285716</v>
      </c>
      <c r="BA191" s="42">
        <f t="shared" si="6"/>
        <v>185.28848677428573</v>
      </c>
      <c r="BB191" s="42">
        <f t="shared" si="6"/>
        <v>6.6191993459999994</v>
      </c>
      <c r="BC191" s="42">
        <f t="shared" si="6"/>
        <v>364.55289266700004</v>
      </c>
      <c r="BD191" s="42">
        <f t="shared" si="6"/>
        <v>855.82792938</v>
      </c>
      <c r="BE191" s="42">
        <f t="shared" si="6"/>
        <v>4.2981813900000008</v>
      </c>
      <c r="BF191" s="42">
        <f t="shared" si="6"/>
        <v>8.5963627828571436</v>
      </c>
      <c r="BG191" s="42">
        <f t="shared" si="6"/>
        <v>17.795879101000001</v>
      </c>
      <c r="BH191" s="42">
        <f t="shared" si="6"/>
        <v>121.79076995700001</v>
      </c>
      <c r="BI191" s="42">
        <f t="shared" si="6"/>
        <v>2.9600000000000009</v>
      </c>
      <c r="BJ191" s="42">
        <f t="shared" si="6"/>
        <v>3.7999999999999985</v>
      </c>
      <c r="BK191" s="42">
        <f t="shared" si="6"/>
        <v>2.6400000000000006</v>
      </c>
      <c r="BL191" s="42">
        <f t="shared" si="6"/>
        <v>3.1400000000000006</v>
      </c>
    </row>
    <row r="192" spans="1:64" s="37" customFormat="1" x14ac:dyDescent="0.2">
      <c r="A192" s="7"/>
      <c r="B192" s="37">
        <v>8</v>
      </c>
      <c r="C192" s="7" t="s">
        <v>201</v>
      </c>
      <c r="D192" s="42" t="str">
        <f>IF(D92="－","－",MAX(D92:D114))</f>
        <v>－</v>
      </c>
      <c r="E192" s="42" t="str">
        <f>IF(E92="－","－",SUM(E92:E114))</f>
        <v>－</v>
      </c>
      <c r="F192" s="42" t="str">
        <f t="shared" ref="F192:BL192" si="7">IF(F92="－","－",SUM(F92:F114))</f>
        <v>－</v>
      </c>
      <c r="G192" s="42" t="str">
        <f t="shared" si="7"/>
        <v>－</v>
      </c>
      <c r="H192" s="42" t="str">
        <f t="shared" si="7"/>
        <v>－</v>
      </c>
      <c r="I192" s="42" t="str">
        <f t="shared" si="7"/>
        <v>－</v>
      </c>
      <c r="J192" s="42" t="str">
        <f t="shared" si="7"/>
        <v>－</v>
      </c>
      <c r="K192" s="42" t="str">
        <f t="shared" si="7"/>
        <v>－</v>
      </c>
      <c r="L192" s="42" t="str">
        <f t="shared" si="7"/>
        <v>－</v>
      </c>
      <c r="M192" s="42" t="str">
        <f t="shared" si="7"/>
        <v>－</v>
      </c>
      <c r="N192" s="42" t="str">
        <f t="shared" si="7"/>
        <v>－</v>
      </c>
      <c r="O192" s="42" t="str">
        <f t="shared" si="7"/>
        <v>－</v>
      </c>
      <c r="P192" s="42" t="str">
        <f t="shared" si="7"/>
        <v>－</v>
      </c>
      <c r="Q192" s="42" t="str">
        <f t="shared" si="7"/>
        <v>－</v>
      </c>
      <c r="R192" s="42" t="str">
        <f t="shared" si="7"/>
        <v>－</v>
      </c>
      <c r="S192" s="42" t="str">
        <f t="shared" si="7"/>
        <v>－</v>
      </c>
      <c r="T192" s="42" t="str">
        <f t="shared" si="7"/>
        <v>－</v>
      </c>
      <c r="U192" s="42" t="str">
        <f t="shared" si="7"/>
        <v>－</v>
      </c>
      <c r="V192" s="42" t="str">
        <f t="shared" si="7"/>
        <v>－</v>
      </c>
      <c r="W192" s="42" t="str">
        <f t="shared" si="7"/>
        <v>－</v>
      </c>
      <c r="X192" s="42" t="str">
        <f t="shared" si="7"/>
        <v>－</v>
      </c>
      <c r="Y192" s="42" t="str">
        <f t="shared" si="7"/>
        <v>－</v>
      </c>
      <c r="Z192" s="42" t="str">
        <f t="shared" si="7"/>
        <v>－</v>
      </c>
      <c r="AA192" s="42" t="str">
        <f t="shared" si="7"/>
        <v>－</v>
      </c>
      <c r="AB192" s="42" t="str">
        <f t="shared" si="7"/>
        <v>－</v>
      </c>
      <c r="AC192" s="42" t="str">
        <f t="shared" si="7"/>
        <v>－</v>
      </c>
      <c r="AD192" s="42" t="str">
        <f t="shared" si="7"/>
        <v>－</v>
      </c>
      <c r="AE192" s="42" t="str">
        <f t="shared" si="7"/>
        <v>－</v>
      </c>
      <c r="AF192" s="42" t="str">
        <f t="shared" si="7"/>
        <v>－</v>
      </c>
      <c r="AG192" s="42" t="str">
        <f t="shared" si="7"/>
        <v>－</v>
      </c>
      <c r="AH192" s="42" t="str">
        <f t="shared" si="7"/>
        <v>－</v>
      </c>
      <c r="AI192" s="42" t="str">
        <f t="shared" si="7"/>
        <v>－</v>
      </c>
      <c r="AJ192" s="42" t="str">
        <f t="shared" si="7"/>
        <v>－</v>
      </c>
      <c r="AK192" s="42" t="str">
        <f t="shared" si="7"/>
        <v>－</v>
      </c>
      <c r="AL192" s="42" t="str">
        <f t="shared" si="7"/>
        <v>－</v>
      </c>
      <c r="AM192" s="42" t="str">
        <f t="shared" si="7"/>
        <v>－</v>
      </c>
      <c r="AN192" s="42" t="str">
        <f t="shared" si="7"/>
        <v>－</v>
      </c>
      <c r="AO192" s="42" t="str">
        <f t="shared" si="7"/>
        <v>－</v>
      </c>
      <c r="AP192" s="42" t="str">
        <f t="shared" si="7"/>
        <v>－</v>
      </c>
      <c r="AQ192" s="42" t="str">
        <f t="shared" si="7"/>
        <v>－</v>
      </c>
      <c r="AR192" s="42" t="str">
        <f t="shared" si="7"/>
        <v>－</v>
      </c>
      <c r="AS192" s="42" t="str">
        <f t="shared" si="7"/>
        <v>－</v>
      </c>
      <c r="AT192" s="42" t="str">
        <f t="shared" si="7"/>
        <v>－</v>
      </c>
      <c r="AU192" s="42" t="str">
        <f t="shared" si="7"/>
        <v>－</v>
      </c>
      <c r="AV192" s="42" t="str">
        <f t="shared" si="7"/>
        <v>－</v>
      </c>
      <c r="AW192" s="42" t="str">
        <f t="shared" si="7"/>
        <v>－</v>
      </c>
      <c r="AX192" s="42" t="str">
        <f t="shared" si="7"/>
        <v>－</v>
      </c>
      <c r="AY192" s="42" t="str">
        <f t="shared" si="7"/>
        <v>－</v>
      </c>
      <c r="AZ192" s="42" t="str">
        <f t="shared" si="7"/>
        <v>－</v>
      </c>
      <c r="BA192" s="42" t="str">
        <f t="shared" si="7"/>
        <v>－</v>
      </c>
      <c r="BB192" s="42" t="str">
        <f t="shared" si="7"/>
        <v>－</v>
      </c>
      <c r="BC192" s="42" t="str">
        <f t="shared" si="7"/>
        <v>－</v>
      </c>
      <c r="BD192" s="42" t="str">
        <f t="shared" si="7"/>
        <v>－</v>
      </c>
      <c r="BE192" s="42" t="str">
        <f t="shared" si="7"/>
        <v>－</v>
      </c>
      <c r="BF192" s="42" t="str">
        <f t="shared" si="7"/>
        <v>－</v>
      </c>
      <c r="BG192" s="42" t="str">
        <f t="shared" si="7"/>
        <v>－</v>
      </c>
      <c r="BH192" s="42" t="str">
        <f t="shared" si="7"/>
        <v>－</v>
      </c>
      <c r="BI192" s="42" t="str">
        <f t="shared" si="7"/>
        <v>－</v>
      </c>
      <c r="BJ192" s="42" t="str">
        <f t="shared" si="7"/>
        <v>－</v>
      </c>
      <c r="BK192" s="42" t="str">
        <f t="shared" si="7"/>
        <v>－</v>
      </c>
      <c r="BL192" s="42" t="str">
        <f t="shared" si="7"/>
        <v>－</v>
      </c>
    </row>
    <row r="193" spans="1:64" s="37" customFormat="1" x14ac:dyDescent="0.2">
      <c r="A193" s="7"/>
      <c r="B193" s="37">
        <v>9</v>
      </c>
      <c r="C193" s="7" t="s">
        <v>225</v>
      </c>
      <c r="D193" s="42" t="str">
        <f>IF(D115="－","－",MAX(D115:D122))</f>
        <v>－</v>
      </c>
      <c r="E193" s="42" t="str">
        <f>IF(E115="－","－",SUM(E115:E122))</f>
        <v>－</v>
      </c>
      <c r="F193" s="42" t="str">
        <f t="shared" ref="F193:BL193" si="8">IF(F115="－","－",SUM(F115:F122))</f>
        <v>－</v>
      </c>
      <c r="G193" s="42" t="str">
        <f t="shared" si="8"/>
        <v>－</v>
      </c>
      <c r="H193" s="42" t="str">
        <f t="shared" si="8"/>
        <v>－</v>
      </c>
      <c r="I193" s="42" t="str">
        <f t="shared" si="8"/>
        <v>－</v>
      </c>
      <c r="J193" s="42" t="str">
        <f t="shared" si="8"/>
        <v>－</v>
      </c>
      <c r="K193" s="42" t="str">
        <f t="shared" si="8"/>
        <v>－</v>
      </c>
      <c r="L193" s="42" t="str">
        <f t="shared" si="8"/>
        <v>－</v>
      </c>
      <c r="M193" s="42" t="str">
        <f t="shared" si="8"/>
        <v>－</v>
      </c>
      <c r="N193" s="42" t="str">
        <f t="shared" si="8"/>
        <v>－</v>
      </c>
      <c r="O193" s="42" t="str">
        <f t="shared" si="8"/>
        <v>－</v>
      </c>
      <c r="P193" s="42" t="str">
        <f t="shared" si="8"/>
        <v>－</v>
      </c>
      <c r="Q193" s="42" t="str">
        <f t="shared" si="8"/>
        <v>－</v>
      </c>
      <c r="R193" s="42" t="str">
        <f t="shared" si="8"/>
        <v>－</v>
      </c>
      <c r="S193" s="42" t="str">
        <f t="shared" si="8"/>
        <v>－</v>
      </c>
      <c r="T193" s="42" t="str">
        <f t="shared" si="8"/>
        <v>－</v>
      </c>
      <c r="U193" s="42" t="str">
        <f t="shared" si="8"/>
        <v>－</v>
      </c>
      <c r="V193" s="42" t="str">
        <f t="shared" si="8"/>
        <v>－</v>
      </c>
      <c r="W193" s="42" t="str">
        <f t="shared" si="8"/>
        <v>－</v>
      </c>
      <c r="X193" s="42" t="str">
        <f t="shared" si="8"/>
        <v>－</v>
      </c>
      <c r="Y193" s="42" t="str">
        <f t="shared" si="8"/>
        <v>－</v>
      </c>
      <c r="Z193" s="42" t="str">
        <f t="shared" si="8"/>
        <v>－</v>
      </c>
      <c r="AA193" s="42" t="str">
        <f t="shared" si="8"/>
        <v>－</v>
      </c>
      <c r="AB193" s="42" t="str">
        <f t="shared" si="8"/>
        <v>－</v>
      </c>
      <c r="AC193" s="42" t="str">
        <f t="shared" si="8"/>
        <v>－</v>
      </c>
      <c r="AD193" s="42" t="str">
        <f t="shared" si="8"/>
        <v>－</v>
      </c>
      <c r="AE193" s="42" t="str">
        <f t="shared" si="8"/>
        <v>－</v>
      </c>
      <c r="AF193" s="42" t="str">
        <f t="shared" si="8"/>
        <v>－</v>
      </c>
      <c r="AG193" s="42" t="str">
        <f t="shared" si="8"/>
        <v>－</v>
      </c>
      <c r="AH193" s="42" t="str">
        <f t="shared" si="8"/>
        <v>－</v>
      </c>
      <c r="AI193" s="42" t="str">
        <f t="shared" si="8"/>
        <v>－</v>
      </c>
      <c r="AJ193" s="42" t="str">
        <f t="shared" si="8"/>
        <v>－</v>
      </c>
      <c r="AK193" s="42" t="str">
        <f t="shared" si="8"/>
        <v>－</v>
      </c>
      <c r="AL193" s="42" t="str">
        <f t="shared" si="8"/>
        <v>－</v>
      </c>
      <c r="AM193" s="42" t="str">
        <f t="shared" si="8"/>
        <v>－</v>
      </c>
      <c r="AN193" s="42" t="str">
        <f t="shared" si="8"/>
        <v>－</v>
      </c>
      <c r="AO193" s="42" t="str">
        <f t="shared" si="8"/>
        <v>－</v>
      </c>
      <c r="AP193" s="42" t="str">
        <f t="shared" si="8"/>
        <v>－</v>
      </c>
      <c r="AQ193" s="42" t="str">
        <f t="shared" si="8"/>
        <v>－</v>
      </c>
      <c r="AR193" s="42" t="str">
        <f t="shared" si="8"/>
        <v>－</v>
      </c>
      <c r="AS193" s="42" t="str">
        <f t="shared" si="8"/>
        <v>－</v>
      </c>
      <c r="AT193" s="42" t="str">
        <f t="shared" si="8"/>
        <v>－</v>
      </c>
      <c r="AU193" s="42" t="str">
        <f t="shared" si="8"/>
        <v>－</v>
      </c>
      <c r="AV193" s="42" t="str">
        <f t="shared" si="8"/>
        <v>－</v>
      </c>
      <c r="AW193" s="42" t="str">
        <f t="shared" si="8"/>
        <v>－</v>
      </c>
      <c r="AX193" s="42" t="str">
        <f t="shared" si="8"/>
        <v>－</v>
      </c>
      <c r="AY193" s="42" t="str">
        <f t="shared" si="8"/>
        <v>－</v>
      </c>
      <c r="AZ193" s="42" t="str">
        <f t="shared" si="8"/>
        <v>－</v>
      </c>
      <c r="BA193" s="42" t="str">
        <f t="shared" si="8"/>
        <v>－</v>
      </c>
      <c r="BB193" s="42" t="str">
        <f t="shared" si="8"/>
        <v>－</v>
      </c>
      <c r="BC193" s="42" t="str">
        <f t="shared" si="8"/>
        <v>－</v>
      </c>
      <c r="BD193" s="42" t="str">
        <f t="shared" si="8"/>
        <v>－</v>
      </c>
      <c r="BE193" s="42" t="str">
        <f t="shared" si="8"/>
        <v>－</v>
      </c>
      <c r="BF193" s="42" t="str">
        <f t="shared" si="8"/>
        <v>－</v>
      </c>
      <c r="BG193" s="42" t="str">
        <f t="shared" si="8"/>
        <v>－</v>
      </c>
      <c r="BH193" s="42" t="str">
        <f t="shared" si="8"/>
        <v>－</v>
      </c>
      <c r="BI193" s="42" t="str">
        <f t="shared" si="8"/>
        <v>－</v>
      </c>
      <c r="BJ193" s="42" t="str">
        <f t="shared" si="8"/>
        <v>－</v>
      </c>
      <c r="BK193" s="42" t="str">
        <f t="shared" si="8"/>
        <v>－</v>
      </c>
      <c r="BL193" s="42" t="str">
        <f t="shared" si="8"/>
        <v>－</v>
      </c>
    </row>
    <row r="194" spans="1:64" s="37" customFormat="1" x14ac:dyDescent="0.2">
      <c r="A194" s="7"/>
      <c r="B194" s="37">
        <v>10</v>
      </c>
      <c r="C194" s="7" t="s">
        <v>3</v>
      </c>
      <c r="D194" s="42" t="str">
        <f>IF(D123="－","－",MAX(D123:D132))</f>
        <v>－</v>
      </c>
      <c r="E194" s="42" t="str">
        <f>IF(E123="－","－",SUM(E123:E132))</f>
        <v>－</v>
      </c>
      <c r="F194" s="42" t="str">
        <f t="shared" ref="F194:BL194" si="9">IF(F123="－","－",SUM(F123:F132))</f>
        <v>－</v>
      </c>
      <c r="G194" s="42" t="str">
        <f t="shared" si="9"/>
        <v>－</v>
      </c>
      <c r="H194" s="42" t="str">
        <f t="shared" si="9"/>
        <v>－</v>
      </c>
      <c r="I194" s="42" t="str">
        <f t="shared" si="9"/>
        <v>－</v>
      </c>
      <c r="J194" s="42" t="str">
        <f t="shared" si="9"/>
        <v>－</v>
      </c>
      <c r="K194" s="42" t="str">
        <f t="shared" si="9"/>
        <v>－</v>
      </c>
      <c r="L194" s="42" t="str">
        <f t="shared" si="9"/>
        <v>－</v>
      </c>
      <c r="M194" s="42" t="str">
        <f t="shared" si="9"/>
        <v>－</v>
      </c>
      <c r="N194" s="42" t="str">
        <f t="shared" si="9"/>
        <v>－</v>
      </c>
      <c r="O194" s="42" t="str">
        <f t="shared" si="9"/>
        <v>－</v>
      </c>
      <c r="P194" s="42" t="str">
        <f t="shared" si="9"/>
        <v>－</v>
      </c>
      <c r="Q194" s="42" t="str">
        <f t="shared" si="9"/>
        <v>－</v>
      </c>
      <c r="R194" s="42" t="str">
        <f t="shared" si="9"/>
        <v>－</v>
      </c>
      <c r="S194" s="42" t="str">
        <f t="shared" si="9"/>
        <v>－</v>
      </c>
      <c r="T194" s="42" t="str">
        <f t="shared" si="9"/>
        <v>－</v>
      </c>
      <c r="U194" s="42" t="str">
        <f t="shared" si="9"/>
        <v>－</v>
      </c>
      <c r="V194" s="42" t="str">
        <f t="shared" si="9"/>
        <v>－</v>
      </c>
      <c r="W194" s="42" t="str">
        <f t="shared" si="9"/>
        <v>－</v>
      </c>
      <c r="X194" s="42" t="str">
        <f t="shared" si="9"/>
        <v>－</v>
      </c>
      <c r="Y194" s="42" t="str">
        <f t="shared" si="9"/>
        <v>－</v>
      </c>
      <c r="Z194" s="42" t="str">
        <f t="shared" si="9"/>
        <v>－</v>
      </c>
      <c r="AA194" s="42" t="str">
        <f t="shared" si="9"/>
        <v>－</v>
      </c>
      <c r="AB194" s="42" t="str">
        <f t="shared" si="9"/>
        <v>－</v>
      </c>
      <c r="AC194" s="42" t="str">
        <f t="shared" si="9"/>
        <v>－</v>
      </c>
      <c r="AD194" s="42" t="str">
        <f t="shared" si="9"/>
        <v>－</v>
      </c>
      <c r="AE194" s="42" t="str">
        <f t="shared" si="9"/>
        <v>－</v>
      </c>
      <c r="AF194" s="42" t="str">
        <f t="shared" si="9"/>
        <v>－</v>
      </c>
      <c r="AG194" s="42" t="str">
        <f t="shared" si="9"/>
        <v>－</v>
      </c>
      <c r="AH194" s="42" t="str">
        <f t="shared" si="9"/>
        <v>－</v>
      </c>
      <c r="AI194" s="42" t="str">
        <f t="shared" si="9"/>
        <v>－</v>
      </c>
      <c r="AJ194" s="42" t="str">
        <f t="shared" si="9"/>
        <v>－</v>
      </c>
      <c r="AK194" s="42" t="str">
        <f t="shared" si="9"/>
        <v>－</v>
      </c>
      <c r="AL194" s="42" t="str">
        <f t="shared" si="9"/>
        <v>－</v>
      </c>
      <c r="AM194" s="42" t="str">
        <f t="shared" si="9"/>
        <v>－</v>
      </c>
      <c r="AN194" s="42" t="str">
        <f t="shared" si="9"/>
        <v>－</v>
      </c>
      <c r="AO194" s="42" t="str">
        <f t="shared" si="9"/>
        <v>－</v>
      </c>
      <c r="AP194" s="42" t="str">
        <f t="shared" si="9"/>
        <v>－</v>
      </c>
      <c r="AQ194" s="42" t="str">
        <f t="shared" si="9"/>
        <v>－</v>
      </c>
      <c r="AR194" s="42" t="str">
        <f t="shared" si="9"/>
        <v>－</v>
      </c>
      <c r="AS194" s="42" t="str">
        <f t="shared" si="9"/>
        <v>－</v>
      </c>
      <c r="AT194" s="42" t="str">
        <f t="shared" si="9"/>
        <v>－</v>
      </c>
      <c r="AU194" s="42" t="str">
        <f t="shared" si="9"/>
        <v>－</v>
      </c>
      <c r="AV194" s="42" t="str">
        <f t="shared" si="9"/>
        <v>－</v>
      </c>
      <c r="AW194" s="42" t="str">
        <f t="shared" si="9"/>
        <v>－</v>
      </c>
      <c r="AX194" s="42" t="str">
        <f t="shared" si="9"/>
        <v>－</v>
      </c>
      <c r="AY194" s="42" t="str">
        <f t="shared" si="9"/>
        <v>－</v>
      </c>
      <c r="AZ194" s="42" t="str">
        <f t="shared" si="9"/>
        <v>－</v>
      </c>
      <c r="BA194" s="42" t="str">
        <f t="shared" si="9"/>
        <v>－</v>
      </c>
      <c r="BB194" s="42" t="str">
        <f t="shared" si="9"/>
        <v>－</v>
      </c>
      <c r="BC194" s="42" t="str">
        <f t="shared" si="9"/>
        <v>－</v>
      </c>
      <c r="BD194" s="42" t="str">
        <f t="shared" si="9"/>
        <v>－</v>
      </c>
      <c r="BE194" s="42" t="str">
        <f t="shared" si="9"/>
        <v>－</v>
      </c>
      <c r="BF194" s="42" t="str">
        <f t="shared" si="9"/>
        <v>－</v>
      </c>
      <c r="BG194" s="42" t="str">
        <f t="shared" si="9"/>
        <v>－</v>
      </c>
      <c r="BH194" s="42" t="str">
        <f t="shared" si="9"/>
        <v>－</v>
      </c>
      <c r="BI194" s="42" t="str">
        <f t="shared" si="9"/>
        <v>－</v>
      </c>
      <c r="BJ194" s="42" t="str">
        <f t="shared" si="9"/>
        <v>－</v>
      </c>
      <c r="BK194" s="42" t="str">
        <f t="shared" si="9"/>
        <v>－</v>
      </c>
      <c r="BL194" s="42" t="str">
        <f t="shared" si="9"/>
        <v>－</v>
      </c>
    </row>
    <row r="195" spans="1:64" s="37" customFormat="1" x14ac:dyDescent="0.2">
      <c r="A195" s="7"/>
      <c r="B195" s="37">
        <v>11</v>
      </c>
      <c r="C195" s="7" t="s">
        <v>14</v>
      </c>
      <c r="D195" s="42" t="str">
        <f>IF(D133="－","－",MAX(D133:D150))</f>
        <v>－</v>
      </c>
      <c r="E195" s="42" t="str">
        <f>IF(E133="－","－",SUM(E133:E150))</f>
        <v>－</v>
      </c>
      <c r="F195" s="42" t="str">
        <f t="shared" ref="F195:BL195" si="10">IF(F133="－","－",SUM(F133:F150))</f>
        <v>－</v>
      </c>
      <c r="G195" s="42" t="str">
        <f t="shared" si="10"/>
        <v>－</v>
      </c>
      <c r="H195" s="42" t="str">
        <f t="shared" si="10"/>
        <v>－</v>
      </c>
      <c r="I195" s="42" t="str">
        <f t="shared" si="10"/>
        <v>－</v>
      </c>
      <c r="J195" s="42" t="str">
        <f t="shared" si="10"/>
        <v>－</v>
      </c>
      <c r="K195" s="42" t="str">
        <f t="shared" si="10"/>
        <v>－</v>
      </c>
      <c r="L195" s="42" t="str">
        <f t="shared" si="10"/>
        <v>－</v>
      </c>
      <c r="M195" s="42" t="str">
        <f t="shared" si="10"/>
        <v>－</v>
      </c>
      <c r="N195" s="42" t="str">
        <f t="shared" si="10"/>
        <v>－</v>
      </c>
      <c r="O195" s="42" t="str">
        <f t="shared" si="10"/>
        <v>－</v>
      </c>
      <c r="P195" s="42" t="str">
        <f t="shared" si="10"/>
        <v>－</v>
      </c>
      <c r="Q195" s="42" t="str">
        <f t="shared" si="10"/>
        <v>－</v>
      </c>
      <c r="R195" s="42" t="str">
        <f t="shared" si="10"/>
        <v>－</v>
      </c>
      <c r="S195" s="42" t="str">
        <f t="shared" si="10"/>
        <v>－</v>
      </c>
      <c r="T195" s="42" t="str">
        <f t="shared" si="10"/>
        <v>－</v>
      </c>
      <c r="U195" s="42" t="str">
        <f t="shared" si="10"/>
        <v>－</v>
      </c>
      <c r="V195" s="42" t="str">
        <f t="shared" si="10"/>
        <v>－</v>
      </c>
      <c r="W195" s="42" t="str">
        <f t="shared" si="10"/>
        <v>－</v>
      </c>
      <c r="X195" s="42" t="str">
        <f t="shared" si="10"/>
        <v>－</v>
      </c>
      <c r="Y195" s="42" t="str">
        <f t="shared" si="10"/>
        <v>－</v>
      </c>
      <c r="Z195" s="42" t="str">
        <f t="shared" si="10"/>
        <v>－</v>
      </c>
      <c r="AA195" s="42" t="str">
        <f t="shared" si="10"/>
        <v>－</v>
      </c>
      <c r="AB195" s="42" t="str">
        <f t="shared" si="10"/>
        <v>－</v>
      </c>
      <c r="AC195" s="42" t="str">
        <f t="shared" si="10"/>
        <v>－</v>
      </c>
      <c r="AD195" s="42" t="str">
        <f t="shared" si="10"/>
        <v>－</v>
      </c>
      <c r="AE195" s="42" t="str">
        <f t="shared" si="10"/>
        <v>－</v>
      </c>
      <c r="AF195" s="42" t="str">
        <f t="shared" si="10"/>
        <v>－</v>
      </c>
      <c r="AG195" s="42" t="str">
        <f t="shared" si="10"/>
        <v>－</v>
      </c>
      <c r="AH195" s="42" t="str">
        <f t="shared" si="10"/>
        <v>－</v>
      </c>
      <c r="AI195" s="42" t="str">
        <f t="shared" si="10"/>
        <v>－</v>
      </c>
      <c r="AJ195" s="42" t="str">
        <f t="shared" si="10"/>
        <v>－</v>
      </c>
      <c r="AK195" s="42" t="str">
        <f t="shared" si="10"/>
        <v>－</v>
      </c>
      <c r="AL195" s="42" t="str">
        <f t="shared" si="10"/>
        <v>－</v>
      </c>
      <c r="AM195" s="42" t="str">
        <f t="shared" si="10"/>
        <v>－</v>
      </c>
      <c r="AN195" s="42" t="str">
        <f t="shared" si="10"/>
        <v>－</v>
      </c>
      <c r="AO195" s="42" t="str">
        <f t="shared" si="10"/>
        <v>－</v>
      </c>
      <c r="AP195" s="42" t="str">
        <f t="shared" si="10"/>
        <v>－</v>
      </c>
      <c r="AQ195" s="42" t="str">
        <f t="shared" si="10"/>
        <v>－</v>
      </c>
      <c r="AR195" s="42" t="str">
        <f t="shared" si="10"/>
        <v>－</v>
      </c>
      <c r="AS195" s="42" t="str">
        <f t="shared" si="10"/>
        <v>－</v>
      </c>
      <c r="AT195" s="42" t="str">
        <f t="shared" si="10"/>
        <v>－</v>
      </c>
      <c r="AU195" s="42" t="str">
        <f t="shared" si="10"/>
        <v>－</v>
      </c>
      <c r="AV195" s="42" t="str">
        <f t="shared" si="10"/>
        <v>－</v>
      </c>
      <c r="AW195" s="42" t="str">
        <f t="shared" si="10"/>
        <v>－</v>
      </c>
      <c r="AX195" s="42" t="str">
        <f t="shared" si="10"/>
        <v>－</v>
      </c>
      <c r="AY195" s="42" t="str">
        <f t="shared" si="10"/>
        <v>－</v>
      </c>
      <c r="AZ195" s="42" t="str">
        <f t="shared" si="10"/>
        <v>－</v>
      </c>
      <c r="BA195" s="42" t="str">
        <f t="shared" si="10"/>
        <v>－</v>
      </c>
      <c r="BB195" s="42" t="str">
        <f t="shared" si="10"/>
        <v>－</v>
      </c>
      <c r="BC195" s="42" t="str">
        <f t="shared" si="10"/>
        <v>－</v>
      </c>
      <c r="BD195" s="42" t="str">
        <f t="shared" si="10"/>
        <v>－</v>
      </c>
      <c r="BE195" s="42" t="str">
        <f t="shared" si="10"/>
        <v>－</v>
      </c>
      <c r="BF195" s="42" t="str">
        <f t="shared" si="10"/>
        <v>－</v>
      </c>
      <c r="BG195" s="42" t="str">
        <f t="shared" si="10"/>
        <v>－</v>
      </c>
      <c r="BH195" s="42" t="str">
        <f t="shared" si="10"/>
        <v>－</v>
      </c>
      <c r="BI195" s="42" t="str">
        <f t="shared" si="10"/>
        <v>－</v>
      </c>
      <c r="BJ195" s="42" t="str">
        <f t="shared" si="10"/>
        <v>－</v>
      </c>
      <c r="BK195" s="42" t="str">
        <f t="shared" si="10"/>
        <v>－</v>
      </c>
      <c r="BL195" s="42" t="str">
        <f t="shared" si="10"/>
        <v>－</v>
      </c>
    </row>
    <row r="196" spans="1:64" s="37" customFormat="1" x14ac:dyDescent="0.2">
      <c r="A196" s="7"/>
      <c r="B196" s="37">
        <v>12</v>
      </c>
      <c r="C196" s="7" t="s">
        <v>235</v>
      </c>
      <c r="D196" s="42" t="str">
        <f>IF(D151="－","－",MAX(D151:D169))</f>
        <v>－</v>
      </c>
      <c r="E196" s="42" t="str">
        <f>IF(E151="－","－",SUM(E151:E169))</f>
        <v>－</v>
      </c>
      <c r="F196" s="42" t="str">
        <f t="shared" ref="F196:BL196" si="11">IF(F151="－","－",SUM(F151:F169))</f>
        <v>－</v>
      </c>
      <c r="G196" s="42" t="str">
        <f t="shared" si="11"/>
        <v>－</v>
      </c>
      <c r="H196" s="42" t="str">
        <f t="shared" si="11"/>
        <v>－</v>
      </c>
      <c r="I196" s="42" t="str">
        <f t="shared" si="11"/>
        <v>－</v>
      </c>
      <c r="J196" s="42" t="str">
        <f t="shared" si="11"/>
        <v>－</v>
      </c>
      <c r="K196" s="42" t="str">
        <f t="shared" si="11"/>
        <v>－</v>
      </c>
      <c r="L196" s="42" t="str">
        <f t="shared" si="11"/>
        <v>－</v>
      </c>
      <c r="M196" s="42" t="str">
        <f t="shared" si="11"/>
        <v>－</v>
      </c>
      <c r="N196" s="42" t="str">
        <f t="shared" si="11"/>
        <v>－</v>
      </c>
      <c r="O196" s="42" t="str">
        <f t="shared" si="11"/>
        <v>－</v>
      </c>
      <c r="P196" s="42" t="str">
        <f t="shared" si="11"/>
        <v>－</v>
      </c>
      <c r="Q196" s="42" t="str">
        <f t="shared" si="11"/>
        <v>－</v>
      </c>
      <c r="R196" s="42" t="str">
        <f t="shared" si="11"/>
        <v>－</v>
      </c>
      <c r="S196" s="42" t="str">
        <f t="shared" si="11"/>
        <v>－</v>
      </c>
      <c r="T196" s="42" t="str">
        <f t="shared" si="11"/>
        <v>－</v>
      </c>
      <c r="U196" s="42" t="str">
        <f t="shared" si="11"/>
        <v>－</v>
      </c>
      <c r="V196" s="42" t="str">
        <f t="shared" si="11"/>
        <v>－</v>
      </c>
      <c r="W196" s="42" t="str">
        <f t="shared" si="11"/>
        <v>－</v>
      </c>
      <c r="X196" s="42" t="str">
        <f t="shared" si="11"/>
        <v>－</v>
      </c>
      <c r="Y196" s="42" t="str">
        <f t="shared" si="11"/>
        <v>－</v>
      </c>
      <c r="Z196" s="42" t="str">
        <f t="shared" si="11"/>
        <v>－</v>
      </c>
      <c r="AA196" s="42" t="str">
        <f t="shared" si="11"/>
        <v>－</v>
      </c>
      <c r="AB196" s="42" t="str">
        <f t="shared" si="11"/>
        <v>－</v>
      </c>
      <c r="AC196" s="42" t="str">
        <f t="shared" si="11"/>
        <v>－</v>
      </c>
      <c r="AD196" s="42" t="str">
        <f t="shared" si="11"/>
        <v>－</v>
      </c>
      <c r="AE196" s="42" t="str">
        <f t="shared" si="11"/>
        <v>－</v>
      </c>
      <c r="AF196" s="42" t="str">
        <f t="shared" si="11"/>
        <v>－</v>
      </c>
      <c r="AG196" s="42" t="str">
        <f t="shared" si="11"/>
        <v>－</v>
      </c>
      <c r="AH196" s="42" t="str">
        <f t="shared" si="11"/>
        <v>－</v>
      </c>
      <c r="AI196" s="42" t="str">
        <f t="shared" si="11"/>
        <v>－</v>
      </c>
      <c r="AJ196" s="42" t="str">
        <f t="shared" si="11"/>
        <v>－</v>
      </c>
      <c r="AK196" s="42" t="str">
        <f t="shared" si="11"/>
        <v>－</v>
      </c>
      <c r="AL196" s="42" t="str">
        <f t="shared" si="11"/>
        <v>－</v>
      </c>
      <c r="AM196" s="42" t="str">
        <f t="shared" si="11"/>
        <v>－</v>
      </c>
      <c r="AN196" s="42" t="str">
        <f t="shared" si="11"/>
        <v>－</v>
      </c>
      <c r="AO196" s="42" t="str">
        <f t="shared" si="11"/>
        <v>－</v>
      </c>
      <c r="AP196" s="42" t="str">
        <f t="shared" si="11"/>
        <v>－</v>
      </c>
      <c r="AQ196" s="42" t="str">
        <f t="shared" si="11"/>
        <v>－</v>
      </c>
      <c r="AR196" s="42" t="str">
        <f t="shared" si="11"/>
        <v>－</v>
      </c>
      <c r="AS196" s="42" t="str">
        <f t="shared" si="11"/>
        <v>－</v>
      </c>
      <c r="AT196" s="42" t="str">
        <f t="shared" si="11"/>
        <v>－</v>
      </c>
      <c r="AU196" s="42" t="str">
        <f t="shared" si="11"/>
        <v>－</v>
      </c>
      <c r="AV196" s="42" t="str">
        <f t="shared" si="11"/>
        <v>－</v>
      </c>
      <c r="AW196" s="42" t="str">
        <f t="shared" si="11"/>
        <v>－</v>
      </c>
      <c r="AX196" s="42" t="str">
        <f t="shared" si="11"/>
        <v>－</v>
      </c>
      <c r="AY196" s="42" t="str">
        <f t="shared" si="11"/>
        <v>－</v>
      </c>
      <c r="AZ196" s="42" t="str">
        <f t="shared" si="11"/>
        <v>－</v>
      </c>
      <c r="BA196" s="42" t="str">
        <f t="shared" si="11"/>
        <v>－</v>
      </c>
      <c r="BB196" s="42" t="str">
        <f t="shared" si="11"/>
        <v>－</v>
      </c>
      <c r="BC196" s="42" t="str">
        <f t="shared" si="11"/>
        <v>－</v>
      </c>
      <c r="BD196" s="42" t="str">
        <f t="shared" si="11"/>
        <v>－</v>
      </c>
      <c r="BE196" s="42" t="str">
        <f t="shared" si="11"/>
        <v>－</v>
      </c>
      <c r="BF196" s="42" t="str">
        <f t="shared" si="11"/>
        <v>－</v>
      </c>
      <c r="BG196" s="42" t="str">
        <f t="shared" si="11"/>
        <v>－</v>
      </c>
      <c r="BH196" s="42" t="str">
        <f t="shared" si="11"/>
        <v>－</v>
      </c>
      <c r="BI196" s="42" t="str">
        <f t="shared" si="11"/>
        <v>－</v>
      </c>
      <c r="BJ196" s="42" t="str">
        <f t="shared" si="11"/>
        <v>－</v>
      </c>
      <c r="BK196" s="42" t="str">
        <f t="shared" si="11"/>
        <v>－</v>
      </c>
      <c r="BL196" s="42" t="str">
        <f t="shared" si="11"/>
        <v>－</v>
      </c>
    </row>
    <row r="197" spans="1:64" s="37" customFormat="1" x14ac:dyDescent="0.2">
      <c r="A197" s="7"/>
      <c r="B197" s="37">
        <v>13</v>
      </c>
      <c r="C197" s="7" t="s">
        <v>255</v>
      </c>
      <c r="D197" s="42" t="str">
        <f>IF(D170="－","－",MAX(D170:D177))</f>
        <v>－</v>
      </c>
      <c r="E197" s="42" t="str">
        <f>IF(E170="－","－",SUM(E170:E177))</f>
        <v>－</v>
      </c>
      <c r="F197" s="42" t="str">
        <f t="shared" ref="F197:BL197" si="12">IF(F170="－","－",SUM(F170:F177))</f>
        <v>－</v>
      </c>
      <c r="G197" s="42" t="str">
        <f t="shared" si="12"/>
        <v>－</v>
      </c>
      <c r="H197" s="42" t="str">
        <f t="shared" si="12"/>
        <v>－</v>
      </c>
      <c r="I197" s="42" t="str">
        <f t="shared" si="12"/>
        <v>－</v>
      </c>
      <c r="J197" s="42" t="str">
        <f t="shared" si="12"/>
        <v>－</v>
      </c>
      <c r="K197" s="42" t="str">
        <f t="shared" si="12"/>
        <v>－</v>
      </c>
      <c r="L197" s="42" t="str">
        <f t="shared" si="12"/>
        <v>－</v>
      </c>
      <c r="M197" s="42" t="str">
        <f t="shared" si="12"/>
        <v>－</v>
      </c>
      <c r="N197" s="42" t="str">
        <f t="shared" si="12"/>
        <v>－</v>
      </c>
      <c r="O197" s="42" t="str">
        <f t="shared" si="12"/>
        <v>－</v>
      </c>
      <c r="P197" s="42" t="str">
        <f t="shared" si="12"/>
        <v>－</v>
      </c>
      <c r="Q197" s="42" t="str">
        <f t="shared" si="12"/>
        <v>－</v>
      </c>
      <c r="R197" s="42" t="str">
        <f t="shared" si="12"/>
        <v>－</v>
      </c>
      <c r="S197" s="42" t="str">
        <f t="shared" si="12"/>
        <v>－</v>
      </c>
      <c r="T197" s="42" t="str">
        <f t="shared" si="12"/>
        <v>－</v>
      </c>
      <c r="U197" s="42" t="str">
        <f t="shared" si="12"/>
        <v>－</v>
      </c>
      <c r="V197" s="42" t="str">
        <f t="shared" si="12"/>
        <v>－</v>
      </c>
      <c r="W197" s="42" t="str">
        <f t="shared" si="12"/>
        <v>－</v>
      </c>
      <c r="X197" s="42" t="str">
        <f t="shared" si="12"/>
        <v>－</v>
      </c>
      <c r="Y197" s="42" t="str">
        <f t="shared" si="12"/>
        <v>－</v>
      </c>
      <c r="Z197" s="42" t="str">
        <f t="shared" si="12"/>
        <v>－</v>
      </c>
      <c r="AA197" s="42" t="str">
        <f t="shared" si="12"/>
        <v>－</v>
      </c>
      <c r="AB197" s="42" t="str">
        <f t="shared" si="12"/>
        <v>－</v>
      </c>
      <c r="AC197" s="42" t="str">
        <f t="shared" si="12"/>
        <v>－</v>
      </c>
      <c r="AD197" s="42" t="str">
        <f t="shared" si="12"/>
        <v>－</v>
      </c>
      <c r="AE197" s="42" t="str">
        <f t="shared" si="12"/>
        <v>－</v>
      </c>
      <c r="AF197" s="42" t="str">
        <f t="shared" si="12"/>
        <v>－</v>
      </c>
      <c r="AG197" s="42" t="str">
        <f t="shared" si="12"/>
        <v>－</v>
      </c>
      <c r="AH197" s="42" t="str">
        <f t="shared" si="12"/>
        <v>－</v>
      </c>
      <c r="AI197" s="42" t="str">
        <f t="shared" si="12"/>
        <v>－</v>
      </c>
      <c r="AJ197" s="42" t="str">
        <f t="shared" si="12"/>
        <v>－</v>
      </c>
      <c r="AK197" s="42" t="str">
        <f t="shared" si="12"/>
        <v>－</v>
      </c>
      <c r="AL197" s="42" t="str">
        <f t="shared" si="12"/>
        <v>－</v>
      </c>
      <c r="AM197" s="42" t="str">
        <f t="shared" si="12"/>
        <v>－</v>
      </c>
      <c r="AN197" s="42" t="str">
        <f t="shared" si="12"/>
        <v>－</v>
      </c>
      <c r="AO197" s="42" t="str">
        <f t="shared" si="12"/>
        <v>－</v>
      </c>
      <c r="AP197" s="42" t="str">
        <f t="shared" si="12"/>
        <v>－</v>
      </c>
      <c r="AQ197" s="42" t="str">
        <f t="shared" si="12"/>
        <v>－</v>
      </c>
      <c r="AR197" s="42" t="str">
        <f t="shared" si="12"/>
        <v>－</v>
      </c>
      <c r="AS197" s="42" t="str">
        <f t="shared" si="12"/>
        <v>－</v>
      </c>
      <c r="AT197" s="42" t="str">
        <f t="shared" si="12"/>
        <v>－</v>
      </c>
      <c r="AU197" s="42" t="str">
        <f t="shared" si="12"/>
        <v>－</v>
      </c>
      <c r="AV197" s="42" t="str">
        <f t="shared" si="12"/>
        <v>－</v>
      </c>
      <c r="AW197" s="42" t="str">
        <f t="shared" si="12"/>
        <v>－</v>
      </c>
      <c r="AX197" s="42" t="str">
        <f t="shared" si="12"/>
        <v>－</v>
      </c>
      <c r="AY197" s="42" t="str">
        <f t="shared" si="12"/>
        <v>－</v>
      </c>
      <c r="AZ197" s="42" t="str">
        <f t="shared" si="12"/>
        <v>－</v>
      </c>
      <c r="BA197" s="42" t="str">
        <f t="shared" si="12"/>
        <v>－</v>
      </c>
      <c r="BB197" s="42" t="str">
        <f t="shared" si="12"/>
        <v>－</v>
      </c>
      <c r="BC197" s="42" t="str">
        <f t="shared" si="12"/>
        <v>－</v>
      </c>
      <c r="BD197" s="42" t="str">
        <f t="shared" si="12"/>
        <v>－</v>
      </c>
      <c r="BE197" s="42" t="str">
        <f t="shared" si="12"/>
        <v>－</v>
      </c>
      <c r="BF197" s="42" t="str">
        <f t="shared" si="12"/>
        <v>－</v>
      </c>
      <c r="BG197" s="42" t="str">
        <f t="shared" si="12"/>
        <v>－</v>
      </c>
      <c r="BH197" s="42" t="str">
        <f t="shared" si="12"/>
        <v>－</v>
      </c>
      <c r="BI197" s="42" t="str">
        <f t="shared" si="12"/>
        <v>－</v>
      </c>
      <c r="BJ197" s="42" t="str">
        <f t="shared" si="12"/>
        <v>－</v>
      </c>
      <c r="BK197" s="42" t="str">
        <f t="shared" si="12"/>
        <v>－</v>
      </c>
      <c r="BL197" s="42" t="str">
        <f t="shared" si="12"/>
        <v>－</v>
      </c>
    </row>
    <row r="198" spans="1:64" s="37" customFormat="1" x14ac:dyDescent="0.2">
      <c r="A198" s="7"/>
      <c r="B198" s="37">
        <v>14</v>
      </c>
      <c r="C198" s="7" t="s">
        <v>264</v>
      </c>
      <c r="D198" s="42" t="str">
        <f>IF(D178="－","－",MAX(D178:D182))</f>
        <v>－</v>
      </c>
      <c r="E198" s="42" t="str">
        <f>IF(E178="－","－",SUM(E178:E182))</f>
        <v>－</v>
      </c>
      <c r="F198" s="42" t="str">
        <f t="shared" ref="F198:BL198" si="13">IF(F178="－","－",SUM(F178:F182))</f>
        <v>－</v>
      </c>
      <c r="G198" s="42" t="str">
        <f t="shared" si="13"/>
        <v>－</v>
      </c>
      <c r="H198" s="42" t="str">
        <f t="shared" si="13"/>
        <v>－</v>
      </c>
      <c r="I198" s="42" t="str">
        <f t="shared" si="13"/>
        <v>－</v>
      </c>
      <c r="J198" s="42" t="str">
        <f t="shared" si="13"/>
        <v>－</v>
      </c>
      <c r="K198" s="42" t="str">
        <f t="shared" si="13"/>
        <v>－</v>
      </c>
      <c r="L198" s="42" t="str">
        <f t="shared" si="13"/>
        <v>－</v>
      </c>
      <c r="M198" s="42" t="str">
        <f t="shared" si="13"/>
        <v>－</v>
      </c>
      <c r="N198" s="42" t="str">
        <f t="shared" si="13"/>
        <v>－</v>
      </c>
      <c r="O198" s="42" t="str">
        <f t="shared" si="13"/>
        <v>－</v>
      </c>
      <c r="P198" s="42" t="str">
        <f t="shared" si="13"/>
        <v>－</v>
      </c>
      <c r="Q198" s="42" t="str">
        <f t="shared" si="13"/>
        <v>－</v>
      </c>
      <c r="R198" s="42" t="str">
        <f t="shared" si="13"/>
        <v>－</v>
      </c>
      <c r="S198" s="42" t="str">
        <f t="shared" si="13"/>
        <v>－</v>
      </c>
      <c r="T198" s="42" t="str">
        <f t="shared" si="13"/>
        <v>－</v>
      </c>
      <c r="U198" s="42" t="str">
        <f t="shared" si="13"/>
        <v>－</v>
      </c>
      <c r="V198" s="42" t="str">
        <f t="shared" si="13"/>
        <v>－</v>
      </c>
      <c r="W198" s="42" t="str">
        <f t="shared" si="13"/>
        <v>－</v>
      </c>
      <c r="X198" s="42" t="str">
        <f t="shared" si="13"/>
        <v>－</v>
      </c>
      <c r="Y198" s="42" t="str">
        <f t="shared" si="13"/>
        <v>－</v>
      </c>
      <c r="Z198" s="42" t="str">
        <f t="shared" si="13"/>
        <v>－</v>
      </c>
      <c r="AA198" s="42" t="str">
        <f t="shared" si="13"/>
        <v>－</v>
      </c>
      <c r="AB198" s="42" t="str">
        <f t="shared" si="13"/>
        <v>－</v>
      </c>
      <c r="AC198" s="42" t="str">
        <f t="shared" si="13"/>
        <v>－</v>
      </c>
      <c r="AD198" s="42" t="str">
        <f t="shared" si="13"/>
        <v>－</v>
      </c>
      <c r="AE198" s="42" t="str">
        <f t="shared" si="13"/>
        <v>－</v>
      </c>
      <c r="AF198" s="42" t="str">
        <f t="shared" si="13"/>
        <v>－</v>
      </c>
      <c r="AG198" s="42" t="str">
        <f t="shared" si="13"/>
        <v>－</v>
      </c>
      <c r="AH198" s="42" t="str">
        <f t="shared" si="13"/>
        <v>－</v>
      </c>
      <c r="AI198" s="42" t="str">
        <f t="shared" si="13"/>
        <v>－</v>
      </c>
      <c r="AJ198" s="42" t="str">
        <f t="shared" si="13"/>
        <v>－</v>
      </c>
      <c r="AK198" s="42" t="str">
        <f t="shared" si="13"/>
        <v>－</v>
      </c>
      <c r="AL198" s="42" t="str">
        <f t="shared" si="13"/>
        <v>－</v>
      </c>
      <c r="AM198" s="42" t="str">
        <f t="shared" si="13"/>
        <v>－</v>
      </c>
      <c r="AN198" s="42" t="str">
        <f t="shared" si="13"/>
        <v>－</v>
      </c>
      <c r="AO198" s="42" t="str">
        <f t="shared" si="13"/>
        <v>－</v>
      </c>
      <c r="AP198" s="42" t="str">
        <f t="shared" si="13"/>
        <v>－</v>
      </c>
      <c r="AQ198" s="42" t="str">
        <f t="shared" si="13"/>
        <v>－</v>
      </c>
      <c r="AR198" s="42" t="str">
        <f t="shared" si="13"/>
        <v>－</v>
      </c>
      <c r="AS198" s="42" t="str">
        <f t="shared" si="13"/>
        <v>－</v>
      </c>
      <c r="AT198" s="42" t="str">
        <f t="shared" si="13"/>
        <v>－</v>
      </c>
      <c r="AU198" s="42" t="str">
        <f t="shared" si="13"/>
        <v>－</v>
      </c>
      <c r="AV198" s="42" t="str">
        <f t="shared" si="13"/>
        <v>－</v>
      </c>
      <c r="AW198" s="42" t="str">
        <f t="shared" si="13"/>
        <v>－</v>
      </c>
      <c r="AX198" s="42" t="str">
        <f t="shared" si="13"/>
        <v>－</v>
      </c>
      <c r="AY198" s="42" t="str">
        <f t="shared" si="13"/>
        <v>－</v>
      </c>
      <c r="AZ198" s="42" t="str">
        <f t="shared" si="13"/>
        <v>－</v>
      </c>
      <c r="BA198" s="42" t="str">
        <f t="shared" si="13"/>
        <v>－</v>
      </c>
      <c r="BB198" s="42" t="str">
        <f t="shared" si="13"/>
        <v>－</v>
      </c>
      <c r="BC198" s="42" t="str">
        <f t="shared" si="13"/>
        <v>－</v>
      </c>
      <c r="BD198" s="42" t="str">
        <f t="shared" si="13"/>
        <v>－</v>
      </c>
      <c r="BE198" s="42" t="str">
        <f t="shared" si="13"/>
        <v>－</v>
      </c>
      <c r="BF198" s="42" t="str">
        <f t="shared" si="13"/>
        <v>－</v>
      </c>
      <c r="BG198" s="42" t="str">
        <f t="shared" si="13"/>
        <v>－</v>
      </c>
      <c r="BH198" s="42" t="str">
        <f t="shared" si="13"/>
        <v>－</v>
      </c>
      <c r="BI198" s="42" t="str">
        <f t="shared" si="13"/>
        <v>－</v>
      </c>
      <c r="BJ198" s="42" t="str">
        <f t="shared" si="13"/>
        <v>－</v>
      </c>
      <c r="BK198" s="42" t="str">
        <f t="shared" si="13"/>
        <v>－</v>
      </c>
      <c r="BL198" s="42" t="str">
        <f t="shared" si="13"/>
        <v>－</v>
      </c>
    </row>
    <row r="199" spans="1:64" s="37" customFormat="1" x14ac:dyDescent="0.2">
      <c r="A199" s="7"/>
      <c r="B199" s="7"/>
      <c r="C199" s="7" t="s">
        <v>337</v>
      </c>
      <c r="D199" s="52">
        <f>MAX(D185:D198)</f>
        <v>6.5708600219999997</v>
      </c>
      <c r="E199" s="42">
        <f>SUM(E185:E198)</f>
        <v>3841</v>
      </c>
      <c r="F199" s="42">
        <f t="shared" ref="F199:AY199" si="14">SUM(F185:F198)</f>
        <v>87</v>
      </c>
      <c r="G199" s="42">
        <f t="shared" si="14"/>
        <v>217</v>
      </c>
      <c r="H199" s="42">
        <f t="shared" si="14"/>
        <v>3537</v>
      </c>
      <c r="I199" s="42">
        <f t="shared" si="14"/>
        <v>312.47500236558938</v>
      </c>
      <c r="J199" s="42">
        <f t="shared" si="14"/>
        <v>1128.2595724670059</v>
      </c>
      <c r="K199" s="42">
        <f t="shared" si="14"/>
        <v>266.62424036554347</v>
      </c>
      <c r="L199" s="42">
        <f t="shared" si="14"/>
        <v>45.850762000045897</v>
      </c>
      <c r="M199" s="42">
        <f t="shared" si="14"/>
        <v>1220.5006628325723</v>
      </c>
      <c r="N199" s="42">
        <f t="shared" si="14"/>
        <v>220.23391200002317</v>
      </c>
      <c r="O199" s="42">
        <f t="shared" si="14"/>
        <v>4.7593449250000006</v>
      </c>
      <c r="P199" s="42">
        <f t="shared" si="14"/>
        <v>7.9178005410000001</v>
      </c>
      <c r="Q199" s="42">
        <f t="shared" si="14"/>
        <v>4.4384206079999995</v>
      </c>
      <c r="R199" s="42">
        <f t="shared" si="14"/>
        <v>0.32092431700000001</v>
      </c>
      <c r="S199" s="42">
        <f t="shared" si="14"/>
        <v>7.4992035860000001</v>
      </c>
      <c r="T199" s="42">
        <f t="shared" si="14"/>
        <v>0.41859695500000005</v>
      </c>
      <c r="U199" s="42">
        <f t="shared" si="14"/>
        <v>24.131</v>
      </c>
      <c r="V199" s="42">
        <f t="shared" si="14"/>
        <v>57.214099999999995</v>
      </c>
      <c r="W199" s="42">
        <f t="shared" si="14"/>
        <v>341.36534729058934</v>
      </c>
      <c r="X199" s="42">
        <f t="shared" si="14"/>
        <v>1193.391473008006</v>
      </c>
      <c r="Y199" s="42">
        <f t="shared" si="14"/>
        <v>1534.7568202985954</v>
      </c>
      <c r="Z199" s="42">
        <f t="shared" si="14"/>
        <v>15.706470619198125</v>
      </c>
      <c r="AA199" s="42">
        <f t="shared" si="14"/>
        <v>7.5248184282183344</v>
      </c>
      <c r="AB199" s="42">
        <f t="shared" si="14"/>
        <v>7.5248184284159993</v>
      </c>
      <c r="AC199" s="42">
        <f t="shared" si="14"/>
        <v>2.9211054958731952</v>
      </c>
      <c r="AD199" s="42">
        <f t="shared" si="14"/>
        <v>8.9427920217542898</v>
      </c>
      <c r="AE199" s="42">
        <f t="shared" si="14"/>
        <v>93.183259543505329</v>
      </c>
      <c r="AF199" s="42">
        <f t="shared" si="14"/>
        <v>102.12605156525962</v>
      </c>
      <c r="AG199" s="42">
        <f t="shared" si="14"/>
        <v>2.4710099573762876</v>
      </c>
      <c r="AH199" s="42">
        <f t="shared" si="14"/>
        <v>4.2035571688700069</v>
      </c>
      <c r="AI199" s="42">
        <f t="shared" si="14"/>
        <v>13.462743905705294</v>
      </c>
      <c r="AJ199" s="42">
        <f t="shared" si="14"/>
        <v>0.43136969695065441</v>
      </c>
      <c r="AK199" s="42">
        <f t="shared" si="14"/>
        <v>0.52127717171498988</v>
      </c>
      <c r="AL199" s="42">
        <f t="shared" si="14"/>
        <v>1.3037566276218815</v>
      </c>
      <c r="AM199" s="42">
        <f t="shared" si="14"/>
        <v>5.8234851502001375</v>
      </c>
      <c r="AN199" s="42">
        <f t="shared" si="14"/>
        <v>13.667626362339288</v>
      </c>
      <c r="AO199" s="42">
        <f t="shared" si="14"/>
        <v>107.94976007683252</v>
      </c>
      <c r="AP199" s="42">
        <f t="shared" si="14"/>
        <v>4473.9213778980002</v>
      </c>
      <c r="AQ199" s="42">
        <f t="shared" si="14"/>
        <v>2409.034588082</v>
      </c>
      <c r="AR199" s="42">
        <f t="shared" si="14"/>
        <v>6882.9559659800007</v>
      </c>
      <c r="AS199" s="42">
        <f t="shared" si="14"/>
        <v>433.36918540199997</v>
      </c>
      <c r="AT199" s="42">
        <f t="shared" si="14"/>
        <v>13510.758819817998</v>
      </c>
      <c r="AU199" s="42">
        <f t="shared" si="14"/>
        <v>30051.570385061001</v>
      </c>
      <c r="AV199" s="42">
        <f t="shared" si="14"/>
        <v>9418.3093590429999</v>
      </c>
      <c r="AW199" s="42">
        <f t="shared" si="14"/>
        <v>20942.291755874998</v>
      </c>
      <c r="AX199" s="42">
        <f t="shared" si="14"/>
        <v>9169.6336534549991</v>
      </c>
      <c r="AY199" s="42">
        <f t="shared" si="14"/>
        <v>20389.690142404001</v>
      </c>
      <c r="AZ199" s="52">
        <f>MAX(AZ185:AZ198)</f>
        <v>92.644243384285716</v>
      </c>
      <c r="BA199" s="52">
        <f>MAX(BA185:BA198)</f>
        <v>185.28848677428573</v>
      </c>
      <c r="BB199" s="42">
        <f t="shared" ref="BB199:BD199" si="15">SUM(BB185:BB198)</f>
        <v>80.900482162000003</v>
      </c>
      <c r="BC199" s="42">
        <f t="shared" si="15"/>
        <v>6455.0767457480006</v>
      </c>
      <c r="BD199" s="42">
        <f t="shared" si="15"/>
        <v>14309.066738271</v>
      </c>
      <c r="BE199" s="52">
        <f>MAX(BE185:BE198)</f>
        <v>4.2981813900000008</v>
      </c>
      <c r="BF199" s="52">
        <f>MAX(BF185:BF198)</f>
        <v>8.5963627828571436</v>
      </c>
      <c r="BG199" s="42">
        <f t="shared" ref="BG199:BL199" si="16">SUM(BG185:BG198)</f>
        <v>168.24044446199997</v>
      </c>
      <c r="BH199" s="42">
        <f t="shared" si="16"/>
        <v>1055.5208912800001</v>
      </c>
      <c r="BI199" s="42">
        <f t="shared" si="16"/>
        <v>5.1800000000000015</v>
      </c>
      <c r="BJ199" s="42">
        <f t="shared" si="16"/>
        <v>6.7599999999999989</v>
      </c>
      <c r="BK199" s="42">
        <f t="shared" si="16"/>
        <v>6.4000000000000012</v>
      </c>
      <c r="BL199" s="42">
        <f t="shared" si="16"/>
        <v>7.8400000000000007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326</v>
      </c>
      <c r="C202" s="7" t="s">
        <v>368</v>
      </c>
      <c r="D202" s="42" t="s">
        <v>330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黒松内30_5</v>
      </c>
      <c r="C203" s="7" t="str">
        <f ca="1">LEFT(RIGHT(CELL("filename",A2),4),3)</f>
        <v>PT3</v>
      </c>
      <c r="D203" s="42" t="str">
        <f ca="1">RIGHT(CELL("filename",A2),LEN(CELL("filename",A2))-FIND("]",CELL("filename",A2)))</f>
        <v>黒松内30_5（PT3）</v>
      </c>
    </row>
    <row r="204" spans="1:64" s="37" customFormat="1" x14ac:dyDescent="0.2">
      <c r="A204" s="7" t="s">
        <v>331</v>
      </c>
      <c r="B204" s="37">
        <f ca="1">VLOOKUP(B203,$B$207:$C$260,2,0)</f>
        <v>37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325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3"/>
  <dimension ref="A1:BL442"/>
  <sheetViews>
    <sheetView workbookViewId="0">
      <pane xSplit="3" ySplit="3" topLeftCell="D4" activePane="bottomRight" state="frozen"/>
      <selection activeCell="I167" sqref="I167"/>
      <selection pane="topRight" activeCell="I167" sqref="I167"/>
      <selection pane="bottomLeft" activeCell="I167" sqref="I167"/>
      <selection pane="bottomRight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269</v>
      </c>
      <c r="B1" s="1" t="s">
        <v>1</v>
      </c>
      <c r="C1" s="2" t="s">
        <v>2</v>
      </c>
      <c r="D1" s="164" t="s">
        <v>327</v>
      </c>
      <c r="E1" s="9" t="s">
        <v>328</v>
      </c>
      <c r="F1" s="10"/>
      <c r="G1" s="10"/>
      <c r="H1" s="11"/>
      <c r="I1" s="9" t="s">
        <v>33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34</v>
      </c>
      <c r="AA1" s="10"/>
      <c r="AB1" s="11"/>
      <c r="AC1" s="12" t="s">
        <v>35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89"/>
      <c r="E2" s="12" t="s">
        <v>329</v>
      </c>
      <c r="F2" s="13"/>
      <c r="G2" s="13"/>
      <c r="H2" s="14"/>
      <c r="I2" s="12" t="s">
        <v>38</v>
      </c>
      <c r="J2" s="14"/>
      <c r="O2" s="12" t="s">
        <v>347</v>
      </c>
      <c r="P2" s="13"/>
      <c r="Q2" s="15"/>
      <c r="R2" s="15"/>
      <c r="S2" s="15"/>
      <c r="T2" s="15"/>
      <c r="U2" s="12" t="s">
        <v>40</v>
      </c>
      <c r="V2" s="14"/>
      <c r="W2" s="12" t="s">
        <v>32</v>
      </c>
      <c r="X2" s="14"/>
      <c r="Y2" s="13"/>
      <c r="Z2" s="16"/>
      <c r="AA2" s="15"/>
      <c r="AB2" s="17"/>
      <c r="AC2" s="12" t="s">
        <v>350</v>
      </c>
      <c r="AD2" s="13"/>
      <c r="AE2" s="14"/>
      <c r="AF2" s="13"/>
      <c r="AG2" s="12" t="s">
        <v>351</v>
      </c>
      <c r="AH2" s="13"/>
      <c r="AI2" s="14"/>
      <c r="AJ2" s="12" t="s">
        <v>352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353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354</v>
      </c>
      <c r="Q3" s="45" t="s">
        <v>355</v>
      </c>
      <c r="R3" s="46" t="s">
        <v>356</v>
      </c>
      <c r="S3" s="46" t="s">
        <v>357</v>
      </c>
      <c r="T3" s="47" t="s">
        <v>358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359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360</v>
      </c>
      <c r="AI3" s="26" t="s">
        <v>361</v>
      </c>
      <c r="AJ3" s="27" t="s">
        <v>362</v>
      </c>
      <c r="AK3" s="27" t="s">
        <v>363</v>
      </c>
      <c r="AL3" s="27" t="s">
        <v>364</v>
      </c>
      <c r="AM3" s="28" t="s">
        <v>365</v>
      </c>
      <c r="AN3" s="28" t="s">
        <v>366</v>
      </c>
      <c r="AO3" s="28" t="s">
        <v>367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>
        <v>3.9701913169999998</v>
      </c>
      <c r="E4" s="36">
        <v>191</v>
      </c>
      <c r="F4" s="36">
        <v>0</v>
      </c>
      <c r="G4" s="36">
        <v>0</v>
      </c>
      <c r="H4" s="36">
        <v>191</v>
      </c>
      <c r="I4" s="36">
        <v>0</v>
      </c>
      <c r="J4" s="36">
        <v>0</v>
      </c>
      <c r="K4" s="36">
        <v>0</v>
      </c>
      <c r="L4" s="36">
        <v>0</v>
      </c>
      <c r="M4" s="36">
        <v>0</v>
      </c>
      <c r="N4" s="36">
        <v>0</v>
      </c>
      <c r="O4" s="36">
        <v>0</v>
      </c>
      <c r="P4" s="36">
        <v>0</v>
      </c>
      <c r="Q4" s="36">
        <v>0</v>
      </c>
      <c r="R4" s="36">
        <v>0</v>
      </c>
      <c r="S4" s="36">
        <v>0</v>
      </c>
      <c r="T4" s="36">
        <v>0</v>
      </c>
      <c r="U4" s="36">
        <v>0</v>
      </c>
      <c r="V4" s="36">
        <v>0</v>
      </c>
      <c r="W4" s="36">
        <v>0</v>
      </c>
      <c r="X4" s="36">
        <v>0</v>
      </c>
      <c r="Y4" s="36">
        <v>0</v>
      </c>
      <c r="Z4" s="36">
        <v>0</v>
      </c>
      <c r="AA4" s="36">
        <v>0</v>
      </c>
      <c r="AB4" s="36">
        <v>0</v>
      </c>
      <c r="AC4" s="36">
        <v>0</v>
      </c>
      <c r="AD4" s="36">
        <v>0</v>
      </c>
      <c r="AE4" s="36">
        <v>0</v>
      </c>
      <c r="AF4" s="36">
        <v>0</v>
      </c>
      <c r="AG4" s="36">
        <v>0</v>
      </c>
      <c r="AH4" s="36">
        <v>0</v>
      </c>
      <c r="AI4" s="36">
        <v>0</v>
      </c>
      <c r="AJ4" s="36">
        <v>0</v>
      </c>
      <c r="AK4" s="36">
        <v>0</v>
      </c>
      <c r="AL4" s="36">
        <v>0</v>
      </c>
      <c r="AM4" s="36">
        <v>0</v>
      </c>
      <c r="AN4" s="36">
        <v>0</v>
      </c>
      <c r="AO4" s="36">
        <v>0</v>
      </c>
      <c r="AP4" s="36">
        <v>0</v>
      </c>
      <c r="AQ4" s="36">
        <v>0</v>
      </c>
      <c r="AR4" s="36">
        <v>0</v>
      </c>
      <c r="AS4" s="36">
        <v>0</v>
      </c>
      <c r="AT4" s="36">
        <v>0</v>
      </c>
      <c r="AU4" s="36">
        <v>0</v>
      </c>
      <c r="AV4" s="36">
        <v>0</v>
      </c>
      <c r="AW4" s="36">
        <v>0</v>
      </c>
      <c r="AX4" s="36">
        <v>0</v>
      </c>
      <c r="AY4" s="36">
        <v>0</v>
      </c>
      <c r="AZ4" s="36">
        <v>0</v>
      </c>
      <c r="BA4" s="36">
        <v>0</v>
      </c>
      <c r="BB4" s="36">
        <v>0</v>
      </c>
      <c r="BC4" s="36">
        <v>0</v>
      </c>
      <c r="BD4" s="36">
        <v>0</v>
      </c>
      <c r="BE4" s="36">
        <v>0</v>
      </c>
      <c r="BF4" s="36">
        <v>0</v>
      </c>
      <c r="BG4" s="36">
        <v>0</v>
      </c>
      <c r="BH4" s="36">
        <v>0</v>
      </c>
      <c r="BI4" s="36">
        <v>0</v>
      </c>
      <c r="BJ4" s="36">
        <v>0</v>
      </c>
      <c r="BK4" s="36">
        <v>0</v>
      </c>
      <c r="BL4" s="36">
        <v>0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>
        <v>4.76672224</v>
      </c>
      <c r="E5" s="36">
        <v>19</v>
      </c>
      <c r="F5" s="36">
        <v>0</v>
      </c>
      <c r="G5" s="36">
        <v>1</v>
      </c>
      <c r="H5" s="36">
        <v>18</v>
      </c>
      <c r="I5" s="36">
        <v>0</v>
      </c>
      <c r="J5" s="36">
        <v>0</v>
      </c>
      <c r="K5" s="36">
        <v>0</v>
      </c>
      <c r="L5" s="36">
        <v>0</v>
      </c>
      <c r="M5" s="36">
        <v>0</v>
      </c>
      <c r="N5" s="36">
        <v>0</v>
      </c>
      <c r="O5" s="36">
        <v>0</v>
      </c>
      <c r="P5" s="36">
        <v>0</v>
      </c>
      <c r="Q5" s="36">
        <v>0</v>
      </c>
      <c r="R5" s="36">
        <v>0</v>
      </c>
      <c r="S5" s="36">
        <v>0</v>
      </c>
      <c r="T5" s="36">
        <v>0</v>
      </c>
      <c r="U5" s="36">
        <v>6.0000000000000001E-3</v>
      </c>
      <c r="V5" s="36">
        <v>1.44E-2</v>
      </c>
      <c r="W5" s="36">
        <v>6.0000000000000001E-3</v>
      </c>
      <c r="X5" s="36">
        <v>1.44E-2</v>
      </c>
      <c r="Y5" s="36">
        <v>2.0400000000000001E-2</v>
      </c>
      <c r="Z5" s="36">
        <v>0</v>
      </c>
      <c r="AA5" s="36">
        <v>0</v>
      </c>
      <c r="AB5" s="36">
        <v>0</v>
      </c>
      <c r="AC5" s="36">
        <v>0</v>
      </c>
      <c r="AD5" s="36">
        <v>0</v>
      </c>
      <c r="AE5" s="36">
        <v>0</v>
      </c>
      <c r="AF5" s="36">
        <v>0</v>
      </c>
      <c r="AG5" s="36">
        <v>1.1791509338449949E-3</v>
      </c>
      <c r="AH5" s="36">
        <v>2.0059119334374627E-3</v>
      </c>
      <c r="AI5" s="36">
        <v>6.424339570603765E-3</v>
      </c>
      <c r="AJ5" s="36">
        <v>0</v>
      </c>
      <c r="AK5" s="36">
        <v>0</v>
      </c>
      <c r="AL5" s="36">
        <v>0</v>
      </c>
      <c r="AM5" s="36">
        <v>1.1791509338449949E-3</v>
      </c>
      <c r="AN5" s="36">
        <v>2.0059119334374627E-3</v>
      </c>
      <c r="AO5" s="36">
        <v>6.424339570603765E-3</v>
      </c>
      <c r="AP5" s="36">
        <v>2.5532016000000001E-2</v>
      </c>
      <c r="AQ5" s="36">
        <v>1.3748008000000001E-2</v>
      </c>
      <c r="AR5" s="36">
        <v>3.9280024000000004E-2</v>
      </c>
      <c r="AS5" s="36">
        <v>0</v>
      </c>
      <c r="AT5" s="36">
        <v>0</v>
      </c>
      <c r="AU5" s="36">
        <v>0</v>
      </c>
      <c r="AV5" s="36">
        <v>0</v>
      </c>
      <c r="AW5" s="36">
        <v>0</v>
      </c>
      <c r="AX5" s="36">
        <v>0</v>
      </c>
      <c r="AY5" s="36">
        <v>0</v>
      </c>
      <c r="AZ5" s="36">
        <v>0</v>
      </c>
      <c r="BA5" s="36">
        <v>0</v>
      </c>
      <c r="BB5" s="36">
        <v>2.1500270779999999</v>
      </c>
      <c r="BC5" s="36">
        <v>149.02621277</v>
      </c>
      <c r="BD5" s="36">
        <v>353.47613672199998</v>
      </c>
      <c r="BE5" s="36">
        <v>0.18210280142857144</v>
      </c>
      <c r="BF5" s="36">
        <v>0.36420560285714287</v>
      </c>
      <c r="BG5" s="36">
        <v>5.5008918009999999</v>
      </c>
      <c r="BH5" s="36">
        <v>47.077299603</v>
      </c>
      <c r="BI5" s="36">
        <v>0</v>
      </c>
      <c r="BJ5" s="36">
        <v>0</v>
      </c>
      <c r="BK5" s="36">
        <v>0</v>
      </c>
      <c r="BL5" s="36">
        <v>0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>
        <v>4.5775589950000004</v>
      </c>
      <c r="E6" s="36">
        <v>8</v>
      </c>
      <c r="F6" s="36">
        <v>0</v>
      </c>
      <c r="G6" s="36">
        <v>0</v>
      </c>
      <c r="H6" s="36">
        <v>8</v>
      </c>
      <c r="I6" s="36">
        <v>0</v>
      </c>
      <c r="J6" s="36">
        <v>0</v>
      </c>
      <c r="K6" s="36">
        <v>0</v>
      </c>
      <c r="L6" s="36">
        <v>0</v>
      </c>
      <c r="M6" s="36">
        <v>0</v>
      </c>
      <c r="N6" s="36">
        <v>0</v>
      </c>
      <c r="O6" s="36">
        <v>0</v>
      </c>
      <c r="P6" s="36">
        <v>0</v>
      </c>
      <c r="Q6" s="36">
        <v>0</v>
      </c>
      <c r="R6" s="36">
        <v>0</v>
      </c>
      <c r="S6" s="36">
        <v>0</v>
      </c>
      <c r="T6" s="36">
        <v>0</v>
      </c>
      <c r="U6" s="36">
        <v>0</v>
      </c>
      <c r="V6" s="36">
        <v>0</v>
      </c>
      <c r="W6" s="36">
        <v>0</v>
      </c>
      <c r="X6" s="36">
        <v>0</v>
      </c>
      <c r="Y6" s="36">
        <v>0</v>
      </c>
      <c r="Z6" s="36">
        <v>0</v>
      </c>
      <c r="AA6" s="36">
        <v>0</v>
      </c>
      <c r="AB6" s="36">
        <v>0</v>
      </c>
      <c r="AC6" s="36">
        <v>0</v>
      </c>
      <c r="AD6" s="36">
        <v>0</v>
      </c>
      <c r="AE6" s="36">
        <v>0</v>
      </c>
      <c r="AF6" s="36">
        <v>0</v>
      </c>
      <c r="AG6" s="36">
        <v>0</v>
      </c>
      <c r="AH6" s="36">
        <v>0</v>
      </c>
      <c r="AI6" s="36">
        <v>0</v>
      </c>
      <c r="AJ6" s="36">
        <v>0</v>
      </c>
      <c r="AK6" s="36">
        <v>0</v>
      </c>
      <c r="AL6" s="36">
        <v>0</v>
      </c>
      <c r="AM6" s="36">
        <v>0</v>
      </c>
      <c r="AN6" s="36">
        <v>0</v>
      </c>
      <c r="AO6" s="36">
        <v>0</v>
      </c>
      <c r="AP6" s="36">
        <v>0</v>
      </c>
      <c r="AQ6" s="36">
        <v>0</v>
      </c>
      <c r="AR6" s="36">
        <v>0</v>
      </c>
      <c r="AS6" s="36">
        <v>0</v>
      </c>
      <c r="AT6" s="36">
        <v>0</v>
      </c>
      <c r="AU6" s="36">
        <v>0</v>
      </c>
      <c r="AV6" s="36">
        <v>0</v>
      </c>
      <c r="AW6" s="36">
        <v>0</v>
      </c>
      <c r="AX6" s="36">
        <v>0</v>
      </c>
      <c r="AY6" s="36">
        <v>0</v>
      </c>
      <c r="AZ6" s="36">
        <v>0</v>
      </c>
      <c r="BA6" s="36">
        <v>0</v>
      </c>
      <c r="BB6" s="36">
        <v>0</v>
      </c>
      <c r="BC6" s="36">
        <v>0</v>
      </c>
      <c r="BD6" s="36">
        <v>0</v>
      </c>
      <c r="BE6" s="36">
        <v>0</v>
      </c>
      <c r="BF6" s="36">
        <v>0</v>
      </c>
      <c r="BG6" s="36">
        <v>0.78706095600000003</v>
      </c>
      <c r="BH6" s="36">
        <v>4.9611632029999999</v>
      </c>
      <c r="BI6" s="36">
        <v>0</v>
      </c>
      <c r="BJ6" s="36">
        <v>0</v>
      </c>
      <c r="BK6" s="36">
        <v>0</v>
      </c>
      <c r="BL6" s="36">
        <v>0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>
        <v>3.6591847689999999</v>
      </c>
      <c r="E7" s="36">
        <v>38</v>
      </c>
      <c r="F7" s="36">
        <v>0</v>
      </c>
      <c r="G7" s="36">
        <v>0</v>
      </c>
      <c r="H7" s="36">
        <v>38</v>
      </c>
      <c r="I7" s="36">
        <v>0</v>
      </c>
      <c r="J7" s="36">
        <v>0</v>
      </c>
      <c r="K7" s="36">
        <v>0</v>
      </c>
      <c r="L7" s="36">
        <v>0</v>
      </c>
      <c r="M7" s="36">
        <v>0</v>
      </c>
      <c r="N7" s="36">
        <v>0</v>
      </c>
      <c r="O7" s="36">
        <v>0</v>
      </c>
      <c r="P7" s="36">
        <v>0</v>
      </c>
      <c r="Q7" s="36">
        <v>0</v>
      </c>
      <c r="R7" s="36">
        <v>0</v>
      </c>
      <c r="S7" s="36">
        <v>0</v>
      </c>
      <c r="T7" s="36">
        <v>0</v>
      </c>
      <c r="U7" s="36">
        <v>0</v>
      </c>
      <c r="V7" s="36">
        <v>0</v>
      </c>
      <c r="W7" s="36">
        <v>0</v>
      </c>
      <c r="X7" s="36">
        <v>0</v>
      </c>
      <c r="Y7" s="36">
        <v>0</v>
      </c>
      <c r="Z7" s="36">
        <v>0</v>
      </c>
      <c r="AA7" s="36">
        <v>0</v>
      </c>
      <c r="AB7" s="36">
        <v>0</v>
      </c>
      <c r="AC7" s="36">
        <v>0</v>
      </c>
      <c r="AD7" s="36">
        <v>0</v>
      </c>
      <c r="AE7" s="36">
        <v>0</v>
      </c>
      <c r="AF7" s="36">
        <v>0</v>
      </c>
      <c r="AG7" s="36">
        <v>0</v>
      </c>
      <c r="AH7" s="36">
        <v>0</v>
      </c>
      <c r="AI7" s="36">
        <v>0</v>
      </c>
      <c r="AJ7" s="36">
        <v>0</v>
      </c>
      <c r="AK7" s="36">
        <v>0</v>
      </c>
      <c r="AL7" s="36">
        <v>0</v>
      </c>
      <c r="AM7" s="36">
        <v>0</v>
      </c>
      <c r="AN7" s="36">
        <v>0</v>
      </c>
      <c r="AO7" s="36">
        <v>0</v>
      </c>
      <c r="AP7" s="36">
        <v>0</v>
      </c>
      <c r="AQ7" s="36">
        <v>0</v>
      </c>
      <c r="AR7" s="36">
        <v>0</v>
      </c>
      <c r="AS7" s="36">
        <v>0</v>
      </c>
      <c r="AT7" s="36">
        <v>0</v>
      </c>
      <c r="AU7" s="36">
        <v>0</v>
      </c>
      <c r="AV7" s="36">
        <v>0</v>
      </c>
      <c r="AW7" s="36">
        <v>0</v>
      </c>
      <c r="AX7" s="36">
        <v>0</v>
      </c>
      <c r="AY7" s="36">
        <v>0</v>
      </c>
      <c r="AZ7" s="36">
        <v>0</v>
      </c>
      <c r="BA7" s="36">
        <v>0</v>
      </c>
      <c r="BB7" s="36">
        <v>0</v>
      </c>
      <c r="BC7" s="36">
        <v>0</v>
      </c>
      <c r="BD7" s="36">
        <v>0</v>
      </c>
      <c r="BE7" s="36">
        <v>0</v>
      </c>
      <c r="BF7" s="36">
        <v>0</v>
      </c>
      <c r="BG7" s="36">
        <v>0</v>
      </c>
      <c r="BH7" s="36">
        <v>0</v>
      </c>
      <c r="BI7" s="36">
        <v>0</v>
      </c>
      <c r="BJ7" s="36">
        <v>0</v>
      </c>
      <c r="BK7" s="36">
        <v>0</v>
      </c>
      <c r="BL7" s="36">
        <v>0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>
        <v>3.7742232809999998</v>
      </c>
      <c r="E8" s="36">
        <v>56</v>
      </c>
      <c r="F8" s="36">
        <v>0</v>
      </c>
      <c r="G8" s="36">
        <v>0</v>
      </c>
      <c r="H8" s="36">
        <v>56</v>
      </c>
      <c r="I8" s="36">
        <v>0</v>
      </c>
      <c r="J8" s="36">
        <v>0</v>
      </c>
      <c r="K8" s="36">
        <v>0</v>
      </c>
      <c r="L8" s="36">
        <v>0</v>
      </c>
      <c r="M8" s="36">
        <v>0</v>
      </c>
      <c r="N8" s="36">
        <v>0</v>
      </c>
      <c r="O8" s="36">
        <v>0</v>
      </c>
      <c r="P8" s="36">
        <v>0</v>
      </c>
      <c r="Q8" s="36">
        <v>0</v>
      </c>
      <c r="R8" s="36">
        <v>0</v>
      </c>
      <c r="S8" s="36">
        <v>0</v>
      </c>
      <c r="T8" s="36">
        <v>0</v>
      </c>
      <c r="U8" s="36">
        <v>0</v>
      </c>
      <c r="V8" s="36">
        <v>0</v>
      </c>
      <c r="W8" s="36">
        <v>0</v>
      </c>
      <c r="X8" s="36">
        <v>0</v>
      </c>
      <c r="Y8" s="36">
        <v>0</v>
      </c>
      <c r="Z8" s="36">
        <v>0</v>
      </c>
      <c r="AA8" s="36">
        <v>0</v>
      </c>
      <c r="AB8" s="36">
        <v>0</v>
      </c>
      <c r="AC8" s="36">
        <v>0</v>
      </c>
      <c r="AD8" s="36">
        <v>0</v>
      </c>
      <c r="AE8" s="36">
        <v>0</v>
      </c>
      <c r="AF8" s="36">
        <v>0</v>
      </c>
      <c r="AG8" s="36">
        <v>0</v>
      </c>
      <c r="AH8" s="36">
        <v>0</v>
      </c>
      <c r="AI8" s="36">
        <v>0</v>
      </c>
      <c r="AJ8" s="36">
        <v>0</v>
      </c>
      <c r="AK8" s="36">
        <v>0</v>
      </c>
      <c r="AL8" s="36">
        <v>0</v>
      </c>
      <c r="AM8" s="36">
        <v>0</v>
      </c>
      <c r="AN8" s="36">
        <v>0</v>
      </c>
      <c r="AO8" s="36">
        <v>0</v>
      </c>
      <c r="AP8" s="36">
        <v>0</v>
      </c>
      <c r="AQ8" s="36">
        <v>0</v>
      </c>
      <c r="AR8" s="36">
        <v>0</v>
      </c>
      <c r="AS8" s="36">
        <v>0</v>
      </c>
      <c r="AT8" s="36">
        <v>0</v>
      </c>
      <c r="AU8" s="36">
        <v>0</v>
      </c>
      <c r="AV8" s="36">
        <v>0</v>
      </c>
      <c r="AW8" s="36">
        <v>0</v>
      </c>
      <c r="AX8" s="36">
        <v>0</v>
      </c>
      <c r="AY8" s="36">
        <v>0</v>
      </c>
      <c r="AZ8" s="36">
        <v>0</v>
      </c>
      <c r="BA8" s="36">
        <v>0</v>
      </c>
      <c r="BB8" s="36">
        <v>0</v>
      </c>
      <c r="BC8" s="36">
        <v>0</v>
      </c>
      <c r="BD8" s="36">
        <v>0</v>
      </c>
      <c r="BE8" s="36">
        <v>0</v>
      </c>
      <c r="BF8" s="36">
        <v>0</v>
      </c>
      <c r="BG8" s="36">
        <v>0</v>
      </c>
      <c r="BH8" s="36">
        <v>0</v>
      </c>
      <c r="BI8" s="36">
        <v>0</v>
      </c>
      <c r="BJ8" s="36">
        <v>0</v>
      </c>
      <c r="BK8" s="36">
        <v>0</v>
      </c>
      <c r="BL8" s="36">
        <v>0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>
        <v>4.4986737090000002</v>
      </c>
      <c r="E9" s="36">
        <v>40</v>
      </c>
      <c r="F9" s="36">
        <v>0</v>
      </c>
      <c r="G9" s="36">
        <v>0</v>
      </c>
      <c r="H9" s="36">
        <v>40</v>
      </c>
      <c r="I9" s="36">
        <v>0</v>
      </c>
      <c r="J9" s="36">
        <v>0</v>
      </c>
      <c r="K9" s="36">
        <v>0</v>
      </c>
      <c r="L9" s="36">
        <v>0</v>
      </c>
      <c r="M9" s="36">
        <v>0</v>
      </c>
      <c r="N9" s="36">
        <v>0</v>
      </c>
      <c r="O9" s="36">
        <v>0</v>
      </c>
      <c r="P9" s="36">
        <v>0</v>
      </c>
      <c r="Q9" s="36">
        <v>0</v>
      </c>
      <c r="R9" s="36">
        <v>0</v>
      </c>
      <c r="S9" s="36">
        <v>0</v>
      </c>
      <c r="T9" s="36">
        <v>0</v>
      </c>
      <c r="U9" s="36">
        <v>0</v>
      </c>
      <c r="V9" s="36">
        <v>0</v>
      </c>
      <c r="W9" s="36">
        <v>0</v>
      </c>
      <c r="X9" s="36">
        <v>0</v>
      </c>
      <c r="Y9" s="36">
        <v>0</v>
      </c>
      <c r="Z9" s="36">
        <v>0</v>
      </c>
      <c r="AA9" s="36">
        <v>0</v>
      </c>
      <c r="AB9" s="36">
        <v>0</v>
      </c>
      <c r="AC9" s="36">
        <v>0</v>
      </c>
      <c r="AD9" s="36">
        <v>0</v>
      </c>
      <c r="AE9" s="36">
        <v>0</v>
      </c>
      <c r="AF9" s="36">
        <v>0</v>
      </c>
      <c r="AG9" s="36">
        <v>0</v>
      </c>
      <c r="AH9" s="36">
        <v>0</v>
      </c>
      <c r="AI9" s="36">
        <v>0</v>
      </c>
      <c r="AJ9" s="36">
        <v>0</v>
      </c>
      <c r="AK9" s="36">
        <v>0</v>
      </c>
      <c r="AL9" s="36">
        <v>0</v>
      </c>
      <c r="AM9" s="36">
        <v>0</v>
      </c>
      <c r="AN9" s="36">
        <v>0</v>
      </c>
      <c r="AO9" s="36">
        <v>0</v>
      </c>
      <c r="AP9" s="36">
        <v>0</v>
      </c>
      <c r="AQ9" s="36">
        <v>0</v>
      </c>
      <c r="AR9" s="36">
        <v>0</v>
      </c>
      <c r="AS9" s="36">
        <v>0</v>
      </c>
      <c r="AT9" s="36">
        <v>0</v>
      </c>
      <c r="AU9" s="36">
        <v>0</v>
      </c>
      <c r="AV9" s="36">
        <v>0</v>
      </c>
      <c r="AW9" s="36">
        <v>0</v>
      </c>
      <c r="AX9" s="36">
        <v>0</v>
      </c>
      <c r="AY9" s="36">
        <v>0</v>
      </c>
      <c r="AZ9" s="36">
        <v>0</v>
      </c>
      <c r="BA9" s="36">
        <v>0</v>
      </c>
      <c r="BB9" s="36">
        <v>0</v>
      </c>
      <c r="BC9" s="36">
        <v>0</v>
      </c>
      <c r="BD9" s="36">
        <v>0</v>
      </c>
      <c r="BE9" s="36">
        <v>0</v>
      </c>
      <c r="BF9" s="36">
        <v>0</v>
      </c>
      <c r="BG9" s="36">
        <v>0</v>
      </c>
      <c r="BH9" s="36">
        <v>0</v>
      </c>
      <c r="BI9" s="36">
        <v>0</v>
      </c>
      <c r="BJ9" s="36">
        <v>0</v>
      </c>
      <c r="BK9" s="36">
        <v>0</v>
      </c>
      <c r="BL9" s="36">
        <v>0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>
        <v>4.3106405560000001</v>
      </c>
      <c r="E10" s="36">
        <v>0</v>
      </c>
      <c r="F10" s="36" t="s">
        <v>339</v>
      </c>
      <c r="G10" s="36" t="s">
        <v>339</v>
      </c>
      <c r="H10" s="36" t="s">
        <v>339</v>
      </c>
      <c r="I10" s="36">
        <v>0</v>
      </c>
      <c r="J10" s="36">
        <v>0</v>
      </c>
      <c r="K10" s="36">
        <v>0</v>
      </c>
      <c r="L10" s="36">
        <v>0</v>
      </c>
      <c r="M10" s="36">
        <v>0</v>
      </c>
      <c r="N10" s="36">
        <v>0</v>
      </c>
      <c r="O10" s="36">
        <v>0</v>
      </c>
      <c r="P10" s="36">
        <v>0</v>
      </c>
      <c r="Q10" s="36">
        <v>0</v>
      </c>
      <c r="R10" s="36">
        <v>0</v>
      </c>
      <c r="S10" s="36">
        <v>0</v>
      </c>
      <c r="T10" s="36">
        <v>0</v>
      </c>
      <c r="U10" s="36" t="s">
        <v>339</v>
      </c>
      <c r="V10" s="36" t="s">
        <v>339</v>
      </c>
      <c r="W10" s="36">
        <v>0</v>
      </c>
      <c r="X10" s="36">
        <v>0</v>
      </c>
      <c r="Y10" s="36">
        <v>0</v>
      </c>
      <c r="Z10" s="36">
        <v>0</v>
      </c>
      <c r="AA10" s="36">
        <v>0</v>
      </c>
      <c r="AB10" s="36">
        <v>0</v>
      </c>
      <c r="AC10" s="36">
        <v>0</v>
      </c>
      <c r="AD10" s="36">
        <v>0</v>
      </c>
      <c r="AE10" s="36">
        <v>0</v>
      </c>
      <c r="AF10" s="36">
        <v>0</v>
      </c>
      <c r="AG10" s="36" t="s">
        <v>339</v>
      </c>
      <c r="AH10" s="36" t="s">
        <v>339</v>
      </c>
      <c r="AI10" s="36" t="s">
        <v>339</v>
      </c>
      <c r="AJ10" s="36">
        <v>0</v>
      </c>
      <c r="AK10" s="36">
        <v>0</v>
      </c>
      <c r="AL10" s="36">
        <v>0</v>
      </c>
      <c r="AM10" s="36">
        <v>0</v>
      </c>
      <c r="AN10" s="36">
        <v>0</v>
      </c>
      <c r="AO10" s="36">
        <v>0</v>
      </c>
      <c r="AP10" s="36">
        <v>0</v>
      </c>
      <c r="AQ10" s="36">
        <v>0</v>
      </c>
      <c r="AR10" s="36">
        <v>0</v>
      </c>
      <c r="AS10" s="36">
        <v>0</v>
      </c>
      <c r="AT10" s="36">
        <v>0</v>
      </c>
      <c r="AU10" s="36">
        <v>0</v>
      </c>
      <c r="AV10" s="36">
        <v>0</v>
      </c>
      <c r="AW10" s="36">
        <v>0</v>
      </c>
      <c r="AX10" s="36">
        <v>0</v>
      </c>
      <c r="AY10" s="36">
        <v>0</v>
      </c>
      <c r="AZ10" s="36">
        <v>0</v>
      </c>
      <c r="BA10" s="36">
        <v>0</v>
      </c>
      <c r="BB10" s="36">
        <v>0</v>
      </c>
      <c r="BC10" s="36">
        <v>0</v>
      </c>
      <c r="BD10" s="36">
        <v>0</v>
      </c>
      <c r="BE10" s="36">
        <v>0</v>
      </c>
      <c r="BF10" s="36">
        <v>0</v>
      </c>
      <c r="BG10" s="36">
        <v>0</v>
      </c>
      <c r="BH10" s="36">
        <v>0</v>
      </c>
      <c r="BI10" s="36">
        <v>0</v>
      </c>
      <c r="BJ10" s="36">
        <v>0</v>
      </c>
      <c r="BK10" s="36">
        <v>0</v>
      </c>
      <c r="BL10" s="36">
        <v>0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>
        <v>4.3817147580000002</v>
      </c>
      <c r="E11" s="36">
        <v>8</v>
      </c>
      <c r="F11" s="36">
        <v>0</v>
      </c>
      <c r="G11" s="36">
        <v>0</v>
      </c>
      <c r="H11" s="36">
        <v>8</v>
      </c>
      <c r="I11" s="36">
        <v>0</v>
      </c>
      <c r="J11" s="36">
        <v>0</v>
      </c>
      <c r="K11" s="36">
        <v>0</v>
      </c>
      <c r="L11" s="36">
        <v>0</v>
      </c>
      <c r="M11" s="36">
        <v>0</v>
      </c>
      <c r="N11" s="36">
        <v>0</v>
      </c>
      <c r="O11" s="36">
        <v>0</v>
      </c>
      <c r="P11" s="36">
        <v>0</v>
      </c>
      <c r="Q11" s="36">
        <v>0</v>
      </c>
      <c r="R11" s="36">
        <v>0</v>
      </c>
      <c r="S11" s="36">
        <v>0</v>
      </c>
      <c r="T11" s="36">
        <v>0</v>
      </c>
      <c r="U11" s="36">
        <v>0</v>
      </c>
      <c r="V11" s="36">
        <v>0</v>
      </c>
      <c r="W11" s="36">
        <v>0</v>
      </c>
      <c r="X11" s="36">
        <v>0</v>
      </c>
      <c r="Y11" s="36">
        <v>0</v>
      </c>
      <c r="Z11" s="36">
        <v>0</v>
      </c>
      <c r="AA11" s="36">
        <v>0</v>
      </c>
      <c r="AB11" s="36">
        <v>0</v>
      </c>
      <c r="AC11" s="36">
        <v>0</v>
      </c>
      <c r="AD11" s="36">
        <v>0</v>
      </c>
      <c r="AE11" s="36">
        <v>0</v>
      </c>
      <c r="AF11" s="36">
        <v>0</v>
      </c>
      <c r="AG11" s="36">
        <v>0</v>
      </c>
      <c r="AH11" s="36">
        <v>0</v>
      </c>
      <c r="AI11" s="36">
        <v>0</v>
      </c>
      <c r="AJ11" s="36">
        <v>0</v>
      </c>
      <c r="AK11" s="36">
        <v>0</v>
      </c>
      <c r="AL11" s="36">
        <v>0</v>
      </c>
      <c r="AM11" s="36">
        <v>0</v>
      </c>
      <c r="AN11" s="36">
        <v>0</v>
      </c>
      <c r="AO11" s="36">
        <v>0</v>
      </c>
      <c r="AP11" s="36">
        <v>0</v>
      </c>
      <c r="AQ11" s="36">
        <v>0</v>
      </c>
      <c r="AR11" s="36">
        <v>0</v>
      </c>
      <c r="AS11" s="36">
        <v>0</v>
      </c>
      <c r="AT11" s="36">
        <v>0</v>
      </c>
      <c r="AU11" s="36">
        <v>0</v>
      </c>
      <c r="AV11" s="36">
        <v>0</v>
      </c>
      <c r="AW11" s="36">
        <v>0</v>
      </c>
      <c r="AX11" s="36">
        <v>0</v>
      </c>
      <c r="AY11" s="36">
        <v>0</v>
      </c>
      <c r="AZ11" s="36">
        <v>0</v>
      </c>
      <c r="BA11" s="36">
        <v>0</v>
      </c>
      <c r="BB11" s="36">
        <v>0</v>
      </c>
      <c r="BC11" s="36">
        <v>0</v>
      </c>
      <c r="BD11" s="36">
        <v>0</v>
      </c>
      <c r="BE11" s="36">
        <v>0</v>
      </c>
      <c r="BF11" s="36">
        <v>0</v>
      </c>
      <c r="BG11" s="36">
        <v>0</v>
      </c>
      <c r="BH11" s="36">
        <v>0</v>
      </c>
      <c r="BI11" s="36">
        <v>0</v>
      </c>
      <c r="BJ11" s="36">
        <v>0</v>
      </c>
      <c r="BK11" s="36">
        <v>0</v>
      </c>
      <c r="BL11" s="36">
        <v>0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>
        <v>3.6719194599999998</v>
      </c>
      <c r="E12" s="36">
        <v>115</v>
      </c>
      <c r="F12" s="36">
        <v>0</v>
      </c>
      <c r="G12" s="36">
        <v>0</v>
      </c>
      <c r="H12" s="36">
        <v>115</v>
      </c>
      <c r="I12" s="36">
        <v>0</v>
      </c>
      <c r="J12" s="36">
        <v>0</v>
      </c>
      <c r="K12" s="36">
        <v>0</v>
      </c>
      <c r="L12" s="36">
        <v>0</v>
      </c>
      <c r="M12" s="36">
        <v>0</v>
      </c>
      <c r="N12" s="36">
        <v>0</v>
      </c>
      <c r="O12" s="36">
        <v>0</v>
      </c>
      <c r="P12" s="36">
        <v>0</v>
      </c>
      <c r="Q12" s="36">
        <v>0</v>
      </c>
      <c r="R12" s="36">
        <v>0</v>
      </c>
      <c r="S12" s="36">
        <v>0</v>
      </c>
      <c r="T12" s="36">
        <v>0</v>
      </c>
      <c r="U12" s="36">
        <v>0</v>
      </c>
      <c r="V12" s="36">
        <v>0</v>
      </c>
      <c r="W12" s="36">
        <v>0</v>
      </c>
      <c r="X12" s="36">
        <v>0</v>
      </c>
      <c r="Y12" s="36">
        <v>0</v>
      </c>
      <c r="Z12" s="36">
        <v>0</v>
      </c>
      <c r="AA12" s="36">
        <v>0</v>
      </c>
      <c r="AB12" s="36">
        <v>0</v>
      </c>
      <c r="AC12" s="36">
        <v>0</v>
      </c>
      <c r="AD12" s="36">
        <v>0</v>
      </c>
      <c r="AE12" s="36">
        <v>0</v>
      </c>
      <c r="AF12" s="36">
        <v>0</v>
      </c>
      <c r="AG12" s="36">
        <v>0</v>
      </c>
      <c r="AH12" s="36">
        <v>0</v>
      </c>
      <c r="AI12" s="36">
        <v>0</v>
      </c>
      <c r="AJ12" s="36">
        <v>0</v>
      </c>
      <c r="AK12" s="36">
        <v>0</v>
      </c>
      <c r="AL12" s="36">
        <v>0</v>
      </c>
      <c r="AM12" s="36">
        <v>0</v>
      </c>
      <c r="AN12" s="36">
        <v>0</v>
      </c>
      <c r="AO12" s="36">
        <v>0</v>
      </c>
      <c r="AP12" s="36">
        <v>0</v>
      </c>
      <c r="AQ12" s="36">
        <v>0</v>
      </c>
      <c r="AR12" s="36">
        <v>0</v>
      </c>
      <c r="AS12" s="36">
        <v>0</v>
      </c>
      <c r="AT12" s="36">
        <v>0</v>
      </c>
      <c r="AU12" s="36">
        <v>0</v>
      </c>
      <c r="AV12" s="36">
        <v>0</v>
      </c>
      <c r="AW12" s="36">
        <v>0</v>
      </c>
      <c r="AX12" s="36">
        <v>0</v>
      </c>
      <c r="AY12" s="36">
        <v>0</v>
      </c>
      <c r="AZ12" s="36">
        <v>0</v>
      </c>
      <c r="BA12" s="36">
        <v>0</v>
      </c>
      <c r="BB12" s="36">
        <v>0</v>
      </c>
      <c r="BC12" s="36">
        <v>0</v>
      </c>
      <c r="BD12" s="36">
        <v>0</v>
      </c>
      <c r="BE12" s="36">
        <v>0</v>
      </c>
      <c r="BF12" s="36">
        <v>0</v>
      </c>
      <c r="BG12" s="36">
        <v>0</v>
      </c>
      <c r="BH12" s="36">
        <v>0</v>
      </c>
      <c r="BI12" s="36">
        <v>0</v>
      </c>
      <c r="BJ12" s="36">
        <v>0</v>
      </c>
      <c r="BK12" s="36">
        <v>0</v>
      </c>
      <c r="BL12" s="36">
        <v>0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>
        <v>4.2099755859999997</v>
      </c>
      <c r="E13" s="36">
        <v>1</v>
      </c>
      <c r="F13" s="36">
        <v>0</v>
      </c>
      <c r="G13" s="36">
        <v>0</v>
      </c>
      <c r="H13" s="36">
        <v>1</v>
      </c>
      <c r="I13" s="36">
        <v>0</v>
      </c>
      <c r="J13" s="36">
        <v>0</v>
      </c>
      <c r="K13" s="36">
        <v>0</v>
      </c>
      <c r="L13" s="36">
        <v>0</v>
      </c>
      <c r="M13" s="36">
        <v>0</v>
      </c>
      <c r="N13" s="36">
        <v>0</v>
      </c>
      <c r="O13" s="36">
        <v>0</v>
      </c>
      <c r="P13" s="36">
        <v>0</v>
      </c>
      <c r="Q13" s="36">
        <v>0</v>
      </c>
      <c r="R13" s="36">
        <v>0</v>
      </c>
      <c r="S13" s="36">
        <v>0</v>
      </c>
      <c r="T13" s="36">
        <v>0</v>
      </c>
      <c r="U13" s="36">
        <v>0</v>
      </c>
      <c r="V13" s="36">
        <v>0</v>
      </c>
      <c r="W13" s="36">
        <v>0</v>
      </c>
      <c r="X13" s="36">
        <v>0</v>
      </c>
      <c r="Y13" s="36">
        <v>0</v>
      </c>
      <c r="Z13" s="36">
        <v>0</v>
      </c>
      <c r="AA13" s="36">
        <v>0</v>
      </c>
      <c r="AB13" s="36">
        <v>0</v>
      </c>
      <c r="AC13" s="36">
        <v>0</v>
      </c>
      <c r="AD13" s="36">
        <v>0</v>
      </c>
      <c r="AE13" s="36">
        <v>0</v>
      </c>
      <c r="AF13" s="36">
        <v>0</v>
      </c>
      <c r="AG13" s="36">
        <v>0</v>
      </c>
      <c r="AH13" s="36">
        <v>0</v>
      </c>
      <c r="AI13" s="36">
        <v>0</v>
      </c>
      <c r="AJ13" s="36">
        <v>0</v>
      </c>
      <c r="AK13" s="36">
        <v>0</v>
      </c>
      <c r="AL13" s="36">
        <v>0</v>
      </c>
      <c r="AM13" s="36">
        <v>0</v>
      </c>
      <c r="AN13" s="36">
        <v>0</v>
      </c>
      <c r="AO13" s="36">
        <v>0</v>
      </c>
      <c r="AP13" s="36">
        <v>0</v>
      </c>
      <c r="AQ13" s="36">
        <v>0</v>
      </c>
      <c r="AR13" s="36">
        <v>0</v>
      </c>
      <c r="AS13" s="36">
        <v>0</v>
      </c>
      <c r="AT13" s="36">
        <v>0</v>
      </c>
      <c r="AU13" s="36">
        <v>0</v>
      </c>
      <c r="AV13" s="36">
        <v>0</v>
      </c>
      <c r="AW13" s="36">
        <v>0</v>
      </c>
      <c r="AX13" s="36">
        <v>0</v>
      </c>
      <c r="AY13" s="36">
        <v>0</v>
      </c>
      <c r="AZ13" s="36">
        <v>0</v>
      </c>
      <c r="BA13" s="36">
        <v>0</v>
      </c>
      <c r="BB13" s="36">
        <v>0</v>
      </c>
      <c r="BC13" s="36">
        <v>0</v>
      </c>
      <c r="BD13" s="36">
        <v>0</v>
      </c>
      <c r="BE13" s="36">
        <v>0</v>
      </c>
      <c r="BF13" s="36">
        <v>0</v>
      </c>
      <c r="BG13" s="36">
        <v>0</v>
      </c>
      <c r="BH13" s="36">
        <v>0</v>
      </c>
      <c r="BI13" s="36">
        <v>0</v>
      </c>
      <c r="BJ13" s="36">
        <v>0</v>
      </c>
      <c r="BK13" s="36">
        <v>0</v>
      </c>
      <c r="BL13" s="36">
        <v>0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>
        <v>4.8533931429999999</v>
      </c>
      <c r="E14" s="36">
        <v>0</v>
      </c>
      <c r="F14" s="36" t="s">
        <v>339</v>
      </c>
      <c r="G14" s="36" t="s">
        <v>339</v>
      </c>
      <c r="H14" s="36" t="s">
        <v>339</v>
      </c>
      <c r="I14" s="36">
        <v>0</v>
      </c>
      <c r="J14" s="36">
        <v>0</v>
      </c>
      <c r="K14" s="36">
        <v>0</v>
      </c>
      <c r="L14" s="36">
        <v>0</v>
      </c>
      <c r="M14" s="36">
        <v>0</v>
      </c>
      <c r="N14" s="36">
        <v>0</v>
      </c>
      <c r="O14" s="36">
        <v>2.3241960000000002E-3</v>
      </c>
      <c r="P14" s="36">
        <v>3.5333159999999999E-3</v>
      </c>
      <c r="Q14" s="36">
        <v>1.8496610000000001E-3</v>
      </c>
      <c r="R14" s="36">
        <v>4.74535E-4</v>
      </c>
      <c r="S14" s="36">
        <v>2.9143579999999997E-3</v>
      </c>
      <c r="T14" s="36">
        <v>6.1895799999999996E-4</v>
      </c>
      <c r="U14" s="36" t="s">
        <v>339</v>
      </c>
      <c r="V14" s="36" t="s">
        <v>339</v>
      </c>
      <c r="W14" s="36">
        <v>2.3241960000000002E-3</v>
      </c>
      <c r="X14" s="36">
        <v>3.5333159999999999E-3</v>
      </c>
      <c r="Y14" s="36">
        <v>5.8575120000000005E-3</v>
      </c>
      <c r="Z14" s="36">
        <v>0</v>
      </c>
      <c r="AA14" s="36">
        <v>0</v>
      </c>
      <c r="AB14" s="36">
        <v>0</v>
      </c>
      <c r="AC14" s="36">
        <v>0</v>
      </c>
      <c r="AD14" s="36">
        <v>0</v>
      </c>
      <c r="AE14" s="36">
        <v>0</v>
      </c>
      <c r="AF14" s="36">
        <v>0</v>
      </c>
      <c r="AG14" s="36" t="s">
        <v>339</v>
      </c>
      <c r="AH14" s="36" t="s">
        <v>339</v>
      </c>
      <c r="AI14" s="36" t="s">
        <v>339</v>
      </c>
      <c r="AJ14" s="36">
        <v>0</v>
      </c>
      <c r="AK14" s="36">
        <v>0</v>
      </c>
      <c r="AL14" s="36">
        <v>0</v>
      </c>
      <c r="AM14" s="36">
        <v>0</v>
      </c>
      <c r="AN14" s="36">
        <v>0</v>
      </c>
      <c r="AO14" s="36">
        <v>0</v>
      </c>
      <c r="AP14" s="36">
        <v>2.9641649999999999E-3</v>
      </c>
      <c r="AQ14" s="36">
        <v>1.596089E-3</v>
      </c>
      <c r="AR14" s="36">
        <v>4.5602539999999997E-3</v>
      </c>
      <c r="AS14" s="36">
        <v>0</v>
      </c>
      <c r="AT14" s="36">
        <v>0</v>
      </c>
      <c r="AU14" s="36">
        <v>0</v>
      </c>
      <c r="AV14" s="36">
        <v>0</v>
      </c>
      <c r="AW14" s="36">
        <v>0</v>
      </c>
      <c r="AX14" s="36">
        <v>0</v>
      </c>
      <c r="AY14" s="36">
        <v>0</v>
      </c>
      <c r="AZ14" s="36">
        <v>0</v>
      </c>
      <c r="BA14" s="36">
        <v>0</v>
      </c>
      <c r="BB14" s="36">
        <v>0.56870501699999998</v>
      </c>
      <c r="BC14" s="36">
        <v>25.424764539000002</v>
      </c>
      <c r="BD14" s="36">
        <v>70.69</v>
      </c>
      <c r="BE14" s="36">
        <v>4.816812571428572E-2</v>
      </c>
      <c r="BF14" s="36">
        <v>9.6336252857142868E-2</v>
      </c>
      <c r="BG14" s="36">
        <v>0.58385901799999995</v>
      </c>
      <c r="BH14" s="36">
        <v>17.695067689999998</v>
      </c>
      <c r="BI14" s="36">
        <v>0</v>
      </c>
      <c r="BJ14" s="36">
        <v>0</v>
      </c>
      <c r="BK14" s="36">
        <v>0</v>
      </c>
      <c r="BL14" s="36">
        <v>0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>
        <v>4.4571352150000001</v>
      </c>
      <c r="E15" s="36">
        <v>2</v>
      </c>
      <c r="F15" s="36">
        <v>0</v>
      </c>
      <c r="G15" s="36">
        <v>0</v>
      </c>
      <c r="H15" s="36">
        <v>2</v>
      </c>
      <c r="I15" s="36">
        <v>0</v>
      </c>
      <c r="J15" s="36">
        <v>0</v>
      </c>
      <c r="K15" s="36">
        <v>0</v>
      </c>
      <c r="L15" s="36">
        <v>0</v>
      </c>
      <c r="M15" s="36">
        <v>0</v>
      </c>
      <c r="N15" s="36">
        <v>0</v>
      </c>
      <c r="O15" s="36">
        <v>0</v>
      </c>
      <c r="P15" s="36">
        <v>0</v>
      </c>
      <c r="Q15" s="36">
        <v>0</v>
      </c>
      <c r="R15" s="36">
        <v>0</v>
      </c>
      <c r="S15" s="36">
        <v>0</v>
      </c>
      <c r="T15" s="36">
        <v>0</v>
      </c>
      <c r="U15" s="36">
        <v>0</v>
      </c>
      <c r="V15" s="36">
        <v>0</v>
      </c>
      <c r="W15" s="36">
        <v>0</v>
      </c>
      <c r="X15" s="36">
        <v>0</v>
      </c>
      <c r="Y15" s="36">
        <v>0</v>
      </c>
      <c r="Z15" s="36">
        <v>0</v>
      </c>
      <c r="AA15" s="36">
        <v>0</v>
      </c>
      <c r="AB15" s="36">
        <v>0</v>
      </c>
      <c r="AC15" s="36">
        <v>0</v>
      </c>
      <c r="AD15" s="36">
        <v>0</v>
      </c>
      <c r="AE15" s="36">
        <v>0</v>
      </c>
      <c r="AF15" s="36">
        <v>0</v>
      </c>
      <c r="AG15" s="36">
        <v>0</v>
      </c>
      <c r="AH15" s="36">
        <v>0</v>
      </c>
      <c r="AI15" s="36">
        <v>0</v>
      </c>
      <c r="AJ15" s="36">
        <v>0</v>
      </c>
      <c r="AK15" s="36">
        <v>0</v>
      </c>
      <c r="AL15" s="36">
        <v>0</v>
      </c>
      <c r="AM15" s="36">
        <v>0</v>
      </c>
      <c r="AN15" s="36">
        <v>0</v>
      </c>
      <c r="AO15" s="36">
        <v>0</v>
      </c>
      <c r="AP15" s="36">
        <v>0</v>
      </c>
      <c r="AQ15" s="36">
        <v>0</v>
      </c>
      <c r="AR15" s="36">
        <v>0</v>
      </c>
      <c r="AS15" s="36">
        <v>0</v>
      </c>
      <c r="AT15" s="36">
        <v>0</v>
      </c>
      <c r="AU15" s="36">
        <v>0</v>
      </c>
      <c r="AV15" s="36">
        <v>0</v>
      </c>
      <c r="AW15" s="36">
        <v>0</v>
      </c>
      <c r="AX15" s="36">
        <v>0</v>
      </c>
      <c r="AY15" s="36">
        <v>0</v>
      </c>
      <c r="AZ15" s="36">
        <v>0</v>
      </c>
      <c r="BA15" s="36">
        <v>0</v>
      </c>
      <c r="BB15" s="36">
        <v>0</v>
      </c>
      <c r="BC15" s="36">
        <v>0</v>
      </c>
      <c r="BD15" s="36">
        <v>0</v>
      </c>
      <c r="BE15" s="36">
        <v>0</v>
      </c>
      <c r="BF15" s="36">
        <v>0</v>
      </c>
      <c r="BG15" s="36">
        <v>0</v>
      </c>
      <c r="BH15" s="36">
        <v>0</v>
      </c>
      <c r="BI15" s="36">
        <v>0</v>
      </c>
      <c r="BJ15" s="36">
        <v>0</v>
      </c>
      <c r="BK15" s="36">
        <v>0</v>
      </c>
      <c r="BL15" s="36">
        <v>0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>
        <v>3.6553650950000001</v>
      </c>
      <c r="E16" s="36">
        <v>45</v>
      </c>
      <c r="F16" s="36">
        <v>0</v>
      </c>
      <c r="G16" s="36">
        <v>0</v>
      </c>
      <c r="H16" s="36">
        <v>45</v>
      </c>
      <c r="I16" s="36">
        <v>0</v>
      </c>
      <c r="J16" s="36">
        <v>0</v>
      </c>
      <c r="K16" s="36">
        <v>0</v>
      </c>
      <c r="L16" s="36">
        <v>0</v>
      </c>
      <c r="M16" s="36">
        <v>0</v>
      </c>
      <c r="N16" s="36">
        <v>0</v>
      </c>
      <c r="O16" s="36">
        <v>0</v>
      </c>
      <c r="P16" s="36">
        <v>0</v>
      </c>
      <c r="Q16" s="36">
        <v>0</v>
      </c>
      <c r="R16" s="36">
        <v>0</v>
      </c>
      <c r="S16" s="36">
        <v>0</v>
      </c>
      <c r="T16" s="36">
        <v>0</v>
      </c>
      <c r="U16" s="36">
        <v>0</v>
      </c>
      <c r="V16" s="36">
        <v>0</v>
      </c>
      <c r="W16" s="36">
        <v>0</v>
      </c>
      <c r="X16" s="36">
        <v>0</v>
      </c>
      <c r="Y16" s="36">
        <v>0</v>
      </c>
      <c r="Z16" s="36">
        <v>0</v>
      </c>
      <c r="AA16" s="36">
        <v>0</v>
      </c>
      <c r="AB16" s="36">
        <v>0</v>
      </c>
      <c r="AC16" s="36">
        <v>0</v>
      </c>
      <c r="AD16" s="36">
        <v>0</v>
      </c>
      <c r="AE16" s="36">
        <v>0</v>
      </c>
      <c r="AF16" s="36">
        <v>0</v>
      </c>
      <c r="AG16" s="36">
        <v>0</v>
      </c>
      <c r="AH16" s="36">
        <v>0</v>
      </c>
      <c r="AI16" s="36">
        <v>0</v>
      </c>
      <c r="AJ16" s="36">
        <v>0</v>
      </c>
      <c r="AK16" s="36">
        <v>0</v>
      </c>
      <c r="AL16" s="36">
        <v>0</v>
      </c>
      <c r="AM16" s="36">
        <v>0</v>
      </c>
      <c r="AN16" s="36">
        <v>0</v>
      </c>
      <c r="AO16" s="36">
        <v>0</v>
      </c>
      <c r="AP16" s="36">
        <v>0</v>
      </c>
      <c r="AQ16" s="36">
        <v>0</v>
      </c>
      <c r="AR16" s="36">
        <v>0</v>
      </c>
      <c r="AS16" s="36">
        <v>0</v>
      </c>
      <c r="AT16" s="36">
        <v>0</v>
      </c>
      <c r="AU16" s="36">
        <v>0</v>
      </c>
      <c r="AV16" s="36">
        <v>0</v>
      </c>
      <c r="AW16" s="36">
        <v>0</v>
      </c>
      <c r="AX16" s="36">
        <v>0</v>
      </c>
      <c r="AY16" s="36">
        <v>0</v>
      </c>
      <c r="AZ16" s="36">
        <v>0</v>
      </c>
      <c r="BA16" s="36">
        <v>0</v>
      </c>
      <c r="BB16" s="36">
        <v>0</v>
      </c>
      <c r="BC16" s="36">
        <v>0</v>
      </c>
      <c r="BD16" s="36">
        <v>0</v>
      </c>
      <c r="BE16" s="36">
        <v>0</v>
      </c>
      <c r="BF16" s="36">
        <v>0</v>
      </c>
      <c r="BG16" s="36">
        <v>0</v>
      </c>
      <c r="BH16" s="36">
        <v>0</v>
      </c>
      <c r="BI16" s="36">
        <v>0</v>
      </c>
      <c r="BJ16" s="36">
        <v>0</v>
      </c>
      <c r="BK16" s="36">
        <v>0</v>
      </c>
      <c r="BL16" s="36">
        <v>0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>
        <v>4.6331528820000001</v>
      </c>
      <c r="E17" s="36">
        <v>3</v>
      </c>
      <c r="F17" s="36">
        <v>0</v>
      </c>
      <c r="G17" s="36">
        <v>0</v>
      </c>
      <c r="H17" s="36">
        <v>3</v>
      </c>
      <c r="I17" s="36">
        <v>0</v>
      </c>
      <c r="J17" s="36">
        <v>0</v>
      </c>
      <c r="K17" s="36">
        <v>0</v>
      </c>
      <c r="L17" s="36">
        <v>0</v>
      </c>
      <c r="M17" s="36">
        <v>0</v>
      </c>
      <c r="N17" s="36">
        <v>0</v>
      </c>
      <c r="O17" s="36">
        <v>0</v>
      </c>
      <c r="P17" s="36">
        <v>0</v>
      </c>
      <c r="Q17" s="36">
        <v>0</v>
      </c>
      <c r="R17" s="36">
        <v>0</v>
      </c>
      <c r="S17" s="36">
        <v>0</v>
      </c>
      <c r="T17" s="36">
        <v>0</v>
      </c>
      <c r="U17" s="36">
        <v>0</v>
      </c>
      <c r="V17" s="36">
        <v>0</v>
      </c>
      <c r="W17" s="36">
        <v>0</v>
      </c>
      <c r="X17" s="36">
        <v>0</v>
      </c>
      <c r="Y17" s="36">
        <v>0</v>
      </c>
      <c r="Z17" s="36">
        <v>0</v>
      </c>
      <c r="AA17" s="36">
        <v>0</v>
      </c>
      <c r="AB17" s="36">
        <v>0</v>
      </c>
      <c r="AC17" s="36">
        <v>0</v>
      </c>
      <c r="AD17" s="36">
        <v>0</v>
      </c>
      <c r="AE17" s="36">
        <v>0</v>
      </c>
      <c r="AF17" s="36">
        <v>0</v>
      </c>
      <c r="AG17" s="36">
        <v>0</v>
      </c>
      <c r="AH17" s="36">
        <v>0</v>
      </c>
      <c r="AI17" s="36">
        <v>0</v>
      </c>
      <c r="AJ17" s="36">
        <v>0</v>
      </c>
      <c r="AK17" s="36">
        <v>0</v>
      </c>
      <c r="AL17" s="36">
        <v>0</v>
      </c>
      <c r="AM17" s="36">
        <v>0</v>
      </c>
      <c r="AN17" s="36">
        <v>0</v>
      </c>
      <c r="AO17" s="36">
        <v>0</v>
      </c>
      <c r="AP17" s="36">
        <v>0</v>
      </c>
      <c r="AQ17" s="36">
        <v>0</v>
      </c>
      <c r="AR17" s="36">
        <v>0</v>
      </c>
      <c r="AS17" s="36">
        <v>0</v>
      </c>
      <c r="AT17" s="36">
        <v>0</v>
      </c>
      <c r="AU17" s="36">
        <v>0</v>
      </c>
      <c r="AV17" s="36">
        <v>0</v>
      </c>
      <c r="AW17" s="36">
        <v>0</v>
      </c>
      <c r="AX17" s="36">
        <v>0</v>
      </c>
      <c r="AY17" s="36">
        <v>0</v>
      </c>
      <c r="AZ17" s="36">
        <v>0</v>
      </c>
      <c r="BA17" s="36">
        <v>0</v>
      </c>
      <c r="BB17" s="36">
        <v>0.19259343300000001</v>
      </c>
      <c r="BC17" s="36">
        <v>8.3598957810000005</v>
      </c>
      <c r="BD17" s="36">
        <v>21.517547996000001</v>
      </c>
      <c r="BE17" s="36">
        <v>1.631226142857143E-2</v>
      </c>
      <c r="BF17" s="36">
        <v>3.262452285714286E-2</v>
      </c>
      <c r="BG17" s="36">
        <v>0.75625036099999998</v>
      </c>
      <c r="BH17" s="36">
        <v>3.442603772</v>
      </c>
      <c r="BI17" s="36">
        <v>0</v>
      </c>
      <c r="BJ17" s="36">
        <v>0</v>
      </c>
      <c r="BK17" s="36">
        <v>0</v>
      </c>
      <c r="BL17" s="36">
        <v>0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>
        <v>4.9097004860000002</v>
      </c>
      <c r="E18" s="36">
        <v>1</v>
      </c>
      <c r="F18" s="36">
        <v>0</v>
      </c>
      <c r="G18" s="36">
        <v>0</v>
      </c>
      <c r="H18" s="36">
        <v>1</v>
      </c>
      <c r="I18" s="36">
        <v>0</v>
      </c>
      <c r="J18" s="36">
        <v>0</v>
      </c>
      <c r="K18" s="36">
        <v>0</v>
      </c>
      <c r="L18" s="36">
        <v>0</v>
      </c>
      <c r="M18" s="36">
        <v>0</v>
      </c>
      <c r="N18" s="36">
        <v>0</v>
      </c>
      <c r="O18" s="36">
        <v>8.402119999999999E-4</v>
      </c>
      <c r="P18" s="36">
        <v>1.338494E-3</v>
      </c>
      <c r="Q18" s="36">
        <v>7.5393199999999991E-4</v>
      </c>
      <c r="R18" s="36">
        <v>8.6279999999999994E-5</v>
      </c>
      <c r="S18" s="36">
        <v>1.2259549999999999E-3</v>
      </c>
      <c r="T18" s="36">
        <v>1.12539E-4</v>
      </c>
      <c r="U18" s="36">
        <v>0</v>
      </c>
      <c r="V18" s="36">
        <v>0</v>
      </c>
      <c r="W18" s="36">
        <v>8.402119999999999E-4</v>
      </c>
      <c r="X18" s="36">
        <v>1.338494E-3</v>
      </c>
      <c r="Y18" s="36">
        <v>2.1787059999999999E-3</v>
      </c>
      <c r="Z18" s="36">
        <v>0</v>
      </c>
      <c r="AA18" s="36">
        <v>0</v>
      </c>
      <c r="AB18" s="36">
        <v>0</v>
      </c>
      <c r="AC18" s="36">
        <v>0</v>
      </c>
      <c r="AD18" s="36">
        <v>0</v>
      </c>
      <c r="AE18" s="36">
        <v>0</v>
      </c>
      <c r="AF18" s="36">
        <v>0</v>
      </c>
      <c r="AG18" s="36">
        <v>0</v>
      </c>
      <c r="AH18" s="36">
        <v>0</v>
      </c>
      <c r="AI18" s="36">
        <v>0</v>
      </c>
      <c r="AJ18" s="36">
        <v>0</v>
      </c>
      <c r="AK18" s="36">
        <v>0</v>
      </c>
      <c r="AL18" s="36">
        <v>0</v>
      </c>
      <c r="AM18" s="36">
        <v>0</v>
      </c>
      <c r="AN18" s="36">
        <v>0</v>
      </c>
      <c r="AO18" s="36">
        <v>0</v>
      </c>
      <c r="AP18" s="36">
        <v>2.385608E-3</v>
      </c>
      <c r="AQ18" s="36">
        <v>1.2845580000000001E-3</v>
      </c>
      <c r="AR18" s="36">
        <v>3.6701659999999999E-3</v>
      </c>
      <c r="AS18" s="36">
        <v>0</v>
      </c>
      <c r="AT18" s="36">
        <v>0</v>
      </c>
      <c r="AU18" s="36">
        <v>0</v>
      </c>
      <c r="AV18" s="36">
        <v>0</v>
      </c>
      <c r="AW18" s="36">
        <v>0</v>
      </c>
      <c r="AX18" s="36">
        <v>0</v>
      </c>
      <c r="AY18" s="36">
        <v>0</v>
      </c>
      <c r="AZ18" s="36">
        <v>0</v>
      </c>
      <c r="BA18" s="36">
        <v>0</v>
      </c>
      <c r="BB18" s="36">
        <v>0.48838759300000001</v>
      </c>
      <c r="BC18" s="36">
        <v>28.475766248999999</v>
      </c>
      <c r="BD18" s="36">
        <v>74.580332076000005</v>
      </c>
      <c r="BE18" s="36">
        <v>4.1365408571428577E-2</v>
      </c>
      <c r="BF18" s="36">
        <v>8.2730817142857155E-2</v>
      </c>
      <c r="BG18" s="36">
        <v>2.3598124459999998</v>
      </c>
      <c r="BH18" s="36">
        <v>23.675208548000001</v>
      </c>
      <c r="BI18" s="36">
        <v>0</v>
      </c>
      <c r="BJ18" s="36">
        <v>0</v>
      </c>
      <c r="BK18" s="36">
        <v>0</v>
      </c>
      <c r="BL18" s="36">
        <v>0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>
        <v>4.6214886919999998</v>
      </c>
      <c r="E19" s="36">
        <v>6</v>
      </c>
      <c r="F19" s="36">
        <v>0</v>
      </c>
      <c r="G19" s="36">
        <v>0</v>
      </c>
      <c r="H19" s="36">
        <v>6</v>
      </c>
      <c r="I19" s="36">
        <v>0</v>
      </c>
      <c r="J19" s="36">
        <v>0</v>
      </c>
      <c r="K19" s="36">
        <v>0</v>
      </c>
      <c r="L19" s="36">
        <v>0</v>
      </c>
      <c r="M19" s="36">
        <v>0</v>
      </c>
      <c r="N19" s="36">
        <v>0</v>
      </c>
      <c r="O19" s="36">
        <v>0</v>
      </c>
      <c r="P19" s="36">
        <v>0</v>
      </c>
      <c r="Q19" s="36">
        <v>0</v>
      </c>
      <c r="R19" s="36">
        <v>0</v>
      </c>
      <c r="S19" s="36">
        <v>0</v>
      </c>
      <c r="T19" s="36">
        <v>0</v>
      </c>
      <c r="U19" s="36">
        <v>0</v>
      </c>
      <c r="V19" s="36">
        <v>0</v>
      </c>
      <c r="W19" s="36">
        <v>0</v>
      </c>
      <c r="X19" s="36">
        <v>0</v>
      </c>
      <c r="Y19" s="36">
        <v>0</v>
      </c>
      <c r="Z19" s="36">
        <v>0</v>
      </c>
      <c r="AA19" s="36">
        <v>0</v>
      </c>
      <c r="AB19" s="36">
        <v>0</v>
      </c>
      <c r="AC19" s="36">
        <v>0</v>
      </c>
      <c r="AD19" s="36">
        <v>0</v>
      </c>
      <c r="AE19" s="36">
        <v>0</v>
      </c>
      <c r="AF19" s="36">
        <v>0</v>
      </c>
      <c r="AG19" s="36">
        <v>0</v>
      </c>
      <c r="AH19" s="36">
        <v>0</v>
      </c>
      <c r="AI19" s="36">
        <v>0</v>
      </c>
      <c r="AJ19" s="36">
        <v>0</v>
      </c>
      <c r="AK19" s="36">
        <v>0</v>
      </c>
      <c r="AL19" s="36">
        <v>0</v>
      </c>
      <c r="AM19" s="36">
        <v>0</v>
      </c>
      <c r="AN19" s="36">
        <v>0</v>
      </c>
      <c r="AO19" s="36">
        <v>0</v>
      </c>
      <c r="AP19" s="36">
        <v>0</v>
      </c>
      <c r="AQ19" s="36">
        <v>0</v>
      </c>
      <c r="AR19" s="36">
        <v>0</v>
      </c>
      <c r="AS19" s="36">
        <v>0</v>
      </c>
      <c r="AT19" s="36">
        <v>0</v>
      </c>
      <c r="AU19" s="36">
        <v>0</v>
      </c>
      <c r="AV19" s="36">
        <v>0</v>
      </c>
      <c r="AW19" s="36">
        <v>0</v>
      </c>
      <c r="AX19" s="36">
        <v>0</v>
      </c>
      <c r="AY19" s="36">
        <v>0</v>
      </c>
      <c r="AZ19" s="36">
        <v>0</v>
      </c>
      <c r="BA19" s="36">
        <v>0</v>
      </c>
      <c r="BB19" s="36">
        <v>0.15401050099999999</v>
      </c>
      <c r="BC19" s="36">
        <v>8.2976084389999993</v>
      </c>
      <c r="BD19" s="36">
        <v>19.544229718</v>
      </c>
      <c r="BE19" s="36">
        <v>1.3044367142857144E-2</v>
      </c>
      <c r="BF19" s="36">
        <v>2.6088734285714288E-2</v>
      </c>
      <c r="BG19" s="36">
        <v>0.40472266200000001</v>
      </c>
      <c r="BH19" s="36">
        <v>5.968943748</v>
      </c>
      <c r="BI19" s="36">
        <v>0</v>
      </c>
      <c r="BJ19" s="36">
        <v>0</v>
      </c>
      <c r="BK19" s="36">
        <v>0</v>
      </c>
      <c r="BL19" s="36">
        <v>0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>
        <v>4.6561755339999999</v>
      </c>
      <c r="E20" s="36">
        <v>0</v>
      </c>
      <c r="F20" s="36" t="s">
        <v>339</v>
      </c>
      <c r="G20" s="36" t="s">
        <v>339</v>
      </c>
      <c r="H20" s="36" t="s">
        <v>339</v>
      </c>
      <c r="I20" s="36">
        <v>0</v>
      </c>
      <c r="J20" s="36">
        <v>0</v>
      </c>
      <c r="K20" s="36">
        <v>0</v>
      </c>
      <c r="L20" s="36">
        <v>0</v>
      </c>
      <c r="M20" s="36">
        <v>0</v>
      </c>
      <c r="N20" s="36">
        <v>0</v>
      </c>
      <c r="O20" s="36">
        <v>0</v>
      </c>
      <c r="P20" s="36">
        <v>0</v>
      </c>
      <c r="Q20" s="36">
        <v>0</v>
      </c>
      <c r="R20" s="36">
        <v>0</v>
      </c>
      <c r="S20" s="36">
        <v>0</v>
      </c>
      <c r="T20" s="36">
        <v>0</v>
      </c>
      <c r="U20" s="36" t="s">
        <v>339</v>
      </c>
      <c r="V20" s="36" t="s">
        <v>339</v>
      </c>
      <c r="W20" s="36">
        <v>0</v>
      </c>
      <c r="X20" s="36">
        <v>0</v>
      </c>
      <c r="Y20" s="36">
        <v>0</v>
      </c>
      <c r="Z20" s="36">
        <v>0</v>
      </c>
      <c r="AA20" s="36">
        <v>0</v>
      </c>
      <c r="AB20" s="36">
        <v>0</v>
      </c>
      <c r="AC20" s="36">
        <v>0</v>
      </c>
      <c r="AD20" s="36">
        <v>0</v>
      </c>
      <c r="AE20" s="36">
        <v>0</v>
      </c>
      <c r="AF20" s="36">
        <v>0</v>
      </c>
      <c r="AG20" s="36" t="s">
        <v>339</v>
      </c>
      <c r="AH20" s="36" t="s">
        <v>339</v>
      </c>
      <c r="AI20" s="36" t="s">
        <v>339</v>
      </c>
      <c r="AJ20" s="36">
        <v>0</v>
      </c>
      <c r="AK20" s="36">
        <v>0</v>
      </c>
      <c r="AL20" s="36">
        <v>0</v>
      </c>
      <c r="AM20" s="36">
        <v>0</v>
      </c>
      <c r="AN20" s="36">
        <v>0</v>
      </c>
      <c r="AO20" s="36">
        <v>0</v>
      </c>
      <c r="AP20" s="36">
        <v>0</v>
      </c>
      <c r="AQ20" s="36">
        <v>0</v>
      </c>
      <c r="AR20" s="36">
        <v>0</v>
      </c>
      <c r="AS20" s="36">
        <v>0</v>
      </c>
      <c r="AT20" s="36">
        <v>0</v>
      </c>
      <c r="AU20" s="36">
        <v>0</v>
      </c>
      <c r="AV20" s="36">
        <v>0</v>
      </c>
      <c r="AW20" s="36">
        <v>0</v>
      </c>
      <c r="AX20" s="36">
        <v>0</v>
      </c>
      <c r="AY20" s="36">
        <v>0</v>
      </c>
      <c r="AZ20" s="36">
        <v>0</v>
      </c>
      <c r="BA20" s="36">
        <v>0</v>
      </c>
      <c r="BB20" s="36">
        <v>2.3774969999999999E-2</v>
      </c>
      <c r="BC20" s="36">
        <v>1.626870628</v>
      </c>
      <c r="BD20" s="36">
        <v>3.7513593479999998</v>
      </c>
      <c r="BE20" s="36">
        <v>2.0136900000000003E-3</v>
      </c>
      <c r="BF20" s="36">
        <v>4.0273800000000005E-3</v>
      </c>
      <c r="BG20" s="36">
        <v>0.20060973200000001</v>
      </c>
      <c r="BH20" s="36">
        <v>2.4893146150000001</v>
      </c>
      <c r="BI20" s="36">
        <v>0</v>
      </c>
      <c r="BJ20" s="36">
        <v>0</v>
      </c>
      <c r="BK20" s="36">
        <v>0</v>
      </c>
      <c r="BL20" s="36">
        <v>0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>
        <v>4.4702602479999998</v>
      </c>
      <c r="E21" s="36">
        <v>3</v>
      </c>
      <c r="F21" s="36">
        <v>0</v>
      </c>
      <c r="G21" s="36">
        <v>0</v>
      </c>
      <c r="H21" s="36">
        <v>3</v>
      </c>
      <c r="I21" s="36">
        <v>0</v>
      </c>
      <c r="J21" s="36">
        <v>0</v>
      </c>
      <c r="K21" s="36">
        <v>0</v>
      </c>
      <c r="L21" s="36">
        <v>0</v>
      </c>
      <c r="M21" s="36">
        <v>0</v>
      </c>
      <c r="N21" s="36">
        <v>0</v>
      </c>
      <c r="O21" s="36">
        <v>0</v>
      </c>
      <c r="P21" s="36">
        <v>0</v>
      </c>
      <c r="Q21" s="36">
        <v>0</v>
      </c>
      <c r="R21" s="36">
        <v>0</v>
      </c>
      <c r="S21" s="36">
        <v>0</v>
      </c>
      <c r="T21" s="36">
        <v>0</v>
      </c>
      <c r="U21" s="36">
        <v>0</v>
      </c>
      <c r="V21" s="36">
        <v>0</v>
      </c>
      <c r="W21" s="36">
        <v>0</v>
      </c>
      <c r="X21" s="36">
        <v>0</v>
      </c>
      <c r="Y21" s="36">
        <v>0</v>
      </c>
      <c r="Z21" s="36">
        <v>0</v>
      </c>
      <c r="AA21" s="36">
        <v>0</v>
      </c>
      <c r="AB21" s="36">
        <v>0</v>
      </c>
      <c r="AC21" s="36">
        <v>0</v>
      </c>
      <c r="AD21" s="36">
        <v>0</v>
      </c>
      <c r="AE21" s="36">
        <v>0</v>
      </c>
      <c r="AF21" s="36">
        <v>0</v>
      </c>
      <c r="AG21" s="36">
        <v>0</v>
      </c>
      <c r="AH21" s="36">
        <v>0</v>
      </c>
      <c r="AI21" s="36">
        <v>0</v>
      </c>
      <c r="AJ21" s="36">
        <v>0</v>
      </c>
      <c r="AK21" s="36">
        <v>0</v>
      </c>
      <c r="AL21" s="36">
        <v>0</v>
      </c>
      <c r="AM21" s="36">
        <v>0</v>
      </c>
      <c r="AN21" s="36">
        <v>0</v>
      </c>
      <c r="AO21" s="36">
        <v>0</v>
      </c>
      <c r="AP21" s="36">
        <v>0</v>
      </c>
      <c r="AQ21" s="36">
        <v>0</v>
      </c>
      <c r="AR21" s="36">
        <v>0</v>
      </c>
      <c r="AS21" s="36">
        <v>0</v>
      </c>
      <c r="AT21" s="36">
        <v>0</v>
      </c>
      <c r="AU21" s="36">
        <v>0</v>
      </c>
      <c r="AV21" s="36">
        <v>0</v>
      </c>
      <c r="AW21" s="36">
        <v>0</v>
      </c>
      <c r="AX21" s="36">
        <v>0</v>
      </c>
      <c r="AY21" s="36">
        <v>0</v>
      </c>
      <c r="AZ21" s="36">
        <v>0</v>
      </c>
      <c r="BA21" s="36">
        <v>0</v>
      </c>
      <c r="BB21" s="36">
        <v>0</v>
      </c>
      <c r="BC21" s="36">
        <v>0</v>
      </c>
      <c r="BD21" s="36">
        <v>0</v>
      </c>
      <c r="BE21" s="36">
        <v>0</v>
      </c>
      <c r="BF21" s="36">
        <v>0</v>
      </c>
      <c r="BG21" s="36">
        <v>0</v>
      </c>
      <c r="BH21" s="36">
        <v>0</v>
      </c>
      <c r="BI21" s="36">
        <v>0</v>
      </c>
      <c r="BJ21" s="36">
        <v>0</v>
      </c>
      <c r="BK21" s="36">
        <v>0</v>
      </c>
      <c r="BL21" s="36">
        <v>0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>
        <v>4.3931778110000002</v>
      </c>
      <c r="E22" s="36">
        <v>2</v>
      </c>
      <c r="F22" s="36">
        <v>0</v>
      </c>
      <c r="G22" s="36">
        <v>0</v>
      </c>
      <c r="H22" s="36">
        <v>2</v>
      </c>
      <c r="I22" s="36">
        <v>0</v>
      </c>
      <c r="J22" s="36">
        <v>0</v>
      </c>
      <c r="K22" s="36">
        <v>0</v>
      </c>
      <c r="L22" s="36">
        <v>0</v>
      </c>
      <c r="M22" s="36">
        <v>0</v>
      </c>
      <c r="N22" s="36">
        <v>0</v>
      </c>
      <c r="O22" s="36">
        <v>0</v>
      </c>
      <c r="P22" s="36">
        <v>0</v>
      </c>
      <c r="Q22" s="36">
        <v>0</v>
      </c>
      <c r="R22" s="36">
        <v>0</v>
      </c>
      <c r="S22" s="36">
        <v>0</v>
      </c>
      <c r="T22" s="36">
        <v>0</v>
      </c>
      <c r="U22" s="36">
        <v>0</v>
      </c>
      <c r="V22" s="36">
        <v>0</v>
      </c>
      <c r="W22" s="36">
        <v>0</v>
      </c>
      <c r="X22" s="36">
        <v>0</v>
      </c>
      <c r="Y22" s="36">
        <v>0</v>
      </c>
      <c r="Z22" s="36">
        <v>0</v>
      </c>
      <c r="AA22" s="36">
        <v>0</v>
      </c>
      <c r="AB22" s="36">
        <v>0</v>
      </c>
      <c r="AC22" s="36">
        <v>0</v>
      </c>
      <c r="AD22" s="36">
        <v>0</v>
      </c>
      <c r="AE22" s="36">
        <v>0</v>
      </c>
      <c r="AF22" s="36">
        <v>0</v>
      </c>
      <c r="AG22" s="36">
        <v>0</v>
      </c>
      <c r="AH22" s="36">
        <v>0</v>
      </c>
      <c r="AI22" s="36">
        <v>0</v>
      </c>
      <c r="AJ22" s="36">
        <v>0</v>
      </c>
      <c r="AK22" s="36">
        <v>0</v>
      </c>
      <c r="AL22" s="36">
        <v>0</v>
      </c>
      <c r="AM22" s="36">
        <v>0</v>
      </c>
      <c r="AN22" s="36">
        <v>0</v>
      </c>
      <c r="AO22" s="36">
        <v>0</v>
      </c>
      <c r="AP22" s="36">
        <v>0</v>
      </c>
      <c r="AQ22" s="36">
        <v>0</v>
      </c>
      <c r="AR22" s="36">
        <v>0</v>
      </c>
      <c r="AS22" s="36">
        <v>0</v>
      </c>
      <c r="AT22" s="36">
        <v>0</v>
      </c>
      <c r="AU22" s="36">
        <v>0</v>
      </c>
      <c r="AV22" s="36">
        <v>0</v>
      </c>
      <c r="AW22" s="36">
        <v>0</v>
      </c>
      <c r="AX22" s="36">
        <v>0</v>
      </c>
      <c r="AY22" s="36">
        <v>0</v>
      </c>
      <c r="AZ22" s="36">
        <v>0</v>
      </c>
      <c r="BA22" s="36">
        <v>0</v>
      </c>
      <c r="BB22" s="36">
        <v>0</v>
      </c>
      <c r="BC22" s="36">
        <v>0</v>
      </c>
      <c r="BD22" s="36">
        <v>0</v>
      </c>
      <c r="BE22" s="36">
        <v>0</v>
      </c>
      <c r="BF22" s="36">
        <v>0</v>
      </c>
      <c r="BG22" s="36">
        <v>0</v>
      </c>
      <c r="BH22" s="36">
        <v>0</v>
      </c>
      <c r="BI22" s="36">
        <v>0</v>
      </c>
      <c r="BJ22" s="36">
        <v>0</v>
      </c>
      <c r="BK22" s="36">
        <v>0</v>
      </c>
      <c r="BL22" s="36">
        <v>0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>
        <v>4.2497405180000003</v>
      </c>
      <c r="E23" s="36">
        <v>0</v>
      </c>
      <c r="F23" s="36" t="s">
        <v>339</v>
      </c>
      <c r="G23" s="36" t="s">
        <v>339</v>
      </c>
      <c r="H23" s="36" t="s">
        <v>339</v>
      </c>
      <c r="I23" s="36">
        <v>0</v>
      </c>
      <c r="J23" s="36">
        <v>0</v>
      </c>
      <c r="K23" s="36">
        <v>0</v>
      </c>
      <c r="L23" s="36">
        <v>0</v>
      </c>
      <c r="M23" s="36">
        <v>0</v>
      </c>
      <c r="N23" s="36">
        <v>0</v>
      </c>
      <c r="O23" s="36">
        <v>0</v>
      </c>
      <c r="P23" s="36">
        <v>0</v>
      </c>
      <c r="Q23" s="36">
        <v>0</v>
      </c>
      <c r="R23" s="36">
        <v>0</v>
      </c>
      <c r="S23" s="36">
        <v>0</v>
      </c>
      <c r="T23" s="36">
        <v>0</v>
      </c>
      <c r="U23" s="36" t="s">
        <v>339</v>
      </c>
      <c r="V23" s="36" t="s">
        <v>339</v>
      </c>
      <c r="W23" s="36">
        <v>0</v>
      </c>
      <c r="X23" s="36">
        <v>0</v>
      </c>
      <c r="Y23" s="36">
        <v>0</v>
      </c>
      <c r="Z23" s="36">
        <v>0</v>
      </c>
      <c r="AA23" s="36">
        <v>0</v>
      </c>
      <c r="AB23" s="36">
        <v>0</v>
      </c>
      <c r="AC23" s="36">
        <v>0</v>
      </c>
      <c r="AD23" s="36">
        <v>0</v>
      </c>
      <c r="AE23" s="36">
        <v>0</v>
      </c>
      <c r="AF23" s="36">
        <v>0</v>
      </c>
      <c r="AG23" s="36" t="s">
        <v>339</v>
      </c>
      <c r="AH23" s="36" t="s">
        <v>339</v>
      </c>
      <c r="AI23" s="36" t="s">
        <v>339</v>
      </c>
      <c r="AJ23" s="36">
        <v>0</v>
      </c>
      <c r="AK23" s="36">
        <v>0</v>
      </c>
      <c r="AL23" s="36">
        <v>0</v>
      </c>
      <c r="AM23" s="36">
        <v>0</v>
      </c>
      <c r="AN23" s="36">
        <v>0</v>
      </c>
      <c r="AO23" s="36">
        <v>0</v>
      </c>
      <c r="AP23" s="36">
        <v>0</v>
      </c>
      <c r="AQ23" s="36">
        <v>0</v>
      </c>
      <c r="AR23" s="36">
        <v>0</v>
      </c>
      <c r="AS23" s="36">
        <v>0</v>
      </c>
      <c r="AT23" s="36">
        <v>0</v>
      </c>
      <c r="AU23" s="36">
        <v>0</v>
      </c>
      <c r="AV23" s="36">
        <v>0</v>
      </c>
      <c r="AW23" s="36">
        <v>0</v>
      </c>
      <c r="AX23" s="36">
        <v>0</v>
      </c>
      <c r="AY23" s="36">
        <v>0</v>
      </c>
      <c r="AZ23" s="36">
        <v>0</v>
      </c>
      <c r="BA23" s="36">
        <v>0</v>
      </c>
      <c r="BB23" s="36">
        <v>0</v>
      </c>
      <c r="BC23" s="36">
        <v>0</v>
      </c>
      <c r="BD23" s="36">
        <v>0</v>
      </c>
      <c r="BE23" s="36">
        <v>0</v>
      </c>
      <c r="BF23" s="36">
        <v>0</v>
      </c>
      <c r="BG23" s="36">
        <v>0</v>
      </c>
      <c r="BH23" s="36">
        <v>0</v>
      </c>
      <c r="BI23" s="36">
        <v>0</v>
      </c>
      <c r="BJ23" s="36">
        <v>0</v>
      </c>
      <c r="BK23" s="36">
        <v>0</v>
      </c>
      <c r="BL23" s="36">
        <v>0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>
        <v>4.1910535659999999</v>
      </c>
      <c r="E24" s="36">
        <v>0</v>
      </c>
      <c r="F24" s="36" t="s">
        <v>339</v>
      </c>
      <c r="G24" s="36" t="s">
        <v>339</v>
      </c>
      <c r="H24" s="36" t="s">
        <v>339</v>
      </c>
      <c r="I24" s="36">
        <v>0</v>
      </c>
      <c r="J24" s="36">
        <v>0</v>
      </c>
      <c r="K24" s="36">
        <v>0</v>
      </c>
      <c r="L24" s="36">
        <v>0</v>
      </c>
      <c r="M24" s="36">
        <v>0</v>
      </c>
      <c r="N24" s="36">
        <v>0</v>
      </c>
      <c r="O24" s="36">
        <v>0</v>
      </c>
      <c r="P24" s="36">
        <v>0</v>
      </c>
      <c r="Q24" s="36">
        <v>0</v>
      </c>
      <c r="R24" s="36">
        <v>0</v>
      </c>
      <c r="S24" s="36">
        <v>0</v>
      </c>
      <c r="T24" s="36">
        <v>0</v>
      </c>
      <c r="U24" s="36" t="s">
        <v>339</v>
      </c>
      <c r="V24" s="36" t="s">
        <v>339</v>
      </c>
      <c r="W24" s="36">
        <v>0</v>
      </c>
      <c r="X24" s="36">
        <v>0</v>
      </c>
      <c r="Y24" s="36">
        <v>0</v>
      </c>
      <c r="Z24" s="36">
        <v>0</v>
      </c>
      <c r="AA24" s="36">
        <v>0</v>
      </c>
      <c r="AB24" s="36">
        <v>0</v>
      </c>
      <c r="AC24" s="36">
        <v>0</v>
      </c>
      <c r="AD24" s="36">
        <v>0</v>
      </c>
      <c r="AE24" s="36">
        <v>0</v>
      </c>
      <c r="AF24" s="36">
        <v>0</v>
      </c>
      <c r="AG24" s="36" t="s">
        <v>339</v>
      </c>
      <c r="AH24" s="36" t="s">
        <v>339</v>
      </c>
      <c r="AI24" s="36" t="s">
        <v>339</v>
      </c>
      <c r="AJ24" s="36">
        <v>0</v>
      </c>
      <c r="AK24" s="36">
        <v>0</v>
      </c>
      <c r="AL24" s="36">
        <v>0</v>
      </c>
      <c r="AM24" s="36">
        <v>0</v>
      </c>
      <c r="AN24" s="36">
        <v>0</v>
      </c>
      <c r="AO24" s="36">
        <v>0</v>
      </c>
      <c r="AP24" s="36">
        <v>0</v>
      </c>
      <c r="AQ24" s="36">
        <v>0</v>
      </c>
      <c r="AR24" s="36">
        <v>0</v>
      </c>
      <c r="AS24" s="36">
        <v>0</v>
      </c>
      <c r="AT24" s="36">
        <v>0</v>
      </c>
      <c r="AU24" s="36">
        <v>0</v>
      </c>
      <c r="AV24" s="36">
        <v>0</v>
      </c>
      <c r="AW24" s="36">
        <v>0</v>
      </c>
      <c r="AX24" s="36">
        <v>0</v>
      </c>
      <c r="AY24" s="36">
        <v>0</v>
      </c>
      <c r="AZ24" s="36">
        <v>0</v>
      </c>
      <c r="BA24" s="36">
        <v>0</v>
      </c>
      <c r="BB24" s="36">
        <v>0</v>
      </c>
      <c r="BC24" s="36">
        <v>0</v>
      </c>
      <c r="BD24" s="36">
        <v>0</v>
      </c>
      <c r="BE24" s="36">
        <v>0</v>
      </c>
      <c r="BF24" s="36">
        <v>0</v>
      </c>
      <c r="BG24" s="36">
        <v>0</v>
      </c>
      <c r="BH24" s="36">
        <v>0</v>
      </c>
      <c r="BI24" s="36">
        <v>0</v>
      </c>
      <c r="BJ24" s="36">
        <v>0</v>
      </c>
      <c r="BK24" s="36">
        <v>0</v>
      </c>
      <c r="BL24" s="36">
        <v>0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>
        <v>4.2601818529999997</v>
      </c>
      <c r="E25" s="36">
        <v>1</v>
      </c>
      <c r="F25" s="36">
        <v>0</v>
      </c>
      <c r="G25" s="36">
        <v>0</v>
      </c>
      <c r="H25" s="36">
        <v>1</v>
      </c>
      <c r="I25" s="36">
        <v>0</v>
      </c>
      <c r="J25" s="36">
        <v>0</v>
      </c>
      <c r="K25" s="36">
        <v>0</v>
      </c>
      <c r="L25" s="36">
        <v>0</v>
      </c>
      <c r="M25" s="36">
        <v>0</v>
      </c>
      <c r="N25" s="36">
        <v>0</v>
      </c>
      <c r="O25" s="36">
        <v>0</v>
      </c>
      <c r="P25" s="36">
        <v>0</v>
      </c>
      <c r="Q25" s="36">
        <v>0</v>
      </c>
      <c r="R25" s="36">
        <v>0</v>
      </c>
      <c r="S25" s="36">
        <v>0</v>
      </c>
      <c r="T25" s="36">
        <v>0</v>
      </c>
      <c r="U25" s="36">
        <v>0</v>
      </c>
      <c r="V25" s="36">
        <v>0</v>
      </c>
      <c r="W25" s="36">
        <v>0</v>
      </c>
      <c r="X25" s="36">
        <v>0</v>
      </c>
      <c r="Y25" s="36">
        <v>0</v>
      </c>
      <c r="Z25" s="36">
        <v>0</v>
      </c>
      <c r="AA25" s="36">
        <v>0</v>
      </c>
      <c r="AB25" s="36">
        <v>0</v>
      </c>
      <c r="AC25" s="36">
        <v>0</v>
      </c>
      <c r="AD25" s="36">
        <v>0</v>
      </c>
      <c r="AE25" s="36">
        <v>0</v>
      </c>
      <c r="AF25" s="36">
        <v>0</v>
      </c>
      <c r="AG25" s="36">
        <v>0</v>
      </c>
      <c r="AH25" s="36">
        <v>0</v>
      </c>
      <c r="AI25" s="36">
        <v>0</v>
      </c>
      <c r="AJ25" s="36">
        <v>0</v>
      </c>
      <c r="AK25" s="36">
        <v>0</v>
      </c>
      <c r="AL25" s="36">
        <v>0</v>
      </c>
      <c r="AM25" s="36">
        <v>0</v>
      </c>
      <c r="AN25" s="36">
        <v>0</v>
      </c>
      <c r="AO25" s="36">
        <v>0</v>
      </c>
      <c r="AP25" s="36">
        <v>0</v>
      </c>
      <c r="AQ25" s="36">
        <v>0</v>
      </c>
      <c r="AR25" s="36">
        <v>0</v>
      </c>
      <c r="AS25" s="36">
        <v>0</v>
      </c>
      <c r="AT25" s="36">
        <v>0</v>
      </c>
      <c r="AU25" s="36">
        <v>0</v>
      </c>
      <c r="AV25" s="36">
        <v>0</v>
      </c>
      <c r="AW25" s="36">
        <v>0</v>
      </c>
      <c r="AX25" s="36">
        <v>0</v>
      </c>
      <c r="AY25" s="36">
        <v>0</v>
      </c>
      <c r="AZ25" s="36">
        <v>0</v>
      </c>
      <c r="BA25" s="36">
        <v>0</v>
      </c>
      <c r="BB25" s="36">
        <v>0</v>
      </c>
      <c r="BC25" s="36">
        <v>0</v>
      </c>
      <c r="BD25" s="36">
        <v>0</v>
      </c>
      <c r="BE25" s="36">
        <v>0</v>
      </c>
      <c r="BF25" s="36">
        <v>0</v>
      </c>
      <c r="BG25" s="36">
        <v>0</v>
      </c>
      <c r="BH25" s="36">
        <v>0</v>
      </c>
      <c r="BI25" s="36">
        <v>0</v>
      </c>
      <c r="BJ25" s="36">
        <v>0</v>
      </c>
      <c r="BK25" s="36">
        <v>0</v>
      </c>
      <c r="BL25" s="36">
        <v>0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>
        <v>4.2006350000000001</v>
      </c>
      <c r="E26" s="36">
        <v>0</v>
      </c>
      <c r="F26" s="36" t="s">
        <v>339</v>
      </c>
      <c r="G26" s="36" t="s">
        <v>339</v>
      </c>
      <c r="H26" s="36" t="s">
        <v>339</v>
      </c>
      <c r="I26" s="36">
        <v>0</v>
      </c>
      <c r="J26" s="36">
        <v>0</v>
      </c>
      <c r="K26" s="36">
        <v>0</v>
      </c>
      <c r="L26" s="36">
        <v>0</v>
      </c>
      <c r="M26" s="36">
        <v>0</v>
      </c>
      <c r="N26" s="36">
        <v>0</v>
      </c>
      <c r="O26" s="36">
        <v>0</v>
      </c>
      <c r="P26" s="36">
        <v>0</v>
      </c>
      <c r="Q26" s="36">
        <v>0</v>
      </c>
      <c r="R26" s="36">
        <v>0</v>
      </c>
      <c r="S26" s="36">
        <v>0</v>
      </c>
      <c r="T26" s="36">
        <v>0</v>
      </c>
      <c r="U26" s="36" t="s">
        <v>339</v>
      </c>
      <c r="V26" s="36" t="s">
        <v>339</v>
      </c>
      <c r="W26" s="36">
        <v>0</v>
      </c>
      <c r="X26" s="36">
        <v>0</v>
      </c>
      <c r="Y26" s="36">
        <v>0</v>
      </c>
      <c r="Z26" s="36">
        <v>0</v>
      </c>
      <c r="AA26" s="36">
        <v>0</v>
      </c>
      <c r="AB26" s="36">
        <v>0</v>
      </c>
      <c r="AC26" s="36">
        <v>0</v>
      </c>
      <c r="AD26" s="36">
        <v>0</v>
      </c>
      <c r="AE26" s="36">
        <v>0</v>
      </c>
      <c r="AF26" s="36">
        <v>0</v>
      </c>
      <c r="AG26" s="36" t="s">
        <v>339</v>
      </c>
      <c r="AH26" s="36" t="s">
        <v>339</v>
      </c>
      <c r="AI26" s="36" t="s">
        <v>339</v>
      </c>
      <c r="AJ26" s="36">
        <v>0</v>
      </c>
      <c r="AK26" s="36">
        <v>0</v>
      </c>
      <c r="AL26" s="36">
        <v>0</v>
      </c>
      <c r="AM26" s="36">
        <v>0</v>
      </c>
      <c r="AN26" s="36">
        <v>0</v>
      </c>
      <c r="AO26" s="36">
        <v>0</v>
      </c>
      <c r="AP26" s="36">
        <v>0</v>
      </c>
      <c r="AQ26" s="36">
        <v>0</v>
      </c>
      <c r="AR26" s="36">
        <v>0</v>
      </c>
      <c r="AS26" s="36">
        <v>0</v>
      </c>
      <c r="AT26" s="36">
        <v>0</v>
      </c>
      <c r="AU26" s="36">
        <v>0</v>
      </c>
      <c r="AV26" s="36">
        <v>0</v>
      </c>
      <c r="AW26" s="36">
        <v>0</v>
      </c>
      <c r="AX26" s="36">
        <v>0</v>
      </c>
      <c r="AY26" s="36">
        <v>0</v>
      </c>
      <c r="AZ26" s="36">
        <v>0</v>
      </c>
      <c r="BA26" s="36">
        <v>0</v>
      </c>
      <c r="BB26" s="36">
        <v>0</v>
      </c>
      <c r="BC26" s="36">
        <v>0</v>
      </c>
      <c r="BD26" s="36">
        <v>0</v>
      </c>
      <c r="BE26" s="36">
        <v>0</v>
      </c>
      <c r="BF26" s="36">
        <v>0</v>
      </c>
      <c r="BG26" s="36">
        <v>0</v>
      </c>
      <c r="BH26" s="36">
        <v>0</v>
      </c>
      <c r="BI26" s="36">
        <v>0</v>
      </c>
      <c r="BJ26" s="36">
        <v>0</v>
      </c>
      <c r="BK26" s="36">
        <v>0</v>
      </c>
      <c r="BL26" s="36">
        <v>0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>
        <v>4.1713619289999997</v>
      </c>
      <c r="E27" s="36">
        <v>0</v>
      </c>
      <c r="F27" s="36" t="s">
        <v>339</v>
      </c>
      <c r="G27" s="36" t="s">
        <v>339</v>
      </c>
      <c r="H27" s="36" t="s">
        <v>339</v>
      </c>
      <c r="I27" s="36">
        <v>0</v>
      </c>
      <c r="J27" s="36">
        <v>0</v>
      </c>
      <c r="K27" s="36">
        <v>0</v>
      </c>
      <c r="L27" s="36">
        <v>0</v>
      </c>
      <c r="M27" s="36">
        <v>0</v>
      </c>
      <c r="N27" s="36">
        <v>0</v>
      </c>
      <c r="O27" s="36">
        <v>0</v>
      </c>
      <c r="P27" s="36">
        <v>0</v>
      </c>
      <c r="Q27" s="36">
        <v>0</v>
      </c>
      <c r="R27" s="36">
        <v>0</v>
      </c>
      <c r="S27" s="36">
        <v>0</v>
      </c>
      <c r="T27" s="36">
        <v>0</v>
      </c>
      <c r="U27" s="36" t="s">
        <v>339</v>
      </c>
      <c r="V27" s="36" t="s">
        <v>339</v>
      </c>
      <c r="W27" s="36">
        <v>0</v>
      </c>
      <c r="X27" s="36">
        <v>0</v>
      </c>
      <c r="Y27" s="36">
        <v>0</v>
      </c>
      <c r="Z27" s="36">
        <v>0</v>
      </c>
      <c r="AA27" s="36">
        <v>0</v>
      </c>
      <c r="AB27" s="36">
        <v>0</v>
      </c>
      <c r="AC27" s="36">
        <v>0</v>
      </c>
      <c r="AD27" s="36">
        <v>0</v>
      </c>
      <c r="AE27" s="36">
        <v>0</v>
      </c>
      <c r="AF27" s="36">
        <v>0</v>
      </c>
      <c r="AG27" s="36" t="s">
        <v>339</v>
      </c>
      <c r="AH27" s="36" t="s">
        <v>339</v>
      </c>
      <c r="AI27" s="36" t="s">
        <v>339</v>
      </c>
      <c r="AJ27" s="36">
        <v>0</v>
      </c>
      <c r="AK27" s="36">
        <v>0</v>
      </c>
      <c r="AL27" s="36">
        <v>0</v>
      </c>
      <c r="AM27" s="36">
        <v>0</v>
      </c>
      <c r="AN27" s="36">
        <v>0</v>
      </c>
      <c r="AO27" s="36">
        <v>0</v>
      </c>
      <c r="AP27" s="36">
        <v>0</v>
      </c>
      <c r="AQ27" s="36">
        <v>0</v>
      </c>
      <c r="AR27" s="36">
        <v>0</v>
      </c>
      <c r="AS27" s="36">
        <v>0</v>
      </c>
      <c r="AT27" s="36">
        <v>0</v>
      </c>
      <c r="AU27" s="36">
        <v>0</v>
      </c>
      <c r="AV27" s="36">
        <v>0</v>
      </c>
      <c r="AW27" s="36">
        <v>0</v>
      </c>
      <c r="AX27" s="36">
        <v>0</v>
      </c>
      <c r="AY27" s="36">
        <v>0</v>
      </c>
      <c r="AZ27" s="36">
        <v>0</v>
      </c>
      <c r="BA27" s="36">
        <v>0</v>
      </c>
      <c r="BB27" s="36">
        <v>0</v>
      </c>
      <c r="BC27" s="36">
        <v>0</v>
      </c>
      <c r="BD27" s="36">
        <v>0</v>
      </c>
      <c r="BE27" s="36">
        <v>0</v>
      </c>
      <c r="BF27" s="36">
        <v>0</v>
      </c>
      <c r="BG27" s="36">
        <v>0</v>
      </c>
      <c r="BH27" s="36">
        <v>0</v>
      </c>
      <c r="BI27" s="36">
        <v>0</v>
      </c>
      <c r="BJ27" s="36">
        <v>0</v>
      </c>
      <c r="BK27" s="36">
        <v>0</v>
      </c>
      <c r="BL27" s="36">
        <v>0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162">
        <v>5.0293410339999998</v>
      </c>
      <c r="E28" s="36">
        <v>519</v>
      </c>
      <c r="F28" s="36">
        <v>0</v>
      </c>
      <c r="G28" s="36">
        <v>0</v>
      </c>
      <c r="H28" s="36">
        <v>519</v>
      </c>
      <c r="I28" s="36">
        <v>9.4087019549321254E-6</v>
      </c>
      <c r="J28" s="36">
        <v>2.105244256113917E-3</v>
      </c>
      <c r="K28" s="36">
        <v>9.4087019549321254E-6</v>
      </c>
      <c r="L28" s="36">
        <v>0</v>
      </c>
      <c r="M28" s="36">
        <v>2.1146529580688489E-3</v>
      </c>
      <c r="N28" s="36">
        <v>0</v>
      </c>
      <c r="O28" s="36">
        <v>0.37950826699999995</v>
      </c>
      <c r="P28" s="36">
        <v>0.68151405500000006</v>
      </c>
      <c r="Q28" s="36">
        <v>0.35955417499999998</v>
      </c>
      <c r="R28" s="36">
        <v>1.9954092E-2</v>
      </c>
      <c r="S28" s="36">
        <v>0.65548697700000003</v>
      </c>
      <c r="T28" s="36">
        <v>2.6027078000000002E-2</v>
      </c>
      <c r="U28" s="36">
        <v>0</v>
      </c>
      <c r="V28" s="36">
        <v>0</v>
      </c>
      <c r="W28" s="36">
        <v>0.37951767570195488</v>
      </c>
      <c r="X28" s="36">
        <v>0.68361929925611398</v>
      </c>
      <c r="Y28" s="36">
        <v>1.0631369749580688</v>
      </c>
      <c r="Z28" s="36">
        <v>1.1534504789990038E-6</v>
      </c>
      <c r="AA28" s="36">
        <v>2.4683840250578675E-7</v>
      </c>
      <c r="AB28" s="36">
        <v>2.46838E-7</v>
      </c>
      <c r="AC28" s="36">
        <v>3.719468368134509E-7</v>
      </c>
      <c r="AD28" s="36">
        <v>5.2900650591955192E-5</v>
      </c>
      <c r="AE28" s="36">
        <v>4.7610585532759667E-4</v>
      </c>
      <c r="AF28" s="36">
        <v>5.2900650591955185E-4</v>
      </c>
      <c r="AG28" s="36">
        <v>0</v>
      </c>
      <c r="AH28" s="36">
        <v>0</v>
      </c>
      <c r="AI28" s="36">
        <v>0</v>
      </c>
      <c r="AJ28" s="36">
        <v>2.4892994142635105E-8</v>
      </c>
      <c r="AK28" s="36">
        <v>3.0081751523481364E-8</v>
      </c>
      <c r="AL28" s="36">
        <v>7.5236908591609577E-8</v>
      </c>
      <c r="AM28" s="36">
        <v>3.9683983095608602E-7</v>
      </c>
      <c r="AN28" s="36">
        <v>5.2930732343478676E-5</v>
      </c>
      <c r="AO28" s="36">
        <v>4.7618109223618831E-4</v>
      </c>
      <c r="AP28" s="36">
        <v>2.3054538309999999</v>
      </c>
      <c r="AQ28" s="36">
        <v>1.2413982160000001</v>
      </c>
      <c r="AR28" s="36">
        <v>3.5468520469999998</v>
      </c>
      <c r="AS28" s="36">
        <v>3.5300000000000001E-6</v>
      </c>
      <c r="AT28" s="36">
        <v>1.592E-6</v>
      </c>
      <c r="AU28" s="36">
        <v>3.366E-6</v>
      </c>
      <c r="AV28" s="36">
        <v>9.4487999999999994E-5</v>
      </c>
      <c r="AW28" s="36">
        <v>1.99741E-4</v>
      </c>
      <c r="AX28" s="36">
        <v>7.9334999999999999E-5</v>
      </c>
      <c r="AY28" s="36">
        <v>1.6770899999999999E-4</v>
      </c>
      <c r="AZ28" s="36">
        <v>2.4285714285714286E-8</v>
      </c>
      <c r="BA28" s="36">
        <v>4.8571428571428572E-8</v>
      </c>
      <c r="BB28" s="36">
        <v>12.882170026000001</v>
      </c>
      <c r="BC28" s="36">
        <v>1869.0218854970001</v>
      </c>
      <c r="BD28" s="36">
        <v>3950.9929105770002</v>
      </c>
      <c r="BE28" s="36">
        <v>0.11388056857142857</v>
      </c>
      <c r="BF28" s="36">
        <v>0.22776113857142857</v>
      </c>
      <c r="BG28" s="36">
        <v>11.925785232999999</v>
      </c>
      <c r="BH28" s="36">
        <v>174.66243833799999</v>
      </c>
      <c r="BI28" s="36">
        <v>0</v>
      </c>
      <c r="BJ28" s="36">
        <v>0</v>
      </c>
      <c r="BK28" s="36">
        <v>0</v>
      </c>
      <c r="BL28" s="36">
        <v>0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162">
        <v>4.8802029029999998</v>
      </c>
      <c r="E29" s="36">
        <v>2</v>
      </c>
      <c r="F29" s="36">
        <v>0</v>
      </c>
      <c r="G29" s="36">
        <v>0</v>
      </c>
      <c r="H29" s="36">
        <v>2</v>
      </c>
      <c r="I29" s="36">
        <v>0</v>
      </c>
      <c r="J29" s="36">
        <v>0</v>
      </c>
      <c r="K29" s="36">
        <v>0</v>
      </c>
      <c r="L29" s="36">
        <v>0</v>
      </c>
      <c r="M29" s="36">
        <v>0</v>
      </c>
      <c r="N29" s="36">
        <v>0</v>
      </c>
      <c r="O29" s="36">
        <v>1.3665381000000001E-2</v>
      </c>
      <c r="P29" s="36">
        <v>2.3330547E-2</v>
      </c>
      <c r="Q29" s="36">
        <v>1.1476514E-2</v>
      </c>
      <c r="R29" s="36">
        <v>2.1888670000000002E-3</v>
      </c>
      <c r="S29" s="36">
        <v>2.0475502999999999E-2</v>
      </c>
      <c r="T29" s="36">
        <v>2.8550440000000002E-3</v>
      </c>
      <c r="U29" s="36">
        <v>0</v>
      </c>
      <c r="V29" s="36">
        <v>0</v>
      </c>
      <c r="W29" s="36">
        <v>1.3665381000000001E-2</v>
      </c>
      <c r="X29" s="36">
        <v>2.3330547E-2</v>
      </c>
      <c r="Y29" s="36">
        <v>3.6995927999999997E-2</v>
      </c>
      <c r="Z29" s="36">
        <v>0</v>
      </c>
      <c r="AA29" s="36">
        <v>0</v>
      </c>
      <c r="AB29" s="36">
        <v>0</v>
      </c>
      <c r="AC29" s="36">
        <v>0</v>
      </c>
      <c r="AD29" s="36">
        <v>0</v>
      </c>
      <c r="AE29" s="36">
        <v>0</v>
      </c>
      <c r="AF29" s="36">
        <v>0</v>
      </c>
      <c r="AG29" s="36">
        <v>0</v>
      </c>
      <c r="AH29" s="36">
        <v>0</v>
      </c>
      <c r="AI29" s="36">
        <v>0</v>
      </c>
      <c r="AJ29" s="36">
        <v>0</v>
      </c>
      <c r="AK29" s="36">
        <v>0</v>
      </c>
      <c r="AL29" s="36">
        <v>0</v>
      </c>
      <c r="AM29" s="36">
        <v>0</v>
      </c>
      <c r="AN29" s="36">
        <v>0</v>
      </c>
      <c r="AO29" s="36">
        <v>0</v>
      </c>
      <c r="AP29" s="36">
        <v>3.8604523000000002E-2</v>
      </c>
      <c r="AQ29" s="36">
        <v>2.0787050000000001E-2</v>
      </c>
      <c r="AR29" s="36">
        <v>5.9391573000000003E-2</v>
      </c>
      <c r="AS29" s="36">
        <v>0</v>
      </c>
      <c r="AT29" s="36">
        <v>0</v>
      </c>
      <c r="AU29" s="36">
        <v>0</v>
      </c>
      <c r="AV29" s="36">
        <v>0</v>
      </c>
      <c r="AW29" s="36">
        <v>0</v>
      </c>
      <c r="AX29" s="36">
        <v>0</v>
      </c>
      <c r="AY29" s="36">
        <v>0</v>
      </c>
      <c r="AZ29" s="36">
        <v>0</v>
      </c>
      <c r="BA29" s="36">
        <v>0</v>
      </c>
      <c r="BB29" s="36">
        <v>1.450999605</v>
      </c>
      <c r="BC29" s="36">
        <v>108.82724240500001</v>
      </c>
      <c r="BD29" s="36">
        <v>258.38431429600001</v>
      </c>
      <c r="BE29" s="36">
        <v>1.2827081428571429E-2</v>
      </c>
      <c r="BF29" s="36">
        <v>2.5654164285714289E-2</v>
      </c>
      <c r="BG29" s="36">
        <v>6.7970082119999997</v>
      </c>
      <c r="BH29" s="36">
        <v>30.240839364999999</v>
      </c>
      <c r="BI29" s="36">
        <v>0</v>
      </c>
      <c r="BJ29" s="36">
        <v>0</v>
      </c>
      <c r="BK29" s="36">
        <v>0</v>
      </c>
      <c r="BL29" s="36">
        <v>0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162">
        <v>4.9632602840000004</v>
      </c>
      <c r="E30" s="36">
        <v>16</v>
      </c>
      <c r="F30" s="36">
        <v>0</v>
      </c>
      <c r="G30" s="36">
        <v>1</v>
      </c>
      <c r="H30" s="36">
        <v>15</v>
      </c>
      <c r="I30" s="36">
        <v>0</v>
      </c>
      <c r="J30" s="36">
        <v>0</v>
      </c>
      <c r="K30" s="36">
        <v>0</v>
      </c>
      <c r="L30" s="36">
        <v>0</v>
      </c>
      <c r="M30" s="36">
        <v>0</v>
      </c>
      <c r="N30" s="36">
        <v>0</v>
      </c>
      <c r="O30" s="36">
        <v>1.29422E-4</v>
      </c>
      <c r="P30" s="36">
        <v>2.13179E-4</v>
      </c>
      <c r="Q30" s="36">
        <v>1.08316E-4</v>
      </c>
      <c r="R30" s="36">
        <v>2.1106000000000001E-5</v>
      </c>
      <c r="S30" s="36">
        <v>1.8564800000000001E-4</v>
      </c>
      <c r="T30" s="36">
        <v>2.7531000000000001E-5</v>
      </c>
      <c r="U30" s="36">
        <v>6.0000000000000001E-3</v>
      </c>
      <c r="V30" s="36">
        <v>1.44E-2</v>
      </c>
      <c r="W30" s="36">
        <v>6.1294219999999998E-3</v>
      </c>
      <c r="X30" s="36">
        <v>1.4613179E-2</v>
      </c>
      <c r="Y30" s="36">
        <v>2.0742600999999999E-2</v>
      </c>
      <c r="Z30" s="36">
        <v>0</v>
      </c>
      <c r="AA30" s="36">
        <v>0</v>
      </c>
      <c r="AB30" s="36">
        <v>0</v>
      </c>
      <c r="AC30" s="36">
        <v>0</v>
      </c>
      <c r="AD30" s="36">
        <v>0</v>
      </c>
      <c r="AE30" s="36">
        <v>0</v>
      </c>
      <c r="AF30" s="36">
        <v>0</v>
      </c>
      <c r="AG30" s="36">
        <v>1.145764537824854E-3</v>
      </c>
      <c r="AH30" s="36">
        <v>1.9491166850353838E-3</v>
      </c>
      <c r="AI30" s="36">
        <v>6.2424412750457566E-3</v>
      </c>
      <c r="AJ30" s="36">
        <v>0</v>
      </c>
      <c r="AK30" s="36">
        <v>0</v>
      </c>
      <c r="AL30" s="36">
        <v>0</v>
      </c>
      <c r="AM30" s="36">
        <v>1.145764537824854E-3</v>
      </c>
      <c r="AN30" s="36">
        <v>1.9491166850353838E-3</v>
      </c>
      <c r="AO30" s="36">
        <v>6.2424412750457566E-3</v>
      </c>
      <c r="AP30" s="36">
        <v>3.3982421999999998E-2</v>
      </c>
      <c r="AQ30" s="36">
        <v>1.8298227E-2</v>
      </c>
      <c r="AR30" s="36">
        <v>5.2280648999999998E-2</v>
      </c>
      <c r="AS30" s="36">
        <v>0</v>
      </c>
      <c r="AT30" s="36">
        <v>0</v>
      </c>
      <c r="AU30" s="36">
        <v>0</v>
      </c>
      <c r="AV30" s="36">
        <v>0</v>
      </c>
      <c r="AW30" s="36">
        <v>0</v>
      </c>
      <c r="AX30" s="36">
        <v>0</v>
      </c>
      <c r="AY30" s="36">
        <v>0</v>
      </c>
      <c r="AZ30" s="36">
        <v>0</v>
      </c>
      <c r="BA30" s="36">
        <v>0</v>
      </c>
      <c r="BB30" s="36">
        <v>0.45682425399999999</v>
      </c>
      <c r="BC30" s="36">
        <v>36.850283845</v>
      </c>
      <c r="BD30" s="36">
        <v>85.574590720000003</v>
      </c>
      <c r="BE30" s="36">
        <v>4.0384028571428575E-3</v>
      </c>
      <c r="BF30" s="36">
        <v>8.0768071428571429E-3</v>
      </c>
      <c r="BG30" s="36">
        <v>1.361616266</v>
      </c>
      <c r="BH30" s="36">
        <v>7.0095072219999999</v>
      </c>
      <c r="BI30" s="36">
        <v>0</v>
      </c>
      <c r="BJ30" s="36">
        <v>0</v>
      </c>
      <c r="BK30" s="36">
        <v>0</v>
      </c>
      <c r="BL30" s="36">
        <v>0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162">
        <v>4.8572208769999996</v>
      </c>
      <c r="E31" s="36">
        <v>10</v>
      </c>
      <c r="F31" s="36">
        <v>0</v>
      </c>
      <c r="G31" s="36">
        <v>0</v>
      </c>
      <c r="H31" s="36">
        <v>10</v>
      </c>
      <c r="I31" s="36">
        <v>0</v>
      </c>
      <c r="J31" s="36">
        <v>0</v>
      </c>
      <c r="K31" s="36">
        <v>0</v>
      </c>
      <c r="L31" s="36">
        <v>0</v>
      </c>
      <c r="M31" s="36">
        <v>0</v>
      </c>
      <c r="N31" s="36">
        <v>0</v>
      </c>
      <c r="O31" s="36">
        <v>6.3259799999999995E-4</v>
      </c>
      <c r="P31" s="36">
        <v>8.933490000000001E-4</v>
      </c>
      <c r="Q31" s="36">
        <v>4.5057799999999998E-4</v>
      </c>
      <c r="R31" s="36">
        <v>1.8202E-4</v>
      </c>
      <c r="S31" s="36">
        <v>6.5593200000000002E-4</v>
      </c>
      <c r="T31" s="36">
        <v>2.3741700000000002E-4</v>
      </c>
      <c r="U31" s="36">
        <v>0</v>
      </c>
      <c r="V31" s="36">
        <v>0</v>
      </c>
      <c r="W31" s="36">
        <v>6.3259799999999995E-4</v>
      </c>
      <c r="X31" s="36">
        <v>8.933490000000001E-4</v>
      </c>
      <c r="Y31" s="36">
        <v>1.5259470000000002E-3</v>
      </c>
      <c r="Z31" s="36">
        <v>0</v>
      </c>
      <c r="AA31" s="36">
        <v>0</v>
      </c>
      <c r="AB31" s="36">
        <v>0</v>
      </c>
      <c r="AC31" s="36">
        <v>0</v>
      </c>
      <c r="AD31" s="36">
        <v>0</v>
      </c>
      <c r="AE31" s="36">
        <v>0</v>
      </c>
      <c r="AF31" s="36">
        <v>0</v>
      </c>
      <c r="AG31" s="36">
        <v>0</v>
      </c>
      <c r="AH31" s="36">
        <v>0</v>
      </c>
      <c r="AI31" s="36">
        <v>0</v>
      </c>
      <c r="AJ31" s="36">
        <v>0</v>
      </c>
      <c r="AK31" s="36">
        <v>0</v>
      </c>
      <c r="AL31" s="36">
        <v>0</v>
      </c>
      <c r="AM31" s="36">
        <v>0</v>
      </c>
      <c r="AN31" s="36">
        <v>0</v>
      </c>
      <c r="AO31" s="36">
        <v>0</v>
      </c>
      <c r="AP31" s="36">
        <v>1.4569330000000001E-3</v>
      </c>
      <c r="AQ31" s="36">
        <v>7.8450199999999996E-4</v>
      </c>
      <c r="AR31" s="36">
        <v>2.241435E-3</v>
      </c>
      <c r="AS31" s="36">
        <v>0</v>
      </c>
      <c r="AT31" s="36">
        <v>0</v>
      </c>
      <c r="AU31" s="36">
        <v>0</v>
      </c>
      <c r="AV31" s="36">
        <v>0</v>
      </c>
      <c r="AW31" s="36">
        <v>0</v>
      </c>
      <c r="AX31" s="36">
        <v>0</v>
      </c>
      <c r="AY31" s="36">
        <v>0</v>
      </c>
      <c r="AZ31" s="36">
        <v>0</v>
      </c>
      <c r="BA31" s="36">
        <v>0</v>
      </c>
      <c r="BB31" s="36">
        <v>1.2888772470000001</v>
      </c>
      <c r="BC31" s="36">
        <v>108.311363273</v>
      </c>
      <c r="BD31" s="36">
        <v>263.23679798199998</v>
      </c>
      <c r="BE31" s="36">
        <v>1.1393892857142858E-2</v>
      </c>
      <c r="BF31" s="36">
        <v>2.2787787142857143E-2</v>
      </c>
      <c r="BG31" s="36">
        <v>0.96292539600000004</v>
      </c>
      <c r="BH31" s="36">
        <v>11.665803853</v>
      </c>
      <c r="BI31" s="36">
        <v>0</v>
      </c>
      <c r="BJ31" s="36">
        <v>0</v>
      </c>
      <c r="BK31" s="36">
        <v>0</v>
      </c>
      <c r="BL31" s="36">
        <v>0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162">
        <v>4.8516857890000002</v>
      </c>
      <c r="E32" s="36">
        <v>18</v>
      </c>
      <c r="F32" s="36">
        <v>0</v>
      </c>
      <c r="G32" s="36">
        <v>0</v>
      </c>
      <c r="H32" s="36">
        <v>18</v>
      </c>
      <c r="I32" s="36">
        <v>0</v>
      </c>
      <c r="J32" s="36">
        <v>0</v>
      </c>
      <c r="K32" s="36">
        <v>0</v>
      </c>
      <c r="L32" s="36">
        <v>0</v>
      </c>
      <c r="M32" s="36">
        <v>0</v>
      </c>
      <c r="N32" s="36">
        <v>0</v>
      </c>
      <c r="O32" s="36">
        <v>4.8374309999999997E-3</v>
      </c>
      <c r="P32" s="36">
        <v>8.932072000000001E-3</v>
      </c>
      <c r="Q32" s="36">
        <v>4.6399689999999999E-3</v>
      </c>
      <c r="R32" s="36">
        <v>1.97462E-4</v>
      </c>
      <c r="S32" s="36">
        <v>8.6745120000000005E-3</v>
      </c>
      <c r="T32" s="36">
        <v>2.5755999999999999E-4</v>
      </c>
      <c r="U32" s="36">
        <v>0</v>
      </c>
      <c r="V32" s="36">
        <v>0</v>
      </c>
      <c r="W32" s="36">
        <v>4.8374309999999997E-3</v>
      </c>
      <c r="X32" s="36">
        <v>8.932072000000001E-3</v>
      </c>
      <c r="Y32" s="36">
        <v>1.3769503000000001E-2</v>
      </c>
      <c r="Z32" s="36">
        <v>0</v>
      </c>
      <c r="AA32" s="36">
        <v>0</v>
      </c>
      <c r="AB32" s="36">
        <v>0</v>
      </c>
      <c r="AC32" s="36">
        <v>0</v>
      </c>
      <c r="AD32" s="36">
        <v>0</v>
      </c>
      <c r="AE32" s="36">
        <v>0</v>
      </c>
      <c r="AF32" s="36">
        <v>0</v>
      </c>
      <c r="AG32" s="36">
        <v>0</v>
      </c>
      <c r="AH32" s="36">
        <v>0</v>
      </c>
      <c r="AI32" s="36">
        <v>0</v>
      </c>
      <c r="AJ32" s="36">
        <v>0</v>
      </c>
      <c r="AK32" s="36">
        <v>0</v>
      </c>
      <c r="AL32" s="36">
        <v>0</v>
      </c>
      <c r="AM32" s="36">
        <v>0</v>
      </c>
      <c r="AN32" s="36">
        <v>0</v>
      </c>
      <c r="AO32" s="36">
        <v>0</v>
      </c>
      <c r="AP32" s="36">
        <v>1.8392516000000001E-2</v>
      </c>
      <c r="AQ32" s="36">
        <v>9.9036620000000006E-3</v>
      </c>
      <c r="AR32" s="36">
        <v>2.8296178000000002E-2</v>
      </c>
      <c r="AS32" s="36">
        <v>0</v>
      </c>
      <c r="AT32" s="36">
        <v>0</v>
      </c>
      <c r="AU32" s="36">
        <v>0</v>
      </c>
      <c r="AV32" s="36">
        <v>0</v>
      </c>
      <c r="AW32" s="36">
        <v>0</v>
      </c>
      <c r="AX32" s="36">
        <v>0</v>
      </c>
      <c r="AY32" s="36">
        <v>0</v>
      </c>
      <c r="AZ32" s="36">
        <v>0</v>
      </c>
      <c r="BA32" s="36">
        <v>0</v>
      </c>
      <c r="BB32" s="36">
        <v>0.32518107200000002</v>
      </c>
      <c r="BC32" s="36">
        <v>27.644606182</v>
      </c>
      <c r="BD32" s="36">
        <v>70.400295643999996</v>
      </c>
      <c r="BE32" s="36">
        <v>2.8746557142857146E-3</v>
      </c>
      <c r="BF32" s="36">
        <v>5.7493114285714292E-3</v>
      </c>
      <c r="BG32" s="36">
        <v>0.420847105</v>
      </c>
      <c r="BH32" s="36">
        <v>3.7424092760000001</v>
      </c>
      <c r="BI32" s="36">
        <v>0</v>
      </c>
      <c r="BJ32" s="36">
        <v>0</v>
      </c>
      <c r="BK32" s="36">
        <v>0</v>
      </c>
      <c r="BL32" s="36">
        <v>0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162">
        <v>4.9099686480000004</v>
      </c>
      <c r="E33" s="36">
        <v>24</v>
      </c>
      <c r="F33" s="36">
        <v>0</v>
      </c>
      <c r="G33" s="36">
        <v>0</v>
      </c>
      <c r="H33" s="36">
        <v>24</v>
      </c>
      <c r="I33" s="36">
        <v>0</v>
      </c>
      <c r="J33" s="36">
        <v>0</v>
      </c>
      <c r="K33" s="36">
        <v>0</v>
      </c>
      <c r="L33" s="36">
        <v>0</v>
      </c>
      <c r="M33" s="36">
        <v>0</v>
      </c>
      <c r="N33" s="36">
        <v>0</v>
      </c>
      <c r="O33" s="36">
        <v>7.5300019999999992E-3</v>
      </c>
      <c r="P33" s="36">
        <v>1.3505778E-2</v>
      </c>
      <c r="Q33" s="36">
        <v>6.5938499999999992E-3</v>
      </c>
      <c r="R33" s="36">
        <v>9.3615199999999999E-4</v>
      </c>
      <c r="S33" s="36">
        <v>1.2284711E-2</v>
      </c>
      <c r="T33" s="36">
        <v>1.2210669999999999E-3</v>
      </c>
      <c r="U33" s="36">
        <v>0</v>
      </c>
      <c r="V33" s="36">
        <v>0</v>
      </c>
      <c r="W33" s="36">
        <v>7.5300019999999992E-3</v>
      </c>
      <c r="X33" s="36">
        <v>1.3505778E-2</v>
      </c>
      <c r="Y33" s="36">
        <v>2.1035779999999997E-2</v>
      </c>
      <c r="Z33" s="36">
        <v>0</v>
      </c>
      <c r="AA33" s="36">
        <v>0</v>
      </c>
      <c r="AB33" s="36">
        <v>0</v>
      </c>
      <c r="AC33" s="36">
        <v>0</v>
      </c>
      <c r="AD33" s="36">
        <v>0</v>
      </c>
      <c r="AE33" s="36">
        <v>0</v>
      </c>
      <c r="AF33" s="36">
        <v>0</v>
      </c>
      <c r="AG33" s="36">
        <v>0</v>
      </c>
      <c r="AH33" s="36">
        <v>0</v>
      </c>
      <c r="AI33" s="36">
        <v>0</v>
      </c>
      <c r="AJ33" s="36">
        <v>0</v>
      </c>
      <c r="AK33" s="36">
        <v>0</v>
      </c>
      <c r="AL33" s="36">
        <v>0</v>
      </c>
      <c r="AM33" s="36">
        <v>0</v>
      </c>
      <c r="AN33" s="36">
        <v>0</v>
      </c>
      <c r="AO33" s="36">
        <v>0</v>
      </c>
      <c r="AP33" s="36">
        <v>2.0971145E-2</v>
      </c>
      <c r="AQ33" s="36">
        <v>1.1292155E-2</v>
      </c>
      <c r="AR33" s="36">
        <v>3.2263300000000002E-2</v>
      </c>
      <c r="AS33" s="36">
        <v>0</v>
      </c>
      <c r="AT33" s="36">
        <v>0</v>
      </c>
      <c r="AU33" s="36">
        <v>0</v>
      </c>
      <c r="AV33" s="36">
        <v>0</v>
      </c>
      <c r="AW33" s="36">
        <v>0</v>
      </c>
      <c r="AX33" s="36">
        <v>0</v>
      </c>
      <c r="AY33" s="36">
        <v>0</v>
      </c>
      <c r="AZ33" s="36">
        <v>0</v>
      </c>
      <c r="BA33" s="36">
        <v>0</v>
      </c>
      <c r="BB33" s="36">
        <v>0.84794535999999998</v>
      </c>
      <c r="BC33" s="36">
        <v>64.153368694999998</v>
      </c>
      <c r="BD33" s="36">
        <v>165.586469773</v>
      </c>
      <c r="BE33" s="36">
        <v>7.4959800000000002E-3</v>
      </c>
      <c r="BF33" s="36">
        <v>1.4991961428571428E-2</v>
      </c>
      <c r="BG33" s="36">
        <v>1.457546499</v>
      </c>
      <c r="BH33" s="36">
        <v>11.893349361</v>
      </c>
      <c r="BI33" s="36">
        <v>0</v>
      </c>
      <c r="BJ33" s="36">
        <v>0</v>
      </c>
      <c r="BK33" s="36">
        <v>0</v>
      </c>
      <c r="BL33" s="36">
        <v>0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162">
        <v>4.8438134159999997</v>
      </c>
      <c r="E34" s="36">
        <v>38</v>
      </c>
      <c r="F34" s="36">
        <v>0</v>
      </c>
      <c r="G34" s="36">
        <v>1</v>
      </c>
      <c r="H34" s="36">
        <v>37</v>
      </c>
      <c r="I34" s="36">
        <v>0</v>
      </c>
      <c r="J34" s="36">
        <v>0</v>
      </c>
      <c r="K34" s="36">
        <v>0</v>
      </c>
      <c r="L34" s="36">
        <v>0</v>
      </c>
      <c r="M34" s="36">
        <v>0</v>
      </c>
      <c r="N34" s="36">
        <v>0</v>
      </c>
      <c r="O34" s="36">
        <v>2.7258999999999999E-3</v>
      </c>
      <c r="P34" s="36">
        <v>4.8126290000000006E-3</v>
      </c>
      <c r="Q34" s="36">
        <v>2.5499469999999999E-3</v>
      </c>
      <c r="R34" s="36">
        <v>1.7595300000000001E-4</v>
      </c>
      <c r="S34" s="36">
        <v>4.5831250000000004E-3</v>
      </c>
      <c r="T34" s="36">
        <v>2.29504E-4</v>
      </c>
      <c r="U34" s="36">
        <v>3.0000000000000001E-3</v>
      </c>
      <c r="V34" s="36">
        <v>7.1999999999999998E-3</v>
      </c>
      <c r="W34" s="36">
        <v>5.7258999999999999E-3</v>
      </c>
      <c r="X34" s="36">
        <v>1.2012629E-2</v>
      </c>
      <c r="Y34" s="36">
        <v>1.7738528999999999E-2</v>
      </c>
      <c r="Z34" s="36">
        <v>0</v>
      </c>
      <c r="AA34" s="36">
        <v>0</v>
      </c>
      <c r="AB34" s="36">
        <v>0</v>
      </c>
      <c r="AC34" s="36">
        <v>0</v>
      </c>
      <c r="AD34" s="36">
        <v>0</v>
      </c>
      <c r="AE34" s="36">
        <v>0</v>
      </c>
      <c r="AF34" s="36">
        <v>0</v>
      </c>
      <c r="AG34" s="36">
        <v>6.090821968121968E-4</v>
      </c>
      <c r="AH34" s="36">
        <v>1.0361398290598292E-3</v>
      </c>
      <c r="AI34" s="36">
        <v>3.3184478309078312E-3</v>
      </c>
      <c r="AJ34" s="36">
        <v>0</v>
      </c>
      <c r="AK34" s="36">
        <v>0</v>
      </c>
      <c r="AL34" s="36">
        <v>0</v>
      </c>
      <c r="AM34" s="36">
        <v>6.090821968121968E-4</v>
      </c>
      <c r="AN34" s="36">
        <v>1.0361398290598292E-3</v>
      </c>
      <c r="AO34" s="36">
        <v>3.3184478309078312E-3</v>
      </c>
      <c r="AP34" s="36">
        <v>1.8354588000000002E-2</v>
      </c>
      <c r="AQ34" s="36">
        <v>9.8832399999999997E-3</v>
      </c>
      <c r="AR34" s="36">
        <v>2.8237828E-2</v>
      </c>
      <c r="AS34" s="36">
        <v>0</v>
      </c>
      <c r="AT34" s="36">
        <v>0</v>
      </c>
      <c r="AU34" s="36">
        <v>0</v>
      </c>
      <c r="AV34" s="36">
        <v>0</v>
      </c>
      <c r="AW34" s="36">
        <v>0</v>
      </c>
      <c r="AX34" s="36">
        <v>0</v>
      </c>
      <c r="AY34" s="36">
        <v>0</v>
      </c>
      <c r="AZ34" s="36">
        <v>0</v>
      </c>
      <c r="BA34" s="36">
        <v>0</v>
      </c>
      <c r="BB34" s="36">
        <v>0.82864892099999998</v>
      </c>
      <c r="BC34" s="36">
        <v>49.890806724000001</v>
      </c>
      <c r="BD34" s="36">
        <v>123.95021708599999</v>
      </c>
      <c r="BE34" s="36">
        <v>7.3253957142857149E-3</v>
      </c>
      <c r="BF34" s="36">
        <v>1.4650792857142858E-2</v>
      </c>
      <c r="BG34" s="36">
        <v>4.1072248040000003</v>
      </c>
      <c r="BH34" s="36">
        <v>23.050865968</v>
      </c>
      <c r="BI34" s="36">
        <v>0</v>
      </c>
      <c r="BJ34" s="36">
        <v>0</v>
      </c>
      <c r="BK34" s="36">
        <v>0</v>
      </c>
      <c r="BL34" s="36">
        <v>0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162">
        <v>4.7908083719999999</v>
      </c>
      <c r="E35" s="36">
        <v>0</v>
      </c>
      <c r="F35" s="36" t="s">
        <v>339</v>
      </c>
      <c r="G35" s="36" t="s">
        <v>339</v>
      </c>
      <c r="H35" s="36" t="s">
        <v>339</v>
      </c>
      <c r="I35" s="36">
        <v>0</v>
      </c>
      <c r="J35" s="36">
        <v>0</v>
      </c>
      <c r="K35" s="36">
        <v>0</v>
      </c>
      <c r="L35" s="36">
        <v>0</v>
      </c>
      <c r="M35" s="36">
        <v>0</v>
      </c>
      <c r="N35" s="36">
        <v>0</v>
      </c>
      <c r="O35" s="36">
        <v>6.338000000000001E-6</v>
      </c>
      <c r="P35" s="36">
        <v>9.4159999999999993E-6</v>
      </c>
      <c r="Q35" s="36">
        <v>4.9750000000000006E-6</v>
      </c>
      <c r="R35" s="36">
        <v>1.3629999999999999E-6</v>
      </c>
      <c r="S35" s="36">
        <v>7.6369999999999999E-6</v>
      </c>
      <c r="T35" s="36">
        <v>1.779E-6</v>
      </c>
      <c r="U35" s="36" t="s">
        <v>339</v>
      </c>
      <c r="V35" s="36" t="s">
        <v>339</v>
      </c>
      <c r="W35" s="36">
        <v>6.338000000000001E-6</v>
      </c>
      <c r="X35" s="36">
        <v>9.4159999999999993E-6</v>
      </c>
      <c r="Y35" s="36">
        <v>1.5753999999999999E-5</v>
      </c>
      <c r="Z35" s="36">
        <v>0</v>
      </c>
      <c r="AA35" s="36">
        <v>0</v>
      </c>
      <c r="AB35" s="36">
        <v>0</v>
      </c>
      <c r="AC35" s="36">
        <v>0</v>
      </c>
      <c r="AD35" s="36">
        <v>0</v>
      </c>
      <c r="AE35" s="36">
        <v>0</v>
      </c>
      <c r="AF35" s="36">
        <v>0</v>
      </c>
      <c r="AG35" s="36" t="s">
        <v>339</v>
      </c>
      <c r="AH35" s="36" t="s">
        <v>339</v>
      </c>
      <c r="AI35" s="36" t="s">
        <v>339</v>
      </c>
      <c r="AJ35" s="36">
        <v>0</v>
      </c>
      <c r="AK35" s="36">
        <v>0</v>
      </c>
      <c r="AL35" s="36">
        <v>0</v>
      </c>
      <c r="AM35" s="36">
        <v>0</v>
      </c>
      <c r="AN35" s="36">
        <v>0</v>
      </c>
      <c r="AO35" s="36">
        <v>0</v>
      </c>
      <c r="AP35" s="36">
        <v>9.1309999999999995E-6</v>
      </c>
      <c r="AQ35" s="36">
        <v>4.9169999999999997E-6</v>
      </c>
      <c r="AR35" s="36">
        <v>1.4047999999999998E-5</v>
      </c>
      <c r="AS35" s="36">
        <v>0</v>
      </c>
      <c r="AT35" s="36">
        <v>0</v>
      </c>
      <c r="AU35" s="36">
        <v>0</v>
      </c>
      <c r="AV35" s="36">
        <v>0</v>
      </c>
      <c r="AW35" s="36">
        <v>0</v>
      </c>
      <c r="AX35" s="36">
        <v>0</v>
      </c>
      <c r="AY35" s="36">
        <v>0</v>
      </c>
      <c r="AZ35" s="36">
        <v>0</v>
      </c>
      <c r="BA35" s="36">
        <v>0</v>
      </c>
      <c r="BB35" s="36">
        <v>2.815428E-2</v>
      </c>
      <c r="BC35" s="36">
        <v>2.1842541600000001</v>
      </c>
      <c r="BD35" s="36">
        <v>6.2311295280000003</v>
      </c>
      <c r="BE35" s="36">
        <v>2.4888857142857146E-4</v>
      </c>
      <c r="BF35" s="36">
        <v>4.9777714285714292E-4</v>
      </c>
      <c r="BG35" s="36">
        <v>0.91142426700000001</v>
      </c>
      <c r="BH35" s="36">
        <v>11.312867958</v>
      </c>
      <c r="BI35" s="36">
        <v>0</v>
      </c>
      <c r="BJ35" s="36">
        <v>0</v>
      </c>
      <c r="BK35" s="36">
        <v>0</v>
      </c>
      <c r="BL35" s="36">
        <v>0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>
        <v>5.004474557</v>
      </c>
      <c r="E36" s="36">
        <v>401</v>
      </c>
      <c r="F36" s="36">
        <v>0</v>
      </c>
      <c r="G36" s="36">
        <v>8</v>
      </c>
      <c r="H36" s="36">
        <v>393</v>
      </c>
      <c r="I36" s="36">
        <v>0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36">
        <v>5.2838699999999995E-4</v>
      </c>
      <c r="P36" s="36">
        <v>8.9333100000000003E-4</v>
      </c>
      <c r="Q36" s="36">
        <v>5.0929899999999995E-4</v>
      </c>
      <c r="R36" s="36">
        <v>1.9087999999999997E-5</v>
      </c>
      <c r="S36" s="36">
        <v>8.6843300000000005E-4</v>
      </c>
      <c r="T36" s="36">
        <v>2.4897999999999998E-5</v>
      </c>
      <c r="U36" s="36">
        <v>0.18900000000000003</v>
      </c>
      <c r="V36" s="36">
        <v>0.4536</v>
      </c>
      <c r="W36" s="36">
        <v>0.18952838700000002</v>
      </c>
      <c r="X36" s="36">
        <v>0.454493331</v>
      </c>
      <c r="Y36" s="36">
        <v>0.64402171800000008</v>
      </c>
      <c r="Z36" s="36">
        <v>0</v>
      </c>
      <c r="AA36" s="36">
        <v>0</v>
      </c>
      <c r="AB36" s="36">
        <v>0</v>
      </c>
      <c r="AC36" s="36">
        <v>0</v>
      </c>
      <c r="AD36" s="36">
        <v>0</v>
      </c>
      <c r="AE36" s="36">
        <v>0</v>
      </c>
      <c r="AF36" s="36">
        <v>0</v>
      </c>
      <c r="AG36" s="36">
        <v>3.4918038823581153E-2</v>
      </c>
      <c r="AH36" s="36">
        <v>5.9400801676896674E-2</v>
      </c>
      <c r="AI36" s="36">
        <v>0.19024310807330425</v>
      </c>
      <c r="AJ36" s="36">
        <v>0</v>
      </c>
      <c r="AK36" s="36">
        <v>0</v>
      </c>
      <c r="AL36" s="36">
        <v>0</v>
      </c>
      <c r="AM36" s="36">
        <v>3.4918038823581153E-2</v>
      </c>
      <c r="AN36" s="36">
        <v>5.9400801676896674E-2</v>
      </c>
      <c r="AO36" s="36">
        <v>0.19024310807330425</v>
      </c>
      <c r="AP36" s="36">
        <v>0.66461781399999997</v>
      </c>
      <c r="AQ36" s="36">
        <v>0.35787112999999998</v>
      </c>
      <c r="AR36" s="36">
        <v>1.022488944</v>
      </c>
      <c r="AS36" s="36">
        <v>0</v>
      </c>
      <c r="AT36" s="36">
        <v>0</v>
      </c>
      <c r="AU36" s="36">
        <v>0</v>
      </c>
      <c r="AV36" s="36">
        <v>0</v>
      </c>
      <c r="AW36" s="36">
        <v>0</v>
      </c>
      <c r="AX36" s="36">
        <v>0</v>
      </c>
      <c r="AY36" s="36">
        <v>0</v>
      </c>
      <c r="AZ36" s="36">
        <v>0</v>
      </c>
      <c r="BA36" s="36">
        <v>0</v>
      </c>
      <c r="BB36" s="36">
        <v>0.43299385600000001</v>
      </c>
      <c r="BC36" s="36">
        <v>21.795766888999999</v>
      </c>
      <c r="BD36" s="36">
        <v>48.13736737</v>
      </c>
      <c r="BE36" s="36">
        <v>4.7399435714285718E-2</v>
      </c>
      <c r="BF36" s="36">
        <v>9.4798872857142863E-2</v>
      </c>
      <c r="BG36" s="36">
        <v>0.65787288899999996</v>
      </c>
      <c r="BH36" s="36">
        <v>4.023184391</v>
      </c>
      <c r="BI36" s="36">
        <v>0</v>
      </c>
      <c r="BJ36" s="36">
        <v>0</v>
      </c>
      <c r="BK36" s="36">
        <v>0</v>
      </c>
      <c r="BL36" s="36">
        <v>0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>
        <v>6.2785859469999998</v>
      </c>
      <c r="E37" s="36">
        <v>49</v>
      </c>
      <c r="F37" s="36">
        <v>14</v>
      </c>
      <c r="G37" s="36">
        <v>14</v>
      </c>
      <c r="H37" s="36">
        <v>21</v>
      </c>
      <c r="I37" s="36">
        <v>0.53323644912527923</v>
      </c>
      <c r="J37" s="36">
        <v>8.1000778754541098</v>
      </c>
      <c r="K37" s="36">
        <v>0.30059044912606175</v>
      </c>
      <c r="L37" s="36">
        <v>0.23264599999921751</v>
      </c>
      <c r="M37" s="36">
        <v>6.5675288245778543</v>
      </c>
      <c r="N37" s="36">
        <v>2.0657855000015353</v>
      </c>
      <c r="O37" s="36">
        <v>1.8328278E-2</v>
      </c>
      <c r="P37" s="36">
        <v>3.1355556E-2</v>
      </c>
      <c r="Q37" s="36">
        <v>1.7351037E-2</v>
      </c>
      <c r="R37" s="36">
        <v>9.77241E-4</v>
      </c>
      <c r="S37" s="36">
        <v>3.0080893999999997E-2</v>
      </c>
      <c r="T37" s="36">
        <v>1.274662E-3</v>
      </c>
      <c r="U37" s="36">
        <v>4.6968499999999995</v>
      </c>
      <c r="V37" s="36">
        <v>11.152699999999996</v>
      </c>
      <c r="W37" s="36">
        <v>5.2484147271252786</v>
      </c>
      <c r="X37" s="36">
        <v>19.284133431454105</v>
      </c>
      <c r="Y37" s="36">
        <v>24.532548158579385</v>
      </c>
      <c r="Z37" s="36">
        <v>7.4946554765788886E-3</v>
      </c>
      <c r="AA37" s="36">
        <v>3.436855862344896E-3</v>
      </c>
      <c r="AB37" s="36">
        <v>3.4368559999999999E-3</v>
      </c>
      <c r="AC37" s="36">
        <v>4.460888377760366E-3</v>
      </c>
      <c r="AD37" s="36">
        <v>0.12309107754324916</v>
      </c>
      <c r="AE37" s="36">
        <v>1.1078196978892425</v>
      </c>
      <c r="AF37" s="36">
        <v>1.2309107754324915</v>
      </c>
      <c r="AG37" s="36">
        <v>0.89580336990865539</v>
      </c>
      <c r="AH37" s="36">
        <v>1.5238953878905859</v>
      </c>
      <c r="AI37" s="36">
        <v>4.8805838774333621</v>
      </c>
      <c r="AJ37" s="36">
        <v>3.5078021787786622E-4</v>
      </c>
      <c r="AK37" s="36">
        <v>4.2389771521280338E-4</v>
      </c>
      <c r="AL37" s="36">
        <v>1.0602026822395241E-3</v>
      </c>
      <c r="AM37" s="36">
        <v>0.90061503850429359</v>
      </c>
      <c r="AN37" s="36">
        <v>1.647410363149048</v>
      </c>
      <c r="AO37" s="36">
        <v>5.9894637780048443</v>
      </c>
      <c r="AP37" s="36">
        <v>73.341854440000006</v>
      </c>
      <c r="AQ37" s="36">
        <v>39.491767775</v>
      </c>
      <c r="AR37" s="36">
        <v>112.83362221500001</v>
      </c>
      <c r="AS37" s="36">
        <v>0.35899977700000002</v>
      </c>
      <c r="AT37" s="36">
        <v>109.580195739</v>
      </c>
      <c r="AU37" s="36">
        <v>246.815637624</v>
      </c>
      <c r="AV37" s="36">
        <v>59.545140486000001</v>
      </c>
      <c r="AW37" s="36">
        <v>134.117955507</v>
      </c>
      <c r="AX37" s="36">
        <v>57.236489833999997</v>
      </c>
      <c r="AY37" s="36">
        <v>128.91800966900001</v>
      </c>
      <c r="AZ37" s="36">
        <v>1.9500549999999998E-2</v>
      </c>
      <c r="BA37" s="36">
        <v>3.9001101428571432E-2</v>
      </c>
      <c r="BB37" s="36">
        <v>0</v>
      </c>
      <c r="BC37" s="36">
        <v>0</v>
      </c>
      <c r="BD37" s="36">
        <v>0</v>
      </c>
      <c r="BE37" s="36">
        <v>0</v>
      </c>
      <c r="BF37" s="36">
        <v>0</v>
      </c>
      <c r="BG37" s="36">
        <v>2.6514890520000001</v>
      </c>
      <c r="BH37" s="36">
        <v>8.9360953510000005</v>
      </c>
      <c r="BI37" s="36">
        <v>0.21</v>
      </c>
      <c r="BJ37" s="36">
        <v>0.22</v>
      </c>
      <c r="BK37" s="36">
        <v>0.15</v>
      </c>
      <c r="BL37" s="36">
        <v>0.15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>
        <v>6.6204738120000002</v>
      </c>
      <c r="E38" s="36">
        <v>46</v>
      </c>
      <c r="F38" s="36">
        <v>16</v>
      </c>
      <c r="G38" s="36">
        <v>13</v>
      </c>
      <c r="H38" s="36">
        <v>17</v>
      </c>
      <c r="I38" s="36">
        <v>29.92015944187418</v>
      </c>
      <c r="J38" s="36">
        <v>67.277731923708771</v>
      </c>
      <c r="K38" s="36">
        <v>26.950551441874744</v>
      </c>
      <c r="L38" s="36">
        <v>2.969607999999436</v>
      </c>
      <c r="M38" s="36">
        <v>84.436276365578124</v>
      </c>
      <c r="N38" s="36">
        <v>12.76161500000482</v>
      </c>
      <c r="O38" s="36">
        <v>0.26472793999999999</v>
      </c>
      <c r="P38" s="36">
        <v>0.41032100199999999</v>
      </c>
      <c r="Q38" s="36">
        <v>0.24806724200000002</v>
      </c>
      <c r="R38" s="36">
        <v>1.6660698000000002E-2</v>
      </c>
      <c r="S38" s="36">
        <v>0.38858965600000001</v>
      </c>
      <c r="T38" s="36">
        <v>2.1731345999999999E-2</v>
      </c>
      <c r="U38" s="36">
        <v>2.9482499999999989</v>
      </c>
      <c r="V38" s="36">
        <v>6.9926999999999992</v>
      </c>
      <c r="W38" s="36">
        <v>33.133137381874178</v>
      </c>
      <c r="X38" s="36">
        <v>74.680752925708774</v>
      </c>
      <c r="Y38" s="36">
        <v>107.81389030758295</v>
      </c>
      <c r="Z38" s="36">
        <v>0.12641261439078544</v>
      </c>
      <c r="AA38" s="36">
        <v>6.0752352228178201E-2</v>
      </c>
      <c r="AB38" s="36">
        <v>6.0752352000000003E-2</v>
      </c>
      <c r="AC38" s="36">
        <v>0.36969077909727815</v>
      </c>
      <c r="AD38" s="36">
        <v>0.48460776191330213</v>
      </c>
      <c r="AE38" s="36">
        <v>6.0383895930143883</v>
      </c>
      <c r="AF38" s="36">
        <v>6.5229973549276892</v>
      </c>
      <c r="AG38" s="36">
        <v>0.52469803514372981</v>
      </c>
      <c r="AH38" s="36">
        <v>0.89258976093416142</v>
      </c>
      <c r="AI38" s="36">
        <v>2.8586996397485982</v>
      </c>
      <c r="AJ38" s="36">
        <v>6.2006454965848837E-3</v>
      </c>
      <c r="AK38" s="36">
        <v>7.4931225534628125E-3</v>
      </c>
      <c r="AL38" s="36">
        <v>1.8740909291154392E-2</v>
      </c>
      <c r="AM38" s="36">
        <v>0.90058945973759275</v>
      </c>
      <c r="AN38" s="36">
        <v>1.3846906454009265</v>
      </c>
      <c r="AO38" s="36">
        <v>8.9158301420541406</v>
      </c>
      <c r="AP38" s="36">
        <v>423.438159412</v>
      </c>
      <c r="AQ38" s="36">
        <v>228.00516275999999</v>
      </c>
      <c r="AR38" s="36">
        <v>651.44332217199997</v>
      </c>
      <c r="AS38" s="36">
        <v>44.509663561000004</v>
      </c>
      <c r="AT38" s="36">
        <v>975.30637771900001</v>
      </c>
      <c r="AU38" s="36">
        <v>1962.7402562340001</v>
      </c>
      <c r="AV38" s="36">
        <v>613.74013982999998</v>
      </c>
      <c r="AW38" s="36">
        <v>1235.1118651859999</v>
      </c>
      <c r="AX38" s="36">
        <v>598.13753124699997</v>
      </c>
      <c r="AY38" s="36">
        <v>1203.7126365239999</v>
      </c>
      <c r="AZ38" s="36">
        <v>1.0992003157142858</v>
      </c>
      <c r="BA38" s="36">
        <v>2.1984006314285716</v>
      </c>
      <c r="BB38" s="36">
        <v>0.77069036400000002</v>
      </c>
      <c r="BC38" s="36">
        <v>44.328615120000002</v>
      </c>
      <c r="BD38" s="36">
        <v>89.208436844000005</v>
      </c>
      <c r="BE38" s="36">
        <v>8.4366760000000013E-2</v>
      </c>
      <c r="BF38" s="36">
        <v>0.16873352142857145</v>
      </c>
      <c r="BG38" s="36">
        <v>2.154556237</v>
      </c>
      <c r="BH38" s="36">
        <v>8.0264768380000007</v>
      </c>
      <c r="BI38" s="36">
        <v>0.19999999999999998</v>
      </c>
      <c r="BJ38" s="36">
        <v>0.35000000000000003</v>
      </c>
      <c r="BK38" s="36">
        <v>0.92000000000000015</v>
      </c>
      <c r="BL38" s="36">
        <v>1.1600000000000004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>
        <v>6.6523794670000003</v>
      </c>
      <c r="E39" s="36">
        <v>2</v>
      </c>
      <c r="F39" s="36">
        <v>1</v>
      </c>
      <c r="G39" s="36">
        <v>1</v>
      </c>
      <c r="H39" s="36">
        <v>0</v>
      </c>
      <c r="I39" s="36">
        <v>61.080455941056506</v>
      </c>
      <c r="J39" s="36">
        <v>135.91161071513235</v>
      </c>
      <c r="K39" s="36">
        <v>50.306785941058926</v>
      </c>
      <c r="L39" s="36">
        <v>10.77366999999758</v>
      </c>
      <c r="M39" s="36">
        <v>162.27200015619039</v>
      </c>
      <c r="N39" s="36">
        <v>34.720066499998453</v>
      </c>
      <c r="O39" s="36">
        <v>0.21872928899999999</v>
      </c>
      <c r="P39" s="36">
        <v>0.37048825500000004</v>
      </c>
      <c r="Q39" s="36">
        <v>0.20087607499999999</v>
      </c>
      <c r="R39" s="36">
        <v>1.7853213999999999E-2</v>
      </c>
      <c r="S39" s="36">
        <v>0.34720145400000002</v>
      </c>
      <c r="T39" s="36">
        <v>2.3286801000000003E-2</v>
      </c>
      <c r="U39" s="36">
        <v>6.6E-3</v>
      </c>
      <c r="V39" s="36">
        <v>1.5599999999999999E-2</v>
      </c>
      <c r="W39" s="36">
        <v>61.305785230056507</v>
      </c>
      <c r="X39" s="36">
        <v>136.29769897013236</v>
      </c>
      <c r="Y39" s="36">
        <v>197.60348420018886</v>
      </c>
      <c r="Z39" s="36">
        <v>0.27752786152182113</v>
      </c>
      <c r="AA39" s="36">
        <v>0.13376229853166388</v>
      </c>
      <c r="AB39" s="36">
        <v>0.133762299</v>
      </c>
      <c r="AC39" s="36">
        <v>1.4758859073487676</v>
      </c>
      <c r="AD39" s="36">
        <v>3.2643579518128836</v>
      </c>
      <c r="AE39" s="36">
        <v>34.265320813318439</v>
      </c>
      <c r="AF39" s="36">
        <v>37.529678765131315</v>
      </c>
      <c r="AG39" s="36">
        <v>1.2556664203005664E-3</v>
      </c>
      <c r="AH39" s="36">
        <v>2.1360762092469403E-3</v>
      </c>
      <c r="AI39" s="36">
        <v>6.8412170485341196E-3</v>
      </c>
      <c r="AJ39" s="36">
        <v>1.365239519144576E-2</v>
      </c>
      <c r="AK39" s="36">
        <v>1.6498082237868521E-2</v>
      </c>
      <c r="AL39" s="36">
        <v>4.1263046279019319E-2</v>
      </c>
      <c r="AM39" s="36">
        <v>1.4907939689605139</v>
      </c>
      <c r="AN39" s="36">
        <v>3.282992110259999</v>
      </c>
      <c r="AO39" s="36">
        <v>34.313425076645991</v>
      </c>
      <c r="AP39" s="36">
        <v>579.84876987200005</v>
      </c>
      <c r="AQ39" s="36">
        <v>312.22626070000001</v>
      </c>
      <c r="AR39" s="36">
        <v>892.07503057200006</v>
      </c>
      <c r="AS39" s="36">
        <v>45.133834954999998</v>
      </c>
      <c r="AT39" s="36">
        <v>1269.723002811</v>
      </c>
      <c r="AU39" s="36">
        <v>2615.7629404630002</v>
      </c>
      <c r="AV39" s="36">
        <v>1076.085189997</v>
      </c>
      <c r="AW39" s="36">
        <v>2216.8486784470001</v>
      </c>
      <c r="AX39" s="36">
        <v>1069.3046341940001</v>
      </c>
      <c r="AY39" s="36">
        <v>2202.8800202860002</v>
      </c>
      <c r="AZ39" s="36">
        <v>1.2667433428571429</v>
      </c>
      <c r="BA39" s="36">
        <v>2.5334866871428576</v>
      </c>
      <c r="BB39" s="36">
        <v>2.1602437829999999</v>
      </c>
      <c r="BC39" s="36">
        <v>131.91802151499999</v>
      </c>
      <c r="BD39" s="36">
        <v>271.76499999999999</v>
      </c>
      <c r="BE39" s="36">
        <v>0.2364798885714286</v>
      </c>
      <c r="BF39" s="36">
        <v>0.4729597771428572</v>
      </c>
      <c r="BG39" s="36">
        <v>7.0381580990000003</v>
      </c>
      <c r="BH39" s="36">
        <v>28.899810215999999</v>
      </c>
      <c r="BI39" s="36">
        <v>1.8700000000000003</v>
      </c>
      <c r="BJ39" s="36">
        <v>2.2799999999999998</v>
      </c>
      <c r="BK39" s="36">
        <v>2.41</v>
      </c>
      <c r="BL39" s="36">
        <v>2.9199999999999977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>
        <v>5.7516617370000001</v>
      </c>
      <c r="E40" s="36">
        <v>16</v>
      </c>
      <c r="F40" s="36">
        <v>5</v>
      </c>
      <c r="G40" s="36">
        <v>4</v>
      </c>
      <c r="H40" s="36">
        <v>7</v>
      </c>
      <c r="I40" s="36">
        <v>3.7706672939287256E-2</v>
      </c>
      <c r="J40" s="36">
        <v>3.4503395160185999</v>
      </c>
      <c r="K40" s="36">
        <v>3.4691672939452911E-2</v>
      </c>
      <c r="L40" s="36">
        <v>3.0149999998343446E-3</v>
      </c>
      <c r="M40" s="36">
        <v>1.9767801889565202</v>
      </c>
      <c r="N40" s="36">
        <v>1.5112660000013673</v>
      </c>
      <c r="O40" s="36">
        <v>7.3403203E-2</v>
      </c>
      <c r="P40" s="36">
        <v>0.114638763</v>
      </c>
      <c r="Q40" s="36">
        <v>6.7934573999999998E-2</v>
      </c>
      <c r="R40" s="36">
        <v>5.468629E-3</v>
      </c>
      <c r="S40" s="36">
        <v>0.107505768</v>
      </c>
      <c r="T40" s="36">
        <v>7.1329949999999996E-3</v>
      </c>
      <c r="U40" s="36">
        <v>0.44309999999999999</v>
      </c>
      <c r="V40" s="36">
        <v>1.0508999999999999</v>
      </c>
      <c r="W40" s="36">
        <v>0.55420987593928728</v>
      </c>
      <c r="X40" s="36">
        <v>4.6158782790185997</v>
      </c>
      <c r="Y40" s="36">
        <v>5.1700881549578872</v>
      </c>
      <c r="Z40" s="36">
        <v>1.3390522852157792E-3</v>
      </c>
      <c r="AA40" s="36">
        <v>2.8655718903617674E-4</v>
      </c>
      <c r="AB40" s="36">
        <v>2.86557E-4</v>
      </c>
      <c r="AC40" s="36">
        <v>4.2703700930792288E-4</v>
      </c>
      <c r="AD40" s="36">
        <v>3.6040557737471154E-2</v>
      </c>
      <c r="AE40" s="36">
        <v>0.3243650196372404</v>
      </c>
      <c r="AF40" s="36">
        <v>0.36040557737471152</v>
      </c>
      <c r="AG40" s="36">
        <v>8.7444100155363663E-2</v>
      </c>
      <c r="AH40" s="36">
        <v>0.14875548072406689</v>
      </c>
      <c r="AI40" s="36">
        <v>0.47641958015680891</v>
      </c>
      <c r="AJ40" s="36">
        <v>2.9247232582089879E-5</v>
      </c>
      <c r="AK40" s="36">
        <v>3.5343598212504479E-5</v>
      </c>
      <c r="AL40" s="36">
        <v>8.8397215366169357E-5</v>
      </c>
      <c r="AM40" s="36">
        <v>8.7900384397253672E-2</v>
      </c>
      <c r="AN40" s="36">
        <v>0.18483138205975053</v>
      </c>
      <c r="AO40" s="36">
        <v>0.80087299700941539</v>
      </c>
      <c r="AP40" s="36">
        <v>79.169148757000002</v>
      </c>
      <c r="AQ40" s="36">
        <v>42.629541637999999</v>
      </c>
      <c r="AR40" s="36">
        <v>121.79869039499999</v>
      </c>
      <c r="AS40" s="36">
        <v>10.750406732</v>
      </c>
      <c r="AT40" s="36">
        <v>287.25787590700003</v>
      </c>
      <c r="AU40" s="36">
        <v>687.76815037799997</v>
      </c>
      <c r="AV40" s="36">
        <v>167.215196582</v>
      </c>
      <c r="AW40" s="36">
        <v>400.35555545599999</v>
      </c>
      <c r="AX40" s="36">
        <v>158.9551266</v>
      </c>
      <c r="AY40" s="36">
        <v>380.57885469399997</v>
      </c>
      <c r="AZ40" s="36">
        <v>0.3229052485714286</v>
      </c>
      <c r="BA40" s="36">
        <v>0.64581049857142858</v>
      </c>
      <c r="BB40" s="36">
        <v>0.60323349100000001</v>
      </c>
      <c r="BC40" s="36">
        <v>27.544094971</v>
      </c>
      <c r="BD40" s="36">
        <v>65.947543448999994</v>
      </c>
      <c r="BE40" s="36">
        <v>6.6035411428571431E-2</v>
      </c>
      <c r="BF40" s="36">
        <v>0.13207082428571429</v>
      </c>
      <c r="BG40" s="36">
        <v>3.2935649570000001</v>
      </c>
      <c r="BH40" s="36">
        <v>37.193249086000002</v>
      </c>
      <c r="BI40" s="36">
        <v>0.15</v>
      </c>
      <c r="BJ40" s="36">
        <v>0.15</v>
      </c>
      <c r="BK40" s="36">
        <v>0.03</v>
      </c>
      <c r="BL40" s="36">
        <v>0.03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>
        <v>5.1214816240000003</v>
      </c>
      <c r="E41" s="36">
        <v>8</v>
      </c>
      <c r="F41" s="36">
        <v>1</v>
      </c>
      <c r="G41" s="36">
        <v>2</v>
      </c>
      <c r="H41" s="36">
        <v>5</v>
      </c>
      <c r="I41" s="36">
        <v>4.3065003408969425E-5</v>
      </c>
      <c r="J41" s="36">
        <v>1.0224512617222672E-2</v>
      </c>
      <c r="K41" s="36">
        <v>4.3065003408969425E-5</v>
      </c>
      <c r="L41" s="36">
        <v>0</v>
      </c>
      <c r="M41" s="36">
        <v>6.2675776206318739E-3</v>
      </c>
      <c r="N41" s="36">
        <v>3.9999999999997676E-3</v>
      </c>
      <c r="O41" s="36">
        <v>1.9313999999999998E-4</v>
      </c>
      <c r="P41" s="36">
        <v>3.1179900000000003E-4</v>
      </c>
      <c r="Q41" s="36">
        <v>1.8075699999999998E-4</v>
      </c>
      <c r="R41" s="36">
        <v>1.2383E-5</v>
      </c>
      <c r="S41" s="36">
        <v>2.9564800000000003E-4</v>
      </c>
      <c r="T41" s="36">
        <v>1.6150999999999998E-5</v>
      </c>
      <c r="U41" s="36">
        <v>7.8099999999999989E-2</v>
      </c>
      <c r="V41" s="36">
        <v>0.18460000000000001</v>
      </c>
      <c r="W41" s="36">
        <v>7.833620500340896E-2</v>
      </c>
      <c r="X41" s="36">
        <v>0.1951363116172227</v>
      </c>
      <c r="Y41" s="36">
        <v>0.27347251662063166</v>
      </c>
      <c r="Z41" s="36">
        <v>4.8783765367195623E-6</v>
      </c>
      <c r="AA41" s="36">
        <v>1.0439725788579863E-6</v>
      </c>
      <c r="AB41" s="36">
        <v>1.0439700000000001E-6</v>
      </c>
      <c r="AC41" s="36">
        <v>4.1728443087949958E-7</v>
      </c>
      <c r="AD41" s="36">
        <v>1.2979662971244029E-4</v>
      </c>
      <c r="AE41" s="36">
        <v>1.1681696674119627E-3</v>
      </c>
      <c r="AF41" s="36">
        <v>1.2979662971244028E-3</v>
      </c>
      <c r="AG41" s="36">
        <v>1.4524882803202422E-2</v>
      </c>
      <c r="AH41" s="36">
        <v>2.470899603303401E-2</v>
      </c>
      <c r="AI41" s="36">
        <v>7.9135568376068374E-2</v>
      </c>
      <c r="AJ41" s="36">
        <v>1.0655204164864727E-7</v>
      </c>
      <c r="AK41" s="36">
        <v>1.2876201323264937E-7</v>
      </c>
      <c r="AL41" s="36">
        <v>3.2204427365522332E-7</v>
      </c>
      <c r="AM41" s="36">
        <v>1.452540663967495E-2</v>
      </c>
      <c r="AN41" s="36">
        <v>2.4838921424759682E-2</v>
      </c>
      <c r="AO41" s="36">
        <v>8.0304060087753995E-2</v>
      </c>
      <c r="AP41" s="36">
        <v>0.34684190100000001</v>
      </c>
      <c r="AQ41" s="36">
        <v>0.186761023</v>
      </c>
      <c r="AR41" s="36">
        <v>0.53360292399999998</v>
      </c>
      <c r="AS41" s="36">
        <v>2.5826447999999998E-2</v>
      </c>
      <c r="AT41" s="36">
        <v>3.4096197000000002E-2</v>
      </c>
      <c r="AU41" s="36">
        <v>7.8931615999999996E-2</v>
      </c>
      <c r="AV41" s="36">
        <v>0.173554653</v>
      </c>
      <c r="AW41" s="36">
        <v>0.40177352199999999</v>
      </c>
      <c r="AX41" s="36">
        <v>0.15417233299999999</v>
      </c>
      <c r="AY41" s="36">
        <v>0.35690406499999999</v>
      </c>
      <c r="AZ41" s="36">
        <v>5.9915428571428574E-4</v>
      </c>
      <c r="BA41" s="36">
        <v>1.19831E-3</v>
      </c>
      <c r="BB41" s="36">
        <v>0.27955172499999997</v>
      </c>
      <c r="BC41" s="36">
        <v>15.566102278000001</v>
      </c>
      <c r="BD41" s="36">
        <v>36.035033454000001</v>
      </c>
      <c r="BE41" s="36">
        <v>3.060226857142857E-2</v>
      </c>
      <c r="BF41" s="36">
        <v>6.1204537142857139E-2</v>
      </c>
      <c r="BG41" s="36">
        <v>1.6254827540000001</v>
      </c>
      <c r="BH41" s="36">
        <v>8.8839942230000002</v>
      </c>
      <c r="BI41" s="36">
        <v>0</v>
      </c>
      <c r="BJ41" s="36">
        <v>0</v>
      </c>
      <c r="BK41" s="36">
        <v>0</v>
      </c>
      <c r="BL41" s="36">
        <v>0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>
        <v>5.0695886039999998</v>
      </c>
      <c r="E42" s="36">
        <v>2</v>
      </c>
      <c r="F42" s="36">
        <v>0</v>
      </c>
      <c r="G42" s="36">
        <v>0</v>
      </c>
      <c r="H42" s="36">
        <v>2</v>
      </c>
      <c r="I42" s="36">
        <v>4.0637323161954002E-5</v>
      </c>
      <c r="J42" s="36">
        <v>2.0065020137973875E-2</v>
      </c>
      <c r="K42" s="36">
        <v>4.0637323161954002E-5</v>
      </c>
      <c r="L42" s="36">
        <v>0</v>
      </c>
      <c r="M42" s="36">
        <v>6.1056574611369555E-3</v>
      </c>
      <c r="N42" s="36">
        <v>1.3999999999998874E-2</v>
      </c>
      <c r="O42" s="36">
        <v>2.7848000000000002E-5</v>
      </c>
      <c r="P42" s="36">
        <v>4.0098000000000001E-5</v>
      </c>
      <c r="Q42" s="36">
        <v>2.5187000000000001E-5</v>
      </c>
      <c r="R42" s="36">
        <v>2.661E-6</v>
      </c>
      <c r="S42" s="36">
        <v>3.6627E-5</v>
      </c>
      <c r="T42" s="36">
        <v>3.4710000000000003E-6</v>
      </c>
      <c r="U42" s="36">
        <v>0</v>
      </c>
      <c r="V42" s="36">
        <v>0</v>
      </c>
      <c r="W42" s="36">
        <v>6.8485323161954003E-5</v>
      </c>
      <c r="X42" s="36">
        <v>2.0105118137973874E-2</v>
      </c>
      <c r="Y42" s="36">
        <v>2.0173603461135829E-2</v>
      </c>
      <c r="Z42" s="36">
        <v>5.3911685362794179E-6</v>
      </c>
      <c r="AA42" s="36">
        <v>1.1537100667637952E-6</v>
      </c>
      <c r="AB42" s="36">
        <v>1.1537099999999999E-6</v>
      </c>
      <c r="AC42" s="36">
        <v>2.2001982046167866E-7</v>
      </c>
      <c r="AD42" s="36">
        <v>1.9593818837698459E-5</v>
      </c>
      <c r="AE42" s="36">
        <v>1.7634436953928618E-4</v>
      </c>
      <c r="AF42" s="36">
        <v>1.959381883769846E-4</v>
      </c>
      <c r="AG42" s="36">
        <v>0</v>
      </c>
      <c r="AH42" s="36">
        <v>0</v>
      </c>
      <c r="AI42" s="36">
        <v>0</v>
      </c>
      <c r="AJ42" s="36">
        <v>1.1775257523727773E-7</v>
      </c>
      <c r="AK42" s="36">
        <v>1.4229721379602851E-7</v>
      </c>
      <c r="AL42" s="36">
        <v>3.558969117491572E-7</v>
      </c>
      <c r="AM42" s="36">
        <v>3.3777239569895639E-7</v>
      </c>
      <c r="AN42" s="36">
        <v>1.9736116051494487E-5</v>
      </c>
      <c r="AO42" s="36">
        <v>1.7670026645103535E-4</v>
      </c>
      <c r="AP42" s="36">
        <v>5.786841E-3</v>
      </c>
      <c r="AQ42" s="36">
        <v>3.1159909999999998E-3</v>
      </c>
      <c r="AR42" s="36">
        <v>8.9028319999999994E-3</v>
      </c>
      <c r="AS42" s="36">
        <v>1.6217040000000001E-3</v>
      </c>
      <c r="AT42" s="36">
        <v>9.5783399999999996E-4</v>
      </c>
      <c r="AU42" s="36">
        <v>2.31255E-3</v>
      </c>
      <c r="AV42" s="36">
        <v>7.2545270000000002E-3</v>
      </c>
      <c r="AW42" s="36">
        <v>1.7514980999999999E-2</v>
      </c>
      <c r="AX42" s="36">
        <v>6.3888540000000002E-3</v>
      </c>
      <c r="AY42" s="36">
        <v>1.5424943E-2</v>
      </c>
      <c r="AZ42" s="36">
        <v>5.7531428571428578E-5</v>
      </c>
      <c r="BA42" s="36">
        <v>1.1506428571428572E-4</v>
      </c>
      <c r="BB42" s="36">
        <v>6.5427663999999996E-2</v>
      </c>
      <c r="BC42" s="36">
        <v>4.038380364</v>
      </c>
      <c r="BD42" s="36">
        <v>9.7500711110000005</v>
      </c>
      <c r="BE42" s="36">
        <v>7.1623057142857138E-3</v>
      </c>
      <c r="BF42" s="36">
        <v>1.4324611428571428E-2</v>
      </c>
      <c r="BG42" s="36">
        <v>1.0151633</v>
      </c>
      <c r="BH42" s="36">
        <v>6.1585960320000002</v>
      </c>
      <c r="BI42" s="36">
        <v>0</v>
      </c>
      <c r="BJ42" s="36">
        <v>0</v>
      </c>
      <c r="BK42" s="36">
        <v>0</v>
      </c>
      <c r="BL42" s="36">
        <v>0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>
        <v>5.0511508320000003</v>
      </c>
      <c r="E43" s="36">
        <v>0</v>
      </c>
      <c r="F43" s="36" t="s">
        <v>339</v>
      </c>
      <c r="G43" s="36" t="s">
        <v>339</v>
      </c>
      <c r="H43" s="36" t="s">
        <v>339</v>
      </c>
      <c r="I43" s="36">
        <v>0</v>
      </c>
      <c r="J43" s="36">
        <v>0</v>
      </c>
      <c r="K43" s="36">
        <v>0</v>
      </c>
      <c r="L43" s="36">
        <v>0</v>
      </c>
      <c r="M43" s="36">
        <v>0</v>
      </c>
      <c r="N43" s="36">
        <v>0</v>
      </c>
      <c r="O43" s="36">
        <v>1.3040000000000001E-6</v>
      </c>
      <c r="P43" s="36">
        <v>1.9889999999999999E-6</v>
      </c>
      <c r="Q43" s="36">
        <v>1.111E-6</v>
      </c>
      <c r="R43" s="36">
        <v>1.9299999999999999E-7</v>
      </c>
      <c r="S43" s="36">
        <v>1.7370000000000001E-6</v>
      </c>
      <c r="T43" s="36">
        <v>2.5199999999999998E-7</v>
      </c>
      <c r="U43" s="36" t="s">
        <v>339</v>
      </c>
      <c r="V43" s="36" t="s">
        <v>339</v>
      </c>
      <c r="W43" s="36">
        <v>1.3040000000000001E-6</v>
      </c>
      <c r="X43" s="36">
        <v>1.9889999999999999E-6</v>
      </c>
      <c r="Y43" s="36">
        <v>3.2930000000000001E-6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36">
        <v>0</v>
      </c>
      <c r="AG43" s="36" t="s">
        <v>339</v>
      </c>
      <c r="AH43" s="36" t="s">
        <v>339</v>
      </c>
      <c r="AI43" s="36" t="s">
        <v>339</v>
      </c>
      <c r="AJ43" s="36">
        <v>0</v>
      </c>
      <c r="AK43" s="36">
        <v>0</v>
      </c>
      <c r="AL43" s="36">
        <v>0</v>
      </c>
      <c r="AM43" s="36">
        <v>0</v>
      </c>
      <c r="AN43" s="36">
        <v>0</v>
      </c>
      <c r="AO43" s="36">
        <v>0</v>
      </c>
      <c r="AP43" s="36">
        <v>2.6275840000000001E-3</v>
      </c>
      <c r="AQ43" s="36">
        <v>1.414853E-3</v>
      </c>
      <c r="AR43" s="36">
        <v>4.0424370000000003E-3</v>
      </c>
      <c r="AS43" s="36">
        <v>1.143022E-3</v>
      </c>
      <c r="AT43" s="36">
        <v>2.2202329999999998E-3</v>
      </c>
      <c r="AU43" s="36">
        <v>4.9243309999999997E-3</v>
      </c>
      <c r="AV43" s="36">
        <v>2.3368430999999999E-2</v>
      </c>
      <c r="AW43" s="36">
        <v>5.1829642000000002E-2</v>
      </c>
      <c r="AX43" s="36">
        <v>2.0430822000000001E-2</v>
      </c>
      <c r="AY43" s="36">
        <v>4.5314219000000003E-2</v>
      </c>
      <c r="AZ43" s="36">
        <v>2.5020000000000001E-5</v>
      </c>
      <c r="BA43" s="36">
        <v>5.0040000000000002E-5</v>
      </c>
      <c r="BB43" s="36">
        <v>0.193638113</v>
      </c>
      <c r="BC43" s="36">
        <v>7.1884710790000002</v>
      </c>
      <c r="BD43" s="36">
        <v>15.943555607</v>
      </c>
      <c r="BE43" s="36">
        <v>2.1197384285714289E-2</v>
      </c>
      <c r="BF43" s="36">
        <v>4.2394770000000005E-2</v>
      </c>
      <c r="BG43" s="36">
        <v>0.51260729100000002</v>
      </c>
      <c r="BH43" s="36">
        <v>4.5706334640000001</v>
      </c>
      <c r="BI43" s="36">
        <v>0</v>
      </c>
      <c r="BJ43" s="36">
        <v>0</v>
      </c>
      <c r="BK43" s="36">
        <v>0</v>
      </c>
      <c r="BL43" s="36">
        <v>0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>
        <v>4.9461016359999999</v>
      </c>
      <c r="E44" s="36">
        <v>11</v>
      </c>
      <c r="F44" s="36">
        <v>0</v>
      </c>
      <c r="G44" s="36">
        <v>9</v>
      </c>
      <c r="H44" s="36">
        <v>2</v>
      </c>
      <c r="I44" s="36">
        <v>0</v>
      </c>
      <c r="J44" s="36">
        <v>0</v>
      </c>
      <c r="K44" s="36">
        <v>0</v>
      </c>
      <c r="L44" s="36">
        <v>0</v>
      </c>
      <c r="M44" s="36">
        <v>0</v>
      </c>
      <c r="N44" s="36">
        <v>0</v>
      </c>
      <c r="O44" s="36">
        <v>2.7489999999999994E-6</v>
      </c>
      <c r="P44" s="36">
        <v>3.755E-6</v>
      </c>
      <c r="Q44" s="36">
        <v>2.5709999999999996E-6</v>
      </c>
      <c r="R44" s="36">
        <v>1.7800000000000001E-7</v>
      </c>
      <c r="S44" s="36">
        <v>3.523E-6</v>
      </c>
      <c r="T44" s="36">
        <v>2.3199999999999999E-7</v>
      </c>
      <c r="U44" s="36">
        <v>0.14400000000000002</v>
      </c>
      <c r="V44" s="36">
        <v>0.34559999999999996</v>
      </c>
      <c r="W44" s="36">
        <v>0.14400274900000001</v>
      </c>
      <c r="X44" s="36">
        <v>0.34560375499999996</v>
      </c>
      <c r="Y44" s="36">
        <v>0.48960650399999994</v>
      </c>
      <c r="Z44" s="36">
        <v>0</v>
      </c>
      <c r="AA44" s="36">
        <v>0</v>
      </c>
      <c r="AB44" s="36">
        <v>0</v>
      </c>
      <c r="AC44" s="36">
        <v>0</v>
      </c>
      <c r="AD44" s="36">
        <v>0</v>
      </c>
      <c r="AE44" s="36">
        <v>0</v>
      </c>
      <c r="AF44" s="36">
        <v>0</v>
      </c>
      <c r="AG44" s="36">
        <v>2.3783141928494032E-2</v>
      </c>
      <c r="AH44" s="36">
        <v>4.0458678223185253E-2</v>
      </c>
      <c r="AI44" s="36">
        <v>0.12957711809317435</v>
      </c>
      <c r="AJ44" s="36">
        <v>0</v>
      </c>
      <c r="AK44" s="36">
        <v>0</v>
      </c>
      <c r="AL44" s="36">
        <v>0</v>
      </c>
      <c r="AM44" s="36">
        <v>2.3783141928494032E-2</v>
      </c>
      <c r="AN44" s="36">
        <v>4.0458678223185253E-2</v>
      </c>
      <c r="AO44" s="36">
        <v>0.12957711809317435</v>
      </c>
      <c r="AP44" s="36">
        <v>0.55346351100000002</v>
      </c>
      <c r="AQ44" s="36">
        <v>0.29801881299999999</v>
      </c>
      <c r="AR44" s="36">
        <v>0.85148232400000001</v>
      </c>
      <c r="AS44" s="36">
        <v>0</v>
      </c>
      <c r="AT44" s="36">
        <v>0</v>
      </c>
      <c r="AU44" s="36">
        <v>0</v>
      </c>
      <c r="AV44" s="36">
        <v>0</v>
      </c>
      <c r="AW44" s="36">
        <v>0</v>
      </c>
      <c r="AX44" s="36">
        <v>0</v>
      </c>
      <c r="AY44" s="36">
        <v>0</v>
      </c>
      <c r="AZ44" s="36">
        <v>0</v>
      </c>
      <c r="BA44" s="36">
        <v>0</v>
      </c>
      <c r="BB44" s="36">
        <v>0.15627998600000001</v>
      </c>
      <c r="BC44" s="36">
        <v>9.1683036080000004</v>
      </c>
      <c r="BD44" s="36">
        <v>18.39</v>
      </c>
      <c r="BE44" s="36">
        <v>1.7107824285714286E-2</v>
      </c>
      <c r="BF44" s="36">
        <v>3.421565E-2</v>
      </c>
      <c r="BG44" s="36">
        <v>1.465684116</v>
      </c>
      <c r="BH44" s="36">
        <v>5.2738654699999996</v>
      </c>
      <c r="BI44" s="36">
        <v>0</v>
      </c>
      <c r="BJ44" s="36">
        <v>0</v>
      </c>
      <c r="BK44" s="36">
        <v>0</v>
      </c>
      <c r="BL44" s="36">
        <v>0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>
        <v>5.2633852059999997</v>
      </c>
      <c r="E45" s="36">
        <v>3</v>
      </c>
      <c r="F45" s="36">
        <v>0</v>
      </c>
      <c r="G45" s="36">
        <v>1</v>
      </c>
      <c r="H45" s="36">
        <v>2</v>
      </c>
      <c r="I45" s="36">
        <v>0</v>
      </c>
      <c r="J45" s="36">
        <v>0</v>
      </c>
      <c r="K45" s="36">
        <v>0</v>
      </c>
      <c r="L45" s="36">
        <v>0</v>
      </c>
      <c r="M45" s="36">
        <v>0</v>
      </c>
      <c r="N45" s="36">
        <v>0</v>
      </c>
      <c r="O45" s="36">
        <v>1.7505480000000002E-3</v>
      </c>
      <c r="P45" s="36">
        <v>2.9997989999999996E-3</v>
      </c>
      <c r="Q45" s="36">
        <v>1.5475230000000001E-3</v>
      </c>
      <c r="R45" s="36">
        <v>2.0302500000000002E-4</v>
      </c>
      <c r="S45" s="36">
        <v>2.7349839999999998E-3</v>
      </c>
      <c r="T45" s="36">
        <v>2.64815E-4</v>
      </c>
      <c r="U45" s="36">
        <v>0</v>
      </c>
      <c r="V45" s="36">
        <v>0</v>
      </c>
      <c r="W45" s="36">
        <v>1.7505480000000002E-3</v>
      </c>
      <c r="X45" s="36">
        <v>2.9997989999999996E-3</v>
      </c>
      <c r="Y45" s="36">
        <v>4.7503470000000002E-3</v>
      </c>
      <c r="Z45" s="36">
        <v>0</v>
      </c>
      <c r="AA45" s="36">
        <v>0</v>
      </c>
      <c r="AB45" s="36">
        <v>0</v>
      </c>
      <c r="AC45" s="36">
        <v>0</v>
      </c>
      <c r="AD45" s="36">
        <v>0</v>
      </c>
      <c r="AE45" s="36">
        <v>0</v>
      </c>
      <c r="AF45" s="36">
        <v>0</v>
      </c>
      <c r="AG45" s="36">
        <v>0</v>
      </c>
      <c r="AH45" s="36">
        <v>0</v>
      </c>
      <c r="AI45" s="36">
        <v>0</v>
      </c>
      <c r="AJ45" s="36">
        <v>0</v>
      </c>
      <c r="AK45" s="36">
        <v>0</v>
      </c>
      <c r="AL45" s="36">
        <v>0</v>
      </c>
      <c r="AM45" s="36">
        <v>0</v>
      </c>
      <c r="AN45" s="36">
        <v>0</v>
      </c>
      <c r="AO45" s="36">
        <v>0</v>
      </c>
      <c r="AP45" s="36">
        <v>0.39095196900000001</v>
      </c>
      <c r="AQ45" s="36">
        <v>0.21051259899999999</v>
      </c>
      <c r="AR45" s="36">
        <v>0.60146456800000003</v>
      </c>
      <c r="AS45" s="36">
        <v>6.2816192000000007E-2</v>
      </c>
      <c r="AT45" s="36">
        <v>0.198625365</v>
      </c>
      <c r="AU45" s="36">
        <v>0.41394578199999998</v>
      </c>
      <c r="AV45" s="36">
        <v>0.30075611899999999</v>
      </c>
      <c r="AW45" s="36">
        <v>0.62679168100000004</v>
      </c>
      <c r="AX45" s="36">
        <v>0.27495281199999999</v>
      </c>
      <c r="AY45" s="36">
        <v>0.57301622299999999</v>
      </c>
      <c r="AZ45" s="36">
        <v>4.5985428571428572E-4</v>
      </c>
      <c r="BA45" s="36">
        <v>9.1970857142857144E-4</v>
      </c>
      <c r="BB45" s="36">
        <v>0.19689764900000001</v>
      </c>
      <c r="BC45" s="36">
        <v>14.219887215</v>
      </c>
      <c r="BD45" s="36">
        <v>29.634998111000002</v>
      </c>
      <c r="BE45" s="36">
        <v>2.1554202857142858E-2</v>
      </c>
      <c r="BF45" s="36">
        <v>4.3108407142857144E-2</v>
      </c>
      <c r="BG45" s="36">
        <v>0.87182823700000001</v>
      </c>
      <c r="BH45" s="36">
        <v>7.0415403300000001</v>
      </c>
      <c r="BI45" s="36">
        <v>0</v>
      </c>
      <c r="BJ45" s="36">
        <v>0</v>
      </c>
      <c r="BK45" s="36">
        <v>0</v>
      </c>
      <c r="BL45" s="36">
        <v>0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>
        <v>5.3736579369999999</v>
      </c>
      <c r="E46" s="36">
        <v>6</v>
      </c>
      <c r="F46" s="36">
        <v>1</v>
      </c>
      <c r="G46" s="36">
        <v>2</v>
      </c>
      <c r="H46" s="36">
        <v>3</v>
      </c>
      <c r="I46" s="36">
        <v>6.885550017638456E-2</v>
      </c>
      <c r="J46" s="36">
        <v>8.5592016486984495</v>
      </c>
      <c r="K46" s="36">
        <v>6.885550017638456E-2</v>
      </c>
      <c r="L46" s="36">
        <v>0</v>
      </c>
      <c r="M46" s="36">
        <v>4.1990936488920072</v>
      </c>
      <c r="N46" s="36">
        <v>4.4289634999828262</v>
      </c>
      <c r="O46" s="36">
        <v>4.0384653E-2</v>
      </c>
      <c r="P46" s="36">
        <v>6.8300231000000003E-2</v>
      </c>
      <c r="Q46" s="36">
        <v>3.5113709E-2</v>
      </c>
      <c r="R46" s="36">
        <v>5.2709440000000005E-3</v>
      </c>
      <c r="S46" s="36">
        <v>6.1425085999999997E-2</v>
      </c>
      <c r="T46" s="36">
        <v>6.8751450000000009E-3</v>
      </c>
      <c r="U46" s="36">
        <v>0.31184999999999996</v>
      </c>
      <c r="V46" s="36">
        <v>0.73709999999999998</v>
      </c>
      <c r="W46" s="36">
        <v>0.42109015317638454</v>
      </c>
      <c r="X46" s="36">
        <v>9.3646018796984496</v>
      </c>
      <c r="Y46" s="36">
        <v>9.7856920328748345</v>
      </c>
      <c r="Z46" s="36">
        <v>2.7582294246617824E-3</v>
      </c>
      <c r="AA46" s="36">
        <v>5.9026109687762129E-4</v>
      </c>
      <c r="AB46" s="36">
        <v>5.9026100000000002E-4</v>
      </c>
      <c r="AC46" s="36">
        <v>1.175024605317792E-3</v>
      </c>
      <c r="AD46" s="36">
        <v>0.16694404848676037</v>
      </c>
      <c r="AE46" s="36">
        <v>1.5024964363808433</v>
      </c>
      <c r="AF46" s="36">
        <v>1.6694404848676037</v>
      </c>
      <c r="AG46" s="36">
        <v>5.4143045859237911E-2</v>
      </c>
      <c r="AH46" s="36">
        <v>9.2105411346749544E-2</v>
      </c>
      <c r="AI46" s="36">
        <v>0.29498624985377897</v>
      </c>
      <c r="AJ46" s="36">
        <v>6.024456129544937E-5</v>
      </c>
      <c r="AK46" s="36">
        <v>7.2802086930387705E-5</v>
      </c>
      <c r="AL46" s="36">
        <v>1.8208394399456474E-4</v>
      </c>
      <c r="AM46" s="36">
        <v>5.5378315025851152E-2</v>
      </c>
      <c r="AN46" s="36">
        <v>0.2591222619204403</v>
      </c>
      <c r="AO46" s="36">
        <v>1.7976647701786168</v>
      </c>
      <c r="AP46" s="36">
        <v>97.701446146999999</v>
      </c>
      <c r="AQ46" s="36">
        <v>52.608471002000002</v>
      </c>
      <c r="AR46" s="36">
        <v>150.309917149</v>
      </c>
      <c r="AS46" s="36">
        <v>3.1845345680000001</v>
      </c>
      <c r="AT46" s="36">
        <v>622.99368338500005</v>
      </c>
      <c r="AU46" s="36">
        <v>1333.428163346</v>
      </c>
      <c r="AV46" s="36">
        <v>403.50326087899998</v>
      </c>
      <c r="AW46" s="36">
        <v>863.640557532</v>
      </c>
      <c r="AX46" s="36">
        <v>378.286010917</v>
      </c>
      <c r="AY46" s="36">
        <v>809.66666951599996</v>
      </c>
      <c r="AZ46" s="36">
        <v>0.10228022428571429</v>
      </c>
      <c r="BA46" s="36">
        <v>0.20456045</v>
      </c>
      <c r="BB46" s="36">
        <v>1.5084137719999999</v>
      </c>
      <c r="BC46" s="36">
        <v>126.18162360700001</v>
      </c>
      <c r="BD46" s="36">
        <v>270.073573942</v>
      </c>
      <c r="BE46" s="36">
        <v>0.16512466000000001</v>
      </c>
      <c r="BF46" s="36">
        <v>0.33024932000000001</v>
      </c>
      <c r="BG46" s="36">
        <v>2.806600429</v>
      </c>
      <c r="BH46" s="36">
        <v>17.990991448999999</v>
      </c>
      <c r="BI46" s="36">
        <v>0</v>
      </c>
      <c r="BJ46" s="36">
        <v>0</v>
      </c>
      <c r="BK46" s="36">
        <v>0</v>
      </c>
      <c r="BL46" s="36">
        <v>0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>
        <v>5.3822426439999997</v>
      </c>
      <c r="E47" s="36">
        <v>6</v>
      </c>
      <c r="F47" s="36">
        <v>0</v>
      </c>
      <c r="G47" s="36">
        <v>4</v>
      </c>
      <c r="H47" s="36">
        <v>2</v>
      </c>
      <c r="I47" s="36">
        <v>1.7889615210806614E-3</v>
      </c>
      <c r="J47" s="36">
        <v>0.73768852047822153</v>
      </c>
      <c r="K47" s="36">
        <v>1.7889615210806614E-3</v>
      </c>
      <c r="L47" s="36">
        <v>0</v>
      </c>
      <c r="M47" s="36">
        <v>0.2338374819992452</v>
      </c>
      <c r="N47" s="36">
        <v>0.50564000000005704</v>
      </c>
      <c r="O47" s="36">
        <v>3.6467382999999999E-2</v>
      </c>
      <c r="P47" s="36">
        <v>5.6141536999999998E-2</v>
      </c>
      <c r="Q47" s="36">
        <v>3.2618292E-2</v>
      </c>
      <c r="R47" s="36">
        <v>3.8490910000000002E-3</v>
      </c>
      <c r="S47" s="36">
        <v>5.1120984000000001E-2</v>
      </c>
      <c r="T47" s="36">
        <v>5.0205529999999996E-3</v>
      </c>
      <c r="U47" s="36">
        <v>1.2E-2</v>
      </c>
      <c r="V47" s="36">
        <v>2.8799999999999999E-2</v>
      </c>
      <c r="W47" s="36">
        <v>5.0256344521080659E-2</v>
      </c>
      <c r="X47" s="36">
        <v>0.8226300574782216</v>
      </c>
      <c r="Y47" s="36">
        <v>0.87288640199930223</v>
      </c>
      <c r="Z47" s="36">
        <v>1.4915886870296832E-4</v>
      </c>
      <c r="AA47" s="36">
        <v>3.1919997902435222E-5</v>
      </c>
      <c r="AB47" s="36">
        <v>3.1919999999999999E-5</v>
      </c>
      <c r="AC47" s="36">
        <v>2.1647761561478215E-5</v>
      </c>
      <c r="AD47" s="36">
        <v>7.6452836961446741E-3</v>
      </c>
      <c r="AE47" s="36">
        <v>6.8807553265302052E-2</v>
      </c>
      <c r="AF47" s="36">
        <v>7.6452836961446752E-2</v>
      </c>
      <c r="AG47" s="36">
        <v>2.2889158540989525E-3</v>
      </c>
      <c r="AH47" s="36">
        <v>3.8937878897315516E-3</v>
      </c>
      <c r="AI47" s="36">
        <v>1.2470644998194294E-2</v>
      </c>
      <c r="AJ47" s="36">
        <v>3.2578916725814187E-6</v>
      </c>
      <c r="AK47" s="36">
        <v>3.9369746854662181E-6</v>
      </c>
      <c r="AL47" s="36">
        <v>9.8466940765297168E-6</v>
      </c>
      <c r="AM47" s="36">
        <v>2.3138215073330117E-3</v>
      </c>
      <c r="AN47" s="36">
        <v>1.1543008560561691E-2</v>
      </c>
      <c r="AO47" s="36">
        <v>8.1288044957572872E-2</v>
      </c>
      <c r="AP47" s="36">
        <v>9.2823211089999997</v>
      </c>
      <c r="AQ47" s="36">
        <v>4.9981729039999996</v>
      </c>
      <c r="AR47" s="36">
        <v>14.280494012999998</v>
      </c>
      <c r="AS47" s="36">
        <v>0.86779139800000005</v>
      </c>
      <c r="AT47" s="36">
        <v>49.094393793999998</v>
      </c>
      <c r="AU47" s="36">
        <v>116.13727564</v>
      </c>
      <c r="AV47" s="36">
        <v>42.940778145000003</v>
      </c>
      <c r="AW47" s="36">
        <v>101.58033539500001</v>
      </c>
      <c r="AX47" s="36">
        <v>39.814451030000001</v>
      </c>
      <c r="AY47" s="36">
        <v>94.184722864999998</v>
      </c>
      <c r="AZ47" s="36">
        <v>3.183616142857143E-2</v>
      </c>
      <c r="BA47" s="36">
        <v>6.3672324285714288E-2</v>
      </c>
      <c r="BB47" s="36">
        <v>0.87467245199999999</v>
      </c>
      <c r="BC47" s="36">
        <v>39.283415050000002</v>
      </c>
      <c r="BD47" s="36">
        <v>92.928508718000003</v>
      </c>
      <c r="BE47" s="36">
        <v>9.5749584285714298E-2</v>
      </c>
      <c r="BF47" s="36">
        <v>0.1914991685714286</v>
      </c>
      <c r="BG47" s="36">
        <v>3.7365225290000001</v>
      </c>
      <c r="BH47" s="36">
        <v>20.325416292</v>
      </c>
      <c r="BI47" s="36">
        <v>0</v>
      </c>
      <c r="BJ47" s="36">
        <v>0</v>
      </c>
      <c r="BK47" s="36">
        <v>0</v>
      </c>
      <c r="BL47" s="36">
        <v>0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>
        <v>5.4347187090000002</v>
      </c>
      <c r="E48" s="36">
        <v>13</v>
      </c>
      <c r="F48" s="36">
        <v>0</v>
      </c>
      <c r="G48" s="36">
        <v>2</v>
      </c>
      <c r="H48" s="36">
        <v>11</v>
      </c>
      <c r="I48" s="36">
        <v>1.5879174479449247E-2</v>
      </c>
      <c r="J48" s="36">
        <v>2.3909695920258227</v>
      </c>
      <c r="K48" s="36">
        <v>1.5879174479449247E-2</v>
      </c>
      <c r="L48" s="36">
        <v>0</v>
      </c>
      <c r="M48" s="36">
        <v>1.3853087665052879</v>
      </c>
      <c r="N48" s="36">
        <v>1.0215399999999839</v>
      </c>
      <c r="O48" s="36">
        <v>0.201755083</v>
      </c>
      <c r="P48" s="36">
        <v>0.31460943000000002</v>
      </c>
      <c r="Q48" s="36">
        <v>0.19191833</v>
      </c>
      <c r="R48" s="36">
        <v>9.8367530000000002E-3</v>
      </c>
      <c r="S48" s="36">
        <v>0.30177888200000003</v>
      </c>
      <c r="T48" s="36">
        <v>1.2830548000000001E-2</v>
      </c>
      <c r="U48" s="36">
        <v>7.8600000000000003E-2</v>
      </c>
      <c r="V48" s="36">
        <v>0.18720000000000001</v>
      </c>
      <c r="W48" s="36">
        <v>0.29623425747944926</v>
      </c>
      <c r="X48" s="36">
        <v>2.8927790220258225</v>
      </c>
      <c r="Y48" s="36">
        <v>3.1890132795052719</v>
      </c>
      <c r="Z48" s="36">
        <v>1.0002378552933812E-3</v>
      </c>
      <c r="AA48" s="36">
        <v>2.1405090103278357E-4</v>
      </c>
      <c r="AB48" s="36">
        <v>2.1405099999999999E-4</v>
      </c>
      <c r="AC48" s="36">
        <v>2.2895154888605385E-4</v>
      </c>
      <c r="AD48" s="36">
        <v>3.463887927613072E-2</v>
      </c>
      <c r="AE48" s="36">
        <v>0.31174991348517644</v>
      </c>
      <c r="AF48" s="36">
        <v>0.34638879276130713</v>
      </c>
      <c r="AG48" s="36">
        <v>1.3797993088071347E-2</v>
      </c>
      <c r="AH48" s="36">
        <v>2.3472448011891488E-2</v>
      </c>
      <c r="AI48" s="36">
        <v>7.5175272686733546E-2</v>
      </c>
      <c r="AJ48" s="36">
        <v>2.1846960225806542E-5</v>
      </c>
      <c r="AK48" s="36">
        <v>2.6400794749333626E-5</v>
      </c>
      <c r="AL48" s="36">
        <v>6.6030536145841539E-5</v>
      </c>
      <c r="AM48" s="36">
        <v>1.4048791597183207E-2</v>
      </c>
      <c r="AN48" s="36">
        <v>5.8137728082771539E-2</v>
      </c>
      <c r="AO48" s="36">
        <v>0.38699121670805581</v>
      </c>
      <c r="AP48" s="36">
        <v>22.360301425999999</v>
      </c>
      <c r="AQ48" s="36">
        <v>12.040162305999999</v>
      </c>
      <c r="AR48" s="36">
        <v>34.400463731999999</v>
      </c>
      <c r="AS48" s="36">
        <v>0.69789583600000005</v>
      </c>
      <c r="AT48" s="36">
        <v>70.091582672000001</v>
      </c>
      <c r="AU48" s="36">
        <v>151.05870718899999</v>
      </c>
      <c r="AV48" s="36">
        <v>70.511733500999995</v>
      </c>
      <c r="AW48" s="36">
        <v>151.96420024</v>
      </c>
      <c r="AX48" s="36">
        <v>65.089546588000005</v>
      </c>
      <c r="AY48" s="36">
        <v>140.27850968999999</v>
      </c>
      <c r="AZ48" s="36">
        <v>5.0017954285714289E-2</v>
      </c>
      <c r="BA48" s="36">
        <v>0.10003591000000001</v>
      </c>
      <c r="BB48" s="36">
        <v>1.4048188150000001</v>
      </c>
      <c r="BC48" s="36">
        <v>123.81747401600001</v>
      </c>
      <c r="BD48" s="36">
        <v>266.84670026399999</v>
      </c>
      <c r="BE48" s="36">
        <v>0.15378421571428574</v>
      </c>
      <c r="BF48" s="36">
        <v>0.30756843142857149</v>
      </c>
      <c r="BG48" s="36">
        <v>0.86628445300000001</v>
      </c>
      <c r="BH48" s="36">
        <v>7.444617944</v>
      </c>
      <c r="BI48" s="36">
        <v>0</v>
      </c>
      <c r="BJ48" s="36">
        <v>0</v>
      </c>
      <c r="BK48" s="36">
        <v>0</v>
      </c>
      <c r="BL48" s="36">
        <v>0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>
        <v>5.2375160379999999</v>
      </c>
      <c r="E49" s="36">
        <v>57</v>
      </c>
      <c r="F49" s="36">
        <v>3</v>
      </c>
      <c r="G49" s="36">
        <v>14</v>
      </c>
      <c r="H49" s="36">
        <v>40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6.6151449999999994E-3</v>
      </c>
      <c r="P49" s="36">
        <v>9.8067020000000005E-3</v>
      </c>
      <c r="Q49" s="36">
        <v>5.0343339999999997E-3</v>
      </c>
      <c r="R49" s="36">
        <v>1.5808110000000001E-3</v>
      </c>
      <c r="S49" s="36">
        <v>7.7447749999999997E-3</v>
      </c>
      <c r="T49" s="36">
        <v>2.0619269999999999E-3</v>
      </c>
      <c r="U49" s="36">
        <v>0.58785000000000009</v>
      </c>
      <c r="V49" s="36">
        <v>1.3995000000000002</v>
      </c>
      <c r="W49" s="36">
        <v>0.59446514500000014</v>
      </c>
      <c r="X49" s="36">
        <v>1.4093067020000003</v>
      </c>
      <c r="Y49" s="36">
        <v>2.0037718470000003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36">
        <v>0</v>
      </c>
      <c r="AG49" s="36">
        <v>0.10306098903133901</v>
      </c>
      <c r="AH49" s="36">
        <v>0.1753221422602089</v>
      </c>
      <c r="AI49" s="36">
        <v>0.56150469886039889</v>
      </c>
      <c r="AJ49" s="36">
        <v>0</v>
      </c>
      <c r="AK49" s="36">
        <v>0</v>
      </c>
      <c r="AL49" s="36">
        <v>0</v>
      </c>
      <c r="AM49" s="36">
        <v>0.10306098903133901</v>
      </c>
      <c r="AN49" s="36">
        <v>0.1753221422602089</v>
      </c>
      <c r="AO49" s="36">
        <v>0.56150469886039889</v>
      </c>
      <c r="AP49" s="36">
        <v>1.870547288</v>
      </c>
      <c r="AQ49" s="36">
        <v>1.00721777</v>
      </c>
      <c r="AR49" s="36">
        <v>2.877765058</v>
      </c>
      <c r="AS49" s="36">
        <v>1.9784989999999999E-3</v>
      </c>
      <c r="AT49" s="36">
        <v>8.3406969999999993E-3</v>
      </c>
      <c r="AU49" s="36">
        <v>1.7465478999999999E-2</v>
      </c>
      <c r="AV49" s="36">
        <v>4.5495153000000003E-2</v>
      </c>
      <c r="AW49" s="36">
        <v>9.5267172999999997E-2</v>
      </c>
      <c r="AX49" s="36">
        <v>4.0375459000000002E-2</v>
      </c>
      <c r="AY49" s="36">
        <v>8.4546495999999999E-2</v>
      </c>
      <c r="AZ49" s="36">
        <v>1.0759428571428571E-4</v>
      </c>
      <c r="BA49" s="36">
        <v>2.1518857142857143E-4</v>
      </c>
      <c r="BB49" s="36">
        <v>0.171007299</v>
      </c>
      <c r="BC49" s="36">
        <v>6.565119202</v>
      </c>
      <c r="BD49" s="36">
        <v>13.747405898</v>
      </c>
      <c r="BE49" s="36">
        <v>1.8720010000000002E-2</v>
      </c>
      <c r="BF49" s="36">
        <v>3.7440021428571432E-2</v>
      </c>
      <c r="BG49" s="36">
        <v>0.230533812</v>
      </c>
      <c r="BH49" s="36">
        <v>0.88972281200000003</v>
      </c>
      <c r="BI49" s="36">
        <v>0</v>
      </c>
      <c r="BJ49" s="36">
        <v>0</v>
      </c>
      <c r="BK49" s="36">
        <v>0</v>
      </c>
      <c r="BL49" s="36">
        <v>0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>
        <v>4.8317524629999999</v>
      </c>
      <c r="E50" s="36">
        <v>40</v>
      </c>
      <c r="F50" s="36">
        <v>0</v>
      </c>
      <c r="G50" s="36">
        <v>2</v>
      </c>
      <c r="H50" s="36">
        <v>38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3.9668800000000002E-4</v>
      </c>
      <c r="P50" s="36">
        <v>5.56388E-4</v>
      </c>
      <c r="Q50" s="36">
        <v>3.9499800000000003E-4</v>
      </c>
      <c r="R50" s="36">
        <v>1.6899999999999999E-6</v>
      </c>
      <c r="S50" s="36">
        <v>5.5418399999999999E-4</v>
      </c>
      <c r="T50" s="36">
        <v>2.204E-6</v>
      </c>
      <c r="U50" s="36">
        <v>4.4999999999999998E-2</v>
      </c>
      <c r="V50" s="36">
        <v>0.10799999999999998</v>
      </c>
      <c r="W50" s="36">
        <v>4.5396687999999998E-2</v>
      </c>
      <c r="X50" s="36">
        <v>0.10855638799999999</v>
      </c>
      <c r="Y50" s="36">
        <v>0.15395307599999999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36">
        <v>0</v>
      </c>
      <c r="AG50" s="36">
        <v>8.5459212880143118E-3</v>
      </c>
      <c r="AH50" s="36">
        <v>1.453788908765653E-2</v>
      </c>
      <c r="AI50" s="36">
        <v>4.6560536672629702E-2</v>
      </c>
      <c r="AJ50" s="36">
        <v>0</v>
      </c>
      <c r="AK50" s="36">
        <v>0</v>
      </c>
      <c r="AL50" s="36">
        <v>0</v>
      </c>
      <c r="AM50" s="36">
        <v>8.5459212880143118E-3</v>
      </c>
      <c r="AN50" s="36">
        <v>1.453788908765653E-2</v>
      </c>
      <c r="AO50" s="36">
        <v>4.6560536672629702E-2</v>
      </c>
      <c r="AP50" s="36">
        <v>0.127289658</v>
      </c>
      <c r="AQ50" s="36">
        <v>6.8540585000000001E-2</v>
      </c>
      <c r="AR50" s="36">
        <v>0.19583024300000001</v>
      </c>
      <c r="AS50" s="36">
        <v>0</v>
      </c>
      <c r="AT50" s="36">
        <v>0</v>
      </c>
      <c r="AU50" s="36">
        <v>0</v>
      </c>
      <c r="AV50" s="36">
        <v>0</v>
      </c>
      <c r="AW50" s="36">
        <v>0</v>
      </c>
      <c r="AX50" s="36">
        <v>0</v>
      </c>
      <c r="AY50" s="36">
        <v>0</v>
      </c>
      <c r="AZ50" s="36">
        <v>0</v>
      </c>
      <c r="BA50" s="36">
        <v>0</v>
      </c>
      <c r="BB50" s="36">
        <v>0</v>
      </c>
      <c r="BC50" s="36">
        <v>0</v>
      </c>
      <c r="BD50" s="36">
        <v>0</v>
      </c>
      <c r="BE50" s="36">
        <v>0</v>
      </c>
      <c r="BF50" s="36">
        <v>0</v>
      </c>
      <c r="BG50" s="36">
        <v>9.9822781999999999E-2</v>
      </c>
      <c r="BH50" s="36">
        <v>0.57265625099999995</v>
      </c>
      <c r="BI50" s="36">
        <v>0</v>
      </c>
      <c r="BJ50" s="36">
        <v>0</v>
      </c>
      <c r="BK50" s="36">
        <v>0</v>
      </c>
      <c r="BL50" s="36">
        <v>0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>
        <v>4.9403985329999998</v>
      </c>
      <c r="E51" s="36">
        <v>55</v>
      </c>
      <c r="F51" s="36">
        <v>0</v>
      </c>
      <c r="G51" s="36">
        <v>1</v>
      </c>
      <c r="H51" s="36">
        <v>54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2.7788999999999998E-5</v>
      </c>
      <c r="P51" s="36">
        <v>4.5337999999999999E-5</v>
      </c>
      <c r="Q51" s="36">
        <v>2.6909999999999998E-5</v>
      </c>
      <c r="R51" s="36">
        <v>8.7899999999999997E-7</v>
      </c>
      <c r="S51" s="36">
        <v>4.4190999999999998E-5</v>
      </c>
      <c r="T51" s="36">
        <v>1.147E-6</v>
      </c>
      <c r="U51" s="36">
        <v>0</v>
      </c>
      <c r="V51" s="36">
        <v>0</v>
      </c>
      <c r="W51" s="36">
        <v>2.7788999999999998E-5</v>
      </c>
      <c r="X51" s="36">
        <v>4.5337999999999999E-5</v>
      </c>
      <c r="Y51" s="36">
        <v>7.3126999999999993E-5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0</v>
      </c>
      <c r="AF51" s="36">
        <v>0</v>
      </c>
      <c r="AG51" s="36">
        <v>0</v>
      </c>
      <c r="AH51" s="36">
        <v>0</v>
      </c>
      <c r="AI51" s="36">
        <v>0</v>
      </c>
      <c r="AJ51" s="36">
        <v>0</v>
      </c>
      <c r="AK51" s="36">
        <v>0</v>
      </c>
      <c r="AL51" s="36">
        <v>0</v>
      </c>
      <c r="AM51" s="36">
        <v>0</v>
      </c>
      <c r="AN51" s="36">
        <v>0</v>
      </c>
      <c r="AO51" s="36">
        <v>0</v>
      </c>
      <c r="AP51" s="36">
        <v>4.2877000000000003E-5</v>
      </c>
      <c r="AQ51" s="36">
        <v>2.3088E-5</v>
      </c>
      <c r="AR51" s="36">
        <v>6.5964999999999996E-5</v>
      </c>
      <c r="AS51" s="36">
        <v>0</v>
      </c>
      <c r="AT51" s="36">
        <v>0</v>
      </c>
      <c r="AU51" s="36">
        <v>0</v>
      </c>
      <c r="AV51" s="36">
        <v>0</v>
      </c>
      <c r="AW51" s="36">
        <v>0</v>
      </c>
      <c r="AX51" s="36">
        <v>0</v>
      </c>
      <c r="AY51" s="36">
        <v>0</v>
      </c>
      <c r="AZ51" s="36">
        <v>0</v>
      </c>
      <c r="BA51" s="36">
        <v>0</v>
      </c>
      <c r="BB51" s="36">
        <v>1.4923466999999999E-2</v>
      </c>
      <c r="BC51" s="36">
        <v>0.83465235000000004</v>
      </c>
      <c r="BD51" s="36">
        <v>1.7823453499999999</v>
      </c>
      <c r="BE51" s="36">
        <v>1.6336571428571429E-3</v>
      </c>
      <c r="BF51" s="36">
        <v>3.2673157142857146E-3</v>
      </c>
      <c r="BG51" s="36">
        <v>9.5264002E-2</v>
      </c>
      <c r="BH51" s="36">
        <v>0.45361267799999999</v>
      </c>
      <c r="BI51" s="36">
        <v>0</v>
      </c>
      <c r="BJ51" s="36">
        <v>0</v>
      </c>
      <c r="BK51" s="36">
        <v>0</v>
      </c>
      <c r="BL51" s="36">
        <v>0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>
        <v>4.9502489729999999</v>
      </c>
      <c r="E52" s="36">
        <v>23</v>
      </c>
      <c r="F52" s="36">
        <v>0</v>
      </c>
      <c r="G52" s="36">
        <v>1</v>
      </c>
      <c r="H52" s="36">
        <v>22</v>
      </c>
      <c r="I52" s="36">
        <v>0</v>
      </c>
      <c r="J52" s="36">
        <v>0</v>
      </c>
      <c r="K52" s="36">
        <v>0</v>
      </c>
      <c r="L52" s="36">
        <v>0</v>
      </c>
      <c r="M52" s="36">
        <v>0</v>
      </c>
      <c r="N52" s="36">
        <v>0</v>
      </c>
      <c r="O52" s="36">
        <v>2.2520249999999999E-3</v>
      </c>
      <c r="P52" s="36">
        <v>3.885955E-3</v>
      </c>
      <c r="Q52" s="36">
        <v>2.182795E-3</v>
      </c>
      <c r="R52" s="36">
        <v>6.923E-5</v>
      </c>
      <c r="S52" s="36">
        <v>3.7956549999999998E-3</v>
      </c>
      <c r="T52" s="36">
        <v>9.0299999999999999E-5</v>
      </c>
      <c r="U52" s="36">
        <v>5.1000000000000004E-2</v>
      </c>
      <c r="V52" s="36">
        <v>0.12239999999999999</v>
      </c>
      <c r="W52" s="36">
        <v>5.3252025000000001E-2</v>
      </c>
      <c r="X52" s="36">
        <v>0.12628595500000001</v>
      </c>
      <c r="Y52" s="36">
        <v>0.17953798000000001</v>
      </c>
      <c r="Z52" s="36">
        <v>0</v>
      </c>
      <c r="AA52" s="36">
        <v>0</v>
      </c>
      <c r="AB52" s="36">
        <v>0</v>
      </c>
      <c r="AC52" s="36">
        <v>0</v>
      </c>
      <c r="AD52" s="36">
        <v>0</v>
      </c>
      <c r="AE52" s="36">
        <v>0</v>
      </c>
      <c r="AF52" s="36">
        <v>0</v>
      </c>
      <c r="AG52" s="36">
        <v>9.2845706419944461E-3</v>
      </c>
      <c r="AH52" s="36">
        <v>1.5794442011668713E-2</v>
      </c>
      <c r="AI52" s="36">
        <v>5.0584902118452499E-2</v>
      </c>
      <c r="AJ52" s="36">
        <v>0</v>
      </c>
      <c r="AK52" s="36">
        <v>0</v>
      </c>
      <c r="AL52" s="36">
        <v>0</v>
      </c>
      <c r="AM52" s="36">
        <v>9.2845706419944461E-3</v>
      </c>
      <c r="AN52" s="36">
        <v>1.5794442011668713E-2</v>
      </c>
      <c r="AO52" s="36">
        <v>5.0584902118452499E-2</v>
      </c>
      <c r="AP52" s="36">
        <v>0.19088640600000001</v>
      </c>
      <c r="AQ52" s="36">
        <v>0.10278498799999999</v>
      </c>
      <c r="AR52" s="36">
        <v>0.29367139399999997</v>
      </c>
      <c r="AS52" s="36">
        <v>0</v>
      </c>
      <c r="AT52" s="36">
        <v>0</v>
      </c>
      <c r="AU52" s="36">
        <v>0</v>
      </c>
      <c r="AV52" s="36">
        <v>0</v>
      </c>
      <c r="AW52" s="36">
        <v>0</v>
      </c>
      <c r="AX52" s="36">
        <v>0</v>
      </c>
      <c r="AY52" s="36">
        <v>0</v>
      </c>
      <c r="AZ52" s="36">
        <v>0</v>
      </c>
      <c r="BA52" s="36">
        <v>0</v>
      </c>
      <c r="BB52" s="36">
        <v>0.232186436</v>
      </c>
      <c r="BC52" s="36">
        <v>12.146314839</v>
      </c>
      <c r="BD52" s="36">
        <v>26.715558193</v>
      </c>
      <c r="BE52" s="36">
        <v>2.5417234285714286E-2</v>
      </c>
      <c r="BF52" s="36">
        <v>5.0834468571428572E-2</v>
      </c>
      <c r="BG52" s="36">
        <v>0.11996817899999999</v>
      </c>
      <c r="BH52" s="36">
        <v>1.693552371</v>
      </c>
      <c r="BI52" s="36">
        <v>0</v>
      </c>
      <c r="BJ52" s="36">
        <v>0</v>
      </c>
      <c r="BK52" s="36">
        <v>0</v>
      </c>
      <c r="BL52" s="36">
        <v>0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>
        <v>5.0659001840000002</v>
      </c>
      <c r="E53" s="36">
        <v>3</v>
      </c>
      <c r="F53" s="36">
        <v>0</v>
      </c>
      <c r="G53" s="36">
        <v>2</v>
      </c>
      <c r="H53" s="36">
        <v>1</v>
      </c>
      <c r="I53" s="36">
        <v>1.4574534936657535E-4</v>
      </c>
      <c r="J53" s="36">
        <v>6.2376911542229178E-2</v>
      </c>
      <c r="K53" s="36">
        <v>1.4574534936657535E-4</v>
      </c>
      <c r="L53" s="36">
        <v>0</v>
      </c>
      <c r="M53" s="36">
        <v>2.342265689159604E-2</v>
      </c>
      <c r="N53" s="36">
        <v>3.9099999999999704E-2</v>
      </c>
      <c r="O53" s="36">
        <v>5.8183649999999998E-3</v>
      </c>
      <c r="P53" s="36">
        <v>9.2755849999999994E-3</v>
      </c>
      <c r="Q53" s="36">
        <v>5.2856919999999998E-3</v>
      </c>
      <c r="R53" s="36">
        <v>5.32673E-4</v>
      </c>
      <c r="S53" s="36">
        <v>8.5807939999999992E-3</v>
      </c>
      <c r="T53" s="36">
        <v>6.9479100000000005E-4</v>
      </c>
      <c r="U53" s="36">
        <v>4.8000000000000001E-2</v>
      </c>
      <c r="V53" s="36">
        <v>0.11519999999999998</v>
      </c>
      <c r="W53" s="36">
        <v>5.3964110349366573E-2</v>
      </c>
      <c r="X53" s="36">
        <v>0.18685249654222916</v>
      </c>
      <c r="Y53" s="36">
        <v>0.24081660689159573</v>
      </c>
      <c r="Z53" s="36">
        <v>1.4030349820126896E-5</v>
      </c>
      <c r="AA53" s="36">
        <v>3.002494861507155E-6</v>
      </c>
      <c r="AB53" s="36">
        <v>3.0024900000000002E-6</v>
      </c>
      <c r="AC53" s="36">
        <v>9.5540850283488175E-7</v>
      </c>
      <c r="AD53" s="36">
        <v>5.9368437336593911E-4</v>
      </c>
      <c r="AE53" s="36">
        <v>5.3431593602934514E-3</v>
      </c>
      <c r="AF53" s="36">
        <v>5.9368437336593917E-3</v>
      </c>
      <c r="AG53" s="36">
        <v>9.7809195046971321E-3</v>
      </c>
      <c r="AH53" s="36">
        <v>1.663880559419742E-2</v>
      </c>
      <c r="AI53" s="36">
        <v>5.328914764628092E-2</v>
      </c>
      <c r="AJ53" s="36">
        <v>3.064469664163213E-7</v>
      </c>
      <c r="AK53" s="36">
        <v>3.7032353143375519E-7</v>
      </c>
      <c r="AL53" s="36">
        <v>9.2620928877943934E-7</v>
      </c>
      <c r="AM53" s="36">
        <v>9.782181360166382E-3</v>
      </c>
      <c r="AN53" s="36">
        <v>1.7232860291094793E-2</v>
      </c>
      <c r="AO53" s="36">
        <v>5.8633233215863154E-2</v>
      </c>
      <c r="AP53" s="36">
        <v>0.23571268300000001</v>
      </c>
      <c r="AQ53" s="36">
        <v>0.12692221400000001</v>
      </c>
      <c r="AR53" s="36">
        <v>0.36263489700000001</v>
      </c>
      <c r="AS53" s="36">
        <v>9.6430509999999997E-3</v>
      </c>
      <c r="AT53" s="36">
        <v>5.2200367999999997E-2</v>
      </c>
      <c r="AU53" s="36">
        <v>0.121387974</v>
      </c>
      <c r="AV53" s="36">
        <v>0.17971764300000001</v>
      </c>
      <c r="AW53" s="36">
        <v>0.41791967299999999</v>
      </c>
      <c r="AX53" s="36">
        <v>0.16096354900000001</v>
      </c>
      <c r="AY53" s="36">
        <v>0.37430845699999998</v>
      </c>
      <c r="AZ53" s="36">
        <v>2.7064428571428573E-4</v>
      </c>
      <c r="BA53" s="36">
        <v>5.4129000000000004E-4</v>
      </c>
      <c r="BB53" s="36">
        <v>0</v>
      </c>
      <c r="BC53" s="36">
        <v>0</v>
      </c>
      <c r="BD53" s="36">
        <v>0</v>
      </c>
      <c r="BE53" s="36">
        <v>0</v>
      </c>
      <c r="BF53" s="36">
        <v>0</v>
      </c>
      <c r="BG53" s="36">
        <v>0.53495059499999997</v>
      </c>
      <c r="BH53" s="36">
        <v>3.5759884020000001</v>
      </c>
      <c r="BI53" s="36">
        <v>0</v>
      </c>
      <c r="BJ53" s="36">
        <v>0</v>
      </c>
      <c r="BK53" s="36">
        <v>0</v>
      </c>
      <c r="BL53" s="36">
        <v>0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>
        <v>5.0662211829999997</v>
      </c>
      <c r="E54" s="36">
        <v>31</v>
      </c>
      <c r="F54" s="36">
        <v>0</v>
      </c>
      <c r="G54" s="36">
        <v>3</v>
      </c>
      <c r="H54" s="36">
        <v>28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2.2978118999999998E-2</v>
      </c>
      <c r="P54" s="36">
        <v>3.6353862000000001E-2</v>
      </c>
      <c r="Q54" s="36">
        <v>2.1048766E-2</v>
      </c>
      <c r="R54" s="36">
        <v>1.929353E-3</v>
      </c>
      <c r="S54" s="36">
        <v>3.3837314E-2</v>
      </c>
      <c r="T54" s="36">
        <v>2.516548E-3</v>
      </c>
      <c r="U54" s="36">
        <v>8.1000000000000016E-2</v>
      </c>
      <c r="V54" s="36">
        <v>0.19439999999999999</v>
      </c>
      <c r="W54" s="36">
        <v>0.10397811900000001</v>
      </c>
      <c r="X54" s="36">
        <v>0.23075386199999998</v>
      </c>
      <c r="Y54" s="36">
        <v>0.33473198100000001</v>
      </c>
      <c r="Z54" s="36">
        <v>0</v>
      </c>
      <c r="AA54" s="36">
        <v>0</v>
      </c>
      <c r="AB54" s="36">
        <v>0</v>
      </c>
      <c r="AC54" s="36">
        <v>0</v>
      </c>
      <c r="AD54" s="36">
        <v>0</v>
      </c>
      <c r="AE54" s="36">
        <v>0</v>
      </c>
      <c r="AF54" s="36">
        <v>0</v>
      </c>
      <c r="AG54" s="36">
        <v>1.5230898192294947E-2</v>
      </c>
      <c r="AH54" s="36">
        <v>2.5910033706432779E-2</v>
      </c>
      <c r="AI54" s="36">
        <v>8.298213497871039E-2</v>
      </c>
      <c r="AJ54" s="36">
        <v>0</v>
      </c>
      <c r="AK54" s="36">
        <v>0</v>
      </c>
      <c r="AL54" s="36">
        <v>0</v>
      </c>
      <c r="AM54" s="36">
        <v>1.5230898192294947E-2</v>
      </c>
      <c r="AN54" s="36">
        <v>2.5910033706432779E-2</v>
      </c>
      <c r="AO54" s="36">
        <v>8.298213497871039E-2</v>
      </c>
      <c r="AP54" s="36">
        <v>0.33156785500000002</v>
      </c>
      <c r="AQ54" s="36">
        <v>0.178536537</v>
      </c>
      <c r="AR54" s="36">
        <v>0.51010439200000002</v>
      </c>
      <c r="AS54" s="36">
        <v>5.8087829999999997E-3</v>
      </c>
      <c r="AT54" s="36">
        <v>3.4034199000000001E-2</v>
      </c>
      <c r="AU54" s="36">
        <v>7.7381748E-2</v>
      </c>
      <c r="AV54" s="36">
        <v>0.22186884200000001</v>
      </c>
      <c r="AW54" s="36">
        <v>0.50445137600000001</v>
      </c>
      <c r="AX54" s="36">
        <v>0.19605623999999999</v>
      </c>
      <c r="AY54" s="36">
        <v>0.44576263700000002</v>
      </c>
      <c r="AZ54" s="36">
        <v>1.9411714285714289E-4</v>
      </c>
      <c r="BA54" s="36">
        <v>3.8823428571428578E-4</v>
      </c>
      <c r="BB54" s="36">
        <v>1.0480539879999999</v>
      </c>
      <c r="BC54" s="36">
        <v>78.170445125000001</v>
      </c>
      <c r="BD54" s="36">
        <v>177.73198015400001</v>
      </c>
      <c r="BE54" s="36">
        <v>0.1147295</v>
      </c>
      <c r="BF54" s="36">
        <v>0.229459</v>
      </c>
      <c r="BG54" s="36">
        <v>0.70269577299999997</v>
      </c>
      <c r="BH54" s="36">
        <v>8.2196293980000004</v>
      </c>
      <c r="BI54" s="36">
        <v>0</v>
      </c>
      <c r="BJ54" s="36">
        <v>0</v>
      </c>
      <c r="BK54" s="36">
        <v>0</v>
      </c>
      <c r="BL54" s="36">
        <v>0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>
        <v>4.8119879929999998</v>
      </c>
      <c r="E55" s="36">
        <v>4</v>
      </c>
      <c r="F55" s="36">
        <v>0</v>
      </c>
      <c r="G55" s="36">
        <v>0</v>
      </c>
      <c r="H55" s="36">
        <v>4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0</v>
      </c>
      <c r="P55" s="36">
        <v>0</v>
      </c>
      <c r="Q55" s="36">
        <v>0</v>
      </c>
      <c r="R55" s="36">
        <v>0</v>
      </c>
      <c r="S55" s="36">
        <v>0</v>
      </c>
      <c r="T55" s="36">
        <v>0</v>
      </c>
      <c r="U55" s="36">
        <v>0</v>
      </c>
      <c r="V55" s="36">
        <v>0</v>
      </c>
      <c r="W55" s="36">
        <v>0</v>
      </c>
      <c r="X55" s="36">
        <v>0</v>
      </c>
      <c r="Y55" s="36">
        <v>0</v>
      </c>
      <c r="Z55" s="36">
        <v>0</v>
      </c>
      <c r="AA55" s="36">
        <v>0</v>
      </c>
      <c r="AB55" s="36">
        <v>0</v>
      </c>
      <c r="AC55" s="36">
        <v>0</v>
      </c>
      <c r="AD55" s="36">
        <v>0</v>
      </c>
      <c r="AE55" s="36">
        <v>0</v>
      </c>
      <c r="AF55" s="36">
        <v>0</v>
      </c>
      <c r="AG55" s="36">
        <v>0</v>
      </c>
      <c r="AH55" s="36">
        <v>0</v>
      </c>
      <c r="AI55" s="36">
        <v>0</v>
      </c>
      <c r="AJ55" s="36">
        <v>0</v>
      </c>
      <c r="AK55" s="36">
        <v>0</v>
      </c>
      <c r="AL55" s="36">
        <v>0</v>
      </c>
      <c r="AM55" s="36">
        <v>0</v>
      </c>
      <c r="AN55" s="36">
        <v>0</v>
      </c>
      <c r="AO55" s="36">
        <v>0</v>
      </c>
      <c r="AP55" s="36">
        <v>0</v>
      </c>
      <c r="AQ55" s="36">
        <v>0</v>
      </c>
      <c r="AR55" s="36">
        <v>0</v>
      </c>
      <c r="AS55" s="36">
        <v>0</v>
      </c>
      <c r="AT55" s="36">
        <v>0</v>
      </c>
      <c r="AU55" s="36">
        <v>0</v>
      </c>
      <c r="AV55" s="36">
        <v>0</v>
      </c>
      <c r="AW55" s="36">
        <v>0</v>
      </c>
      <c r="AX55" s="36">
        <v>0</v>
      </c>
      <c r="AY55" s="36">
        <v>0</v>
      </c>
      <c r="AZ55" s="36">
        <v>0</v>
      </c>
      <c r="BA55" s="36">
        <v>0</v>
      </c>
      <c r="BB55" s="36">
        <v>7.9351262000000006E-2</v>
      </c>
      <c r="BC55" s="36">
        <v>2.262965941</v>
      </c>
      <c r="BD55" s="36">
        <v>4.5662112119999998</v>
      </c>
      <c r="BE55" s="36">
        <v>8.6865085714285719E-3</v>
      </c>
      <c r="BF55" s="36">
        <v>1.7373018571428572E-2</v>
      </c>
      <c r="BG55" s="36">
        <v>0.201670985</v>
      </c>
      <c r="BH55" s="36">
        <v>2.1575127260000002</v>
      </c>
      <c r="BI55" s="36">
        <v>0</v>
      </c>
      <c r="BJ55" s="36">
        <v>0</v>
      </c>
      <c r="BK55" s="36">
        <v>0</v>
      </c>
      <c r="BL55" s="36">
        <v>0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>
        <v>5.2327188969999998</v>
      </c>
      <c r="E56" s="36">
        <v>318</v>
      </c>
      <c r="F56" s="36">
        <v>1</v>
      </c>
      <c r="G56" s="36">
        <v>14</v>
      </c>
      <c r="H56" s="36">
        <v>303</v>
      </c>
      <c r="I56" s="36">
        <v>2.4210944531179404E-4</v>
      </c>
      <c r="J56" s="36">
        <v>1.4779190159957267</v>
      </c>
      <c r="K56" s="36">
        <v>2.4210944531179404E-4</v>
      </c>
      <c r="L56" s="36">
        <v>0</v>
      </c>
      <c r="M56" s="36">
        <v>4.825112544102457E-2</v>
      </c>
      <c r="N56" s="36">
        <v>1.429910000000014</v>
      </c>
      <c r="O56" s="36">
        <v>0.14875523999999998</v>
      </c>
      <c r="P56" s="36">
        <v>0.23800105199999999</v>
      </c>
      <c r="Q56" s="36">
        <v>0.10933193999999999</v>
      </c>
      <c r="R56" s="36">
        <v>3.9423300000000001E-2</v>
      </c>
      <c r="S56" s="36">
        <v>0.186579357</v>
      </c>
      <c r="T56" s="36">
        <v>5.1421695000000003E-2</v>
      </c>
      <c r="U56" s="36">
        <v>3.4679999999999995</v>
      </c>
      <c r="V56" s="36">
        <v>8.1983999999999995</v>
      </c>
      <c r="W56" s="36">
        <v>3.6169973494453114</v>
      </c>
      <c r="X56" s="36">
        <v>9.9143200679957264</v>
      </c>
      <c r="Y56" s="36">
        <v>13.531317417441038</v>
      </c>
      <c r="Z56" s="36">
        <v>4.64105046898E-5</v>
      </c>
      <c r="AA56" s="36">
        <v>9.9318480036171983E-6</v>
      </c>
      <c r="AB56" s="36">
        <v>9.9318500000000005E-6</v>
      </c>
      <c r="AC56" s="36">
        <v>5.6029565119720134E-6</v>
      </c>
      <c r="AD56" s="36">
        <v>4.0920778333896429E-2</v>
      </c>
      <c r="AE56" s="36">
        <v>0.36828700500506789</v>
      </c>
      <c r="AF56" s="36">
        <v>0.40920778333896435</v>
      </c>
      <c r="AG56" s="36">
        <v>0.566410073927059</v>
      </c>
      <c r="AH56" s="36">
        <v>0.96354817173798557</v>
      </c>
      <c r="AI56" s="36">
        <v>3.085958333809494</v>
      </c>
      <c r="AJ56" s="36">
        <v>9.9287605416389559E-7</v>
      </c>
      <c r="AK56" s="36">
        <v>1.1998335991176691E-6</v>
      </c>
      <c r="AL56" s="36">
        <v>3.0008814729917969E-6</v>
      </c>
      <c r="AM56" s="36">
        <v>0.56641666975962512</v>
      </c>
      <c r="AN56" s="36">
        <v>1.0044701499054811</v>
      </c>
      <c r="AO56" s="36">
        <v>3.4542483396960351</v>
      </c>
      <c r="AP56" s="36">
        <v>19.965669140999999</v>
      </c>
      <c r="AQ56" s="36">
        <v>10.750744922000001</v>
      </c>
      <c r="AR56" s="36">
        <v>30.716414063000002</v>
      </c>
      <c r="AS56" s="36">
        <v>0.121596411</v>
      </c>
      <c r="AT56" s="36">
        <v>5.9668532289999998</v>
      </c>
      <c r="AU56" s="36">
        <v>12.245970273999999</v>
      </c>
      <c r="AV56" s="36">
        <v>14.873378555</v>
      </c>
      <c r="AW56" s="36">
        <v>30.525126839999999</v>
      </c>
      <c r="AX56" s="36">
        <v>13.423937729</v>
      </c>
      <c r="AY56" s="36">
        <v>27.550391481999998</v>
      </c>
      <c r="AZ56" s="36">
        <v>2.04054E-3</v>
      </c>
      <c r="BA56" s="36">
        <v>4.0810814285714286E-3</v>
      </c>
      <c r="BB56" s="36">
        <v>6.4459482640000001</v>
      </c>
      <c r="BC56" s="36">
        <v>527.28478957899995</v>
      </c>
      <c r="BD56" s="36">
        <v>1082.164016919</v>
      </c>
      <c r="BE56" s="36">
        <v>0.29125453285714287</v>
      </c>
      <c r="BF56" s="36">
        <v>0.58250906714285722</v>
      </c>
      <c r="BG56" s="36">
        <v>4.8708614319999999</v>
      </c>
      <c r="BH56" s="36">
        <v>28.496354569000001</v>
      </c>
      <c r="BI56" s="36">
        <v>0</v>
      </c>
      <c r="BJ56" s="36">
        <v>0</v>
      </c>
      <c r="BK56" s="36">
        <v>0</v>
      </c>
      <c r="BL56" s="36">
        <v>0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>
        <v>5.0168442049999999</v>
      </c>
      <c r="E57" s="36">
        <v>22</v>
      </c>
      <c r="F57" s="36">
        <v>0</v>
      </c>
      <c r="G57" s="36">
        <v>1</v>
      </c>
      <c r="H57" s="36">
        <v>21</v>
      </c>
      <c r="I57" s="36">
        <v>3.5904779550179287E-6</v>
      </c>
      <c r="J57" s="36">
        <v>2.4879836181058136E-2</v>
      </c>
      <c r="K57" s="36">
        <v>3.5904779550179287E-6</v>
      </c>
      <c r="L57" s="36">
        <v>0</v>
      </c>
      <c r="M57" s="36">
        <v>8.8342665901454767E-4</v>
      </c>
      <c r="N57" s="36">
        <v>2.3999999999998606E-2</v>
      </c>
      <c r="O57" s="36">
        <v>9.6770110999999992E-2</v>
      </c>
      <c r="P57" s="36">
        <v>0.178784842</v>
      </c>
      <c r="Q57" s="36">
        <v>9.2785569999999998E-2</v>
      </c>
      <c r="R57" s="36">
        <v>3.9845410000000003E-3</v>
      </c>
      <c r="S57" s="36">
        <v>0.173587614</v>
      </c>
      <c r="T57" s="36">
        <v>5.1972279999999999E-3</v>
      </c>
      <c r="U57" s="36">
        <v>3.0000000000000001E-3</v>
      </c>
      <c r="V57" s="36">
        <v>7.1999999999999998E-3</v>
      </c>
      <c r="W57" s="36">
        <v>9.9773701477955015E-2</v>
      </c>
      <c r="X57" s="36">
        <v>0.21086467818105814</v>
      </c>
      <c r="Y57" s="36">
        <v>0.31063837965901314</v>
      </c>
      <c r="Z57" s="36">
        <v>1.6244204933474218E-6</v>
      </c>
      <c r="AA57" s="36">
        <v>3.4762598557634815E-7</v>
      </c>
      <c r="AB57" s="36">
        <v>3.4762599999999999E-7</v>
      </c>
      <c r="AC57" s="36">
        <v>8.5711175628166958E-8</v>
      </c>
      <c r="AD57" s="36">
        <v>1.12849418920767E-3</v>
      </c>
      <c r="AE57" s="36">
        <v>1.0156447702869031E-2</v>
      </c>
      <c r="AF57" s="36">
        <v>1.1284941892076702E-2</v>
      </c>
      <c r="AG57" s="36">
        <v>5.5083011154278053E-4</v>
      </c>
      <c r="AH57" s="36">
        <v>9.3704432768197145E-4</v>
      </c>
      <c r="AI57" s="36">
        <v>3.0010744008192869E-3</v>
      </c>
      <c r="AJ57" s="36">
        <v>3.5723746400052676E-8</v>
      </c>
      <c r="AK57" s="36">
        <v>4.3170092618697281E-8</v>
      </c>
      <c r="AL57" s="36">
        <v>1.0797191479056394E-7</v>
      </c>
      <c r="AM57" s="36">
        <v>5.5095154646480878E-4</v>
      </c>
      <c r="AN57" s="36">
        <v>2.0655816869822601E-3</v>
      </c>
      <c r="AO57" s="36">
        <v>1.3157630075603109E-2</v>
      </c>
      <c r="AP57" s="36">
        <v>0.421487257</v>
      </c>
      <c r="AQ57" s="36">
        <v>0.22695467699999999</v>
      </c>
      <c r="AR57" s="36">
        <v>0.64844193400000005</v>
      </c>
      <c r="AS57" s="36">
        <v>0</v>
      </c>
      <c r="AT57" s="36">
        <v>0</v>
      </c>
      <c r="AU57" s="36">
        <v>0</v>
      </c>
      <c r="AV57" s="36">
        <v>0</v>
      </c>
      <c r="AW57" s="36">
        <v>0</v>
      </c>
      <c r="AX57" s="36">
        <v>0</v>
      </c>
      <c r="AY57" s="36">
        <v>0</v>
      </c>
      <c r="AZ57" s="36">
        <v>0</v>
      </c>
      <c r="BA57" s="36">
        <v>0</v>
      </c>
      <c r="BB57" s="36">
        <v>7.4930336359999998</v>
      </c>
      <c r="BC57" s="36">
        <v>373.80667384100002</v>
      </c>
      <c r="BD57" s="36">
        <v>830.62260473599997</v>
      </c>
      <c r="BE57" s="36">
        <v>0.33856617000000006</v>
      </c>
      <c r="BF57" s="36">
        <v>0.67713234142857148</v>
      </c>
      <c r="BG57" s="36">
        <v>7.9850279569999998</v>
      </c>
      <c r="BH57" s="36">
        <v>56.376386232000002</v>
      </c>
      <c r="BI57" s="36">
        <v>0</v>
      </c>
      <c r="BJ57" s="36">
        <v>0</v>
      </c>
      <c r="BK57" s="36">
        <v>0</v>
      </c>
      <c r="BL57" s="36">
        <v>0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>
        <v>5.2041349730000004</v>
      </c>
      <c r="E58" s="36">
        <v>61</v>
      </c>
      <c r="F58" s="36">
        <v>0</v>
      </c>
      <c r="G58" s="36">
        <v>6</v>
      </c>
      <c r="H58" s="36">
        <v>55</v>
      </c>
      <c r="I58" s="36">
        <v>6.545448844710852E-4</v>
      </c>
      <c r="J58" s="36">
        <v>1.6547978593963355</v>
      </c>
      <c r="K58" s="36">
        <v>6.545448844710852E-4</v>
      </c>
      <c r="L58" s="36">
        <v>0</v>
      </c>
      <c r="M58" s="36">
        <v>0.13174740428071538</v>
      </c>
      <c r="N58" s="36">
        <v>1.5237050000000911</v>
      </c>
      <c r="O58" s="36">
        <v>0.15060779099999999</v>
      </c>
      <c r="P58" s="36">
        <v>0.27613789500000002</v>
      </c>
      <c r="Q58" s="36">
        <v>0.14536853799999999</v>
      </c>
      <c r="R58" s="36">
        <v>5.2392529999999993E-3</v>
      </c>
      <c r="S58" s="36">
        <v>0.269304086</v>
      </c>
      <c r="T58" s="36">
        <v>6.8338090000000006E-3</v>
      </c>
      <c r="U58" s="36">
        <v>0.46139999999999998</v>
      </c>
      <c r="V58" s="36">
        <v>1.0908</v>
      </c>
      <c r="W58" s="36">
        <v>0.61266233588447105</v>
      </c>
      <c r="X58" s="36">
        <v>3.0217357543963352</v>
      </c>
      <c r="Y58" s="36">
        <v>3.6343980902808064</v>
      </c>
      <c r="Z58" s="36">
        <v>1.1534631306559801E-4</v>
      </c>
      <c r="AA58" s="36">
        <v>2.4684110996037966E-5</v>
      </c>
      <c r="AB58" s="36">
        <v>2.46841E-5</v>
      </c>
      <c r="AC58" s="36">
        <v>1.2842084834827128E-5</v>
      </c>
      <c r="AD58" s="36">
        <v>6.1430667735276209E-2</v>
      </c>
      <c r="AE58" s="36">
        <v>0.55287600961748595</v>
      </c>
      <c r="AF58" s="36">
        <v>0.6143066773527619</v>
      </c>
      <c r="AG58" s="36">
        <v>8.5166354290187402E-2</v>
      </c>
      <c r="AH58" s="36">
        <v>0.14488069465457171</v>
      </c>
      <c r="AI58" s="36">
        <v>0.46400979233964179</v>
      </c>
      <c r="AJ58" s="36">
        <v>2.4676421621940537E-6</v>
      </c>
      <c r="AK58" s="36">
        <v>2.982003608993335E-6</v>
      </c>
      <c r="AL58" s="36">
        <v>7.4582336994091546E-6</v>
      </c>
      <c r="AM58" s="36">
        <v>8.5181664017184425E-2</v>
      </c>
      <c r="AN58" s="36">
        <v>0.20631434439345692</v>
      </c>
      <c r="AO58" s="36">
        <v>1.0168932601908272</v>
      </c>
      <c r="AP58" s="36">
        <v>17.881239072</v>
      </c>
      <c r="AQ58" s="36">
        <v>9.6283595000000002</v>
      </c>
      <c r="AR58" s="36">
        <v>27.509598572000002</v>
      </c>
      <c r="AS58" s="36">
        <v>0.45945905500000001</v>
      </c>
      <c r="AT58" s="36">
        <v>28.783142278</v>
      </c>
      <c r="AU58" s="36">
        <v>65.667517683</v>
      </c>
      <c r="AV58" s="36">
        <v>50.308428063999997</v>
      </c>
      <c r="AW58" s="36">
        <v>114.77654377099999</v>
      </c>
      <c r="AX58" s="36">
        <v>45.794443319000003</v>
      </c>
      <c r="AY58" s="36">
        <v>104.478079127</v>
      </c>
      <c r="AZ58" s="36">
        <v>7.2508700000000004E-3</v>
      </c>
      <c r="BA58" s="36">
        <v>1.4501741428571429E-2</v>
      </c>
      <c r="BB58" s="36">
        <v>4.6720204169999997</v>
      </c>
      <c r="BC58" s="36">
        <v>402.99575883</v>
      </c>
      <c r="BD58" s="36">
        <v>919.41772248400002</v>
      </c>
      <c r="BE58" s="36">
        <v>0.21110115571428573</v>
      </c>
      <c r="BF58" s="36">
        <v>0.42220231142857145</v>
      </c>
      <c r="BG58" s="36">
        <v>4.1009631119999996</v>
      </c>
      <c r="BH58" s="36">
        <v>28.274631161999999</v>
      </c>
      <c r="BI58" s="36">
        <v>0</v>
      </c>
      <c r="BJ58" s="36">
        <v>0</v>
      </c>
      <c r="BK58" s="36">
        <v>0</v>
      </c>
      <c r="BL58" s="36">
        <v>0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>
        <v>5.4799712280000001</v>
      </c>
      <c r="E59" s="36">
        <v>58</v>
      </c>
      <c r="F59" s="36">
        <v>1</v>
      </c>
      <c r="G59" s="36">
        <v>23</v>
      </c>
      <c r="H59" s="36">
        <v>34</v>
      </c>
      <c r="I59" s="36">
        <v>9.0051355330020844E-3</v>
      </c>
      <c r="J59" s="36">
        <v>4.7514388690646197</v>
      </c>
      <c r="K59" s="36">
        <v>9.0051355330020844E-3</v>
      </c>
      <c r="L59" s="36">
        <v>0</v>
      </c>
      <c r="M59" s="36">
        <v>0.74813700459185473</v>
      </c>
      <c r="N59" s="36">
        <v>4.0123070000057668</v>
      </c>
      <c r="O59" s="36">
        <v>0.13780729999999999</v>
      </c>
      <c r="P59" s="36">
        <v>0.23074671299999999</v>
      </c>
      <c r="Q59" s="36">
        <v>0.13057042099999999</v>
      </c>
      <c r="R59" s="36">
        <v>7.2368789999999999E-3</v>
      </c>
      <c r="S59" s="36">
        <v>0.22130730399999998</v>
      </c>
      <c r="T59" s="36">
        <v>9.4394089999999993E-3</v>
      </c>
      <c r="U59" s="36">
        <v>0.21664999999999995</v>
      </c>
      <c r="V59" s="36">
        <v>0.51229999999999998</v>
      </c>
      <c r="W59" s="36">
        <v>0.36346243553300206</v>
      </c>
      <c r="X59" s="36">
        <v>5.4944855820646197</v>
      </c>
      <c r="Y59" s="36">
        <v>5.8579480175976215</v>
      </c>
      <c r="Z59" s="36">
        <v>6.4880145683890217E-4</v>
      </c>
      <c r="AA59" s="36">
        <v>1.3884351176352502E-4</v>
      </c>
      <c r="AB59" s="36">
        <v>1.38844E-4</v>
      </c>
      <c r="AC59" s="36">
        <v>1.4598428876541714E-4</v>
      </c>
      <c r="AD59" s="36">
        <v>6.8925096565705793E-2</v>
      </c>
      <c r="AE59" s="36">
        <v>0.62032586909135234</v>
      </c>
      <c r="AF59" s="36">
        <v>0.68925096565705801</v>
      </c>
      <c r="AG59" s="36">
        <v>4.0733764913654921E-2</v>
      </c>
      <c r="AH59" s="36">
        <v>6.9294220772654347E-2</v>
      </c>
      <c r="AI59" s="36">
        <v>0.22192878815025785</v>
      </c>
      <c r="AJ59" s="36">
        <v>1.4171012261525549E-5</v>
      </c>
      <c r="AK59" s="36">
        <v>1.7124853171330561E-5</v>
      </c>
      <c r="AL59" s="36">
        <v>4.2830651389777311E-5</v>
      </c>
      <c r="AM59" s="36">
        <v>4.0893920214681863E-2</v>
      </c>
      <c r="AN59" s="36">
        <v>0.13823644219153144</v>
      </c>
      <c r="AO59" s="36">
        <v>0.84229748789299996</v>
      </c>
      <c r="AP59" s="36">
        <v>126.009573578</v>
      </c>
      <c r="AQ59" s="36">
        <v>67.851308849999995</v>
      </c>
      <c r="AR59" s="36">
        <v>193.860882428</v>
      </c>
      <c r="AS59" s="36">
        <v>3.8880226969999998</v>
      </c>
      <c r="AT59" s="36">
        <v>556.01057179500003</v>
      </c>
      <c r="AU59" s="36">
        <v>1256.1449845740001</v>
      </c>
      <c r="AV59" s="36">
        <v>395.76007293599997</v>
      </c>
      <c r="AW59" s="36">
        <v>894.10535686000003</v>
      </c>
      <c r="AX59" s="36">
        <v>369.56366034299998</v>
      </c>
      <c r="AY59" s="36">
        <v>834.92214351699999</v>
      </c>
      <c r="AZ59" s="36">
        <v>4.0059490000000003E-2</v>
      </c>
      <c r="BA59" s="36">
        <v>8.0118981428571434E-2</v>
      </c>
      <c r="BB59" s="36">
        <v>2.6870476540000001</v>
      </c>
      <c r="BC59" s="36">
        <v>220.14942789200001</v>
      </c>
      <c r="BD59" s="36">
        <v>497.36392387299998</v>
      </c>
      <c r="BE59" s="36">
        <v>0.12141189714285715</v>
      </c>
      <c r="BF59" s="36">
        <v>0.24282379571428572</v>
      </c>
      <c r="BG59" s="36">
        <v>4.4712848909999998</v>
      </c>
      <c r="BH59" s="36">
        <v>31.199764073000001</v>
      </c>
      <c r="BI59" s="36">
        <v>0</v>
      </c>
      <c r="BJ59" s="36">
        <v>0</v>
      </c>
      <c r="BK59" s="36">
        <v>0</v>
      </c>
      <c r="BL59" s="36">
        <v>0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>
        <v>5.6922111160000002</v>
      </c>
      <c r="E60" s="36">
        <v>18</v>
      </c>
      <c r="F60" s="36">
        <v>3</v>
      </c>
      <c r="G60" s="36">
        <v>5</v>
      </c>
      <c r="H60" s="36">
        <v>10</v>
      </c>
      <c r="I60" s="36">
        <v>1.7704362396656083E-3</v>
      </c>
      <c r="J60" s="36">
        <v>0.44321567877542628</v>
      </c>
      <c r="K60" s="36">
        <v>1.7704362396656083E-3</v>
      </c>
      <c r="L60" s="36">
        <v>0</v>
      </c>
      <c r="M60" s="36">
        <v>0.27087611501509362</v>
      </c>
      <c r="N60" s="36">
        <v>0.17410999999999824</v>
      </c>
      <c r="O60" s="36">
        <v>2.2010049E-2</v>
      </c>
      <c r="P60" s="36">
        <v>3.4935063999999995E-2</v>
      </c>
      <c r="Q60" s="36">
        <v>2.1246602E-2</v>
      </c>
      <c r="R60" s="36">
        <v>7.63447E-4</v>
      </c>
      <c r="S60" s="36">
        <v>3.3939262999999997E-2</v>
      </c>
      <c r="T60" s="36">
        <v>9.9580100000000015E-4</v>
      </c>
      <c r="U60" s="36">
        <v>0.61290000000000011</v>
      </c>
      <c r="V60" s="36">
        <v>1.4549000000000001</v>
      </c>
      <c r="W60" s="36">
        <v>0.63668048523966569</v>
      </c>
      <c r="X60" s="36">
        <v>1.9330507427754264</v>
      </c>
      <c r="Y60" s="36">
        <v>2.5697312280150921</v>
      </c>
      <c r="Z60" s="36">
        <v>1.3590786118038614E-4</v>
      </c>
      <c r="AA60" s="36">
        <v>2.9084282292602632E-5</v>
      </c>
      <c r="AB60" s="36">
        <v>2.9084299999999999E-5</v>
      </c>
      <c r="AC60" s="36">
        <v>2.5924857930592441E-5</v>
      </c>
      <c r="AD60" s="36">
        <v>3.7313097389456069E-3</v>
      </c>
      <c r="AE60" s="36">
        <v>3.358178765051046E-2</v>
      </c>
      <c r="AF60" s="36">
        <v>3.7313097389456061E-2</v>
      </c>
      <c r="AG60" s="36">
        <v>0.11341080419260666</v>
      </c>
      <c r="AH60" s="36">
        <v>0.19292872437362968</v>
      </c>
      <c r="AI60" s="36">
        <v>0.61789334698040854</v>
      </c>
      <c r="AJ60" s="36">
        <v>2.9684680066685468E-6</v>
      </c>
      <c r="AK60" s="36">
        <v>3.5872228334744713E-6</v>
      </c>
      <c r="AL60" s="36">
        <v>8.9719362321432703E-6</v>
      </c>
      <c r="AM60" s="36">
        <v>0.11343969751854392</v>
      </c>
      <c r="AN60" s="36">
        <v>0.19666362133540877</v>
      </c>
      <c r="AO60" s="36">
        <v>0.65148410656715117</v>
      </c>
      <c r="AP60" s="36">
        <v>46.140449271999998</v>
      </c>
      <c r="AQ60" s="36">
        <v>24.844857300000001</v>
      </c>
      <c r="AR60" s="36">
        <v>70.985306571999999</v>
      </c>
      <c r="AS60" s="36">
        <v>3.306837426</v>
      </c>
      <c r="AT60" s="36">
        <v>173.80651629900001</v>
      </c>
      <c r="AU60" s="36">
        <v>371.19527354600001</v>
      </c>
      <c r="AV60" s="36">
        <v>102.12952529899999</v>
      </c>
      <c r="AW60" s="36">
        <v>218.116086139</v>
      </c>
      <c r="AX60" s="36">
        <v>96.299320987000002</v>
      </c>
      <c r="AY60" s="36">
        <v>205.66462959699999</v>
      </c>
      <c r="AZ60" s="36">
        <v>4.0505877142857145E-2</v>
      </c>
      <c r="BA60" s="36">
        <v>8.1011754285714291E-2</v>
      </c>
      <c r="BB60" s="36">
        <v>0.34853067799999998</v>
      </c>
      <c r="BC60" s="36">
        <v>17.843646165999999</v>
      </c>
      <c r="BD60" s="36">
        <v>38.108335986</v>
      </c>
      <c r="BE60" s="36">
        <v>1.5748052857142859E-2</v>
      </c>
      <c r="BF60" s="36">
        <v>3.1496107142857145E-2</v>
      </c>
      <c r="BG60" s="36">
        <v>4.779559602</v>
      </c>
      <c r="BH60" s="36">
        <v>18.009736829000001</v>
      </c>
      <c r="BI60" s="36">
        <v>0.18</v>
      </c>
      <c r="BJ60" s="36">
        <v>0.18</v>
      </c>
      <c r="BK60" s="36">
        <v>0.03</v>
      </c>
      <c r="BL60" s="36">
        <v>0.03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>
        <v>5.349874357</v>
      </c>
      <c r="E61" s="36">
        <v>8</v>
      </c>
      <c r="F61" s="36">
        <v>0</v>
      </c>
      <c r="G61" s="36">
        <v>1</v>
      </c>
      <c r="H61" s="36">
        <v>7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5.2219400000000002E-4</v>
      </c>
      <c r="P61" s="36">
        <v>9.1556800000000007E-4</v>
      </c>
      <c r="Q61" s="36">
        <v>4.7204099999999998E-4</v>
      </c>
      <c r="R61" s="36">
        <v>5.0153000000000006E-5</v>
      </c>
      <c r="S61" s="36">
        <v>8.5015100000000005E-4</v>
      </c>
      <c r="T61" s="36">
        <v>6.5417000000000001E-5</v>
      </c>
      <c r="U61" s="36">
        <v>1.32E-2</v>
      </c>
      <c r="V61" s="36">
        <v>3.1199999999999999E-2</v>
      </c>
      <c r="W61" s="36">
        <v>1.3722194E-2</v>
      </c>
      <c r="X61" s="36">
        <v>3.2115567999999997E-2</v>
      </c>
      <c r="Y61" s="36">
        <v>4.5837761999999997E-2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  <c r="AG61" s="36">
        <v>2.7561293345045377E-3</v>
      </c>
      <c r="AH61" s="36">
        <v>4.6885878334100182E-3</v>
      </c>
      <c r="AI61" s="36">
        <v>1.5016152925921275E-2</v>
      </c>
      <c r="AJ61" s="36">
        <v>0</v>
      </c>
      <c r="AK61" s="36">
        <v>0</v>
      </c>
      <c r="AL61" s="36">
        <v>0</v>
      </c>
      <c r="AM61" s="36">
        <v>2.7561293345045377E-3</v>
      </c>
      <c r="AN61" s="36">
        <v>4.6885878334100182E-3</v>
      </c>
      <c r="AO61" s="36">
        <v>1.5016152925921275E-2</v>
      </c>
      <c r="AP61" s="36">
        <v>1.0944236540000001</v>
      </c>
      <c r="AQ61" s="36">
        <v>0.58930504399999994</v>
      </c>
      <c r="AR61" s="36">
        <v>1.6837286979999999</v>
      </c>
      <c r="AS61" s="36">
        <v>0.208168194</v>
      </c>
      <c r="AT61" s="36">
        <v>2.724880132</v>
      </c>
      <c r="AU61" s="36">
        <v>6.191071429</v>
      </c>
      <c r="AV61" s="36">
        <v>3.0674567349999999</v>
      </c>
      <c r="AW61" s="36">
        <v>6.9694235459999998</v>
      </c>
      <c r="AX61" s="36">
        <v>2.824715227</v>
      </c>
      <c r="AY61" s="36">
        <v>6.4179020339999999</v>
      </c>
      <c r="AZ61" s="36">
        <v>2.7778442857142858E-3</v>
      </c>
      <c r="BA61" s="36">
        <v>5.5556885714285716E-3</v>
      </c>
      <c r="BB61" s="36">
        <v>0.241329555</v>
      </c>
      <c r="BC61" s="36">
        <v>8.3662629190000004</v>
      </c>
      <c r="BD61" s="36">
        <v>19.008590772000002</v>
      </c>
      <c r="BE61" s="36">
        <v>1.0904264285714286E-2</v>
      </c>
      <c r="BF61" s="36">
        <v>2.1808528571428572E-2</v>
      </c>
      <c r="BG61" s="36">
        <v>1.6659064260000001</v>
      </c>
      <c r="BH61" s="36">
        <v>5.2994554379999999</v>
      </c>
      <c r="BI61" s="36">
        <v>0</v>
      </c>
      <c r="BJ61" s="36">
        <v>0</v>
      </c>
      <c r="BK61" s="36">
        <v>0</v>
      </c>
      <c r="BL61" s="36">
        <v>0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>
        <v>5.1402314679999996</v>
      </c>
      <c r="E62" s="36">
        <v>35</v>
      </c>
      <c r="F62" s="36">
        <v>1</v>
      </c>
      <c r="G62" s="36">
        <v>12</v>
      </c>
      <c r="H62" s="36">
        <v>22</v>
      </c>
      <c r="I62" s="36">
        <v>5.7603175378586188E-6</v>
      </c>
      <c r="J62" s="36">
        <v>0.11015158779344117</v>
      </c>
      <c r="K62" s="36">
        <v>5.7603175378586188E-6</v>
      </c>
      <c r="L62" s="36">
        <v>0</v>
      </c>
      <c r="M62" s="36">
        <v>1.1573481109852079E-3</v>
      </c>
      <c r="N62" s="36">
        <v>0.10899999999999382</v>
      </c>
      <c r="O62" s="36">
        <v>3.2785392999999996E-2</v>
      </c>
      <c r="P62" s="36">
        <v>5.7401764000000008E-2</v>
      </c>
      <c r="Q62" s="36">
        <v>2.6895601999999998E-2</v>
      </c>
      <c r="R62" s="36">
        <v>5.8897910000000001E-3</v>
      </c>
      <c r="S62" s="36">
        <v>4.9719427000000004E-2</v>
      </c>
      <c r="T62" s="36">
        <v>7.6823370000000009E-3</v>
      </c>
      <c r="U62" s="36">
        <v>0.52580000000000005</v>
      </c>
      <c r="V62" s="36">
        <v>1.2427999999999999</v>
      </c>
      <c r="W62" s="36">
        <v>0.55859115331753795</v>
      </c>
      <c r="X62" s="36">
        <v>1.410353351793441</v>
      </c>
      <c r="Y62" s="36">
        <v>1.9689445051109788</v>
      </c>
      <c r="Z62" s="36">
        <v>1.7733539793454002E-6</v>
      </c>
      <c r="AA62" s="36">
        <v>3.7949775157991563E-7</v>
      </c>
      <c r="AB62" s="36">
        <v>3.7949799999999997E-7</v>
      </c>
      <c r="AC62" s="36">
        <v>8.8094025363972618E-8</v>
      </c>
      <c r="AD62" s="36">
        <v>2.7450189149915405E-3</v>
      </c>
      <c r="AE62" s="36">
        <v>2.470517023492386E-2</v>
      </c>
      <c r="AF62" s="36">
        <v>2.7450189149915403E-2</v>
      </c>
      <c r="AG62" s="36">
        <v>9.5924650141637313E-2</v>
      </c>
      <c r="AH62" s="36">
        <v>0.16318216345933698</v>
      </c>
      <c r="AI62" s="36">
        <v>0.52262395594409294</v>
      </c>
      <c r="AJ62" s="36">
        <v>3.8733188407308962E-8</v>
      </c>
      <c r="AK62" s="36">
        <v>4.6806830174970506E-8</v>
      </c>
      <c r="AL62" s="36">
        <v>1.1706769137389955E-7</v>
      </c>
      <c r="AM62" s="36">
        <v>9.5924776968851086E-2</v>
      </c>
      <c r="AN62" s="36">
        <v>0.16592722918115868</v>
      </c>
      <c r="AO62" s="36">
        <v>0.54732924324670817</v>
      </c>
      <c r="AP62" s="36">
        <v>6.8780627279999997</v>
      </c>
      <c r="AQ62" s="36">
        <v>3.703572238</v>
      </c>
      <c r="AR62" s="36">
        <v>10.581634965999999</v>
      </c>
      <c r="AS62" s="36">
        <v>0.48254743300000003</v>
      </c>
      <c r="AT62" s="36">
        <v>3.9839886450000002</v>
      </c>
      <c r="AU62" s="36">
        <v>8.7723816810000006</v>
      </c>
      <c r="AV62" s="36">
        <v>8.8964008949999993</v>
      </c>
      <c r="AW62" s="36">
        <v>19.589067936999999</v>
      </c>
      <c r="AX62" s="36">
        <v>8.0535677650000004</v>
      </c>
      <c r="AY62" s="36">
        <v>17.733225824000002</v>
      </c>
      <c r="AZ62" s="36">
        <v>5.1406142857142864E-3</v>
      </c>
      <c r="BA62" s="36">
        <v>1.0281230000000001E-2</v>
      </c>
      <c r="BB62" s="36">
        <v>1.3743387389999999</v>
      </c>
      <c r="BC62" s="36">
        <v>75.281607363999996</v>
      </c>
      <c r="BD62" s="36">
        <v>165.763271968</v>
      </c>
      <c r="BE62" s="36">
        <v>6.2098292857142863E-2</v>
      </c>
      <c r="BF62" s="36">
        <v>0.12419658714285715</v>
      </c>
      <c r="BG62" s="36">
        <v>5.4906973270000003</v>
      </c>
      <c r="BH62" s="36">
        <v>24.013899786</v>
      </c>
      <c r="BI62" s="36">
        <v>0</v>
      </c>
      <c r="BJ62" s="36">
        <v>0</v>
      </c>
      <c r="BK62" s="36">
        <v>0</v>
      </c>
      <c r="BL62" s="36">
        <v>0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>
        <v>4.8083668240000002</v>
      </c>
      <c r="E63" s="36">
        <v>28</v>
      </c>
      <c r="F63" s="36">
        <v>0</v>
      </c>
      <c r="G63" s="36">
        <v>0</v>
      </c>
      <c r="H63" s="36">
        <v>28</v>
      </c>
      <c r="I63" s="36">
        <v>0</v>
      </c>
      <c r="J63" s="36">
        <v>0</v>
      </c>
      <c r="K63" s="36">
        <v>0</v>
      </c>
      <c r="L63" s="36">
        <v>0</v>
      </c>
      <c r="M63" s="36">
        <v>0</v>
      </c>
      <c r="N63" s="36">
        <v>0</v>
      </c>
      <c r="O63" s="36">
        <v>6.7855999999999995E-5</v>
      </c>
      <c r="P63" s="36">
        <v>1.08482E-4</v>
      </c>
      <c r="Q63" s="36">
        <v>4.4526E-5</v>
      </c>
      <c r="R63" s="36">
        <v>2.3329999999999999E-5</v>
      </c>
      <c r="S63" s="36">
        <v>7.805E-5</v>
      </c>
      <c r="T63" s="36">
        <v>3.0431999999999999E-5</v>
      </c>
      <c r="U63" s="36">
        <v>0</v>
      </c>
      <c r="V63" s="36">
        <v>0</v>
      </c>
      <c r="W63" s="36">
        <v>6.7855999999999995E-5</v>
      </c>
      <c r="X63" s="36">
        <v>1.08482E-4</v>
      </c>
      <c r="Y63" s="36">
        <v>1.76338E-4</v>
      </c>
      <c r="Z63" s="36">
        <v>0</v>
      </c>
      <c r="AA63" s="36">
        <v>0</v>
      </c>
      <c r="AB63" s="36">
        <v>0</v>
      </c>
      <c r="AC63" s="36">
        <v>0</v>
      </c>
      <c r="AD63" s="36">
        <v>0</v>
      </c>
      <c r="AE63" s="36">
        <v>0</v>
      </c>
      <c r="AF63" s="36">
        <v>0</v>
      </c>
      <c r="AG63" s="36">
        <v>0</v>
      </c>
      <c r="AH63" s="36">
        <v>0</v>
      </c>
      <c r="AI63" s="36">
        <v>0</v>
      </c>
      <c r="AJ63" s="36">
        <v>0</v>
      </c>
      <c r="AK63" s="36">
        <v>0</v>
      </c>
      <c r="AL63" s="36">
        <v>0</v>
      </c>
      <c r="AM63" s="36">
        <v>0</v>
      </c>
      <c r="AN63" s="36">
        <v>0</v>
      </c>
      <c r="AO63" s="36">
        <v>0</v>
      </c>
      <c r="AP63" s="36">
        <v>6.9811E-5</v>
      </c>
      <c r="AQ63" s="36">
        <v>3.7589999999999998E-5</v>
      </c>
      <c r="AR63" s="36">
        <v>1.07401E-4</v>
      </c>
      <c r="AS63" s="36">
        <v>0</v>
      </c>
      <c r="AT63" s="36">
        <v>0</v>
      </c>
      <c r="AU63" s="36">
        <v>0</v>
      </c>
      <c r="AV63" s="36">
        <v>0</v>
      </c>
      <c r="AW63" s="36">
        <v>0</v>
      </c>
      <c r="AX63" s="36">
        <v>0</v>
      </c>
      <c r="AY63" s="36">
        <v>0</v>
      </c>
      <c r="AZ63" s="36">
        <v>0</v>
      </c>
      <c r="BA63" s="36">
        <v>0</v>
      </c>
      <c r="BB63" s="36">
        <v>0.174914721</v>
      </c>
      <c r="BC63" s="36">
        <v>6.7869439460000001</v>
      </c>
      <c r="BD63" s="36">
        <v>16.367294699999999</v>
      </c>
      <c r="BE63" s="36">
        <v>7.903368571428572E-3</v>
      </c>
      <c r="BF63" s="36">
        <v>1.5806737142857144E-2</v>
      </c>
      <c r="BG63" s="36">
        <v>1.557137698</v>
      </c>
      <c r="BH63" s="36">
        <v>9.7385763710000006</v>
      </c>
      <c r="BI63" s="36">
        <v>0</v>
      </c>
      <c r="BJ63" s="36">
        <v>0</v>
      </c>
      <c r="BK63" s="36">
        <v>0</v>
      </c>
      <c r="BL63" s="36">
        <v>0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>
        <v>5.3729006190000002</v>
      </c>
      <c r="E64" s="36">
        <v>16</v>
      </c>
      <c r="F64" s="36">
        <v>0</v>
      </c>
      <c r="G64" s="36">
        <v>3</v>
      </c>
      <c r="H64" s="36">
        <v>13</v>
      </c>
      <c r="I64" s="36">
        <v>4.668873058189642E-4</v>
      </c>
      <c r="J64" s="36">
        <v>0.50827289473736015</v>
      </c>
      <c r="K64" s="36">
        <v>4.668873058189642E-4</v>
      </c>
      <c r="L64" s="36">
        <v>0</v>
      </c>
      <c r="M64" s="36">
        <v>6.4110782043271794E-2</v>
      </c>
      <c r="N64" s="36">
        <v>0.44462899999990735</v>
      </c>
      <c r="O64" s="36">
        <v>2.2244133000000003E-2</v>
      </c>
      <c r="P64" s="36">
        <v>3.8767081000000009E-2</v>
      </c>
      <c r="Q64" s="36">
        <v>2.0975981000000001E-2</v>
      </c>
      <c r="R64" s="36">
        <v>1.268152E-3</v>
      </c>
      <c r="S64" s="36">
        <v>3.711296800000001E-2</v>
      </c>
      <c r="T64" s="36">
        <v>1.654113E-3</v>
      </c>
      <c r="U64" s="36">
        <v>1.32E-2</v>
      </c>
      <c r="V64" s="36">
        <v>3.1199999999999999E-2</v>
      </c>
      <c r="W64" s="36">
        <v>3.5911020305818969E-2</v>
      </c>
      <c r="X64" s="36">
        <v>0.57823997573736019</v>
      </c>
      <c r="Y64" s="36">
        <v>0.61415099604317913</v>
      </c>
      <c r="Z64" s="36">
        <v>4.9575653681362388E-5</v>
      </c>
      <c r="AA64" s="36">
        <v>1.0609189887811551E-5</v>
      </c>
      <c r="AB64" s="36">
        <v>1.06092E-5</v>
      </c>
      <c r="AC64" s="36">
        <v>4.9351267135360162E-6</v>
      </c>
      <c r="AD64" s="36">
        <v>1.2361953477148347E-2</v>
      </c>
      <c r="AE64" s="36">
        <v>0.11125758129433513</v>
      </c>
      <c r="AF64" s="36">
        <v>0.12361953477148346</v>
      </c>
      <c r="AG64" s="36">
        <v>2.374551917185407E-3</v>
      </c>
      <c r="AH64" s="36">
        <v>4.039467629234946E-3</v>
      </c>
      <c r="AI64" s="36">
        <v>1.2937213893630839E-2</v>
      </c>
      <c r="AJ64" s="36">
        <v>1.0828203111764024E-6</v>
      </c>
      <c r="AK64" s="36">
        <v>1.3085260599325878E-6</v>
      </c>
      <c r="AL64" s="36">
        <v>3.2727301628044822E-6</v>
      </c>
      <c r="AM64" s="36">
        <v>2.3805698642101196E-3</v>
      </c>
      <c r="AN64" s="36">
        <v>1.6402729632443228E-2</v>
      </c>
      <c r="AO64" s="36">
        <v>0.12419806791812878</v>
      </c>
      <c r="AP64" s="36">
        <v>49.110975967999998</v>
      </c>
      <c r="AQ64" s="36">
        <v>26.444371674999999</v>
      </c>
      <c r="AR64" s="36">
        <v>75.555347643000005</v>
      </c>
      <c r="AS64" s="36">
        <v>4.2980837970000003</v>
      </c>
      <c r="AT64" s="36">
        <v>300.821228781</v>
      </c>
      <c r="AU64" s="36">
        <v>640.78578720799999</v>
      </c>
      <c r="AV64" s="36">
        <v>198.42803099899999</v>
      </c>
      <c r="AW64" s="36">
        <v>422.67582830999999</v>
      </c>
      <c r="AX64" s="36">
        <v>185.97158241400001</v>
      </c>
      <c r="AY64" s="36">
        <v>396.14207852999999</v>
      </c>
      <c r="AZ64" s="36">
        <v>5.6285054285714287E-2</v>
      </c>
      <c r="BA64" s="36">
        <v>0.11257010857142857</v>
      </c>
      <c r="BB64" s="36">
        <v>1.3030864310000001</v>
      </c>
      <c r="BC64" s="36">
        <v>57.471221561</v>
      </c>
      <c r="BD64" s="36">
        <v>122.420688524</v>
      </c>
      <c r="BE64" s="36">
        <v>5.8878820000000005E-2</v>
      </c>
      <c r="BF64" s="36">
        <v>0.11775764000000001</v>
      </c>
      <c r="BG64" s="36">
        <v>1.653849785</v>
      </c>
      <c r="BH64" s="36">
        <v>10.850035559</v>
      </c>
      <c r="BI64" s="36">
        <v>0</v>
      </c>
      <c r="BJ64" s="36">
        <v>0</v>
      </c>
      <c r="BK64" s="36">
        <v>0</v>
      </c>
      <c r="BL64" s="36">
        <v>0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>
        <v>4.7638943390000001</v>
      </c>
      <c r="E65" s="36">
        <v>5</v>
      </c>
      <c r="F65" s="36">
        <v>0</v>
      </c>
      <c r="G65" s="36">
        <v>0</v>
      </c>
      <c r="H65" s="36">
        <v>5</v>
      </c>
      <c r="I65" s="36">
        <v>0</v>
      </c>
      <c r="J65" s="36">
        <v>0</v>
      </c>
      <c r="K65" s="36">
        <v>0</v>
      </c>
      <c r="L65" s="36">
        <v>0</v>
      </c>
      <c r="M65" s="36">
        <v>0</v>
      </c>
      <c r="N65" s="36">
        <v>0</v>
      </c>
      <c r="O65" s="36">
        <v>0</v>
      </c>
      <c r="P65" s="36">
        <v>0</v>
      </c>
      <c r="Q65" s="36">
        <v>0</v>
      </c>
      <c r="R65" s="36">
        <v>0</v>
      </c>
      <c r="S65" s="36">
        <v>0</v>
      </c>
      <c r="T65" s="36">
        <v>0</v>
      </c>
      <c r="U65" s="36">
        <v>0</v>
      </c>
      <c r="V65" s="36">
        <v>0</v>
      </c>
      <c r="W65" s="36">
        <v>0</v>
      </c>
      <c r="X65" s="36">
        <v>0</v>
      </c>
      <c r="Y65" s="36">
        <v>0</v>
      </c>
      <c r="Z65" s="36">
        <v>0</v>
      </c>
      <c r="AA65" s="36">
        <v>0</v>
      </c>
      <c r="AB65" s="36">
        <v>0</v>
      </c>
      <c r="AC65" s="36">
        <v>0</v>
      </c>
      <c r="AD65" s="36">
        <v>0</v>
      </c>
      <c r="AE65" s="36">
        <v>0</v>
      </c>
      <c r="AF65" s="36">
        <v>0</v>
      </c>
      <c r="AG65" s="36">
        <v>0</v>
      </c>
      <c r="AH65" s="36">
        <v>0</v>
      </c>
      <c r="AI65" s="36">
        <v>0</v>
      </c>
      <c r="AJ65" s="36">
        <v>0</v>
      </c>
      <c r="AK65" s="36">
        <v>0</v>
      </c>
      <c r="AL65" s="36">
        <v>0</v>
      </c>
      <c r="AM65" s="36">
        <v>0</v>
      </c>
      <c r="AN65" s="36">
        <v>0</v>
      </c>
      <c r="AO65" s="36">
        <v>0</v>
      </c>
      <c r="AP65" s="36">
        <v>0</v>
      </c>
      <c r="AQ65" s="36">
        <v>0</v>
      </c>
      <c r="AR65" s="36">
        <v>0</v>
      </c>
      <c r="AS65" s="36">
        <v>0</v>
      </c>
      <c r="AT65" s="36">
        <v>0</v>
      </c>
      <c r="AU65" s="36">
        <v>0</v>
      </c>
      <c r="AV65" s="36">
        <v>0</v>
      </c>
      <c r="AW65" s="36">
        <v>0</v>
      </c>
      <c r="AX65" s="36">
        <v>0</v>
      </c>
      <c r="AY65" s="36">
        <v>0</v>
      </c>
      <c r="AZ65" s="36">
        <v>0</v>
      </c>
      <c r="BA65" s="36">
        <v>0</v>
      </c>
      <c r="BB65" s="36">
        <v>3.1810649999999998E-3</v>
      </c>
      <c r="BC65" s="36">
        <v>0.26184269799999998</v>
      </c>
      <c r="BD65" s="36">
        <v>0.58977617500000001</v>
      </c>
      <c r="BE65" s="36">
        <v>1.4373285714285714E-4</v>
      </c>
      <c r="BF65" s="36">
        <v>2.8746714285714285E-4</v>
      </c>
      <c r="BG65" s="36">
        <v>8.4081720000000002E-3</v>
      </c>
      <c r="BH65" s="36">
        <v>0.44223775999999998</v>
      </c>
      <c r="BI65" s="36">
        <v>0</v>
      </c>
      <c r="BJ65" s="36">
        <v>0</v>
      </c>
      <c r="BK65" s="36">
        <v>0</v>
      </c>
      <c r="BL65" s="36">
        <v>0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>
        <v>4.7340379529999996</v>
      </c>
      <c r="E66" s="36">
        <v>21</v>
      </c>
      <c r="F66" s="36">
        <v>0</v>
      </c>
      <c r="G66" s="36">
        <v>1</v>
      </c>
      <c r="H66" s="36">
        <v>20</v>
      </c>
      <c r="I66" s="36">
        <v>0</v>
      </c>
      <c r="J66" s="36">
        <v>0</v>
      </c>
      <c r="K66" s="36">
        <v>0</v>
      </c>
      <c r="L66" s="36">
        <v>0</v>
      </c>
      <c r="M66" s="36">
        <v>0</v>
      </c>
      <c r="N66" s="36">
        <v>0</v>
      </c>
      <c r="O66" s="36">
        <v>0</v>
      </c>
      <c r="P66" s="36">
        <v>0</v>
      </c>
      <c r="Q66" s="36">
        <v>0</v>
      </c>
      <c r="R66" s="36">
        <v>0</v>
      </c>
      <c r="S66" s="36">
        <v>0</v>
      </c>
      <c r="T66" s="36">
        <v>0</v>
      </c>
      <c r="U66" s="36">
        <v>3.0000000000000001E-3</v>
      </c>
      <c r="V66" s="36">
        <v>7.1999999999999998E-3</v>
      </c>
      <c r="W66" s="36">
        <v>3.0000000000000001E-3</v>
      </c>
      <c r="X66" s="36">
        <v>7.1999999999999998E-3</v>
      </c>
      <c r="Y66" s="36">
        <v>1.0200000000000001E-2</v>
      </c>
      <c r="Z66" s="36">
        <v>0</v>
      </c>
      <c r="AA66" s="36">
        <v>0</v>
      </c>
      <c r="AB66" s="36">
        <v>0</v>
      </c>
      <c r="AC66" s="36">
        <v>0</v>
      </c>
      <c r="AD66" s="36">
        <v>0</v>
      </c>
      <c r="AE66" s="36">
        <v>0</v>
      </c>
      <c r="AF66" s="36">
        <v>0</v>
      </c>
      <c r="AG66" s="36">
        <v>5.6718906761601213E-4</v>
      </c>
      <c r="AH66" s="36">
        <v>9.6487335640425061E-4</v>
      </c>
      <c r="AI66" s="36">
        <v>3.0902025063217213E-3</v>
      </c>
      <c r="AJ66" s="36">
        <v>0</v>
      </c>
      <c r="AK66" s="36">
        <v>0</v>
      </c>
      <c r="AL66" s="36">
        <v>0</v>
      </c>
      <c r="AM66" s="36">
        <v>5.6718906761601213E-4</v>
      </c>
      <c r="AN66" s="36">
        <v>9.6487335640425061E-4</v>
      </c>
      <c r="AO66" s="36">
        <v>3.0902025063217213E-3</v>
      </c>
      <c r="AP66" s="36">
        <v>1.1137429000000001E-2</v>
      </c>
      <c r="AQ66" s="36">
        <v>5.997077E-3</v>
      </c>
      <c r="AR66" s="36">
        <v>1.7134506000000001E-2</v>
      </c>
      <c r="AS66" s="36">
        <v>0</v>
      </c>
      <c r="AT66" s="36">
        <v>0</v>
      </c>
      <c r="AU66" s="36">
        <v>0</v>
      </c>
      <c r="AV66" s="36">
        <v>0</v>
      </c>
      <c r="AW66" s="36">
        <v>0</v>
      </c>
      <c r="AX66" s="36">
        <v>0</v>
      </c>
      <c r="AY66" s="36">
        <v>0</v>
      </c>
      <c r="AZ66" s="36">
        <v>0</v>
      </c>
      <c r="BA66" s="36">
        <v>0</v>
      </c>
      <c r="BB66" s="36">
        <v>0.33232235500000001</v>
      </c>
      <c r="BC66" s="36">
        <v>17.107220743999999</v>
      </c>
      <c r="BD66" s="36">
        <v>39.240219523999997</v>
      </c>
      <c r="BE66" s="36">
        <v>1.5015694285714287E-2</v>
      </c>
      <c r="BF66" s="36">
        <v>3.0031388571428574E-2</v>
      </c>
      <c r="BG66" s="36">
        <v>1.8005351300000001</v>
      </c>
      <c r="BH66" s="36">
        <v>10.647135234</v>
      </c>
      <c r="BI66" s="36">
        <v>0</v>
      </c>
      <c r="BJ66" s="36">
        <v>0</v>
      </c>
      <c r="BK66" s="36">
        <v>0</v>
      </c>
      <c r="BL66" s="36">
        <v>0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>
        <v>4.6851021169999996</v>
      </c>
      <c r="E67" s="36">
        <v>33</v>
      </c>
      <c r="F67" s="36">
        <v>0</v>
      </c>
      <c r="G67" s="36">
        <v>0</v>
      </c>
      <c r="H67" s="36">
        <v>33</v>
      </c>
      <c r="I67" s="36">
        <v>0</v>
      </c>
      <c r="J67" s="36">
        <v>0</v>
      </c>
      <c r="K67" s="36">
        <v>0</v>
      </c>
      <c r="L67" s="36">
        <v>0</v>
      </c>
      <c r="M67" s="36">
        <v>0</v>
      </c>
      <c r="N67" s="36">
        <v>0</v>
      </c>
      <c r="O67" s="36">
        <v>0</v>
      </c>
      <c r="P67" s="36">
        <v>0</v>
      </c>
      <c r="Q67" s="36">
        <v>0</v>
      </c>
      <c r="R67" s="36">
        <v>0</v>
      </c>
      <c r="S67" s="36">
        <v>0</v>
      </c>
      <c r="T67" s="36">
        <v>0</v>
      </c>
      <c r="U67" s="36">
        <v>0</v>
      </c>
      <c r="V67" s="36">
        <v>0</v>
      </c>
      <c r="W67" s="36">
        <v>0</v>
      </c>
      <c r="X67" s="36">
        <v>0</v>
      </c>
      <c r="Y67" s="36">
        <v>0</v>
      </c>
      <c r="Z67" s="36">
        <v>0</v>
      </c>
      <c r="AA67" s="36">
        <v>0</v>
      </c>
      <c r="AB67" s="36">
        <v>0</v>
      </c>
      <c r="AC67" s="36">
        <v>0</v>
      </c>
      <c r="AD67" s="36">
        <v>0</v>
      </c>
      <c r="AE67" s="36">
        <v>0</v>
      </c>
      <c r="AF67" s="36">
        <v>0</v>
      </c>
      <c r="AG67" s="36">
        <v>0</v>
      </c>
      <c r="AH67" s="36">
        <v>0</v>
      </c>
      <c r="AI67" s="36">
        <v>0</v>
      </c>
      <c r="AJ67" s="36">
        <v>0</v>
      </c>
      <c r="AK67" s="36">
        <v>0</v>
      </c>
      <c r="AL67" s="36">
        <v>0</v>
      </c>
      <c r="AM67" s="36">
        <v>0</v>
      </c>
      <c r="AN67" s="36">
        <v>0</v>
      </c>
      <c r="AO67" s="36">
        <v>0</v>
      </c>
      <c r="AP67" s="36">
        <v>0</v>
      </c>
      <c r="AQ67" s="36">
        <v>0</v>
      </c>
      <c r="AR67" s="36">
        <v>0</v>
      </c>
      <c r="AS67" s="36">
        <v>0</v>
      </c>
      <c r="AT67" s="36">
        <v>0</v>
      </c>
      <c r="AU67" s="36">
        <v>0</v>
      </c>
      <c r="AV67" s="36">
        <v>0</v>
      </c>
      <c r="AW67" s="36">
        <v>0</v>
      </c>
      <c r="AX67" s="36">
        <v>0</v>
      </c>
      <c r="AY67" s="36">
        <v>0</v>
      </c>
      <c r="AZ67" s="36">
        <v>0</v>
      </c>
      <c r="BA67" s="36">
        <v>0</v>
      </c>
      <c r="BB67" s="36">
        <v>2.5768914E-2</v>
      </c>
      <c r="BC67" s="36">
        <v>1.513347341</v>
      </c>
      <c r="BD67" s="36">
        <v>3.2995561750000002</v>
      </c>
      <c r="BE67" s="36">
        <v>9.3591685714285722E-3</v>
      </c>
      <c r="BF67" s="36">
        <v>1.8718338571428572E-2</v>
      </c>
      <c r="BG67" s="36">
        <v>1.4684466E-2</v>
      </c>
      <c r="BH67" s="36">
        <v>0.55105795800000001</v>
      </c>
      <c r="BI67" s="36">
        <v>0</v>
      </c>
      <c r="BJ67" s="36">
        <v>0</v>
      </c>
      <c r="BK67" s="36">
        <v>0</v>
      </c>
      <c r="BL67" s="36">
        <v>0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>
        <v>4.4783710640000001</v>
      </c>
      <c r="E68" s="36">
        <v>19</v>
      </c>
      <c r="F68" s="36">
        <v>0</v>
      </c>
      <c r="G68" s="36">
        <v>0</v>
      </c>
      <c r="H68" s="36">
        <v>19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0</v>
      </c>
      <c r="P68" s="36">
        <v>0</v>
      </c>
      <c r="Q68" s="36">
        <v>0</v>
      </c>
      <c r="R68" s="36">
        <v>0</v>
      </c>
      <c r="S68" s="36">
        <v>0</v>
      </c>
      <c r="T68" s="36">
        <v>0</v>
      </c>
      <c r="U68" s="36">
        <v>0</v>
      </c>
      <c r="V68" s="36">
        <v>0</v>
      </c>
      <c r="W68" s="36">
        <v>0</v>
      </c>
      <c r="X68" s="36">
        <v>0</v>
      </c>
      <c r="Y68" s="36">
        <v>0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  <c r="AG68" s="36">
        <v>0</v>
      </c>
      <c r="AH68" s="36">
        <v>0</v>
      </c>
      <c r="AI68" s="36">
        <v>0</v>
      </c>
      <c r="AJ68" s="36">
        <v>0</v>
      </c>
      <c r="AK68" s="36">
        <v>0</v>
      </c>
      <c r="AL68" s="36">
        <v>0</v>
      </c>
      <c r="AM68" s="36">
        <v>0</v>
      </c>
      <c r="AN68" s="36">
        <v>0</v>
      </c>
      <c r="AO68" s="36">
        <v>0</v>
      </c>
      <c r="AP68" s="36">
        <v>0</v>
      </c>
      <c r="AQ68" s="36">
        <v>0</v>
      </c>
      <c r="AR68" s="36">
        <v>0</v>
      </c>
      <c r="AS68" s="36">
        <v>0</v>
      </c>
      <c r="AT68" s="36">
        <v>0</v>
      </c>
      <c r="AU68" s="36">
        <v>0</v>
      </c>
      <c r="AV68" s="36">
        <v>0</v>
      </c>
      <c r="AW68" s="36">
        <v>0</v>
      </c>
      <c r="AX68" s="36">
        <v>0</v>
      </c>
      <c r="AY68" s="36">
        <v>0</v>
      </c>
      <c r="AZ68" s="36">
        <v>0</v>
      </c>
      <c r="BA68" s="36">
        <v>0</v>
      </c>
      <c r="BB68" s="36">
        <v>0</v>
      </c>
      <c r="BC68" s="36">
        <v>0</v>
      </c>
      <c r="BD68" s="36">
        <v>0</v>
      </c>
      <c r="BE68" s="36">
        <v>0</v>
      </c>
      <c r="BF68" s="36">
        <v>0</v>
      </c>
      <c r="BG68" s="36">
        <v>0</v>
      </c>
      <c r="BH68" s="36">
        <v>0</v>
      </c>
      <c r="BI68" s="36">
        <v>0</v>
      </c>
      <c r="BJ68" s="36">
        <v>0</v>
      </c>
      <c r="BK68" s="36">
        <v>0</v>
      </c>
      <c r="BL68" s="36">
        <v>0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>
        <v>4.424925118</v>
      </c>
      <c r="E69" s="36">
        <v>20</v>
      </c>
      <c r="F69" s="36">
        <v>0</v>
      </c>
      <c r="G69" s="36">
        <v>0</v>
      </c>
      <c r="H69" s="36">
        <v>20</v>
      </c>
      <c r="I69" s="36">
        <v>0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0</v>
      </c>
      <c r="P69" s="36">
        <v>0</v>
      </c>
      <c r="Q69" s="36">
        <v>0</v>
      </c>
      <c r="R69" s="36">
        <v>0</v>
      </c>
      <c r="S69" s="36">
        <v>0</v>
      </c>
      <c r="T69" s="36">
        <v>0</v>
      </c>
      <c r="U69" s="36">
        <v>0</v>
      </c>
      <c r="V69" s="36">
        <v>0</v>
      </c>
      <c r="W69" s="36">
        <v>0</v>
      </c>
      <c r="X69" s="36">
        <v>0</v>
      </c>
      <c r="Y69" s="36">
        <v>0</v>
      </c>
      <c r="Z69" s="36">
        <v>0</v>
      </c>
      <c r="AA69" s="36">
        <v>0</v>
      </c>
      <c r="AB69" s="36">
        <v>0</v>
      </c>
      <c r="AC69" s="36">
        <v>0</v>
      </c>
      <c r="AD69" s="36">
        <v>0</v>
      </c>
      <c r="AE69" s="36">
        <v>0</v>
      </c>
      <c r="AF69" s="36">
        <v>0</v>
      </c>
      <c r="AG69" s="36">
        <v>0</v>
      </c>
      <c r="AH69" s="36">
        <v>0</v>
      </c>
      <c r="AI69" s="36">
        <v>0</v>
      </c>
      <c r="AJ69" s="36">
        <v>0</v>
      </c>
      <c r="AK69" s="36">
        <v>0</v>
      </c>
      <c r="AL69" s="36">
        <v>0</v>
      </c>
      <c r="AM69" s="36">
        <v>0</v>
      </c>
      <c r="AN69" s="36">
        <v>0</v>
      </c>
      <c r="AO69" s="36">
        <v>0</v>
      </c>
      <c r="AP69" s="36">
        <v>0</v>
      </c>
      <c r="AQ69" s="36">
        <v>0</v>
      </c>
      <c r="AR69" s="36">
        <v>0</v>
      </c>
      <c r="AS69" s="36">
        <v>0</v>
      </c>
      <c r="AT69" s="36">
        <v>0</v>
      </c>
      <c r="AU69" s="36">
        <v>0</v>
      </c>
      <c r="AV69" s="36">
        <v>0</v>
      </c>
      <c r="AW69" s="36">
        <v>0</v>
      </c>
      <c r="AX69" s="36">
        <v>0</v>
      </c>
      <c r="AY69" s="36">
        <v>0</v>
      </c>
      <c r="AZ69" s="36">
        <v>0</v>
      </c>
      <c r="BA69" s="36">
        <v>0</v>
      </c>
      <c r="BB69" s="36">
        <v>0</v>
      </c>
      <c r="BC69" s="36">
        <v>0</v>
      </c>
      <c r="BD69" s="36">
        <v>0</v>
      </c>
      <c r="BE69" s="36">
        <v>0</v>
      </c>
      <c r="BF69" s="36">
        <v>0</v>
      </c>
      <c r="BG69" s="36">
        <v>0</v>
      </c>
      <c r="BH69" s="36">
        <v>0</v>
      </c>
      <c r="BI69" s="36">
        <v>0</v>
      </c>
      <c r="BJ69" s="36">
        <v>0</v>
      </c>
      <c r="BK69" s="36">
        <v>0</v>
      </c>
      <c r="BL69" s="36">
        <v>0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>
        <v>4.2475890779999999</v>
      </c>
      <c r="E70" s="36">
        <v>77</v>
      </c>
      <c r="F70" s="36">
        <v>0</v>
      </c>
      <c r="G70" s="36">
        <v>0</v>
      </c>
      <c r="H70" s="36">
        <v>77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6">
        <v>0</v>
      </c>
      <c r="V70" s="36">
        <v>0</v>
      </c>
      <c r="W70" s="36">
        <v>0</v>
      </c>
      <c r="X70" s="36">
        <v>0</v>
      </c>
      <c r="Y70" s="36">
        <v>0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  <c r="AG70" s="36">
        <v>0</v>
      </c>
      <c r="AH70" s="36">
        <v>0</v>
      </c>
      <c r="AI70" s="36">
        <v>0</v>
      </c>
      <c r="AJ70" s="36">
        <v>0</v>
      </c>
      <c r="AK70" s="36">
        <v>0</v>
      </c>
      <c r="AL70" s="36">
        <v>0</v>
      </c>
      <c r="AM70" s="36">
        <v>0</v>
      </c>
      <c r="AN70" s="36">
        <v>0</v>
      </c>
      <c r="AO70" s="36">
        <v>0</v>
      </c>
      <c r="AP70" s="36">
        <v>0</v>
      </c>
      <c r="AQ70" s="36">
        <v>0</v>
      </c>
      <c r="AR70" s="36">
        <v>0</v>
      </c>
      <c r="AS70" s="36">
        <v>0</v>
      </c>
      <c r="AT70" s="36">
        <v>0</v>
      </c>
      <c r="AU70" s="36">
        <v>0</v>
      </c>
      <c r="AV70" s="36">
        <v>0</v>
      </c>
      <c r="AW70" s="36">
        <v>0</v>
      </c>
      <c r="AX70" s="36">
        <v>0</v>
      </c>
      <c r="AY70" s="36">
        <v>0</v>
      </c>
      <c r="AZ70" s="36">
        <v>0</v>
      </c>
      <c r="BA70" s="36">
        <v>0</v>
      </c>
      <c r="BB70" s="36">
        <v>0</v>
      </c>
      <c r="BC70" s="36">
        <v>0</v>
      </c>
      <c r="BD70" s="36">
        <v>0</v>
      </c>
      <c r="BE70" s="36">
        <v>0</v>
      </c>
      <c r="BF70" s="36">
        <v>0</v>
      </c>
      <c r="BG70" s="36">
        <v>0</v>
      </c>
      <c r="BH70" s="36">
        <v>0</v>
      </c>
      <c r="BI70" s="36">
        <v>0</v>
      </c>
      <c r="BJ70" s="36">
        <v>0</v>
      </c>
      <c r="BK70" s="36">
        <v>0</v>
      </c>
      <c r="BL70" s="36">
        <v>0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>
        <v>3.9493421560000002</v>
      </c>
      <c r="E71" s="36">
        <v>32</v>
      </c>
      <c r="F71" s="36">
        <v>0</v>
      </c>
      <c r="G71" s="36">
        <v>0</v>
      </c>
      <c r="H71" s="36">
        <v>32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  <c r="AG71" s="36">
        <v>0</v>
      </c>
      <c r="AH71" s="36">
        <v>0</v>
      </c>
      <c r="AI71" s="36">
        <v>0</v>
      </c>
      <c r="AJ71" s="36">
        <v>0</v>
      </c>
      <c r="AK71" s="36">
        <v>0</v>
      </c>
      <c r="AL71" s="36">
        <v>0</v>
      </c>
      <c r="AM71" s="36">
        <v>0</v>
      </c>
      <c r="AN71" s="36">
        <v>0</v>
      </c>
      <c r="AO71" s="36">
        <v>0</v>
      </c>
      <c r="AP71" s="36">
        <v>0</v>
      </c>
      <c r="AQ71" s="36">
        <v>0</v>
      </c>
      <c r="AR71" s="36">
        <v>0</v>
      </c>
      <c r="AS71" s="36">
        <v>0</v>
      </c>
      <c r="AT71" s="36">
        <v>0</v>
      </c>
      <c r="AU71" s="36">
        <v>0</v>
      </c>
      <c r="AV71" s="36">
        <v>0</v>
      </c>
      <c r="AW71" s="36">
        <v>0</v>
      </c>
      <c r="AX71" s="36">
        <v>0</v>
      </c>
      <c r="AY71" s="36">
        <v>0</v>
      </c>
      <c r="AZ71" s="36">
        <v>0</v>
      </c>
      <c r="BA71" s="36">
        <v>0</v>
      </c>
      <c r="BB71" s="36">
        <v>0</v>
      </c>
      <c r="BC71" s="36">
        <v>0</v>
      </c>
      <c r="BD71" s="36">
        <v>0</v>
      </c>
      <c r="BE71" s="36">
        <v>0</v>
      </c>
      <c r="BF71" s="36">
        <v>0</v>
      </c>
      <c r="BG71" s="36">
        <v>0</v>
      </c>
      <c r="BH71" s="36">
        <v>0</v>
      </c>
      <c r="BI71" s="36">
        <v>0</v>
      </c>
      <c r="BJ71" s="36">
        <v>0</v>
      </c>
      <c r="BK71" s="36">
        <v>0</v>
      </c>
      <c r="BL71" s="36">
        <v>0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>
        <v>4.0393940749999997</v>
      </c>
      <c r="E72" s="36">
        <v>49</v>
      </c>
      <c r="F72" s="36">
        <v>0</v>
      </c>
      <c r="G72" s="36">
        <v>0</v>
      </c>
      <c r="H72" s="36">
        <v>49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0</v>
      </c>
      <c r="AH72" s="36">
        <v>0</v>
      </c>
      <c r="AI72" s="36">
        <v>0</v>
      </c>
      <c r="AJ72" s="36">
        <v>0</v>
      </c>
      <c r="AK72" s="36">
        <v>0</v>
      </c>
      <c r="AL72" s="36">
        <v>0</v>
      </c>
      <c r="AM72" s="36">
        <v>0</v>
      </c>
      <c r="AN72" s="36">
        <v>0</v>
      </c>
      <c r="AO72" s="36">
        <v>0</v>
      </c>
      <c r="AP72" s="36">
        <v>0</v>
      </c>
      <c r="AQ72" s="36">
        <v>0</v>
      </c>
      <c r="AR72" s="36">
        <v>0</v>
      </c>
      <c r="AS72" s="36">
        <v>0</v>
      </c>
      <c r="AT72" s="36">
        <v>0</v>
      </c>
      <c r="AU72" s="36">
        <v>0</v>
      </c>
      <c r="AV72" s="36">
        <v>0</v>
      </c>
      <c r="AW72" s="36">
        <v>0</v>
      </c>
      <c r="AX72" s="36">
        <v>0</v>
      </c>
      <c r="AY72" s="36">
        <v>0</v>
      </c>
      <c r="AZ72" s="36">
        <v>0</v>
      </c>
      <c r="BA72" s="36">
        <v>0</v>
      </c>
      <c r="BB72" s="36">
        <v>0</v>
      </c>
      <c r="BC72" s="36">
        <v>0</v>
      </c>
      <c r="BD72" s="36">
        <v>0</v>
      </c>
      <c r="BE72" s="36">
        <v>0</v>
      </c>
      <c r="BF72" s="36">
        <v>0</v>
      </c>
      <c r="BG72" s="36">
        <v>0</v>
      </c>
      <c r="BH72" s="36">
        <v>0</v>
      </c>
      <c r="BI72" s="36">
        <v>0</v>
      </c>
      <c r="BJ72" s="36">
        <v>0</v>
      </c>
      <c r="BK72" s="36">
        <v>0</v>
      </c>
      <c r="BL72" s="36">
        <v>0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>
        <v>4.327645586</v>
      </c>
      <c r="E73" s="36">
        <v>72</v>
      </c>
      <c r="F73" s="36">
        <v>0</v>
      </c>
      <c r="G73" s="36">
        <v>0</v>
      </c>
      <c r="H73" s="36">
        <v>72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0</v>
      </c>
      <c r="V73" s="36">
        <v>0</v>
      </c>
      <c r="W73" s="36">
        <v>0</v>
      </c>
      <c r="X73" s="36">
        <v>0</v>
      </c>
      <c r="Y73" s="36">
        <v>0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  <c r="AG73" s="36">
        <v>0</v>
      </c>
      <c r="AH73" s="36">
        <v>0</v>
      </c>
      <c r="AI73" s="36">
        <v>0</v>
      </c>
      <c r="AJ73" s="36">
        <v>0</v>
      </c>
      <c r="AK73" s="36">
        <v>0</v>
      </c>
      <c r="AL73" s="36">
        <v>0</v>
      </c>
      <c r="AM73" s="36">
        <v>0</v>
      </c>
      <c r="AN73" s="36">
        <v>0</v>
      </c>
      <c r="AO73" s="36">
        <v>0</v>
      </c>
      <c r="AP73" s="36">
        <v>0</v>
      </c>
      <c r="AQ73" s="36">
        <v>0</v>
      </c>
      <c r="AR73" s="36">
        <v>0</v>
      </c>
      <c r="AS73" s="36">
        <v>0</v>
      </c>
      <c r="AT73" s="36">
        <v>0</v>
      </c>
      <c r="AU73" s="36">
        <v>0</v>
      </c>
      <c r="AV73" s="36">
        <v>0</v>
      </c>
      <c r="AW73" s="36">
        <v>0</v>
      </c>
      <c r="AX73" s="36">
        <v>0</v>
      </c>
      <c r="AY73" s="36">
        <v>0</v>
      </c>
      <c r="AZ73" s="36">
        <v>0</v>
      </c>
      <c r="BA73" s="36">
        <v>0</v>
      </c>
      <c r="BB73" s="36">
        <v>0</v>
      </c>
      <c r="BC73" s="36">
        <v>0</v>
      </c>
      <c r="BD73" s="36">
        <v>0</v>
      </c>
      <c r="BE73" s="36">
        <v>0</v>
      </c>
      <c r="BF73" s="36">
        <v>0</v>
      </c>
      <c r="BG73" s="36">
        <v>0</v>
      </c>
      <c r="BH73" s="36">
        <v>0</v>
      </c>
      <c r="BI73" s="36">
        <v>0</v>
      </c>
      <c r="BJ73" s="36">
        <v>0</v>
      </c>
      <c r="BK73" s="36">
        <v>0</v>
      </c>
      <c r="BL73" s="36">
        <v>0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>
        <v>5.0720041949999999</v>
      </c>
      <c r="E74" s="36">
        <v>311</v>
      </c>
      <c r="F74" s="36">
        <v>0</v>
      </c>
      <c r="G74" s="36">
        <v>5</v>
      </c>
      <c r="H74" s="36">
        <v>306</v>
      </c>
      <c r="I74" s="36">
        <v>0</v>
      </c>
      <c r="J74" s="36">
        <v>0</v>
      </c>
      <c r="K74" s="36">
        <v>0</v>
      </c>
      <c r="L74" s="36">
        <v>0</v>
      </c>
      <c r="M74" s="36">
        <v>0</v>
      </c>
      <c r="N74" s="36">
        <v>0</v>
      </c>
      <c r="O74" s="36">
        <v>9.0208790000000011E-2</v>
      </c>
      <c r="P74" s="36">
        <v>0.138965801</v>
      </c>
      <c r="Q74" s="36">
        <v>8.1825662000000007E-2</v>
      </c>
      <c r="R74" s="36">
        <v>8.3831280000000001E-3</v>
      </c>
      <c r="S74" s="36">
        <v>0.12803128599999999</v>
      </c>
      <c r="T74" s="36">
        <v>1.0934514999999999E-2</v>
      </c>
      <c r="U74" s="36">
        <v>0.14700000000000002</v>
      </c>
      <c r="V74" s="36">
        <v>0.3528</v>
      </c>
      <c r="W74" s="36">
        <v>0.23720879000000003</v>
      </c>
      <c r="X74" s="36">
        <v>0.491765801</v>
      </c>
      <c r="Y74" s="36">
        <v>0.72897459100000006</v>
      </c>
      <c r="Z74" s="36">
        <v>0</v>
      </c>
      <c r="AA74" s="36">
        <v>0</v>
      </c>
      <c r="AB74" s="36">
        <v>0</v>
      </c>
      <c r="AC74" s="36">
        <v>0</v>
      </c>
      <c r="AD74" s="36">
        <v>0</v>
      </c>
      <c r="AE74" s="36">
        <v>0</v>
      </c>
      <c r="AF74" s="36">
        <v>0</v>
      </c>
      <c r="AG74" s="36">
        <v>2.6089512920244171E-2</v>
      </c>
      <c r="AH74" s="36">
        <v>4.438215991030043E-2</v>
      </c>
      <c r="AI74" s="36">
        <v>0.14214286349650274</v>
      </c>
      <c r="AJ74" s="36">
        <v>0</v>
      </c>
      <c r="AK74" s="36">
        <v>0</v>
      </c>
      <c r="AL74" s="36">
        <v>0</v>
      </c>
      <c r="AM74" s="36">
        <v>2.6089512920244171E-2</v>
      </c>
      <c r="AN74" s="36">
        <v>4.438215991030043E-2</v>
      </c>
      <c r="AO74" s="36">
        <v>0.14214286349650274</v>
      </c>
      <c r="AP74" s="36">
        <v>0.95944955499999995</v>
      </c>
      <c r="AQ74" s="36">
        <v>0.51662668300000003</v>
      </c>
      <c r="AR74" s="36">
        <v>1.4760762380000001</v>
      </c>
      <c r="AS74" s="36">
        <v>3.0667100000000001E-4</v>
      </c>
      <c r="AT74" s="36">
        <v>2.3996799999999999E-4</v>
      </c>
      <c r="AU74" s="36">
        <v>5.1383699999999995E-4</v>
      </c>
      <c r="AV74" s="36">
        <v>5.9387160000000001E-3</v>
      </c>
      <c r="AW74" s="36">
        <v>1.2716402999999999E-2</v>
      </c>
      <c r="AX74" s="36">
        <v>5.0922329999999998E-3</v>
      </c>
      <c r="AY74" s="36">
        <v>1.0903855E-2</v>
      </c>
      <c r="AZ74" s="36">
        <v>9.4700000000000008E-6</v>
      </c>
      <c r="BA74" s="36">
        <v>1.8940000000000002E-5</v>
      </c>
      <c r="BB74" s="36">
        <v>8.0837327650000006</v>
      </c>
      <c r="BC74" s="36">
        <v>553.39736385699996</v>
      </c>
      <c r="BD74" s="36">
        <v>1184.974033895</v>
      </c>
      <c r="BE74" s="36">
        <v>0.47588693571428575</v>
      </c>
      <c r="BF74" s="36">
        <v>0.95177387285714288</v>
      </c>
      <c r="BG74" s="36">
        <v>2.202819903</v>
      </c>
      <c r="BH74" s="36">
        <v>24.986066795999999</v>
      </c>
      <c r="BI74" s="36">
        <v>0</v>
      </c>
      <c r="BJ74" s="36">
        <v>0</v>
      </c>
      <c r="BK74" s="36">
        <v>0</v>
      </c>
      <c r="BL74" s="36">
        <v>0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>
        <v>5.06445319</v>
      </c>
      <c r="E75" s="36">
        <v>30</v>
      </c>
      <c r="F75" s="36">
        <v>0</v>
      </c>
      <c r="G75" s="36">
        <v>1</v>
      </c>
      <c r="H75" s="36">
        <v>29</v>
      </c>
      <c r="I75" s="36">
        <v>1.5389669865660299E-4</v>
      </c>
      <c r="J75" s="36">
        <v>0.64044195620403366</v>
      </c>
      <c r="K75" s="36">
        <v>1.5389669865660299E-4</v>
      </c>
      <c r="L75" s="36">
        <v>0</v>
      </c>
      <c r="M75" s="36">
        <v>4.3595852902715886E-2</v>
      </c>
      <c r="N75" s="36">
        <v>0.59699999999997444</v>
      </c>
      <c r="O75" s="36">
        <v>6.7369047000000001E-2</v>
      </c>
      <c r="P75" s="36">
        <v>0.11474345100000001</v>
      </c>
      <c r="Q75" s="36">
        <v>6.2451995999999996E-2</v>
      </c>
      <c r="R75" s="36">
        <v>4.9170509999999995E-3</v>
      </c>
      <c r="S75" s="36">
        <v>0.108329905</v>
      </c>
      <c r="T75" s="36">
        <v>6.413546E-3</v>
      </c>
      <c r="U75" s="36">
        <v>3.0000000000000001E-3</v>
      </c>
      <c r="V75" s="36">
        <v>7.1999999999999998E-3</v>
      </c>
      <c r="W75" s="36">
        <v>7.0522943698656609E-2</v>
      </c>
      <c r="X75" s="36">
        <v>0.76238540720403369</v>
      </c>
      <c r="Y75" s="36">
        <v>0.83290835090269033</v>
      </c>
      <c r="Z75" s="36">
        <v>3.8389393767894628E-5</v>
      </c>
      <c r="AA75" s="36">
        <v>8.2153302663294503E-6</v>
      </c>
      <c r="AB75" s="36">
        <v>8.2153299999999995E-6</v>
      </c>
      <c r="AC75" s="36">
        <v>1.4519646088901594E-6</v>
      </c>
      <c r="AD75" s="36">
        <v>5.7420886369207126E-3</v>
      </c>
      <c r="AE75" s="36">
        <v>5.1678797732286411E-2</v>
      </c>
      <c r="AF75" s="36">
        <v>5.7420886369207128E-2</v>
      </c>
      <c r="AG75" s="36">
        <v>6.2656425853818861E-4</v>
      </c>
      <c r="AH75" s="36">
        <v>1.0658794283178381E-3</v>
      </c>
      <c r="AI75" s="36">
        <v>3.4136949258287519E-3</v>
      </c>
      <c r="AJ75" s="36">
        <v>8.3849170408860534E-7</v>
      </c>
      <c r="AK75" s="36">
        <v>1.0132689925673929E-6</v>
      </c>
      <c r="AL75" s="36">
        <v>2.5342682095155659E-6</v>
      </c>
      <c r="AM75" s="36">
        <v>6.2885471485116739E-4</v>
      </c>
      <c r="AN75" s="36">
        <v>6.808981334231118E-3</v>
      </c>
      <c r="AO75" s="36">
        <v>5.5095026926324675E-2</v>
      </c>
      <c r="AP75" s="36">
        <v>0.38785961800000002</v>
      </c>
      <c r="AQ75" s="36">
        <v>0.208847486</v>
      </c>
      <c r="AR75" s="36">
        <v>0.59670710400000004</v>
      </c>
      <c r="AS75" s="36">
        <v>9.6511310000000003E-3</v>
      </c>
      <c r="AT75" s="36">
        <v>5.8722754000000002E-2</v>
      </c>
      <c r="AU75" s="36">
        <v>0.149428265</v>
      </c>
      <c r="AV75" s="36">
        <v>0.35044813899999999</v>
      </c>
      <c r="AW75" s="36">
        <v>0.89176432999999999</v>
      </c>
      <c r="AX75" s="36">
        <v>0.31004646699999999</v>
      </c>
      <c r="AY75" s="36">
        <v>0.78895662</v>
      </c>
      <c r="AZ75" s="36">
        <v>1.7409857142857143E-4</v>
      </c>
      <c r="BA75" s="36">
        <v>3.4819857142857148E-4</v>
      </c>
      <c r="BB75" s="36">
        <v>3.270129775</v>
      </c>
      <c r="BC75" s="36">
        <v>276.85016800400001</v>
      </c>
      <c r="BD75" s="36">
        <v>704.48399215899997</v>
      </c>
      <c r="BE75" s="36">
        <v>0.19251156428571428</v>
      </c>
      <c r="BF75" s="36">
        <v>0.38502312857142856</v>
      </c>
      <c r="BG75" s="36">
        <v>6.1379723750000004</v>
      </c>
      <c r="BH75" s="36">
        <v>36.426017416000001</v>
      </c>
      <c r="BI75" s="36">
        <v>0</v>
      </c>
      <c r="BJ75" s="36">
        <v>0</v>
      </c>
      <c r="BK75" s="36">
        <v>0</v>
      </c>
      <c r="BL75" s="36">
        <v>0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>
        <v>4.6209896649999997</v>
      </c>
      <c r="E76" s="36">
        <v>113</v>
      </c>
      <c r="F76" s="36">
        <v>0</v>
      </c>
      <c r="G76" s="36">
        <v>0</v>
      </c>
      <c r="H76" s="36">
        <v>113</v>
      </c>
      <c r="I76" s="36">
        <v>0</v>
      </c>
      <c r="J76" s="36">
        <v>0</v>
      </c>
      <c r="K76" s="36">
        <v>0</v>
      </c>
      <c r="L76" s="36">
        <v>0</v>
      </c>
      <c r="M76" s="36">
        <v>0</v>
      </c>
      <c r="N76" s="36">
        <v>0</v>
      </c>
      <c r="O76" s="36">
        <v>0</v>
      </c>
      <c r="P76" s="36">
        <v>0</v>
      </c>
      <c r="Q76" s="36">
        <v>0</v>
      </c>
      <c r="R76" s="36">
        <v>0</v>
      </c>
      <c r="S76" s="36">
        <v>0</v>
      </c>
      <c r="T76" s="36">
        <v>0</v>
      </c>
      <c r="U76" s="36">
        <v>0</v>
      </c>
      <c r="V76" s="36">
        <v>0</v>
      </c>
      <c r="W76" s="36">
        <v>0</v>
      </c>
      <c r="X76" s="36">
        <v>0</v>
      </c>
      <c r="Y76" s="36">
        <v>0</v>
      </c>
      <c r="Z76" s="36">
        <v>0</v>
      </c>
      <c r="AA76" s="36">
        <v>0</v>
      </c>
      <c r="AB76" s="36">
        <v>0</v>
      </c>
      <c r="AC76" s="36">
        <v>0</v>
      </c>
      <c r="AD76" s="36">
        <v>0</v>
      </c>
      <c r="AE76" s="36">
        <v>0</v>
      </c>
      <c r="AF76" s="36">
        <v>0</v>
      </c>
      <c r="AG76" s="36">
        <v>0</v>
      </c>
      <c r="AH76" s="36">
        <v>0</v>
      </c>
      <c r="AI76" s="36">
        <v>0</v>
      </c>
      <c r="AJ76" s="36">
        <v>0</v>
      </c>
      <c r="AK76" s="36">
        <v>0</v>
      </c>
      <c r="AL76" s="36">
        <v>0</v>
      </c>
      <c r="AM76" s="36">
        <v>0</v>
      </c>
      <c r="AN76" s="36">
        <v>0</v>
      </c>
      <c r="AO76" s="36">
        <v>0</v>
      </c>
      <c r="AP76" s="36">
        <v>0</v>
      </c>
      <c r="AQ76" s="36">
        <v>0</v>
      </c>
      <c r="AR76" s="36">
        <v>0</v>
      </c>
      <c r="AS76" s="36">
        <v>0</v>
      </c>
      <c r="AT76" s="36">
        <v>0</v>
      </c>
      <c r="AU76" s="36">
        <v>0</v>
      </c>
      <c r="AV76" s="36">
        <v>0</v>
      </c>
      <c r="AW76" s="36">
        <v>0</v>
      </c>
      <c r="AX76" s="36">
        <v>0</v>
      </c>
      <c r="AY76" s="36">
        <v>0</v>
      </c>
      <c r="AZ76" s="36">
        <v>0</v>
      </c>
      <c r="BA76" s="36">
        <v>0</v>
      </c>
      <c r="BB76" s="36">
        <v>0</v>
      </c>
      <c r="BC76" s="36">
        <v>0</v>
      </c>
      <c r="BD76" s="36">
        <v>0</v>
      </c>
      <c r="BE76" s="36">
        <v>0</v>
      </c>
      <c r="BF76" s="36">
        <v>0</v>
      </c>
      <c r="BG76" s="36">
        <v>0.16684241399999999</v>
      </c>
      <c r="BH76" s="36">
        <v>0.436315909</v>
      </c>
      <c r="BI76" s="36">
        <v>0</v>
      </c>
      <c r="BJ76" s="36">
        <v>0</v>
      </c>
      <c r="BK76" s="36">
        <v>0</v>
      </c>
      <c r="BL76" s="36">
        <v>0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>
        <v>4.7795376779999996</v>
      </c>
      <c r="E77" s="36">
        <v>64</v>
      </c>
      <c r="F77" s="36">
        <v>0</v>
      </c>
      <c r="G77" s="36">
        <v>1</v>
      </c>
      <c r="H77" s="36">
        <v>63</v>
      </c>
      <c r="I77" s="36">
        <v>0</v>
      </c>
      <c r="J77" s="36">
        <v>0</v>
      </c>
      <c r="K77" s="36">
        <v>0</v>
      </c>
      <c r="L77" s="36">
        <v>0</v>
      </c>
      <c r="M77" s="36">
        <v>0</v>
      </c>
      <c r="N77" s="36">
        <v>0</v>
      </c>
      <c r="O77" s="36">
        <v>1.43411E-4</v>
      </c>
      <c r="P77" s="36">
        <v>2.49955E-4</v>
      </c>
      <c r="Q77" s="36">
        <v>1.3682700000000001E-4</v>
      </c>
      <c r="R77" s="36">
        <v>6.584E-6</v>
      </c>
      <c r="S77" s="36">
        <v>2.41368E-4</v>
      </c>
      <c r="T77" s="36">
        <v>8.5869999999999993E-6</v>
      </c>
      <c r="U77" s="36">
        <v>0.123</v>
      </c>
      <c r="V77" s="36">
        <v>0.29519999999999996</v>
      </c>
      <c r="W77" s="36">
        <v>0.12314341099999999</v>
      </c>
      <c r="X77" s="36">
        <v>0.29544995499999999</v>
      </c>
      <c r="Y77" s="36">
        <v>0.41859336599999997</v>
      </c>
      <c r="Z77" s="36">
        <v>0</v>
      </c>
      <c r="AA77" s="36">
        <v>0</v>
      </c>
      <c r="AB77" s="36">
        <v>0</v>
      </c>
      <c r="AC77" s="36">
        <v>0</v>
      </c>
      <c r="AD77" s="36">
        <v>0</v>
      </c>
      <c r="AE77" s="36">
        <v>0</v>
      </c>
      <c r="AF77" s="36">
        <v>0</v>
      </c>
      <c r="AG77" s="36">
        <v>2.2953233270224152E-2</v>
      </c>
      <c r="AH77" s="36">
        <v>3.9046879586128444E-2</v>
      </c>
      <c r="AI77" s="36">
        <v>0.12505554678260056</v>
      </c>
      <c r="AJ77" s="36">
        <v>0</v>
      </c>
      <c r="AK77" s="36">
        <v>0</v>
      </c>
      <c r="AL77" s="36">
        <v>0</v>
      </c>
      <c r="AM77" s="36">
        <v>2.2953233270224152E-2</v>
      </c>
      <c r="AN77" s="36">
        <v>3.9046879586128444E-2</v>
      </c>
      <c r="AO77" s="36">
        <v>0.12505554678260056</v>
      </c>
      <c r="AP77" s="36">
        <v>0.28063187099999998</v>
      </c>
      <c r="AQ77" s="36">
        <v>0.151109469</v>
      </c>
      <c r="AR77" s="36">
        <v>0.43174133999999997</v>
      </c>
      <c r="AS77" s="36">
        <v>0</v>
      </c>
      <c r="AT77" s="36">
        <v>0</v>
      </c>
      <c r="AU77" s="36">
        <v>0</v>
      </c>
      <c r="AV77" s="36">
        <v>0</v>
      </c>
      <c r="AW77" s="36">
        <v>0</v>
      </c>
      <c r="AX77" s="36">
        <v>0</v>
      </c>
      <c r="AY77" s="36">
        <v>0</v>
      </c>
      <c r="AZ77" s="36">
        <v>0</v>
      </c>
      <c r="BA77" s="36">
        <v>0</v>
      </c>
      <c r="BB77" s="36">
        <v>0</v>
      </c>
      <c r="BC77" s="36">
        <v>0</v>
      </c>
      <c r="BD77" s="36">
        <v>0</v>
      </c>
      <c r="BE77" s="36">
        <v>0</v>
      </c>
      <c r="BF77" s="36">
        <v>0</v>
      </c>
      <c r="BG77" s="36">
        <v>8.6148582000000001E-2</v>
      </c>
      <c r="BH77" s="36">
        <v>0.56465569699999996</v>
      </c>
      <c r="BI77" s="36">
        <v>0</v>
      </c>
      <c r="BJ77" s="36">
        <v>0</v>
      </c>
      <c r="BK77" s="36">
        <v>0</v>
      </c>
      <c r="BL77" s="36">
        <v>0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>
        <v>4.9040935799999996</v>
      </c>
      <c r="E78" s="36">
        <v>11</v>
      </c>
      <c r="F78" s="36">
        <v>0</v>
      </c>
      <c r="G78" s="36">
        <v>0</v>
      </c>
      <c r="H78" s="36">
        <v>11</v>
      </c>
      <c r="I78" s="36">
        <v>0</v>
      </c>
      <c r="J78" s="36">
        <v>0</v>
      </c>
      <c r="K78" s="36">
        <v>0</v>
      </c>
      <c r="L78" s="36">
        <v>0</v>
      </c>
      <c r="M78" s="36">
        <v>0</v>
      </c>
      <c r="N78" s="36">
        <v>0</v>
      </c>
      <c r="O78" s="36">
        <v>3.187278E-3</v>
      </c>
      <c r="P78" s="36">
        <v>5.6087379999999994E-3</v>
      </c>
      <c r="Q78" s="36">
        <v>3.0138829999999998E-3</v>
      </c>
      <c r="R78" s="36">
        <v>1.7339500000000002E-4</v>
      </c>
      <c r="S78" s="36">
        <v>5.3825689999999994E-3</v>
      </c>
      <c r="T78" s="36">
        <v>2.26169E-4</v>
      </c>
      <c r="U78" s="36">
        <v>0</v>
      </c>
      <c r="V78" s="36">
        <v>0</v>
      </c>
      <c r="W78" s="36">
        <v>3.187278E-3</v>
      </c>
      <c r="X78" s="36">
        <v>5.6087379999999994E-3</v>
      </c>
      <c r="Y78" s="36">
        <v>8.7960160000000003E-3</v>
      </c>
      <c r="Z78" s="36">
        <v>0</v>
      </c>
      <c r="AA78" s="36">
        <v>0</v>
      </c>
      <c r="AB78" s="36">
        <v>0</v>
      </c>
      <c r="AC78" s="36">
        <v>0</v>
      </c>
      <c r="AD78" s="36">
        <v>0</v>
      </c>
      <c r="AE78" s="36">
        <v>0</v>
      </c>
      <c r="AF78" s="36">
        <v>0</v>
      </c>
      <c r="AG78" s="36">
        <v>0</v>
      </c>
      <c r="AH78" s="36">
        <v>0</v>
      </c>
      <c r="AI78" s="36">
        <v>0</v>
      </c>
      <c r="AJ78" s="36">
        <v>0</v>
      </c>
      <c r="AK78" s="36">
        <v>0</v>
      </c>
      <c r="AL78" s="36">
        <v>0</v>
      </c>
      <c r="AM78" s="36">
        <v>0</v>
      </c>
      <c r="AN78" s="36">
        <v>0</v>
      </c>
      <c r="AO78" s="36">
        <v>0</v>
      </c>
      <c r="AP78" s="36">
        <v>6.8111719999999999E-3</v>
      </c>
      <c r="AQ78" s="36">
        <v>3.667554E-3</v>
      </c>
      <c r="AR78" s="36">
        <v>1.0478726000000001E-2</v>
      </c>
      <c r="AS78" s="36">
        <v>0</v>
      </c>
      <c r="AT78" s="36">
        <v>0</v>
      </c>
      <c r="AU78" s="36">
        <v>0</v>
      </c>
      <c r="AV78" s="36">
        <v>0</v>
      </c>
      <c r="AW78" s="36">
        <v>0</v>
      </c>
      <c r="AX78" s="36">
        <v>0</v>
      </c>
      <c r="AY78" s="36">
        <v>0</v>
      </c>
      <c r="AZ78" s="36">
        <v>0</v>
      </c>
      <c r="BA78" s="36">
        <v>0</v>
      </c>
      <c r="BB78" s="36">
        <v>0.23813667899999999</v>
      </c>
      <c r="BC78" s="36">
        <v>11.045542976</v>
      </c>
      <c r="BD78" s="36">
        <v>27.355063561000001</v>
      </c>
      <c r="BE78" s="36">
        <v>1.4019034285714287E-2</v>
      </c>
      <c r="BF78" s="36">
        <v>2.8038070000000002E-2</v>
      </c>
      <c r="BG78" s="36">
        <v>0.51150199500000004</v>
      </c>
      <c r="BH78" s="36">
        <v>3.6108467640000002</v>
      </c>
      <c r="BI78" s="36">
        <v>0</v>
      </c>
      <c r="BJ78" s="36">
        <v>0</v>
      </c>
      <c r="BK78" s="36">
        <v>0</v>
      </c>
      <c r="BL78" s="36">
        <v>0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>
        <v>4.9072103650000001</v>
      </c>
      <c r="E79" s="36">
        <v>14</v>
      </c>
      <c r="F79" s="36">
        <v>0</v>
      </c>
      <c r="G79" s="36">
        <v>0</v>
      </c>
      <c r="H79" s="36">
        <v>14</v>
      </c>
      <c r="I79" s="36">
        <v>0</v>
      </c>
      <c r="J79" s="36">
        <v>0</v>
      </c>
      <c r="K79" s="36">
        <v>0</v>
      </c>
      <c r="L79" s="36">
        <v>0</v>
      </c>
      <c r="M79" s="36">
        <v>0</v>
      </c>
      <c r="N79" s="36">
        <v>0</v>
      </c>
      <c r="O79" s="36">
        <v>4.3735059999999992E-3</v>
      </c>
      <c r="P79" s="36">
        <v>7.5901219999999995E-3</v>
      </c>
      <c r="Q79" s="36">
        <v>4.2503709999999993E-3</v>
      </c>
      <c r="R79" s="36">
        <v>1.2313499999999999E-4</v>
      </c>
      <c r="S79" s="36">
        <v>7.4295109999999998E-3</v>
      </c>
      <c r="T79" s="36">
        <v>1.6061100000000001E-4</v>
      </c>
      <c r="U79" s="36">
        <v>0</v>
      </c>
      <c r="V79" s="36">
        <v>0</v>
      </c>
      <c r="W79" s="36">
        <v>4.3735059999999992E-3</v>
      </c>
      <c r="X79" s="36">
        <v>7.5901219999999995E-3</v>
      </c>
      <c r="Y79" s="36">
        <v>1.1963627999999999E-2</v>
      </c>
      <c r="Z79" s="36">
        <v>0</v>
      </c>
      <c r="AA79" s="36">
        <v>0</v>
      </c>
      <c r="AB79" s="36">
        <v>0</v>
      </c>
      <c r="AC79" s="36">
        <v>0</v>
      </c>
      <c r="AD79" s="36">
        <v>0</v>
      </c>
      <c r="AE79" s="36">
        <v>0</v>
      </c>
      <c r="AF79" s="36">
        <v>0</v>
      </c>
      <c r="AG79" s="36">
        <v>0</v>
      </c>
      <c r="AH79" s="36">
        <v>0</v>
      </c>
      <c r="AI79" s="36">
        <v>0</v>
      </c>
      <c r="AJ79" s="36">
        <v>0</v>
      </c>
      <c r="AK79" s="36">
        <v>0</v>
      </c>
      <c r="AL79" s="36">
        <v>0</v>
      </c>
      <c r="AM79" s="36">
        <v>0</v>
      </c>
      <c r="AN79" s="36">
        <v>0</v>
      </c>
      <c r="AO79" s="36">
        <v>0</v>
      </c>
      <c r="AP79" s="36">
        <v>1.0409676E-2</v>
      </c>
      <c r="AQ79" s="36">
        <v>5.6052100000000002E-3</v>
      </c>
      <c r="AR79" s="36">
        <v>1.6014885999999999E-2</v>
      </c>
      <c r="AS79" s="36">
        <v>0</v>
      </c>
      <c r="AT79" s="36">
        <v>0</v>
      </c>
      <c r="AU79" s="36">
        <v>0</v>
      </c>
      <c r="AV79" s="36">
        <v>0</v>
      </c>
      <c r="AW79" s="36">
        <v>0</v>
      </c>
      <c r="AX79" s="36">
        <v>0</v>
      </c>
      <c r="AY79" s="36">
        <v>0</v>
      </c>
      <c r="AZ79" s="36">
        <v>0</v>
      </c>
      <c r="BA79" s="36">
        <v>0</v>
      </c>
      <c r="BB79" s="36">
        <v>9.9135878999999996E-2</v>
      </c>
      <c r="BC79" s="36">
        <v>9.660132892</v>
      </c>
      <c r="BD79" s="36">
        <v>21.576525196999999</v>
      </c>
      <c r="BE79" s="36">
        <v>5.8360985714285716E-3</v>
      </c>
      <c r="BF79" s="36">
        <v>1.1672198571428571E-2</v>
      </c>
      <c r="BG79" s="36">
        <v>0.63945823300000004</v>
      </c>
      <c r="BH79" s="36">
        <v>1.315600372</v>
      </c>
      <c r="BI79" s="36">
        <v>0</v>
      </c>
      <c r="BJ79" s="36">
        <v>0</v>
      </c>
      <c r="BK79" s="36">
        <v>0</v>
      </c>
      <c r="BL79" s="36">
        <v>0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>
        <v>5.0349166749999998</v>
      </c>
      <c r="E80" s="36">
        <v>11</v>
      </c>
      <c r="F80" s="36">
        <v>1</v>
      </c>
      <c r="G80" s="36">
        <v>3</v>
      </c>
      <c r="H80" s="36">
        <v>7</v>
      </c>
      <c r="I80" s="36">
        <v>1.1311067468084421E-5</v>
      </c>
      <c r="J80" s="36">
        <v>6.8977452387002494E-2</v>
      </c>
      <c r="K80" s="36">
        <v>1.1311067468084421E-5</v>
      </c>
      <c r="L80" s="36">
        <v>0</v>
      </c>
      <c r="M80" s="36">
        <v>3.5437634544736971E-3</v>
      </c>
      <c r="N80" s="36">
        <v>6.5444999999996881E-2</v>
      </c>
      <c r="O80" s="36">
        <v>4.0578300000000001E-3</v>
      </c>
      <c r="P80" s="36">
        <v>6.6508099999999992E-3</v>
      </c>
      <c r="Q80" s="36">
        <v>3.6228500000000004E-3</v>
      </c>
      <c r="R80" s="36">
        <v>4.3498000000000001E-4</v>
      </c>
      <c r="S80" s="36">
        <v>6.0834439999999995E-3</v>
      </c>
      <c r="T80" s="36">
        <v>5.6736599999999992E-4</v>
      </c>
      <c r="U80" s="36">
        <v>0.18204999999999996</v>
      </c>
      <c r="V80" s="36">
        <v>0.43029999999999996</v>
      </c>
      <c r="W80" s="36">
        <v>0.18611914106746805</v>
      </c>
      <c r="X80" s="36">
        <v>0.5059282623870025</v>
      </c>
      <c r="Y80" s="36">
        <v>0.69204740345447058</v>
      </c>
      <c r="Z80" s="36">
        <v>2.3447581681846556E-6</v>
      </c>
      <c r="AA80" s="36">
        <v>5.0177824799151621E-7</v>
      </c>
      <c r="AB80" s="36">
        <v>5.0177800000000003E-7</v>
      </c>
      <c r="AC80" s="36">
        <v>1.1305841013262848E-7</v>
      </c>
      <c r="AD80" s="36">
        <v>6.3202909854048761E-4</v>
      </c>
      <c r="AE80" s="36">
        <v>5.6882618868643875E-3</v>
      </c>
      <c r="AF80" s="36">
        <v>6.3202909854048759E-3</v>
      </c>
      <c r="AG80" s="36">
        <v>3.7683252326864397E-2</v>
      </c>
      <c r="AH80" s="36">
        <v>6.4104843038803816E-2</v>
      </c>
      <c r="AI80" s="36">
        <v>0.20530875405670956</v>
      </c>
      <c r="AJ80" s="36">
        <v>5.1213608010167848E-8</v>
      </c>
      <c r="AK80" s="36">
        <v>6.1888699364782838E-8</v>
      </c>
      <c r="AL80" s="36">
        <v>1.5478867356932732E-7</v>
      </c>
      <c r="AM80" s="36">
        <v>3.7683416598882538E-2</v>
      </c>
      <c r="AN80" s="36">
        <v>6.4736934026043663E-2</v>
      </c>
      <c r="AO80" s="36">
        <v>0.21099717073224752</v>
      </c>
      <c r="AP80" s="36">
        <v>0.71859334399999997</v>
      </c>
      <c r="AQ80" s="36">
        <v>0.38693487700000001</v>
      </c>
      <c r="AR80" s="36">
        <v>1.1055282209999999</v>
      </c>
      <c r="AS80" s="36">
        <v>5.006E-6</v>
      </c>
      <c r="AT80" s="36">
        <v>5.3600000000000004E-7</v>
      </c>
      <c r="AU80" s="36">
        <v>1.3489999999999999E-6</v>
      </c>
      <c r="AV80" s="36">
        <v>3.2437999999999997E-5</v>
      </c>
      <c r="AW80" s="36">
        <v>8.1525000000000003E-5</v>
      </c>
      <c r="AX80" s="36">
        <v>2.7256000000000001E-5</v>
      </c>
      <c r="AY80" s="36">
        <v>6.8501E-5</v>
      </c>
      <c r="AZ80" s="36">
        <v>1.7142857142857143E-8</v>
      </c>
      <c r="BA80" s="36">
        <v>3.4285714285714286E-8</v>
      </c>
      <c r="BB80" s="36">
        <v>0.33330268000000002</v>
      </c>
      <c r="BC80" s="36">
        <v>9.6377187230000008</v>
      </c>
      <c r="BD80" s="36">
        <v>24.222160407000001</v>
      </c>
      <c r="BE80" s="36">
        <v>1.9621428571428574E-2</v>
      </c>
      <c r="BF80" s="36">
        <v>3.9242858571428577E-2</v>
      </c>
      <c r="BG80" s="36">
        <v>1.073271401</v>
      </c>
      <c r="BH80" s="36">
        <v>7.4400959420000001</v>
      </c>
      <c r="BI80" s="36">
        <v>0</v>
      </c>
      <c r="BJ80" s="36">
        <v>0</v>
      </c>
      <c r="BK80" s="36">
        <v>0</v>
      </c>
      <c r="BL80" s="36">
        <v>0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>
        <v>4.7561380179999997</v>
      </c>
      <c r="E81" s="36">
        <v>11</v>
      </c>
      <c r="F81" s="36">
        <v>0</v>
      </c>
      <c r="G81" s="36">
        <v>0</v>
      </c>
      <c r="H81" s="36">
        <v>11</v>
      </c>
      <c r="I81" s="36">
        <v>0</v>
      </c>
      <c r="J81" s="36">
        <v>0</v>
      </c>
      <c r="K81" s="36">
        <v>0</v>
      </c>
      <c r="L81" s="36">
        <v>0</v>
      </c>
      <c r="M81" s="36">
        <v>0</v>
      </c>
      <c r="N81" s="36">
        <v>0</v>
      </c>
      <c r="O81" s="36">
        <v>0</v>
      </c>
      <c r="P81" s="36">
        <v>0</v>
      </c>
      <c r="Q81" s="36">
        <v>0</v>
      </c>
      <c r="R81" s="36">
        <v>0</v>
      </c>
      <c r="S81" s="36">
        <v>0</v>
      </c>
      <c r="T81" s="36">
        <v>0</v>
      </c>
      <c r="U81" s="36">
        <v>0</v>
      </c>
      <c r="V81" s="36">
        <v>0</v>
      </c>
      <c r="W81" s="36">
        <v>0</v>
      </c>
      <c r="X81" s="36">
        <v>0</v>
      </c>
      <c r="Y81" s="36">
        <v>0</v>
      </c>
      <c r="Z81" s="36">
        <v>0</v>
      </c>
      <c r="AA81" s="36">
        <v>0</v>
      </c>
      <c r="AB81" s="36">
        <v>0</v>
      </c>
      <c r="AC81" s="36">
        <v>0</v>
      </c>
      <c r="AD81" s="36">
        <v>0</v>
      </c>
      <c r="AE81" s="36">
        <v>0</v>
      </c>
      <c r="AF81" s="36">
        <v>0</v>
      </c>
      <c r="AG81" s="36">
        <v>0</v>
      </c>
      <c r="AH81" s="36">
        <v>0</v>
      </c>
      <c r="AI81" s="36">
        <v>0</v>
      </c>
      <c r="AJ81" s="36">
        <v>0</v>
      </c>
      <c r="AK81" s="36">
        <v>0</v>
      </c>
      <c r="AL81" s="36">
        <v>0</v>
      </c>
      <c r="AM81" s="36">
        <v>0</v>
      </c>
      <c r="AN81" s="36">
        <v>0</v>
      </c>
      <c r="AO81" s="36">
        <v>0</v>
      </c>
      <c r="AP81" s="36">
        <v>0</v>
      </c>
      <c r="AQ81" s="36">
        <v>0</v>
      </c>
      <c r="AR81" s="36">
        <v>0</v>
      </c>
      <c r="AS81" s="36">
        <v>0</v>
      </c>
      <c r="AT81" s="36">
        <v>0</v>
      </c>
      <c r="AU81" s="36">
        <v>0</v>
      </c>
      <c r="AV81" s="36">
        <v>0</v>
      </c>
      <c r="AW81" s="36">
        <v>0</v>
      </c>
      <c r="AX81" s="36">
        <v>0</v>
      </c>
      <c r="AY81" s="36">
        <v>0</v>
      </c>
      <c r="AZ81" s="36">
        <v>0</v>
      </c>
      <c r="BA81" s="36">
        <v>0</v>
      </c>
      <c r="BB81" s="36">
        <v>0</v>
      </c>
      <c r="BC81" s="36">
        <v>0</v>
      </c>
      <c r="BD81" s="36">
        <v>0</v>
      </c>
      <c r="BE81" s="36">
        <v>0</v>
      </c>
      <c r="BF81" s="36">
        <v>0</v>
      </c>
      <c r="BG81" s="36">
        <v>0.59991165300000004</v>
      </c>
      <c r="BH81" s="36">
        <v>2.7612001020000001</v>
      </c>
      <c r="BI81" s="36">
        <v>0</v>
      </c>
      <c r="BJ81" s="36">
        <v>0</v>
      </c>
      <c r="BK81" s="36">
        <v>0</v>
      </c>
      <c r="BL81" s="36">
        <v>0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>
        <v>5.2609271639999999</v>
      </c>
      <c r="E82" s="36">
        <v>36</v>
      </c>
      <c r="F82" s="36">
        <v>0</v>
      </c>
      <c r="G82" s="36">
        <v>7</v>
      </c>
      <c r="H82" s="36">
        <v>29</v>
      </c>
      <c r="I82" s="36">
        <v>4.573196991301652E-5</v>
      </c>
      <c r="J82" s="36">
        <v>8.8499355902331919E-2</v>
      </c>
      <c r="K82" s="36">
        <v>4.573196991301652E-5</v>
      </c>
      <c r="L82" s="36">
        <v>0</v>
      </c>
      <c r="M82" s="36">
        <v>8.2900878722443061E-3</v>
      </c>
      <c r="N82" s="36">
        <v>8.0255000000000631E-2</v>
      </c>
      <c r="O82" s="36">
        <v>5.6032980000000003E-2</v>
      </c>
      <c r="P82" s="36">
        <v>9.7325400000000006E-2</v>
      </c>
      <c r="Q82" s="36">
        <v>5.2774489000000001E-2</v>
      </c>
      <c r="R82" s="36">
        <v>3.2584910000000001E-3</v>
      </c>
      <c r="S82" s="36">
        <v>9.3075194E-2</v>
      </c>
      <c r="T82" s="36">
        <v>4.2502060000000003E-3</v>
      </c>
      <c r="U82" s="36">
        <v>9.0000000000000011E-2</v>
      </c>
      <c r="V82" s="36">
        <v>0.21360000000000001</v>
      </c>
      <c r="W82" s="36">
        <v>0.14607871196991304</v>
      </c>
      <c r="X82" s="36">
        <v>0.39942475590233195</v>
      </c>
      <c r="Y82" s="36">
        <v>0.54550346787224502</v>
      </c>
      <c r="Z82" s="36">
        <v>6.5475214672324043E-6</v>
      </c>
      <c r="AA82" s="36">
        <v>1.4011695939877344E-6</v>
      </c>
      <c r="AB82" s="36">
        <v>1.40117E-6</v>
      </c>
      <c r="AC82" s="36">
        <v>4.727818228212387E-7</v>
      </c>
      <c r="AD82" s="36">
        <v>9.566890933203413E-4</v>
      </c>
      <c r="AE82" s="36">
        <v>8.6102018398830707E-3</v>
      </c>
      <c r="AF82" s="36">
        <v>9.5668909332034136E-3</v>
      </c>
      <c r="AG82" s="36">
        <v>1.7974334983051583E-2</v>
      </c>
      <c r="AH82" s="36">
        <v>3.057702962634062E-2</v>
      </c>
      <c r="AI82" s="36">
        <v>9.7929135424901725E-2</v>
      </c>
      <c r="AJ82" s="36">
        <v>1.4300940084182026E-7</v>
      </c>
      <c r="AK82" s="36">
        <v>1.7281863471286658E-7</v>
      </c>
      <c r="AL82" s="36">
        <v>4.3223346927353202E-7</v>
      </c>
      <c r="AM82" s="36">
        <v>1.7974950774275245E-2</v>
      </c>
      <c r="AN82" s="36">
        <v>3.153389153829568E-2</v>
      </c>
      <c r="AO82" s="36">
        <v>0.10653976949825407</v>
      </c>
      <c r="AP82" s="36">
        <v>13.056167888999999</v>
      </c>
      <c r="AQ82" s="36">
        <v>7.0302442479999998</v>
      </c>
      <c r="AR82" s="36">
        <v>20.086412137</v>
      </c>
      <c r="AS82" s="36">
        <v>0.51496562400000001</v>
      </c>
      <c r="AT82" s="36">
        <v>11.437358881</v>
      </c>
      <c r="AU82" s="36">
        <v>28.028221074000001</v>
      </c>
      <c r="AV82" s="36">
        <v>8.3300040059999994</v>
      </c>
      <c r="AW82" s="36">
        <v>20.413383566</v>
      </c>
      <c r="AX82" s="36">
        <v>7.7656646880000002</v>
      </c>
      <c r="AY82" s="36">
        <v>19.030422051999999</v>
      </c>
      <c r="AZ82" s="36">
        <v>8.2393900000000009E-3</v>
      </c>
      <c r="BA82" s="36">
        <v>1.6478780000000002E-2</v>
      </c>
      <c r="BB82" s="36">
        <v>0.69464992599999997</v>
      </c>
      <c r="BC82" s="36">
        <v>47.127334255000001</v>
      </c>
      <c r="BD82" s="36">
        <v>115.489542371</v>
      </c>
      <c r="BE82" s="36">
        <v>4.0893832857142862E-2</v>
      </c>
      <c r="BF82" s="36">
        <v>8.1787667142857151E-2</v>
      </c>
      <c r="BG82" s="36">
        <v>3.3252634360000002</v>
      </c>
      <c r="BH82" s="36">
        <v>11.875078082</v>
      </c>
      <c r="BI82" s="36">
        <v>0</v>
      </c>
      <c r="BJ82" s="36">
        <v>0</v>
      </c>
      <c r="BK82" s="36">
        <v>0</v>
      </c>
      <c r="BL82" s="36">
        <v>0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>
        <v>6.070534801</v>
      </c>
      <c r="E83" s="36">
        <v>45</v>
      </c>
      <c r="F83" s="36">
        <v>2</v>
      </c>
      <c r="G83" s="36">
        <v>6</v>
      </c>
      <c r="H83" s="36">
        <v>37</v>
      </c>
      <c r="I83" s="36">
        <v>1.6909925392906417</v>
      </c>
      <c r="J83" s="36">
        <v>22.445928021611188</v>
      </c>
      <c r="K83" s="36">
        <v>0.52718553929537726</v>
      </c>
      <c r="L83" s="36">
        <v>1.1638069999952645</v>
      </c>
      <c r="M83" s="36">
        <v>13.717788560892766</v>
      </c>
      <c r="N83" s="36">
        <v>10.419132000009061</v>
      </c>
      <c r="O83" s="36">
        <v>0.15946078999999999</v>
      </c>
      <c r="P83" s="36">
        <v>0.25883388500000004</v>
      </c>
      <c r="Q83" s="36">
        <v>0.14843272699999999</v>
      </c>
      <c r="R83" s="36">
        <v>1.1028062999999999E-2</v>
      </c>
      <c r="S83" s="36">
        <v>0.24444945500000004</v>
      </c>
      <c r="T83" s="36">
        <v>1.438443E-2</v>
      </c>
      <c r="U83" s="36">
        <v>0.28579999999999994</v>
      </c>
      <c r="V83" s="36">
        <v>0.67659999999999998</v>
      </c>
      <c r="W83" s="36">
        <v>2.1362533292906418</v>
      </c>
      <c r="X83" s="36">
        <v>23.38136190661119</v>
      </c>
      <c r="Y83" s="36">
        <v>25.517615235901832</v>
      </c>
      <c r="Z83" s="36">
        <v>2.4905784735787174E-2</v>
      </c>
      <c r="AA83" s="36">
        <v>1.1468426563658731E-2</v>
      </c>
      <c r="AB83" s="36">
        <v>1.1468427E-2</v>
      </c>
      <c r="AC83" s="36">
        <v>7.9217569141244188E-3</v>
      </c>
      <c r="AD83" s="36">
        <v>0.24884608602811989</v>
      </c>
      <c r="AE83" s="36">
        <v>2.239614774253079</v>
      </c>
      <c r="AF83" s="36">
        <v>2.4884608602811986</v>
      </c>
      <c r="AG83" s="36">
        <v>5.425929660675529E-2</v>
      </c>
      <c r="AH83" s="36">
        <v>9.2303171239077969E-2</v>
      </c>
      <c r="AI83" s="36">
        <v>0.29561961599542541</v>
      </c>
      <c r="AJ83" s="36">
        <v>1.1705166924953539E-3</v>
      </c>
      <c r="AK83" s="36">
        <v>1.4145020921402659E-3</v>
      </c>
      <c r="AL83" s="36">
        <v>3.537784843609444E-3</v>
      </c>
      <c r="AM83" s="36">
        <v>6.3351570213375064E-2</v>
      </c>
      <c r="AN83" s="36">
        <v>0.34256375935933814</v>
      </c>
      <c r="AO83" s="36">
        <v>2.5387721750921139</v>
      </c>
      <c r="AP83" s="36">
        <v>454.00624178200002</v>
      </c>
      <c r="AQ83" s="36">
        <v>244.46489942100001</v>
      </c>
      <c r="AR83" s="36">
        <v>698.471141203</v>
      </c>
      <c r="AS83" s="36">
        <v>16.504564805000001</v>
      </c>
      <c r="AT83" s="36">
        <v>1455.6796761959999</v>
      </c>
      <c r="AU83" s="36">
        <v>3366.8276585990002</v>
      </c>
      <c r="AV83" s="36">
        <v>826.59150902299996</v>
      </c>
      <c r="AW83" s="36">
        <v>1911.815628432</v>
      </c>
      <c r="AX83" s="36">
        <v>794.49394431099995</v>
      </c>
      <c r="AY83" s="36">
        <v>1837.5774767190001</v>
      </c>
      <c r="AZ83" s="36">
        <v>0.18455138428571433</v>
      </c>
      <c r="BA83" s="36">
        <v>0.36910276857142865</v>
      </c>
      <c r="BB83" s="36">
        <v>2.3577753010000002</v>
      </c>
      <c r="BC83" s="36">
        <v>171.06701472500001</v>
      </c>
      <c r="BD83" s="36">
        <v>395.65926904700001</v>
      </c>
      <c r="BE83" s="36">
        <v>0.13880152857142858</v>
      </c>
      <c r="BF83" s="36">
        <v>0.27760305714285716</v>
      </c>
      <c r="BG83" s="36">
        <v>12.006403074</v>
      </c>
      <c r="BH83" s="36">
        <v>27.289398469000002</v>
      </c>
      <c r="BI83" s="36">
        <v>0.03</v>
      </c>
      <c r="BJ83" s="36">
        <v>0.05</v>
      </c>
      <c r="BK83" s="36">
        <v>0.27</v>
      </c>
      <c r="BL83" s="36">
        <v>0.27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>
        <v>6.4195934189999999</v>
      </c>
      <c r="E84" s="36">
        <v>14</v>
      </c>
      <c r="F84" s="36">
        <v>9</v>
      </c>
      <c r="G84" s="36">
        <v>4</v>
      </c>
      <c r="H84" s="36">
        <v>1</v>
      </c>
      <c r="I84" s="36">
        <v>156.76847430058555</v>
      </c>
      <c r="J84" s="36">
        <v>514.40509559103066</v>
      </c>
      <c r="K84" s="36">
        <v>133.13059030056223</v>
      </c>
      <c r="L84" s="36">
        <v>23.637884000023313</v>
      </c>
      <c r="M84" s="36">
        <v>580.42470289165703</v>
      </c>
      <c r="N84" s="36">
        <v>90.748866999959247</v>
      </c>
      <c r="O84" s="36">
        <v>1.1401500899999999</v>
      </c>
      <c r="P84" s="36">
        <v>1.8661626559999998</v>
      </c>
      <c r="Q84" s="36">
        <v>1.0744544899999999</v>
      </c>
      <c r="R84" s="36">
        <v>6.5695599999999993E-2</v>
      </c>
      <c r="S84" s="36">
        <v>1.7804727429999998</v>
      </c>
      <c r="T84" s="36">
        <v>8.5689913000000006E-2</v>
      </c>
      <c r="U84" s="36">
        <v>3.1744000000000003</v>
      </c>
      <c r="V84" s="36">
        <v>7.5042</v>
      </c>
      <c r="W84" s="36">
        <v>161.08302439058554</v>
      </c>
      <c r="X84" s="36">
        <v>523.77545824703066</v>
      </c>
      <c r="Y84" s="36">
        <v>684.85848263761613</v>
      </c>
      <c r="Z84" s="36">
        <v>0.82098034219372362</v>
      </c>
      <c r="AA84" s="36">
        <v>0.39571252493737485</v>
      </c>
      <c r="AB84" s="36">
        <v>0.39571252499999998</v>
      </c>
      <c r="AC84" s="36">
        <v>1.9319101764944471</v>
      </c>
      <c r="AD84" s="36">
        <v>6.7570890157983872</v>
      </c>
      <c r="AE84" s="36">
        <v>66.995769107465193</v>
      </c>
      <c r="AF84" s="36">
        <v>73.752858123263579</v>
      </c>
      <c r="AG84" s="36">
        <v>0.56401610811800695</v>
      </c>
      <c r="AH84" s="36">
        <v>0.95947567817775892</v>
      </c>
      <c r="AI84" s="36">
        <v>3.072915347677418</v>
      </c>
      <c r="AJ84" s="36">
        <v>4.0388162853114883E-2</v>
      </c>
      <c r="AK84" s="36">
        <v>4.8806710327284397E-2</v>
      </c>
      <c r="AL84" s="36">
        <v>0.12206955438365026</v>
      </c>
      <c r="AM84" s="36">
        <v>2.536314447465569</v>
      </c>
      <c r="AN84" s="36">
        <v>7.7653714043034299</v>
      </c>
      <c r="AO84" s="36">
        <v>70.190754009526273</v>
      </c>
      <c r="AP84" s="36">
        <v>1120.3893296670001</v>
      </c>
      <c r="AQ84" s="36">
        <v>603.28656212800001</v>
      </c>
      <c r="AR84" s="36">
        <v>1723.6758917950001</v>
      </c>
      <c r="AS84" s="36">
        <v>115.08131179199999</v>
      </c>
      <c r="AT84" s="36">
        <v>2821.565648586</v>
      </c>
      <c r="AU84" s="36">
        <v>5917.3397898049998</v>
      </c>
      <c r="AV84" s="36">
        <v>2257.7325549369998</v>
      </c>
      <c r="AW84" s="36">
        <v>4734.8785553730004</v>
      </c>
      <c r="AX84" s="36">
        <v>2237.0301138300001</v>
      </c>
      <c r="AY84" s="36">
        <v>4691.4617457840004</v>
      </c>
      <c r="AZ84" s="36">
        <v>6.6038450442857144</v>
      </c>
      <c r="BA84" s="36">
        <v>13.207690090000002</v>
      </c>
      <c r="BB84" s="36">
        <v>3.7140516450000001</v>
      </c>
      <c r="BC84" s="36">
        <v>209.15828347499999</v>
      </c>
      <c r="BD84" s="36">
        <v>438.64321703600001</v>
      </c>
      <c r="BE84" s="36">
        <v>0.21864511142857143</v>
      </c>
      <c r="BF84" s="36">
        <v>0.43729022428571435</v>
      </c>
      <c r="BG84" s="36">
        <v>15.589934209000001</v>
      </c>
      <c r="BH84" s="36">
        <v>30.876626473999998</v>
      </c>
      <c r="BI84" s="36">
        <v>1.29</v>
      </c>
      <c r="BJ84" s="36">
        <v>1.9299999999999997</v>
      </c>
      <c r="BK84" s="36">
        <v>2.0700000000000003</v>
      </c>
      <c r="BL84" s="36">
        <v>2.8599999999999985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>
        <v>5.2278873880000001</v>
      </c>
      <c r="E85" s="36">
        <v>87</v>
      </c>
      <c r="F85" s="36">
        <v>1</v>
      </c>
      <c r="G85" s="36">
        <v>3</v>
      </c>
      <c r="H85" s="36">
        <v>83</v>
      </c>
      <c r="I85" s="36">
        <v>4.9730515779954879E-5</v>
      </c>
      <c r="J85" s="36">
        <v>9.7384596054256381E-2</v>
      </c>
      <c r="K85" s="36">
        <v>4.9730515779954879E-5</v>
      </c>
      <c r="L85" s="36">
        <v>0</v>
      </c>
      <c r="M85" s="36">
        <v>9.6293265700271025E-3</v>
      </c>
      <c r="N85" s="36">
        <v>8.7805000000009237E-2</v>
      </c>
      <c r="O85" s="36">
        <v>2.4781875000000002E-2</v>
      </c>
      <c r="P85" s="36">
        <v>4.2123612999999997E-2</v>
      </c>
      <c r="Q85" s="36">
        <v>2.3128762000000001E-2</v>
      </c>
      <c r="R85" s="36">
        <v>1.6531129999999999E-3</v>
      </c>
      <c r="S85" s="36">
        <v>3.9967378999999997E-2</v>
      </c>
      <c r="T85" s="36">
        <v>2.1562339999999999E-3</v>
      </c>
      <c r="U85" s="36">
        <v>0.13625000000000001</v>
      </c>
      <c r="V85" s="36">
        <v>0.3251</v>
      </c>
      <c r="W85" s="36">
        <v>0.16108160551577996</v>
      </c>
      <c r="X85" s="36">
        <v>0.46460820905425637</v>
      </c>
      <c r="Y85" s="36">
        <v>0.62568981457003636</v>
      </c>
      <c r="Z85" s="36">
        <v>7.2658464905200526E-6</v>
      </c>
      <c r="AA85" s="36">
        <v>1.5548911489712912E-6</v>
      </c>
      <c r="AB85" s="36">
        <v>1.5548900000000001E-6</v>
      </c>
      <c r="AC85" s="36">
        <v>5.2358074572728365E-7</v>
      </c>
      <c r="AD85" s="36">
        <v>5.1936863856933443E-4</v>
      </c>
      <c r="AE85" s="36">
        <v>4.6743177471240101E-3</v>
      </c>
      <c r="AF85" s="36">
        <v>5.1936863856933448E-3</v>
      </c>
      <c r="AG85" s="36">
        <v>2.4650747275210223E-2</v>
      </c>
      <c r="AH85" s="36">
        <v>4.1934604560127736E-2</v>
      </c>
      <c r="AI85" s="36">
        <v>0.1343040713614902</v>
      </c>
      <c r="AJ85" s="36">
        <v>1.586987212650413E-7</v>
      </c>
      <c r="AK85" s="36">
        <v>1.91778275961296E-7</v>
      </c>
      <c r="AL85" s="36">
        <v>4.7965307495787257E-7</v>
      </c>
      <c r="AM85" s="36">
        <v>2.4651429554677216E-2</v>
      </c>
      <c r="AN85" s="36">
        <v>4.2454164976973033E-2</v>
      </c>
      <c r="AO85" s="36">
        <v>0.13897886876168916</v>
      </c>
      <c r="AP85" s="36">
        <v>5.1567467349999996</v>
      </c>
      <c r="AQ85" s="36">
        <v>2.77670978</v>
      </c>
      <c r="AR85" s="36">
        <v>7.9334565149999996</v>
      </c>
      <c r="AS85" s="36">
        <v>0.24742191799999999</v>
      </c>
      <c r="AT85" s="36">
        <v>5.8258716809999997</v>
      </c>
      <c r="AU85" s="36">
        <v>12.423793378999999</v>
      </c>
      <c r="AV85" s="36">
        <v>6.247987094</v>
      </c>
      <c r="AW85" s="36">
        <v>13.323963338</v>
      </c>
      <c r="AX85" s="36">
        <v>5.7580620749999998</v>
      </c>
      <c r="AY85" s="36">
        <v>12.279187974999999</v>
      </c>
      <c r="AZ85" s="36">
        <v>6.5932954285714288E-2</v>
      </c>
      <c r="BA85" s="36">
        <v>0.13186591</v>
      </c>
      <c r="BB85" s="36">
        <v>2.741006E-2</v>
      </c>
      <c r="BC85" s="36">
        <v>3.174850256</v>
      </c>
      <c r="BD85" s="36">
        <v>6.7704346659999999</v>
      </c>
      <c r="BE85" s="36">
        <v>1.779874E-2</v>
      </c>
      <c r="BF85" s="36">
        <v>3.5597480000000001E-2</v>
      </c>
      <c r="BG85" s="36">
        <v>0.48166889600000001</v>
      </c>
      <c r="BH85" s="36">
        <v>11.019414186000001</v>
      </c>
      <c r="BI85" s="36">
        <v>0</v>
      </c>
      <c r="BJ85" s="36">
        <v>0</v>
      </c>
      <c r="BK85" s="36">
        <v>0</v>
      </c>
      <c r="BL85" s="36">
        <v>0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>
        <v>5.0845424570000004</v>
      </c>
      <c r="E86" s="36">
        <v>40</v>
      </c>
      <c r="F86" s="36">
        <v>0</v>
      </c>
      <c r="G86" s="36">
        <v>0</v>
      </c>
      <c r="H86" s="36">
        <v>40</v>
      </c>
      <c r="I86" s="36">
        <v>2.9701773352855801E-6</v>
      </c>
      <c r="J86" s="36">
        <v>2.7564826327975661E-2</v>
      </c>
      <c r="K86" s="36">
        <v>2.9701773352855801E-6</v>
      </c>
      <c r="L86" s="36">
        <v>0</v>
      </c>
      <c r="M86" s="36">
        <v>1.3277965053104612E-3</v>
      </c>
      <c r="N86" s="36">
        <v>2.6240000000000485E-2</v>
      </c>
      <c r="O86" s="36">
        <v>1.1884313000000001E-2</v>
      </c>
      <c r="P86" s="36">
        <v>2.0718574000000003E-2</v>
      </c>
      <c r="Q86" s="36">
        <v>1.1365607E-2</v>
      </c>
      <c r="R86" s="36">
        <v>5.1870599999999996E-4</v>
      </c>
      <c r="S86" s="36">
        <v>2.0042002000000003E-2</v>
      </c>
      <c r="T86" s="36">
        <v>6.7657200000000007E-4</v>
      </c>
      <c r="U86" s="36">
        <v>0</v>
      </c>
      <c r="V86" s="36">
        <v>0</v>
      </c>
      <c r="W86" s="36">
        <v>1.1887283177335286E-2</v>
      </c>
      <c r="X86" s="36">
        <v>4.8283400327975665E-2</v>
      </c>
      <c r="Y86" s="36">
        <v>6.0170683505310948E-2</v>
      </c>
      <c r="Z86" s="36">
        <v>8.0040843421613305E-7</v>
      </c>
      <c r="AA86" s="36">
        <v>1.7128740492225244E-7</v>
      </c>
      <c r="AB86" s="36">
        <v>1.7128699999999999E-7</v>
      </c>
      <c r="AC86" s="36">
        <v>1.4507429975657794E-8</v>
      </c>
      <c r="AD86" s="36">
        <v>7.2203614602209764E-4</v>
      </c>
      <c r="AE86" s="36">
        <v>6.4983253141988797E-3</v>
      </c>
      <c r="AF86" s="36">
        <v>7.2203614602209766E-3</v>
      </c>
      <c r="AG86" s="36">
        <v>0</v>
      </c>
      <c r="AH86" s="36">
        <v>0</v>
      </c>
      <c r="AI86" s="36">
        <v>0</v>
      </c>
      <c r="AJ86" s="36">
        <v>1.748228355017083E-8</v>
      </c>
      <c r="AK86" s="36">
        <v>2.1126334052301129E-8</v>
      </c>
      <c r="AL86" s="36">
        <v>5.2838680710731375E-8</v>
      </c>
      <c r="AM86" s="36">
        <v>3.1989713525828626E-8</v>
      </c>
      <c r="AN86" s="36">
        <v>7.2205727235614991E-4</v>
      </c>
      <c r="AO86" s="36">
        <v>6.49837815287959E-3</v>
      </c>
      <c r="AP86" s="36">
        <v>0.19453371999999999</v>
      </c>
      <c r="AQ86" s="36">
        <v>0.10474892600000001</v>
      </c>
      <c r="AR86" s="36">
        <v>0.29928264599999999</v>
      </c>
      <c r="AS86" s="36">
        <v>1.5017274000000001E-2</v>
      </c>
      <c r="AT86" s="36">
        <v>0.19006300500000001</v>
      </c>
      <c r="AU86" s="36">
        <v>0.44089333200000003</v>
      </c>
      <c r="AV86" s="36">
        <v>0.70409654300000002</v>
      </c>
      <c r="AW86" s="36">
        <v>1.6333082269999999</v>
      </c>
      <c r="AX86" s="36">
        <v>0.63019549100000005</v>
      </c>
      <c r="AY86" s="36">
        <v>1.461878333</v>
      </c>
      <c r="AZ86" s="36">
        <v>1.5287371428571431E-3</v>
      </c>
      <c r="BA86" s="36">
        <v>3.0574757142857144E-3</v>
      </c>
      <c r="BB86" s="36">
        <v>0.37074000099999999</v>
      </c>
      <c r="BC86" s="36">
        <v>17.342015032999999</v>
      </c>
      <c r="BD86" s="36">
        <v>40.228653465999997</v>
      </c>
      <c r="BE86" s="36">
        <v>0.24074026000000001</v>
      </c>
      <c r="BF86" s="36">
        <v>0.48148052142857145</v>
      </c>
      <c r="BG86" s="36">
        <v>0.86596737400000001</v>
      </c>
      <c r="BH86" s="36">
        <v>4.4113532800000002</v>
      </c>
      <c r="BI86" s="36">
        <v>0</v>
      </c>
      <c r="BJ86" s="36">
        <v>0</v>
      </c>
      <c r="BK86" s="36">
        <v>0</v>
      </c>
      <c r="BL86" s="36">
        <v>0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>
        <v>5.2032927320000004</v>
      </c>
      <c r="E87" s="36">
        <v>12</v>
      </c>
      <c r="F87" s="36">
        <v>1</v>
      </c>
      <c r="G87" s="36">
        <v>4</v>
      </c>
      <c r="H87" s="36">
        <v>7</v>
      </c>
      <c r="I87" s="36">
        <v>3.4987440567466822E-5</v>
      </c>
      <c r="J87" s="36">
        <v>7.3046061487219843E-2</v>
      </c>
      <c r="K87" s="36">
        <v>3.4987440567466822E-5</v>
      </c>
      <c r="L87" s="36">
        <v>0</v>
      </c>
      <c r="M87" s="36">
        <v>6.4410489277710757E-3</v>
      </c>
      <c r="N87" s="36">
        <v>6.6640000000016242E-2</v>
      </c>
      <c r="O87" s="36">
        <v>2.4228679000000003E-2</v>
      </c>
      <c r="P87" s="36">
        <v>4.2973499999999991E-2</v>
      </c>
      <c r="Q87" s="36">
        <v>2.2593896000000002E-2</v>
      </c>
      <c r="R87" s="36">
        <v>1.6347829999999999E-3</v>
      </c>
      <c r="S87" s="36">
        <v>4.0841173999999994E-2</v>
      </c>
      <c r="T87" s="36">
        <v>2.1323259999999999E-3</v>
      </c>
      <c r="U87" s="36">
        <v>0.13514999999999999</v>
      </c>
      <c r="V87" s="36">
        <v>0.32010000000000005</v>
      </c>
      <c r="W87" s="36">
        <v>0.15941366644056745</v>
      </c>
      <c r="X87" s="36">
        <v>0.43611956148721986</v>
      </c>
      <c r="Y87" s="36">
        <v>0.59553322792778729</v>
      </c>
      <c r="Z87" s="36">
        <v>5.5556100825025825E-6</v>
      </c>
      <c r="AA87" s="36">
        <v>1.1889005576555524E-6</v>
      </c>
      <c r="AB87" s="36">
        <v>1.1889E-6</v>
      </c>
      <c r="AC87" s="36">
        <v>7.2451319534627534E-7</v>
      </c>
      <c r="AD87" s="36">
        <v>7.6057376806375361E-4</v>
      </c>
      <c r="AE87" s="36">
        <v>6.8451639125737826E-3</v>
      </c>
      <c r="AF87" s="36">
        <v>7.6057376806375364E-3</v>
      </c>
      <c r="AG87" s="36">
        <v>2.5301654604540716E-2</v>
      </c>
      <c r="AH87" s="36">
        <v>4.3041895189333629E-2</v>
      </c>
      <c r="AI87" s="36">
        <v>0.13785039405232527</v>
      </c>
      <c r="AJ87" s="36">
        <v>1.2134421709060293E-7</v>
      </c>
      <c r="AK87" s="36">
        <v>1.4663750637690436E-7</v>
      </c>
      <c r="AL87" s="36">
        <v>3.6675233670382766E-7</v>
      </c>
      <c r="AM87" s="36">
        <v>2.5302500461953155E-2</v>
      </c>
      <c r="AN87" s="36">
        <v>4.3802615594903754E-2</v>
      </c>
      <c r="AO87" s="36">
        <v>0.14469592471723575</v>
      </c>
      <c r="AP87" s="36">
        <v>1.961625239</v>
      </c>
      <c r="AQ87" s="36">
        <v>1.0562597439999999</v>
      </c>
      <c r="AR87" s="36">
        <v>3.0178849830000001</v>
      </c>
      <c r="AS87" s="36">
        <v>0.30271438899999997</v>
      </c>
      <c r="AT87" s="36">
        <v>12.473252492</v>
      </c>
      <c r="AU87" s="36">
        <v>28.911289506999999</v>
      </c>
      <c r="AV87" s="36">
        <v>13.711933711</v>
      </c>
      <c r="AW87" s="36">
        <v>31.782382777999999</v>
      </c>
      <c r="AX87" s="36">
        <v>12.634808384999999</v>
      </c>
      <c r="AY87" s="36">
        <v>29.285753922000001</v>
      </c>
      <c r="AZ87" s="36">
        <v>7.8510155714285712E-2</v>
      </c>
      <c r="BA87" s="36">
        <v>0.15702031285714285</v>
      </c>
      <c r="BB87" s="36">
        <v>0.40686264300000002</v>
      </c>
      <c r="BC87" s="36">
        <v>20.981342404999999</v>
      </c>
      <c r="BD87" s="36">
        <v>48.631875678999997</v>
      </c>
      <c r="BE87" s="36">
        <v>0.26419652142857142</v>
      </c>
      <c r="BF87" s="36">
        <v>0.52839304285714284</v>
      </c>
      <c r="BG87" s="36">
        <v>2.4918279499999998</v>
      </c>
      <c r="BH87" s="36">
        <v>5.7437643420000004</v>
      </c>
      <c r="BI87" s="36">
        <v>0</v>
      </c>
      <c r="BJ87" s="36">
        <v>0</v>
      </c>
      <c r="BK87" s="36">
        <v>0</v>
      </c>
      <c r="BL87" s="36">
        <v>0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>
        <v>5.1714375260000001</v>
      </c>
      <c r="E88" s="36">
        <v>36</v>
      </c>
      <c r="F88" s="36">
        <v>0</v>
      </c>
      <c r="G88" s="36">
        <v>3</v>
      </c>
      <c r="H88" s="36">
        <v>33</v>
      </c>
      <c r="I88" s="36">
        <v>0</v>
      </c>
      <c r="J88" s="36">
        <v>0</v>
      </c>
      <c r="K88" s="36">
        <v>0</v>
      </c>
      <c r="L88" s="36">
        <v>0</v>
      </c>
      <c r="M88" s="36">
        <v>0</v>
      </c>
      <c r="N88" s="36">
        <v>0</v>
      </c>
      <c r="O88" s="36">
        <v>1.7620126999999999E-2</v>
      </c>
      <c r="P88" s="36">
        <v>3.1198023999999998E-2</v>
      </c>
      <c r="Q88" s="36">
        <v>1.7221818E-2</v>
      </c>
      <c r="R88" s="36">
        <v>3.9830899999999996E-4</v>
      </c>
      <c r="S88" s="36">
        <v>3.0678489999999999E-2</v>
      </c>
      <c r="T88" s="36">
        <v>5.1953399999999999E-4</v>
      </c>
      <c r="U88" s="36">
        <v>0.42239999999999994</v>
      </c>
      <c r="V88" s="36">
        <v>0.99839999999999995</v>
      </c>
      <c r="W88" s="36">
        <v>0.44002012699999993</v>
      </c>
      <c r="X88" s="36">
        <v>1.029598024</v>
      </c>
      <c r="Y88" s="36">
        <v>1.4696181509999999</v>
      </c>
      <c r="Z88" s="36">
        <v>0</v>
      </c>
      <c r="AA88" s="36">
        <v>0</v>
      </c>
      <c r="AB88" s="36">
        <v>0</v>
      </c>
      <c r="AC88" s="36">
        <v>0</v>
      </c>
      <c r="AD88" s="36">
        <v>0</v>
      </c>
      <c r="AE88" s="36">
        <v>0</v>
      </c>
      <c r="AF88" s="36">
        <v>0</v>
      </c>
      <c r="AG88" s="36">
        <v>7.9158475356813501E-2</v>
      </c>
      <c r="AH88" s="36">
        <v>0.13466039485986667</v>
      </c>
      <c r="AI88" s="36">
        <v>0.43127721056470808</v>
      </c>
      <c r="AJ88" s="36">
        <v>0</v>
      </c>
      <c r="AK88" s="36">
        <v>0</v>
      </c>
      <c r="AL88" s="36">
        <v>0</v>
      </c>
      <c r="AM88" s="36">
        <v>7.9158475356813501E-2</v>
      </c>
      <c r="AN88" s="36">
        <v>0.13466039485986667</v>
      </c>
      <c r="AO88" s="36">
        <v>0.43127721056470808</v>
      </c>
      <c r="AP88" s="36">
        <v>1.845399698</v>
      </c>
      <c r="AQ88" s="36">
        <v>0.99367676000000005</v>
      </c>
      <c r="AR88" s="36">
        <v>2.8390764580000001</v>
      </c>
      <c r="AS88" s="36">
        <v>3.6085613000000002E-2</v>
      </c>
      <c r="AT88" s="36">
        <v>0.61893468399999996</v>
      </c>
      <c r="AU88" s="36">
        <v>1.4448464519999999</v>
      </c>
      <c r="AV88" s="36">
        <v>1.077497522</v>
      </c>
      <c r="AW88" s="36">
        <v>2.515319485</v>
      </c>
      <c r="AX88" s="36">
        <v>0.98151019900000003</v>
      </c>
      <c r="AY88" s="36">
        <v>2.2912458529999999</v>
      </c>
      <c r="AZ88" s="36">
        <v>7.0888185714285722E-3</v>
      </c>
      <c r="BA88" s="36">
        <v>1.4177638571428572E-2</v>
      </c>
      <c r="BB88" s="36">
        <v>0.298990162</v>
      </c>
      <c r="BC88" s="36">
        <v>14.088042187999999</v>
      </c>
      <c r="BD88" s="36">
        <v>32.887246871999999</v>
      </c>
      <c r="BE88" s="36">
        <v>0.19414945571428574</v>
      </c>
      <c r="BF88" s="36">
        <v>0.38829891142857148</v>
      </c>
      <c r="BG88" s="36">
        <v>0.55103607700000001</v>
      </c>
      <c r="BH88" s="36">
        <v>4.0460065419999998</v>
      </c>
      <c r="BI88" s="36">
        <v>0</v>
      </c>
      <c r="BJ88" s="36">
        <v>0</v>
      </c>
      <c r="BK88" s="36">
        <v>0</v>
      </c>
      <c r="BL88" s="36">
        <v>0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>
        <v>5.3509788719999998</v>
      </c>
      <c r="E89" s="36">
        <v>66</v>
      </c>
      <c r="F89" s="36">
        <v>3</v>
      </c>
      <c r="G89" s="36">
        <v>4</v>
      </c>
      <c r="H89" s="36">
        <v>59</v>
      </c>
      <c r="I89" s="36">
        <v>0</v>
      </c>
      <c r="J89" s="36">
        <v>0</v>
      </c>
      <c r="K89" s="36">
        <v>0</v>
      </c>
      <c r="L89" s="36">
        <v>0</v>
      </c>
      <c r="M89" s="36">
        <v>0</v>
      </c>
      <c r="N89" s="36">
        <v>0</v>
      </c>
      <c r="O89" s="36">
        <v>2.5815836000000002E-2</v>
      </c>
      <c r="P89" s="36">
        <v>4.7236807999999998E-2</v>
      </c>
      <c r="Q89" s="36">
        <v>2.4875514000000001E-2</v>
      </c>
      <c r="R89" s="36">
        <v>9.4032199999999995E-4</v>
      </c>
      <c r="S89" s="36">
        <v>4.6010299999999997E-2</v>
      </c>
      <c r="T89" s="36">
        <v>1.2265080000000001E-3</v>
      </c>
      <c r="U89" s="36">
        <v>0.31539999999999996</v>
      </c>
      <c r="V89" s="36">
        <v>0.74559999999999993</v>
      </c>
      <c r="W89" s="36">
        <v>0.34121583599999994</v>
      </c>
      <c r="X89" s="36">
        <v>0.79283680799999989</v>
      </c>
      <c r="Y89" s="36">
        <v>1.1340526439999998</v>
      </c>
      <c r="Z89" s="36">
        <v>0</v>
      </c>
      <c r="AA89" s="36">
        <v>0</v>
      </c>
      <c r="AB89" s="36">
        <v>0</v>
      </c>
      <c r="AC89" s="36">
        <v>0</v>
      </c>
      <c r="AD89" s="36">
        <v>0</v>
      </c>
      <c r="AE89" s="36">
        <v>0</v>
      </c>
      <c r="AF89" s="36">
        <v>0</v>
      </c>
      <c r="AG89" s="36">
        <v>5.555321086171891E-2</v>
      </c>
      <c r="AH89" s="36">
        <v>9.4504312730280426E-2</v>
      </c>
      <c r="AI89" s="36">
        <v>0.30266921779833073</v>
      </c>
      <c r="AJ89" s="36">
        <v>0</v>
      </c>
      <c r="AK89" s="36">
        <v>0</v>
      </c>
      <c r="AL89" s="36">
        <v>0</v>
      </c>
      <c r="AM89" s="36">
        <v>5.555321086171891E-2</v>
      </c>
      <c r="AN89" s="36">
        <v>9.4504312730280426E-2</v>
      </c>
      <c r="AO89" s="36">
        <v>0.30266921779833073</v>
      </c>
      <c r="AP89" s="36">
        <v>2.4373458659999998</v>
      </c>
      <c r="AQ89" s="36">
        <v>1.3124170040000001</v>
      </c>
      <c r="AR89" s="36">
        <v>3.7497628699999996</v>
      </c>
      <c r="AS89" s="36">
        <v>4.5769109000000002E-2</v>
      </c>
      <c r="AT89" s="36">
        <v>6.340717637</v>
      </c>
      <c r="AU89" s="36">
        <v>13.396343010000001</v>
      </c>
      <c r="AV89" s="36">
        <v>5.5525484540000001</v>
      </c>
      <c r="AW89" s="36">
        <v>11.731139585999999</v>
      </c>
      <c r="AX89" s="36">
        <v>5.1481651959999999</v>
      </c>
      <c r="AY89" s="36">
        <v>10.876779379</v>
      </c>
      <c r="AZ89" s="36">
        <v>5.8073600000000001E-3</v>
      </c>
      <c r="BA89" s="36">
        <v>1.161472142857143E-2</v>
      </c>
      <c r="BB89" s="36">
        <v>0.218027848</v>
      </c>
      <c r="BC89" s="36">
        <v>12.420461789999999</v>
      </c>
      <c r="BD89" s="36">
        <v>26.241314630000002</v>
      </c>
      <c r="BE89" s="36">
        <v>0.14157652428571429</v>
      </c>
      <c r="BF89" s="36">
        <v>0.28315305000000002</v>
      </c>
      <c r="BG89" s="36">
        <v>1.480541546</v>
      </c>
      <c r="BH89" s="36">
        <v>3.0288016230000001</v>
      </c>
      <c r="BI89" s="36">
        <v>0</v>
      </c>
      <c r="BJ89" s="36">
        <v>0</v>
      </c>
      <c r="BK89" s="36">
        <v>0</v>
      </c>
      <c r="BL89" s="36">
        <v>0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>
        <v>6.0258659769999996</v>
      </c>
      <c r="E90" s="36">
        <v>13</v>
      </c>
      <c r="F90" s="36">
        <v>8</v>
      </c>
      <c r="G90" s="36">
        <v>3</v>
      </c>
      <c r="H90" s="36">
        <v>2</v>
      </c>
      <c r="I90" s="36">
        <v>13.148676773595668</v>
      </c>
      <c r="J90" s="36">
        <v>123.11055036776645</v>
      </c>
      <c r="K90" s="36">
        <v>9.8524112736045737</v>
      </c>
      <c r="L90" s="36">
        <v>3.2962654999910939</v>
      </c>
      <c r="M90" s="36">
        <v>115.15899114136283</v>
      </c>
      <c r="N90" s="36">
        <v>21.100235999999278</v>
      </c>
      <c r="O90" s="36">
        <v>0.24788774099999999</v>
      </c>
      <c r="P90" s="36">
        <v>0.39692</v>
      </c>
      <c r="Q90" s="36">
        <v>0.230712573</v>
      </c>
      <c r="R90" s="36">
        <v>1.7175167999999998E-2</v>
      </c>
      <c r="S90" s="36">
        <v>0.374517606</v>
      </c>
      <c r="T90" s="36">
        <v>2.2402393999999999E-2</v>
      </c>
      <c r="U90" s="36">
        <v>0.89240000000000008</v>
      </c>
      <c r="V90" s="36">
        <v>2.1193000000000004</v>
      </c>
      <c r="W90" s="36">
        <v>14.288964514595667</v>
      </c>
      <c r="X90" s="36">
        <v>125.62677036776644</v>
      </c>
      <c r="Y90" s="36">
        <v>139.9157348823621</v>
      </c>
      <c r="Z90" s="36">
        <v>0.13077674163565067</v>
      </c>
      <c r="AA90" s="36">
        <v>6.2555025963838759E-2</v>
      </c>
      <c r="AB90" s="36">
        <v>6.2555026E-2</v>
      </c>
      <c r="AC90" s="36">
        <v>0.11461823380346906</v>
      </c>
      <c r="AD90" s="36">
        <v>0.97465083375526274</v>
      </c>
      <c r="AE90" s="36">
        <v>8.7718575037973654</v>
      </c>
      <c r="AF90" s="36">
        <v>9.7465083375526298</v>
      </c>
      <c r="AG90" s="36">
        <v>0.18370587421079759</v>
      </c>
      <c r="AH90" s="36">
        <v>0.31251114233560962</v>
      </c>
      <c r="AI90" s="36">
        <v>1.0008802801829664</v>
      </c>
      <c r="AJ90" s="36">
        <v>6.3846334718495887E-3</v>
      </c>
      <c r="AK90" s="36">
        <v>7.7154622121140696E-3</v>
      </c>
      <c r="AL90" s="36">
        <v>1.9296998871283281E-2</v>
      </c>
      <c r="AM90" s="36">
        <v>0.30470874148611626</v>
      </c>
      <c r="AN90" s="36">
        <v>1.2948774383029864</v>
      </c>
      <c r="AO90" s="36">
        <v>9.7920347828516157</v>
      </c>
      <c r="AP90" s="36">
        <v>567.65774909699996</v>
      </c>
      <c r="AQ90" s="36">
        <v>305.66186489799998</v>
      </c>
      <c r="AR90" s="36">
        <v>873.31961399499994</v>
      </c>
      <c r="AS90" s="36">
        <v>87.728648649999997</v>
      </c>
      <c r="AT90" s="36">
        <v>1965.3154281479999</v>
      </c>
      <c r="AU90" s="36">
        <v>4849.0571239310002</v>
      </c>
      <c r="AV90" s="36">
        <v>1346.95060392</v>
      </c>
      <c r="AW90" s="36">
        <v>3323.354779581</v>
      </c>
      <c r="AX90" s="36">
        <v>1322.6366785299999</v>
      </c>
      <c r="AY90" s="36">
        <v>3263.3646062819998</v>
      </c>
      <c r="AZ90" s="36">
        <v>47.584523591428571</v>
      </c>
      <c r="BA90" s="36">
        <v>95.169047182857142</v>
      </c>
      <c r="BB90" s="36">
        <v>1.5100670819999999</v>
      </c>
      <c r="BC90" s="36">
        <v>81.480841592999994</v>
      </c>
      <c r="BD90" s="36">
        <v>201.03910534400001</v>
      </c>
      <c r="BE90" s="36">
        <v>0.98056304000000005</v>
      </c>
      <c r="BF90" s="36">
        <v>1.9611260800000001</v>
      </c>
      <c r="BG90" s="36">
        <v>4.7704309800000004</v>
      </c>
      <c r="BH90" s="36">
        <v>41.076727108</v>
      </c>
      <c r="BI90" s="36">
        <v>0.72000000000000031</v>
      </c>
      <c r="BJ90" s="36">
        <v>0.77000000000000035</v>
      </c>
      <c r="BK90" s="36">
        <v>0.21</v>
      </c>
      <c r="BL90" s="36">
        <v>0.21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>
        <v>6.0251229220000004</v>
      </c>
      <c r="E91" s="36">
        <v>93</v>
      </c>
      <c r="F91" s="36">
        <v>11</v>
      </c>
      <c r="G91" s="36">
        <v>14</v>
      </c>
      <c r="H91" s="36">
        <v>68</v>
      </c>
      <c r="I91" s="36">
        <v>11.185523495886036</v>
      </c>
      <c r="J91" s="36">
        <v>105.30988561770323</v>
      </c>
      <c r="K91" s="36">
        <v>8.3241729958888087</v>
      </c>
      <c r="L91" s="36">
        <v>2.8613504999972275</v>
      </c>
      <c r="M91" s="36">
        <v>96.905159613580224</v>
      </c>
      <c r="N91" s="36">
        <v>19.590249500009044</v>
      </c>
      <c r="O91" s="36">
        <v>0.59540192500000011</v>
      </c>
      <c r="P91" s="36">
        <v>1.0108059409999999</v>
      </c>
      <c r="Q91" s="36">
        <v>0.56044237800000007</v>
      </c>
      <c r="R91" s="36">
        <v>3.4959547000000007E-2</v>
      </c>
      <c r="S91" s="36">
        <v>0.96520653099999998</v>
      </c>
      <c r="T91" s="36">
        <v>4.5599409999999993E-2</v>
      </c>
      <c r="U91" s="36">
        <v>2.8284500000000001</v>
      </c>
      <c r="V91" s="36">
        <v>6.7160000000000011</v>
      </c>
      <c r="W91" s="36">
        <v>14.609375420886037</v>
      </c>
      <c r="X91" s="36">
        <v>113.03669155870324</v>
      </c>
      <c r="Y91" s="36">
        <v>127.64606697958928</v>
      </c>
      <c r="Z91" s="36">
        <v>0.11281873559851267</v>
      </c>
      <c r="AA91" s="36">
        <v>5.3148611577002673E-2</v>
      </c>
      <c r="AB91" s="36">
        <v>5.3148611000000005E-2</v>
      </c>
      <c r="AC91" s="36">
        <v>0.10440609384655163</v>
      </c>
      <c r="AD91" s="36">
        <v>0.87918328638894627</v>
      </c>
      <c r="AE91" s="36">
        <v>7.9126495775005168</v>
      </c>
      <c r="AF91" s="36">
        <v>8.7918328638894625</v>
      </c>
      <c r="AG91" s="36">
        <v>0.5169795458184443</v>
      </c>
      <c r="AH91" s="36">
        <v>0.87945945725436503</v>
      </c>
      <c r="AI91" s="36">
        <v>2.8166471806660072</v>
      </c>
      <c r="AJ91" s="36">
        <v>5.4245744892140162E-3</v>
      </c>
      <c r="AK91" s="36">
        <v>6.555286217878804E-3</v>
      </c>
      <c r="AL91" s="36">
        <v>1.6395304295409842E-2</v>
      </c>
      <c r="AM91" s="36">
        <v>0.6268102141542099</v>
      </c>
      <c r="AN91" s="36">
        <v>1.7651980298611902</v>
      </c>
      <c r="AO91" s="36">
        <v>10.745692062461933</v>
      </c>
      <c r="AP91" s="36">
        <v>509.87790602699999</v>
      </c>
      <c r="AQ91" s="36">
        <v>274.54964170699998</v>
      </c>
      <c r="AR91" s="36">
        <v>784.42754773399997</v>
      </c>
      <c r="AS91" s="36">
        <v>53.992585667</v>
      </c>
      <c r="AT91" s="36">
        <v>2118.7090911240002</v>
      </c>
      <c r="AU91" s="36">
        <v>4704.5030264360003</v>
      </c>
      <c r="AV91" s="36">
        <v>1319.870727407</v>
      </c>
      <c r="AW91" s="36">
        <v>2930.7165658590002</v>
      </c>
      <c r="AX91" s="36">
        <v>1286.4774335330001</v>
      </c>
      <c r="AY91" s="36">
        <v>2856.5681833600001</v>
      </c>
      <c r="AZ91" s="36">
        <v>10.406790904285716</v>
      </c>
      <c r="BA91" s="36">
        <v>20.813581810000002</v>
      </c>
      <c r="BB91" s="36">
        <v>1.7880189440000001</v>
      </c>
      <c r="BC91" s="36">
        <v>109.341784981</v>
      </c>
      <c r="BD91" s="36">
        <v>242.78876251299999</v>
      </c>
      <c r="BE91" s="36">
        <v>1.1610512614285715</v>
      </c>
      <c r="BF91" s="36">
        <v>2.3221025242857145</v>
      </c>
      <c r="BG91" s="36">
        <v>5.4645596870000004</v>
      </c>
      <c r="BH91" s="36">
        <v>39.101847730999999</v>
      </c>
      <c r="BI91" s="36">
        <v>0.39000000000000012</v>
      </c>
      <c r="BJ91" s="36">
        <v>0.42000000000000015</v>
      </c>
      <c r="BK91" s="36">
        <v>0.69000000000000039</v>
      </c>
      <c r="BL91" s="36">
        <v>0.71000000000000041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 t="s">
        <v>338</v>
      </c>
      <c r="E92" s="36" t="s">
        <v>338</v>
      </c>
      <c r="F92" s="36" t="s">
        <v>338</v>
      </c>
      <c r="G92" s="36" t="s">
        <v>338</v>
      </c>
      <c r="H92" s="36" t="s">
        <v>338</v>
      </c>
      <c r="I92" s="36" t="s">
        <v>338</v>
      </c>
      <c r="J92" s="36" t="s">
        <v>338</v>
      </c>
      <c r="K92" s="36" t="s">
        <v>338</v>
      </c>
      <c r="L92" s="36" t="s">
        <v>338</v>
      </c>
      <c r="M92" s="36" t="s">
        <v>338</v>
      </c>
      <c r="N92" s="36" t="s">
        <v>338</v>
      </c>
      <c r="O92" s="36" t="s">
        <v>338</v>
      </c>
      <c r="P92" s="36" t="s">
        <v>338</v>
      </c>
      <c r="Q92" s="36" t="s">
        <v>338</v>
      </c>
      <c r="R92" s="36" t="s">
        <v>338</v>
      </c>
      <c r="S92" s="36" t="s">
        <v>338</v>
      </c>
      <c r="T92" s="36" t="s">
        <v>338</v>
      </c>
      <c r="U92" s="36" t="s">
        <v>338</v>
      </c>
      <c r="V92" s="36" t="s">
        <v>338</v>
      </c>
      <c r="W92" s="36" t="s">
        <v>338</v>
      </c>
      <c r="X92" s="36" t="s">
        <v>338</v>
      </c>
      <c r="Y92" s="36" t="s">
        <v>338</v>
      </c>
      <c r="Z92" s="36" t="s">
        <v>338</v>
      </c>
      <c r="AA92" s="36" t="s">
        <v>338</v>
      </c>
      <c r="AB92" s="36" t="s">
        <v>338</v>
      </c>
      <c r="AC92" s="36" t="s">
        <v>338</v>
      </c>
      <c r="AD92" s="36" t="s">
        <v>338</v>
      </c>
      <c r="AE92" s="36" t="s">
        <v>338</v>
      </c>
      <c r="AF92" s="36" t="s">
        <v>338</v>
      </c>
      <c r="AG92" s="36" t="s">
        <v>338</v>
      </c>
      <c r="AH92" s="36" t="s">
        <v>338</v>
      </c>
      <c r="AI92" s="36" t="s">
        <v>338</v>
      </c>
      <c r="AJ92" s="36" t="s">
        <v>338</v>
      </c>
      <c r="AK92" s="36" t="s">
        <v>338</v>
      </c>
      <c r="AL92" s="36" t="s">
        <v>338</v>
      </c>
      <c r="AM92" s="36" t="s">
        <v>338</v>
      </c>
      <c r="AN92" s="36" t="s">
        <v>338</v>
      </c>
      <c r="AO92" s="36" t="s">
        <v>338</v>
      </c>
      <c r="AP92" s="36" t="s">
        <v>338</v>
      </c>
      <c r="AQ92" s="36" t="s">
        <v>338</v>
      </c>
      <c r="AR92" s="36" t="s">
        <v>338</v>
      </c>
      <c r="AS92" s="36" t="s">
        <v>338</v>
      </c>
      <c r="AT92" s="36" t="s">
        <v>338</v>
      </c>
      <c r="AU92" s="36" t="s">
        <v>338</v>
      </c>
      <c r="AV92" s="36" t="s">
        <v>338</v>
      </c>
      <c r="AW92" s="36" t="s">
        <v>338</v>
      </c>
      <c r="AX92" s="36" t="s">
        <v>338</v>
      </c>
      <c r="AY92" s="36" t="s">
        <v>338</v>
      </c>
      <c r="AZ92" s="36" t="s">
        <v>338</v>
      </c>
      <c r="BA92" s="36" t="s">
        <v>338</v>
      </c>
      <c r="BB92" s="36" t="s">
        <v>338</v>
      </c>
      <c r="BC92" s="36" t="s">
        <v>338</v>
      </c>
      <c r="BD92" s="36" t="s">
        <v>338</v>
      </c>
      <c r="BE92" s="36" t="s">
        <v>338</v>
      </c>
      <c r="BF92" s="36" t="s">
        <v>338</v>
      </c>
      <c r="BG92" s="36" t="s">
        <v>338</v>
      </c>
      <c r="BH92" s="36" t="s">
        <v>338</v>
      </c>
      <c r="BI92" s="36" t="s">
        <v>338</v>
      </c>
      <c r="BJ92" s="36" t="s">
        <v>338</v>
      </c>
      <c r="BK92" s="36" t="s">
        <v>338</v>
      </c>
      <c r="BL92" s="36" t="s">
        <v>338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 t="s">
        <v>338</v>
      </c>
      <c r="E93" s="36" t="s">
        <v>338</v>
      </c>
      <c r="F93" s="36" t="s">
        <v>338</v>
      </c>
      <c r="G93" s="36" t="s">
        <v>338</v>
      </c>
      <c r="H93" s="36" t="s">
        <v>338</v>
      </c>
      <c r="I93" s="36" t="s">
        <v>338</v>
      </c>
      <c r="J93" s="36" t="s">
        <v>338</v>
      </c>
      <c r="K93" s="36" t="s">
        <v>338</v>
      </c>
      <c r="L93" s="36" t="s">
        <v>338</v>
      </c>
      <c r="M93" s="36" t="s">
        <v>338</v>
      </c>
      <c r="N93" s="36" t="s">
        <v>338</v>
      </c>
      <c r="O93" s="36" t="s">
        <v>338</v>
      </c>
      <c r="P93" s="36" t="s">
        <v>338</v>
      </c>
      <c r="Q93" s="36" t="s">
        <v>338</v>
      </c>
      <c r="R93" s="36" t="s">
        <v>338</v>
      </c>
      <c r="S93" s="36" t="s">
        <v>338</v>
      </c>
      <c r="T93" s="36" t="s">
        <v>338</v>
      </c>
      <c r="U93" s="36" t="s">
        <v>338</v>
      </c>
      <c r="V93" s="36" t="s">
        <v>338</v>
      </c>
      <c r="W93" s="36" t="s">
        <v>338</v>
      </c>
      <c r="X93" s="36" t="s">
        <v>338</v>
      </c>
      <c r="Y93" s="36" t="s">
        <v>338</v>
      </c>
      <c r="Z93" s="36" t="s">
        <v>338</v>
      </c>
      <c r="AA93" s="36" t="s">
        <v>338</v>
      </c>
      <c r="AB93" s="36" t="s">
        <v>338</v>
      </c>
      <c r="AC93" s="36" t="s">
        <v>338</v>
      </c>
      <c r="AD93" s="36" t="s">
        <v>338</v>
      </c>
      <c r="AE93" s="36" t="s">
        <v>338</v>
      </c>
      <c r="AF93" s="36" t="s">
        <v>338</v>
      </c>
      <c r="AG93" s="36" t="s">
        <v>338</v>
      </c>
      <c r="AH93" s="36" t="s">
        <v>338</v>
      </c>
      <c r="AI93" s="36" t="s">
        <v>338</v>
      </c>
      <c r="AJ93" s="36" t="s">
        <v>338</v>
      </c>
      <c r="AK93" s="36" t="s">
        <v>338</v>
      </c>
      <c r="AL93" s="36" t="s">
        <v>338</v>
      </c>
      <c r="AM93" s="36" t="s">
        <v>338</v>
      </c>
      <c r="AN93" s="36" t="s">
        <v>338</v>
      </c>
      <c r="AO93" s="36" t="s">
        <v>338</v>
      </c>
      <c r="AP93" s="36" t="s">
        <v>338</v>
      </c>
      <c r="AQ93" s="36" t="s">
        <v>338</v>
      </c>
      <c r="AR93" s="36" t="s">
        <v>338</v>
      </c>
      <c r="AS93" s="36" t="s">
        <v>338</v>
      </c>
      <c r="AT93" s="36" t="s">
        <v>338</v>
      </c>
      <c r="AU93" s="36" t="s">
        <v>338</v>
      </c>
      <c r="AV93" s="36" t="s">
        <v>338</v>
      </c>
      <c r="AW93" s="36" t="s">
        <v>338</v>
      </c>
      <c r="AX93" s="36" t="s">
        <v>338</v>
      </c>
      <c r="AY93" s="36" t="s">
        <v>338</v>
      </c>
      <c r="AZ93" s="36" t="s">
        <v>338</v>
      </c>
      <c r="BA93" s="36" t="s">
        <v>338</v>
      </c>
      <c r="BB93" s="36" t="s">
        <v>338</v>
      </c>
      <c r="BC93" s="36" t="s">
        <v>338</v>
      </c>
      <c r="BD93" s="36" t="s">
        <v>338</v>
      </c>
      <c r="BE93" s="36" t="s">
        <v>338</v>
      </c>
      <c r="BF93" s="36" t="s">
        <v>338</v>
      </c>
      <c r="BG93" s="36" t="s">
        <v>338</v>
      </c>
      <c r="BH93" s="36" t="s">
        <v>338</v>
      </c>
      <c r="BI93" s="36" t="s">
        <v>338</v>
      </c>
      <c r="BJ93" s="36" t="s">
        <v>338</v>
      </c>
      <c r="BK93" s="36" t="s">
        <v>338</v>
      </c>
      <c r="BL93" s="36" t="s">
        <v>338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 t="s">
        <v>338</v>
      </c>
      <c r="E94" s="36" t="s">
        <v>338</v>
      </c>
      <c r="F94" s="36" t="s">
        <v>338</v>
      </c>
      <c r="G94" s="36" t="s">
        <v>338</v>
      </c>
      <c r="H94" s="36" t="s">
        <v>338</v>
      </c>
      <c r="I94" s="36" t="s">
        <v>338</v>
      </c>
      <c r="J94" s="36" t="s">
        <v>338</v>
      </c>
      <c r="K94" s="36" t="s">
        <v>338</v>
      </c>
      <c r="L94" s="36" t="s">
        <v>338</v>
      </c>
      <c r="M94" s="36" t="s">
        <v>338</v>
      </c>
      <c r="N94" s="36" t="s">
        <v>338</v>
      </c>
      <c r="O94" s="36" t="s">
        <v>338</v>
      </c>
      <c r="P94" s="36" t="s">
        <v>338</v>
      </c>
      <c r="Q94" s="36" t="s">
        <v>338</v>
      </c>
      <c r="R94" s="36" t="s">
        <v>338</v>
      </c>
      <c r="S94" s="36" t="s">
        <v>338</v>
      </c>
      <c r="T94" s="36" t="s">
        <v>338</v>
      </c>
      <c r="U94" s="36" t="s">
        <v>338</v>
      </c>
      <c r="V94" s="36" t="s">
        <v>338</v>
      </c>
      <c r="W94" s="36" t="s">
        <v>338</v>
      </c>
      <c r="X94" s="36" t="s">
        <v>338</v>
      </c>
      <c r="Y94" s="36" t="s">
        <v>338</v>
      </c>
      <c r="Z94" s="36" t="s">
        <v>338</v>
      </c>
      <c r="AA94" s="36" t="s">
        <v>338</v>
      </c>
      <c r="AB94" s="36" t="s">
        <v>338</v>
      </c>
      <c r="AC94" s="36" t="s">
        <v>338</v>
      </c>
      <c r="AD94" s="36" t="s">
        <v>338</v>
      </c>
      <c r="AE94" s="36" t="s">
        <v>338</v>
      </c>
      <c r="AF94" s="36" t="s">
        <v>338</v>
      </c>
      <c r="AG94" s="36" t="s">
        <v>338</v>
      </c>
      <c r="AH94" s="36" t="s">
        <v>338</v>
      </c>
      <c r="AI94" s="36" t="s">
        <v>338</v>
      </c>
      <c r="AJ94" s="36" t="s">
        <v>338</v>
      </c>
      <c r="AK94" s="36" t="s">
        <v>338</v>
      </c>
      <c r="AL94" s="36" t="s">
        <v>338</v>
      </c>
      <c r="AM94" s="36" t="s">
        <v>338</v>
      </c>
      <c r="AN94" s="36" t="s">
        <v>338</v>
      </c>
      <c r="AO94" s="36" t="s">
        <v>338</v>
      </c>
      <c r="AP94" s="36" t="s">
        <v>338</v>
      </c>
      <c r="AQ94" s="36" t="s">
        <v>338</v>
      </c>
      <c r="AR94" s="36" t="s">
        <v>338</v>
      </c>
      <c r="AS94" s="36" t="s">
        <v>338</v>
      </c>
      <c r="AT94" s="36" t="s">
        <v>338</v>
      </c>
      <c r="AU94" s="36" t="s">
        <v>338</v>
      </c>
      <c r="AV94" s="36" t="s">
        <v>338</v>
      </c>
      <c r="AW94" s="36" t="s">
        <v>338</v>
      </c>
      <c r="AX94" s="36" t="s">
        <v>338</v>
      </c>
      <c r="AY94" s="36" t="s">
        <v>338</v>
      </c>
      <c r="AZ94" s="36" t="s">
        <v>338</v>
      </c>
      <c r="BA94" s="36" t="s">
        <v>338</v>
      </c>
      <c r="BB94" s="36" t="s">
        <v>338</v>
      </c>
      <c r="BC94" s="36" t="s">
        <v>338</v>
      </c>
      <c r="BD94" s="36" t="s">
        <v>338</v>
      </c>
      <c r="BE94" s="36" t="s">
        <v>338</v>
      </c>
      <c r="BF94" s="36" t="s">
        <v>338</v>
      </c>
      <c r="BG94" s="36" t="s">
        <v>338</v>
      </c>
      <c r="BH94" s="36" t="s">
        <v>338</v>
      </c>
      <c r="BI94" s="36" t="s">
        <v>338</v>
      </c>
      <c r="BJ94" s="36" t="s">
        <v>338</v>
      </c>
      <c r="BK94" s="36" t="s">
        <v>338</v>
      </c>
      <c r="BL94" s="36" t="s">
        <v>338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 t="s">
        <v>338</v>
      </c>
      <c r="E95" s="36" t="s">
        <v>338</v>
      </c>
      <c r="F95" s="36" t="s">
        <v>338</v>
      </c>
      <c r="G95" s="36" t="s">
        <v>338</v>
      </c>
      <c r="H95" s="36" t="s">
        <v>338</v>
      </c>
      <c r="I95" s="36" t="s">
        <v>338</v>
      </c>
      <c r="J95" s="36" t="s">
        <v>338</v>
      </c>
      <c r="K95" s="36" t="s">
        <v>338</v>
      </c>
      <c r="L95" s="36" t="s">
        <v>338</v>
      </c>
      <c r="M95" s="36" t="s">
        <v>338</v>
      </c>
      <c r="N95" s="36" t="s">
        <v>338</v>
      </c>
      <c r="O95" s="36" t="s">
        <v>338</v>
      </c>
      <c r="P95" s="36" t="s">
        <v>338</v>
      </c>
      <c r="Q95" s="36" t="s">
        <v>338</v>
      </c>
      <c r="R95" s="36" t="s">
        <v>338</v>
      </c>
      <c r="S95" s="36" t="s">
        <v>338</v>
      </c>
      <c r="T95" s="36" t="s">
        <v>338</v>
      </c>
      <c r="U95" s="36" t="s">
        <v>338</v>
      </c>
      <c r="V95" s="36" t="s">
        <v>338</v>
      </c>
      <c r="W95" s="36" t="s">
        <v>338</v>
      </c>
      <c r="X95" s="36" t="s">
        <v>338</v>
      </c>
      <c r="Y95" s="36" t="s">
        <v>338</v>
      </c>
      <c r="Z95" s="36" t="s">
        <v>338</v>
      </c>
      <c r="AA95" s="36" t="s">
        <v>338</v>
      </c>
      <c r="AB95" s="36" t="s">
        <v>338</v>
      </c>
      <c r="AC95" s="36" t="s">
        <v>338</v>
      </c>
      <c r="AD95" s="36" t="s">
        <v>338</v>
      </c>
      <c r="AE95" s="36" t="s">
        <v>338</v>
      </c>
      <c r="AF95" s="36" t="s">
        <v>338</v>
      </c>
      <c r="AG95" s="36" t="s">
        <v>338</v>
      </c>
      <c r="AH95" s="36" t="s">
        <v>338</v>
      </c>
      <c r="AI95" s="36" t="s">
        <v>338</v>
      </c>
      <c r="AJ95" s="36" t="s">
        <v>338</v>
      </c>
      <c r="AK95" s="36" t="s">
        <v>338</v>
      </c>
      <c r="AL95" s="36" t="s">
        <v>338</v>
      </c>
      <c r="AM95" s="36" t="s">
        <v>338</v>
      </c>
      <c r="AN95" s="36" t="s">
        <v>338</v>
      </c>
      <c r="AO95" s="36" t="s">
        <v>338</v>
      </c>
      <c r="AP95" s="36" t="s">
        <v>338</v>
      </c>
      <c r="AQ95" s="36" t="s">
        <v>338</v>
      </c>
      <c r="AR95" s="36" t="s">
        <v>338</v>
      </c>
      <c r="AS95" s="36" t="s">
        <v>338</v>
      </c>
      <c r="AT95" s="36" t="s">
        <v>338</v>
      </c>
      <c r="AU95" s="36" t="s">
        <v>338</v>
      </c>
      <c r="AV95" s="36" t="s">
        <v>338</v>
      </c>
      <c r="AW95" s="36" t="s">
        <v>338</v>
      </c>
      <c r="AX95" s="36" t="s">
        <v>338</v>
      </c>
      <c r="AY95" s="36" t="s">
        <v>338</v>
      </c>
      <c r="AZ95" s="36" t="s">
        <v>338</v>
      </c>
      <c r="BA95" s="36" t="s">
        <v>338</v>
      </c>
      <c r="BB95" s="36" t="s">
        <v>338</v>
      </c>
      <c r="BC95" s="36" t="s">
        <v>338</v>
      </c>
      <c r="BD95" s="36" t="s">
        <v>338</v>
      </c>
      <c r="BE95" s="36" t="s">
        <v>338</v>
      </c>
      <c r="BF95" s="36" t="s">
        <v>338</v>
      </c>
      <c r="BG95" s="36" t="s">
        <v>338</v>
      </c>
      <c r="BH95" s="36" t="s">
        <v>338</v>
      </c>
      <c r="BI95" s="36" t="s">
        <v>338</v>
      </c>
      <c r="BJ95" s="36" t="s">
        <v>338</v>
      </c>
      <c r="BK95" s="36" t="s">
        <v>338</v>
      </c>
      <c r="BL95" s="36" t="s">
        <v>338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 t="s">
        <v>338</v>
      </c>
      <c r="E96" s="36" t="s">
        <v>338</v>
      </c>
      <c r="F96" s="36" t="s">
        <v>338</v>
      </c>
      <c r="G96" s="36" t="s">
        <v>338</v>
      </c>
      <c r="H96" s="36" t="s">
        <v>338</v>
      </c>
      <c r="I96" s="36" t="s">
        <v>338</v>
      </c>
      <c r="J96" s="36" t="s">
        <v>338</v>
      </c>
      <c r="K96" s="36" t="s">
        <v>338</v>
      </c>
      <c r="L96" s="36" t="s">
        <v>338</v>
      </c>
      <c r="M96" s="36" t="s">
        <v>338</v>
      </c>
      <c r="N96" s="36" t="s">
        <v>338</v>
      </c>
      <c r="O96" s="36" t="s">
        <v>338</v>
      </c>
      <c r="P96" s="36" t="s">
        <v>338</v>
      </c>
      <c r="Q96" s="36" t="s">
        <v>338</v>
      </c>
      <c r="R96" s="36" t="s">
        <v>338</v>
      </c>
      <c r="S96" s="36" t="s">
        <v>338</v>
      </c>
      <c r="T96" s="36" t="s">
        <v>338</v>
      </c>
      <c r="U96" s="36" t="s">
        <v>338</v>
      </c>
      <c r="V96" s="36" t="s">
        <v>338</v>
      </c>
      <c r="W96" s="36" t="s">
        <v>338</v>
      </c>
      <c r="X96" s="36" t="s">
        <v>338</v>
      </c>
      <c r="Y96" s="36" t="s">
        <v>338</v>
      </c>
      <c r="Z96" s="36" t="s">
        <v>338</v>
      </c>
      <c r="AA96" s="36" t="s">
        <v>338</v>
      </c>
      <c r="AB96" s="36" t="s">
        <v>338</v>
      </c>
      <c r="AC96" s="36" t="s">
        <v>338</v>
      </c>
      <c r="AD96" s="36" t="s">
        <v>338</v>
      </c>
      <c r="AE96" s="36" t="s">
        <v>338</v>
      </c>
      <c r="AF96" s="36" t="s">
        <v>338</v>
      </c>
      <c r="AG96" s="36" t="s">
        <v>338</v>
      </c>
      <c r="AH96" s="36" t="s">
        <v>338</v>
      </c>
      <c r="AI96" s="36" t="s">
        <v>338</v>
      </c>
      <c r="AJ96" s="36" t="s">
        <v>338</v>
      </c>
      <c r="AK96" s="36" t="s">
        <v>338</v>
      </c>
      <c r="AL96" s="36" t="s">
        <v>338</v>
      </c>
      <c r="AM96" s="36" t="s">
        <v>338</v>
      </c>
      <c r="AN96" s="36" t="s">
        <v>338</v>
      </c>
      <c r="AO96" s="36" t="s">
        <v>338</v>
      </c>
      <c r="AP96" s="36" t="s">
        <v>338</v>
      </c>
      <c r="AQ96" s="36" t="s">
        <v>338</v>
      </c>
      <c r="AR96" s="36" t="s">
        <v>338</v>
      </c>
      <c r="AS96" s="36" t="s">
        <v>338</v>
      </c>
      <c r="AT96" s="36" t="s">
        <v>338</v>
      </c>
      <c r="AU96" s="36" t="s">
        <v>338</v>
      </c>
      <c r="AV96" s="36" t="s">
        <v>338</v>
      </c>
      <c r="AW96" s="36" t="s">
        <v>338</v>
      </c>
      <c r="AX96" s="36" t="s">
        <v>338</v>
      </c>
      <c r="AY96" s="36" t="s">
        <v>338</v>
      </c>
      <c r="AZ96" s="36" t="s">
        <v>338</v>
      </c>
      <c r="BA96" s="36" t="s">
        <v>338</v>
      </c>
      <c r="BB96" s="36" t="s">
        <v>338</v>
      </c>
      <c r="BC96" s="36" t="s">
        <v>338</v>
      </c>
      <c r="BD96" s="36" t="s">
        <v>338</v>
      </c>
      <c r="BE96" s="36" t="s">
        <v>338</v>
      </c>
      <c r="BF96" s="36" t="s">
        <v>338</v>
      </c>
      <c r="BG96" s="36" t="s">
        <v>338</v>
      </c>
      <c r="BH96" s="36" t="s">
        <v>338</v>
      </c>
      <c r="BI96" s="36" t="s">
        <v>338</v>
      </c>
      <c r="BJ96" s="36" t="s">
        <v>338</v>
      </c>
      <c r="BK96" s="36" t="s">
        <v>338</v>
      </c>
      <c r="BL96" s="36" t="s">
        <v>338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 t="s">
        <v>338</v>
      </c>
      <c r="E97" s="36" t="s">
        <v>338</v>
      </c>
      <c r="F97" s="36" t="s">
        <v>338</v>
      </c>
      <c r="G97" s="36" t="s">
        <v>338</v>
      </c>
      <c r="H97" s="36" t="s">
        <v>338</v>
      </c>
      <c r="I97" s="36" t="s">
        <v>338</v>
      </c>
      <c r="J97" s="36" t="s">
        <v>338</v>
      </c>
      <c r="K97" s="36" t="s">
        <v>338</v>
      </c>
      <c r="L97" s="36" t="s">
        <v>338</v>
      </c>
      <c r="M97" s="36" t="s">
        <v>338</v>
      </c>
      <c r="N97" s="36" t="s">
        <v>338</v>
      </c>
      <c r="O97" s="36" t="s">
        <v>338</v>
      </c>
      <c r="P97" s="36" t="s">
        <v>338</v>
      </c>
      <c r="Q97" s="36" t="s">
        <v>338</v>
      </c>
      <c r="R97" s="36" t="s">
        <v>338</v>
      </c>
      <c r="S97" s="36" t="s">
        <v>338</v>
      </c>
      <c r="T97" s="36" t="s">
        <v>338</v>
      </c>
      <c r="U97" s="36" t="s">
        <v>338</v>
      </c>
      <c r="V97" s="36" t="s">
        <v>338</v>
      </c>
      <c r="W97" s="36" t="s">
        <v>338</v>
      </c>
      <c r="X97" s="36" t="s">
        <v>338</v>
      </c>
      <c r="Y97" s="36" t="s">
        <v>338</v>
      </c>
      <c r="Z97" s="36" t="s">
        <v>338</v>
      </c>
      <c r="AA97" s="36" t="s">
        <v>338</v>
      </c>
      <c r="AB97" s="36" t="s">
        <v>338</v>
      </c>
      <c r="AC97" s="36" t="s">
        <v>338</v>
      </c>
      <c r="AD97" s="36" t="s">
        <v>338</v>
      </c>
      <c r="AE97" s="36" t="s">
        <v>338</v>
      </c>
      <c r="AF97" s="36" t="s">
        <v>338</v>
      </c>
      <c r="AG97" s="36" t="s">
        <v>338</v>
      </c>
      <c r="AH97" s="36" t="s">
        <v>338</v>
      </c>
      <c r="AI97" s="36" t="s">
        <v>338</v>
      </c>
      <c r="AJ97" s="36" t="s">
        <v>338</v>
      </c>
      <c r="AK97" s="36" t="s">
        <v>338</v>
      </c>
      <c r="AL97" s="36" t="s">
        <v>338</v>
      </c>
      <c r="AM97" s="36" t="s">
        <v>338</v>
      </c>
      <c r="AN97" s="36" t="s">
        <v>338</v>
      </c>
      <c r="AO97" s="36" t="s">
        <v>338</v>
      </c>
      <c r="AP97" s="36" t="s">
        <v>338</v>
      </c>
      <c r="AQ97" s="36" t="s">
        <v>338</v>
      </c>
      <c r="AR97" s="36" t="s">
        <v>338</v>
      </c>
      <c r="AS97" s="36" t="s">
        <v>338</v>
      </c>
      <c r="AT97" s="36" t="s">
        <v>338</v>
      </c>
      <c r="AU97" s="36" t="s">
        <v>338</v>
      </c>
      <c r="AV97" s="36" t="s">
        <v>338</v>
      </c>
      <c r="AW97" s="36" t="s">
        <v>338</v>
      </c>
      <c r="AX97" s="36" t="s">
        <v>338</v>
      </c>
      <c r="AY97" s="36" t="s">
        <v>338</v>
      </c>
      <c r="AZ97" s="36" t="s">
        <v>338</v>
      </c>
      <c r="BA97" s="36" t="s">
        <v>338</v>
      </c>
      <c r="BB97" s="36" t="s">
        <v>338</v>
      </c>
      <c r="BC97" s="36" t="s">
        <v>338</v>
      </c>
      <c r="BD97" s="36" t="s">
        <v>338</v>
      </c>
      <c r="BE97" s="36" t="s">
        <v>338</v>
      </c>
      <c r="BF97" s="36" t="s">
        <v>338</v>
      </c>
      <c r="BG97" s="36" t="s">
        <v>338</v>
      </c>
      <c r="BH97" s="36" t="s">
        <v>338</v>
      </c>
      <c r="BI97" s="36" t="s">
        <v>338</v>
      </c>
      <c r="BJ97" s="36" t="s">
        <v>338</v>
      </c>
      <c r="BK97" s="36" t="s">
        <v>338</v>
      </c>
      <c r="BL97" s="36" t="s">
        <v>338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 t="s">
        <v>338</v>
      </c>
      <c r="E98" s="36" t="s">
        <v>338</v>
      </c>
      <c r="F98" s="36" t="s">
        <v>338</v>
      </c>
      <c r="G98" s="36" t="s">
        <v>338</v>
      </c>
      <c r="H98" s="36" t="s">
        <v>338</v>
      </c>
      <c r="I98" s="36" t="s">
        <v>338</v>
      </c>
      <c r="J98" s="36" t="s">
        <v>338</v>
      </c>
      <c r="K98" s="36" t="s">
        <v>338</v>
      </c>
      <c r="L98" s="36" t="s">
        <v>338</v>
      </c>
      <c r="M98" s="36" t="s">
        <v>338</v>
      </c>
      <c r="N98" s="36" t="s">
        <v>338</v>
      </c>
      <c r="O98" s="36" t="s">
        <v>338</v>
      </c>
      <c r="P98" s="36" t="s">
        <v>338</v>
      </c>
      <c r="Q98" s="36" t="s">
        <v>338</v>
      </c>
      <c r="R98" s="36" t="s">
        <v>338</v>
      </c>
      <c r="S98" s="36" t="s">
        <v>338</v>
      </c>
      <c r="T98" s="36" t="s">
        <v>338</v>
      </c>
      <c r="U98" s="36" t="s">
        <v>338</v>
      </c>
      <c r="V98" s="36" t="s">
        <v>338</v>
      </c>
      <c r="W98" s="36" t="s">
        <v>338</v>
      </c>
      <c r="X98" s="36" t="s">
        <v>338</v>
      </c>
      <c r="Y98" s="36" t="s">
        <v>338</v>
      </c>
      <c r="Z98" s="36" t="s">
        <v>338</v>
      </c>
      <c r="AA98" s="36" t="s">
        <v>338</v>
      </c>
      <c r="AB98" s="36" t="s">
        <v>338</v>
      </c>
      <c r="AC98" s="36" t="s">
        <v>338</v>
      </c>
      <c r="AD98" s="36" t="s">
        <v>338</v>
      </c>
      <c r="AE98" s="36" t="s">
        <v>338</v>
      </c>
      <c r="AF98" s="36" t="s">
        <v>338</v>
      </c>
      <c r="AG98" s="36" t="s">
        <v>338</v>
      </c>
      <c r="AH98" s="36" t="s">
        <v>338</v>
      </c>
      <c r="AI98" s="36" t="s">
        <v>338</v>
      </c>
      <c r="AJ98" s="36" t="s">
        <v>338</v>
      </c>
      <c r="AK98" s="36" t="s">
        <v>338</v>
      </c>
      <c r="AL98" s="36" t="s">
        <v>338</v>
      </c>
      <c r="AM98" s="36" t="s">
        <v>338</v>
      </c>
      <c r="AN98" s="36" t="s">
        <v>338</v>
      </c>
      <c r="AO98" s="36" t="s">
        <v>338</v>
      </c>
      <c r="AP98" s="36" t="s">
        <v>338</v>
      </c>
      <c r="AQ98" s="36" t="s">
        <v>338</v>
      </c>
      <c r="AR98" s="36" t="s">
        <v>338</v>
      </c>
      <c r="AS98" s="36" t="s">
        <v>338</v>
      </c>
      <c r="AT98" s="36" t="s">
        <v>338</v>
      </c>
      <c r="AU98" s="36" t="s">
        <v>338</v>
      </c>
      <c r="AV98" s="36" t="s">
        <v>338</v>
      </c>
      <c r="AW98" s="36" t="s">
        <v>338</v>
      </c>
      <c r="AX98" s="36" t="s">
        <v>338</v>
      </c>
      <c r="AY98" s="36" t="s">
        <v>338</v>
      </c>
      <c r="AZ98" s="36" t="s">
        <v>338</v>
      </c>
      <c r="BA98" s="36" t="s">
        <v>338</v>
      </c>
      <c r="BB98" s="36" t="s">
        <v>338</v>
      </c>
      <c r="BC98" s="36" t="s">
        <v>338</v>
      </c>
      <c r="BD98" s="36" t="s">
        <v>338</v>
      </c>
      <c r="BE98" s="36" t="s">
        <v>338</v>
      </c>
      <c r="BF98" s="36" t="s">
        <v>338</v>
      </c>
      <c r="BG98" s="36" t="s">
        <v>338</v>
      </c>
      <c r="BH98" s="36" t="s">
        <v>338</v>
      </c>
      <c r="BI98" s="36" t="s">
        <v>338</v>
      </c>
      <c r="BJ98" s="36" t="s">
        <v>338</v>
      </c>
      <c r="BK98" s="36" t="s">
        <v>338</v>
      </c>
      <c r="BL98" s="36" t="s">
        <v>338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 t="s">
        <v>338</v>
      </c>
      <c r="E99" s="36" t="s">
        <v>338</v>
      </c>
      <c r="F99" s="36" t="s">
        <v>338</v>
      </c>
      <c r="G99" s="36" t="s">
        <v>338</v>
      </c>
      <c r="H99" s="36" t="s">
        <v>338</v>
      </c>
      <c r="I99" s="36" t="s">
        <v>338</v>
      </c>
      <c r="J99" s="36" t="s">
        <v>338</v>
      </c>
      <c r="K99" s="36" t="s">
        <v>338</v>
      </c>
      <c r="L99" s="36" t="s">
        <v>338</v>
      </c>
      <c r="M99" s="36" t="s">
        <v>338</v>
      </c>
      <c r="N99" s="36" t="s">
        <v>338</v>
      </c>
      <c r="O99" s="36" t="s">
        <v>338</v>
      </c>
      <c r="P99" s="36" t="s">
        <v>338</v>
      </c>
      <c r="Q99" s="36" t="s">
        <v>338</v>
      </c>
      <c r="R99" s="36" t="s">
        <v>338</v>
      </c>
      <c r="S99" s="36" t="s">
        <v>338</v>
      </c>
      <c r="T99" s="36" t="s">
        <v>338</v>
      </c>
      <c r="U99" s="36" t="s">
        <v>338</v>
      </c>
      <c r="V99" s="36" t="s">
        <v>338</v>
      </c>
      <c r="W99" s="36" t="s">
        <v>338</v>
      </c>
      <c r="X99" s="36" t="s">
        <v>338</v>
      </c>
      <c r="Y99" s="36" t="s">
        <v>338</v>
      </c>
      <c r="Z99" s="36" t="s">
        <v>338</v>
      </c>
      <c r="AA99" s="36" t="s">
        <v>338</v>
      </c>
      <c r="AB99" s="36" t="s">
        <v>338</v>
      </c>
      <c r="AC99" s="36" t="s">
        <v>338</v>
      </c>
      <c r="AD99" s="36" t="s">
        <v>338</v>
      </c>
      <c r="AE99" s="36" t="s">
        <v>338</v>
      </c>
      <c r="AF99" s="36" t="s">
        <v>338</v>
      </c>
      <c r="AG99" s="36" t="s">
        <v>338</v>
      </c>
      <c r="AH99" s="36" t="s">
        <v>338</v>
      </c>
      <c r="AI99" s="36" t="s">
        <v>338</v>
      </c>
      <c r="AJ99" s="36" t="s">
        <v>338</v>
      </c>
      <c r="AK99" s="36" t="s">
        <v>338</v>
      </c>
      <c r="AL99" s="36" t="s">
        <v>338</v>
      </c>
      <c r="AM99" s="36" t="s">
        <v>338</v>
      </c>
      <c r="AN99" s="36" t="s">
        <v>338</v>
      </c>
      <c r="AO99" s="36" t="s">
        <v>338</v>
      </c>
      <c r="AP99" s="36" t="s">
        <v>338</v>
      </c>
      <c r="AQ99" s="36" t="s">
        <v>338</v>
      </c>
      <c r="AR99" s="36" t="s">
        <v>338</v>
      </c>
      <c r="AS99" s="36" t="s">
        <v>338</v>
      </c>
      <c r="AT99" s="36" t="s">
        <v>338</v>
      </c>
      <c r="AU99" s="36" t="s">
        <v>338</v>
      </c>
      <c r="AV99" s="36" t="s">
        <v>338</v>
      </c>
      <c r="AW99" s="36" t="s">
        <v>338</v>
      </c>
      <c r="AX99" s="36" t="s">
        <v>338</v>
      </c>
      <c r="AY99" s="36" t="s">
        <v>338</v>
      </c>
      <c r="AZ99" s="36" t="s">
        <v>338</v>
      </c>
      <c r="BA99" s="36" t="s">
        <v>338</v>
      </c>
      <c r="BB99" s="36" t="s">
        <v>338</v>
      </c>
      <c r="BC99" s="36" t="s">
        <v>338</v>
      </c>
      <c r="BD99" s="36" t="s">
        <v>338</v>
      </c>
      <c r="BE99" s="36" t="s">
        <v>338</v>
      </c>
      <c r="BF99" s="36" t="s">
        <v>338</v>
      </c>
      <c r="BG99" s="36" t="s">
        <v>338</v>
      </c>
      <c r="BH99" s="36" t="s">
        <v>338</v>
      </c>
      <c r="BI99" s="36" t="s">
        <v>338</v>
      </c>
      <c r="BJ99" s="36" t="s">
        <v>338</v>
      </c>
      <c r="BK99" s="36" t="s">
        <v>338</v>
      </c>
      <c r="BL99" s="36" t="s">
        <v>338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 t="s">
        <v>338</v>
      </c>
      <c r="E100" s="36" t="s">
        <v>338</v>
      </c>
      <c r="F100" s="36" t="s">
        <v>338</v>
      </c>
      <c r="G100" s="36" t="s">
        <v>338</v>
      </c>
      <c r="H100" s="36" t="s">
        <v>338</v>
      </c>
      <c r="I100" s="36" t="s">
        <v>338</v>
      </c>
      <c r="J100" s="36" t="s">
        <v>338</v>
      </c>
      <c r="K100" s="36" t="s">
        <v>338</v>
      </c>
      <c r="L100" s="36" t="s">
        <v>338</v>
      </c>
      <c r="M100" s="36" t="s">
        <v>338</v>
      </c>
      <c r="N100" s="36" t="s">
        <v>338</v>
      </c>
      <c r="O100" s="36" t="s">
        <v>338</v>
      </c>
      <c r="P100" s="36" t="s">
        <v>338</v>
      </c>
      <c r="Q100" s="36" t="s">
        <v>338</v>
      </c>
      <c r="R100" s="36" t="s">
        <v>338</v>
      </c>
      <c r="S100" s="36" t="s">
        <v>338</v>
      </c>
      <c r="T100" s="36" t="s">
        <v>338</v>
      </c>
      <c r="U100" s="36" t="s">
        <v>338</v>
      </c>
      <c r="V100" s="36" t="s">
        <v>338</v>
      </c>
      <c r="W100" s="36" t="s">
        <v>338</v>
      </c>
      <c r="X100" s="36" t="s">
        <v>338</v>
      </c>
      <c r="Y100" s="36" t="s">
        <v>338</v>
      </c>
      <c r="Z100" s="36" t="s">
        <v>338</v>
      </c>
      <c r="AA100" s="36" t="s">
        <v>338</v>
      </c>
      <c r="AB100" s="36" t="s">
        <v>338</v>
      </c>
      <c r="AC100" s="36" t="s">
        <v>338</v>
      </c>
      <c r="AD100" s="36" t="s">
        <v>338</v>
      </c>
      <c r="AE100" s="36" t="s">
        <v>338</v>
      </c>
      <c r="AF100" s="36" t="s">
        <v>338</v>
      </c>
      <c r="AG100" s="36" t="s">
        <v>338</v>
      </c>
      <c r="AH100" s="36" t="s">
        <v>338</v>
      </c>
      <c r="AI100" s="36" t="s">
        <v>338</v>
      </c>
      <c r="AJ100" s="36" t="s">
        <v>338</v>
      </c>
      <c r="AK100" s="36" t="s">
        <v>338</v>
      </c>
      <c r="AL100" s="36" t="s">
        <v>338</v>
      </c>
      <c r="AM100" s="36" t="s">
        <v>338</v>
      </c>
      <c r="AN100" s="36" t="s">
        <v>338</v>
      </c>
      <c r="AO100" s="36" t="s">
        <v>338</v>
      </c>
      <c r="AP100" s="36" t="s">
        <v>338</v>
      </c>
      <c r="AQ100" s="36" t="s">
        <v>338</v>
      </c>
      <c r="AR100" s="36" t="s">
        <v>338</v>
      </c>
      <c r="AS100" s="36" t="s">
        <v>338</v>
      </c>
      <c r="AT100" s="36" t="s">
        <v>338</v>
      </c>
      <c r="AU100" s="36" t="s">
        <v>338</v>
      </c>
      <c r="AV100" s="36" t="s">
        <v>338</v>
      </c>
      <c r="AW100" s="36" t="s">
        <v>338</v>
      </c>
      <c r="AX100" s="36" t="s">
        <v>338</v>
      </c>
      <c r="AY100" s="36" t="s">
        <v>338</v>
      </c>
      <c r="AZ100" s="36" t="s">
        <v>338</v>
      </c>
      <c r="BA100" s="36" t="s">
        <v>338</v>
      </c>
      <c r="BB100" s="36" t="s">
        <v>338</v>
      </c>
      <c r="BC100" s="36" t="s">
        <v>338</v>
      </c>
      <c r="BD100" s="36" t="s">
        <v>338</v>
      </c>
      <c r="BE100" s="36" t="s">
        <v>338</v>
      </c>
      <c r="BF100" s="36" t="s">
        <v>338</v>
      </c>
      <c r="BG100" s="36" t="s">
        <v>338</v>
      </c>
      <c r="BH100" s="36" t="s">
        <v>338</v>
      </c>
      <c r="BI100" s="36" t="s">
        <v>338</v>
      </c>
      <c r="BJ100" s="36" t="s">
        <v>338</v>
      </c>
      <c r="BK100" s="36" t="s">
        <v>338</v>
      </c>
      <c r="BL100" s="36" t="s">
        <v>338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 t="s">
        <v>338</v>
      </c>
      <c r="E101" s="36" t="s">
        <v>338</v>
      </c>
      <c r="F101" s="36" t="s">
        <v>338</v>
      </c>
      <c r="G101" s="36" t="s">
        <v>338</v>
      </c>
      <c r="H101" s="36" t="s">
        <v>338</v>
      </c>
      <c r="I101" s="36" t="s">
        <v>338</v>
      </c>
      <c r="J101" s="36" t="s">
        <v>338</v>
      </c>
      <c r="K101" s="36" t="s">
        <v>338</v>
      </c>
      <c r="L101" s="36" t="s">
        <v>338</v>
      </c>
      <c r="M101" s="36" t="s">
        <v>338</v>
      </c>
      <c r="N101" s="36" t="s">
        <v>338</v>
      </c>
      <c r="O101" s="36" t="s">
        <v>338</v>
      </c>
      <c r="P101" s="36" t="s">
        <v>338</v>
      </c>
      <c r="Q101" s="36" t="s">
        <v>338</v>
      </c>
      <c r="R101" s="36" t="s">
        <v>338</v>
      </c>
      <c r="S101" s="36" t="s">
        <v>338</v>
      </c>
      <c r="T101" s="36" t="s">
        <v>338</v>
      </c>
      <c r="U101" s="36" t="s">
        <v>338</v>
      </c>
      <c r="V101" s="36" t="s">
        <v>338</v>
      </c>
      <c r="W101" s="36" t="s">
        <v>338</v>
      </c>
      <c r="X101" s="36" t="s">
        <v>338</v>
      </c>
      <c r="Y101" s="36" t="s">
        <v>338</v>
      </c>
      <c r="Z101" s="36" t="s">
        <v>338</v>
      </c>
      <c r="AA101" s="36" t="s">
        <v>338</v>
      </c>
      <c r="AB101" s="36" t="s">
        <v>338</v>
      </c>
      <c r="AC101" s="36" t="s">
        <v>338</v>
      </c>
      <c r="AD101" s="36" t="s">
        <v>338</v>
      </c>
      <c r="AE101" s="36" t="s">
        <v>338</v>
      </c>
      <c r="AF101" s="36" t="s">
        <v>338</v>
      </c>
      <c r="AG101" s="36" t="s">
        <v>338</v>
      </c>
      <c r="AH101" s="36" t="s">
        <v>338</v>
      </c>
      <c r="AI101" s="36" t="s">
        <v>338</v>
      </c>
      <c r="AJ101" s="36" t="s">
        <v>338</v>
      </c>
      <c r="AK101" s="36" t="s">
        <v>338</v>
      </c>
      <c r="AL101" s="36" t="s">
        <v>338</v>
      </c>
      <c r="AM101" s="36" t="s">
        <v>338</v>
      </c>
      <c r="AN101" s="36" t="s">
        <v>338</v>
      </c>
      <c r="AO101" s="36" t="s">
        <v>338</v>
      </c>
      <c r="AP101" s="36" t="s">
        <v>338</v>
      </c>
      <c r="AQ101" s="36" t="s">
        <v>338</v>
      </c>
      <c r="AR101" s="36" t="s">
        <v>338</v>
      </c>
      <c r="AS101" s="36" t="s">
        <v>338</v>
      </c>
      <c r="AT101" s="36" t="s">
        <v>338</v>
      </c>
      <c r="AU101" s="36" t="s">
        <v>338</v>
      </c>
      <c r="AV101" s="36" t="s">
        <v>338</v>
      </c>
      <c r="AW101" s="36" t="s">
        <v>338</v>
      </c>
      <c r="AX101" s="36" t="s">
        <v>338</v>
      </c>
      <c r="AY101" s="36" t="s">
        <v>338</v>
      </c>
      <c r="AZ101" s="36" t="s">
        <v>338</v>
      </c>
      <c r="BA101" s="36" t="s">
        <v>338</v>
      </c>
      <c r="BB101" s="36" t="s">
        <v>338</v>
      </c>
      <c r="BC101" s="36" t="s">
        <v>338</v>
      </c>
      <c r="BD101" s="36" t="s">
        <v>338</v>
      </c>
      <c r="BE101" s="36" t="s">
        <v>338</v>
      </c>
      <c r="BF101" s="36" t="s">
        <v>338</v>
      </c>
      <c r="BG101" s="36" t="s">
        <v>338</v>
      </c>
      <c r="BH101" s="36" t="s">
        <v>338</v>
      </c>
      <c r="BI101" s="36" t="s">
        <v>338</v>
      </c>
      <c r="BJ101" s="36" t="s">
        <v>338</v>
      </c>
      <c r="BK101" s="36" t="s">
        <v>338</v>
      </c>
      <c r="BL101" s="36" t="s">
        <v>338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 t="s">
        <v>338</v>
      </c>
      <c r="E102" s="36" t="s">
        <v>338</v>
      </c>
      <c r="F102" s="36" t="s">
        <v>338</v>
      </c>
      <c r="G102" s="36" t="s">
        <v>338</v>
      </c>
      <c r="H102" s="36" t="s">
        <v>338</v>
      </c>
      <c r="I102" s="36" t="s">
        <v>338</v>
      </c>
      <c r="J102" s="36" t="s">
        <v>338</v>
      </c>
      <c r="K102" s="36" t="s">
        <v>338</v>
      </c>
      <c r="L102" s="36" t="s">
        <v>338</v>
      </c>
      <c r="M102" s="36" t="s">
        <v>338</v>
      </c>
      <c r="N102" s="36" t="s">
        <v>338</v>
      </c>
      <c r="O102" s="36" t="s">
        <v>338</v>
      </c>
      <c r="P102" s="36" t="s">
        <v>338</v>
      </c>
      <c r="Q102" s="36" t="s">
        <v>338</v>
      </c>
      <c r="R102" s="36" t="s">
        <v>338</v>
      </c>
      <c r="S102" s="36" t="s">
        <v>338</v>
      </c>
      <c r="T102" s="36" t="s">
        <v>338</v>
      </c>
      <c r="U102" s="36" t="s">
        <v>338</v>
      </c>
      <c r="V102" s="36" t="s">
        <v>338</v>
      </c>
      <c r="W102" s="36" t="s">
        <v>338</v>
      </c>
      <c r="X102" s="36" t="s">
        <v>338</v>
      </c>
      <c r="Y102" s="36" t="s">
        <v>338</v>
      </c>
      <c r="Z102" s="36" t="s">
        <v>338</v>
      </c>
      <c r="AA102" s="36" t="s">
        <v>338</v>
      </c>
      <c r="AB102" s="36" t="s">
        <v>338</v>
      </c>
      <c r="AC102" s="36" t="s">
        <v>338</v>
      </c>
      <c r="AD102" s="36" t="s">
        <v>338</v>
      </c>
      <c r="AE102" s="36" t="s">
        <v>338</v>
      </c>
      <c r="AF102" s="36" t="s">
        <v>338</v>
      </c>
      <c r="AG102" s="36" t="s">
        <v>338</v>
      </c>
      <c r="AH102" s="36" t="s">
        <v>338</v>
      </c>
      <c r="AI102" s="36" t="s">
        <v>338</v>
      </c>
      <c r="AJ102" s="36" t="s">
        <v>338</v>
      </c>
      <c r="AK102" s="36" t="s">
        <v>338</v>
      </c>
      <c r="AL102" s="36" t="s">
        <v>338</v>
      </c>
      <c r="AM102" s="36" t="s">
        <v>338</v>
      </c>
      <c r="AN102" s="36" t="s">
        <v>338</v>
      </c>
      <c r="AO102" s="36" t="s">
        <v>338</v>
      </c>
      <c r="AP102" s="36" t="s">
        <v>338</v>
      </c>
      <c r="AQ102" s="36" t="s">
        <v>338</v>
      </c>
      <c r="AR102" s="36" t="s">
        <v>338</v>
      </c>
      <c r="AS102" s="36" t="s">
        <v>338</v>
      </c>
      <c r="AT102" s="36" t="s">
        <v>338</v>
      </c>
      <c r="AU102" s="36" t="s">
        <v>338</v>
      </c>
      <c r="AV102" s="36" t="s">
        <v>338</v>
      </c>
      <c r="AW102" s="36" t="s">
        <v>338</v>
      </c>
      <c r="AX102" s="36" t="s">
        <v>338</v>
      </c>
      <c r="AY102" s="36" t="s">
        <v>338</v>
      </c>
      <c r="AZ102" s="36" t="s">
        <v>338</v>
      </c>
      <c r="BA102" s="36" t="s">
        <v>338</v>
      </c>
      <c r="BB102" s="36" t="s">
        <v>338</v>
      </c>
      <c r="BC102" s="36" t="s">
        <v>338</v>
      </c>
      <c r="BD102" s="36" t="s">
        <v>338</v>
      </c>
      <c r="BE102" s="36" t="s">
        <v>338</v>
      </c>
      <c r="BF102" s="36" t="s">
        <v>338</v>
      </c>
      <c r="BG102" s="36" t="s">
        <v>338</v>
      </c>
      <c r="BH102" s="36" t="s">
        <v>338</v>
      </c>
      <c r="BI102" s="36" t="s">
        <v>338</v>
      </c>
      <c r="BJ102" s="36" t="s">
        <v>338</v>
      </c>
      <c r="BK102" s="36" t="s">
        <v>338</v>
      </c>
      <c r="BL102" s="36" t="s">
        <v>338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 t="s">
        <v>338</v>
      </c>
      <c r="E103" s="36" t="s">
        <v>338</v>
      </c>
      <c r="F103" s="36" t="s">
        <v>338</v>
      </c>
      <c r="G103" s="36" t="s">
        <v>338</v>
      </c>
      <c r="H103" s="36" t="s">
        <v>338</v>
      </c>
      <c r="I103" s="36" t="s">
        <v>338</v>
      </c>
      <c r="J103" s="36" t="s">
        <v>338</v>
      </c>
      <c r="K103" s="36" t="s">
        <v>338</v>
      </c>
      <c r="L103" s="36" t="s">
        <v>338</v>
      </c>
      <c r="M103" s="36" t="s">
        <v>338</v>
      </c>
      <c r="N103" s="36" t="s">
        <v>338</v>
      </c>
      <c r="O103" s="36" t="s">
        <v>338</v>
      </c>
      <c r="P103" s="36" t="s">
        <v>338</v>
      </c>
      <c r="Q103" s="36" t="s">
        <v>338</v>
      </c>
      <c r="R103" s="36" t="s">
        <v>338</v>
      </c>
      <c r="S103" s="36" t="s">
        <v>338</v>
      </c>
      <c r="T103" s="36" t="s">
        <v>338</v>
      </c>
      <c r="U103" s="36" t="s">
        <v>338</v>
      </c>
      <c r="V103" s="36" t="s">
        <v>338</v>
      </c>
      <c r="W103" s="36" t="s">
        <v>338</v>
      </c>
      <c r="X103" s="36" t="s">
        <v>338</v>
      </c>
      <c r="Y103" s="36" t="s">
        <v>338</v>
      </c>
      <c r="Z103" s="36" t="s">
        <v>338</v>
      </c>
      <c r="AA103" s="36" t="s">
        <v>338</v>
      </c>
      <c r="AB103" s="36" t="s">
        <v>338</v>
      </c>
      <c r="AC103" s="36" t="s">
        <v>338</v>
      </c>
      <c r="AD103" s="36" t="s">
        <v>338</v>
      </c>
      <c r="AE103" s="36" t="s">
        <v>338</v>
      </c>
      <c r="AF103" s="36" t="s">
        <v>338</v>
      </c>
      <c r="AG103" s="36" t="s">
        <v>338</v>
      </c>
      <c r="AH103" s="36" t="s">
        <v>338</v>
      </c>
      <c r="AI103" s="36" t="s">
        <v>338</v>
      </c>
      <c r="AJ103" s="36" t="s">
        <v>338</v>
      </c>
      <c r="AK103" s="36" t="s">
        <v>338</v>
      </c>
      <c r="AL103" s="36" t="s">
        <v>338</v>
      </c>
      <c r="AM103" s="36" t="s">
        <v>338</v>
      </c>
      <c r="AN103" s="36" t="s">
        <v>338</v>
      </c>
      <c r="AO103" s="36" t="s">
        <v>338</v>
      </c>
      <c r="AP103" s="36" t="s">
        <v>338</v>
      </c>
      <c r="AQ103" s="36" t="s">
        <v>338</v>
      </c>
      <c r="AR103" s="36" t="s">
        <v>338</v>
      </c>
      <c r="AS103" s="36" t="s">
        <v>338</v>
      </c>
      <c r="AT103" s="36" t="s">
        <v>338</v>
      </c>
      <c r="AU103" s="36" t="s">
        <v>338</v>
      </c>
      <c r="AV103" s="36" t="s">
        <v>338</v>
      </c>
      <c r="AW103" s="36" t="s">
        <v>338</v>
      </c>
      <c r="AX103" s="36" t="s">
        <v>338</v>
      </c>
      <c r="AY103" s="36" t="s">
        <v>338</v>
      </c>
      <c r="AZ103" s="36" t="s">
        <v>338</v>
      </c>
      <c r="BA103" s="36" t="s">
        <v>338</v>
      </c>
      <c r="BB103" s="36" t="s">
        <v>338</v>
      </c>
      <c r="BC103" s="36" t="s">
        <v>338</v>
      </c>
      <c r="BD103" s="36" t="s">
        <v>338</v>
      </c>
      <c r="BE103" s="36" t="s">
        <v>338</v>
      </c>
      <c r="BF103" s="36" t="s">
        <v>338</v>
      </c>
      <c r="BG103" s="36" t="s">
        <v>338</v>
      </c>
      <c r="BH103" s="36" t="s">
        <v>338</v>
      </c>
      <c r="BI103" s="36" t="s">
        <v>338</v>
      </c>
      <c r="BJ103" s="36" t="s">
        <v>338</v>
      </c>
      <c r="BK103" s="36" t="s">
        <v>338</v>
      </c>
      <c r="BL103" s="36" t="s">
        <v>338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 t="s">
        <v>338</v>
      </c>
      <c r="E104" s="36" t="s">
        <v>338</v>
      </c>
      <c r="F104" s="36" t="s">
        <v>338</v>
      </c>
      <c r="G104" s="36" t="s">
        <v>338</v>
      </c>
      <c r="H104" s="36" t="s">
        <v>338</v>
      </c>
      <c r="I104" s="36" t="s">
        <v>338</v>
      </c>
      <c r="J104" s="36" t="s">
        <v>338</v>
      </c>
      <c r="K104" s="36" t="s">
        <v>338</v>
      </c>
      <c r="L104" s="36" t="s">
        <v>338</v>
      </c>
      <c r="M104" s="36" t="s">
        <v>338</v>
      </c>
      <c r="N104" s="36" t="s">
        <v>338</v>
      </c>
      <c r="O104" s="36" t="s">
        <v>338</v>
      </c>
      <c r="P104" s="36" t="s">
        <v>338</v>
      </c>
      <c r="Q104" s="36" t="s">
        <v>338</v>
      </c>
      <c r="R104" s="36" t="s">
        <v>338</v>
      </c>
      <c r="S104" s="36" t="s">
        <v>338</v>
      </c>
      <c r="T104" s="36" t="s">
        <v>338</v>
      </c>
      <c r="U104" s="36" t="s">
        <v>338</v>
      </c>
      <c r="V104" s="36" t="s">
        <v>338</v>
      </c>
      <c r="W104" s="36" t="s">
        <v>338</v>
      </c>
      <c r="X104" s="36" t="s">
        <v>338</v>
      </c>
      <c r="Y104" s="36" t="s">
        <v>338</v>
      </c>
      <c r="Z104" s="36" t="s">
        <v>338</v>
      </c>
      <c r="AA104" s="36" t="s">
        <v>338</v>
      </c>
      <c r="AB104" s="36" t="s">
        <v>338</v>
      </c>
      <c r="AC104" s="36" t="s">
        <v>338</v>
      </c>
      <c r="AD104" s="36" t="s">
        <v>338</v>
      </c>
      <c r="AE104" s="36" t="s">
        <v>338</v>
      </c>
      <c r="AF104" s="36" t="s">
        <v>338</v>
      </c>
      <c r="AG104" s="36" t="s">
        <v>338</v>
      </c>
      <c r="AH104" s="36" t="s">
        <v>338</v>
      </c>
      <c r="AI104" s="36" t="s">
        <v>338</v>
      </c>
      <c r="AJ104" s="36" t="s">
        <v>338</v>
      </c>
      <c r="AK104" s="36" t="s">
        <v>338</v>
      </c>
      <c r="AL104" s="36" t="s">
        <v>338</v>
      </c>
      <c r="AM104" s="36" t="s">
        <v>338</v>
      </c>
      <c r="AN104" s="36" t="s">
        <v>338</v>
      </c>
      <c r="AO104" s="36" t="s">
        <v>338</v>
      </c>
      <c r="AP104" s="36" t="s">
        <v>338</v>
      </c>
      <c r="AQ104" s="36" t="s">
        <v>338</v>
      </c>
      <c r="AR104" s="36" t="s">
        <v>338</v>
      </c>
      <c r="AS104" s="36" t="s">
        <v>338</v>
      </c>
      <c r="AT104" s="36" t="s">
        <v>338</v>
      </c>
      <c r="AU104" s="36" t="s">
        <v>338</v>
      </c>
      <c r="AV104" s="36" t="s">
        <v>338</v>
      </c>
      <c r="AW104" s="36" t="s">
        <v>338</v>
      </c>
      <c r="AX104" s="36" t="s">
        <v>338</v>
      </c>
      <c r="AY104" s="36" t="s">
        <v>338</v>
      </c>
      <c r="AZ104" s="36" t="s">
        <v>338</v>
      </c>
      <c r="BA104" s="36" t="s">
        <v>338</v>
      </c>
      <c r="BB104" s="36" t="s">
        <v>338</v>
      </c>
      <c r="BC104" s="36" t="s">
        <v>338</v>
      </c>
      <c r="BD104" s="36" t="s">
        <v>338</v>
      </c>
      <c r="BE104" s="36" t="s">
        <v>338</v>
      </c>
      <c r="BF104" s="36" t="s">
        <v>338</v>
      </c>
      <c r="BG104" s="36" t="s">
        <v>338</v>
      </c>
      <c r="BH104" s="36" t="s">
        <v>338</v>
      </c>
      <c r="BI104" s="36" t="s">
        <v>338</v>
      </c>
      <c r="BJ104" s="36" t="s">
        <v>338</v>
      </c>
      <c r="BK104" s="36" t="s">
        <v>338</v>
      </c>
      <c r="BL104" s="36" t="s">
        <v>338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 t="s">
        <v>338</v>
      </c>
      <c r="E105" s="36" t="s">
        <v>338</v>
      </c>
      <c r="F105" s="36" t="s">
        <v>338</v>
      </c>
      <c r="G105" s="36" t="s">
        <v>338</v>
      </c>
      <c r="H105" s="36" t="s">
        <v>338</v>
      </c>
      <c r="I105" s="36" t="s">
        <v>338</v>
      </c>
      <c r="J105" s="36" t="s">
        <v>338</v>
      </c>
      <c r="K105" s="36" t="s">
        <v>338</v>
      </c>
      <c r="L105" s="36" t="s">
        <v>338</v>
      </c>
      <c r="M105" s="36" t="s">
        <v>338</v>
      </c>
      <c r="N105" s="36" t="s">
        <v>338</v>
      </c>
      <c r="O105" s="36" t="s">
        <v>338</v>
      </c>
      <c r="P105" s="36" t="s">
        <v>338</v>
      </c>
      <c r="Q105" s="36" t="s">
        <v>338</v>
      </c>
      <c r="R105" s="36" t="s">
        <v>338</v>
      </c>
      <c r="S105" s="36" t="s">
        <v>338</v>
      </c>
      <c r="T105" s="36" t="s">
        <v>338</v>
      </c>
      <c r="U105" s="36" t="s">
        <v>338</v>
      </c>
      <c r="V105" s="36" t="s">
        <v>338</v>
      </c>
      <c r="W105" s="36" t="s">
        <v>338</v>
      </c>
      <c r="X105" s="36" t="s">
        <v>338</v>
      </c>
      <c r="Y105" s="36" t="s">
        <v>338</v>
      </c>
      <c r="Z105" s="36" t="s">
        <v>338</v>
      </c>
      <c r="AA105" s="36" t="s">
        <v>338</v>
      </c>
      <c r="AB105" s="36" t="s">
        <v>338</v>
      </c>
      <c r="AC105" s="36" t="s">
        <v>338</v>
      </c>
      <c r="AD105" s="36" t="s">
        <v>338</v>
      </c>
      <c r="AE105" s="36" t="s">
        <v>338</v>
      </c>
      <c r="AF105" s="36" t="s">
        <v>338</v>
      </c>
      <c r="AG105" s="36" t="s">
        <v>338</v>
      </c>
      <c r="AH105" s="36" t="s">
        <v>338</v>
      </c>
      <c r="AI105" s="36" t="s">
        <v>338</v>
      </c>
      <c r="AJ105" s="36" t="s">
        <v>338</v>
      </c>
      <c r="AK105" s="36" t="s">
        <v>338</v>
      </c>
      <c r="AL105" s="36" t="s">
        <v>338</v>
      </c>
      <c r="AM105" s="36" t="s">
        <v>338</v>
      </c>
      <c r="AN105" s="36" t="s">
        <v>338</v>
      </c>
      <c r="AO105" s="36" t="s">
        <v>338</v>
      </c>
      <c r="AP105" s="36" t="s">
        <v>338</v>
      </c>
      <c r="AQ105" s="36" t="s">
        <v>338</v>
      </c>
      <c r="AR105" s="36" t="s">
        <v>338</v>
      </c>
      <c r="AS105" s="36" t="s">
        <v>338</v>
      </c>
      <c r="AT105" s="36" t="s">
        <v>338</v>
      </c>
      <c r="AU105" s="36" t="s">
        <v>338</v>
      </c>
      <c r="AV105" s="36" t="s">
        <v>338</v>
      </c>
      <c r="AW105" s="36" t="s">
        <v>338</v>
      </c>
      <c r="AX105" s="36" t="s">
        <v>338</v>
      </c>
      <c r="AY105" s="36" t="s">
        <v>338</v>
      </c>
      <c r="AZ105" s="36" t="s">
        <v>338</v>
      </c>
      <c r="BA105" s="36" t="s">
        <v>338</v>
      </c>
      <c r="BB105" s="36" t="s">
        <v>338</v>
      </c>
      <c r="BC105" s="36" t="s">
        <v>338</v>
      </c>
      <c r="BD105" s="36" t="s">
        <v>338</v>
      </c>
      <c r="BE105" s="36" t="s">
        <v>338</v>
      </c>
      <c r="BF105" s="36" t="s">
        <v>338</v>
      </c>
      <c r="BG105" s="36" t="s">
        <v>338</v>
      </c>
      <c r="BH105" s="36" t="s">
        <v>338</v>
      </c>
      <c r="BI105" s="36" t="s">
        <v>338</v>
      </c>
      <c r="BJ105" s="36" t="s">
        <v>338</v>
      </c>
      <c r="BK105" s="36" t="s">
        <v>338</v>
      </c>
      <c r="BL105" s="36" t="s">
        <v>338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 t="s">
        <v>338</v>
      </c>
      <c r="E106" s="36" t="s">
        <v>338</v>
      </c>
      <c r="F106" s="36" t="s">
        <v>338</v>
      </c>
      <c r="G106" s="36" t="s">
        <v>338</v>
      </c>
      <c r="H106" s="36" t="s">
        <v>338</v>
      </c>
      <c r="I106" s="36" t="s">
        <v>338</v>
      </c>
      <c r="J106" s="36" t="s">
        <v>338</v>
      </c>
      <c r="K106" s="36" t="s">
        <v>338</v>
      </c>
      <c r="L106" s="36" t="s">
        <v>338</v>
      </c>
      <c r="M106" s="36" t="s">
        <v>338</v>
      </c>
      <c r="N106" s="36" t="s">
        <v>338</v>
      </c>
      <c r="O106" s="36" t="s">
        <v>338</v>
      </c>
      <c r="P106" s="36" t="s">
        <v>338</v>
      </c>
      <c r="Q106" s="36" t="s">
        <v>338</v>
      </c>
      <c r="R106" s="36" t="s">
        <v>338</v>
      </c>
      <c r="S106" s="36" t="s">
        <v>338</v>
      </c>
      <c r="T106" s="36" t="s">
        <v>338</v>
      </c>
      <c r="U106" s="36" t="s">
        <v>338</v>
      </c>
      <c r="V106" s="36" t="s">
        <v>338</v>
      </c>
      <c r="W106" s="36" t="s">
        <v>338</v>
      </c>
      <c r="X106" s="36" t="s">
        <v>338</v>
      </c>
      <c r="Y106" s="36" t="s">
        <v>338</v>
      </c>
      <c r="Z106" s="36" t="s">
        <v>338</v>
      </c>
      <c r="AA106" s="36" t="s">
        <v>338</v>
      </c>
      <c r="AB106" s="36" t="s">
        <v>338</v>
      </c>
      <c r="AC106" s="36" t="s">
        <v>338</v>
      </c>
      <c r="AD106" s="36" t="s">
        <v>338</v>
      </c>
      <c r="AE106" s="36" t="s">
        <v>338</v>
      </c>
      <c r="AF106" s="36" t="s">
        <v>338</v>
      </c>
      <c r="AG106" s="36" t="s">
        <v>338</v>
      </c>
      <c r="AH106" s="36" t="s">
        <v>338</v>
      </c>
      <c r="AI106" s="36" t="s">
        <v>338</v>
      </c>
      <c r="AJ106" s="36" t="s">
        <v>338</v>
      </c>
      <c r="AK106" s="36" t="s">
        <v>338</v>
      </c>
      <c r="AL106" s="36" t="s">
        <v>338</v>
      </c>
      <c r="AM106" s="36" t="s">
        <v>338</v>
      </c>
      <c r="AN106" s="36" t="s">
        <v>338</v>
      </c>
      <c r="AO106" s="36" t="s">
        <v>338</v>
      </c>
      <c r="AP106" s="36" t="s">
        <v>338</v>
      </c>
      <c r="AQ106" s="36" t="s">
        <v>338</v>
      </c>
      <c r="AR106" s="36" t="s">
        <v>338</v>
      </c>
      <c r="AS106" s="36" t="s">
        <v>338</v>
      </c>
      <c r="AT106" s="36" t="s">
        <v>338</v>
      </c>
      <c r="AU106" s="36" t="s">
        <v>338</v>
      </c>
      <c r="AV106" s="36" t="s">
        <v>338</v>
      </c>
      <c r="AW106" s="36" t="s">
        <v>338</v>
      </c>
      <c r="AX106" s="36" t="s">
        <v>338</v>
      </c>
      <c r="AY106" s="36" t="s">
        <v>338</v>
      </c>
      <c r="AZ106" s="36" t="s">
        <v>338</v>
      </c>
      <c r="BA106" s="36" t="s">
        <v>338</v>
      </c>
      <c r="BB106" s="36" t="s">
        <v>338</v>
      </c>
      <c r="BC106" s="36" t="s">
        <v>338</v>
      </c>
      <c r="BD106" s="36" t="s">
        <v>338</v>
      </c>
      <c r="BE106" s="36" t="s">
        <v>338</v>
      </c>
      <c r="BF106" s="36" t="s">
        <v>338</v>
      </c>
      <c r="BG106" s="36" t="s">
        <v>338</v>
      </c>
      <c r="BH106" s="36" t="s">
        <v>338</v>
      </c>
      <c r="BI106" s="36" t="s">
        <v>338</v>
      </c>
      <c r="BJ106" s="36" t="s">
        <v>338</v>
      </c>
      <c r="BK106" s="36" t="s">
        <v>338</v>
      </c>
      <c r="BL106" s="36" t="s">
        <v>338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 t="s">
        <v>338</v>
      </c>
      <c r="E107" s="36" t="s">
        <v>338</v>
      </c>
      <c r="F107" s="36" t="s">
        <v>338</v>
      </c>
      <c r="G107" s="36" t="s">
        <v>338</v>
      </c>
      <c r="H107" s="36" t="s">
        <v>338</v>
      </c>
      <c r="I107" s="36" t="s">
        <v>338</v>
      </c>
      <c r="J107" s="36" t="s">
        <v>338</v>
      </c>
      <c r="K107" s="36" t="s">
        <v>338</v>
      </c>
      <c r="L107" s="36" t="s">
        <v>338</v>
      </c>
      <c r="M107" s="36" t="s">
        <v>338</v>
      </c>
      <c r="N107" s="36" t="s">
        <v>338</v>
      </c>
      <c r="O107" s="36" t="s">
        <v>338</v>
      </c>
      <c r="P107" s="36" t="s">
        <v>338</v>
      </c>
      <c r="Q107" s="36" t="s">
        <v>338</v>
      </c>
      <c r="R107" s="36" t="s">
        <v>338</v>
      </c>
      <c r="S107" s="36" t="s">
        <v>338</v>
      </c>
      <c r="T107" s="36" t="s">
        <v>338</v>
      </c>
      <c r="U107" s="36" t="s">
        <v>338</v>
      </c>
      <c r="V107" s="36" t="s">
        <v>338</v>
      </c>
      <c r="W107" s="36" t="s">
        <v>338</v>
      </c>
      <c r="X107" s="36" t="s">
        <v>338</v>
      </c>
      <c r="Y107" s="36" t="s">
        <v>338</v>
      </c>
      <c r="Z107" s="36" t="s">
        <v>338</v>
      </c>
      <c r="AA107" s="36" t="s">
        <v>338</v>
      </c>
      <c r="AB107" s="36" t="s">
        <v>338</v>
      </c>
      <c r="AC107" s="36" t="s">
        <v>338</v>
      </c>
      <c r="AD107" s="36" t="s">
        <v>338</v>
      </c>
      <c r="AE107" s="36" t="s">
        <v>338</v>
      </c>
      <c r="AF107" s="36" t="s">
        <v>338</v>
      </c>
      <c r="AG107" s="36" t="s">
        <v>338</v>
      </c>
      <c r="AH107" s="36" t="s">
        <v>338</v>
      </c>
      <c r="AI107" s="36" t="s">
        <v>338</v>
      </c>
      <c r="AJ107" s="36" t="s">
        <v>338</v>
      </c>
      <c r="AK107" s="36" t="s">
        <v>338</v>
      </c>
      <c r="AL107" s="36" t="s">
        <v>338</v>
      </c>
      <c r="AM107" s="36" t="s">
        <v>338</v>
      </c>
      <c r="AN107" s="36" t="s">
        <v>338</v>
      </c>
      <c r="AO107" s="36" t="s">
        <v>338</v>
      </c>
      <c r="AP107" s="36" t="s">
        <v>338</v>
      </c>
      <c r="AQ107" s="36" t="s">
        <v>338</v>
      </c>
      <c r="AR107" s="36" t="s">
        <v>338</v>
      </c>
      <c r="AS107" s="36" t="s">
        <v>338</v>
      </c>
      <c r="AT107" s="36" t="s">
        <v>338</v>
      </c>
      <c r="AU107" s="36" t="s">
        <v>338</v>
      </c>
      <c r="AV107" s="36" t="s">
        <v>338</v>
      </c>
      <c r="AW107" s="36" t="s">
        <v>338</v>
      </c>
      <c r="AX107" s="36" t="s">
        <v>338</v>
      </c>
      <c r="AY107" s="36" t="s">
        <v>338</v>
      </c>
      <c r="AZ107" s="36" t="s">
        <v>338</v>
      </c>
      <c r="BA107" s="36" t="s">
        <v>338</v>
      </c>
      <c r="BB107" s="36" t="s">
        <v>338</v>
      </c>
      <c r="BC107" s="36" t="s">
        <v>338</v>
      </c>
      <c r="BD107" s="36" t="s">
        <v>338</v>
      </c>
      <c r="BE107" s="36" t="s">
        <v>338</v>
      </c>
      <c r="BF107" s="36" t="s">
        <v>338</v>
      </c>
      <c r="BG107" s="36" t="s">
        <v>338</v>
      </c>
      <c r="BH107" s="36" t="s">
        <v>338</v>
      </c>
      <c r="BI107" s="36" t="s">
        <v>338</v>
      </c>
      <c r="BJ107" s="36" t="s">
        <v>338</v>
      </c>
      <c r="BK107" s="36" t="s">
        <v>338</v>
      </c>
      <c r="BL107" s="36" t="s">
        <v>338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 t="s">
        <v>338</v>
      </c>
      <c r="E108" s="36" t="s">
        <v>338</v>
      </c>
      <c r="F108" s="36" t="s">
        <v>338</v>
      </c>
      <c r="G108" s="36" t="s">
        <v>338</v>
      </c>
      <c r="H108" s="36" t="s">
        <v>338</v>
      </c>
      <c r="I108" s="36" t="s">
        <v>338</v>
      </c>
      <c r="J108" s="36" t="s">
        <v>338</v>
      </c>
      <c r="K108" s="36" t="s">
        <v>338</v>
      </c>
      <c r="L108" s="36" t="s">
        <v>338</v>
      </c>
      <c r="M108" s="36" t="s">
        <v>338</v>
      </c>
      <c r="N108" s="36" t="s">
        <v>338</v>
      </c>
      <c r="O108" s="36" t="s">
        <v>338</v>
      </c>
      <c r="P108" s="36" t="s">
        <v>338</v>
      </c>
      <c r="Q108" s="36" t="s">
        <v>338</v>
      </c>
      <c r="R108" s="36" t="s">
        <v>338</v>
      </c>
      <c r="S108" s="36" t="s">
        <v>338</v>
      </c>
      <c r="T108" s="36" t="s">
        <v>338</v>
      </c>
      <c r="U108" s="36" t="s">
        <v>338</v>
      </c>
      <c r="V108" s="36" t="s">
        <v>338</v>
      </c>
      <c r="W108" s="36" t="s">
        <v>338</v>
      </c>
      <c r="X108" s="36" t="s">
        <v>338</v>
      </c>
      <c r="Y108" s="36" t="s">
        <v>338</v>
      </c>
      <c r="Z108" s="36" t="s">
        <v>338</v>
      </c>
      <c r="AA108" s="36" t="s">
        <v>338</v>
      </c>
      <c r="AB108" s="36" t="s">
        <v>338</v>
      </c>
      <c r="AC108" s="36" t="s">
        <v>338</v>
      </c>
      <c r="AD108" s="36" t="s">
        <v>338</v>
      </c>
      <c r="AE108" s="36" t="s">
        <v>338</v>
      </c>
      <c r="AF108" s="36" t="s">
        <v>338</v>
      </c>
      <c r="AG108" s="36" t="s">
        <v>338</v>
      </c>
      <c r="AH108" s="36" t="s">
        <v>338</v>
      </c>
      <c r="AI108" s="36" t="s">
        <v>338</v>
      </c>
      <c r="AJ108" s="36" t="s">
        <v>338</v>
      </c>
      <c r="AK108" s="36" t="s">
        <v>338</v>
      </c>
      <c r="AL108" s="36" t="s">
        <v>338</v>
      </c>
      <c r="AM108" s="36" t="s">
        <v>338</v>
      </c>
      <c r="AN108" s="36" t="s">
        <v>338</v>
      </c>
      <c r="AO108" s="36" t="s">
        <v>338</v>
      </c>
      <c r="AP108" s="36" t="s">
        <v>338</v>
      </c>
      <c r="AQ108" s="36" t="s">
        <v>338</v>
      </c>
      <c r="AR108" s="36" t="s">
        <v>338</v>
      </c>
      <c r="AS108" s="36" t="s">
        <v>338</v>
      </c>
      <c r="AT108" s="36" t="s">
        <v>338</v>
      </c>
      <c r="AU108" s="36" t="s">
        <v>338</v>
      </c>
      <c r="AV108" s="36" t="s">
        <v>338</v>
      </c>
      <c r="AW108" s="36" t="s">
        <v>338</v>
      </c>
      <c r="AX108" s="36" t="s">
        <v>338</v>
      </c>
      <c r="AY108" s="36" t="s">
        <v>338</v>
      </c>
      <c r="AZ108" s="36" t="s">
        <v>338</v>
      </c>
      <c r="BA108" s="36" t="s">
        <v>338</v>
      </c>
      <c r="BB108" s="36" t="s">
        <v>338</v>
      </c>
      <c r="BC108" s="36" t="s">
        <v>338</v>
      </c>
      <c r="BD108" s="36" t="s">
        <v>338</v>
      </c>
      <c r="BE108" s="36" t="s">
        <v>338</v>
      </c>
      <c r="BF108" s="36" t="s">
        <v>338</v>
      </c>
      <c r="BG108" s="36" t="s">
        <v>338</v>
      </c>
      <c r="BH108" s="36" t="s">
        <v>338</v>
      </c>
      <c r="BI108" s="36" t="s">
        <v>338</v>
      </c>
      <c r="BJ108" s="36" t="s">
        <v>338</v>
      </c>
      <c r="BK108" s="36" t="s">
        <v>338</v>
      </c>
      <c r="BL108" s="36" t="s">
        <v>338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 t="s">
        <v>338</v>
      </c>
      <c r="E109" s="36" t="s">
        <v>338</v>
      </c>
      <c r="F109" s="36" t="s">
        <v>338</v>
      </c>
      <c r="G109" s="36" t="s">
        <v>338</v>
      </c>
      <c r="H109" s="36" t="s">
        <v>338</v>
      </c>
      <c r="I109" s="36" t="s">
        <v>338</v>
      </c>
      <c r="J109" s="36" t="s">
        <v>338</v>
      </c>
      <c r="K109" s="36" t="s">
        <v>338</v>
      </c>
      <c r="L109" s="36" t="s">
        <v>338</v>
      </c>
      <c r="M109" s="36" t="s">
        <v>338</v>
      </c>
      <c r="N109" s="36" t="s">
        <v>338</v>
      </c>
      <c r="O109" s="36" t="s">
        <v>338</v>
      </c>
      <c r="P109" s="36" t="s">
        <v>338</v>
      </c>
      <c r="Q109" s="36" t="s">
        <v>338</v>
      </c>
      <c r="R109" s="36" t="s">
        <v>338</v>
      </c>
      <c r="S109" s="36" t="s">
        <v>338</v>
      </c>
      <c r="T109" s="36" t="s">
        <v>338</v>
      </c>
      <c r="U109" s="36" t="s">
        <v>338</v>
      </c>
      <c r="V109" s="36" t="s">
        <v>338</v>
      </c>
      <c r="W109" s="36" t="s">
        <v>338</v>
      </c>
      <c r="X109" s="36" t="s">
        <v>338</v>
      </c>
      <c r="Y109" s="36" t="s">
        <v>338</v>
      </c>
      <c r="Z109" s="36" t="s">
        <v>338</v>
      </c>
      <c r="AA109" s="36" t="s">
        <v>338</v>
      </c>
      <c r="AB109" s="36" t="s">
        <v>338</v>
      </c>
      <c r="AC109" s="36" t="s">
        <v>338</v>
      </c>
      <c r="AD109" s="36" t="s">
        <v>338</v>
      </c>
      <c r="AE109" s="36" t="s">
        <v>338</v>
      </c>
      <c r="AF109" s="36" t="s">
        <v>338</v>
      </c>
      <c r="AG109" s="36" t="s">
        <v>338</v>
      </c>
      <c r="AH109" s="36" t="s">
        <v>338</v>
      </c>
      <c r="AI109" s="36" t="s">
        <v>338</v>
      </c>
      <c r="AJ109" s="36" t="s">
        <v>338</v>
      </c>
      <c r="AK109" s="36" t="s">
        <v>338</v>
      </c>
      <c r="AL109" s="36" t="s">
        <v>338</v>
      </c>
      <c r="AM109" s="36" t="s">
        <v>338</v>
      </c>
      <c r="AN109" s="36" t="s">
        <v>338</v>
      </c>
      <c r="AO109" s="36" t="s">
        <v>338</v>
      </c>
      <c r="AP109" s="36" t="s">
        <v>338</v>
      </c>
      <c r="AQ109" s="36" t="s">
        <v>338</v>
      </c>
      <c r="AR109" s="36" t="s">
        <v>338</v>
      </c>
      <c r="AS109" s="36" t="s">
        <v>338</v>
      </c>
      <c r="AT109" s="36" t="s">
        <v>338</v>
      </c>
      <c r="AU109" s="36" t="s">
        <v>338</v>
      </c>
      <c r="AV109" s="36" t="s">
        <v>338</v>
      </c>
      <c r="AW109" s="36" t="s">
        <v>338</v>
      </c>
      <c r="AX109" s="36" t="s">
        <v>338</v>
      </c>
      <c r="AY109" s="36" t="s">
        <v>338</v>
      </c>
      <c r="AZ109" s="36" t="s">
        <v>338</v>
      </c>
      <c r="BA109" s="36" t="s">
        <v>338</v>
      </c>
      <c r="BB109" s="36" t="s">
        <v>338</v>
      </c>
      <c r="BC109" s="36" t="s">
        <v>338</v>
      </c>
      <c r="BD109" s="36" t="s">
        <v>338</v>
      </c>
      <c r="BE109" s="36" t="s">
        <v>338</v>
      </c>
      <c r="BF109" s="36" t="s">
        <v>338</v>
      </c>
      <c r="BG109" s="36" t="s">
        <v>338</v>
      </c>
      <c r="BH109" s="36" t="s">
        <v>338</v>
      </c>
      <c r="BI109" s="36" t="s">
        <v>338</v>
      </c>
      <c r="BJ109" s="36" t="s">
        <v>338</v>
      </c>
      <c r="BK109" s="36" t="s">
        <v>338</v>
      </c>
      <c r="BL109" s="36" t="s">
        <v>338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 t="s">
        <v>338</v>
      </c>
      <c r="E110" s="36" t="s">
        <v>338</v>
      </c>
      <c r="F110" s="36" t="s">
        <v>338</v>
      </c>
      <c r="G110" s="36" t="s">
        <v>338</v>
      </c>
      <c r="H110" s="36" t="s">
        <v>338</v>
      </c>
      <c r="I110" s="36" t="s">
        <v>338</v>
      </c>
      <c r="J110" s="36" t="s">
        <v>338</v>
      </c>
      <c r="K110" s="36" t="s">
        <v>338</v>
      </c>
      <c r="L110" s="36" t="s">
        <v>338</v>
      </c>
      <c r="M110" s="36" t="s">
        <v>338</v>
      </c>
      <c r="N110" s="36" t="s">
        <v>338</v>
      </c>
      <c r="O110" s="36" t="s">
        <v>338</v>
      </c>
      <c r="P110" s="36" t="s">
        <v>338</v>
      </c>
      <c r="Q110" s="36" t="s">
        <v>338</v>
      </c>
      <c r="R110" s="36" t="s">
        <v>338</v>
      </c>
      <c r="S110" s="36" t="s">
        <v>338</v>
      </c>
      <c r="T110" s="36" t="s">
        <v>338</v>
      </c>
      <c r="U110" s="36" t="s">
        <v>338</v>
      </c>
      <c r="V110" s="36" t="s">
        <v>338</v>
      </c>
      <c r="W110" s="36" t="s">
        <v>338</v>
      </c>
      <c r="X110" s="36" t="s">
        <v>338</v>
      </c>
      <c r="Y110" s="36" t="s">
        <v>338</v>
      </c>
      <c r="Z110" s="36" t="s">
        <v>338</v>
      </c>
      <c r="AA110" s="36" t="s">
        <v>338</v>
      </c>
      <c r="AB110" s="36" t="s">
        <v>338</v>
      </c>
      <c r="AC110" s="36" t="s">
        <v>338</v>
      </c>
      <c r="AD110" s="36" t="s">
        <v>338</v>
      </c>
      <c r="AE110" s="36" t="s">
        <v>338</v>
      </c>
      <c r="AF110" s="36" t="s">
        <v>338</v>
      </c>
      <c r="AG110" s="36" t="s">
        <v>338</v>
      </c>
      <c r="AH110" s="36" t="s">
        <v>338</v>
      </c>
      <c r="AI110" s="36" t="s">
        <v>338</v>
      </c>
      <c r="AJ110" s="36" t="s">
        <v>338</v>
      </c>
      <c r="AK110" s="36" t="s">
        <v>338</v>
      </c>
      <c r="AL110" s="36" t="s">
        <v>338</v>
      </c>
      <c r="AM110" s="36" t="s">
        <v>338</v>
      </c>
      <c r="AN110" s="36" t="s">
        <v>338</v>
      </c>
      <c r="AO110" s="36" t="s">
        <v>338</v>
      </c>
      <c r="AP110" s="36" t="s">
        <v>338</v>
      </c>
      <c r="AQ110" s="36" t="s">
        <v>338</v>
      </c>
      <c r="AR110" s="36" t="s">
        <v>338</v>
      </c>
      <c r="AS110" s="36" t="s">
        <v>338</v>
      </c>
      <c r="AT110" s="36" t="s">
        <v>338</v>
      </c>
      <c r="AU110" s="36" t="s">
        <v>338</v>
      </c>
      <c r="AV110" s="36" t="s">
        <v>338</v>
      </c>
      <c r="AW110" s="36" t="s">
        <v>338</v>
      </c>
      <c r="AX110" s="36" t="s">
        <v>338</v>
      </c>
      <c r="AY110" s="36" t="s">
        <v>338</v>
      </c>
      <c r="AZ110" s="36" t="s">
        <v>338</v>
      </c>
      <c r="BA110" s="36" t="s">
        <v>338</v>
      </c>
      <c r="BB110" s="36" t="s">
        <v>338</v>
      </c>
      <c r="BC110" s="36" t="s">
        <v>338</v>
      </c>
      <c r="BD110" s="36" t="s">
        <v>338</v>
      </c>
      <c r="BE110" s="36" t="s">
        <v>338</v>
      </c>
      <c r="BF110" s="36" t="s">
        <v>338</v>
      </c>
      <c r="BG110" s="36" t="s">
        <v>338</v>
      </c>
      <c r="BH110" s="36" t="s">
        <v>338</v>
      </c>
      <c r="BI110" s="36" t="s">
        <v>338</v>
      </c>
      <c r="BJ110" s="36" t="s">
        <v>338</v>
      </c>
      <c r="BK110" s="36" t="s">
        <v>338</v>
      </c>
      <c r="BL110" s="36" t="s">
        <v>338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 t="s">
        <v>338</v>
      </c>
      <c r="E111" s="36" t="s">
        <v>338</v>
      </c>
      <c r="F111" s="36" t="s">
        <v>338</v>
      </c>
      <c r="G111" s="36" t="s">
        <v>338</v>
      </c>
      <c r="H111" s="36" t="s">
        <v>338</v>
      </c>
      <c r="I111" s="36" t="s">
        <v>338</v>
      </c>
      <c r="J111" s="36" t="s">
        <v>338</v>
      </c>
      <c r="K111" s="36" t="s">
        <v>338</v>
      </c>
      <c r="L111" s="36" t="s">
        <v>338</v>
      </c>
      <c r="M111" s="36" t="s">
        <v>338</v>
      </c>
      <c r="N111" s="36" t="s">
        <v>338</v>
      </c>
      <c r="O111" s="36" t="s">
        <v>338</v>
      </c>
      <c r="P111" s="36" t="s">
        <v>338</v>
      </c>
      <c r="Q111" s="36" t="s">
        <v>338</v>
      </c>
      <c r="R111" s="36" t="s">
        <v>338</v>
      </c>
      <c r="S111" s="36" t="s">
        <v>338</v>
      </c>
      <c r="T111" s="36" t="s">
        <v>338</v>
      </c>
      <c r="U111" s="36" t="s">
        <v>338</v>
      </c>
      <c r="V111" s="36" t="s">
        <v>338</v>
      </c>
      <c r="W111" s="36" t="s">
        <v>338</v>
      </c>
      <c r="X111" s="36" t="s">
        <v>338</v>
      </c>
      <c r="Y111" s="36" t="s">
        <v>338</v>
      </c>
      <c r="Z111" s="36" t="s">
        <v>338</v>
      </c>
      <c r="AA111" s="36" t="s">
        <v>338</v>
      </c>
      <c r="AB111" s="36" t="s">
        <v>338</v>
      </c>
      <c r="AC111" s="36" t="s">
        <v>338</v>
      </c>
      <c r="AD111" s="36" t="s">
        <v>338</v>
      </c>
      <c r="AE111" s="36" t="s">
        <v>338</v>
      </c>
      <c r="AF111" s="36" t="s">
        <v>338</v>
      </c>
      <c r="AG111" s="36" t="s">
        <v>338</v>
      </c>
      <c r="AH111" s="36" t="s">
        <v>338</v>
      </c>
      <c r="AI111" s="36" t="s">
        <v>338</v>
      </c>
      <c r="AJ111" s="36" t="s">
        <v>338</v>
      </c>
      <c r="AK111" s="36" t="s">
        <v>338</v>
      </c>
      <c r="AL111" s="36" t="s">
        <v>338</v>
      </c>
      <c r="AM111" s="36" t="s">
        <v>338</v>
      </c>
      <c r="AN111" s="36" t="s">
        <v>338</v>
      </c>
      <c r="AO111" s="36" t="s">
        <v>338</v>
      </c>
      <c r="AP111" s="36" t="s">
        <v>338</v>
      </c>
      <c r="AQ111" s="36" t="s">
        <v>338</v>
      </c>
      <c r="AR111" s="36" t="s">
        <v>338</v>
      </c>
      <c r="AS111" s="36" t="s">
        <v>338</v>
      </c>
      <c r="AT111" s="36" t="s">
        <v>338</v>
      </c>
      <c r="AU111" s="36" t="s">
        <v>338</v>
      </c>
      <c r="AV111" s="36" t="s">
        <v>338</v>
      </c>
      <c r="AW111" s="36" t="s">
        <v>338</v>
      </c>
      <c r="AX111" s="36" t="s">
        <v>338</v>
      </c>
      <c r="AY111" s="36" t="s">
        <v>338</v>
      </c>
      <c r="AZ111" s="36" t="s">
        <v>338</v>
      </c>
      <c r="BA111" s="36" t="s">
        <v>338</v>
      </c>
      <c r="BB111" s="36" t="s">
        <v>338</v>
      </c>
      <c r="BC111" s="36" t="s">
        <v>338</v>
      </c>
      <c r="BD111" s="36" t="s">
        <v>338</v>
      </c>
      <c r="BE111" s="36" t="s">
        <v>338</v>
      </c>
      <c r="BF111" s="36" t="s">
        <v>338</v>
      </c>
      <c r="BG111" s="36" t="s">
        <v>338</v>
      </c>
      <c r="BH111" s="36" t="s">
        <v>338</v>
      </c>
      <c r="BI111" s="36" t="s">
        <v>338</v>
      </c>
      <c r="BJ111" s="36" t="s">
        <v>338</v>
      </c>
      <c r="BK111" s="36" t="s">
        <v>338</v>
      </c>
      <c r="BL111" s="36" t="s">
        <v>338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 t="s">
        <v>338</v>
      </c>
      <c r="E112" s="36" t="s">
        <v>338</v>
      </c>
      <c r="F112" s="36" t="s">
        <v>338</v>
      </c>
      <c r="G112" s="36" t="s">
        <v>338</v>
      </c>
      <c r="H112" s="36" t="s">
        <v>338</v>
      </c>
      <c r="I112" s="36" t="s">
        <v>338</v>
      </c>
      <c r="J112" s="36" t="s">
        <v>338</v>
      </c>
      <c r="K112" s="36" t="s">
        <v>338</v>
      </c>
      <c r="L112" s="36" t="s">
        <v>338</v>
      </c>
      <c r="M112" s="36" t="s">
        <v>338</v>
      </c>
      <c r="N112" s="36" t="s">
        <v>338</v>
      </c>
      <c r="O112" s="36" t="s">
        <v>338</v>
      </c>
      <c r="P112" s="36" t="s">
        <v>338</v>
      </c>
      <c r="Q112" s="36" t="s">
        <v>338</v>
      </c>
      <c r="R112" s="36" t="s">
        <v>338</v>
      </c>
      <c r="S112" s="36" t="s">
        <v>338</v>
      </c>
      <c r="T112" s="36" t="s">
        <v>338</v>
      </c>
      <c r="U112" s="36" t="s">
        <v>338</v>
      </c>
      <c r="V112" s="36" t="s">
        <v>338</v>
      </c>
      <c r="W112" s="36" t="s">
        <v>338</v>
      </c>
      <c r="X112" s="36" t="s">
        <v>338</v>
      </c>
      <c r="Y112" s="36" t="s">
        <v>338</v>
      </c>
      <c r="Z112" s="36" t="s">
        <v>338</v>
      </c>
      <c r="AA112" s="36" t="s">
        <v>338</v>
      </c>
      <c r="AB112" s="36" t="s">
        <v>338</v>
      </c>
      <c r="AC112" s="36" t="s">
        <v>338</v>
      </c>
      <c r="AD112" s="36" t="s">
        <v>338</v>
      </c>
      <c r="AE112" s="36" t="s">
        <v>338</v>
      </c>
      <c r="AF112" s="36" t="s">
        <v>338</v>
      </c>
      <c r="AG112" s="36" t="s">
        <v>338</v>
      </c>
      <c r="AH112" s="36" t="s">
        <v>338</v>
      </c>
      <c r="AI112" s="36" t="s">
        <v>338</v>
      </c>
      <c r="AJ112" s="36" t="s">
        <v>338</v>
      </c>
      <c r="AK112" s="36" t="s">
        <v>338</v>
      </c>
      <c r="AL112" s="36" t="s">
        <v>338</v>
      </c>
      <c r="AM112" s="36" t="s">
        <v>338</v>
      </c>
      <c r="AN112" s="36" t="s">
        <v>338</v>
      </c>
      <c r="AO112" s="36" t="s">
        <v>338</v>
      </c>
      <c r="AP112" s="36" t="s">
        <v>338</v>
      </c>
      <c r="AQ112" s="36" t="s">
        <v>338</v>
      </c>
      <c r="AR112" s="36" t="s">
        <v>338</v>
      </c>
      <c r="AS112" s="36" t="s">
        <v>338</v>
      </c>
      <c r="AT112" s="36" t="s">
        <v>338</v>
      </c>
      <c r="AU112" s="36" t="s">
        <v>338</v>
      </c>
      <c r="AV112" s="36" t="s">
        <v>338</v>
      </c>
      <c r="AW112" s="36" t="s">
        <v>338</v>
      </c>
      <c r="AX112" s="36" t="s">
        <v>338</v>
      </c>
      <c r="AY112" s="36" t="s">
        <v>338</v>
      </c>
      <c r="AZ112" s="36" t="s">
        <v>338</v>
      </c>
      <c r="BA112" s="36" t="s">
        <v>338</v>
      </c>
      <c r="BB112" s="36" t="s">
        <v>338</v>
      </c>
      <c r="BC112" s="36" t="s">
        <v>338</v>
      </c>
      <c r="BD112" s="36" t="s">
        <v>338</v>
      </c>
      <c r="BE112" s="36" t="s">
        <v>338</v>
      </c>
      <c r="BF112" s="36" t="s">
        <v>338</v>
      </c>
      <c r="BG112" s="36" t="s">
        <v>338</v>
      </c>
      <c r="BH112" s="36" t="s">
        <v>338</v>
      </c>
      <c r="BI112" s="36" t="s">
        <v>338</v>
      </c>
      <c r="BJ112" s="36" t="s">
        <v>338</v>
      </c>
      <c r="BK112" s="36" t="s">
        <v>338</v>
      </c>
      <c r="BL112" s="36" t="s">
        <v>338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 t="s">
        <v>338</v>
      </c>
      <c r="E113" s="36" t="s">
        <v>338</v>
      </c>
      <c r="F113" s="36" t="s">
        <v>338</v>
      </c>
      <c r="G113" s="36" t="s">
        <v>338</v>
      </c>
      <c r="H113" s="36" t="s">
        <v>338</v>
      </c>
      <c r="I113" s="36" t="s">
        <v>338</v>
      </c>
      <c r="J113" s="36" t="s">
        <v>338</v>
      </c>
      <c r="K113" s="36" t="s">
        <v>338</v>
      </c>
      <c r="L113" s="36" t="s">
        <v>338</v>
      </c>
      <c r="M113" s="36" t="s">
        <v>338</v>
      </c>
      <c r="N113" s="36" t="s">
        <v>338</v>
      </c>
      <c r="O113" s="36" t="s">
        <v>338</v>
      </c>
      <c r="P113" s="36" t="s">
        <v>338</v>
      </c>
      <c r="Q113" s="36" t="s">
        <v>338</v>
      </c>
      <c r="R113" s="36" t="s">
        <v>338</v>
      </c>
      <c r="S113" s="36" t="s">
        <v>338</v>
      </c>
      <c r="T113" s="36" t="s">
        <v>338</v>
      </c>
      <c r="U113" s="36" t="s">
        <v>338</v>
      </c>
      <c r="V113" s="36" t="s">
        <v>338</v>
      </c>
      <c r="W113" s="36" t="s">
        <v>338</v>
      </c>
      <c r="X113" s="36" t="s">
        <v>338</v>
      </c>
      <c r="Y113" s="36" t="s">
        <v>338</v>
      </c>
      <c r="Z113" s="36" t="s">
        <v>338</v>
      </c>
      <c r="AA113" s="36" t="s">
        <v>338</v>
      </c>
      <c r="AB113" s="36" t="s">
        <v>338</v>
      </c>
      <c r="AC113" s="36" t="s">
        <v>338</v>
      </c>
      <c r="AD113" s="36" t="s">
        <v>338</v>
      </c>
      <c r="AE113" s="36" t="s">
        <v>338</v>
      </c>
      <c r="AF113" s="36" t="s">
        <v>338</v>
      </c>
      <c r="AG113" s="36" t="s">
        <v>338</v>
      </c>
      <c r="AH113" s="36" t="s">
        <v>338</v>
      </c>
      <c r="AI113" s="36" t="s">
        <v>338</v>
      </c>
      <c r="AJ113" s="36" t="s">
        <v>338</v>
      </c>
      <c r="AK113" s="36" t="s">
        <v>338</v>
      </c>
      <c r="AL113" s="36" t="s">
        <v>338</v>
      </c>
      <c r="AM113" s="36" t="s">
        <v>338</v>
      </c>
      <c r="AN113" s="36" t="s">
        <v>338</v>
      </c>
      <c r="AO113" s="36" t="s">
        <v>338</v>
      </c>
      <c r="AP113" s="36" t="s">
        <v>338</v>
      </c>
      <c r="AQ113" s="36" t="s">
        <v>338</v>
      </c>
      <c r="AR113" s="36" t="s">
        <v>338</v>
      </c>
      <c r="AS113" s="36" t="s">
        <v>338</v>
      </c>
      <c r="AT113" s="36" t="s">
        <v>338</v>
      </c>
      <c r="AU113" s="36" t="s">
        <v>338</v>
      </c>
      <c r="AV113" s="36" t="s">
        <v>338</v>
      </c>
      <c r="AW113" s="36" t="s">
        <v>338</v>
      </c>
      <c r="AX113" s="36" t="s">
        <v>338</v>
      </c>
      <c r="AY113" s="36" t="s">
        <v>338</v>
      </c>
      <c r="AZ113" s="36" t="s">
        <v>338</v>
      </c>
      <c r="BA113" s="36" t="s">
        <v>338</v>
      </c>
      <c r="BB113" s="36" t="s">
        <v>338</v>
      </c>
      <c r="BC113" s="36" t="s">
        <v>338</v>
      </c>
      <c r="BD113" s="36" t="s">
        <v>338</v>
      </c>
      <c r="BE113" s="36" t="s">
        <v>338</v>
      </c>
      <c r="BF113" s="36" t="s">
        <v>338</v>
      </c>
      <c r="BG113" s="36" t="s">
        <v>338</v>
      </c>
      <c r="BH113" s="36" t="s">
        <v>338</v>
      </c>
      <c r="BI113" s="36" t="s">
        <v>338</v>
      </c>
      <c r="BJ113" s="36" t="s">
        <v>338</v>
      </c>
      <c r="BK113" s="36" t="s">
        <v>338</v>
      </c>
      <c r="BL113" s="36" t="s">
        <v>338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 t="s">
        <v>338</v>
      </c>
      <c r="E114" s="36" t="s">
        <v>338</v>
      </c>
      <c r="F114" s="36" t="s">
        <v>338</v>
      </c>
      <c r="G114" s="36" t="s">
        <v>338</v>
      </c>
      <c r="H114" s="36" t="s">
        <v>338</v>
      </c>
      <c r="I114" s="36" t="s">
        <v>338</v>
      </c>
      <c r="J114" s="36" t="s">
        <v>338</v>
      </c>
      <c r="K114" s="36" t="s">
        <v>338</v>
      </c>
      <c r="L114" s="36" t="s">
        <v>338</v>
      </c>
      <c r="M114" s="36" t="s">
        <v>338</v>
      </c>
      <c r="N114" s="36" t="s">
        <v>338</v>
      </c>
      <c r="O114" s="36" t="s">
        <v>338</v>
      </c>
      <c r="P114" s="36" t="s">
        <v>338</v>
      </c>
      <c r="Q114" s="36" t="s">
        <v>338</v>
      </c>
      <c r="R114" s="36" t="s">
        <v>338</v>
      </c>
      <c r="S114" s="36" t="s">
        <v>338</v>
      </c>
      <c r="T114" s="36" t="s">
        <v>338</v>
      </c>
      <c r="U114" s="36" t="s">
        <v>338</v>
      </c>
      <c r="V114" s="36" t="s">
        <v>338</v>
      </c>
      <c r="W114" s="36" t="s">
        <v>338</v>
      </c>
      <c r="X114" s="36" t="s">
        <v>338</v>
      </c>
      <c r="Y114" s="36" t="s">
        <v>338</v>
      </c>
      <c r="Z114" s="36" t="s">
        <v>338</v>
      </c>
      <c r="AA114" s="36" t="s">
        <v>338</v>
      </c>
      <c r="AB114" s="36" t="s">
        <v>338</v>
      </c>
      <c r="AC114" s="36" t="s">
        <v>338</v>
      </c>
      <c r="AD114" s="36" t="s">
        <v>338</v>
      </c>
      <c r="AE114" s="36" t="s">
        <v>338</v>
      </c>
      <c r="AF114" s="36" t="s">
        <v>338</v>
      </c>
      <c r="AG114" s="36" t="s">
        <v>338</v>
      </c>
      <c r="AH114" s="36" t="s">
        <v>338</v>
      </c>
      <c r="AI114" s="36" t="s">
        <v>338</v>
      </c>
      <c r="AJ114" s="36" t="s">
        <v>338</v>
      </c>
      <c r="AK114" s="36" t="s">
        <v>338</v>
      </c>
      <c r="AL114" s="36" t="s">
        <v>338</v>
      </c>
      <c r="AM114" s="36" t="s">
        <v>338</v>
      </c>
      <c r="AN114" s="36" t="s">
        <v>338</v>
      </c>
      <c r="AO114" s="36" t="s">
        <v>338</v>
      </c>
      <c r="AP114" s="36" t="s">
        <v>338</v>
      </c>
      <c r="AQ114" s="36" t="s">
        <v>338</v>
      </c>
      <c r="AR114" s="36" t="s">
        <v>338</v>
      </c>
      <c r="AS114" s="36" t="s">
        <v>338</v>
      </c>
      <c r="AT114" s="36" t="s">
        <v>338</v>
      </c>
      <c r="AU114" s="36" t="s">
        <v>338</v>
      </c>
      <c r="AV114" s="36" t="s">
        <v>338</v>
      </c>
      <c r="AW114" s="36" t="s">
        <v>338</v>
      </c>
      <c r="AX114" s="36" t="s">
        <v>338</v>
      </c>
      <c r="AY114" s="36" t="s">
        <v>338</v>
      </c>
      <c r="AZ114" s="36" t="s">
        <v>338</v>
      </c>
      <c r="BA114" s="36" t="s">
        <v>338</v>
      </c>
      <c r="BB114" s="36" t="s">
        <v>338</v>
      </c>
      <c r="BC114" s="36" t="s">
        <v>338</v>
      </c>
      <c r="BD114" s="36" t="s">
        <v>338</v>
      </c>
      <c r="BE114" s="36" t="s">
        <v>338</v>
      </c>
      <c r="BF114" s="36" t="s">
        <v>338</v>
      </c>
      <c r="BG114" s="36" t="s">
        <v>338</v>
      </c>
      <c r="BH114" s="36" t="s">
        <v>338</v>
      </c>
      <c r="BI114" s="36" t="s">
        <v>338</v>
      </c>
      <c r="BJ114" s="36" t="s">
        <v>338</v>
      </c>
      <c r="BK114" s="36" t="s">
        <v>338</v>
      </c>
      <c r="BL114" s="36" t="s">
        <v>338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 t="s">
        <v>338</v>
      </c>
      <c r="E115" s="36" t="s">
        <v>338</v>
      </c>
      <c r="F115" s="36" t="s">
        <v>338</v>
      </c>
      <c r="G115" s="36" t="s">
        <v>338</v>
      </c>
      <c r="H115" s="36" t="s">
        <v>338</v>
      </c>
      <c r="I115" s="36" t="s">
        <v>338</v>
      </c>
      <c r="J115" s="36" t="s">
        <v>338</v>
      </c>
      <c r="K115" s="36" t="s">
        <v>338</v>
      </c>
      <c r="L115" s="36" t="s">
        <v>338</v>
      </c>
      <c r="M115" s="36" t="s">
        <v>338</v>
      </c>
      <c r="N115" s="36" t="s">
        <v>338</v>
      </c>
      <c r="O115" s="36" t="s">
        <v>338</v>
      </c>
      <c r="P115" s="36" t="s">
        <v>338</v>
      </c>
      <c r="Q115" s="36" t="s">
        <v>338</v>
      </c>
      <c r="R115" s="36" t="s">
        <v>338</v>
      </c>
      <c r="S115" s="36" t="s">
        <v>338</v>
      </c>
      <c r="T115" s="36" t="s">
        <v>338</v>
      </c>
      <c r="U115" s="36" t="s">
        <v>338</v>
      </c>
      <c r="V115" s="36" t="s">
        <v>338</v>
      </c>
      <c r="W115" s="36" t="s">
        <v>338</v>
      </c>
      <c r="X115" s="36" t="s">
        <v>338</v>
      </c>
      <c r="Y115" s="36" t="s">
        <v>338</v>
      </c>
      <c r="Z115" s="36" t="s">
        <v>338</v>
      </c>
      <c r="AA115" s="36" t="s">
        <v>338</v>
      </c>
      <c r="AB115" s="36" t="s">
        <v>338</v>
      </c>
      <c r="AC115" s="36" t="s">
        <v>338</v>
      </c>
      <c r="AD115" s="36" t="s">
        <v>338</v>
      </c>
      <c r="AE115" s="36" t="s">
        <v>338</v>
      </c>
      <c r="AF115" s="36" t="s">
        <v>338</v>
      </c>
      <c r="AG115" s="36" t="s">
        <v>338</v>
      </c>
      <c r="AH115" s="36" t="s">
        <v>338</v>
      </c>
      <c r="AI115" s="36" t="s">
        <v>338</v>
      </c>
      <c r="AJ115" s="36" t="s">
        <v>338</v>
      </c>
      <c r="AK115" s="36" t="s">
        <v>338</v>
      </c>
      <c r="AL115" s="36" t="s">
        <v>338</v>
      </c>
      <c r="AM115" s="36" t="s">
        <v>338</v>
      </c>
      <c r="AN115" s="36" t="s">
        <v>338</v>
      </c>
      <c r="AO115" s="36" t="s">
        <v>338</v>
      </c>
      <c r="AP115" s="36" t="s">
        <v>338</v>
      </c>
      <c r="AQ115" s="36" t="s">
        <v>338</v>
      </c>
      <c r="AR115" s="36" t="s">
        <v>338</v>
      </c>
      <c r="AS115" s="36" t="s">
        <v>338</v>
      </c>
      <c r="AT115" s="36" t="s">
        <v>338</v>
      </c>
      <c r="AU115" s="36" t="s">
        <v>338</v>
      </c>
      <c r="AV115" s="36" t="s">
        <v>338</v>
      </c>
      <c r="AW115" s="36" t="s">
        <v>338</v>
      </c>
      <c r="AX115" s="36" t="s">
        <v>338</v>
      </c>
      <c r="AY115" s="36" t="s">
        <v>338</v>
      </c>
      <c r="AZ115" s="36" t="s">
        <v>338</v>
      </c>
      <c r="BA115" s="36" t="s">
        <v>338</v>
      </c>
      <c r="BB115" s="36" t="s">
        <v>338</v>
      </c>
      <c r="BC115" s="36" t="s">
        <v>338</v>
      </c>
      <c r="BD115" s="36" t="s">
        <v>338</v>
      </c>
      <c r="BE115" s="36" t="s">
        <v>338</v>
      </c>
      <c r="BF115" s="36" t="s">
        <v>338</v>
      </c>
      <c r="BG115" s="36" t="s">
        <v>338</v>
      </c>
      <c r="BH115" s="36" t="s">
        <v>338</v>
      </c>
      <c r="BI115" s="36" t="s">
        <v>338</v>
      </c>
      <c r="BJ115" s="36" t="s">
        <v>338</v>
      </c>
      <c r="BK115" s="36" t="s">
        <v>338</v>
      </c>
      <c r="BL115" s="36" t="s">
        <v>338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 t="s">
        <v>338</v>
      </c>
      <c r="E116" s="36" t="s">
        <v>338</v>
      </c>
      <c r="F116" s="36" t="s">
        <v>338</v>
      </c>
      <c r="G116" s="36" t="s">
        <v>338</v>
      </c>
      <c r="H116" s="36" t="s">
        <v>338</v>
      </c>
      <c r="I116" s="36" t="s">
        <v>338</v>
      </c>
      <c r="J116" s="36" t="s">
        <v>338</v>
      </c>
      <c r="K116" s="36" t="s">
        <v>338</v>
      </c>
      <c r="L116" s="36" t="s">
        <v>338</v>
      </c>
      <c r="M116" s="36" t="s">
        <v>338</v>
      </c>
      <c r="N116" s="36" t="s">
        <v>338</v>
      </c>
      <c r="O116" s="36" t="s">
        <v>338</v>
      </c>
      <c r="P116" s="36" t="s">
        <v>338</v>
      </c>
      <c r="Q116" s="36" t="s">
        <v>338</v>
      </c>
      <c r="R116" s="36" t="s">
        <v>338</v>
      </c>
      <c r="S116" s="36" t="s">
        <v>338</v>
      </c>
      <c r="T116" s="36" t="s">
        <v>338</v>
      </c>
      <c r="U116" s="36" t="s">
        <v>338</v>
      </c>
      <c r="V116" s="36" t="s">
        <v>338</v>
      </c>
      <c r="W116" s="36" t="s">
        <v>338</v>
      </c>
      <c r="X116" s="36" t="s">
        <v>338</v>
      </c>
      <c r="Y116" s="36" t="s">
        <v>338</v>
      </c>
      <c r="Z116" s="36" t="s">
        <v>338</v>
      </c>
      <c r="AA116" s="36" t="s">
        <v>338</v>
      </c>
      <c r="AB116" s="36" t="s">
        <v>338</v>
      </c>
      <c r="AC116" s="36" t="s">
        <v>338</v>
      </c>
      <c r="AD116" s="36" t="s">
        <v>338</v>
      </c>
      <c r="AE116" s="36" t="s">
        <v>338</v>
      </c>
      <c r="AF116" s="36" t="s">
        <v>338</v>
      </c>
      <c r="AG116" s="36" t="s">
        <v>338</v>
      </c>
      <c r="AH116" s="36" t="s">
        <v>338</v>
      </c>
      <c r="AI116" s="36" t="s">
        <v>338</v>
      </c>
      <c r="AJ116" s="36" t="s">
        <v>338</v>
      </c>
      <c r="AK116" s="36" t="s">
        <v>338</v>
      </c>
      <c r="AL116" s="36" t="s">
        <v>338</v>
      </c>
      <c r="AM116" s="36" t="s">
        <v>338</v>
      </c>
      <c r="AN116" s="36" t="s">
        <v>338</v>
      </c>
      <c r="AO116" s="36" t="s">
        <v>338</v>
      </c>
      <c r="AP116" s="36" t="s">
        <v>338</v>
      </c>
      <c r="AQ116" s="36" t="s">
        <v>338</v>
      </c>
      <c r="AR116" s="36" t="s">
        <v>338</v>
      </c>
      <c r="AS116" s="36" t="s">
        <v>338</v>
      </c>
      <c r="AT116" s="36" t="s">
        <v>338</v>
      </c>
      <c r="AU116" s="36" t="s">
        <v>338</v>
      </c>
      <c r="AV116" s="36" t="s">
        <v>338</v>
      </c>
      <c r="AW116" s="36" t="s">
        <v>338</v>
      </c>
      <c r="AX116" s="36" t="s">
        <v>338</v>
      </c>
      <c r="AY116" s="36" t="s">
        <v>338</v>
      </c>
      <c r="AZ116" s="36" t="s">
        <v>338</v>
      </c>
      <c r="BA116" s="36" t="s">
        <v>338</v>
      </c>
      <c r="BB116" s="36" t="s">
        <v>338</v>
      </c>
      <c r="BC116" s="36" t="s">
        <v>338</v>
      </c>
      <c r="BD116" s="36" t="s">
        <v>338</v>
      </c>
      <c r="BE116" s="36" t="s">
        <v>338</v>
      </c>
      <c r="BF116" s="36" t="s">
        <v>338</v>
      </c>
      <c r="BG116" s="36" t="s">
        <v>338</v>
      </c>
      <c r="BH116" s="36" t="s">
        <v>338</v>
      </c>
      <c r="BI116" s="36" t="s">
        <v>338</v>
      </c>
      <c r="BJ116" s="36" t="s">
        <v>338</v>
      </c>
      <c r="BK116" s="36" t="s">
        <v>338</v>
      </c>
      <c r="BL116" s="36" t="s">
        <v>338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 t="s">
        <v>338</v>
      </c>
      <c r="E117" s="36" t="s">
        <v>338</v>
      </c>
      <c r="F117" s="36" t="s">
        <v>338</v>
      </c>
      <c r="G117" s="36" t="s">
        <v>338</v>
      </c>
      <c r="H117" s="36" t="s">
        <v>338</v>
      </c>
      <c r="I117" s="36" t="s">
        <v>338</v>
      </c>
      <c r="J117" s="36" t="s">
        <v>338</v>
      </c>
      <c r="K117" s="36" t="s">
        <v>338</v>
      </c>
      <c r="L117" s="36" t="s">
        <v>338</v>
      </c>
      <c r="M117" s="36" t="s">
        <v>338</v>
      </c>
      <c r="N117" s="36" t="s">
        <v>338</v>
      </c>
      <c r="O117" s="36" t="s">
        <v>338</v>
      </c>
      <c r="P117" s="36" t="s">
        <v>338</v>
      </c>
      <c r="Q117" s="36" t="s">
        <v>338</v>
      </c>
      <c r="R117" s="36" t="s">
        <v>338</v>
      </c>
      <c r="S117" s="36" t="s">
        <v>338</v>
      </c>
      <c r="T117" s="36" t="s">
        <v>338</v>
      </c>
      <c r="U117" s="36" t="s">
        <v>338</v>
      </c>
      <c r="V117" s="36" t="s">
        <v>338</v>
      </c>
      <c r="W117" s="36" t="s">
        <v>338</v>
      </c>
      <c r="X117" s="36" t="s">
        <v>338</v>
      </c>
      <c r="Y117" s="36" t="s">
        <v>338</v>
      </c>
      <c r="Z117" s="36" t="s">
        <v>338</v>
      </c>
      <c r="AA117" s="36" t="s">
        <v>338</v>
      </c>
      <c r="AB117" s="36" t="s">
        <v>338</v>
      </c>
      <c r="AC117" s="36" t="s">
        <v>338</v>
      </c>
      <c r="AD117" s="36" t="s">
        <v>338</v>
      </c>
      <c r="AE117" s="36" t="s">
        <v>338</v>
      </c>
      <c r="AF117" s="36" t="s">
        <v>338</v>
      </c>
      <c r="AG117" s="36" t="s">
        <v>338</v>
      </c>
      <c r="AH117" s="36" t="s">
        <v>338</v>
      </c>
      <c r="AI117" s="36" t="s">
        <v>338</v>
      </c>
      <c r="AJ117" s="36" t="s">
        <v>338</v>
      </c>
      <c r="AK117" s="36" t="s">
        <v>338</v>
      </c>
      <c r="AL117" s="36" t="s">
        <v>338</v>
      </c>
      <c r="AM117" s="36" t="s">
        <v>338</v>
      </c>
      <c r="AN117" s="36" t="s">
        <v>338</v>
      </c>
      <c r="AO117" s="36" t="s">
        <v>338</v>
      </c>
      <c r="AP117" s="36" t="s">
        <v>338</v>
      </c>
      <c r="AQ117" s="36" t="s">
        <v>338</v>
      </c>
      <c r="AR117" s="36" t="s">
        <v>338</v>
      </c>
      <c r="AS117" s="36" t="s">
        <v>338</v>
      </c>
      <c r="AT117" s="36" t="s">
        <v>338</v>
      </c>
      <c r="AU117" s="36" t="s">
        <v>338</v>
      </c>
      <c r="AV117" s="36" t="s">
        <v>338</v>
      </c>
      <c r="AW117" s="36" t="s">
        <v>338</v>
      </c>
      <c r="AX117" s="36" t="s">
        <v>338</v>
      </c>
      <c r="AY117" s="36" t="s">
        <v>338</v>
      </c>
      <c r="AZ117" s="36" t="s">
        <v>338</v>
      </c>
      <c r="BA117" s="36" t="s">
        <v>338</v>
      </c>
      <c r="BB117" s="36" t="s">
        <v>338</v>
      </c>
      <c r="BC117" s="36" t="s">
        <v>338</v>
      </c>
      <c r="BD117" s="36" t="s">
        <v>338</v>
      </c>
      <c r="BE117" s="36" t="s">
        <v>338</v>
      </c>
      <c r="BF117" s="36" t="s">
        <v>338</v>
      </c>
      <c r="BG117" s="36" t="s">
        <v>338</v>
      </c>
      <c r="BH117" s="36" t="s">
        <v>338</v>
      </c>
      <c r="BI117" s="36" t="s">
        <v>338</v>
      </c>
      <c r="BJ117" s="36" t="s">
        <v>338</v>
      </c>
      <c r="BK117" s="36" t="s">
        <v>338</v>
      </c>
      <c r="BL117" s="36" t="s">
        <v>338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 t="s">
        <v>338</v>
      </c>
      <c r="E118" s="36" t="s">
        <v>338</v>
      </c>
      <c r="F118" s="36" t="s">
        <v>338</v>
      </c>
      <c r="G118" s="36" t="s">
        <v>338</v>
      </c>
      <c r="H118" s="36" t="s">
        <v>338</v>
      </c>
      <c r="I118" s="36" t="s">
        <v>338</v>
      </c>
      <c r="J118" s="36" t="s">
        <v>338</v>
      </c>
      <c r="K118" s="36" t="s">
        <v>338</v>
      </c>
      <c r="L118" s="36" t="s">
        <v>338</v>
      </c>
      <c r="M118" s="36" t="s">
        <v>338</v>
      </c>
      <c r="N118" s="36" t="s">
        <v>338</v>
      </c>
      <c r="O118" s="36" t="s">
        <v>338</v>
      </c>
      <c r="P118" s="36" t="s">
        <v>338</v>
      </c>
      <c r="Q118" s="36" t="s">
        <v>338</v>
      </c>
      <c r="R118" s="36" t="s">
        <v>338</v>
      </c>
      <c r="S118" s="36" t="s">
        <v>338</v>
      </c>
      <c r="T118" s="36" t="s">
        <v>338</v>
      </c>
      <c r="U118" s="36" t="s">
        <v>338</v>
      </c>
      <c r="V118" s="36" t="s">
        <v>338</v>
      </c>
      <c r="W118" s="36" t="s">
        <v>338</v>
      </c>
      <c r="X118" s="36" t="s">
        <v>338</v>
      </c>
      <c r="Y118" s="36" t="s">
        <v>338</v>
      </c>
      <c r="Z118" s="36" t="s">
        <v>338</v>
      </c>
      <c r="AA118" s="36" t="s">
        <v>338</v>
      </c>
      <c r="AB118" s="36" t="s">
        <v>338</v>
      </c>
      <c r="AC118" s="36" t="s">
        <v>338</v>
      </c>
      <c r="AD118" s="36" t="s">
        <v>338</v>
      </c>
      <c r="AE118" s="36" t="s">
        <v>338</v>
      </c>
      <c r="AF118" s="36" t="s">
        <v>338</v>
      </c>
      <c r="AG118" s="36" t="s">
        <v>338</v>
      </c>
      <c r="AH118" s="36" t="s">
        <v>338</v>
      </c>
      <c r="AI118" s="36" t="s">
        <v>338</v>
      </c>
      <c r="AJ118" s="36" t="s">
        <v>338</v>
      </c>
      <c r="AK118" s="36" t="s">
        <v>338</v>
      </c>
      <c r="AL118" s="36" t="s">
        <v>338</v>
      </c>
      <c r="AM118" s="36" t="s">
        <v>338</v>
      </c>
      <c r="AN118" s="36" t="s">
        <v>338</v>
      </c>
      <c r="AO118" s="36" t="s">
        <v>338</v>
      </c>
      <c r="AP118" s="36" t="s">
        <v>338</v>
      </c>
      <c r="AQ118" s="36" t="s">
        <v>338</v>
      </c>
      <c r="AR118" s="36" t="s">
        <v>338</v>
      </c>
      <c r="AS118" s="36" t="s">
        <v>338</v>
      </c>
      <c r="AT118" s="36" t="s">
        <v>338</v>
      </c>
      <c r="AU118" s="36" t="s">
        <v>338</v>
      </c>
      <c r="AV118" s="36" t="s">
        <v>338</v>
      </c>
      <c r="AW118" s="36" t="s">
        <v>338</v>
      </c>
      <c r="AX118" s="36" t="s">
        <v>338</v>
      </c>
      <c r="AY118" s="36" t="s">
        <v>338</v>
      </c>
      <c r="AZ118" s="36" t="s">
        <v>338</v>
      </c>
      <c r="BA118" s="36" t="s">
        <v>338</v>
      </c>
      <c r="BB118" s="36" t="s">
        <v>338</v>
      </c>
      <c r="BC118" s="36" t="s">
        <v>338</v>
      </c>
      <c r="BD118" s="36" t="s">
        <v>338</v>
      </c>
      <c r="BE118" s="36" t="s">
        <v>338</v>
      </c>
      <c r="BF118" s="36" t="s">
        <v>338</v>
      </c>
      <c r="BG118" s="36" t="s">
        <v>338</v>
      </c>
      <c r="BH118" s="36" t="s">
        <v>338</v>
      </c>
      <c r="BI118" s="36" t="s">
        <v>338</v>
      </c>
      <c r="BJ118" s="36" t="s">
        <v>338</v>
      </c>
      <c r="BK118" s="36" t="s">
        <v>338</v>
      </c>
      <c r="BL118" s="36" t="s">
        <v>338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 t="s">
        <v>338</v>
      </c>
      <c r="E119" s="36" t="s">
        <v>338</v>
      </c>
      <c r="F119" s="36" t="s">
        <v>338</v>
      </c>
      <c r="G119" s="36" t="s">
        <v>338</v>
      </c>
      <c r="H119" s="36" t="s">
        <v>338</v>
      </c>
      <c r="I119" s="36" t="s">
        <v>338</v>
      </c>
      <c r="J119" s="36" t="s">
        <v>338</v>
      </c>
      <c r="K119" s="36" t="s">
        <v>338</v>
      </c>
      <c r="L119" s="36" t="s">
        <v>338</v>
      </c>
      <c r="M119" s="36" t="s">
        <v>338</v>
      </c>
      <c r="N119" s="36" t="s">
        <v>338</v>
      </c>
      <c r="O119" s="36" t="s">
        <v>338</v>
      </c>
      <c r="P119" s="36" t="s">
        <v>338</v>
      </c>
      <c r="Q119" s="36" t="s">
        <v>338</v>
      </c>
      <c r="R119" s="36" t="s">
        <v>338</v>
      </c>
      <c r="S119" s="36" t="s">
        <v>338</v>
      </c>
      <c r="T119" s="36" t="s">
        <v>338</v>
      </c>
      <c r="U119" s="36" t="s">
        <v>338</v>
      </c>
      <c r="V119" s="36" t="s">
        <v>338</v>
      </c>
      <c r="W119" s="36" t="s">
        <v>338</v>
      </c>
      <c r="X119" s="36" t="s">
        <v>338</v>
      </c>
      <c r="Y119" s="36" t="s">
        <v>338</v>
      </c>
      <c r="Z119" s="36" t="s">
        <v>338</v>
      </c>
      <c r="AA119" s="36" t="s">
        <v>338</v>
      </c>
      <c r="AB119" s="36" t="s">
        <v>338</v>
      </c>
      <c r="AC119" s="36" t="s">
        <v>338</v>
      </c>
      <c r="AD119" s="36" t="s">
        <v>338</v>
      </c>
      <c r="AE119" s="36" t="s">
        <v>338</v>
      </c>
      <c r="AF119" s="36" t="s">
        <v>338</v>
      </c>
      <c r="AG119" s="36" t="s">
        <v>338</v>
      </c>
      <c r="AH119" s="36" t="s">
        <v>338</v>
      </c>
      <c r="AI119" s="36" t="s">
        <v>338</v>
      </c>
      <c r="AJ119" s="36" t="s">
        <v>338</v>
      </c>
      <c r="AK119" s="36" t="s">
        <v>338</v>
      </c>
      <c r="AL119" s="36" t="s">
        <v>338</v>
      </c>
      <c r="AM119" s="36" t="s">
        <v>338</v>
      </c>
      <c r="AN119" s="36" t="s">
        <v>338</v>
      </c>
      <c r="AO119" s="36" t="s">
        <v>338</v>
      </c>
      <c r="AP119" s="36" t="s">
        <v>338</v>
      </c>
      <c r="AQ119" s="36" t="s">
        <v>338</v>
      </c>
      <c r="AR119" s="36" t="s">
        <v>338</v>
      </c>
      <c r="AS119" s="36" t="s">
        <v>338</v>
      </c>
      <c r="AT119" s="36" t="s">
        <v>338</v>
      </c>
      <c r="AU119" s="36" t="s">
        <v>338</v>
      </c>
      <c r="AV119" s="36" t="s">
        <v>338</v>
      </c>
      <c r="AW119" s="36" t="s">
        <v>338</v>
      </c>
      <c r="AX119" s="36" t="s">
        <v>338</v>
      </c>
      <c r="AY119" s="36" t="s">
        <v>338</v>
      </c>
      <c r="AZ119" s="36" t="s">
        <v>338</v>
      </c>
      <c r="BA119" s="36" t="s">
        <v>338</v>
      </c>
      <c r="BB119" s="36" t="s">
        <v>338</v>
      </c>
      <c r="BC119" s="36" t="s">
        <v>338</v>
      </c>
      <c r="BD119" s="36" t="s">
        <v>338</v>
      </c>
      <c r="BE119" s="36" t="s">
        <v>338</v>
      </c>
      <c r="BF119" s="36" t="s">
        <v>338</v>
      </c>
      <c r="BG119" s="36" t="s">
        <v>338</v>
      </c>
      <c r="BH119" s="36" t="s">
        <v>338</v>
      </c>
      <c r="BI119" s="36" t="s">
        <v>338</v>
      </c>
      <c r="BJ119" s="36" t="s">
        <v>338</v>
      </c>
      <c r="BK119" s="36" t="s">
        <v>338</v>
      </c>
      <c r="BL119" s="36" t="s">
        <v>338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 t="s">
        <v>338</v>
      </c>
      <c r="E120" s="36" t="s">
        <v>338</v>
      </c>
      <c r="F120" s="36" t="s">
        <v>338</v>
      </c>
      <c r="G120" s="36" t="s">
        <v>338</v>
      </c>
      <c r="H120" s="36" t="s">
        <v>338</v>
      </c>
      <c r="I120" s="36" t="s">
        <v>338</v>
      </c>
      <c r="J120" s="36" t="s">
        <v>338</v>
      </c>
      <c r="K120" s="36" t="s">
        <v>338</v>
      </c>
      <c r="L120" s="36" t="s">
        <v>338</v>
      </c>
      <c r="M120" s="36" t="s">
        <v>338</v>
      </c>
      <c r="N120" s="36" t="s">
        <v>338</v>
      </c>
      <c r="O120" s="36" t="s">
        <v>338</v>
      </c>
      <c r="P120" s="36" t="s">
        <v>338</v>
      </c>
      <c r="Q120" s="36" t="s">
        <v>338</v>
      </c>
      <c r="R120" s="36" t="s">
        <v>338</v>
      </c>
      <c r="S120" s="36" t="s">
        <v>338</v>
      </c>
      <c r="T120" s="36" t="s">
        <v>338</v>
      </c>
      <c r="U120" s="36" t="s">
        <v>338</v>
      </c>
      <c r="V120" s="36" t="s">
        <v>338</v>
      </c>
      <c r="W120" s="36" t="s">
        <v>338</v>
      </c>
      <c r="X120" s="36" t="s">
        <v>338</v>
      </c>
      <c r="Y120" s="36" t="s">
        <v>338</v>
      </c>
      <c r="Z120" s="36" t="s">
        <v>338</v>
      </c>
      <c r="AA120" s="36" t="s">
        <v>338</v>
      </c>
      <c r="AB120" s="36" t="s">
        <v>338</v>
      </c>
      <c r="AC120" s="36" t="s">
        <v>338</v>
      </c>
      <c r="AD120" s="36" t="s">
        <v>338</v>
      </c>
      <c r="AE120" s="36" t="s">
        <v>338</v>
      </c>
      <c r="AF120" s="36" t="s">
        <v>338</v>
      </c>
      <c r="AG120" s="36" t="s">
        <v>338</v>
      </c>
      <c r="AH120" s="36" t="s">
        <v>338</v>
      </c>
      <c r="AI120" s="36" t="s">
        <v>338</v>
      </c>
      <c r="AJ120" s="36" t="s">
        <v>338</v>
      </c>
      <c r="AK120" s="36" t="s">
        <v>338</v>
      </c>
      <c r="AL120" s="36" t="s">
        <v>338</v>
      </c>
      <c r="AM120" s="36" t="s">
        <v>338</v>
      </c>
      <c r="AN120" s="36" t="s">
        <v>338</v>
      </c>
      <c r="AO120" s="36" t="s">
        <v>338</v>
      </c>
      <c r="AP120" s="36" t="s">
        <v>338</v>
      </c>
      <c r="AQ120" s="36" t="s">
        <v>338</v>
      </c>
      <c r="AR120" s="36" t="s">
        <v>338</v>
      </c>
      <c r="AS120" s="36" t="s">
        <v>338</v>
      </c>
      <c r="AT120" s="36" t="s">
        <v>338</v>
      </c>
      <c r="AU120" s="36" t="s">
        <v>338</v>
      </c>
      <c r="AV120" s="36" t="s">
        <v>338</v>
      </c>
      <c r="AW120" s="36" t="s">
        <v>338</v>
      </c>
      <c r="AX120" s="36" t="s">
        <v>338</v>
      </c>
      <c r="AY120" s="36" t="s">
        <v>338</v>
      </c>
      <c r="AZ120" s="36" t="s">
        <v>338</v>
      </c>
      <c r="BA120" s="36" t="s">
        <v>338</v>
      </c>
      <c r="BB120" s="36" t="s">
        <v>338</v>
      </c>
      <c r="BC120" s="36" t="s">
        <v>338</v>
      </c>
      <c r="BD120" s="36" t="s">
        <v>338</v>
      </c>
      <c r="BE120" s="36" t="s">
        <v>338</v>
      </c>
      <c r="BF120" s="36" t="s">
        <v>338</v>
      </c>
      <c r="BG120" s="36" t="s">
        <v>338</v>
      </c>
      <c r="BH120" s="36" t="s">
        <v>338</v>
      </c>
      <c r="BI120" s="36" t="s">
        <v>338</v>
      </c>
      <c r="BJ120" s="36" t="s">
        <v>338</v>
      </c>
      <c r="BK120" s="36" t="s">
        <v>338</v>
      </c>
      <c r="BL120" s="36" t="s">
        <v>338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 t="s">
        <v>338</v>
      </c>
      <c r="E121" s="36" t="s">
        <v>338</v>
      </c>
      <c r="F121" s="36" t="s">
        <v>338</v>
      </c>
      <c r="G121" s="36" t="s">
        <v>338</v>
      </c>
      <c r="H121" s="36" t="s">
        <v>338</v>
      </c>
      <c r="I121" s="36" t="s">
        <v>338</v>
      </c>
      <c r="J121" s="36" t="s">
        <v>338</v>
      </c>
      <c r="K121" s="36" t="s">
        <v>338</v>
      </c>
      <c r="L121" s="36" t="s">
        <v>338</v>
      </c>
      <c r="M121" s="36" t="s">
        <v>338</v>
      </c>
      <c r="N121" s="36" t="s">
        <v>338</v>
      </c>
      <c r="O121" s="36" t="s">
        <v>338</v>
      </c>
      <c r="P121" s="36" t="s">
        <v>338</v>
      </c>
      <c r="Q121" s="36" t="s">
        <v>338</v>
      </c>
      <c r="R121" s="36" t="s">
        <v>338</v>
      </c>
      <c r="S121" s="36" t="s">
        <v>338</v>
      </c>
      <c r="T121" s="36" t="s">
        <v>338</v>
      </c>
      <c r="U121" s="36" t="s">
        <v>338</v>
      </c>
      <c r="V121" s="36" t="s">
        <v>338</v>
      </c>
      <c r="W121" s="36" t="s">
        <v>338</v>
      </c>
      <c r="X121" s="36" t="s">
        <v>338</v>
      </c>
      <c r="Y121" s="36" t="s">
        <v>338</v>
      </c>
      <c r="Z121" s="36" t="s">
        <v>338</v>
      </c>
      <c r="AA121" s="36" t="s">
        <v>338</v>
      </c>
      <c r="AB121" s="36" t="s">
        <v>338</v>
      </c>
      <c r="AC121" s="36" t="s">
        <v>338</v>
      </c>
      <c r="AD121" s="36" t="s">
        <v>338</v>
      </c>
      <c r="AE121" s="36" t="s">
        <v>338</v>
      </c>
      <c r="AF121" s="36" t="s">
        <v>338</v>
      </c>
      <c r="AG121" s="36" t="s">
        <v>338</v>
      </c>
      <c r="AH121" s="36" t="s">
        <v>338</v>
      </c>
      <c r="AI121" s="36" t="s">
        <v>338</v>
      </c>
      <c r="AJ121" s="36" t="s">
        <v>338</v>
      </c>
      <c r="AK121" s="36" t="s">
        <v>338</v>
      </c>
      <c r="AL121" s="36" t="s">
        <v>338</v>
      </c>
      <c r="AM121" s="36" t="s">
        <v>338</v>
      </c>
      <c r="AN121" s="36" t="s">
        <v>338</v>
      </c>
      <c r="AO121" s="36" t="s">
        <v>338</v>
      </c>
      <c r="AP121" s="36" t="s">
        <v>338</v>
      </c>
      <c r="AQ121" s="36" t="s">
        <v>338</v>
      </c>
      <c r="AR121" s="36" t="s">
        <v>338</v>
      </c>
      <c r="AS121" s="36" t="s">
        <v>338</v>
      </c>
      <c r="AT121" s="36" t="s">
        <v>338</v>
      </c>
      <c r="AU121" s="36" t="s">
        <v>338</v>
      </c>
      <c r="AV121" s="36" t="s">
        <v>338</v>
      </c>
      <c r="AW121" s="36" t="s">
        <v>338</v>
      </c>
      <c r="AX121" s="36" t="s">
        <v>338</v>
      </c>
      <c r="AY121" s="36" t="s">
        <v>338</v>
      </c>
      <c r="AZ121" s="36" t="s">
        <v>338</v>
      </c>
      <c r="BA121" s="36" t="s">
        <v>338</v>
      </c>
      <c r="BB121" s="36" t="s">
        <v>338</v>
      </c>
      <c r="BC121" s="36" t="s">
        <v>338</v>
      </c>
      <c r="BD121" s="36" t="s">
        <v>338</v>
      </c>
      <c r="BE121" s="36" t="s">
        <v>338</v>
      </c>
      <c r="BF121" s="36" t="s">
        <v>338</v>
      </c>
      <c r="BG121" s="36" t="s">
        <v>338</v>
      </c>
      <c r="BH121" s="36" t="s">
        <v>338</v>
      </c>
      <c r="BI121" s="36" t="s">
        <v>338</v>
      </c>
      <c r="BJ121" s="36" t="s">
        <v>338</v>
      </c>
      <c r="BK121" s="36" t="s">
        <v>338</v>
      </c>
      <c r="BL121" s="36" t="s">
        <v>338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 t="s">
        <v>338</v>
      </c>
      <c r="E122" s="36" t="s">
        <v>338</v>
      </c>
      <c r="F122" s="36" t="s">
        <v>338</v>
      </c>
      <c r="G122" s="36" t="s">
        <v>338</v>
      </c>
      <c r="H122" s="36" t="s">
        <v>338</v>
      </c>
      <c r="I122" s="36" t="s">
        <v>338</v>
      </c>
      <c r="J122" s="36" t="s">
        <v>338</v>
      </c>
      <c r="K122" s="36" t="s">
        <v>338</v>
      </c>
      <c r="L122" s="36" t="s">
        <v>338</v>
      </c>
      <c r="M122" s="36" t="s">
        <v>338</v>
      </c>
      <c r="N122" s="36" t="s">
        <v>338</v>
      </c>
      <c r="O122" s="36" t="s">
        <v>338</v>
      </c>
      <c r="P122" s="36" t="s">
        <v>338</v>
      </c>
      <c r="Q122" s="36" t="s">
        <v>338</v>
      </c>
      <c r="R122" s="36" t="s">
        <v>338</v>
      </c>
      <c r="S122" s="36" t="s">
        <v>338</v>
      </c>
      <c r="T122" s="36" t="s">
        <v>338</v>
      </c>
      <c r="U122" s="36" t="s">
        <v>338</v>
      </c>
      <c r="V122" s="36" t="s">
        <v>338</v>
      </c>
      <c r="W122" s="36" t="s">
        <v>338</v>
      </c>
      <c r="X122" s="36" t="s">
        <v>338</v>
      </c>
      <c r="Y122" s="36" t="s">
        <v>338</v>
      </c>
      <c r="Z122" s="36" t="s">
        <v>338</v>
      </c>
      <c r="AA122" s="36" t="s">
        <v>338</v>
      </c>
      <c r="AB122" s="36" t="s">
        <v>338</v>
      </c>
      <c r="AC122" s="36" t="s">
        <v>338</v>
      </c>
      <c r="AD122" s="36" t="s">
        <v>338</v>
      </c>
      <c r="AE122" s="36" t="s">
        <v>338</v>
      </c>
      <c r="AF122" s="36" t="s">
        <v>338</v>
      </c>
      <c r="AG122" s="36" t="s">
        <v>338</v>
      </c>
      <c r="AH122" s="36" t="s">
        <v>338</v>
      </c>
      <c r="AI122" s="36" t="s">
        <v>338</v>
      </c>
      <c r="AJ122" s="36" t="s">
        <v>338</v>
      </c>
      <c r="AK122" s="36" t="s">
        <v>338</v>
      </c>
      <c r="AL122" s="36" t="s">
        <v>338</v>
      </c>
      <c r="AM122" s="36" t="s">
        <v>338</v>
      </c>
      <c r="AN122" s="36" t="s">
        <v>338</v>
      </c>
      <c r="AO122" s="36" t="s">
        <v>338</v>
      </c>
      <c r="AP122" s="36" t="s">
        <v>338</v>
      </c>
      <c r="AQ122" s="36" t="s">
        <v>338</v>
      </c>
      <c r="AR122" s="36" t="s">
        <v>338</v>
      </c>
      <c r="AS122" s="36" t="s">
        <v>338</v>
      </c>
      <c r="AT122" s="36" t="s">
        <v>338</v>
      </c>
      <c r="AU122" s="36" t="s">
        <v>338</v>
      </c>
      <c r="AV122" s="36" t="s">
        <v>338</v>
      </c>
      <c r="AW122" s="36" t="s">
        <v>338</v>
      </c>
      <c r="AX122" s="36" t="s">
        <v>338</v>
      </c>
      <c r="AY122" s="36" t="s">
        <v>338</v>
      </c>
      <c r="AZ122" s="36" t="s">
        <v>338</v>
      </c>
      <c r="BA122" s="36" t="s">
        <v>338</v>
      </c>
      <c r="BB122" s="36" t="s">
        <v>338</v>
      </c>
      <c r="BC122" s="36" t="s">
        <v>338</v>
      </c>
      <c r="BD122" s="36" t="s">
        <v>338</v>
      </c>
      <c r="BE122" s="36" t="s">
        <v>338</v>
      </c>
      <c r="BF122" s="36" t="s">
        <v>338</v>
      </c>
      <c r="BG122" s="36" t="s">
        <v>338</v>
      </c>
      <c r="BH122" s="36" t="s">
        <v>338</v>
      </c>
      <c r="BI122" s="36" t="s">
        <v>338</v>
      </c>
      <c r="BJ122" s="36" t="s">
        <v>338</v>
      </c>
      <c r="BK122" s="36" t="s">
        <v>338</v>
      </c>
      <c r="BL122" s="36" t="s">
        <v>338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 t="s">
        <v>338</v>
      </c>
      <c r="E123" s="36" t="s">
        <v>338</v>
      </c>
      <c r="F123" s="36" t="s">
        <v>338</v>
      </c>
      <c r="G123" s="36" t="s">
        <v>338</v>
      </c>
      <c r="H123" s="36" t="s">
        <v>338</v>
      </c>
      <c r="I123" s="36" t="s">
        <v>338</v>
      </c>
      <c r="J123" s="36" t="s">
        <v>338</v>
      </c>
      <c r="K123" s="36" t="s">
        <v>338</v>
      </c>
      <c r="L123" s="36" t="s">
        <v>338</v>
      </c>
      <c r="M123" s="36" t="s">
        <v>338</v>
      </c>
      <c r="N123" s="36" t="s">
        <v>338</v>
      </c>
      <c r="O123" s="36" t="s">
        <v>338</v>
      </c>
      <c r="P123" s="36" t="s">
        <v>338</v>
      </c>
      <c r="Q123" s="36" t="s">
        <v>338</v>
      </c>
      <c r="R123" s="36" t="s">
        <v>338</v>
      </c>
      <c r="S123" s="36" t="s">
        <v>338</v>
      </c>
      <c r="T123" s="36" t="s">
        <v>338</v>
      </c>
      <c r="U123" s="36" t="s">
        <v>338</v>
      </c>
      <c r="V123" s="36" t="s">
        <v>338</v>
      </c>
      <c r="W123" s="36" t="s">
        <v>338</v>
      </c>
      <c r="X123" s="36" t="s">
        <v>338</v>
      </c>
      <c r="Y123" s="36" t="s">
        <v>338</v>
      </c>
      <c r="Z123" s="36" t="s">
        <v>338</v>
      </c>
      <c r="AA123" s="36" t="s">
        <v>338</v>
      </c>
      <c r="AB123" s="36" t="s">
        <v>338</v>
      </c>
      <c r="AC123" s="36" t="s">
        <v>338</v>
      </c>
      <c r="AD123" s="36" t="s">
        <v>338</v>
      </c>
      <c r="AE123" s="36" t="s">
        <v>338</v>
      </c>
      <c r="AF123" s="36" t="s">
        <v>338</v>
      </c>
      <c r="AG123" s="36" t="s">
        <v>338</v>
      </c>
      <c r="AH123" s="36" t="s">
        <v>338</v>
      </c>
      <c r="AI123" s="36" t="s">
        <v>338</v>
      </c>
      <c r="AJ123" s="36" t="s">
        <v>338</v>
      </c>
      <c r="AK123" s="36" t="s">
        <v>338</v>
      </c>
      <c r="AL123" s="36" t="s">
        <v>338</v>
      </c>
      <c r="AM123" s="36" t="s">
        <v>338</v>
      </c>
      <c r="AN123" s="36" t="s">
        <v>338</v>
      </c>
      <c r="AO123" s="36" t="s">
        <v>338</v>
      </c>
      <c r="AP123" s="36" t="s">
        <v>338</v>
      </c>
      <c r="AQ123" s="36" t="s">
        <v>338</v>
      </c>
      <c r="AR123" s="36" t="s">
        <v>338</v>
      </c>
      <c r="AS123" s="36" t="s">
        <v>338</v>
      </c>
      <c r="AT123" s="36" t="s">
        <v>338</v>
      </c>
      <c r="AU123" s="36" t="s">
        <v>338</v>
      </c>
      <c r="AV123" s="36" t="s">
        <v>338</v>
      </c>
      <c r="AW123" s="36" t="s">
        <v>338</v>
      </c>
      <c r="AX123" s="36" t="s">
        <v>338</v>
      </c>
      <c r="AY123" s="36" t="s">
        <v>338</v>
      </c>
      <c r="AZ123" s="36" t="s">
        <v>338</v>
      </c>
      <c r="BA123" s="36" t="s">
        <v>338</v>
      </c>
      <c r="BB123" s="36" t="s">
        <v>338</v>
      </c>
      <c r="BC123" s="36" t="s">
        <v>338</v>
      </c>
      <c r="BD123" s="36" t="s">
        <v>338</v>
      </c>
      <c r="BE123" s="36" t="s">
        <v>338</v>
      </c>
      <c r="BF123" s="36" t="s">
        <v>338</v>
      </c>
      <c r="BG123" s="36" t="s">
        <v>338</v>
      </c>
      <c r="BH123" s="36" t="s">
        <v>338</v>
      </c>
      <c r="BI123" s="36" t="s">
        <v>338</v>
      </c>
      <c r="BJ123" s="36" t="s">
        <v>338</v>
      </c>
      <c r="BK123" s="36" t="s">
        <v>338</v>
      </c>
      <c r="BL123" s="36" t="s">
        <v>338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 t="s">
        <v>338</v>
      </c>
      <c r="E124" s="36" t="s">
        <v>338</v>
      </c>
      <c r="F124" s="36" t="s">
        <v>338</v>
      </c>
      <c r="G124" s="36" t="s">
        <v>338</v>
      </c>
      <c r="H124" s="36" t="s">
        <v>338</v>
      </c>
      <c r="I124" s="36" t="s">
        <v>338</v>
      </c>
      <c r="J124" s="36" t="s">
        <v>338</v>
      </c>
      <c r="K124" s="36" t="s">
        <v>338</v>
      </c>
      <c r="L124" s="36" t="s">
        <v>338</v>
      </c>
      <c r="M124" s="36" t="s">
        <v>338</v>
      </c>
      <c r="N124" s="36" t="s">
        <v>338</v>
      </c>
      <c r="O124" s="36" t="s">
        <v>338</v>
      </c>
      <c r="P124" s="36" t="s">
        <v>338</v>
      </c>
      <c r="Q124" s="36" t="s">
        <v>338</v>
      </c>
      <c r="R124" s="36" t="s">
        <v>338</v>
      </c>
      <c r="S124" s="36" t="s">
        <v>338</v>
      </c>
      <c r="T124" s="36" t="s">
        <v>338</v>
      </c>
      <c r="U124" s="36" t="s">
        <v>338</v>
      </c>
      <c r="V124" s="36" t="s">
        <v>338</v>
      </c>
      <c r="W124" s="36" t="s">
        <v>338</v>
      </c>
      <c r="X124" s="36" t="s">
        <v>338</v>
      </c>
      <c r="Y124" s="36" t="s">
        <v>338</v>
      </c>
      <c r="Z124" s="36" t="s">
        <v>338</v>
      </c>
      <c r="AA124" s="36" t="s">
        <v>338</v>
      </c>
      <c r="AB124" s="36" t="s">
        <v>338</v>
      </c>
      <c r="AC124" s="36" t="s">
        <v>338</v>
      </c>
      <c r="AD124" s="36" t="s">
        <v>338</v>
      </c>
      <c r="AE124" s="36" t="s">
        <v>338</v>
      </c>
      <c r="AF124" s="36" t="s">
        <v>338</v>
      </c>
      <c r="AG124" s="36" t="s">
        <v>338</v>
      </c>
      <c r="AH124" s="36" t="s">
        <v>338</v>
      </c>
      <c r="AI124" s="36" t="s">
        <v>338</v>
      </c>
      <c r="AJ124" s="36" t="s">
        <v>338</v>
      </c>
      <c r="AK124" s="36" t="s">
        <v>338</v>
      </c>
      <c r="AL124" s="36" t="s">
        <v>338</v>
      </c>
      <c r="AM124" s="36" t="s">
        <v>338</v>
      </c>
      <c r="AN124" s="36" t="s">
        <v>338</v>
      </c>
      <c r="AO124" s="36" t="s">
        <v>338</v>
      </c>
      <c r="AP124" s="36" t="s">
        <v>338</v>
      </c>
      <c r="AQ124" s="36" t="s">
        <v>338</v>
      </c>
      <c r="AR124" s="36" t="s">
        <v>338</v>
      </c>
      <c r="AS124" s="36" t="s">
        <v>338</v>
      </c>
      <c r="AT124" s="36" t="s">
        <v>338</v>
      </c>
      <c r="AU124" s="36" t="s">
        <v>338</v>
      </c>
      <c r="AV124" s="36" t="s">
        <v>338</v>
      </c>
      <c r="AW124" s="36" t="s">
        <v>338</v>
      </c>
      <c r="AX124" s="36" t="s">
        <v>338</v>
      </c>
      <c r="AY124" s="36" t="s">
        <v>338</v>
      </c>
      <c r="AZ124" s="36" t="s">
        <v>338</v>
      </c>
      <c r="BA124" s="36" t="s">
        <v>338</v>
      </c>
      <c r="BB124" s="36" t="s">
        <v>338</v>
      </c>
      <c r="BC124" s="36" t="s">
        <v>338</v>
      </c>
      <c r="BD124" s="36" t="s">
        <v>338</v>
      </c>
      <c r="BE124" s="36" t="s">
        <v>338</v>
      </c>
      <c r="BF124" s="36" t="s">
        <v>338</v>
      </c>
      <c r="BG124" s="36" t="s">
        <v>338</v>
      </c>
      <c r="BH124" s="36" t="s">
        <v>338</v>
      </c>
      <c r="BI124" s="36" t="s">
        <v>338</v>
      </c>
      <c r="BJ124" s="36" t="s">
        <v>338</v>
      </c>
      <c r="BK124" s="36" t="s">
        <v>338</v>
      </c>
      <c r="BL124" s="36" t="s">
        <v>338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 t="s">
        <v>338</v>
      </c>
      <c r="E125" s="36" t="s">
        <v>338</v>
      </c>
      <c r="F125" s="36" t="s">
        <v>338</v>
      </c>
      <c r="G125" s="36" t="s">
        <v>338</v>
      </c>
      <c r="H125" s="36" t="s">
        <v>338</v>
      </c>
      <c r="I125" s="36" t="s">
        <v>338</v>
      </c>
      <c r="J125" s="36" t="s">
        <v>338</v>
      </c>
      <c r="K125" s="36" t="s">
        <v>338</v>
      </c>
      <c r="L125" s="36" t="s">
        <v>338</v>
      </c>
      <c r="M125" s="36" t="s">
        <v>338</v>
      </c>
      <c r="N125" s="36" t="s">
        <v>338</v>
      </c>
      <c r="O125" s="36" t="s">
        <v>338</v>
      </c>
      <c r="P125" s="36" t="s">
        <v>338</v>
      </c>
      <c r="Q125" s="36" t="s">
        <v>338</v>
      </c>
      <c r="R125" s="36" t="s">
        <v>338</v>
      </c>
      <c r="S125" s="36" t="s">
        <v>338</v>
      </c>
      <c r="T125" s="36" t="s">
        <v>338</v>
      </c>
      <c r="U125" s="36" t="s">
        <v>338</v>
      </c>
      <c r="V125" s="36" t="s">
        <v>338</v>
      </c>
      <c r="W125" s="36" t="s">
        <v>338</v>
      </c>
      <c r="X125" s="36" t="s">
        <v>338</v>
      </c>
      <c r="Y125" s="36" t="s">
        <v>338</v>
      </c>
      <c r="Z125" s="36" t="s">
        <v>338</v>
      </c>
      <c r="AA125" s="36" t="s">
        <v>338</v>
      </c>
      <c r="AB125" s="36" t="s">
        <v>338</v>
      </c>
      <c r="AC125" s="36" t="s">
        <v>338</v>
      </c>
      <c r="AD125" s="36" t="s">
        <v>338</v>
      </c>
      <c r="AE125" s="36" t="s">
        <v>338</v>
      </c>
      <c r="AF125" s="36" t="s">
        <v>338</v>
      </c>
      <c r="AG125" s="36" t="s">
        <v>338</v>
      </c>
      <c r="AH125" s="36" t="s">
        <v>338</v>
      </c>
      <c r="AI125" s="36" t="s">
        <v>338</v>
      </c>
      <c r="AJ125" s="36" t="s">
        <v>338</v>
      </c>
      <c r="AK125" s="36" t="s">
        <v>338</v>
      </c>
      <c r="AL125" s="36" t="s">
        <v>338</v>
      </c>
      <c r="AM125" s="36" t="s">
        <v>338</v>
      </c>
      <c r="AN125" s="36" t="s">
        <v>338</v>
      </c>
      <c r="AO125" s="36" t="s">
        <v>338</v>
      </c>
      <c r="AP125" s="36" t="s">
        <v>338</v>
      </c>
      <c r="AQ125" s="36" t="s">
        <v>338</v>
      </c>
      <c r="AR125" s="36" t="s">
        <v>338</v>
      </c>
      <c r="AS125" s="36" t="s">
        <v>338</v>
      </c>
      <c r="AT125" s="36" t="s">
        <v>338</v>
      </c>
      <c r="AU125" s="36" t="s">
        <v>338</v>
      </c>
      <c r="AV125" s="36" t="s">
        <v>338</v>
      </c>
      <c r="AW125" s="36" t="s">
        <v>338</v>
      </c>
      <c r="AX125" s="36" t="s">
        <v>338</v>
      </c>
      <c r="AY125" s="36" t="s">
        <v>338</v>
      </c>
      <c r="AZ125" s="36" t="s">
        <v>338</v>
      </c>
      <c r="BA125" s="36" t="s">
        <v>338</v>
      </c>
      <c r="BB125" s="36" t="s">
        <v>338</v>
      </c>
      <c r="BC125" s="36" t="s">
        <v>338</v>
      </c>
      <c r="BD125" s="36" t="s">
        <v>338</v>
      </c>
      <c r="BE125" s="36" t="s">
        <v>338</v>
      </c>
      <c r="BF125" s="36" t="s">
        <v>338</v>
      </c>
      <c r="BG125" s="36" t="s">
        <v>338</v>
      </c>
      <c r="BH125" s="36" t="s">
        <v>338</v>
      </c>
      <c r="BI125" s="36" t="s">
        <v>338</v>
      </c>
      <c r="BJ125" s="36" t="s">
        <v>338</v>
      </c>
      <c r="BK125" s="36" t="s">
        <v>338</v>
      </c>
      <c r="BL125" s="36" t="s">
        <v>338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 t="s">
        <v>338</v>
      </c>
      <c r="E126" s="36" t="s">
        <v>338</v>
      </c>
      <c r="F126" s="36" t="s">
        <v>338</v>
      </c>
      <c r="G126" s="36" t="s">
        <v>338</v>
      </c>
      <c r="H126" s="36" t="s">
        <v>338</v>
      </c>
      <c r="I126" s="36" t="s">
        <v>338</v>
      </c>
      <c r="J126" s="36" t="s">
        <v>338</v>
      </c>
      <c r="K126" s="36" t="s">
        <v>338</v>
      </c>
      <c r="L126" s="36" t="s">
        <v>338</v>
      </c>
      <c r="M126" s="36" t="s">
        <v>338</v>
      </c>
      <c r="N126" s="36" t="s">
        <v>338</v>
      </c>
      <c r="O126" s="36" t="s">
        <v>338</v>
      </c>
      <c r="P126" s="36" t="s">
        <v>338</v>
      </c>
      <c r="Q126" s="36" t="s">
        <v>338</v>
      </c>
      <c r="R126" s="36" t="s">
        <v>338</v>
      </c>
      <c r="S126" s="36" t="s">
        <v>338</v>
      </c>
      <c r="T126" s="36" t="s">
        <v>338</v>
      </c>
      <c r="U126" s="36" t="s">
        <v>338</v>
      </c>
      <c r="V126" s="36" t="s">
        <v>338</v>
      </c>
      <c r="W126" s="36" t="s">
        <v>338</v>
      </c>
      <c r="X126" s="36" t="s">
        <v>338</v>
      </c>
      <c r="Y126" s="36" t="s">
        <v>338</v>
      </c>
      <c r="Z126" s="36" t="s">
        <v>338</v>
      </c>
      <c r="AA126" s="36" t="s">
        <v>338</v>
      </c>
      <c r="AB126" s="36" t="s">
        <v>338</v>
      </c>
      <c r="AC126" s="36" t="s">
        <v>338</v>
      </c>
      <c r="AD126" s="36" t="s">
        <v>338</v>
      </c>
      <c r="AE126" s="36" t="s">
        <v>338</v>
      </c>
      <c r="AF126" s="36" t="s">
        <v>338</v>
      </c>
      <c r="AG126" s="36" t="s">
        <v>338</v>
      </c>
      <c r="AH126" s="36" t="s">
        <v>338</v>
      </c>
      <c r="AI126" s="36" t="s">
        <v>338</v>
      </c>
      <c r="AJ126" s="36" t="s">
        <v>338</v>
      </c>
      <c r="AK126" s="36" t="s">
        <v>338</v>
      </c>
      <c r="AL126" s="36" t="s">
        <v>338</v>
      </c>
      <c r="AM126" s="36" t="s">
        <v>338</v>
      </c>
      <c r="AN126" s="36" t="s">
        <v>338</v>
      </c>
      <c r="AO126" s="36" t="s">
        <v>338</v>
      </c>
      <c r="AP126" s="36" t="s">
        <v>338</v>
      </c>
      <c r="AQ126" s="36" t="s">
        <v>338</v>
      </c>
      <c r="AR126" s="36" t="s">
        <v>338</v>
      </c>
      <c r="AS126" s="36" t="s">
        <v>338</v>
      </c>
      <c r="AT126" s="36" t="s">
        <v>338</v>
      </c>
      <c r="AU126" s="36" t="s">
        <v>338</v>
      </c>
      <c r="AV126" s="36" t="s">
        <v>338</v>
      </c>
      <c r="AW126" s="36" t="s">
        <v>338</v>
      </c>
      <c r="AX126" s="36" t="s">
        <v>338</v>
      </c>
      <c r="AY126" s="36" t="s">
        <v>338</v>
      </c>
      <c r="AZ126" s="36" t="s">
        <v>338</v>
      </c>
      <c r="BA126" s="36" t="s">
        <v>338</v>
      </c>
      <c r="BB126" s="36" t="s">
        <v>338</v>
      </c>
      <c r="BC126" s="36" t="s">
        <v>338</v>
      </c>
      <c r="BD126" s="36" t="s">
        <v>338</v>
      </c>
      <c r="BE126" s="36" t="s">
        <v>338</v>
      </c>
      <c r="BF126" s="36" t="s">
        <v>338</v>
      </c>
      <c r="BG126" s="36" t="s">
        <v>338</v>
      </c>
      <c r="BH126" s="36" t="s">
        <v>338</v>
      </c>
      <c r="BI126" s="36" t="s">
        <v>338</v>
      </c>
      <c r="BJ126" s="36" t="s">
        <v>338</v>
      </c>
      <c r="BK126" s="36" t="s">
        <v>338</v>
      </c>
      <c r="BL126" s="36" t="s">
        <v>338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 t="s">
        <v>338</v>
      </c>
      <c r="E127" s="36" t="s">
        <v>338</v>
      </c>
      <c r="F127" s="36" t="s">
        <v>338</v>
      </c>
      <c r="G127" s="36" t="s">
        <v>338</v>
      </c>
      <c r="H127" s="36" t="s">
        <v>338</v>
      </c>
      <c r="I127" s="36" t="s">
        <v>338</v>
      </c>
      <c r="J127" s="36" t="s">
        <v>338</v>
      </c>
      <c r="K127" s="36" t="s">
        <v>338</v>
      </c>
      <c r="L127" s="36" t="s">
        <v>338</v>
      </c>
      <c r="M127" s="36" t="s">
        <v>338</v>
      </c>
      <c r="N127" s="36" t="s">
        <v>338</v>
      </c>
      <c r="O127" s="36" t="s">
        <v>338</v>
      </c>
      <c r="P127" s="36" t="s">
        <v>338</v>
      </c>
      <c r="Q127" s="36" t="s">
        <v>338</v>
      </c>
      <c r="R127" s="36" t="s">
        <v>338</v>
      </c>
      <c r="S127" s="36" t="s">
        <v>338</v>
      </c>
      <c r="T127" s="36" t="s">
        <v>338</v>
      </c>
      <c r="U127" s="36" t="s">
        <v>338</v>
      </c>
      <c r="V127" s="36" t="s">
        <v>338</v>
      </c>
      <c r="W127" s="36" t="s">
        <v>338</v>
      </c>
      <c r="X127" s="36" t="s">
        <v>338</v>
      </c>
      <c r="Y127" s="36" t="s">
        <v>338</v>
      </c>
      <c r="Z127" s="36" t="s">
        <v>338</v>
      </c>
      <c r="AA127" s="36" t="s">
        <v>338</v>
      </c>
      <c r="AB127" s="36" t="s">
        <v>338</v>
      </c>
      <c r="AC127" s="36" t="s">
        <v>338</v>
      </c>
      <c r="AD127" s="36" t="s">
        <v>338</v>
      </c>
      <c r="AE127" s="36" t="s">
        <v>338</v>
      </c>
      <c r="AF127" s="36" t="s">
        <v>338</v>
      </c>
      <c r="AG127" s="36" t="s">
        <v>338</v>
      </c>
      <c r="AH127" s="36" t="s">
        <v>338</v>
      </c>
      <c r="AI127" s="36" t="s">
        <v>338</v>
      </c>
      <c r="AJ127" s="36" t="s">
        <v>338</v>
      </c>
      <c r="AK127" s="36" t="s">
        <v>338</v>
      </c>
      <c r="AL127" s="36" t="s">
        <v>338</v>
      </c>
      <c r="AM127" s="36" t="s">
        <v>338</v>
      </c>
      <c r="AN127" s="36" t="s">
        <v>338</v>
      </c>
      <c r="AO127" s="36" t="s">
        <v>338</v>
      </c>
      <c r="AP127" s="36" t="s">
        <v>338</v>
      </c>
      <c r="AQ127" s="36" t="s">
        <v>338</v>
      </c>
      <c r="AR127" s="36" t="s">
        <v>338</v>
      </c>
      <c r="AS127" s="36" t="s">
        <v>338</v>
      </c>
      <c r="AT127" s="36" t="s">
        <v>338</v>
      </c>
      <c r="AU127" s="36" t="s">
        <v>338</v>
      </c>
      <c r="AV127" s="36" t="s">
        <v>338</v>
      </c>
      <c r="AW127" s="36" t="s">
        <v>338</v>
      </c>
      <c r="AX127" s="36" t="s">
        <v>338</v>
      </c>
      <c r="AY127" s="36" t="s">
        <v>338</v>
      </c>
      <c r="AZ127" s="36" t="s">
        <v>338</v>
      </c>
      <c r="BA127" s="36" t="s">
        <v>338</v>
      </c>
      <c r="BB127" s="36" t="s">
        <v>338</v>
      </c>
      <c r="BC127" s="36" t="s">
        <v>338</v>
      </c>
      <c r="BD127" s="36" t="s">
        <v>338</v>
      </c>
      <c r="BE127" s="36" t="s">
        <v>338</v>
      </c>
      <c r="BF127" s="36" t="s">
        <v>338</v>
      </c>
      <c r="BG127" s="36" t="s">
        <v>338</v>
      </c>
      <c r="BH127" s="36" t="s">
        <v>338</v>
      </c>
      <c r="BI127" s="36" t="s">
        <v>338</v>
      </c>
      <c r="BJ127" s="36" t="s">
        <v>338</v>
      </c>
      <c r="BK127" s="36" t="s">
        <v>338</v>
      </c>
      <c r="BL127" s="36" t="s">
        <v>338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 t="s">
        <v>338</v>
      </c>
      <c r="E128" s="36" t="s">
        <v>338</v>
      </c>
      <c r="F128" s="36" t="s">
        <v>338</v>
      </c>
      <c r="G128" s="36" t="s">
        <v>338</v>
      </c>
      <c r="H128" s="36" t="s">
        <v>338</v>
      </c>
      <c r="I128" s="36" t="s">
        <v>338</v>
      </c>
      <c r="J128" s="36" t="s">
        <v>338</v>
      </c>
      <c r="K128" s="36" t="s">
        <v>338</v>
      </c>
      <c r="L128" s="36" t="s">
        <v>338</v>
      </c>
      <c r="M128" s="36" t="s">
        <v>338</v>
      </c>
      <c r="N128" s="36" t="s">
        <v>338</v>
      </c>
      <c r="O128" s="36" t="s">
        <v>338</v>
      </c>
      <c r="P128" s="36" t="s">
        <v>338</v>
      </c>
      <c r="Q128" s="36" t="s">
        <v>338</v>
      </c>
      <c r="R128" s="36" t="s">
        <v>338</v>
      </c>
      <c r="S128" s="36" t="s">
        <v>338</v>
      </c>
      <c r="T128" s="36" t="s">
        <v>338</v>
      </c>
      <c r="U128" s="36" t="s">
        <v>338</v>
      </c>
      <c r="V128" s="36" t="s">
        <v>338</v>
      </c>
      <c r="W128" s="36" t="s">
        <v>338</v>
      </c>
      <c r="X128" s="36" t="s">
        <v>338</v>
      </c>
      <c r="Y128" s="36" t="s">
        <v>338</v>
      </c>
      <c r="Z128" s="36" t="s">
        <v>338</v>
      </c>
      <c r="AA128" s="36" t="s">
        <v>338</v>
      </c>
      <c r="AB128" s="36" t="s">
        <v>338</v>
      </c>
      <c r="AC128" s="36" t="s">
        <v>338</v>
      </c>
      <c r="AD128" s="36" t="s">
        <v>338</v>
      </c>
      <c r="AE128" s="36" t="s">
        <v>338</v>
      </c>
      <c r="AF128" s="36" t="s">
        <v>338</v>
      </c>
      <c r="AG128" s="36" t="s">
        <v>338</v>
      </c>
      <c r="AH128" s="36" t="s">
        <v>338</v>
      </c>
      <c r="AI128" s="36" t="s">
        <v>338</v>
      </c>
      <c r="AJ128" s="36" t="s">
        <v>338</v>
      </c>
      <c r="AK128" s="36" t="s">
        <v>338</v>
      </c>
      <c r="AL128" s="36" t="s">
        <v>338</v>
      </c>
      <c r="AM128" s="36" t="s">
        <v>338</v>
      </c>
      <c r="AN128" s="36" t="s">
        <v>338</v>
      </c>
      <c r="AO128" s="36" t="s">
        <v>338</v>
      </c>
      <c r="AP128" s="36" t="s">
        <v>338</v>
      </c>
      <c r="AQ128" s="36" t="s">
        <v>338</v>
      </c>
      <c r="AR128" s="36" t="s">
        <v>338</v>
      </c>
      <c r="AS128" s="36" t="s">
        <v>338</v>
      </c>
      <c r="AT128" s="36" t="s">
        <v>338</v>
      </c>
      <c r="AU128" s="36" t="s">
        <v>338</v>
      </c>
      <c r="AV128" s="36" t="s">
        <v>338</v>
      </c>
      <c r="AW128" s="36" t="s">
        <v>338</v>
      </c>
      <c r="AX128" s="36" t="s">
        <v>338</v>
      </c>
      <c r="AY128" s="36" t="s">
        <v>338</v>
      </c>
      <c r="AZ128" s="36" t="s">
        <v>338</v>
      </c>
      <c r="BA128" s="36" t="s">
        <v>338</v>
      </c>
      <c r="BB128" s="36" t="s">
        <v>338</v>
      </c>
      <c r="BC128" s="36" t="s">
        <v>338</v>
      </c>
      <c r="BD128" s="36" t="s">
        <v>338</v>
      </c>
      <c r="BE128" s="36" t="s">
        <v>338</v>
      </c>
      <c r="BF128" s="36" t="s">
        <v>338</v>
      </c>
      <c r="BG128" s="36" t="s">
        <v>338</v>
      </c>
      <c r="BH128" s="36" t="s">
        <v>338</v>
      </c>
      <c r="BI128" s="36" t="s">
        <v>338</v>
      </c>
      <c r="BJ128" s="36" t="s">
        <v>338</v>
      </c>
      <c r="BK128" s="36" t="s">
        <v>338</v>
      </c>
      <c r="BL128" s="36" t="s">
        <v>338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 t="s">
        <v>338</v>
      </c>
      <c r="E129" s="36" t="s">
        <v>338</v>
      </c>
      <c r="F129" s="36" t="s">
        <v>338</v>
      </c>
      <c r="G129" s="36" t="s">
        <v>338</v>
      </c>
      <c r="H129" s="36" t="s">
        <v>338</v>
      </c>
      <c r="I129" s="36" t="s">
        <v>338</v>
      </c>
      <c r="J129" s="36" t="s">
        <v>338</v>
      </c>
      <c r="K129" s="36" t="s">
        <v>338</v>
      </c>
      <c r="L129" s="36" t="s">
        <v>338</v>
      </c>
      <c r="M129" s="36" t="s">
        <v>338</v>
      </c>
      <c r="N129" s="36" t="s">
        <v>338</v>
      </c>
      <c r="O129" s="36" t="s">
        <v>338</v>
      </c>
      <c r="P129" s="36" t="s">
        <v>338</v>
      </c>
      <c r="Q129" s="36" t="s">
        <v>338</v>
      </c>
      <c r="R129" s="36" t="s">
        <v>338</v>
      </c>
      <c r="S129" s="36" t="s">
        <v>338</v>
      </c>
      <c r="T129" s="36" t="s">
        <v>338</v>
      </c>
      <c r="U129" s="36" t="s">
        <v>338</v>
      </c>
      <c r="V129" s="36" t="s">
        <v>338</v>
      </c>
      <c r="W129" s="36" t="s">
        <v>338</v>
      </c>
      <c r="X129" s="36" t="s">
        <v>338</v>
      </c>
      <c r="Y129" s="36" t="s">
        <v>338</v>
      </c>
      <c r="Z129" s="36" t="s">
        <v>338</v>
      </c>
      <c r="AA129" s="36" t="s">
        <v>338</v>
      </c>
      <c r="AB129" s="36" t="s">
        <v>338</v>
      </c>
      <c r="AC129" s="36" t="s">
        <v>338</v>
      </c>
      <c r="AD129" s="36" t="s">
        <v>338</v>
      </c>
      <c r="AE129" s="36" t="s">
        <v>338</v>
      </c>
      <c r="AF129" s="36" t="s">
        <v>338</v>
      </c>
      <c r="AG129" s="36" t="s">
        <v>338</v>
      </c>
      <c r="AH129" s="36" t="s">
        <v>338</v>
      </c>
      <c r="AI129" s="36" t="s">
        <v>338</v>
      </c>
      <c r="AJ129" s="36" t="s">
        <v>338</v>
      </c>
      <c r="AK129" s="36" t="s">
        <v>338</v>
      </c>
      <c r="AL129" s="36" t="s">
        <v>338</v>
      </c>
      <c r="AM129" s="36" t="s">
        <v>338</v>
      </c>
      <c r="AN129" s="36" t="s">
        <v>338</v>
      </c>
      <c r="AO129" s="36" t="s">
        <v>338</v>
      </c>
      <c r="AP129" s="36" t="s">
        <v>338</v>
      </c>
      <c r="AQ129" s="36" t="s">
        <v>338</v>
      </c>
      <c r="AR129" s="36" t="s">
        <v>338</v>
      </c>
      <c r="AS129" s="36" t="s">
        <v>338</v>
      </c>
      <c r="AT129" s="36" t="s">
        <v>338</v>
      </c>
      <c r="AU129" s="36" t="s">
        <v>338</v>
      </c>
      <c r="AV129" s="36" t="s">
        <v>338</v>
      </c>
      <c r="AW129" s="36" t="s">
        <v>338</v>
      </c>
      <c r="AX129" s="36" t="s">
        <v>338</v>
      </c>
      <c r="AY129" s="36" t="s">
        <v>338</v>
      </c>
      <c r="AZ129" s="36" t="s">
        <v>338</v>
      </c>
      <c r="BA129" s="36" t="s">
        <v>338</v>
      </c>
      <c r="BB129" s="36" t="s">
        <v>338</v>
      </c>
      <c r="BC129" s="36" t="s">
        <v>338</v>
      </c>
      <c r="BD129" s="36" t="s">
        <v>338</v>
      </c>
      <c r="BE129" s="36" t="s">
        <v>338</v>
      </c>
      <c r="BF129" s="36" t="s">
        <v>338</v>
      </c>
      <c r="BG129" s="36" t="s">
        <v>338</v>
      </c>
      <c r="BH129" s="36" t="s">
        <v>338</v>
      </c>
      <c r="BI129" s="36" t="s">
        <v>338</v>
      </c>
      <c r="BJ129" s="36" t="s">
        <v>338</v>
      </c>
      <c r="BK129" s="36" t="s">
        <v>338</v>
      </c>
      <c r="BL129" s="36" t="s">
        <v>338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 t="s">
        <v>338</v>
      </c>
      <c r="E130" s="36" t="s">
        <v>338</v>
      </c>
      <c r="F130" s="36" t="s">
        <v>338</v>
      </c>
      <c r="G130" s="36" t="s">
        <v>338</v>
      </c>
      <c r="H130" s="36" t="s">
        <v>338</v>
      </c>
      <c r="I130" s="36" t="s">
        <v>338</v>
      </c>
      <c r="J130" s="36" t="s">
        <v>338</v>
      </c>
      <c r="K130" s="36" t="s">
        <v>338</v>
      </c>
      <c r="L130" s="36" t="s">
        <v>338</v>
      </c>
      <c r="M130" s="36" t="s">
        <v>338</v>
      </c>
      <c r="N130" s="36" t="s">
        <v>338</v>
      </c>
      <c r="O130" s="36" t="s">
        <v>338</v>
      </c>
      <c r="P130" s="36" t="s">
        <v>338</v>
      </c>
      <c r="Q130" s="36" t="s">
        <v>338</v>
      </c>
      <c r="R130" s="36" t="s">
        <v>338</v>
      </c>
      <c r="S130" s="36" t="s">
        <v>338</v>
      </c>
      <c r="T130" s="36" t="s">
        <v>338</v>
      </c>
      <c r="U130" s="36" t="s">
        <v>338</v>
      </c>
      <c r="V130" s="36" t="s">
        <v>338</v>
      </c>
      <c r="W130" s="36" t="s">
        <v>338</v>
      </c>
      <c r="X130" s="36" t="s">
        <v>338</v>
      </c>
      <c r="Y130" s="36" t="s">
        <v>338</v>
      </c>
      <c r="Z130" s="36" t="s">
        <v>338</v>
      </c>
      <c r="AA130" s="36" t="s">
        <v>338</v>
      </c>
      <c r="AB130" s="36" t="s">
        <v>338</v>
      </c>
      <c r="AC130" s="36" t="s">
        <v>338</v>
      </c>
      <c r="AD130" s="36" t="s">
        <v>338</v>
      </c>
      <c r="AE130" s="36" t="s">
        <v>338</v>
      </c>
      <c r="AF130" s="36" t="s">
        <v>338</v>
      </c>
      <c r="AG130" s="36" t="s">
        <v>338</v>
      </c>
      <c r="AH130" s="36" t="s">
        <v>338</v>
      </c>
      <c r="AI130" s="36" t="s">
        <v>338</v>
      </c>
      <c r="AJ130" s="36" t="s">
        <v>338</v>
      </c>
      <c r="AK130" s="36" t="s">
        <v>338</v>
      </c>
      <c r="AL130" s="36" t="s">
        <v>338</v>
      </c>
      <c r="AM130" s="36" t="s">
        <v>338</v>
      </c>
      <c r="AN130" s="36" t="s">
        <v>338</v>
      </c>
      <c r="AO130" s="36" t="s">
        <v>338</v>
      </c>
      <c r="AP130" s="36" t="s">
        <v>338</v>
      </c>
      <c r="AQ130" s="36" t="s">
        <v>338</v>
      </c>
      <c r="AR130" s="36" t="s">
        <v>338</v>
      </c>
      <c r="AS130" s="36" t="s">
        <v>338</v>
      </c>
      <c r="AT130" s="36" t="s">
        <v>338</v>
      </c>
      <c r="AU130" s="36" t="s">
        <v>338</v>
      </c>
      <c r="AV130" s="36" t="s">
        <v>338</v>
      </c>
      <c r="AW130" s="36" t="s">
        <v>338</v>
      </c>
      <c r="AX130" s="36" t="s">
        <v>338</v>
      </c>
      <c r="AY130" s="36" t="s">
        <v>338</v>
      </c>
      <c r="AZ130" s="36" t="s">
        <v>338</v>
      </c>
      <c r="BA130" s="36" t="s">
        <v>338</v>
      </c>
      <c r="BB130" s="36" t="s">
        <v>338</v>
      </c>
      <c r="BC130" s="36" t="s">
        <v>338</v>
      </c>
      <c r="BD130" s="36" t="s">
        <v>338</v>
      </c>
      <c r="BE130" s="36" t="s">
        <v>338</v>
      </c>
      <c r="BF130" s="36" t="s">
        <v>338</v>
      </c>
      <c r="BG130" s="36" t="s">
        <v>338</v>
      </c>
      <c r="BH130" s="36" t="s">
        <v>338</v>
      </c>
      <c r="BI130" s="36" t="s">
        <v>338</v>
      </c>
      <c r="BJ130" s="36" t="s">
        <v>338</v>
      </c>
      <c r="BK130" s="36" t="s">
        <v>338</v>
      </c>
      <c r="BL130" s="36" t="s">
        <v>338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 t="s">
        <v>338</v>
      </c>
      <c r="E131" s="36" t="s">
        <v>338</v>
      </c>
      <c r="F131" s="36" t="s">
        <v>338</v>
      </c>
      <c r="G131" s="36" t="s">
        <v>338</v>
      </c>
      <c r="H131" s="36" t="s">
        <v>338</v>
      </c>
      <c r="I131" s="36" t="s">
        <v>338</v>
      </c>
      <c r="J131" s="36" t="s">
        <v>338</v>
      </c>
      <c r="K131" s="36" t="s">
        <v>338</v>
      </c>
      <c r="L131" s="36" t="s">
        <v>338</v>
      </c>
      <c r="M131" s="36" t="s">
        <v>338</v>
      </c>
      <c r="N131" s="36" t="s">
        <v>338</v>
      </c>
      <c r="O131" s="36" t="s">
        <v>338</v>
      </c>
      <c r="P131" s="36" t="s">
        <v>338</v>
      </c>
      <c r="Q131" s="36" t="s">
        <v>338</v>
      </c>
      <c r="R131" s="36" t="s">
        <v>338</v>
      </c>
      <c r="S131" s="36" t="s">
        <v>338</v>
      </c>
      <c r="T131" s="36" t="s">
        <v>338</v>
      </c>
      <c r="U131" s="36" t="s">
        <v>338</v>
      </c>
      <c r="V131" s="36" t="s">
        <v>338</v>
      </c>
      <c r="W131" s="36" t="s">
        <v>338</v>
      </c>
      <c r="X131" s="36" t="s">
        <v>338</v>
      </c>
      <c r="Y131" s="36" t="s">
        <v>338</v>
      </c>
      <c r="Z131" s="36" t="s">
        <v>338</v>
      </c>
      <c r="AA131" s="36" t="s">
        <v>338</v>
      </c>
      <c r="AB131" s="36" t="s">
        <v>338</v>
      </c>
      <c r="AC131" s="36" t="s">
        <v>338</v>
      </c>
      <c r="AD131" s="36" t="s">
        <v>338</v>
      </c>
      <c r="AE131" s="36" t="s">
        <v>338</v>
      </c>
      <c r="AF131" s="36" t="s">
        <v>338</v>
      </c>
      <c r="AG131" s="36" t="s">
        <v>338</v>
      </c>
      <c r="AH131" s="36" t="s">
        <v>338</v>
      </c>
      <c r="AI131" s="36" t="s">
        <v>338</v>
      </c>
      <c r="AJ131" s="36" t="s">
        <v>338</v>
      </c>
      <c r="AK131" s="36" t="s">
        <v>338</v>
      </c>
      <c r="AL131" s="36" t="s">
        <v>338</v>
      </c>
      <c r="AM131" s="36" t="s">
        <v>338</v>
      </c>
      <c r="AN131" s="36" t="s">
        <v>338</v>
      </c>
      <c r="AO131" s="36" t="s">
        <v>338</v>
      </c>
      <c r="AP131" s="36" t="s">
        <v>338</v>
      </c>
      <c r="AQ131" s="36" t="s">
        <v>338</v>
      </c>
      <c r="AR131" s="36" t="s">
        <v>338</v>
      </c>
      <c r="AS131" s="36" t="s">
        <v>338</v>
      </c>
      <c r="AT131" s="36" t="s">
        <v>338</v>
      </c>
      <c r="AU131" s="36" t="s">
        <v>338</v>
      </c>
      <c r="AV131" s="36" t="s">
        <v>338</v>
      </c>
      <c r="AW131" s="36" t="s">
        <v>338</v>
      </c>
      <c r="AX131" s="36" t="s">
        <v>338</v>
      </c>
      <c r="AY131" s="36" t="s">
        <v>338</v>
      </c>
      <c r="AZ131" s="36" t="s">
        <v>338</v>
      </c>
      <c r="BA131" s="36" t="s">
        <v>338</v>
      </c>
      <c r="BB131" s="36" t="s">
        <v>338</v>
      </c>
      <c r="BC131" s="36" t="s">
        <v>338</v>
      </c>
      <c r="BD131" s="36" t="s">
        <v>338</v>
      </c>
      <c r="BE131" s="36" t="s">
        <v>338</v>
      </c>
      <c r="BF131" s="36" t="s">
        <v>338</v>
      </c>
      <c r="BG131" s="36" t="s">
        <v>338</v>
      </c>
      <c r="BH131" s="36" t="s">
        <v>338</v>
      </c>
      <c r="BI131" s="36" t="s">
        <v>338</v>
      </c>
      <c r="BJ131" s="36" t="s">
        <v>338</v>
      </c>
      <c r="BK131" s="36" t="s">
        <v>338</v>
      </c>
      <c r="BL131" s="36" t="s">
        <v>338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 t="s">
        <v>338</v>
      </c>
      <c r="E132" s="36" t="s">
        <v>338</v>
      </c>
      <c r="F132" s="36" t="s">
        <v>338</v>
      </c>
      <c r="G132" s="36" t="s">
        <v>338</v>
      </c>
      <c r="H132" s="36" t="s">
        <v>338</v>
      </c>
      <c r="I132" s="36" t="s">
        <v>338</v>
      </c>
      <c r="J132" s="36" t="s">
        <v>338</v>
      </c>
      <c r="K132" s="36" t="s">
        <v>338</v>
      </c>
      <c r="L132" s="36" t="s">
        <v>338</v>
      </c>
      <c r="M132" s="36" t="s">
        <v>338</v>
      </c>
      <c r="N132" s="36" t="s">
        <v>338</v>
      </c>
      <c r="O132" s="36" t="s">
        <v>338</v>
      </c>
      <c r="P132" s="36" t="s">
        <v>338</v>
      </c>
      <c r="Q132" s="36" t="s">
        <v>338</v>
      </c>
      <c r="R132" s="36" t="s">
        <v>338</v>
      </c>
      <c r="S132" s="36" t="s">
        <v>338</v>
      </c>
      <c r="T132" s="36" t="s">
        <v>338</v>
      </c>
      <c r="U132" s="36" t="s">
        <v>338</v>
      </c>
      <c r="V132" s="36" t="s">
        <v>338</v>
      </c>
      <c r="W132" s="36" t="s">
        <v>338</v>
      </c>
      <c r="X132" s="36" t="s">
        <v>338</v>
      </c>
      <c r="Y132" s="36" t="s">
        <v>338</v>
      </c>
      <c r="Z132" s="36" t="s">
        <v>338</v>
      </c>
      <c r="AA132" s="36" t="s">
        <v>338</v>
      </c>
      <c r="AB132" s="36" t="s">
        <v>338</v>
      </c>
      <c r="AC132" s="36" t="s">
        <v>338</v>
      </c>
      <c r="AD132" s="36" t="s">
        <v>338</v>
      </c>
      <c r="AE132" s="36" t="s">
        <v>338</v>
      </c>
      <c r="AF132" s="36" t="s">
        <v>338</v>
      </c>
      <c r="AG132" s="36" t="s">
        <v>338</v>
      </c>
      <c r="AH132" s="36" t="s">
        <v>338</v>
      </c>
      <c r="AI132" s="36" t="s">
        <v>338</v>
      </c>
      <c r="AJ132" s="36" t="s">
        <v>338</v>
      </c>
      <c r="AK132" s="36" t="s">
        <v>338</v>
      </c>
      <c r="AL132" s="36" t="s">
        <v>338</v>
      </c>
      <c r="AM132" s="36" t="s">
        <v>338</v>
      </c>
      <c r="AN132" s="36" t="s">
        <v>338</v>
      </c>
      <c r="AO132" s="36" t="s">
        <v>338</v>
      </c>
      <c r="AP132" s="36" t="s">
        <v>338</v>
      </c>
      <c r="AQ132" s="36" t="s">
        <v>338</v>
      </c>
      <c r="AR132" s="36" t="s">
        <v>338</v>
      </c>
      <c r="AS132" s="36" t="s">
        <v>338</v>
      </c>
      <c r="AT132" s="36" t="s">
        <v>338</v>
      </c>
      <c r="AU132" s="36" t="s">
        <v>338</v>
      </c>
      <c r="AV132" s="36" t="s">
        <v>338</v>
      </c>
      <c r="AW132" s="36" t="s">
        <v>338</v>
      </c>
      <c r="AX132" s="36" t="s">
        <v>338</v>
      </c>
      <c r="AY132" s="36" t="s">
        <v>338</v>
      </c>
      <c r="AZ132" s="36" t="s">
        <v>338</v>
      </c>
      <c r="BA132" s="36" t="s">
        <v>338</v>
      </c>
      <c r="BB132" s="36" t="s">
        <v>338</v>
      </c>
      <c r="BC132" s="36" t="s">
        <v>338</v>
      </c>
      <c r="BD132" s="36" t="s">
        <v>338</v>
      </c>
      <c r="BE132" s="36" t="s">
        <v>338</v>
      </c>
      <c r="BF132" s="36" t="s">
        <v>338</v>
      </c>
      <c r="BG132" s="36" t="s">
        <v>338</v>
      </c>
      <c r="BH132" s="36" t="s">
        <v>338</v>
      </c>
      <c r="BI132" s="36" t="s">
        <v>338</v>
      </c>
      <c r="BJ132" s="36" t="s">
        <v>338</v>
      </c>
      <c r="BK132" s="36" t="s">
        <v>338</v>
      </c>
      <c r="BL132" s="36" t="s">
        <v>338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 t="s">
        <v>338</v>
      </c>
      <c r="E133" s="36" t="s">
        <v>338</v>
      </c>
      <c r="F133" s="36" t="s">
        <v>338</v>
      </c>
      <c r="G133" s="36" t="s">
        <v>338</v>
      </c>
      <c r="H133" s="36" t="s">
        <v>338</v>
      </c>
      <c r="I133" s="36" t="s">
        <v>338</v>
      </c>
      <c r="J133" s="36" t="s">
        <v>338</v>
      </c>
      <c r="K133" s="36" t="s">
        <v>338</v>
      </c>
      <c r="L133" s="36" t="s">
        <v>338</v>
      </c>
      <c r="M133" s="36" t="s">
        <v>338</v>
      </c>
      <c r="N133" s="36" t="s">
        <v>338</v>
      </c>
      <c r="O133" s="36" t="s">
        <v>338</v>
      </c>
      <c r="P133" s="36" t="s">
        <v>338</v>
      </c>
      <c r="Q133" s="36" t="s">
        <v>338</v>
      </c>
      <c r="R133" s="36" t="s">
        <v>338</v>
      </c>
      <c r="S133" s="36" t="s">
        <v>338</v>
      </c>
      <c r="T133" s="36" t="s">
        <v>338</v>
      </c>
      <c r="U133" s="36" t="s">
        <v>338</v>
      </c>
      <c r="V133" s="36" t="s">
        <v>338</v>
      </c>
      <c r="W133" s="36" t="s">
        <v>338</v>
      </c>
      <c r="X133" s="36" t="s">
        <v>338</v>
      </c>
      <c r="Y133" s="36" t="s">
        <v>338</v>
      </c>
      <c r="Z133" s="36" t="s">
        <v>338</v>
      </c>
      <c r="AA133" s="36" t="s">
        <v>338</v>
      </c>
      <c r="AB133" s="36" t="s">
        <v>338</v>
      </c>
      <c r="AC133" s="36" t="s">
        <v>338</v>
      </c>
      <c r="AD133" s="36" t="s">
        <v>338</v>
      </c>
      <c r="AE133" s="36" t="s">
        <v>338</v>
      </c>
      <c r="AF133" s="36" t="s">
        <v>338</v>
      </c>
      <c r="AG133" s="36" t="s">
        <v>338</v>
      </c>
      <c r="AH133" s="36" t="s">
        <v>338</v>
      </c>
      <c r="AI133" s="36" t="s">
        <v>338</v>
      </c>
      <c r="AJ133" s="36" t="s">
        <v>338</v>
      </c>
      <c r="AK133" s="36" t="s">
        <v>338</v>
      </c>
      <c r="AL133" s="36" t="s">
        <v>338</v>
      </c>
      <c r="AM133" s="36" t="s">
        <v>338</v>
      </c>
      <c r="AN133" s="36" t="s">
        <v>338</v>
      </c>
      <c r="AO133" s="36" t="s">
        <v>338</v>
      </c>
      <c r="AP133" s="36" t="s">
        <v>338</v>
      </c>
      <c r="AQ133" s="36" t="s">
        <v>338</v>
      </c>
      <c r="AR133" s="36" t="s">
        <v>338</v>
      </c>
      <c r="AS133" s="36" t="s">
        <v>338</v>
      </c>
      <c r="AT133" s="36" t="s">
        <v>338</v>
      </c>
      <c r="AU133" s="36" t="s">
        <v>338</v>
      </c>
      <c r="AV133" s="36" t="s">
        <v>338</v>
      </c>
      <c r="AW133" s="36" t="s">
        <v>338</v>
      </c>
      <c r="AX133" s="36" t="s">
        <v>338</v>
      </c>
      <c r="AY133" s="36" t="s">
        <v>338</v>
      </c>
      <c r="AZ133" s="36" t="s">
        <v>338</v>
      </c>
      <c r="BA133" s="36" t="s">
        <v>338</v>
      </c>
      <c r="BB133" s="36" t="s">
        <v>338</v>
      </c>
      <c r="BC133" s="36" t="s">
        <v>338</v>
      </c>
      <c r="BD133" s="36" t="s">
        <v>338</v>
      </c>
      <c r="BE133" s="36" t="s">
        <v>338</v>
      </c>
      <c r="BF133" s="36" t="s">
        <v>338</v>
      </c>
      <c r="BG133" s="36" t="s">
        <v>338</v>
      </c>
      <c r="BH133" s="36" t="s">
        <v>338</v>
      </c>
      <c r="BI133" s="36" t="s">
        <v>338</v>
      </c>
      <c r="BJ133" s="36" t="s">
        <v>338</v>
      </c>
      <c r="BK133" s="36" t="s">
        <v>338</v>
      </c>
      <c r="BL133" s="36" t="s">
        <v>338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 t="s">
        <v>338</v>
      </c>
      <c r="E134" s="36" t="s">
        <v>338</v>
      </c>
      <c r="F134" s="36" t="s">
        <v>338</v>
      </c>
      <c r="G134" s="36" t="s">
        <v>338</v>
      </c>
      <c r="H134" s="36" t="s">
        <v>338</v>
      </c>
      <c r="I134" s="36" t="s">
        <v>338</v>
      </c>
      <c r="J134" s="36" t="s">
        <v>338</v>
      </c>
      <c r="K134" s="36" t="s">
        <v>338</v>
      </c>
      <c r="L134" s="36" t="s">
        <v>338</v>
      </c>
      <c r="M134" s="36" t="s">
        <v>338</v>
      </c>
      <c r="N134" s="36" t="s">
        <v>338</v>
      </c>
      <c r="O134" s="36" t="s">
        <v>338</v>
      </c>
      <c r="P134" s="36" t="s">
        <v>338</v>
      </c>
      <c r="Q134" s="36" t="s">
        <v>338</v>
      </c>
      <c r="R134" s="36" t="s">
        <v>338</v>
      </c>
      <c r="S134" s="36" t="s">
        <v>338</v>
      </c>
      <c r="T134" s="36" t="s">
        <v>338</v>
      </c>
      <c r="U134" s="36" t="s">
        <v>338</v>
      </c>
      <c r="V134" s="36" t="s">
        <v>338</v>
      </c>
      <c r="W134" s="36" t="s">
        <v>338</v>
      </c>
      <c r="X134" s="36" t="s">
        <v>338</v>
      </c>
      <c r="Y134" s="36" t="s">
        <v>338</v>
      </c>
      <c r="Z134" s="36" t="s">
        <v>338</v>
      </c>
      <c r="AA134" s="36" t="s">
        <v>338</v>
      </c>
      <c r="AB134" s="36" t="s">
        <v>338</v>
      </c>
      <c r="AC134" s="36" t="s">
        <v>338</v>
      </c>
      <c r="AD134" s="36" t="s">
        <v>338</v>
      </c>
      <c r="AE134" s="36" t="s">
        <v>338</v>
      </c>
      <c r="AF134" s="36" t="s">
        <v>338</v>
      </c>
      <c r="AG134" s="36" t="s">
        <v>338</v>
      </c>
      <c r="AH134" s="36" t="s">
        <v>338</v>
      </c>
      <c r="AI134" s="36" t="s">
        <v>338</v>
      </c>
      <c r="AJ134" s="36" t="s">
        <v>338</v>
      </c>
      <c r="AK134" s="36" t="s">
        <v>338</v>
      </c>
      <c r="AL134" s="36" t="s">
        <v>338</v>
      </c>
      <c r="AM134" s="36" t="s">
        <v>338</v>
      </c>
      <c r="AN134" s="36" t="s">
        <v>338</v>
      </c>
      <c r="AO134" s="36" t="s">
        <v>338</v>
      </c>
      <c r="AP134" s="36" t="s">
        <v>338</v>
      </c>
      <c r="AQ134" s="36" t="s">
        <v>338</v>
      </c>
      <c r="AR134" s="36" t="s">
        <v>338</v>
      </c>
      <c r="AS134" s="36" t="s">
        <v>338</v>
      </c>
      <c r="AT134" s="36" t="s">
        <v>338</v>
      </c>
      <c r="AU134" s="36" t="s">
        <v>338</v>
      </c>
      <c r="AV134" s="36" t="s">
        <v>338</v>
      </c>
      <c r="AW134" s="36" t="s">
        <v>338</v>
      </c>
      <c r="AX134" s="36" t="s">
        <v>338</v>
      </c>
      <c r="AY134" s="36" t="s">
        <v>338</v>
      </c>
      <c r="AZ134" s="36" t="s">
        <v>338</v>
      </c>
      <c r="BA134" s="36" t="s">
        <v>338</v>
      </c>
      <c r="BB134" s="36" t="s">
        <v>338</v>
      </c>
      <c r="BC134" s="36" t="s">
        <v>338</v>
      </c>
      <c r="BD134" s="36" t="s">
        <v>338</v>
      </c>
      <c r="BE134" s="36" t="s">
        <v>338</v>
      </c>
      <c r="BF134" s="36" t="s">
        <v>338</v>
      </c>
      <c r="BG134" s="36" t="s">
        <v>338</v>
      </c>
      <c r="BH134" s="36" t="s">
        <v>338</v>
      </c>
      <c r="BI134" s="36" t="s">
        <v>338</v>
      </c>
      <c r="BJ134" s="36" t="s">
        <v>338</v>
      </c>
      <c r="BK134" s="36" t="s">
        <v>338</v>
      </c>
      <c r="BL134" s="36" t="s">
        <v>338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 t="s">
        <v>338</v>
      </c>
      <c r="E135" s="36" t="s">
        <v>338</v>
      </c>
      <c r="F135" s="36" t="s">
        <v>338</v>
      </c>
      <c r="G135" s="36" t="s">
        <v>338</v>
      </c>
      <c r="H135" s="36" t="s">
        <v>338</v>
      </c>
      <c r="I135" s="36" t="s">
        <v>338</v>
      </c>
      <c r="J135" s="36" t="s">
        <v>338</v>
      </c>
      <c r="K135" s="36" t="s">
        <v>338</v>
      </c>
      <c r="L135" s="36" t="s">
        <v>338</v>
      </c>
      <c r="M135" s="36" t="s">
        <v>338</v>
      </c>
      <c r="N135" s="36" t="s">
        <v>338</v>
      </c>
      <c r="O135" s="36" t="s">
        <v>338</v>
      </c>
      <c r="P135" s="36" t="s">
        <v>338</v>
      </c>
      <c r="Q135" s="36" t="s">
        <v>338</v>
      </c>
      <c r="R135" s="36" t="s">
        <v>338</v>
      </c>
      <c r="S135" s="36" t="s">
        <v>338</v>
      </c>
      <c r="T135" s="36" t="s">
        <v>338</v>
      </c>
      <c r="U135" s="36" t="s">
        <v>338</v>
      </c>
      <c r="V135" s="36" t="s">
        <v>338</v>
      </c>
      <c r="W135" s="36" t="s">
        <v>338</v>
      </c>
      <c r="X135" s="36" t="s">
        <v>338</v>
      </c>
      <c r="Y135" s="36" t="s">
        <v>338</v>
      </c>
      <c r="Z135" s="36" t="s">
        <v>338</v>
      </c>
      <c r="AA135" s="36" t="s">
        <v>338</v>
      </c>
      <c r="AB135" s="36" t="s">
        <v>338</v>
      </c>
      <c r="AC135" s="36" t="s">
        <v>338</v>
      </c>
      <c r="AD135" s="36" t="s">
        <v>338</v>
      </c>
      <c r="AE135" s="36" t="s">
        <v>338</v>
      </c>
      <c r="AF135" s="36" t="s">
        <v>338</v>
      </c>
      <c r="AG135" s="36" t="s">
        <v>338</v>
      </c>
      <c r="AH135" s="36" t="s">
        <v>338</v>
      </c>
      <c r="AI135" s="36" t="s">
        <v>338</v>
      </c>
      <c r="AJ135" s="36" t="s">
        <v>338</v>
      </c>
      <c r="AK135" s="36" t="s">
        <v>338</v>
      </c>
      <c r="AL135" s="36" t="s">
        <v>338</v>
      </c>
      <c r="AM135" s="36" t="s">
        <v>338</v>
      </c>
      <c r="AN135" s="36" t="s">
        <v>338</v>
      </c>
      <c r="AO135" s="36" t="s">
        <v>338</v>
      </c>
      <c r="AP135" s="36" t="s">
        <v>338</v>
      </c>
      <c r="AQ135" s="36" t="s">
        <v>338</v>
      </c>
      <c r="AR135" s="36" t="s">
        <v>338</v>
      </c>
      <c r="AS135" s="36" t="s">
        <v>338</v>
      </c>
      <c r="AT135" s="36" t="s">
        <v>338</v>
      </c>
      <c r="AU135" s="36" t="s">
        <v>338</v>
      </c>
      <c r="AV135" s="36" t="s">
        <v>338</v>
      </c>
      <c r="AW135" s="36" t="s">
        <v>338</v>
      </c>
      <c r="AX135" s="36" t="s">
        <v>338</v>
      </c>
      <c r="AY135" s="36" t="s">
        <v>338</v>
      </c>
      <c r="AZ135" s="36" t="s">
        <v>338</v>
      </c>
      <c r="BA135" s="36" t="s">
        <v>338</v>
      </c>
      <c r="BB135" s="36" t="s">
        <v>338</v>
      </c>
      <c r="BC135" s="36" t="s">
        <v>338</v>
      </c>
      <c r="BD135" s="36" t="s">
        <v>338</v>
      </c>
      <c r="BE135" s="36" t="s">
        <v>338</v>
      </c>
      <c r="BF135" s="36" t="s">
        <v>338</v>
      </c>
      <c r="BG135" s="36" t="s">
        <v>338</v>
      </c>
      <c r="BH135" s="36" t="s">
        <v>338</v>
      </c>
      <c r="BI135" s="36" t="s">
        <v>338</v>
      </c>
      <c r="BJ135" s="36" t="s">
        <v>338</v>
      </c>
      <c r="BK135" s="36" t="s">
        <v>338</v>
      </c>
      <c r="BL135" s="36" t="s">
        <v>338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 t="s">
        <v>338</v>
      </c>
      <c r="E136" s="36" t="s">
        <v>338</v>
      </c>
      <c r="F136" s="36" t="s">
        <v>338</v>
      </c>
      <c r="G136" s="36" t="s">
        <v>338</v>
      </c>
      <c r="H136" s="36" t="s">
        <v>338</v>
      </c>
      <c r="I136" s="36" t="s">
        <v>338</v>
      </c>
      <c r="J136" s="36" t="s">
        <v>338</v>
      </c>
      <c r="K136" s="36" t="s">
        <v>338</v>
      </c>
      <c r="L136" s="36" t="s">
        <v>338</v>
      </c>
      <c r="M136" s="36" t="s">
        <v>338</v>
      </c>
      <c r="N136" s="36" t="s">
        <v>338</v>
      </c>
      <c r="O136" s="36" t="s">
        <v>338</v>
      </c>
      <c r="P136" s="36" t="s">
        <v>338</v>
      </c>
      <c r="Q136" s="36" t="s">
        <v>338</v>
      </c>
      <c r="R136" s="36" t="s">
        <v>338</v>
      </c>
      <c r="S136" s="36" t="s">
        <v>338</v>
      </c>
      <c r="T136" s="36" t="s">
        <v>338</v>
      </c>
      <c r="U136" s="36" t="s">
        <v>338</v>
      </c>
      <c r="V136" s="36" t="s">
        <v>338</v>
      </c>
      <c r="W136" s="36" t="s">
        <v>338</v>
      </c>
      <c r="X136" s="36" t="s">
        <v>338</v>
      </c>
      <c r="Y136" s="36" t="s">
        <v>338</v>
      </c>
      <c r="Z136" s="36" t="s">
        <v>338</v>
      </c>
      <c r="AA136" s="36" t="s">
        <v>338</v>
      </c>
      <c r="AB136" s="36" t="s">
        <v>338</v>
      </c>
      <c r="AC136" s="36" t="s">
        <v>338</v>
      </c>
      <c r="AD136" s="36" t="s">
        <v>338</v>
      </c>
      <c r="AE136" s="36" t="s">
        <v>338</v>
      </c>
      <c r="AF136" s="36" t="s">
        <v>338</v>
      </c>
      <c r="AG136" s="36" t="s">
        <v>338</v>
      </c>
      <c r="AH136" s="36" t="s">
        <v>338</v>
      </c>
      <c r="AI136" s="36" t="s">
        <v>338</v>
      </c>
      <c r="AJ136" s="36" t="s">
        <v>338</v>
      </c>
      <c r="AK136" s="36" t="s">
        <v>338</v>
      </c>
      <c r="AL136" s="36" t="s">
        <v>338</v>
      </c>
      <c r="AM136" s="36" t="s">
        <v>338</v>
      </c>
      <c r="AN136" s="36" t="s">
        <v>338</v>
      </c>
      <c r="AO136" s="36" t="s">
        <v>338</v>
      </c>
      <c r="AP136" s="36" t="s">
        <v>338</v>
      </c>
      <c r="AQ136" s="36" t="s">
        <v>338</v>
      </c>
      <c r="AR136" s="36" t="s">
        <v>338</v>
      </c>
      <c r="AS136" s="36" t="s">
        <v>338</v>
      </c>
      <c r="AT136" s="36" t="s">
        <v>338</v>
      </c>
      <c r="AU136" s="36" t="s">
        <v>338</v>
      </c>
      <c r="AV136" s="36" t="s">
        <v>338</v>
      </c>
      <c r="AW136" s="36" t="s">
        <v>338</v>
      </c>
      <c r="AX136" s="36" t="s">
        <v>338</v>
      </c>
      <c r="AY136" s="36" t="s">
        <v>338</v>
      </c>
      <c r="AZ136" s="36" t="s">
        <v>338</v>
      </c>
      <c r="BA136" s="36" t="s">
        <v>338</v>
      </c>
      <c r="BB136" s="36" t="s">
        <v>338</v>
      </c>
      <c r="BC136" s="36" t="s">
        <v>338</v>
      </c>
      <c r="BD136" s="36" t="s">
        <v>338</v>
      </c>
      <c r="BE136" s="36" t="s">
        <v>338</v>
      </c>
      <c r="BF136" s="36" t="s">
        <v>338</v>
      </c>
      <c r="BG136" s="36" t="s">
        <v>338</v>
      </c>
      <c r="BH136" s="36" t="s">
        <v>338</v>
      </c>
      <c r="BI136" s="36" t="s">
        <v>338</v>
      </c>
      <c r="BJ136" s="36" t="s">
        <v>338</v>
      </c>
      <c r="BK136" s="36" t="s">
        <v>338</v>
      </c>
      <c r="BL136" s="36" t="s">
        <v>338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 t="s">
        <v>338</v>
      </c>
      <c r="E137" s="36" t="s">
        <v>338</v>
      </c>
      <c r="F137" s="36" t="s">
        <v>338</v>
      </c>
      <c r="G137" s="36" t="s">
        <v>338</v>
      </c>
      <c r="H137" s="36" t="s">
        <v>338</v>
      </c>
      <c r="I137" s="36" t="s">
        <v>338</v>
      </c>
      <c r="J137" s="36" t="s">
        <v>338</v>
      </c>
      <c r="K137" s="36" t="s">
        <v>338</v>
      </c>
      <c r="L137" s="36" t="s">
        <v>338</v>
      </c>
      <c r="M137" s="36" t="s">
        <v>338</v>
      </c>
      <c r="N137" s="36" t="s">
        <v>338</v>
      </c>
      <c r="O137" s="36" t="s">
        <v>338</v>
      </c>
      <c r="P137" s="36" t="s">
        <v>338</v>
      </c>
      <c r="Q137" s="36" t="s">
        <v>338</v>
      </c>
      <c r="R137" s="36" t="s">
        <v>338</v>
      </c>
      <c r="S137" s="36" t="s">
        <v>338</v>
      </c>
      <c r="T137" s="36" t="s">
        <v>338</v>
      </c>
      <c r="U137" s="36" t="s">
        <v>338</v>
      </c>
      <c r="V137" s="36" t="s">
        <v>338</v>
      </c>
      <c r="W137" s="36" t="s">
        <v>338</v>
      </c>
      <c r="X137" s="36" t="s">
        <v>338</v>
      </c>
      <c r="Y137" s="36" t="s">
        <v>338</v>
      </c>
      <c r="Z137" s="36" t="s">
        <v>338</v>
      </c>
      <c r="AA137" s="36" t="s">
        <v>338</v>
      </c>
      <c r="AB137" s="36" t="s">
        <v>338</v>
      </c>
      <c r="AC137" s="36" t="s">
        <v>338</v>
      </c>
      <c r="AD137" s="36" t="s">
        <v>338</v>
      </c>
      <c r="AE137" s="36" t="s">
        <v>338</v>
      </c>
      <c r="AF137" s="36" t="s">
        <v>338</v>
      </c>
      <c r="AG137" s="36" t="s">
        <v>338</v>
      </c>
      <c r="AH137" s="36" t="s">
        <v>338</v>
      </c>
      <c r="AI137" s="36" t="s">
        <v>338</v>
      </c>
      <c r="AJ137" s="36" t="s">
        <v>338</v>
      </c>
      <c r="AK137" s="36" t="s">
        <v>338</v>
      </c>
      <c r="AL137" s="36" t="s">
        <v>338</v>
      </c>
      <c r="AM137" s="36" t="s">
        <v>338</v>
      </c>
      <c r="AN137" s="36" t="s">
        <v>338</v>
      </c>
      <c r="AO137" s="36" t="s">
        <v>338</v>
      </c>
      <c r="AP137" s="36" t="s">
        <v>338</v>
      </c>
      <c r="AQ137" s="36" t="s">
        <v>338</v>
      </c>
      <c r="AR137" s="36" t="s">
        <v>338</v>
      </c>
      <c r="AS137" s="36" t="s">
        <v>338</v>
      </c>
      <c r="AT137" s="36" t="s">
        <v>338</v>
      </c>
      <c r="AU137" s="36" t="s">
        <v>338</v>
      </c>
      <c r="AV137" s="36" t="s">
        <v>338</v>
      </c>
      <c r="AW137" s="36" t="s">
        <v>338</v>
      </c>
      <c r="AX137" s="36" t="s">
        <v>338</v>
      </c>
      <c r="AY137" s="36" t="s">
        <v>338</v>
      </c>
      <c r="AZ137" s="36" t="s">
        <v>338</v>
      </c>
      <c r="BA137" s="36" t="s">
        <v>338</v>
      </c>
      <c r="BB137" s="36" t="s">
        <v>338</v>
      </c>
      <c r="BC137" s="36" t="s">
        <v>338</v>
      </c>
      <c r="BD137" s="36" t="s">
        <v>338</v>
      </c>
      <c r="BE137" s="36" t="s">
        <v>338</v>
      </c>
      <c r="BF137" s="36" t="s">
        <v>338</v>
      </c>
      <c r="BG137" s="36" t="s">
        <v>338</v>
      </c>
      <c r="BH137" s="36" t="s">
        <v>338</v>
      </c>
      <c r="BI137" s="36" t="s">
        <v>338</v>
      </c>
      <c r="BJ137" s="36" t="s">
        <v>338</v>
      </c>
      <c r="BK137" s="36" t="s">
        <v>338</v>
      </c>
      <c r="BL137" s="36" t="s">
        <v>338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 t="s">
        <v>338</v>
      </c>
      <c r="E138" s="36" t="s">
        <v>338</v>
      </c>
      <c r="F138" s="36" t="s">
        <v>338</v>
      </c>
      <c r="G138" s="36" t="s">
        <v>338</v>
      </c>
      <c r="H138" s="36" t="s">
        <v>338</v>
      </c>
      <c r="I138" s="36" t="s">
        <v>338</v>
      </c>
      <c r="J138" s="36" t="s">
        <v>338</v>
      </c>
      <c r="K138" s="36" t="s">
        <v>338</v>
      </c>
      <c r="L138" s="36" t="s">
        <v>338</v>
      </c>
      <c r="M138" s="36" t="s">
        <v>338</v>
      </c>
      <c r="N138" s="36" t="s">
        <v>338</v>
      </c>
      <c r="O138" s="36" t="s">
        <v>338</v>
      </c>
      <c r="P138" s="36" t="s">
        <v>338</v>
      </c>
      <c r="Q138" s="36" t="s">
        <v>338</v>
      </c>
      <c r="R138" s="36" t="s">
        <v>338</v>
      </c>
      <c r="S138" s="36" t="s">
        <v>338</v>
      </c>
      <c r="T138" s="36" t="s">
        <v>338</v>
      </c>
      <c r="U138" s="36" t="s">
        <v>338</v>
      </c>
      <c r="V138" s="36" t="s">
        <v>338</v>
      </c>
      <c r="W138" s="36" t="s">
        <v>338</v>
      </c>
      <c r="X138" s="36" t="s">
        <v>338</v>
      </c>
      <c r="Y138" s="36" t="s">
        <v>338</v>
      </c>
      <c r="Z138" s="36" t="s">
        <v>338</v>
      </c>
      <c r="AA138" s="36" t="s">
        <v>338</v>
      </c>
      <c r="AB138" s="36" t="s">
        <v>338</v>
      </c>
      <c r="AC138" s="36" t="s">
        <v>338</v>
      </c>
      <c r="AD138" s="36" t="s">
        <v>338</v>
      </c>
      <c r="AE138" s="36" t="s">
        <v>338</v>
      </c>
      <c r="AF138" s="36" t="s">
        <v>338</v>
      </c>
      <c r="AG138" s="36" t="s">
        <v>338</v>
      </c>
      <c r="AH138" s="36" t="s">
        <v>338</v>
      </c>
      <c r="AI138" s="36" t="s">
        <v>338</v>
      </c>
      <c r="AJ138" s="36" t="s">
        <v>338</v>
      </c>
      <c r="AK138" s="36" t="s">
        <v>338</v>
      </c>
      <c r="AL138" s="36" t="s">
        <v>338</v>
      </c>
      <c r="AM138" s="36" t="s">
        <v>338</v>
      </c>
      <c r="AN138" s="36" t="s">
        <v>338</v>
      </c>
      <c r="AO138" s="36" t="s">
        <v>338</v>
      </c>
      <c r="AP138" s="36" t="s">
        <v>338</v>
      </c>
      <c r="AQ138" s="36" t="s">
        <v>338</v>
      </c>
      <c r="AR138" s="36" t="s">
        <v>338</v>
      </c>
      <c r="AS138" s="36" t="s">
        <v>338</v>
      </c>
      <c r="AT138" s="36" t="s">
        <v>338</v>
      </c>
      <c r="AU138" s="36" t="s">
        <v>338</v>
      </c>
      <c r="AV138" s="36" t="s">
        <v>338</v>
      </c>
      <c r="AW138" s="36" t="s">
        <v>338</v>
      </c>
      <c r="AX138" s="36" t="s">
        <v>338</v>
      </c>
      <c r="AY138" s="36" t="s">
        <v>338</v>
      </c>
      <c r="AZ138" s="36" t="s">
        <v>338</v>
      </c>
      <c r="BA138" s="36" t="s">
        <v>338</v>
      </c>
      <c r="BB138" s="36" t="s">
        <v>338</v>
      </c>
      <c r="BC138" s="36" t="s">
        <v>338</v>
      </c>
      <c r="BD138" s="36" t="s">
        <v>338</v>
      </c>
      <c r="BE138" s="36" t="s">
        <v>338</v>
      </c>
      <c r="BF138" s="36" t="s">
        <v>338</v>
      </c>
      <c r="BG138" s="36" t="s">
        <v>338</v>
      </c>
      <c r="BH138" s="36" t="s">
        <v>338</v>
      </c>
      <c r="BI138" s="36" t="s">
        <v>338</v>
      </c>
      <c r="BJ138" s="36" t="s">
        <v>338</v>
      </c>
      <c r="BK138" s="36" t="s">
        <v>338</v>
      </c>
      <c r="BL138" s="36" t="s">
        <v>338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 t="s">
        <v>338</v>
      </c>
      <c r="E139" s="36" t="s">
        <v>338</v>
      </c>
      <c r="F139" s="36" t="s">
        <v>338</v>
      </c>
      <c r="G139" s="36" t="s">
        <v>338</v>
      </c>
      <c r="H139" s="36" t="s">
        <v>338</v>
      </c>
      <c r="I139" s="36" t="s">
        <v>338</v>
      </c>
      <c r="J139" s="36" t="s">
        <v>338</v>
      </c>
      <c r="K139" s="36" t="s">
        <v>338</v>
      </c>
      <c r="L139" s="36" t="s">
        <v>338</v>
      </c>
      <c r="M139" s="36" t="s">
        <v>338</v>
      </c>
      <c r="N139" s="36" t="s">
        <v>338</v>
      </c>
      <c r="O139" s="36" t="s">
        <v>338</v>
      </c>
      <c r="P139" s="36" t="s">
        <v>338</v>
      </c>
      <c r="Q139" s="36" t="s">
        <v>338</v>
      </c>
      <c r="R139" s="36" t="s">
        <v>338</v>
      </c>
      <c r="S139" s="36" t="s">
        <v>338</v>
      </c>
      <c r="T139" s="36" t="s">
        <v>338</v>
      </c>
      <c r="U139" s="36" t="s">
        <v>338</v>
      </c>
      <c r="V139" s="36" t="s">
        <v>338</v>
      </c>
      <c r="W139" s="36" t="s">
        <v>338</v>
      </c>
      <c r="X139" s="36" t="s">
        <v>338</v>
      </c>
      <c r="Y139" s="36" t="s">
        <v>338</v>
      </c>
      <c r="Z139" s="36" t="s">
        <v>338</v>
      </c>
      <c r="AA139" s="36" t="s">
        <v>338</v>
      </c>
      <c r="AB139" s="36" t="s">
        <v>338</v>
      </c>
      <c r="AC139" s="36" t="s">
        <v>338</v>
      </c>
      <c r="AD139" s="36" t="s">
        <v>338</v>
      </c>
      <c r="AE139" s="36" t="s">
        <v>338</v>
      </c>
      <c r="AF139" s="36" t="s">
        <v>338</v>
      </c>
      <c r="AG139" s="36" t="s">
        <v>338</v>
      </c>
      <c r="AH139" s="36" t="s">
        <v>338</v>
      </c>
      <c r="AI139" s="36" t="s">
        <v>338</v>
      </c>
      <c r="AJ139" s="36" t="s">
        <v>338</v>
      </c>
      <c r="AK139" s="36" t="s">
        <v>338</v>
      </c>
      <c r="AL139" s="36" t="s">
        <v>338</v>
      </c>
      <c r="AM139" s="36" t="s">
        <v>338</v>
      </c>
      <c r="AN139" s="36" t="s">
        <v>338</v>
      </c>
      <c r="AO139" s="36" t="s">
        <v>338</v>
      </c>
      <c r="AP139" s="36" t="s">
        <v>338</v>
      </c>
      <c r="AQ139" s="36" t="s">
        <v>338</v>
      </c>
      <c r="AR139" s="36" t="s">
        <v>338</v>
      </c>
      <c r="AS139" s="36" t="s">
        <v>338</v>
      </c>
      <c r="AT139" s="36" t="s">
        <v>338</v>
      </c>
      <c r="AU139" s="36" t="s">
        <v>338</v>
      </c>
      <c r="AV139" s="36" t="s">
        <v>338</v>
      </c>
      <c r="AW139" s="36" t="s">
        <v>338</v>
      </c>
      <c r="AX139" s="36" t="s">
        <v>338</v>
      </c>
      <c r="AY139" s="36" t="s">
        <v>338</v>
      </c>
      <c r="AZ139" s="36" t="s">
        <v>338</v>
      </c>
      <c r="BA139" s="36" t="s">
        <v>338</v>
      </c>
      <c r="BB139" s="36" t="s">
        <v>338</v>
      </c>
      <c r="BC139" s="36" t="s">
        <v>338</v>
      </c>
      <c r="BD139" s="36" t="s">
        <v>338</v>
      </c>
      <c r="BE139" s="36" t="s">
        <v>338</v>
      </c>
      <c r="BF139" s="36" t="s">
        <v>338</v>
      </c>
      <c r="BG139" s="36" t="s">
        <v>338</v>
      </c>
      <c r="BH139" s="36" t="s">
        <v>338</v>
      </c>
      <c r="BI139" s="36" t="s">
        <v>338</v>
      </c>
      <c r="BJ139" s="36" t="s">
        <v>338</v>
      </c>
      <c r="BK139" s="36" t="s">
        <v>338</v>
      </c>
      <c r="BL139" s="36" t="s">
        <v>338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 t="s">
        <v>338</v>
      </c>
      <c r="E140" s="36" t="s">
        <v>338</v>
      </c>
      <c r="F140" s="36" t="s">
        <v>338</v>
      </c>
      <c r="G140" s="36" t="s">
        <v>338</v>
      </c>
      <c r="H140" s="36" t="s">
        <v>338</v>
      </c>
      <c r="I140" s="36" t="s">
        <v>338</v>
      </c>
      <c r="J140" s="36" t="s">
        <v>338</v>
      </c>
      <c r="K140" s="36" t="s">
        <v>338</v>
      </c>
      <c r="L140" s="36" t="s">
        <v>338</v>
      </c>
      <c r="M140" s="36" t="s">
        <v>338</v>
      </c>
      <c r="N140" s="36" t="s">
        <v>338</v>
      </c>
      <c r="O140" s="36" t="s">
        <v>338</v>
      </c>
      <c r="P140" s="36" t="s">
        <v>338</v>
      </c>
      <c r="Q140" s="36" t="s">
        <v>338</v>
      </c>
      <c r="R140" s="36" t="s">
        <v>338</v>
      </c>
      <c r="S140" s="36" t="s">
        <v>338</v>
      </c>
      <c r="T140" s="36" t="s">
        <v>338</v>
      </c>
      <c r="U140" s="36" t="s">
        <v>338</v>
      </c>
      <c r="V140" s="36" t="s">
        <v>338</v>
      </c>
      <c r="W140" s="36" t="s">
        <v>338</v>
      </c>
      <c r="X140" s="36" t="s">
        <v>338</v>
      </c>
      <c r="Y140" s="36" t="s">
        <v>338</v>
      </c>
      <c r="Z140" s="36" t="s">
        <v>338</v>
      </c>
      <c r="AA140" s="36" t="s">
        <v>338</v>
      </c>
      <c r="AB140" s="36" t="s">
        <v>338</v>
      </c>
      <c r="AC140" s="36" t="s">
        <v>338</v>
      </c>
      <c r="AD140" s="36" t="s">
        <v>338</v>
      </c>
      <c r="AE140" s="36" t="s">
        <v>338</v>
      </c>
      <c r="AF140" s="36" t="s">
        <v>338</v>
      </c>
      <c r="AG140" s="36" t="s">
        <v>338</v>
      </c>
      <c r="AH140" s="36" t="s">
        <v>338</v>
      </c>
      <c r="AI140" s="36" t="s">
        <v>338</v>
      </c>
      <c r="AJ140" s="36" t="s">
        <v>338</v>
      </c>
      <c r="AK140" s="36" t="s">
        <v>338</v>
      </c>
      <c r="AL140" s="36" t="s">
        <v>338</v>
      </c>
      <c r="AM140" s="36" t="s">
        <v>338</v>
      </c>
      <c r="AN140" s="36" t="s">
        <v>338</v>
      </c>
      <c r="AO140" s="36" t="s">
        <v>338</v>
      </c>
      <c r="AP140" s="36" t="s">
        <v>338</v>
      </c>
      <c r="AQ140" s="36" t="s">
        <v>338</v>
      </c>
      <c r="AR140" s="36" t="s">
        <v>338</v>
      </c>
      <c r="AS140" s="36" t="s">
        <v>338</v>
      </c>
      <c r="AT140" s="36" t="s">
        <v>338</v>
      </c>
      <c r="AU140" s="36" t="s">
        <v>338</v>
      </c>
      <c r="AV140" s="36" t="s">
        <v>338</v>
      </c>
      <c r="AW140" s="36" t="s">
        <v>338</v>
      </c>
      <c r="AX140" s="36" t="s">
        <v>338</v>
      </c>
      <c r="AY140" s="36" t="s">
        <v>338</v>
      </c>
      <c r="AZ140" s="36" t="s">
        <v>338</v>
      </c>
      <c r="BA140" s="36" t="s">
        <v>338</v>
      </c>
      <c r="BB140" s="36" t="s">
        <v>338</v>
      </c>
      <c r="BC140" s="36" t="s">
        <v>338</v>
      </c>
      <c r="BD140" s="36" t="s">
        <v>338</v>
      </c>
      <c r="BE140" s="36" t="s">
        <v>338</v>
      </c>
      <c r="BF140" s="36" t="s">
        <v>338</v>
      </c>
      <c r="BG140" s="36" t="s">
        <v>338</v>
      </c>
      <c r="BH140" s="36" t="s">
        <v>338</v>
      </c>
      <c r="BI140" s="36" t="s">
        <v>338</v>
      </c>
      <c r="BJ140" s="36" t="s">
        <v>338</v>
      </c>
      <c r="BK140" s="36" t="s">
        <v>338</v>
      </c>
      <c r="BL140" s="36" t="s">
        <v>338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 t="s">
        <v>338</v>
      </c>
      <c r="E141" s="36" t="s">
        <v>338</v>
      </c>
      <c r="F141" s="36" t="s">
        <v>338</v>
      </c>
      <c r="G141" s="36" t="s">
        <v>338</v>
      </c>
      <c r="H141" s="36" t="s">
        <v>338</v>
      </c>
      <c r="I141" s="36" t="s">
        <v>338</v>
      </c>
      <c r="J141" s="36" t="s">
        <v>338</v>
      </c>
      <c r="K141" s="36" t="s">
        <v>338</v>
      </c>
      <c r="L141" s="36" t="s">
        <v>338</v>
      </c>
      <c r="M141" s="36" t="s">
        <v>338</v>
      </c>
      <c r="N141" s="36" t="s">
        <v>338</v>
      </c>
      <c r="O141" s="36" t="s">
        <v>338</v>
      </c>
      <c r="P141" s="36" t="s">
        <v>338</v>
      </c>
      <c r="Q141" s="36" t="s">
        <v>338</v>
      </c>
      <c r="R141" s="36" t="s">
        <v>338</v>
      </c>
      <c r="S141" s="36" t="s">
        <v>338</v>
      </c>
      <c r="T141" s="36" t="s">
        <v>338</v>
      </c>
      <c r="U141" s="36" t="s">
        <v>338</v>
      </c>
      <c r="V141" s="36" t="s">
        <v>338</v>
      </c>
      <c r="W141" s="36" t="s">
        <v>338</v>
      </c>
      <c r="X141" s="36" t="s">
        <v>338</v>
      </c>
      <c r="Y141" s="36" t="s">
        <v>338</v>
      </c>
      <c r="Z141" s="36" t="s">
        <v>338</v>
      </c>
      <c r="AA141" s="36" t="s">
        <v>338</v>
      </c>
      <c r="AB141" s="36" t="s">
        <v>338</v>
      </c>
      <c r="AC141" s="36" t="s">
        <v>338</v>
      </c>
      <c r="AD141" s="36" t="s">
        <v>338</v>
      </c>
      <c r="AE141" s="36" t="s">
        <v>338</v>
      </c>
      <c r="AF141" s="36" t="s">
        <v>338</v>
      </c>
      <c r="AG141" s="36" t="s">
        <v>338</v>
      </c>
      <c r="AH141" s="36" t="s">
        <v>338</v>
      </c>
      <c r="AI141" s="36" t="s">
        <v>338</v>
      </c>
      <c r="AJ141" s="36" t="s">
        <v>338</v>
      </c>
      <c r="AK141" s="36" t="s">
        <v>338</v>
      </c>
      <c r="AL141" s="36" t="s">
        <v>338</v>
      </c>
      <c r="AM141" s="36" t="s">
        <v>338</v>
      </c>
      <c r="AN141" s="36" t="s">
        <v>338</v>
      </c>
      <c r="AO141" s="36" t="s">
        <v>338</v>
      </c>
      <c r="AP141" s="36" t="s">
        <v>338</v>
      </c>
      <c r="AQ141" s="36" t="s">
        <v>338</v>
      </c>
      <c r="AR141" s="36" t="s">
        <v>338</v>
      </c>
      <c r="AS141" s="36" t="s">
        <v>338</v>
      </c>
      <c r="AT141" s="36" t="s">
        <v>338</v>
      </c>
      <c r="AU141" s="36" t="s">
        <v>338</v>
      </c>
      <c r="AV141" s="36" t="s">
        <v>338</v>
      </c>
      <c r="AW141" s="36" t="s">
        <v>338</v>
      </c>
      <c r="AX141" s="36" t="s">
        <v>338</v>
      </c>
      <c r="AY141" s="36" t="s">
        <v>338</v>
      </c>
      <c r="AZ141" s="36" t="s">
        <v>338</v>
      </c>
      <c r="BA141" s="36" t="s">
        <v>338</v>
      </c>
      <c r="BB141" s="36" t="s">
        <v>338</v>
      </c>
      <c r="BC141" s="36" t="s">
        <v>338</v>
      </c>
      <c r="BD141" s="36" t="s">
        <v>338</v>
      </c>
      <c r="BE141" s="36" t="s">
        <v>338</v>
      </c>
      <c r="BF141" s="36" t="s">
        <v>338</v>
      </c>
      <c r="BG141" s="36" t="s">
        <v>338</v>
      </c>
      <c r="BH141" s="36" t="s">
        <v>338</v>
      </c>
      <c r="BI141" s="36" t="s">
        <v>338</v>
      </c>
      <c r="BJ141" s="36" t="s">
        <v>338</v>
      </c>
      <c r="BK141" s="36" t="s">
        <v>338</v>
      </c>
      <c r="BL141" s="36" t="s">
        <v>338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 t="s">
        <v>338</v>
      </c>
      <c r="E142" s="36" t="s">
        <v>338</v>
      </c>
      <c r="F142" s="36" t="s">
        <v>338</v>
      </c>
      <c r="G142" s="36" t="s">
        <v>338</v>
      </c>
      <c r="H142" s="36" t="s">
        <v>338</v>
      </c>
      <c r="I142" s="36" t="s">
        <v>338</v>
      </c>
      <c r="J142" s="36" t="s">
        <v>338</v>
      </c>
      <c r="K142" s="36" t="s">
        <v>338</v>
      </c>
      <c r="L142" s="36" t="s">
        <v>338</v>
      </c>
      <c r="M142" s="36" t="s">
        <v>338</v>
      </c>
      <c r="N142" s="36" t="s">
        <v>338</v>
      </c>
      <c r="O142" s="36" t="s">
        <v>338</v>
      </c>
      <c r="P142" s="36" t="s">
        <v>338</v>
      </c>
      <c r="Q142" s="36" t="s">
        <v>338</v>
      </c>
      <c r="R142" s="36" t="s">
        <v>338</v>
      </c>
      <c r="S142" s="36" t="s">
        <v>338</v>
      </c>
      <c r="T142" s="36" t="s">
        <v>338</v>
      </c>
      <c r="U142" s="36" t="s">
        <v>338</v>
      </c>
      <c r="V142" s="36" t="s">
        <v>338</v>
      </c>
      <c r="W142" s="36" t="s">
        <v>338</v>
      </c>
      <c r="X142" s="36" t="s">
        <v>338</v>
      </c>
      <c r="Y142" s="36" t="s">
        <v>338</v>
      </c>
      <c r="Z142" s="36" t="s">
        <v>338</v>
      </c>
      <c r="AA142" s="36" t="s">
        <v>338</v>
      </c>
      <c r="AB142" s="36" t="s">
        <v>338</v>
      </c>
      <c r="AC142" s="36" t="s">
        <v>338</v>
      </c>
      <c r="AD142" s="36" t="s">
        <v>338</v>
      </c>
      <c r="AE142" s="36" t="s">
        <v>338</v>
      </c>
      <c r="AF142" s="36" t="s">
        <v>338</v>
      </c>
      <c r="AG142" s="36" t="s">
        <v>338</v>
      </c>
      <c r="AH142" s="36" t="s">
        <v>338</v>
      </c>
      <c r="AI142" s="36" t="s">
        <v>338</v>
      </c>
      <c r="AJ142" s="36" t="s">
        <v>338</v>
      </c>
      <c r="AK142" s="36" t="s">
        <v>338</v>
      </c>
      <c r="AL142" s="36" t="s">
        <v>338</v>
      </c>
      <c r="AM142" s="36" t="s">
        <v>338</v>
      </c>
      <c r="AN142" s="36" t="s">
        <v>338</v>
      </c>
      <c r="AO142" s="36" t="s">
        <v>338</v>
      </c>
      <c r="AP142" s="36" t="s">
        <v>338</v>
      </c>
      <c r="AQ142" s="36" t="s">
        <v>338</v>
      </c>
      <c r="AR142" s="36" t="s">
        <v>338</v>
      </c>
      <c r="AS142" s="36" t="s">
        <v>338</v>
      </c>
      <c r="AT142" s="36" t="s">
        <v>338</v>
      </c>
      <c r="AU142" s="36" t="s">
        <v>338</v>
      </c>
      <c r="AV142" s="36" t="s">
        <v>338</v>
      </c>
      <c r="AW142" s="36" t="s">
        <v>338</v>
      </c>
      <c r="AX142" s="36" t="s">
        <v>338</v>
      </c>
      <c r="AY142" s="36" t="s">
        <v>338</v>
      </c>
      <c r="AZ142" s="36" t="s">
        <v>338</v>
      </c>
      <c r="BA142" s="36" t="s">
        <v>338</v>
      </c>
      <c r="BB142" s="36" t="s">
        <v>338</v>
      </c>
      <c r="BC142" s="36" t="s">
        <v>338</v>
      </c>
      <c r="BD142" s="36" t="s">
        <v>338</v>
      </c>
      <c r="BE142" s="36" t="s">
        <v>338</v>
      </c>
      <c r="BF142" s="36" t="s">
        <v>338</v>
      </c>
      <c r="BG142" s="36" t="s">
        <v>338</v>
      </c>
      <c r="BH142" s="36" t="s">
        <v>338</v>
      </c>
      <c r="BI142" s="36" t="s">
        <v>338</v>
      </c>
      <c r="BJ142" s="36" t="s">
        <v>338</v>
      </c>
      <c r="BK142" s="36" t="s">
        <v>338</v>
      </c>
      <c r="BL142" s="36" t="s">
        <v>338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 t="s">
        <v>338</v>
      </c>
      <c r="E143" s="36" t="s">
        <v>338</v>
      </c>
      <c r="F143" s="36" t="s">
        <v>338</v>
      </c>
      <c r="G143" s="36" t="s">
        <v>338</v>
      </c>
      <c r="H143" s="36" t="s">
        <v>338</v>
      </c>
      <c r="I143" s="36" t="s">
        <v>338</v>
      </c>
      <c r="J143" s="36" t="s">
        <v>338</v>
      </c>
      <c r="K143" s="36" t="s">
        <v>338</v>
      </c>
      <c r="L143" s="36" t="s">
        <v>338</v>
      </c>
      <c r="M143" s="36" t="s">
        <v>338</v>
      </c>
      <c r="N143" s="36" t="s">
        <v>338</v>
      </c>
      <c r="O143" s="36" t="s">
        <v>338</v>
      </c>
      <c r="P143" s="36" t="s">
        <v>338</v>
      </c>
      <c r="Q143" s="36" t="s">
        <v>338</v>
      </c>
      <c r="R143" s="36" t="s">
        <v>338</v>
      </c>
      <c r="S143" s="36" t="s">
        <v>338</v>
      </c>
      <c r="T143" s="36" t="s">
        <v>338</v>
      </c>
      <c r="U143" s="36" t="s">
        <v>338</v>
      </c>
      <c r="V143" s="36" t="s">
        <v>338</v>
      </c>
      <c r="W143" s="36" t="s">
        <v>338</v>
      </c>
      <c r="X143" s="36" t="s">
        <v>338</v>
      </c>
      <c r="Y143" s="36" t="s">
        <v>338</v>
      </c>
      <c r="Z143" s="36" t="s">
        <v>338</v>
      </c>
      <c r="AA143" s="36" t="s">
        <v>338</v>
      </c>
      <c r="AB143" s="36" t="s">
        <v>338</v>
      </c>
      <c r="AC143" s="36" t="s">
        <v>338</v>
      </c>
      <c r="AD143" s="36" t="s">
        <v>338</v>
      </c>
      <c r="AE143" s="36" t="s">
        <v>338</v>
      </c>
      <c r="AF143" s="36" t="s">
        <v>338</v>
      </c>
      <c r="AG143" s="36" t="s">
        <v>338</v>
      </c>
      <c r="AH143" s="36" t="s">
        <v>338</v>
      </c>
      <c r="AI143" s="36" t="s">
        <v>338</v>
      </c>
      <c r="AJ143" s="36" t="s">
        <v>338</v>
      </c>
      <c r="AK143" s="36" t="s">
        <v>338</v>
      </c>
      <c r="AL143" s="36" t="s">
        <v>338</v>
      </c>
      <c r="AM143" s="36" t="s">
        <v>338</v>
      </c>
      <c r="AN143" s="36" t="s">
        <v>338</v>
      </c>
      <c r="AO143" s="36" t="s">
        <v>338</v>
      </c>
      <c r="AP143" s="36" t="s">
        <v>338</v>
      </c>
      <c r="AQ143" s="36" t="s">
        <v>338</v>
      </c>
      <c r="AR143" s="36" t="s">
        <v>338</v>
      </c>
      <c r="AS143" s="36" t="s">
        <v>338</v>
      </c>
      <c r="AT143" s="36" t="s">
        <v>338</v>
      </c>
      <c r="AU143" s="36" t="s">
        <v>338</v>
      </c>
      <c r="AV143" s="36" t="s">
        <v>338</v>
      </c>
      <c r="AW143" s="36" t="s">
        <v>338</v>
      </c>
      <c r="AX143" s="36" t="s">
        <v>338</v>
      </c>
      <c r="AY143" s="36" t="s">
        <v>338</v>
      </c>
      <c r="AZ143" s="36" t="s">
        <v>338</v>
      </c>
      <c r="BA143" s="36" t="s">
        <v>338</v>
      </c>
      <c r="BB143" s="36" t="s">
        <v>338</v>
      </c>
      <c r="BC143" s="36" t="s">
        <v>338</v>
      </c>
      <c r="BD143" s="36" t="s">
        <v>338</v>
      </c>
      <c r="BE143" s="36" t="s">
        <v>338</v>
      </c>
      <c r="BF143" s="36" t="s">
        <v>338</v>
      </c>
      <c r="BG143" s="36" t="s">
        <v>338</v>
      </c>
      <c r="BH143" s="36" t="s">
        <v>338</v>
      </c>
      <c r="BI143" s="36" t="s">
        <v>338</v>
      </c>
      <c r="BJ143" s="36" t="s">
        <v>338</v>
      </c>
      <c r="BK143" s="36" t="s">
        <v>338</v>
      </c>
      <c r="BL143" s="36" t="s">
        <v>338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 t="s">
        <v>338</v>
      </c>
      <c r="E144" s="36" t="s">
        <v>338</v>
      </c>
      <c r="F144" s="36" t="s">
        <v>338</v>
      </c>
      <c r="G144" s="36" t="s">
        <v>338</v>
      </c>
      <c r="H144" s="36" t="s">
        <v>338</v>
      </c>
      <c r="I144" s="36" t="s">
        <v>338</v>
      </c>
      <c r="J144" s="36" t="s">
        <v>338</v>
      </c>
      <c r="K144" s="36" t="s">
        <v>338</v>
      </c>
      <c r="L144" s="36" t="s">
        <v>338</v>
      </c>
      <c r="M144" s="36" t="s">
        <v>338</v>
      </c>
      <c r="N144" s="36" t="s">
        <v>338</v>
      </c>
      <c r="O144" s="36" t="s">
        <v>338</v>
      </c>
      <c r="P144" s="36" t="s">
        <v>338</v>
      </c>
      <c r="Q144" s="36" t="s">
        <v>338</v>
      </c>
      <c r="R144" s="36" t="s">
        <v>338</v>
      </c>
      <c r="S144" s="36" t="s">
        <v>338</v>
      </c>
      <c r="T144" s="36" t="s">
        <v>338</v>
      </c>
      <c r="U144" s="36" t="s">
        <v>338</v>
      </c>
      <c r="V144" s="36" t="s">
        <v>338</v>
      </c>
      <c r="W144" s="36" t="s">
        <v>338</v>
      </c>
      <c r="X144" s="36" t="s">
        <v>338</v>
      </c>
      <c r="Y144" s="36" t="s">
        <v>338</v>
      </c>
      <c r="Z144" s="36" t="s">
        <v>338</v>
      </c>
      <c r="AA144" s="36" t="s">
        <v>338</v>
      </c>
      <c r="AB144" s="36" t="s">
        <v>338</v>
      </c>
      <c r="AC144" s="36" t="s">
        <v>338</v>
      </c>
      <c r="AD144" s="36" t="s">
        <v>338</v>
      </c>
      <c r="AE144" s="36" t="s">
        <v>338</v>
      </c>
      <c r="AF144" s="36" t="s">
        <v>338</v>
      </c>
      <c r="AG144" s="36" t="s">
        <v>338</v>
      </c>
      <c r="AH144" s="36" t="s">
        <v>338</v>
      </c>
      <c r="AI144" s="36" t="s">
        <v>338</v>
      </c>
      <c r="AJ144" s="36" t="s">
        <v>338</v>
      </c>
      <c r="AK144" s="36" t="s">
        <v>338</v>
      </c>
      <c r="AL144" s="36" t="s">
        <v>338</v>
      </c>
      <c r="AM144" s="36" t="s">
        <v>338</v>
      </c>
      <c r="AN144" s="36" t="s">
        <v>338</v>
      </c>
      <c r="AO144" s="36" t="s">
        <v>338</v>
      </c>
      <c r="AP144" s="36" t="s">
        <v>338</v>
      </c>
      <c r="AQ144" s="36" t="s">
        <v>338</v>
      </c>
      <c r="AR144" s="36" t="s">
        <v>338</v>
      </c>
      <c r="AS144" s="36" t="s">
        <v>338</v>
      </c>
      <c r="AT144" s="36" t="s">
        <v>338</v>
      </c>
      <c r="AU144" s="36" t="s">
        <v>338</v>
      </c>
      <c r="AV144" s="36" t="s">
        <v>338</v>
      </c>
      <c r="AW144" s="36" t="s">
        <v>338</v>
      </c>
      <c r="AX144" s="36" t="s">
        <v>338</v>
      </c>
      <c r="AY144" s="36" t="s">
        <v>338</v>
      </c>
      <c r="AZ144" s="36" t="s">
        <v>338</v>
      </c>
      <c r="BA144" s="36" t="s">
        <v>338</v>
      </c>
      <c r="BB144" s="36" t="s">
        <v>338</v>
      </c>
      <c r="BC144" s="36" t="s">
        <v>338</v>
      </c>
      <c r="BD144" s="36" t="s">
        <v>338</v>
      </c>
      <c r="BE144" s="36" t="s">
        <v>338</v>
      </c>
      <c r="BF144" s="36" t="s">
        <v>338</v>
      </c>
      <c r="BG144" s="36" t="s">
        <v>338</v>
      </c>
      <c r="BH144" s="36" t="s">
        <v>338</v>
      </c>
      <c r="BI144" s="36" t="s">
        <v>338</v>
      </c>
      <c r="BJ144" s="36" t="s">
        <v>338</v>
      </c>
      <c r="BK144" s="36" t="s">
        <v>338</v>
      </c>
      <c r="BL144" s="36" t="s">
        <v>338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 t="s">
        <v>338</v>
      </c>
      <c r="E145" s="36" t="s">
        <v>338</v>
      </c>
      <c r="F145" s="36" t="s">
        <v>338</v>
      </c>
      <c r="G145" s="36" t="s">
        <v>338</v>
      </c>
      <c r="H145" s="36" t="s">
        <v>338</v>
      </c>
      <c r="I145" s="36" t="s">
        <v>338</v>
      </c>
      <c r="J145" s="36" t="s">
        <v>338</v>
      </c>
      <c r="K145" s="36" t="s">
        <v>338</v>
      </c>
      <c r="L145" s="36" t="s">
        <v>338</v>
      </c>
      <c r="M145" s="36" t="s">
        <v>338</v>
      </c>
      <c r="N145" s="36" t="s">
        <v>338</v>
      </c>
      <c r="O145" s="36" t="s">
        <v>338</v>
      </c>
      <c r="P145" s="36" t="s">
        <v>338</v>
      </c>
      <c r="Q145" s="36" t="s">
        <v>338</v>
      </c>
      <c r="R145" s="36" t="s">
        <v>338</v>
      </c>
      <c r="S145" s="36" t="s">
        <v>338</v>
      </c>
      <c r="T145" s="36" t="s">
        <v>338</v>
      </c>
      <c r="U145" s="36" t="s">
        <v>338</v>
      </c>
      <c r="V145" s="36" t="s">
        <v>338</v>
      </c>
      <c r="W145" s="36" t="s">
        <v>338</v>
      </c>
      <c r="X145" s="36" t="s">
        <v>338</v>
      </c>
      <c r="Y145" s="36" t="s">
        <v>338</v>
      </c>
      <c r="Z145" s="36" t="s">
        <v>338</v>
      </c>
      <c r="AA145" s="36" t="s">
        <v>338</v>
      </c>
      <c r="AB145" s="36" t="s">
        <v>338</v>
      </c>
      <c r="AC145" s="36" t="s">
        <v>338</v>
      </c>
      <c r="AD145" s="36" t="s">
        <v>338</v>
      </c>
      <c r="AE145" s="36" t="s">
        <v>338</v>
      </c>
      <c r="AF145" s="36" t="s">
        <v>338</v>
      </c>
      <c r="AG145" s="36" t="s">
        <v>338</v>
      </c>
      <c r="AH145" s="36" t="s">
        <v>338</v>
      </c>
      <c r="AI145" s="36" t="s">
        <v>338</v>
      </c>
      <c r="AJ145" s="36" t="s">
        <v>338</v>
      </c>
      <c r="AK145" s="36" t="s">
        <v>338</v>
      </c>
      <c r="AL145" s="36" t="s">
        <v>338</v>
      </c>
      <c r="AM145" s="36" t="s">
        <v>338</v>
      </c>
      <c r="AN145" s="36" t="s">
        <v>338</v>
      </c>
      <c r="AO145" s="36" t="s">
        <v>338</v>
      </c>
      <c r="AP145" s="36" t="s">
        <v>338</v>
      </c>
      <c r="AQ145" s="36" t="s">
        <v>338</v>
      </c>
      <c r="AR145" s="36" t="s">
        <v>338</v>
      </c>
      <c r="AS145" s="36" t="s">
        <v>338</v>
      </c>
      <c r="AT145" s="36" t="s">
        <v>338</v>
      </c>
      <c r="AU145" s="36" t="s">
        <v>338</v>
      </c>
      <c r="AV145" s="36" t="s">
        <v>338</v>
      </c>
      <c r="AW145" s="36" t="s">
        <v>338</v>
      </c>
      <c r="AX145" s="36" t="s">
        <v>338</v>
      </c>
      <c r="AY145" s="36" t="s">
        <v>338</v>
      </c>
      <c r="AZ145" s="36" t="s">
        <v>338</v>
      </c>
      <c r="BA145" s="36" t="s">
        <v>338</v>
      </c>
      <c r="BB145" s="36" t="s">
        <v>338</v>
      </c>
      <c r="BC145" s="36" t="s">
        <v>338</v>
      </c>
      <c r="BD145" s="36" t="s">
        <v>338</v>
      </c>
      <c r="BE145" s="36" t="s">
        <v>338</v>
      </c>
      <c r="BF145" s="36" t="s">
        <v>338</v>
      </c>
      <c r="BG145" s="36" t="s">
        <v>338</v>
      </c>
      <c r="BH145" s="36" t="s">
        <v>338</v>
      </c>
      <c r="BI145" s="36" t="s">
        <v>338</v>
      </c>
      <c r="BJ145" s="36" t="s">
        <v>338</v>
      </c>
      <c r="BK145" s="36" t="s">
        <v>338</v>
      </c>
      <c r="BL145" s="36" t="s">
        <v>338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 t="s">
        <v>338</v>
      </c>
      <c r="E146" s="36" t="s">
        <v>338</v>
      </c>
      <c r="F146" s="36" t="s">
        <v>338</v>
      </c>
      <c r="G146" s="36" t="s">
        <v>338</v>
      </c>
      <c r="H146" s="36" t="s">
        <v>338</v>
      </c>
      <c r="I146" s="36" t="s">
        <v>338</v>
      </c>
      <c r="J146" s="36" t="s">
        <v>338</v>
      </c>
      <c r="K146" s="36" t="s">
        <v>338</v>
      </c>
      <c r="L146" s="36" t="s">
        <v>338</v>
      </c>
      <c r="M146" s="36" t="s">
        <v>338</v>
      </c>
      <c r="N146" s="36" t="s">
        <v>338</v>
      </c>
      <c r="O146" s="36" t="s">
        <v>338</v>
      </c>
      <c r="P146" s="36" t="s">
        <v>338</v>
      </c>
      <c r="Q146" s="36" t="s">
        <v>338</v>
      </c>
      <c r="R146" s="36" t="s">
        <v>338</v>
      </c>
      <c r="S146" s="36" t="s">
        <v>338</v>
      </c>
      <c r="T146" s="36" t="s">
        <v>338</v>
      </c>
      <c r="U146" s="36" t="s">
        <v>338</v>
      </c>
      <c r="V146" s="36" t="s">
        <v>338</v>
      </c>
      <c r="W146" s="36" t="s">
        <v>338</v>
      </c>
      <c r="X146" s="36" t="s">
        <v>338</v>
      </c>
      <c r="Y146" s="36" t="s">
        <v>338</v>
      </c>
      <c r="Z146" s="36" t="s">
        <v>338</v>
      </c>
      <c r="AA146" s="36" t="s">
        <v>338</v>
      </c>
      <c r="AB146" s="36" t="s">
        <v>338</v>
      </c>
      <c r="AC146" s="36" t="s">
        <v>338</v>
      </c>
      <c r="AD146" s="36" t="s">
        <v>338</v>
      </c>
      <c r="AE146" s="36" t="s">
        <v>338</v>
      </c>
      <c r="AF146" s="36" t="s">
        <v>338</v>
      </c>
      <c r="AG146" s="36" t="s">
        <v>338</v>
      </c>
      <c r="AH146" s="36" t="s">
        <v>338</v>
      </c>
      <c r="AI146" s="36" t="s">
        <v>338</v>
      </c>
      <c r="AJ146" s="36" t="s">
        <v>338</v>
      </c>
      <c r="AK146" s="36" t="s">
        <v>338</v>
      </c>
      <c r="AL146" s="36" t="s">
        <v>338</v>
      </c>
      <c r="AM146" s="36" t="s">
        <v>338</v>
      </c>
      <c r="AN146" s="36" t="s">
        <v>338</v>
      </c>
      <c r="AO146" s="36" t="s">
        <v>338</v>
      </c>
      <c r="AP146" s="36" t="s">
        <v>338</v>
      </c>
      <c r="AQ146" s="36" t="s">
        <v>338</v>
      </c>
      <c r="AR146" s="36" t="s">
        <v>338</v>
      </c>
      <c r="AS146" s="36" t="s">
        <v>338</v>
      </c>
      <c r="AT146" s="36" t="s">
        <v>338</v>
      </c>
      <c r="AU146" s="36" t="s">
        <v>338</v>
      </c>
      <c r="AV146" s="36" t="s">
        <v>338</v>
      </c>
      <c r="AW146" s="36" t="s">
        <v>338</v>
      </c>
      <c r="AX146" s="36" t="s">
        <v>338</v>
      </c>
      <c r="AY146" s="36" t="s">
        <v>338</v>
      </c>
      <c r="AZ146" s="36" t="s">
        <v>338</v>
      </c>
      <c r="BA146" s="36" t="s">
        <v>338</v>
      </c>
      <c r="BB146" s="36" t="s">
        <v>338</v>
      </c>
      <c r="BC146" s="36" t="s">
        <v>338</v>
      </c>
      <c r="BD146" s="36" t="s">
        <v>338</v>
      </c>
      <c r="BE146" s="36" t="s">
        <v>338</v>
      </c>
      <c r="BF146" s="36" t="s">
        <v>338</v>
      </c>
      <c r="BG146" s="36" t="s">
        <v>338</v>
      </c>
      <c r="BH146" s="36" t="s">
        <v>338</v>
      </c>
      <c r="BI146" s="36" t="s">
        <v>338</v>
      </c>
      <c r="BJ146" s="36" t="s">
        <v>338</v>
      </c>
      <c r="BK146" s="36" t="s">
        <v>338</v>
      </c>
      <c r="BL146" s="36" t="s">
        <v>338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 t="s">
        <v>338</v>
      </c>
      <c r="E147" s="36" t="s">
        <v>338</v>
      </c>
      <c r="F147" s="36" t="s">
        <v>338</v>
      </c>
      <c r="G147" s="36" t="s">
        <v>338</v>
      </c>
      <c r="H147" s="36" t="s">
        <v>338</v>
      </c>
      <c r="I147" s="36" t="s">
        <v>338</v>
      </c>
      <c r="J147" s="36" t="s">
        <v>338</v>
      </c>
      <c r="K147" s="36" t="s">
        <v>338</v>
      </c>
      <c r="L147" s="36" t="s">
        <v>338</v>
      </c>
      <c r="M147" s="36" t="s">
        <v>338</v>
      </c>
      <c r="N147" s="36" t="s">
        <v>338</v>
      </c>
      <c r="O147" s="36" t="s">
        <v>338</v>
      </c>
      <c r="P147" s="36" t="s">
        <v>338</v>
      </c>
      <c r="Q147" s="36" t="s">
        <v>338</v>
      </c>
      <c r="R147" s="36" t="s">
        <v>338</v>
      </c>
      <c r="S147" s="36" t="s">
        <v>338</v>
      </c>
      <c r="T147" s="36" t="s">
        <v>338</v>
      </c>
      <c r="U147" s="36" t="s">
        <v>338</v>
      </c>
      <c r="V147" s="36" t="s">
        <v>338</v>
      </c>
      <c r="W147" s="36" t="s">
        <v>338</v>
      </c>
      <c r="X147" s="36" t="s">
        <v>338</v>
      </c>
      <c r="Y147" s="36" t="s">
        <v>338</v>
      </c>
      <c r="Z147" s="36" t="s">
        <v>338</v>
      </c>
      <c r="AA147" s="36" t="s">
        <v>338</v>
      </c>
      <c r="AB147" s="36" t="s">
        <v>338</v>
      </c>
      <c r="AC147" s="36" t="s">
        <v>338</v>
      </c>
      <c r="AD147" s="36" t="s">
        <v>338</v>
      </c>
      <c r="AE147" s="36" t="s">
        <v>338</v>
      </c>
      <c r="AF147" s="36" t="s">
        <v>338</v>
      </c>
      <c r="AG147" s="36" t="s">
        <v>338</v>
      </c>
      <c r="AH147" s="36" t="s">
        <v>338</v>
      </c>
      <c r="AI147" s="36" t="s">
        <v>338</v>
      </c>
      <c r="AJ147" s="36" t="s">
        <v>338</v>
      </c>
      <c r="AK147" s="36" t="s">
        <v>338</v>
      </c>
      <c r="AL147" s="36" t="s">
        <v>338</v>
      </c>
      <c r="AM147" s="36" t="s">
        <v>338</v>
      </c>
      <c r="AN147" s="36" t="s">
        <v>338</v>
      </c>
      <c r="AO147" s="36" t="s">
        <v>338</v>
      </c>
      <c r="AP147" s="36" t="s">
        <v>338</v>
      </c>
      <c r="AQ147" s="36" t="s">
        <v>338</v>
      </c>
      <c r="AR147" s="36" t="s">
        <v>338</v>
      </c>
      <c r="AS147" s="36" t="s">
        <v>338</v>
      </c>
      <c r="AT147" s="36" t="s">
        <v>338</v>
      </c>
      <c r="AU147" s="36" t="s">
        <v>338</v>
      </c>
      <c r="AV147" s="36" t="s">
        <v>338</v>
      </c>
      <c r="AW147" s="36" t="s">
        <v>338</v>
      </c>
      <c r="AX147" s="36" t="s">
        <v>338</v>
      </c>
      <c r="AY147" s="36" t="s">
        <v>338</v>
      </c>
      <c r="AZ147" s="36" t="s">
        <v>338</v>
      </c>
      <c r="BA147" s="36" t="s">
        <v>338</v>
      </c>
      <c r="BB147" s="36" t="s">
        <v>338</v>
      </c>
      <c r="BC147" s="36" t="s">
        <v>338</v>
      </c>
      <c r="BD147" s="36" t="s">
        <v>338</v>
      </c>
      <c r="BE147" s="36" t="s">
        <v>338</v>
      </c>
      <c r="BF147" s="36" t="s">
        <v>338</v>
      </c>
      <c r="BG147" s="36" t="s">
        <v>338</v>
      </c>
      <c r="BH147" s="36" t="s">
        <v>338</v>
      </c>
      <c r="BI147" s="36" t="s">
        <v>338</v>
      </c>
      <c r="BJ147" s="36" t="s">
        <v>338</v>
      </c>
      <c r="BK147" s="36" t="s">
        <v>338</v>
      </c>
      <c r="BL147" s="36" t="s">
        <v>338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 t="s">
        <v>338</v>
      </c>
      <c r="E148" s="36" t="s">
        <v>338</v>
      </c>
      <c r="F148" s="36" t="s">
        <v>338</v>
      </c>
      <c r="G148" s="36" t="s">
        <v>338</v>
      </c>
      <c r="H148" s="36" t="s">
        <v>338</v>
      </c>
      <c r="I148" s="36" t="s">
        <v>338</v>
      </c>
      <c r="J148" s="36" t="s">
        <v>338</v>
      </c>
      <c r="K148" s="36" t="s">
        <v>338</v>
      </c>
      <c r="L148" s="36" t="s">
        <v>338</v>
      </c>
      <c r="M148" s="36" t="s">
        <v>338</v>
      </c>
      <c r="N148" s="36" t="s">
        <v>338</v>
      </c>
      <c r="O148" s="36" t="s">
        <v>338</v>
      </c>
      <c r="P148" s="36" t="s">
        <v>338</v>
      </c>
      <c r="Q148" s="36" t="s">
        <v>338</v>
      </c>
      <c r="R148" s="36" t="s">
        <v>338</v>
      </c>
      <c r="S148" s="36" t="s">
        <v>338</v>
      </c>
      <c r="T148" s="36" t="s">
        <v>338</v>
      </c>
      <c r="U148" s="36" t="s">
        <v>338</v>
      </c>
      <c r="V148" s="36" t="s">
        <v>338</v>
      </c>
      <c r="W148" s="36" t="s">
        <v>338</v>
      </c>
      <c r="X148" s="36" t="s">
        <v>338</v>
      </c>
      <c r="Y148" s="36" t="s">
        <v>338</v>
      </c>
      <c r="Z148" s="36" t="s">
        <v>338</v>
      </c>
      <c r="AA148" s="36" t="s">
        <v>338</v>
      </c>
      <c r="AB148" s="36" t="s">
        <v>338</v>
      </c>
      <c r="AC148" s="36" t="s">
        <v>338</v>
      </c>
      <c r="AD148" s="36" t="s">
        <v>338</v>
      </c>
      <c r="AE148" s="36" t="s">
        <v>338</v>
      </c>
      <c r="AF148" s="36" t="s">
        <v>338</v>
      </c>
      <c r="AG148" s="36" t="s">
        <v>338</v>
      </c>
      <c r="AH148" s="36" t="s">
        <v>338</v>
      </c>
      <c r="AI148" s="36" t="s">
        <v>338</v>
      </c>
      <c r="AJ148" s="36" t="s">
        <v>338</v>
      </c>
      <c r="AK148" s="36" t="s">
        <v>338</v>
      </c>
      <c r="AL148" s="36" t="s">
        <v>338</v>
      </c>
      <c r="AM148" s="36" t="s">
        <v>338</v>
      </c>
      <c r="AN148" s="36" t="s">
        <v>338</v>
      </c>
      <c r="AO148" s="36" t="s">
        <v>338</v>
      </c>
      <c r="AP148" s="36" t="s">
        <v>338</v>
      </c>
      <c r="AQ148" s="36" t="s">
        <v>338</v>
      </c>
      <c r="AR148" s="36" t="s">
        <v>338</v>
      </c>
      <c r="AS148" s="36" t="s">
        <v>338</v>
      </c>
      <c r="AT148" s="36" t="s">
        <v>338</v>
      </c>
      <c r="AU148" s="36" t="s">
        <v>338</v>
      </c>
      <c r="AV148" s="36" t="s">
        <v>338</v>
      </c>
      <c r="AW148" s="36" t="s">
        <v>338</v>
      </c>
      <c r="AX148" s="36" t="s">
        <v>338</v>
      </c>
      <c r="AY148" s="36" t="s">
        <v>338</v>
      </c>
      <c r="AZ148" s="36" t="s">
        <v>338</v>
      </c>
      <c r="BA148" s="36" t="s">
        <v>338</v>
      </c>
      <c r="BB148" s="36" t="s">
        <v>338</v>
      </c>
      <c r="BC148" s="36" t="s">
        <v>338</v>
      </c>
      <c r="BD148" s="36" t="s">
        <v>338</v>
      </c>
      <c r="BE148" s="36" t="s">
        <v>338</v>
      </c>
      <c r="BF148" s="36" t="s">
        <v>338</v>
      </c>
      <c r="BG148" s="36" t="s">
        <v>338</v>
      </c>
      <c r="BH148" s="36" t="s">
        <v>338</v>
      </c>
      <c r="BI148" s="36" t="s">
        <v>338</v>
      </c>
      <c r="BJ148" s="36" t="s">
        <v>338</v>
      </c>
      <c r="BK148" s="36" t="s">
        <v>338</v>
      </c>
      <c r="BL148" s="36" t="s">
        <v>338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 t="s">
        <v>338</v>
      </c>
      <c r="E149" s="36" t="s">
        <v>338</v>
      </c>
      <c r="F149" s="36" t="s">
        <v>338</v>
      </c>
      <c r="G149" s="36" t="s">
        <v>338</v>
      </c>
      <c r="H149" s="36" t="s">
        <v>338</v>
      </c>
      <c r="I149" s="36" t="s">
        <v>338</v>
      </c>
      <c r="J149" s="36" t="s">
        <v>338</v>
      </c>
      <c r="K149" s="36" t="s">
        <v>338</v>
      </c>
      <c r="L149" s="36" t="s">
        <v>338</v>
      </c>
      <c r="M149" s="36" t="s">
        <v>338</v>
      </c>
      <c r="N149" s="36" t="s">
        <v>338</v>
      </c>
      <c r="O149" s="36" t="s">
        <v>338</v>
      </c>
      <c r="P149" s="36" t="s">
        <v>338</v>
      </c>
      <c r="Q149" s="36" t="s">
        <v>338</v>
      </c>
      <c r="R149" s="36" t="s">
        <v>338</v>
      </c>
      <c r="S149" s="36" t="s">
        <v>338</v>
      </c>
      <c r="T149" s="36" t="s">
        <v>338</v>
      </c>
      <c r="U149" s="36" t="s">
        <v>338</v>
      </c>
      <c r="V149" s="36" t="s">
        <v>338</v>
      </c>
      <c r="W149" s="36" t="s">
        <v>338</v>
      </c>
      <c r="X149" s="36" t="s">
        <v>338</v>
      </c>
      <c r="Y149" s="36" t="s">
        <v>338</v>
      </c>
      <c r="Z149" s="36" t="s">
        <v>338</v>
      </c>
      <c r="AA149" s="36" t="s">
        <v>338</v>
      </c>
      <c r="AB149" s="36" t="s">
        <v>338</v>
      </c>
      <c r="AC149" s="36" t="s">
        <v>338</v>
      </c>
      <c r="AD149" s="36" t="s">
        <v>338</v>
      </c>
      <c r="AE149" s="36" t="s">
        <v>338</v>
      </c>
      <c r="AF149" s="36" t="s">
        <v>338</v>
      </c>
      <c r="AG149" s="36" t="s">
        <v>338</v>
      </c>
      <c r="AH149" s="36" t="s">
        <v>338</v>
      </c>
      <c r="AI149" s="36" t="s">
        <v>338</v>
      </c>
      <c r="AJ149" s="36" t="s">
        <v>338</v>
      </c>
      <c r="AK149" s="36" t="s">
        <v>338</v>
      </c>
      <c r="AL149" s="36" t="s">
        <v>338</v>
      </c>
      <c r="AM149" s="36" t="s">
        <v>338</v>
      </c>
      <c r="AN149" s="36" t="s">
        <v>338</v>
      </c>
      <c r="AO149" s="36" t="s">
        <v>338</v>
      </c>
      <c r="AP149" s="36" t="s">
        <v>338</v>
      </c>
      <c r="AQ149" s="36" t="s">
        <v>338</v>
      </c>
      <c r="AR149" s="36" t="s">
        <v>338</v>
      </c>
      <c r="AS149" s="36" t="s">
        <v>338</v>
      </c>
      <c r="AT149" s="36" t="s">
        <v>338</v>
      </c>
      <c r="AU149" s="36" t="s">
        <v>338</v>
      </c>
      <c r="AV149" s="36" t="s">
        <v>338</v>
      </c>
      <c r="AW149" s="36" t="s">
        <v>338</v>
      </c>
      <c r="AX149" s="36" t="s">
        <v>338</v>
      </c>
      <c r="AY149" s="36" t="s">
        <v>338</v>
      </c>
      <c r="AZ149" s="36" t="s">
        <v>338</v>
      </c>
      <c r="BA149" s="36" t="s">
        <v>338</v>
      </c>
      <c r="BB149" s="36" t="s">
        <v>338</v>
      </c>
      <c r="BC149" s="36" t="s">
        <v>338</v>
      </c>
      <c r="BD149" s="36" t="s">
        <v>338</v>
      </c>
      <c r="BE149" s="36" t="s">
        <v>338</v>
      </c>
      <c r="BF149" s="36" t="s">
        <v>338</v>
      </c>
      <c r="BG149" s="36" t="s">
        <v>338</v>
      </c>
      <c r="BH149" s="36" t="s">
        <v>338</v>
      </c>
      <c r="BI149" s="36" t="s">
        <v>338</v>
      </c>
      <c r="BJ149" s="36" t="s">
        <v>338</v>
      </c>
      <c r="BK149" s="36" t="s">
        <v>338</v>
      </c>
      <c r="BL149" s="36" t="s">
        <v>338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 t="s">
        <v>338</v>
      </c>
      <c r="E150" s="36" t="s">
        <v>338</v>
      </c>
      <c r="F150" s="36" t="s">
        <v>338</v>
      </c>
      <c r="G150" s="36" t="s">
        <v>338</v>
      </c>
      <c r="H150" s="36" t="s">
        <v>338</v>
      </c>
      <c r="I150" s="36" t="s">
        <v>338</v>
      </c>
      <c r="J150" s="36" t="s">
        <v>338</v>
      </c>
      <c r="K150" s="36" t="s">
        <v>338</v>
      </c>
      <c r="L150" s="36" t="s">
        <v>338</v>
      </c>
      <c r="M150" s="36" t="s">
        <v>338</v>
      </c>
      <c r="N150" s="36" t="s">
        <v>338</v>
      </c>
      <c r="O150" s="36" t="s">
        <v>338</v>
      </c>
      <c r="P150" s="36" t="s">
        <v>338</v>
      </c>
      <c r="Q150" s="36" t="s">
        <v>338</v>
      </c>
      <c r="R150" s="36" t="s">
        <v>338</v>
      </c>
      <c r="S150" s="36" t="s">
        <v>338</v>
      </c>
      <c r="T150" s="36" t="s">
        <v>338</v>
      </c>
      <c r="U150" s="36" t="s">
        <v>338</v>
      </c>
      <c r="V150" s="36" t="s">
        <v>338</v>
      </c>
      <c r="W150" s="36" t="s">
        <v>338</v>
      </c>
      <c r="X150" s="36" t="s">
        <v>338</v>
      </c>
      <c r="Y150" s="36" t="s">
        <v>338</v>
      </c>
      <c r="Z150" s="36" t="s">
        <v>338</v>
      </c>
      <c r="AA150" s="36" t="s">
        <v>338</v>
      </c>
      <c r="AB150" s="36" t="s">
        <v>338</v>
      </c>
      <c r="AC150" s="36" t="s">
        <v>338</v>
      </c>
      <c r="AD150" s="36" t="s">
        <v>338</v>
      </c>
      <c r="AE150" s="36" t="s">
        <v>338</v>
      </c>
      <c r="AF150" s="36" t="s">
        <v>338</v>
      </c>
      <c r="AG150" s="36" t="s">
        <v>338</v>
      </c>
      <c r="AH150" s="36" t="s">
        <v>338</v>
      </c>
      <c r="AI150" s="36" t="s">
        <v>338</v>
      </c>
      <c r="AJ150" s="36" t="s">
        <v>338</v>
      </c>
      <c r="AK150" s="36" t="s">
        <v>338</v>
      </c>
      <c r="AL150" s="36" t="s">
        <v>338</v>
      </c>
      <c r="AM150" s="36" t="s">
        <v>338</v>
      </c>
      <c r="AN150" s="36" t="s">
        <v>338</v>
      </c>
      <c r="AO150" s="36" t="s">
        <v>338</v>
      </c>
      <c r="AP150" s="36" t="s">
        <v>338</v>
      </c>
      <c r="AQ150" s="36" t="s">
        <v>338</v>
      </c>
      <c r="AR150" s="36" t="s">
        <v>338</v>
      </c>
      <c r="AS150" s="36" t="s">
        <v>338</v>
      </c>
      <c r="AT150" s="36" t="s">
        <v>338</v>
      </c>
      <c r="AU150" s="36" t="s">
        <v>338</v>
      </c>
      <c r="AV150" s="36" t="s">
        <v>338</v>
      </c>
      <c r="AW150" s="36" t="s">
        <v>338</v>
      </c>
      <c r="AX150" s="36" t="s">
        <v>338</v>
      </c>
      <c r="AY150" s="36" t="s">
        <v>338</v>
      </c>
      <c r="AZ150" s="36" t="s">
        <v>338</v>
      </c>
      <c r="BA150" s="36" t="s">
        <v>338</v>
      </c>
      <c r="BB150" s="36" t="s">
        <v>338</v>
      </c>
      <c r="BC150" s="36" t="s">
        <v>338</v>
      </c>
      <c r="BD150" s="36" t="s">
        <v>338</v>
      </c>
      <c r="BE150" s="36" t="s">
        <v>338</v>
      </c>
      <c r="BF150" s="36" t="s">
        <v>338</v>
      </c>
      <c r="BG150" s="36" t="s">
        <v>338</v>
      </c>
      <c r="BH150" s="36" t="s">
        <v>338</v>
      </c>
      <c r="BI150" s="36" t="s">
        <v>338</v>
      </c>
      <c r="BJ150" s="36" t="s">
        <v>338</v>
      </c>
      <c r="BK150" s="36" t="s">
        <v>338</v>
      </c>
      <c r="BL150" s="36" t="s">
        <v>338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 t="s">
        <v>338</v>
      </c>
      <c r="E151" s="36" t="s">
        <v>338</v>
      </c>
      <c r="F151" s="36" t="s">
        <v>338</v>
      </c>
      <c r="G151" s="36" t="s">
        <v>338</v>
      </c>
      <c r="H151" s="36" t="s">
        <v>338</v>
      </c>
      <c r="I151" s="36" t="s">
        <v>338</v>
      </c>
      <c r="J151" s="36" t="s">
        <v>338</v>
      </c>
      <c r="K151" s="36" t="s">
        <v>338</v>
      </c>
      <c r="L151" s="36" t="s">
        <v>338</v>
      </c>
      <c r="M151" s="36" t="s">
        <v>338</v>
      </c>
      <c r="N151" s="36" t="s">
        <v>338</v>
      </c>
      <c r="O151" s="36" t="s">
        <v>338</v>
      </c>
      <c r="P151" s="36" t="s">
        <v>338</v>
      </c>
      <c r="Q151" s="36" t="s">
        <v>338</v>
      </c>
      <c r="R151" s="36" t="s">
        <v>338</v>
      </c>
      <c r="S151" s="36" t="s">
        <v>338</v>
      </c>
      <c r="T151" s="36" t="s">
        <v>338</v>
      </c>
      <c r="U151" s="36" t="s">
        <v>338</v>
      </c>
      <c r="V151" s="36" t="s">
        <v>338</v>
      </c>
      <c r="W151" s="36" t="s">
        <v>338</v>
      </c>
      <c r="X151" s="36" t="s">
        <v>338</v>
      </c>
      <c r="Y151" s="36" t="s">
        <v>338</v>
      </c>
      <c r="Z151" s="36" t="s">
        <v>338</v>
      </c>
      <c r="AA151" s="36" t="s">
        <v>338</v>
      </c>
      <c r="AB151" s="36" t="s">
        <v>338</v>
      </c>
      <c r="AC151" s="36" t="s">
        <v>338</v>
      </c>
      <c r="AD151" s="36" t="s">
        <v>338</v>
      </c>
      <c r="AE151" s="36" t="s">
        <v>338</v>
      </c>
      <c r="AF151" s="36" t="s">
        <v>338</v>
      </c>
      <c r="AG151" s="36" t="s">
        <v>338</v>
      </c>
      <c r="AH151" s="36" t="s">
        <v>338</v>
      </c>
      <c r="AI151" s="36" t="s">
        <v>338</v>
      </c>
      <c r="AJ151" s="36" t="s">
        <v>338</v>
      </c>
      <c r="AK151" s="36" t="s">
        <v>338</v>
      </c>
      <c r="AL151" s="36" t="s">
        <v>338</v>
      </c>
      <c r="AM151" s="36" t="s">
        <v>338</v>
      </c>
      <c r="AN151" s="36" t="s">
        <v>338</v>
      </c>
      <c r="AO151" s="36" t="s">
        <v>338</v>
      </c>
      <c r="AP151" s="36" t="s">
        <v>338</v>
      </c>
      <c r="AQ151" s="36" t="s">
        <v>338</v>
      </c>
      <c r="AR151" s="36" t="s">
        <v>338</v>
      </c>
      <c r="AS151" s="36" t="s">
        <v>338</v>
      </c>
      <c r="AT151" s="36" t="s">
        <v>338</v>
      </c>
      <c r="AU151" s="36" t="s">
        <v>338</v>
      </c>
      <c r="AV151" s="36" t="s">
        <v>338</v>
      </c>
      <c r="AW151" s="36" t="s">
        <v>338</v>
      </c>
      <c r="AX151" s="36" t="s">
        <v>338</v>
      </c>
      <c r="AY151" s="36" t="s">
        <v>338</v>
      </c>
      <c r="AZ151" s="36" t="s">
        <v>338</v>
      </c>
      <c r="BA151" s="36" t="s">
        <v>338</v>
      </c>
      <c r="BB151" s="36" t="s">
        <v>338</v>
      </c>
      <c r="BC151" s="36" t="s">
        <v>338</v>
      </c>
      <c r="BD151" s="36" t="s">
        <v>338</v>
      </c>
      <c r="BE151" s="36" t="s">
        <v>338</v>
      </c>
      <c r="BF151" s="36" t="s">
        <v>338</v>
      </c>
      <c r="BG151" s="36" t="s">
        <v>338</v>
      </c>
      <c r="BH151" s="36" t="s">
        <v>338</v>
      </c>
      <c r="BI151" s="36" t="s">
        <v>338</v>
      </c>
      <c r="BJ151" s="36" t="s">
        <v>338</v>
      </c>
      <c r="BK151" s="36" t="s">
        <v>338</v>
      </c>
      <c r="BL151" s="36" t="s">
        <v>338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 t="s">
        <v>338</v>
      </c>
      <c r="E152" s="36" t="s">
        <v>338</v>
      </c>
      <c r="F152" s="36" t="s">
        <v>338</v>
      </c>
      <c r="G152" s="36" t="s">
        <v>338</v>
      </c>
      <c r="H152" s="36" t="s">
        <v>338</v>
      </c>
      <c r="I152" s="36" t="s">
        <v>338</v>
      </c>
      <c r="J152" s="36" t="s">
        <v>338</v>
      </c>
      <c r="K152" s="36" t="s">
        <v>338</v>
      </c>
      <c r="L152" s="36" t="s">
        <v>338</v>
      </c>
      <c r="M152" s="36" t="s">
        <v>338</v>
      </c>
      <c r="N152" s="36" t="s">
        <v>338</v>
      </c>
      <c r="O152" s="36" t="s">
        <v>338</v>
      </c>
      <c r="P152" s="36" t="s">
        <v>338</v>
      </c>
      <c r="Q152" s="36" t="s">
        <v>338</v>
      </c>
      <c r="R152" s="36" t="s">
        <v>338</v>
      </c>
      <c r="S152" s="36" t="s">
        <v>338</v>
      </c>
      <c r="T152" s="36" t="s">
        <v>338</v>
      </c>
      <c r="U152" s="36" t="s">
        <v>338</v>
      </c>
      <c r="V152" s="36" t="s">
        <v>338</v>
      </c>
      <c r="W152" s="36" t="s">
        <v>338</v>
      </c>
      <c r="X152" s="36" t="s">
        <v>338</v>
      </c>
      <c r="Y152" s="36" t="s">
        <v>338</v>
      </c>
      <c r="Z152" s="36" t="s">
        <v>338</v>
      </c>
      <c r="AA152" s="36" t="s">
        <v>338</v>
      </c>
      <c r="AB152" s="36" t="s">
        <v>338</v>
      </c>
      <c r="AC152" s="36" t="s">
        <v>338</v>
      </c>
      <c r="AD152" s="36" t="s">
        <v>338</v>
      </c>
      <c r="AE152" s="36" t="s">
        <v>338</v>
      </c>
      <c r="AF152" s="36" t="s">
        <v>338</v>
      </c>
      <c r="AG152" s="36" t="s">
        <v>338</v>
      </c>
      <c r="AH152" s="36" t="s">
        <v>338</v>
      </c>
      <c r="AI152" s="36" t="s">
        <v>338</v>
      </c>
      <c r="AJ152" s="36" t="s">
        <v>338</v>
      </c>
      <c r="AK152" s="36" t="s">
        <v>338</v>
      </c>
      <c r="AL152" s="36" t="s">
        <v>338</v>
      </c>
      <c r="AM152" s="36" t="s">
        <v>338</v>
      </c>
      <c r="AN152" s="36" t="s">
        <v>338</v>
      </c>
      <c r="AO152" s="36" t="s">
        <v>338</v>
      </c>
      <c r="AP152" s="36" t="s">
        <v>338</v>
      </c>
      <c r="AQ152" s="36" t="s">
        <v>338</v>
      </c>
      <c r="AR152" s="36" t="s">
        <v>338</v>
      </c>
      <c r="AS152" s="36" t="s">
        <v>338</v>
      </c>
      <c r="AT152" s="36" t="s">
        <v>338</v>
      </c>
      <c r="AU152" s="36" t="s">
        <v>338</v>
      </c>
      <c r="AV152" s="36" t="s">
        <v>338</v>
      </c>
      <c r="AW152" s="36" t="s">
        <v>338</v>
      </c>
      <c r="AX152" s="36" t="s">
        <v>338</v>
      </c>
      <c r="AY152" s="36" t="s">
        <v>338</v>
      </c>
      <c r="AZ152" s="36" t="s">
        <v>338</v>
      </c>
      <c r="BA152" s="36" t="s">
        <v>338</v>
      </c>
      <c r="BB152" s="36" t="s">
        <v>338</v>
      </c>
      <c r="BC152" s="36" t="s">
        <v>338</v>
      </c>
      <c r="BD152" s="36" t="s">
        <v>338</v>
      </c>
      <c r="BE152" s="36" t="s">
        <v>338</v>
      </c>
      <c r="BF152" s="36" t="s">
        <v>338</v>
      </c>
      <c r="BG152" s="36" t="s">
        <v>338</v>
      </c>
      <c r="BH152" s="36" t="s">
        <v>338</v>
      </c>
      <c r="BI152" s="36" t="s">
        <v>338</v>
      </c>
      <c r="BJ152" s="36" t="s">
        <v>338</v>
      </c>
      <c r="BK152" s="36" t="s">
        <v>338</v>
      </c>
      <c r="BL152" s="36" t="s">
        <v>338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 t="s">
        <v>338</v>
      </c>
      <c r="E153" s="36" t="s">
        <v>338</v>
      </c>
      <c r="F153" s="36" t="s">
        <v>338</v>
      </c>
      <c r="G153" s="36" t="s">
        <v>338</v>
      </c>
      <c r="H153" s="36" t="s">
        <v>338</v>
      </c>
      <c r="I153" s="36" t="s">
        <v>338</v>
      </c>
      <c r="J153" s="36" t="s">
        <v>338</v>
      </c>
      <c r="K153" s="36" t="s">
        <v>338</v>
      </c>
      <c r="L153" s="36" t="s">
        <v>338</v>
      </c>
      <c r="M153" s="36" t="s">
        <v>338</v>
      </c>
      <c r="N153" s="36" t="s">
        <v>338</v>
      </c>
      <c r="O153" s="36" t="s">
        <v>338</v>
      </c>
      <c r="P153" s="36" t="s">
        <v>338</v>
      </c>
      <c r="Q153" s="36" t="s">
        <v>338</v>
      </c>
      <c r="R153" s="36" t="s">
        <v>338</v>
      </c>
      <c r="S153" s="36" t="s">
        <v>338</v>
      </c>
      <c r="T153" s="36" t="s">
        <v>338</v>
      </c>
      <c r="U153" s="36" t="s">
        <v>338</v>
      </c>
      <c r="V153" s="36" t="s">
        <v>338</v>
      </c>
      <c r="W153" s="36" t="s">
        <v>338</v>
      </c>
      <c r="X153" s="36" t="s">
        <v>338</v>
      </c>
      <c r="Y153" s="36" t="s">
        <v>338</v>
      </c>
      <c r="Z153" s="36" t="s">
        <v>338</v>
      </c>
      <c r="AA153" s="36" t="s">
        <v>338</v>
      </c>
      <c r="AB153" s="36" t="s">
        <v>338</v>
      </c>
      <c r="AC153" s="36" t="s">
        <v>338</v>
      </c>
      <c r="AD153" s="36" t="s">
        <v>338</v>
      </c>
      <c r="AE153" s="36" t="s">
        <v>338</v>
      </c>
      <c r="AF153" s="36" t="s">
        <v>338</v>
      </c>
      <c r="AG153" s="36" t="s">
        <v>338</v>
      </c>
      <c r="AH153" s="36" t="s">
        <v>338</v>
      </c>
      <c r="AI153" s="36" t="s">
        <v>338</v>
      </c>
      <c r="AJ153" s="36" t="s">
        <v>338</v>
      </c>
      <c r="AK153" s="36" t="s">
        <v>338</v>
      </c>
      <c r="AL153" s="36" t="s">
        <v>338</v>
      </c>
      <c r="AM153" s="36" t="s">
        <v>338</v>
      </c>
      <c r="AN153" s="36" t="s">
        <v>338</v>
      </c>
      <c r="AO153" s="36" t="s">
        <v>338</v>
      </c>
      <c r="AP153" s="36" t="s">
        <v>338</v>
      </c>
      <c r="AQ153" s="36" t="s">
        <v>338</v>
      </c>
      <c r="AR153" s="36" t="s">
        <v>338</v>
      </c>
      <c r="AS153" s="36" t="s">
        <v>338</v>
      </c>
      <c r="AT153" s="36" t="s">
        <v>338</v>
      </c>
      <c r="AU153" s="36" t="s">
        <v>338</v>
      </c>
      <c r="AV153" s="36" t="s">
        <v>338</v>
      </c>
      <c r="AW153" s="36" t="s">
        <v>338</v>
      </c>
      <c r="AX153" s="36" t="s">
        <v>338</v>
      </c>
      <c r="AY153" s="36" t="s">
        <v>338</v>
      </c>
      <c r="AZ153" s="36" t="s">
        <v>338</v>
      </c>
      <c r="BA153" s="36" t="s">
        <v>338</v>
      </c>
      <c r="BB153" s="36" t="s">
        <v>338</v>
      </c>
      <c r="BC153" s="36" t="s">
        <v>338</v>
      </c>
      <c r="BD153" s="36" t="s">
        <v>338</v>
      </c>
      <c r="BE153" s="36" t="s">
        <v>338</v>
      </c>
      <c r="BF153" s="36" t="s">
        <v>338</v>
      </c>
      <c r="BG153" s="36" t="s">
        <v>338</v>
      </c>
      <c r="BH153" s="36" t="s">
        <v>338</v>
      </c>
      <c r="BI153" s="36" t="s">
        <v>338</v>
      </c>
      <c r="BJ153" s="36" t="s">
        <v>338</v>
      </c>
      <c r="BK153" s="36" t="s">
        <v>338</v>
      </c>
      <c r="BL153" s="36" t="s">
        <v>338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 t="s">
        <v>338</v>
      </c>
      <c r="E154" s="36" t="s">
        <v>338</v>
      </c>
      <c r="F154" s="36" t="s">
        <v>338</v>
      </c>
      <c r="G154" s="36" t="s">
        <v>338</v>
      </c>
      <c r="H154" s="36" t="s">
        <v>338</v>
      </c>
      <c r="I154" s="36" t="s">
        <v>338</v>
      </c>
      <c r="J154" s="36" t="s">
        <v>338</v>
      </c>
      <c r="K154" s="36" t="s">
        <v>338</v>
      </c>
      <c r="L154" s="36" t="s">
        <v>338</v>
      </c>
      <c r="M154" s="36" t="s">
        <v>338</v>
      </c>
      <c r="N154" s="36" t="s">
        <v>338</v>
      </c>
      <c r="O154" s="36" t="s">
        <v>338</v>
      </c>
      <c r="P154" s="36" t="s">
        <v>338</v>
      </c>
      <c r="Q154" s="36" t="s">
        <v>338</v>
      </c>
      <c r="R154" s="36" t="s">
        <v>338</v>
      </c>
      <c r="S154" s="36" t="s">
        <v>338</v>
      </c>
      <c r="T154" s="36" t="s">
        <v>338</v>
      </c>
      <c r="U154" s="36" t="s">
        <v>338</v>
      </c>
      <c r="V154" s="36" t="s">
        <v>338</v>
      </c>
      <c r="W154" s="36" t="s">
        <v>338</v>
      </c>
      <c r="X154" s="36" t="s">
        <v>338</v>
      </c>
      <c r="Y154" s="36" t="s">
        <v>338</v>
      </c>
      <c r="Z154" s="36" t="s">
        <v>338</v>
      </c>
      <c r="AA154" s="36" t="s">
        <v>338</v>
      </c>
      <c r="AB154" s="36" t="s">
        <v>338</v>
      </c>
      <c r="AC154" s="36" t="s">
        <v>338</v>
      </c>
      <c r="AD154" s="36" t="s">
        <v>338</v>
      </c>
      <c r="AE154" s="36" t="s">
        <v>338</v>
      </c>
      <c r="AF154" s="36" t="s">
        <v>338</v>
      </c>
      <c r="AG154" s="36" t="s">
        <v>338</v>
      </c>
      <c r="AH154" s="36" t="s">
        <v>338</v>
      </c>
      <c r="AI154" s="36" t="s">
        <v>338</v>
      </c>
      <c r="AJ154" s="36" t="s">
        <v>338</v>
      </c>
      <c r="AK154" s="36" t="s">
        <v>338</v>
      </c>
      <c r="AL154" s="36" t="s">
        <v>338</v>
      </c>
      <c r="AM154" s="36" t="s">
        <v>338</v>
      </c>
      <c r="AN154" s="36" t="s">
        <v>338</v>
      </c>
      <c r="AO154" s="36" t="s">
        <v>338</v>
      </c>
      <c r="AP154" s="36" t="s">
        <v>338</v>
      </c>
      <c r="AQ154" s="36" t="s">
        <v>338</v>
      </c>
      <c r="AR154" s="36" t="s">
        <v>338</v>
      </c>
      <c r="AS154" s="36" t="s">
        <v>338</v>
      </c>
      <c r="AT154" s="36" t="s">
        <v>338</v>
      </c>
      <c r="AU154" s="36" t="s">
        <v>338</v>
      </c>
      <c r="AV154" s="36" t="s">
        <v>338</v>
      </c>
      <c r="AW154" s="36" t="s">
        <v>338</v>
      </c>
      <c r="AX154" s="36" t="s">
        <v>338</v>
      </c>
      <c r="AY154" s="36" t="s">
        <v>338</v>
      </c>
      <c r="AZ154" s="36" t="s">
        <v>338</v>
      </c>
      <c r="BA154" s="36" t="s">
        <v>338</v>
      </c>
      <c r="BB154" s="36" t="s">
        <v>338</v>
      </c>
      <c r="BC154" s="36" t="s">
        <v>338</v>
      </c>
      <c r="BD154" s="36" t="s">
        <v>338</v>
      </c>
      <c r="BE154" s="36" t="s">
        <v>338</v>
      </c>
      <c r="BF154" s="36" t="s">
        <v>338</v>
      </c>
      <c r="BG154" s="36" t="s">
        <v>338</v>
      </c>
      <c r="BH154" s="36" t="s">
        <v>338</v>
      </c>
      <c r="BI154" s="36" t="s">
        <v>338</v>
      </c>
      <c r="BJ154" s="36" t="s">
        <v>338</v>
      </c>
      <c r="BK154" s="36" t="s">
        <v>338</v>
      </c>
      <c r="BL154" s="36" t="s">
        <v>338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 t="s">
        <v>338</v>
      </c>
      <c r="E155" s="36" t="s">
        <v>338</v>
      </c>
      <c r="F155" s="36" t="s">
        <v>338</v>
      </c>
      <c r="G155" s="36" t="s">
        <v>338</v>
      </c>
      <c r="H155" s="36" t="s">
        <v>338</v>
      </c>
      <c r="I155" s="36" t="s">
        <v>338</v>
      </c>
      <c r="J155" s="36" t="s">
        <v>338</v>
      </c>
      <c r="K155" s="36" t="s">
        <v>338</v>
      </c>
      <c r="L155" s="36" t="s">
        <v>338</v>
      </c>
      <c r="M155" s="36" t="s">
        <v>338</v>
      </c>
      <c r="N155" s="36" t="s">
        <v>338</v>
      </c>
      <c r="O155" s="36" t="s">
        <v>338</v>
      </c>
      <c r="P155" s="36" t="s">
        <v>338</v>
      </c>
      <c r="Q155" s="36" t="s">
        <v>338</v>
      </c>
      <c r="R155" s="36" t="s">
        <v>338</v>
      </c>
      <c r="S155" s="36" t="s">
        <v>338</v>
      </c>
      <c r="T155" s="36" t="s">
        <v>338</v>
      </c>
      <c r="U155" s="36" t="s">
        <v>338</v>
      </c>
      <c r="V155" s="36" t="s">
        <v>338</v>
      </c>
      <c r="W155" s="36" t="s">
        <v>338</v>
      </c>
      <c r="X155" s="36" t="s">
        <v>338</v>
      </c>
      <c r="Y155" s="36" t="s">
        <v>338</v>
      </c>
      <c r="Z155" s="36" t="s">
        <v>338</v>
      </c>
      <c r="AA155" s="36" t="s">
        <v>338</v>
      </c>
      <c r="AB155" s="36" t="s">
        <v>338</v>
      </c>
      <c r="AC155" s="36" t="s">
        <v>338</v>
      </c>
      <c r="AD155" s="36" t="s">
        <v>338</v>
      </c>
      <c r="AE155" s="36" t="s">
        <v>338</v>
      </c>
      <c r="AF155" s="36" t="s">
        <v>338</v>
      </c>
      <c r="AG155" s="36" t="s">
        <v>338</v>
      </c>
      <c r="AH155" s="36" t="s">
        <v>338</v>
      </c>
      <c r="AI155" s="36" t="s">
        <v>338</v>
      </c>
      <c r="AJ155" s="36" t="s">
        <v>338</v>
      </c>
      <c r="AK155" s="36" t="s">
        <v>338</v>
      </c>
      <c r="AL155" s="36" t="s">
        <v>338</v>
      </c>
      <c r="AM155" s="36" t="s">
        <v>338</v>
      </c>
      <c r="AN155" s="36" t="s">
        <v>338</v>
      </c>
      <c r="AO155" s="36" t="s">
        <v>338</v>
      </c>
      <c r="AP155" s="36" t="s">
        <v>338</v>
      </c>
      <c r="AQ155" s="36" t="s">
        <v>338</v>
      </c>
      <c r="AR155" s="36" t="s">
        <v>338</v>
      </c>
      <c r="AS155" s="36" t="s">
        <v>338</v>
      </c>
      <c r="AT155" s="36" t="s">
        <v>338</v>
      </c>
      <c r="AU155" s="36" t="s">
        <v>338</v>
      </c>
      <c r="AV155" s="36" t="s">
        <v>338</v>
      </c>
      <c r="AW155" s="36" t="s">
        <v>338</v>
      </c>
      <c r="AX155" s="36" t="s">
        <v>338</v>
      </c>
      <c r="AY155" s="36" t="s">
        <v>338</v>
      </c>
      <c r="AZ155" s="36" t="s">
        <v>338</v>
      </c>
      <c r="BA155" s="36" t="s">
        <v>338</v>
      </c>
      <c r="BB155" s="36" t="s">
        <v>338</v>
      </c>
      <c r="BC155" s="36" t="s">
        <v>338</v>
      </c>
      <c r="BD155" s="36" t="s">
        <v>338</v>
      </c>
      <c r="BE155" s="36" t="s">
        <v>338</v>
      </c>
      <c r="BF155" s="36" t="s">
        <v>338</v>
      </c>
      <c r="BG155" s="36" t="s">
        <v>338</v>
      </c>
      <c r="BH155" s="36" t="s">
        <v>338</v>
      </c>
      <c r="BI155" s="36" t="s">
        <v>338</v>
      </c>
      <c r="BJ155" s="36" t="s">
        <v>338</v>
      </c>
      <c r="BK155" s="36" t="s">
        <v>338</v>
      </c>
      <c r="BL155" s="36" t="s">
        <v>338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 t="s">
        <v>338</v>
      </c>
      <c r="E156" s="36" t="s">
        <v>338</v>
      </c>
      <c r="F156" s="36" t="s">
        <v>338</v>
      </c>
      <c r="G156" s="36" t="s">
        <v>338</v>
      </c>
      <c r="H156" s="36" t="s">
        <v>338</v>
      </c>
      <c r="I156" s="36" t="s">
        <v>338</v>
      </c>
      <c r="J156" s="36" t="s">
        <v>338</v>
      </c>
      <c r="K156" s="36" t="s">
        <v>338</v>
      </c>
      <c r="L156" s="36" t="s">
        <v>338</v>
      </c>
      <c r="M156" s="36" t="s">
        <v>338</v>
      </c>
      <c r="N156" s="36" t="s">
        <v>338</v>
      </c>
      <c r="O156" s="36" t="s">
        <v>338</v>
      </c>
      <c r="P156" s="36" t="s">
        <v>338</v>
      </c>
      <c r="Q156" s="36" t="s">
        <v>338</v>
      </c>
      <c r="R156" s="36" t="s">
        <v>338</v>
      </c>
      <c r="S156" s="36" t="s">
        <v>338</v>
      </c>
      <c r="T156" s="36" t="s">
        <v>338</v>
      </c>
      <c r="U156" s="36" t="s">
        <v>338</v>
      </c>
      <c r="V156" s="36" t="s">
        <v>338</v>
      </c>
      <c r="W156" s="36" t="s">
        <v>338</v>
      </c>
      <c r="X156" s="36" t="s">
        <v>338</v>
      </c>
      <c r="Y156" s="36" t="s">
        <v>338</v>
      </c>
      <c r="Z156" s="36" t="s">
        <v>338</v>
      </c>
      <c r="AA156" s="36" t="s">
        <v>338</v>
      </c>
      <c r="AB156" s="36" t="s">
        <v>338</v>
      </c>
      <c r="AC156" s="36" t="s">
        <v>338</v>
      </c>
      <c r="AD156" s="36" t="s">
        <v>338</v>
      </c>
      <c r="AE156" s="36" t="s">
        <v>338</v>
      </c>
      <c r="AF156" s="36" t="s">
        <v>338</v>
      </c>
      <c r="AG156" s="36" t="s">
        <v>338</v>
      </c>
      <c r="AH156" s="36" t="s">
        <v>338</v>
      </c>
      <c r="AI156" s="36" t="s">
        <v>338</v>
      </c>
      <c r="AJ156" s="36" t="s">
        <v>338</v>
      </c>
      <c r="AK156" s="36" t="s">
        <v>338</v>
      </c>
      <c r="AL156" s="36" t="s">
        <v>338</v>
      </c>
      <c r="AM156" s="36" t="s">
        <v>338</v>
      </c>
      <c r="AN156" s="36" t="s">
        <v>338</v>
      </c>
      <c r="AO156" s="36" t="s">
        <v>338</v>
      </c>
      <c r="AP156" s="36" t="s">
        <v>338</v>
      </c>
      <c r="AQ156" s="36" t="s">
        <v>338</v>
      </c>
      <c r="AR156" s="36" t="s">
        <v>338</v>
      </c>
      <c r="AS156" s="36" t="s">
        <v>338</v>
      </c>
      <c r="AT156" s="36" t="s">
        <v>338</v>
      </c>
      <c r="AU156" s="36" t="s">
        <v>338</v>
      </c>
      <c r="AV156" s="36" t="s">
        <v>338</v>
      </c>
      <c r="AW156" s="36" t="s">
        <v>338</v>
      </c>
      <c r="AX156" s="36" t="s">
        <v>338</v>
      </c>
      <c r="AY156" s="36" t="s">
        <v>338</v>
      </c>
      <c r="AZ156" s="36" t="s">
        <v>338</v>
      </c>
      <c r="BA156" s="36" t="s">
        <v>338</v>
      </c>
      <c r="BB156" s="36" t="s">
        <v>338</v>
      </c>
      <c r="BC156" s="36" t="s">
        <v>338</v>
      </c>
      <c r="BD156" s="36" t="s">
        <v>338</v>
      </c>
      <c r="BE156" s="36" t="s">
        <v>338</v>
      </c>
      <c r="BF156" s="36" t="s">
        <v>338</v>
      </c>
      <c r="BG156" s="36" t="s">
        <v>338</v>
      </c>
      <c r="BH156" s="36" t="s">
        <v>338</v>
      </c>
      <c r="BI156" s="36" t="s">
        <v>338</v>
      </c>
      <c r="BJ156" s="36" t="s">
        <v>338</v>
      </c>
      <c r="BK156" s="36" t="s">
        <v>338</v>
      </c>
      <c r="BL156" s="36" t="s">
        <v>338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 t="s">
        <v>338</v>
      </c>
      <c r="E157" s="36" t="s">
        <v>338</v>
      </c>
      <c r="F157" s="36" t="s">
        <v>338</v>
      </c>
      <c r="G157" s="36" t="s">
        <v>338</v>
      </c>
      <c r="H157" s="36" t="s">
        <v>338</v>
      </c>
      <c r="I157" s="36" t="s">
        <v>338</v>
      </c>
      <c r="J157" s="36" t="s">
        <v>338</v>
      </c>
      <c r="K157" s="36" t="s">
        <v>338</v>
      </c>
      <c r="L157" s="36" t="s">
        <v>338</v>
      </c>
      <c r="M157" s="36" t="s">
        <v>338</v>
      </c>
      <c r="N157" s="36" t="s">
        <v>338</v>
      </c>
      <c r="O157" s="36" t="s">
        <v>338</v>
      </c>
      <c r="P157" s="36" t="s">
        <v>338</v>
      </c>
      <c r="Q157" s="36" t="s">
        <v>338</v>
      </c>
      <c r="R157" s="36" t="s">
        <v>338</v>
      </c>
      <c r="S157" s="36" t="s">
        <v>338</v>
      </c>
      <c r="T157" s="36" t="s">
        <v>338</v>
      </c>
      <c r="U157" s="36" t="s">
        <v>338</v>
      </c>
      <c r="V157" s="36" t="s">
        <v>338</v>
      </c>
      <c r="W157" s="36" t="s">
        <v>338</v>
      </c>
      <c r="X157" s="36" t="s">
        <v>338</v>
      </c>
      <c r="Y157" s="36" t="s">
        <v>338</v>
      </c>
      <c r="Z157" s="36" t="s">
        <v>338</v>
      </c>
      <c r="AA157" s="36" t="s">
        <v>338</v>
      </c>
      <c r="AB157" s="36" t="s">
        <v>338</v>
      </c>
      <c r="AC157" s="36" t="s">
        <v>338</v>
      </c>
      <c r="AD157" s="36" t="s">
        <v>338</v>
      </c>
      <c r="AE157" s="36" t="s">
        <v>338</v>
      </c>
      <c r="AF157" s="36" t="s">
        <v>338</v>
      </c>
      <c r="AG157" s="36" t="s">
        <v>338</v>
      </c>
      <c r="AH157" s="36" t="s">
        <v>338</v>
      </c>
      <c r="AI157" s="36" t="s">
        <v>338</v>
      </c>
      <c r="AJ157" s="36" t="s">
        <v>338</v>
      </c>
      <c r="AK157" s="36" t="s">
        <v>338</v>
      </c>
      <c r="AL157" s="36" t="s">
        <v>338</v>
      </c>
      <c r="AM157" s="36" t="s">
        <v>338</v>
      </c>
      <c r="AN157" s="36" t="s">
        <v>338</v>
      </c>
      <c r="AO157" s="36" t="s">
        <v>338</v>
      </c>
      <c r="AP157" s="36" t="s">
        <v>338</v>
      </c>
      <c r="AQ157" s="36" t="s">
        <v>338</v>
      </c>
      <c r="AR157" s="36" t="s">
        <v>338</v>
      </c>
      <c r="AS157" s="36" t="s">
        <v>338</v>
      </c>
      <c r="AT157" s="36" t="s">
        <v>338</v>
      </c>
      <c r="AU157" s="36" t="s">
        <v>338</v>
      </c>
      <c r="AV157" s="36" t="s">
        <v>338</v>
      </c>
      <c r="AW157" s="36" t="s">
        <v>338</v>
      </c>
      <c r="AX157" s="36" t="s">
        <v>338</v>
      </c>
      <c r="AY157" s="36" t="s">
        <v>338</v>
      </c>
      <c r="AZ157" s="36" t="s">
        <v>338</v>
      </c>
      <c r="BA157" s="36" t="s">
        <v>338</v>
      </c>
      <c r="BB157" s="36" t="s">
        <v>338</v>
      </c>
      <c r="BC157" s="36" t="s">
        <v>338</v>
      </c>
      <c r="BD157" s="36" t="s">
        <v>338</v>
      </c>
      <c r="BE157" s="36" t="s">
        <v>338</v>
      </c>
      <c r="BF157" s="36" t="s">
        <v>338</v>
      </c>
      <c r="BG157" s="36" t="s">
        <v>338</v>
      </c>
      <c r="BH157" s="36" t="s">
        <v>338</v>
      </c>
      <c r="BI157" s="36" t="s">
        <v>338</v>
      </c>
      <c r="BJ157" s="36" t="s">
        <v>338</v>
      </c>
      <c r="BK157" s="36" t="s">
        <v>338</v>
      </c>
      <c r="BL157" s="36" t="s">
        <v>338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 t="s">
        <v>338</v>
      </c>
      <c r="E158" s="36" t="s">
        <v>338</v>
      </c>
      <c r="F158" s="36" t="s">
        <v>338</v>
      </c>
      <c r="G158" s="36" t="s">
        <v>338</v>
      </c>
      <c r="H158" s="36" t="s">
        <v>338</v>
      </c>
      <c r="I158" s="36" t="s">
        <v>338</v>
      </c>
      <c r="J158" s="36" t="s">
        <v>338</v>
      </c>
      <c r="K158" s="36" t="s">
        <v>338</v>
      </c>
      <c r="L158" s="36" t="s">
        <v>338</v>
      </c>
      <c r="M158" s="36" t="s">
        <v>338</v>
      </c>
      <c r="N158" s="36" t="s">
        <v>338</v>
      </c>
      <c r="O158" s="36" t="s">
        <v>338</v>
      </c>
      <c r="P158" s="36" t="s">
        <v>338</v>
      </c>
      <c r="Q158" s="36" t="s">
        <v>338</v>
      </c>
      <c r="R158" s="36" t="s">
        <v>338</v>
      </c>
      <c r="S158" s="36" t="s">
        <v>338</v>
      </c>
      <c r="T158" s="36" t="s">
        <v>338</v>
      </c>
      <c r="U158" s="36" t="s">
        <v>338</v>
      </c>
      <c r="V158" s="36" t="s">
        <v>338</v>
      </c>
      <c r="W158" s="36" t="s">
        <v>338</v>
      </c>
      <c r="X158" s="36" t="s">
        <v>338</v>
      </c>
      <c r="Y158" s="36" t="s">
        <v>338</v>
      </c>
      <c r="Z158" s="36" t="s">
        <v>338</v>
      </c>
      <c r="AA158" s="36" t="s">
        <v>338</v>
      </c>
      <c r="AB158" s="36" t="s">
        <v>338</v>
      </c>
      <c r="AC158" s="36" t="s">
        <v>338</v>
      </c>
      <c r="AD158" s="36" t="s">
        <v>338</v>
      </c>
      <c r="AE158" s="36" t="s">
        <v>338</v>
      </c>
      <c r="AF158" s="36" t="s">
        <v>338</v>
      </c>
      <c r="AG158" s="36" t="s">
        <v>338</v>
      </c>
      <c r="AH158" s="36" t="s">
        <v>338</v>
      </c>
      <c r="AI158" s="36" t="s">
        <v>338</v>
      </c>
      <c r="AJ158" s="36" t="s">
        <v>338</v>
      </c>
      <c r="AK158" s="36" t="s">
        <v>338</v>
      </c>
      <c r="AL158" s="36" t="s">
        <v>338</v>
      </c>
      <c r="AM158" s="36" t="s">
        <v>338</v>
      </c>
      <c r="AN158" s="36" t="s">
        <v>338</v>
      </c>
      <c r="AO158" s="36" t="s">
        <v>338</v>
      </c>
      <c r="AP158" s="36" t="s">
        <v>338</v>
      </c>
      <c r="AQ158" s="36" t="s">
        <v>338</v>
      </c>
      <c r="AR158" s="36" t="s">
        <v>338</v>
      </c>
      <c r="AS158" s="36" t="s">
        <v>338</v>
      </c>
      <c r="AT158" s="36" t="s">
        <v>338</v>
      </c>
      <c r="AU158" s="36" t="s">
        <v>338</v>
      </c>
      <c r="AV158" s="36" t="s">
        <v>338</v>
      </c>
      <c r="AW158" s="36" t="s">
        <v>338</v>
      </c>
      <c r="AX158" s="36" t="s">
        <v>338</v>
      </c>
      <c r="AY158" s="36" t="s">
        <v>338</v>
      </c>
      <c r="AZ158" s="36" t="s">
        <v>338</v>
      </c>
      <c r="BA158" s="36" t="s">
        <v>338</v>
      </c>
      <c r="BB158" s="36" t="s">
        <v>338</v>
      </c>
      <c r="BC158" s="36" t="s">
        <v>338</v>
      </c>
      <c r="BD158" s="36" t="s">
        <v>338</v>
      </c>
      <c r="BE158" s="36" t="s">
        <v>338</v>
      </c>
      <c r="BF158" s="36" t="s">
        <v>338</v>
      </c>
      <c r="BG158" s="36" t="s">
        <v>338</v>
      </c>
      <c r="BH158" s="36" t="s">
        <v>338</v>
      </c>
      <c r="BI158" s="36" t="s">
        <v>338</v>
      </c>
      <c r="BJ158" s="36" t="s">
        <v>338</v>
      </c>
      <c r="BK158" s="36" t="s">
        <v>338</v>
      </c>
      <c r="BL158" s="36" t="s">
        <v>338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 t="s">
        <v>338</v>
      </c>
      <c r="E159" s="36" t="s">
        <v>338</v>
      </c>
      <c r="F159" s="36" t="s">
        <v>338</v>
      </c>
      <c r="G159" s="36" t="s">
        <v>338</v>
      </c>
      <c r="H159" s="36" t="s">
        <v>338</v>
      </c>
      <c r="I159" s="36" t="s">
        <v>338</v>
      </c>
      <c r="J159" s="36" t="s">
        <v>338</v>
      </c>
      <c r="K159" s="36" t="s">
        <v>338</v>
      </c>
      <c r="L159" s="36" t="s">
        <v>338</v>
      </c>
      <c r="M159" s="36" t="s">
        <v>338</v>
      </c>
      <c r="N159" s="36" t="s">
        <v>338</v>
      </c>
      <c r="O159" s="36" t="s">
        <v>338</v>
      </c>
      <c r="P159" s="36" t="s">
        <v>338</v>
      </c>
      <c r="Q159" s="36" t="s">
        <v>338</v>
      </c>
      <c r="R159" s="36" t="s">
        <v>338</v>
      </c>
      <c r="S159" s="36" t="s">
        <v>338</v>
      </c>
      <c r="T159" s="36" t="s">
        <v>338</v>
      </c>
      <c r="U159" s="36" t="s">
        <v>338</v>
      </c>
      <c r="V159" s="36" t="s">
        <v>338</v>
      </c>
      <c r="W159" s="36" t="s">
        <v>338</v>
      </c>
      <c r="X159" s="36" t="s">
        <v>338</v>
      </c>
      <c r="Y159" s="36" t="s">
        <v>338</v>
      </c>
      <c r="Z159" s="36" t="s">
        <v>338</v>
      </c>
      <c r="AA159" s="36" t="s">
        <v>338</v>
      </c>
      <c r="AB159" s="36" t="s">
        <v>338</v>
      </c>
      <c r="AC159" s="36" t="s">
        <v>338</v>
      </c>
      <c r="AD159" s="36" t="s">
        <v>338</v>
      </c>
      <c r="AE159" s="36" t="s">
        <v>338</v>
      </c>
      <c r="AF159" s="36" t="s">
        <v>338</v>
      </c>
      <c r="AG159" s="36" t="s">
        <v>338</v>
      </c>
      <c r="AH159" s="36" t="s">
        <v>338</v>
      </c>
      <c r="AI159" s="36" t="s">
        <v>338</v>
      </c>
      <c r="AJ159" s="36" t="s">
        <v>338</v>
      </c>
      <c r="AK159" s="36" t="s">
        <v>338</v>
      </c>
      <c r="AL159" s="36" t="s">
        <v>338</v>
      </c>
      <c r="AM159" s="36" t="s">
        <v>338</v>
      </c>
      <c r="AN159" s="36" t="s">
        <v>338</v>
      </c>
      <c r="AO159" s="36" t="s">
        <v>338</v>
      </c>
      <c r="AP159" s="36" t="s">
        <v>338</v>
      </c>
      <c r="AQ159" s="36" t="s">
        <v>338</v>
      </c>
      <c r="AR159" s="36" t="s">
        <v>338</v>
      </c>
      <c r="AS159" s="36" t="s">
        <v>338</v>
      </c>
      <c r="AT159" s="36" t="s">
        <v>338</v>
      </c>
      <c r="AU159" s="36" t="s">
        <v>338</v>
      </c>
      <c r="AV159" s="36" t="s">
        <v>338</v>
      </c>
      <c r="AW159" s="36" t="s">
        <v>338</v>
      </c>
      <c r="AX159" s="36" t="s">
        <v>338</v>
      </c>
      <c r="AY159" s="36" t="s">
        <v>338</v>
      </c>
      <c r="AZ159" s="36" t="s">
        <v>338</v>
      </c>
      <c r="BA159" s="36" t="s">
        <v>338</v>
      </c>
      <c r="BB159" s="36" t="s">
        <v>338</v>
      </c>
      <c r="BC159" s="36" t="s">
        <v>338</v>
      </c>
      <c r="BD159" s="36" t="s">
        <v>338</v>
      </c>
      <c r="BE159" s="36" t="s">
        <v>338</v>
      </c>
      <c r="BF159" s="36" t="s">
        <v>338</v>
      </c>
      <c r="BG159" s="36" t="s">
        <v>338</v>
      </c>
      <c r="BH159" s="36" t="s">
        <v>338</v>
      </c>
      <c r="BI159" s="36" t="s">
        <v>338</v>
      </c>
      <c r="BJ159" s="36" t="s">
        <v>338</v>
      </c>
      <c r="BK159" s="36" t="s">
        <v>338</v>
      </c>
      <c r="BL159" s="36" t="s">
        <v>338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 t="s">
        <v>338</v>
      </c>
      <c r="E160" s="36" t="s">
        <v>338</v>
      </c>
      <c r="F160" s="36" t="s">
        <v>338</v>
      </c>
      <c r="G160" s="36" t="s">
        <v>338</v>
      </c>
      <c r="H160" s="36" t="s">
        <v>338</v>
      </c>
      <c r="I160" s="36" t="s">
        <v>338</v>
      </c>
      <c r="J160" s="36" t="s">
        <v>338</v>
      </c>
      <c r="K160" s="36" t="s">
        <v>338</v>
      </c>
      <c r="L160" s="36" t="s">
        <v>338</v>
      </c>
      <c r="M160" s="36" t="s">
        <v>338</v>
      </c>
      <c r="N160" s="36" t="s">
        <v>338</v>
      </c>
      <c r="O160" s="36" t="s">
        <v>338</v>
      </c>
      <c r="P160" s="36" t="s">
        <v>338</v>
      </c>
      <c r="Q160" s="36" t="s">
        <v>338</v>
      </c>
      <c r="R160" s="36" t="s">
        <v>338</v>
      </c>
      <c r="S160" s="36" t="s">
        <v>338</v>
      </c>
      <c r="T160" s="36" t="s">
        <v>338</v>
      </c>
      <c r="U160" s="36" t="s">
        <v>338</v>
      </c>
      <c r="V160" s="36" t="s">
        <v>338</v>
      </c>
      <c r="W160" s="36" t="s">
        <v>338</v>
      </c>
      <c r="X160" s="36" t="s">
        <v>338</v>
      </c>
      <c r="Y160" s="36" t="s">
        <v>338</v>
      </c>
      <c r="Z160" s="36" t="s">
        <v>338</v>
      </c>
      <c r="AA160" s="36" t="s">
        <v>338</v>
      </c>
      <c r="AB160" s="36" t="s">
        <v>338</v>
      </c>
      <c r="AC160" s="36" t="s">
        <v>338</v>
      </c>
      <c r="AD160" s="36" t="s">
        <v>338</v>
      </c>
      <c r="AE160" s="36" t="s">
        <v>338</v>
      </c>
      <c r="AF160" s="36" t="s">
        <v>338</v>
      </c>
      <c r="AG160" s="36" t="s">
        <v>338</v>
      </c>
      <c r="AH160" s="36" t="s">
        <v>338</v>
      </c>
      <c r="AI160" s="36" t="s">
        <v>338</v>
      </c>
      <c r="AJ160" s="36" t="s">
        <v>338</v>
      </c>
      <c r="AK160" s="36" t="s">
        <v>338</v>
      </c>
      <c r="AL160" s="36" t="s">
        <v>338</v>
      </c>
      <c r="AM160" s="36" t="s">
        <v>338</v>
      </c>
      <c r="AN160" s="36" t="s">
        <v>338</v>
      </c>
      <c r="AO160" s="36" t="s">
        <v>338</v>
      </c>
      <c r="AP160" s="36" t="s">
        <v>338</v>
      </c>
      <c r="AQ160" s="36" t="s">
        <v>338</v>
      </c>
      <c r="AR160" s="36" t="s">
        <v>338</v>
      </c>
      <c r="AS160" s="36" t="s">
        <v>338</v>
      </c>
      <c r="AT160" s="36" t="s">
        <v>338</v>
      </c>
      <c r="AU160" s="36" t="s">
        <v>338</v>
      </c>
      <c r="AV160" s="36" t="s">
        <v>338</v>
      </c>
      <c r="AW160" s="36" t="s">
        <v>338</v>
      </c>
      <c r="AX160" s="36" t="s">
        <v>338</v>
      </c>
      <c r="AY160" s="36" t="s">
        <v>338</v>
      </c>
      <c r="AZ160" s="36" t="s">
        <v>338</v>
      </c>
      <c r="BA160" s="36" t="s">
        <v>338</v>
      </c>
      <c r="BB160" s="36" t="s">
        <v>338</v>
      </c>
      <c r="BC160" s="36" t="s">
        <v>338</v>
      </c>
      <c r="BD160" s="36" t="s">
        <v>338</v>
      </c>
      <c r="BE160" s="36" t="s">
        <v>338</v>
      </c>
      <c r="BF160" s="36" t="s">
        <v>338</v>
      </c>
      <c r="BG160" s="36" t="s">
        <v>338</v>
      </c>
      <c r="BH160" s="36" t="s">
        <v>338</v>
      </c>
      <c r="BI160" s="36" t="s">
        <v>338</v>
      </c>
      <c r="BJ160" s="36" t="s">
        <v>338</v>
      </c>
      <c r="BK160" s="36" t="s">
        <v>338</v>
      </c>
      <c r="BL160" s="36" t="s">
        <v>338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 t="s">
        <v>338</v>
      </c>
      <c r="E161" s="36" t="s">
        <v>338</v>
      </c>
      <c r="F161" s="36" t="s">
        <v>338</v>
      </c>
      <c r="G161" s="36" t="s">
        <v>338</v>
      </c>
      <c r="H161" s="36" t="s">
        <v>338</v>
      </c>
      <c r="I161" s="36" t="s">
        <v>338</v>
      </c>
      <c r="J161" s="36" t="s">
        <v>338</v>
      </c>
      <c r="K161" s="36" t="s">
        <v>338</v>
      </c>
      <c r="L161" s="36" t="s">
        <v>338</v>
      </c>
      <c r="M161" s="36" t="s">
        <v>338</v>
      </c>
      <c r="N161" s="36" t="s">
        <v>338</v>
      </c>
      <c r="O161" s="36" t="s">
        <v>338</v>
      </c>
      <c r="P161" s="36" t="s">
        <v>338</v>
      </c>
      <c r="Q161" s="36" t="s">
        <v>338</v>
      </c>
      <c r="R161" s="36" t="s">
        <v>338</v>
      </c>
      <c r="S161" s="36" t="s">
        <v>338</v>
      </c>
      <c r="T161" s="36" t="s">
        <v>338</v>
      </c>
      <c r="U161" s="36" t="s">
        <v>338</v>
      </c>
      <c r="V161" s="36" t="s">
        <v>338</v>
      </c>
      <c r="W161" s="36" t="s">
        <v>338</v>
      </c>
      <c r="X161" s="36" t="s">
        <v>338</v>
      </c>
      <c r="Y161" s="36" t="s">
        <v>338</v>
      </c>
      <c r="Z161" s="36" t="s">
        <v>338</v>
      </c>
      <c r="AA161" s="36" t="s">
        <v>338</v>
      </c>
      <c r="AB161" s="36" t="s">
        <v>338</v>
      </c>
      <c r="AC161" s="36" t="s">
        <v>338</v>
      </c>
      <c r="AD161" s="36" t="s">
        <v>338</v>
      </c>
      <c r="AE161" s="36" t="s">
        <v>338</v>
      </c>
      <c r="AF161" s="36" t="s">
        <v>338</v>
      </c>
      <c r="AG161" s="36" t="s">
        <v>338</v>
      </c>
      <c r="AH161" s="36" t="s">
        <v>338</v>
      </c>
      <c r="AI161" s="36" t="s">
        <v>338</v>
      </c>
      <c r="AJ161" s="36" t="s">
        <v>338</v>
      </c>
      <c r="AK161" s="36" t="s">
        <v>338</v>
      </c>
      <c r="AL161" s="36" t="s">
        <v>338</v>
      </c>
      <c r="AM161" s="36" t="s">
        <v>338</v>
      </c>
      <c r="AN161" s="36" t="s">
        <v>338</v>
      </c>
      <c r="AO161" s="36" t="s">
        <v>338</v>
      </c>
      <c r="AP161" s="36" t="s">
        <v>338</v>
      </c>
      <c r="AQ161" s="36" t="s">
        <v>338</v>
      </c>
      <c r="AR161" s="36" t="s">
        <v>338</v>
      </c>
      <c r="AS161" s="36" t="s">
        <v>338</v>
      </c>
      <c r="AT161" s="36" t="s">
        <v>338</v>
      </c>
      <c r="AU161" s="36" t="s">
        <v>338</v>
      </c>
      <c r="AV161" s="36" t="s">
        <v>338</v>
      </c>
      <c r="AW161" s="36" t="s">
        <v>338</v>
      </c>
      <c r="AX161" s="36" t="s">
        <v>338</v>
      </c>
      <c r="AY161" s="36" t="s">
        <v>338</v>
      </c>
      <c r="AZ161" s="36" t="s">
        <v>338</v>
      </c>
      <c r="BA161" s="36" t="s">
        <v>338</v>
      </c>
      <c r="BB161" s="36" t="s">
        <v>338</v>
      </c>
      <c r="BC161" s="36" t="s">
        <v>338</v>
      </c>
      <c r="BD161" s="36" t="s">
        <v>338</v>
      </c>
      <c r="BE161" s="36" t="s">
        <v>338</v>
      </c>
      <c r="BF161" s="36" t="s">
        <v>338</v>
      </c>
      <c r="BG161" s="36" t="s">
        <v>338</v>
      </c>
      <c r="BH161" s="36" t="s">
        <v>338</v>
      </c>
      <c r="BI161" s="36" t="s">
        <v>338</v>
      </c>
      <c r="BJ161" s="36" t="s">
        <v>338</v>
      </c>
      <c r="BK161" s="36" t="s">
        <v>338</v>
      </c>
      <c r="BL161" s="36" t="s">
        <v>338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 t="s">
        <v>338</v>
      </c>
      <c r="E162" s="36" t="s">
        <v>338</v>
      </c>
      <c r="F162" s="36" t="s">
        <v>338</v>
      </c>
      <c r="G162" s="36" t="s">
        <v>338</v>
      </c>
      <c r="H162" s="36" t="s">
        <v>338</v>
      </c>
      <c r="I162" s="36" t="s">
        <v>338</v>
      </c>
      <c r="J162" s="36" t="s">
        <v>338</v>
      </c>
      <c r="K162" s="36" t="s">
        <v>338</v>
      </c>
      <c r="L162" s="36" t="s">
        <v>338</v>
      </c>
      <c r="M162" s="36" t="s">
        <v>338</v>
      </c>
      <c r="N162" s="36" t="s">
        <v>338</v>
      </c>
      <c r="O162" s="36" t="s">
        <v>338</v>
      </c>
      <c r="P162" s="36" t="s">
        <v>338</v>
      </c>
      <c r="Q162" s="36" t="s">
        <v>338</v>
      </c>
      <c r="R162" s="36" t="s">
        <v>338</v>
      </c>
      <c r="S162" s="36" t="s">
        <v>338</v>
      </c>
      <c r="T162" s="36" t="s">
        <v>338</v>
      </c>
      <c r="U162" s="36" t="s">
        <v>338</v>
      </c>
      <c r="V162" s="36" t="s">
        <v>338</v>
      </c>
      <c r="W162" s="36" t="s">
        <v>338</v>
      </c>
      <c r="X162" s="36" t="s">
        <v>338</v>
      </c>
      <c r="Y162" s="36" t="s">
        <v>338</v>
      </c>
      <c r="Z162" s="36" t="s">
        <v>338</v>
      </c>
      <c r="AA162" s="36" t="s">
        <v>338</v>
      </c>
      <c r="AB162" s="36" t="s">
        <v>338</v>
      </c>
      <c r="AC162" s="36" t="s">
        <v>338</v>
      </c>
      <c r="AD162" s="36" t="s">
        <v>338</v>
      </c>
      <c r="AE162" s="36" t="s">
        <v>338</v>
      </c>
      <c r="AF162" s="36" t="s">
        <v>338</v>
      </c>
      <c r="AG162" s="36" t="s">
        <v>338</v>
      </c>
      <c r="AH162" s="36" t="s">
        <v>338</v>
      </c>
      <c r="AI162" s="36" t="s">
        <v>338</v>
      </c>
      <c r="AJ162" s="36" t="s">
        <v>338</v>
      </c>
      <c r="AK162" s="36" t="s">
        <v>338</v>
      </c>
      <c r="AL162" s="36" t="s">
        <v>338</v>
      </c>
      <c r="AM162" s="36" t="s">
        <v>338</v>
      </c>
      <c r="AN162" s="36" t="s">
        <v>338</v>
      </c>
      <c r="AO162" s="36" t="s">
        <v>338</v>
      </c>
      <c r="AP162" s="36" t="s">
        <v>338</v>
      </c>
      <c r="AQ162" s="36" t="s">
        <v>338</v>
      </c>
      <c r="AR162" s="36" t="s">
        <v>338</v>
      </c>
      <c r="AS162" s="36" t="s">
        <v>338</v>
      </c>
      <c r="AT162" s="36" t="s">
        <v>338</v>
      </c>
      <c r="AU162" s="36" t="s">
        <v>338</v>
      </c>
      <c r="AV162" s="36" t="s">
        <v>338</v>
      </c>
      <c r="AW162" s="36" t="s">
        <v>338</v>
      </c>
      <c r="AX162" s="36" t="s">
        <v>338</v>
      </c>
      <c r="AY162" s="36" t="s">
        <v>338</v>
      </c>
      <c r="AZ162" s="36" t="s">
        <v>338</v>
      </c>
      <c r="BA162" s="36" t="s">
        <v>338</v>
      </c>
      <c r="BB162" s="36" t="s">
        <v>338</v>
      </c>
      <c r="BC162" s="36" t="s">
        <v>338</v>
      </c>
      <c r="BD162" s="36" t="s">
        <v>338</v>
      </c>
      <c r="BE162" s="36" t="s">
        <v>338</v>
      </c>
      <c r="BF162" s="36" t="s">
        <v>338</v>
      </c>
      <c r="BG162" s="36" t="s">
        <v>338</v>
      </c>
      <c r="BH162" s="36" t="s">
        <v>338</v>
      </c>
      <c r="BI162" s="36" t="s">
        <v>338</v>
      </c>
      <c r="BJ162" s="36" t="s">
        <v>338</v>
      </c>
      <c r="BK162" s="36" t="s">
        <v>338</v>
      </c>
      <c r="BL162" s="36" t="s">
        <v>338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 t="s">
        <v>338</v>
      </c>
      <c r="E163" s="36" t="s">
        <v>338</v>
      </c>
      <c r="F163" s="36" t="s">
        <v>338</v>
      </c>
      <c r="G163" s="36" t="s">
        <v>338</v>
      </c>
      <c r="H163" s="36" t="s">
        <v>338</v>
      </c>
      <c r="I163" s="36" t="s">
        <v>338</v>
      </c>
      <c r="J163" s="36" t="s">
        <v>338</v>
      </c>
      <c r="K163" s="36" t="s">
        <v>338</v>
      </c>
      <c r="L163" s="36" t="s">
        <v>338</v>
      </c>
      <c r="M163" s="36" t="s">
        <v>338</v>
      </c>
      <c r="N163" s="36" t="s">
        <v>338</v>
      </c>
      <c r="O163" s="36" t="s">
        <v>338</v>
      </c>
      <c r="P163" s="36" t="s">
        <v>338</v>
      </c>
      <c r="Q163" s="36" t="s">
        <v>338</v>
      </c>
      <c r="R163" s="36" t="s">
        <v>338</v>
      </c>
      <c r="S163" s="36" t="s">
        <v>338</v>
      </c>
      <c r="T163" s="36" t="s">
        <v>338</v>
      </c>
      <c r="U163" s="36" t="s">
        <v>338</v>
      </c>
      <c r="V163" s="36" t="s">
        <v>338</v>
      </c>
      <c r="W163" s="36" t="s">
        <v>338</v>
      </c>
      <c r="X163" s="36" t="s">
        <v>338</v>
      </c>
      <c r="Y163" s="36" t="s">
        <v>338</v>
      </c>
      <c r="Z163" s="36" t="s">
        <v>338</v>
      </c>
      <c r="AA163" s="36" t="s">
        <v>338</v>
      </c>
      <c r="AB163" s="36" t="s">
        <v>338</v>
      </c>
      <c r="AC163" s="36" t="s">
        <v>338</v>
      </c>
      <c r="AD163" s="36" t="s">
        <v>338</v>
      </c>
      <c r="AE163" s="36" t="s">
        <v>338</v>
      </c>
      <c r="AF163" s="36" t="s">
        <v>338</v>
      </c>
      <c r="AG163" s="36" t="s">
        <v>338</v>
      </c>
      <c r="AH163" s="36" t="s">
        <v>338</v>
      </c>
      <c r="AI163" s="36" t="s">
        <v>338</v>
      </c>
      <c r="AJ163" s="36" t="s">
        <v>338</v>
      </c>
      <c r="AK163" s="36" t="s">
        <v>338</v>
      </c>
      <c r="AL163" s="36" t="s">
        <v>338</v>
      </c>
      <c r="AM163" s="36" t="s">
        <v>338</v>
      </c>
      <c r="AN163" s="36" t="s">
        <v>338</v>
      </c>
      <c r="AO163" s="36" t="s">
        <v>338</v>
      </c>
      <c r="AP163" s="36" t="s">
        <v>338</v>
      </c>
      <c r="AQ163" s="36" t="s">
        <v>338</v>
      </c>
      <c r="AR163" s="36" t="s">
        <v>338</v>
      </c>
      <c r="AS163" s="36" t="s">
        <v>338</v>
      </c>
      <c r="AT163" s="36" t="s">
        <v>338</v>
      </c>
      <c r="AU163" s="36" t="s">
        <v>338</v>
      </c>
      <c r="AV163" s="36" t="s">
        <v>338</v>
      </c>
      <c r="AW163" s="36" t="s">
        <v>338</v>
      </c>
      <c r="AX163" s="36" t="s">
        <v>338</v>
      </c>
      <c r="AY163" s="36" t="s">
        <v>338</v>
      </c>
      <c r="AZ163" s="36" t="s">
        <v>338</v>
      </c>
      <c r="BA163" s="36" t="s">
        <v>338</v>
      </c>
      <c r="BB163" s="36" t="s">
        <v>338</v>
      </c>
      <c r="BC163" s="36" t="s">
        <v>338</v>
      </c>
      <c r="BD163" s="36" t="s">
        <v>338</v>
      </c>
      <c r="BE163" s="36" t="s">
        <v>338</v>
      </c>
      <c r="BF163" s="36" t="s">
        <v>338</v>
      </c>
      <c r="BG163" s="36" t="s">
        <v>338</v>
      </c>
      <c r="BH163" s="36" t="s">
        <v>338</v>
      </c>
      <c r="BI163" s="36" t="s">
        <v>338</v>
      </c>
      <c r="BJ163" s="36" t="s">
        <v>338</v>
      </c>
      <c r="BK163" s="36" t="s">
        <v>338</v>
      </c>
      <c r="BL163" s="36" t="s">
        <v>338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 t="s">
        <v>338</v>
      </c>
      <c r="E164" s="36" t="s">
        <v>338</v>
      </c>
      <c r="F164" s="36" t="s">
        <v>338</v>
      </c>
      <c r="G164" s="36" t="s">
        <v>338</v>
      </c>
      <c r="H164" s="36" t="s">
        <v>338</v>
      </c>
      <c r="I164" s="36" t="s">
        <v>338</v>
      </c>
      <c r="J164" s="36" t="s">
        <v>338</v>
      </c>
      <c r="K164" s="36" t="s">
        <v>338</v>
      </c>
      <c r="L164" s="36" t="s">
        <v>338</v>
      </c>
      <c r="M164" s="36" t="s">
        <v>338</v>
      </c>
      <c r="N164" s="36" t="s">
        <v>338</v>
      </c>
      <c r="O164" s="36" t="s">
        <v>338</v>
      </c>
      <c r="P164" s="36" t="s">
        <v>338</v>
      </c>
      <c r="Q164" s="36" t="s">
        <v>338</v>
      </c>
      <c r="R164" s="36" t="s">
        <v>338</v>
      </c>
      <c r="S164" s="36" t="s">
        <v>338</v>
      </c>
      <c r="T164" s="36" t="s">
        <v>338</v>
      </c>
      <c r="U164" s="36" t="s">
        <v>338</v>
      </c>
      <c r="V164" s="36" t="s">
        <v>338</v>
      </c>
      <c r="W164" s="36" t="s">
        <v>338</v>
      </c>
      <c r="X164" s="36" t="s">
        <v>338</v>
      </c>
      <c r="Y164" s="36" t="s">
        <v>338</v>
      </c>
      <c r="Z164" s="36" t="s">
        <v>338</v>
      </c>
      <c r="AA164" s="36" t="s">
        <v>338</v>
      </c>
      <c r="AB164" s="36" t="s">
        <v>338</v>
      </c>
      <c r="AC164" s="36" t="s">
        <v>338</v>
      </c>
      <c r="AD164" s="36" t="s">
        <v>338</v>
      </c>
      <c r="AE164" s="36" t="s">
        <v>338</v>
      </c>
      <c r="AF164" s="36" t="s">
        <v>338</v>
      </c>
      <c r="AG164" s="36" t="s">
        <v>338</v>
      </c>
      <c r="AH164" s="36" t="s">
        <v>338</v>
      </c>
      <c r="AI164" s="36" t="s">
        <v>338</v>
      </c>
      <c r="AJ164" s="36" t="s">
        <v>338</v>
      </c>
      <c r="AK164" s="36" t="s">
        <v>338</v>
      </c>
      <c r="AL164" s="36" t="s">
        <v>338</v>
      </c>
      <c r="AM164" s="36" t="s">
        <v>338</v>
      </c>
      <c r="AN164" s="36" t="s">
        <v>338</v>
      </c>
      <c r="AO164" s="36" t="s">
        <v>338</v>
      </c>
      <c r="AP164" s="36" t="s">
        <v>338</v>
      </c>
      <c r="AQ164" s="36" t="s">
        <v>338</v>
      </c>
      <c r="AR164" s="36" t="s">
        <v>338</v>
      </c>
      <c r="AS164" s="36" t="s">
        <v>338</v>
      </c>
      <c r="AT164" s="36" t="s">
        <v>338</v>
      </c>
      <c r="AU164" s="36" t="s">
        <v>338</v>
      </c>
      <c r="AV164" s="36" t="s">
        <v>338</v>
      </c>
      <c r="AW164" s="36" t="s">
        <v>338</v>
      </c>
      <c r="AX164" s="36" t="s">
        <v>338</v>
      </c>
      <c r="AY164" s="36" t="s">
        <v>338</v>
      </c>
      <c r="AZ164" s="36" t="s">
        <v>338</v>
      </c>
      <c r="BA164" s="36" t="s">
        <v>338</v>
      </c>
      <c r="BB164" s="36" t="s">
        <v>338</v>
      </c>
      <c r="BC164" s="36" t="s">
        <v>338</v>
      </c>
      <c r="BD164" s="36" t="s">
        <v>338</v>
      </c>
      <c r="BE164" s="36" t="s">
        <v>338</v>
      </c>
      <c r="BF164" s="36" t="s">
        <v>338</v>
      </c>
      <c r="BG164" s="36" t="s">
        <v>338</v>
      </c>
      <c r="BH164" s="36" t="s">
        <v>338</v>
      </c>
      <c r="BI164" s="36" t="s">
        <v>338</v>
      </c>
      <c r="BJ164" s="36" t="s">
        <v>338</v>
      </c>
      <c r="BK164" s="36" t="s">
        <v>338</v>
      </c>
      <c r="BL164" s="36" t="s">
        <v>338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 t="s">
        <v>338</v>
      </c>
      <c r="E165" s="36" t="s">
        <v>338</v>
      </c>
      <c r="F165" s="36" t="s">
        <v>338</v>
      </c>
      <c r="G165" s="36" t="s">
        <v>338</v>
      </c>
      <c r="H165" s="36" t="s">
        <v>338</v>
      </c>
      <c r="I165" s="36" t="s">
        <v>338</v>
      </c>
      <c r="J165" s="36" t="s">
        <v>338</v>
      </c>
      <c r="K165" s="36" t="s">
        <v>338</v>
      </c>
      <c r="L165" s="36" t="s">
        <v>338</v>
      </c>
      <c r="M165" s="36" t="s">
        <v>338</v>
      </c>
      <c r="N165" s="36" t="s">
        <v>338</v>
      </c>
      <c r="O165" s="36" t="s">
        <v>338</v>
      </c>
      <c r="P165" s="36" t="s">
        <v>338</v>
      </c>
      <c r="Q165" s="36" t="s">
        <v>338</v>
      </c>
      <c r="R165" s="36" t="s">
        <v>338</v>
      </c>
      <c r="S165" s="36" t="s">
        <v>338</v>
      </c>
      <c r="T165" s="36" t="s">
        <v>338</v>
      </c>
      <c r="U165" s="36" t="s">
        <v>338</v>
      </c>
      <c r="V165" s="36" t="s">
        <v>338</v>
      </c>
      <c r="W165" s="36" t="s">
        <v>338</v>
      </c>
      <c r="X165" s="36" t="s">
        <v>338</v>
      </c>
      <c r="Y165" s="36" t="s">
        <v>338</v>
      </c>
      <c r="Z165" s="36" t="s">
        <v>338</v>
      </c>
      <c r="AA165" s="36" t="s">
        <v>338</v>
      </c>
      <c r="AB165" s="36" t="s">
        <v>338</v>
      </c>
      <c r="AC165" s="36" t="s">
        <v>338</v>
      </c>
      <c r="AD165" s="36" t="s">
        <v>338</v>
      </c>
      <c r="AE165" s="36" t="s">
        <v>338</v>
      </c>
      <c r="AF165" s="36" t="s">
        <v>338</v>
      </c>
      <c r="AG165" s="36" t="s">
        <v>338</v>
      </c>
      <c r="AH165" s="36" t="s">
        <v>338</v>
      </c>
      <c r="AI165" s="36" t="s">
        <v>338</v>
      </c>
      <c r="AJ165" s="36" t="s">
        <v>338</v>
      </c>
      <c r="AK165" s="36" t="s">
        <v>338</v>
      </c>
      <c r="AL165" s="36" t="s">
        <v>338</v>
      </c>
      <c r="AM165" s="36" t="s">
        <v>338</v>
      </c>
      <c r="AN165" s="36" t="s">
        <v>338</v>
      </c>
      <c r="AO165" s="36" t="s">
        <v>338</v>
      </c>
      <c r="AP165" s="36" t="s">
        <v>338</v>
      </c>
      <c r="AQ165" s="36" t="s">
        <v>338</v>
      </c>
      <c r="AR165" s="36" t="s">
        <v>338</v>
      </c>
      <c r="AS165" s="36" t="s">
        <v>338</v>
      </c>
      <c r="AT165" s="36" t="s">
        <v>338</v>
      </c>
      <c r="AU165" s="36" t="s">
        <v>338</v>
      </c>
      <c r="AV165" s="36" t="s">
        <v>338</v>
      </c>
      <c r="AW165" s="36" t="s">
        <v>338</v>
      </c>
      <c r="AX165" s="36" t="s">
        <v>338</v>
      </c>
      <c r="AY165" s="36" t="s">
        <v>338</v>
      </c>
      <c r="AZ165" s="36" t="s">
        <v>338</v>
      </c>
      <c r="BA165" s="36" t="s">
        <v>338</v>
      </c>
      <c r="BB165" s="36" t="s">
        <v>338</v>
      </c>
      <c r="BC165" s="36" t="s">
        <v>338</v>
      </c>
      <c r="BD165" s="36" t="s">
        <v>338</v>
      </c>
      <c r="BE165" s="36" t="s">
        <v>338</v>
      </c>
      <c r="BF165" s="36" t="s">
        <v>338</v>
      </c>
      <c r="BG165" s="36" t="s">
        <v>338</v>
      </c>
      <c r="BH165" s="36" t="s">
        <v>338</v>
      </c>
      <c r="BI165" s="36" t="s">
        <v>338</v>
      </c>
      <c r="BJ165" s="36" t="s">
        <v>338</v>
      </c>
      <c r="BK165" s="36" t="s">
        <v>338</v>
      </c>
      <c r="BL165" s="36" t="s">
        <v>338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 t="s">
        <v>338</v>
      </c>
      <c r="E166" s="36" t="s">
        <v>338</v>
      </c>
      <c r="F166" s="36" t="s">
        <v>338</v>
      </c>
      <c r="G166" s="36" t="s">
        <v>338</v>
      </c>
      <c r="H166" s="36" t="s">
        <v>338</v>
      </c>
      <c r="I166" s="36" t="s">
        <v>338</v>
      </c>
      <c r="J166" s="36" t="s">
        <v>338</v>
      </c>
      <c r="K166" s="36" t="s">
        <v>338</v>
      </c>
      <c r="L166" s="36" t="s">
        <v>338</v>
      </c>
      <c r="M166" s="36" t="s">
        <v>338</v>
      </c>
      <c r="N166" s="36" t="s">
        <v>338</v>
      </c>
      <c r="O166" s="36" t="s">
        <v>338</v>
      </c>
      <c r="P166" s="36" t="s">
        <v>338</v>
      </c>
      <c r="Q166" s="36" t="s">
        <v>338</v>
      </c>
      <c r="R166" s="36" t="s">
        <v>338</v>
      </c>
      <c r="S166" s="36" t="s">
        <v>338</v>
      </c>
      <c r="T166" s="36" t="s">
        <v>338</v>
      </c>
      <c r="U166" s="36" t="s">
        <v>338</v>
      </c>
      <c r="V166" s="36" t="s">
        <v>338</v>
      </c>
      <c r="W166" s="36" t="s">
        <v>338</v>
      </c>
      <c r="X166" s="36" t="s">
        <v>338</v>
      </c>
      <c r="Y166" s="36" t="s">
        <v>338</v>
      </c>
      <c r="Z166" s="36" t="s">
        <v>338</v>
      </c>
      <c r="AA166" s="36" t="s">
        <v>338</v>
      </c>
      <c r="AB166" s="36" t="s">
        <v>338</v>
      </c>
      <c r="AC166" s="36" t="s">
        <v>338</v>
      </c>
      <c r="AD166" s="36" t="s">
        <v>338</v>
      </c>
      <c r="AE166" s="36" t="s">
        <v>338</v>
      </c>
      <c r="AF166" s="36" t="s">
        <v>338</v>
      </c>
      <c r="AG166" s="36" t="s">
        <v>338</v>
      </c>
      <c r="AH166" s="36" t="s">
        <v>338</v>
      </c>
      <c r="AI166" s="36" t="s">
        <v>338</v>
      </c>
      <c r="AJ166" s="36" t="s">
        <v>338</v>
      </c>
      <c r="AK166" s="36" t="s">
        <v>338</v>
      </c>
      <c r="AL166" s="36" t="s">
        <v>338</v>
      </c>
      <c r="AM166" s="36" t="s">
        <v>338</v>
      </c>
      <c r="AN166" s="36" t="s">
        <v>338</v>
      </c>
      <c r="AO166" s="36" t="s">
        <v>338</v>
      </c>
      <c r="AP166" s="36" t="s">
        <v>338</v>
      </c>
      <c r="AQ166" s="36" t="s">
        <v>338</v>
      </c>
      <c r="AR166" s="36" t="s">
        <v>338</v>
      </c>
      <c r="AS166" s="36" t="s">
        <v>338</v>
      </c>
      <c r="AT166" s="36" t="s">
        <v>338</v>
      </c>
      <c r="AU166" s="36" t="s">
        <v>338</v>
      </c>
      <c r="AV166" s="36" t="s">
        <v>338</v>
      </c>
      <c r="AW166" s="36" t="s">
        <v>338</v>
      </c>
      <c r="AX166" s="36" t="s">
        <v>338</v>
      </c>
      <c r="AY166" s="36" t="s">
        <v>338</v>
      </c>
      <c r="AZ166" s="36" t="s">
        <v>338</v>
      </c>
      <c r="BA166" s="36" t="s">
        <v>338</v>
      </c>
      <c r="BB166" s="36" t="s">
        <v>338</v>
      </c>
      <c r="BC166" s="36" t="s">
        <v>338</v>
      </c>
      <c r="BD166" s="36" t="s">
        <v>338</v>
      </c>
      <c r="BE166" s="36" t="s">
        <v>338</v>
      </c>
      <c r="BF166" s="36" t="s">
        <v>338</v>
      </c>
      <c r="BG166" s="36" t="s">
        <v>338</v>
      </c>
      <c r="BH166" s="36" t="s">
        <v>338</v>
      </c>
      <c r="BI166" s="36" t="s">
        <v>338</v>
      </c>
      <c r="BJ166" s="36" t="s">
        <v>338</v>
      </c>
      <c r="BK166" s="36" t="s">
        <v>338</v>
      </c>
      <c r="BL166" s="36" t="s">
        <v>338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 t="s">
        <v>338</v>
      </c>
      <c r="E167" s="36" t="s">
        <v>338</v>
      </c>
      <c r="F167" s="36" t="s">
        <v>338</v>
      </c>
      <c r="G167" s="36" t="s">
        <v>338</v>
      </c>
      <c r="H167" s="36" t="s">
        <v>338</v>
      </c>
      <c r="I167" s="36" t="s">
        <v>338</v>
      </c>
      <c r="J167" s="36" t="s">
        <v>338</v>
      </c>
      <c r="K167" s="36" t="s">
        <v>338</v>
      </c>
      <c r="L167" s="36" t="s">
        <v>338</v>
      </c>
      <c r="M167" s="36" t="s">
        <v>338</v>
      </c>
      <c r="N167" s="36" t="s">
        <v>338</v>
      </c>
      <c r="O167" s="36" t="s">
        <v>338</v>
      </c>
      <c r="P167" s="36" t="s">
        <v>338</v>
      </c>
      <c r="Q167" s="36" t="s">
        <v>338</v>
      </c>
      <c r="R167" s="36" t="s">
        <v>338</v>
      </c>
      <c r="S167" s="36" t="s">
        <v>338</v>
      </c>
      <c r="T167" s="36" t="s">
        <v>338</v>
      </c>
      <c r="U167" s="36" t="s">
        <v>338</v>
      </c>
      <c r="V167" s="36" t="s">
        <v>338</v>
      </c>
      <c r="W167" s="36" t="s">
        <v>338</v>
      </c>
      <c r="X167" s="36" t="s">
        <v>338</v>
      </c>
      <c r="Y167" s="36" t="s">
        <v>338</v>
      </c>
      <c r="Z167" s="36" t="s">
        <v>338</v>
      </c>
      <c r="AA167" s="36" t="s">
        <v>338</v>
      </c>
      <c r="AB167" s="36" t="s">
        <v>338</v>
      </c>
      <c r="AC167" s="36" t="s">
        <v>338</v>
      </c>
      <c r="AD167" s="36" t="s">
        <v>338</v>
      </c>
      <c r="AE167" s="36" t="s">
        <v>338</v>
      </c>
      <c r="AF167" s="36" t="s">
        <v>338</v>
      </c>
      <c r="AG167" s="36" t="s">
        <v>338</v>
      </c>
      <c r="AH167" s="36" t="s">
        <v>338</v>
      </c>
      <c r="AI167" s="36" t="s">
        <v>338</v>
      </c>
      <c r="AJ167" s="36" t="s">
        <v>338</v>
      </c>
      <c r="AK167" s="36" t="s">
        <v>338</v>
      </c>
      <c r="AL167" s="36" t="s">
        <v>338</v>
      </c>
      <c r="AM167" s="36" t="s">
        <v>338</v>
      </c>
      <c r="AN167" s="36" t="s">
        <v>338</v>
      </c>
      <c r="AO167" s="36" t="s">
        <v>338</v>
      </c>
      <c r="AP167" s="36" t="s">
        <v>338</v>
      </c>
      <c r="AQ167" s="36" t="s">
        <v>338</v>
      </c>
      <c r="AR167" s="36" t="s">
        <v>338</v>
      </c>
      <c r="AS167" s="36" t="s">
        <v>338</v>
      </c>
      <c r="AT167" s="36" t="s">
        <v>338</v>
      </c>
      <c r="AU167" s="36" t="s">
        <v>338</v>
      </c>
      <c r="AV167" s="36" t="s">
        <v>338</v>
      </c>
      <c r="AW167" s="36" t="s">
        <v>338</v>
      </c>
      <c r="AX167" s="36" t="s">
        <v>338</v>
      </c>
      <c r="AY167" s="36" t="s">
        <v>338</v>
      </c>
      <c r="AZ167" s="36" t="s">
        <v>338</v>
      </c>
      <c r="BA167" s="36" t="s">
        <v>338</v>
      </c>
      <c r="BB167" s="36" t="s">
        <v>338</v>
      </c>
      <c r="BC167" s="36" t="s">
        <v>338</v>
      </c>
      <c r="BD167" s="36" t="s">
        <v>338</v>
      </c>
      <c r="BE167" s="36" t="s">
        <v>338</v>
      </c>
      <c r="BF167" s="36" t="s">
        <v>338</v>
      </c>
      <c r="BG167" s="36" t="s">
        <v>338</v>
      </c>
      <c r="BH167" s="36" t="s">
        <v>338</v>
      </c>
      <c r="BI167" s="36" t="s">
        <v>338</v>
      </c>
      <c r="BJ167" s="36" t="s">
        <v>338</v>
      </c>
      <c r="BK167" s="36" t="s">
        <v>338</v>
      </c>
      <c r="BL167" s="36" t="s">
        <v>338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 t="s">
        <v>338</v>
      </c>
      <c r="E168" s="36" t="s">
        <v>338</v>
      </c>
      <c r="F168" s="36" t="s">
        <v>338</v>
      </c>
      <c r="G168" s="36" t="s">
        <v>338</v>
      </c>
      <c r="H168" s="36" t="s">
        <v>338</v>
      </c>
      <c r="I168" s="36" t="s">
        <v>338</v>
      </c>
      <c r="J168" s="36" t="s">
        <v>338</v>
      </c>
      <c r="K168" s="36" t="s">
        <v>338</v>
      </c>
      <c r="L168" s="36" t="s">
        <v>338</v>
      </c>
      <c r="M168" s="36" t="s">
        <v>338</v>
      </c>
      <c r="N168" s="36" t="s">
        <v>338</v>
      </c>
      <c r="O168" s="36" t="s">
        <v>338</v>
      </c>
      <c r="P168" s="36" t="s">
        <v>338</v>
      </c>
      <c r="Q168" s="36" t="s">
        <v>338</v>
      </c>
      <c r="R168" s="36" t="s">
        <v>338</v>
      </c>
      <c r="S168" s="36" t="s">
        <v>338</v>
      </c>
      <c r="T168" s="36" t="s">
        <v>338</v>
      </c>
      <c r="U168" s="36" t="s">
        <v>338</v>
      </c>
      <c r="V168" s="36" t="s">
        <v>338</v>
      </c>
      <c r="W168" s="36" t="s">
        <v>338</v>
      </c>
      <c r="X168" s="36" t="s">
        <v>338</v>
      </c>
      <c r="Y168" s="36" t="s">
        <v>338</v>
      </c>
      <c r="Z168" s="36" t="s">
        <v>338</v>
      </c>
      <c r="AA168" s="36" t="s">
        <v>338</v>
      </c>
      <c r="AB168" s="36" t="s">
        <v>338</v>
      </c>
      <c r="AC168" s="36" t="s">
        <v>338</v>
      </c>
      <c r="AD168" s="36" t="s">
        <v>338</v>
      </c>
      <c r="AE168" s="36" t="s">
        <v>338</v>
      </c>
      <c r="AF168" s="36" t="s">
        <v>338</v>
      </c>
      <c r="AG168" s="36" t="s">
        <v>338</v>
      </c>
      <c r="AH168" s="36" t="s">
        <v>338</v>
      </c>
      <c r="AI168" s="36" t="s">
        <v>338</v>
      </c>
      <c r="AJ168" s="36" t="s">
        <v>338</v>
      </c>
      <c r="AK168" s="36" t="s">
        <v>338</v>
      </c>
      <c r="AL168" s="36" t="s">
        <v>338</v>
      </c>
      <c r="AM168" s="36" t="s">
        <v>338</v>
      </c>
      <c r="AN168" s="36" t="s">
        <v>338</v>
      </c>
      <c r="AO168" s="36" t="s">
        <v>338</v>
      </c>
      <c r="AP168" s="36" t="s">
        <v>338</v>
      </c>
      <c r="AQ168" s="36" t="s">
        <v>338</v>
      </c>
      <c r="AR168" s="36" t="s">
        <v>338</v>
      </c>
      <c r="AS168" s="36" t="s">
        <v>338</v>
      </c>
      <c r="AT168" s="36" t="s">
        <v>338</v>
      </c>
      <c r="AU168" s="36" t="s">
        <v>338</v>
      </c>
      <c r="AV168" s="36" t="s">
        <v>338</v>
      </c>
      <c r="AW168" s="36" t="s">
        <v>338</v>
      </c>
      <c r="AX168" s="36" t="s">
        <v>338</v>
      </c>
      <c r="AY168" s="36" t="s">
        <v>338</v>
      </c>
      <c r="AZ168" s="36" t="s">
        <v>338</v>
      </c>
      <c r="BA168" s="36" t="s">
        <v>338</v>
      </c>
      <c r="BB168" s="36" t="s">
        <v>338</v>
      </c>
      <c r="BC168" s="36" t="s">
        <v>338</v>
      </c>
      <c r="BD168" s="36" t="s">
        <v>338</v>
      </c>
      <c r="BE168" s="36" t="s">
        <v>338</v>
      </c>
      <c r="BF168" s="36" t="s">
        <v>338</v>
      </c>
      <c r="BG168" s="36" t="s">
        <v>338</v>
      </c>
      <c r="BH168" s="36" t="s">
        <v>338</v>
      </c>
      <c r="BI168" s="36" t="s">
        <v>338</v>
      </c>
      <c r="BJ168" s="36" t="s">
        <v>338</v>
      </c>
      <c r="BK168" s="36" t="s">
        <v>338</v>
      </c>
      <c r="BL168" s="36" t="s">
        <v>338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 t="s">
        <v>338</v>
      </c>
      <c r="E169" s="36" t="s">
        <v>338</v>
      </c>
      <c r="F169" s="36" t="s">
        <v>338</v>
      </c>
      <c r="G169" s="36" t="s">
        <v>338</v>
      </c>
      <c r="H169" s="36" t="s">
        <v>338</v>
      </c>
      <c r="I169" s="36" t="s">
        <v>338</v>
      </c>
      <c r="J169" s="36" t="s">
        <v>338</v>
      </c>
      <c r="K169" s="36" t="s">
        <v>338</v>
      </c>
      <c r="L169" s="36" t="s">
        <v>338</v>
      </c>
      <c r="M169" s="36" t="s">
        <v>338</v>
      </c>
      <c r="N169" s="36" t="s">
        <v>338</v>
      </c>
      <c r="O169" s="36" t="s">
        <v>338</v>
      </c>
      <c r="P169" s="36" t="s">
        <v>338</v>
      </c>
      <c r="Q169" s="36" t="s">
        <v>338</v>
      </c>
      <c r="R169" s="36" t="s">
        <v>338</v>
      </c>
      <c r="S169" s="36" t="s">
        <v>338</v>
      </c>
      <c r="T169" s="36" t="s">
        <v>338</v>
      </c>
      <c r="U169" s="36" t="s">
        <v>338</v>
      </c>
      <c r="V169" s="36" t="s">
        <v>338</v>
      </c>
      <c r="W169" s="36" t="s">
        <v>338</v>
      </c>
      <c r="X169" s="36" t="s">
        <v>338</v>
      </c>
      <c r="Y169" s="36" t="s">
        <v>338</v>
      </c>
      <c r="Z169" s="36" t="s">
        <v>338</v>
      </c>
      <c r="AA169" s="36" t="s">
        <v>338</v>
      </c>
      <c r="AB169" s="36" t="s">
        <v>338</v>
      </c>
      <c r="AC169" s="36" t="s">
        <v>338</v>
      </c>
      <c r="AD169" s="36" t="s">
        <v>338</v>
      </c>
      <c r="AE169" s="36" t="s">
        <v>338</v>
      </c>
      <c r="AF169" s="36" t="s">
        <v>338</v>
      </c>
      <c r="AG169" s="36" t="s">
        <v>338</v>
      </c>
      <c r="AH169" s="36" t="s">
        <v>338</v>
      </c>
      <c r="AI169" s="36" t="s">
        <v>338</v>
      </c>
      <c r="AJ169" s="36" t="s">
        <v>338</v>
      </c>
      <c r="AK169" s="36" t="s">
        <v>338</v>
      </c>
      <c r="AL169" s="36" t="s">
        <v>338</v>
      </c>
      <c r="AM169" s="36" t="s">
        <v>338</v>
      </c>
      <c r="AN169" s="36" t="s">
        <v>338</v>
      </c>
      <c r="AO169" s="36" t="s">
        <v>338</v>
      </c>
      <c r="AP169" s="36" t="s">
        <v>338</v>
      </c>
      <c r="AQ169" s="36" t="s">
        <v>338</v>
      </c>
      <c r="AR169" s="36" t="s">
        <v>338</v>
      </c>
      <c r="AS169" s="36" t="s">
        <v>338</v>
      </c>
      <c r="AT169" s="36" t="s">
        <v>338</v>
      </c>
      <c r="AU169" s="36" t="s">
        <v>338</v>
      </c>
      <c r="AV169" s="36" t="s">
        <v>338</v>
      </c>
      <c r="AW169" s="36" t="s">
        <v>338</v>
      </c>
      <c r="AX169" s="36" t="s">
        <v>338</v>
      </c>
      <c r="AY169" s="36" t="s">
        <v>338</v>
      </c>
      <c r="AZ169" s="36" t="s">
        <v>338</v>
      </c>
      <c r="BA169" s="36" t="s">
        <v>338</v>
      </c>
      <c r="BB169" s="36" t="s">
        <v>338</v>
      </c>
      <c r="BC169" s="36" t="s">
        <v>338</v>
      </c>
      <c r="BD169" s="36" t="s">
        <v>338</v>
      </c>
      <c r="BE169" s="36" t="s">
        <v>338</v>
      </c>
      <c r="BF169" s="36" t="s">
        <v>338</v>
      </c>
      <c r="BG169" s="36" t="s">
        <v>338</v>
      </c>
      <c r="BH169" s="36" t="s">
        <v>338</v>
      </c>
      <c r="BI169" s="36" t="s">
        <v>338</v>
      </c>
      <c r="BJ169" s="36" t="s">
        <v>338</v>
      </c>
      <c r="BK169" s="36" t="s">
        <v>338</v>
      </c>
      <c r="BL169" s="36" t="s">
        <v>338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 t="s">
        <v>338</v>
      </c>
      <c r="E170" s="36" t="s">
        <v>338</v>
      </c>
      <c r="F170" s="36" t="s">
        <v>338</v>
      </c>
      <c r="G170" s="36" t="s">
        <v>338</v>
      </c>
      <c r="H170" s="36" t="s">
        <v>338</v>
      </c>
      <c r="I170" s="36" t="s">
        <v>338</v>
      </c>
      <c r="J170" s="36" t="s">
        <v>338</v>
      </c>
      <c r="K170" s="36" t="s">
        <v>338</v>
      </c>
      <c r="L170" s="36" t="s">
        <v>338</v>
      </c>
      <c r="M170" s="36" t="s">
        <v>338</v>
      </c>
      <c r="N170" s="36" t="s">
        <v>338</v>
      </c>
      <c r="O170" s="36" t="s">
        <v>338</v>
      </c>
      <c r="P170" s="36" t="s">
        <v>338</v>
      </c>
      <c r="Q170" s="36" t="s">
        <v>338</v>
      </c>
      <c r="R170" s="36" t="s">
        <v>338</v>
      </c>
      <c r="S170" s="36" t="s">
        <v>338</v>
      </c>
      <c r="T170" s="36" t="s">
        <v>338</v>
      </c>
      <c r="U170" s="36" t="s">
        <v>338</v>
      </c>
      <c r="V170" s="36" t="s">
        <v>338</v>
      </c>
      <c r="W170" s="36" t="s">
        <v>338</v>
      </c>
      <c r="X170" s="36" t="s">
        <v>338</v>
      </c>
      <c r="Y170" s="36" t="s">
        <v>338</v>
      </c>
      <c r="Z170" s="36" t="s">
        <v>338</v>
      </c>
      <c r="AA170" s="36" t="s">
        <v>338</v>
      </c>
      <c r="AB170" s="36" t="s">
        <v>338</v>
      </c>
      <c r="AC170" s="36" t="s">
        <v>338</v>
      </c>
      <c r="AD170" s="36" t="s">
        <v>338</v>
      </c>
      <c r="AE170" s="36" t="s">
        <v>338</v>
      </c>
      <c r="AF170" s="36" t="s">
        <v>338</v>
      </c>
      <c r="AG170" s="36" t="s">
        <v>338</v>
      </c>
      <c r="AH170" s="36" t="s">
        <v>338</v>
      </c>
      <c r="AI170" s="36" t="s">
        <v>338</v>
      </c>
      <c r="AJ170" s="36" t="s">
        <v>338</v>
      </c>
      <c r="AK170" s="36" t="s">
        <v>338</v>
      </c>
      <c r="AL170" s="36" t="s">
        <v>338</v>
      </c>
      <c r="AM170" s="36" t="s">
        <v>338</v>
      </c>
      <c r="AN170" s="36" t="s">
        <v>338</v>
      </c>
      <c r="AO170" s="36" t="s">
        <v>338</v>
      </c>
      <c r="AP170" s="36" t="s">
        <v>338</v>
      </c>
      <c r="AQ170" s="36" t="s">
        <v>338</v>
      </c>
      <c r="AR170" s="36" t="s">
        <v>338</v>
      </c>
      <c r="AS170" s="36" t="s">
        <v>338</v>
      </c>
      <c r="AT170" s="36" t="s">
        <v>338</v>
      </c>
      <c r="AU170" s="36" t="s">
        <v>338</v>
      </c>
      <c r="AV170" s="36" t="s">
        <v>338</v>
      </c>
      <c r="AW170" s="36" t="s">
        <v>338</v>
      </c>
      <c r="AX170" s="36" t="s">
        <v>338</v>
      </c>
      <c r="AY170" s="36" t="s">
        <v>338</v>
      </c>
      <c r="AZ170" s="36" t="s">
        <v>338</v>
      </c>
      <c r="BA170" s="36" t="s">
        <v>338</v>
      </c>
      <c r="BB170" s="36" t="s">
        <v>338</v>
      </c>
      <c r="BC170" s="36" t="s">
        <v>338</v>
      </c>
      <c r="BD170" s="36" t="s">
        <v>338</v>
      </c>
      <c r="BE170" s="36" t="s">
        <v>338</v>
      </c>
      <c r="BF170" s="36" t="s">
        <v>338</v>
      </c>
      <c r="BG170" s="36" t="s">
        <v>338</v>
      </c>
      <c r="BH170" s="36" t="s">
        <v>338</v>
      </c>
      <c r="BI170" s="36" t="s">
        <v>338</v>
      </c>
      <c r="BJ170" s="36" t="s">
        <v>338</v>
      </c>
      <c r="BK170" s="36" t="s">
        <v>338</v>
      </c>
      <c r="BL170" s="36" t="s">
        <v>338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 t="s">
        <v>338</v>
      </c>
      <c r="E171" s="36" t="s">
        <v>338</v>
      </c>
      <c r="F171" s="36" t="s">
        <v>338</v>
      </c>
      <c r="G171" s="36" t="s">
        <v>338</v>
      </c>
      <c r="H171" s="36" t="s">
        <v>338</v>
      </c>
      <c r="I171" s="36" t="s">
        <v>338</v>
      </c>
      <c r="J171" s="36" t="s">
        <v>338</v>
      </c>
      <c r="K171" s="36" t="s">
        <v>338</v>
      </c>
      <c r="L171" s="36" t="s">
        <v>338</v>
      </c>
      <c r="M171" s="36" t="s">
        <v>338</v>
      </c>
      <c r="N171" s="36" t="s">
        <v>338</v>
      </c>
      <c r="O171" s="36" t="s">
        <v>338</v>
      </c>
      <c r="P171" s="36" t="s">
        <v>338</v>
      </c>
      <c r="Q171" s="36" t="s">
        <v>338</v>
      </c>
      <c r="R171" s="36" t="s">
        <v>338</v>
      </c>
      <c r="S171" s="36" t="s">
        <v>338</v>
      </c>
      <c r="T171" s="36" t="s">
        <v>338</v>
      </c>
      <c r="U171" s="36" t="s">
        <v>338</v>
      </c>
      <c r="V171" s="36" t="s">
        <v>338</v>
      </c>
      <c r="W171" s="36" t="s">
        <v>338</v>
      </c>
      <c r="X171" s="36" t="s">
        <v>338</v>
      </c>
      <c r="Y171" s="36" t="s">
        <v>338</v>
      </c>
      <c r="Z171" s="36" t="s">
        <v>338</v>
      </c>
      <c r="AA171" s="36" t="s">
        <v>338</v>
      </c>
      <c r="AB171" s="36" t="s">
        <v>338</v>
      </c>
      <c r="AC171" s="36" t="s">
        <v>338</v>
      </c>
      <c r="AD171" s="36" t="s">
        <v>338</v>
      </c>
      <c r="AE171" s="36" t="s">
        <v>338</v>
      </c>
      <c r="AF171" s="36" t="s">
        <v>338</v>
      </c>
      <c r="AG171" s="36" t="s">
        <v>338</v>
      </c>
      <c r="AH171" s="36" t="s">
        <v>338</v>
      </c>
      <c r="AI171" s="36" t="s">
        <v>338</v>
      </c>
      <c r="AJ171" s="36" t="s">
        <v>338</v>
      </c>
      <c r="AK171" s="36" t="s">
        <v>338</v>
      </c>
      <c r="AL171" s="36" t="s">
        <v>338</v>
      </c>
      <c r="AM171" s="36" t="s">
        <v>338</v>
      </c>
      <c r="AN171" s="36" t="s">
        <v>338</v>
      </c>
      <c r="AO171" s="36" t="s">
        <v>338</v>
      </c>
      <c r="AP171" s="36" t="s">
        <v>338</v>
      </c>
      <c r="AQ171" s="36" t="s">
        <v>338</v>
      </c>
      <c r="AR171" s="36" t="s">
        <v>338</v>
      </c>
      <c r="AS171" s="36" t="s">
        <v>338</v>
      </c>
      <c r="AT171" s="36" t="s">
        <v>338</v>
      </c>
      <c r="AU171" s="36" t="s">
        <v>338</v>
      </c>
      <c r="AV171" s="36" t="s">
        <v>338</v>
      </c>
      <c r="AW171" s="36" t="s">
        <v>338</v>
      </c>
      <c r="AX171" s="36" t="s">
        <v>338</v>
      </c>
      <c r="AY171" s="36" t="s">
        <v>338</v>
      </c>
      <c r="AZ171" s="36" t="s">
        <v>338</v>
      </c>
      <c r="BA171" s="36" t="s">
        <v>338</v>
      </c>
      <c r="BB171" s="36" t="s">
        <v>338</v>
      </c>
      <c r="BC171" s="36" t="s">
        <v>338</v>
      </c>
      <c r="BD171" s="36" t="s">
        <v>338</v>
      </c>
      <c r="BE171" s="36" t="s">
        <v>338</v>
      </c>
      <c r="BF171" s="36" t="s">
        <v>338</v>
      </c>
      <c r="BG171" s="36" t="s">
        <v>338</v>
      </c>
      <c r="BH171" s="36" t="s">
        <v>338</v>
      </c>
      <c r="BI171" s="36" t="s">
        <v>338</v>
      </c>
      <c r="BJ171" s="36" t="s">
        <v>338</v>
      </c>
      <c r="BK171" s="36" t="s">
        <v>338</v>
      </c>
      <c r="BL171" s="36" t="s">
        <v>338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 t="s">
        <v>338</v>
      </c>
      <c r="E172" s="36" t="s">
        <v>338</v>
      </c>
      <c r="F172" s="36" t="s">
        <v>338</v>
      </c>
      <c r="G172" s="36" t="s">
        <v>338</v>
      </c>
      <c r="H172" s="36" t="s">
        <v>338</v>
      </c>
      <c r="I172" s="36" t="s">
        <v>338</v>
      </c>
      <c r="J172" s="36" t="s">
        <v>338</v>
      </c>
      <c r="K172" s="36" t="s">
        <v>338</v>
      </c>
      <c r="L172" s="36" t="s">
        <v>338</v>
      </c>
      <c r="M172" s="36" t="s">
        <v>338</v>
      </c>
      <c r="N172" s="36" t="s">
        <v>338</v>
      </c>
      <c r="O172" s="36" t="s">
        <v>338</v>
      </c>
      <c r="P172" s="36" t="s">
        <v>338</v>
      </c>
      <c r="Q172" s="36" t="s">
        <v>338</v>
      </c>
      <c r="R172" s="36" t="s">
        <v>338</v>
      </c>
      <c r="S172" s="36" t="s">
        <v>338</v>
      </c>
      <c r="T172" s="36" t="s">
        <v>338</v>
      </c>
      <c r="U172" s="36" t="s">
        <v>338</v>
      </c>
      <c r="V172" s="36" t="s">
        <v>338</v>
      </c>
      <c r="W172" s="36" t="s">
        <v>338</v>
      </c>
      <c r="X172" s="36" t="s">
        <v>338</v>
      </c>
      <c r="Y172" s="36" t="s">
        <v>338</v>
      </c>
      <c r="Z172" s="36" t="s">
        <v>338</v>
      </c>
      <c r="AA172" s="36" t="s">
        <v>338</v>
      </c>
      <c r="AB172" s="36" t="s">
        <v>338</v>
      </c>
      <c r="AC172" s="36" t="s">
        <v>338</v>
      </c>
      <c r="AD172" s="36" t="s">
        <v>338</v>
      </c>
      <c r="AE172" s="36" t="s">
        <v>338</v>
      </c>
      <c r="AF172" s="36" t="s">
        <v>338</v>
      </c>
      <c r="AG172" s="36" t="s">
        <v>338</v>
      </c>
      <c r="AH172" s="36" t="s">
        <v>338</v>
      </c>
      <c r="AI172" s="36" t="s">
        <v>338</v>
      </c>
      <c r="AJ172" s="36" t="s">
        <v>338</v>
      </c>
      <c r="AK172" s="36" t="s">
        <v>338</v>
      </c>
      <c r="AL172" s="36" t="s">
        <v>338</v>
      </c>
      <c r="AM172" s="36" t="s">
        <v>338</v>
      </c>
      <c r="AN172" s="36" t="s">
        <v>338</v>
      </c>
      <c r="AO172" s="36" t="s">
        <v>338</v>
      </c>
      <c r="AP172" s="36" t="s">
        <v>338</v>
      </c>
      <c r="AQ172" s="36" t="s">
        <v>338</v>
      </c>
      <c r="AR172" s="36" t="s">
        <v>338</v>
      </c>
      <c r="AS172" s="36" t="s">
        <v>338</v>
      </c>
      <c r="AT172" s="36" t="s">
        <v>338</v>
      </c>
      <c r="AU172" s="36" t="s">
        <v>338</v>
      </c>
      <c r="AV172" s="36" t="s">
        <v>338</v>
      </c>
      <c r="AW172" s="36" t="s">
        <v>338</v>
      </c>
      <c r="AX172" s="36" t="s">
        <v>338</v>
      </c>
      <c r="AY172" s="36" t="s">
        <v>338</v>
      </c>
      <c r="AZ172" s="36" t="s">
        <v>338</v>
      </c>
      <c r="BA172" s="36" t="s">
        <v>338</v>
      </c>
      <c r="BB172" s="36" t="s">
        <v>338</v>
      </c>
      <c r="BC172" s="36" t="s">
        <v>338</v>
      </c>
      <c r="BD172" s="36" t="s">
        <v>338</v>
      </c>
      <c r="BE172" s="36" t="s">
        <v>338</v>
      </c>
      <c r="BF172" s="36" t="s">
        <v>338</v>
      </c>
      <c r="BG172" s="36" t="s">
        <v>338</v>
      </c>
      <c r="BH172" s="36" t="s">
        <v>338</v>
      </c>
      <c r="BI172" s="36" t="s">
        <v>338</v>
      </c>
      <c r="BJ172" s="36" t="s">
        <v>338</v>
      </c>
      <c r="BK172" s="36" t="s">
        <v>338</v>
      </c>
      <c r="BL172" s="36" t="s">
        <v>338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 t="s">
        <v>338</v>
      </c>
      <c r="E173" s="36" t="s">
        <v>338</v>
      </c>
      <c r="F173" s="36" t="s">
        <v>338</v>
      </c>
      <c r="G173" s="36" t="s">
        <v>338</v>
      </c>
      <c r="H173" s="36" t="s">
        <v>338</v>
      </c>
      <c r="I173" s="36" t="s">
        <v>338</v>
      </c>
      <c r="J173" s="36" t="s">
        <v>338</v>
      </c>
      <c r="K173" s="36" t="s">
        <v>338</v>
      </c>
      <c r="L173" s="36" t="s">
        <v>338</v>
      </c>
      <c r="M173" s="36" t="s">
        <v>338</v>
      </c>
      <c r="N173" s="36" t="s">
        <v>338</v>
      </c>
      <c r="O173" s="36" t="s">
        <v>338</v>
      </c>
      <c r="P173" s="36" t="s">
        <v>338</v>
      </c>
      <c r="Q173" s="36" t="s">
        <v>338</v>
      </c>
      <c r="R173" s="36" t="s">
        <v>338</v>
      </c>
      <c r="S173" s="36" t="s">
        <v>338</v>
      </c>
      <c r="T173" s="36" t="s">
        <v>338</v>
      </c>
      <c r="U173" s="36" t="s">
        <v>338</v>
      </c>
      <c r="V173" s="36" t="s">
        <v>338</v>
      </c>
      <c r="W173" s="36" t="s">
        <v>338</v>
      </c>
      <c r="X173" s="36" t="s">
        <v>338</v>
      </c>
      <c r="Y173" s="36" t="s">
        <v>338</v>
      </c>
      <c r="Z173" s="36" t="s">
        <v>338</v>
      </c>
      <c r="AA173" s="36" t="s">
        <v>338</v>
      </c>
      <c r="AB173" s="36" t="s">
        <v>338</v>
      </c>
      <c r="AC173" s="36" t="s">
        <v>338</v>
      </c>
      <c r="AD173" s="36" t="s">
        <v>338</v>
      </c>
      <c r="AE173" s="36" t="s">
        <v>338</v>
      </c>
      <c r="AF173" s="36" t="s">
        <v>338</v>
      </c>
      <c r="AG173" s="36" t="s">
        <v>338</v>
      </c>
      <c r="AH173" s="36" t="s">
        <v>338</v>
      </c>
      <c r="AI173" s="36" t="s">
        <v>338</v>
      </c>
      <c r="AJ173" s="36" t="s">
        <v>338</v>
      </c>
      <c r="AK173" s="36" t="s">
        <v>338</v>
      </c>
      <c r="AL173" s="36" t="s">
        <v>338</v>
      </c>
      <c r="AM173" s="36" t="s">
        <v>338</v>
      </c>
      <c r="AN173" s="36" t="s">
        <v>338</v>
      </c>
      <c r="AO173" s="36" t="s">
        <v>338</v>
      </c>
      <c r="AP173" s="36" t="s">
        <v>338</v>
      </c>
      <c r="AQ173" s="36" t="s">
        <v>338</v>
      </c>
      <c r="AR173" s="36" t="s">
        <v>338</v>
      </c>
      <c r="AS173" s="36" t="s">
        <v>338</v>
      </c>
      <c r="AT173" s="36" t="s">
        <v>338</v>
      </c>
      <c r="AU173" s="36" t="s">
        <v>338</v>
      </c>
      <c r="AV173" s="36" t="s">
        <v>338</v>
      </c>
      <c r="AW173" s="36" t="s">
        <v>338</v>
      </c>
      <c r="AX173" s="36" t="s">
        <v>338</v>
      </c>
      <c r="AY173" s="36" t="s">
        <v>338</v>
      </c>
      <c r="AZ173" s="36" t="s">
        <v>338</v>
      </c>
      <c r="BA173" s="36" t="s">
        <v>338</v>
      </c>
      <c r="BB173" s="36" t="s">
        <v>338</v>
      </c>
      <c r="BC173" s="36" t="s">
        <v>338</v>
      </c>
      <c r="BD173" s="36" t="s">
        <v>338</v>
      </c>
      <c r="BE173" s="36" t="s">
        <v>338</v>
      </c>
      <c r="BF173" s="36" t="s">
        <v>338</v>
      </c>
      <c r="BG173" s="36" t="s">
        <v>338</v>
      </c>
      <c r="BH173" s="36" t="s">
        <v>338</v>
      </c>
      <c r="BI173" s="36" t="s">
        <v>338</v>
      </c>
      <c r="BJ173" s="36" t="s">
        <v>338</v>
      </c>
      <c r="BK173" s="36" t="s">
        <v>338</v>
      </c>
      <c r="BL173" s="36" t="s">
        <v>338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 t="s">
        <v>338</v>
      </c>
      <c r="E174" s="36" t="s">
        <v>338</v>
      </c>
      <c r="F174" s="36" t="s">
        <v>338</v>
      </c>
      <c r="G174" s="36" t="s">
        <v>338</v>
      </c>
      <c r="H174" s="36" t="s">
        <v>338</v>
      </c>
      <c r="I174" s="36" t="s">
        <v>338</v>
      </c>
      <c r="J174" s="36" t="s">
        <v>338</v>
      </c>
      <c r="K174" s="36" t="s">
        <v>338</v>
      </c>
      <c r="L174" s="36" t="s">
        <v>338</v>
      </c>
      <c r="M174" s="36" t="s">
        <v>338</v>
      </c>
      <c r="N174" s="36" t="s">
        <v>338</v>
      </c>
      <c r="O174" s="36" t="s">
        <v>338</v>
      </c>
      <c r="P174" s="36" t="s">
        <v>338</v>
      </c>
      <c r="Q174" s="36" t="s">
        <v>338</v>
      </c>
      <c r="R174" s="36" t="s">
        <v>338</v>
      </c>
      <c r="S174" s="36" t="s">
        <v>338</v>
      </c>
      <c r="T174" s="36" t="s">
        <v>338</v>
      </c>
      <c r="U174" s="36" t="s">
        <v>338</v>
      </c>
      <c r="V174" s="36" t="s">
        <v>338</v>
      </c>
      <c r="W174" s="36" t="s">
        <v>338</v>
      </c>
      <c r="X174" s="36" t="s">
        <v>338</v>
      </c>
      <c r="Y174" s="36" t="s">
        <v>338</v>
      </c>
      <c r="Z174" s="36" t="s">
        <v>338</v>
      </c>
      <c r="AA174" s="36" t="s">
        <v>338</v>
      </c>
      <c r="AB174" s="36" t="s">
        <v>338</v>
      </c>
      <c r="AC174" s="36" t="s">
        <v>338</v>
      </c>
      <c r="AD174" s="36" t="s">
        <v>338</v>
      </c>
      <c r="AE174" s="36" t="s">
        <v>338</v>
      </c>
      <c r="AF174" s="36" t="s">
        <v>338</v>
      </c>
      <c r="AG174" s="36" t="s">
        <v>338</v>
      </c>
      <c r="AH174" s="36" t="s">
        <v>338</v>
      </c>
      <c r="AI174" s="36" t="s">
        <v>338</v>
      </c>
      <c r="AJ174" s="36" t="s">
        <v>338</v>
      </c>
      <c r="AK174" s="36" t="s">
        <v>338</v>
      </c>
      <c r="AL174" s="36" t="s">
        <v>338</v>
      </c>
      <c r="AM174" s="36" t="s">
        <v>338</v>
      </c>
      <c r="AN174" s="36" t="s">
        <v>338</v>
      </c>
      <c r="AO174" s="36" t="s">
        <v>338</v>
      </c>
      <c r="AP174" s="36" t="s">
        <v>338</v>
      </c>
      <c r="AQ174" s="36" t="s">
        <v>338</v>
      </c>
      <c r="AR174" s="36" t="s">
        <v>338</v>
      </c>
      <c r="AS174" s="36" t="s">
        <v>338</v>
      </c>
      <c r="AT174" s="36" t="s">
        <v>338</v>
      </c>
      <c r="AU174" s="36" t="s">
        <v>338</v>
      </c>
      <c r="AV174" s="36" t="s">
        <v>338</v>
      </c>
      <c r="AW174" s="36" t="s">
        <v>338</v>
      </c>
      <c r="AX174" s="36" t="s">
        <v>338</v>
      </c>
      <c r="AY174" s="36" t="s">
        <v>338</v>
      </c>
      <c r="AZ174" s="36" t="s">
        <v>338</v>
      </c>
      <c r="BA174" s="36" t="s">
        <v>338</v>
      </c>
      <c r="BB174" s="36" t="s">
        <v>338</v>
      </c>
      <c r="BC174" s="36" t="s">
        <v>338</v>
      </c>
      <c r="BD174" s="36" t="s">
        <v>338</v>
      </c>
      <c r="BE174" s="36" t="s">
        <v>338</v>
      </c>
      <c r="BF174" s="36" t="s">
        <v>338</v>
      </c>
      <c r="BG174" s="36" t="s">
        <v>338</v>
      </c>
      <c r="BH174" s="36" t="s">
        <v>338</v>
      </c>
      <c r="BI174" s="36" t="s">
        <v>338</v>
      </c>
      <c r="BJ174" s="36" t="s">
        <v>338</v>
      </c>
      <c r="BK174" s="36" t="s">
        <v>338</v>
      </c>
      <c r="BL174" s="36" t="s">
        <v>338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 t="s">
        <v>338</v>
      </c>
      <c r="E175" s="36" t="s">
        <v>338</v>
      </c>
      <c r="F175" s="36" t="s">
        <v>338</v>
      </c>
      <c r="G175" s="36" t="s">
        <v>338</v>
      </c>
      <c r="H175" s="36" t="s">
        <v>338</v>
      </c>
      <c r="I175" s="36" t="s">
        <v>338</v>
      </c>
      <c r="J175" s="36" t="s">
        <v>338</v>
      </c>
      <c r="K175" s="36" t="s">
        <v>338</v>
      </c>
      <c r="L175" s="36" t="s">
        <v>338</v>
      </c>
      <c r="M175" s="36" t="s">
        <v>338</v>
      </c>
      <c r="N175" s="36" t="s">
        <v>338</v>
      </c>
      <c r="O175" s="36" t="s">
        <v>338</v>
      </c>
      <c r="P175" s="36" t="s">
        <v>338</v>
      </c>
      <c r="Q175" s="36" t="s">
        <v>338</v>
      </c>
      <c r="R175" s="36" t="s">
        <v>338</v>
      </c>
      <c r="S175" s="36" t="s">
        <v>338</v>
      </c>
      <c r="T175" s="36" t="s">
        <v>338</v>
      </c>
      <c r="U175" s="36" t="s">
        <v>338</v>
      </c>
      <c r="V175" s="36" t="s">
        <v>338</v>
      </c>
      <c r="W175" s="36" t="s">
        <v>338</v>
      </c>
      <c r="X175" s="36" t="s">
        <v>338</v>
      </c>
      <c r="Y175" s="36" t="s">
        <v>338</v>
      </c>
      <c r="Z175" s="36" t="s">
        <v>338</v>
      </c>
      <c r="AA175" s="36" t="s">
        <v>338</v>
      </c>
      <c r="AB175" s="36" t="s">
        <v>338</v>
      </c>
      <c r="AC175" s="36" t="s">
        <v>338</v>
      </c>
      <c r="AD175" s="36" t="s">
        <v>338</v>
      </c>
      <c r="AE175" s="36" t="s">
        <v>338</v>
      </c>
      <c r="AF175" s="36" t="s">
        <v>338</v>
      </c>
      <c r="AG175" s="36" t="s">
        <v>338</v>
      </c>
      <c r="AH175" s="36" t="s">
        <v>338</v>
      </c>
      <c r="AI175" s="36" t="s">
        <v>338</v>
      </c>
      <c r="AJ175" s="36" t="s">
        <v>338</v>
      </c>
      <c r="AK175" s="36" t="s">
        <v>338</v>
      </c>
      <c r="AL175" s="36" t="s">
        <v>338</v>
      </c>
      <c r="AM175" s="36" t="s">
        <v>338</v>
      </c>
      <c r="AN175" s="36" t="s">
        <v>338</v>
      </c>
      <c r="AO175" s="36" t="s">
        <v>338</v>
      </c>
      <c r="AP175" s="36" t="s">
        <v>338</v>
      </c>
      <c r="AQ175" s="36" t="s">
        <v>338</v>
      </c>
      <c r="AR175" s="36" t="s">
        <v>338</v>
      </c>
      <c r="AS175" s="36" t="s">
        <v>338</v>
      </c>
      <c r="AT175" s="36" t="s">
        <v>338</v>
      </c>
      <c r="AU175" s="36" t="s">
        <v>338</v>
      </c>
      <c r="AV175" s="36" t="s">
        <v>338</v>
      </c>
      <c r="AW175" s="36" t="s">
        <v>338</v>
      </c>
      <c r="AX175" s="36" t="s">
        <v>338</v>
      </c>
      <c r="AY175" s="36" t="s">
        <v>338</v>
      </c>
      <c r="AZ175" s="36" t="s">
        <v>338</v>
      </c>
      <c r="BA175" s="36" t="s">
        <v>338</v>
      </c>
      <c r="BB175" s="36" t="s">
        <v>338</v>
      </c>
      <c r="BC175" s="36" t="s">
        <v>338</v>
      </c>
      <c r="BD175" s="36" t="s">
        <v>338</v>
      </c>
      <c r="BE175" s="36" t="s">
        <v>338</v>
      </c>
      <c r="BF175" s="36" t="s">
        <v>338</v>
      </c>
      <c r="BG175" s="36" t="s">
        <v>338</v>
      </c>
      <c r="BH175" s="36" t="s">
        <v>338</v>
      </c>
      <c r="BI175" s="36" t="s">
        <v>338</v>
      </c>
      <c r="BJ175" s="36" t="s">
        <v>338</v>
      </c>
      <c r="BK175" s="36" t="s">
        <v>338</v>
      </c>
      <c r="BL175" s="36" t="s">
        <v>338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 t="s">
        <v>338</v>
      </c>
      <c r="E176" s="36" t="s">
        <v>338</v>
      </c>
      <c r="F176" s="36" t="s">
        <v>338</v>
      </c>
      <c r="G176" s="36" t="s">
        <v>338</v>
      </c>
      <c r="H176" s="36" t="s">
        <v>338</v>
      </c>
      <c r="I176" s="36" t="s">
        <v>338</v>
      </c>
      <c r="J176" s="36" t="s">
        <v>338</v>
      </c>
      <c r="K176" s="36" t="s">
        <v>338</v>
      </c>
      <c r="L176" s="36" t="s">
        <v>338</v>
      </c>
      <c r="M176" s="36" t="s">
        <v>338</v>
      </c>
      <c r="N176" s="36" t="s">
        <v>338</v>
      </c>
      <c r="O176" s="36" t="s">
        <v>338</v>
      </c>
      <c r="P176" s="36" t="s">
        <v>338</v>
      </c>
      <c r="Q176" s="36" t="s">
        <v>338</v>
      </c>
      <c r="R176" s="36" t="s">
        <v>338</v>
      </c>
      <c r="S176" s="36" t="s">
        <v>338</v>
      </c>
      <c r="T176" s="36" t="s">
        <v>338</v>
      </c>
      <c r="U176" s="36" t="s">
        <v>338</v>
      </c>
      <c r="V176" s="36" t="s">
        <v>338</v>
      </c>
      <c r="W176" s="36" t="s">
        <v>338</v>
      </c>
      <c r="X176" s="36" t="s">
        <v>338</v>
      </c>
      <c r="Y176" s="36" t="s">
        <v>338</v>
      </c>
      <c r="Z176" s="36" t="s">
        <v>338</v>
      </c>
      <c r="AA176" s="36" t="s">
        <v>338</v>
      </c>
      <c r="AB176" s="36" t="s">
        <v>338</v>
      </c>
      <c r="AC176" s="36" t="s">
        <v>338</v>
      </c>
      <c r="AD176" s="36" t="s">
        <v>338</v>
      </c>
      <c r="AE176" s="36" t="s">
        <v>338</v>
      </c>
      <c r="AF176" s="36" t="s">
        <v>338</v>
      </c>
      <c r="AG176" s="36" t="s">
        <v>338</v>
      </c>
      <c r="AH176" s="36" t="s">
        <v>338</v>
      </c>
      <c r="AI176" s="36" t="s">
        <v>338</v>
      </c>
      <c r="AJ176" s="36" t="s">
        <v>338</v>
      </c>
      <c r="AK176" s="36" t="s">
        <v>338</v>
      </c>
      <c r="AL176" s="36" t="s">
        <v>338</v>
      </c>
      <c r="AM176" s="36" t="s">
        <v>338</v>
      </c>
      <c r="AN176" s="36" t="s">
        <v>338</v>
      </c>
      <c r="AO176" s="36" t="s">
        <v>338</v>
      </c>
      <c r="AP176" s="36" t="s">
        <v>338</v>
      </c>
      <c r="AQ176" s="36" t="s">
        <v>338</v>
      </c>
      <c r="AR176" s="36" t="s">
        <v>338</v>
      </c>
      <c r="AS176" s="36" t="s">
        <v>338</v>
      </c>
      <c r="AT176" s="36" t="s">
        <v>338</v>
      </c>
      <c r="AU176" s="36" t="s">
        <v>338</v>
      </c>
      <c r="AV176" s="36" t="s">
        <v>338</v>
      </c>
      <c r="AW176" s="36" t="s">
        <v>338</v>
      </c>
      <c r="AX176" s="36" t="s">
        <v>338</v>
      </c>
      <c r="AY176" s="36" t="s">
        <v>338</v>
      </c>
      <c r="AZ176" s="36" t="s">
        <v>338</v>
      </c>
      <c r="BA176" s="36" t="s">
        <v>338</v>
      </c>
      <c r="BB176" s="36" t="s">
        <v>338</v>
      </c>
      <c r="BC176" s="36" t="s">
        <v>338</v>
      </c>
      <c r="BD176" s="36" t="s">
        <v>338</v>
      </c>
      <c r="BE176" s="36" t="s">
        <v>338</v>
      </c>
      <c r="BF176" s="36" t="s">
        <v>338</v>
      </c>
      <c r="BG176" s="36" t="s">
        <v>338</v>
      </c>
      <c r="BH176" s="36" t="s">
        <v>338</v>
      </c>
      <c r="BI176" s="36" t="s">
        <v>338</v>
      </c>
      <c r="BJ176" s="36" t="s">
        <v>338</v>
      </c>
      <c r="BK176" s="36" t="s">
        <v>338</v>
      </c>
      <c r="BL176" s="36" t="s">
        <v>338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 t="s">
        <v>338</v>
      </c>
      <c r="E177" s="36" t="s">
        <v>338</v>
      </c>
      <c r="F177" s="36" t="s">
        <v>338</v>
      </c>
      <c r="G177" s="36" t="s">
        <v>338</v>
      </c>
      <c r="H177" s="36" t="s">
        <v>338</v>
      </c>
      <c r="I177" s="36" t="s">
        <v>338</v>
      </c>
      <c r="J177" s="36" t="s">
        <v>338</v>
      </c>
      <c r="K177" s="36" t="s">
        <v>338</v>
      </c>
      <c r="L177" s="36" t="s">
        <v>338</v>
      </c>
      <c r="M177" s="36" t="s">
        <v>338</v>
      </c>
      <c r="N177" s="36" t="s">
        <v>338</v>
      </c>
      <c r="O177" s="36" t="s">
        <v>338</v>
      </c>
      <c r="P177" s="36" t="s">
        <v>338</v>
      </c>
      <c r="Q177" s="36" t="s">
        <v>338</v>
      </c>
      <c r="R177" s="36" t="s">
        <v>338</v>
      </c>
      <c r="S177" s="36" t="s">
        <v>338</v>
      </c>
      <c r="T177" s="36" t="s">
        <v>338</v>
      </c>
      <c r="U177" s="36" t="s">
        <v>338</v>
      </c>
      <c r="V177" s="36" t="s">
        <v>338</v>
      </c>
      <c r="W177" s="36" t="s">
        <v>338</v>
      </c>
      <c r="X177" s="36" t="s">
        <v>338</v>
      </c>
      <c r="Y177" s="36" t="s">
        <v>338</v>
      </c>
      <c r="Z177" s="36" t="s">
        <v>338</v>
      </c>
      <c r="AA177" s="36" t="s">
        <v>338</v>
      </c>
      <c r="AB177" s="36" t="s">
        <v>338</v>
      </c>
      <c r="AC177" s="36" t="s">
        <v>338</v>
      </c>
      <c r="AD177" s="36" t="s">
        <v>338</v>
      </c>
      <c r="AE177" s="36" t="s">
        <v>338</v>
      </c>
      <c r="AF177" s="36" t="s">
        <v>338</v>
      </c>
      <c r="AG177" s="36" t="s">
        <v>338</v>
      </c>
      <c r="AH177" s="36" t="s">
        <v>338</v>
      </c>
      <c r="AI177" s="36" t="s">
        <v>338</v>
      </c>
      <c r="AJ177" s="36" t="s">
        <v>338</v>
      </c>
      <c r="AK177" s="36" t="s">
        <v>338</v>
      </c>
      <c r="AL177" s="36" t="s">
        <v>338</v>
      </c>
      <c r="AM177" s="36" t="s">
        <v>338</v>
      </c>
      <c r="AN177" s="36" t="s">
        <v>338</v>
      </c>
      <c r="AO177" s="36" t="s">
        <v>338</v>
      </c>
      <c r="AP177" s="36" t="s">
        <v>338</v>
      </c>
      <c r="AQ177" s="36" t="s">
        <v>338</v>
      </c>
      <c r="AR177" s="36" t="s">
        <v>338</v>
      </c>
      <c r="AS177" s="36" t="s">
        <v>338</v>
      </c>
      <c r="AT177" s="36" t="s">
        <v>338</v>
      </c>
      <c r="AU177" s="36" t="s">
        <v>338</v>
      </c>
      <c r="AV177" s="36" t="s">
        <v>338</v>
      </c>
      <c r="AW177" s="36" t="s">
        <v>338</v>
      </c>
      <c r="AX177" s="36" t="s">
        <v>338</v>
      </c>
      <c r="AY177" s="36" t="s">
        <v>338</v>
      </c>
      <c r="AZ177" s="36" t="s">
        <v>338</v>
      </c>
      <c r="BA177" s="36" t="s">
        <v>338</v>
      </c>
      <c r="BB177" s="36" t="s">
        <v>338</v>
      </c>
      <c r="BC177" s="36" t="s">
        <v>338</v>
      </c>
      <c r="BD177" s="36" t="s">
        <v>338</v>
      </c>
      <c r="BE177" s="36" t="s">
        <v>338</v>
      </c>
      <c r="BF177" s="36" t="s">
        <v>338</v>
      </c>
      <c r="BG177" s="36" t="s">
        <v>338</v>
      </c>
      <c r="BH177" s="36" t="s">
        <v>338</v>
      </c>
      <c r="BI177" s="36" t="s">
        <v>338</v>
      </c>
      <c r="BJ177" s="36" t="s">
        <v>338</v>
      </c>
      <c r="BK177" s="36" t="s">
        <v>338</v>
      </c>
      <c r="BL177" s="36" t="s">
        <v>338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 t="s">
        <v>338</v>
      </c>
      <c r="E178" s="36" t="s">
        <v>338</v>
      </c>
      <c r="F178" s="36" t="s">
        <v>338</v>
      </c>
      <c r="G178" s="36" t="s">
        <v>338</v>
      </c>
      <c r="H178" s="36" t="s">
        <v>338</v>
      </c>
      <c r="I178" s="36" t="s">
        <v>338</v>
      </c>
      <c r="J178" s="36" t="s">
        <v>338</v>
      </c>
      <c r="K178" s="36" t="s">
        <v>338</v>
      </c>
      <c r="L178" s="36" t="s">
        <v>338</v>
      </c>
      <c r="M178" s="36" t="s">
        <v>338</v>
      </c>
      <c r="N178" s="36" t="s">
        <v>338</v>
      </c>
      <c r="O178" s="36" t="s">
        <v>338</v>
      </c>
      <c r="P178" s="36" t="s">
        <v>338</v>
      </c>
      <c r="Q178" s="36" t="s">
        <v>338</v>
      </c>
      <c r="R178" s="36" t="s">
        <v>338</v>
      </c>
      <c r="S178" s="36" t="s">
        <v>338</v>
      </c>
      <c r="T178" s="36" t="s">
        <v>338</v>
      </c>
      <c r="U178" s="36" t="s">
        <v>338</v>
      </c>
      <c r="V178" s="36" t="s">
        <v>338</v>
      </c>
      <c r="W178" s="36" t="s">
        <v>338</v>
      </c>
      <c r="X178" s="36" t="s">
        <v>338</v>
      </c>
      <c r="Y178" s="36" t="s">
        <v>338</v>
      </c>
      <c r="Z178" s="36" t="s">
        <v>338</v>
      </c>
      <c r="AA178" s="36" t="s">
        <v>338</v>
      </c>
      <c r="AB178" s="36" t="s">
        <v>338</v>
      </c>
      <c r="AC178" s="36" t="s">
        <v>338</v>
      </c>
      <c r="AD178" s="36" t="s">
        <v>338</v>
      </c>
      <c r="AE178" s="36" t="s">
        <v>338</v>
      </c>
      <c r="AF178" s="36" t="s">
        <v>338</v>
      </c>
      <c r="AG178" s="36" t="s">
        <v>338</v>
      </c>
      <c r="AH178" s="36" t="s">
        <v>338</v>
      </c>
      <c r="AI178" s="36" t="s">
        <v>338</v>
      </c>
      <c r="AJ178" s="36" t="s">
        <v>338</v>
      </c>
      <c r="AK178" s="36" t="s">
        <v>338</v>
      </c>
      <c r="AL178" s="36" t="s">
        <v>338</v>
      </c>
      <c r="AM178" s="36" t="s">
        <v>338</v>
      </c>
      <c r="AN178" s="36" t="s">
        <v>338</v>
      </c>
      <c r="AO178" s="36" t="s">
        <v>338</v>
      </c>
      <c r="AP178" s="36" t="s">
        <v>338</v>
      </c>
      <c r="AQ178" s="36" t="s">
        <v>338</v>
      </c>
      <c r="AR178" s="36" t="s">
        <v>338</v>
      </c>
      <c r="AS178" s="36" t="s">
        <v>338</v>
      </c>
      <c r="AT178" s="36" t="s">
        <v>338</v>
      </c>
      <c r="AU178" s="36" t="s">
        <v>338</v>
      </c>
      <c r="AV178" s="36" t="s">
        <v>338</v>
      </c>
      <c r="AW178" s="36" t="s">
        <v>338</v>
      </c>
      <c r="AX178" s="36" t="s">
        <v>338</v>
      </c>
      <c r="AY178" s="36" t="s">
        <v>338</v>
      </c>
      <c r="AZ178" s="36" t="s">
        <v>338</v>
      </c>
      <c r="BA178" s="36" t="s">
        <v>338</v>
      </c>
      <c r="BB178" s="36" t="s">
        <v>338</v>
      </c>
      <c r="BC178" s="36" t="s">
        <v>338</v>
      </c>
      <c r="BD178" s="36" t="s">
        <v>338</v>
      </c>
      <c r="BE178" s="36" t="s">
        <v>338</v>
      </c>
      <c r="BF178" s="36" t="s">
        <v>338</v>
      </c>
      <c r="BG178" s="36" t="s">
        <v>338</v>
      </c>
      <c r="BH178" s="36" t="s">
        <v>338</v>
      </c>
      <c r="BI178" s="36" t="s">
        <v>338</v>
      </c>
      <c r="BJ178" s="36" t="s">
        <v>338</v>
      </c>
      <c r="BK178" s="36" t="s">
        <v>338</v>
      </c>
      <c r="BL178" s="36" t="s">
        <v>338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 t="s">
        <v>338</v>
      </c>
      <c r="E179" s="36" t="s">
        <v>338</v>
      </c>
      <c r="F179" s="36" t="s">
        <v>338</v>
      </c>
      <c r="G179" s="36" t="s">
        <v>338</v>
      </c>
      <c r="H179" s="36" t="s">
        <v>338</v>
      </c>
      <c r="I179" s="36" t="s">
        <v>338</v>
      </c>
      <c r="J179" s="36" t="s">
        <v>338</v>
      </c>
      <c r="K179" s="36" t="s">
        <v>338</v>
      </c>
      <c r="L179" s="36" t="s">
        <v>338</v>
      </c>
      <c r="M179" s="36" t="s">
        <v>338</v>
      </c>
      <c r="N179" s="36" t="s">
        <v>338</v>
      </c>
      <c r="O179" s="36" t="s">
        <v>338</v>
      </c>
      <c r="P179" s="36" t="s">
        <v>338</v>
      </c>
      <c r="Q179" s="36" t="s">
        <v>338</v>
      </c>
      <c r="R179" s="36" t="s">
        <v>338</v>
      </c>
      <c r="S179" s="36" t="s">
        <v>338</v>
      </c>
      <c r="T179" s="36" t="s">
        <v>338</v>
      </c>
      <c r="U179" s="36" t="s">
        <v>338</v>
      </c>
      <c r="V179" s="36" t="s">
        <v>338</v>
      </c>
      <c r="W179" s="36" t="s">
        <v>338</v>
      </c>
      <c r="X179" s="36" t="s">
        <v>338</v>
      </c>
      <c r="Y179" s="36" t="s">
        <v>338</v>
      </c>
      <c r="Z179" s="36" t="s">
        <v>338</v>
      </c>
      <c r="AA179" s="36" t="s">
        <v>338</v>
      </c>
      <c r="AB179" s="36" t="s">
        <v>338</v>
      </c>
      <c r="AC179" s="36" t="s">
        <v>338</v>
      </c>
      <c r="AD179" s="36" t="s">
        <v>338</v>
      </c>
      <c r="AE179" s="36" t="s">
        <v>338</v>
      </c>
      <c r="AF179" s="36" t="s">
        <v>338</v>
      </c>
      <c r="AG179" s="36" t="s">
        <v>338</v>
      </c>
      <c r="AH179" s="36" t="s">
        <v>338</v>
      </c>
      <c r="AI179" s="36" t="s">
        <v>338</v>
      </c>
      <c r="AJ179" s="36" t="s">
        <v>338</v>
      </c>
      <c r="AK179" s="36" t="s">
        <v>338</v>
      </c>
      <c r="AL179" s="36" t="s">
        <v>338</v>
      </c>
      <c r="AM179" s="36" t="s">
        <v>338</v>
      </c>
      <c r="AN179" s="36" t="s">
        <v>338</v>
      </c>
      <c r="AO179" s="36" t="s">
        <v>338</v>
      </c>
      <c r="AP179" s="36" t="s">
        <v>338</v>
      </c>
      <c r="AQ179" s="36" t="s">
        <v>338</v>
      </c>
      <c r="AR179" s="36" t="s">
        <v>338</v>
      </c>
      <c r="AS179" s="36" t="s">
        <v>338</v>
      </c>
      <c r="AT179" s="36" t="s">
        <v>338</v>
      </c>
      <c r="AU179" s="36" t="s">
        <v>338</v>
      </c>
      <c r="AV179" s="36" t="s">
        <v>338</v>
      </c>
      <c r="AW179" s="36" t="s">
        <v>338</v>
      </c>
      <c r="AX179" s="36" t="s">
        <v>338</v>
      </c>
      <c r="AY179" s="36" t="s">
        <v>338</v>
      </c>
      <c r="AZ179" s="36" t="s">
        <v>338</v>
      </c>
      <c r="BA179" s="36" t="s">
        <v>338</v>
      </c>
      <c r="BB179" s="36" t="s">
        <v>338</v>
      </c>
      <c r="BC179" s="36" t="s">
        <v>338</v>
      </c>
      <c r="BD179" s="36" t="s">
        <v>338</v>
      </c>
      <c r="BE179" s="36" t="s">
        <v>338</v>
      </c>
      <c r="BF179" s="36" t="s">
        <v>338</v>
      </c>
      <c r="BG179" s="36" t="s">
        <v>338</v>
      </c>
      <c r="BH179" s="36" t="s">
        <v>338</v>
      </c>
      <c r="BI179" s="36" t="s">
        <v>338</v>
      </c>
      <c r="BJ179" s="36" t="s">
        <v>338</v>
      </c>
      <c r="BK179" s="36" t="s">
        <v>338</v>
      </c>
      <c r="BL179" s="36" t="s">
        <v>338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 t="s">
        <v>338</v>
      </c>
      <c r="E180" s="36" t="s">
        <v>338</v>
      </c>
      <c r="F180" s="36" t="s">
        <v>338</v>
      </c>
      <c r="G180" s="36" t="s">
        <v>338</v>
      </c>
      <c r="H180" s="36" t="s">
        <v>338</v>
      </c>
      <c r="I180" s="36" t="s">
        <v>338</v>
      </c>
      <c r="J180" s="36" t="s">
        <v>338</v>
      </c>
      <c r="K180" s="36" t="s">
        <v>338</v>
      </c>
      <c r="L180" s="36" t="s">
        <v>338</v>
      </c>
      <c r="M180" s="36" t="s">
        <v>338</v>
      </c>
      <c r="N180" s="36" t="s">
        <v>338</v>
      </c>
      <c r="O180" s="36" t="s">
        <v>338</v>
      </c>
      <c r="P180" s="36" t="s">
        <v>338</v>
      </c>
      <c r="Q180" s="36" t="s">
        <v>338</v>
      </c>
      <c r="R180" s="36" t="s">
        <v>338</v>
      </c>
      <c r="S180" s="36" t="s">
        <v>338</v>
      </c>
      <c r="T180" s="36" t="s">
        <v>338</v>
      </c>
      <c r="U180" s="36" t="s">
        <v>338</v>
      </c>
      <c r="V180" s="36" t="s">
        <v>338</v>
      </c>
      <c r="W180" s="36" t="s">
        <v>338</v>
      </c>
      <c r="X180" s="36" t="s">
        <v>338</v>
      </c>
      <c r="Y180" s="36" t="s">
        <v>338</v>
      </c>
      <c r="Z180" s="36" t="s">
        <v>338</v>
      </c>
      <c r="AA180" s="36" t="s">
        <v>338</v>
      </c>
      <c r="AB180" s="36" t="s">
        <v>338</v>
      </c>
      <c r="AC180" s="36" t="s">
        <v>338</v>
      </c>
      <c r="AD180" s="36" t="s">
        <v>338</v>
      </c>
      <c r="AE180" s="36" t="s">
        <v>338</v>
      </c>
      <c r="AF180" s="36" t="s">
        <v>338</v>
      </c>
      <c r="AG180" s="36" t="s">
        <v>338</v>
      </c>
      <c r="AH180" s="36" t="s">
        <v>338</v>
      </c>
      <c r="AI180" s="36" t="s">
        <v>338</v>
      </c>
      <c r="AJ180" s="36" t="s">
        <v>338</v>
      </c>
      <c r="AK180" s="36" t="s">
        <v>338</v>
      </c>
      <c r="AL180" s="36" t="s">
        <v>338</v>
      </c>
      <c r="AM180" s="36" t="s">
        <v>338</v>
      </c>
      <c r="AN180" s="36" t="s">
        <v>338</v>
      </c>
      <c r="AO180" s="36" t="s">
        <v>338</v>
      </c>
      <c r="AP180" s="36" t="s">
        <v>338</v>
      </c>
      <c r="AQ180" s="36" t="s">
        <v>338</v>
      </c>
      <c r="AR180" s="36" t="s">
        <v>338</v>
      </c>
      <c r="AS180" s="36" t="s">
        <v>338</v>
      </c>
      <c r="AT180" s="36" t="s">
        <v>338</v>
      </c>
      <c r="AU180" s="36" t="s">
        <v>338</v>
      </c>
      <c r="AV180" s="36" t="s">
        <v>338</v>
      </c>
      <c r="AW180" s="36" t="s">
        <v>338</v>
      </c>
      <c r="AX180" s="36" t="s">
        <v>338</v>
      </c>
      <c r="AY180" s="36" t="s">
        <v>338</v>
      </c>
      <c r="AZ180" s="36" t="s">
        <v>338</v>
      </c>
      <c r="BA180" s="36" t="s">
        <v>338</v>
      </c>
      <c r="BB180" s="36" t="s">
        <v>338</v>
      </c>
      <c r="BC180" s="36" t="s">
        <v>338</v>
      </c>
      <c r="BD180" s="36" t="s">
        <v>338</v>
      </c>
      <c r="BE180" s="36" t="s">
        <v>338</v>
      </c>
      <c r="BF180" s="36" t="s">
        <v>338</v>
      </c>
      <c r="BG180" s="36" t="s">
        <v>338</v>
      </c>
      <c r="BH180" s="36" t="s">
        <v>338</v>
      </c>
      <c r="BI180" s="36" t="s">
        <v>338</v>
      </c>
      <c r="BJ180" s="36" t="s">
        <v>338</v>
      </c>
      <c r="BK180" s="36" t="s">
        <v>338</v>
      </c>
      <c r="BL180" s="36" t="s">
        <v>338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 t="s">
        <v>338</v>
      </c>
      <c r="E181" s="36" t="s">
        <v>338</v>
      </c>
      <c r="F181" s="36" t="s">
        <v>338</v>
      </c>
      <c r="G181" s="36" t="s">
        <v>338</v>
      </c>
      <c r="H181" s="36" t="s">
        <v>338</v>
      </c>
      <c r="I181" s="36" t="s">
        <v>338</v>
      </c>
      <c r="J181" s="36" t="s">
        <v>338</v>
      </c>
      <c r="K181" s="36" t="s">
        <v>338</v>
      </c>
      <c r="L181" s="36" t="s">
        <v>338</v>
      </c>
      <c r="M181" s="36" t="s">
        <v>338</v>
      </c>
      <c r="N181" s="36" t="s">
        <v>338</v>
      </c>
      <c r="O181" s="36" t="s">
        <v>338</v>
      </c>
      <c r="P181" s="36" t="s">
        <v>338</v>
      </c>
      <c r="Q181" s="36" t="s">
        <v>338</v>
      </c>
      <c r="R181" s="36" t="s">
        <v>338</v>
      </c>
      <c r="S181" s="36" t="s">
        <v>338</v>
      </c>
      <c r="T181" s="36" t="s">
        <v>338</v>
      </c>
      <c r="U181" s="36" t="s">
        <v>338</v>
      </c>
      <c r="V181" s="36" t="s">
        <v>338</v>
      </c>
      <c r="W181" s="36" t="s">
        <v>338</v>
      </c>
      <c r="X181" s="36" t="s">
        <v>338</v>
      </c>
      <c r="Y181" s="36" t="s">
        <v>338</v>
      </c>
      <c r="Z181" s="36" t="s">
        <v>338</v>
      </c>
      <c r="AA181" s="36" t="s">
        <v>338</v>
      </c>
      <c r="AB181" s="36" t="s">
        <v>338</v>
      </c>
      <c r="AC181" s="36" t="s">
        <v>338</v>
      </c>
      <c r="AD181" s="36" t="s">
        <v>338</v>
      </c>
      <c r="AE181" s="36" t="s">
        <v>338</v>
      </c>
      <c r="AF181" s="36" t="s">
        <v>338</v>
      </c>
      <c r="AG181" s="36" t="s">
        <v>338</v>
      </c>
      <c r="AH181" s="36" t="s">
        <v>338</v>
      </c>
      <c r="AI181" s="36" t="s">
        <v>338</v>
      </c>
      <c r="AJ181" s="36" t="s">
        <v>338</v>
      </c>
      <c r="AK181" s="36" t="s">
        <v>338</v>
      </c>
      <c r="AL181" s="36" t="s">
        <v>338</v>
      </c>
      <c r="AM181" s="36" t="s">
        <v>338</v>
      </c>
      <c r="AN181" s="36" t="s">
        <v>338</v>
      </c>
      <c r="AO181" s="36" t="s">
        <v>338</v>
      </c>
      <c r="AP181" s="36" t="s">
        <v>338</v>
      </c>
      <c r="AQ181" s="36" t="s">
        <v>338</v>
      </c>
      <c r="AR181" s="36" t="s">
        <v>338</v>
      </c>
      <c r="AS181" s="36" t="s">
        <v>338</v>
      </c>
      <c r="AT181" s="36" t="s">
        <v>338</v>
      </c>
      <c r="AU181" s="36" t="s">
        <v>338</v>
      </c>
      <c r="AV181" s="36" t="s">
        <v>338</v>
      </c>
      <c r="AW181" s="36" t="s">
        <v>338</v>
      </c>
      <c r="AX181" s="36" t="s">
        <v>338</v>
      </c>
      <c r="AY181" s="36" t="s">
        <v>338</v>
      </c>
      <c r="AZ181" s="36" t="s">
        <v>338</v>
      </c>
      <c r="BA181" s="36" t="s">
        <v>338</v>
      </c>
      <c r="BB181" s="36" t="s">
        <v>338</v>
      </c>
      <c r="BC181" s="36" t="s">
        <v>338</v>
      </c>
      <c r="BD181" s="36" t="s">
        <v>338</v>
      </c>
      <c r="BE181" s="36" t="s">
        <v>338</v>
      </c>
      <c r="BF181" s="36" t="s">
        <v>338</v>
      </c>
      <c r="BG181" s="36" t="s">
        <v>338</v>
      </c>
      <c r="BH181" s="36" t="s">
        <v>338</v>
      </c>
      <c r="BI181" s="36" t="s">
        <v>338</v>
      </c>
      <c r="BJ181" s="36" t="s">
        <v>338</v>
      </c>
      <c r="BK181" s="36" t="s">
        <v>338</v>
      </c>
      <c r="BL181" s="36" t="s">
        <v>338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 t="s">
        <v>338</v>
      </c>
      <c r="E182" s="36" t="s">
        <v>338</v>
      </c>
      <c r="F182" s="36" t="s">
        <v>338</v>
      </c>
      <c r="G182" s="36" t="s">
        <v>338</v>
      </c>
      <c r="H182" s="36" t="s">
        <v>338</v>
      </c>
      <c r="I182" s="36" t="s">
        <v>338</v>
      </c>
      <c r="J182" s="36" t="s">
        <v>338</v>
      </c>
      <c r="K182" s="36" t="s">
        <v>338</v>
      </c>
      <c r="L182" s="36" t="s">
        <v>338</v>
      </c>
      <c r="M182" s="36" t="s">
        <v>338</v>
      </c>
      <c r="N182" s="36" t="s">
        <v>338</v>
      </c>
      <c r="O182" s="36" t="s">
        <v>338</v>
      </c>
      <c r="P182" s="36" t="s">
        <v>338</v>
      </c>
      <c r="Q182" s="36" t="s">
        <v>338</v>
      </c>
      <c r="R182" s="36" t="s">
        <v>338</v>
      </c>
      <c r="S182" s="36" t="s">
        <v>338</v>
      </c>
      <c r="T182" s="36" t="s">
        <v>338</v>
      </c>
      <c r="U182" s="36" t="s">
        <v>338</v>
      </c>
      <c r="V182" s="36" t="s">
        <v>338</v>
      </c>
      <c r="W182" s="36" t="s">
        <v>338</v>
      </c>
      <c r="X182" s="36" t="s">
        <v>338</v>
      </c>
      <c r="Y182" s="36" t="s">
        <v>338</v>
      </c>
      <c r="Z182" s="36" t="s">
        <v>338</v>
      </c>
      <c r="AA182" s="36" t="s">
        <v>338</v>
      </c>
      <c r="AB182" s="36" t="s">
        <v>338</v>
      </c>
      <c r="AC182" s="36" t="s">
        <v>338</v>
      </c>
      <c r="AD182" s="36" t="s">
        <v>338</v>
      </c>
      <c r="AE182" s="36" t="s">
        <v>338</v>
      </c>
      <c r="AF182" s="36" t="s">
        <v>338</v>
      </c>
      <c r="AG182" s="36" t="s">
        <v>338</v>
      </c>
      <c r="AH182" s="36" t="s">
        <v>338</v>
      </c>
      <c r="AI182" s="36" t="s">
        <v>338</v>
      </c>
      <c r="AJ182" s="36" t="s">
        <v>338</v>
      </c>
      <c r="AK182" s="36" t="s">
        <v>338</v>
      </c>
      <c r="AL182" s="36" t="s">
        <v>338</v>
      </c>
      <c r="AM182" s="36" t="s">
        <v>338</v>
      </c>
      <c r="AN182" s="36" t="s">
        <v>338</v>
      </c>
      <c r="AO182" s="36" t="s">
        <v>338</v>
      </c>
      <c r="AP182" s="36" t="s">
        <v>338</v>
      </c>
      <c r="AQ182" s="36" t="s">
        <v>338</v>
      </c>
      <c r="AR182" s="36" t="s">
        <v>338</v>
      </c>
      <c r="AS182" s="36" t="s">
        <v>338</v>
      </c>
      <c r="AT182" s="36" t="s">
        <v>338</v>
      </c>
      <c r="AU182" s="36" t="s">
        <v>338</v>
      </c>
      <c r="AV182" s="36" t="s">
        <v>338</v>
      </c>
      <c r="AW182" s="36" t="s">
        <v>338</v>
      </c>
      <c r="AX182" s="36" t="s">
        <v>338</v>
      </c>
      <c r="AY182" s="36" t="s">
        <v>338</v>
      </c>
      <c r="AZ182" s="36" t="s">
        <v>338</v>
      </c>
      <c r="BA182" s="36" t="s">
        <v>338</v>
      </c>
      <c r="BB182" s="36" t="s">
        <v>338</v>
      </c>
      <c r="BC182" s="36" t="s">
        <v>338</v>
      </c>
      <c r="BD182" s="36" t="s">
        <v>338</v>
      </c>
      <c r="BE182" s="36" t="s">
        <v>338</v>
      </c>
      <c r="BF182" s="36" t="s">
        <v>338</v>
      </c>
      <c r="BG182" s="36" t="s">
        <v>338</v>
      </c>
      <c r="BH182" s="36" t="s">
        <v>338</v>
      </c>
      <c r="BI182" s="36" t="s">
        <v>338</v>
      </c>
      <c r="BJ182" s="36" t="s">
        <v>338</v>
      </c>
      <c r="BK182" s="36" t="s">
        <v>338</v>
      </c>
      <c r="BL182" s="36" t="s">
        <v>338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7" t="s">
        <v>336</v>
      </c>
      <c r="C184" s="37" t="s">
        <v>1</v>
      </c>
      <c r="D184" s="42"/>
    </row>
    <row r="185" spans="1:64" s="37" customFormat="1" x14ac:dyDescent="0.2">
      <c r="A185" s="7"/>
      <c r="B185" s="37">
        <v>1</v>
      </c>
      <c r="C185" s="7" t="s">
        <v>106</v>
      </c>
      <c r="D185" s="42">
        <f>IF(D4="－","－",MAX(D4:D27))</f>
        <v>4.9097004860000002</v>
      </c>
      <c r="E185" s="42">
        <f>IF(E4="－","－",SUM(E4:E27))</f>
        <v>539</v>
      </c>
      <c r="F185" s="42">
        <f t="shared" ref="F185:BL185" si="0">IF(F4="－","－",SUM(F4:F27))</f>
        <v>0</v>
      </c>
      <c r="G185" s="42">
        <f t="shared" si="0"/>
        <v>1</v>
      </c>
      <c r="H185" s="42">
        <f t="shared" si="0"/>
        <v>538</v>
      </c>
      <c r="I185" s="42">
        <f t="shared" si="0"/>
        <v>0</v>
      </c>
      <c r="J185" s="42">
        <f t="shared" si="0"/>
        <v>0</v>
      </c>
      <c r="K185" s="42">
        <f t="shared" si="0"/>
        <v>0</v>
      </c>
      <c r="L185" s="42">
        <f t="shared" si="0"/>
        <v>0</v>
      </c>
      <c r="M185" s="42">
        <f t="shared" si="0"/>
        <v>0</v>
      </c>
      <c r="N185" s="42">
        <f t="shared" si="0"/>
        <v>0</v>
      </c>
      <c r="O185" s="42">
        <f t="shared" si="0"/>
        <v>3.1644080000000001E-3</v>
      </c>
      <c r="P185" s="42">
        <f t="shared" si="0"/>
        <v>4.8718099999999999E-3</v>
      </c>
      <c r="Q185" s="42">
        <f t="shared" si="0"/>
        <v>2.603593E-3</v>
      </c>
      <c r="R185" s="42">
        <f t="shared" si="0"/>
        <v>5.6081499999999999E-4</v>
      </c>
      <c r="S185" s="42">
        <f t="shared" si="0"/>
        <v>4.1403129999999996E-3</v>
      </c>
      <c r="T185" s="42">
        <f t="shared" si="0"/>
        <v>7.3149700000000001E-4</v>
      </c>
      <c r="U185" s="42">
        <f t="shared" si="0"/>
        <v>6.0000000000000001E-3</v>
      </c>
      <c r="V185" s="42">
        <f t="shared" si="0"/>
        <v>1.44E-2</v>
      </c>
      <c r="W185" s="42">
        <f t="shared" si="0"/>
        <v>9.1644080000000006E-3</v>
      </c>
      <c r="X185" s="42">
        <f t="shared" si="0"/>
        <v>1.9271809999999997E-2</v>
      </c>
      <c r="Y185" s="42">
        <f t="shared" si="0"/>
        <v>2.8436218000000003E-2</v>
      </c>
      <c r="Z185" s="42">
        <f t="shared" si="0"/>
        <v>0</v>
      </c>
      <c r="AA185" s="42">
        <f t="shared" si="0"/>
        <v>0</v>
      </c>
      <c r="AB185" s="42">
        <f t="shared" si="0"/>
        <v>0</v>
      </c>
      <c r="AC185" s="42">
        <f t="shared" si="0"/>
        <v>0</v>
      </c>
      <c r="AD185" s="42">
        <f t="shared" si="0"/>
        <v>0</v>
      </c>
      <c r="AE185" s="42">
        <f t="shared" si="0"/>
        <v>0</v>
      </c>
      <c r="AF185" s="42">
        <f t="shared" si="0"/>
        <v>0</v>
      </c>
      <c r="AG185" s="42">
        <f t="shared" si="0"/>
        <v>1.1791509338449949E-3</v>
      </c>
      <c r="AH185" s="42">
        <f t="shared" si="0"/>
        <v>2.0059119334374627E-3</v>
      </c>
      <c r="AI185" s="42">
        <f t="shared" si="0"/>
        <v>6.424339570603765E-3</v>
      </c>
      <c r="AJ185" s="42">
        <f t="shared" si="0"/>
        <v>0</v>
      </c>
      <c r="AK185" s="42">
        <f t="shared" si="0"/>
        <v>0</v>
      </c>
      <c r="AL185" s="42">
        <f t="shared" si="0"/>
        <v>0</v>
      </c>
      <c r="AM185" s="42">
        <f t="shared" si="0"/>
        <v>1.1791509338449949E-3</v>
      </c>
      <c r="AN185" s="42">
        <f t="shared" si="0"/>
        <v>2.0059119334374627E-3</v>
      </c>
      <c r="AO185" s="42">
        <f t="shared" si="0"/>
        <v>6.424339570603765E-3</v>
      </c>
      <c r="AP185" s="42">
        <f t="shared" si="0"/>
        <v>3.0881789000000003E-2</v>
      </c>
      <c r="AQ185" s="42">
        <f t="shared" si="0"/>
        <v>1.6628655000000003E-2</v>
      </c>
      <c r="AR185" s="42">
        <f t="shared" si="0"/>
        <v>4.7510444000000006E-2</v>
      </c>
      <c r="AS185" s="42">
        <f t="shared" si="0"/>
        <v>0</v>
      </c>
      <c r="AT185" s="42">
        <f t="shared" si="0"/>
        <v>0</v>
      </c>
      <c r="AU185" s="42">
        <f t="shared" si="0"/>
        <v>0</v>
      </c>
      <c r="AV185" s="42">
        <f t="shared" si="0"/>
        <v>0</v>
      </c>
      <c r="AW185" s="42">
        <f t="shared" si="0"/>
        <v>0</v>
      </c>
      <c r="AX185" s="42">
        <f t="shared" si="0"/>
        <v>0</v>
      </c>
      <c r="AY185" s="42">
        <f t="shared" si="0"/>
        <v>0</v>
      </c>
      <c r="AZ185" s="42">
        <f t="shared" si="0"/>
        <v>0</v>
      </c>
      <c r="BA185" s="42">
        <f t="shared" si="0"/>
        <v>0</v>
      </c>
      <c r="BB185" s="42">
        <f t="shared" si="0"/>
        <v>3.577498592</v>
      </c>
      <c r="BC185" s="42">
        <f t="shared" si="0"/>
        <v>221.211118406</v>
      </c>
      <c r="BD185" s="42">
        <f t="shared" si="0"/>
        <v>543.55960586000003</v>
      </c>
      <c r="BE185" s="42">
        <f t="shared" si="0"/>
        <v>0.30300665428571433</v>
      </c>
      <c r="BF185" s="42">
        <f t="shared" si="0"/>
        <v>0.60601331000000014</v>
      </c>
      <c r="BG185" s="42">
        <f t="shared" si="0"/>
        <v>10.593206975999999</v>
      </c>
      <c r="BH185" s="42">
        <f t="shared" si="0"/>
        <v>105.309601179</v>
      </c>
      <c r="BI185" s="42">
        <f t="shared" si="0"/>
        <v>0</v>
      </c>
      <c r="BJ185" s="42">
        <f t="shared" si="0"/>
        <v>0</v>
      </c>
      <c r="BK185" s="42">
        <f t="shared" si="0"/>
        <v>0</v>
      </c>
      <c r="BL185" s="42">
        <f t="shared" si="0"/>
        <v>0</v>
      </c>
    </row>
    <row r="186" spans="1:64" s="37" customFormat="1" x14ac:dyDescent="0.2">
      <c r="A186" s="7"/>
      <c r="B186" s="37">
        <v>2</v>
      </c>
      <c r="C186" s="7" t="s">
        <v>131</v>
      </c>
      <c r="D186" s="42">
        <f>IF(D28="－","－",MAX(D28:D35))</f>
        <v>5.0293410339999998</v>
      </c>
      <c r="E186" s="42">
        <f>IF(E28="－","－",SUM(E28:E35))</f>
        <v>627</v>
      </c>
      <c r="F186" s="42">
        <f t="shared" ref="F186:BL186" si="1">IF(F28="－","－",SUM(F28:F35))</f>
        <v>0</v>
      </c>
      <c r="G186" s="42">
        <f t="shared" si="1"/>
        <v>2</v>
      </c>
      <c r="H186" s="42">
        <f t="shared" si="1"/>
        <v>625</v>
      </c>
      <c r="I186" s="42">
        <f t="shared" si="1"/>
        <v>9.4087019549321254E-6</v>
      </c>
      <c r="J186" s="42">
        <f t="shared" si="1"/>
        <v>2.105244256113917E-3</v>
      </c>
      <c r="K186" s="42">
        <f t="shared" si="1"/>
        <v>9.4087019549321254E-6</v>
      </c>
      <c r="L186" s="42">
        <f t="shared" si="1"/>
        <v>0</v>
      </c>
      <c r="M186" s="42">
        <f t="shared" si="1"/>
        <v>2.1146529580688489E-3</v>
      </c>
      <c r="N186" s="42">
        <f t="shared" si="1"/>
        <v>0</v>
      </c>
      <c r="O186" s="42">
        <f t="shared" si="1"/>
        <v>0.40903533899999989</v>
      </c>
      <c r="P186" s="42">
        <f t="shared" si="1"/>
        <v>0.73321102500000013</v>
      </c>
      <c r="Q186" s="42">
        <f t="shared" si="1"/>
        <v>0.38537832399999999</v>
      </c>
      <c r="R186" s="42">
        <f t="shared" si="1"/>
        <v>2.3657015E-2</v>
      </c>
      <c r="S186" s="42">
        <f t="shared" si="1"/>
        <v>0.70235404499999998</v>
      </c>
      <c r="T186" s="42">
        <f t="shared" si="1"/>
        <v>3.0856980000000003E-2</v>
      </c>
      <c r="U186" s="42">
        <f t="shared" si="1"/>
        <v>9.0000000000000011E-3</v>
      </c>
      <c r="V186" s="42">
        <f t="shared" si="1"/>
        <v>2.1600000000000001E-2</v>
      </c>
      <c r="W186" s="42">
        <f t="shared" si="1"/>
        <v>0.41804474770195482</v>
      </c>
      <c r="X186" s="42">
        <f t="shared" si="1"/>
        <v>0.7569162692561141</v>
      </c>
      <c r="Y186" s="42">
        <f t="shared" si="1"/>
        <v>1.1749610169580691</v>
      </c>
      <c r="Z186" s="42">
        <f t="shared" si="1"/>
        <v>1.1534504789990038E-6</v>
      </c>
      <c r="AA186" s="42">
        <f t="shared" si="1"/>
        <v>2.4683840250578675E-7</v>
      </c>
      <c r="AB186" s="42">
        <f t="shared" si="1"/>
        <v>2.46838E-7</v>
      </c>
      <c r="AC186" s="42">
        <f t="shared" si="1"/>
        <v>3.719468368134509E-7</v>
      </c>
      <c r="AD186" s="42">
        <f t="shared" si="1"/>
        <v>5.2900650591955192E-5</v>
      </c>
      <c r="AE186" s="42">
        <f t="shared" si="1"/>
        <v>4.7610585532759667E-4</v>
      </c>
      <c r="AF186" s="42">
        <f t="shared" si="1"/>
        <v>5.2900650591955185E-4</v>
      </c>
      <c r="AG186" s="42">
        <f t="shared" si="1"/>
        <v>1.7548467346370509E-3</v>
      </c>
      <c r="AH186" s="42">
        <f t="shared" si="1"/>
        <v>2.9852565140952129E-3</v>
      </c>
      <c r="AI186" s="42">
        <f t="shared" si="1"/>
        <v>9.5608891059535874E-3</v>
      </c>
      <c r="AJ186" s="42">
        <f t="shared" si="1"/>
        <v>2.4892994142635105E-8</v>
      </c>
      <c r="AK186" s="42">
        <f t="shared" si="1"/>
        <v>3.0081751523481364E-8</v>
      </c>
      <c r="AL186" s="42">
        <f t="shared" si="1"/>
        <v>7.5236908591609577E-8</v>
      </c>
      <c r="AM186" s="42">
        <f t="shared" si="1"/>
        <v>1.7552435744680067E-3</v>
      </c>
      <c r="AN186" s="42">
        <f t="shared" si="1"/>
        <v>3.0381872464386914E-3</v>
      </c>
      <c r="AO186" s="42">
        <f t="shared" si="1"/>
        <v>1.0037070198189776E-2</v>
      </c>
      <c r="AP186" s="42">
        <f t="shared" si="1"/>
        <v>2.4372250889999996</v>
      </c>
      <c r="AQ186" s="42">
        <f t="shared" si="1"/>
        <v>1.3123519690000001</v>
      </c>
      <c r="AR186" s="42">
        <f t="shared" si="1"/>
        <v>3.7495770580000003</v>
      </c>
      <c r="AS186" s="42">
        <f t="shared" si="1"/>
        <v>3.5300000000000001E-6</v>
      </c>
      <c r="AT186" s="42">
        <f t="shared" si="1"/>
        <v>1.592E-6</v>
      </c>
      <c r="AU186" s="42">
        <f t="shared" si="1"/>
        <v>3.366E-6</v>
      </c>
      <c r="AV186" s="42">
        <f t="shared" si="1"/>
        <v>9.4487999999999994E-5</v>
      </c>
      <c r="AW186" s="42">
        <f t="shared" si="1"/>
        <v>1.99741E-4</v>
      </c>
      <c r="AX186" s="42">
        <f t="shared" si="1"/>
        <v>7.9334999999999999E-5</v>
      </c>
      <c r="AY186" s="42">
        <f t="shared" si="1"/>
        <v>1.6770899999999999E-4</v>
      </c>
      <c r="AZ186" s="42">
        <f t="shared" si="1"/>
        <v>2.4285714285714286E-8</v>
      </c>
      <c r="BA186" s="42">
        <f t="shared" si="1"/>
        <v>4.8571428571428572E-8</v>
      </c>
      <c r="BB186" s="42">
        <f t="shared" si="1"/>
        <v>18.108800764999998</v>
      </c>
      <c r="BC186" s="42">
        <f t="shared" si="1"/>
        <v>2266.8838107810002</v>
      </c>
      <c r="BD186" s="42">
        <f t="shared" si="1"/>
        <v>4924.3567256059996</v>
      </c>
      <c r="BE186" s="42">
        <f t="shared" si="1"/>
        <v>0.16008486571428573</v>
      </c>
      <c r="BF186" s="42">
        <f t="shared" si="1"/>
        <v>0.32016974000000004</v>
      </c>
      <c r="BG186" s="42">
        <f t="shared" si="1"/>
        <v>27.944377782</v>
      </c>
      <c r="BH186" s="42">
        <f t="shared" si="1"/>
        <v>273.57808134099997</v>
      </c>
      <c r="BI186" s="42">
        <f t="shared" si="1"/>
        <v>0</v>
      </c>
      <c r="BJ186" s="42">
        <f t="shared" si="1"/>
        <v>0</v>
      </c>
      <c r="BK186" s="42">
        <f t="shared" si="1"/>
        <v>0</v>
      </c>
      <c r="BL186" s="42">
        <f t="shared" si="1"/>
        <v>0</v>
      </c>
    </row>
    <row r="187" spans="1:64" s="37" customFormat="1" x14ac:dyDescent="0.2">
      <c r="A187" s="7"/>
      <c r="B187" s="37">
        <v>3</v>
      </c>
      <c r="C187" s="7" t="s">
        <v>140</v>
      </c>
      <c r="D187" s="42">
        <f>IF(D36="－","－",MAX(D36:D55))</f>
        <v>6.6523794670000003</v>
      </c>
      <c r="E187" s="42">
        <f>IF(E36="－","－",SUM(E36:E55))</f>
        <v>776</v>
      </c>
      <c r="F187" s="42">
        <f t="shared" ref="F187:BL187" si="2">IF(F36="－","－",SUM(F36:F55))</f>
        <v>41</v>
      </c>
      <c r="G187" s="42">
        <f t="shared" si="2"/>
        <v>83</v>
      </c>
      <c r="H187" s="42">
        <f t="shared" si="2"/>
        <v>652</v>
      </c>
      <c r="I187" s="42">
        <f t="shared" si="2"/>
        <v>91.658311588848136</v>
      </c>
      <c r="J187" s="42">
        <f t="shared" si="2"/>
        <v>226.52028623581373</v>
      </c>
      <c r="K187" s="42">
        <f t="shared" si="2"/>
        <v>77.679372588852061</v>
      </c>
      <c r="L187" s="42">
        <f t="shared" si="2"/>
        <v>13.978938999996068</v>
      </c>
      <c r="M187" s="42">
        <f t="shared" si="2"/>
        <v>261.10662132467274</v>
      </c>
      <c r="N187" s="42">
        <f t="shared" si="2"/>
        <v>57.071976499989042</v>
      </c>
      <c r="O187" s="42">
        <f t="shared" si="2"/>
        <v>0.89438793600000011</v>
      </c>
      <c r="P187" s="42">
        <f t="shared" si="2"/>
        <v>1.4300293749999999</v>
      </c>
      <c r="Q187" s="42">
        <f t="shared" si="2"/>
        <v>0.83011920199999989</v>
      </c>
      <c r="R187" s="42">
        <f t="shared" si="2"/>
        <v>6.4268734000000008E-2</v>
      </c>
      <c r="S187" s="42">
        <f t="shared" si="2"/>
        <v>1.3462005889999999</v>
      </c>
      <c r="T187" s="42">
        <f t="shared" si="2"/>
        <v>8.3828786000000016E-2</v>
      </c>
      <c r="U187" s="42">
        <f t="shared" si="2"/>
        <v>9.7211999999999961</v>
      </c>
      <c r="V187" s="42">
        <f t="shared" si="2"/>
        <v>23.0883</v>
      </c>
      <c r="W187" s="42">
        <f t="shared" si="2"/>
        <v>102.27389952484812</v>
      </c>
      <c r="X187" s="42">
        <f t="shared" si="2"/>
        <v>251.03861561081379</v>
      </c>
      <c r="Y187" s="42">
        <f t="shared" si="2"/>
        <v>353.31251513566201</v>
      </c>
      <c r="Z187" s="42">
        <f t="shared" si="2"/>
        <v>0.41670610971795252</v>
      </c>
      <c r="AA187" s="42">
        <f t="shared" si="2"/>
        <v>0.19907949598454314</v>
      </c>
      <c r="AB187" s="42">
        <f t="shared" si="2"/>
        <v>0.19907949616999998</v>
      </c>
      <c r="AC187" s="42">
        <f t="shared" si="2"/>
        <v>1.8518918284616332</v>
      </c>
      <c r="AD187" s="42">
        <f t="shared" si="2"/>
        <v>4.118068635287857</v>
      </c>
      <c r="AE187" s="42">
        <f t="shared" si="2"/>
        <v>43.625636700387879</v>
      </c>
      <c r="AF187" s="42">
        <f t="shared" si="2"/>
        <v>47.74370533567572</v>
      </c>
      <c r="AG187" s="42">
        <f t="shared" si="2"/>
        <v>1.7985604886430748</v>
      </c>
      <c r="AH187" s="42">
        <f t="shared" si="2"/>
        <v>3.0596201415997144</v>
      </c>
      <c r="AI187" s="42">
        <f t="shared" si="2"/>
        <v>9.7990536967450268</v>
      </c>
      <c r="AJ187" s="42">
        <f t="shared" si="2"/>
        <v>2.0318948303267737E-2</v>
      </c>
      <c r="AK187" s="42">
        <f t="shared" si="2"/>
        <v>2.4554227343880294E-2</v>
      </c>
      <c r="AL187" s="42">
        <f t="shared" si="2"/>
        <v>6.141212079247052E-2</v>
      </c>
      <c r="AM187" s="42">
        <f t="shared" si="2"/>
        <v>3.6707712654079767</v>
      </c>
      <c r="AN187" s="42">
        <f t="shared" si="2"/>
        <v>7.2022430042314527</v>
      </c>
      <c r="AO187" s="42">
        <f t="shared" si="2"/>
        <v>53.486102517925374</v>
      </c>
      <c r="AP187" s="42">
        <f t="shared" si="2"/>
        <v>1289.8623375499999</v>
      </c>
      <c r="AQ187" s="42">
        <f t="shared" si="2"/>
        <v>694.5412586760001</v>
      </c>
      <c r="AR187" s="42">
        <f t="shared" si="2"/>
        <v>1984.403596226</v>
      </c>
      <c r="AS187" s="42">
        <f t="shared" si="2"/>
        <v>105.61196452600001</v>
      </c>
      <c r="AT187" s="42">
        <f t="shared" si="2"/>
        <v>3384.3775869200012</v>
      </c>
      <c r="AU187" s="42">
        <f t="shared" si="2"/>
        <v>7114.4274803540011</v>
      </c>
      <c r="AV187" s="42">
        <f t="shared" si="2"/>
        <v>2434.4934547880002</v>
      </c>
      <c r="AW187" s="42">
        <f t="shared" si="2"/>
        <v>5105.7346958110002</v>
      </c>
      <c r="AX187" s="42">
        <f t="shared" si="2"/>
        <v>2367.677130479</v>
      </c>
      <c r="AY187" s="42">
        <f t="shared" si="2"/>
        <v>4962.1147002840007</v>
      </c>
      <c r="AZ187" s="42">
        <f t="shared" si="2"/>
        <v>2.8941977128571432</v>
      </c>
      <c r="BA187" s="42">
        <f t="shared" si="2"/>
        <v>5.7883954385714294</v>
      </c>
      <c r="BB187" s="42">
        <f t="shared" si="2"/>
        <v>10.192384121999998</v>
      </c>
      <c r="BC187" s="42">
        <f t="shared" si="2"/>
        <v>665.02965316899997</v>
      </c>
      <c r="BD187" s="42">
        <f t="shared" si="2"/>
        <v>1439.2042896770001</v>
      </c>
      <c r="BE187" s="42">
        <f t="shared" si="2"/>
        <v>1.1157508514285714</v>
      </c>
      <c r="BF187" s="42">
        <f t="shared" si="2"/>
        <v>2.2315017157142858</v>
      </c>
      <c r="BG187" s="42">
        <f t="shared" si="2"/>
        <v>30.680720470999997</v>
      </c>
      <c r="BH187" s="42">
        <f t="shared" si="2"/>
        <v>182.33114572400004</v>
      </c>
      <c r="BI187" s="42">
        <f t="shared" si="2"/>
        <v>2.4300000000000002</v>
      </c>
      <c r="BJ187" s="42">
        <f t="shared" si="2"/>
        <v>2.9999999999999996</v>
      </c>
      <c r="BK187" s="42">
        <f t="shared" si="2"/>
        <v>3.5100000000000002</v>
      </c>
      <c r="BL187" s="42">
        <f t="shared" si="2"/>
        <v>4.259999999999998</v>
      </c>
    </row>
    <row r="188" spans="1:64" s="37" customFormat="1" x14ac:dyDescent="0.2">
      <c r="A188" s="7"/>
      <c r="B188" s="37">
        <v>4</v>
      </c>
      <c r="C188" s="7" t="s">
        <v>161</v>
      </c>
      <c r="D188" s="42">
        <f>IF(D56="－","－",MAX(D56:D66))</f>
        <v>5.6922111160000002</v>
      </c>
      <c r="E188" s="42">
        <f>IF(E56="－","－",SUM(E56:E66))</f>
        <v>590</v>
      </c>
      <c r="F188" s="42">
        <f t="shared" ref="F188:BL188" si="3">IF(F56="－","－",SUM(F56:F66))</f>
        <v>6</v>
      </c>
      <c r="G188" s="42">
        <f t="shared" si="3"/>
        <v>66</v>
      </c>
      <c r="H188" s="42">
        <f t="shared" si="3"/>
        <v>518</v>
      </c>
      <c r="I188" s="42">
        <f t="shared" si="3"/>
        <v>1.2148464203762414E-2</v>
      </c>
      <c r="J188" s="42">
        <f t="shared" si="3"/>
        <v>8.9706757419439658</v>
      </c>
      <c r="K188" s="42">
        <f t="shared" si="3"/>
        <v>1.2148464203762414E-2</v>
      </c>
      <c r="L188" s="42">
        <f t="shared" si="3"/>
        <v>0</v>
      </c>
      <c r="M188" s="42">
        <f t="shared" si="3"/>
        <v>1.2651632061419598</v>
      </c>
      <c r="N188" s="42">
        <f t="shared" si="3"/>
        <v>7.7176610000057702</v>
      </c>
      <c r="O188" s="42">
        <f t="shared" si="3"/>
        <v>0.61157006699999994</v>
      </c>
      <c r="P188" s="42">
        <f t="shared" si="3"/>
        <v>1.055798461</v>
      </c>
      <c r="Q188" s="42">
        <f t="shared" si="3"/>
        <v>0.54769122100000001</v>
      </c>
      <c r="R188" s="42">
        <f t="shared" si="3"/>
        <v>6.3878846000000003E-2</v>
      </c>
      <c r="S188" s="42">
        <f t="shared" si="3"/>
        <v>0.97247821999999984</v>
      </c>
      <c r="T188" s="42">
        <f t="shared" si="3"/>
        <v>8.3320240999999989E-2</v>
      </c>
      <c r="U188" s="42">
        <f t="shared" si="3"/>
        <v>5.3171499999999998</v>
      </c>
      <c r="V188" s="42">
        <f t="shared" si="3"/>
        <v>12.575999999999997</v>
      </c>
      <c r="W188" s="42">
        <f t="shared" si="3"/>
        <v>5.9408685312037619</v>
      </c>
      <c r="X188" s="42">
        <f t="shared" si="3"/>
        <v>22.602474202943966</v>
      </c>
      <c r="Y188" s="42">
        <f t="shared" si="3"/>
        <v>28.543342734147728</v>
      </c>
      <c r="Z188" s="42">
        <f t="shared" si="3"/>
        <v>9.9943956392874156E-4</v>
      </c>
      <c r="AA188" s="42">
        <f t="shared" si="3"/>
        <v>2.1388006668075061E-4</v>
      </c>
      <c r="AB188" s="42">
        <f t="shared" si="3"/>
        <v>2.1388057399999999E-4</v>
      </c>
      <c r="AC188" s="42">
        <f t="shared" si="3"/>
        <v>1.9546311995733687E-4</v>
      </c>
      <c r="AD188" s="42">
        <f t="shared" si="3"/>
        <v>0.1912433189551716</v>
      </c>
      <c r="AE188" s="42">
        <f t="shared" si="3"/>
        <v>1.7211898705965445</v>
      </c>
      <c r="AF188" s="42">
        <f t="shared" si="3"/>
        <v>1.9124331895517159</v>
      </c>
      <c r="AG188" s="42">
        <f t="shared" si="3"/>
        <v>0.90789434789599388</v>
      </c>
      <c r="AH188" s="42">
        <f t="shared" si="3"/>
        <v>1.5444639481449094</v>
      </c>
      <c r="AI188" s="42">
        <f t="shared" si="3"/>
        <v>4.9464588609505871</v>
      </c>
      <c r="AJ188" s="42">
        <f t="shared" si="3"/>
        <v>2.1757275730535808E-5</v>
      </c>
      <c r="AK188" s="42">
        <f t="shared" si="3"/>
        <v>2.6292416195642293E-5</v>
      </c>
      <c r="AL188" s="42">
        <f t="shared" si="3"/>
        <v>6.5759472563290465E-5</v>
      </c>
      <c r="AM188" s="42">
        <f t="shared" si="3"/>
        <v>0.90811156829168171</v>
      </c>
      <c r="AN188" s="42">
        <f t="shared" si="3"/>
        <v>1.7357335595162766</v>
      </c>
      <c r="AO188" s="42">
        <f t="shared" si="3"/>
        <v>6.6677144910196962</v>
      </c>
      <c r="AP188" s="42">
        <f t="shared" si="3"/>
        <v>267.51308790999997</v>
      </c>
      <c r="AQ188" s="42">
        <f t="shared" si="3"/>
        <v>144.04550887299999</v>
      </c>
      <c r="AR188" s="42">
        <f t="shared" si="3"/>
        <v>411.55859678299998</v>
      </c>
      <c r="AS188" s="42">
        <f t="shared" si="3"/>
        <v>12.764715013</v>
      </c>
      <c r="AT188" s="42">
        <f t="shared" si="3"/>
        <v>1072.097181159</v>
      </c>
      <c r="AU188" s="42">
        <f t="shared" si="3"/>
        <v>2361.0029863949999</v>
      </c>
      <c r="AV188" s="42">
        <f t="shared" si="3"/>
        <v>773.46329348299992</v>
      </c>
      <c r="AW188" s="42">
        <f t="shared" si="3"/>
        <v>1706.7574334030001</v>
      </c>
      <c r="AX188" s="42">
        <f t="shared" si="3"/>
        <v>721.93122778399993</v>
      </c>
      <c r="AY188" s="42">
        <f t="shared" si="3"/>
        <v>1592.9084501110001</v>
      </c>
      <c r="AZ188" s="42">
        <f t="shared" si="3"/>
        <v>0.15406028999999999</v>
      </c>
      <c r="BA188" s="42">
        <f t="shared" si="3"/>
        <v>0.30812058571428569</v>
      </c>
      <c r="BB188" s="42">
        <f t="shared" si="3"/>
        <v>25.075753514999999</v>
      </c>
      <c r="BC188" s="42">
        <f t="shared" si="3"/>
        <v>1707.35539554</v>
      </c>
      <c r="BD188" s="42">
        <f t="shared" si="3"/>
        <v>3731.0664456610002</v>
      </c>
      <c r="BE188" s="42">
        <f t="shared" si="3"/>
        <v>1.1330259814285715</v>
      </c>
      <c r="BF188" s="42">
        <f t="shared" si="3"/>
        <v>2.2660519714285718</v>
      </c>
      <c r="BG188" s="42">
        <f t="shared" si="3"/>
        <v>38.384231532000001</v>
      </c>
      <c r="BH188" s="42">
        <f t="shared" si="3"/>
        <v>223.34821301299999</v>
      </c>
      <c r="BI188" s="42">
        <f t="shared" si="3"/>
        <v>0.18</v>
      </c>
      <c r="BJ188" s="42">
        <f t="shared" si="3"/>
        <v>0.18</v>
      </c>
      <c r="BK188" s="42">
        <f t="shared" si="3"/>
        <v>0.03</v>
      </c>
      <c r="BL188" s="42">
        <f t="shared" si="3"/>
        <v>0.03</v>
      </c>
    </row>
    <row r="189" spans="1:64" s="37" customFormat="1" x14ac:dyDescent="0.2">
      <c r="A189" s="7"/>
      <c r="B189" s="37">
        <v>5</v>
      </c>
      <c r="C189" s="7" t="s">
        <v>173</v>
      </c>
      <c r="D189" s="42">
        <f>IF(D67="－","－",MAX(D67:D73))</f>
        <v>4.6851021169999996</v>
      </c>
      <c r="E189" s="42">
        <f>IF(E67="－","－",SUM(E67:E73))</f>
        <v>302</v>
      </c>
      <c r="F189" s="42">
        <f t="shared" ref="F189:BL189" si="4">IF(F67="－","－",SUM(F67:F73))</f>
        <v>0</v>
      </c>
      <c r="G189" s="42">
        <f t="shared" si="4"/>
        <v>0</v>
      </c>
      <c r="H189" s="42">
        <f t="shared" si="4"/>
        <v>302</v>
      </c>
      <c r="I189" s="42">
        <f t="shared" si="4"/>
        <v>0</v>
      </c>
      <c r="J189" s="42">
        <f t="shared" si="4"/>
        <v>0</v>
      </c>
      <c r="K189" s="42">
        <f t="shared" si="4"/>
        <v>0</v>
      </c>
      <c r="L189" s="42">
        <f t="shared" si="4"/>
        <v>0</v>
      </c>
      <c r="M189" s="42">
        <f t="shared" si="4"/>
        <v>0</v>
      </c>
      <c r="N189" s="42">
        <f t="shared" si="4"/>
        <v>0</v>
      </c>
      <c r="O189" s="42">
        <f t="shared" si="4"/>
        <v>0</v>
      </c>
      <c r="P189" s="42">
        <f t="shared" si="4"/>
        <v>0</v>
      </c>
      <c r="Q189" s="42">
        <f t="shared" si="4"/>
        <v>0</v>
      </c>
      <c r="R189" s="42">
        <f t="shared" si="4"/>
        <v>0</v>
      </c>
      <c r="S189" s="42">
        <f t="shared" si="4"/>
        <v>0</v>
      </c>
      <c r="T189" s="42">
        <f t="shared" si="4"/>
        <v>0</v>
      </c>
      <c r="U189" s="42">
        <f t="shared" si="4"/>
        <v>0</v>
      </c>
      <c r="V189" s="42">
        <f t="shared" si="4"/>
        <v>0</v>
      </c>
      <c r="W189" s="42">
        <f t="shared" si="4"/>
        <v>0</v>
      </c>
      <c r="X189" s="42">
        <f t="shared" si="4"/>
        <v>0</v>
      </c>
      <c r="Y189" s="42">
        <f t="shared" si="4"/>
        <v>0</v>
      </c>
      <c r="Z189" s="42">
        <f t="shared" si="4"/>
        <v>0</v>
      </c>
      <c r="AA189" s="42">
        <f t="shared" si="4"/>
        <v>0</v>
      </c>
      <c r="AB189" s="42">
        <f t="shared" si="4"/>
        <v>0</v>
      </c>
      <c r="AC189" s="42">
        <f t="shared" si="4"/>
        <v>0</v>
      </c>
      <c r="AD189" s="42">
        <f t="shared" si="4"/>
        <v>0</v>
      </c>
      <c r="AE189" s="42">
        <f t="shared" si="4"/>
        <v>0</v>
      </c>
      <c r="AF189" s="42">
        <f t="shared" si="4"/>
        <v>0</v>
      </c>
      <c r="AG189" s="42">
        <f t="shared" si="4"/>
        <v>0</v>
      </c>
      <c r="AH189" s="42">
        <f t="shared" si="4"/>
        <v>0</v>
      </c>
      <c r="AI189" s="42">
        <f t="shared" si="4"/>
        <v>0</v>
      </c>
      <c r="AJ189" s="42">
        <f t="shared" si="4"/>
        <v>0</v>
      </c>
      <c r="AK189" s="42">
        <f t="shared" si="4"/>
        <v>0</v>
      </c>
      <c r="AL189" s="42">
        <f t="shared" si="4"/>
        <v>0</v>
      </c>
      <c r="AM189" s="42">
        <f t="shared" si="4"/>
        <v>0</v>
      </c>
      <c r="AN189" s="42">
        <f t="shared" si="4"/>
        <v>0</v>
      </c>
      <c r="AO189" s="42">
        <f t="shared" si="4"/>
        <v>0</v>
      </c>
      <c r="AP189" s="42">
        <f t="shared" si="4"/>
        <v>0</v>
      </c>
      <c r="AQ189" s="42">
        <f t="shared" si="4"/>
        <v>0</v>
      </c>
      <c r="AR189" s="42">
        <f t="shared" si="4"/>
        <v>0</v>
      </c>
      <c r="AS189" s="42">
        <f t="shared" si="4"/>
        <v>0</v>
      </c>
      <c r="AT189" s="42">
        <f t="shared" si="4"/>
        <v>0</v>
      </c>
      <c r="AU189" s="42">
        <f t="shared" si="4"/>
        <v>0</v>
      </c>
      <c r="AV189" s="42">
        <f t="shared" si="4"/>
        <v>0</v>
      </c>
      <c r="AW189" s="42">
        <f t="shared" si="4"/>
        <v>0</v>
      </c>
      <c r="AX189" s="42">
        <f t="shared" si="4"/>
        <v>0</v>
      </c>
      <c r="AY189" s="42">
        <f t="shared" si="4"/>
        <v>0</v>
      </c>
      <c r="AZ189" s="42">
        <f t="shared" si="4"/>
        <v>0</v>
      </c>
      <c r="BA189" s="42">
        <f t="shared" si="4"/>
        <v>0</v>
      </c>
      <c r="BB189" s="42">
        <f t="shared" si="4"/>
        <v>2.5768914E-2</v>
      </c>
      <c r="BC189" s="42">
        <f t="shared" si="4"/>
        <v>1.513347341</v>
      </c>
      <c r="BD189" s="42">
        <f t="shared" si="4"/>
        <v>3.2995561750000002</v>
      </c>
      <c r="BE189" s="42">
        <f t="shared" si="4"/>
        <v>9.3591685714285722E-3</v>
      </c>
      <c r="BF189" s="42">
        <f t="shared" si="4"/>
        <v>1.8718338571428572E-2</v>
      </c>
      <c r="BG189" s="42">
        <f t="shared" si="4"/>
        <v>1.4684466E-2</v>
      </c>
      <c r="BH189" s="42">
        <f t="shared" si="4"/>
        <v>0.55105795800000001</v>
      </c>
      <c r="BI189" s="42">
        <f t="shared" si="4"/>
        <v>0</v>
      </c>
      <c r="BJ189" s="42">
        <f t="shared" si="4"/>
        <v>0</v>
      </c>
      <c r="BK189" s="42">
        <f t="shared" si="4"/>
        <v>0</v>
      </c>
      <c r="BL189" s="42">
        <f t="shared" si="4"/>
        <v>0</v>
      </c>
    </row>
    <row r="190" spans="1:64" s="37" customFormat="1" x14ac:dyDescent="0.2">
      <c r="A190" s="7"/>
      <c r="B190" s="37">
        <v>6</v>
      </c>
      <c r="C190" s="7" t="s">
        <v>181</v>
      </c>
      <c r="D190" s="42">
        <f>IF(D74="－","－",MAX(D74:D84))</f>
        <v>6.4195934189999999</v>
      </c>
      <c r="E190" s="42">
        <f>IF(E74="－","－",SUM(E74:E84))</f>
        <v>660</v>
      </c>
      <c r="F190" s="42">
        <f t="shared" ref="F190:BL190" si="5">IF(F74="－","－",SUM(F74:F84))</f>
        <v>12</v>
      </c>
      <c r="G190" s="42">
        <f t="shared" si="5"/>
        <v>27</v>
      </c>
      <c r="H190" s="42">
        <f t="shared" si="5"/>
        <v>621</v>
      </c>
      <c r="I190" s="42">
        <f t="shared" si="5"/>
        <v>158.45967777961224</v>
      </c>
      <c r="J190" s="42">
        <f t="shared" si="5"/>
        <v>537.6489423771352</v>
      </c>
      <c r="K190" s="42">
        <f t="shared" si="5"/>
        <v>133.65798677959364</v>
      </c>
      <c r="L190" s="42">
        <f t="shared" si="5"/>
        <v>24.801691000018579</v>
      </c>
      <c r="M190" s="42">
        <f t="shared" si="5"/>
        <v>594.19792115677922</v>
      </c>
      <c r="N190" s="42">
        <f t="shared" si="5"/>
        <v>101.91069899996828</v>
      </c>
      <c r="O190" s="42">
        <f t="shared" si="5"/>
        <v>1.524983722</v>
      </c>
      <c r="P190" s="42">
        <f t="shared" si="5"/>
        <v>2.4961308179999997</v>
      </c>
      <c r="Q190" s="42">
        <f t="shared" si="5"/>
        <v>1.430963295</v>
      </c>
      <c r="R190" s="42">
        <f t="shared" si="5"/>
        <v>9.402042699999999E-2</v>
      </c>
      <c r="S190" s="42">
        <f t="shared" si="5"/>
        <v>2.3734954749999999</v>
      </c>
      <c r="T190" s="42">
        <f t="shared" si="5"/>
        <v>0.12263534300000001</v>
      </c>
      <c r="U190" s="42">
        <f t="shared" si="5"/>
        <v>4.0052500000000002</v>
      </c>
      <c r="V190" s="42">
        <f t="shared" si="5"/>
        <v>9.4799000000000007</v>
      </c>
      <c r="W190" s="42">
        <f t="shared" si="5"/>
        <v>163.98991150161223</v>
      </c>
      <c r="X190" s="42">
        <f t="shared" si="5"/>
        <v>549.62497319513523</v>
      </c>
      <c r="Y190" s="42">
        <f t="shared" si="5"/>
        <v>713.61488469674737</v>
      </c>
      <c r="Z190" s="42">
        <f t="shared" si="5"/>
        <v>0.84593340860291411</v>
      </c>
      <c r="AA190" s="42">
        <f t="shared" si="5"/>
        <v>0.40719106977914188</v>
      </c>
      <c r="AB190" s="42">
        <f t="shared" si="5"/>
        <v>0.407191070278</v>
      </c>
      <c r="AC190" s="42">
        <f t="shared" si="5"/>
        <v>1.9398339712134134</v>
      </c>
      <c r="AD190" s="42">
        <f t="shared" si="5"/>
        <v>7.0132659086552884</v>
      </c>
      <c r="AE190" s="42">
        <f t="shared" si="5"/>
        <v>69.301361143177303</v>
      </c>
      <c r="AF190" s="42">
        <f t="shared" si="5"/>
        <v>76.314627051832588</v>
      </c>
      <c r="AG190" s="42">
        <f t="shared" si="5"/>
        <v>0.72360230248368473</v>
      </c>
      <c r="AH190" s="42">
        <f t="shared" si="5"/>
        <v>1.2309556410067279</v>
      </c>
      <c r="AI190" s="42">
        <f t="shared" si="5"/>
        <v>3.9423849583593871</v>
      </c>
      <c r="AJ190" s="42">
        <f t="shared" si="5"/>
        <v>4.1559712260323178E-2</v>
      </c>
      <c r="AK190" s="42">
        <f t="shared" si="5"/>
        <v>5.022246039575131E-2</v>
      </c>
      <c r="AL190" s="42">
        <f t="shared" si="5"/>
        <v>0.12561046051761207</v>
      </c>
      <c r="AM190" s="42">
        <f t="shared" si="5"/>
        <v>2.7049959859574213</v>
      </c>
      <c r="AN190" s="42">
        <f t="shared" si="5"/>
        <v>8.2944440100577665</v>
      </c>
      <c r="AO190" s="42">
        <f t="shared" si="5"/>
        <v>73.369356562054321</v>
      </c>
      <c r="AP190" s="42">
        <f t="shared" si="5"/>
        <v>1589.8154945740002</v>
      </c>
      <c r="AQ190" s="42">
        <f t="shared" si="5"/>
        <v>856.05449707599996</v>
      </c>
      <c r="AR190" s="42">
        <f t="shared" si="5"/>
        <v>2445.86999165</v>
      </c>
      <c r="AS190" s="42">
        <f t="shared" si="5"/>
        <v>132.11080502900001</v>
      </c>
      <c r="AT190" s="42">
        <f t="shared" si="5"/>
        <v>4288.7416469210002</v>
      </c>
      <c r="AU190" s="42">
        <f t="shared" si="5"/>
        <v>9312.3456129289989</v>
      </c>
      <c r="AV190" s="42">
        <f t="shared" si="5"/>
        <v>3093.010487259</v>
      </c>
      <c r="AW190" s="42">
        <f t="shared" si="5"/>
        <v>6668.0121296289999</v>
      </c>
      <c r="AX190" s="42">
        <f t="shared" si="5"/>
        <v>3039.6048887850002</v>
      </c>
      <c r="AY190" s="42">
        <f t="shared" si="5"/>
        <v>6548.8695735310002</v>
      </c>
      <c r="AZ190" s="42">
        <f t="shared" si="5"/>
        <v>6.7968194042857144</v>
      </c>
      <c r="BA190" s="42">
        <f t="shared" si="5"/>
        <v>13.593638811428573</v>
      </c>
      <c r="BB190" s="42">
        <f t="shared" si="5"/>
        <v>18.790914650000001</v>
      </c>
      <c r="BC190" s="42">
        <f t="shared" si="5"/>
        <v>1287.9435589069999</v>
      </c>
      <c r="BD190" s="42">
        <f t="shared" si="5"/>
        <v>2912.4038036730003</v>
      </c>
      <c r="BE190" s="42">
        <f t="shared" si="5"/>
        <v>1.1062155342857143</v>
      </c>
      <c r="BF190" s="42">
        <f t="shared" si="5"/>
        <v>2.2124310771428575</v>
      </c>
      <c r="BG190" s="42">
        <f t="shared" si="5"/>
        <v>42.339527274999995</v>
      </c>
      <c r="BH190" s="42">
        <f t="shared" si="5"/>
        <v>147.581902023</v>
      </c>
      <c r="BI190" s="42">
        <f t="shared" si="5"/>
        <v>1.32</v>
      </c>
      <c r="BJ190" s="42">
        <f t="shared" si="5"/>
        <v>1.9799999999999998</v>
      </c>
      <c r="BK190" s="42">
        <f t="shared" si="5"/>
        <v>2.3400000000000003</v>
      </c>
      <c r="BL190" s="42">
        <f t="shared" si="5"/>
        <v>3.1299999999999986</v>
      </c>
    </row>
    <row r="191" spans="1:64" s="37" customFormat="1" x14ac:dyDescent="0.2">
      <c r="A191" s="7"/>
      <c r="B191" s="37">
        <v>7</v>
      </c>
      <c r="C191" s="7" t="s">
        <v>193</v>
      </c>
      <c r="D191" s="42">
        <f>IF(D85="－","－",MAX(D85:D91))</f>
        <v>6.0258659769999996</v>
      </c>
      <c r="E191" s="42">
        <f>IF(E85="－","－",SUM(E85:E91))</f>
        <v>347</v>
      </c>
      <c r="F191" s="42">
        <f t="shared" ref="F191:BL191" si="6">IF(F85="－","－",SUM(F85:F91))</f>
        <v>24</v>
      </c>
      <c r="G191" s="42">
        <f t="shared" si="6"/>
        <v>31</v>
      </c>
      <c r="H191" s="42">
        <f t="shared" si="6"/>
        <v>292</v>
      </c>
      <c r="I191" s="42">
        <f t="shared" si="6"/>
        <v>24.334287957615388</v>
      </c>
      <c r="J191" s="42">
        <f t="shared" si="6"/>
        <v>228.61843146933913</v>
      </c>
      <c r="K191" s="42">
        <f t="shared" si="6"/>
        <v>18.176671957627065</v>
      </c>
      <c r="L191" s="42">
        <f t="shared" si="6"/>
        <v>6.1576159999883213</v>
      </c>
      <c r="M191" s="42">
        <f t="shared" si="6"/>
        <v>212.08154892694617</v>
      </c>
      <c r="N191" s="42">
        <f t="shared" si="6"/>
        <v>40.871170500008347</v>
      </c>
      <c r="O191" s="42">
        <f t="shared" si="6"/>
        <v>0.94762049600000009</v>
      </c>
      <c r="P191" s="42">
        <f t="shared" si="6"/>
        <v>1.5919764599999997</v>
      </c>
      <c r="Q191" s="42">
        <f t="shared" si="6"/>
        <v>0.89034054800000006</v>
      </c>
      <c r="R191" s="42">
        <f t="shared" si="6"/>
        <v>5.7279948000000004E-2</v>
      </c>
      <c r="S191" s="42">
        <f t="shared" si="6"/>
        <v>1.5172634819999999</v>
      </c>
      <c r="T191" s="42">
        <f t="shared" si="6"/>
        <v>7.4712977999999985E-2</v>
      </c>
      <c r="U191" s="42">
        <f t="shared" si="6"/>
        <v>4.7300500000000003</v>
      </c>
      <c r="V191" s="42">
        <f t="shared" si="6"/>
        <v>11.224500000000001</v>
      </c>
      <c r="W191" s="42">
        <f t="shared" si="6"/>
        <v>30.011958453615385</v>
      </c>
      <c r="X191" s="42">
        <f t="shared" si="6"/>
        <v>241.43490792933912</v>
      </c>
      <c r="Y191" s="42">
        <f t="shared" si="6"/>
        <v>271.44686638295451</v>
      </c>
      <c r="Z191" s="42">
        <f t="shared" si="6"/>
        <v>0.24360909909917061</v>
      </c>
      <c r="AA191" s="42">
        <f t="shared" si="6"/>
        <v>0.11570655261995297</v>
      </c>
      <c r="AB191" s="42">
        <f t="shared" si="6"/>
        <v>0.11570655207700001</v>
      </c>
      <c r="AC191" s="42">
        <f t="shared" si="6"/>
        <v>0.21902559025139173</v>
      </c>
      <c r="AD191" s="42">
        <f t="shared" si="6"/>
        <v>1.8558360986968641</v>
      </c>
      <c r="AE191" s="42">
        <f t="shared" si="6"/>
        <v>16.702524888271778</v>
      </c>
      <c r="AF191" s="42">
        <f t="shared" si="6"/>
        <v>18.558360986968644</v>
      </c>
      <c r="AG191" s="42">
        <f t="shared" si="6"/>
        <v>0.88534950812752522</v>
      </c>
      <c r="AH191" s="42">
        <f t="shared" si="6"/>
        <v>1.5061118069295831</v>
      </c>
      <c r="AI191" s="42">
        <f t="shared" si="6"/>
        <v>4.8236283546258276</v>
      </c>
      <c r="AJ191" s="42">
        <f t="shared" si="6"/>
        <v>1.180950548628551E-2</v>
      </c>
      <c r="AK191" s="42">
        <f t="shared" si="6"/>
        <v>1.4271107972109263E-2</v>
      </c>
      <c r="AL191" s="42">
        <f t="shared" si="6"/>
        <v>3.5693202410785496E-2</v>
      </c>
      <c r="AM191" s="42">
        <f t="shared" si="6"/>
        <v>1.1161846038652024</v>
      </c>
      <c r="AN191" s="42">
        <f t="shared" si="6"/>
        <v>3.3762190135985568</v>
      </c>
      <c r="AO191" s="42">
        <f t="shared" si="6"/>
        <v>21.56184644530839</v>
      </c>
      <c r="AP191" s="42">
        <f t="shared" si="6"/>
        <v>1089.1313063819998</v>
      </c>
      <c r="AQ191" s="42">
        <f t="shared" si="6"/>
        <v>586.45531881900001</v>
      </c>
      <c r="AR191" s="42">
        <f t="shared" si="6"/>
        <v>1675.5866252010001</v>
      </c>
      <c r="AS191" s="42">
        <f t="shared" si="6"/>
        <v>142.36824261999999</v>
      </c>
      <c r="AT191" s="42">
        <f t="shared" si="6"/>
        <v>4109.4733587709998</v>
      </c>
      <c r="AU191" s="42">
        <f t="shared" si="6"/>
        <v>9610.1773160470002</v>
      </c>
      <c r="AV191" s="42">
        <f t="shared" si="6"/>
        <v>2694.1153946510003</v>
      </c>
      <c r="AW191" s="42">
        <f t="shared" si="6"/>
        <v>6315.0574588540003</v>
      </c>
      <c r="AX191" s="42">
        <f t="shared" si="6"/>
        <v>2634.2668534089999</v>
      </c>
      <c r="AY191" s="42">
        <f t="shared" si="6"/>
        <v>6176.1276351039996</v>
      </c>
      <c r="AZ191" s="42">
        <f t="shared" si="6"/>
        <v>58.150182521428569</v>
      </c>
      <c r="BA191" s="42">
        <f t="shared" si="6"/>
        <v>116.30036505142857</v>
      </c>
      <c r="BB191" s="42">
        <f t="shared" si="6"/>
        <v>4.6201167400000003</v>
      </c>
      <c r="BC191" s="42">
        <f t="shared" si="6"/>
        <v>258.82933824600002</v>
      </c>
      <c r="BD191" s="42">
        <f t="shared" si="6"/>
        <v>598.58739317000004</v>
      </c>
      <c r="BE191" s="42">
        <f t="shared" si="6"/>
        <v>3.0000758028571433</v>
      </c>
      <c r="BF191" s="42">
        <f t="shared" si="6"/>
        <v>6.0001516100000005</v>
      </c>
      <c r="BG191" s="42">
        <f t="shared" si="6"/>
        <v>16.106032510000002</v>
      </c>
      <c r="BH191" s="42">
        <f t="shared" si="6"/>
        <v>108.42791481200001</v>
      </c>
      <c r="BI191" s="42">
        <f t="shared" si="6"/>
        <v>1.1100000000000003</v>
      </c>
      <c r="BJ191" s="42">
        <f t="shared" si="6"/>
        <v>1.1900000000000004</v>
      </c>
      <c r="BK191" s="42">
        <f t="shared" si="6"/>
        <v>0.90000000000000036</v>
      </c>
      <c r="BL191" s="42">
        <f t="shared" si="6"/>
        <v>0.92000000000000037</v>
      </c>
    </row>
    <row r="192" spans="1:64" s="37" customFormat="1" x14ac:dyDescent="0.2">
      <c r="A192" s="7"/>
      <c r="B192" s="37">
        <v>8</v>
      </c>
      <c r="C192" s="7" t="s">
        <v>201</v>
      </c>
      <c r="D192" s="42" t="str">
        <f>IF(D92="－","－",MAX(D92:D114))</f>
        <v>－</v>
      </c>
      <c r="E192" s="42" t="str">
        <f>IF(E92="－","－",SUM(E92:E114))</f>
        <v>－</v>
      </c>
      <c r="F192" s="42" t="str">
        <f t="shared" ref="F192:BL192" si="7">IF(F92="－","－",SUM(F92:F114))</f>
        <v>－</v>
      </c>
      <c r="G192" s="42" t="str">
        <f t="shared" si="7"/>
        <v>－</v>
      </c>
      <c r="H192" s="42" t="str">
        <f t="shared" si="7"/>
        <v>－</v>
      </c>
      <c r="I192" s="42" t="str">
        <f t="shared" si="7"/>
        <v>－</v>
      </c>
      <c r="J192" s="42" t="str">
        <f t="shared" si="7"/>
        <v>－</v>
      </c>
      <c r="K192" s="42" t="str">
        <f t="shared" si="7"/>
        <v>－</v>
      </c>
      <c r="L192" s="42" t="str">
        <f t="shared" si="7"/>
        <v>－</v>
      </c>
      <c r="M192" s="42" t="str">
        <f t="shared" si="7"/>
        <v>－</v>
      </c>
      <c r="N192" s="42" t="str">
        <f t="shared" si="7"/>
        <v>－</v>
      </c>
      <c r="O192" s="42" t="str">
        <f t="shared" si="7"/>
        <v>－</v>
      </c>
      <c r="P192" s="42" t="str">
        <f t="shared" si="7"/>
        <v>－</v>
      </c>
      <c r="Q192" s="42" t="str">
        <f t="shared" si="7"/>
        <v>－</v>
      </c>
      <c r="R192" s="42" t="str">
        <f t="shared" si="7"/>
        <v>－</v>
      </c>
      <c r="S192" s="42" t="str">
        <f t="shared" si="7"/>
        <v>－</v>
      </c>
      <c r="T192" s="42" t="str">
        <f t="shared" si="7"/>
        <v>－</v>
      </c>
      <c r="U192" s="42" t="str">
        <f t="shared" si="7"/>
        <v>－</v>
      </c>
      <c r="V192" s="42" t="str">
        <f t="shared" si="7"/>
        <v>－</v>
      </c>
      <c r="W192" s="42" t="str">
        <f t="shared" si="7"/>
        <v>－</v>
      </c>
      <c r="X192" s="42" t="str">
        <f t="shared" si="7"/>
        <v>－</v>
      </c>
      <c r="Y192" s="42" t="str">
        <f t="shared" si="7"/>
        <v>－</v>
      </c>
      <c r="Z192" s="42" t="str">
        <f t="shared" si="7"/>
        <v>－</v>
      </c>
      <c r="AA192" s="42" t="str">
        <f t="shared" si="7"/>
        <v>－</v>
      </c>
      <c r="AB192" s="42" t="str">
        <f t="shared" si="7"/>
        <v>－</v>
      </c>
      <c r="AC192" s="42" t="str">
        <f t="shared" si="7"/>
        <v>－</v>
      </c>
      <c r="AD192" s="42" t="str">
        <f t="shared" si="7"/>
        <v>－</v>
      </c>
      <c r="AE192" s="42" t="str">
        <f t="shared" si="7"/>
        <v>－</v>
      </c>
      <c r="AF192" s="42" t="str">
        <f t="shared" si="7"/>
        <v>－</v>
      </c>
      <c r="AG192" s="42" t="str">
        <f t="shared" si="7"/>
        <v>－</v>
      </c>
      <c r="AH192" s="42" t="str">
        <f t="shared" si="7"/>
        <v>－</v>
      </c>
      <c r="AI192" s="42" t="str">
        <f t="shared" si="7"/>
        <v>－</v>
      </c>
      <c r="AJ192" s="42" t="str">
        <f t="shared" si="7"/>
        <v>－</v>
      </c>
      <c r="AK192" s="42" t="str">
        <f t="shared" si="7"/>
        <v>－</v>
      </c>
      <c r="AL192" s="42" t="str">
        <f t="shared" si="7"/>
        <v>－</v>
      </c>
      <c r="AM192" s="42" t="str">
        <f t="shared" si="7"/>
        <v>－</v>
      </c>
      <c r="AN192" s="42" t="str">
        <f t="shared" si="7"/>
        <v>－</v>
      </c>
      <c r="AO192" s="42" t="str">
        <f t="shared" si="7"/>
        <v>－</v>
      </c>
      <c r="AP192" s="42" t="str">
        <f t="shared" si="7"/>
        <v>－</v>
      </c>
      <c r="AQ192" s="42" t="str">
        <f t="shared" si="7"/>
        <v>－</v>
      </c>
      <c r="AR192" s="42" t="str">
        <f t="shared" si="7"/>
        <v>－</v>
      </c>
      <c r="AS192" s="42" t="str">
        <f t="shared" si="7"/>
        <v>－</v>
      </c>
      <c r="AT192" s="42" t="str">
        <f t="shared" si="7"/>
        <v>－</v>
      </c>
      <c r="AU192" s="42" t="str">
        <f t="shared" si="7"/>
        <v>－</v>
      </c>
      <c r="AV192" s="42" t="str">
        <f t="shared" si="7"/>
        <v>－</v>
      </c>
      <c r="AW192" s="42" t="str">
        <f t="shared" si="7"/>
        <v>－</v>
      </c>
      <c r="AX192" s="42" t="str">
        <f t="shared" si="7"/>
        <v>－</v>
      </c>
      <c r="AY192" s="42" t="str">
        <f t="shared" si="7"/>
        <v>－</v>
      </c>
      <c r="AZ192" s="42" t="str">
        <f t="shared" si="7"/>
        <v>－</v>
      </c>
      <c r="BA192" s="42" t="str">
        <f t="shared" si="7"/>
        <v>－</v>
      </c>
      <c r="BB192" s="42" t="str">
        <f t="shared" si="7"/>
        <v>－</v>
      </c>
      <c r="BC192" s="42" t="str">
        <f t="shared" si="7"/>
        <v>－</v>
      </c>
      <c r="BD192" s="42" t="str">
        <f t="shared" si="7"/>
        <v>－</v>
      </c>
      <c r="BE192" s="42" t="str">
        <f t="shared" si="7"/>
        <v>－</v>
      </c>
      <c r="BF192" s="42" t="str">
        <f t="shared" si="7"/>
        <v>－</v>
      </c>
      <c r="BG192" s="42" t="str">
        <f t="shared" si="7"/>
        <v>－</v>
      </c>
      <c r="BH192" s="42" t="str">
        <f t="shared" si="7"/>
        <v>－</v>
      </c>
      <c r="BI192" s="42" t="str">
        <f t="shared" si="7"/>
        <v>－</v>
      </c>
      <c r="BJ192" s="42" t="str">
        <f t="shared" si="7"/>
        <v>－</v>
      </c>
      <c r="BK192" s="42" t="str">
        <f t="shared" si="7"/>
        <v>－</v>
      </c>
      <c r="BL192" s="42" t="str">
        <f t="shared" si="7"/>
        <v>－</v>
      </c>
    </row>
    <row r="193" spans="1:64" s="37" customFormat="1" x14ac:dyDescent="0.2">
      <c r="A193" s="7"/>
      <c r="B193" s="37">
        <v>9</v>
      </c>
      <c r="C193" s="7" t="s">
        <v>225</v>
      </c>
      <c r="D193" s="42" t="str">
        <f>IF(D115="－","－",MAX(D115:D122))</f>
        <v>－</v>
      </c>
      <c r="E193" s="42" t="str">
        <f>IF(E115="－","－",SUM(E115:E122))</f>
        <v>－</v>
      </c>
      <c r="F193" s="42" t="str">
        <f t="shared" ref="F193:BL193" si="8">IF(F115="－","－",SUM(F115:F122))</f>
        <v>－</v>
      </c>
      <c r="G193" s="42" t="str">
        <f t="shared" si="8"/>
        <v>－</v>
      </c>
      <c r="H193" s="42" t="str">
        <f t="shared" si="8"/>
        <v>－</v>
      </c>
      <c r="I193" s="42" t="str">
        <f t="shared" si="8"/>
        <v>－</v>
      </c>
      <c r="J193" s="42" t="str">
        <f t="shared" si="8"/>
        <v>－</v>
      </c>
      <c r="K193" s="42" t="str">
        <f t="shared" si="8"/>
        <v>－</v>
      </c>
      <c r="L193" s="42" t="str">
        <f t="shared" si="8"/>
        <v>－</v>
      </c>
      <c r="M193" s="42" t="str">
        <f t="shared" si="8"/>
        <v>－</v>
      </c>
      <c r="N193" s="42" t="str">
        <f t="shared" si="8"/>
        <v>－</v>
      </c>
      <c r="O193" s="42" t="str">
        <f t="shared" si="8"/>
        <v>－</v>
      </c>
      <c r="P193" s="42" t="str">
        <f t="shared" si="8"/>
        <v>－</v>
      </c>
      <c r="Q193" s="42" t="str">
        <f t="shared" si="8"/>
        <v>－</v>
      </c>
      <c r="R193" s="42" t="str">
        <f t="shared" si="8"/>
        <v>－</v>
      </c>
      <c r="S193" s="42" t="str">
        <f t="shared" si="8"/>
        <v>－</v>
      </c>
      <c r="T193" s="42" t="str">
        <f t="shared" si="8"/>
        <v>－</v>
      </c>
      <c r="U193" s="42" t="str">
        <f t="shared" si="8"/>
        <v>－</v>
      </c>
      <c r="V193" s="42" t="str">
        <f t="shared" si="8"/>
        <v>－</v>
      </c>
      <c r="W193" s="42" t="str">
        <f t="shared" si="8"/>
        <v>－</v>
      </c>
      <c r="X193" s="42" t="str">
        <f t="shared" si="8"/>
        <v>－</v>
      </c>
      <c r="Y193" s="42" t="str">
        <f t="shared" si="8"/>
        <v>－</v>
      </c>
      <c r="Z193" s="42" t="str">
        <f t="shared" si="8"/>
        <v>－</v>
      </c>
      <c r="AA193" s="42" t="str">
        <f t="shared" si="8"/>
        <v>－</v>
      </c>
      <c r="AB193" s="42" t="str">
        <f t="shared" si="8"/>
        <v>－</v>
      </c>
      <c r="AC193" s="42" t="str">
        <f t="shared" si="8"/>
        <v>－</v>
      </c>
      <c r="AD193" s="42" t="str">
        <f t="shared" si="8"/>
        <v>－</v>
      </c>
      <c r="AE193" s="42" t="str">
        <f t="shared" si="8"/>
        <v>－</v>
      </c>
      <c r="AF193" s="42" t="str">
        <f t="shared" si="8"/>
        <v>－</v>
      </c>
      <c r="AG193" s="42" t="str">
        <f t="shared" si="8"/>
        <v>－</v>
      </c>
      <c r="AH193" s="42" t="str">
        <f t="shared" si="8"/>
        <v>－</v>
      </c>
      <c r="AI193" s="42" t="str">
        <f t="shared" si="8"/>
        <v>－</v>
      </c>
      <c r="AJ193" s="42" t="str">
        <f t="shared" si="8"/>
        <v>－</v>
      </c>
      <c r="AK193" s="42" t="str">
        <f t="shared" si="8"/>
        <v>－</v>
      </c>
      <c r="AL193" s="42" t="str">
        <f t="shared" si="8"/>
        <v>－</v>
      </c>
      <c r="AM193" s="42" t="str">
        <f t="shared" si="8"/>
        <v>－</v>
      </c>
      <c r="AN193" s="42" t="str">
        <f t="shared" si="8"/>
        <v>－</v>
      </c>
      <c r="AO193" s="42" t="str">
        <f t="shared" si="8"/>
        <v>－</v>
      </c>
      <c r="AP193" s="42" t="str">
        <f t="shared" si="8"/>
        <v>－</v>
      </c>
      <c r="AQ193" s="42" t="str">
        <f t="shared" si="8"/>
        <v>－</v>
      </c>
      <c r="AR193" s="42" t="str">
        <f t="shared" si="8"/>
        <v>－</v>
      </c>
      <c r="AS193" s="42" t="str">
        <f t="shared" si="8"/>
        <v>－</v>
      </c>
      <c r="AT193" s="42" t="str">
        <f t="shared" si="8"/>
        <v>－</v>
      </c>
      <c r="AU193" s="42" t="str">
        <f t="shared" si="8"/>
        <v>－</v>
      </c>
      <c r="AV193" s="42" t="str">
        <f t="shared" si="8"/>
        <v>－</v>
      </c>
      <c r="AW193" s="42" t="str">
        <f t="shared" si="8"/>
        <v>－</v>
      </c>
      <c r="AX193" s="42" t="str">
        <f t="shared" si="8"/>
        <v>－</v>
      </c>
      <c r="AY193" s="42" t="str">
        <f t="shared" si="8"/>
        <v>－</v>
      </c>
      <c r="AZ193" s="42" t="str">
        <f t="shared" si="8"/>
        <v>－</v>
      </c>
      <c r="BA193" s="42" t="str">
        <f t="shared" si="8"/>
        <v>－</v>
      </c>
      <c r="BB193" s="42" t="str">
        <f t="shared" si="8"/>
        <v>－</v>
      </c>
      <c r="BC193" s="42" t="str">
        <f t="shared" si="8"/>
        <v>－</v>
      </c>
      <c r="BD193" s="42" t="str">
        <f t="shared" si="8"/>
        <v>－</v>
      </c>
      <c r="BE193" s="42" t="str">
        <f t="shared" si="8"/>
        <v>－</v>
      </c>
      <c r="BF193" s="42" t="str">
        <f t="shared" si="8"/>
        <v>－</v>
      </c>
      <c r="BG193" s="42" t="str">
        <f t="shared" si="8"/>
        <v>－</v>
      </c>
      <c r="BH193" s="42" t="str">
        <f t="shared" si="8"/>
        <v>－</v>
      </c>
      <c r="BI193" s="42" t="str">
        <f t="shared" si="8"/>
        <v>－</v>
      </c>
      <c r="BJ193" s="42" t="str">
        <f t="shared" si="8"/>
        <v>－</v>
      </c>
      <c r="BK193" s="42" t="str">
        <f t="shared" si="8"/>
        <v>－</v>
      </c>
      <c r="BL193" s="42" t="str">
        <f t="shared" si="8"/>
        <v>－</v>
      </c>
    </row>
    <row r="194" spans="1:64" s="37" customFormat="1" x14ac:dyDescent="0.2">
      <c r="A194" s="7"/>
      <c r="B194" s="37">
        <v>10</v>
      </c>
      <c r="C194" s="7" t="s">
        <v>3</v>
      </c>
      <c r="D194" s="42" t="str">
        <f>IF(D123="－","－",MAX(D123:D132))</f>
        <v>－</v>
      </c>
      <c r="E194" s="42" t="str">
        <f>IF(E123="－","－",SUM(E123:E132))</f>
        <v>－</v>
      </c>
      <c r="F194" s="42" t="str">
        <f t="shared" ref="F194:BL194" si="9">IF(F123="－","－",SUM(F123:F132))</f>
        <v>－</v>
      </c>
      <c r="G194" s="42" t="str">
        <f t="shared" si="9"/>
        <v>－</v>
      </c>
      <c r="H194" s="42" t="str">
        <f t="shared" si="9"/>
        <v>－</v>
      </c>
      <c r="I194" s="42" t="str">
        <f t="shared" si="9"/>
        <v>－</v>
      </c>
      <c r="J194" s="42" t="str">
        <f t="shared" si="9"/>
        <v>－</v>
      </c>
      <c r="K194" s="42" t="str">
        <f t="shared" si="9"/>
        <v>－</v>
      </c>
      <c r="L194" s="42" t="str">
        <f t="shared" si="9"/>
        <v>－</v>
      </c>
      <c r="M194" s="42" t="str">
        <f t="shared" si="9"/>
        <v>－</v>
      </c>
      <c r="N194" s="42" t="str">
        <f t="shared" si="9"/>
        <v>－</v>
      </c>
      <c r="O194" s="42" t="str">
        <f t="shared" si="9"/>
        <v>－</v>
      </c>
      <c r="P194" s="42" t="str">
        <f t="shared" si="9"/>
        <v>－</v>
      </c>
      <c r="Q194" s="42" t="str">
        <f t="shared" si="9"/>
        <v>－</v>
      </c>
      <c r="R194" s="42" t="str">
        <f t="shared" si="9"/>
        <v>－</v>
      </c>
      <c r="S194" s="42" t="str">
        <f t="shared" si="9"/>
        <v>－</v>
      </c>
      <c r="T194" s="42" t="str">
        <f t="shared" si="9"/>
        <v>－</v>
      </c>
      <c r="U194" s="42" t="str">
        <f t="shared" si="9"/>
        <v>－</v>
      </c>
      <c r="V194" s="42" t="str">
        <f t="shared" si="9"/>
        <v>－</v>
      </c>
      <c r="W194" s="42" t="str">
        <f t="shared" si="9"/>
        <v>－</v>
      </c>
      <c r="X194" s="42" t="str">
        <f t="shared" si="9"/>
        <v>－</v>
      </c>
      <c r="Y194" s="42" t="str">
        <f t="shared" si="9"/>
        <v>－</v>
      </c>
      <c r="Z194" s="42" t="str">
        <f t="shared" si="9"/>
        <v>－</v>
      </c>
      <c r="AA194" s="42" t="str">
        <f t="shared" si="9"/>
        <v>－</v>
      </c>
      <c r="AB194" s="42" t="str">
        <f t="shared" si="9"/>
        <v>－</v>
      </c>
      <c r="AC194" s="42" t="str">
        <f t="shared" si="9"/>
        <v>－</v>
      </c>
      <c r="AD194" s="42" t="str">
        <f t="shared" si="9"/>
        <v>－</v>
      </c>
      <c r="AE194" s="42" t="str">
        <f t="shared" si="9"/>
        <v>－</v>
      </c>
      <c r="AF194" s="42" t="str">
        <f t="shared" si="9"/>
        <v>－</v>
      </c>
      <c r="AG194" s="42" t="str">
        <f t="shared" si="9"/>
        <v>－</v>
      </c>
      <c r="AH194" s="42" t="str">
        <f t="shared" si="9"/>
        <v>－</v>
      </c>
      <c r="AI194" s="42" t="str">
        <f t="shared" si="9"/>
        <v>－</v>
      </c>
      <c r="AJ194" s="42" t="str">
        <f t="shared" si="9"/>
        <v>－</v>
      </c>
      <c r="AK194" s="42" t="str">
        <f t="shared" si="9"/>
        <v>－</v>
      </c>
      <c r="AL194" s="42" t="str">
        <f t="shared" si="9"/>
        <v>－</v>
      </c>
      <c r="AM194" s="42" t="str">
        <f t="shared" si="9"/>
        <v>－</v>
      </c>
      <c r="AN194" s="42" t="str">
        <f t="shared" si="9"/>
        <v>－</v>
      </c>
      <c r="AO194" s="42" t="str">
        <f t="shared" si="9"/>
        <v>－</v>
      </c>
      <c r="AP194" s="42" t="str">
        <f t="shared" si="9"/>
        <v>－</v>
      </c>
      <c r="AQ194" s="42" t="str">
        <f t="shared" si="9"/>
        <v>－</v>
      </c>
      <c r="AR194" s="42" t="str">
        <f t="shared" si="9"/>
        <v>－</v>
      </c>
      <c r="AS194" s="42" t="str">
        <f t="shared" si="9"/>
        <v>－</v>
      </c>
      <c r="AT194" s="42" t="str">
        <f t="shared" si="9"/>
        <v>－</v>
      </c>
      <c r="AU194" s="42" t="str">
        <f t="shared" si="9"/>
        <v>－</v>
      </c>
      <c r="AV194" s="42" t="str">
        <f t="shared" si="9"/>
        <v>－</v>
      </c>
      <c r="AW194" s="42" t="str">
        <f t="shared" si="9"/>
        <v>－</v>
      </c>
      <c r="AX194" s="42" t="str">
        <f t="shared" si="9"/>
        <v>－</v>
      </c>
      <c r="AY194" s="42" t="str">
        <f t="shared" si="9"/>
        <v>－</v>
      </c>
      <c r="AZ194" s="42" t="str">
        <f t="shared" si="9"/>
        <v>－</v>
      </c>
      <c r="BA194" s="42" t="str">
        <f t="shared" si="9"/>
        <v>－</v>
      </c>
      <c r="BB194" s="42" t="str">
        <f t="shared" si="9"/>
        <v>－</v>
      </c>
      <c r="BC194" s="42" t="str">
        <f t="shared" si="9"/>
        <v>－</v>
      </c>
      <c r="BD194" s="42" t="str">
        <f t="shared" si="9"/>
        <v>－</v>
      </c>
      <c r="BE194" s="42" t="str">
        <f t="shared" si="9"/>
        <v>－</v>
      </c>
      <c r="BF194" s="42" t="str">
        <f t="shared" si="9"/>
        <v>－</v>
      </c>
      <c r="BG194" s="42" t="str">
        <f t="shared" si="9"/>
        <v>－</v>
      </c>
      <c r="BH194" s="42" t="str">
        <f t="shared" si="9"/>
        <v>－</v>
      </c>
      <c r="BI194" s="42" t="str">
        <f t="shared" si="9"/>
        <v>－</v>
      </c>
      <c r="BJ194" s="42" t="str">
        <f t="shared" si="9"/>
        <v>－</v>
      </c>
      <c r="BK194" s="42" t="str">
        <f t="shared" si="9"/>
        <v>－</v>
      </c>
      <c r="BL194" s="42" t="str">
        <f t="shared" si="9"/>
        <v>－</v>
      </c>
    </row>
    <row r="195" spans="1:64" s="37" customFormat="1" x14ac:dyDescent="0.2">
      <c r="A195" s="7"/>
      <c r="B195" s="37">
        <v>11</v>
      </c>
      <c r="C195" s="7" t="s">
        <v>14</v>
      </c>
      <c r="D195" s="42" t="str">
        <f>IF(D133="－","－",MAX(D133:D150))</f>
        <v>－</v>
      </c>
      <c r="E195" s="42" t="str">
        <f>IF(E133="－","－",SUM(E133:E150))</f>
        <v>－</v>
      </c>
      <c r="F195" s="42" t="str">
        <f t="shared" ref="F195:BL195" si="10">IF(F133="－","－",SUM(F133:F150))</f>
        <v>－</v>
      </c>
      <c r="G195" s="42" t="str">
        <f t="shared" si="10"/>
        <v>－</v>
      </c>
      <c r="H195" s="42" t="str">
        <f t="shared" si="10"/>
        <v>－</v>
      </c>
      <c r="I195" s="42" t="str">
        <f t="shared" si="10"/>
        <v>－</v>
      </c>
      <c r="J195" s="42" t="str">
        <f t="shared" si="10"/>
        <v>－</v>
      </c>
      <c r="K195" s="42" t="str">
        <f t="shared" si="10"/>
        <v>－</v>
      </c>
      <c r="L195" s="42" t="str">
        <f t="shared" si="10"/>
        <v>－</v>
      </c>
      <c r="M195" s="42" t="str">
        <f t="shared" si="10"/>
        <v>－</v>
      </c>
      <c r="N195" s="42" t="str">
        <f t="shared" si="10"/>
        <v>－</v>
      </c>
      <c r="O195" s="42" t="str">
        <f t="shared" si="10"/>
        <v>－</v>
      </c>
      <c r="P195" s="42" t="str">
        <f t="shared" si="10"/>
        <v>－</v>
      </c>
      <c r="Q195" s="42" t="str">
        <f t="shared" si="10"/>
        <v>－</v>
      </c>
      <c r="R195" s="42" t="str">
        <f t="shared" si="10"/>
        <v>－</v>
      </c>
      <c r="S195" s="42" t="str">
        <f t="shared" si="10"/>
        <v>－</v>
      </c>
      <c r="T195" s="42" t="str">
        <f t="shared" si="10"/>
        <v>－</v>
      </c>
      <c r="U195" s="42" t="str">
        <f t="shared" si="10"/>
        <v>－</v>
      </c>
      <c r="V195" s="42" t="str">
        <f t="shared" si="10"/>
        <v>－</v>
      </c>
      <c r="W195" s="42" t="str">
        <f t="shared" si="10"/>
        <v>－</v>
      </c>
      <c r="X195" s="42" t="str">
        <f t="shared" si="10"/>
        <v>－</v>
      </c>
      <c r="Y195" s="42" t="str">
        <f t="shared" si="10"/>
        <v>－</v>
      </c>
      <c r="Z195" s="42" t="str">
        <f t="shared" si="10"/>
        <v>－</v>
      </c>
      <c r="AA195" s="42" t="str">
        <f t="shared" si="10"/>
        <v>－</v>
      </c>
      <c r="AB195" s="42" t="str">
        <f t="shared" si="10"/>
        <v>－</v>
      </c>
      <c r="AC195" s="42" t="str">
        <f t="shared" si="10"/>
        <v>－</v>
      </c>
      <c r="AD195" s="42" t="str">
        <f t="shared" si="10"/>
        <v>－</v>
      </c>
      <c r="AE195" s="42" t="str">
        <f t="shared" si="10"/>
        <v>－</v>
      </c>
      <c r="AF195" s="42" t="str">
        <f t="shared" si="10"/>
        <v>－</v>
      </c>
      <c r="AG195" s="42" t="str">
        <f t="shared" si="10"/>
        <v>－</v>
      </c>
      <c r="AH195" s="42" t="str">
        <f t="shared" si="10"/>
        <v>－</v>
      </c>
      <c r="AI195" s="42" t="str">
        <f t="shared" si="10"/>
        <v>－</v>
      </c>
      <c r="AJ195" s="42" t="str">
        <f t="shared" si="10"/>
        <v>－</v>
      </c>
      <c r="AK195" s="42" t="str">
        <f t="shared" si="10"/>
        <v>－</v>
      </c>
      <c r="AL195" s="42" t="str">
        <f t="shared" si="10"/>
        <v>－</v>
      </c>
      <c r="AM195" s="42" t="str">
        <f t="shared" si="10"/>
        <v>－</v>
      </c>
      <c r="AN195" s="42" t="str">
        <f t="shared" si="10"/>
        <v>－</v>
      </c>
      <c r="AO195" s="42" t="str">
        <f t="shared" si="10"/>
        <v>－</v>
      </c>
      <c r="AP195" s="42" t="str">
        <f t="shared" si="10"/>
        <v>－</v>
      </c>
      <c r="AQ195" s="42" t="str">
        <f t="shared" si="10"/>
        <v>－</v>
      </c>
      <c r="AR195" s="42" t="str">
        <f t="shared" si="10"/>
        <v>－</v>
      </c>
      <c r="AS195" s="42" t="str">
        <f t="shared" si="10"/>
        <v>－</v>
      </c>
      <c r="AT195" s="42" t="str">
        <f t="shared" si="10"/>
        <v>－</v>
      </c>
      <c r="AU195" s="42" t="str">
        <f t="shared" si="10"/>
        <v>－</v>
      </c>
      <c r="AV195" s="42" t="str">
        <f t="shared" si="10"/>
        <v>－</v>
      </c>
      <c r="AW195" s="42" t="str">
        <f t="shared" si="10"/>
        <v>－</v>
      </c>
      <c r="AX195" s="42" t="str">
        <f t="shared" si="10"/>
        <v>－</v>
      </c>
      <c r="AY195" s="42" t="str">
        <f t="shared" si="10"/>
        <v>－</v>
      </c>
      <c r="AZ195" s="42" t="str">
        <f t="shared" si="10"/>
        <v>－</v>
      </c>
      <c r="BA195" s="42" t="str">
        <f t="shared" si="10"/>
        <v>－</v>
      </c>
      <c r="BB195" s="42" t="str">
        <f t="shared" si="10"/>
        <v>－</v>
      </c>
      <c r="BC195" s="42" t="str">
        <f t="shared" si="10"/>
        <v>－</v>
      </c>
      <c r="BD195" s="42" t="str">
        <f t="shared" si="10"/>
        <v>－</v>
      </c>
      <c r="BE195" s="42" t="str">
        <f t="shared" si="10"/>
        <v>－</v>
      </c>
      <c r="BF195" s="42" t="str">
        <f t="shared" si="10"/>
        <v>－</v>
      </c>
      <c r="BG195" s="42" t="str">
        <f t="shared" si="10"/>
        <v>－</v>
      </c>
      <c r="BH195" s="42" t="str">
        <f t="shared" si="10"/>
        <v>－</v>
      </c>
      <c r="BI195" s="42" t="str">
        <f t="shared" si="10"/>
        <v>－</v>
      </c>
      <c r="BJ195" s="42" t="str">
        <f t="shared" si="10"/>
        <v>－</v>
      </c>
      <c r="BK195" s="42" t="str">
        <f t="shared" si="10"/>
        <v>－</v>
      </c>
      <c r="BL195" s="42" t="str">
        <f t="shared" si="10"/>
        <v>－</v>
      </c>
    </row>
    <row r="196" spans="1:64" s="37" customFormat="1" x14ac:dyDescent="0.2">
      <c r="A196" s="7"/>
      <c r="B196" s="37">
        <v>12</v>
      </c>
      <c r="C196" s="7" t="s">
        <v>235</v>
      </c>
      <c r="D196" s="42" t="str">
        <f>IF(D151="－","－",MAX(D151:D169))</f>
        <v>－</v>
      </c>
      <c r="E196" s="42" t="str">
        <f>IF(E151="－","－",SUM(E151:E169))</f>
        <v>－</v>
      </c>
      <c r="F196" s="42" t="str">
        <f t="shared" ref="F196:BL196" si="11">IF(F151="－","－",SUM(F151:F169))</f>
        <v>－</v>
      </c>
      <c r="G196" s="42" t="str">
        <f t="shared" si="11"/>
        <v>－</v>
      </c>
      <c r="H196" s="42" t="str">
        <f t="shared" si="11"/>
        <v>－</v>
      </c>
      <c r="I196" s="42" t="str">
        <f t="shared" si="11"/>
        <v>－</v>
      </c>
      <c r="J196" s="42" t="str">
        <f t="shared" si="11"/>
        <v>－</v>
      </c>
      <c r="K196" s="42" t="str">
        <f t="shared" si="11"/>
        <v>－</v>
      </c>
      <c r="L196" s="42" t="str">
        <f t="shared" si="11"/>
        <v>－</v>
      </c>
      <c r="M196" s="42" t="str">
        <f t="shared" si="11"/>
        <v>－</v>
      </c>
      <c r="N196" s="42" t="str">
        <f t="shared" si="11"/>
        <v>－</v>
      </c>
      <c r="O196" s="42" t="str">
        <f t="shared" si="11"/>
        <v>－</v>
      </c>
      <c r="P196" s="42" t="str">
        <f t="shared" si="11"/>
        <v>－</v>
      </c>
      <c r="Q196" s="42" t="str">
        <f t="shared" si="11"/>
        <v>－</v>
      </c>
      <c r="R196" s="42" t="str">
        <f t="shared" si="11"/>
        <v>－</v>
      </c>
      <c r="S196" s="42" t="str">
        <f t="shared" si="11"/>
        <v>－</v>
      </c>
      <c r="T196" s="42" t="str">
        <f t="shared" si="11"/>
        <v>－</v>
      </c>
      <c r="U196" s="42" t="str">
        <f t="shared" si="11"/>
        <v>－</v>
      </c>
      <c r="V196" s="42" t="str">
        <f t="shared" si="11"/>
        <v>－</v>
      </c>
      <c r="W196" s="42" t="str">
        <f t="shared" si="11"/>
        <v>－</v>
      </c>
      <c r="X196" s="42" t="str">
        <f t="shared" si="11"/>
        <v>－</v>
      </c>
      <c r="Y196" s="42" t="str">
        <f t="shared" si="11"/>
        <v>－</v>
      </c>
      <c r="Z196" s="42" t="str">
        <f t="shared" si="11"/>
        <v>－</v>
      </c>
      <c r="AA196" s="42" t="str">
        <f t="shared" si="11"/>
        <v>－</v>
      </c>
      <c r="AB196" s="42" t="str">
        <f t="shared" si="11"/>
        <v>－</v>
      </c>
      <c r="AC196" s="42" t="str">
        <f t="shared" si="11"/>
        <v>－</v>
      </c>
      <c r="AD196" s="42" t="str">
        <f t="shared" si="11"/>
        <v>－</v>
      </c>
      <c r="AE196" s="42" t="str">
        <f t="shared" si="11"/>
        <v>－</v>
      </c>
      <c r="AF196" s="42" t="str">
        <f t="shared" si="11"/>
        <v>－</v>
      </c>
      <c r="AG196" s="42" t="str">
        <f t="shared" si="11"/>
        <v>－</v>
      </c>
      <c r="AH196" s="42" t="str">
        <f t="shared" si="11"/>
        <v>－</v>
      </c>
      <c r="AI196" s="42" t="str">
        <f t="shared" si="11"/>
        <v>－</v>
      </c>
      <c r="AJ196" s="42" t="str">
        <f t="shared" si="11"/>
        <v>－</v>
      </c>
      <c r="AK196" s="42" t="str">
        <f t="shared" si="11"/>
        <v>－</v>
      </c>
      <c r="AL196" s="42" t="str">
        <f t="shared" si="11"/>
        <v>－</v>
      </c>
      <c r="AM196" s="42" t="str">
        <f t="shared" si="11"/>
        <v>－</v>
      </c>
      <c r="AN196" s="42" t="str">
        <f t="shared" si="11"/>
        <v>－</v>
      </c>
      <c r="AO196" s="42" t="str">
        <f t="shared" si="11"/>
        <v>－</v>
      </c>
      <c r="AP196" s="42" t="str">
        <f t="shared" si="11"/>
        <v>－</v>
      </c>
      <c r="AQ196" s="42" t="str">
        <f t="shared" si="11"/>
        <v>－</v>
      </c>
      <c r="AR196" s="42" t="str">
        <f t="shared" si="11"/>
        <v>－</v>
      </c>
      <c r="AS196" s="42" t="str">
        <f t="shared" si="11"/>
        <v>－</v>
      </c>
      <c r="AT196" s="42" t="str">
        <f t="shared" si="11"/>
        <v>－</v>
      </c>
      <c r="AU196" s="42" t="str">
        <f t="shared" si="11"/>
        <v>－</v>
      </c>
      <c r="AV196" s="42" t="str">
        <f t="shared" si="11"/>
        <v>－</v>
      </c>
      <c r="AW196" s="42" t="str">
        <f t="shared" si="11"/>
        <v>－</v>
      </c>
      <c r="AX196" s="42" t="str">
        <f t="shared" si="11"/>
        <v>－</v>
      </c>
      <c r="AY196" s="42" t="str">
        <f t="shared" si="11"/>
        <v>－</v>
      </c>
      <c r="AZ196" s="42" t="str">
        <f t="shared" si="11"/>
        <v>－</v>
      </c>
      <c r="BA196" s="42" t="str">
        <f t="shared" si="11"/>
        <v>－</v>
      </c>
      <c r="BB196" s="42" t="str">
        <f t="shared" si="11"/>
        <v>－</v>
      </c>
      <c r="BC196" s="42" t="str">
        <f t="shared" si="11"/>
        <v>－</v>
      </c>
      <c r="BD196" s="42" t="str">
        <f t="shared" si="11"/>
        <v>－</v>
      </c>
      <c r="BE196" s="42" t="str">
        <f t="shared" si="11"/>
        <v>－</v>
      </c>
      <c r="BF196" s="42" t="str">
        <f t="shared" si="11"/>
        <v>－</v>
      </c>
      <c r="BG196" s="42" t="str">
        <f t="shared" si="11"/>
        <v>－</v>
      </c>
      <c r="BH196" s="42" t="str">
        <f t="shared" si="11"/>
        <v>－</v>
      </c>
      <c r="BI196" s="42" t="str">
        <f t="shared" si="11"/>
        <v>－</v>
      </c>
      <c r="BJ196" s="42" t="str">
        <f t="shared" si="11"/>
        <v>－</v>
      </c>
      <c r="BK196" s="42" t="str">
        <f t="shared" si="11"/>
        <v>－</v>
      </c>
      <c r="BL196" s="42" t="str">
        <f t="shared" si="11"/>
        <v>－</v>
      </c>
    </row>
    <row r="197" spans="1:64" s="37" customFormat="1" x14ac:dyDescent="0.2">
      <c r="A197" s="7"/>
      <c r="B197" s="37">
        <v>13</v>
      </c>
      <c r="C197" s="7" t="s">
        <v>255</v>
      </c>
      <c r="D197" s="42" t="str">
        <f>IF(D170="－","－",MAX(D170:D177))</f>
        <v>－</v>
      </c>
      <c r="E197" s="42" t="str">
        <f>IF(E170="－","－",SUM(E170:E177))</f>
        <v>－</v>
      </c>
      <c r="F197" s="42" t="str">
        <f t="shared" ref="F197:BL197" si="12">IF(F170="－","－",SUM(F170:F177))</f>
        <v>－</v>
      </c>
      <c r="G197" s="42" t="str">
        <f t="shared" si="12"/>
        <v>－</v>
      </c>
      <c r="H197" s="42" t="str">
        <f t="shared" si="12"/>
        <v>－</v>
      </c>
      <c r="I197" s="42" t="str">
        <f t="shared" si="12"/>
        <v>－</v>
      </c>
      <c r="J197" s="42" t="str">
        <f t="shared" si="12"/>
        <v>－</v>
      </c>
      <c r="K197" s="42" t="str">
        <f t="shared" si="12"/>
        <v>－</v>
      </c>
      <c r="L197" s="42" t="str">
        <f t="shared" si="12"/>
        <v>－</v>
      </c>
      <c r="M197" s="42" t="str">
        <f t="shared" si="12"/>
        <v>－</v>
      </c>
      <c r="N197" s="42" t="str">
        <f t="shared" si="12"/>
        <v>－</v>
      </c>
      <c r="O197" s="42" t="str">
        <f t="shared" si="12"/>
        <v>－</v>
      </c>
      <c r="P197" s="42" t="str">
        <f t="shared" si="12"/>
        <v>－</v>
      </c>
      <c r="Q197" s="42" t="str">
        <f t="shared" si="12"/>
        <v>－</v>
      </c>
      <c r="R197" s="42" t="str">
        <f t="shared" si="12"/>
        <v>－</v>
      </c>
      <c r="S197" s="42" t="str">
        <f t="shared" si="12"/>
        <v>－</v>
      </c>
      <c r="T197" s="42" t="str">
        <f t="shared" si="12"/>
        <v>－</v>
      </c>
      <c r="U197" s="42" t="str">
        <f t="shared" si="12"/>
        <v>－</v>
      </c>
      <c r="V197" s="42" t="str">
        <f t="shared" si="12"/>
        <v>－</v>
      </c>
      <c r="W197" s="42" t="str">
        <f t="shared" si="12"/>
        <v>－</v>
      </c>
      <c r="X197" s="42" t="str">
        <f t="shared" si="12"/>
        <v>－</v>
      </c>
      <c r="Y197" s="42" t="str">
        <f t="shared" si="12"/>
        <v>－</v>
      </c>
      <c r="Z197" s="42" t="str">
        <f t="shared" si="12"/>
        <v>－</v>
      </c>
      <c r="AA197" s="42" t="str">
        <f t="shared" si="12"/>
        <v>－</v>
      </c>
      <c r="AB197" s="42" t="str">
        <f t="shared" si="12"/>
        <v>－</v>
      </c>
      <c r="AC197" s="42" t="str">
        <f t="shared" si="12"/>
        <v>－</v>
      </c>
      <c r="AD197" s="42" t="str">
        <f t="shared" si="12"/>
        <v>－</v>
      </c>
      <c r="AE197" s="42" t="str">
        <f t="shared" si="12"/>
        <v>－</v>
      </c>
      <c r="AF197" s="42" t="str">
        <f t="shared" si="12"/>
        <v>－</v>
      </c>
      <c r="AG197" s="42" t="str">
        <f t="shared" si="12"/>
        <v>－</v>
      </c>
      <c r="AH197" s="42" t="str">
        <f t="shared" si="12"/>
        <v>－</v>
      </c>
      <c r="AI197" s="42" t="str">
        <f t="shared" si="12"/>
        <v>－</v>
      </c>
      <c r="AJ197" s="42" t="str">
        <f t="shared" si="12"/>
        <v>－</v>
      </c>
      <c r="AK197" s="42" t="str">
        <f t="shared" si="12"/>
        <v>－</v>
      </c>
      <c r="AL197" s="42" t="str">
        <f t="shared" si="12"/>
        <v>－</v>
      </c>
      <c r="AM197" s="42" t="str">
        <f t="shared" si="12"/>
        <v>－</v>
      </c>
      <c r="AN197" s="42" t="str">
        <f t="shared" si="12"/>
        <v>－</v>
      </c>
      <c r="AO197" s="42" t="str">
        <f t="shared" si="12"/>
        <v>－</v>
      </c>
      <c r="AP197" s="42" t="str">
        <f t="shared" si="12"/>
        <v>－</v>
      </c>
      <c r="AQ197" s="42" t="str">
        <f t="shared" si="12"/>
        <v>－</v>
      </c>
      <c r="AR197" s="42" t="str">
        <f t="shared" si="12"/>
        <v>－</v>
      </c>
      <c r="AS197" s="42" t="str">
        <f t="shared" si="12"/>
        <v>－</v>
      </c>
      <c r="AT197" s="42" t="str">
        <f t="shared" si="12"/>
        <v>－</v>
      </c>
      <c r="AU197" s="42" t="str">
        <f t="shared" si="12"/>
        <v>－</v>
      </c>
      <c r="AV197" s="42" t="str">
        <f t="shared" si="12"/>
        <v>－</v>
      </c>
      <c r="AW197" s="42" t="str">
        <f t="shared" si="12"/>
        <v>－</v>
      </c>
      <c r="AX197" s="42" t="str">
        <f t="shared" si="12"/>
        <v>－</v>
      </c>
      <c r="AY197" s="42" t="str">
        <f t="shared" si="12"/>
        <v>－</v>
      </c>
      <c r="AZ197" s="42" t="str">
        <f t="shared" si="12"/>
        <v>－</v>
      </c>
      <c r="BA197" s="42" t="str">
        <f t="shared" si="12"/>
        <v>－</v>
      </c>
      <c r="BB197" s="42" t="str">
        <f t="shared" si="12"/>
        <v>－</v>
      </c>
      <c r="BC197" s="42" t="str">
        <f t="shared" si="12"/>
        <v>－</v>
      </c>
      <c r="BD197" s="42" t="str">
        <f t="shared" si="12"/>
        <v>－</v>
      </c>
      <c r="BE197" s="42" t="str">
        <f t="shared" si="12"/>
        <v>－</v>
      </c>
      <c r="BF197" s="42" t="str">
        <f t="shared" si="12"/>
        <v>－</v>
      </c>
      <c r="BG197" s="42" t="str">
        <f t="shared" si="12"/>
        <v>－</v>
      </c>
      <c r="BH197" s="42" t="str">
        <f t="shared" si="12"/>
        <v>－</v>
      </c>
      <c r="BI197" s="42" t="str">
        <f t="shared" si="12"/>
        <v>－</v>
      </c>
      <c r="BJ197" s="42" t="str">
        <f t="shared" si="12"/>
        <v>－</v>
      </c>
      <c r="BK197" s="42" t="str">
        <f t="shared" si="12"/>
        <v>－</v>
      </c>
      <c r="BL197" s="42" t="str">
        <f t="shared" si="12"/>
        <v>－</v>
      </c>
    </row>
    <row r="198" spans="1:64" s="37" customFormat="1" x14ac:dyDescent="0.2">
      <c r="A198" s="7"/>
      <c r="B198" s="37">
        <v>14</v>
      </c>
      <c r="C198" s="7" t="s">
        <v>264</v>
      </c>
      <c r="D198" s="42" t="str">
        <f>IF(D178="－","－",MAX(D178:D182))</f>
        <v>－</v>
      </c>
      <c r="E198" s="42" t="str">
        <f>IF(E178="－","－",SUM(E178:E182))</f>
        <v>－</v>
      </c>
      <c r="F198" s="42" t="str">
        <f t="shared" ref="F198:BL198" si="13">IF(F178="－","－",SUM(F178:F182))</f>
        <v>－</v>
      </c>
      <c r="G198" s="42" t="str">
        <f t="shared" si="13"/>
        <v>－</v>
      </c>
      <c r="H198" s="42" t="str">
        <f t="shared" si="13"/>
        <v>－</v>
      </c>
      <c r="I198" s="42" t="str">
        <f t="shared" si="13"/>
        <v>－</v>
      </c>
      <c r="J198" s="42" t="str">
        <f t="shared" si="13"/>
        <v>－</v>
      </c>
      <c r="K198" s="42" t="str">
        <f t="shared" si="13"/>
        <v>－</v>
      </c>
      <c r="L198" s="42" t="str">
        <f t="shared" si="13"/>
        <v>－</v>
      </c>
      <c r="M198" s="42" t="str">
        <f t="shared" si="13"/>
        <v>－</v>
      </c>
      <c r="N198" s="42" t="str">
        <f t="shared" si="13"/>
        <v>－</v>
      </c>
      <c r="O198" s="42" t="str">
        <f t="shared" si="13"/>
        <v>－</v>
      </c>
      <c r="P198" s="42" t="str">
        <f t="shared" si="13"/>
        <v>－</v>
      </c>
      <c r="Q198" s="42" t="str">
        <f t="shared" si="13"/>
        <v>－</v>
      </c>
      <c r="R198" s="42" t="str">
        <f t="shared" si="13"/>
        <v>－</v>
      </c>
      <c r="S198" s="42" t="str">
        <f t="shared" si="13"/>
        <v>－</v>
      </c>
      <c r="T198" s="42" t="str">
        <f t="shared" si="13"/>
        <v>－</v>
      </c>
      <c r="U198" s="42" t="str">
        <f t="shared" si="13"/>
        <v>－</v>
      </c>
      <c r="V198" s="42" t="str">
        <f t="shared" si="13"/>
        <v>－</v>
      </c>
      <c r="W198" s="42" t="str">
        <f t="shared" si="13"/>
        <v>－</v>
      </c>
      <c r="X198" s="42" t="str">
        <f t="shared" si="13"/>
        <v>－</v>
      </c>
      <c r="Y198" s="42" t="str">
        <f t="shared" si="13"/>
        <v>－</v>
      </c>
      <c r="Z198" s="42" t="str">
        <f t="shared" si="13"/>
        <v>－</v>
      </c>
      <c r="AA198" s="42" t="str">
        <f t="shared" si="13"/>
        <v>－</v>
      </c>
      <c r="AB198" s="42" t="str">
        <f t="shared" si="13"/>
        <v>－</v>
      </c>
      <c r="AC198" s="42" t="str">
        <f t="shared" si="13"/>
        <v>－</v>
      </c>
      <c r="AD198" s="42" t="str">
        <f t="shared" si="13"/>
        <v>－</v>
      </c>
      <c r="AE198" s="42" t="str">
        <f t="shared" si="13"/>
        <v>－</v>
      </c>
      <c r="AF198" s="42" t="str">
        <f t="shared" si="13"/>
        <v>－</v>
      </c>
      <c r="AG198" s="42" t="str">
        <f t="shared" si="13"/>
        <v>－</v>
      </c>
      <c r="AH198" s="42" t="str">
        <f t="shared" si="13"/>
        <v>－</v>
      </c>
      <c r="AI198" s="42" t="str">
        <f t="shared" si="13"/>
        <v>－</v>
      </c>
      <c r="AJ198" s="42" t="str">
        <f t="shared" si="13"/>
        <v>－</v>
      </c>
      <c r="AK198" s="42" t="str">
        <f t="shared" si="13"/>
        <v>－</v>
      </c>
      <c r="AL198" s="42" t="str">
        <f t="shared" si="13"/>
        <v>－</v>
      </c>
      <c r="AM198" s="42" t="str">
        <f t="shared" si="13"/>
        <v>－</v>
      </c>
      <c r="AN198" s="42" t="str">
        <f t="shared" si="13"/>
        <v>－</v>
      </c>
      <c r="AO198" s="42" t="str">
        <f t="shared" si="13"/>
        <v>－</v>
      </c>
      <c r="AP198" s="42" t="str">
        <f t="shared" si="13"/>
        <v>－</v>
      </c>
      <c r="AQ198" s="42" t="str">
        <f t="shared" si="13"/>
        <v>－</v>
      </c>
      <c r="AR198" s="42" t="str">
        <f t="shared" si="13"/>
        <v>－</v>
      </c>
      <c r="AS198" s="42" t="str">
        <f t="shared" si="13"/>
        <v>－</v>
      </c>
      <c r="AT198" s="42" t="str">
        <f t="shared" si="13"/>
        <v>－</v>
      </c>
      <c r="AU198" s="42" t="str">
        <f t="shared" si="13"/>
        <v>－</v>
      </c>
      <c r="AV198" s="42" t="str">
        <f t="shared" si="13"/>
        <v>－</v>
      </c>
      <c r="AW198" s="42" t="str">
        <f t="shared" si="13"/>
        <v>－</v>
      </c>
      <c r="AX198" s="42" t="str">
        <f t="shared" si="13"/>
        <v>－</v>
      </c>
      <c r="AY198" s="42" t="str">
        <f t="shared" si="13"/>
        <v>－</v>
      </c>
      <c r="AZ198" s="42" t="str">
        <f t="shared" si="13"/>
        <v>－</v>
      </c>
      <c r="BA198" s="42" t="str">
        <f t="shared" si="13"/>
        <v>－</v>
      </c>
      <c r="BB198" s="42" t="str">
        <f t="shared" si="13"/>
        <v>－</v>
      </c>
      <c r="BC198" s="42" t="str">
        <f t="shared" si="13"/>
        <v>－</v>
      </c>
      <c r="BD198" s="42" t="str">
        <f t="shared" si="13"/>
        <v>－</v>
      </c>
      <c r="BE198" s="42" t="str">
        <f t="shared" si="13"/>
        <v>－</v>
      </c>
      <c r="BF198" s="42" t="str">
        <f t="shared" si="13"/>
        <v>－</v>
      </c>
      <c r="BG198" s="42" t="str">
        <f t="shared" si="13"/>
        <v>－</v>
      </c>
      <c r="BH198" s="42" t="str">
        <f t="shared" si="13"/>
        <v>－</v>
      </c>
      <c r="BI198" s="42" t="str">
        <f t="shared" si="13"/>
        <v>－</v>
      </c>
      <c r="BJ198" s="42" t="str">
        <f t="shared" si="13"/>
        <v>－</v>
      </c>
      <c r="BK198" s="42" t="str">
        <f t="shared" si="13"/>
        <v>－</v>
      </c>
      <c r="BL198" s="42" t="str">
        <f t="shared" si="13"/>
        <v>－</v>
      </c>
    </row>
    <row r="199" spans="1:64" s="37" customFormat="1" x14ac:dyDescent="0.2">
      <c r="A199" s="7"/>
      <c r="B199" s="7"/>
      <c r="C199" s="7" t="s">
        <v>337</v>
      </c>
      <c r="D199" s="52">
        <f>MAX(D185:D198)</f>
        <v>6.6523794670000003</v>
      </c>
      <c r="E199" s="42">
        <f>SUM(E185:E198)</f>
        <v>3841</v>
      </c>
      <c r="F199" s="42">
        <f t="shared" ref="F199:AY199" si="14">SUM(F185:F198)</f>
        <v>83</v>
      </c>
      <c r="G199" s="42">
        <f t="shared" si="14"/>
        <v>210</v>
      </c>
      <c r="H199" s="42">
        <f t="shared" si="14"/>
        <v>3548</v>
      </c>
      <c r="I199" s="42">
        <f t="shared" si="14"/>
        <v>274.4644351989815</v>
      </c>
      <c r="J199" s="42">
        <f t="shared" si="14"/>
        <v>1001.7604410684881</v>
      </c>
      <c r="K199" s="42">
        <f t="shared" si="14"/>
        <v>229.52618919897847</v>
      </c>
      <c r="L199" s="42">
        <f t="shared" si="14"/>
        <v>44.93824600000297</v>
      </c>
      <c r="M199" s="42">
        <f t="shared" si="14"/>
        <v>1068.6533692674982</v>
      </c>
      <c r="N199" s="42">
        <f t="shared" si="14"/>
        <v>207.57150699997146</v>
      </c>
      <c r="O199" s="42">
        <f t="shared" si="14"/>
        <v>4.3907619679999996</v>
      </c>
      <c r="P199" s="42">
        <f t="shared" si="14"/>
        <v>7.3120179489999995</v>
      </c>
      <c r="Q199" s="42">
        <f t="shared" si="14"/>
        <v>4.0870961829999999</v>
      </c>
      <c r="R199" s="42">
        <f t="shared" si="14"/>
        <v>0.30366578500000002</v>
      </c>
      <c r="S199" s="42">
        <f t="shared" si="14"/>
        <v>6.9159321239999993</v>
      </c>
      <c r="T199" s="42">
        <f t="shared" si="14"/>
        <v>0.396085825</v>
      </c>
      <c r="U199" s="42">
        <f t="shared" si="14"/>
        <v>23.788649999999997</v>
      </c>
      <c r="V199" s="42">
        <f t="shared" si="14"/>
        <v>56.404699999999998</v>
      </c>
      <c r="W199" s="42">
        <f t="shared" si="14"/>
        <v>302.6438471669814</v>
      </c>
      <c r="X199" s="42">
        <f t="shared" si="14"/>
        <v>1065.4771590174882</v>
      </c>
      <c r="Y199" s="42">
        <f t="shared" si="14"/>
        <v>1368.1210061844697</v>
      </c>
      <c r="Z199" s="42">
        <f t="shared" si="14"/>
        <v>1.507249210434445</v>
      </c>
      <c r="AA199" s="42">
        <f t="shared" si="14"/>
        <v>0.72219124528872125</v>
      </c>
      <c r="AB199" s="42">
        <f t="shared" si="14"/>
        <v>0.72219124593700001</v>
      </c>
      <c r="AC199" s="42">
        <f t="shared" si="14"/>
        <v>4.0109472249932328</v>
      </c>
      <c r="AD199" s="42">
        <f t="shared" si="14"/>
        <v>13.178466862245772</v>
      </c>
      <c r="AE199" s="42">
        <f t="shared" si="14"/>
        <v>131.35118870828882</v>
      </c>
      <c r="AF199" s="42">
        <f t="shared" si="14"/>
        <v>144.52965557053457</v>
      </c>
      <c r="AG199" s="42">
        <f t="shared" si="14"/>
        <v>4.3183406448187611</v>
      </c>
      <c r="AH199" s="42">
        <f t="shared" si="14"/>
        <v>7.3461427061284681</v>
      </c>
      <c r="AI199" s="42">
        <f t="shared" si="14"/>
        <v>23.527511099357387</v>
      </c>
      <c r="AJ199" s="42">
        <f t="shared" si="14"/>
        <v>7.3709948218601107E-2</v>
      </c>
      <c r="AK199" s="42">
        <f t="shared" si="14"/>
        <v>8.9074118209688025E-2</v>
      </c>
      <c r="AL199" s="42">
        <f t="shared" si="14"/>
        <v>0.22278161843033997</v>
      </c>
      <c r="AM199" s="42">
        <f t="shared" si="14"/>
        <v>8.4029978180305953</v>
      </c>
      <c r="AN199" s="42">
        <f t="shared" si="14"/>
        <v>20.613683686583929</v>
      </c>
      <c r="AO199" s="42">
        <f t="shared" si="14"/>
        <v>155.10148142607659</v>
      </c>
      <c r="AP199" s="42">
        <f t="shared" si="14"/>
        <v>4238.7903332940004</v>
      </c>
      <c r="AQ199" s="42">
        <f t="shared" si="14"/>
        <v>2282.4255640680003</v>
      </c>
      <c r="AR199" s="42">
        <f t="shared" si="14"/>
        <v>6521.2158973619999</v>
      </c>
      <c r="AS199" s="42">
        <f t="shared" si="14"/>
        <v>392.85573071800002</v>
      </c>
      <c r="AT199" s="42">
        <f t="shared" si="14"/>
        <v>12854.689775363</v>
      </c>
      <c r="AU199" s="42">
        <f t="shared" si="14"/>
        <v>28397.953399091002</v>
      </c>
      <c r="AV199" s="42">
        <f t="shared" si="14"/>
        <v>8995.0827246690005</v>
      </c>
      <c r="AW199" s="42">
        <f t="shared" si="14"/>
        <v>19795.561917438001</v>
      </c>
      <c r="AX199" s="42">
        <f t="shared" si="14"/>
        <v>8763.4801797920009</v>
      </c>
      <c r="AY199" s="42">
        <f t="shared" si="14"/>
        <v>19280.020526739001</v>
      </c>
      <c r="AZ199" s="52">
        <f>MAX(AZ185:AZ198)</f>
        <v>58.150182521428569</v>
      </c>
      <c r="BA199" s="52">
        <f>MAX(BA185:BA198)</f>
        <v>116.30036505142857</v>
      </c>
      <c r="BB199" s="42">
        <f t="shared" ref="BB199:BD199" si="15">SUM(BB185:BB198)</f>
        <v>80.391237297999993</v>
      </c>
      <c r="BC199" s="42">
        <f t="shared" si="15"/>
        <v>6408.7662223899997</v>
      </c>
      <c r="BD199" s="42">
        <f t="shared" si="15"/>
        <v>14152.477819821999</v>
      </c>
      <c r="BE199" s="52">
        <f>MAX(BE185:BE198)</f>
        <v>3.0000758028571433</v>
      </c>
      <c r="BF199" s="52">
        <f>MAX(BF185:BF198)</f>
        <v>6.0001516100000005</v>
      </c>
      <c r="BG199" s="42">
        <f t="shared" ref="BG199:BL199" si="16">SUM(BG185:BG198)</f>
        <v>166.06278101199999</v>
      </c>
      <c r="BH199" s="42">
        <f t="shared" si="16"/>
        <v>1041.1279160500001</v>
      </c>
      <c r="BI199" s="42">
        <f t="shared" si="16"/>
        <v>5.0400000000000009</v>
      </c>
      <c r="BJ199" s="42">
        <f t="shared" si="16"/>
        <v>6.35</v>
      </c>
      <c r="BK199" s="42">
        <f t="shared" si="16"/>
        <v>6.7800000000000011</v>
      </c>
      <c r="BL199" s="42">
        <f t="shared" si="16"/>
        <v>8.3399999999999963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326</v>
      </c>
      <c r="C202" s="7" t="s">
        <v>368</v>
      </c>
      <c r="D202" s="42" t="s">
        <v>330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黒松内45_3</v>
      </c>
      <c r="C203" s="7" t="str">
        <f ca="1">LEFT(RIGHT(CELL("filename",A2),4),3)</f>
        <v>PT1</v>
      </c>
      <c r="D203" s="42" t="str">
        <f ca="1">RIGHT(CELL("filename",A2),LEN(CELL("filename",A2))-FIND("]",CELL("filename",A2)))</f>
        <v>黒松内45_3（PT1）</v>
      </c>
    </row>
    <row r="204" spans="1:64" s="37" customFormat="1" x14ac:dyDescent="0.2">
      <c r="A204" s="7" t="s">
        <v>331</v>
      </c>
      <c r="B204" s="37">
        <f ca="1">VLOOKUP(B203,$B$207:$C$260,2,0)</f>
        <v>38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325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4"/>
  <dimension ref="A1:BL442"/>
  <sheetViews>
    <sheetView workbookViewId="0">
      <pane xSplit="3" ySplit="3" topLeftCell="D4" activePane="bottomRight" state="frozen"/>
      <selection activeCell="I167" sqref="I167"/>
      <selection pane="topRight" activeCell="I167" sqref="I167"/>
      <selection pane="bottomLeft" activeCell="I167" sqref="I167"/>
      <selection pane="bottomRight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269</v>
      </c>
      <c r="B1" s="1" t="s">
        <v>1</v>
      </c>
      <c r="C1" s="2" t="s">
        <v>2</v>
      </c>
      <c r="D1" s="164" t="s">
        <v>327</v>
      </c>
      <c r="E1" s="9" t="s">
        <v>328</v>
      </c>
      <c r="F1" s="10"/>
      <c r="G1" s="10"/>
      <c r="H1" s="11"/>
      <c r="I1" s="9" t="s">
        <v>33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34</v>
      </c>
      <c r="AA1" s="10"/>
      <c r="AB1" s="11"/>
      <c r="AC1" s="12" t="s">
        <v>35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89"/>
      <c r="E2" s="12" t="s">
        <v>329</v>
      </c>
      <c r="F2" s="13"/>
      <c r="G2" s="13"/>
      <c r="H2" s="14"/>
      <c r="I2" s="12" t="s">
        <v>38</v>
      </c>
      <c r="J2" s="14"/>
      <c r="O2" s="12" t="s">
        <v>347</v>
      </c>
      <c r="P2" s="13"/>
      <c r="Q2" s="15"/>
      <c r="R2" s="15"/>
      <c r="S2" s="15"/>
      <c r="T2" s="15"/>
      <c r="U2" s="12" t="s">
        <v>40</v>
      </c>
      <c r="V2" s="14"/>
      <c r="W2" s="12" t="s">
        <v>32</v>
      </c>
      <c r="X2" s="14"/>
      <c r="Y2" s="13"/>
      <c r="Z2" s="16"/>
      <c r="AA2" s="15"/>
      <c r="AB2" s="17"/>
      <c r="AC2" s="12" t="s">
        <v>350</v>
      </c>
      <c r="AD2" s="13"/>
      <c r="AE2" s="14"/>
      <c r="AF2" s="13"/>
      <c r="AG2" s="12" t="s">
        <v>351</v>
      </c>
      <c r="AH2" s="13"/>
      <c r="AI2" s="14"/>
      <c r="AJ2" s="12" t="s">
        <v>352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353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354</v>
      </c>
      <c r="Q3" s="45" t="s">
        <v>355</v>
      </c>
      <c r="R3" s="46" t="s">
        <v>356</v>
      </c>
      <c r="S3" s="46" t="s">
        <v>357</v>
      </c>
      <c r="T3" s="47" t="s">
        <v>358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359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360</v>
      </c>
      <c r="AI3" s="26" t="s">
        <v>361</v>
      </c>
      <c r="AJ3" s="27" t="s">
        <v>362</v>
      </c>
      <c r="AK3" s="27" t="s">
        <v>363</v>
      </c>
      <c r="AL3" s="27" t="s">
        <v>364</v>
      </c>
      <c r="AM3" s="28" t="s">
        <v>365</v>
      </c>
      <c r="AN3" s="28" t="s">
        <v>366</v>
      </c>
      <c r="AO3" s="28" t="s">
        <v>367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>
        <v>3.9701913169999998</v>
      </c>
      <c r="E4" s="36">
        <v>191</v>
      </c>
      <c r="F4" s="36">
        <v>0</v>
      </c>
      <c r="G4" s="36">
        <v>0</v>
      </c>
      <c r="H4" s="36">
        <v>191</v>
      </c>
      <c r="I4" s="36">
        <v>0</v>
      </c>
      <c r="J4" s="36">
        <v>0</v>
      </c>
      <c r="K4" s="36">
        <v>0</v>
      </c>
      <c r="L4" s="36">
        <v>0</v>
      </c>
      <c r="M4" s="36">
        <v>0</v>
      </c>
      <c r="N4" s="36">
        <v>0</v>
      </c>
      <c r="O4" s="36">
        <v>0</v>
      </c>
      <c r="P4" s="36">
        <v>0</v>
      </c>
      <c r="Q4" s="36">
        <v>0</v>
      </c>
      <c r="R4" s="36">
        <v>0</v>
      </c>
      <c r="S4" s="36">
        <v>0</v>
      </c>
      <c r="T4" s="36">
        <v>0</v>
      </c>
      <c r="U4" s="36">
        <v>0</v>
      </c>
      <c r="V4" s="36">
        <v>0</v>
      </c>
      <c r="W4" s="36">
        <v>0</v>
      </c>
      <c r="X4" s="36">
        <v>0</v>
      </c>
      <c r="Y4" s="36">
        <v>0</v>
      </c>
      <c r="Z4" s="36">
        <v>0</v>
      </c>
      <c r="AA4" s="36">
        <v>0</v>
      </c>
      <c r="AB4" s="36">
        <v>0</v>
      </c>
      <c r="AC4" s="36">
        <v>0</v>
      </c>
      <c r="AD4" s="36">
        <v>0</v>
      </c>
      <c r="AE4" s="36">
        <v>0</v>
      </c>
      <c r="AF4" s="36">
        <v>0</v>
      </c>
      <c r="AG4" s="36">
        <v>0</v>
      </c>
      <c r="AH4" s="36">
        <v>0</v>
      </c>
      <c r="AI4" s="36">
        <v>0</v>
      </c>
      <c r="AJ4" s="36">
        <v>0</v>
      </c>
      <c r="AK4" s="36">
        <v>0</v>
      </c>
      <c r="AL4" s="36">
        <v>0</v>
      </c>
      <c r="AM4" s="36">
        <v>0</v>
      </c>
      <c r="AN4" s="36">
        <v>0</v>
      </c>
      <c r="AO4" s="36">
        <v>0</v>
      </c>
      <c r="AP4" s="36">
        <v>0</v>
      </c>
      <c r="AQ4" s="36">
        <v>0</v>
      </c>
      <c r="AR4" s="36">
        <v>0</v>
      </c>
      <c r="AS4" s="36">
        <v>0</v>
      </c>
      <c r="AT4" s="36">
        <v>0</v>
      </c>
      <c r="AU4" s="36">
        <v>0</v>
      </c>
      <c r="AV4" s="36">
        <v>0</v>
      </c>
      <c r="AW4" s="36">
        <v>0</v>
      </c>
      <c r="AX4" s="36">
        <v>0</v>
      </c>
      <c r="AY4" s="36">
        <v>0</v>
      </c>
      <c r="AZ4" s="36">
        <v>0</v>
      </c>
      <c r="BA4" s="36">
        <v>0</v>
      </c>
      <c r="BB4" s="36">
        <v>0</v>
      </c>
      <c r="BC4" s="36">
        <v>0</v>
      </c>
      <c r="BD4" s="36">
        <v>0</v>
      </c>
      <c r="BE4" s="36">
        <v>0</v>
      </c>
      <c r="BF4" s="36">
        <v>0</v>
      </c>
      <c r="BG4" s="36">
        <v>0</v>
      </c>
      <c r="BH4" s="36">
        <v>0</v>
      </c>
      <c r="BI4" s="36">
        <v>0</v>
      </c>
      <c r="BJ4" s="36">
        <v>0</v>
      </c>
      <c r="BK4" s="36">
        <v>0</v>
      </c>
      <c r="BL4" s="36">
        <v>0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>
        <v>4.76672224</v>
      </c>
      <c r="E5" s="36">
        <v>19</v>
      </c>
      <c r="F5" s="36">
        <v>0</v>
      </c>
      <c r="G5" s="36">
        <v>1</v>
      </c>
      <c r="H5" s="36">
        <v>18</v>
      </c>
      <c r="I5" s="36">
        <v>0</v>
      </c>
      <c r="J5" s="36">
        <v>0</v>
      </c>
      <c r="K5" s="36">
        <v>0</v>
      </c>
      <c r="L5" s="36">
        <v>0</v>
      </c>
      <c r="M5" s="36">
        <v>0</v>
      </c>
      <c r="N5" s="36">
        <v>0</v>
      </c>
      <c r="O5" s="36">
        <v>0</v>
      </c>
      <c r="P5" s="36">
        <v>0</v>
      </c>
      <c r="Q5" s="36">
        <v>0</v>
      </c>
      <c r="R5" s="36">
        <v>0</v>
      </c>
      <c r="S5" s="36">
        <v>0</v>
      </c>
      <c r="T5" s="36">
        <v>0</v>
      </c>
      <c r="U5" s="36">
        <v>6.0000000000000001E-3</v>
      </c>
      <c r="V5" s="36">
        <v>1.44E-2</v>
      </c>
      <c r="W5" s="36">
        <v>6.0000000000000001E-3</v>
      </c>
      <c r="X5" s="36">
        <v>1.44E-2</v>
      </c>
      <c r="Y5" s="36">
        <v>2.0400000000000001E-2</v>
      </c>
      <c r="Z5" s="36">
        <v>0</v>
      </c>
      <c r="AA5" s="36">
        <v>0</v>
      </c>
      <c r="AB5" s="36">
        <v>0</v>
      </c>
      <c r="AC5" s="36">
        <v>0</v>
      </c>
      <c r="AD5" s="36">
        <v>0</v>
      </c>
      <c r="AE5" s="36">
        <v>0</v>
      </c>
      <c r="AF5" s="36">
        <v>0</v>
      </c>
      <c r="AG5" s="36">
        <v>4.5055977787971909E-4</v>
      </c>
      <c r="AH5" s="36">
        <v>7.6646950719768303E-4</v>
      </c>
      <c r="AI5" s="36">
        <v>2.454773962241228E-3</v>
      </c>
      <c r="AJ5" s="36">
        <v>0</v>
      </c>
      <c r="AK5" s="36">
        <v>0</v>
      </c>
      <c r="AL5" s="36">
        <v>0</v>
      </c>
      <c r="AM5" s="36">
        <v>4.5055977787971909E-4</v>
      </c>
      <c r="AN5" s="36">
        <v>7.6646950719768303E-4</v>
      </c>
      <c r="AO5" s="36">
        <v>2.454773962241228E-3</v>
      </c>
      <c r="AP5" s="36">
        <v>2.5532016000000001E-2</v>
      </c>
      <c r="AQ5" s="36">
        <v>1.3748008000000001E-2</v>
      </c>
      <c r="AR5" s="36">
        <v>3.9280024000000004E-2</v>
      </c>
      <c r="AS5" s="36">
        <v>0</v>
      </c>
      <c r="AT5" s="36">
        <v>0</v>
      </c>
      <c r="AU5" s="36">
        <v>0</v>
      </c>
      <c r="AV5" s="36">
        <v>0</v>
      </c>
      <c r="AW5" s="36">
        <v>0</v>
      </c>
      <c r="AX5" s="36">
        <v>0</v>
      </c>
      <c r="AY5" s="36">
        <v>0</v>
      </c>
      <c r="AZ5" s="36">
        <v>0</v>
      </c>
      <c r="BA5" s="36">
        <v>0</v>
      </c>
      <c r="BB5" s="36">
        <v>2.1500270779999999</v>
      </c>
      <c r="BC5" s="36">
        <v>149.02621277</v>
      </c>
      <c r="BD5" s="36">
        <v>353.47613672199998</v>
      </c>
      <c r="BE5" s="36">
        <v>0.12747196099999999</v>
      </c>
      <c r="BF5" s="36">
        <v>0.25494392199999999</v>
      </c>
      <c r="BG5" s="36">
        <v>5.5008918009999999</v>
      </c>
      <c r="BH5" s="36">
        <v>47.077299603</v>
      </c>
      <c r="BI5" s="36">
        <v>0</v>
      </c>
      <c r="BJ5" s="36">
        <v>0</v>
      </c>
      <c r="BK5" s="36">
        <v>0</v>
      </c>
      <c r="BL5" s="36">
        <v>0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>
        <v>4.5775589950000004</v>
      </c>
      <c r="E6" s="36">
        <v>8</v>
      </c>
      <c r="F6" s="36">
        <v>0</v>
      </c>
      <c r="G6" s="36">
        <v>0</v>
      </c>
      <c r="H6" s="36">
        <v>8</v>
      </c>
      <c r="I6" s="36">
        <v>0</v>
      </c>
      <c r="J6" s="36">
        <v>0</v>
      </c>
      <c r="K6" s="36">
        <v>0</v>
      </c>
      <c r="L6" s="36">
        <v>0</v>
      </c>
      <c r="M6" s="36">
        <v>0</v>
      </c>
      <c r="N6" s="36">
        <v>0</v>
      </c>
      <c r="O6" s="36">
        <v>0</v>
      </c>
      <c r="P6" s="36">
        <v>0</v>
      </c>
      <c r="Q6" s="36">
        <v>0</v>
      </c>
      <c r="R6" s="36">
        <v>0</v>
      </c>
      <c r="S6" s="36">
        <v>0</v>
      </c>
      <c r="T6" s="36">
        <v>0</v>
      </c>
      <c r="U6" s="36">
        <v>0</v>
      </c>
      <c r="V6" s="36">
        <v>0</v>
      </c>
      <c r="W6" s="36">
        <v>0</v>
      </c>
      <c r="X6" s="36">
        <v>0</v>
      </c>
      <c r="Y6" s="36">
        <v>0</v>
      </c>
      <c r="Z6" s="36">
        <v>0</v>
      </c>
      <c r="AA6" s="36">
        <v>0</v>
      </c>
      <c r="AB6" s="36">
        <v>0</v>
      </c>
      <c r="AC6" s="36">
        <v>0</v>
      </c>
      <c r="AD6" s="36">
        <v>0</v>
      </c>
      <c r="AE6" s="36">
        <v>0</v>
      </c>
      <c r="AF6" s="36">
        <v>0</v>
      </c>
      <c r="AG6" s="36">
        <v>0</v>
      </c>
      <c r="AH6" s="36">
        <v>0</v>
      </c>
      <c r="AI6" s="36">
        <v>0</v>
      </c>
      <c r="AJ6" s="36">
        <v>0</v>
      </c>
      <c r="AK6" s="36">
        <v>0</v>
      </c>
      <c r="AL6" s="36">
        <v>0</v>
      </c>
      <c r="AM6" s="36">
        <v>0</v>
      </c>
      <c r="AN6" s="36">
        <v>0</v>
      </c>
      <c r="AO6" s="36">
        <v>0</v>
      </c>
      <c r="AP6" s="36">
        <v>0</v>
      </c>
      <c r="AQ6" s="36">
        <v>0</v>
      </c>
      <c r="AR6" s="36">
        <v>0</v>
      </c>
      <c r="AS6" s="36">
        <v>0</v>
      </c>
      <c r="AT6" s="36">
        <v>0</v>
      </c>
      <c r="AU6" s="36">
        <v>0</v>
      </c>
      <c r="AV6" s="36">
        <v>0</v>
      </c>
      <c r="AW6" s="36">
        <v>0</v>
      </c>
      <c r="AX6" s="36">
        <v>0</v>
      </c>
      <c r="AY6" s="36">
        <v>0</v>
      </c>
      <c r="AZ6" s="36">
        <v>0</v>
      </c>
      <c r="BA6" s="36">
        <v>0</v>
      </c>
      <c r="BB6" s="36">
        <v>0</v>
      </c>
      <c r="BC6" s="36">
        <v>0</v>
      </c>
      <c r="BD6" s="36">
        <v>0</v>
      </c>
      <c r="BE6" s="36">
        <v>0</v>
      </c>
      <c r="BF6" s="36">
        <v>0</v>
      </c>
      <c r="BG6" s="36">
        <v>0.78706095600000003</v>
      </c>
      <c r="BH6" s="36">
        <v>4.9611632029999999</v>
      </c>
      <c r="BI6" s="36">
        <v>0</v>
      </c>
      <c r="BJ6" s="36">
        <v>0</v>
      </c>
      <c r="BK6" s="36">
        <v>0</v>
      </c>
      <c r="BL6" s="36">
        <v>0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>
        <v>3.6591847689999999</v>
      </c>
      <c r="E7" s="36">
        <v>38</v>
      </c>
      <c r="F7" s="36">
        <v>0</v>
      </c>
      <c r="G7" s="36">
        <v>0</v>
      </c>
      <c r="H7" s="36">
        <v>38</v>
      </c>
      <c r="I7" s="36">
        <v>0</v>
      </c>
      <c r="J7" s="36">
        <v>0</v>
      </c>
      <c r="K7" s="36">
        <v>0</v>
      </c>
      <c r="L7" s="36">
        <v>0</v>
      </c>
      <c r="M7" s="36">
        <v>0</v>
      </c>
      <c r="N7" s="36">
        <v>0</v>
      </c>
      <c r="O7" s="36">
        <v>0</v>
      </c>
      <c r="P7" s="36">
        <v>0</v>
      </c>
      <c r="Q7" s="36">
        <v>0</v>
      </c>
      <c r="R7" s="36">
        <v>0</v>
      </c>
      <c r="S7" s="36">
        <v>0</v>
      </c>
      <c r="T7" s="36">
        <v>0</v>
      </c>
      <c r="U7" s="36">
        <v>0</v>
      </c>
      <c r="V7" s="36">
        <v>0</v>
      </c>
      <c r="W7" s="36">
        <v>0</v>
      </c>
      <c r="X7" s="36">
        <v>0</v>
      </c>
      <c r="Y7" s="36">
        <v>0</v>
      </c>
      <c r="Z7" s="36">
        <v>0</v>
      </c>
      <c r="AA7" s="36">
        <v>0</v>
      </c>
      <c r="AB7" s="36">
        <v>0</v>
      </c>
      <c r="AC7" s="36">
        <v>0</v>
      </c>
      <c r="AD7" s="36">
        <v>0</v>
      </c>
      <c r="AE7" s="36">
        <v>0</v>
      </c>
      <c r="AF7" s="36">
        <v>0</v>
      </c>
      <c r="AG7" s="36">
        <v>0</v>
      </c>
      <c r="AH7" s="36">
        <v>0</v>
      </c>
      <c r="AI7" s="36">
        <v>0</v>
      </c>
      <c r="AJ7" s="36">
        <v>0</v>
      </c>
      <c r="AK7" s="36">
        <v>0</v>
      </c>
      <c r="AL7" s="36">
        <v>0</v>
      </c>
      <c r="AM7" s="36">
        <v>0</v>
      </c>
      <c r="AN7" s="36">
        <v>0</v>
      </c>
      <c r="AO7" s="36">
        <v>0</v>
      </c>
      <c r="AP7" s="36">
        <v>0</v>
      </c>
      <c r="AQ7" s="36">
        <v>0</v>
      </c>
      <c r="AR7" s="36">
        <v>0</v>
      </c>
      <c r="AS7" s="36">
        <v>0</v>
      </c>
      <c r="AT7" s="36">
        <v>0</v>
      </c>
      <c r="AU7" s="36">
        <v>0</v>
      </c>
      <c r="AV7" s="36">
        <v>0</v>
      </c>
      <c r="AW7" s="36">
        <v>0</v>
      </c>
      <c r="AX7" s="36">
        <v>0</v>
      </c>
      <c r="AY7" s="36">
        <v>0</v>
      </c>
      <c r="AZ7" s="36">
        <v>0</v>
      </c>
      <c r="BA7" s="36">
        <v>0</v>
      </c>
      <c r="BB7" s="36">
        <v>0</v>
      </c>
      <c r="BC7" s="36">
        <v>0</v>
      </c>
      <c r="BD7" s="36">
        <v>0</v>
      </c>
      <c r="BE7" s="36">
        <v>0</v>
      </c>
      <c r="BF7" s="36">
        <v>0</v>
      </c>
      <c r="BG7" s="36">
        <v>0</v>
      </c>
      <c r="BH7" s="36">
        <v>0</v>
      </c>
      <c r="BI7" s="36">
        <v>0</v>
      </c>
      <c r="BJ7" s="36">
        <v>0</v>
      </c>
      <c r="BK7" s="36">
        <v>0</v>
      </c>
      <c r="BL7" s="36">
        <v>0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>
        <v>3.7742232809999998</v>
      </c>
      <c r="E8" s="36">
        <v>56</v>
      </c>
      <c r="F8" s="36">
        <v>0</v>
      </c>
      <c r="G8" s="36">
        <v>0</v>
      </c>
      <c r="H8" s="36">
        <v>56</v>
      </c>
      <c r="I8" s="36">
        <v>0</v>
      </c>
      <c r="J8" s="36">
        <v>0</v>
      </c>
      <c r="K8" s="36">
        <v>0</v>
      </c>
      <c r="L8" s="36">
        <v>0</v>
      </c>
      <c r="M8" s="36">
        <v>0</v>
      </c>
      <c r="N8" s="36">
        <v>0</v>
      </c>
      <c r="O8" s="36">
        <v>0</v>
      </c>
      <c r="P8" s="36">
        <v>0</v>
      </c>
      <c r="Q8" s="36">
        <v>0</v>
      </c>
      <c r="R8" s="36">
        <v>0</v>
      </c>
      <c r="S8" s="36">
        <v>0</v>
      </c>
      <c r="T8" s="36">
        <v>0</v>
      </c>
      <c r="U8" s="36">
        <v>0</v>
      </c>
      <c r="V8" s="36">
        <v>0</v>
      </c>
      <c r="W8" s="36">
        <v>0</v>
      </c>
      <c r="X8" s="36">
        <v>0</v>
      </c>
      <c r="Y8" s="36">
        <v>0</v>
      </c>
      <c r="Z8" s="36">
        <v>0</v>
      </c>
      <c r="AA8" s="36">
        <v>0</v>
      </c>
      <c r="AB8" s="36">
        <v>0</v>
      </c>
      <c r="AC8" s="36">
        <v>0</v>
      </c>
      <c r="AD8" s="36">
        <v>0</v>
      </c>
      <c r="AE8" s="36">
        <v>0</v>
      </c>
      <c r="AF8" s="36">
        <v>0</v>
      </c>
      <c r="AG8" s="36">
        <v>0</v>
      </c>
      <c r="AH8" s="36">
        <v>0</v>
      </c>
      <c r="AI8" s="36">
        <v>0</v>
      </c>
      <c r="AJ8" s="36">
        <v>0</v>
      </c>
      <c r="AK8" s="36">
        <v>0</v>
      </c>
      <c r="AL8" s="36">
        <v>0</v>
      </c>
      <c r="AM8" s="36">
        <v>0</v>
      </c>
      <c r="AN8" s="36">
        <v>0</v>
      </c>
      <c r="AO8" s="36">
        <v>0</v>
      </c>
      <c r="AP8" s="36">
        <v>0</v>
      </c>
      <c r="AQ8" s="36">
        <v>0</v>
      </c>
      <c r="AR8" s="36">
        <v>0</v>
      </c>
      <c r="AS8" s="36">
        <v>0</v>
      </c>
      <c r="AT8" s="36">
        <v>0</v>
      </c>
      <c r="AU8" s="36">
        <v>0</v>
      </c>
      <c r="AV8" s="36">
        <v>0</v>
      </c>
      <c r="AW8" s="36">
        <v>0</v>
      </c>
      <c r="AX8" s="36">
        <v>0</v>
      </c>
      <c r="AY8" s="36">
        <v>0</v>
      </c>
      <c r="AZ8" s="36">
        <v>0</v>
      </c>
      <c r="BA8" s="36">
        <v>0</v>
      </c>
      <c r="BB8" s="36">
        <v>0</v>
      </c>
      <c r="BC8" s="36">
        <v>0</v>
      </c>
      <c r="BD8" s="36">
        <v>0</v>
      </c>
      <c r="BE8" s="36">
        <v>0</v>
      </c>
      <c r="BF8" s="36">
        <v>0</v>
      </c>
      <c r="BG8" s="36">
        <v>0</v>
      </c>
      <c r="BH8" s="36">
        <v>0</v>
      </c>
      <c r="BI8" s="36">
        <v>0</v>
      </c>
      <c r="BJ8" s="36">
        <v>0</v>
      </c>
      <c r="BK8" s="36">
        <v>0</v>
      </c>
      <c r="BL8" s="36">
        <v>0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>
        <v>4.4986737090000002</v>
      </c>
      <c r="E9" s="36">
        <v>40</v>
      </c>
      <c r="F9" s="36">
        <v>0</v>
      </c>
      <c r="G9" s="36">
        <v>0</v>
      </c>
      <c r="H9" s="36">
        <v>40</v>
      </c>
      <c r="I9" s="36">
        <v>0</v>
      </c>
      <c r="J9" s="36">
        <v>0</v>
      </c>
      <c r="K9" s="36">
        <v>0</v>
      </c>
      <c r="L9" s="36">
        <v>0</v>
      </c>
      <c r="M9" s="36">
        <v>0</v>
      </c>
      <c r="N9" s="36">
        <v>0</v>
      </c>
      <c r="O9" s="36">
        <v>0</v>
      </c>
      <c r="P9" s="36">
        <v>0</v>
      </c>
      <c r="Q9" s="36">
        <v>0</v>
      </c>
      <c r="R9" s="36">
        <v>0</v>
      </c>
      <c r="S9" s="36">
        <v>0</v>
      </c>
      <c r="T9" s="36">
        <v>0</v>
      </c>
      <c r="U9" s="36">
        <v>0</v>
      </c>
      <c r="V9" s="36">
        <v>0</v>
      </c>
      <c r="W9" s="36">
        <v>0</v>
      </c>
      <c r="X9" s="36">
        <v>0</v>
      </c>
      <c r="Y9" s="36">
        <v>0</v>
      </c>
      <c r="Z9" s="36">
        <v>0</v>
      </c>
      <c r="AA9" s="36">
        <v>0</v>
      </c>
      <c r="AB9" s="36">
        <v>0</v>
      </c>
      <c r="AC9" s="36">
        <v>0</v>
      </c>
      <c r="AD9" s="36">
        <v>0</v>
      </c>
      <c r="AE9" s="36">
        <v>0</v>
      </c>
      <c r="AF9" s="36">
        <v>0</v>
      </c>
      <c r="AG9" s="36">
        <v>0</v>
      </c>
      <c r="AH9" s="36">
        <v>0</v>
      </c>
      <c r="AI9" s="36">
        <v>0</v>
      </c>
      <c r="AJ9" s="36">
        <v>0</v>
      </c>
      <c r="AK9" s="36">
        <v>0</v>
      </c>
      <c r="AL9" s="36">
        <v>0</v>
      </c>
      <c r="AM9" s="36">
        <v>0</v>
      </c>
      <c r="AN9" s="36">
        <v>0</v>
      </c>
      <c r="AO9" s="36">
        <v>0</v>
      </c>
      <c r="AP9" s="36">
        <v>0</v>
      </c>
      <c r="AQ9" s="36">
        <v>0</v>
      </c>
      <c r="AR9" s="36">
        <v>0</v>
      </c>
      <c r="AS9" s="36">
        <v>0</v>
      </c>
      <c r="AT9" s="36">
        <v>0</v>
      </c>
      <c r="AU9" s="36">
        <v>0</v>
      </c>
      <c r="AV9" s="36">
        <v>0</v>
      </c>
      <c r="AW9" s="36">
        <v>0</v>
      </c>
      <c r="AX9" s="36">
        <v>0</v>
      </c>
      <c r="AY9" s="36">
        <v>0</v>
      </c>
      <c r="AZ9" s="36">
        <v>0</v>
      </c>
      <c r="BA9" s="36">
        <v>0</v>
      </c>
      <c r="BB9" s="36">
        <v>0</v>
      </c>
      <c r="BC9" s="36">
        <v>0</v>
      </c>
      <c r="BD9" s="36">
        <v>0</v>
      </c>
      <c r="BE9" s="36">
        <v>0</v>
      </c>
      <c r="BF9" s="36">
        <v>0</v>
      </c>
      <c r="BG9" s="36">
        <v>0</v>
      </c>
      <c r="BH9" s="36">
        <v>0</v>
      </c>
      <c r="BI9" s="36">
        <v>0</v>
      </c>
      <c r="BJ9" s="36">
        <v>0</v>
      </c>
      <c r="BK9" s="36">
        <v>0</v>
      </c>
      <c r="BL9" s="36">
        <v>0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>
        <v>4.3106405560000001</v>
      </c>
      <c r="E10" s="36">
        <v>0</v>
      </c>
      <c r="F10" s="36" t="s">
        <v>339</v>
      </c>
      <c r="G10" s="36" t="s">
        <v>339</v>
      </c>
      <c r="H10" s="36" t="s">
        <v>339</v>
      </c>
      <c r="I10" s="36">
        <v>0</v>
      </c>
      <c r="J10" s="36">
        <v>0</v>
      </c>
      <c r="K10" s="36">
        <v>0</v>
      </c>
      <c r="L10" s="36">
        <v>0</v>
      </c>
      <c r="M10" s="36">
        <v>0</v>
      </c>
      <c r="N10" s="36">
        <v>0</v>
      </c>
      <c r="O10" s="36">
        <v>0</v>
      </c>
      <c r="P10" s="36">
        <v>0</v>
      </c>
      <c r="Q10" s="36">
        <v>0</v>
      </c>
      <c r="R10" s="36">
        <v>0</v>
      </c>
      <c r="S10" s="36">
        <v>0</v>
      </c>
      <c r="T10" s="36">
        <v>0</v>
      </c>
      <c r="U10" s="36" t="s">
        <v>339</v>
      </c>
      <c r="V10" s="36" t="s">
        <v>339</v>
      </c>
      <c r="W10" s="36">
        <v>0</v>
      </c>
      <c r="X10" s="36">
        <v>0</v>
      </c>
      <c r="Y10" s="36">
        <v>0</v>
      </c>
      <c r="Z10" s="36">
        <v>0</v>
      </c>
      <c r="AA10" s="36">
        <v>0</v>
      </c>
      <c r="AB10" s="36">
        <v>0</v>
      </c>
      <c r="AC10" s="36">
        <v>0</v>
      </c>
      <c r="AD10" s="36">
        <v>0</v>
      </c>
      <c r="AE10" s="36">
        <v>0</v>
      </c>
      <c r="AF10" s="36">
        <v>0</v>
      </c>
      <c r="AG10" s="36" t="s">
        <v>339</v>
      </c>
      <c r="AH10" s="36" t="s">
        <v>339</v>
      </c>
      <c r="AI10" s="36" t="s">
        <v>339</v>
      </c>
      <c r="AJ10" s="36">
        <v>0</v>
      </c>
      <c r="AK10" s="36">
        <v>0</v>
      </c>
      <c r="AL10" s="36">
        <v>0</v>
      </c>
      <c r="AM10" s="36">
        <v>0</v>
      </c>
      <c r="AN10" s="36">
        <v>0</v>
      </c>
      <c r="AO10" s="36">
        <v>0</v>
      </c>
      <c r="AP10" s="36">
        <v>0</v>
      </c>
      <c r="AQ10" s="36">
        <v>0</v>
      </c>
      <c r="AR10" s="36">
        <v>0</v>
      </c>
      <c r="AS10" s="36">
        <v>0</v>
      </c>
      <c r="AT10" s="36">
        <v>0</v>
      </c>
      <c r="AU10" s="36">
        <v>0</v>
      </c>
      <c r="AV10" s="36">
        <v>0</v>
      </c>
      <c r="AW10" s="36">
        <v>0</v>
      </c>
      <c r="AX10" s="36">
        <v>0</v>
      </c>
      <c r="AY10" s="36">
        <v>0</v>
      </c>
      <c r="AZ10" s="36">
        <v>0</v>
      </c>
      <c r="BA10" s="36">
        <v>0</v>
      </c>
      <c r="BB10" s="36">
        <v>0</v>
      </c>
      <c r="BC10" s="36">
        <v>0</v>
      </c>
      <c r="BD10" s="36">
        <v>0</v>
      </c>
      <c r="BE10" s="36">
        <v>0</v>
      </c>
      <c r="BF10" s="36">
        <v>0</v>
      </c>
      <c r="BG10" s="36">
        <v>0</v>
      </c>
      <c r="BH10" s="36">
        <v>0</v>
      </c>
      <c r="BI10" s="36">
        <v>0</v>
      </c>
      <c r="BJ10" s="36">
        <v>0</v>
      </c>
      <c r="BK10" s="36">
        <v>0</v>
      </c>
      <c r="BL10" s="36">
        <v>0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>
        <v>4.3817147580000002</v>
      </c>
      <c r="E11" s="36">
        <v>8</v>
      </c>
      <c r="F11" s="36">
        <v>0</v>
      </c>
      <c r="G11" s="36">
        <v>0</v>
      </c>
      <c r="H11" s="36">
        <v>8</v>
      </c>
      <c r="I11" s="36">
        <v>0</v>
      </c>
      <c r="J11" s="36">
        <v>0</v>
      </c>
      <c r="K11" s="36">
        <v>0</v>
      </c>
      <c r="L11" s="36">
        <v>0</v>
      </c>
      <c r="M11" s="36">
        <v>0</v>
      </c>
      <c r="N11" s="36">
        <v>0</v>
      </c>
      <c r="O11" s="36">
        <v>0</v>
      </c>
      <c r="P11" s="36">
        <v>0</v>
      </c>
      <c r="Q11" s="36">
        <v>0</v>
      </c>
      <c r="R11" s="36">
        <v>0</v>
      </c>
      <c r="S11" s="36">
        <v>0</v>
      </c>
      <c r="T11" s="36">
        <v>0</v>
      </c>
      <c r="U11" s="36">
        <v>0</v>
      </c>
      <c r="V11" s="36">
        <v>0</v>
      </c>
      <c r="W11" s="36">
        <v>0</v>
      </c>
      <c r="X11" s="36">
        <v>0</v>
      </c>
      <c r="Y11" s="36">
        <v>0</v>
      </c>
      <c r="Z11" s="36">
        <v>0</v>
      </c>
      <c r="AA11" s="36">
        <v>0</v>
      </c>
      <c r="AB11" s="36">
        <v>0</v>
      </c>
      <c r="AC11" s="36">
        <v>0</v>
      </c>
      <c r="AD11" s="36">
        <v>0</v>
      </c>
      <c r="AE11" s="36">
        <v>0</v>
      </c>
      <c r="AF11" s="36">
        <v>0</v>
      </c>
      <c r="AG11" s="36">
        <v>0</v>
      </c>
      <c r="AH11" s="36">
        <v>0</v>
      </c>
      <c r="AI11" s="36">
        <v>0</v>
      </c>
      <c r="AJ11" s="36">
        <v>0</v>
      </c>
      <c r="AK11" s="36">
        <v>0</v>
      </c>
      <c r="AL11" s="36">
        <v>0</v>
      </c>
      <c r="AM11" s="36">
        <v>0</v>
      </c>
      <c r="AN11" s="36">
        <v>0</v>
      </c>
      <c r="AO11" s="36">
        <v>0</v>
      </c>
      <c r="AP11" s="36">
        <v>0</v>
      </c>
      <c r="AQ11" s="36">
        <v>0</v>
      </c>
      <c r="AR11" s="36">
        <v>0</v>
      </c>
      <c r="AS11" s="36">
        <v>0</v>
      </c>
      <c r="AT11" s="36">
        <v>0</v>
      </c>
      <c r="AU11" s="36">
        <v>0</v>
      </c>
      <c r="AV11" s="36">
        <v>0</v>
      </c>
      <c r="AW11" s="36">
        <v>0</v>
      </c>
      <c r="AX11" s="36">
        <v>0</v>
      </c>
      <c r="AY11" s="36">
        <v>0</v>
      </c>
      <c r="AZ11" s="36">
        <v>0</v>
      </c>
      <c r="BA11" s="36">
        <v>0</v>
      </c>
      <c r="BB11" s="36">
        <v>0</v>
      </c>
      <c r="BC11" s="36">
        <v>0</v>
      </c>
      <c r="BD11" s="36">
        <v>0</v>
      </c>
      <c r="BE11" s="36">
        <v>0</v>
      </c>
      <c r="BF11" s="36">
        <v>0</v>
      </c>
      <c r="BG11" s="36">
        <v>0</v>
      </c>
      <c r="BH11" s="36">
        <v>0</v>
      </c>
      <c r="BI11" s="36">
        <v>0</v>
      </c>
      <c r="BJ11" s="36">
        <v>0</v>
      </c>
      <c r="BK11" s="36">
        <v>0</v>
      </c>
      <c r="BL11" s="36">
        <v>0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>
        <v>3.6719194599999998</v>
      </c>
      <c r="E12" s="36">
        <v>115</v>
      </c>
      <c r="F12" s="36">
        <v>0</v>
      </c>
      <c r="G12" s="36">
        <v>0</v>
      </c>
      <c r="H12" s="36">
        <v>115</v>
      </c>
      <c r="I12" s="36">
        <v>0</v>
      </c>
      <c r="J12" s="36">
        <v>0</v>
      </c>
      <c r="K12" s="36">
        <v>0</v>
      </c>
      <c r="L12" s="36">
        <v>0</v>
      </c>
      <c r="M12" s="36">
        <v>0</v>
      </c>
      <c r="N12" s="36">
        <v>0</v>
      </c>
      <c r="O12" s="36">
        <v>0</v>
      </c>
      <c r="P12" s="36">
        <v>0</v>
      </c>
      <c r="Q12" s="36">
        <v>0</v>
      </c>
      <c r="R12" s="36">
        <v>0</v>
      </c>
      <c r="S12" s="36">
        <v>0</v>
      </c>
      <c r="T12" s="36">
        <v>0</v>
      </c>
      <c r="U12" s="36">
        <v>0</v>
      </c>
      <c r="V12" s="36">
        <v>0</v>
      </c>
      <c r="W12" s="36">
        <v>0</v>
      </c>
      <c r="X12" s="36">
        <v>0</v>
      </c>
      <c r="Y12" s="36">
        <v>0</v>
      </c>
      <c r="Z12" s="36">
        <v>0</v>
      </c>
      <c r="AA12" s="36">
        <v>0</v>
      </c>
      <c r="AB12" s="36">
        <v>0</v>
      </c>
      <c r="AC12" s="36">
        <v>0</v>
      </c>
      <c r="AD12" s="36">
        <v>0</v>
      </c>
      <c r="AE12" s="36">
        <v>0</v>
      </c>
      <c r="AF12" s="36">
        <v>0</v>
      </c>
      <c r="AG12" s="36">
        <v>0</v>
      </c>
      <c r="AH12" s="36">
        <v>0</v>
      </c>
      <c r="AI12" s="36">
        <v>0</v>
      </c>
      <c r="AJ12" s="36">
        <v>0</v>
      </c>
      <c r="AK12" s="36">
        <v>0</v>
      </c>
      <c r="AL12" s="36">
        <v>0</v>
      </c>
      <c r="AM12" s="36">
        <v>0</v>
      </c>
      <c r="AN12" s="36">
        <v>0</v>
      </c>
      <c r="AO12" s="36">
        <v>0</v>
      </c>
      <c r="AP12" s="36">
        <v>0</v>
      </c>
      <c r="AQ12" s="36">
        <v>0</v>
      </c>
      <c r="AR12" s="36">
        <v>0</v>
      </c>
      <c r="AS12" s="36">
        <v>0</v>
      </c>
      <c r="AT12" s="36">
        <v>0</v>
      </c>
      <c r="AU12" s="36">
        <v>0</v>
      </c>
      <c r="AV12" s="36">
        <v>0</v>
      </c>
      <c r="AW12" s="36">
        <v>0</v>
      </c>
      <c r="AX12" s="36">
        <v>0</v>
      </c>
      <c r="AY12" s="36">
        <v>0</v>
      </c>
      <c r="AZ12" s="36">
        <v>0</v>
      </c>
      <c r="BA12" s="36">
        <v>0</v>
      </c>
      <c r="BB12" s="36">
        <v>0</v>
      </c>
      <c r="BC12" s="36">
        <v>0</v>
      </c>
      <c r="BD12" s="36">
        <v>0</v>
      </c>
      <c r="BE12" s="36">
        <v>0</v>
      </c>
      <c r="BF12" s="36">
        <v>0</v>
      </c>
      <c r="BG12" s="36">
        <v>0</v>
      </c>
      <c r="BH12" s="36">
        <v>0</v>
      </c>
      <c r="BI12" s="36">
        <v>0</v>
      </c>
      <c r="BJ12" s="36">
        <v>0</v>
      </c>
      <c r="BK12" s="36">
        <v>0</v>
      </c>
      <c r="BL12" s="36">
        <v>0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>
        <v>4.2099755859999997</v>
      </c>
      <c r="E13" s="36">
        <v>1</v>
      </c>
      <c r="F13" s="36">
        <v>0</v>
      </c>
      <c r="G13" s="36">
        <v>0</v>
      </c>
      <c r="H13" s="36">
        <v>1</v>
      </c>
      <c r="I13" s="36">
        <v>0</v>
      </c>
      <c r="J13" s="36">
        <v>0</v>
      </c>
      <c r="K13" s="36">
        <v>0</v>
      </c>
      <c r="L13" s="36">
        <v>0</v>
      </c>
      <c r="M13" s="36">
        <v>0</v>
      </c>
      <c r="N13" s="36">
        <v>0</v>
      </c>
      <c r="O13" s="36">
        <v>0</v>
      </c>
      <c r="P13" s="36">
        <v>0</v>
      </c>
      <c r="Q13" s="36">
        <v>0</v>
      </c>
      <c r="R13" s="36">
        <v>0</v>
      </c>
      <c r="S13" s="36">
        <v>0</v>
      </c>
      <c r="T13" s="36">
        <v>0</v>
      </c>
      <c r="U13" s="36">
        <v>0</v>
      </c>
      <c r="V13" s="36">
        <v>0</v>
      </c>
      <c r="W13" s="36">
        <v>0</v>
      </c>
      <c r="X13" s="36">
        <v>0</v>
      </c>
      <c r="Y13" s="36">
        <v>0</v>
      </c>
      <c r="Z13" s="36">
        <v>0</v>
      </c>
      <c r="AA13" s="36">
        <v>0</v>
      </c>
      <c r="AB13" s="36">
        <v>0</v>
      </c>
      <c r="AC13" s="36">
        <v>0</v>
      </c>
      <c r="AD13" s="36">
        <v>0</v>
      </c>
      <c r="AE13" s="36">
        <v>0</v>
      </c>
      <c r="AF13" s="36">
        <v>0</v>
      </c>
      <c r="AG13" s="36">
        <v>0</v>
      </c>
      <c r="AH13" s="36">
        <v>0</v>
      </c>
      <c r="AI13" s="36">
        <v>0</v>
      </c>
      <c r="AJ13" s="36">
        <v>0</v>
      </c>
      <c r="AK13" s="36">
        <v>0</v>
      </c>
      <c r="AL13" s="36">
        <v>0</v>
      </c>
      <c r="AM13" s="36">
        <v>0</v>
      </c>
      <c r="AN13" s="36">
        <v>0</v>
      </c>
      <c r="AO13" s="36">
        <v>0</v>
      </c>
      <c r="AP13" s="36">
        <v>0</v>
      </c>
      <c r="AQ13" s="36">
        <v>0</v>
      </c>
      <c r="AR13" s="36">
        <v>0</v>
      </c>
      <c r="AS13" s="36">
        <v>0</v>
      </c>
      <c r="AT13" s="36">
        <v>0</v>
      </c>
      <c r="AU13" s="36">
        <v>0</v>
      </c>
      <c r="AV13" s="36">
        <v>0</v>
      </c>
      <c r="AW13" s="36">
        <v>0</v>
      </c>
      <c r="AX13" s="36">
        <v>0</v>
      </c>
      <c r="AY13" s="36">
        <v>0</v>
      </c>
      <c r="AZ13" s="36">
        <v>0</v>
      </c>
      <c r="BA13" s="36">
        <v>0</v>
      </c>
      <c r="BB13" s="36">
        <v>0</v>
      </c>
      <c r="BC13" s="36">
        <v>0</v>
      </c>
      <c r="BD13" s="36">
        <v>0</v>
      </c>
      <c r="BE13" s="36">
        <v>0</v>
      </c>
      <c r="BF13" s="36">
        <v>0</v>
      </c>
      <c r="BG13" s="36">
        <v>0</v>
      </c>
      <c r="BH13" s="36">
        <v>0</v>
      </c>
      <c r="BI13" s="36">
        <v>0</v>
      </c>
      <c r="BJ13" s="36">
        <v>0</v>
      </c>
      <c r="BK13" s="36">
        <v>0</v>
      </c>
      <c r="BL13" s="36">
        <v>0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>
        <v>4.8533931429999999</v>
      </c>
      <c r="E14" s="36">
        <v>0</v>
      </c>
      <c r="F14" s="36" t="s">
        <v>339</v>
      </c>
      <c r="G14" s="36" t="s">
        <v>339</v>
      </c>
      <c r="H14" s="36" t="s">
        <v>339</v>
      </c>
      <c r="I14" s="36">
        <v>0</v>
      </c>
      <c r="J14" s="36">
        <v>0</v>
      </c>
      <c r="K14" s="36">
        <v>0</v>
      </c>
      <c r="L14" s="36">
        <v>0</v>
      </c>
      <c r="M14" s="36">
        <v>0</v>
      </c>
      <c r="N14" s="36">
        <v>0</v>
      </c>
      <c r="O14" s="36">
        <v>2.3241960000000002E-3</v>
      </c>
      <c r="P14" s="36">
        <v>3.5333159999999999E-3</v>
      </c>
      <c r="Q14" s="36">
        <v>1.8496610000000001E-3</v>
      </c>
      <c r="R14" s="36">
        <v>4.74535E-4</v>
      </c>
      <c r="S14" s="36">
        <v>2.9143579999999997E-3</v>
      </c>
      <c r="T14" s="36">
        <v>6.1895799999999996E-4</v>
      </c>
      <c r="U14" s="36" t="s">
        <v>339</v>
      </c>
      <c r="V14" s="36" t="s">
        <v>339</v>
      </c>
      <c r="W14" s="36">
        <v>2.3241960000000002E-3</v>
      </c>
      <c r="X14" s="36">
        <v>3.5333159999999999E-3</v>
      </c>
      <c r="Y14" s="36">
        <v>5.8575120000000005E-3</v>
      </c>
      <c r="Z14" s="36">
        <v>0</v>
      </c>
      <c r="AA14" s="36">
        <v>0</v>
      </c>
      <c r="AB14" s="36">
        <v>0</v>
      </c>
      <c r="AC14" s="36">
        <v>0</v>
      </c>
      <c r="AD14" s="36">
        <v>0</v>
      </c>
      <c r="AE14" s="36">
        <v>0</v>
      </c>
      <c r="AF14" s="36">
        <v>0</v>
      </c>
      <c r="AG14" s="36" t="s">
        <v>339</v>
      </c>
      <c r="AH14" s="36" t="s">
        <v>339</v>
      </c>
      <c r="AI14" s="36" t="s">
        <v>339</v>
      </c>
      <c r="AJ14" s="36">
        <v>0</v>
      </c>
      <c r="AK14" s="36">
        <v>0</v>
      </c>
      <c r="AL14" s="36">
        <v>0</v>
      </c>
      <c r="AM14" s="36">
        <v>0</v>
      </c>
      <c r="AN14" s="36">
        <v>0</v>
      </c>
      <c r="AO14" s="36">
        <v>0</v>
      </c>
      <c r="AP14" s="36">
        <v>2.9641649999999999E-3</v>
      </c>
      <c r="AQ14" s="36">
        <v>1.596089E-3</v>
      </c>
      <c r="AR14" s="36">
        <v>4.5602539999999997E-3</v>
      </c>
      <c r="AS14" s="36">
        <v>0</v>
      </c>
      <c r="AT14" s="36">
        <v>0</v>
      </c>
      <c r="AU14" s="36">
        <v>0</v>
      </c>
      <c r="AV14" s="36">
        <v>0</v>
      </c>
      <c r="AW14" s="36">
        <v>0</v>
      </c>
      <c r="AX14" s="36">
        <v>0</v>
      </c>
      <c r="AY14" s="36">
        <v>0</v>
      </c>
      <c r="AZ14" s="36">
        <v>0</v>
      </c>
      <c r="BA14" s="36">
        <v>0</v>
      </c>
      <c r="BB14" s="36">
        <v>0.56870501699999998</v>
      </c>
      <c r="BC14" s="36">
        <v>25.424764539000002</v>
      </c>
      <c r="BD14" s="36">
        <v>70.69</v>
      </c>
      <c r="BE14" s="36">
        <v>3.3717688000000003E-2</v>
      </c>
      <c r="BF14" s="36">
        <v>6.7435377000000005E-2</v>
      </c>
      <c r="BG14" s="36">
        <v>0.58385901799999995</v>
      </c>
      <c r="BH14" s="36">
        <v>17.695067689999998</v>
      </c>
      <c r="BI14" s="36">
        <v>0</v>
      </c>
      <c r="BJ14" s="36">
        <v>0</v>
      </c>
      <c r="BK14" s="36">
        <v>0</v>
      </c>
      <c r="BL14" s="36">
        <v>0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>
        <v>4.4571352150000001</v>
      </c>
      <c r="E15" s="36">
        <v>2</v>
      </c>
      <c r="F15" s="36">
        <v>0</v>
      </c>
      <c r="G15" s="36">
        <v>0</v>
      </c>
      <c r="H15" s="36">
        <v>2</v>
      </c>
      <c r="I15" s="36">
        <v>0</v>
      </c>
      <c r="J15" s="36">
        <v>0</v>
      </c>
      <c r="K15" s="36">
        <v>0</v>
      </c>
      <c r="L15" s="36">
        <v>0</v>
      </c>
      <c r="M15" s="36">
        <v>0</v>
      </c>
      <c r="N15" s="36">
        <v>0</v>
      </c>
      <c r="O15" s="36">
        <v>0</v>
      </c>
      <c r="P15" s="36">
        <v>0</v>
      </c>
      <c r="Q15" s="36">
        <v>0</v>
      </c>
      <c r="R15" s="36">
        <v>0</v>
      </c>
      <c r="S15" s="36">
        <v>0</v>
      </c>
      <c r="T15" s="36">
        <v>0</v>
      </c>
      <c r="U15" s="36">
        <v>0</v>
      </c>
      <c r="V15" s="36">
        <v>0</v>
      </c>
      <c r="W15" s="36">
        <v>0</v>
      </c>
      <c r="X15" s="36">
        <v>0</v>
      </c>
      <c r="Y15" s="36">
        <v>0</v>
      </c>
      <c r="Z15" s="36">
        <v>0</v>
      </c>
      <c r="AA15" s="36">
        <v>0</v>
      </c>
      <c r="AB15" s="36">
        <v>0</v>
      </c>
      <c r="AC15" s="36">
        <v>0</v>
      </c>
      <c r="AD15" s="36">
        <v>0</v>
      </c>
      <c r="AE15" s="36">
        <v>0</v>
      </c>
      <c r="AF15" s="36">
        <v>0</v>
      </c>
      <c r="AG15" s="36">
        <v>0</v>
      </c>
      <c r="AH15" s="36">
        <v>0</v>
      </c>
      <c r="AI15" s="36">
        <v>0</v>
      </c>
      <c r="AJ15" s="36">
        <v>0</v>
      </c>
      <c r="AK15" s="36">
        <v>0</v>
      </c>
      <c r="AL15" s="36">
        <v>0</v>
      </c>
      <c r="AM15" s="36">
        <v>0</v>
      </c>
      <c r="AN15" s="36">
        <v>0</v>
      </c>
      <c r="AO15" s="36">
        <v>0</v>
      </c>
      <c r="AP15" s="36">
        <v>0</v>
      </c>
      <c r="AQ15" s="36">
        <v>0</v>
      </c>
      <c r="AR15" s="36">
        <v>0</v>
      </c>
      <c r="AS15" s="36">
        <v>0</v>
      </c>
      <c r="AT15" s="36">
        <v>0</v>
      </c>
      <c r="AU15" s="36">
        <v>0</v>
      </c>
      <c r="AV15" s="36">
        <v>0</v>
      </c>
      <c r="AW15" s="36">
        <v>0</v>
      </c>
      <c r="AX15" s="36">
        <v>0</v>
      </c>
      <c r="AY15" s="36">
        <v>0</v>
      </c>
      <c r="AZ15" s="36">
        <v>0</v>
      </c>
      <c r="BA15" s="36">
        <v>0</v>
      </c>
      <c r="BB15" s="36">
        <v>0</v>
      </c>
      <c r="BC15" s="36">
        <v>0</v>
      </c>
      <c r="BD15" s="36">
        <v>0</v>
      </c>
      <c r="BE15" s="36">
        <v>0</v>
      </c>
      <c r="BF15" s="36">
        <v>0</v>
      </c>
      <c r="BG15" s="36">
        <v>0</v>
      </c>
      <c r="BH15" s="36">
        <v>0</v>
      </c>
      <c r="BI15" s="36">
        <v>0</v>
      </c>
      <c r="BJ15" s="36">
        <v>0</v>
      </c>
      <c r="BK15" s="36">
        <v>0</v>
      </c>
      <c r="BL15" s="36">
        <v>0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>
        <v>3.6553650950000001</v>
      </c>
      <c r="E16" s="36">
        <v>45</v>
      </c>
      <c r="F16" s="36">
        <v>0</v>
      </c>
      <c r="G16" s="36">
        <v>0</v>
      </c>
      <c r="H16" s="36">
        <v>45</v>
      </c>
      <c r="I16" s="36">
        <v>0</v>
      </c>
      <c r="J16" s="36">
        <v>0</v>
      </c>
      <c r="K16" s="36">
        <v>0</v>
      </c>
      <c r="L16" s="36">
        <v>0</v>
      </c>
      <c r="M16" s="36">
        <v>0</v>
      </c>
      <c r="N16" s="36">
        <v>0</v>
      </c>
      <c r="O16" s="36">
        <v>0</v>
      </c>
      <c r="P16" s="36">
        <v>0</v>
      </c>
      <c r="Q16" s="36">
        <v>0</v>
      </c>
      <c r="R16" s="36">
        <v>0</v>
      </c>
      <c r="S16" s="36">
        <v>0</v>
      </c>
      <c r="T16" s="36">
        <v>0</v>
      </c>
      <c r="U16" s="36">
        <v>0</v>
      </c>
      <c r="V16" s="36">
        <v>0</v>
      </c>
      <c r="W16" s="36">
        <v>0</v>
      </c>
      <c r="X16" s="36">
        <v>0</v>
      </c>
      <c r="Y16" s="36">
        <v>0</v>
      </c>
      <c r="Z16" s="36">
        <v>0</v>
      </c>
      <c r="AA16" s="36">
        <v>0</v>
      </c>
      <c r="AB16" s="36">
        <v>0</v>
      </c>
      <c r="AC16" s="36">
        <v>0</v>
      </c>
      <c r="AD16" s="36">
        <v>0</v>
      </c>
      <c r="AE16" s="36">
        <v>0</v>
      </c>
      <c r="AF16" s="36">
        <v>0</v>
      </c>
      <c r="AG16" s="36">
        <v>0</v>
      </c>
      <c r="AH16" s="36">
        <v>0</v>
      </c>
      <c r="AI16" s="36">
        <v>0</v>
      </c>
      <c r="AJ16" s="36">
        <v>0</v>
      </c>
      <c r="AK16" s="36">
        <v>0</v>
      </c>
      <c r="AL16" s="36">
        <v>0</v>
      </c>
      <c r="AM16" s="36">
        <v>0</v>
      </c>
      <c r="AN16" s="36">
        <v>0</v>
      </c>
      <c r="AO16" s="36">
        <v>0</v>
      </c>
      <c r="AP16" s="36">
        <v>0</v>
      </c>
      <c r="AQ16" s="36">
        <v>0</v>
      </c>
      <c r="AR16" s="36">
        <v>0</v>
      </c>
      <c r="AS16" s="36">
        <v>0</v>
      </c>
      <c r="AT16" s="36">
        <v>0</v>
      </c>
      <c r="AU16" s="36">
        <v>0</v>
      </c>
      <c r="AV16" s="36">
        <v>0</v>
      </c>
      <c r="AW16" s="36">
        <v>0</v>
      </c>
      <c r="AX16" s="36">
        <v>0</v>
      </c>
      <c r="AY16" s="36">
        <v>0</v>
      </c>
      <c r="AZ16" s="36">
        <v>0</v>
      </c>
      <c r="BA16" s="36">
        <v>0</v>
      </c>
      <c r="BB16" s="36">
        <v>0</v>
      </c>
      <c r="BC16" s="36">
        <v>0</v>
      </c>
      <c r="BD16" s="36">
        <v>0</v>
      </c>
      <c r="BE16" s="36">
        <v>0</v>
      </c>
      <c r="BF16" s="36">
        <v>0</v>
      </c>
      <c r="BG16" s="36">
        <v>0</v>
      </c>
      <c r="BH16" s="36">
        <v>0</v>
      </c>
      <c r="BI16" s="36">
        <v>0</v>
      </c>
      <c r="BJ16" s="36">
        <v>0</v>
      </c>
      <c r="BK16" s="36">
        <v>0</v>
      </c>
      <c r="BL16" s="36">
        <v>0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>
        <v>4.6331528820000001</v>
      </c>
      <c r="E17" s="36">
        <v>3</v>
      </c>
      <c r="F17" s="36">
        <v>0</v>
      </c>
      <c r="G17" s="36">
        <v>0</v>
      </c>
      <c r="H17" s="36">
        <v>3</v>
      </c>
      <c r="I17" s="36">
        <v>0</v>
      </c>
      <c r="J17" s="36">
        <v>0</v>
      </c>
      <c r="K17" s="36">
        <v>0</v>
      </c>
      <c r="L17" s="36">
        <v>0</v>
      </c>
      <c r="M17" s="36">
        <v>0</v>
      </c>
      <c r="N17" s="36">
        <v>0</v>
      </c>
      <c r="O17" s="36">
        <v>0</v>
      </c>
      <c r="P17" s="36">
        <v>0</v>
      </c>
      <c r="Q17" s="36">
        <v>0</v>
      </c>
      <c r="R17" s="36">
        <v>0</v>
      </c>
      <c r="S17" s="36">
        <v>0</v>
      </c>
      <c r="T17" s="36">
        <v>0</v>
      </c>
      <c r="U17" s="36">
        <v>0</v>
      </c>
      <c r="V17" s="36">
        <v>0</v>
      </c>
      <c r="W17" s="36">
        <v>0</v>
      </c>
      <c r="X17" s="36">
        <v>0</v>
      </c>
      <c r="Y17" s="36">
        <v>0</v>
      </c>
      <c r="Z17" s="36">
        <v>0</v>
      </c>
      <c r="AA17" s="36">
        <v>0</v>
      </c>
      <c r="AB17" s="36">
        <v>0</v>
      </c>
      <c r="AC17" s="36">
        <v>0</v>
      </c>
      <c r="AD17" s="36">
        <v>0</v>
      </c>
      <c r="AE17" s="36">
        <v>0</v>
      </c>
      <c r="AF17" s="36">
        <v>0</v>
      </c>
      <c r="AG17" s="36">
        <v>0</v>
      </c>
      <c r="AH17" s="36">
        <v>0</v>
      </c>
      <c r="AI17" s="36">
        <v>0</v>
      </c>
      <c r="AJ17" s="36">
        <v>0</v>
      </c>
      <c r="AK17" s="36">
        <v>0</v>
      </c>
      <c r="AL17" s="36">
        <v>0</v>
      </c>
      <c r="AM17" s="36">
        <v>0</v>
      </c>
      <c r="AN17" s="36">
        <v>0</v>
      </c>
      <c r="AO17" s="36">
        <v>0</v>
      </c>
      <c r="AP17" s="36">
        <v>0</v>
      </c>
      <c r="AQ17" s="36">
        <v>0</v>
      </c>
      <c r="AR17" s="36">
        <v>0</v>
      </c>
      <c r="AS17" s="36">
        <v>0</v>
      </c>
      <c r="AT17" s="36">
        <v>0</v>
      </c>
      <c r="AU17" s="36">
        <v>0</v>
      </c>
      <c r="AV17" s="36">
        <v>0</v>
      </c>
      <c r="AW17" s="36">
        <v>0</v>
      </c>
      <c r="AX17" s="36">
        <v>0</v>
      </c>
      <c r="AY17" s="36">
        <v>0</v>
      </c>
      <c r="AZ17" s="36">
        <v>0</v>
      </c>
      <c r="BA17" s="36">
        <v>0</v>
      </c>
      <c r="BB17" s="36">
        <v>0.19259343300000001</v>
      </c>
      <c r="BC17" s="36">
        <v>8.3598957810000005</v>
      </c>
      <c r="BD17" s="36">
        <v>21.517547996000001</v>
      </c>
      <c r="BE17" s="36">
        <v>1.1418583E-2</v>
      </c>
      <c r="BF17" s="36">
        <v>2.2837165999999999E-2</v>
      </c>
      <c r="BG17" s="36">
        <v>0.75625036099999998</v>
      </c>
      <c r="BH17" s="36">
        <v>3.442603772</v>
      </c>
      <c r="BI17" s="36">
        <v>0</v>
      </c>
      <c r="BJ17" s="36">
        <v>0</v>
      </c>
      <c r="BK17" s="36">
        <v>0</v>
      </c>
      <c r="BL17" s="36">
        <v>0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>
        <v>4.9097004860000002</v>
      </c>
      <c r="E18" s="36">
        <v>1</v>
      </c>
      <c r="F18" s="36">
        <v>0</v>
      </c>
      <c r="G18" s="36">
        <v>0</v>
      </c>
      <c r="H18" s="36">
        <v>1</v>
      </c>
      <c r="I18" s="36">
        <v>0</v>
      </c>
      <c r="J18" s="36">
        <v>0</v>
      </c>
      <c r="K18" s="36">
        <v>0</v>
      </c>
      <c r="L18" s="36">
        <v>0</v>
      </c>
      <c r="M18" s="36">
        <v>0</v>
      </c>
      <c r="N18" s="36">
        <v>0</v>
      </c>
      <c r="O18" s="36">
        <v>8.402119999999999E-4</v>
      </c>
      <c r="P18" s="36">
        <v>1.338494E-3</v>
      </c>
      <c r="Q18" s="36">
        <v>7.5393199999999991E-4</v>
      </c>
      <c r="R18" s="36">
        <v>8.6279999999999994E-5</v>
      </c>
      <c r="S18" s="36">
        <v>1.2259549999999999E-3</v>
      </c>
      <c r="T18" s="36">
        <v>1.12539E-4</v>
      </c>
      <c r="U18" s="36">
        <v>0</v>
      </c>
      <c r="V18" s="36">
        <v>0</v>
      </c>
      <c r="W18" s="36">
        <v>8.402119999999999E-4</v>
      </c>
      <c r="X18" s="36">
        <v>1.338494E-3</v>
      </c>
      <c r="Y18" s="36">
        <v>2.1787059999999999E-3</v>
      </c>
      <c r="Z18" s="36">
        <v>0</v>
      </c>
      <c r="AA18" s="36">
        <v>0</v>
      </c>
      <c r="AB18" s="36">
        <v>0</v>
      </c>
      <c r="AC18" s="36">
        <v>0</v>
      </c>
      <c r="AD18" s="36">
        <v>0</v>
      </c>
      <c r="AE18" s="36">
        <v>0</v>
      </c>
      <c r="AF18" s="36">
        <v>0</v>
      </c>
      <c r="AG18" s="36">
        <v>0</v>
      </c>
      <c r="AH18" s="36">
        <v>0</v>
      </c>
      <c r="AI18" s="36">
        <v>0</v>
      </c>
      <c r="AJ18" s="36">
        <v>0</v>
      </c>
      <c r="AK18" s="36">
        <v>0</v>
      </c>
      <c r="AL18" s="36">
        <v>0</v>
      </c>
      <c r="AM18" s="36">
        <v>0</v>
      </c>
      <c r="AN18" s="36">
        <v>0</v>
      </c>
      <c r="AO18" s="36">
        <v>0</v>
      </c>
      <c r="AP18" s="36">
        <v>2.385608E-3</v>
      </c>
      <c r="AQ18" s="36">
        <v>1.2845580000000001E-3</v>
      </c>
      <c r="AR18" s="36">
        <v>3.6701659999999999E-3</v>
      </c>
      <c r="AS18" s="36">
        <v>0</v>
      </c>
      <c r="AT18" s="36">
        <v>0</v>
      </c>
      <c r="AU18" s="36">
        <v>0</v>
      </c>
      <c r="AV18" s="36">
        <v>0</v>
      </c>
      <c r="AW18" s="36">
        <v>0</v>
      </c>
      <c r="AX18" s="36">
        <v>0</v>
      </c>
      <c r="AY18" s="36">
        <v>0</v>
      </c>
      <c r="AZ18" s="36">
        <v>0</v>
      </c>
      <c r="BA18" s="36">
        <v>0</v>
      </c>
      <c r="BB18" s="36">
        <v>0.48838759300000001</v>
      </c>
      <c r="BC18" s="36">
        <v>28.475766248999999</v>
      </c>
      <c r="BD18" s="36">
        <v>74.580332076000005</v>
      </c>
      <c r="BE18" s="36">
        <v>2.8955786000000001E-2</v>
      </c>
      <c r="BF18" s="36">
        <v>5.7911572000000001E-2</v>
      </c>
      <c r="BG18" s="36">
        <v>2.3598124459999998</v>
      </c>
      <c r="BH18" s="36">
        <v>23.675208548000001</v>
      </c>
      <c r="BI18" s="36">
        <v>0</v>
      </c>
      <c r="BJ18" s="36">
        <v>0</v>
      </c>
      <c r="BK18" s="36">
        <v>0</v>
      </c>
      <c r="BL18" s="36">
        <v>0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>
        <v>4.6214886919999998</v>
      </c>
      <c r="E19" s="36">
        <v>6</v>
      </c>
      <c r="F19" s="36">
        <v>0</v>
      </c>
      <c r="G19" s="36">
        <v>0</v>
      </c>
      <c r="H19" s="36">
        <v>6</v>
      </c>
      <c r="I19" s="36">
        <v>0</v>
      </c>
      <c r="J19" s="36">
        <v>0</v>
      </c>
      <c r="K19" s="36">
        <v>0</v>
      </c>
      <c r="L19" s="36">
        <v>0</v>
      </c>
      <c r="M19" s="36">
        <v>0</v>
      </c>
      <c r="N19" s="36">
        <v>0</v>
      </c>
      <c r="O19" s="36">
        <v>0</v>
      </c>
      <c r="P19" s="36">
        <v>0</v>
      </c>
      <c r="Q19" s="36">
        <v>0</v>
      </c>
      <c r="R19" s="36">
        <v>0</v>
      </c>
      <c r="S19" s="36">
        <v>0</v>
      </c>
      <c r="T19" s="36">
        <v>0</v>
      </c>
      <c r="U19" s="36">
        <v>0</v>
      </c>
      <c r="V19" s="36">
        <v>0</v>
      </c>
      <c r="W19" s="36">
        <v>0</v>
      </c>
      <c r="X19" s="36">
        <v>0</v>
      </c>
      <c r="Y19" s="36">
        <v>0</v>
      </c>
      <c r="Z19" s="36">
        <v>0</v>
      </c>
      <c r="AA19" s="36">
        <v>0</v>
      </c>
      <c r="AB19" s="36">
        <v>0</v>
      </c>
      <c r="AC19" s="36">
        <v>0</v>
      </c>
      <c r="AD19" s="36">
        <v>0</v>
      </c>
      <c r="AE19" s="36">
        <v>0</v>
      </c>
      <c r="AF19" s="36">
        <v>0</v>
      </c>
      <c r="AG19" s="36">
        <v>0</v>
      </c>
      <c r="AH19" s="36">
        <v>0</v>
      </c>
      <c r="AI19" s="36">
        <v>0</v>
      </c>
      <c r="AJ19" s="36">
        <v>0</v>
      </c>
      <c r="AK19" s="36">
        <v>0</v>
      </c>
      <c r="AL19" s="36">
        <v>0</v>
      </c>
      <c r="AM19" s="36">
        <v>0</v>
      </c>
      <c r="AN19" s="36">
        <v>0</v>
      </c>
      <c r="AO19" s="36">
        <v>0</v>
      </c>
      <c r="AP19" s="36">
        <v>0</v>
      </c>
      <c r="AQ19" s="36">
        <v>0</v>
      </c>
      <c r="AR19" s="36">
        <v>0</v>
      </c>
      <c r="AS19" s="36">
        <v>0</v>
      </c>
      <c r="AT19" s="36">
        <v>0</v>
      </c>
      <c r="AU19" s="36">
        <v>0</v>
      </c>
      <c r="AV19" s="36">
        <v>0</v>
      </c>
      <c r="AW19" s="36">
        <v>0</v>
      </c>
      <c r="AX19" s="36">
        <v>0</v>
      </c>
      <c r="AY19" s="36">
        <v>0</v>
      </c>
      <c r="AZ19" s="36">
        <v>0</v>
      </c>
      <c r="BA19" s="36">
        <v>0</v>
      </c>
      <c r="BB19" s="36">
        <v>0.15401050099999999</v>
      </c>
      <c r="BC19" s="36">
        <v>8.2976084389999993</v>
      </c>
      <c r="BD19" s="36">
        <v>19.544229718</v>
      </c>
      <c r="BE19" s="36">
        <v>9.1310569999999997E-3</v>
      </c>
      <c r="BF19" s="36">
        <v>1.8262113999999999E-2</v>
      </c>
      <c r="BG19" s="36">
        <v>0.40472266200000001</v>
      </c>
      <c r="BH19" s="36">
        <v>5.968943748</v>
      </c>
      <c r="BI19" s="36">
        <v>0</v>
      </c>
      <c r="BJ19" s="36">
        <v>0</v>
      </c>
      <c r="BK19" s="36">
        <v>0</v>
      </c>
      <c r="BL19" s="36">
        <v>0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>
        <v>4.6561755339999999</v>
      </c>
      <c r="E20" s="36">
        <v>0</v>
      </c>
      <c r="F20" s="36" t="s">
        <v>339</v>
      </c>
      <c r="G20" s="36" t="s">
        <v>339</v>
      </c>
      <c r="H20" s="36" t="s">
        <v>339</v>
      </c>
      <c r="I20" s="36">
        <v>0</v>
      </c>
      <c r="J20" s="36">
        <v>0</v>
      </c>
      <c r="K20" s="36">
        <v>0</v>
      </c>
      <c r="L20" s="36">
        <v>0</v>
      </c>
      <c r="M20" s="36">
        <v>0</v>
      </c>
      <c r="N20" s="36">
        <v>0</v>
      </c>
      <c r="O20" s="36">
        <v>0</v>
      </c>
      <c r="P20" s="36">
        <v>0</v>
      </c>
      <c r="Q20" s="36">
        <v>0</v>
      </c>
      <c r="R20" s="36">
        <v>0</v>
      </c>
      <c r="S20" s="36">
        <v>0</v>
      </c>
      <c r="T20" s="36">
        <v>0</v>
      </c>
      <c r="U20" s="36" t="s">
        <v>339</v>
      </c>
      <c r="V20" s="36" t="s">
        <v>339</v>
      </c>
      <c r="W20" s="36">
        <v>0</v>
      </c>
      <c r="X20" s="36">
        <v>0</v>
      </c>
      <c r="Y20" s="36">
        <v>0</v>
      </c>
      <c r="Z20" s="36">
        <v>0</v>
      </c>
      <c r="AA20" s="36">
        <v>0</v>
      </c>
      <c r="AB20" s="36">
        <v>0</v>
      </c>
      <c r="AC20" s="36">
        <v>0</v>
      </c>
      <c r="AD20" s="36">
        <v>0</v>
      </c>
      <c r="AE20" s="36">
        <v>0</v>
      </c>
      <c r="AF20" s="36">
        <v>0</v>
      </c>
      <c r="AG20" s="36" t="s">
        <v>339</v>
      </c>
      <c r="AH20" s="36" t="s">
        <v>339</v>
      </c>
      <c r="AI20" s="36" t="s">
        <v>339</v>
      </c>
      <c r="AJ20" s="36">
        <v>0</v>
      </c>
      <c r="AK20" s="36">
        <v>0</v>
      </c>
      <c r="AL20" s="36">
        <v>0</v>
      </c>
      <c r="AM20" s="36">
        <v>0</v>
      </c>
      <c r="AN20" s="36">
        <v>0</v>
      </c>
      <c r="AO20" s="36">
        <v>0</v>
      </c>
      <c r="AP20" s="36">
        <v>0</v>
      </c>
      <c r="AQ20" s="36">
        <v>0</v>
      </c>
      <c r="AR20" s="36">
        <v>0</v>
      </c>
      <c r="AS20" s="36">
        <v>0</v>
      </c>
      <c r="AT20" s="36">
        <v>0</v>
      </c>
      <c r="AU20" s="36">
        <v>0</v>
      </c>
      <c r="AV20" s="36">
        <v>0</v>
      </c>
      <c r="AW20" s="36">
        <v>0</v>
      </c>
      <c r="AX20" s="36">
        <v>0</v>
      </c>
      <c r="AY20" s="36">
        <v>0</v>
      </c>
      <c r="AZ20" s="36">
        <v>0</v>
      </c>
      <c r="BA20" s="36">
        <v>0</v>
      </c>
      <c r="BB20" s="36">
        <v>2.3774969999999999E-2</v>
      </c>
      <c r="BC20" s="36">
        <v>1.626870628</v>
      </c>
      <c r="BD20" s="36">
        <v>3.7513593479999998</v>
      </c>
      <c r="BE20" s="36">
        <v>1.4095830000000001E-3</v>
      </c>
      <c r="BF20" s="36">
        <v>2.8191660000000001E-3</v>
      </c>
      <c r="BG20" s="36">
        <v>0.20060973200000001</v>
      </c>
      <c r="BH20" s="36">
        <v>2.4893146150000001</v>
      </c>
      <c r="BI20" s="36">
        <v>0</v>
      </c>
      <c r="BJ20" s="36">
        <v>0</v>
      </c>
      <c r="BK20" s="36">
        <v>0</v>
      </c>
      <c r="BL20" s="36">
        <v>0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>
        <v>4.4702602479999998</v>
      </c>
      <c r="E21" s="36">
        <v>3</v>
      </c>
      <c r="F21" s="36">
        <v>0</v>
      </c>
      <c r="G21" s="36">
        <v>0</v>
      </c>
      <c r="H21" s="36">
        <v>3</v>
      </c>
      <c r="I21" s="36">
        <v>0</v>
      </c>
      <c r="J21" s="36">
        <v>0</v>
      </c>
      <c r="K21" s="36">
        <v>0</v>
      </c>
      <c r="L21" s="36">
        <v>0</v>
      </c>
      <c r="M21" s="36">
        <v>0</v>
      </c>
      <c r="N21" s="36">
        <v>0</v>
      </c>
      <c r="O21" s="36">
        <v>0</v>
      </c>
      <c r="P21" s="36">
        <v>0</v>
      </c>
      <c r="Q21" s="36">
        <v>0</v>
      </c>
      <c r="R21" s="36">
        <v>0</v>
      </c>
      <c r="S21" s="36">
        <v>0</v>
      </c>
      <c r="T21" s="36">
        <v>0</v>
      </c>
      <c r="U21" s="36">
        <v>0</v>
      </c>
      <c r="V21" s="36">
        <v>0</v>
      </c>
      <c r="W21" s="36">
        <v>0</v>
      </c>
      <c r="X21" s="36">
        <v>0</v>
      </c>
      <c r="Y21" s="36">
        <v>0</v>
      </c>
      <c r="Z21" s="36">
        <v>0</v>
      </c>
      <c r="AA21" s="36">
        <v>0</v>
      </c>
      <c r="AB21" s="36">
        <v>0</v>
      </c>
      <c r="AC21" s="36">
        <v>0</v>
      </c>
      <c r="AD21" s="36">
        <v>0</v>
      </c>
      <c r="AE21" s="36">
        <v>0</v>
      </c>
      <c r="AF21" s="36">
        <v>0</v>
      </c>
      <c r="AG21" s="36">
        <v>0</v>
      </c>
      <c r="AH21" s="36">
        <v>0</v>
      </c>
      <c r="AI21" s="36">
        <v>0</v>
      </c>
      <c r="AJ21" s="36">
        <v>0</v>
      </c>
      <c r="AK21" s="36">
        <v>0</v>
      </c>
      <c r="AL21" s="36">
        <v>0</v>
      </c>
      <c r="AM21" s="36">
        <v>0</v>
      </c>
      <c r="AN21" s="36">
        <v>0</v>
      </c>
      <c r="AO21" s="36">
        <v>0</v>
      </c>
      <c r="AP21" s="36">
        <v>0</v>
      </c>
      <c r="AQ21" s="36">
        <v>0</v>
      </c>
      <c r="AR21" s="36">
        <v>0</v>
      </c>
      <c r="AS21" s="36">
        <v>0</v>
      </c>
      <c r="AT21" s="36">
        <v>0</v>
      </c>
      <c r="AU21" s="36">
        <v>0</v>
      </c>
      <c r="AV21" s="36">
        <v>0</v>
      </c>
      <c r="AW21" s="36">
        <v>0</v>
      </c>
      <c r="AX21" s="36">
        <v>0</v>
      </c>
      <c r="AY21" s="36">
        <v>0</v>
      </c>
      <c r="AZ21" s="36">
        <v>0</v>
      </c>
      <c r="BA21" s="36">
        <v>0</v>
      </c>
      <c r="BB21" s="36">
        <v>0</v>
      </c>
      <c r="BC21" s="36">
        <v>0</v>
      </c>
      <c r="BD21" s="36">
        <v>0</v>
      </c>
      <c r="BE21" s="36">
        <v>0</v>
      </c>
      <c r="BF21" s="36">
        <v>0</v>
      </c>
      <c r="BG21" s="36">
        <v>0</v>
      </c>
      <c r="BH21" s="36">
        <v>0</v>
      </c>
      <c r="BI21" s="36">
        <v>0</v>
      </c>
      <c r="BJ21" s="36">
        <v>0</v>
      </c>
      <c r="BK21" s="36">
        <v>0</v>
      </c>
      <c r="BL21" s="36">
        <v>0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>
        <v>4.3931778110000002</v>
      </c>
      <c r="E22" s="36">
        <v>2</v>
      </c>
      <c r="F22" s="36">
        <v>0</v>
      </c>
      <c r="G22" s="36">
        <v>0</v>
      </c>
      <c r="H22" s="36">
        <v>2</v>
      </c>
      <c r="I22" s="36">
        <v>0</v>
      </c>
      <c r="J22" s="36">
        <v>0</v>
      </c>
      <c r="K22" s="36">
        <v>0</v>
      </c>
      <c r="L22" s="36">
        <v>0</v>
      </c>
      <c r="M22" s="36">
        <v>0</v>
      </c>
      <c r="N22" s="36">
        <v>0</v>
      </c>
      <c r="O22" s="36">
        <v>0</v>
      </c>
      <c r="P22" s="36">
        <v>0</v>
      </c>
      <c r="Q22" s="36">
        <v>0</v>
      </c>
      <c r="R22" s="36">
        <v>0</v>
      </c>
      <c r="S22" s="36">
        <v>0</v>
      </c>
      <c r="T22" s="36">
        <v>0</v>
      </c>
      <c r="U22" s="36">
        <v>0</v>
      </c>
      <c r="V22" s="36">
        <v>0</v>
      </c>
      <c r="W22" s="36">
        <v>0</v>
      </c>
      <c r="X22" s="36">
        <v>0</v>
      </c>
      <c r="Y22" s="36">
        <v>0</v>
      </c>
      <c r="Z22" s="36">
        <v>0</v>
      </c>
      <c r="AA22" s="36">
        <v>0</v>
      </c>
      <c r="AB22" s="36">
        <v>0</v>
      </c>
      <c r="AC22" s="36">
        <v>0</v>
      </c>
      <c r="AD22" s="36">
        <v>0</v>
      </c>
      <c r="AE22" s="36">
        <v>0</v>
      </c>
      <c r="AF22" s="36">
        <v>0</v>
      </c>
      <c r="AG22" s="36">
        <v>0</v>
      </c>
      <c r="AH22" s="36">
        <v>0</v>
      </c>
      <c r="AI22" s="36">
        <v>0</v>
      </c>
      <c r="AJ22" s="36">
        <v>0</v>
      </c>
      <c r="AK22" s="36">
        <v>0</v>
      </c>
      <c r="AL22" s="36">
        <v>0</v>
      </c>
      <c r="AM22" s="36">
        <v>0</v>
      </c>
      <c r="AN22" s="36">
        <v>0</v>
      </c>
      <c r="AO22" s="36">
        <v>0</v>
      </c>
      <c r="AP22" s="36">
        <v>0</v>
      </c>
      <c r="AQ22" s="36">
        <v>0</v>
      </c>
      <c r="AR22" s="36">
        <v>0</v>
      </c>
      <c r="AS22" s="36">
        <v>0</v>
      </c>
      <c r="AT22" s="36">
        <v>0</v>
      </c>
      <c r="AU22" s="36">
        <v>0</v>
      </c>
      <c r="AV22" s="36">
        <v>0</v>
      </c>
      <c r="AW22" s="36">
        <v>0</v>
      </c>
      <c r="AX22" s="36">
        <v>0</v>
      </c>
      <c r="AY22" s="36">
        <v>0</v>
      </c>
      <c r="AZ22" s="36">
        <v>0</v>
      </c>
      <c r="BA22" s="36">
        <v>0</v>
      </c>
      <c r="BB22" s="36">
        <v>0</v>
      </c>
      <c r="BC22" s="36">
        <v>0</v>
      </c>
      <c r="BD22" s="36">
        <v>0</v>
      </c>
      <c r="BE22" s="36">
        <v>0</v>
      </c>
      <c r="BF22" s="36">
        <v>0</v>
      </c>
      <c r="BG22" s="36">
        <v>0</v>
      </c>
      <c r="BH22" s="36">
        <v>0</v>
      </c>
      <c r="BI22" s="36">
        <v>0</v>
      </c>
      <c r="BJ22" s="36">
        <v>0</v>
      </c>
      <c r="BK22" s="36">
        <v>0</v>
      </c>
      <c r="BL22" s="36">
        <v>0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>
        <v>4.2497405180000003</v>
      </c>
      <c r="E23" s="36">
        <v>0</v>
      </c>
      <c r="F23" s="36" t="s">
        <v>339</v>
      </c>
      <c r="G23" s="36" t="s">
        <v>339</v>
      </c>
      <c r="H23" s="36" t="s">
        <v>339</v>
      </c>
      <c r="I23" s="36">
        <v>0</v>
      </c>
      <c r="J23" s="36">
        <v>0</v>
      </c>
      <c r="K23" s="36">
        <v>0</v>
      </c>
      <c r="L23" s="36">
        <v>0</v>
      </c>
      <c r="M23" s="36">
        <v>0</v>
      </c>
      <c r="N23" s="36">
        <v>0</v>
      </c>
      <c r="O23" s="36">
        <v>0</v>
      </c>
      <c r="P23" s="36">
        <v>0</v>
      </c>
      <c r="Q23" s="36">
        <v>0</v>
      </c>
      <c r="R23" s="36">
        <v>0</v>
      </c>
      <c r="S23" s="36">
        <v>0</v>
      </c>
      <c r="T23" s="36">
        <v>0</v>
      </c>
      <c r="U23" s="36" t="s">
        <v>339</v>
      </c>
      <c r="V23" s="36" t="s">
        <v>339</v>
      </c>
      <c r="W23" s="36">
        <v>0</v>
      </c>
      <c r="X23" s="36">
        <v>0</v>
      </c>
      <c r="Y23" s="36">
        <v>0</v>
      </c>
      <c r="Z23" s="36">
        <v>0</v>
      </c>
      <c r="AA23" s="36">
        <v>0</v>
      </c>
      <c r="AB23" s="36">
        <v>0</v>
      </c>
      <c r="AC23" s="36">
        <v>0</v>
      </c>
      <c r="AD23" s="36">
        <v>0</v>
      </c>
      <c r="AE23" s="36">
        <v>0</v>
      </c>
      <c r="AF23" s="36">
        <v>0</v>
      </c>
      <c r="AG23" s="36" t="s">
        <v>339</v>
      </c>
      <c r="AH23" s="36" t="s">
        <v>339</v>
      </c>
      <c r="AI23" s="36" t="s">
        <v>339</v>
      </c>
      <c r="AJ23" s="36">
        <v>0</v>
      </c>
      <c r="AK23" s="36">
        <v>0</v>
      </c>
      <c r="AL23" s="36">
        <v>0</v>
      </c>
      <c r="AM23" s="36">
        <v>0</v>
      </c>
      <c r="AN23" s="36">
        <v>0</v>
      </c>
      <c r="AO23" s="36">
        <v>0</v>
      </c>
      <c r="AP23" s="36">
        <v>0</v>
      </c>
      <c r="AQ23" s="36">
        <v>0</v>
      </c>
      <c r="AR23" s="36">
        <v>0</v>
      </c>
      <c r="AS23" s="36">
        <v>0</v>
      </c>
      <c r="AT23" s="36">
        <v>0</v>
      </c>
      <c r="AU23" s="36">
        <v>0</v>
      </c>
      <c r="AV23" s="36">
        <v>0</v>
      </c>
      <c r="AW23" s="36">
        <v>0</v>
      </c>
      <c r="AX23" s="36">
        <v>0</v>
      </c>
      <c r="AY23" s="36">
        <v>0</v>
      </c>
      <c r="AZ23" s="36">
        <v>0</v>
      </c>
      <c r="BA23" s="36">
        <v>0</v>
      </c>
      <c r="BB23" s="36">
        <v>0</v>
      </c>
      <c r="BC23" s="36">
        <v>0</v>
      </c>
      <c r="BD23" s="36">
        <v>0</v>
      </c>
      <c r="BE23" s="36">
        <v>0</v>
      </c>
      <c r="BF23" s="36">
        <v>0</v>
      </c>
      <c r="BG23" s="36">
        <v>0</v>
      </c>
      <c r="BH23" s="36">
        <v>0</v>
      </c>
      <c r="BI23" s="36">
        <v>0</v>
      </c>
      <c r="BJ23" s="36">
        <v>0</v>
      </c>
      <c r="BK23" s="36">
        <v>0</v>
      </c>
      <c r="BL23" s="36">
        <v>0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>
        <v>4.1910535659999999</v>
      </c>
      <c r="E24" s="36">
        <v>0</v>
      </c>
      <c r="F24" s="36" t="s">
        <v>339</v>
      </c>
      <c r="G24" s="36" t="s">
        <v>339</v>
      </c>
      <c r="H24" s="36" t="s">
        <v>339</v>
      </c>
      <c r="I24" s="36">
        <v>0</v>
      </c>
      <c r="J24" s="36">
        <v>0</v>
      </c>
      <c r="K24" s="36">
        <v>0</v>
      </c>
      <c r="L24" s="36">
        <v>0</v>
      </c>
      <c r="M24" s="36">
        <v>0</v>
      </c>
      <c r="N24" s="36">
        <v>0</v>
      </c>
      <c r="O24" s="36">
        <v>0</v>
      </c>
      <c r="P24" s="36">
        <v>0</v>
      </c>
      <c r="Q24" s="36">
        <v>0</v>
      </c>
      <c r="R24" s="36">
        <v>0</v>
      </c>
      <c r="S24" s="36">
        <v>0</v>
      </c>
      <c r="T24" s="36">
        <v>0</v>
      </c>
      <c r="U24" s="36" t="s">
        <v>339</v>
      </c>
      <c r="V24" s="36" t="s">
        <v>339</v>
      </c>
      <c r="W24" s="36">
        <v>0</v>
      </c>
      <c r="X24" s="36">
        <v>0</v>
      </c>
      <c r="Y24" s="36">
        <v>0</v>
      </c>
      <c r="Z24" s="36">
        <v>0</v>
      </c>
      <c r="AA24" s="36">
        <v>0</v>
      </c>
      <c r="AB24" s="36">
        <v>0</v>
      </c>
      <c r="AC24" s="36">
        <v>0</v>
      </c>
      <c r="AD24" s="36">
        <v>0</v>
      </c>
      <c r="AE24" s="36">
        <v>0</v>
      </c>
      <c r="AF24" s="36">
        <v>0</v>
      </c>
      <c r="AG24" s="36" t="s">
        <v>339</v>
      </c>
      <c r="AH24" s="36" t="s">
        <v>339</v>
      </c>
      <c r="AI24" s="36" t="s">
        <v>339</v>
      </c>
      <c r="AJ24" s="36">
        <v>0</v>
      </c>
      <c r="AK24" s="36">
        <v>0</v>
      </c>
      <c r="AL24" s="36">
        <v>0</v>
      </c>
      <c r="AM24" s="36">
        <v>0</v>
      </c>
      <c r="AN24" s="36">
        <v>0</v>
      </c>
      <c r="AO24" s="36">
        <v>0</v>
      </c>
      <c r="AP24" s="36">
        <v>0</v>
      </c>
      <c r="AQ24" s="36">
        <v>0</v>
      </c>
      <c r="AR24" s="36">
        <v>0</v>
      </c>
      <c r="AS24" s="36">
        <v>0</v>
      </c>
      <c r="AT24" s="36">
        <v>0</v>
      </c>
      <c r="AU24" s="36">
        <v>0</v>
      </c>
      <c r="AV24" s="36">
        <v>0</v>
      </c>
      <c r="AW24" s="36">
        <v>0</v>
      </c>
      <c r="AX24" s="36">
        <v>0</v>
      </c>
      <c r="AY24" s="36">
        <v>0</v>
      </c>
      <c r="AZ24" s="36">
        <v>0</v>
      </c>
      <c r="BA24" s="36">
        <v>0</v>
      </c>
      <c r="BB24" s="36">
        <v>0</v>
      </c>
      <c r="BC24" s="36">
        <v>0</v>
      </c>
      <c r="BD24" s="36">
        <v>0</v>
      </c>
      <c r="BE24" s="36">
        <v>0</v>
      </c>
      <c r="BF24" s="36">
        <v>0</v>
      </c>
      <c r="BG24" s="36">
        <v>0</v>
      </c>
      <c r="BH24" s="36">
        <v>0</v>
      </c>
      <c r="BI24" s="36">
        <v>0</v>
      </c>
      <c r="BJ24" s="36">
        <v>0</v>
      </c>
      <c r="BK24" s="36">
        <v>0</v>
      </c>
      <c r="BL24" s="36">
        <v>0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>
        <v>4.2601818529999997</v>
      </c>
      <c r="E25" s="36">
        <v>1</v>
      </c>
      <c r="F25" s="36">
        <v>0</v>
      </c>
      <c r="G25" s="36">
        <v>0</v>
      </c>
      <c r="H25" s="36">
        <v>1</v>
      </c>
      <c r="I25" s="36">
        <v>0</v>
      </c>
      <c r="J25" s="36">
        <v>0</v>
      </c>
      <c r="K25" s="36">
        <v>0</v>
      </c>
      <c r="L25" s="36">
        <v>0</v>
      </c>
      <c r="M25" s="36">
        <v>0</v>
      </c>
      <c r="N25" s="36">
        <v>0</v>
      </c>
      <c r="O25" s="36">
        <v>0</v>
      </c>
      <c r="P25" s="36">
        <v>0</v>
      </c>
      <c r="Q25" s="36">
        <v>0</v>
      </c>
      <c r="R25" s="36">
        <v>0</v>
      </c>
      <c r="S25" s="36">
        <v>0</v>
      </c>
      <c r="T25" s="36">
        <v>0</v>
      </c>
      <c r="U25" s="36">
        <v>0</v>
      </c>
      <c r="V25" s="36">
        <v>0</v>
      </c>
      <c r="W25" s="36">
        <v>0</v>
      </c>
      <c r="X25" s="36">
        <v>0</v>
      </c>
      <c r="Y25" s="36">
        <v>0</v>
      </c>
      <c r="Z25" s="36">
        <v>0</v>
      </c>
      <c r="AA25" s="36">
        <v>0</v>
      </c>
      <c r="AB25" s="36">
        <v>0</v>
      </c>
      <c r="AC25" s="36">
        <v>0</v>
      </c>
      <c r="AD25" s="36">
        <v>0</v>
      </c>
      <c r="AE25" s="36">
        <v>0</v>
      </c>
      <c r="AF25" s="36">
        <v>0</v>
      </c>
      <c r="AG25" s="36">
        <v>0</v>
      </c>
      <c r="AH25" s="36">
        <v>0</v>
      </c>
      <c r="AI25" s="36">
        <v>0</v>
      </c>
      <c r="AJ25" s="36">
        <v>0</v>
      </c>
      <c r="AK25" s="36">
        <v>0</v>
      </c>
      <c r="AL25" s="36">
        <v>0</v>
      </c>
      <c r="AM25" s="36">
        <v>0</v>
      </c>
      <c r="AN25" s="36">
        <v>0</v>
      </c>
      <c r="AO25" s="36">
        <v>0</v>
      </c>
      <c r="AP25" s="36">
        <v>0</v>
      </c>
      <c r="AQ25" s="36">
        <v>0</v>
      </c>
      <c r="AR25" s="36">
        <v>0</v>
      </c>
      <c r="AS25" s="36">
        <v>0</v>
      </c>
      <c r="AT25" s="36">
        <v>0</v>
      </c>
      <c r="AU25" s="36">
        <v>0</v>
      </c>
      <c r="AV25" s="36">
        <v>0</v>
      </c>
      <c r="AW25" s="36">
        <v>0</v>
      </c>
      <c r="AX25" s="36">
        <v>0</v>
      </c>
      <c r="AY25" s="36">
        <v>0</v>
      </c>
      <c r="AZ25" s="36">
        <v>0</v>
      </c>
      <c r="BA25" s="36">
        <v>0</v>
      </c>
      <c r="BB25" s="36">
        <v>0</v>
      </c>
      <c r="BC25" s="36">
        <v>0</v>
      </c>
      <c r="BD25" s="36">
        <v>0</v>
      </c>
      <c r="BE25" s="36">
        <v>0</v>
      </c>
      <c r="BF25" s="36">
        <v>0</v>
      </c>
      <c r="BG25" s="36">
        <v>0</v>
      </c>
      <c r="BH25" s="36">
        <v>0</v>
      </c>
      <c r="BI25" s="36">
        <v>0</v>
      </c>
      <c r="BJ25" s="36">
        <v>0</v>
      </c>
      <c r="BK25" s="36">
        <v>0</v>
      </c>
      <c r="BL25" s="36">
        <v>0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>
        <v>4.2006350000000001</v>
      </c>
      <c r="E26" s="36">
        <v>0</v>
      </c>
      <c r="F26" s="36" t="s">
        <v>339</v>
      </c>
      <c r="G26" s="36" t="s">
        <v>339</v>
      </c>
      <c r="H26" s="36" t="s">
        <v>339</v>
      </c>
      <c r="I26" s="36">
        <v>0</v>
      </c>
      <c r="J26" s="36">
        <v>0</v>
      </c>
      <c r="K26" s="36">
        <v>0</v>
      </c>
      <c r="L26" s="36">
        <v>0</v>
      </c>
      <c r="M26" s="36">
        <v>0</v>
      </c>
      <c r="N26" s="36">
        <v>0</v>
      </c>
      <c r="O26" s="36">
        <v>0</v>
      </c>
      <c r="P26" s="36">
        <v>0</v>
      </c>
      <c r="Q26" s="36">
        <v>0</v>
      </c>
      <c r="R26" s="36">
        <v>0</v>
      </c>
      <c r="S26" s="36">
        <v>0</v>
      </c>
      <c r="T26" s="36">
        <v>0</v>
      </c>
      <c r="U26" s="36" t="s">
        <v>339</v>
      </c>
      <c r="V26" s="36" t="s">
        <v>339</v>
      </c>
      <c r="W26" s="36">
        <v>0</v>
      </c>
      <c r="X26" s="36">
        <v>0</v>
      </c>
      <c r="Y26" s="36">
        <v>0</v>
      </c>
      <c r="Z26" s="36">
        <v>0</v>
      </c>
      <c r="AA26" s="36">
        <v>0</v>
      </c>
      <c r="AB26" s="36">
        <v>0</v>
      </c>
      <c r="AC26" s="36">
        <v>0</v>
      </c>
      <c r="AD26" s="36">
        <v>0</v>
      </c>
      <c r="AE26" s="36">
        <v>0</v>
      </c>
      <c r="AF26" s="36">
        <v>0</v>
      </c>
      <c r="AG26" s="36" t="s">
        <v>339</v>
      </c>
      <c r="AH26" s="36" t="s">
        <v>339</v>
      </c>
      <c r="AI26" s="36" t="s">
        <v>339</v>
      </c>
      <c r="AJ26" s="36">
        <v>0</v>
      </c>
      <c r="AK26" s="36">
        <v>0</v>
      </c>
      <c r="AL26" s="36">
        <v>0</v>
      </c>
      <c r="AM26" s="36">
        <v>0</v>
      </c>
      <c r="AN26" s="36">
        <v>0</v>
      </c>
      <c r="AO26" s="36">
        <v>0</v>
      </c>
      <c r="AP26" s="36">
        <v>0</v>
      </c>
      <c r="AQ26" s="36">
        <v>0</v>
      </c>
      <c r="AR26" s="36">
        <v>0</v>
      </c>
      <c r="AS26" s="36">
        <v>0</v>
      </c>
      <c r="AT26" s="36">
        <v>0</v>
      </c>
      <c r="AU26" s="36">
        <v>0</v>
      </c>
      <c r="AV26" s="36">
        <v>0</v>
      </c>
      <c r="AW26" s="36">
        <v>0</v>
      </c>
      <c r="AX26" s="36">
        <v>0</v>
      </c>
      <c r="AY26" s="36">
        <v>0</v>
      </c>
      <c r="AZ26" s="36">
        <v>0</v>
      </c>
      <c r="BA26" s="36">
        <v>0</v>
      </c>
      <c r="BB26" s="36">
        <v>0</v>
      </c>
      <c r="BC26" s="36">
        <v>0</v>
      </c>
      <c r="BD26" s="36">
        <v>0</v>
      </c>
      <c r="BE26" s="36">
        <v>0</v>
      </c>
      <c r="BF26" s="36">
        <v>0</v>
      </c>
      <c r="BG26" s="36">
        <v>0</v>
      </c>
      <c r="BH26" s="36">
        <v>0</v>
      </c>
      <c r="BI26" s="36">
        <v>0</v>
      </c>
      <c r="BJ26" s="36">
        <v>0</v>
      </c>
      <c r="BK26" s="36">
        <v>0</v>
      </c>
      <c r="BL26" s="36">
        <v>0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>
        <v>4.1713619289999997</v>
      </c>
      <c r="E27" s="36">
        <v>0</v>
      </c>
      <c r="F27" s="36" t="s">
        <v>339</v>
      </c>
      <c r="G27" s="36" t="s">
        <v>339</v>
      </c>
      <c r="H27" s="36" t="s">
        <v>339</v>
      </c>
      <c r="I27" s="36">
        <v>0</v>
      </c>
      <c r="J27" s="36">
        <v>0</v>
      </c>
      <c r="K27" s="36">
        <v>0</v>
      </c>
      <c r="L27" s="36">
        <v>0</v>
      </c>
      <c r="M27" s="36">
        <v>0</v>
      </c>
      <c r="N27" s="36">
        <v>0</v>
      </c>
      <c r="O27" s="36">
        <v>0</v>
      </c>
      <c r="P27" s="36">
        <v>0</v>
      </c>
      <c r="Q27" s="36">
        <v>0</v>
      </c>
      <c r="R27" s="36">
        <v>0</v>
      </c>
      <c r="S27" s="36">
        <v>0</v>
      </c>
      <c r="T27" s="36">
        <v>0</v>
      </c>
      <c r="U27" s="36" t="s">
        <v>339</v>
      </c>
      <c r="V27" s="36" t="s">
        <v>339</v>
      </c>
      <c r="W27" s="36">
        <v>0</v>
      </c>
      <c r="X27" s="36">
        <v>0</v>
      </c>
      <c r="Y27" s="36">
        <v>0</v>
      </c>
      <c r="Z27" s="36">
        <v>0</v>
      </c>
      <c r="AA27" s="36">
        <v>0</v>
      </c>
      <c r="AB27" s="36">
        <v>0</v>
      </c>
      <c r="AC27" s="36">
        <v>0</v>
      </c>
      <c r="AD27" s="36">
        <v>0</v>
      </c>
      <c r="AE27" s="36">
        <v>0</v>
      </c>
      <c r="AF27" s="36">
        <v>0</v>
      </c>
      <c r="AG27" s="36" t="s">
        <v>339</v>
      </c>
      <c r="AH27" s="36" t="s">
        <v>339</v>
      </c>
      <c r="AI27" s="36" t="s">
        <v>339</v>
      </c>
      <c r="AJ27" s="36">
        <v>0</v>
      </c>
      <c r="AK27" s="36">
        <v>0</v>
      </c>
      <c r="AL27" s="36">
        <v>0</v>
      </c>
      <c r="AM27" s="36">
        <v>0</v>
      </c>
      <c r="AN27" s="36">
        <v>0</v>
      </c>
      <c r="AO27" s="36">
        <v>0</v>
      </c>
      <c r="AP27" s="36">
        <v>0</v>
      </c>
      <c r="AQ27" s="36">
        <v>0</v>
      </c>
      <c r="AR27" s="36">
        <v>0</v>
      </c>
      <c r="AS27" s="36">
        <v>0</v>
      </c>
      <c r="AT27" s="36">
        <v>0</v>
      </c>
      <c r="AU27" s="36">
        <v>0</v>
      </c>
      <c r="AV27" s="36">
        <v>0</v>
      </c>
      <c r="AW27" s="36">
        <v>0</v>
      </c>
      <c r="AX27" s="36">
        <v>0</v>
      </c>
      <c r="AY27" s="36">
        <v>0</v>
      </c>
      <c r="AZ27" s="36">
        <v>0</v>
      </c>
      <c r="BA27" s="36">
        <v>0</v>
      </c>
      <c r="BB27" s="36">
        <v>0</v>
      </c>
      <c r="BC27" s="36">
        <v>0</v>
      </c>
      <c r="BD27" s="36">
        <v>0</v>
      </c>
      <c r="BE27" s="36">
        <v>0</v>
      </c>
      <c r="BF27" s="36">
        <v>0</v>
      </c>
      <c r="BG27" s="36">
        <v>0</v>
      </c>
      <c r="BH27" s="36">
        <v>0</v>
      </c>
      <c r="BI27" s="36">
        <v>0</v>
      </c>
      <c r="BJ27" s="36">
        <v>0</v>
      </c>
      <c r="BK27" s="36">
        <v>0</v>
      </c>
      <c r="BL27" s="36">
        <v>0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162">
        <v>5.0293410339999998</v>
      </c>
      <c r="E28" s="36">
        <v>519</v>
      </c>
      <c r="F28" s="36">
        <v>0</v>
      </c>
      <c r="G28" s="36">
        <v>0</v>
      </c>
      <c r="H28" s="36">
        <v>519</v>
      </c>
      <c r="I28" s="36">
        <v>5.7552355052870073E-7</v>
      </c>
      <c r="J28" s="36">
        <v>1.216138456615867E-4</v>
      </c>
      <c r="K28" s="36">
        <v>5.7552355052870073E-7</v>
      </c>
      <c r="L28" s="36">
        <v>0</v>
      </c>
      <c r="M28" s="36">
        <v>1.2218936921211539E-4</v>
      </c>
      <c r="N28" s="36">
        <v>0</v>
      </c>
      <c r="O28" s="36">
        <v>0.37950826699999995</v>
      </c>
      <c r="P28" s="36">
        <v>0.68151405500000006</v>
      </c>
      <c r="Q28" s="36">
        <v>0.35955417499999998</v>
      </c>
      <c r="R28" s="36">
        <v>1.9954092E-2</v>
      </c>
      <c r="S28" s="36">
        <v>0.65548697700000003</v>
      </c>
      <c r="T28" s="36">
        <v>2.6027078000000002E-2</v>
      </c>
      <c r="U28" s="36">
        <v>0</v>
      </c>
      <c r="V28" s="36">
        <v>0</v>
      </c>
      <c r="W28" s="36">
        <v>0.37950884252355049</v>
      </c>
      <c r="X28" s="36">
        <v>0.68163566884566162</v>
      </c>
      <c r="Y28" s="36">
        <v>1.0611445113692122</v>
      </c>
      <c r="Z28" s="36">
        <v>5.2893413769365292E-8</v>
      </c>
      <c r="AA28" s="36">
        <v>1.131919054664417E-8</v>
      </c>
      <c r="AB28" s="36">
        <v>1.13192E-8</v>
      </c>
      <c r="AC28" s="36">
        <v>1.8188986626995291E-8</v>
      </c>
      <c r="AD28" s="36">
        <v>1.8752209713628929E-6</v>
      </c>
      <c r="AE28" s="36">
        <v>1.6876988742266032E-5</v>
      </c>
      <c r="AF28" s="36">
        <v>1.8752209713628925E-5</v>
      </c>
      <c r="AG28" s="36">
        <v>0</v>
      </c>
      <c r="AH28" s="36">
        <v>0</v>
      </c>
      <c r="AI28" s="36">
        <v>0</v>
      </c>
      <c r="AJ28" s="36">
        <v>4.1336423022777031E-10</v>
      </c>
      <c r="AK28" s="36">
        <v>4.9952689464179601E-10</v>
      </c>
      <c r="AL28" s="36">
        <v>1.2493574146398614E-9</v>
      </c>
      <c r="AM28" s="36">
        <v>1.860235085722306E-8</v>
      </c>
      <c r="AN28" s="36">
        <v>1.8757204982575346E-6</v>
      </c>
      <c r="AO28" s="36">
        <v>1.6878238099680671E-5</v>
      </c>
      <c r="AP28" s="36">
        <v>2.302108359</v>
      </c>
      <c r="AQ28" s="36">
        <v>1.2395968079999999</v>
      </c>
      <c r="AR28" s="36">
        <v>3.5417051669999999</v>
      </c>
      <c r="AS28" s="36">
        <v>3.5300000000000001E-6</v>
      </c>
      <c r="AT28" s="36">
        <v>1.592E-6</v>
      </c>
      <c r="AU28" s="36">
        <v>3.366E-6</v>
      </c>
      <c r="AV28" s="36">
        <v>9.4487999999999994E-5</v>
      </c>
      <c r="AW28" s="36">
        <v>1.99741E-4</v>
      </c>
      <c r="AX28" s="36">
        <v>7.9334999999999999E-5</v>
      </c>
      <c r="AY28" s="36">
        <v>1.6770899999999999E-4</v>
      </c>
      <c r="AZ28" s="36">
        <v>1.7E-8</v>
      </c>
      <c r="BA28" s="36">
        <v>3.4E-8</v>
      </c>
      <c r="BB28" s="36">
        <v>12.882170026000001</v>
      </c>
      <c r="BC28" s="36">
        <v>1869.0218854970001</v>
      </c>
      <c r="BD28" s="36">
        <v>3950.9929105770002</v>
      </c>
      <c r="BE28" s="36">
        <v>7.9716397999999994E-2</v>
      </c>
      <c r="BF28" s="36">
        <v>0.15943279699999999</v>
      </c>
      <c r="BG28" s="36">
        <v>11.925785232999999</v>
      </c>
      <c r="BH28" s="36">
        <v>174.66243833799999</v>
      </c>
      <c r="BI28" s="36">
        <v>0</v>
      </c>
      <c r="BJ28" s="36">
        <v>0</v>
      </c>
      <c r="BK28" s="36">
        <v>0</v>
      </c>
      <c r="BL28" s="36">
        <v>0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162">
        <v>4.8802029029999998</v>
      </c>
      <c r="E29" s="36">
        <v>2</v>
      </c>
      <c r="F29" s="36">
        <v>0</v>
      </c>
      <c r="G29" s="36">
        <v>0</v>
      </c>
      <c r="H29" s="36">
        <v>2</v>
      </c>
      <c r="I29" s="36">
        <v>0</v>
      </c>
      <c r="J29" s="36">
        <v>0</v>
      </c>
      <c r="K29" s="36">
        <v>0</v>
      </c>
      <c r="L29" s="36">
        <v>0</v>
      </c>
      <c r="M29" s="36">
        <v>0</v>
      </c>
      <c r="N29" s="36">
        <v>0</v>
      </c>
      <c r="O29" s="36">
        <v>1.3665381000000001E-2</v>
      </c>
      <c r="P29" s="36">
        <v>2.3330547E-2</v>
      </c>
      <c r="Q29" s="36">
        <v>1.1476514E-2</v>
      </c>
      <c r="R29" s="36">
        <v>2.1888670000000002E-3</v>
      </c>
      <c r="S29" s="36">
        <v>2.0475502999999999E-2</v>
      </c>
      <c r="T29" s="36">
        <v>2.8550440000000002E-3</v>
      </c>
      <c r="U29" s="36">
        <v>0</v>
      </c>
      <c r="V29" s="36">
        <v>0</v>
      </c>
      <c r="W29" s="36">
        <v>1.3665381000000001E-2</v>
      </c>
      <c r="X29" s="36">
        <v>2.3330547E-2</v>
      </c>
      <c r="Y29" s="36">
        <v>3.6995927999999997E-2</v>
      </c>
      <c r="Z29" s="36">
        <v>0</v>
      </c>
      <c r="AA29" s="36">
        <v>0</v>
      </c>
      <c r="AB29" s="36">
        <v>0</v>
      </c>
      <c r="AC29" s="36">
        <v>0</v>
      </c>
      <c r="AD29" s="36">
        <v>0</v>
      </c>
      <c r="AE29" s="36">
        <v>0</v>
      </c>
      <c r="AF29" s="36">
        <v>0</v>
      </c>
      <c r="AG29" s="36">
        <v>0</v>
      </c>
      <c r="AH29" s="36">
        <v>0</v>
      </c>
      <c r="AI29" s="36">
        <v>0</v>
      </c>
      <c r="AJ29" s="36">
        <v>0</v>
      </c>
      <c r="AK29" s="36">
        <v>0</v>
      </c>
      <c r="AL29" s="36">
        <v>0</v>
      </c>
      <c r="AM29" s="36">
        <v>0</v>
      </c>
      <c r="AN29" s="36">
        <v>0</v>
      </c>
      <c r="AO29" s="36">
        <v>0</v>
      </c>
      <c r="AP29" s="36">
        <v>3.8604523000000002E-2</v>
      </c>
      <c r="AQ29" s="36">
        <v>2.0787050000000001E-2</v>
      </c>
      <c r="AR29" s="36">
        <v>5.9391573000000003E-2</v>
      </c>
      <c r="AS29" s="36">
        <v>0</v>
      </c>
      <c r="AT29" s="36">
        <v>0</v>
      </c>
      <c r="AU29" s="36">
        <v>0</v>
      </c>
      <c r="AV29" s="36">
        <v>0</v>
      </c>
      <c r="AW29" s="36">
        <v>0</v>
      </c>
      <c r="AX29" s="36">
        <v>0</v>
      </c>
      <c r="AY29" s="36">
        <v>0</v>
      </c>
      <c r="AZ29" s="36">
        <v>0</v>
      </c>
      <c r="BA29" s="36">
        <v>0</v>
      </c>
      <c r="BB29" s="36">
        <v>1.450999605</v>
      </c>
      <c r="BC29" s="36">
        <v>108.82724240500001</v>
      </c>
      <c r="BD29" s="36">
        <v>258.38431429600001</v>
      </c>
      <c r="BE29" s="36">
        <v>8.9789569999999992E-3</v>
      </c>
      <c r="BF29" s="36">
        <v>1.7957915000000001E-2</v>
      </c>
      <c r="BG29" s="36">
        <v>6.7970082119999997</v>
      </c>
      <c r="BH29" s="36">
        <v>30.240839364999999</v>
      </c>
      <c r="BI29" s="36">
        <v>0</v>
      </c>
      <c r="BJ29" s="36">
        <v>0</v>
      </c>
      <c r="BK29" s="36">
        <v>0</v>
      </c>
      <c r="BL29" s="36">
        <v>0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162">
        <v>4.9632602840000004</v>
      </c>
      <c r="E30" s="36">
        <v>16</v>
      </c>
      <c r="F30" s="36">
        <v>0</v>
      </c>
      <c r="G30" s="36">
        <v>1</v>
      </c>
      <c r="H30" s="36">
        <v>15</v>
      </c>
      <c r="I30" s="36">
        <v>0</v>
      </c>
      <c r="J30" s="36">
        <v>0</v>
      </c>
      <c r="K30" s="36">
        <v>0</v>
      </c>
      <c r="L30" s="36">
        <v>0</v>
      </c>
      <c r="M30" s="36">
        <v>0</v>
      </c>
      <c r="N30" s="36">
        <v>0</v>
      </c>
      <c r="O30" s="36">
        <v>1.29422E-4</v>
      </c>
      <c r="P30" s="36">
        <v>2.13179E-4</v>
      </c>
      <c r="Q30" s="36">
        <v>1.08316E-4</v>
      </c>
      <c r="R30" s="36">
        <v>2.1106000000000001E-5</v>
      </c>
      <c r="S30" s="36">
        <v>1.8564800000000001E-4</v>
      </c>
      <c r="T30" s="36">
        <v>2.7531000000000001E-5</v>
      </c>
      <c r="U30" s="36">
        <v>6.0000000000000001E-3</v>
      </c>
      <c r="V30" s="36">
        <v>1.44E-2</v>
      </c>
      <c r="W30" s="36">
        <v>6.1294219999999998E-3</v>
      </c>
      <c r="X30" s="36">
        <v>1.4613179E-2</v>
      </c>
      <c r="Y30" s="36">
        <v>2.0742600999999999E-2</v>
      </c>
      <c r="Z30" s="36">
        <v>0</v>
      </c>
      <c r="AA30" s="36">
        <v>0</v>
      </c>
      <c r="AB30" s="36">
        <v>0</v>
      </c>
      <c r="AC30" s="36">
        <v>0</v>
      </c>
      <c r="AD30" s="36">
        <v>0</v>
      </c>
      <c r="AE30" s="36">
        <v>0</v>
      </c>
      <c r="AF30" s="36">
        <v>0</v>
      </c>
      <c r="AG30" s="36">
        <v>4.752528147247787E-4</v>
      </c>
      <c r="AH30" s="36">
        <v>8.0847605263525578E-4</v>
      </c>
      <c r="AI30" s="36">
        <v>2.5893084388453461E-3</v>
      </c>
      <c r="AJ30" s="36">
        <v>0</v>
      </c>
      <c r="AK30" s="36">
        <v>0</v>
      </c>
      <c r="AL30" s="36">
        <v>0</v>
      </c>
      <c r="AM30" s="36">
        <v>4.752528147247787E-4</v>
      </c>
      <c r="AN30" s="36">
        <v>8.0847605263525578E-4</v>
      </c>
      <c r="AO30" s="36">
        <v>2.5893084388453461E-3</v>
      </c>
      <c r="AP30" s="36">
        <v>3.3982421999999998E-2</v>
      </c>
      <c r="AQ30" s="36">
        <v>1.8298227E-2</v>
      </c>
      <c r="AR30" s="36">
        <v>5.2280648999999998E-2</v>
      </c>
      <c r="AS30" s="36">
        <v>0</v>
      </c>
      <c r="AT30" s="36">
        <v>0</v>
      </c>
      <c r="AU30" s="36">
        <v>0</v>
      </c>
      <c r="AV30" s="36">
        <v>0</v>
      </c>
      <c r="AW30" s="36">
        <v>0</v>
      </c>
      <c r="AX30" s="36">
        <v>0</v>
      </c>
      <c r="AY30" s="36">
        <v>0</v>
      </c>
      <c r="AZ30" s="36">
        <v>0</v>
      </c>
      <c r="BA30" s="36">
        <v>0</v>
      </c>
      <c r="BB30" s="36">
        <v>0.45682425399999999</v>
      </c>
      <c r="BC30" s="36">
        <v>36.850283845</v>
      </c>
      <c r="BD30" s="36">
        <v>85.574590720000003</v>
      </c>
      <c r="BE30" s="36">
        <v>2.8268820000000002E-3</v>
      </c>
      <c r="BF30" s="36">
        <v>5.6537649999999998E-3</v>
      </c>
      <c r="BG30" s="36">
        <v>1.361616266</v>
      </c>
      <c r="BH30" s="36">
        <v>7.0095072219999999</v>
      </c>
      <c r="BI30" s="36">
        <v>0</v>
      </c>
      <c r="BJ30" s="36">
        <v>0</v>
      </c>
      <c r="BK30" s="36">
        <v>0</v>
      </c>
      <c r="BL30" s="36">
        <v>0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162">
        <v>4.8572208769999996</v>
      </c>
      <c r="E31" s="36">
        <v>10</v>
      </c>
      <c r="F31" s="36">
        <v>0</v>
      </c>
      <c r="G31" s="36">
        <v>0</v>
      </c>
      <c r="H31" s="36">
        <v>10</v>
      </c>
      <c r="I31" s="36">
        <v>0</v>
      </c>
      <c r="J31" s="36">
        <v>0</v>
      </c>
      <c r="K31" s="36">
        <v>0</v>
      </c>
      <c r="L31" s="36">
        <v>0</v>
      </c>
      <c r="M31" s="36">
        <v>0</v>
      </c>
      <c r="N31" s="36">
        <v>0</v>
      </c>
      <c r="O31" s="36">
        <v>6.3259799999999995E-4</v>
      </c>
      <c r="P31" s="36">
        <v>8.933490000000001E-4</v>
      </c>
      <c r="Q31" s="36">
        <v>4.5057799999999998E-4</v>
      </c>
      <c r="R31" s="36">
        <v>1.8202E-4</v>
      </c>
      <c r="S31" s="36">
        <v>6.5593200000000002E-4</v>
      </c>
      <c r="T31" s="36">
        <v>2.3741700000000002E-4</v>
      </c>
      <c r="U31" s="36">
        <v>0</v>
      </c>
      <c r="V31" s="36">
        <v>0</v>
      </c>
      <c r="W31" s="36">
        <v>6.3259799999999995E-4</v>
      </c>
      <c r="X31" s="36">
        <v>8.933490000000001E-4</v>
      </c>
      <c r="Y31" s="36">
        <v>1.5259470000000002E-3</v>
      </c>
      <c r="Z31" s="36">
        <v>0</v>
      </c>
      <c r="AA31" s="36">
        <v>0</v>
      </c>
      <c r="AB31" s="36">
        <v>0</v>
      </c>
      <c r="AC31" s="36">
        <v>0</v>
      </c>
      <c r="AD31" s="36">
        <v>0</v>
      </c>
      <c r="AE31" s="36">
        <v>0</v>
      </c>
      <c r="AF31" s="36">
        <v>0</v>
      </c>
      <c r="AG31" s="36">
        <v>0</v>
      </c>
      <c r="AH31" s="36">
        <v>0</v>
      </c>
      <c r="AI31" s="36">
        <v>0</v>
      </c>
      <c r="AJ31" s="36">
        <v>0</v>
      </c>
      <c r="AK31" s="36">
        <v>0</v>
      </c>
      <c r="AL31" s="36">
        <v>0</v>
      </c>
      <c r="AM31" s="36">
        <v>0</v>
      </c>
      <c r="AN31" s="36">
        <v>0</v>
      </c>
      <c r="AO31" s="36">
        <v>0</v>
      </c>
      <c r="AP31" s="36">
        <v>1.4569330000000001E-3</v>
      </c>
      <c r="AQ31" s="36">
        <v>7.8450199999999996E-4</v>
      </c>
      <c r="AR31" s="36">
        <v>2.241435E-3</v>
      </c>
      <c r="AS31" s="36">
        <v>0</v>
      </c>
      <c r="AT31" s="36">
        <v>0</v>
      </c>
      <c r="AU31" s="36">
        <v>0</v>
      </c>
      <c r="AV31" s="36">
        <v>0</v>
      </c>
      <c r="AW31" s="36">
        <v>0</v>
      </c>
      <c r="AX31" s="36">
        <v>0</v>
      </c>
      <c r="AY31" s="36">
        <v>0</v>
      </c>
      <c r="AZ31" s="36">
        <v>0</v>
      </c>
      <c r="BA31" s="36">
        <v>0</v>
      </c>
      <c r="BB31" s="36">
        <v>1.2888772470000001</v>
      </c>
      <c r="BC31" s="36">
        <v>108.311363273</v>
      </c>
      <c r="BD31" s="36">
        <v>263.23679798199998</v>
      </c>
      <c r="BE31" s="36">
        <v>7.9757249999999995E-3</v>
      </c>
      <c r="BF31" s="36">
        <v>1.5951450999999998E-2</v>
      </c>
      <c r="BG31" s="36">
        <v>0.96292539600000004</v>
      </c>
      <c r="BH31" s="36">
        <v>11.665803853</v>
      </c>
      <c r="BI31" s="36">
        <v>0</v>
      </c>
      <c r="BJ31" s="36">
        <v>0</v>
      </c>
      <c r="BK31" s="36">
        <v>0</v>
      </c>
      <c r="BL31" s="36">
        <v>0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162">
        <v>4.8516857890000002</v>
      </c>
      <c r="E32" s="36">
        <v>18</v>
      </c>
      <c r="F32" s="36">
        <v>0</v>
      </c>
      <c r="G32" s="36">
        <v>0</v>
      </c>
      <c r="H32" s="36">
        <v>18</v>
      </c>
      <c r="I32" s="36">
        <v>0</v>
      </c>
      <c r="J32" s="36">
        <v>0</v>
      </c>
      <c r="K32" s="36">
        <v>0</v>
      </c>
      <c r="L32" s="36">
        <v>0</v>
      </c>
      <c r="M32" s="36">
        <v>0</v>
      </c>
      <c r="N32" s="36">
        <v>0</v>
      </c>
      <c r="O32" s="36">
        <v>4.8374309999999997E-3</v>
      </c>
      <c r="P32" s="36">
        <v>8.932072000000001E-3</v>
      </c>
      <c r="Q32" s="36">
        <v>4.6399689999999999E-3</v>
      </c>
      <c r="R32" s="36">
        <v>1.97462E-4</v>
      </c>
      <c r="S32" s="36">
        <v>8.6745120000000005E-3</v>
      </c>
      <c r="T32" s="36">
        <v>2.5755999999999999E-4</v>
      </c>
      <c r="U32" s="36">
        <v>0</v>
      </c>
      <c r="V32" s="36">
        <v>0</v>
      </c>
      <c r="W32" s="36">
        <v>4.8374309999999997E-3</v>
      </c>
      <c r="X32" s="36">
        <v>8.932072000000001E-3</v>
      </c>
      <c r="Y32" s="36">
        <v>1.3769503000000001E-2</v>
      </c>
      <c r="Z32" s="36">
        <v>0</v>
      </c>
      <c r="AA32" s="36">
        <v>0</v>
      </c>
      <c r="AB32" s="36">
        <v>0</v>
      </c>
      <c r="AC32" s="36">
        <v>0</v>
      </c>
      <c r="AD32" s="36">
        <v>0</v>
      </c>
      <c r="AE32" s="36">
        <v>0</v>
      </c>
      <c r="AF32" s="36">
        <v>0</v>
      </c>
      <c r="AG32" s="36">
        <v>0</v>
      </c>
      <c r="AH32" s="36">
        <v>0</v>
      </c>
      <c r="AI32" s="36">
        <v>0</v>
      </c>
      <c r="AJ32" s="36">
        <v>0</v>
      </c>
      <c r="AK32" s="36">
        <v>0</v>
      </c>
      <c r="AL32" s="36">
        <v>0</v>
      </c>
      <c r="AM32" s="36">
        <v>0</v>
      </c>
      <c r="AN32" s="36">
        <v>0</v>
      </c>
      <c r="AO32" s="36">
        <v>0</v>
      </c>
      <c r="AP32" s="36">
        <v>1.8392516000000001E-2</v>
      </c>
      <c r="AQ32" s="36">
        <v>9.9036620000000006E-3</v>
      </c>
      <c r="AR32" s="36">
        <v>2.8296178000000002E-2</v>
      </c>
      <c r="AS32" s="36">
        <v>0</v>
      </c>
      <c r="AT32" s="36">
        <v>0</v>
      </c>
      <c r="AU32" s="36">
        <v>0</v>
      </c>
      <c r="AV32" s="36">
        <v>0</v>
      </c>
      <c r="AW32" s="36">
        <v>0</v>
      </c>
      <c r="AX32" s="36">
        <v>0</v>
      </c>
      <c r="AY32" s="36">
        <v>0</v>
      </c>
      <c r="AZ32" s="36">
        <v>0</v>
      </c>
      <c r="BA32" s="36">
        <v>0</v>
      </c>
      <c r="BB32" s="36">
        <v>0.32518107200000002</v>
      </c>
      <c r="BC32" s="36">
        <v>27.644606182</v>
      </c>
      <c r="BD32" s="36">
        <v>70.400295643999996</v>
      </c>
      <c r="BE32" s="36">
        <v>2.0122590000000002E-3</v>
      </c>
      <c r="BF32" s="36">
        <v>4.0245180000000004E-3</v>
      </c>
      <c r="BG32" s="36">
        <v>0.420847105</v>
      </c>
      <c r="BH32" s="36">
        <v>3.7424092760000001</v>
      </c>
      <c r="BI32" s="36">
        <v>0</v>
      </c>
      <c r="BJ32" s="36">
        <v>0</v>
      </c>
      <c r="BK32" s="36">
        <v>0</v>
      </c>
      <c r="BL32" s="36">
        <v>0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162">
        <v>4.9099686480000004</v>
      </c>
      <c r="E33" s="36">
        <v>24</v>
      </c>
      <c r="F33" s="36">
        <v>0</v>
      </c>
      <c r="G33" s="36">
        <v>0</v>
      </c>
      <c r="H33" s="36">
        <v>24</v>
      </c>
      <c r="I33" s="36">
        <v>0</v>
      </c>
      <c r="J33" s="36">
        <v>0</v>
      </c>
      <c r="K33" s="36">
        <v>0</v>
      </c>
      <c r="L33" s="36">
        <v>0</v>
      </c>
      <c r="M33" s="36">
        <v>0</v>
      </c>
      <c r="N33" s="36">
        <v>0</v>
      </c>
      <c r="O33" s="36">
        <v>7.5300019999999992E-3</v>
      </c>
      <c r="P33" s="36">
        <v>1.3505778E-2</v>
      </c>
      <c r="Q33" s="36">
        <v>6.5938499999999992E-3</v>
      </c>
      <c r="R33" s="36">
        <v>9.3615199999999999E-4</v>
      </c>
      <c r="S33" s="36">
        <v>1.2284711E-2</v>
      </c>
      <c r="T33" s="36">
        <v>1.2210669999999999E-3</v>
      </c>
      <c r="U33" s="36">
        <v>0</v>
      </c>
      <c r="V33" s="36">
        <v>0</v>
      </c>
      <c r="W33" s="36">
        <v>7.5300019999999992E-3</v>
      </c>
      <c r="X33" s="36">
        <v>1.3505778E-2</v>
      </c>
      <c r="Y33" s="36">
        <v>2.1035779999999997E-2</v>
      </c>
      <c r="Z33" s="36">
        <v>0</v>
      </c>
      <c r="AA33" s="36">
        <v>0</v>
      </c>
      <c r="AB33" s="36">
        <v>0</v>
      </c>
      <c r="AC33" s="36">
        <v>0</v>
      </c>
      <c r="AD33" s="36">
        <v>0</v>
      </c>
      <c r="AE33" s="36">
        <v>0</v>
      </c>
      <c r="AF33" s="36">
        <v>0</v>
      </c>
      <c r="AG33" s="36">
        <v>0</v>
      </c>
      <c r="AH33" s="36">
        <v>0</v>
      </c>
      <c r="AI33" s="36">
        <v>0</v>
      </c>
      <c r="AJ33" s="36">
        <v>0</v>
      </c>
      <c r="AK33" s="36">
        <v>0</v>
      </c>
      <c r="AL33" s="36">
        <v>0</v>
      </c>
      <c r="AM33" s="36">
        <v>0</v>
      </c>
      <c r="AN33" s="36">
        <v>0</v>
      </c>
      <c r="AO33" s="36">
        <v>0</v>
      </c>
      <c r="AP33" s="36">
        <v>2.0971145E-2</v>
      </c>
      <c r="AQ33" s="36">
        <v>1.1292155E-2</v>
      </c>
      <c r="AR33" s="36">
        <v>3.2263300000000002E-2</v>
      </c>
      <c r="AS33" s="36">
        <v>0</v>
      </c>
      <c r="AT33" s="36">
        <v>0</v>
      </c>
      <c r="AU33" s="36">
        <v>0</v>
      </c>
      <c r="AV33" s="36">
        <v>0</v>
      </c>
      <c r="AW33" s="36">
        <v>0</v>
      </c>
      <c r="AX33" s="36">
        <v>0</v>
      </c>
      <c r="AY33" s="36">
        <v>0</v>
      </c>
      <c r="AZ33" s="36">
        <v>0</v>
      </c>
      <c r="BA33" s="36">
        <v>0</v>
      </c>
      <c r="BB33" s="36">
        <v>0.84794535999999998</v>
      </c>
      <c r="BC33" s="36">
        <v>64.153368694999998</v>
      </c>
      <c r="BD33" s="36">
        <v>165.586469773</v>
      </c>
      <c r="BE33" s="36">
        <v>5.247186E-3</v>
      </c>
      <c r="BF33" s="36">
        <v>1.0494373E-2</v>
      </c>
      <c r="BG33" s="36">
        <v>1.457546499</v>
      </c>
      <c r="BH33" s="36">
        <v>11.893349361</v>
      </c>
      <c r="BI33" s="36">
        <v>0</v>
      </c>
      <c r="BJ33" s="36">
        <v>0</v>
      </c>
      <c r="BK33" s="36">
        <v>0</v>
      </c>
      <c r="BL33" s="36">
        <v>0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162">
        <v>4.8438134159999997</v>
      </c>
      <c r="E34" s="36">
        <v>38</v>
      </c>
      <c r="F34" s="36">
        <v>0</v>
      </c>
      <c r="G34" s="36">
        <v>1</v>
      </c>
      <c r="H34" s="36">
        <v>37</v>
      </c>
      <c r="I34" s="36">
        <v>0</v>
      </c>
      <c r="J34" s="36">
        <v>0</v>
      </c>
      <c r="K34" s="36">
        <v>0</v>
      </c>
      <c r="L34" s="36">
        <v>0</v>
      </c>
      <c r="M34" s="36">
        <v>0</v>
      </c>
      <c r="N34" s="36">
        <v>0</v>
      </c>
      <c r="O34" s="36">
        <v>2.7258999999999999E-3</v>
      </c>
      <c r="P34" s="36">
        <v>4.8126290000000006E-3</v>
      </c>
      <c r="Q34" s="36">
        <v>2.5499469999999999E-3</v>
      </c>
      <c r="R34" s="36">
        <v>1.7595300000000001E-4</v>
      </c>
      <c r="S34" s="36">
        <v>4.5831250000000004E-3</v>
      </c>
      <c r="T34" s="36">
        <v>2.29504E-4</v>
      </c>
      <c r="U34" s="36">
        <v>3.0000000000000001E-3</v>
      </c>
      <c r="V34" s="36">
        <v>7.1999999999999998E-3</v>
      </c>
      <c r="W34" s="36">
        <v>5.7258999999999999E-3</v>
      </c>
      <c r="X34" s="36">
        <v>1.2012629E-2</v>
      </c>
      <c r="Y34" s="36">
        <v>1.7738528999999999E-2</v>
      </c>
      <c r="Z34" s="36">
        <v>0</v>
      </c>
      <c r="AA34" s="36">
        <v>0</v>
      </c>
      <c r="AB34" s="36">
        <v>0</v>
      </c>
      <c r="AC34" s="36">
        <v>0</v>
      </c>
      <c r="AD34" s="36">
        <v>0</v>
      </c>
      <c r="AE34" s="36">
        <v>0</v>
      </c>
      <c r="AF34" s="36">
        <v>0</v>
      </c>
      <c r="AG34" s="36">
        <v>2.327335130977131E-4</v>
      </c>
      <c r="AH34" s="36">
        <v>3.9591448205128206E-4</v>
      </c>
      <c r="AI34" s="36">
        <v>1.2679963817047817E-3</v>
      </c>
      <c r="AJ34" s="36">
        <v>0</v>
      </c>
      <c r="AK34" s="36">
        <v>0</v>
      </c>
      <c r="AL34" s="36">
        <v>0</v>
      </c>
      <c r="AM34" s="36">
        <v>2.327335130977131E-4</v>
      </c>
      <c r="AN34" s="36">
        <v>3.9591448205128206E-4</v>
      </c>
      <c r="AO34" s="36">
        <v>1.2679963817047817E-3</v>
      </c>
      <c r="AP34" s="36">
        <v>1.8354588000000002E-2</v>
      </c>
      <c r="AQ34" s="36">
        <v>9.8832399999999997E-3</v>
      </c>
      <c r="AR34" s="36">
        <v>2.8237828E-2</v>
      </c>
      <c r="AS34" s="36">
        <v>0</v>
      </c>
      <c r="AT34" s="36">
        <v>0</v>
      </c>
      <c r="AU34" s="36">
        <v>0</v>
      </c>
      <c r="AV34" s="36">
        <v>0</v>
      </c>
      <c r="AW34" s="36">
        <v>0</v>
      </c>
      <c r="AX34" s="36">
        <v>0</v>
      </c>
      <c r="AY34" s="36">
        <v>0</v>
      </c>
      <c r="AZ34" s="36">
        <v>0</v>
      </c>
      <c r="BA34" s="36">
        <v>0</v>
      </c>
      <c r="BB34" s="36">
        <v>0.82864892099999998</v>
      </c>
      <c r="BC34" s="36">
        <v>49.890806724000001</v>
      </c>
      <c r="BD34" s="36">
        <v>123.95021708599999</v>
      </c>
      <c r="BE34" s="36">
        <v>5.127777E-3</v>
      </c>
      <c r="BF34" s="36">
        <v>1.0255555E-2</v>
      </c>
      <c r="BG34" s="36">
        <v>4.1072248040000003</v>
      </c>
      <c r="BH34" s="36">
        <v>23.050865968</v>
      </c>
      <c r="BI34" s="36">
        <v>0</v>
      </c>
      <c r="BJ34" s="36">
        <v>0</v>
      </c>
      <c r="BK34" s="36">
        <v>0</v>
      </c>
      <c r="BL34" s="36">
        <v>0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162">
        <v>4.7908083719999999</v>
      </c>
      <c r="E35" s="36">
        <v>0</v>
      </c>
      <c r="F35" s="36" t="s">
        <v>339</v>
      </c>
      <c r="G35" s="36" t="s">
        <v>339</v>
      </c>
      <c r="H35" s="36" t="s">
        <v>339</v>
      </c>
      <c r="I35" s="36">
        <v>0</v>
      </c>
      <c r="J35" s="36">
        <v>0</v>
      </c>
      <c r="K35" s="36">
        <v>0</v>
      </c>
      <c r="L35" s="36">
        <v>0</v>
      </c>
      <c r="M35" s="36">
        <v>0</v>
      </c>
      <c r="N35" s="36">
        <v>0</v>
      </c>
      <c r="O35" s="36">
        <v>6.338000000000001E-6</v>
      </c>
      <c r="P35" s="36">
        <v>9.4159999999999993E-6</v>
      </c>
      <c r="Q35" s="36">
        <v>4.9750000000000006E-6</v>
      </c>
      <c r="R35" s="36">
        <v>1.3629999999999999E-6</v>
      </c>
      <c r="S35" s="36">
        <v>7.6369999999999999E-6</v>
      </c>
      <c r="T35" s="36">
        <v>1.779E-6</v>
      </c>
      <c r="U35" s="36" t="s">
        <v>339</v>
      </c>
      <c r="V35" s="36" t="s">
        <v>339</v>
      </c>
      <c r="W35" s="36">
        <v>6.338000000000001E-6</v>
      </c>
      <c r="X35" s="36">
        <v>9.4159999999999993E-6</v>
      </c>
      <c r="Y35" s="36">
        <v>1.5753999999999999E-5</v>
      </c>
      <c r="Z35" s="36">
        <v>0</v>
      </c>
      <c r="AA35" s="36">
        <v>0</v>
      </c>
      <c r="AB35" s="36">
        <v>0</v>
      </c>
      <c r="AC35" s="36">
        <v>0</v>
      </c>
      <c r="AD35" s="36">
        <v>0</v>
      </c>
      <c r="AE35" s="36">
        <v>0</v>
      </c>
      <c r="AF35" s="36">
        <v>0</v>
      </c>
      <c r="AG35" s="36" t="s">
        <v>339</v>
      </c>
      <c r="AH35" s="36" t="s">
        <v>339</v>
      </c>
      <c r="AI35" s="36" t="s">
        <v>339</v>
      </c>
      <c r="AJ35" s="36">
        <v>0</v>
      </c>
      <c r="AK35" s="36">
        <v>0</v>
      </c>
      <c r="AL35" s="36">
        <v>0</v>
      </c>
      <c r="AM35" s="36">
        <v>0</v>
      </c>
      <c r="AN35" s="36">
        <v>0</v>
      </c>
      <c r="AO35" s="36">
        <v>0</v>
      </c>
      <c r="AP35" s="36">
        <v>9.1309999999999995E-6</v>
      </c>
      <c r="AQ35" s="36">
        <v>4.9169999999999997E-6</v>
      </c>
      <c r="AR35" s="36">
        <v>1.4047999999999998E-5</v>
      </c>
      <c r="AS35" s="36">
        <v>0</v>
      </c>
      <c r="AT35" s="36">
        <v>0</v>
      </c>
      <c r="AU35" s="36">
        <v>0</v>
      </c>
      <c r="AV35" s="36">
        <v>0</v>
      </c>
      <c r="AW35" s="36">
        <v>0</v>
      </c>
      <c r="AX35" s="36">
        <v>0</v>
      </c>
      <c r="AY35" s="36">
        <v>0</v>
      </c>
      <c r="AZ35" s="36">
        <v>0</v>
      </c>
      <c r="BA35" s="36">
        <v>0</v>
      </c>
      <c r="BB35" s="36">
        <v>2.815428E-2</v>
      </c>
      <c r="BC35" s="36">
        <v>2.1842541600000001</v>
      </c>
      <c r="BD35" s="36">
        <v>6.2311295280000003</v>
      </c>
      <c r="BE35" s="36">
        <v>1.74222E-4</v>
      </c>
      <c r="BF35" s="36">
        <v>3.48444E-4</v>
      </c>
      <c r="BG35" s="36">
        <v>0.91142426700000001</v>
      </c>
      <c r="BH35" s="36">
        <v>11.312867958</v>
      </c>
      <c r="BI35" s="36">
        <v>0</v>
      </c>
      <c r="BJ35" s="36">
        <v>0</v>
      </c>
      <c r="BK35" s="36">
        <v>0</v>
      </c>
      <c r="BL35" s="36">
        <v>0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>
        <v>5.004474557</v>
      </c>
      <c r="E36" s="36">
        <v>401</v>
      </c>
      <c r="F36" s="36">
        <v>0</v>
      </c>
      <c r="G36" s="36">
        <v>8</v>
      </c>
      <c r="H36" s="36">
        <v>393</v>
      </c>
      <c r="I36" s="36">
        <v>0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36">
        <v>5.2838699999999995E-4</v>
      </c>
      <c r="P36" s="36">
        <v>8.9333100000000003E-4</v>
      </c>
      <c r="Q36" s="36">
        <v>5.0929899999999995E-4</v>
      </c>
      <c r="R36" s="36">
        <v>1.9087999999999997E-5</v>
      </c>
      <c r="S36" s="36">
        <v>8.6843300000000005E-4</v>
      </c>
      <c r="T36" s="36">
        <v>2.4897999999999998E-5</v>
      </c>
      <c r="U36" s="36">
        <v>0.18900000000000003</v>
      </c>
      <c r="V36" s="36">
        <v>0.4536</v>
      </c>
      <c r="W36" s="36">
        <v>0.18952838700000002</v>
      </c>
      <c r="X36" s="36">
        <v>0.454493331</v>
      </c>
      <c r="Y36" s="36">
        <v>0.64402171800000008</v>
      </c>
      <c r="Z36" s="36">
        <v>0</v>
      </c>
      <c r="AA36" s="36">
        <v>0</v>
      </c>
      <c r="AB36" s="36">
        <v>0</v>
      </c>
      <c r="AC36" s="36">
        <v>0</v>
      </c>
      <c r="AD36" s="36">
        <v>0</v>
      </c>
      <c r="AE36" s="36">
        <v>0</v>
      </c>
      <c r="AF36" s="36">
        <v>0</v>
      </c>
      <c r="AG36" s="36">
        <v>1.2816631559854604E-2</v>
      </c>
      <c r="AH36" s="36">
        <v>2.1803005412166454E-2</v>
      </c>
      <c r="AI36" s="36">
        <v>6.9828544360587164E-2</v>
      </c>
      <c r="AJ36" s="36">
        <v>0</v>
      </c>
      <c r="AK36" s="36">
        <v>0</v>
      </c>
      <c r="AL36" s="36">
        <v>0</v>
      </c>
      <c r="AM36" s="36">
        <v>1.2816631559854604E-2</v>
      </c>
      <c r="AN36" s="36">
        <v>2.1803005412166454E-2</v>
      </c>
      <c r="AO36" s="36">
        <v>6.9828544360587164E-2</v>
      </c>
      <c r="AP36" s="36">
        <v>0.66461781399999997</v>
      </c>
      <c r="AQ36" s="36">
        <v>0.35787112999999998</v>
      </c>
      <c r="AR36" s="36">
        <v>1.022488944</v>
      </c>
      <c r="AS36" s="36">
        <v>0</v>
      </c>
      <c r="AT36" s="36">
        <v>0</v>
      </c>
      <c r="AU36" s="36">
        <v>0</v>
      </c>
      <c r="AV36" s="36">
        <v>0</v>
      </c>
      <c r="AW36" s="36">
        <v>0</v>
      </c>
      <c r="AX36" s="36">
        <v>0</v>
      </c>
      <c r="AY36" s="36">
        <v>0</v>
      </c>
      <c r="AZ36" s="36">
        <v>0</v>
      </c>
      <c r="BA36" s="36">
        <v>0</v>
      </c>
      <c r="BB36" s="36">
        <v>0.43299385600000001</v>
      </c>
      <c r="BC36" s="36">
        <v>21.795766888999999</v>
      </c>
      <c r="BD36" s="36">
        <v>48.13736737</v>
      </c>
      <c r="BE36" s="36">
        <v>3.3179605000000001E-2</v>
      </c>
      <c r="BF36" s="36">
        <v>6.6359211000000001E-2</v>
      </c>
      <c r="BG36" s="36">
        <v>0.65787288899999996</v>
      </c>
      <c r="BH36" s="36">
        <v>4.023184391</v>
      </c>
      <c r="BI36" s="36">
        <v>0</v>
      </c>
      <c r="BJ36" s="36">
        <v>0</v>
      </c>
      <c r="BK36" s="36">
        <v>0</v>
      </c>
      <c r="BL36" s="36">
        <v>0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>
        <v>6.2785859469999998</v>
      </c>
      <c r="E37" s="36">
        <v>49</v>
      </c>
      <c r="F37" s="36">
        <v>14</v>
      </c>
      <c r="G37" s="36">
        <v>14</v>
      </c>
      <c r="H37" s="36">
        <v>21</v>
      </c>
      <c r="I37" s="36">
        <v>0.26930314609746864</v>
      </c>
      <c r="J37" s="36">
        <v>2.9447168861559274</v>
      </c>
      <c r="K37" s="36">
        <v>3.6657146098251159E-2</v>
      </c>
      <c r="L37" s="36">
        <v>0.23264599999921751</v>
      </c>
      <c r="M37" s="36">
        <v>1.148234532251861</v>
      </c>
      <c r="N37" s="36">
        <v>2.0657855000015353</v>
      </c>
      <c r="O37" s="36">
        <v>1.8328278E-2</v>
      </c>
      <c r="P37" s="36">
        <v>3.1355556E-2</v>
      </c>
      <c r="Q37" s="36">
        <v>1.7351037E-2</v>
      </c>
      <c r="R37" s="36">
        <v>9.77241E-4</v>
      </c>
      <c r="S37" s="36">
        <v>3.0080893999999997E-2</v>
      </c>
      <c r="T37" s="36">
        <v>1.274662E-3</v>
      </c>
      <c r="U37" s="36">
        <v>4.6968499999999995</v>
      </c>
      <c r="V37" s="36">
        <v>11.152699999999996</v>
      </c>
      <c r="W37" s="36">
        <v>4.984481424097468</v>
      </c>
      <c r="X37" s="36">
        <v>14.128772442155924</v>
      </c>
      <c r="Y37" s="36">
        <v>19.113253866253391</v>
      </c>
      <c r="Z37" s="36">
        <v>1.5843432737248427E-3</v>
      </c>
      <c r="AA37" s="36">
        <v>7.4145671667257408E-4</v>
      </c>
      <c r="AB37" s="36">
        <v>7.4145700000000005E-4</v>
      </c>
      <c r="AC37" s="36">
        <v>1.8549153022311032E-4</v>
      </c>
      <c r="AD37" s="36">
        <v>3.5519274032135451E-2</v>
      </c>
      <c r="AE37" s="36">
        <v>0.319673466289219</v>
      </c>
      <c r="AF37" s="36">
        <v>0.35519274032135439</v>
      </c>
      <c r="AG37" s="36">
        <v>0.34229118239667566</v>
      </c>
      <c r="AH37" s="36">
        <v>0.58228844821503445</v>
      </c>
      <c r="AI37" s="36">
        <v>1.8648967868508537</v>
      </c>
      <c r="AJ37" s="36">
        <v>2.906607660815482E-5</v>
      </c>
      <c r="AK37" s="36">
        <v>3.5124681634257126E-5</v>
      </c>
      <c r="AL37" s="36">
        <v>8.7849687188698461E-5</v>
      </c>
      <c r="AM37" s="36">
        <v>0.34250574000350692</v>
      </c>
      <c r="AN37" s="36">
        <v>0.61784284692880409</v>
      </c>
      <c r="AO37" s="36">
        <v>2.1846581028272616</v>
      </c>
      <c r="AP37" s="36">
        <v>70.052005726999994</v>
      </c>
      <c r="AQ37" s="36">
        <v>37.720310775999998</v>
      </c>
      <c r="AR37" s="36">
        <v>107.77231650299998</v>
      </c>
      <c r="AS37" s="36">
        <v>0.35899977700000002</v>
      </c>
      <c r="AT37" s="36">
        <v>109.580195739</v>
      </c>
      <c r="AU37" s="36">
        <v>246.815637624</v>
      </c>
      <c r="AV37" s="36">
        <v>59.545140486000001</v>
      </c>
      <c r="AW37" s="36">
        <v>134.117955507</v>
      </c>
      <c r="AX37" s="36">
        <v>57.236489833999997</v>
      </c>
      <c r="AY37" s="36">
        <v>128.91800966900001</v>
      </c>
      <c r="AZ37" s="36">
        <v>1.3650384999999999E-2</v>
      </c>
      <c r="BA37" s="36">
        <v>2.7300771000000001E-2</v>
      </c>
      <c r="BB37" s="36">
        <v>0</v>
      </c>
      <c r="BC37" s="36">
        <v>0</v>
      </c>
      <c r="BD37" s="36">
        <v>0</v>
      </c>
      <c r="BE37" s="36">
        <v>0</v>
      </c>
      <c r="BF37" s="36">
        <v>0</v>
      </c>
      <c r="BG37" s="36">
        <v>2.6514890520000001</v>
      </c>
      <c r="BH37" s="36">
        <v>8.9360953510000005</v>
      </c>
      <c r="BI37" s="36">
        <v>0.21</v>
      </c>
      <c r="BJ37" s="36">
        <v>0.22</v>
      </c>
      <c r="BK37" s="36">
        <v>0.15</v>
      </c>
      <c r="BL37" s="36">
        <v>0.15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>
        <v>6.6204738120000002</v>
      </c>
      <c r="E38" s="36">
        <v>46</v>
      </c>
      <c r="F38" s="36">
        <v>16</v>
      </c>
      <c r="G38" s="36">
        <v>13</v>
      </c>
      <c r="H38" s="36">
        <v>17</v>
      </c>
      <c r="I38" s="36">
        <v>11.452956617374575</v>
      </c>
      <c r="J38" s="36">
        <v>33.085231213679272</v>
      </c>
      <c r="K38" s="36">
        <v>8.4833486173751389</v>
      </c>
      <c r="L38" s="36">
        <v>2.969607999999436</v>
      </c>
      <c r="M38" s="36">
        <v>31.776572831049023</v>
      </c>
      <c r="N38" s="36">
        <v>12.76161500000482</v>
      </c>
      <c r="O38" s="36">
        <v>0.26472793999999999</v>
      </c>
      <c r="P38" s="36">
        <v>0.41032100199999999</v>
      </c>
      <c r="Q38" s="36">
        <v>0.24806724200000002</v>
      </c>
      <c r="R38" s="36">
        <v>1.6660698000000002E-2</v>
      </c>
      <c r="S38" s="36">
        <v>0.38858965600000001</v>
      </c>
      <c r="T38" s="36">
        <v>2.1731345999999999E-2</v>
      </c>
      <c r="U38" s="36">
        <v>2.9482499999999989</v>
      </c>
      <c r="V38" s="36">
        <v>6.9926999999999992</v>
      </c>
      <c r="W38" s="36">
        <v>14.665934557374573</v>
      </c>
      <c r="X38" s="36">
        <v>40.488252215679275</v>
      </c>
      <c r="Y38" s="36">
        <v>55.154186773053851</v>
      </c>
      <c r="Z38" s="36">
        <v>2.2943648187894655E-2</v>
      </c>
      <c r="AA38" s="36">
        <v>1.1045139333714867E-2</v>
      </c>
      <c r="AB38" s="36">
        <v>1.1045139000000001E-2</v>
      </c>
      <c r="AC38" s="36">
        <v>5.3872122821744056E-2</v>
      </c>
      <c r="AD38" s="36">
        <v>0.16432869584412754</v>
      </c>
      <c r="AE38" s="36">
        <v>1.6918803932618296</v>
      </c>
      <c r="AF38" s="36">
        <v>1.8562090891059573</v>
      </c>
      <c r="AG38" s="36">
        <v>0.20048988079702523</v>
      </c>
      <c r="AH38" s="36">
        <v>0.34106324549379019</v>
      </c>
      <c r="AI38" s="36">
        <v>1.0923241781355171</v>
      </c>
      <c r="AJ38" s="36">
        <v>4.329837857514039E-4</v>
      </c>
      <c r="AK38" s="36">
        <v>5.2323599477935615E-4</v>
      </c>
      <c r="AL38" s="36">
        <v>1.3086558035134788E-3</v>
      </c>
      <c r="AM38" s="36">
        <v>0.25479498740452067</v>
      </c>
      <c r="AN38" s="36">
        <v>0.50591517733269709</v>
      </c>
      <c r="AO38" s="36">
        <v>2.7855132272008603</v>
      </c>
      <c r="AP38" s="36">
        <v>398.83091646999998</v>
      </c>
      <c r="AQ38" s="36">
        <v>214.75510886800001</v>
      </c>
      <c r="AR38" s="36">
        <v>613.58602533800001</v>
      </c>
      <c r="AS38" s="36">
        <v>44.509663561000004</v>
      </c>
      <c r="AT38" s="36">
        <v>975.30637771900001</v>
      </c>
      <c r="AU38" s="36">
        <v>1962.7402562340001</v>
      </c>
      <c r="AV38" s="36">
        <v>613.74013982999998</v>
      </c>
      <c r="AW38" s="36">
        <v>1235.1118651859999</v>
      </c>
      <c r="AX38" s="36">
        <v>598.13753124699997</v>
      </c>
      <c r="AY38" s="36">
        <v>1203.7126365239999</v>
      </c>
      <c r="AZ38" s="36">
        <v>0.76944022099999998</v>
      </c>
      <c r="BA38" s="36">
        <v>1.538880442</v>
      </c>
      <c r="BB38" s="36">
        <v>0.77069036400000002</v>
      </c>
      <c r="BC38" s="36">
        <v>44.328615120000002</v>
      </c>
      <c r="BD38" s="36">
        <v>89.208436844000005</v>
      </c>
      <c r="BE38" s="36">
        <v>5.9056732000000001E-2</v>
      </c>
      <c r="BF38" s="36">
        <v>0.118113465</v>
      </c>
      <c r="BG38" s="36">
        <v>2.154556237</v>
      </c>
      <c r="BH38" s="36">
        <v>8.0264768380000007</v>
      </c>
      <c r="BI38" s="36">
        <v>0.19999999999999998</v>
      </c>
      <c r="BJ38" s="36">
        <v>0.35000000000000003</v>
      </c>
      <c r="BK38" s="36">
        <v>0.92000000000000015</v>
      </c>
      <c r="BL38" s="36">
        <v>1.1600000000000004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>
        <v>6.6523794670000003</v>
      </c>
      <c r="E39" s="36">
        <v>2</v>
      </c>
      <c r="F39" s="36">
        <v>1</v>
      </c>
      <c r="G39" s="36">
        <v>1</v>
      </c>
      <c r="H39" s="36">
        <v>0</v>
      </c>
      <c r="I39" s="36">
        <v>23.341984432363908</v>
      </c>
      <c r="J39" s="36">
        <v>68.536819271552559</v>
      </c>
      <c r="K39" s="36">
        <v>12.568314432366329</v>
      </c>
      <c r="L39" s="36">
        <v>10.77366999999758</v>
      </c>
      <c r="M39" s="36">
        <v>57.158737203918029</v>
      </c>
      <c r="N39" s="36">
        <v>34.720066499998453</v>
      </c>
      <c r="O39" s="36">
        <v>0.21872928899999999</v>
      </c>
      <c r="P39" s="36">
        <v>0.37048825500000004</v>
      </c>
      <c r="Q39" s="36">
        <v>0.20087607499999999</v>
      </c>
      <c r="R39" s="36">
        <v>1.7853213999999999E-2</v>
      </c>
      <c r="S39" s="36">
        <v>0.34720145400000002</v>
      </c>
      <c r="T39" s="36">
        <v>2.3286801000000003E-2</v>
      </c>
      <c r="U39" s="36">
        <v>6.6E-3</v>
      </c>
      <c r="V39" s="36">
        <v>1.5599999999999999E-2</v>
      </c>
      <c r="W39" s="36">
        <v>23.567313721363906</v>
      </c>
      <c r="X39" s="36">
        <v>68.922907526552564</v>
      </c>
      <c r="Y39" s="36">
        <v>92.490221247916466</v>
      </c>
      <c r="Z39" s="36">
        <v>4.8536708725038014E-2</v>
      </c>
      <c r="AA39" s="36">
        <v>2.3394078446658882E-2</v>
      </c>
      <c r="AB39" s="36">
        <v>2.3394077999999999E-2</v>
      </c>
      <c r="AC39" s="36">
        <v>0.19439235430467378</v>
      </c>
      <c r="AD39" s="36">
        <v>1.0329305852212796</v>
      </c>
      <c r="AE39" s="36">
        <v>9.7608637717649529</v>
      </c>
      <c r="AF39" s="36">
        <v>10.793794356986229</v>
      </c>
      <c r="AG39" s="36">
        <v>4.7979674796747962E-4</v>
      </c>
      <c r="AH39" s="36">
        <v>8.1620596205962052E-4</v>
      </c>
      <c r="AI39" s="36">
        <v>2.6140650406504063E-3</v>
      </c>
      <c r="AJ39" s="36">
        <v>9.1707840992093768E-4</v>
      </c>
      <c r="AK39" s="36">
        <v>1.1082362724702558E-3</v>
      </c>
      <c r="AL39" s="36">
        <v>2.7717891049218119E-3</v>
      </c>
      <c r="AM39" s="36">
        <v>0.19578922946256219</v>
      </c>
      <c r="AN39" s="36">
        <v>1.0348550274558095</v>
      </c>
      <c r="AO39" s="36">
        <v>9.7662496259105236</v>
      </c>
      <c r="AP39" s="36">
        <v>491.09199805600002</v>
      </c>
      <c r="AQ39" s="36">
        <v>264.434152799</v>
      </c>
      <c r="AR39" s="36">
        <v>755.52615085499997</v>
      </c>
      <c r="AS39" s="36">
        <v>45.133834954999998</v>
      </c>
      <c r="AT39" s="36">
        <v>1269.723002811</v>
      </c>
      <c r="AU39" s="36">
        <v>2615.7629404630002</v>
      </c>
      <c r="AV39" s="36">
        <v>1076.085189997</v>
      </c>
      <c r="AW39" s="36">
        <v>2216.8486784470001</v>
      </c>
      <c r="AX39" s="36">
        <v>1069.3046341940001</v>
      </c>
      <c r="AY39" s="36">
        <v>2202.8800202860002</v>
      </c>
      <c r="AZ39" s="36">
        <v>0.88672034</v>
      </c>
      <c r="BA39" s="36">
        <v>1.7734406810000001</v>
      </c>
      <c r="BB39" s="36">
        <v>2.1602437829999999</v>
      </c>
      <c r="BC39" s="36">
        <v>131.91802151499999</v>
      </c>
      <c r="BD39" s="36">
        <v>271.76499999999999</v>
      </c>
      <c r="BE39" s="36">
        <v>0.165535922</v>
      </c>
      <c r="BF39" s="36">
        <v>0.331071844</v>
      </c>
      <c r="BG39" s="36">
        <v>7.0381580990000003</v>
      </c>
      <c r="BH39" s="36">
        <v>28.899810215999999</v>
      </c>
      <c r="BI39" s="36">
        <v>1.8700000000000003</v>
      </c>
      <c r="BJ39" s="36">
        <v>2.2799999999999998</v>
      </c>
      <c r="BK39" s="36">
        <v>2.41</v>
      </c>
      <c r="BL39" s="36">
        <v>2.9199999999999977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>
        <v>5.7516617370000001</v>
      </c>
      <c r="E40" s="36">
        <v>16</v>
      </c>
      <c r="F40" s="36">
        <v>5</v>
      </c>
      <c r="G40" s="36">
        <v>4</v>
      </c>
      <c r="H40" s="36">
        <v>7</v>
      </c>
      <c r="I40" s="36">
        <v>6.9234065645624628E-3</v>
      </c>
      <c r="J40" s="36">
        <v>1.7855816900328367</v>
      </c>
      <c r="K40" s="36">
        <v>3.9084065647281181E-3</v>
      </c>
      <c r="L40" s="36">
        <v>3.0149999998343446E-3</v>
      </c>
      <c r="M40" s="36">
        <v>0.28123909659603197</v>
      </c>
      <c r="N40" s="36">
        <v>1.5112660000013673</v>
      </c>
      <c r="O40" s="36">
        <v>7.3403203E-2</v>
      </c>
      <c r="P40" s="36">
        <v>0.114638763</v>
      </c>
      <c r="Q40" s="36">
        <v>6.7934573999999998E-2</v>
      </c>
      <c r="R40" s="36">
        <v>5.468629E-3</v>
      </c>
      <c r="S40" s="36">
        <v>0.107505768</v>
      </c>
      <c r="T40" s="36">
        <v>7.1329949999999996E-3</v>
      </c>
      <c r="U40" s="36">
        <v>0.44309999999999999</v>
      </c>
      <c r="V40" s="36">
        <v>1.0508999999999999</v>
      </c>
      <c r="W40" s="36">
        <v>0.52342660956456244</v>
      </c>
      <c r="X40" s="36">
        <v>2.9511204530328365</v>
      </c>
      <c r="Y40" s="36">
        <v>3.4745470625973991</v>
      </c>
      <c r="Z40" s="36">
        <v>1.202627505341947E-4</v>
      </c>
      <c r="AA40" s="36">
        <v>2.5736228614317661E-5</v>
      </c>
      <c r="AB40" s="36">
        <v>2.5736199999999999E-5</v>
      </c>
      <c r="AC40" s="36">
        <v>2.0829660836737992E-5</v>
      </c>
      <c r="AD40" s="36">
        <v>1.2128947223246296E-2</v>
      </c>
      <c r="AE40" s="36">
        <v>0.10916052500921666</v>
      </c>
      <c r="AF40" s="36">
        <v>0.12128947223246296</v>
      </c>
      <c r="AG40" s="36">
        <v>3.3412850901470531E-2</v>
      </c>
      <c r="AH40" s="36">
        <v>5.6840252108248723E-2</v>
      </c>
      <c r="AI40" s="36">
        <v>0.18204242904939116</v>
      </c>
      <c r="AJ40" s="36">
        <v>1.0088924384185974E-6</v>
      </c>
      <c r="AK40" s="36">
        <v>1.2191884781930283E-6</v>
      </c>
      <c r="AL40" s="36">
        <v>3.0492896006454596E-6</v>
      </c>
      <c r="AM40" s="36">
        <v>3.3434689454745689E-2</v>
      </c>
      <c r="AN40" s="36">
        <v>6.8970418519973209E-2</v>
      </c>
      <c r="AO40" s="36">
        <v>0.29120600334820851</v>
      </c>
      <c r="AP40" s="36">
        <v>78.232179982000005</v>
      </c>
      <c r="AQ40" s="36">
        <v>42.125019989999998</v>
      </c>
      <c r="AR40" s="36">
        <v>120.357199972</v>
      </c>
      <c r="AS40" s="36">
        <v>10.750406732</v>
      </c>
      <c r="AT40" s="36">
        <v>287.25787590700003</v>
      </c>
      <c r="AU40" s="36">
        <v>687.76815037799997</v>
      </c>
      <c r="AV40" s="36">
        <v>167.215196582</v>
      </c>
      <c r="AW40" s="36">
        <v>400.35555545599999</v>
      </c>
      <c r="AX40" s="36">
        <v>158.9551266</v>
      </c>
      <c r="AY40" s="36">
        <v>380.57885469399997</v>
      </c>
      <c r="AZ40" s="36">
        <v>0.22603367399999999</v>
      </c>
      <c r="BA40" s="36">
        <v>0.45206734900000001</v>
      </c>
      <c r="BB40" s="36">
        <v>0.60323349100000001</v>
      </c>
      <c r="BC40" s="36">
        <v>27.544094971</v>
      </c>
      <c r="BD40" s="36">
        <v>65.947543448999994</v>
      </c>
      <c r="BE40" s="36">
        <v>4.6224788000000003E-2</v>
      </c>
      <c r="BF40" s="36">
        <v>9.2449577000000005E-2</v>
      </c>
      <c r="BG40" s="36">
        <v>3.2935649570000001</v>
      </c>
      <c r="BH40" s="36">
        <v>37.193249086000002</v>
      </c>
      <c r="BI40" s="36">
        <v>0.15</v>
      </c>
      <c r="BJ40" s="36">
        <v>0.15</v>
      </c>
      <c r="BK40" s="36">
        <v>0.03</v>
      </c>
      <c r="BL40" s="36">
        <v>0.03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>
        <v>5.1214816240000003</v>
      </c>
      <c r="E41" s="36">
        <v>8</v>
      </c>
      <c r="F41" s="36">
        <v>1</v>
      </c>
      <c r="G41" s="36">
        <v>2</v>
      </c>
      <c r="H41" s="36">
        <v>5</v>
      </c>
      <c r="I41" s="36">
        <v>4.2786184902681181E-6</v>
      </c>
      <c r="J41" s="36">
        <v>4.773354654682445E-3</v>
      </c>
      <c r="K41" s="36">
        <v>4.2786184902681181E-6</v>
      </c>
      <c r="L41" s="36">
        <v>0</v>
      </c>
      <c r="M41" s="36">
        <v>7.7763327317294587E-4</v>
      </c>
      <c r="N41" s="36">
        <v>3.9999999999997676E-3</v>
      </c>
      <c r="O41" s="36">
        <v>1.9313999999999998E-4</v>
      </c>
      <c r="P41" s="36">
        <v>3.1179900000000003E-4</v>
      </c>
      <c r="Q41" s="36">
        <v>1.8075699999999998E-4</v>
      </c>
      <c r="R41" s="36">
        <v>1.2383E-5</v>
      </c>
      <c r="S41" s="36">
        <v>2.9564800000000003E-4</v>
      </c>
      <c r="T41" s="36">
        <v>1.6150999999999998E-5</v>
      </c>
      <c r="U41" s="36">
        <v>7.8099999999999989E-2</v>
      </c>
      <c r="V41" s="36">
        <v>0.18460000000000001</v>
      </c>
      <c r="W41" s="36">
        <v>7.8297418618490253E-2</v>
      </c>
      <c r="X41" s="36">
        <v>0.18968515365468247</v>
      </c>
      <c r="Y41" s="36">
        <v>0.26798257227317274</v>
      </c>
      <c r="Z41" s="36">
        <v>3.1830388008641851E-7</v>
      </c>
      <c r="AA41" s="36">
        <v>6.811703033849356E-8</v>
      </c>
      <c r="AB41" s="36">
        <v>6.8117E-8</v>
      </c>
      <c r="AC41" s="36">
        <v>1.71311466374764E-8</v>
      </c>
      <c r="AD41" s="36">
        <v>3.3949619912396064E-5</v>
      </c>
      <c r="AE41" s="36">
        <v>3.0554657921156453E-4</v>
      </c>
      <c r="AF41" s="36">
        <v>3.394961991239606E-4</v>
      </c>
      <c r="AG41" s="36">
        <v>5.5500341658552416E-3</v>
      </c>
      <c r="AH41" s="36">
        <v>9.4414374315698359E-3</v>
      </c>
      <c r="AI41" s="36">
        <v>3.023811717948718E-2</v>
      </c>
      <c r="AJ41" s="36">
        <v>2.6702747968915037E-9</v>
      </c>
      <c r="AK41" s="36">
        <v>3.2268734921656851E-9</v>
      </c>
      <c r="AL41" s="36">
        <v>8.070673204558824E-9</v>
      </c>
      <c r="AM41" s="36">
        <v>5.5500539672766764E-3</v>
      </c>
      <c r="AN41" s="36">
        <v>9.4753902783557241E-3</v>
      </c>
      <c r="AO41" s="36">
        <v>3.0543671829371951E-2</v>
      </c>
      <c r="AP41" s="36">
        <v>0.34342639800000002</v>
      </c>
      <c r="AQ41" s="36">
        <v>0.184921906</v>
      </c>
      <c r="AR41" s="36">
        <v>0.52834830399999999</v>
      </c>
      <c r="AS41" s="36">
        <v>2.5826447999999998E-2</v>
      </c>
      <c r="AT41" s="36">
        <v>3.4096197000000002E-2</v>
      </c>
      <c r="AU41" s="36">
        <v>7.8931615999999996E-2</v>
      </c>
      <c r="AV41" s="36">
        <v>0.173554653</v>
      </c>
      <c r="AW41" s="36">
        <v>0.40177352199999999</v>
      </c>
      <c r="AX41" s="36">
        <v>0.15417233299999999</v>
      </c>
      <c r="AY41" s="36">
        <v>0.35690406499999999</v>
      </c>
      <c r="AZ41" s="36">
        <v>4.1940800000000002E-4</v>
      </c>
      <c r="BA41" s="36">
        <v>8.3881699999999995E-4</v>
      </c>
      <c r="BB41" s="36">
        <v>0.27955172499999997</v>
      </c>
      <c r="BC41" s="36">
        <v>15.566102278000001</v>
      </c>
      <c r="BD41" s="36">
        <v>36.035033454000001</v>
      </c>
      <c r="BE41" s="36">
        <v>2.1421587999999998E-2</v>
      </c>
      <c r="BF41" s="36">
        <v>4.2843175999999997E-2</v>
      </c>
      <c r="BG41" s="36">
        <v>1.6254827540000001</v>
      </c>
      <c r="BH41" s="36">
        <v>8.8839942230000002</v>
      </c>
      <c r="BI41" s="36">
        <v>0</v>
      </c>
      <c r="BJ41" s="36">
        <v>0</v>
      </c>
      <c r="BK41" s="36">
        <v>0</v>
      </c>
      <c r="BL41" s="36">
        <v>0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>
        <v>5.0695886039999998</v>
      </c>
      <c r="E42" s="36">
        <v>2</v>
      </c>
      <c r="F42" s="36">
        <v>0</v>
      </c>
      <c r="G42" s="36">
        <v>0</v>
      </c>
      <c r="H42" s="36">
        <v>2</v>
      </c>
      <c r="I42" s="36">
        <v>4.4988996732403102E-6</v>
      </c>
      <c r="J42" s="36">
        <v>1.4811700788122257E-2</v>
      </c>
      <c r="K42" s="36">
        <v>4.4988996732403102E-6</v>
      </c>
      <c r="L42" s="36">
        <v>0</v>
      </c>
      <c r="M42" s="36">
        <v>8.1619968779662335E-4</v>
      </c>
      <c r="N42" s="36">
        <v>1.3999999999998874E-2</v>
      </c>
      <c r="O42" s="36">
        <v>2.7848000000000002E-5</v>
      </c>
      <c r="P42" s="36">
        <v>4.0098000000000001E-5</v>
      </c>
      <c r="Q42" s="36">
        <v>2.5187000000000001E-5</v>
      </c>
      <c r="R42" s="36">
        <v>2.661E-6</v>
      </c>
      <c r="S42" s="36">
        <v>3.6627E-5</v>
      </c>
      <c r="T42" s="36">
        <v>3.4710000000000003E-6</v>
      </c>
      <c r="U42" s="36">
        <v>0</v>
      </c>
      <c r="V42" s="36">
        <v>0</v>
      </c>
      <c r="W42" s="36">
        <v>3.234689967324031E-5</v>
      </c>
      <c r="X42" s="36">
        <v>1.4851798788122258E-2</v>
      </c>
      <c r="Y42" s="36">
        <v>1.4884145687795497E-2</v>
      </c>
      <c r="Z42" s="36">
        <v>3.8456830910428899E-7</v>
      </c>
      <c r="AA42" s="36">
        <v>8.2297618148317829E-8</v>
      </c>
      <c r="AB42" s="36">
        <v>8.2297600000000005E-8</v>
      </c>
      <c r="AC42" s="36">
        <v>9.9472423043766515E-9</v>
      </c>
      <c r="AD42" s="36">
        <v>1.3634088716765151E-5</v>
      </c>
      <c r="AE42" s="36">
        <v>1.2270679845088634E-4</v>
      </c>
      <c r="AF42" s="36">
        <v>1.363408871676515E-4</v>
      </c>
      <c r="AG42" s="36">
        <v>0</v>
      </c>
      <c r="AH42" s="36">
        <v>0</v>
      </c>
      <c r="AI42" s="36">
        <v>0</v>
      </c>
      <c r="AJ42" s="36">
        <v>3.2261727193601927E-9</v>
      </c>
      <c r="AK42" s="36">
        <v>3.8986441550399269E-9</v>
      </c>
      <c r="AL42" s="36">
        <v>9.7508263006224633E-9</v>
      </c>
      <c r="AM42" s="36">
        <v>1.3173415023736844E-8</v>
      </c>
      <c r="AN42" s="36">
        <v>1.3637987360920192E-5</v>
      </c>
      <c r="AO42" s="36">
        <v>1.2271654927718698E-4</v>
      </c>
      <c r="AP42" s="36">
        <v>4.0613339999999998E-3</v>
      </c>
      <c r="AQ42" s="36">
        <v>2.1868719999999999E-3</v>
      </c>
      <c r="AR42" s="36">
        <v>6.2482059999999992E-3</v>
      </c>
      <c r="AS42" s="36">
        <v>1.6217040000000001E-3</v>
      </c>
      <c r="AT42" s="36">
        <v>9.5783399999999996E-4</v>
      </c>
      <c r="AU42" s="36">
        <v>2.31255E-3</v>
      </c>
      <c r="AV42" s="36">
        <v>7.2545270000000002E-3</v>
      </c>
      <c r="AW42" s="36">
        <v>1.7514980999999999E-2</v>
      </c>
      <c r="AX42" s="36">
        <v>6.3888540000000002E-3</v>
      </c>
      <c r="AY42" s="36">
        <v>1.5424943E-2</v>
      </c>
      <c r="AZ42" s="36">
        <v>4.0272000000000003E-5</v>
      </c>
      <c r="BA42" s="36">
        <v>8.0544999999999995E-5</v>
      </c>
      <c r="BB42" s="36">
        <v>6.5427663999999996E-2</v>
      </c>
      <c r="BC42" s="36">
        <v>4.038380364</v>
      </c>
      <c r="BD42" s="36">
        <v>9.7500711110000005</v>
      </c>
      <c r="BE42" s="36">
        <v>5.0136139999999996E-3</v>
      </c>
      <c r="BF42" s="36">
        <v>1.0027227999999999E-2</v>
      </c>
      <c r="BG42" s="36">
        <v>1.0151633</v>
      </c>
      <c r="BH42" s="36">
        <v>6.1585960320000002</v>
      </c>
      <c r="BI42" s="36">
        <v>0</v>
      </c>
      <c r="BJ42" s="36">
        <v>0</v>
      </c>
      <c r="BK42" s="36">
        <v>0</v>
      </c>
      <c r="BL42" s="36">
        <v>0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>
        <v>5.0511508320000003</v>
      </c>
      <c r="E43" s="36">
        <v>0</v>
      </c>
      <c r="F43" s="36" t="s">
        <v>339</v>
      </c>
      <c r="G43" s="36" t="s">
        <v>339</v>
      </c>
      <c r="H43" s="36" t="s">
        <v>339</v>
      </c>
      <c r="I43" s="36">
        <v>0</v>
      </c>
      <c r="J43" s="36">
        <v>0</v>
      </c>
      <c r="K43" s="36">
        <v>0</v>
      </c>
      <c r="L43" s="36">
        <v>0</v>
      </c>
      <c r="M43" s="36">
        <v>0</v>
      </c>
      <c r="N43" s="36">
        <v>0</v>
      </c>
      <c r="O43" s="36">
        <v>1.3040000000000001E-6</v>
      </c>
      <c r="P43" s="36">
        <v>1.9889999999999999E-6</v>
      </c>
      <c r="Q43" s="36">
        <v>1.111E-6</v>
      </c>
      <c r="R43" s="36">
        <v>1.9299999999999999E-7</v>
      </c>
      <c r="S43" s="36">
        <v>1.7370000000000001E-6</v>
      </c>
      <c r="T43" s="36">
        <v>2.5199999999999998E-7</v>
      </c>
      <c r="U43" s="36" t="s">
        <v>339</v>
      </c>
      <c r="V43" s="36" t="s">
        <v>339</v>
      </c>
      <c r="W43" s="36">
        <v>1.3040000000000001E-6</v>
      </c>
      <c r="X43" s="36">
        <v>1.9889999999999999E-6</v>
      </c>
      <c r="Y43" s="36">
        <v>3.2930000000000001E-6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36">
        <v>0</v>
      </c>
      <c r="AG43" s="36" t="s">
        <v>339</v>
      </c>
      <c r="AH43" s="36" t="s">
        <v>339</v>
      </c>
      <c r="AI43" s="36" t="s">
        <v>339</v>
      </c>
      <c r="AJ43" s="36">
        <v>0</v>
      </c>
      <c r="AK43" s="36">
        <v>0</v>
      </c>
      <c r="AL43" s="36">
        <v>0</v>
      </c>
      <c r="AM43" s="36">
        <v>0</v>
      </c>
      <c r="AN43" s="36">
        <v>0</v>
      </c>
      <c r="AO43" s="36">
        <v>0</v>
      </c>
      <c r="AP43" s="36">
        <v>2.6275840000000001E-3</v>
      </c>
      <c r="AQ43" s="36">
        <v>1.414853E-3</v>
      </c>
      <c r="AR43" s="36">
        <v>4.0424370000000003E-3</v>
      </c>
      <c r="AS43" s="36">
        <v>1.143022E-3</v>
      </c>
      <c r="AT43" s="36">
        <v>2.2202329999999998E-3</v>
      </c>
      <c r="AU43" s="36">
        <v>4.9243309999999997E-3</v>
      </c>
      <c r="AV43" s="36">
        <v>2.3368430999999999E-2</v>
      </c>
      <c r="AW43" s="36">
        <v>5.1829642000000002E-2</v>
      </c>
      <c r="AX43" s="36">
        <v>2.0430822000000001E-2</v>
      </c>
      <c r="AY43" s="36">
        <v>4.5314219000000003E-2</v>
      </c>
      <c r="AZ43" s="36">
        <v>1.7513999999999999E-5</v>
      </c>
      <c r="BA43" s="36">
        <v>3.5027999999999997E-5</v>
      </c>
      <c r="BB43" s="36">
        <v>0.193638113</v>
      </c>
      <c r="BC43" s="36">
        <v>7.1884710790000002</v>
      </c>
      <c r="BD43" s="36">
        <v>15.943555607</v>
      </c>
      <c r="BE43" s="36">
        <v>1.4838169E-2</v>
      </c>
      <c r="BF43" s="36">
        <v>2.9676338999999999E-2</v>
      </c>
      <c r="BG43" s="36">
        <v>0.51260729100000002</v>
      </c>
      <c r="BH43" s="36">
        <v>4.5706334640000001</v>
      </c>
      <c r="BI43" s="36">
        <v>0</v>
      </c>
      <c r="BJ43" s="36">
        <v>0</v>
      </c>
      <c r="BK43" s="36">
        <v>0</v>
      </c>
      <c r="BL43" s="36">
        <v>0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>
        <v>4.9461016359999999</v>
      </c>
      <c r="E44" s="36">
        <v>11</v>
      </c>
      <c r="F44" s="36">
        <v>0</v>
      </c>
      <c r="G44" s="36">
        <v>9</v>
      </c>
      <c r="H44" s="36">
        <v>2</v>
      </c>
      <c r="I44" s="36">
        <v>0</v>
      </c>
      <c r="J44" s="36">
        <v>0</v>
      </c>
      <c r="K44" s="36">
        <v>0</v>
      </c>
      <c r="L44" s="36">
        <v>0</v>
      </c>
      <c r="M44" s="36">
        <v>0</v>
      </c>
      <c r="N44" s="36">
        <v>0</v>
      </c>
      <c r="O44" s="36">
        <v>2.7489999999999994E-6</v>
      </c>
      <c r="P44" s="36">
        <v>3.755E-6</v>
      </c>
      <c r="Q44" s="36">
        <v>2.5709999999999996E-6</v>
      </c>
      <c r="R44" s="36">
        <v>1.7800000000000001E-7</v>
      </c>
      <c r="S44" s="36">
        <v>3.523E-6</v>
      </c>
      <c r="T44" s="36">
        <v>2.3199999999999999E-7</v>
      </c>
      <c r="U44" s="36">
        <v>0.14400000000000002</v>
      </c>
      <c r="V44" s="36">
        <v>0.34559999999999996</v>
      </c>
      <c r="W44" s="36">
        <v>0.14400274900000001</v>
      </c>
      <c r="X44" s="36">
        <v>0.34560375499999996</v>
      </c>
      <c r="Y44" s="36">
        <v>0.48960650399999994</v>
      </c>
      <c r="Z44" s="36">
        <v>0</v>
      </c>
      <c r="AA44" s="36">
        <v>0</v>
      </c>
      <c r="AB44" s="36">
        <v>0</v>
      </c>
      <c r="AC44" s="36">
        <v>0</v>
      </c>
      <c r="AD44" s="36">
        <v>0</v>
      </c>
      <c r="AE44" s="36">
        <v>0</v>
      </c>
      <c r="AF44" s="36">
        <v>0</v>
      </c>
      <c r="AG44" s="36">
        <v>9.0876637053087742E-3</v>
      </c>
      <c r="AH44" s="36">
        <v>1.5459473889490788E-2</v>
      </c>
      <c r="AI44" s="36">
        <v>4.9512098808234012E-2</v>
      </c>
      <c r="AJ44" s="36">
        <v>0</v>
      </c>
      <c r="AK44" s="36">
        <v>0</v>
      </c>
      <c r="AL44" s="36">
        <v>0</v>
      </c>
      <c r="AM44" s="36">
        <v>9.0876637053087742E-3</v>
      </c>
      <c r="AN44" s="36">
        <v>1.5459473889490788E-2</v>
      </c>
      <c r="AO44" s="36">
        <v>4.9512098808234012E-2</v>
      </c>
      <c r="AP44" s="36">
        <v>0.55346351100000002</v>
      </c>
      <c r="AQ44" s="36">
        <v>0.29801881299999999</v>
      </c>
      <c r="AR44" s="36">
        <v>0.85148232400000001</v>
      </c>
      <c r="AS44" s="36">
        <v>0</v>
      </c>
      <c r="AT44" s="36">
        <v>0</v>
      </c>
      <c r="AU44" s="36">
        <v>0</v>
      </c>
      <c r="AV44" s="36">
        <v>0</v>
      </c>
      <c r="AW44" s="36">
        <v>0</v>
      </c>
      <c r="AX44" s="36">
        <v>0</v>
      </c>
      <c r="AY44" s="36">
        <v>0</v>
      </c>
      <c r="AZ44" s="36">
        <v>0</v>
      </c>
      <c r="BA44" s="36">
        <v>0</v>
      </c>
      <c r="BB44" s="36">
        <v>0.15627998600000001</v>
      </c>
      <c r="BC44" s="36">
        <v>9.1683036080000004</v>
      </c>
      <c r="BD44" s="36">
        <v>18.39</v>
      </c>
      <c r="BE44" s="36">
        <v>1.1975477E-2</v>
      </c>
      <c r="BF44" s="36">
        <v>2.3950954999999999E-2</v>
      </c>
      <c r="BG44" s="36">
        <v>1.465684116</v>
      </c>
      <c r="BH44" s="36">
        <v>5.2738654699999996</v>
      </c>
      <c r="BI44" s="36">
        <v>0</v>
      </c>
      <c r="BJ44" s="36">
        <v>0</v>
      </c>
      <c r="BK44" s="36">
        <v>0</v>
      </c>
      <c r="BL44" s="36">
        <v>0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>
        <v>5.2633852059999997</v>
      </c>
      <c r="E45" s="36">
        <v>3</v>
      </c>
      <c r="F45" s="36">
        <v>0</v>
      </c>
      <c r="G45" s="36">
        <v>1</v>
      </c>
      <c r="H45" s="36">
        <v>2</v>
      </c>
      <c r="I45" s="36">
        <v>0</v>
      </c>
      <c r="J45" s="36">
        <v>0</v>
      </c>
      <c r="K45" s="36">
        <v>0</v>
      </c>
      <c r="L45" s="36">
        <v>0</v>
      </c>
      <c r="M45" s="36">
        <v>0</v>
      </c>
      <c r="N45" s="36">
        <v>0</v>
      </c>
      <c r="O45" s="36">
        <v>1.7505480000000002E-3</v>
      </c>
      <c r="P45" s="36">
        <v>2.9997989999999996E-3</v>
      </c>
      <c r="Q45" s="36">
        <v>1.5475230000000001E-3</v>
      </c>
      <c r="R45" s="36">
        <v>2.0302500000000002E-4</v>
      </c>
      <c r="S45" s="36">
        <v>2.7349839999999998E-3</v>
      </c>
      <c r="T45" s="36">
        <v>2.64815E-4</v>
      </c>
      <c r="U45" s="36">
        <v>0</v>
      </c>
      <c r="V45" s="36">
        <v>0</v>
      </c>
      <c r="W45" s="36">
        <v>1.7505480000000002E-3</v>
      </c>
      <c r="X45" s="36">
        <v>2.9997989999999996E-3</v>
      </c>
      <c r="Y45" s="36">
        <v>4.7503470000000002E-3</v>
      </c>
      <c r="Z45" s="36">
        <v>0</v>
      </c>
      <c r="AA45" s="36">
        <v>0</v>
      </c>
      <c r="AB45" s="36">
        <v>0</v>
      </c>
      <c r="AC45" s="36">
        <v>0</v>
      </c>
      <c r="AD45" s="36">
        <v>0</v>
      </c>
      <c r="AE45" s="36">
        <v>0</v>
      </c>
      <c r="AF45" s="36">
        <v>0</v>
      </c>
      <c r="AG45" s="36">
        <v>0</v>
      </c>
      <c r="AH45" s="36">
        <v>0</v>
      </c>
      <c r="AI45" s="36">
        <v>0</v>
      </c>
      <c r="AJ45" s="36">
        <v>0</v>
      </c>
      <c r="AK45" s="36">
        <v>0</v>
      </c>
      <c r="AL45" s="36">
        <v>0</v>
      </c>
      <c r="AM45" s="36">
        <v>0</v>
      </c>
      <c r="AN45" s="36">
        <v>0</v>
      </c>
      <c r="AO45" s="36">
        <v>0</v>
      </c>
      <c r="AP45" s="36">
        <v>0.39095196900000001</v>
      </c>
      <c r="AQ45" s="36">
        <v>0.21051259899999999</v>
      </c>
      <c r="AR45" s="36">
        <v>0.60146456800000003</v>
      </c>
      <c r="AS45" s="36">
        <v>6.2816192000000007E-2</v>
      </c>
      <c r="AT45" s="36">
        <v>0.198625365</v>
      </c>
      <c r="AU45" s="36">
        <v>0.41394578199999998</v>
      </c>
      <c r="AV45" s="36">
        <v>0.30075611899999999</v>
      </c>
      <c r="AW45" s="36">
        <v>0.62679168100000004</v>
      </c>
      <c r="AX45" s="36">
        <v>0.27495281199999999</v>
      </c>
      <c r="AY45" s="36">
        <v>0.57301622299999999</v>
      </c>
      <c r="AZ45" s="36">
        <v>3.2189799999999999E-4</v>
      </c>
      <c r="BA45" s="36">
        <v>6.4379599999999997E-4</v>
      </c>
      <c r="BB45" s="36">
        <v>0.19689764900000001</v>
      </c>
      <c r="BC45" s="36">
        <v>14.219887215</v>
      </c>
      <c r="BD45" s="36">
        <v>29.634998111000002</v>
      </c>
      <c r="BE45" s="36">
        <v>1.5087942E-2</v>
      </c>
      <c r="BF45" s="36">
        <v>3.0175885E-2</v>
      </c>
      <c r="BG45" s="36">
        <v>0.87182823700000001</v>
      </c>
      <c r="BH45" s="36">
        <v>7.0415403300000001</v>
      </c>
      <c r="BI45" s="36">
        <v>0</v>
      </c>
      <c r="BJ45" s="36">
        <v>0</v>
      </c>
      <c r="BK45" s="36">
        <v>0</v>
      </c>
      <c r="BL45" s="36">
        <v>0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>
        <v>5.3736579369999999</v>
      </c>
      <c r="E46" s="36">
        <v>6</v>
      </c>
      <c r="F46" s="36">
        <v>1</v>
      </c>
      <c r="G46" s="36">
        <v>2</v>
      </c>
      <c r="H46" s="36">
        <v>3</v>
      </c>
      <c r="I46" s="36">
        <v>5.2364707327153875E-3</v>
      </c>
      <c r="J46" s="36">
        <v>4.8840508522929307</v>
      </c>
      <c r="K46" s="36">
        <v>5.2364707327153875E-3</v>
      </c>
      <c r="L46" s="36">
        <v>0</v>
      </c>
      <c r="M46" s="36">
        <v>0.46032382304281971</v>
      </c>
      <c r="N46" s="36">
        <v>4.4289634999828262</v>
      </c>
      <c r="O46" s="36">
        <v>4.0384653E-2</v>
      </c>
      <c r="P46" s="36">
        <v>6.8300231000000003E-2</v>
      </c>
      <c r="Q46" s="36">
        <v>3.5113709E-2</v>
      </c>
      <c r="R46" s="36">
        <v>5.2709440000000005E-3</v>
      </c>
      <c r="S46" s="36">
        <v>6.1425085999999997E-2</v>
      </c>
      <c r="T46" s="36">
        <v>6.8751450000000009E-3</v>
      </c>
      <c r="U46" s="36">
        <v>0.31184999999999996</v>
      </c>
      <c r="V46" s="36">
        <v>0.73709999999999998</v>
      </c>
      <c r="W46" s="36">
        <v>0.35747112373271533</v>
      </c>
      <c r="X46" s="36">
        <v>5.6894510832929308</v>
      </c>
      <c r="Y46" s="36">
        <v>6.0469222070256459</v>
      </c>
      <c r="Z46" s="36">
        <v>1.4522691850254408E-4</v>
      </c>
      <c r="AA46" s="36">
        <v>3.107856055954441E-5</v>
      </c>
      <c r="AB46" s="36">
        <v>3.1078599999999998E-5</v>
      </c>
      <c r="AC46" s="36">
        <v>4.3117019639007096E-5</v>
      </c>
      <c r="AD46" s="36">
        <v>6.9144628188937921E-2</v>
      </c>
      <c r="AE46" s="36">
        <v>0.62230165370044144</v>
      </c>
      <c r="AF46" s="36">
        <v>0.69144628188937929</v>
      </c>
      <c r="AG46" s="36">
        <v>2.0688342786214065E-2</v>
      </c>
      <c r="AH46" s="36">
        <v>3.5193962440915882E-2</v>
      </c>
      <c r="AI46" s="36">
        <v>0.11271579862833871</v>
      </c>
      <c r="AJ46" s="36">
        <v>1.218321451365628E-6</v>
      </c>
      <c r="AK46" s="36">
        <v>1.4722713935378898E-6</v>
      </c>
      <c r="AL46" s="36">
        <v>3.6822705676292527E-6</v>
      </c>
      <c r="AM46" s="36">
        <v>2.0732678127304439E-2</v>
      </c>
      <c r="AN46" s="36">
        <v>0.10434006290124734</v>
      </c>
      <c r="AO46" s="36">
        <v>0.73502113459934781</v>
      </c>
      <c r="AP46" s="36">
        <v>94.346402951000002</v>
      </c>
      <c r="AQ46" s="36">
        <v>50.801909281</v>
      </c>
      <c r="AR46" s="36">
        <v>145.14831223199999</v>
      </c>
      <c r="AS46" s="36">
        <v>3.1845345680000001</v>
      </c>
      <c r="AT46" s="36">
        <v>622.99368338500005</v>
      </c>
      <c r="AU46" s="36">
        <v>1333.428163346</v>
      </c>
      <c r="AV46" s="36">
        <v>403.50326087899998</v>
      </c>
      <c r="AW46" s="36">
        <v>863.640557532</v>
      </c>
      <c r="AX46" s="36">
        <v>378.286010917</v>
      </c>
      <c r="AY46" s="36">
        <v>809.66666951599996</v>
      </c>
      <c r="AZ46" s="36">
        <v>7.1596156999999994E-2</v>
      </c>
      <c r="BA46" s="36">
        <v>0.14319231499999999</v>
      </c>
      <c r="BB46" s="36">
        <v>1.5084137719999999</v>
      </c>
      <c r="BC46" s="36">
        <v>126.18162360700001</v>
      </c>
      <c r="BD46" s="36">
        <v>270.073573942</v>
      </c>
      <c r="BE46" s="36">
        <v>0.115587262</v>
      </c>
      <c r="BF46" s="36">
        <v>0.23117452399999999</v>
      </c>
      <c r="BG46" s="36">
        <v>2.806600429</v>
      </c>
      <c r="BH46" s="36">
        <v>17.990991448999999</v>
      </c>
      <c r="BI46" s="36">
        <v>0</v>
      </c>
      <c r="BJ46" s="36">
        <v>0</v>
      </c>
      <c r="BK46" s="36">
        <v>0</v>
      </c>
      <c r="BL46" s="36">
        <v>0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>
        <v>5.3822426439999997</v>
      </c>
      <c r="E47" s="36">
        <v>6</v>
      </c>
      <c r="F47" s="36">
        <v>0</v>
      </c>
      <c r="G47" s="36">
        <v>4</v>
      </c>
      <c r="H47" s="36">
        <v>2</v>
      </c>
      <c r="I47" s="36">
        <v>1.3451883453363464E-4</v>
      </c>
      <c r="J47" s="36">
        <v>0.53042241169998727</v>
      </c>
      <c r="K47" s="36">
        <v>1.3451883453363464E-4</v>
      </c>
      <c r="L47" s="36">
        <v>0</v>
      </c>
      <c r="M47" s="36">
        <v>2.4916930534463883E-2</v>
      </c>
      <c r="N47" s="36">
        <v>0.50564000000005704</v>
      </c>
      <c r="O47" s="36">
        <v>3.6467382999999999E-2</v>
      </c>
      <c r="P47" s="36">
        <v>5.6141536999999998E-2</v>
      </c>
      <c r="Q47" s="36">
        <v>3.2618292E-2</v>
      </c>
      <c r="R47" s="36">
        <v>3.8490910000000002E-3</v>
      </c>
      <c r="S47" s="36">
        <v>5.1120984000000001E-2</v>
      </c>
      <c r="T47" s="36">
        <v>5.0205529999999996E-3</v>
      </c>
      <c r="U47" s="36">
        <v>1.2E-2</v>
      </c>
      <c r="V47" s="36">
        <v>2.8799999999999999E-2</v>
      </c>
      <c r="W47" s="36">
        <v>4.860190183453364E-2</v>
      </c>
      <c r="X47" s="36">
        <v>0.61536394869998734</v>
      </c>
      <c r="Y47" s="36">
        <v>0.66396585053452095</v>
      </c>
      <c r="Z47" s="36">
        <v>8.2351568236224016E-6</v>
      </c>
      <c r="AA47" s="36">
        <v>1.7623235602551936E-6</v>
      </c>
      <c r="AB47" s="36">
        <v>1.76232E-6</v>
      </c>
      <c r="AC47" s="36">
        <v>8.9497726698179104E-7</v>
      </c>
      <c r="AD47" s="36">
        <v>3.6332543355253144E-3</v>
      </c>
      <c r="AE47" s="36">
        <v>3.2699289019727837E-2</v>
      </c>
      <c r="AF47" s="36">
        <v>3.6332543355253141E-2</v>
      </c>
      <c r="AG47" s="36">
        <v>8.7460679477675753E-4</v>
      </c>
      <c r="AH47" s="36">
        <v>1.487836846286898E-3</v>
      </c>
      <c r="AI47" s="36">
        <v>4.765099088783714E-3</v>
      </c>
      <c r="AJ47" s="36">
        <v>6.9085231000452677E-8</v>
      </c>
      <c r="AK47" s="36">
        <v>8.3485527734830214E-8</v>
      </c>
      <c r="AL47" s="36">
        <v>2.0880409885723247E-7</v>
      </c>
      <c r="AM47" s="36">
        <v>8.755708572747398E-4</v>
      </c>
      <c r="AN47" s="36">
        <v>5.1211746673399472E-3</v>
      </c>
      <c r="AO47" s="36">
        <v>3.7464596912610407E-2</v>
      </c>
      <c r="AP47" s="36">
        <v>9.1772850179999992</v>
      </c>
      <c r="AQ47" s="36">
        <v>4.9416150099999996</v>
      </c>
      <c r="AR47" s="36">
        <v>14.118900027999999</v>
      </c>
      <c r="AS47" s="36">
        <v>0.86779139800000005</v>
      </c>
      <c r="AT47" s="36">
        <v>49.094393793999998</v>
      </c>
      <c r="AU47" s="36">
        <v>116.13727564</v>
      </c>
      <c r="AV47" s="36">
        <v>42.940778145000003</v>
      </c>
      <c r="AW47" s="36">
        <v>101.58033539500001</v>
      </c>
      <c r="AX47" s="36">
        <v>39.814451030000001</v>
      </c>
      <c r="AY47" s="36">
        <v>94.184722864999998</v>
      </c>
      <c r="AZ47" s="36">
        <v>2.2285313000000001E-2</v>
      </c>
      <c r="BA47" s="36">
        <v>4.4570627000000002E-2</v>
      </c>
      <c r="BB47" s="36">
        <v>0.87467245199999999</v>
      </c>
      <c r="BC47" s="36">
        <v>39.283415050000002</v>
      </c>
      <c r="BD47" s="36">
        <v>92.928508718000003</v>
      </c>
      <c r="BE47" s="36">
        <v>6.7024709000000002E-2</v>
      </c>
      <c r="BF47" s="36">
        <v>0.134049418</v>
      </c>
      <c r="BG47" s="36">
        <v>3.7365225290000001</v>
      </c>
      <c r="BH47" s="36">
        <v>20.325416292</v>
      </c>
      <c r="BI47" s="36">
        <v>0</v>
      </c>
      <c r="BJ47" s="36">
        <v>0</v>
      </c>
      <c r="BK47" s="36">
        <v>0</v>
      </c>
      <c r="BL47" s="36">
        <v>0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>
        <v>5.4347187090000002</v>
      </c>
      <c r="E48" s="36">
        <v>13</v>
      </c>
      <c r="F48" s="36">
        <v>0</v>
      </c>
      <c r="G48" s="36">
        <v>2</v>
      </c>
      <c r="H48" s="36">
        <v>11</v>
      </c>
      <c r="I48" s="36">
        <v>1.5584882784072513E-3</v>
      </c>
      <c r="J48" s="36">
        <v>1.1968000142531487</v>
      </c>
      <c r="K48" s="36">
        <v>1.5584882784072513E-3</v>
      </c>
      <c r="L48" s="36">
        <v>0</v>
      </c>
      <c r="M48" s="36">
        <v>0.17681850253157205</v>
      </c>
      <c r="N48" s="36">
        <v>1.0215399999999839</v>
      </c>
      <c r="O48" s="36">
        <v>0.201755083</v>
      </c>
      <c r="P48" s="36">
        <v>0.31460943000000002</v>
      </c>
      <c r="Q48" s="36">
        <v>0.19191833</v>
      </c>
      <c r="R48" s="36">
        <v>9.8367530000000002E-3</v>
      </c>
      <c r="S48" s="36">
        <v>0.30177888200000003</v>
      </c>
      <c r="T48" s="36">
        <v>1.2830548000000001E-2</v>
      </c>
      <c r="U48" s="36">
        <v>7.8600000000000003E-2</v>
      </c>
      <c r="V48" s="36">
        <v>0.18720000000000001</v>
      </c>
      <c r="W48" s="36">
        <v>0.28191357127840722</v>
      </c>
      <c r="X48" s="36">
        <v>1.6986094442531487</v>
      </c>
      <c r="Y48" s="36">
        <v>1.9805230155315559</v>
      </c>
      <c r="Z48" s="36">
        <v>6.615043134970561E-5</v>
      </c>
      <c r="AA48" s="36">
        <v>1.4156192308837E-5</v>
      </c>
      <c r="AB48" s="36">
        <v>1.41562E-5</v>
      </c>
      <c r="AC48" s="36">
        <v>1.0756494222332825E-5</v>
      </c>
      <c r="AD48" s="36">
        <v>1.2119093188079189E-2</v>
      </c>
      <c r="AE48" s="36">
        <v>0.1090718386927127</v>
      </c>
      <c r="AF48" s="36">
        <v>0.12119093188079189</v>
      </c>
      <c r="AG48" s="36">
        <v>5.2722857799683154E-3</v>
      </c>
      <c r="AH48" s="36">
        <v>8.9689459245437999E-3</v>
      </c>
      <c r="AI48" s="36">
        <v>2.8724867352930818E-2</v>
      </c>
      <c r="AJ48" s="36">
        <v>5.5494141080428547E-7</v>
      </c>
      <c r="AK48" s="36">
        <v>6.7061477354839274E-7</v>
      </c>
      <c r="AL48" s="36">
        <v>1.6772621227942455E-6</v>
      </c>
      <c r="AM48" s="36">
        <v>5.2835972156014526E-3</v>
      </c>
      <c r="AN48" s="36">
        <v>2.1088709727396539E-2</v>
      </c>
      <c r="AO48" s="36">
        <v>0.13779838330776631</v>
      </c>
      <c r="AP48" s="36">
        <v>21.581318284000002</v>
      </c>
      <c r="AQ48" s="36">
        <v>11.620709845</v>
      </c>
      <c r="AR48" s="36">
        <v>33.202028128999999</v>
      </c>
      <c r="AS48" s="36">
        <v>0.69789583600000005</v>
      </c>
      <c r="AT48" s="36">
        <v>70.091582672000001</v>
      </c>
      <c r="AU48" s="36">
        <v>151.05870718899999</v>
      </c>
      <c r="AV48" s="36">
        <v>70.511733500999995</v>
      </c>
      <c r="AW48" s="36">
        <v>151.96420024</v>
      </c>
      <c r="AX48" s="36">
        <v>65.089546588000005</v>
      </c>
      <c r="AY48" s="36">
        <v>140.27850968999999</v>
      </c>
      <c r="AZ48" s="36">
        <v>3.5012568000000001E-2</v>
      </c>
      <c r="BA48" s="36">
        <v>7.0025137000000001E-2</v>
      </c>
      <c r="BB48" s="36">
        <v>1.4048188150000001</v>
      </c>
      <c r="BC48" s="36">
        <v>123.81747401600001</v>
      </c>
      <c r="BD48" s="36">
        <v>266.84670026399999</v>
      </c>
      <c r="BE48" s="36">
        <v>0.10764895100000001</v>
      </c>
      <c r="BF48" s="36">
        <v>0.21529790200000001</v>
      </c>
      <c r="BG48" s="36">
        <v>0.86628445300000001</v>
      </c>
      <c r="BH48" s="36">
        <v>7.444617944</v>
      </c>
      <c r="BI48" s="36">
        <v>0</v>
      </c>
      <c r="BJ48" s="36">
        <v>0</v>
      </c>
      <c r="BK48" s="36">
        <v>0</v>
      </c>
      <c r="BL48" s="36">
        <v>0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>
        <v>5.2375160379999999</v>
      </c>
      <c r="E49" s="36">
        <v>57</v>
      </c>
      <c r="F49" s="36">
        <v>3</v>
      </c>
      <c r="G49" s="36">
        <v>14</v>
      </c>
      <c r="H49" s="36">
        <v>40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6.6151449999999994E-3</v>
      </c>
      <c r="P49" s="36">
        <v>9.8067020000000005E-3</v>
      </c>
      <c r="Q49" s="36">
        <v>5.0343339999999997E-3</v>
      </c>
      <c r="R49" s="36">
        <v>1.5808110000000001E-3</v>
      </c>
      <c r="S49" s="36">
        <v>7.7447749999999997E-3</v>
      </c>
      <c r="T49" s="36">
        <v>2.0619269999999999E-3</v>
      </c>
      <c r="U49" s="36">
        <v>0.58785000000000009</v>
      </c>
      <c r="V49" s="36">
        <v>1.3995000000000002</v>
      </c>
      <c r="W49" s="36">
        <v>0.59446514500000014</v>
      </c>
      <c r="X49" s="36">
        <v>1.4093067020000003</v>
      </c>
      <c r="Y49" s="36">
        <v>2.0037718470000003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36">
        <v>0</v>
      </c>
      <c r="AG49" s="36">
        <v>3.9380146335132704E-2</v>
      </c>
      <c r="AH49" s="36">
        <v>6.6991513305742961E-2</v>
      </c>
      <c r="AI49" s="36">
        <v>0.21455390072244712</v>
      </c>
      <c r="AJ49" s="36">
        <v>0</v>
      </c>
      <c r="AK49" s="36">
        <v>0</v>
      </c>
      <c r="AL49" s="36">
        <v>0</v>
      </c>
      <c r="AM49" s="36">
        <v>3.9380146335132704E-2</v>
      </c>
      <c r="AN49" s="36">
        <v>6.6991513305742961E-2</v>
      </c>
      <c r="AO49" s="36">
        <v>0.21455390072244712</v>
      </c>
      <c r="AP49" s="36">
        <v>1.870547288</v>
      </c>
      <c r="AQ49" s="36">
        <v>1.00721777</v>
      </c>
      <c r="AR49" s="36">
        <v>2.877765058</v>
      </c>
      <c r="AS49" s="36">
        <v>1.9784989999999999E-3</v>
      </c>
      <c r="AT49" s="36">
        <v>8.3406969999999993E-3</v>
      </c>
      <c r="AU49" s="36">
        <v>1.7465478999999999E-2</v>
      </c>
      <c r="AV49" s="36">
        <v>4.5495153000000003E-2</v>
      </c>
      <c r="AW49" s="36">
        <v>9.5267172999999997E-2</v>
      </c>
      <c r="AX49" s="36">
        <v>4.0375459000000002E-2</v>
      </c>
      <c r="AY49" s="36">
        <v>8.4546495999999999E-2</v>
      </c>
      <c r="AZ49" s="36">
        <v>7.5315999999999995E-5</v>
      </c>
      <c r="BA49" s="36">
        <v>1.5063199999999999E-4</v>
      </c>
      <c r="BB49" s="36">
        <v>0.171007299</v>
      </c>
      <c r="BC49" s="36">
        <v>6.565119202</v>
      </c>
      <c r="BD49" s="36">
        <v>13.747405898</v>
      </c>
      <c r="BE49" s="36">
        <v>1.3104007000000001E-2</v>
      </c>
      <c r="BF49" s="36">
        <v>2.6208015000000001E-2</v>
      </c>
      <c r="BG49" s="36">
        <v>0.230533812</v>
      </c>
      <c r="BH49" s="36">
        <v>0.88972281200000003</v>
      </c>
      <c r="BI49" s="36">
        <v>0</v>
      </c>
      <c r="BJ49" s="36">
        <v>0</v>
      </c>
      <c r="BK49" s="36">
        <v>0</v>
      </c>
      <c r="BL49" s="36">
        <v>0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>
        <v>4.8317524629999999</v>
      </c>
      <c r="E50" s="36">
        <v>40</v>
      </c>
      <c r="F50" s="36">
        <v>0</v>
      </c>
      <c r="G50" s="36">
        <v>2</v>
      </c>
      <c r="H50" s="36">
        <v>38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3.9668800000000002E-4</v>
      </c>
      <c r="P50" s="36">
        <v>5.56388E-4</v>
      </c>
      <c r="Q50" s="36">
        <v>3.9499800000000003E-4</v>
      </c>
      <c r="R50" s="36">
        <v>1.6899999999999999E-6</v>
      </c>
      <c r="S50" s="36">
        <v>5.5418399999999999E-4</v>
      </c>
      <c r="T50" s="36">
        <v>2.204E-6</v>
      </c>
      <c r="U50" s="36">
        <v>4.4999999999999998E-2</v>
      </c>
      <c r="V50" s="36">
        <v>0.10799999999999998</v>
      </c>
      <c r="W50" s="36">
        <v>4.5396687999999998E-2</v>
      </c>
      <c r="X50" s="36">
        <v>0.10855638799999999</v>
      </c>
      <c r="Y50" s="36">
        <v>0.15395307599999999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36">
        <v>0</v>
      </c>
      <c r="AG50" s="36">
        <v>3.2654415026833628E-3</v>
      </c>
      <c r="AH50" s="36">
        <v>5.5550039355992849E-3</v>
      </c>
      <c r="AI50" s="36">
        <v>1.779102611806798E-2</v>
      </c>
      <c r="AJ50" s="36">
        <v>0</v>
      </c>
      <c r="AK50" s="36">
        <v>0</v>
      </c>
      <c r="AL50" s="36">
        <v>0</v>
      </c>
      <c r="AM50" s="36">
        <v>3.2654415026833628E-3</v>
      </c>
      <c r="AN50" s="36">
        <v>5.5550039355992849E-3</v>
      </c>
      <c r="AO50" s="36">
        <v>1.779102611806798E-2</v>
      </c>
      <c r="AP50" s="36">
        <v>0.127289658</v>
      </c>
      <c r="AQ50" s="36">
        <v>6.8540585000000001E-2</v>
      </c>
      <c r="AR50" s="36">
        <v>0.19583024300000001</v>
      </c>
      <c r="AS50" s="36">
        <v>0</v>
      </c>
      <c r="AT50" s="36">
        <v>0</v>
      </c>
      <c r="AU50" s="36">
        <v>0</v>
      </c>
      <c r="AV50" s="36">
        <v>0</v>
      </c>
      <c r="AW50" s="36">
        <v>0</v>
      </c>
      <c r="AX50" s="36">
        <v>0</v>
      </c>
      <c r="AY50" s="36">
        <v>0</v>
      </c>
      <c r="AZ50" s="36">
        <v>0</v>
      </c>
      <c r="BA50" s="36">
        <v>0</v>
      </c>
      <c r="BB50" s="36">
        <v>0</v>
      </c>
      <c r="BC50" s="36">
        <v>0</v>
      </c>
      <c r="BD50" s="36">
        <v>0</v>
      </c>
      <c r="BE50" s="36">
        <v>0</v>
      </c>
      <c r="BF50" s="36">
        <v>0</v>
      </c>
      <c r="BG50" s="36">
        <v>9.9822781999999999E-2</v>
      </c>
      <c r="BH50" s="36">
        <v>0.57265625099999995</v>
      </c>
      <c r="BI50" s="36">
        <v>0</v>
      </c>
      <c r="BJ50" s="36">
        <v>0</v>
      </c>
      <c r="BK50" s="36">
        <v>0</v>
      </c>
      <c r="BL50" s="36">
        <v>0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>
        <v>4.9403985329999998</v>
      </c>
      <c r="E51" s="36">
        <v>55</v>
      </c>
      <c r="F51" s="36">
        <v>0</v>
      </c>
      <c r="G51" s="36">
        <v>1</v>
      </c>
      <c r="H51" s="36">
        <v>54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2.7788999999999998E-5</v>
      </c>
      <c r="P51" s="36">
        <v>4.5337999999999999E-5</v>
      </c>
      <c r="Q51" s="36">
        <v>2.6909999999999998E-5</v>
      </c>
      <c r="R51" s="36">
        <v>8.7899999999999997E-7</v>
      </c>
      <c r="S51" s="36">
        <v>4.4190999999999998E-5</v>
      </c>
      <c r="T51" s="36">
        <v>1.147E-6</v>
      </c>
      <c r="U51" s="36">
        <v>0</v>
      </c>
      <c r="V51" s="36">
        <v>0</v>
      </c>
      <c r="W51" s="36">
        <v>2.7788999999999998E-5</v>
      </c>
      <c r="X51" s="36">
        <v>4.5337999999999999E-5</v>
      </c>
      <c r="Y51" s="36">
        <v>7.3126999999999993E-5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0</v>
      </c>
      <c r="AF51" s="36">
        <v>0</v>
      </c>
      <c r="AG51" s="36">
        <v>0</v>
      </c>
      <c r="AH51" s="36">
        <v>0</v>
      </c>
      <c r="AI51" s="36">
        <v>0</v>
      </c>
      <c r="AJ51" s="36">
        <v>0</v>
      </c>
      <c r="AK51" s="36">
        <v>0</v>
      </c>
      <c r="AL51" s="36">
        <v>0</v>
      </c>
      <c r="AM51" s="36">
        <v>0</v>
      </c>
      <c r="AN51" s="36">
        <v>0</v>
      </c>
      <c r="AO51" s="36">
        <v>0</v>
      </c>
      <c r="AP51" s="36">
        <v>4.2877000000000003E-5</v>
      </c>
      <c r="AQ51" s="36">
        <v>2.3088E-5</v>
      </c>
      <c r="AR51" s="36">
        <v>6.5964999999999996E-5</v>
      </c>
      <c r="AS51" s="36">
        <v>0</v>
      </c>
      <c r="AT51" s="36">
        <v>0</v>
      </c>
      <c r="AU51" s="36">
        <v>0</v>
      </c>
      <c r="AV51" s="36">
        <v>0</v>
      </c>
      <c r="AW51" s="36">
        <v>0</v>
      </c>
      <c r="AX51" s="36">
        <v>0</v>
      </c>
      <c r="AY51" s="36">
        <v>0</v>
      </c>
      <c r="AZ51" s="36">
        <v>0</v>
      </c>
      <c r="BA51" s="36">
        <v>0</v>
      </c>
      <c r="BB51" s="36">
        <v>1.4923466999999999E-2</v>
      </c>
      <c r="BC51" s="36">
        <v>0.83465235000000004</v>
      </c>
      <c r="BD51" s="36">
        <v>1.7823453499999999</v>
      </c>
      <c r="BE51" s="36">
        <v>1.1435600000000001E-3</v>
      </c>
      <c r="BF51" s="36">
        <v>2.287121E-3</v>
      </c>
      <c r="BG51" s="36">
        <v>9.5264002E-2</v>
      </c>
      <c r="BH51" s="36">
        <v>0.45361267799999999</v>
      </c>
      <c r="BI51" s="36">
        <v>0</v>
      </c>
      <c r="BJ51" s="36">
        <v>0</v>
      </c>
      <c r="BK51" s="36">
        <v>0</v>
      </c>
      <c r="BL51" s="36">
        <v>0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>
        <v>4.9502489729999999</v>
      </c>
      <c r="E52" s="36">
        <v>23</v>
      </c>
      <c r="F52" s="36">
        <v>0</v>
      </c>
      <c r="G52" s="36">
        <v>1</v>
      </c>
      <c r="H52" s="36">
        <v>22</v>
      </c>
      <c r="I52" s="36">
        <v>0</v>
      </c>
      <c r="J52" s="36">
        <v>0</v>
      </c>
      <c r="K52" s="36">
        <v>0</v>
      </c>
      <c r="L52" s="36">
        <v>0</v>
      </c>
      <c r="M52" s="36">
        <v>0</v>
      </c>
      <c r="N52" s="36">
        <v>0</v>
      </c>
      <c r="O52" s="36">
        <v>2.2520249999999999E-3</v>
      </c>
      <c r="P52" s="36">
        <v>3.885955E-3</v>
      </c>
      <c r="Q52" s="36">
        <v>2.182795E-3</v>
      </c>
      <c r="R52" s="36">
        <v>6.923E-5</v>
      </c>
      <c r="S52" s="36">
        <v>3.7956549999999998E-3</v>
      </c>
      <c r="T52" s="36">
        <v>9.0299999999999999E-5</v>
      </c>
      <c r="U52" s="36">
        <v>5.1000000000000004E-2</v>
      </c>
      <c r="V52" s="36">
        <v>0.12239999999999999</v>
      </c>
      <c r="W52" s="36">
        <v>5.3252025000000001E-2</v>
      </c>
      <c r="X52" s="36">
        <v>0.12628595500000001</v>
      </c>
      <c r="Y52" s="36">
        <v>0.17953798000000001</v>
      </c>
      <c r="Z52" s="36">
        <v>0</v>
      </c>
      <c r="AA52" s="36">
        <v>0</v>
      </c>
      <c r="AB52" s="36">
        <v>0</v>
      </c>
      <c r="AC52" s="36">
        <v>0</v>
      </c>
      <c r="AD52" s="36">
        <v>0</v>
      </c>
      <c r="AE52" s="36">
        <v>0</v>
      </c>
      <c r="AF52" s="36">
        <v>0</v>
      </c>
      <c r="AG52" s="36">
        <v>3.5476833084673509E-3</v>
      </c>
      <c r="AH52" s="36">
        <v>6.0351394213007808E-3</v>
      </c>
      <c r="AI52" s="36">
        <v>1.9328757335787636E-2</v>
      </c>
      <c r="AJ52" s="36">
        <v>0</v>
      </c>
      <c r="AK52" s="36">
        <v>0</v>
      </c>
      <c r="AL52" s="36">
        <v>0</v>
      </c>
      <c r="AM52" s="36">
        <v>3.5476833084673509E-3</v>
      </c>
      <c r="AN52" s="36">
        <v>6.0351394213007808E-3</v>
      </c>
      <c r="AO52" s="36">
        <v>1.9328757335787636E-2</v>
      </c>
      <c r="AP52" s="36">
        <v>0.19088640600000001</v>
      </c>
      <c r="AQ52" s="36">
        <v>0.10278498799999999</v>
      </c>
      <c r="AR52" s="36">
        <v>0.29367139399999997</v>
      </c>
      <c r="AS52" s="36">
        <v>0</v>
      </c>
      <c r="AT52" s="36">
        <v>0</v>
      </c>
      <c r="AU52" s="36">
        <v>0</v>
      </c>
      <c r="AV52" s="36">
        <v>0</v>
      </c>
      <c r="AW52" s="36">
        <v>0</v>
      </c>
      <c r="AX52" s="36">
        <v>0</v>
      </c>
      <c r="AY52" s="36">
        <v>0</v>
      </c>
      <c r="AZ52" s="36">
        <v>0</v>
      </c>
      <c r="BA52" s="36">
        <v>0</v>
      </c>
      <c r="BB52" s="36">
        <v>0.232186436</v>
      </c>
      <c r="BC52" s="36">
        <v>12.146314839</v>
      </c>
      <c r="BD52" s="36">
        <v>26.715558193</v>
      </c>
      <c r="BE52" s="36">
        <v>1.7792064E-2</v>
      </c>
      <c r="BF52" s="36">
        <v>3.5584128E-2</v>
      </c>
      <c r="BG52" s="36">
        <v>0.11996817899999999</v>
      </c>
      <c r="BH52" s="36">
        <v>1.693552371</v>
      </c>
      <c r="BI52" s="36">
        <v>0</v>
      </c>
      <c r="BJ52" s="36">
        <v>0</v>
      </c>
      <c r="BK52" s="36">
        <v>0</v>
      </c>
      <c r="BL52" s="36">
        <v>0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>
        <v>5.0659001840000002</v>
      </c>
      <c r="E53" s="36">
        <v>3</v>
      </c>
      <c r="F53" s="36">
        <v>0</v>
      </c>
      <c r="G53" s="36">
        <v>2</v>
      </c>
      <c r="H53" s="36">
        <v>1</v>
      </c>
      <c r="I53" s="36">
        <v>6.832780284668326E-6</v>
      </c>
      <c r="J53" s="36">
        <v>4.1679079437696005E-2</v>
      </c>
      <c r="K53" s="36">
        <v>6.832780284668326E-6</v>
      </c>
      <c r="L53" s="36">
        <v>0</v>
      </c>
      <c r="M53" s="36">
        <v>2.585912217980968E-3</v>
      </c>
      <c r="N53" s="36">
        <v>3.9099999999999704E-2</v>
      </c>
      <c r="O53" s="36">
        <v>5.8183649999999998E-3</v>
      </c>
      <c r="P53" s="36">
        <v>9.2755849999999994E-3</v>
      </c>
      <c r="Q53" s="36">
        <v>5.2856919999999998E-3</v>
      </c>
      <c r="R53" s="36">
        <v>5.32673E-4</v>
      </c>
      <c r="S53" s="36">
        <v>8.5807939999999992E-3</v>
      </c>
      <c r="T53" s="36">
        <v>6.9479100000000005E-4</v>
      </c>
      <c r="U53" s="36">
        <v>4.8000000000000001E-2</v>
      </c>
      <c r="V53" s="36">
        <v>0.11519999999999998</v>
      </c>
      <c r="W53" s="36">
        <v>5.3825197780284668E-2</v>
      </c>
      <c r="X53" s="36">
        <v>0.166154664437696</v>
      </c>
      <c r="Y53" s="36">
        <v>0.21997986221798066</v>
      </c>
      <c r="Z53" s="36">
        <v>5.565478117586027E-7</v>
      </c>
      <c r="AA53" s="36">
        <v>1.1910123171634094E-7</v>
      </c>
      <c r="AB53" s="36">
        <v>1.19101E-7</v>
      </c>
      <c r="AC53" s="36">
        <v>2.2492842079953959E-8</v>
      </c>
      <c r="AD53" s="36">
        <v>2.2330801461052424E-4</v>
      </c>
      <c r="AE53" s="36">
        <v>2.0097721314947178E-3</v>
      </c>
      <c r="AF53" s="36">
        <v>2.2330801461052426E-3</v>
      </c>
      <c r="AG53" s="36">
        <v>3.7373408212684825E-3</v>
      </c>
      <c r="AH53" s="36">
        <v>6.3577751902038557E-3</v>
      </c>
      <c r="AI53" s="36">
        <v>2.0362063784842076E-2</v>
      </c>
      <c r="AJ53" s="36">
        <v>4.668913759921532E-9</v>
      </c>
      <c r="AK53" s="36">
        <v>5.6421137130294239E-9</v>
      </c>
      <c r="AL53" s="36">
        <v>1.4111385547457468E-8</v>
      </c>
      <c r="AM53" s="36">
        <v>3.7373679830243222E-3</v>
      </c>
      <c r="AN53" s="36">
        <v>6.5810888469280925E-3</v>
      </c>
      <c r="AO53" s="36">
        <v>2.237185002772234E-2</v>
      </c>
      <c r="AP53" s="36">
        <v>0.22987902399999999</v>
      </c>
      <c r="AQ53" s="36">
        <v>0.123781013</v>
      </c>
      <c r="AR53" s="36">
        <v>0.35366003699999998</v>
      </c>
      <c r="AS53" s="36">
        <v>9.6430509999999997E-3</v>
      </c>
      <c r="AT53" s="36">
        <v>5.2200367999999997E-2</v>
      </c>
      <c r="AU53" s="36">
        <v>0.121387974</v>
      </c>
      <c r="AV53" s="36">
        <v>0.17971764300000001</v>
      </c>
      <c r="AW53" s="36">
        <v>0.41791967299999999</v>
      </c>
      <c r="AX53" s="36">
        <v>0.16096354900000001</v>
      </c>
      <c r="AY53" s="36">
        <v>0.37430845699999998</v>
      </c>
      <c r="AZ53" s="36">
        <v>1.8945100000000001E-4</v>
      </c>
      <c r="BA53" s="36">
        <v>3.7890299999999999E-4</v>
      </c>
      <c r="BB53" s="36">
        <v>0</v>
      </c>
      <c r="BC53" s="36">
        <v>0</v>
      </c>
      <c r="BD53" s="36">
        <v>0</v>
      </c>
      <c r="BE53" s="36">
        <v>0</v>
      </c>
      <c r="BF53" s="36">
        <v>0</v>
      </c>
      <c r="BG53" s="36">
        <v>0.53495059499999997</v>
      </c>
      <c r="BH53" s="36">
        <v>3.5759884020000001</v>
      </c>
      <c r="BI53" s="36">
        <v>0</v>
      </c>
      <c r="BJ53" s="36">
        <v>0</v>
      </c>
      <c r="BK53" s="36">
        <v>0</v>
      </c>
      <c r="BL53" s="36">
        <v>0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>
        <v>5.0662211829999997</v>
      </c>
      <c r="E54" s="36">
        <v>31</v>
      </c>
      <c r="F54" s="36">
        <v>0</v>
      </c>
      <c r="G54" s="36">
        <v>3</v>
      </c>
      <c r="H54" s="36">
        <v>28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2.2978118999999998E-2</v>
      </c>
      <c r="P54" s="36">
        <v>3.6353862000000001E-2</v>
      </c>
      <c r="Q54" s="36">
        <v>2.1048766E-2</v>
      </c>
      <c r="R54" s="36">
        <v>1.929353E-3</v>
      </c>
      <c r="S54" s="36">
        <v>3.3837314E-2</v>
      </c>
      <c r="T54" s="36">
        <v>2.516548E-3</v>
      </c>
      <c r="U54" s="36">
        <v>8.1000000000000016E-2</v>
      </c>
      <c r="V54" s="36">
        <v>0.19439999999999999</v>
      </c>
      <c r="W54" s="36">
        <v>0.10397811900000001</v>
      </c>
      <c r="X54" s="36">
        <v>0.23075386199999998</v>
      </c>
      <c r="Y54" s="36">
        <v>0.33473198100000001</v>
      </c>
      <c r="Z54" s="36">
        <v>0</v>
      </c>
      <c r="AA54" s="36">
        <v>0</v>
      </c>
      <c r="AB54" s="36">
        <v>0</v>
      </c>
      <c r="AC54" s="36">
        <v>0</v>
      </c>
      <c r="AD54" s="36">
        <v>0</v>
      </c>
      <c r="AE54" s="36">
        <v>0</v>
      </c>
      <c r="AF54" s="36">
        <v>0</v>
      </c>
      <c r="AG54" s="36">
        <v>5.8198063618979633E-3</v>
      </c>
      <c r="AH54" s="36">
        <v>9.9003602478264195E-3</v>
      </c>
      <c r="AI54" s="36">
        <v>3.1707910523444072E-2</v>
      </c>
      <c r="AJ54" s="36">
        <v>0</v>
      </c>
      <c r="AK54" s="36">
        <v>0</v>
      </c>
      <c r="AL54" s="36">
        <v>0</v>
      </c>
      <c r="AM54" s="36">
        <v>5.8198063618979633E-3</v>
      </c>
      <c r="AN54" s="36">
        <v>9.9003602478264195E-3</v>
      </c>
      <c r="AO54" s="36">
        <v>3.1707910523444072E-2</v>
      </c>
      <c r="AP54" s="36">
        <v>0.33156785500000002</v>
      </c>
      <c r="AQ54" s="36">
        <v>0.178536537</v>
      </c>
      <c r="AR54" s="36">
        <v>0.51010439200000002</v>
      </c>
      <c r="AS54" s="36">
        <v>5.8087829999999997E-3</v>
      </c>
      <c r="AT54" s="36">
        <v>3.4034199000000001E-2</v>
      </c>
      <c r="AU54" s="36">
        <v>7.7381748E-2</v>
      </c>
      <c r="AV54" s="36">
        <v>0.22186884200000001</v>
      </c>
      <c r="AW54" s="36">
        <v>0.50445137600000001</v>
      </c>
      <c r="AX54" s="36">
        <v>0.19605623999999999</v>
      </c>
      <c r="AY54" s="36">
        <v>0.44576263700000002</v>
      </c>
      <c r="AZ54" s="36">
        <v>1.3588200000000001E-4</v>
      </c>
      <c r="BA54" s="36">
        <v>2.7176400000000002E-4</v>
      </c>
      <c r="BB54" s="36">
        <v>1.0480539879999999</v>
      </c>
      <c r="BC54" s="36">
        <v>78.170445125000001</v>
      </c>
      <c r="BD54" s="36">
        <v>177.73198015400001</v>
      </c>
      <c r="BE54" s="36">
        <v>8.0310649999999997E-2</v>
      </c>
      <c r="BF54" s="36">
        <v>0.16062129999999999</v>
      </c>
      <c r="BG54" s="36">
        <v>0.70269577299999997</v>
      </c>
      <c r="BH54" s="36">
        <v>8.2196293980000004</v>
      </c>
      <c r="BI54" s="36">
        <v>0</v>
      </c>
      <c r="BJ54" s="36">
        <v>0</v>
      </c>
      <c r="BK54" s="36">
        <v>0</v>
      </c>
      <c r="BL54" s="36">
        <v>0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>
        <v>4.8119879929999998</v>
      </c>
      <c r="E55" s="36">
        <v>4</v>
      </c>
      <c r="F55" s="36">
        <v>0</v>
      </c>
      <c r="G55" s="36">
        <v>0</v>
      </c>
      <c r="H55" s="36">
        <v>4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0</v>
      </c>
      <c r="P55" s="36">
        <v>0</v>
      </c>
      <c r="Q55" s="36">
        <v>0</v>
      </c>
      <c r="R55" s="36">
        <v>0</v>
      </c>
      <c r="S55" s="36">
        <v>0</v>
      </c>
      <c r="T55" s="36">
        <v>0</v>
      </c>
      <c r="U55" s="36">
        <v>0</v>
      </c>
      <c r="V55" s="36">
        <v>0</v>
      </c>
      <c r="W55" s="36">
        <v>0</v>
      </c>
      <c r="X55" s="36">
        <v>0</v>
      </c>
      <c r="Y55" s="36">
        <v>0</v>
      </c>
      <c r="Z55" s="36">
        <v>0</v>
      </c>
      <c r="AA55" s="36">
        <v>0</v>
      </c>
      <c r="AB55" s="36">
        <v>0</v>
      </c>
      <c r="AC55" s="36">
        <v>0</v>
      </c>
      <c r="AD55" s="36">
        <v>0</v>
      </c>
      <c r="AE55" s="36">
        <v>0</v>
      </c>
      <c r="AF55" s="36">
        <v>0</v>
      </c>
      <c r="AG55" s="36">
        <v>0</v>
      </c>
      <c r="AH55" s="36">
        <v>0</v>
      </c>
      <c r="AI55" s="36">
        <v>0</v>
      </c>
      <c r="AJ55" s="36">
        <v>0</v>
      </c>
      <c r="AK55" s="36">
        <v>0</v>
      </c>
      <c r="AL55" s="36">
        <v>0</v>
      </c>
      <c r="AM55" s="36">
        <v>0</v>
      </c>
      <c r="AN55" s="36">
        <v>0</v>
      </c>
      <c r="AO55" s="36">
        <v>0</v>
      </c>
      <c r="AP55" s="36">
        <v>0</v>
      </c>
      <c r="AQ55" s="36">
        <v>0</v>
      </c>
      <c r="AR55" s="36">
        <v>0</v>
      </c>
      <c r="AS55" s="36">
        <v>0</v>
      </c>
      <c r="AT55" s="36">
        <v>0</v>
      </c>
      <c r="AU55" s="36">
        <v>0</v>
      </c>
      <c r="AV55" s="36">
        <v>0</v>
      </c>
      <c r="AW55" s="36">
        <v>0</v>
      </c>
      <c r="AX55" s="36">
        <v>0</v>
      </c>
      <c r="AY55" s="36">
        <v>0</v>
      </c>
      <c r="AZ55" s="36">
        <v>0</v>
      </c>
      <c r="BA55" s="36">
        <v>0</v>
      </c>
      <c r="BB55" s="36">
        <v>7.9351262000000006E-2</v>
      </c>
      <c r="BC55" s="36">
        <v>2.262965941</v>
      </c>
      <c r="BD55" s="36">
        <v>4.5662112119999998</v>
      </c>
      <c r="BE55" s="36">
        <v>6.080556E-3</v>
      </c>
      <c r="BF55" s="36">
        <v>1.2161112999999999E-2</v>
      </c>
      <c r="BG55" s="36">
        <v>0.201670985</v>
      </c>
      <c r="BH55" s="36">
        <v>2.1575127260000002</v>
      </c>
      <c r="BI55" s="36">
        <v>0</v>
      </c>
      <c r="BJ55" s="36">
        <v>0</v>
      </c>
      <c r="BK55" s="36">
        <v>0</v>
      </c>
      <c r="BL55" s="36">
        <v>0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>
        <v>5.2327188969999998</v>
      </c>
      <c r="E56" s="36">
        <v>318</v>
      </c>
      <c r="F56" s="36">
        <v>1</v>
      </c>
      <c r="G56" s="36">
        <v>14</v>
      </c>
      <c r="H56" s="36">
        <v>303</v>
      </c>
      <c r="I56" s="36">
        <v>2.4210944531179404E-4</v>
      </c>
      <c r="J56" s="36">
        <v>1.4779190159957267</v>
      </c>
      <c r="K56" s="36">
        <v>2.4210944531179404E-4</v>
      </c>
      <c r="L56" s="36">
        <v>0</v>
      </c>
      <c r="M56" s="36">
        <v>4.825112544102457E-2</v>
      </c>
      <c r="N56" s="36">
        <v>1.429910000000014</v>
      </c>
      <c r="O56" s="36">
        <v>0.14875523999999998</v>
      </c>
      <c r="P56" s="36">
        <v>0.23800105199999999</v>
      </c>
      <c r="Q56" s="36">
        <v>0.10933193999999999</v>
      </c>
      <c r="R56" s="36">
        <v>3.9423300000000001E-2</v>
      </c>
      <c r="S56" s="36">
        <v>0.186579357</v>
      </c>
      <c r="T56" s="36">
        <v>5.1421695000000003E-2</v>
      </c>
      <c r="U56" s="36">
        <v>3.4679999999999995</v>
      </c>
      <c r="V56" s="36">
        <v>8.1983999999999995</v>
      </c>
      <c r="W56" s="36">
        <v>3.6169973494453114</v>
      </c>
      <c r="X56" s="36">
        <v>9.9143200679957264</v>
      </c>
      <c r="Y56" s="36">
        <v>13.531317417441038</v>
      </c>
      <c r="Z56" s="36">
        <v>1.6759348915761111E-5</v>
      </c>
      <c r="AA56" s="36">
        <v>3.5865006679728778E-6</v>
      </c>
      <c r="AB56" s="36">
        <v>3.5864999999999999E-6</v>
      </c>
      <c r="AC56" s="36">
        <v>4.7232883196971884E-6</v>
      </c>
      <c r="AD56" s="36">
        <v>5.1076581998911158E-2</v>
      </c>
      <c r="AE56" s="36">
        <v>0.45968923799020045</v>
      </c>
      <c r="AF56" s="36">
        <v>0.51076581998911164</v>
      </c>
      <c r="AG56" s="36">
        <v>0.23494179915302446</v>
      </c>
      <c r="AH56" s="36">
        <v>0.3996711066051451</v>
      </c>
      <c r="AI56" s="36">
        <v>1.2800277333164782</v>
      </c>
      <c r="AJ56" s="36">
        <v>1.4943252424531141E-7</v>
      </c>
      <c r="AK56" s="36">
        <v>1.8058060987428544E-7</v>
      </c>
      <c r="AL56" s="36">
        <v>4.5164680081621708E-7</v>
      </c>
      <c r="AM56" s="36">
        <v>0.23494667187386839</v>
      </c>
      <c r="AN56" s="36">
        <v>0.45074786918466608</v>
      </c>
      <c r="AO56" s="36">
        <v>1.7397174229534795</v>
      </c>
      <c r="AP56" s="36">
        <v>19.965657773</v>
      </c>
      <c r="AQ56" s="36">
        <v>10.750738801000001</v>
      </c>
      <c r="AR56" s="36">
        <v>30.716396574000001</v>
      </c>
      <c r="AS56" s="36">
        <v>0.121596411</v>
      </c>
      <c r="AT56" s="36">
        <v>5.9668532289999998</v>
      </c>
      <c r="AU56" s="36">
        <v>12.245970273999999</v>
      </c>
      <c r="AV56" s="36">
        <v>14.873378555</v>
      </c>
      <c r="AW56" s="36">
        <v>30.525126839999999</v>
      </c>
      <c r="AX56" s="36">
        <v>13.423937729</v>
      </c>
      <c r="AY56" s="36">
        <v>27.550391481999998</v>
      </c>
      <c r="AZ56" s="36">
        <v>1.4283779999999999E-3</v>
      </c>
      <c r="BA56" s="36">
        <v>2.8567570000000001E-3</v>
      </c>
      <c r="BB56" s="36">
        <v>6.4459482640000001</v>
      </c>
      <c r="BC56" s="36">
        <v>527.28478957899995</v>
      </c>
      <c r="BD56" s="36">
        <v>1082.164016919</v>
      </c>
      <c r="BE56" s="36">
        <v>0.203878173</v>
      </c>
      <c r="BF56" s="36">
        <v>0.40775634700000002</v>
      </c>
      <c r="BG56" s="36">
        <v>4.8708614319999999</v>
      </c>
      <c r="BH56" s="36">
        <v>28.496354569000001</v>
      </c>
      <c r="BI56" s="36">
        <v>0</v>
      </c>
      <c r="BJ56" s="36">
        <v>0</v>
      </c>
      <c r="BK56" s="36">
        <v>0</v>
      </c>
      <c r="BL56" s="36">
        <v>0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>
        <v>5.0168442049999999</v>
      </c>
      <c r="E57" s="36">
        <v>22</v>
      </c>
      <c r="F57" s="36">
        <v>0</v>
      </c>
      <c r="G57" s="36">
        <v>1</v>
      </c>
      <c r="H57" s="36">
        <v>21</v>
      </c>
      <c r="I57" s="36">
        <v>3.5904779550179287E-6</v>
      </c>
      <c r="J57" s="36">
        <v>2.4879836181058136E-2</v>
      </c>
      <c r="K57" s="36">
        <v>3.5904779550179287E-6</v>
      </c>
      <c r="L57" s="36">
        <v>0</v>
      </c>
      <c r="M57" s="36">
        <v>8.8342665901454767E-4</v>
      </c>
      <c r="N57" s="36">
        <v>2.3999999999998606E-2</v>
      </c>
      <c r="O57" s="36">
        <v>9.6770110999999992E-2</v>
      </c>
      <c r="P57" s="36">
        <v>0.178784842</v>
      </c>
      <c r="Q57" s="36">
        <v>9.2785569999999998E-2</v>
      </c>
      <c r="R57" s="36">
        <v>3.9845410000000003E-3</v>
      </c>
      <c r="S57" s="36">
        <v>0.173587614</v>
      </c>
      <c r="T57" s="36">
        <v>5.1972279999999999E-3</v>
      </c>
      <c r="U57" s="36">
        <v>3.0000000000000001E-3</v>
      </c>
      <c r="V57" s="36">
        <v>7.1999999999999998E-3</v>
      </c>
      <c r="W57" s="36">
        <v>9.9773701477955015E-2</v>
      </c>
      <c r="X57" s="36">
        <v>0.21086467818105814</v>
      </c>
      <c r="Y57" s="36">
        <v>0.31063837965901314</v>
      </c>
      <c r="Z57" s="36">
        <v>5.8659628926434671E-7</v>
      </c>
      <c r="AA57" s="36">
        <v>1.2553160590257021E-7</v>
      </c>
      <c r="AB57" s="36">
        <v>1.2553199999999999E-7</v>
      </c>
      <c r="AC57" s="36">
        <v>3.4451921472162516E-8</v>
      </c>
      <c r="AD57" s="36">
        <v>8.6079309813982818E-4</v>
      </c>
      <c r="AE57" s="36">
        <v>7.7471378832584537E-3</v>
      </c>
      <c r="AF57" s="36">
        <v>8.6079309813982818E-3</v>
      </c>
      <c r="AG57" s="36">
        <v>2.0218164678108313E-4</v>
      </c>
      <c r="AH57" s="36">
        <v>3.4394119222529087E-4</v>
      </c>
      <c r="AI57" s="36">
        <v>1.1015413859107289E-3</v>
      </c>
      <c r="AJ57" s="36">
        <v>4.7595265297167114E-9</v>
      </c>
      <c r="AK57" s="36">
        <v>5.7516140330879278E-9</v>
      </c>
      <c r="AL57" s="36">
        <v>1.4385254758981367E-8</v>
      </c>
      <c r="AM57" s="36">
        <v>2.0222085822908499E-4</v>
      </c>
      <c r="AN57" s="36">
        <v>1.2047400419791521E-3</v>
      </c>
      <c r="AO57" s="36">
        <v>8.8486936544239399E-3</v>
      </c>
      <c r="AP57" s="36">
        <v>0.42148679999999999</v>
      </c>
      <c r="AQ57" s="36">
        <v>0.22695443000000001</v>
      </c>
      <c r="AR57" s="36">
        <v>0.64844122999999998</v>
      </c>
      <c r="AS57" s="36">
        <v>0</v>
      </c>
      <c r="AT57" s="36">
        <v>0</v>
      </c>
      <c r="AU57" s="36">
        <v>0</v>
      </c>
      <c r="AV57" s="36">
        <v>0</v>
      </c>
      <c r="AW57" s="36">
        <v>0</v>
      </c>
      <c r="AX57" s="36">
        <v>0</v>
      </c>
      <c r="AY57" s="36">
        <v>0</v>
      </c>
      <c r="AZ57" s="36">
        <v>0</v>
      </c>
      <c r="BA57" s="36">
        <v>0</v>
      </c>
      <c r="BB57" s="36">
        <v>7.4930336359999998</v>
      </c>
      <c r="BC57" s="36">
        <v>373.80667384100002</v>
      </c>
      <c r="BD57" s="36">
        <v>830.62260473599997</v>
      </c>
      <c r="BE57" s="36">
        <v>0.23699631900000001</v>
      </c>
      <c r="BF57" s="36">
        <v>0.47399263899999999</v>
      </c>
      <c r="BG57" s="36">
        <v>7.9850279569999998</v>
      </c>
      <c r="BH57" s="36">
        <v>56.376386232000002</v>
      </c>
      <c r="BI57" s="36">
        <v>0</v>
      </c>
      <c r="BJ57" s="36">
        <v>0</v>
      </c>
      <c r="BK57" s="36">
        <v>0</v>
      </c>
      <c r="BL57" s="36">
        <v>0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>
        <v>5.2041349730000004</v>
      </c>
      <c r="E58" s="36">
        <v>61</v>
      </c>
      <c r="F58" s="36">
        <v>0</v>
      </c>
      <c r="G58" s="36">
        <v>6</v>
      </c>
      <c r="H58" s="36">
        <v>55</v>
      </c>
      <c r="I58" s="36">
        <v>6.545448844710852E-4</v>
      </c>
      <c r="J58" s="36">
        <v>1.6547978593963355</v>
      </c>
      <c r="K58" s="36">
        <v>6.545448844710852E-4</v>
      </c>
      <c r="L58" s="36">
        <v>0</v>
      </c>
      <c r="M58" s="36">
        <v>0.13174740428071538</v>
      </c>
      <c r="N58" s="36">
        <v>1.5237050000000911</v>
      </c>
      <c r="O58" s="36">
        <v>0.15060779099999999</v>
      </c>
      <c r="P58" s="36">
        <v>0.27613789500000002</v>
      </c>
      <c r="Q58" s="36">
        <v>0.14536853799999999</v>
      </c>
      <c r="R58" s="36">
        <v>5.2392529999999993E-3</v>
      </c>
      <c r="S58" s="36">
        <v>0.269304086</v>
      </c>
      <c r="T58" s="36">
        <v>6.8338090000000006E-3</v>
      </c>
      <c r="U58" s="36">
        <v>0.46139999999999998</v>
      </c>
      <c r="V58" s="36">
        <v>1.0908</v>
      </c>
      <c r="W58" s="36">
        <v>0.61266233588447105</v>
      </c>
      <c r="X58" s="36">
        <v>3.0217357543963352</v>
      </c>
      <c r="Y58" s="36">
        <v>3.6343980902808064</v>
      </c>
      <c r="Z58" s="36">
        <v>4.1652835273688161E-5</v>
      </c>
      <c r="AA58" s="36">
        <v>8.9137067485692674E-6</v>
      </c>
      <c r="AB58" s="36">
        <v>8.9137099999999997E-6</v>
      </c>
      <c r="AC58" s="36">
        <v>6.088046096454143E-6</v>
      </c>
      <c r="AD58" s="36">
        <v>3.658022299581877E-2</v>
      </c>
      <c r="AE58" s="36">
        <v>0.32922200696236903</v>
      </c>
      <c r="AF58" s="36">
        <v>0.36580222995818779</v>
      </c>
      <c r="AG58" s="36">
        <v>3.5326236988534321E-2</v>
      </c>
      <c r="AH58" s="36">
        <v>6.009520775061012E-2</v>
      </c>
      <c r="AI58" s="36">
        <v>0.19246708428235942</v>
      </c>
      <c r="AJ58" s="36">
        <v>3.713922168383312E-7</v>
      </c>
      <c r="AK58" s="36">
        <v>4.488061307800131E-7</v>
      </c>
      <c r="AL58" s="36">
        <v>1.1225006566021253E-6</v>
      </c>
      <c r="AM58" s="36">
        <v>3.5332696426847617E-2</v>
      </c>
      <c r="AN58" s="36">
        <v>9.6675879552559671E-2</v>
      </c>
      <c r="AO58" s="36">
        <v>0.52169021374538516</v>
      </c>
      <c r="AP58" s="36">
        <v>17.881211998000001</v>
      </c>
      <c r="AQ58" s="36">
        <v>9.6283449220000001</v>
      </c>
      <c r="AR58" s="36">
        <v>27.509556920000001</v>
      </c>
      <c r="AS58" s="36">
        <v>0.45945905500000001</v>
      </c>
      <c r="AT58" s="36">
        <v>28.783142278</v>
      </c>
      <c r="AU58" s="36">
        <v>65.667517683</v>
      </c>
      <c r="AV58" s="36">
        <v>50.308428063999997</v>
      </c>
      <c r="AW58" s="36">
        <v>114.77654377099999</v>
      </c>
      <c r="AX58" s="36">
        <v>45.794443319000003</v>
      </c>
      <c r="AY58" s="36">
        <v>104.478079127</v>
      </c>
      <c r="AZ58" s="36">
        <v>5.075609E-3</v>
      </c>
      <c r="BA58" s="36">
        <v>1.0151219E-2</v>
      </c>
      <c r="BB58" s="36">
        <v>4.6720204169999997</v>
      </c>
      <c r="BC58" s="36">
        <v>402.99575883</v>
      </c>
      <c r="BD58" s="36">
        <v>919.41772248400002</v>
      </c>
      <c r="BE58" s="36">
        <v>0.147770809</v>
      </c>
      <c r="BF58" s="36">
        <v>0.29554161800000001</v>
      </c>
      <c r="BG58" s="36">
        <v>4.1009631119999996</v>
      </c>
      <c r="BH58" s="36">
        <v>28.274631161999999</v>
      </c>
      <c r="BI58" s="36">
        <v>0</v>
      </c>
      <c r="BJ58" s="36">
        <v>0</v>
      </c>
      <c r="BK58" s="36">
        <v>0</v>
      </c>
      <c r="BL58" s="36">
        <v>0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>
        <v>5.4799712280000001</v>
      </c>
      <c r="E59" s="36">
        <v>58</v>
      </c>
      <c r="F59" s="36">
        <v>1</v>
      </c>
      <c r="G59" s="36">
        <v>23</v>
      </c>
      <c r="H59" s="36">
        <v>34</v>
      </c>
      <c r="I59" s="36">
        <v>9.0051355330020844E-3</v>
      </c>
      <c r="J59" s="36">
        <v>4.7514388690646197</v>
      </c>
      <c r="K59" s="36">
        <v>9.0051355330020844E-3</v>
      </c>
      <c r="L59" s="36">
        <v>0</v>
      </c>
      <c r="M59" s="36">
        <v>0.74813700459185473</v>
      </c>
      <c r="N59" s="36">
        <v>4.0123070000057668</v>
      </c>
      <c r="O59" s="36">
        <v>0.13780729999999999</v>
      </c>
      <c r="P59" s="36">
        <v>0.23074671299999999</v>
      </c>
      <c r="Q59" s="36">
        <v>0.13057042099999999</v>
      </c>
      <c r="R59" s="36">
        <v>7.2368789999999999E-3</v>
      </c>
      <c r="S59" s="36">
        <v>0.22130730399999998</v>
      </c>
      <c r="T59" s="36">
        <v>9.4394089999999993E-3</v>
      </c>
      <c r="U59" s="36">
        <v>0.21664999999999995</v>
      </c>
      <c r="V59" s="36">
        <v>0.51229999999999998</v>
      </c>
      <c r="W59" s="36">
        <v>0.36346243553300206</v>
      </c>
      <c r="X59" s="36">
        <v>5.4944855820646197</v>
      </c>
      <c r="Y59" s="36">
        <v>5.8579480175976215</v>
      </c>
      <c r="Z59" s="36">
        <v>2.3428941496960357E-4</v>
      </c>
      <c r="AA59" s="36">
        <v>5.0137934803495148E-5</v>
      </c>
      <c r="AB59" s="36">
        <v>5.01379E-5</v>
      </c>
      <c r="AC59" s="36">
        <v>8.1763254148749446E-5</v>
      </c>
      <c r="AD59" s="36">
        <v>5.076050556623099E-2</v>
      </c>
      <c r="AE59" s="36">
        <v>0.45684455009607883</v>
      </c>
      <c r="AF59" s="36">
        <v>0.50760505566230985</v>
      </c>
      <c r="AG59" s="36">
        <v>1.5564585961743937E-2</v>
      </c>
      <c r="AH59" s="36">
        <v>2.6477686463656336E-2</v>
      </c>
      <c r="AI59" s="36">
        <v>8.4800157998466907E-2</v>
      </c>
      <c r="AJ59" s="36">
        <v>1.9654707450279179E-6</v>
      </c>
      <c r="AK59" s="36">
        <v>2.3751583373145305E-6</v>
      </c>
      <c r="AL59" s="36">
        <v>5.9404642903071155E-6</v>
      </c>
      <c r="AM59" s="36">
        <v>1.5648314686637715E-2</v>
      </c>
      <c r="AN59" s="36">
        <v>7.724056718822464E-2</v>
      </c>
      <c r="AO59" s="36">
        <v>0.54165064855883593</v>
      </c>
      <c r="AP59" s="36">
        <v>126.009447596</v>
      </c>
      <c r="AQ59" s="36">
        <v>67.851241013000006</v>
      </c>
      <c r="AR59" s="36">
        <v>193.86068860900002</v>
      </c>
      <c r="AS59" s="36">
        <v>3.8880226969999998</v>
      </c>
      <c r="AT59" s="36">
        <v>556.01057179500003</v>
      </c>
      <c r="AU59" s="36">
        <v>1256.1449845740001</v>
      </c>
      <c r="AV59" s="36">
        <v>395.76007293599997</v>
      </c>
      <c r="AW59" s="36">
        <v>894.10535686000003</v>
      </c>
      <c r="AX59" s="36">
        <v>369.56366034299998</v>
      </c>
      <c r="AY59" s="36">
        <v>834.92214351699999</v>
      </c>
      <c r="AZ59" s="36">
        <v>2.8041643000000002E-2</v>
      </c>
      <c r="BA59" s="36">
        <v>5.6083287000000002E-2</v>
      </c>
      <c r="BB59" s="36">
        <v>2.6870476540000001</v>
      </c>
      <c r="BC59" s="36">
        <v>220.14942789200001</v>
      </c>
      <c r="BD59" s="36">
        <v>497.36392387299998</v>
      </c>
      <c r="BE59" s="36">
        <v>8.4988328000000002E-2</v>
      </c>
      <c r="BF59" s="36">
        <v>0.169976657</v>
      </c>
      <c r="BG59" s="36">
        <v>4.4712848909999998</v>
      </c>
      <c r="BH59" s="36">
        <v>31.199764073000001</v>
      </c>
      <c r="BI59" s="36">
        <v>0</v>
      </c>
      <c r="BJ59" s="36">
        <v>0</v>
      </c>
      <c r="BK59" s="36">
        <v>0</v>
      </c>
      <c r="BL59" s="36">
        <v>0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>
        <v>5.6922111160000002</v>
      </c>
      <c r="E60" s="36">
        <v>18</v>
      </c>
      <c r="F60" s="36">
        <v>3</v>
      </c>
      <c r="G60" s="36">
        <v>5</v>
      </c>
      <c r="H60" s="36">
        <v>10</v>
      </c>
      <c r="I60" s="36">
        <v>1.7590269191648913E-4</v>
      </c>
      <c r="J60" s="36">
        <v>0.20875561278136887</v>
      </c>
      <c r="K60" s="36">
        <v>1.7590269191648913E-4</v>
      </c>
      <c r="L60" s="36">
        <v>0</v>
      </c>
      <c r="M60" s="36">
        <v>3.4821515473287122E-2</v>
      </c>
      <c r="N60" s="36">
        <v>0.17410999999999824</v>
      </c>
      <c r="O60" s="36">
        <v>2.2010049E-2</v>
      </c>
      <c r="P60" s="36">
        <v>3.4935063999999995E-2</v>
      </c>
      <c r="Q60" s="36">
        <v>2.1246602E-2</v>
      </c>
      <c r="R60" s="36">
        <v>7.63447E-4</v>
      </c>
      <c r="S60" s="36">
        <v>3.3939262999999997E-2</v>
      </c>
      <c r="T60" s="36">
        <v>9.9580100000000015E-4</v>
      </c>
      <c r="U60" s="36">
        <v>0.61290000000000011</v>
      </c>
      <c r="V60" s="36">
        <v>1.4549000000000001</v>
      </c>
      <c r="W60" s="36">
        <v>0.63508595169191662</v>
      </c>
      <c r="X60" s="36">
        <v>1.698590676781369</v>
      </c>
      <c r="Y60" s="36">
        <v>2.3336766284732855</v>
      </c>
      <c r="Z60" s="36">
        <v>9.2145716119971614E-6</v>
      </c>
      <c r="AA60" s="36">
        <v>1.9719183249673922E-6</v>
      </c>
      <c r="AB60" s="36">
        <v>1.9719199999999998E-6</v>
      </c>
      <c r="AC60" s="36">
        <v>1.3199858397067993E-6</v>
      </c>
      <c r="AD60" s="36">
        <v>1.1641935292887521E-3</v>
      </c>
      <c r="AE60" s="36">
        <v>1.0477741763598768E-2</v>
      </c>
      <c r="AF60" s="36">
        <v>1.1641935292887519E-2</v>
      </c>
      <c r="AG60" s="36">
        <v>4.3334865180964438E-2</v>
      </c>
      <c r="AH60" s="36">
        <v>7.3719080997502712E-2</v>
      </c>
      <c r="AI60" s="36">
        <v>0.23610029995146145</v>
      </c>
      <c r="AJ60" s="36">
        <v>7.7301823002867027E-8</v>
      </c>
      <c r="AK60" s="36">
        <v>9.3414806533924814E-8</v>
      </c>
      <c r="AL60" s="36">
        <v>2.3363803317136155E-7</v>
      </c>
      <c r="AM60" s="36">
        <v>4.3336262468627151E-2</v>
      </c>
      <c r="AN60" s="36">
        <v>7.4883367941597986E-2</v>
      </c>
      <c r="AO60" s="36">
        <v>0.2465782753530934</v>
      </c>
      <c r="AP60" s="36">
        <v>46.002606792999998</v>
      </c>
      <c r="AQ60" s="36">
        <v>24.770634427000001</v>
      </c>
      <c r="AR60" s="36">
        <v>70.773241220000003</v>
      </c>
      <c r="AS60" s="36">
        <v>3.306837426</v>
      </c>
      <c r="AT60" s="36">
        <v>173.80651629900001</v>
      </c>
      <c r="AU60" s="36">
        <v>371.19527354600001</v>
      </c>
      <c r="AV60" s="36">
        <v>102.12952529899999</v>
      </c>
      <c r="AW60" s="36">
        <v>218.116086139</v>
      </c>
      <c r="AX60" s="36">
        <v>96.299320987000002</v>
      </c>
      <c r="AY60" s="36">
        <v>205.66462959699999</v>
      </c>
      <c r="AZ60" s="36">
        <v>2.8354114E-2</v>
      </c>
      <c r="BA60" s="36">
        <v>5.6708227999999999E-2</v>
      </c>
      <c r="BB60" s="36">
        <v>0.34853067799999998</v>
      </c>
      <c r="BC60" s="36">
        <v>17.843646165999999</v>
      </c>
      <c r="BD60" s="36">
        <v>38.108335986</v>
      </c>
      <c r="BE60" s="36">
        <v>1.1023636999999999E-2</v>
      </c>
      <c r="BF60" s="36">
        <v>2.2047275000000002E-2</v>
      </c>
      <c r="BG60" s="36">
        <v>4.779559602</v>
      </c>
      <c r="BH60" s="36">
        <v>18.009736829000001</v>
      </c>
      <c r="BI60" s="36">
        <v>0.18</v>
      </c>
      <c r="BJ60" s="36">
        <v>0.18</v>
      </c>
      <c r="BK60" s="36">
        <v>0.03</v>
      </c>
      <c r="BL60" s="36">
        <v>0.03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>
        <v>5.349874357</v>
      </c>
      <c r="E61" s="36">
        <v>8</v>
      </c>
      <c r="F61" s="36">
        <v>0</v>
      </c>
      <c r="G61" s="36">
        <v>1</v>
      </c>
      <c r="H61" s="36">
        <v>7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5.2219400000000002E-4</v>
      </c>
      <c r="P61" s="36">
        <v>9.1556800000000007E-4</v>
      </c>
      <c r="Q61" s="36">
        <v>4.7204099999999998E-4</v>
      </c>
      <c r="R61" s="36">
        <v>5.0153000000000006E-5</v>
      </c>
      <c r="S61" s="36">
        <v>8.5015100000000005E-4</v>
      </c>
      <c r="T61" s="36">
        <v>6.5417000000000001E-5</v>
      </c>
      <c r="U61" s="36">
        <v>1.32E-2</v>
      </c>
      <c r="V61" s="36">
        <v>3.1199999999999999E-2</v>
      </c>
      <c r="W61" s="36">
        <v>1.3722194E-2</v>
      </c>
      <c r="X61" s="36">
        <v>3.2115567999999997E-2</v>
      </c>
      <c r="Y61" s="36">
        <v>4.5837761999999997E-2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  <c r="AG61" s="36">
        <v>1.0531315246580498E-3</v>
      </c>
      <c r="AH61" s="36">
        <v>1.7915340879240385E-3</v>
      </c>
      <c r="AI61" s="36">
        <v>5.73775106537834E-3</v>
      </c>
      <c r="AJ61" s="36">
        <v>0</v>
      </c>
      <c r="AK61" s="36">
        <v>0</v>
      </c>
      <c r="AL61" s="36">
        <v>0</v>
      </c>
      <c r="AM61" s="36">
        <v>1.0531315246580498E-3</v>
      </c>
      <c r="AN61" s="36">
        <v>1.7915340879240385E-3</v>
      </c>
      <c r="AO61" s="36">
        <v>5.73775106537834E-3</v>
      </c>
      <c r="AP61" s="36">
        <v>1.0944236540000001</v>
      </c>
      <c r="AQ61" s="36">
        <v>0.58930504399999994</v>
      </c>
      <c r="AR61" s="36">
        <v>1.6837286979999999</v>
      </c>
      <c r="AS61" s="36">
        <v>0.208168194</v>
      </c>
      <c r="AT61" s="36">
        <v>2.724880132</v>
      </c>
      <c r="AU61" s="36">
        <v>6.191071429</v>
      </c>
      <c r="AV61" s="36">
        <v>3.0674567349999999</v>
      </c>
      <c r="AW61" s="36">
        <v>6.9694235459999998</v>
      </c>
      <c r="AX61" s="36">
        <v>2.824715227</v>
      </c>
      <c r="AY61" s="36">
        <v>6.4179020339999999</v>
      </c>
      <c r="AZ61" s="36">
        <v>1.944491E-3</v>
      </c>
      <c r="BA61" s="36">
        <v>3.888982E-3</v>
      </c>
      <c r="BB61" s="36">
        <v>0.241329555</v>
      </c>
      <c r="BC61" s="36">
        <v>8.3662629190000004</v>
      </c>
      <c r="BD61" s="36">
        <v>19.008590772000002</v>
      </c>
      <c r="BE61" s="36">
        <v>7.6329850000000001E-3</v>
      </c>
      <c r="BF61" s="36">
        <v>1.526597E-2</v>
      </c>
      <c r="BG61" s="36">
        <v>1.6659064260000001</v>
      </c>
      <c r="BH61" s="36">
        <v>5.2994554379999999</v>
      </c>
      <c r="BI61" s="36">
        <v>0</v>
      </c>
      <c r="BJ61" s="36">
        <v>0</v>
      </c>
      <c r="BK61" s="36">
        <v>0</v>
      </c>
      <c r="BL61" s="36">
        <v>0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>
        <v>5.1402314679999996</v>
      </c>
      <c r="E62" s="36">
        <v>35</v>
      </c>
      <c r="F62" s="36">
        <v>1</v>
      </c>
      <c r="G62" s="36">
        <v>12</v>
      </c>
      <c r="H62" s="36">
        <v>22</v>
      </c>
      <c r="I62" s="36">
        <v>5.7603175378586188E-6</v>
      </c>
      <c r="J62" s="36">
        <v>0.11015158779344117</v>
      </c>
      <c r="K62" s="36">
        <v>5.7603175378586188E-6</v>
      </c>
      <c r="L62" s="36">
        <v>0</v>
      </c>
      <c r="M62" s="36">
        <v>1.1573481109852079E-3</v>
      </c>
      <c r="N62" s="36">
        <v>0.10899999999999382</v>
      </c>
      <c r="O62" s="36">
        <v>3.2785392999999996E-2</v>
      </c>
      <c r="P62" s="36">
        <v>5.7401764000000008E-2</v>
      </c>
      <c r="Q62" s="36">
        <v>2.6895601999999998E-2</v>
      </c>
      <c r="R62" s="36">
        <v>5.8897910000000001E-3</v>
      </c>
      <c r="S62" s="36">
        <v>4.9719427000000004E-2</v>
      </c>
      <c r="T62" s="36">
        <v>7.6823370000000009E-3</v>
      </c>
      <c r="U62" s="36">
        <v>0.52580000000000005</v>
      </c>
      <c r="V62" s="36">
        <v>1.2427999999999999</v>
      </c>
      <c r="W62" s="36">
        <v>0.55859115331753795</v>
      </c>
      <c r="X62" s="36">
        <v>1.410353351793441</v>
      </c>
      <c r="Y62" s="36">
        <v>1.9689445051109788</v>
      </c>
      <c r="Z62" s="36">
        <v>6.4037782587472793E-7</v>
      </c>
      <c r="AA62" s="36">
        <v>1.3704085473719177E-7</v>
      </c>
      <c r="AB62" s="36">
        <v>1.3704099999999999E-7</v>
      </c>
      <c r="AC62" s="36">
        <v>2.1057710707779612E-8</v>
      </c>
      <c r="AD62" s="36">
        <v>8.3598887135250368E-4</v>
      </c>
      <c r="AE62" s="36">
        <v>7.5238998421725345E-3</v>
      </c>
      <c r="AF62" s="36">
        <v>8.359888713525037E-3</v>
      </c>
      <c r="AG62" s="36">
        <v>3.665331368569931E-2</v>
      </c>
      <c r="AH62" s="36">
        <v>6.235276351130456E-2</v>
      </c>
      <c r="AI62" s="36">
        <v>0.19969736421863762</v>
      </c>
      <c r="AJ62" s="36">
        <v>5.3721850410442118E-9</v>
      </c>
      <c r="AK62" s="36">
        <v>6.4919766026084176E-9</v>
      </c>
      <c r="AL62" s="36">
        <v>1.6236961795527484E-8</v>
      </c>
      <c r="AM62" s="36">
        <v>3.6653340115595061E-2</v>
      </c>
      <c r="AN62" s="36">
        <v>6.3188758874633669E-2</v>
      </c>
      <c r="AO62" s="36">
        <v>0.20722128029777195</v>
      </c>
      <c r="AP62" s="36">
        <v>6.8780625080000002</v>
      </c>
      <c r="AQ62" s="36">
        <v>3.70357212</v>
      </c>
      <c r="AR62" s="36">
        <v>10.581634628</v>
      </c>
      <c r="AS62" s="36">
        <v>0.48254743300000003</v>
      </c>
      <c r="AT62" s="36">
        <v>3.9839886450000002</v>
      </c>
      <c r="AU62" s="36">
        <v>8.7723816810000006</v>
      </c>
      <c r="AV62" s="36">
        <v>8.8964008949999993</v>
      </c>
      <c r="AW62" s="36">
        <v>19.589067936999999</v>
      </c>
      <c r="AX62" s="36">
        <v>8.0535677650000004</v>
      </c>
      <c r="AY62" s="36">
        <v>17.733225824000002</v>
      </c>
      <c r="AZ62" s="36">
        <v>3.5984300000000001E-3</v>
      </c>
      <c r="BA62" s="36">
        <v>7.1968609999999997E-3</v>
      </c>
      <c r="BB62" s="36">
        <v>1.3743387389999999</v>
      </c>
      <c r="BC62" s="36">
        <v>75.281607363999996</v>
      </c>
      <c r="BD62" s="36">
        <v>165.763271968</v>
      </c>
      <c r="BE62" s="36">
        <v>4.3468804999999999E-2</v>
      </c>
      <c r="BF62" s="36">
        <v>8.6937610999999998E-2</v>
      </c>
      <c r="BG62" s="36">
        <v>5.4906973270000003</v>
      </c>
      <c r="BH62" s="36">
        <v>24.013899786</v>
      </c>
      <c r="BI62" s="36">
        <v>0</v>
      </c>
      <c r="BJ62" s="36">
        <v>0</v>
      </c>
      <c r="BK62" s="36">
        <v>0</v>
      </c>
      <c r="BL62" s="36">
        <v>0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>
        <v>4.8083668240000002</v>
      </c>
      <c r="E63" s="36">
        <v>28</v>
      </c>
      <c r="F63" s="36">
        <v>0</v>
      </c>
      <c r="G63" s="36">
        <v>0</v>
      </c>
      <c r="H63" s="36">
        <v>28</v>
      </c>
      <c r="I63" s="36">
        <v>0</v>
      </c>
      <c r="J63" s="36">
        <v>0</v>
      </c>
      <c r="K63" s="36">
        <v>0</v>
      </c>
      <c r="L63" s="36">
        <v>0</v>
      </c>
      <c r="M63" s="36">
        <v>0</v>
      </c>
      <c r="N63" s="36">
        <v>0</v>
      </c>
      <c r="O63" s="36">
        <v>6.7855999999999995E-5</v>
      </c>
      <c r="P63" s="36">
        <v>1.08482E-4</v>
      </c>
      <c r="Q63" s="36">
        <v>4.4526E-5</v>
      </c>
      <c r="R63" s="36">
        <v>2.3329999999999999E-5</v>
      </c>
      <c r="S63" s="36">
        <v>7.805E-5</v>
      </c>
      <c r="T63" s="36">
        <v>3.0431999999999999E-5</v>
      </c>
      <c r="U63" s="36">
        <v>0</v>
      </c>
      <c r="V63" s="36">
        <v>0</v>
      </c>
      <c r="W63" s="36">
        <v>6.7855999999999995E-5</v>
      </c>
      <c r="X63" s="36">
        <v>1.08482E-4</v>
      </c>
      <c r="Y63" s="36">
        <v>1.76338E-4</v>
      </c>
      <c r="Z63" s="36">
        <v>0</v>
      </c>
      <c r="AA63" s="36">
        <v>0</v>
      </c>
      <c r="AB63" s="36">
        <v>0</v>
      </c>
      <c r="AC63" s="36">
        <v>0</v>
      </c>
      <c r="AD63" s="36">
        <v>0</v>
      </c>
      <c r="AE63" s="36">
        <v>0</v>
      </c>
      <c r="AF63" s="36">
        <v>0</v>
      </c>
      <c r="AG63" s="36">
        <v>0</v>
      </c>
      <c r="AH63" s="36">
        <v>0</v>
      </c>
      <c r="AI63" s="36">
        <v>0</v>
      </c>
      <c r="AJ63" s="36">
        <v>0</v>
      </c>
      <c r="AK63" s="36">
        <v>0</v>
      </c>
      <c r="AL63" s="36">
        <v>0</v>
      </c>
      <c r="AM63" s="36">
        <v>0</v>
      </c>
      <c r="AN63" s="36">
        <v>0</v>
      </c>
      <c r="AO63" s="36">
        <v>0</v>
      </c>
      <c r="AP63" s="36">
        <v>6.9811E-5</v>
      </c>
      <c r="AQ63" s="36">
        <v>3.7589999999999998E-5</v>
      </c>
      <c r="AR63" s="36">
        <v>1.07401E-4</v>
      </c>
      <c r="AS63" s="36">
        <v>0</v>
      </c>
      <c r="AT63" s="36">
        <v>0</v>
      </c>
      <c r="AU63" s="36">
        <v>0</v>
      </c>
      <c r="AV63" s="36">
        <v>0</v>
      </c>
      <c r="AW63" s="36">
        <v>0</v>
      </c>
      <c r="AX63" s="36">
        <v>0</v>
      </c>
      <c r="AY63" s="36">
        <v>0</v>
      </c>
      <c r="AZ63" s="36">
        <v>0</v>
      </c>
      <c r="BA63" s="36">
        <v>0</v>
      </c>
      <c r="BB63" s="36">
        <v>0.174914721</v>
      </c>
      <c r="BC63" s="36">
        <v>6.7869439460000001</v>
      </c>
      <c r="BD63" s="36">
        <v>16.367294699999999</v>
      </c>
      <c r="BE63" s="36">
        <v>5.5323580000000002E-3</v>
      </c>
      <c r="BF63" s="36">
        <v>1.1064716E-2</v>
      </c>
      <c r="BG63" s="36">
        <v>1.557137698</v>
      </c>
      <c r="BH63" s="36">
        <v>9.7385763710000006</v>
      </c>
      <c r="BI63" s="36">
        <v>0</v>
      </c>
      <c r="BJ63" s="36">
        <v>0</v>
      </c>
      <c r="BK63" s="36">
        <v>0</v>
      </c>
      <c r="BL63" s="36">
        <v>0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>
        <v>5.3729006190000002</v>
      </c>
      <c r="E64" s="36">
        <v>16</v>
      </c>
      <c r="F64" s="36">
        <v>0</v>
      </c>
      <c r="G64" s="36">
        <v>3</v>
      </c>
      <c r="H64" s="36">
        <v>13</v>
      </c>
      <c r="I64" s="36">
        <v>4.668873058189642E-4</v>
      </c>
      <c r="J64" s="36">
        <v>0.50827289473736015</v>
      </c>
      <c r="K64" s="36">
        <v>4.668873058189642E-4</v>
      </c>
      <c r="L64" s="36">
        <v>0</v>
      </c>
      <c r="M64" s="36">
        <v>6.4110782043271794E-2</v>
      </c>
      <c r="N64" s="36">
        <v>0.44462899999990735</v>
      </c>
      <c r="O64" s="36">
        <v>2.2244133000000003E-2</v>
      </c>
      <c r="P64" s="36">
        <v>3.8767081000000009E-2</v>
      </c>
      <c r="Q64" s="36">
        <v>2.0975981000000001E-2</v>
      </c>
      <c r="R64" s="36">
        <v>1.268152E-3</v>
      </c>
      <c r="S64" s="36">
        <v>3.711296800000001E-2</v>
      </c>
      <c r="T64" s="36">
        <v>1.654113E-3</v>
      </c>
      <c r="U64" s="36">
        <v>1.32E-2</v>
      </c>
      <c r="V64" s="36">
        <v>3.1199999999999999E-2</v>
      </c>
      <c r="W64" s="36">
        <v>3.5911020305818969E-2</v>
      </c>
      <c r="X64" s="36">
        <v>0.57823997573736019</v>
      </c>
      <c r="Y64" s="36">
        <v>0.61415099604317913</v>
      </c>
      <c r="Z64" s="36">
        <v>1.7902319384936422E-5</v>
      </c>
      <c r="AA64" s="36">
        <v>3.831096348376393E-6</v>
      </c>
      <c r="AB64" s="36">
        <v>3.8310999999999996E-6</v>
      </c>
      <c r="AC64" s="36">
        <v>2.2840710863248111E-6</v>
      </c>
      <c r="AD64" s="36">
        <v>5.5976273289653723E-3</v>
      </c>
      <c r="AE64" s="36">
        <v>5.0378645960688348E-2</v>
      </c>
      <c r="AF64" s="36">
        <v>5.5976273289653711E-2</v>
      </c>
      <c r="AG64" s="36">
        <v>9.0732878519821352E-4</v>
      </c>
      <c r="AH64" s="36">
        <v>1.5435018414866161E-3</v>
      </c>
      <c r="AI64" s="36">
        <v>4.9433775193557837E-3</v>
      </c>
      <c r="AJ64" s="36">
        <v>1.5018409170061865E-7</v>
      </c>
      <c r="AK64" s="36">
        <v>1.8148883591226793E-7</v>
      </c>
      <c r="AL64" s="36">
        <v>4.539183480479954E-7</v>
      </c>
      <c r="AM64" s="36">
        <v>9.0976304037623898E-4</v>
      </c>
      <c r="AN64" s="36">
        <v>7.1413106592879009E-3</v>
      </c>
      <c r="AO64" s="36">
        <v>5.5322477398392182E-2</v>
      </c>
      <c r="AP64" s="36">
        <v>49.110968129</v>
      </c>
      <c r="AQ64" s="36">
        <v>26.444367454000002</v>
      </c>
      <c r="AR64" s="36">
        <v>75.555335583000002</v>
      </c>
      <c r="AS64" s="36">
        <v>4.2980837970000003</v>
      </c>
      <c r="AT64" s="36">
        <v>300.821228781</v>
      </c>
      <c r="AU64" s="36">
        <v>640.78578720799999</v>
      </c>
      <c r="AV64" s="36">
        <v>198.42803099899999</v>
      </c>
      <c r="AW64" s="36">
        <v>422.67582830999999</v>
      </c>
      <c r="AX64" s="36">
        <v>185.97158241400001</v>
      </c>
      <c r="AY64" s="36">
        <v>396.14207852999999</v>
      </c>
      <c r="AZ64" s="36">
        <v>3.9399537999999998E-2</v>
      </c>
      <c r="BA64" s="36">
        <v>7.8799075999999996E-2</v>
      </c>
      <c r="BB64" s="36">
        <v>1.3030864310000001</v>
      </c>
      <c r="BC64" s="36">
        <v>57.471221561</v>
      </c>
      <c r="BD64" s="36">
        <v>122.420688524</v>
      </c>
      <c r="BE64" s="36">
        <v>4.1215174E-2</v>
      </c>
      <c r="BF64" s="36">
        <v>8.2430348000000001E-2</v>
      </c>
      <c r="BG64" s="36">
        <v>1.653849785</v>
      </c>
      <c r="BH64" s="36">
        <v>10.850035559</v>
      </c>
      <c r="BI64" s="36">
        <v>0</v>
      </c>
      <c r="BJ64" s="36">
        <v>0</v>
      </c>
      <c r="BK64" s="36">
        <v>0</v>
      </c>
      <c r="BL64" s="36">
        <v>0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>
        <v>4.7638943390000001</v>
      </c>
      <c r="E65" s="36">
        <v>5</v>
      </c>
      <c r="F65" s="36">
        <v>0</v>
      </c>
      <c r="G65" s="36">
        <v>0</v>
      </c>
      <c r="H65" s="36">
        <v>5</v>
      </c>
      <c r="I65" s="36">
        <v>0</v>
      </c>
      <c r="J65" s="36">
        <v>0</v>
      </c>
      <c r="K65" s="36">
        <v>0</v>
      </c>
      <c r="L65" s="36">
        <v>0</v>
      </c>
      <c r="M65" s="36">
        <v>0</v>
      </c>
      <c r="N65" s="36">
        <v>0</v>
      </c>
      <c r="O65" s="36">
        <v>0</v>
      </c>
      <c r="P65" s="36">
        <v>0</v>
      </c>
      <c r="Q65" s="36">
        <v>0</v>
      </c>
      <c r="R65" s="36">
        <v>0</v>
      </c>
      <c r="S65" s="36">
        <v>0</v>
      </c>
      <c r="T65" s="36">
        <v>0</v>
      </c>
      <c r="U65" s="36">
        <v>0</v>
      </c>
      <c r="V65" s="36">
        <v>0</v>
      </c>
      <c r="W65" s="36">
        <v>0</v>
      </c>
      <c r="X65" s="36">
        <v>0</v>
      </c>
      <c r="Y65" s="36">
        <v>0</v>
      </c>
      <c r="Z65" s="36">
        <v>0</v>
      </c>
      <c r="AA65" s="36">
        <v>0</v>
      </c>
      <c r="AB65" s="36">
        <v>0</v>
      </c>
      <c r="AC65" s="36">
        <v>0</v>
      </c>
      <c r="AD65" s="36">
        <v>0</v>
      </c>
      <c r="AE65" s="36">
        <v>0</v>
      </c>
      <c r="AF65" s="36">
        <v>0</v>
      </c>
      <c r="AG65" s="36">
        <v>0</v>
      </c>
      <c r="AH65" s="36">
        <v>0</v>
      </c>
      <c r="AI65" s="36">
        <v>0</v>
      </c>
      <c r="AJ65" s="36">
        <v>0</v>
      </c>
      <c r="AK65" s="36">
        <v>0</v>
      </c>
      <c r="AL65" s="36">
        <v>0</v>
      </c>
      <c r="AM65" s="36">
        <v>0</v>
      </c>
      <c r="AN65" s="36">
        <v>0</v>
      </c>
      <c r="AO65" s="36">
        <v>0</v>
      </c>
      <c r="AP65" s="36">
        <v>0</v>
      </c>
      <c r="AQ65" s="36">
        <v>0</v>
      </c>
      <c r="AR65" s="36">
        <v>0</v>
      </c>
      <c r="AS65" s="36">
        <v>0</v>
      </c>
      <c r="AT65" s="36">
        <v>0</v>
      </c>
      <c r="AU65" s="36">
        <v>0</v>
      </c>
      <c r="AV65" s="36">
        <v>0</v>
      </c>
      <c r="AW65" s="36">
        <v>0</v>
      </c>
      <c r="AX65" s="36">
        <v>0</v>
      </c>
      <c r="AY65" s="36">
        <v>0</v>
      </c>
      <c r="AZ65" s="36">
        <v>0</v>
      </c>
      <c r="BA65" s="36">
        <v>0</v>
      </c>
      <c r="BB65" s="36">
        <v>3.1810649999999998E-3</v>
      </c>
      <c r="BC65" s="36">
        <v>0.26184269799999998</v>
      </c>
      <c r="BD65" s="36">
        <v>0.58977617500000001</v>
      </c>
      <c r="BE65" s="36">
        <v>1.0061299999999999E-4</v>
      </c>
      <c r="BF65" s="36">
        <v>2.01227E-4</v>
      </c>
      <c r="BG65" s="36">
        <v>8.4081720000000002E-3</v>
      </c>
      <c r="BH65" s="36">
        <v>0.44223775999999998</v>
      </c>
      <c r="BI65" s="36">
        <v>0</v>
      </c>
      <c r="BJ65" s="36">
        <v>0</v>
      </c>
      <c r="BK65" s="36">
        <v>0</v>
      </c>
      <c r="BL65" s="36">
        <v>0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>
        <v>4.7340379529999996</v>
      </c>
      <c r="E66" s="36">
        <v>21</v>
      </c>
      <c r="F66" s="36">
        <v>0</v>
      </c>
      <c r="G66" s="36">
        <v>1</v>
      </c>
      <c r="H66" s="36">
        <v>20</v>
      </c>
      <c r="I66" s="36">
        <v>0</v>
      </c>
      <c r="J66" s="36">
        <v>0</v>
      </c>
      <c r="K66" s="36">
        <v>0</v>
      </c>
      <c r="L66" s="36">
        <v>0</v>
      </c>
      <c r="M66" s="36">
        <v>0</v>
      </c>
      <c r="N66" s="36">
        <v>0</v>
      </c>
      <c r="O66" s="36">
        <v>0</v>
      </c>
      <c r="P66" s="36">
        <v>0</v>
      </c>
      <c r="Q66" s="36">
        <v>0</v>
      </c>
      <c r="R66" s="36">
        <v>0</v>
      </c>
      <c r="S66" s="36">
        <v>0</v>
      </c>
      <c r="T66" s="36">
        <v>0</v>
      </c>
      <c r="U66" s="36">
        <v>3.0000000000000001E-3</v>
      </c>
      <c r="V66" s="36">
        <v>7.1999999999999998E-3</v>
      </c>
      <c r="W66" s="36">
        <v>3.0000000000000001E-3</v>
      </c>
      <c r="X66" s="36">
        <v>7.1999999999999998E-3</v>
      </c>
      <c r="Y66" s="36">
        <v>1.0200000000000001E-2</v>
      </c>
      <c r="Z66" s="36">
        <v>0</v>
      </c>
      <c r="AA66" s="36">
        <v>0</v>
      </c>
      <c r="AB66" s="36">
        <v>0</v>
      </c>
      <c r="AC66" s="36">
        <v>0</v>
      </c>
      <c r="AD66" s="36">
        <v>0</v>
      </c>
      <c r="AE66" s="36">
        <v>0</v>
      </c>
      <c r="AF66" s="36">
        <v>0</v>
      </c>
      <c r="AG66" s="36">
        <v>2.1672592794169727E-4</v>
      </c>
      <c r="AH66" s="36">
        <v>3.6868318776288734E-4</v>
      </c>
      <c r="AI66" s="36">
        <v>1.1807826418892473E-3</v>
      </c>
      <c r="AJ66" s="36">
        <v>0</v>
      </c>
      <c r="AK66" s="36">
        <v>0</v>
      </c>
      <c r="AL66" s="36">
        <v>0</v>
      </c>
      <c r="AM66" s="36">
        <v>2.1672592794169727E-4</v>
      </c>
      <c r="AN66" s="36">
        <v>3.6868318776288734E-4</v>
      </c>
      <c r="AO66" s="36">
        <v>1.1807826418892473E-3</v>
      </c>
      <c r="AP66" s="36">
        <v>1.1137429000000001E-2</v>
      </c>
      <c r="AQ66" s="36">
        <v>5.997077E-3</v>
      </c>
      <c r="AR66" s="36">
        <v>1.7134506000000001E-2</v>
      </c>
      <c r="AS66" s="36">
        <v>0</v>
      </c>
      <c r="AT66" s="36">
        <v>0</v>
      </c>
      <c r="AU66" s="36">
        <v>0</v>
      </c>
      <c r="AV66" s="36">
        <v>0</v>
      </c>
      <c r="AW66" s="36">
        <v>0</v>
      </c>
      <c r="AX66" s="36">
        <v>0</v>
      </c>
      <c r="AY66" s="36">
        <v>0</v>
      </c>
      <c r="AZ66" s="36">
        <v>0</v>
      </c>
      <c r="BA66" s="36">
        <v>0</v>
      </c>
      <c r="BB66" s="36">
        <v>0.33232235500000001</v>
      </c>
      <c r="BC66" s="36">
        <v>17.107220743999999</v>
      </c>
      <c r="BD66" s="36">
        <v>39.240219523999997</v>
      </c>
      <c r="BE66" s="36">
        <v>1.0510986E-2</v>
      </c>
      <c r="BF66" s="36">
        <v>2.1021972E-2</v>
      </c>
      <c r="BG66" s="36">
        <v>1.8005351300000001</v>
      </c>
      <c r="BH66" s="36">
        <v>10.647135234</v>
      </c>
      <c r="BI66" s="36">
        <v>0</v>
      </c>
      <c r="BJ66" s="36">
        <v>0</v>
      </c>
      <c r="BK66" s="36">
        <v>0</v>
      </c>
      <c r="BL66" s="36">
        <v>0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>
        <v>4.6851021169999996</v>
      </c>
      <c r="E67" s="36">
        <v>33</v>
      </c>
      <c r="F67" s="36">
        <v>0</v>
      </c>
      <c r="G67" s="36">
        <v>0</v>
      </c>
      <c r="H67" s="36">
        <v>33</v>
      </c>
      <c r="I67" s="36">
        <v>0</v>
      </c>
      <c r="J67" s="36">
        <v>0</v>
      </c>
      <c r="K67" s="36">
        <v>0</v>
      </c>
      <c r="L67" s="36">
        <v>0</v>
      </c>
      <c r="M67" s="36">
        <v>0</v>
      </c>
      <c r="N67" s="36">
        <v>0</v>
      </c>
      <c r="O67" s="36">
        <v>0</v>
      </c>
      <c r="P67" s="36">
        <v>0</v>
      </c>
      <c r="Q67" s="36">
        <v>0</v>
      </c>
      <c r="R67" s="36">
        <v>0</v>
      </c>
      <c r="S67" s="36">
        <v>0</v>
      </c>
      <c r="T67" s="36">
        <v>0</v>
      </c>
      <c r="U67" s="36">
        <v>0</v>
      </c>
      <c r="V67" s="36">
        <v>0</v>
      </c>
      <c r="W67" s="36">
        <v>0</v>
      </c>
      <c r="X67" s="36">
        <v>0</v>
      </c>
      <c r="Y67" s="36">
        <v>0</v>
      </c>
      <c r="Z67" s="36">
        <v>0</v>
      </c>
      <c r="AA67" s="36">
        <v>0</v>
      </c>
      <c r="AB67" s="36">
        <v>0</v>
      </c>
      <c r="AC67" s="36">
        <v>0</v>
      </c>
      <c r="AD67" s="36">
        <v>0</v>
      </c>
      <c r="AE67" s="36">
        <v>0</v>
      </c>
      <c r="AF67" s="36">
        <v>0</v>
      </c>
      <c r="AG67" s="36">
        <v>0</v>
      </c>
      <c r="AH67" s="36">
        <v>0</v>
      </c>
      <c r="AI67" s="36">
        <v>0</v>
      </c>
      <c r="AJ67" s="36">
        <v>0</v>
      </c>
      <c r="AK67" s="36">
        <v>0</v>
      </c>
      <c r="AL67" s="36">
        <v>0</v>
      </c>
      <c r="AM67" s="36">
        <v>0</v>
      </c>
      <c r="AN67" s="36">
        <v>0</v>
      </c>
      <c r="AO67" s="36">
        <v>0</v>
      </c>
      <c r="AP67" s="36">
        <v>0</v>
      </c>
      <c r="AQ67" s="36">
        <v>0</v>
      </c>
      <c r="AR67" s="36">
        <v>0</v>
      </c>
      <c r="AS67" s="36">
        <v>0</v>
      </c>
      <c r="AT67" s="36">
        <v>0</v>
      </c>
      <c r="AU67" s="36">
        <v>0</v>
      </c>
      <c r="AV67" s="36">
        <v>0</v>
      </c>
      <c r="AW67" s="36">
        <v>0</v>
      </c>
      <c r="AX67" s="36">
        <v>0</v>
      </c>
      <c r="AY67" s="36">
        <v>0</v>
      </c>
      <c r="AZ67" s="36">
        <v>0</v>
      </c>
      <c r="BA67" s="36">
        <v>0</v>
      </c>
      <c r="BB67" s="36">
        <v>2.5768914E-2</v>
      </c>
      <c r="BC67" s="36">
        <v>1.513347341</v>
      </c>
      <c r="BD67" s="36">
        <v>3.2995561750000002</v>
      </c>
      <c r="BE67" s="36">
        <v>6.5514179999999998E-3</v>
      </c>
      <c r="BF67" s="36">
        <v>1.3102837000000001E-2</v>
      </c>
      <c r="BG67" s="36">
        <v>1.4684466E-2</v>
      </c>
      <c r="BH67" s="36">
        <v>0.55105795800000001</v>
      </c>
      <c r="BI67" s="36">
        <v>0</v>
      </c>
      <c r="BJ67" s="36">
        <v>0</v>
      </c>
      <c r="BK67" s="36">
        <v>0</v>
      </c>
      <c r="BL67" s="36">
        <v>0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>
        <v>4.4783710640000001</v>
      </c>
      <c r="E68" s="36">
        <v>19</v>
      </c>
      <c r="F68" s="36">
        <v>0</v>
      </c>
      <c r="G68" s="36">
        <v>0</v>
      </c>
      <c r="H68" s="36">
        <v>19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0</v>
      </c>
      <c r="P68" s="36">
        <v>0</v>
      </c>
      <c r="Q68" s="36">
        <v>0</v>
      </c>
      <c r="R68" s="36">
        <v>0</v>
      </c>
      <c r="S68" s="36">
        <v>0</v>
      </c>
      <c r="T68" s="36">
        <v>0</v>
      </c>
      <c r="U68" s="36">
        <v>0</v>
      </c>
      <c r="V68" s="36">
        <v>0</v>
      </c>
      <c r="W68" s="36">
        <v>0</v>
      </c>
      <c r="X68" s="36">
        <v>0</v>
      </c>
      <c r="Y68" s="36">
        <v>0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  <c r="AG68" s="36">
        <v>0</v>
      </c>
      <c r="AH68" s="36">
        <v>0</v>
      </c>
      <c r="AI68" s="36">
        <v>0</v>
      </c>
      <c r="AJ68" s="36">
        <v>0</v>
      </c>
      <c r="AK68" s="36">
        <v>0</v>
      </c>
      <c r="AL68" s="36">
        <v>0</v>
      </c>
      <c r="AM68" s="36">
        <v>0</v>
      </c>
      <c r="AN68" s="36">
        <v>0</v>
      </c>
      <c r="AO68" s="36">
        <v>0</v>
      </c>
      <c r="AP68" s="36">
        <v>0</v>
      </c>
      <c r="AQ68" s="36">
        <v>0</v>
      </c>
      <c r="AR68" s="36">
        <v>0</v>
      </c>
      <c r="AS68" s="36">
        <v>0</v>
      </c>
      <c r="AT68" s="36">
        <v>0</v>
      </c>
      <c r="AU68" s="36">
        <v>0</v>
      </c>
      <c r="AV68" s="36">
        <v>0</v>
      </c>
      <c r="AW68" s="36">
        <v>0</v>
      </c>
      <c r="AX68" s="36">
        <v>0</v>
      </c>
      <c r="AY68" s="36">
        <v>0</v>
      </c>
      <c r="AZ68" s="36">
        <v>0</v>
      </c>
      <c r="BA68" s="36">
        <v>0</v>
      </c>
      <c r="BB68" s="36">
        <v>0</v>
      </c>
      <c r="BC68" s="36">
        <v>0</v>
      </c>
      <c r="BD68" s="36">
        <v>0</v>
      </c>
      <c r="BE68" s="36">
        <v>0</v>
      </c>
      <c r="BF68" s="36">
        <v>0</v>
      </c>
      <c r="BG68" s="36">
        <v>0</v>
      </c>
      <c r="BH68" s="36">
        <v>0</v>
      </c>
      <c r="BI68" s="36">
        <v>0</v>
      </c>
      <c r="BJ68" s="36">
        <v>0</v>
      </c>
      <c r="BK68" s="36">
        <v>0</v>
      </c>
      <c r="BL68" s="36">
        <v>0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>
        <v>4.424925118</v>
      </c>
      <c r="E69" s="36">
        <v>20</v>
      </c>
      <c r="F69" s="36">
        <v>0</v>
      </c>
      <c r="G69" s="36">
        <v>0</v>
      </c>
      <c r="H69" s="36">
        <v>20</v>
      </c>
      <c r="I69" s="36">
        <v>0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0</v>
      </c>
      <c r="P69" s="36">
        <v>0</v>
      </c>
      <c r="Q69" s="36">
        <v>0</v>
      </c>
      <c r="R69" s="36">
        <v>0</v>
      </c>
      <c r="S69" s="36">
        <v>0</v>
      </c>
      <c r="T69" s="36">
        <v>0</v>
      </c>
      <c r="U69" s="36">
        <v>0</v>
      </c>
      <c r="V69" s="36">
        <v>0</v>
      </c>
      <c r="W69" s="36">
        <v>0</v>
      </c>
      <c r="X69" s="36">
        <v>0</v>
      </c>
      <c r="Y69" s="36">
        <v>0</v>
      </c>
      <c r="Z69" s="36">
        <v>0</v>
      </c>
      <c r="AA69" s="36">
        <v>0</v>
      </c>
      <c r="AB69" s="36">
        <v>0</v>
      </c>
      <c r="AC69" s="36">
        <v>0</v>
      </c>
      <c r="AD69" s="36">
        <v>0</v>
      </c>
      <c r="AE69" s="36">
        <v>0</v>
      </c>
      <c r="AF69" s="36">
        <v>0</v>
      </c>
      <c r="AG69" s="36">
        <v>0</v>
      </c>
      <c r="AH69" s="36">
        <v>0</v>
      </c>
      <c r="AI69" s="36">
        <v>0</v>
      </c>
      <c r="AJ69" s="36">
        <v>0</v>
      </c>
      <c r="AK69" s="36">
        <v>0</v>
      </c>
      <c r="AL69" s="36">
        <v>0</v>
      </c>
      <c r="AM69" s="36">
        <v>0</v>
      </c>
      <c r="AN69" s="36">
        <v>0</v>
      </c>
      <c r="AO69" s="36">
        <v>0</v>
      </c>
      <c r="AP69" s="36">
        <v>0</v>
      </c>
      <c r="AQ69" s="36">
        <v>0</v>
      </c>
      <c r="AR69" s="36">
        <v>0</v>
      </c>
      <c r="AS69" s="36">
        <v>0</v>
      </c>
      <c r="AT69" s="36">
        <v>0</v>
      </c>
      <c r="AU69" s="36">
        <v>0</v>
      </c>
      <c r="AV69" s="36">
        <v>0</v>
      </c>
      <c r="AW69" s="36">
        <v>0</v>
      </c>
      <c r="AX69" s="36">
        <v>0</v>
      </c>
      <c r="AY69" s="36">
        <v>0</v>
      </c>
      <c r="AZ69" s="36">
        <v>0</v>
      </c>
      <c r="BA69" s="36">
        <v>0</v>
      </c>
      <c r="BB69" s="36">
        <v>0</v>
      </c>
      <c r="BC69" s="36">
        <v>0</v>
      </c>
      <c r="BD69" s="36">
        <v>0</v>
      </c>
      <c r="BE69" s="36">
        <v>0</v>
      </c>
      <c r="BF69" s="36">
        <v>0</v>
      </c>
      <c r="BG69" s="36">
        <v>0</v>
      </c>
      <c r="BH69" s="36">
        <v>0</v>
      </c>
      <c r="BI69" s="36">
        <v>0</v>
      </c>
      <c r="BJ69" s="36">
        <v>0</v>
      </c>
      <c r="BK69" s="36">
        <v>0</v>
      </c>
      <c r="BL69" s="36">
        <v>0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>
        <v>4.2475890779999999</v>
      </c>
      <c r="E70" s="36">
        <v>77</v>
      </c>
      <c r="F70" s="36">
        <v>0</v>
      </c>
      <c r="G70" s="36">
        <v>0</v>
      </c>
      <c r="H70" s="36">
        <v>77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6">
        <v>0</v>
      </c>
      <c r="V70" s="36">
        <v>0</v>
      </c>
      <c r="W70" s="36">
        <v>0</v>
      </c>
      <c r="X70" s="36">
        <v>0</v>
      </c>
      <c r="Y70" s="36">
        <v>0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  <c r="AG70" s="36">
        <v>0</v>
      </c>
      <c r="AH70" s="36">
        <v>0</v>
      </c>
      <c r="AI70" s="36">
        <v>0</v>
      </c>
      <c r="AJ70" s="36">
        <v>0</v>
      </c>
      <c r="AK70" s="36">
        <v>0</v>
      </c>
      <c r="AL70" s="36">
        <v>0</v>
      </c>
      <c r="AM70" s="36">
        <v>0</v>
      </c>
      <c r="AN70" s="36">
        <v>0</v>
      </c>
      <c r="AO70" s="36">
        <v>0</v>
      </c>
      <c r="AP70" s="36">
        <v>0</v>
      </c>
      <c r="AQ70" s="36">
        <v>0</v>
      </c>
      <c r="AR70" s="36">
        <v>0</v>
      </c>
      <c r="AS70" s="36">
        <v>0</v>
      </c>
      <c r="AT70" s="36">
        <v>0</v>
      </c>
      <c r="AU70" s="36">
        <v>0</v>
      </c>
      <c r="AV70" s="36">
        <v>0</v>
      </c>
      <c r="AW70" s="36">
        <v>0</v>
      </c>
      <c r="AX70" s="36">
        <v>0</v>
      </c>
      <c r="AY70" s="36">
        <v>0</v>
      </c>
      <c r="AZ70" s="36">
        <v>0</v>
      </c>
      <c r="BA70" s="36">
        <v>0</v>
      </c>
      <c r="BB70" s="36">
        <v>0</v>
      </c>
      <c r="BC70" s="36">
        <v>0</v>
      </c>
      <c r="BD70" s="36">
        <v>0</v>
      </c>
      <c r="BE70" s="36">
        <v>0</v>
      </c>
      <c r="BF70" s="36">
        <v>0</v>
      </c>
      <c r="BG70" s="36">
        <v>0</v>
      </c>
      <c r="BH70" s="36">
        <v>0</v>
      </c>
      <c r="BI70" s="36">
        <v>0</v>
      </c>
      <c r="BJ70" s="36">
        <v>0</v>
      </c>
      <c r="BK70" s="36">
        <v>0</v>
      </c>
      <c r="BL70" s="36">
        <v>0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>
        <v>3.9493421560000002</v>
      </c>
      <c r="E71" s="36">
        <v>32</v>
      </c>
      <c r="F71" s="36">
        <v>0</v>
      </c>
      <c r="G71" s="36">
        <v>0</v>
      </c>
      <c r="H71" s="36">
        <v>32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  <c r="AG71" s="36">
        <v>0</v>
      </c>
      <c r="AH71" s="36">
        <v>0</v>
      </c>
      <c r="AI71" s="36">
        <v>0</v>
      </c>
      <c r="AJ71" s="36">
        <v>0</v>
      </c>
      <c r="AK71" s="36">
        <v>0</v>
      </c>
      <c r="AL71" s="36">
        <v>0</v>
      </c>
      <c r="AM71" s="36">
        <v>0</v>
      </c>
      <c r="AN71" s="36">
        <v>0</v>
      </c>
      <c r="AO71" s="36">
        <v>0</v>
      </c>
      <c r="AP71" s="36">
        <v>0</v>
      </c>
      <c r="AQ71" s="36">
        <v>0</v>
      </c>
      <c r="AR71" s="36">
        <v>0</v>
      </c>
      <c r="AS71" s="36">
        <v>0</v>
      </c>
      <c r="AT71" s="36">
        <v>0</v>
      </c>
      <c r="AU71" s="36">
        <v>0</v>
      </c>
      <c r="AV71" s="36">
        <v>0</v>
      </c>
      <c r="AW71" s="36">
        <v>0</v>
      </c>
      <c r="AX71" s="36">
        <v>0</v>
      </c>
      <c r="AY71" s="36">
        <v>0</v>
      </c>
      <c r="AZ71" s="36">
        <v>0</v>
      </c>
      <c r="BA71" s="36">
        <v>0</v>
      </c>
      <c r="BB71" s="36">
        <v>0</v>
      </c>
      <c r="BC71" s="36">
        <v>0</v>
      </c>
      <c r="BD71" s="36">
        <v>0</v>
      </c>
      <c r="BE71" s="36">
        <v>0</v>
      </c>
      <c r="BF71" s="36">
        <v>0</v>
      </c>
      <c r="BG71" s="36">
        <v>0</v>
      </c>
      <c r="BH71" s="36">
        <v>0</v>
      </c>
      <c r="BI71" s="36">
        <v>0</v>
      </c>
      <c r="BJ71" s="36">
        <v>0</v>
      </c>
      <c r="BK71" s="36">
        <v>0</v>
      </c>
      <c r="BL71" s="36">
        <v>0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>
        <v>4.0393940749999997</v>
      </c>
      <c r="E72" s="36">
        <v>49</v>
      </c>
      <c r="F72" s="36">
        <v>0</v>
      </c>
      <c r="G72" s="36">
        <v>0</v>
      </c>
      <c r="H72" s="36">
        <v>49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0</v>
      </c>
      <c r="AH72" s="36">
        <v>0</v>
      </c>
      <c r="AI72" s="36">
        <v>0</v>
      </c>
      <c r="AJ72" s="36">
        <v>0</v>
      </c>
      <c r="AK72" s="36">
        <v>0</v>
      </c>
      <c r="AL72" s="36">
        <v>0</v>
      </c>
      <c r="AM72" s="36">
        <v>0</v>
      </c>
      <c r="AN72" s="36">
        <v>0</v>
      </c>
      <c r="AO72" s="36">
        <v>0</v>
      </c>
      <c r="AP72" s="36">
        <v>0</v>
      </c>
      <c r="AQ72" s="36">
        <v>0</v>
      </c>
      <c r="AR72" s="36">
        <v>0</v>
      </c>
      <c r="AS72" s="36">
        <v>0</v>
      </c>
      <c r="AT72" s="36">
        <v>0</v>
      </c>
      <c r="AU72" s="36">
        <v>0</v>
      </c>
      <c r="AV72" s="36">
        <v>0</v>
      </c>
      <c r="AW72" s="36">
        <v>0</v>
      </c>
      <c r="AX72" s="36">
        <v>0</v>
      </c>
      <c r="AY72" s="36">
        <v>0</v>
      </c>
      <c r="AZ72" s="36">
        <v>0</v>
      </c>
      <c r="BA72" s="36">
        <v>0</v>
      </c>
      <c r="BB72" s="36">
        <v>0</v>
      </c>
      <c r="BC72" s="36">
        <v>0</v>
      </c>
      <c r="BD72" s="36">
        <v>0</v>
      </c>
      <c r="BE72" s="36">
        <v>0</v>
      </c>
      <c r="BF72" s="36">
        <v>0</v>
      </c>
      <c r="BG72" s="36">
        <v>0</v>
      </c>
      <c r="BH72" s="36">
        <v>0</v>
      </c>
      <c r="BI72" s="36">
        <v>0</v>
      </c>
      <c r="BJ72" s="36">
        <v>0</v>
      </c>
      <c r="BK72" s="36">
        <v>0</v>
      </c>
      <c r="BL72" s="36">
        <v>0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>
        <v>4.327645586</v>
      </c>
      <c r="E73" s="36">
        <v>72</v>
      </c>
      <c r="F73" s="36">
        <v>0</v>
      </c>
      <c r="G73" s="36">
        <v>0</v>
      </c>
      <c r="H73" s="36">
        <v>72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0</v>
      </c>
      <c r="V73" s="36">
        <v>0</v>
      </c>
      <c r="W73" s="36">
        <v>0</v>
      </c>
      <c r="X73" s="36">
        <v>0</v>
      </c>
      <c r="Y73" s="36">
        <v>0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  <c r="AG73" s="36">
        <v>0</v>
      </c>
      <c r="AH73" s="36">
        <v>0</v>
      </c>
      <c r="AI73" s="36">
        <v>0</v>
      </c>
      <c r="AJ73" s="36">
        <v>0</v>
      </c>
      <c r="AK73" s="36">
        <v>0</v>
      </c>
      <c r="AL73" s="36">
        <v>0</v>
      </c>
      <c r="AM73" s="36">
        <v>0</v>
      </c>
      <c r="AN73" s="36">
        <v>0</v>
      </c>
      <c r="AO73" s="36">
        <v>0</v>
      </c>
      <c r="AP73" s="36">
        <v>0</v>
      </c>
      <c r="AQ73" s="36">
        <v>0</v>
      </c>
      <c r="AR73" s="36">
        <v>0</v>
      </c>
      <c r="AS73" s="36">
        <v>0</v>
      </c>
      <c r="AT73" s="36">
        <v>0</v>
      </c>
      <c r="AU73" s="36">
        <v>0</v>
      </c>
      <c r="AV73" s="36">
        <v>0</v>
      </c>
      <c r="AW73" s="36">
        <v>0</v>
      </c>
      <c r="AX73" s="36">
        <v>0</v>
      </c>
      <c r="AY73" s="36">
        <v>0</v>
      </c>
      <c r="AZ73" s="36">
        <v>0</v>
      </c>
      <c r="BA73" s="36">
        <v>0</v>
      </c>
      <c r="BB73" s="36">
        <v>0</v>
      </c>
      <c r="BC73" s="36">
        <v>0</v>
      </c>
      <c r="BD73" s="36">
        <v>0</v>
      </c>
      <c r="BE73" s="36">
        <v>0</v>
      </c>
      <c r="BF73" s="36">
        <v>0</v>
      </c>
      <c r="BG73" s="36">
        <v>0</v>
      </c>
      <c r="BH73" s="36">
        <v>0</v>
      </c>
      <c r="BI73" s="36">
        <v>0</v>
      </c>
      <c r="BJ73" s="36">
        <v>0</v>
      </c>
      <c r="BK73" s="36">
        <v>0</v>
      </c>
      <c r="BL73" s="36">
        <v>0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>
        <v>5.0720041949999999</v>
      </c>
      <c r="E74" s="36">
        <v>311</v>
      </c>
      <c r="F74" s="36">
        <v>0</v>
      </c>
      <c r="G74" s="36">
        <v>5</v>
      </c>
      <c r="H74" s="36">
        <v>306</v>
      </c>
      <c r="I74" s="36">
        <v>0</v>
      </c>
      <c r="J74" s="36">
        <v>0</v>
      </c>
      <c r="K74" s="36">
        <v>0</v>
      </c>
      <c r="L74" s="36">
        <v>0</v>
      </c>
      <c r="M74" s="36">
        <v>0</v>
      </c>
      <c r="N74" s="36">
        <v>0</v>
      </c>
      <c r="O74" s="36">
        <v>9.0208790000000011E-2</v>
      </c>
      <c r="P74" s="36">
        <v>0.138965801</v>
      </c>
      <c r="Q74" s="36">
        <v>8.1825662000000007E-2</v>
      </c>
      <c r="R74" s="36">
        <v>8.3831280000000001E-3</v>
      </c>
      <c r="S74" s="36">
        <v>0.12803128599999999</v>
      </c>
      <c r="T74" s="36">
        <v>1.0934514999999999E-2</v>
      </c>
      <c r="U74" s="36">
        <v>0.14700000000000002</v>
      </c>
      <c r="V74" s="36">
        <v>0.3528</v>
      </c>
      <c r="W74" s="36">
        <v>0.23720879000000003</v>
      </c>
      <c r="X74" s="36">
        <v>0.491765801</v>
      </c>
      <c r="Y74" s="36">
        <v>0.72897459100000006</v>
      </c>
      <c r="Z74" s="36">
        <v>0</v>
      </c>
      <c r="AA74" s="36">
        <v>0</v>
      </c>
      <c r="AB74" s="36">
        <v>0</v>
      </c>
      <c r="AC74" s="36">
        <v>0</v>
      </c>
      <c r="AD74" s="36">
        <v>0</v>
      </c>
      <c r="AE74" s="36">
        <v>0</v>
      </c>
      <c r="AF74" s="36">
        <v>0</v>
      </c>
      <c r="AG74" s="36">
        <v>9.8801117976598327E-3</v>
      </c>
      <c r="AH74" s="36">
        <v>1.6807546506363853E-2</v>
      </c>
      <c r="AI74" s="36">
        <v>5.3829574621732885E-2</v>
      </c>
      <c r="AJ74" s="36">
        <v>0</v>
      </c>
      <c r="AK74" s="36">
        <v>0</v>
      </c>
      <c r="AL74" s="36">
        <v>0</v>
      </c>
      <c r="AM74" s="36">
        <v>9.8801117976598327E-3</v>
      </c>
      <c r="AN74" s="36">
        <v>1.6807546506363853E-2</v>
      </c>
      <c r="AO74" s="36">
        <v>5.3829574621732885E-2</v>
      </c>
      <c r="AP74" s="36">
        <v>0.95944955499999995</v>
      </c>
      <c r="AQ74" s="36">
        <v>0.51662668300000003</v>
      </c>
      <c r="AR74" s="36">
        <v>1.4760762380000001</v>
      </c>
      <c r="AS74" s="36">
        <v>3.0667100000000001E-4</v>
      </c>
      <c r="AT74" s="36">
        <v>2.3996799999999999E-4</v>
      </c>
      <c r="AU74" s="36">
        <v>5.1383699999999995E-4</v>
      </c>
      <c r="AV74" s="36">
        <v>5.9387160000000001E-3</v>
      </c>
      <c r="AW74" s="36">
        <v>1.2716402999999999E-2</v>
      </c>
      <c r="AX74" s="36">
        <v>5.0922329999999998E-3</v>
      </c>
      <c r="AY74" s="36">
        <v>1.0903855E-2</v>
      </c>
      <c r="AZ74" s="36">
        <v>6.6290000000000004E-6</v>
      </c>
      <c r="BA74" s="36">
        <v>1.3258000000000001E-5</v>
      </c>
      <c r="BB74" s="36">
        <v>8.0837327650000006</v>
      </c>
      <c r="BC74" s="36">
        <v>553.39736385699996</v>
      </c>
      <c r="BD74" s="36">
        <v>1184.974033895</v>
      </c>
      <c r="BE74" s="36">
        <v>0.33312085499999999</v>
      </c>
      <c r="BF74" s="36">
        <v>0.66624171099999996</v>
      </c>
      <c r="BG74" s="36">
        <v>2.202819903</v>
      </c>
      <c r="BH74" s="36">
        <v>24.986066795999999</v>
      </c>
      <c r="BI74" s="36">
        <v>0</v>
      </c>
      <c r="BJ74" s="36">
        <v>0</v>
      </c>
      <c r="BK74" s="36">
        <v>0</v>
      </c>
      <c r="BL74" s="36">
        <v>0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>
        <v>5.06445319</v>
      </c>
      <c r="E75" s="36">
        <v>30</v>
      </c>
      <c r="F75" s="36">
        <v>0</v>
      </c>
      <c r="G75" s="36">
        <v>1</v>
      </c>
      <c r="H75" s="36">
        <v>29</v>
      </c>
      <c r="I75" s="36">
        <v>1.5389669865660299E-4</v>
      </c>
      <c r="J75" s="36">
        <v>0.64044195620403366</v>
      </c>
      <c r="K75" s="36">
        <v>1.5389669865660299E-4</v>
      </c>
      <c r="L75" s="36">
        <v>0</v>
      </c>
      <c r="M75" s="36">
        <v>4.3595852902715886E-2</v>
      </c>
      <c r="N75" s="36">
        <v>0.59699999999997444</v>
      </c>
      <c r="O75" s="36">
        <v>6.7369047000000001E-2</v>
      </c>
      <c r="P75" s="36">
        <v>0.11474345100000001</v>
      </c>
      <c r="Q75" s="36">
        <v>6.2451995999999996E-2</v>
      </c>
      <c r="R75" s="36">
        <v>4.9170509999999995E-3</v>
      </c>
      <c r="S75" s="36">
        <v>0.108329905</v>
      </c>
      <c r="T75" s="36">
        <v>6.413546E-3</v>
      </c>
      <c r="U75" s="36">
        <v>3.0000000000000001E-3</v>
      </c>
      <c r="V75" s="36">
        <v>7.1999999999999998E-3</v>
      </c>
      <c r="W75" s="36">
        <v>7.0522943698656609E-2</v>
      </c>
      <c r="X75" s="36">
        <v>0.76238540720403369</v>
      </c>
      <c r="Y75" s="36">
        <v>0.83290835090269033</v>
      </c>
      <c r="Z75" s="36">
        <v>1.3862836638406393E-5</v>
      </c>
      <c r="AA75" s="36">
        <v>2.9666470406189681E-6</v>
      </c>
      <c r="AB75" s="36">
        <v>2.9666399999999999E-6</v>
      </c>
      <c r="AC75" s="36">
        <v>1.0190769872446841E-6</v>
      </c>
      <c r="AD75" s="36">
        <v>4.4439914033014239E-3</v>
      </c>
      <c r="AE75" s="36">
        <v>3.9995922629712813E-2</v>
      </c>
      <c r="AF75" s="36">
        <v>4.4439914033014241E-2</v>
      </c>
      <c r="AG75" s="36">
        <v>2.3941350089406579E-4</v>
      </c>
      <c r="AH75" s="36">
        <v>4.0727813945197402E-4</v>
      </c>
      <c r="AI75" s="36">
        <v>1.3043907979745654E-3</v>
      </c>
      <c r="AJ75" s="36">
        <v>1.162961378723404E-7</v>
      </c>
      <c r="AK75" s="36">
        <v>1.4053719301787231E-7</v>
      </c>
      <c r="AL75" s="36">
        <v>3.5149495655375876E-7</v>
      </c>
      <c r="AM75" s="36">
        <v>2.4054887401918281E-4</v>
      </c>
      <c r="AN75" s="36">
        <v>4.8514100799464154E-3</v>
      </c>
      <c r="AO75" s="36">
        <v>4.1300664922643927E-2</v>
      </c>
      <c r="AP75" s="36">
        <v>0.38785314799999998</v>
      </c>
      <c r="AQ75" s="36">
        <v>0.208844003</v>
      </c>
      <c r="AR75" s="36">
        <v>0.59669715099999998</v>
      </c>
      <c r="AS75" s="36">
        <v>9.6511310000000003E-3</v>
      </c>
      <c r="AT75" s="36">
        <v>5.8722754000000002E-2</v>
      </c>
      <c r="AU75" s="36">
        <v>0.149428265</v>
      </c>
      <c r="AV75" s="36">
        <v>0.35044813899999999</v>
      </c>
      <c r="AW75" s="36">
        <v>0.89176432999999999</v>
      </c>
      <c r="AX75" s="36">
        <v>0.31004646699999999</v>
      </c>
      <c r="AY75" s="36">
        <v>0.78895662</v>
      </c>
      <c r="AZ75" s="36">
        <v>1.2186899999999999E-4</v>
      </c>
      <c r="BA75" s="36">
        <v>2.4373900000000001E-4</v>
      </c>
      <c r="BB75" s="36">
        <v>3.270129775</v>
      </c>
      <c r="BC75" s="36">
        <v>276.85016800400001</v>
      </c>
      <c r="BD75" s="36">
        <v>704.48399215899997</v>
      </c>
      <c r="BE75" s="36">
        <v>0.13475809499999999</v>
      </c>
      <c r="BF75" s="36">
        <v>0.26951618999999999</v>
      </c>
      <c r="BG75" s="36">
        <v>6.1379723750000004</v>
      </c>
      <c r="BH75" s="36">
        <v>36.426017416000001</v>
      </c>
      <c r="BI75" s="36">
        <v>0</v>
      </c>
      <c r="BJ75" s="36">
        <v>0</v>
      </c>
      <c r="BK75" s="36">
        <v>0</v>
      </c>
      <c r="BL75" s="36">
        <v>0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>
        <v>4.6209896649999997</v>
      </c>
      <c r="E76" s="36">
        <v>113</v>
      </c>
      <c r="F76" s="36">
        <v>0</v>
      </c>
      <c r="G76" s="36">
        <v>0</v>
      </c>
      <c r="H76" s="36">
        <v>113</v>
      </c>
      <c r="I76" s="36">
        <v>0</v>
      </c>
      <c r="J76" s="36">
        <v>0</v>
      </c>
      <c r="K76" s="36">
        <v>0</v>
      </c>
      <c r="L76" s="36">
        <v>0</v>
      </c>
      <c r="M76" s="36">
        <v>0</v>
      </c>
      <c r="N76" s="36">
        <v>0</v>
      </c>
      <c r="O76" s="36">
        <v>0</v>
      </c>
      <c r="P76" s="36">
        <v>0</v>
      </c>
      <c r="Q76" s="36">
        <v>0</v>
      </c>
      <c r="R76" s="36">
        <v>0</v>
      </c>
      <c r="S76" s="36">
        <v>0</v>
      </c>
      <c r="T76" s="36">
        <v>0</v>
      </c>
      <c r="U76" s="36">
        <v>0</v>
      </c>
      <c r="V76" s="36">
        <v>0</v>
      </c>
      <c r="W76" s="36">
        <v>0</v>
      </c>
      <c r="X76" s="36">
        <v>0</v>
      </c>
      <c r="Y76" s="36">
        <v>0</v>
      </c>
      <c r="Z76" s="36">
        <v>0</v>
      </c>
      <c r="AA76" s="36">
        <v>0</v>
      </c>
      <c r="AB76" s="36">
        <v>0</v>
      </c>
      <c r="AC76" s="36">
        <v>0</v>
      </c>
      <c r="AD76" s="36">
        <v>0</v>
      </c>
      <c r="AE76" s="36">
        <v>0</v>
      </c>
      <c r="AF76" s="36">
        <v>0</v>
      </c>
      <c r="AG76" s="36">
        <v>0</v>
      </c>
      <c r="AH76" s="36">
        <v>0</v>
      </c>
      <c r="AI76" s="36">
        <v>0</v>
      </c>
      <c r="AJ76" s="36">
        <v>0</v>
      </c>
      <c r="AK76" s="36">
        <v>0</v>
      </c>
      <c r="AL76" s="36">
        <v>0</v>
      </c>
      <c r="AM76" s="36">
        <v>0</v>
      </c>
      <c r="AN76" s="36">
        <v>0</v>
      </c>
      <c r="AO76" s="36">
        <v>0</v>
      </c>
      <c r="AP76" s="36">
        <v>0</v>
      </c>
      <c r="AQ76" s="36">
        <v>0</v>
      </c>
      <c r="AR76" s="36">
        <v>0</v>
      </c>
      <c r="AS76" s="36">
        <v>0</v>
      </c>
      <c r="AT76" s="36">
        <v>0</v>
      </c>
      <c r="AU76" s="36">
        <v>0</v>
      </c>
      <c r="AV76" s="36">
        <v>0</v>
      </c>
      <c r="AW76" s="36">
        <v>0</v>
      </c>
      <c r="AX76" s="36">
        <v>0</v>
      </c>
      <c r="AY76" s="36">
        <v>0</v>
      </c>
      <c r="AZ76" s="36">
        <v>0</v>
      </c>
      <c r="BA76" s="36">
        <v>0</v>
      </c>
      <c r="BB76" s="36">
        <v>0</v>
      </c>
      <c r="BC76" s="36">
        <v>0</v>
      </c>
      <c r="BD76" s="36">
        <v>0</v>
      </c>
      <c r="BE76" s="36">
        <v>0</v>
      </c>
      <c r="BF76" s="36">
        <v>0</v>
      </c>
      <c r="BG76" s="36">
        <v>0.16684241399999999</v>
      </c>
      <c r="BH76" s="36">
        <v>0.436315909</v>
      </c>
      <c r="BI76" s="36">
        <v>0</v>
      </c>
      <c r="BJ76" s="36">
        <v>0</v>
      </c>
      <c r="BK76" s="36">
        <v>0</v>
      </c>
      <c r="BL76" s="36">
        <v>0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>
        <v>4.7795376779999996</v>
      </c>
      <c r="E77" s="36">
        <v>64</v>
      </c>
      <c r="F77" s="36">
        <v>0</v>
      </c>
      <c r="G77" s="36">
        <v>1</v>
      </c>
      <c r="H77" s="36">
        <v>63</v>
      </c>
      <c r="I77" s="36">
        <v>0</v>
      </c>
      <c r="J77" s="36">
        <v>0</v>
      </c>
      <c r="K77" s="36">
        <v>0</v>
      </c>
      <c r="L77" s="36">
        <v>0</v>
      </c>
      <c r="M77" s="36">
        <v>0</v>
      </c>
      <c r="N77" s="36">
        <v>0</v>
      </c>
      <c r="O77" s="36">
        <v>1.43411E-4</v>
      </c>
      <c r="P77" s="36">
        <v>2.49955E-4</v>
      </c>
      <c r="Q77" s="36">
        <v>1.3682700000000001E-4</v>
      </c>
      <c r="R77" s="36">
        <v>6.584E-6</v>
      </c>
      <c r="S77" s="36">
        <v>2.41368E-4</v>
      </c>
      <c r="T77" s="36">
        <v>8.5869999999999993E-6</v>
      </c>
      <c r="U77" s="36">
        <v>0.123</v>
      </c>
      <c r="V77" s="36">
        <v>0.29519999999999996</v>
      </c>
      <c r="W77" s="36">
        <v>0.12314341099999999</v>
      </c>
      <c r="X77" s="36">
        <v>0.29544995499999999</v>
      </c>
      <c r="Y77" s="36">
        <v>0.41859336599999997</v>
      </c>
      <c r="Z77" s="36">
        <v>0</v>
      </c>
      <c r="AA77" s="36">
        <v>0</v>
      </c>
      <c r="AB77" s="36">
        <v>0</v>
      </c>
      <c r="AC77" s="36">
        <v>0</v>
      </c>
      <c r="AD77" s="36">
        <v>0</v>
      </c>
      <c r="AE77" s="36">
        <v>0</v>
      </c>
      <c r="AF77" s="36">
        <v>0</v>
      </c>
      <c r="AG77" s="36">
        <v>8.7705512390435433E-3</v>
      </c>
      <c r="AH77" s="36">
        <v>1.4920018199752236E-2</v>
      </c>
      <c r="AI77" s="36">
        <v>4.7784382612719993E-2</v>
      </c>
      <c r="AJ77" s="36">
        <v>0</v>
      </c>
      <c r="AK77" s="36">
        <v>0</v>
      </c>
      <c r="AL77" s="36">
        <v>0</v>
      </c>
      <c r="AM77" s="36">
        <v>8.7705512390435433E-3</v>
      </c>
      <c r="AN77" s="36">
        <v>1.4920018199752236E-2</v>
      </c>
      <c r="AO77" s="36">
        <v>4.7784382612719993E-2</v>
      </c>
      <c r="AP77" s="36">
        <v>0.28063187099999998</v>
      </c>
      <c r="AQ77" s="36">
        <v>0.151109469</v>
      </c>
      <c r="AR77" s="36">
        <v>0.43174133999999997</v>
      </c>
      <c r="AS77" s="36">
        <v>0</v>
      </c>
      <c r="AT77" s="36">
        <v>0</v>
      </c>
      <c r="AU77" s="36">
        <v>0</v>
      </c>
      <c r="AV77" s="36">
        <v>0</v>
      </c>
      <c r="AW77" s="36">
        <v>0</v>
      </c>
      <c r="AX77" s="36">
        <v>0</v>
      </c>
      <c r="AY77" s="36">
        <v>0</v>
      </c>
      <c r="AZ77" s="36">
        <v>0</v>
      </c>
      <c r="BA77" s="36">
        <v>0</v>
      </c>
      <c r="BB77" s="36">
        <v>0</v>
      </c>
      <c r="BC77" s="36">
        <v>0</v>
      </c>
      <c r="BD77" s="36">
        <v>0</v>
      </c>
      <c r="BE77" s="36">
        <v>0</v>
      </c>
      <c r="BF77" s="36">
        <v>0</v>
      </c>
      <c r="BG77" s="36">
        <v>8.6148582000000001E-2</v>
      </c>
      <c r="BH77" s="36">
        <v>0.56465569699999996</v>
      </c>
      <c r="BI77" s="36">
        <v>0</v>
      </c>
      <c r="BJ77" s="36">
        <v>0</v>
      </c>
      <c r="BK77" s="36">
        <v>0</v>
      </c>
      <c r="BL77" s="36">
        <v>0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>
        <v>4.9040935799999996</v>
      </c>
      <c r="E78" s="36">
        <v>11</v>
      </c>
      <c r="F78" s="36">
        <v>0</v>
      </c>
      <c r="G78" s="36">
        <v>0</v>
      </c>
      <c r="H78" s="36">
        <v>11</v>
      </c>
      <c r="I78" s="36">
        <v>0</v>
      </c>
      <c r="J78" s="36">
        <v>0</v>
      </c>
      <c r="K78" s="36">
        <v>0</v>
      </c>
      <c r="L78" s="36">
        <v>0</v>
      </c>
      <c r="M78" s="36">
        <v>0</v>
      </c>
      <c r="N78" s="36">
        <v>0</v>
      </c>
      <c r="O78" s="36">
        <v>3.187278E-3</v>
      </c>
      <c r="P78" s="36">
        <v>5.6087379999999994E-3</v>
      </c>
      <c r="Q78" s="36">
        <v>3.0138829999999998E-3</v>
      </c>
      <c r="R78" s="36">
        <v>1.7339500000000002E-4</v>
      </c>
      <c r="S78" s="36">
        <v>5.3825689999999994E-3</v>
      </c>
      <c r="T78" s="36">
        <v>2.26169E-4</v>
      </c>
      <c r="U78" s="36">
        <v>0</v>
      </c>
      <c r="V78" s="36">
        <v>0</v>
      </c>
      <c r="W78" s="36">
        <v>3.187278E-3</v>
      </c>
      <c r="X78" s="36">
        <v>5.6087379999999994E-3</v>
      </c>
      <c r="Y78" s="36">
        <v>8.7960160000000003E-3</v>
      </c>
      <c r="Z78" s="36">
        <v>0</v>
      </c>
      <c r="AA78" s="36">
        <v>0</v>
      </c>
      <c r="AB78" s="36">
        <v>0</v>
      </c>
      <c r="AC78" s="36">
        <v>0</v>
      </c>
      <c r="AD78" s="36">
        <v>0</v>
      </c>
      <c r="AE78" s="36">
        <v>0</v>
      </c>
      <c r="AF78" s="36">
        <v>0</v>
      </c>
      <c r="AG78" s="36">
        <v>0</v>
      </c>
      <c r="AH78" s="36">
        <v>0</v>
      </c>
      <c r="AI78" s="36">
        <v>0</v>
      </c>
      <c r="AJ78" s="36">
        <v>0</v>
      </c>
      <c r="AK78" s="36">
        <v>0</v>
      </c>
      <c r="AL78" s="36">
        <v>0</v>
      </c>
      <c r="AM78" s="36">
        <v>0</v>
      </c>
      <c r="AN78" s="36">
        <v>0</v>
      </c>
      <c r="AO78" s="36">
        <v>0</v>
      </c>
      <c r="AP78" s="36">
        <v>6.8111719999999999E-3</v>
      </c>
      <c r="AQ78" s="36">
        <v>3.667554E-3</v>
      </c>
      <c r="AR78" s="36">
        <v>1.0478726000000001E-2</v>
      </c>
      <c r="AS78" s="36">
        <v>0</v>
      </c>
      <c r="AT78" s="36">
        <v>0</v>
      </c>
      <c r="AU78" s="36">
        <v>0</v>
      </c>
      <c r="AV78" s="36">
        <v>0</v>
      </c>
      <c r="AW78" s="36">
        <v>0</v>
      </c>
      <c r="AX78" s="36">
        <v>0</v>
      </c>
      <c r="AY78" s="36">
        <v>0</v>
      </c>
      <c r="AZ78" s="36">
        <v>0</v>
      </c>
      <c r="BA78" s="36">
        <v>0</v>
      </c>
      <c r="BB78" s="36">
        <v>0.23813667899999999</v>
      </c>
      <c r="BC78" s="36">
        <v>11.045542976</v>
      </c>
      <c r="BD78" s="36">
        <v>27.355063561000001</v>
      </c>
      <c r="BE78" s="36">
        <v>9.813324E-3</v>
      </c>
      <c r="BF78" s="36">
        <v>1.9626648999999999E-2</v>
      </c>
      <c r="BG78" s="36">
        <v>0.51150199500000004</v>
      </c>
      <c r="BH78" s="36">
        <v>3.6108467640000002</v>
      </c>
      <c r="BI78" s="36">
        <v>0</v>
      </c>
      <c r="BJ78" s="36">
        <v>0</v>
      </c>
      <c r="BK78" s="36">
        <v>0</v>
      </c>
      <c r="BL78" s="36">
        <v>0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>
        <v>4.9072103650000001</v>
      </c>
      <c r="E79" s="36">
        <v>14</v>
      </c>
      <c r="F79" s="36">
        <v>0</v>
      </c>
      <c r="G79" s="36">
        <v>0</v>
      </c>
      <c r="H79" s="36">
        <v>14</v>
      </c>
      <c r="I79" s="36">
        <v>0</v>
      </c>
      <c r="J79" s="36">
        <v>0</v>
      </c>
      <c r="K79" s="36">
        <v>0</v>
      </c>
      <c r="L79" s="36">
        <v>0</v>
      </c>
      <c r="M79" s="36">
        <v>0</v>
      </c>
      <c r="N79" s="36">
        <v>0</v>
      </c>
      <c r="O79" s="36">
        <v>4.3735059999999992E-3</v>
      </c>
      <c r="P79" s="36">
        <v>7.5901219999999995E-3</v>
      </c>
      <c r="Q79" s="36">
        <v>4.2503709999999993E-3</v>
      </c>
      <c r="R79" s="36">
        <v>1.2313499999999999E-4</v>
      </c>
      <c r="S79" s="36">
        <v>7.4295109999999998E-3</v>
      </c>
      <c r="T79" s="36">
        <v>1.6061100000000001E-4</v>
      </c>
      <c r="U79" s="36">
        <v>0</v>
      </c>
      <c r="V79" s="36">
        <v>0</v>
      </c>
      <c r="W79" s="36">
        <v>4.3735059999999992E-3</v>
      </c>
      <c r="X79" s="36">
        <v>7.5901219999999995E-3</v>
      </c>
      <c r="Y79" s="36">
        <v>1.1963627999999999E-2</v>
      </c>
      <c r="Z79" s="36">
        <v>0</v>
      </c>
      <c r="AA79" s="36">
        <v>0</v>
      </c>
      <c r="AB79" s="36">
        <v>0</v>
      </c>
      <c r="AC79" s="36">
        <v>0</v>
      </c>
      <c r="AD79" s="36">
        <v>0</v>
      </c>
      <c r="AE79" s="36">
        <v>0</v>
      </c>
      <c r="AF79" s="36">
        <v>0</v>
      </c>
      <c r="AG79" s="36">
        <v>0</v>
      </c>
      <c r="AH79" s="36">
        <v>0</v>
      </c>
      <c r="AI79" s="36">
        <v>0</v>
      </c>
      <c r="AJ79" s="36">
        <v>0</v>
      </c>
      <c r="AK79" s="36">
        <v>0</v>
      </c>
      <c r="AL79" s="36">
        <v>0</v>
      </c>
      <c r="AM79" s="36">
        <v>0</v>
      </c>
      <c r="AN79" s="36">
        <v>0</v>
      </c>
      <c r="AO79" s="36">
        <v>0</v>
      </c>
      <c r="AP79" s="36">
        <v>1.0409676E-2</v>
      </c>
      <c r="AQ79" s="36">
        <v>5.6052100000000002E-3</v>
      </c>
      <c r="AR79" s="36">
        <v>1.6014885999999999E-2</v>
      </c>
      <c r="AS79" s="36">
        <v>0</v>
      </c>
      <c r="AT79" s="36">
        <v>0</v>
      </c>
      <c r="AU79" s="36">
        <v>0</v>
      </c>
      <c r="AV79" s="36">
        <v>0</v>
      </c>
      <c r="AW79" s="36">
        <v>0</v>
      </c>
      <c r="AX79" s="36">
        <v>0</v>
      </c>
      <c r="AY79" s="36">
        <v>0</v>
      </c>
      <c r="AZ79" s="36">
        <v>0</v>
      </c>
      <c r="BA79" s="36">
        <v>0</v>
      </c>
      <c r="BB79" s="36">
        <v>9.9135878999999996E-2</v>
      </c>
      <c r="BC79" s="36">
        <v>9.660132892</v>
      </c>
      <c r="BD79" s="36">
        <v>21.576525196999999</v>
      </c>
      <c r="BE79" s="36">
        <v>4.0852689999999999E-3</v>
      </c>
      <c r="BF79" s="36">
        <v>8.1705389999999992E-3</v>
      </c>
      <c r="BG79" s="36">
        <v>0.63945823300000004</v>
      </c>
      <c r="BH79" s="36">
        <v>1.315600372</v>
      </c>
      <c r="BI79" s="36">
        <v>0</v>
      </c>
      <c r="BJ79" s="36">
        <v>0</v>
      </c>
      <c r="BK79" s="36">
        <v>0</v>
      </c>
      <c r="BL79" s="36">
        <v>0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>
        <v>5.0349166749999998</v>
      </c>
      <c r="E80" s="36">
        <v>11</v>
      </c>
      <c r="F80" s="36">
        <v>1</v>
      </c>
      <c r="G80" s="36">
        <v>3</v>
      </c>
      <c r="H80" s="36">
        <v>7</v>
      </c>
      <c r="I80" s="36">
        <v>1.1311067468084421E-5</v>
      </c>
      <c r="J80" s="36">
        <v>6.8977452387002494E-2</v>
      </c>
      <c r="K80" s="36">
        <v>1.1311067468084421E-5</v>
      </c>
      <c r="L80" s="36">
        <v>0</v>
      </c>
      <c r="M80" s="36">
        <v>3.5437634544736971E-3</v>
      </c>
      <c r="N80" s="36">
        <v>6.5444999999996881E-2</v>
      </c>
      <c r="O80" s="36">
        <v>4.0578300000000001E-3</v>
      </c>
      <c r="P80" s="36">
        <v>6.6508099999999992E-3</v>
      </c>
      <c r="Q80" s="36">
        <v>3.6228500000000004E-3</v>
      </c>
      <c r="R80" s="36">
        <v>4.3498000000000001E-4</v>
      </c>
      <c r="S80" s="36">
        <v>6.0834439999999995E-3</v>
      </c>
      <c r="T80" s="36">
        <v>5.6736599999999992E-4</v>
      </c>
      <c r="U80" s="36">
        <v>0.18204999999999996</v>
      </c>
      <c r="V80" s="36">
        <v>0.43029999999999996</v>
      </c>
      <c r="W80" s="36">
        <v>0.18611914106746805</v>
      </c>
      <c r="X80" s="36">
        <v>0.5059282623870025</v>
      </c>
      <c r="Y80" s="36">
        <v>0.69204740345447058</v>
      </c>
      <c r="Z80" s="36">
        <v>8.4671822740001451E-7</v>
      </c>
      <c r="AA80" s="36">
        <v>1.8119770066360307E-7</v>
      </c>
      <c r="AB80" s="36">
        <v>1.8119800000000001E-7</v>
      </c>
      <c r="AC80" s="36">
        <v>4.7463442736245645E-8</v>
      </c>
      <c r="AD80" s="36">
        <v>2.5427969082220689E-4</v>
      </c>
      <c r="AE80" s="36">
        <v>2.2885172173998619E-3</v>
      </c>
      <c r="AF80" s="36">
        <v>2.5427969082220682E-3</v>
      </c>
      <c r="AG80" s="36">
        <v>1.4398969047001876E-2</v>
      </c>
      <c r="AH80" s="36">
        <v>2.4494797919037675E-2</v>
      </c>
      <c r="AI80" s="36">
        <v>7.8449555497458481E-2</v>
      </c>
      <c r="AJ80" s="36">
        <v>7.103196744529952E-9</v>
      </c>
      <c r="AK80" s="36">
        <v>8.583804674801266E-9</v>
      </c>
      <c r="AL80" s="36">
        <v>2.1468794035551325E-8</v>
      </c>
      <c r="AM80" s="36">
        <v>1.4399023613641357E-2</v>
      </c>
      <c r="AN80" s="36">
        <v>2.4749086193664557E-2</v>
      </c>
      <c r="AO80" s="36">
        <v>8.0738094183652381E-2</v>
      </c>
      <c r="AP80" s="36">
        <v>0.71859296699999997</v>
      </c>
      <c r="AQ80" s="36">
        <v>0.38693467399999998</v>
      </c>
      <c r="AR80" s="36">
        <v>1.1055276409999999</v>
      </c>
      <c r="AS80" s="36">
        <v>5.006E-6</v>
      </c>
      <c r="AT80" s="36">
        <v>5.3600000000000004E-7</v>
      </c>
      <c r="AU80" s="36">
        <v>1.3489999999999999E-6</v>
      </c>
      <c r="AV80" s="36">
        <v>3.2437999999999997E-5</v>
      </c>
      <c r="AW80" s="36">
        <v>8.1525000000000003E-5</v>
      </c>
      <c r="AX80" s="36">
        <v>2.7256000000000001E-5</v>
      </c>
      <c r="AY80" s="36">
        <v>6.8501E-5</v>
      </c>
      <c r="AZ80" s="36">
        <v>1.2E-8</v>
      </c>
      <c r="BA80" s="36">
        <v>2.4E-8</v>
      </c>
      <c r="BB80" s="36">
        <v>0.33330268000000002</v>
      </c>
      <c r="BC80" s="36">
        <v>9.6377187230000008</v>
      </c>
      <c r="BD80" s="36">
        <v>24.222160407000001</v>
      </c>
      <c r="BE80" s="36">
        <v>1.3735000000000001E-2</v>
      </c>
      <c r="BF80" s="36">
        <v>2.7470001000000001E-2</v>
      </c>
      <c r="BG80" s="36">
        <v>1.073271401</v>
      </c>
      <c r="BH80" s="36">
        <v>7.4400959420000001</v>
      </c>
      <c r="BI80" s="36">
        <v>0</v>
      </c>
      <c r="BJ80" s="36">
        <v>0</v>
      </c>
      <c r="BK80" s="36">
        <v>0</v>
      </c>
      <c r="BL80" s="36">
        <v>0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>
        <v>4.7561380179999997</v>
      </c>
      <c r="E81" s="36">
        <v>11</v>
      </c>
      <c r="F81" s="36">
        <v>0</v>
      </c>
      <c r="G81" s="36">
        <v>0</v>
      </c>
      <c r="H81" s="36">
        <v>11</v>
      </c>
      <c r="I81" s="36">
        <v>0</v>
      </c>
      <c r="J81" s="36">
        <v>0</v>
      </c>
      <c r="K81" s="36">
        <v>0</v>
      </c>
      <c r="L81" s="36">
        <v>0</v>
      </c>
      <c r="M81" s="36">
        <v>0</v>
      </c>
      <c r="N81" s="36">
        <v>0</v>
      </c>
      <c r="O81" s="36">
        <v>0</v>
      </c>
      <c r="P81" s="36">
        <v>0</v>
      </c>
      <c r="Q81" s="36">
        <v>0</v>
      </c>
      <c r="R81" s="36">
        <v>0</v>
      </c>
      <c r="S81" s="36">
        <v>0</v>
      </c>
      <c r="T81" s="36">
        <v>0</v>
      </c>
      <c r="U81" s="36">
        <v>0</v>
      </c>
      <c r="V81" s="36">
        <v>0</v>
      </c>
      <c r="W81" s="36">
        <v>0</v>
      </c>
      <c r="X81" s="36">
        <v>0</v>
      </c>
      <c r="Y81" s="36">
        <v>0</v>
      </c>
      <c r="Z81" s="36">
        <v>0</v>
      </c>
      <c r="AA81" s="36">
        <v>0</v>
      </c>
      <c r="AB81" s="36">
        <v>0</v>
      </c>
      <c r="AC81" s="36">
        <v>0</v>
      </c>
      <c r="AD81" s="36">
        <v>0</v>
      </c>
      <c r="AE81" s="36">
        <v>0</v>
      </c>
      <c r="AF81" s="36">
        <v>0</v>
      </c>
      <c r="AG81" s="36">
        <v>0</v>
      </c>
      <c r="AH81" s="36">
        <v>0</v>
      </c>
      <c r="AI81" s="36">
        <v>0</v>
      </c>
      <c r="AJ81" s="36">
        <v>0</v>
      </c>
      <c r="AK81" s="36">
        <v>0</v>
      </c>
      <c r="AL81" s="36">
        <v>0</v>
      </c>
      <c r="AM81" s="36">
        <v>0</v>
      </c>
      <c r="AN81" s="36">
        <v>0</v>
      </c>
      <c r="AO81" s="36">
        <v>0</v>
      </c>
      <c r="AP81" s="36">
        <v>0</v>
      </c>
      <c r="AQ81" s="36">
        <v>0</v>
      </c>
      <c r="AR81" s="36">
        <v>0</v>
      </c>
      <c r="AS81" s="36">
        <v>0</v>
      </c>
      <c r="AT81" s="36">
        <v>0</v>
      </c>
      <c r="AU81" s="36">
        <v>0</v>
      </c>
      <c r="AV81" s="36">
        <v>0</v>
      </c>
      <c r="AW81" s="36">
        <v>0</v>
      </c>
      <c r="AX81" s="36">
        <v>0</v>
      </c>
      <c r="AY81" s="36">
        <v>0</v>
      </c>
      <c r="AZ81" s="36">
        <v>0</v>
      </c>
      <c r="BA81" s="36">
        <v>0</v>
      </c>
      <c r="BB81" s="36">
        <v>0</v>
      </c>
      <c r="BC81" s="36">
        <v>0</v>
      </c>
      <c r="BD81" s="36">
        <v>0</v>
      </c>
      <c r="BE81" s="36">
        <v>0</v>
      </c>
      <c r="BF81" s="36">
        <v>0</v>
      </c>
      <c r="BG81" s="36">
        <v>0.59991165300000004</v>
      </c>
      <c r="BH81" s="36">
        <v>2.7612001020000001</v>
      </c>
      <c r="BI81" s="36">
        <v>0</v>
      </c>
      <c r="BJ81" s="36">
        <v>0</v>
      </c>
      <c r="BK81" s="36">
        <v>0</v>
      </c>
      <c r="BL81" s="36">
        <v>0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>
        <v>5.2609271639999999</v>
      </c>
      <c r="E82" s="36">
        <v>36</v>
      </c>
      <c r="F82" s="36">
        <v>0</v>
      </c>
      <c r="G82" s="36">
        <v>7</v>
      </c>
      <c r="H82" s="36">
        <v>29</v>
      </c>
      <c r="I82" s="36">
        <v>4.573196991301652E-5</v>
      </c>
      <c r="J82" s="36">
        <v>8.8499355902331919E-2</v>
      </c>
      <c r="K82" s="36">
        <v>4.573196991301652E-5</v>
      </c>
      <c r="L82" s="36">
        <v>0</v>
      </c>
      <c r="M82" s="36">
        <v>8.2900878722443061E-3</v>
      </c>
      <c r="N82" s="36">
        <v>8.0255000000000631E-2</v>
      </c>
      <c r="O82" s="36">
        <v>5.6032980000000003E-2</v>
      </c>
      <c r="P82" s="36">
        <v>9.7325400000000006E-2</v>
      </c>
      <c r="Q82" s="36">
        <v>5.2774489000000001E-2</v>
      </c>
      <c r="R82" s="36">
        <v>3.2584910000000001E-3</v>
      </c>
      <c r="S82" s="36">
        <v>9.3075194E-2</v>
      </c>
      <c r="T82" s="36">
        <v>4.2502060000000003E-3</v>
      </c>
      <c r="U82" s="36">
        <v>9.0000000000000011E-2</v>
      </c>
      <c r="V82" s="36">
        <v>0.21360000000000001</v>
      </c>
      <c r="W82" s="36">
        <v>0.14607871196991304</v>
      </c>
      <c r="X82" s="36">
        <v>0.39942475590233195</v>
      </c>
      <c r="Y82" s="36">
        <v>0.54550346787224502</v>
      </c>
      <c r="Z82" s="36">
        <v>2.3643827520561463E-6</v>
      </c>
      <c r="AA82" s="36">
        <v>5.0597790894001526E-7</v>
      </c>
      <c r="AB82" s="36">
        <v>5.0597800000000003E-7</v>
      </c>
      <c r="AC82" s="36">
        <v>2.7072792024181749E-7</v>
      </c>
      <c r="AD82" s="36">
        <v>5.2879609109242917E-4</v>
      </c>
      <c r="AE82" s="36">
        <v>4.7591648198318627E-3</v>
      </c>
      <c r="AF82" s="36">
        <v>5.2879609109242921E-3</v>
      </c>
      <c r="AG82" s="36">
        <v>6.8680879987870775E-3</v>
      </c>
      <c r="AH82" s="36">
        <v>1.1683643951959626E-2</v>
      </c>
      <c r="AI82" s="36">
        <v>3.7419238062357182E-2</v>
      </c>
      <c r="AJ82" s="36">
        <v>1.9834994218500073E-8</v>
      </c>
      <c r="AK82" s="36">
        <v>2.3969449562062465E-8</v>
      </c>
      <c r="AL82" s="36">
        <v>5.9949543971347302E-8</v>
      </c>
      <c r="AM82" s="36">
        <v>6.8683785617015373E-3</v>
      </c>
      <c r="AN82" s="36">
        <v>1.2212464012501617E-2</v>
      </c>
      <c r="AO82" s="36">
        <v>4.2178462831733016E-2</v>
      </c>
      <c r="AP82" s="36">
        <v>13.056166777</v>
      </c>
      <c r="AQ82" s="36">
        <v>7.030243649</v>
      </c>
      <c r="AR82" s="36">
        <v>20.086410426</v>
      </c>
      <c r="AS82" s="36">
        <v>0.51496562400000001</v>
      </c>
      <c r="AT82" s="36">
        <v>11.437358881</v>
      </c>
      <c r="AU82" s="36">
        <v>28.028221074000001</v>
      </c>
      <c r="AV82" s="36">
        <v>8.3300040059999994</v>
      </c>
      <c r="AW82" s="36">
        <v>20.413383566</v>
      </c>
      <c r="AX82" s="36">
        <v>7.7656646880000002</v>
      </c>
      <c r="AY82" s="36">
        <v>19.030422051999999</v>
      </c>
      <c r="AZ82" s="36">
        <v>5.7675729999999998E-3</v>
      </c>
      <c r="BA82" s="36">
        <v>1.1535146E-2</v>
      </c>
      <c r="BB82" s="36">
        <v>0.69464992599999997</v>
      </c>
      <c r="BC82" s="36">
        <v>47.127334255000001</v>
      </c>
      <c r="BD82" s="36">
        <v>115.489542371</v>
      </c>
      <c r="BE82" s="36">
        <v>2.8625682999999999E-2</v>
      </c>
      <c r="BF82" s="36">
        <v>5.7251366999999997E-2</v>
      </c>
      <c r="BG82" s="36">
        <v>3.3252634360000002</v>
      </c>
      <c r="BH82" s="36">
        <v>11.875078082</v>
      </c>
      <c r="BI82" s="36">
        <v>0</v>
      </c>
      <c r="BJ82" s="36">
        <v>0</v>
      </c>
      <c r="BK82" s="36">
        <v>0</v>
      </c>
      <c r="BL82" s="36">
        <v>0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>
        <v>6.070534801</v>
      </c>
      <c r="E83" s="36">
        <v>45</v>
      </c>
      <c r="F83" s="36">
        <v>2</v>
      </c>
      <c r="G83" s="36">
        <v>6</v>
      </c>
      <c r="H83" s="36">
        <v>37</v>
      </c>
      <c r="I83" s="36">
        <v>1.2251902194997901</v>
      </c>
      <c r="J83" s="36">
        <v>11.459761401196095</v>
      </c>
      <c r="K83" s="36">
        <v>6.1383219504525716E-2</v>
      </c>
      <c r="L83" s="36">
        <v>1.1638069999952645</v>
      </c>
      <c r="M83" s="36">
        <v>2.2658196206868255</v>
      </c>
      <c r="N83" s="36">
        <v>10.419132000009061</v>
      </c>
      <c r="O83" s="36">
        <v>0.15946078999999999</v>
      </c>
      <c r="P83" s="36">
        <v>0.25883388500000004</v>
      </c>
      <c r="Q83" s="36">
        <v>0.14843272699999999</v>
      </c>
      <c r="R83" s="36">
        <v>1.1028062999999999E-2</v>
      </c>
      <c r="S83" s="36">
        <v>0.24444945500000004</v>
      </c>
      <c r="T83" s="36">
        <v>1.438443E-2</v>
      </c>
      <c r="U83" s="36">
        <v>0.28579999999999994</v>
      </c>
      <c r="V83" s="36">
        <v>0.67659999999999998</v>
      </c>
      <c r="W83" s="36">
        <v>1.6704510094997902</v>
      </c>
      <c r="X83" s="36">
        <v>12.395195286196095</v>
      </c>
      <c r="Y83" s="36">
        <v>14.065646295695885</v>
      </c>
      <c r="Z83" s="36">
        <v>6.4565298222701573E-3</v>
      </c>
      <c r="AA83" s="36">
        <v>3.0671366095964096E-3</v>
      </c>
      <c r="AB83" s="36">
        <v>3.0671370000000002E-3</v>
      </c>
      <c r="AC83" s="36">
        <v>1.0350166248042204E-2</v>
      </c>
      <c r="AD83" s="36">
        <v>9.2526845717252615E-2</v>
      </c>
      <c r="AE83" s="36">
        <v>0.83274161145527348</v>
      </c>
      <c r="AF83" s="36">
        <v>0.92526845717252615</v>
      </c>
      <c r="AG83" s="36">
        <v>2.0732762808686495E-2</v>
      </c>
      <c r="AH83" s="36">
        <v>3.5269527536616108E-2</v>
      </c>
      <c r="AI83" s="36">
        <v>0.11295781116456782</v>
      </c>
      <c r="AJ83" s="36">
        <v>1.2023575069166205E-4</v>
      </c>
      <c r="AK83" s="36">
        <v>1.4529798849245538E-4</v>
      </c>
      <c r="AL83" s="36">
        <v>3.6340209346581525E-4</v>
      </c>
      <c r="AM83" s="36">
        <v>3.1203164807420362E-2</v>
      </c>
      <c r="AN83" s="36">
        <v>0.12794167124236117</v>
      </c>
      <c r="AO83" s="36">
        <v>0.94606282471330716</v>
      </c>
      <c r="AP83" s="36">
        <v>446.52100172399997</v>
      </c>
      <c r="AQ83" s="36">
        <v>240.43438554400001</v>
      </c>
      <c r="AR83" s="36">
        <v>686.95538726799998</v>
      </c>
      <c r="AS83" s="36">
        <v>16.504564805000001</v>
      </c>
      <c r="AT83" s="36">
        <v>1455.6796761959999</v>
      </c>
      <c r="AU83" s="36">
        <v>3366.8276585990002</v>
      </c>
      <c r="AV83" s="36">
        <v>826.59150902299996</v>
      </c>
      <c r="AW83" s="36">
        <v>1911.815628432</v>
      </c>
      <c r="AX83" s="36">
        <v>794.49394431099995</v>
      </c>
      <c r="AY83" s="36">
        <v>1837.5774767190001</v>
      </c>
      <c r="AZ83" s="36">
        <v>0.12918596900000001</v>
      </c>
      <c r="BA83" s="36">
        <v>0.25837193800000002</v>
      </c>
      <c r="BB83" s="36">
        <v>2.3577753010000002</v>
      </c>
      <c r="BC83" s="36">
        <v>171.06701472500001</v>
      </c>
      <c r="BD83" s="36">
        <v>395.65926904700001</v>
      </c>
      <c r="BE83" s="36">
        <v>9.7161070000000002E-2</v>
      </c>
      <c r="BF83" s="36">
        <v>0.19432214</v>
      </c>
      <c r="BG83" s="36">
        <v>12.006403074</v>
      </c>
      <c r="BH83" s="36">
        <v>27.289398469000002</v>
      </c>
      <c r="BI83" s="36">
        <v>0.03</v>
      </c>
      <c r="BJ83" s="36">
        <v>0.05</v>
      </c>
      <c r="BK83" s="36">
        <v>0.27</v>
      </c>
      <c r="BL83" s="36">
        <v>0.27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>
        <v>6.4195934189999999</v>
      </c>
      <c r="E84" s="36">
        <v>14</v>
      </c>
      <c r="F84" s="36">
        <v>9</v>
      </c>
      <c r="G84" s="36">
        <v>4</v>
      </c>
      <c r="H84" s="36">
        <v>1</v>
      </c>
      <c r="I84" s="36">
        <v>52.200379178275853</v>
      </c>
      <c r="J84" s="36">
        <v>224.21718788384936</v>
      </c>
      <c r="K84" s="36">
        <v>28.56249517825254</v>
      </c>
      <c r="L84" s="36">
        <v>23.637884000023313</v>
      </c>
      <c r="M84" s="36">
        <v>185.66870006216595</v>
      </c>
      <c r="N84" s="36">
        <v>90.748866999959247</v>
      </c>
      <c r="O84" s="36">
        <v>1.1401500899999999</v>
      </c>
      <c r="P84" s="36">
        <v>1.8661626559999998</v>
      </c>
      <c r="Q84" s="36">
        <v>1.0744544899999999</v>
      </c>
      <c r="R84" s="36">
        <v>6.5695599999999993E-2</v>
      </c>
      <c r="S84" s="36">
        <v>1.7804727429999998</v>
      </c>
      <c r="T84" s="36">
        <v>8.5689913000000006E-2</v>
      </c>
      <c r="U84" s="36">
        <v>3.1744000000000003</v>
      </c>
      <c r="V84" s="36">
        <v>7.5042</v>
      </c>
      <c r="W84" s="36">
        <v>56.51492926827585</v>
      </c>
      <c r="X84" s="36">
        <v>233.58755053984936</v>
      </c>
      <c r="Y84" s="36">
        <v>290.10247980812522</v>
      </c>
      <c r="Z84" s="36">
        <v>0.13317316133710971</v>
      </c>
      <c r="AA84" s="36">
        <v>6.4189463764486879E-2</v>
      </c>
      <c r="AB84" s="36">
        <v>6.4189464000000002E-2</v>
      </c>
      <c r="AC84" s="36">
        <v>0.32455089691171818</v>
      </c>
      <c r="AD84" s="36">
        <v>1.6751121225040346</v>
      </c>
      <c r="AE84" s="36">
        <v>15.575891125690823</v>
      </c>
      <c r="AF84" s="36">
        <v>17.251003248194859</v>
      </c>
      <c r="AG84" s="36">
        <v>0.21551352341772267</v>
      </c>
      <c r="AH84" s="36">
        <v>0.36662070650371209</v>
      </c>
      <c r="AI84" s="36">
        <v>1.174177127586213</v>
      </c>
      <c r="AJ84" s="36">
        <v>2.5163104594582678E-3</v>
      </c>
      <c r="AK84" s="36">
        <v>3.0408162405555664E-3</v>
      </c>
      <c r="AL84" s="36">
        <v>7.6053288770761077E-3</v>
      </c>
      <c r="AM84" s="36">
        <v>0.54258073078889912</v>
      </c>
      <c r="AN84" s="36">
        <v>2.0447736452483021</v>
      </c>
      <c r="AO84" s="36">
        <v>16.757673582154112</v>
      </c>
      <c r="AP84" s="36">
        <v>933.88596189199995</v>
      </c>
      <c r="AQ84" s="36">
        <v>502.86167178800002</v>
      </c>
      <c r="AR84" s="36">
        <v>1436.74763368</v>
      </c>
      <c r="AS84" s="36">
        <v>115.08131179199999</v>
      </c>
      <c r="AT84" s="36">
        <v>2821.565648586</v>
      </c>
      <c r="AU84" s="36">
        <v>5917.3397898049998</v>
      </c>
      <c r="AV84" s="36">
        <v>2257.7325549369998</v>
      </c>
      <c r="AW84" s="36">
        <v>4734.8785553730004</v>
      </c>
      <c r="AX84" s="36">
        <v>2237.0301138300001</v>
      </c>
      <c r="AY84" s="36">
        <v>4691.4617457840004</v>
      </c>
      <c r="AZ84" s="36">
        <v>4.6226915310000001</v>
      </c>
      <c r="BA84" s="36">
        <v>9.2453830630000002</v>
      </c>
      <c r="BB84" s="36">
        <v>3.7140516450000001</v>
      </c>
      <c r="BC84" s="36">
        <v>209.15828347499999</v>
      </c>
      <c r="BD84" s="36">
        <v>438.64321703600001</v>
      </c>
      <c r="BE84" s="36">
        <v>0.15305157799999999</v>
      </c>
      <c r="BF84" s="36">
        <v>0.30610315700000001</v>
      </c>
      <c r="BG84" s="36">
        <v>15.589934209000001</v>
      </c>
      <c r="BH84" s="36">
        <v>30.876626473999998</v>
      </c>
      <c r="BI84" s="36">
        <v>1.29</v>
      </c>
      <c r="BJ84" s="36">
        <v>1.9299999999999997</v>
      </c>
      <c r="BK84" s="36">
        <v>2.0700000000000003</v>
      </c>
      <c r="BL84" s="36">
        <v>2.8599999999999985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>
        <v>5.2278873880000001</v>
      </c>
      <c r="E85" s="36">
        <v>87</v>
      </c>
      <c r="F85" s="36">
        <v>1</v>
      </c>
      <c r="G85" s="36">
        <v>3</v>
      </c>
      <c r="H85" s="36">
        <v>83</v>
      </c>
      <c r="I85" s="36">
        <v>4.9730515779954879E-5</v>
      </c>
      <c r="J85" s="36">
        <v>9.7384596054256381E-2</v>
      </c>
      <c r="K85" s="36">
        <v>4.9730515779954879E-5</v>
      </c>
      <c r="L85" s="36">
        <v>0</v>
      </c>
      <c r="M85" s="36">
        <v>9.6293265700271025E-3</v>
      </c>
      <c r="N85" s="36">
        <v>8.7805000000009237E-2</v>
      </c>
      <c r="O85" s="36">
        <v>2.4781875000000002E-2</v>
      </c>
      <c r="P85" s="36">
        <v>4.2123612999999997E-2</v>
      </c>
      <c r="Q85" s="36">
        <v>2.3128762000000001E-2</v>
      </c>
      <c r="R85" s="36">
        <v>1.6531129999999999E-3</v>
      </c>
      <c r="S85" s="36">
        <v>3.9967378999999997E-2</v>
      </c>
      <c r="T85" s="36">
        <v>2.1562339999999999E-3</v>
      </c>
      <c r="U85" s="36">
        <v>0.13625000000000001</v>
      </c>
      <c r="V85" s="36">
        <v>0.3251</v>
      </c>
      <c r="W85" s="36">
        <v>0.16108160551577996</v>
      </c>
      <c r="X85" s="36">
        <v>0.46460820905425637</v>
      </c>
      <c r="Y85" s="36">
        <v>0.62568981457003636</v>
      </c>
      <c r="Z85" s="36">
        <v>2.6237778993544636E-6</v>
      </c>
      <c r="AA85" s="36">
        <v>5.6148847046185513E-7</v>
      </c>
      <c r="AB85" s="36">
        <v>5.6148800000000003E-7</v>
      </c>
      <c r="AC85" s="36">
        <v>1.9744517418753511E-7</v>
      </c>
      <c r="AD85" s="36">
        <v>2.9372321697575656E-4</v>
      </c>
      <c r="AE85" s="36">
        <v>2.6435089527818089E-3</v>
      </c>
      <c r="AF85" s="36">
        <v>2.9372321697575653E-3</v>
      </c>
      <c r="AG85" s="36">
        <v>9.4191802746329614E-3</v>
      </c>
      <c r="AH85" s="36">
        <v>1.6023433110869862E-2</v>
      </c>
      <c r="AI85" s="36">
        <v>5.1318292530758883E-2</v>
      </c>
      <c r="AJ85" s="36">
        <v>2.2011058255017351E-8</v>
      </c>
      <c r="AK85" s="36">
        <v>2.6599097778368486E-8</v>
      </c>
      <c r="AL85" s="36">
        <v>6.6526508159216121E-8</v>
      </c>
      <c r="AM85" s="36">
        <v>9.4193997308654048E-3</v>
      </c>
      <c r="AN85" s="36">
        <v>1.6317182926943397E-2</v>
      </c>
      <c r="AO85" s="36">
        <v>5.3961868010048847E-2</v>
      </c>
      <c r="AP85" s="36">
        <v>5.1567455630000003</v>
      </c>
      <c r="AQ85" s="36">
        <v>2.7767091490000002</v>
      </c>
      <c r="AR85" s="36">
        <v>7.9334547120000005</v>
      </c>
      <c r="AS85" s="36">
        <v>0.24742191799999999</v>
      </c>
      <c r="AT85" s="36">
        <v>5.8258716809999997</v>
      </c>
      <c r="AU85" s="36">
        <v>12.423793378999999</v>
      </c>
      <c r="AV85" s="36">
        <v>6.247987094</v>
      </c>
      <c r="AW85" s="36">
        <v>13.323963338</v>
      </c>
      <c r="AX85" s="36">
        <v>5.7580620749999998</v>
      </c>
      <c r="AY85" s="36">
        <v>12.279187974999999</v>
      </c>
      <c r="AZ85" s="36">
        <v>4.6153067999999998E-2</v>
      </c>
      <c r="BA85" s="36">
        <v>9.2306136999999996E-2</v>
      </c>
      <c r="BB85" s="36">
        <v>2.741006E-2</v>
      </c>
      <c r="BC85" s="36">
        <v>3.174850256</v>
      </c>
      <c r="BD85" s="36">
        <v>6.7704346659999999</v>
      </c>
      <c r="BE85" s="36">
        <v>1.2459118E-2</v>
      </c>
      <c r="BF85" s="36">
        <v>2.4918236E-2</v>
      </c>
      <c r="BG85" s="36">
        <v>0.48166889600000001</v>
      </c>
      <c r="BH85" s="36">
        <v>11.019414186000001</v>
      </c>
      <c r="BI85" s="36">
        <v>0</v>
      </c>
      <c r="BJ85" s="36">
        <v>0</v>
      </c>
      <c r="BK85" s="36">
        <v>0</v>
      </c>
      <c r="BL85" s="36">
        <v>0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>
        <v>5.0845424570000004</v>
      </c>
      <c r="E86" s="36">
        <v>40</v>
      </c>
      <c r="F86" s="36">
        <v>0</v>
      </c>
      <c r="G86" s="36">
        <v>0</v>
      </c>
      <c r="H86" s="36">
        <v>40</v>
      </c>
      <c r="I86" s="36">
        <v>2.9701773352855801E-6</v>
      </c>
      <c r="J86" s="36">
        <v>2.7564826327975661E-2</v>
      </c>
      <c r="K86" s="36">
        <v>2.9701773352855801E-6</v>
      </c>
      <c r="L86" s="36">
        <v>0</v>
      </c>
      <c r="M86" s="36">
        <v>1.3277965053104612E-3</v>
      </c>
      <c r="N86" s="36">
        <v>2.6240000000000485E-2</v>
      </c>
      <c r="O86" s="36">
        <v>1.1884313000000001E-2</v>
      </c>
      <c r="P86" s="36">
        <v>2.0718574000000003E-2</v>
      </c>
      <c r="Q86" s="36">
        <v>1.1365607E-2</v>
      </c>
      <c r="R86" s="36">
        <v>5.1870599999999996E-4</v>
      </c>
      <c r="S86" s="36">
        <v>2.0042002000000003E-2</v>
      </c>
      <c r="T86" s="36">
        <v>6.7657200000000007E-4</v>
      </c>
      <c r="U86" s="36">
        <v>0</v>
      </c>
      <c r="V86" s="36">
        <v>0</v>
      </c>
      <c r="W86" s="36">
        <v>1.1887283177335286E-2</v>
      </c>
      <c r="X86" s="36">
        <v>4.8283400327975665E-2</v>
      </c>
      <c r="Y86" s="36">
        <v>6.0170683505310948E-2</v>
      </c>
      <c r="Z86" s="36">
        <v>2.8903637902249248E-7</v>
      </c>
      <c r="AA86" s="36">
        <v>6.1853785110813383E-8</v>
      </c>
      <c r="AB86" s="36">
        <v>6.1853799999999995E-8</v>
      </c>
      <c r="AC86" s="36">
        <v>9.5690904842106626E-9</v>
      </c>
      <c r="AD86" s="36">
        <v>2.245587220822251E-4</v>
      </c>
      <c r="AE86" s="36">
        <v>2.0210284987400261E-3</v>
      </c>
      <c r="AF86" s="36">
        <v>2.2455872208222514E-3</v>
      </c>
      <c r="AG86" s="36">
        <v>0</v>
      </c>
      <c r="AH86" s="36">
        <v>0</v>
      </c>
      <c r="AI86" s="36">
        <v>0</v>
      </c>
      <c r="AJ86" s="36">
        <v>2.4247492290025645E-9</v>
      </c>
      <c r="AK86" s="36">
        <v>2.930169966524037E-9</v>
      </c>
      <c r="AL86" s="36">
        <v>7.3285935414087608E-9</v>
      </c>
      <c r="AM86" s="36">
        <v>1.1993839713213228E-8</v>
      </c>
      <c r="AN86" s="36">
        <v>2.2456165225219162E-4</v>
      </c>
      <c r="AO86" s="36">
        <v>2.0210358273335676E-3</v>
      </c>
      <c r="AP86" s="36">
        <v>0.19453361799999999</v>
      </c>
      <c r="AQ86" s="36">
        <v>0.10474887099999999</v>
      </c>
      <c r="AR86" s="36">
        <v>0.29928248899999998</v>
      </c>
      <c r="AS86" s="36">
        <v>1.5017274000000001E-2</v>
      </c>
      <c r="AT86" s="36">
        <v>0.19006300500000001</v>
      </c>
      <c r="AU86" s="36">
        <v>0.44089333200000003</v>
      </c>
      <c r="AV86" s="36">
        <v>0.70409654300000002</v>
      </c>
      <c r="AW86" s="36">
        <v>1.6333082269999999</v>
      </c>
      <c r="AX86" s="36">
        <v>0.63019549100000005</v>
      </c>
      <c r="AY86" s="36">
        <v>1.461878333</v>
      </c>
      <c r="AZ86" s="36">
        <v>1.0701160000000001E-3</v>
      </c>
      <c r="BA86" s="36">
        <v>2.1402330000000001E-3</v>
      </c>
      <c r="BB86" s="36">
        <v>0.37074000099999999</v>
      </c>
      <c r="BC86" s="36">
        <v>17.342015032999999</v>
      </c>
      <c r="BD86" s="36">
        <v>40.228653465999997</v>
      </c>
      <c r="BE86" s="36">
        <v>0.16851818199999999</v>
      </c>
      <c r="BF86" s="36">
        <v>0.337036365</v>
      </c>
      <c r="BG86" s="36">
        <v>0.86596737400000001</v>
      </c>
      <c r="BH86" s="36">
        <v>4.4113532800000002</v>
      </c>
      <c r="BI86" s="36">
        <v>0</v>
      </c>
      <c r="BJ86" s="36">
        <v>0</v>
      </c>
      <c r="BK86" s="36">
        <v>0</v>
      </c>
      <c r="BL86" s="36">
        <v>0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>
        <v>5.2032927320000004</v>
      </c>
      <c r="E87" s="36">
        <v>12</v>
      </c>
      <c r="F87" s="36">
        <v>1</v>
      </c>
      <c r="G87" s="36">
        <v>4</v>
      </c>
      <c r="H87" s="36">
        <v>7</v>
      </c>
      <c r="I87" s="36">
        <v>3.4987440567466822E-5</v>
      </c>
      <c r="J87" s="36">
        <v>7.3046061487219843E-2</v>
      </c>
      <c r="K87" s="36">
        <v>3.4987440567466822E-5</v>
      </c>
      <c r="L87" s="36">
        <v>0</v>
      </c>
      <c r="M87" s="36">
        <v>6.4410489277710757E-3</v>
      </c>
      <c r="N87" s="36">
        <v>6.6640000000016242E-2</v>
      </c>
      <c r="O87" s="36">
        <v>2.4228679000000003E-2</v>
      </c>
      <c r="P87" s="36">
        <v>4.2973499999999991E-2</v>
      </c>
      <c r="Q87" s="36">
        <v>2.2593896000000002E-2</v>
      </c>
      <c r="R87" s="36">
        <v>1.6347829999999999E-3</v>
      </c>
      <c r="S87" s="36">
        <v>4.0841173999999994E-2</v>
      </c>
      <c r="T87" s="36">
        <v>2.1323259999999999E-3</v>
      </c>
      <c r="U87" s="36">
        <v>0.13514999999999999</v>
      </c>
      <c r="V87" s="36">
        <v>0.32010000000000005</v>
      </c>
      <c r="W87" s="36">
        <v>0.15941366644056745</v>
      </c>
      <c r="X87" s="36">
        <v>0.43611956148721986</v>
      </c>
      <c r="Y87" s="36">
        <v>0.59553322792778729</v>
      </c>
      <c r="Z87" s="36">
        <v>2.0061925297925991E-6</v>
      </c>
      <c r="AA87" s="36">
        <v>4.2932520137561613E-7</v>
      </c>
      <c r="AB87" s="36">
        <v>4.2932500000000001E-7</v>
      </c>
      <c r="AC87" s="36">
        <v>4.6310240944153643E-7</v>
      </c>
      <c r="AD87" s="36">
        <v>1.1093488635860313E-3</v>
      </c>
      <c r="AE87" s="36">
        <v>9.9841397722742822E-3</v>
      </c>
      <c r="AF87" s="36">
        <v>1.1093488635860314E-2</v>
      </c>
      <c r="AG87" s="36">
        <v>9.6678953909981897E-3</v>
      </c>
      <c r="AH87" s="36">
        <v>1.644653468813485E-2</v>
      </c>
      <c r="AI87" s="36">
        <v>5.267336109578323E-2</v>
      </c>
      <c r="AJ87" s="36">
        <v>1.6830097144258334E-8</v>
      </c>
      <c r="AK87" s="36">
        <v>2.033820429590312E-8</v>
      </c>
      <c r="AL87" s="36">
        <v>5.086750405254513E-8</v>
      </c>
      <c r="AM87" s="36">
        <v>9.6683753235047749E-3</v>
      </c>
      <c r="AN87" s="36">
        <v>1.7555903889925176E-2</v>
      </c>
      <c r="AO87" s="36">
        <v>6.2657551735561576E-2</v>
      </c>
      <c r="AP87" s="36">
        <v>1.9616244</v>
      </c>
      <c r="AQ87" s="36">
        <v>1.056259292</v>
      </c>
      <c r="AR87" s="36">
        <v>3.0178836919999998</v>
      </c>
      <c r="AS87" s="36">
        <v>0.30271438899999997</v>
      </c>
      <c r="AT87" s="36">
        <v>12.473252492</v>
      </c>
      <c r="AU87" s="36">
        <v>28.911289506999999</v>
      </c>
      <c r="AV87" s="36">
        <v>13.711933711</v>
      </c>
      <c r="AW87" s="36">
        <v>31.782382777999999</v>
      </c>
      <c r="AX87" s="36">
        <v>12.634808384999999</v>
      </c>
      <c r="AY87" s="36">
        <v>29.285753922000001</v>
      </c>
      <c r="AZ87" s="36">
        <v>5.4957108999999997E-2</v>
      </c>
      <c r="BA87" s="36">
        <v>0.10991421899999999</v>
      </c>
      <c r="BB87" s="36">
        <v>0.40686264300000002</v>
      </c>
      <c r="BC87" s="36">
        <v>20.981342404999999</v>
      </c>
      <c r="BD87" s="36">
        <v>48.631875678999997</v>
      </c>
      <c r="BE87" s="36">
        <v>0.184937565</v>
      </c>
      <c r="BF87" s="36">
        <v>0.36987513</v>
      </c>
      <c r="BG87" s="36">
        <v>2.4918279499999998</v>
      </c>
      <c r="BH87" s="36">
        <v>5.7437643420000004</v>
      </c>
      <c r="BI87" s="36">
        <v>0</v>
      </c>
      <c r="BJ87" s="36">
        <v>0</v>
      </c>
      <c r="BK87" s="36">
        <v>0</v>
      </c>
      <c r="BL87" s="36">
        <v>0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>
        <v>5.1714375260000001</v>
      </c>
      <c r="E88" s="36">
        <v>36</v>
      </c>
      <c r="F88" s="36">
        <v>0</v>
      </c>
      <c r="G88" s="36">
        <v>3</v>
      </c>
      <c r="H88" s="36">
        <v>33</v>
      </c>
      <c r="I88" s="36">
        <v>0</v>
      </c>
      <c r="J88" s="36">
        <v>0</v>
      </c>
      <c r="K88" s="36">
        <v>0</v>
      </c>
      <c r="L88" s="36">
        <v>0</v>
      </c>
      <c r="M88" s="36">
        <v>0</v>
      </c>
      <c r="N88" s="36">
        <v>0</v>
      </c>
      <c r="O88" s="36">
        <v>1.7620126999999999E-2</v>
      </c>
      <c r="P88" s="36">
        <v>3.1198023999999998E-2</v>
      </c>
      <c r="Q88" s="36">
        <v>1.7221818E-2</v>
      </c>
      <c r="R88" s="36">
        <v>3.9830899999999996E-4</v>
      </c>
      <c r="S88" s="36">
        <v>3.0678489999999999E-2</v>
      </c>
      <c r="T88" s="36">
        <v>5.1953399999999999E-4</v>
      </c>
      <c r="U88" s="36">
        <v>0.42239999999999994</v>
      </c>
      <c r="V88" s="36">
        <v>0.99839999999999995</v>
      </c>
      <c r="W88" s="36">
        <v>0.44002012699999993</v>
      </c>
      <c r="X88" s="36">
        <v>1.029598024</v>
      </c>
      <c r="Y88" s="36">
        <v>1.4696181509999999</v>
      </c>
      <c r="Z88" s="36">
        <v>0</v>
      </c>
      <c r="AA88" s="36">
        <v>0</v>
      </c>
      <c r="AB88" s="36">
        <v>0</v>
      </c>
      <c r="AC88" s="36">
        <v>0</v>
      </c>
      <c r="AD88" s="36">
        <v>0</v>
      </c>
      <c r="AE88" s="36">
        <v>0</v>
      </c>
      <c r="AF88" s="36">
        <v>0</v>
      </c>
      <c r="AG88" s="36">
        <v>3.0246870057392947E-2</v>
      </c>
      <c r="AH88" s="36">
        <v>5.145444561487536E-2</v>
      </c>
      <c r="AI88" s="36">
        <v>0.16479329203683055</v>
      </c>
      <c r="AJ88" s="36">
        <v>0</v>
      </c>
      <c r="AK88" s="36">
        <v>0</v>
      </c>
      <c r="AL88" s="36">
        <v>0</v>
      </c>
      <c r="AM88" s="36">
        <v>3.0246870057392947E-2</v>
      </c>
      <c r="AN88" s="36">
        <v>5.145444561487536E-2</v>
      </c>
      <c r="AO88" s="36">
        <v>0.16479329203683055</v>
      </c>
      <c r="AP88" s="36">
        <v>1.845399698</v>
      </c>
      <c r="AQ88" s="36">
        <v>0.99367676000000005</v>
      </c>
      <c r="AR88" s="36">
        <v>2.8390764580000001</v>
      </c>
      <c r="AS88" s="36">
        <v>3.6085613000000002E-2</v>
      </c>
      <c r="AT88" s="36">
        <v>0.61893468399999996</v>
      </c>
      <c r="AU88" s="36">
        <v>1.4448464519999999</v>
      </c>
      <c r="AV88" s="36">
        <v>1.077497522</v>
      </c>
      <c r="AW88" s="36">
        <v>2.515319485</v>
      </c>
      <c r="AX88" s="36">
        <v>0.98151019900000003</v>
      </c>
      <c r="AY88" s="36">
        <v>2.2912458529999999</v>
      </c>
      <c r="AZ88" s="36">
        <v>4.9621730000000003E-3</v>
      </c>
      <c r="BA88" s="36">
        <v>9.924347E-3</v>
      </c>
      <c r="BB88" s="36">
        <v>0.298990162</v>
      </c>
      <c r="BC88" s="36">
        <v>14.088042187999999</v>
      </c>
      <c r="BD88" s="36">
        <v>32.887246871999999</v>
      </c>
      <c r="BE88" s="36">
        <v>0.135904619</v>
      </c>
      <c r="BF88" s="36">
        <v>0.27180923800000001</v>
      </c>
      <c r="BG88" s="36">
        <v>0.55103607700000001</v>
      </c>
      <c r="BH88" s="36">
        <v>4.0460065419999998</v>
      </c>
      <c r="BI88" s="36">
        <v>0</v>
      </c>
      <c r="BJ88" s="36">
        <v>0</v>
      </c>
      <c r="BK88" s="36">
        <v>0</v>
      </c>
      <c r="BL88" s="36">
        <v>0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>
        <v>5.3509788719999998</v>
      </c>
      <c r="E89" s="36">
        <v>66</v>
      </c>
      <c r="F89" s="36">
        <v>3</v>
      </c>
      <c r="G89" s="36">
        <v>4</v>
      </c>
      <c r="H89" s="36">
        <v>59</v>
      </c>
      <c r="I89" s="36">
        <v>0</v>
      </c>
      <c r="J89" s="36">
        <v>0</v>
      </c>
      <c r="K89" s="36">
        <v>0</v>
      </c>
      <c r="L89" s="36">
        <v>0</v>
      </c>
      <c r="M89" s="36">
        <v>0</v>
      </c>
      <c r="N89" s="36">
        <v>0</v>
      </c>
      <c r="O89" s="36">
        <v>2.5815836000000002E-2</v>
      </c>
      <c r="P89" s="36">
        <v>4.7236807999999998E-2</v>
      </c>
      <c r="Q89" s="36">
        <v>2.4875514000000001E-2</v>
      </c>
      <c r="R89" s="36">
        <v>9.4032199999999995E-4</v>
      </c>
      <c r="S89" s="36">
        <v>4.6010299999999997E-2</v>
      </c>
      <c r="T89" s="36">
        <v>1.2265080000000001E-3</v>
      </c>
      <c r="U89" s="36">
        <v>0.31539999999999996</v>
      </c>
      <c r="V89" s="36">
        <v>0.74559999999999993</v>
      </c>
      <c r="W89" s="36">
        <v>0.34121583599999994</v>
      </c>
      <c r="X89" s="36">
        <v>0.79283680799999989</v>
      </c>
      <c r="Y89" s="36">
        <v>1.1340526439999998</v>
      </c>
      <c r="Z89" s="36">
        <v>0</v>
      </c>
      <c r="AA89" s="36">
        <v>0</v>
      </c>
      <c r="AB89" s="36">
        <v>0</v>
      </c>
      <c r="AC89" s="36">
        <v>0</v>
      </c>
      <c r="AD89" s="36">
        <v>0</v>
      </c>
      <c r="AE89" s="36">
        <v>0</v>
      </c>
      <c r="AF89" s="36">
        <v>0</v>
      </c>
      <c r="AG89" s="36">
        <v>2.1227174255583119E-2</v>
      </c>
      <c r="AH89" s="36">
        <v>3.6110595285359794E-2</v>
      </c>
      <c r="AI89" s="36">
        <v>0.11565150111662531</v>
      </c>
      <c r="AJ89" s="36">
        <v>0</v>
      </c>
      <c r="AK89" s="36">
        <v>0</v>
      </c>
      <c r="AL89" s="36">
        <v>0</v>
      </c>
      <c r="AM89" s="36">
        <v>2.1227174255583119E-2</v>
      </c>
      <c r="AN89" s="36">
        <v>3.6110595285359794E-2</v>
      </c>
      <c r="AO89" s="36">
        <v>0.11565150111662531</v>
      </c>
      <c r="AP89" s="36">
        <v>2.4373458659999998</v>
      </c>
      <c r="AQ89" s="36">
        <v>1.3124170040000001</v>
      </c>
      <c r="AR89" s="36">
        <v>3.7497628699999996</v>
      </c>
      <c r="AS89" s="36">
        <v>4.5769109000000002E-2</v>
      </c>
      <c r="AT89" s="36">
        <v>6.340717637</v>
      </c>
      <c r="AU89" s="36">
        <v>13.396343010000001</v>
      </c>
      <c r="AV89" s="36">
        <v>5.5525484540000001</v>
      </c>
      <c r="AW89" s="36">
        <v>11.731139585999999</v>
      </c>
      <c r="AX89" s="36">
        <v>5.1481651959999999</v>
      </c>
      <c r="AY89" s="36">
        <v>10.876779379</v>
      </c>
      <c r="AZ89" s="36">
        <v>4.0651519999999998E-3</v>
      </c>
      <c r="BA89" s="36">
        <v>8.1303050000000009E-3</v>
      </c>
      <c r="BB89" s="36">
        <v>0.218027848</v>
      </c>
      <c r="BC89" s="36">
        <v>12.420461789999999</v>
      </c>
      <c r="BD89" s="36">
        <v>26.241314630000002</v>
      </c>
      <c r="BE89" s="36">
        <v>9.9103567000000004E-2</v>
      </c>
      <c r="BF89" s="36">
        <v>0.19820713500000001</v>
      </c>
      <c r="BG89" s="36">
        <v>1.480541546</v>
      </c>
      <c r="BH89" s="36">
        <v>3.0288016230000001</v>
      </c>
      <c r="BI89" s="36">
        <v>0</v>
      </c>
      <c r="BJ89" s="36">
        <v>0</v>
      </c>
      <c r="BK89" s="36">
        <v>0</v>
      </c>
      <c r="BL89" s="36">
        <v>0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>
        <v>6.0258659769999996</v>
      </c>
      <c r="E90" s="36">
        <v>13</v>
      </c>
      <c r="F90" s="36">
        <v>8</v>
      </c>
      <c r="G90" s="36">
        <v>3</v>
      </c>
      <c r="H90" s="36">
        <v>2</v>
      </c>
      <c r="I90" s="36">
        <v>4.8521088992978676</v>
      </c>
      <c r="J90" s="36">
        <v>42.462904383220206</v>
      </c>
      <c r="K90" s="36">
        <v>1.5558433993067733</v>
      </c>
      <c r="L90" s="36">
        <v>3.2962654999910939</v>
      </c>
      <c r="M90" s="36">
        <v>26.214777282518796</v>
      </c>
      <c r="N90" s="36">
        <v>21.100235999999278</v>
      </c>
      <c r="O90" s="36">
        <v>0.24788774099999999</v>
      </c>
      <c r="P90" s="36">
        <v>0.39692</v>
      </c>
      <c r="Q90" s="36">
        <v>0.230712573</v>
      </c>
      <c r="R90" s="36">
        <v>1.7175167999999998E-2</v>
      </c>
      <c r="S90" s="36">
        <v>0.374517606</v>
      </c>
      <c r="T90" s="36">
        <v>2.2402393999999999E-2</v>
      </c>
      <c r="U90" s="36">
        <v>0.89240000000000008</v>
      </c>
      <c r="V90" s="36">
        <v>2.1193000000000004</v>
      </c>
      <c r="W90" s="36">
        <v>5.9923966402978674</v>
      </c>
      <c r="X90" s="36">
        <v>44.97912438322021</v>
      </c>
      <c r="Y90" s="36">
        <v>50.971521023518079</v>
      </c>
      <c r="Z90" s="36">
        <v>2.2178879634355469E-2</v>
      </c>
      <c r="AA90" s="36">
        <v>1.0609439969317267E-2</v>
      </c>
      <c r="AB90" s="36">
        <v>1.0609439999999999E-2</v>
      </c>
      <c r="AC90" s="36">
        <v>3.6543293515034013E-2</v>
      </c>
      <c r="AD90" s="36">
        <v>0.2005537773891008</v>
      </c>
      <c r="AE90" s="36">
        <v>1.8049839965019068</v>
      </c>
      <c r="AF90" s="36">
        <v>2.0055377738910081</v>
      </c>
      <c r="AG90" s="36">
        <v>7.0194981408967919E-2</v>
      </c>
      <c r="AH90" s="36">
        <v>0.11941215228192245</v>
      </c>
      <c r="AI90" s="36">
        <v>0.38244162284885974</v>
      </c>
      <c r="AJ90" s="36">
        <v>4.1590381637084616E-4</v>
      </c>
      <c r="AK90" s="36">
        <v>5.0259583808333168E-4</v>
      </c>
      <c r="AL90" s="36">
        <v>1.2570330919355604E-3</v>
      </c>
      <c r="AM90" s="36">
        <v>0.10715417874037277</v>
      </c>
      <c r="AN90" s="36">
        <v>0.32046852550910654</v>
      </c>
      <c r="AO90" s="36">
        <v>2.1886826524427021</v>
      </c>
      <c r="AP90" s="36">
        <v>536.83784306799998</v>
      </c>
      <c r="AQ90" s="36">
        <v>289.066530882</v>
      </c>
      <c r="AR90" s="36">
        <v>825.90437395000004</v>
      </c>
      <c r="AS90" s="36">
        <v>87.728648649999997</v>
      </c>
      <c r="AT90" s="36">
        <v>1965.3154281479999</v>
      </c>
      <c r="AU90" s="36">
        <v>4849.0571239310002</v>
      </c>
      <c r="AV90" s="36">
        <v>1346.95060392</v>
      </c>
      <c r="AW90" s="36">
        <v>3323.354779581</v>
      </c>
      <c r="AX90" s="36">
        <v>1322.6366785299999</v>
      </c>
      <c r="AY90" s="36">
        <v>3263.3646062819998</v>
      </c>
      <c r="AZ90" s="36">
        <v>33.309166513999998</v>
      </c>
      <c r="BA90" s="36">
        <v>66.618333027999995</v>
      </c>
      <c r="BB90" s="36">
        <v>1.5100670819999999</v>
      </c>
      <c r="BC90" s="36">
        <v>81.480841592999994</v>
      </c>
      <c r="BD90" s="36">
        <v>201.03910534400001</v>
      </c>
      <c r="BE90" s="36">
        <v>0.68639412799999999</v>
      </c>
      <c r="BF90" s="36">
        <v>1.372788256</v>
      </c>
      <c r="BG90" s="36">
        <v>4.7704309800000004</v>
      </c>
      <c r="BH90" s="36">
        <v>41.076727108</v>
      </c>
      <c r="BI90" s="36">
        <v>0.72000000000000031</v>
      </c>
      <c r="BJ90" s="36">
        <v>0.77000000000000035</v>
      </c>
      <c r="BK90" s="36">
        <v>0.21</v>
      </c>
      <c r="BL90" s="36">
        <v>0.21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>
        <v>6.0251229220000004</v>
      </c>
      <c r="E91" s="36">
        <v>93</v>
      </c>
      <c r="F91" s="36">
        <v>11</v>
      </c>
      <c r="G91" s="36">
        <v>14</v>
      </c>
      <c r="H91" s="36">
        <v>68</v>
      </c>
      <c r="I91" s="36">
        <v>4.089346583704863</v>
      </c>
      <c r="J91" s="36">
        <v>35.379695666881943</v>
      </c>
      <c r="K91" s="36">
        <v>1.2279960837076354</v>
      </c>
      <c r="L91" s="36">
        <v>2.8613504999972275</v>
      </c>
      <c r="M91" s="36">
        <v>19.878792750577759</v>
      </c>
      <c r="N91" s="36">
        <v>19.590249500009044</v>
      </c>
      <c r="O91" s="36">
        <v>0.59540192500000011</v>
      </c>
      <c r="P91" s="36">
        <v>1.0108059409999999</v>
      </c>
      <c r="Q91" s="36">
        <v>0.56044237800000007</v>
      </c>
      <c r="R91" s="36">
        <v>3.4959547000000007E-2</v>
      </c>
      <c r="S91" s="36">
        <v>0.96520653099999998</v>
      </c>
      <c r="T91" s="36">
        <v>4.5599409999999993E-2</v>
      </c>
      <c r="U91" s="36">
        <v>2.8284500000000001</v>
      </c>
      <c r="V91" s="36">
        <v>6.7160000000000011</v>
      </c>
      <c r="W91" s="36">
        <v>7.5131985087048632</v>
      </c>
      <c r="X91" s="36">
        <v>43.106501607881945</v>
      </c>
      <c r="Y91" s="36">
        <v>50.619700116586806</v>
      </c>
      <c r="Z91" s="36">
        <v>1.8972459927013768E-2</v>
      </c>
      <c r="AA91" s="36">
        <v>8.8868165869107375E-3</v>
      </c>
      <c r="AB91" s="36">
        <v>8.8868159999999988E-3</v>
      </c>
      <c r="AC91" s="36">
        <v>3.0366323429768756E-2</v>
      </c>
      <c r="AD91" s="36">
        <v>0.15097627748912729</v>
      </c>
      <c r="AE91" s="36">
        <v>1.3587864974021455</v>
      </c>
      <c r="AF91" s="36">
        <v>1.509762774891273</v>
      </c>
      <c r="AG91" s="36">
        <v>0.1975406054022055</v>
      </c>
      <c r="AH91" s="36">
        <v>0.33604608735087838</v>
      </c>
      <c r="AI91" s="36">
        <v>1.076255712191327</v>
      </c>
      <c r="AJ91" s="36">
        <v>3.4837471987434799E-4</v>
      </c>
      <c r="AK91" s="36">
        <v>4.2099080963862003E-4</v>
      </c>
      <c r="AL91" s="36">
        <v>1.0529322748365989E-3</v>
      </c>
      <c r="AM91" s="36">
        <v>0.22825530355184859</v>
      </c>
      <c r="AN91" s="36">
        <v>0.48744335564964431</v>
      </c>
      <c r="AO91" s="36">
        <v>2.436095141868309</v>
      </c>
      <c r="AP91" s="36">
        <v>481.392982362</v>
      </c>
      <c r="AQ91" s="36">
        <v>259.21160588700002</v>
      </c>
      <c r="AR91" s="36">
        <v>740.60458824900002</v>
      </c>
      <c r="AS91" s="36">
        <v>53.992585667</v>
      </c>
      <c r="AT91" s="36">
        <v>2118.7090911240002</v>
      </c>
      <c r="AU91" s="36">
        <v>4704.5030264360003</v>
      </c>
      <c r="AV91" s="36">
        <v>1319.870727407</v>
      </c>
      <c r="AW91" s="36">
        <v>2930.7165658590002</v>
      </c>
      <c r="AX91" s="36">
        <v>1286.4774335330001</v>
      </c>
      <c r="AY91" s="36">
        <v>2856.5681833600001</v>
      </c>
      <c r="AZ91" s="36">
        <v>7.2847536330000002</v>
      </c>
      <c r="BA91" s="36">
        <v>14.569507267000001</v>
      </c>
      <c r="BB91" s="36">
        <v>1.7880189440000001</v>
      </c>
      <c r="BC91" s="36">
        <v>109.341784981</v>
      </c>
      <c r="BD91" s="36">
        <v>242.78876251299999</v>
      </c>
      <c r="BE91" s="36">
        <v>0.81273588299999999</v>
      </c>
      <c r="BF91" s="36">
        <v>1.6254717670000001</v>
      </c>
      <c r="BG91" s="36">
        <v>5.4645596870000004</v>
      </c>
      <c r="BH91" s="36">
        <v>39.101847730999999</v>
      </c>
      <c r="BI91" s="36">
        <v>0.39000000000000012</v>
      </c>
      <c r="BJ91" s="36">
        <v>0.42000000000000015</v>
      </c>
      <c r="BK91" s="36">
        <v>0.69000000000000039</v>
      </c>
      <c r="BL91" s="36">
        <v>0.71000000000000041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 t="s">
        <v>338</v>
      </c>
      <c r="E92" s="36" t="s">
        <v>338</v>
      </c>
      <c r="F92" s="36" t="s">
        <v>338</v>
      </c>
      <c r="G92" s="36" t="s">
        <v>338</v>
      </c>
      <c r="H92" s="36" t="s">
        <v>338</v>
      </c>
      <c r="I92" s="36" t="s">
        <v>338</v>
      </c>
      <c r="J92" s="36" t="s">
        <v>338</v>
      </c>
      <c r="K92" s="36" t="s">
        <v>338</v>
      </c>
      <c r="L92" s="36" t="s">
        <v>338</v>
      </c>
      <c r="M92" s="36" t="s">
        <v>338</v>
      </c>
      <c r="N92" s="36" t="s">
        <v>338</v>
      </c>
      <c r="O92" s="36" t="s">
        <v>338</v>
      </c>
      <c r="P92" s="36" t="s">
        <v>338</v>
      </c>
      <c r="Q92" s="36" t="s">
        <v>338</v>
      </c>
      <c r="R92" s="36" t="s">
        <v>338</v>
      </c>
      <c r="S92" s="36" t="s">
        <v>338</v>
      </c>
      <c r="T92" s="36" t="s">
        <v>338</v>
      </c>
      <c r="U92" s="36" t="s">
        <v>338</v>
      </c>
      <c r="V92" s="36" t="s">
        <v>338</v>
      </c>
      <c r="W92" s="36" t="s">
        <v>338</v>
      </c>
      <c r="X92" s="36" t="s">
        <v>338</v>
      </c>
      <c r="Y92" s="36" t="s">
        <v>338</v>
      </c>
      <c r="Z92" s="36" t="s">
        <v>338</v>
      </c>
      <c r="AA92" s="36" t="s">
        <v>338</v>
      </c>
      <c r="AB92" s="36" t="s">
        <v>338</v>
      </c>
      <c r="AC92" s="36" t="s">
        <v>338</v>
      </c>
      <c r="AD92" s="36" t="s">
        <v>338</v>
      </c>
      <c r="AE92" s="36" t="s">
        <v>338</v>
      </c>
      <c r="AF92" s="36" t="s">
        <v>338</v>
      </c>
      <c r="AG92" s="36" t="s">
        <v>338</v>
      </c>
      <c r="AH92" s="36" t="s">
        <v>338</v>
      </c>
      <c r="AI92" s="36" t="s">
        <v>338</v>
      </c>
      <c r="AJ92" s="36" t="s">
        <v>338</v>
      </c>
      <c r="AK92" s="36" t="s">
        <v>338</v>
      </c>
      <c r="AL92" s="36" t="s">
        <v>338</v>
      </c>
      <c r="AM92" s="36" t="s">
        <v>338</v>
      </c>
      <c r="AN92" s="36" t="s">
        <v>338</v>
      </c>
      <c r="AO92" s="36" t="s">
        <v>338</v>
      </c>
      <c r="AP92" s="36" t="s">
        <v>338</v>
      </c>
      <c r="AQ92" s="36" t="s">
        <v>338</v>
      </c>
      <c r="AR92" s="36" t="s">
        <v>338</v>
      </c>
      <c r="AS92" s="36" t="s">
        <v>338</v>
      </c>
      <c r="AT92" s="36" t="s">
        <v>338</v>
      </c>
      <c r="AU92" s="36" t="s">
        <v>338</v>
      </c>
      <c r="AV92" s="36" t="s">
        <v>338</v>
      </c>
      <c r="AW92" s="36" t="s">
        <v>338</v>
      </c>
      <c r="AX92" s="36" t="s">
        <v>338</v>
      </c>
      <c r="AY92" s="36" t="s">
        <v>338</v>
      </c>
      <c r="AZ92" s="36" t="s">
        <v>338</v>
      </c>
      <c r="BA92" s="36" t="s">
        <v>338</v>
      </c>
      <c r="BB92" s="36" t="s">
        <v>338</v>
      </c>
      <c r="BC92" s="36" t="s">
        <v>338</v>
      </c>
      <c r="BD92" s="36" t="s">
        <v>338</v>
      </c>
      <c r="BE92" s="36" t="s">
        <v>338</v>
      </c>
      <c r="BF92" s="36" t="s">
        <v>338</v>
      </c>
      <c r="BG92" s="36" t="s">
        <v>338</v>
      </c>
      <c r="BH92" s="36" t="s">
        <v>338</v>
      </c>
      <c r="BI92" s="36" t="s">
        <v>338</v>
      </c>
      <c r="BJ92" s="36" t="s">
        <v>338</v>
      </c>
      <c r="BK92" s="36" t="s">
        <v>338</v>
      </c>
      <c r="BL92" s="36" t="s">
        <v>338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 t="s">
        <v>338</v>
      </c>
      <c r="E93" s="36" t="s">
        <v>338</v>
      </c>
      <c r="F93" s="36" t="s">
        <v>338</v>
      </c>
      <c r="G93" s="36" t="s">
        <v>338</v>
      </c>
      <c r="H93" s="36" t="s">
        <v>338</v>
      </c>
      <c r="I93" s="36" t="s">
        <v>338</v>
      </c>
      <c r="J93" s="36" t="s">
        <v>338</v>
      </c>
      <c r="K93" s="36" t="s">
        <v>338</v>
      </c>
      <c r="L93" s="36" t="s">
        <v>338</v>
      </c>
      <c r="M93" s="36" t="s">
        <v>338</v>
      </c>
      <c r="N93" s="36" t="s">
        <v>338</v>
      </c>
      <c r="O93" s="36" t="s">
        <v>338</v>
      </c>
      <c r="P93" s="36" t="s">
        <v>338</v>
      </c>
      <c r="Q93" s="36" t="s">
        <v>338</v>
      </c>
      <c r="R93" s="36" t="s">
        <v>338</v>
      </c>
      <c r="S93" s="36" t="s">
        <v>338</v>
      </c>
      <c r="T93" s="36" t="s">
        <v>338</v>
      </c>
      <c r="U93" s="36" t="s">
        <v>338</v>
      </c>
      <c r="V93" s="36" t="s">
        <v>338</v>
      </c>
      <c r="W93" s="36" t="s">
        <v>338</v>
      </c>
      <c r="X93" s="36" t="s">
        <v>338</v>
      </c>
      <c r="Y93" s="36" t="s">
        <v>338</v>
      </c>
      <c r="Z93" s="36" t="s">
        <v>338</v>
      </c>
      <c r="AA93" s="36" t="s">
        <v>338</v>
      </c>
      <c r="AB93" s="36" t="s">
        <v>338</v>
      </c>
      <c r="AC93" s="36" t="s">
        <v>338</v>
      </c>
      <c r="AD93" s="36" t="s">
        <v>338</v>
      </c>
      <c r="AE93" s="36" t="s">
        <v>338</v>
      </c>
      <c r="AF93" s="36" t="s">
        <v>338</v>
      </c>
      <c r="AG93" s="36" t="s">
        <v>338</v>
      </c>
      <c r="AH93" s="36" t="s">
        <v>338</v>
      </c>
      <c r="AI93" s="36" t="s">
        <v>338</v>
      </c>
      <c r="AJ93" s="36" t="s">
        <v>338</v>
      </c>
      <c r="AK93" s="36" t="s">
        <v>338</v>
      </c>
      <c r="AL93" s="36" t="s">
        <v>338</v>
      </c>
      <c r="AM93" s="36" t="s">
        <v>338</v>
      </c>
      <c r="AN93" s="36" t="s">
        <v>338</v>
      </c>
      <c r="AO93" s="36" t="s">
        <v>338</v>
      </c>
      <c r="AP93" s="36" t="s">
        <v>338</v>
      </c>
      <c r="AQ93" s="36" t="s">
        <v>338</v>
      </c>
      <c r="AR93" s="36" t="s">
        <v>338</v>
      </c>
      <c r="AS93" s="36" t="s">
        <v>338</v>
      </c>
      <c r="AT93" s="36" t="s">
        <v>338</v>
      </c>
      <c r="AU93" s="36" t="s">
        <v>338</v>
      </c>
      <c r="AV93" s="36" t="s">
        <v>338</v>
      </c>
      <c r="AW93" s="36" t="s">
        <v>338</v>
      </c>
      <c r="AX93" s="36" t="s">
        <v>338</v>
      </c>
      <c r="AY93" s="36" t="s">
        <v>338</v>
      </c>
      <c r="AZ93" s="36" t="s">
        <v>338</v>
      </c>
      <c r="BA93" s="36" t="s">
        <v>338</v>
      </c>
      <c r="BB93" s="36" t="s">
        <v>338</v>
      </c>
      <c r="BC93" s="36" t="s">
        <v>338</v>
      </c>
      <c r="BD93" s="36" t="s">
        <v>338</v>
      </c>
      <c r="BE93" s="36" t="s">
        <v>338</v>
      </c>
      <c r="BF93" s="36" t="s">
        <v>338</v>
      </c>
      <c r="BG93" s="36" t="s">
        <v>338</v>
      </c>
      <c r="BH93" s="36" t="s">
        <v>338</v>
      </c>
      <c r="BI93" s="36" t="s">
        <v>338</v>
      </c>
      <c r="BJ93" s="36" t="s">
        <v>338</v>
      </c>
      <c r="BK93" s="36" t="s">
        <v>338</v>
      </c>
      <c r="BL93" s="36" t="s">
        <v>338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 t="s">
        <v>338</v>
      </c>
      <c r="E94" s="36" t="s">
        <v>338</v>
      </c>
      <c r="F94" s="36" t="s">
        <v>338</v>
      </c>
      <c r="G94" s="36" t="s">
        <v>338</v>
      </c>
      <c r="H94" s="36" t="s">
        <v>338</v>
      </c>
      <c r="I94" s="36" t="s">
        <v>338</v>
      </c>
      <c r="J94" s="36" t="s">
        <v>338</v>
      </c>
      <c r="K94" s="36" t="s">
        <v>338</v>
      </c>
      <c r="L94" s="36" t="s">
        <v>338</v>
      </c>
      <c r="M94" s="36" t="s">
        <v>338</v>
      </c>
      <c r="N94" s="36" t="s">
        <v>338</v>
      </c>
      <c r="O94" s="36" t="s">
        <v>338</v>
      </c>
      <c r="P94" s="36" t="s">
        <v>338</v>
      </c>
      <c r="Q94" s="36" t="s">
        <v>338</v>
      </c>
      <c r="R94" s="36" t="s">
        <v>338</v>
      </c>
      <c r="S94" s="36" t="s">
        <v>338</v>
      </c>
      <c r="T94" s="36" t="s">
        <v>338</v>
      </c>
      <c r="U94" s="36" t="s">
        <v>338</v>
      </c>
      <c r="V94" s="36" t="s">
        <v>338</v>
      </c>
      <c r="W94" s="36" t="s">
        <v>338</v>
      </c>
      <c r="X94" s="36" t="s">
        <v>338</v>
      </c>
      <c r="Y94" s="36" t="s">
        <v>338</v>
      </c>
      <c r="Z94" s="36" t="s">
        <v>338</v>
      </c>
      <c r="AA94" s="36" t="s">
        <v>338</v>
      </c>
      <c r="AB94" s="36" t="s">
        <v>338</v>
      </c>
      <c r="AC94" s="36" t="s">
        <v>338</v>
      </c>
      <c r="AD94" s="36" t="s">
        <v>338</v>
      </c>
      <c r="AE94" s="36" t="s">
        <v>338</v>
      </c>
      <c r="AF94" s="36" t="s">
        <v>338</v>
      </c>
      <c r="AG94" s="36" t="s">
        <v>338</v>
      </c>
      <c r="AH94" s="36" t="s">
        <v>338</v>
      </c>
      <c r="AI94" s="36" t="s">
        <v>338</v>
      </c>
      <c r="AJ94" s="36" t="s">
        <v>338</v>
      </c>
      <c r="AK94" s="36" t="s">
        <v>338</v>
      </c>
      <c r="AL94" s="36" t="s">
        <v>338</v>
      </c>
      <c r="AM94" s="36" t="s">
        <v>338</v>
      </c>
      <c r="AN94" s="36" t="s">
        <v>338</v>
      </c>
      <c r="AO94" s="36" t="s">
        <v>338</v>
      </c>
      <c r="AP94" s="36" t="s">
        <v>338</v>
      </c>
      <c r="AQ94" s="36" t="s">
        <v>338</v>
      </c>
      <c r="AR94" s="36" t="s">
        <v>338</v>
      </c>
      <c r="AS94" s="36" t="s">
        <v>338</v>
      </c>
      <c r="AT94" s="36" t="s">
        <v>338</v>
      </c>
      <c r="AU94" s="36" t="s">
        <v>338</v>
      </c>
      <c r="AV94" s="36" t="s">
        <v>338</v>
      </c>
      <c r="AW94" s="36" t="s">
        <v>338</v>
      </c>
      <c r="AX94" s="36" t="s">
        <v>338</v>
      </c>
      <c r="AY94" s="36" t="s">
        <v>338</v>
      </c>
      <c r="AZ94" s="36" t="s">
        <v>338</v>
      </c>
      <c r="BA94" s="36" t="s">
        <v>338</v>
      </c>
      <c r="BB94" s="36" t="s">
        <v>338</v>
      </c>
      <c r="BC94" s="36" t="s">
        <v>338</v>
      </c>
      <c r="BD94" s="36" t="s">
        <v>338</v>
      </c>
      <c r="BE94" s="36" t="s">
        <v>338</v>
      </c>
      <c r="BF94" s="36" t="s">
        <v>338</v>
      </c>
      <c r="BG94" s="36" t="s">
        <v>338</v>
      </c>
      <c r="BH94" s="36" t="s">
        <v>338</v>
      </c>
      <c r="BI94" s="36" t="s">
        <v>338</v>
      </c>
      <c r="BJ94" s="36" t="s">
        <v>338</v>
      </c>
      <c r="BK94" s="36" t="s">
        <v>338</v>
      </c>
      <c r="BL94" s="36" t="s">
        <v>338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 t="s">
        <v>338</v>
      </c>
      <c r="E95" s="36" t="s">
        <v>338</v>
      </c>
      <c r="F95" s="36" t="s">
        <v>338</v>
      </c>
      <c r="G95" s="36" t="s">
        <v>338</v>
      </c>
      <c r="H95" s="36" t="s">
        <v>338</v>
      </c>
      <c r="I95" s="36" t="s">
        <v>338</v>
      </c>
      <c r="J95" s="36" t="s">
        <v>338</v>
      </c>
      <c r="K95" s="36" t="s">
        <v>338</v>
      </c>
      <c r="L95" s="36" t="s">
        <v>338</v>
      </c>
      <c r="M95" s="36" t="s">
        <v>338</v>
      </c>
      <c r="N95" s="36" t="s">
        <v>338</v>
      </c>
      <c r="O95" s="36" t="s">
        <v>338</v>
      </c>
      <c r="P95" s="36" t="s">
        <v>338</v>
      </c>
      <c r="Q95" s="36" t="s">
        <v>338</v>
      </c>
      <c r="R95" s="36" t="s">
        <v>338</v>
      </c>
      <c r="S95" s="36" t="s">
        <v>338</v>
      </c>
      <c r="T95" s="36" t="s">
        <v>338</v>
      </c>
      <c r="U95" s="36" t="s">
        <v>338</v>
      </c>
      <c r="V95" s="36" t="s">
        <v>338</v>
      </c>
      <c r="W95" s="36" t="s">
        <v>338</v>
      </c>
      <c r="X95" s="36" t="s">
        <v>338</v>
      </c>
      <c r="Y95" s="36" t="s">
        <v>338</v>
      </c>
      <c r="Z95" s="36" t="s">
        <v>338</v>
      </c>
      <c r="AA95" s="36" t="s">
        <v>338</v>
      </c>
      <c r="AB95" s="36" t="s">
        <v>338</v>
      </c>
      <c r="AC95" s="36" t="s">
        <v>338</v>
      </c>
      <c r="AD95" s="36" t="s">
        <v>338</v>
      </c>
      <c r="AE95" s="36" t="s">
        <v>338</v>
      </c>
      <c r="AF95" s="36" t="s">
        <v>338</v>
      </c>
      <c r="AG95" s="36" t="s">
        <v>338</v>
      </c>
      <c r="AH95" s="36" t="s">
        <v>338</v>
      </c>
      <c r="AI95" s="36" t="s">
        <v>338</v>
      </c>
      <c r="AJ95" s="36" t="s">
        <v>338</v>
      </c>
      <c r="AK95" s="36" t="s">
        <v>338</v>
      </c>
      <c r="AL95" s="36" t="s">
        <v>338</v>
      </c>
      <c r="AM95" s="36" t="s">
        <v>338</v>
      </c>
      <c r="AN95" s="36" t="s">
        <v>338</v>
      </c>
      <c r="AO95" s="36" t="s">
        <v>338</v>
      </c>
      <c r="AP95" s="36" t="s">
        <v>338</v>
      </c>
      <c r="AQ95" s="36" t="s">
        <v>338</v>
      </c>
      <c r="AR95" s="36" t="s">
        <v>338</v>
      </c>
      <c r="AS95" s="36" t="s">
        <v>338</v>
      </c>
      <c r="AT95" s="36" t="s">
        <v>338</v>
      </c>
      <c r="AU95" s="36" t="s">
        <v>338</v>
      </c>
      <c r="AV95" s="36" t="s">
        <v>338</v>
      </c>
      <c r="AW95" s="36" t="s">
        <v>338</v>
      </c>
      <c r="AX95" s="36" t="s">
        <v>338</v>
      </c>
      <c r="AY95" s="36" t="s">
        <v>338</v>
      </c>
      <c r="AZ95" s="36" t="s">
        <v>338</v>
      </c>
      <c r="BA95" s="36" t="s">
        <v>338</v>
      </c>
      <c r="BB95" s="36" t="s">
        <v>338</v>
      </c>
      <c r="BC95" s="36" t="s">
        <v>338</v>
      </c>
      <c r="BD95" s="36" t="s">
        <v>338</v>
      </c>
      <c r="BE95" s="36" t="s">
        <v>338</v>
      </c>
      <c r="BF95" s="36" t="s">
        <v>338</v>
      </c>
      <c r="BG95" s="36" t="s">
        <v>338</v>
      </c>
      <c r="BH95" s="36" t="s">
        <v>338</v>
      </c>
      <c r="BI95" s="36" t="s">
        <v>338</v>
      </c>
      <c r="BJ95" s="36" t="s">
        <v>338</v>
      </c>
      <c r="BK95" s="36" t="s">
        <v>338</v>
      </c>
      <c r="BL95" s="36" t="s">
        <v>338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 t="s">
        <v>338</v>
      </c>
      <c r="E96" s="36" t="s">
        <v>338</v>
      </c>
      <c r="F96" s="36" t="s">
        <v>338</v>
      </c>
      <c r="G96" s="36" t="s">
        <v>338</v>
      </c>
      <c r="H96" s="36" t="s">
        <v>338</v>
      </c>
      <c r="I96" s="36" t="s">
        <v>338</v>
      </c>
      <c r="J96" s="36" t="s">
        <v>338</v>
      </c>
      <c r="K96" s="36" t="s">
        <v>338</v>
      </c>
      <c r="L96" s="36" t="s">
        <v>338</v>
      </c>
      <c r="M96" s="36" t="s">
        <v>338</v>
      </c>
      <c r="N96" s="36" t="s">
        <v>338</v>
      </c>
      <c r="O96" s="36" t="s">
        <v>338</v>
      </c>
      <c r="P96" s="36" t="s">
        <v>338</v>
      </c>
      <c r="Q96" s="36" t="s">
        <v>338</v>
      </c>
      <c r="R96" s="36" t="s">
        <v>338</v>
      </c>
      <c r="S96" s="36" t="s">
        <v>338</v>
      </c>
      <c r="T96" s="36" t="s">
        <v>338</v>
      </c>
      <c r="U96" s="36" t="s">
        <v>338</v>
      </c>
      <c r="V96" s="36" t="s">
        <v>338</v>
      </c>
      <c r="W96" s="36" t="s">
        <v>338</v>
      </c>
      <c r="X96" s="36" t="s">
        <v>338</v>
      </c>
      <c r="Y96" s="36" t="s">
        <v>338</v>
      </c>
      <c r="Z96" s="36" t="s">
        <v>338</v>
      </c>
      <c r="AA96" s="36" t="s">
        <v>338</v>
      </c>
      <c r="AB96" s="36" t="s">
        <v>338</v>
      </c>
      <c r="AC96" s="36" t="s">
        <v>338</v>
      </c>
      <c r="AD96" s="36" t="s">
        <v>338</v>
      </c>
      <c r="AE96" s="36" t="s">
        <v>338</v>
      </c>
      <c r="AF96" s="36" t="s">
        <v>338</v>
      </c>
      <c r="AG96" s="36" t="s">
        <v>338</v>
      </c>
      <c r="AH96" s="36" t="s">
        <v>338</v>
      </c>
      <c r="AI96" s="36" t="s">
        <v>338</v>
      </c>
      <c r="AJ96" s="36" t="s">
        <v>338</v>
      </c>
      <c r="AK96" s="36" t="s">
        <v>338</v>
      </c>
      <c r="AL96" s="36" t="s">
        <v>338</v>
      </c>
      <c r="AM96" s="36" t="s">
        <v>338</v>
      </c>
      <c r="AN96" s="36" t="s">
        <v>338</v>
      </c>
      <c r="AO96" s="36" t="s">
        <v>338</v>
      </c>
      <c r="AP96" s="36" t="s">
        <v>338</v>
      </c>
      <c r="AQ96" s="36" t="s">
        <v>338</v>
      </c>
      <c r="AR96" s="36" t="s">
        <v>338</v>
      </c>
      <c r="AS96" s="36" t="s">
        <v>338</v>
      </c>
      <c r="AT96" s="36" t="s">
        <v>338</v>
      </c>
      <c r="AU96" s="36" t="s">
        <v>338</v>
      </c>
      <c r="AV96" s="36" t="s">
        <v>338</v>
      </c>
      <c r="AW96" s="36" t="s">
        <v>338</v>
      </c>
      <c r="AX96" s="36" t="s">
        <v>338</v>
      </c>
      <c r="AY96" s="36" t="s">
        <v>338</v>
      </c>
      <c r="AZ96" s="36" t="s">
        <v>338</v>
      </c>
      <c r="BA96" s="36" t="s">
        <v>338</v>
      </c>
      <c r="BB96" s="36" t="s">
        <v>338</v>
      </c>
      <c r="BC96" s="36" t="s">
        <v>338</v>
      </c>
      <c r="BD96" s="36" t="s">
        <v>338</v>
      </c>
      <c r="BE96" s="36" t="s">
        <v>338</v>
      </c>
      <c r="BF96" s="36" t="s">
        <v>338</v>
      </c>
      <c r="BG96" s="36" t="s">
        <v>338</v>
      </c>
      <c r="BH96" s="36" t="s">
        <v>338</v>
      </c>
      <c r="BI96" s="36" t="s">
        <v>338</v>
      </c>
      <c r="BJ96" s="36" t="s">
        <v>338</v>
      </c>
      <c r="BK96" s="36" t="s">
        <v>338</v>
      </c>
      <c r="BL96" s="36" t="s">
        <v>338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 t="s">
        <v>338</v>
      </c>
      <c r="E97" s="36" t="s">
        <v>338</v>
      </c>
      <c r="F97" s="36" t="s">
        <v>338</v>
      </c>
      <c r="G97" s="36" t="s">
        <v>338</v>
      </c>
      <c r="H97" s="36" t="s">
        <v>338</v>
      </c>
      <c r="I97" s="36" t="s">
        <v>338</v>
      </c>
      <c r="J97" s="36" t="s">
        <v>338</v>
      </c>
      <c r="K97" s="36" t="s">
        <v>338</v>
      </c>
      <c r="L97" s="36" t="s">
        <v>338</v>
      </c>
      <c r="M97" s="36" t="s">
        <v>338</v>
      </c>
      <c r="N97" s="36" t="s">
        <v>338</v>
      </c>
      <c r="O97" s="36" t="s">
        <v>338</v>
      </c>
      <c r="P97" s="36" t="s">
        <v>338</v>
      </c>
      <c r="Q97" s="36" t="s">
        <v>338</v>
      </c>
      <c r="R97" s="36" t="s">
        <v>338</v>
      </c>
      <c r="S97" s="36" t="s">
        <v>338</v>
      </c>
      <c r="T97" s="36" t="s">
        <v>338</v>
      </c>
      <c r="U97" s="36" t="s">
        <v>338</v>
      </c>
      <c r="V97" s="36" t="s">
        <v>338</v>
      </c>
      <c r="W97" s="36" t="s">
        <v>338</v>
      </c>
      <c r="X97" s="36" t="s">
        <v>338</v>
      </c>
      <c r="Y97" s="36" t="s">
        <v>338</v>
      </c>
      <c r="Z97" s="36" t="s">
        <v>338</v>
      </c>
      <c r="AA97" s="36" t="s">
        <v>338</v>
      </c>
      <c r="AB97" s="36" t="s">
        <v>338</v>
      </c>
      <c r="AC97" s="36" t="s">
        <v>338</v>
      </c>
      <c r="AD97" s="36" t="s">
        <v>338</v>
      </c>
      <c r="AE97" s="36" t="s">
        <v>338</v>
      </c>
      <c r="AF97" s="36" t="s">
        <v>338</v>
      </c>
      <c r="AG97" s="36" t="s">
        <v>338</v>
      </c>
      <c r="AH97" s="36" t="s">
        <v>338</v>
      </c>
      <c r="AI97" s="36" t="s">
        <v>338</v>
      </c>
      <c r="AJ97" s="36" t="s">
        <v>338</v>
      </c>
      <c r="AK97" s="36" t="s">
        <v>338</v>
      </c>
      <c r="AL97" s="36" t="s">
        <v>338</v>
      </c>
      <c r="AM97" s="36" t="s">
        <v>338</v>
      </c>
      <c r="AN97" s="36" t="s">
        <v>338</v>
      </c>
      <c r="AO97" s="36" t="s">
        <v>338</v>
      </c>
      <c r="AP97" s="36" t="s">
        <v>338</v>
      </c>
      <c r="AQ97" s="36" t="s">
        <v>338</v>
      </c>
      <c r="AR97" s="36" t="s">
        <v>338</v>
      </c>
      <c r="AS97" s="36" t="s">
        <v>338</v>
      </c>
      <c r="AT97" s="36" t="s">
        <v>338</v>
      </c>
      <c r="AU97" s="36" t="s">
        <v>338</v>
      </c>
      <c r="AV97" s="36" t="s">
        <v>338</v>
      </c>
      <c r="AW97" s="36" t="s">
        <v>338</v>
      </c>
      <c r="AX97" s="36" t="s">
        <v>338</v>
      </c>
      <c r="AY97" s="36" t="s">
        <v>338</v>
      </c>
      <c r="AZ97" s="36" t="s">
        <v>338</v>
      </c>
      <c r="BA97" s="36" t="s">
        <v>338</v>
      </c>
      <c r="BB97" s="36" t="s">
        <v>338</v>
      </c>
      <c r="BC97" s="36" t="s">
        <v>338</v>
      </c>
      <c r="BD97" s="36" t="s">
        <v>338</v>
      </c>
      <c r="BE97" s="36" t="s">
        <v>338</v>
      </c>
      <c r="BF97" s="36" t="s">
        <v>338</v>
      </c>
      <c r="BG97" s="36" t="s">
        <v>338</v>
      </c>
      <c r="BH97" s="36" t="s">
        <v>338</v>
      </c>
      <c r="BI97" s="36" t="s">
        <v>338</v>
      </c>
      <c r="BJ97" s="36" t="s">
        <v>338</v>
      </c>
      <c r="BK97" s="36" t="s">
        <v>338</v>
      </c>
      <c r="BL97" s="36" t="s">
        <v>338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 t="s">
        <v>338</v>
      </c>
      <c r="E98" s="36" t="s">
        <v>338</v>
      </c>
      <c r="F98" s="36" t="s">
        <v>338</v>
      </c>
      <c r="G98" s="36" t="s">
        <v>338</v>
      </c>
      <c r="H98" s="36" t="s">
        <v>338</v>
      </c>
      <c r="I98" s="36" t="s">
        <v>338</v>
      </c>
      <c r="J98" s="36" t="s">
        <v>338</v>
      </c>
      <c r="K98" s="36" t="s">
        <v>338</v>
      </c>
      <c r="L98" s="36" t="s">
        <v>338</v>
      </c>
      <c r="M98" s="36" t="s">
        <v>338</v>
      </c>
      <c r="N98" s="36" t="s">
        <v>338</v>
      </c>
      <c r="O98" s="36" t="s">
        <v>338</v>
      </c>
      <c r="P98" s="36" t="s">
        <v>338</v>
      </c>
      <c r="Q98" s="36" t="s">
        <v>338</v>
      </c>
      <c r="R98" s="36" t="s">
        <v>338</v>
      </c>
      <c r="S98" s="36" t="s">
        <v>338</v>
      </c>
      <c r="T98" s="36" t="s">
        <v>338</v>
      </c>
      <c r="U98" s="36" t="s">
        <v>338</v>
      </c>
      <c r="V98" s="36" t="s">
        <v>338</v>
      </c>
      <c r="W98" s="36" t="s">
        <v>338</v>
      </c>
      <c r="X98" s="36" t="s">
        <v>338</v>
      </c>
      <c r="Y98" s="36" t="s">
        <v>338</v>
      </c>
      <c r="Z98" s="36" t="s">
        <v>338</v>
      </c>
      <c r="AA98" s="36" t="s">
        <v>338</v>
      </c>
      <c r="AB98" s="36" t="s">
        <v>338</v>
      </c>
      <c r="AC98" s="36" t="s">
        <v>338</v>
      </c>
      <c r="AD98" s="36" t="s">
        <v>338</v>
      </c>
      <c r="AE98" s="36" t="s">
        <v>338</v>
      </c>
      <c r="AF98" s="36" t="s">
        <v>338</v>
      </c>
      <c r="AG98" s="36" t="s">
        <v>338</v>
      </c>
      <c r="AH98" s="36" t="s">
        <v>338</v>
      </c>
      <c r="AI98" s="36" t="s">
        <v>338</v>
      </c>
      <c r="AJ98" s="36" t="s">
        <v>338</v>
      </c>
      <c r="AK98" s="36" t="s">
        <v>338</v>
      </c>
      <c r="AL98" s="36" t="s">
        <v>338</v>
      </c>
      <c r="AM98" s="36" t="s">
        <v>338</v>
      </c>
      <c r="AN98" s="36" t="s">
        <v>338</v>
      </c>
      <c r="AO98" s="36" t="s">
        <v>338</v>
      </c>
      <c r="AP98" s="36" t="s">
        <v>338</v>
      </c>
      <c r="AQ98" s="36" t="s">
        <v>338</v>
      </c>
      <c r="AR98" s="36" t="s">
        <v>338</v>
      </c>
      <c r="AS98" s="36" t="s">
        <v>338</v>
      </c>
      <c r="AT98" s="36" t="s">
        <v>338</v>
      </c>
      <c r="AU98" s="36" t="s">
        <v>338</v>
      </c>
      <c r="AV98" s="36" t="s">
        <v>338</v>
      </c>
      <c r="AW98" s="36" t="s">
        <v>338</v>
      </c>
      <c r="AX98" s="36" t="s">
        <v>338</v>
      </c>
      <c r="AY98" s="36" t="s">
        <v>338</v>
      </c>
      <c r="AZ98" s="36" t="s">
        <v>338</v>
      </c>
      <c r="BA98" s="36" t="s">
        <v>338</v>
      </c>
      <c r="BB98" s="36" t="s">
        <v>338</v>
      </c>
      <c r="BC98" s="36" t="s">
        <v>338</v>
      </c>
      <c r="BD98" s="36" t="s">
        <v>338</v>
      </c>
      <c r="BE98" s="36" t="s">
        <v>338</v>
      </c>
      <c r="BF98" s="36" t="s">
        <v>338</v>
      </c>
      <c r="BG98" s="36" t="s">
        <v>338</v>
      </c>
      <c r="BH98" s="36" t="s">
        <v>338</v>
      </c>
      <c r="BI98" s="36" t="s">
        <v>338</v>
      </c>
      <c r="BJ98" s="36" t="s">
        <v>338</v>
      </c>
      <c r="BK98" s="36" t="s">
        <v>338</v>
      </c>
      <c r="BL98" s="36" t="s">
        <v>338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 t="s">
        <v>338</v>
      </c>
      <c r="E99" s="36" t="s">
        <v>338</v>
      </c>
      <c r="F99" s="36" t="s">
        <v>338</v>
      </c>
      <c r="G99" s="36" t="s">
        <v>338</v>
      </c>
      <c r="H99" s="36" t="s">
        <v>338</v>
      </c>
      <c r="I99" s="36" t="s">
        <v>338</v>
      </c>
      <c r="J99" s="36" t="s">
        <v>338</v>
      </c>
      <c r="K99" s="36" t="s">
        <v>338</v>
      </c>
      <c r="L99" s="36" t="s">
        <v>338</v>
      </c>
      <c r="M99" s="36" t="s">
        <v>338</v>
      </c>
      <c r="N99" s="36" t="s">
        <v>338</v>
      </c>
      <c r="O99" s="36" t="s">
        <v>338</v>
      </c>
      <c r="P99" s="36" t="s">
        <v>338</v>
      </c>
      <c r="Q99" s="36" t="s">
        <v>338</v>
      </c>
      <c r="R99" s="36" t="s">
        <v>338</v>
      </c>
      <c r="S99" s="36" t="s">
        <v>338</v>
      </c>
      <c r="T99" s="36" t="s">
        <v>338</v>
      </c>
      <c r="U99" s="36" t="s">
        <v>338</v>
      </c>
      <c r="V99" s="36" t="s">
        <v>338</v>
      </c>
      <c r="W99" s="36" t="s">
        <v>338</v>
      </c>
      <c r="X99" s="36" t="s">
        <v>338</v>
      </c>
      <c r="Y99" s="36" t="s">
        <v>338</v>
      </c>
      <c r="Z99" s="36" t="s">
        <v>338</v>
      </c>
      <c r="AA99" s="36" t="s">
        <v>338</v>
      </c>
      <c r="AB99" s="36" t="s">
        <v>338</v>
      </c>
      <c r="AC99" s="36" t="s">
        <v>338</v>
      </c>
      <c r="AD99" s="36" t="s">
        <v>338</v>
      </c>
      <c r="AE99" s="36" t="s">
        <v>338</v>
      </c>
      <c r="AF99" s="36" t="s">
        <v>338</v>
      </c>
      <c r="AG99" s="36" t="s">
        <v>338</v>
      </c>
      <c r="AH99" s="36" t="s">
        <v>338</v>
      </c>
      <c r="AI99" s="36" t="s">
        <v>338</v>
      </c>
      <c r="AJ99" s="36" t="s">
        <v>338</v>
      </c>
      <c r="AK99" s="36" t="s">
        <v>338</v>
      </c>
      <c r="AL99" s="36" t="s">
        <v>338</v>
      </c>
      <c r="AM99" s="36" t="s">
        <v>338</v>
      </c>
      <c r="AN99" s="36" t="s">
        <v>338</v>
      </c>
      <c r="AO99" s="36" t="s">
        <v>338</v>
      </c>
      <c r="AP99" s="36" t="s">
        <v>338</v>
      </c>
      <c r="AQ99" s="36" t="s">
        <v>338</v>
      </c>
      <c r="AR99" s="36" t="s">
        <v>338</v>
      </c>
      <c r="AS99" s="36" t="s">
        <v>338</v>
      </c>
      <c r="AT99" s="36" t="s">
        <v>338</v>
      </c>
      <c r="AU99" s="36" t="s">
        <v>338</v>
      </c>
      <c r="AV99" s="36" t="s">
        <v>338</v>
      </c>
      <c r="AW99" s="36" t="s">
        <v>338</v>
      </c>
      <c r="AX99" s="36" t="s">
        <v>338</v>
      </c>
      <c r="AY99" s="36" t="s">
        <v>338</v>
      </c>
      <c r="AZ99" s="36" t="s">
        <v>338</v>
      </c>
      <c r="BA99" s="36" t="s">
        <v>338</v>
      </c>
      <c r="BB99" s="36" t="s">
        <v>338</v>
      </c>
      <c r="BC99" s="36" t="s">
        <v>338</v>
      </c>
      <c r="BD99" s="36" t="s">
        <v>338</v>
      </c>
      <c r="BE99" s="36" t="s">
        <v>338</v>
      </c>
      <c r="BF99" s="36" t="s">
        <v>338</v>
      </c>
      <c r="BG99" s="36" t="s">
        <v>338</v>
      </c>
      <c r="BH99" s="36" t="s">
        <v>338</v>
      </c>
      <c r="BI99" s="36" t="s">
        <v>338</v>
      </c>
      <c r="BJ99" s="36" t="s">
        <v>338</v>
      </c>
      <c r="BK99" s="36" t="s">
        <v>338</v>
      </c>
      <c r="BL99" s="36" t="s">
        <v>338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 t="s">
        <v>338</v>
      </c>
      <c r="E100" s="36" t="s">
        <v>338</v>
      </c>
      <c r="F100" s="36" t="s">
        <v>338</v>
      </c>
      <c r="G100" s="36" t="s">
        <v>338</v>
      </c>
      <c r="H100" s="36" t="s">
        <v>338</v>
      </c>
      <c r="I100" s="36" t="s">
        <v>338</v>
      </c>
      <c r="J100" s="36" t="s">
        <v>338</v>
      </c>
      <c r="K100" s="36" t="s">
        <v>338</v>
      </c>
      <c r="L100" s="36" t="s">
        <v>338</v>
      </c>
      <c r="M100" s="36" t="s">
        <v>338</v>
      </c>
      <c r="N100" s="36" t="s">
        <v>338</v>
      </c>
      <c r="O100" s="36" t="s">
        <v>338</v>
      </c>
      <c r="P100" s="36" t="s">
        <v>338</v>
      </c>
      <c r="Q100" s="36" t="s">
        <v>338</v>
      </c>
      <c r="R100" s="36" t="s">
        <v>338</v>
      </c>
      <c r="S100" s="36" t="s">
        <v>338</v>
      </c>
      <c r="T100" s="36" t="s">
        <v>338</v>
      </c>
      <c r="U100" s="36" t="s">
        <v>338</v>
      </c>
      <c r="V100" s="36" t="s">
        <v>338</v>
      </c>
      <c r="W100" s="36" t="s">
        <v>338</v>
      </c>
      <c r="X100" s="36" t="s">
        <v>338</v>
      </c>
      <c r="Y100" s="36" t="s">
        <v>338</v>
      </c>
      <c r="Z100" s="36" t="s">
        <v>338</v>
      </c>
      <c r="AA100" s="36" t="s">
        <v>338</v>
      </c>
      <c r="AB100" s="36" t="s">
        <v>338</v>
      </c>
      <c r="AC100" s="36" t="s">
        <v>338</v>
      </c>
      <c r="AD100" s="36" t="s">
        <v>338</v>
      </c>
      <c r="AE100" s="36" t="s">
        <v>338</v>
      </c>
      <c r="AF100" s="36" t="s">
        <v>338</v>
      </c>
      <c r="AG100" s="36" t="s">
        <v>338</v>
      </c>
      <c r="AH100" s="36" t="s">
        <v>338</v>
      </c>
      <c r="AI100" s="36" t="s">
        <v>338</v>
      </c>
      <c r="AJ100" s="36" t="s">
        <v>338</v>
      </c>
      <c r="AK100" s="36" t="s">
        <v>338</v>
      </c>
      <c r="AL100" s="36" t="s">
        <v>338</v>
      </c>
      <c r="AM100" s="36" t="s">
        <v>338</v>
      </c>
      <c r="AN100" s="36" t="s">
        <v>338</v>
      </c>
      <c r="AO100" s="36" t="s">
        <v>338</v>
      </c>
      <c r="AP100" s="36" t="s">
        <v>338</v>
      </c>
      <c r="AQ100" s="36" t="s">
        <v>338</v>
      </c>
      <c r="AR100" s="36" t="s">
        <v>338</v>
      </c>
      <c r="AS100" s="36" t="s">
        <v>338</v>
      </c>
      <c r="AT100" s="36" t="s">
        <v>338</v>
      </c>
      <c r="AU100" s="36" t="s">
        <v>338</v>
      </c>
      <c r="AV100" s="36" t="s">
        <v>338</v>
      </c>
      <c r="AW100" s="36" t="s">
        <v>338</v>
      </c>
      <c r="AX100" s="36" t="s">
        <v>338</v>
      </c>
      <c r="AY100" s="36" t="s">
        <v>338</v>
      </c>
      <c r="AZ100" s="36" t="s">
        <v>338</v>
      </c>
      <c r="BA100" s="36" t="s">
        <v>338</v>
      </c>
      <c r="BB100" s="36" t="s">
        <v>338</v>
      </c>
      <c r="BC100" s="36" t="s">
        <v>338</v>
      </c>
      <c r="BD100" s="36" t="s">
        <v>338</v>
      </c>
      <c r="BE100" s="36" t="s">
        <v>338</v>
      </c>
      <c r="BF100" s="36" t="s">
        <v>338</v>
      </c>
      <c r="BG100" s="36" t="s">
        <v>338</v>
      </c>
      <c r="BH100" s="36" t="s">
        <v>338</v>
      </c>
      <c r="BI100" s="36" t="s">
        <v>338</v>
      </c>
      <c r="BJ100" s="36" t="s">
        <v>338</v>
      </c>
      <c r="BK100" s="36" t="s">
        <v>338</v>
      </c>
      <c r="BL100" s="36" t="s">
        <v>338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 t="s">
        <v>338</v>
      </c>
      <c r="E101" s="36" t="s">
        <v>338</v>
      </c>
      <c r="F101" s="36" t="s">
        <v>338</v>
      </c>
      <c r="G101" s="36" t="s">
        <v>338</v>
      </c>
      <c r="H101" s="36" t="s">
        <v>338</v>
      </c>
      <c r="I101" s="36" t="s">
        <v>338</v>
      </c>
      <c r="J101" s="36" t="s">
        <v>338</v>
      </c>
      <c r="K101" s="36" t="s">
        <v>338</v>
      </c>
      <c r="L101" s="36" t="s">
        <v>338</v>
      </c>
      <c r="M101" s="36" t="s">
        <v>338</v>
      </c>
      <c r="N101" s="36" t="s">
        <v>338</v>
      </c>
      <c r="O101" s="36" t="s">
        <v>338</v>
      </c>
      <c r="P101" s="36" t="s">
        <v>338</v>
      </c>
      <c r="Q101" s="36" t="s">
        <v>338</v>
      </c>
      <c r="R101" s="36" t="s">
        <v>338</v>
      </c>
      <c r="S101" s="36" t="s">
        <v>338</v>
      </c>
      <c r="T101" s="36" t="s">
        <v>338</v>
      </c>
      <c r="U101" s="36" t="s">
        <v>338</v>
      </c>
      <c r="V101" s="36" t="s">
        <v>338</v>
      </c>
      <c r="W101" s="36" t="s">
        <v>338</v>
      </c>
      <c r="X101" s="36" t="s">
        <v>338</v>
      </c>
      <c r="Y101" s="36" t="s">
        <v>338</v>
      </c>
      <c r="Z101" s="36" t="s">
        <v>338</v>
      </c>
      <c r="AA101" s="36" t="s">
        <v>338</v>
      </c>
      <c r="AB101" s="36" t="s">
        <v>338</v>
      </c>
      <c r="AC101" s="36" t="s">
        <v>338</v>
      </c>
      <c r="AD101" s="36" t="s">
        <v>338</v>
      </c>
      <c r="AE101" s="36" t="s">
        <v>338</v>
      </c>
      <c r="AF101" s="36" t="s">
        <v>338</v>
      </c>
      <c r="AG101" s="36" t="s">
        <v>338</v>
      </c>
      <c r="AH101" s="36" t="s">
        <v>338</v>
      </c>
      <c r="AI101" s="36" t="s">
        <v>338</v>
      </c>
      <c r="AJ101" s="36" t="s">
        <v>338</v>
      </c>
      <c r="AK101" s="36" t="s">
        <v>338</v>
      </c>
      <c r="AL101" s="36" t="s">
        <v>338</v>
      </c>
      <c r="AM101" s="36" t="s">
        <v>338</v>
      </c>
      <c r="AN101" s="36" t="s">
        <v>338</v>
      </c>
      <c r="AO101" s="36" t="s">
        <v>338</v>
      </c>
      <c r="AP101" s="36" t="s">
        <v>338</v>
      </c>
      <c r="AQ101" s="36" t="s">
        <v>338</v>
      </c>
      <c r="AR101" s="36" t="s">
        <v>338</v>
      </c>
      <c r="AS101" s="36" t="s">
        <v>338</v>
      </c>
      <c r="AT101" s="36" t="s">
        <v>338</v>
      </c>
      <c r="AU101" s="36" t="s">
        <v>338</v>
      </c>
      <c r="AV101" s="36" t="s">
        <v>338</v>
      </c>
      <c r="AW101" s="36" t="s">
        <v>338</v>
      </c>
      <c r="AX101" s="36" t="s">
        <v>338</v>
      </c>
      <c r="AY101" s="36" t="s">
        <v>338</v>
      </c>
      <c r="AZ101" s="36" t="s">
        <v>338</v>
      </c>
      <c r="BA101" s="36" t="s">
        <v>338</v>
      </c>
      <c r="BB101" s="36" t="s">
        <v>338</v>
      </c>
      <c r="BC101" s="36" t="s">
        <v>338</v>
      </c>
      <c r="BD101" s="36" t="s">
        <v>338</v>
      </c>
      <c r="BE101" s="36" t="s">
        <v>338</v>
      </c>
      <c r="BF101" s="36" t="s">
        <v>338</v>
      </c>
      <c r="BG101" s="36" t="s">
        <v>338</v>
      </c>
      <c r="BH101" s="36" t="s">
        <v>338</v>
      </c>
      <c r="BI101" s="36" t="s">
        <v>338</v>
      </c>
      <c r="BJ101" s="36" t="s">
        <v>338</v>
      </c>
      <c r="BK101" s="36" t="s">
        <v>338</v>
      </c>
      <c r="BL101" s="36" t="s">
        <v>338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 t="s">
        <v>338</v>
      </c>
      <c r="E102" s="36" t="s">
        <v>338</v>
      </c>
      <c r="F102" s="36" t="s">
        <v>338</v>
      </c>
      <c r="G102" s="36" t="s">
        <v>338</v>
      </c>
      <c r="H102" s="36" t="s">
        <v>338</v>
      </c>
      <c r="I102" s="36" t="s">
        <v>338</v>
      </c>
      <c r="J102" s="36" t="s">
        <v>338</v>
      </c>
      <c r="K102" s="36" t="s">
        <v>338</v>
      </c>
      <c r="L102" s="36" t="s">
        <v>338</v>
      </c>
      <c r="M102" s="36" t="s">
        <v>338</v>
      </c>
      <c r="N102" s="36" t="s">
        <v>338</v>
      </c>
      <c r="O102" s="36" t="s">
        <v>338</v>
      </c>
      <c r="P102" s="36" t="s">
        <v>338</v>
      </c>
      <c r="Q102" s="36" t="s">
        <v>338</v>
      </c>
      <c r="R102" s="36" t="s">
        <v>338</v>
      </c>
      <c r="S102" s="36" t="s">
        <v>338</v>
      </c>
      <c r="T102" s="36" t="s">
        <v>338</v>
      </c>
      <c r="U102" s="36" t="s">
        <v>338</v>
      </c>
      <c r="V102" s="36" t="s">
        <v>338</v>
      </c>
      <c r="W102" s="36" t="s">
        <v>338</v>
      </c>
      <c r="X102" s="36" t="s">
        <v>338</v>
      </c>
      <c r="Y102" s="36" t="s">
        <v>338</v>
      </c>
      <c r="Z102" s="36" t="s">
        <v>338</v>
      </c>
      <c r="AA102" s="36" t="s">
        <v>338</v>
      </c>
      <c r="AB102" s="36" t="s">
        <v>338</v>
      </c>
      <c r="AC102" s="36" t="s">
        <v>338</v>
      </c>
      <c r="AD102" s="36" t="s">
        <v>338</v>
      </c>
      <c r="AE102" s="36" t="s">
        <v>338</v>
      </c>
      <c r="AF102" s="36" t="s">
        <v>338</v>
      </c>
      <c r="AG102" s="36" t="s">
        <v>338</v>
      </c>
      <c r="AH102" s="36" t="s">
        <v>338</v>
      </c>
      <c r="AI102" s="36" t="s">
        <v>338</v>
      </c>
      <c r="AJ102" s="36" t="s">
        <v>338</v>
      </c>
      <c r="AK102" s="36" t="s">
        <v>338</v>
      </c>
      <c r="AL102" s="36" t="s">
        <v>338</v>
      </c>
      <c r="AM102" s="36" t="s">
        <v>338</v>
      </c>
      <c r="AN102" s="36" t="s">
        <v>338</v>
      </c>
      <c r="AO102" s="36" t="s">
        <v>338</v>
      </c>
      <c r="AP102" s="36" t="s">
        <v>338</v>
      </c>
      <c r="AQ102" s="36" t="s">
        <v>338</v>
      </c>
      <c r="AR102" s="36" t="s">
        <v>338</v>
      </c>
      <c r="AS102" s="36" t="s">
        <v>338</v>
      </c>
      <c r="AT102" s="36" t="s">
        <v>338</v>
      </c>
      <c r="AU102" s="36" t="s">
        <v>338</v>
      </c>
      <c r="AV102" s="36" t="s">
        <v>338</v>
      </c>
      <c r="AW102" s="36" t="s">
        <v>338</v>
      </c>
      <c r="AX102" s="36" t="s">
        <v>338</v>
      </c>
      <c r="AY102" s="36" t="s">
        <v>338</v>
      </c>
      <c r="AZ102" s="36" t="s">
        <v>338</v>
      </c>
      <c r="BA102" s="36" t="s">
        <v>338</v>
      </c>
      <c r="BB102" s="36" t="s">
        <v>338</v>
      </c>
      <c r="BC102" s="36" t="s">
        <v>338</v>
      </c>
      <c r="BD102" s="36" t="s">
        <v>338</v>
      </c>
      <c r="BE102" s="36" t="s">
        <v>338</v>
      </c>
      <c r="BF102" s="36" t="s">
        <v>338</v>
      </c>
      <c r="BG102" s="36" t="s">
        <v>338</v>
      </c>
      <c r="BH102" s="36" t="s">
        <v>338</v>
      </c>
      <c r="BI102" s="36" t="s">
        <v>338</v>
      </c>
      <c r="BJ102" s="36" t="s">
        <v>338</v>
      </c>
      <c r="BK102" s="36" t="s">
        <v>338</v>
      </c>
      <c r="BL102" s="36" t="s">
        <v>338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 t="s">
        <v>338</v>
      </c>
      <c r="E103" s="36" t="s">
        <v>338</v>
      </c>
      <c r="F103" s="36" t="s">
        <v>338</v>
      </c>
      <c r="G103" s="36" t="s">
        <v>338</v>
      </c>
      <c r="H103" s="36" t="s">
        <v>338</v>
      </c>
      <c r="I103" s="36" t="s">
        <v>338</v>
      </c>
      <c r="J103" s="36" t="s">
        <v>338</v>
      </c>
      <c r="K103" s="36" t="s">
        <v>338</v>
      </c>
      <c r="L103" s="36" t="s">
        <v>338</v>
      </c>
      <c r="M103" s="36" t="s">
        <v>338</v>
      </c>
      <c r="N103" s="36" t="s">
        <v>338</v>
      </c>
      <c r="O103" s="36" t="s">
        <v>338</v>
      </c>
      <c r="P103" s="36" t="s">
        <v>338</v>
      </c>
      <c r="Q103" s="36" t="s">
        <v>338</v>
      </c>
      <c r="R103" s="36" t="s">
        <v>338</v>
      </c>
      <c r="S103" s="36" t="s">
        <v>338</v>
      </c>
      <c r="T103" s="36" t="s">
        <v>338</v>
      </c>
      <c r="U103" s="36" t="s">
        <v>338</v>
      </c>
      <c r="V103" s="36" t="s">
        <v>338</v>
      </c>
      <c r="W103" s="36" t="s">
        <v>338</v>
      </c>
      <c r="X103" s="36" t="s">
        <v>338</v>
      </c>
      <c r="Y103" s="36" t="s">
        <v>338</v>
      </c>
      <c r="Z103" s="36" t="s">
        <v>338</v>
      </c>
      <c r="AA103" s="36" t="s">
        <v>338</v>
      </c>
      <c r="AB103" s="36" t="s">
        <v>338</v>
      </c>
      <c r="AC103" s="36" t="s">
        <v>338</v>
      </c>
      <c r="AD103" s="36" t="s">
        <v>338</v>
      </c>
      <c r="AE103" s="36" t="s">
        <v>338</v>
      </c>
      <c r="AF103" s="36" t="s">
        <v>338</v>
      </c>
      <c r="AG103" s="36" t="s">
        <v>338</v>
      </c>
      <c r="AH103" s="36" t="s">
        <v>338</v>
      </c>
      <c r="AI103" s="36" t="s">
        <v>338</v>
      </c>
      <c r="AJ103" s="36" t="s">
        <v>338</v>
      </c>
      <c r="AK103" s="36" t="s">
        <v>338</v>
      </c>
      <c r="AL103" s="36" t="s">
        <v>338</v>
      </c>
      <c r="AM103" s="36" t="s">
        <v>338</v>
      </c>
      <c r="AN103" s="36" t="s">
        <v>338</v>
      </c>
      <c r="AO103" s="36" t="s">
        <v>338</v>
      </c>
      <c r="AP103" s="36" t="s">
        <v>338</v>
      </c>
      <c r="AQ103" s="36" t="s">
        <v>338</v>
      </c>
      <c r="AR103" s="36" t="s">
        <v>338</v>
      </c>
      <c r="AS103" s="36" t="s">
        <v>338</v>
      </c>
      <c r="AT103" s="36" t="s">
        <v>338</v>
      </c>
      <c r="AU103" s="36" t="s">
        <v>338</v>
      </c>
      <c r="AV103" s="36" t="s">
        <v>338</v>
      </c>
      <c r="AW103" s="36" t="s">
        <v>338</v>
      </c>
      <c r="AX103" s="36" t="s">
        <v>338</v>
      </c>
      <c r="AY103" s="36" t="s">
        <v>338</v>
      </c>
      <c r="AZ103" s="36" t="s">
        <v>338</v>
      </c>
      <c r="BA103" s="36" t="s">
        <v>338</v>
      </c>
      <c r="BB103" s="36" t="s">
        <v>338</v>
      </c>
      <c r="BC103" s="36" t="s">
        <v>338</v>
      </c>
      <c r="BD103" s="36" t="s">
        <v>338</v>
      </c>
      <c r="BE103" s="36" t="s">
        <v>338</v>
      </c>
      <c r="BF103" s="36" t="s">
        <v>338</v>
      </c>
      <c r="BG103" s="36" t="s">
        <v>338</v>
      </c>
      <c r="BH103" s="36" t="s">
        <v>338</v>
      </c>
      <c r="BI103" s="36" t="s">
        <v>338</v>
      </c>
      <c r="BJ103" s="36" t="s">
        <v>338</v>
      </c>
      <c r="BK103" s="36" t="s">
        <v>338</v>
      </c>
      <c r="BL103" s="36" t="s">
        <v>338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 t="s">
        <v>338</v>
      </c>
      <c r="E104" s="36" t="s">
        <v>338</v>
      </c>
      <c r="F104" s="36" t="s">
        <v>338</v>
      </c>
      <c r="G104" s="36" t="s">
        <v>338</v>
      </c>
      <c r="H104" s="36" t="s">
        <v>338</v>
      </c>
      <c r="I104" s="36" t="s">
        <v>338</v>
      </c>
      <c r="J104" s="36" t="s">
        <v>338</v>
      </c>
      <c r="K104" s="36" t="s">
        <v>338</v>
      </c>
      <c r="L104" s="36" t="s">
        <v>338</v>
      </c>
      <c r="M104" s="36" t="s">
        <v>338</v>
      </c>
      <c r="N104" s="36" t="s">
        <v>338</v>
      </c>
      <c r="O104" s="36" t="s">
        <v>338</v>
      </c>
      <c r="P104" s="36" t="s">
        <v>338</v>
      </c>
      <c r="Q104" s="36" t="s">
        <v>338</v>
      </c>
      <c r="R104" s="36" t="s">
        <v>338</v>
      </c>
      <c r="S104" s="36" t="s">
        <v>338</v>
      </c>
      <c r="T104" s="36" t="s">
        <v>338</v>
      </c>
      <c r="U104" s="36" t="s">
        <v>338</v>
      </c>
      <c r="V104" s="36" t="s">
        <v>338</v>
      </c>
      <c r="W104" s="36" t="s">
        <v>338</v>
      </c>
      <c r="X104" s="36" t="s">
        <v>338</v>
      </c>
      <c r="Y104" s="36" t="s">
        <v>338</v>
      </c>
      <c r="Z104" s="36" t="s">
        <v>338</v>
      </c>
      <c r="AA104" s="36" t="s">
        <v>338</v>
      </c>
      <c r="AB104" s="36" t="s">
        <v>338</v>
      </c>
      <c r="AC104" s="36" t="s">
        <v>338</v>
      </c>
      <c r="AD104" s="36" t="s">
        <v>338</v>
      </c>
      <c r="AE104" s="36" t="s">
        <v>338</v>
      </c>
      <c r="AF104" s="36" t="s">
        <v>338</v>
      </c>
      <c r="AG104" s="36" t="s">
        <v>338</v>
      </c>
      <c r="AH104" s="36" t="s">
        <v>338</v>
      </c>
      <c r="AI104" s="36" t="s">
        <v>338</v>
      </c>
      <c r="AJ104" s="36" t="s">
        <v>338</v>
      </c>
      <c r="AK104" s="36" t="s">
        <v>338</v>
      </c>
      <c r="AL104" s="36" t="s">
        <v>338</v>
      </c>
      <c r="AM104" s="36" t="s">
        <v>338</v>
      </c>
      <c r="AN104" s="36" t="s">
        <v>338</v>
      </c>
      <c r="AO104" s="36" t="s">
        <v>338</v>
      </c>
      <c r="AP104" s="36" t="s">
        <v>338</v>
      </c>
      <c r="AQ104" s="36" t="s">
        <v>338</v>
      </c>
      <c r="AR104" s="36" t="s">
        <v>338</v>
      </c>
      <c r="AS104" s="36" t="s">
        <v>338</v>
      </c>
      <c r="AT104" s="36" t="s">
        <v>338</v>
      </c>
      <c r="AU104" s="36" t="s">
        <v>338</v>
      </c>
      <c r="AV104" s="36" t="s">
        <v>338</v>
      </c>
      <c r="AW104" s="36" t="s">
        <v>338</v>
      </c>
      <c r="AX104" s="36" t="s">
        <v>338</v>
      </c>
      <c r="AY104" s="36" t="s">
        <v>338</v>
      </c>
      <c r="AZ104" s="36" t="s">
        <v>338</v>
      </c>
      <c r="BA104" s="36" t="s">
        <v>338</v>
      </c>
      <c r="BB104" s="36" t="s">
        <v>338</v>
      </c>
      <c r="BC104" s="36" t="s">
        <v>338</v>
      </c>
      <c r="BD104" s="36" t="s">
        <v>338</v>
      </c>
      <c r="BE104" s="36" t="s">
        <v>338</v>
      </c>
      <c r="BF104" s="36" t="s">
        <v>338</v>
      </c>
      <c r="BG104" s="36" t="s">
        <v>338</v>
      </c>
      <c r="BH104" s="36" t="s">
        <v>338</v>
      </c>
      <c r="BI104" s="36" t="s">
        <v>338</v>
      </c>
      <c r="BJ104" s="36" t="s">
        <v>338</v>
      </c>
      <c r="BK104" s="36" t="s">
        <v>338</v>
      </c>
      <c r="BL104" s="36" t="s">
        <v>338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 t="s">
        <v>338</v>
      </c>
      <c r="E105" s="36" t="s">
        <v>338</v>
      </c>
      <c r="F105" s="36" t="s">
        <v>338</v>
      </c>
      <c r="G105" s="36" t="s">
        <v>338</v>
      </c>
      <c r="H105" s="36" t="s">
        <v>338</v>
      </c>
      <c r="I105" s="36" t="s">
        <v>338</v>
      </c>
      <c r="J105" s="36" t="s">
        <v>338</v>
      </c>
      <c r="K105" s="36" t="s">
        <v>338</v>
      </c>
      <c r="L105" s="36" t="s">
        <v>338</v>
      </c>
      <c r="M105" s="36" t="s">
        <v>338</v>
      </c>
      <c r="N105" s="36" t="s">
        <v>338</v>
      </c>
      <c r="O105" s="36" t="s">
        <v>338</v>
      </c>
      <c r="P105" s="36" t="s">
        <v>338</v>
      </c>
      <c r="Q105" s="36" t="s">
        <v>338</v>
      </c>
      <c r="R105" s="36" t="s">
        <v>338</v>
      </c>
      <c r="S105" s="36" t="s">
        <v>338</v>
      </c>
      <c r="T105" s="36" t="s">
        <v>338</v>
      </c>
      <c r="U105" s="36" t="s">
        <v>338</v>
      </c>
      <c r="V105" s="36" t="s">
        <v>338</v>
      </c>
      <c r="W105" s="36" t="s">
        <v>338</v>
      </c>
      <c r="X105" s="36" t="s">
        <v>338</v>
      </c>
      <c r="Y105" s="36" t="s">
        <v>338</v>
      </c>
      <c r="Z105" s="36" t="s">
        <v>338</v>
      </c>
      <c r="AA105" s="36" t="s">
        <v>338</v>
      </c>
      <c r="AB105" s="36" t="s">
        <v>338</v>
      </c>
      <c r="AC105" s="36" t="s">
        <v>338</v>
      </c>
      <c r="AD105" s="36" t="s">
        <v>338</v>
      </c>
      <c r="AE105" s="36" t="s">
        <v>338</v>
      </c>
      <c r="AF105" s="36" t="s">
        <v>338</v>
      </c>
      <c r="AG105" s="36" t="s">
        <v>338</v>
      </c>
      <c r="AH105" s="36" t="s">
        <v>338</v>
      </c>
      <c r="AI105" s="36" t="s">
        <v>338</v>
      </c>
      <c r="AJ105" s="36" t="s">
        <v>338</v>
      </c>
      <c r="AK105" s="36" t="s">
        <v>338</v>
      </c>
      <c r="AL105" s="36" t="s">
        <v>338</v>
      </c>
      <c r="AM105" s="36" t="s">
        <v>338</v>
      </c>
      <c r="AN105" s="36" t="s">
        <v>338</v>
      </c>
      <c r="AO105" s="36" t="s">
        <v>338</v>
      </c>
      <c r="AP105" s="36" t="s">
        <v>338</v>
      </c>
      <c r="AQ105" s="36" t="s">
        <v>338</v>
      </c>
      <c r="AR105" s="36" t="s">
        <v>338</v>
      </c>
      <c r="AS105" s="36" t="s">
        <v>338</v>
      </c>
      <c r="AT105" s="36" t="s">
        <v>338</v>
      </c>
      <c r="AU105" s="36" t="s">
        <v>338</v>
      </c>
      <c r="AV105" s="36" t="s">
        <v>338</v>
      </c>
      <c r="AW105" s="36" t="s">
        <v>338</v>
      </c>
      <c r="AX105" s="36" t="s">
        <v>338</v>
      </c>
      <c r="AY105" s="36" t="s">
        <v>338</v>
      </c>
      <c r="AZ105" s="36" t="s">
        <v>338</v>
      </c>
      <c r="BA105" s="36" t="s">
        <v>338</v>
      </c>
      <c r="BB105" s="36" t="s">
        <v>338</v>
      </c>
      <c r="BC105" s="36" t="s">
        <v>338</v>
      </c>
      <c r="BD105" s="36" t="s">
        <v>338</v>
      </c>
      <c r="BE105" s="36" t="s">
        <v>338</v>
      </c>
      <c r="BF105" s="36" t="s">
        <v>338</v>
      </c>
      <c r="BG105" s="36" t="s">
        <v>338</v>
      </c>
      <c r="BH105" s="36" t="s">
        <v>338</v>
      </c>
      <c r="BI105" s="36" t="s">
        <v>338</v>
      </c>
      <c r="BJ105" s="36" t="s">
        <v>338</v>
      </c>
      <c r="BK105" s="36" t="s">
        <v>338</v>
      </c>
      <c r="BL105" s="36" t="s">
        <v>338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 t="s">
        <v>338</v>
      </c>
      <c r="E106" s="36" t="s">
        <v>338</v>
      </c>
      <c r="F106" s="36" t="s">
        <v>338</v>
      </c>
      <c r="G106" s="36" t="s">
        <v>338</v>
      </c>
      <c r="H106" s="36" t="s">
        <v>338</v>
      </c>
      <c r="I106" s="36" t="s">
        <v>338</v>
      </c>
      <c r="J106" s="36" t="s">
        <v>338</v>
      </c>
      <c r="K106" s="36" t="s">
        <v>338</v>
      </c>
      <c r="L106" s="36" t="s">
        <v>338</v>
      </c>
      <c r="M106" s="36" t="s">
        <v>338</v>
      </c>
      <c r="N106" s="36" t="s">
        <v>338</v>
      </c>
      <c r="O106" s="36" t="s">
        <v>338</v>
      </c>
      <c r="P106" s="36" t="s">
        <v>338</v>
      </c>
      <c r="Q106" s="36" t="s">
        <v>338</v>
      </c>
      <c r="R106" s="36" t="s">
        <v>338</v>
      </c>
      <c r="S106" s="36" t="s">
        <v>338</v>
      </c>
      <c r="T106" s="36" t="s">
        <v>338</v>
      </c>
      <c r="U106" s="36" t="s">
        <v>338</v>
      </c>
      <c r="V106" s="36" t="s">
        <v>338</v>
      </c>
      <c r="W106" s="36" t="s">
        <v>338</v>
      </c>
      <c r="X106" s="36" t="s">
        <v>338</v>
      </c>
      <c r="Y106" s="36" t="s">
        <v>338</v>
      </c>
      <c r="Z106" s="36" t="s">
        <v>338</v>
      </c>
      <c r="AA106" s="36" t="s">
        <v>338</v>
      </c>
      <c r="AB106" s="36" t="s">
        <v>338</v>
      </c>
      <c r="AC106" s="36" t="s">
        <v>338</v>
      </c>
      <c r="AD106" s="36" t="s">
        <v>338</v>
      </c>
      <c r="AE106" s="36" t="s">
        <v>338</v>
      </c>
      <c r="AF106" s="36" t="s">
        <v>338</v>
      </c>
      <c r="AG106" s="36" t="s">
        <v>338</v>
      </c>
      <c r="AH106" s="36" t="s">
        <v>338</v>
      </c>
      <c r="AI106" s="36" t="s">
        <v>338</v>
      </c>
      <c r="AJ106" s="36" t="s">
        <v>338</v>
      </c>
      <c r="AK106" s="36" t="s">
        <v>338</v>
      </c>
      <c r="AL106" s="36" t="s">
        <v>338</v>
      </c>
      <c r="AM106" s="36" t="s">
        <v>338</v>
      </c>
      <c r="AN106" s="36" t="s">
        <v>338</v>
      </c>
      <c r="AO106" s="36" t="s">
        <v>338</v>
      </c>
      <c r="AP106" s="36" t="s">
        <v>338</v>
      </c>
      <c r="AQ106" s="36" t="s">
        <v>338</v>
      </c>
      <c r="AR106" s="36" t="s">
        <v>338</v>
      </c>
      <c r="AS106" s="36" t="s">
        <v>338</v>
      </c>
      <c r="AT106" s="36" t="s">
        <v>338</v>
      </c>
      <c r="AU106" s="36" t="s">
        <v>338</v>
      </c>
      <c r="AV106" s="36" t="s">
        <v>338</v>
      </c>
      <c r="AW106" s="36" t="s">
        <v>338</v>
      </c>
      <c r="AX106" s="36" t="s">
        <v>338</v>
      </c>
      <c r="AY106" s="36" t="s">
        <v>338</v>
      </c>
      <c r="AZ106" s="36" t="s">
        <v>338</v>
      </c>
      <c r="BA106" s="36" t="s">
        <v>338</v>
      </c>
      <c r="BB106" s="36" t="s">
        <v>338</v>
      </c>
      <c r="BC106" s="36" t="s">
        <v>338</v>
      </c>
      <c r="BD106" s="36" t="s">
        <v>338</v>
      </c>
      <c r="BE106" s="36" t="s">
        <v>338</v>
      </c>
      <c r="BF106" s="36" t="s">
        <v>338</v>
      </c>
      <c r="BG106" s="36" t="s">
        <v>338</v>
      </c>
      <c r="BH106" s="36" t="s">
        <v>338</v>
      </c>
      <c r="BI106" s="36" t="s">
        <v>338</v>
      </c>
      <c r="BJ106" s="36" t="s">
        <v>338</v>
      </c>
      <c r="BK106" s="36" t="s">
        <v>338</v>
      </c>
      <c r="BL106" s="36" t="s">
        <v>338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 t="s">
        <v>338</v>
      </c>
      <c r="E107" s="36" t="s">
        <v>338</v>
      </c>
      <c r="F107" s="36" t="s">
        <v>338</v>
      </c>
      <c r="G107" s="36" t="s">
        <v>338</v>
      </c>
      <c r="H107" s="36" t="s">
        <v>338</v>
      </c>
      <c r="I107" s="36" t="s">
        <v>338</v>
      </c>
      <c r="J107" s="36" t="s">
        <v>338</v>
      </c>
      <c r="K107" s="36" t="s">
        <v>338</v>
      </c>
      <c r="L107" s="36" t="s">
        <v>338</v>
      </c>
      <c r="M107" s="36" t="s">
        <v>338</v>
      </c>
      <c r="N107" s="36" t="s">
        <v>338</v>
      </c>
      <c r="O107" s="36" t="s">
        <v>338</v>
      </c>
      <c r="P107" s="36" t="s">
        <v>338</v>
      </c>
      <c r="Q107" s="36" t="s">
        <v>338</v>
      </c>
      <c r="R107" s="36" t="s">
        <v>338</v>
      </c>
      <c r="S107" s="36" t="s">
        <v>338</v>
      </c>
      <c r="T107" s="36" t="s">
        <v>338</v>
      </c>
      <c r="U107" s="36" t="s">
        <v>338</v>
      </c>
      <c r="V107" s="36" t="s">
        <v>338</v>
      </c>
      <c r="W107" s="36" t="s">
        <v>338</v>
      </c>
      <c r="X107" s="36" t="s">
        <v>338</v>
      </c>
      <c r="Y107" s="36" t="s">
        <v>338</v>
      </c>
      <c r="Z107" s="36" t="s">
        <v>338</v>
      </c>
      <c r="AA107" s="36" t="s">
        <v>338</v>
      </c>
      <c r="AB107" s="36" t="s">
        <v>338</v>
      </c>
      <c r="AC107" s="36" t="s">
        <v>338</v>
      </c>
      <c r="AD107" s="36" t="s">
        <v>338</v>
      </c>
      <c r="AE107" s="36" t="s">
        <v>338</v>
      </c>
      <c r="AF107" s="36" t="s">
        <v>338</v>
      </c>
      <c r="AG107" s="36" t="s">
        <v>338</v>
      </c>
      <c r="AH107" s="36" t="s">
        <v>338</v>
      </c>
      <c r="AI107" s="36" t="s">
        <v>338</v>
      </c>
      <c r="AJ107" s="36" t="s">
        <v>338</v>
      </c>
      <c r="AK107" s="36" t="s">
        <v>338</v>
      </c>
      <c r="AL107" s="36" t="s">
        <v>338</v>
      </c>
      <c r="AM107" s="36" t="s">
        <v>338</v>
      </c>
      <c r="AN107" s="36" t="s">
        <v>338</v>
      </c>
      <c r="AO107" s="36" t="s">
        <v>338</v>
      </c>
      <c r="AP107" s="36" t="s">
        <v>338</v>
      </c>
      <c r="AQ107" s="36" t="s">
        <v>338</v>
      </c>
      <c r="AR107" s="36" t="s">
        <v>338</v>
      </c>
      <c r="AS107" s="36" t="s">
        <v>338</v>
      </c>
      <c r="AT107" s="36" t="s">
        <v>338</v>
      </c>
      <c r="AU107" s="36" t="s">
        <v>338</v>
      </c>
      <c r="AV107" s="36" t="s">
        <v>338</v>
      </c>
      <c r="AW107" s="36" t="s">
        <v>338</v>
      </c>
      <c r="AX107" s="36" t="s">
        <v>338</v>
      </c>
      <c r="AY107" s="36" t="s">
        <v>338</v>
      </c>
      <c r="AZ107" s="36" t="s">
        <v>338</v>
      </c>
      <c r="BA107" s="36" t="s">
        <v>338</v>
      </c>
      <c r="BB107" s="36" t="s">
        <v>338</v>
      </c>
      <c r="BC107" s="36" t="s">
        <v>338</v>
      </c>
      <c r="BD107" s="36" t="s">
        <v>338</v>
      </c>
      <c r="BE107" s="36" t="s">
        <v>338</v>
      </c>
      <c r="BF107" s="36" t="s">
        <v>338</v>
      </c>
      <c r="BG107" s="36" t="s">
        <v>338</v>
      </c>
      <c r="BH107" s="36" t="s">
        <v>338</v>
      </c>
      <c r="BI107" s="36" t="s">
        <v>338</v>
      </c>
      <c r="BJ107" s="36" t="s">
        <v>338</v>
      </c>
      <c r="BK107" s="36" t="s">
        <v>338</v>
      </c>
      <c r="BL107" s="36" t="s">
        <v>338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 t="s">
        <v>338</v>
      </c>
      <c r="E108" s="36" t="s">
        <v>338</v>
      </c>
      <c r="F108" s="36" t="s">
        <v>338</v>
      </c>
      <c r="G108" s="36" t="s">
        <v>338</v>
      </c>
      <c r="H108" s="36" t="s">
        <v>338</v>
      </c>
      <c r="I108" s="36" t="s">
        <v>338</v>
      </c>
      <c r="J108" s="36" t="s">
        <v>338</v>
      </c>
      <c r="K108" s="36" t="s">
        <v>338</v>
      </c>
      <c r="L108" s="36" t="s">
        <v>338</v>
      </c>
      <c r="M108" s="36" t="s">
        <v>338</v>
      </c>
      <c r="N108" s="36" t="s">
        <v>338</v>
      </c>
      <c r="O108" s="36" t="s">
        <v>338</v>
      </c>
      <c r="P108" s="36" t="s">
        <v>338</v>
      </c>
      <c r="Q108" s="36" t="s">
        <v>338</v>
      </c>
      <c r="R108" s="36" t="s">
        <v>338</v>
      </c>
      <c r="S108" s="36" t="s">
        <v>338</v>
      </c>
      <c r="T108" s="36" t="s">
        <v>338</v>
      </c>
      <c r="U108" s="36" t="s">
        <v>338</v>
      </c>
      <c r="V108" s="36" t="s">
        <v>338</v>
      </c>
      <c r="W108" s="36" t="s">
        <v>338</v>
      </c>
      <c r="X108" s="36" t="s">
        <v>338</v>
      </c>
      <c r="Y108" s="36" t="s">
        <v>338</v>
      </c>
      <c r="Z108" s="36" t="s">
        <v>338</v>
      </c>
      <c r="AA108" s="36" t="s">
        <v>338</v>
      </c>
      <c r="AB108" s="36" t="s">
        <v>338</v>
      </c>
      <c r="AC108" s="36" t="s">
        <v>338</v>
      </c>
      <c r="AD108" s="36" t="s">
        <v>338</v>
      </c>
      <c r="AE108" s="36" t="s">
        <v>338</v>
      </c>
      <c r="AF108" s="36" t="s">
        <v>338</v>
      </c>
      <c r="AG108" s="36" t="s">
        <v>338</v>
      </c>
      <c r="AH108" s="36" t="s">
        <v>338</v>
      </c>
      <c r="AI108" s="36" t="s">
        <v>338</v>
      </c>
      <c r="AJ108" s="36" t="s">
        <v>338</v>
      </c>
      <c r="AK108" s="36" t="s">
        <v>338</v>
      </c>
      <c r="AL108" s="36" t="s">
        <v>338</v>
      </c>
      <c r="AM108" s="36" t="s">
        <v>338</v>
      </c>
      <c r="AN108" s="36" t="s">
        <v>338</v>
      </c>
      <c r="AO108" s="36" t="s">
        <v>338</v>
      </c>
      <c r="AP108" s="36" t="s">
        <v>338</v>
      </c>
      <c r="AQ108" s="36" t="s">
        <v>338</v>
      </c>
      <c r="AR108" s="36" t="s">
        <v>338</v>
      </c>
      <c r="AS108" s="36" t="s">
        <v>338</v>
      </c>
      <c r="AT108" s="36" t="s">
        <v>338</v>
      </c>
      <c r="AU108" s="36" t="s">
        <v>338</v>
      </c>
      <c r="AV108" s="36" t="s">
        <v>338</v>
      </c>
      <c r="AW108" s="36" t="s">
        <v>338</v>
      </c>
      <c r="AX108" s="36" t="s">
        <v>338</v>
      </c>
      <c r="AY108" s="36" t="s">
        <v>338</v>
      </c>
      <c r="AZ108" s="36" t="s">
        <v>338</v>
      </c>
      <c r="BA108" s="36" t="s">
        <v>338</v>
      </c>
      <c r="BB108" s="36" t="s">
        <v>338</v>
      </c>
      <c r="BC108" s="36" t="s">
        <v>338</v>
      </c>
      <c r="BD108" s="36" t="s">
        <v>338</v>
      </c>
      <c r="BE108" s="36" t="s">
        <v>338</v>
      </c>
      <c r="BF108" s="36" t="s">
        <v>338</v>
      </c>
      <c r="BG108" s="36" t="s">
        <v>338</v>
      </c>
      <c r="BH108" s="36" t="s">
        <v>338</v>
      </c>
      <c r="BI108" s="36" t="s">
        <v>338</v>
      </c>
      <c r="BJ108" s="36" t="s">
        <v>338</v>
      </c>
      <c r="BK108" s="36" t="s">
        <v>338</v>
      </c>
      <c r="BL108" s="36" t="s">
        <v>338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 t="s">
        <v>338</v>
      </c>
      <c r="E109" s="36" t="s">
        <v>338</v>
      </c>
      <c r="F109" s="36" t="s">
        <v>338</v>
      </c>
      <c r="G109" s="36" t="s">
        <v>338</v>
      </c>
      <c r="H109" s="36" t="s">
        <v>338</v>
      </c>
      <c r="I109" s="36" t="s">
        <v>338</v>
      </c>
      <c r="J109" s="36" t="s">
        <v>338</v>
      </c>
      <c r="K109" s="36" t="s">
        <v>338</v>
      </c>
      <c r="L109" s="36" t="s">
        <v>338</v>
      </c>
      <c r="M109" s="36" t="s">
        <v>338</v>
      </c>
      <c r="N109" s="36" t="s">
        <v>338</v>
      </c>
      <c r="O109" s="36" t="s">
        <v>338</v>
      </c>
      <c r="P109" s="36" t="s">
        <v>338</v>
      </c>
      <c r="Q109" s="36" t="s">
        <v>338</v>
      </c>
      <c r="R109" s="36" t="s">
        <v>338</v>
      </c>
      <c r="S109" s="36" t="s">
        <v>338</v>
      </c>
      <c r="T109" s="36" t="s">
        <v>338</v>
      </c>
      <c r="U109" s="36" t="s">
        <v>338</v>
      </c>
      <c r="V109" s="36" t="s">
        <v>338</v>
      </c>
      <c r="W109" s="36" t="s">
        <v>338</v>
      </c>
      <c r="X109" s="36" t="s">
        <v>338</v>
      </c>
      <c r="Y109" s="36" t="s">
        <v>338</v>
      </c>
      <c r="Z109" s="36" t="s">
        <v>338</v>
      </c>
      <c r="AA109" s="36" t="s">
        <v>338</v>
      </c>
      <c r="AB109" s="36" t="s">
        <v>338</v>
      </c>
      <c r="AC109" s="36" t="s">
        <v>338</v>
      </c>
      <c r="AD109" s="36" t="s">
        <v>338</v>
      </c>
      <c r="AE109" s="36" t="s">
        <v>338</v>
      </c>
      <c r="AF109" s="36" t="s">
        <v>338</v>
      </c>
      <c r="AG109" s="36" t="s">
        <v>338</v>
      </c>
      <c r="AH109" s="36" t="s">
        <v>338</v>
      </c>
      <c r="AI109" s="36" t="s">
        <v>338</v>
      </c>
      <c r="AJ109" s="36" t="s">
        <v>338</v>
      </c>
      <c r="AK109" s="36" t="s">
        <v>338</v>
      </c>
      <c r="AL109" s="36" t="s">
        <v>338</v>
      </c>
      <c r="AM109" s="36" t="s">
        <v>338</v>
      </c>
      <c r="AN109" s="36" t="s">
        <v>338</v>
      </c>
      <c r="AO109" s="36" t="s">
        <v>338</v>
      </c>
      <c r="AP109" s="36" t="s">
        <v>338</v>
      </c>
      <c r="AQ109" s="36" t="s">
        <v>338</v>
      </c>
      <c r="AR109" s="36" t="s">
        <v>338</v>
      </c>
      <c r="AS109" s="36" t="s">
        <v>338</v>
      </c>
      <c r="AT109" s="36" t="s">
        <v>338</v>
      </c>
      <c r="AU109" s="36" t="s">
        <v>338</v>
      </c>
      <c r="AV109" s="36" t="s">
        <v>338</v>
      </c>
      <c r="AW109" s="36" t="s">
        <v>338</v>
      </c>
      <c r="AX109" s="36" t="s">
        <v>338</v>
      </c>
      <c r="AY109" s="36" t="s">
        <v>338</v>
      </c>
      <c r="AZ109" s="36" t="s">
        <v>338</v>
      </c>
      <c r="BA109" s="36" t="s">
        <v>338</v>
      </c>
      <c r="BB109" s="36" t="s">
        <v>338</v>
      </c>
      <c r="BC109" s="36" t="s">
        <v>338</v>
      </c>
      <c r="BD109" s="36" t="s">
        <v>338</v>
      </c>
      <c r="BE109" s="36" t="s">
        <v>338</v>
      </c>
      <c r="BF109" s="36" t="s">
        <v>338</v>
      </c>
      <c r="BG109" s="36" t="s">
        <v>338</v>
      </c>
      <c r="BH109" s="36" t="s">
        <v>338</v>
      </c>
      <c r="BI109" s="36" t="s">
        <v>338</v>
      </c>
      <c r="BJ109" s="36" t="s">
        <v>338</v>
      </c>
      <c r="BK109" s="36" t="s">
        <v>338</v>
      </c>
      <c r="BL109" s="36" t="s">
        <v>338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 t="s">
        <v>338</v>
      </c>
      <c r="E110" s="36" t="s">
        <v>338</v>
      </c>
      <c r="F110" s="36" t="s">
        <v>338</v>
      </c>
      <c r="G110" s="36" t="s">
        <v>338</v>
      </c>
      <c r="H110" s="36" t="s">
        <v>338</v>
      </c>
      <c r="I110" s="36" t="s">
        <v>338</v>
      </c>
      <c r="J110" s="36" t="s">
        <v>338</v>
      </c>
      <c r="K110" s="36" t="s">
        <v>338</v>
      </c>
      <c r="L110" s="36" t="s">
        <v>338</v>
      </c>
      <c r="M110" s="36" t="s">
        <v>338</v>
      </c>
      <c r="N110" s="36" t="s">
        <v>338</v>
      </c>
      <c r="O110" s="36" t="s">
        <v>338</v>
      </c>
      <c r="P110" s="36" t="s">
        <v>338</v>
      </c>
      <c r="Q110" s="36" t="s">
        <v>338</v>
      </c>
      <c r="R110" s="36" t="s">
        <v>338</v>
      </c>
      <c r="S110" s="36" t="s">
        <v>338</v>
      </c>
      <c r="T110" s="36" t="s">
        <v>338</v>
      </c>
      <c r="U110" s="36" t="s">
        <v>338</v>
      </c>
      <c r="V110" s="36" t="s">
        <v>338</v>
      </c>
      <c r="W110" s="36" t="s">
        <v>338</v>
      </c>
      <c r="X110" s="36" t="s">
        <v>338</v>
      </c>
      <c r="Y110" s="36" t="s">
        <v>338</v>
      </c>
      <c r="Z110" s="36" t="s">
        <v>338</v>
      </c>
      <c r="AA110" s="36" t="s">
        <v>338</v>
      </c>
      <c r="AB110" s="36" t="s">
        <v>338</v>
      </c>
      <c r="AC110" s="36" t="s">
        <v>338</v>
      </c>
      <c r="AD110" s="36" t="s">
        <v>338</v>
      </c>
      <c r="AE110" s="36" t="s">
        <v>338</v>
      </c>
      <c r="AF110" s="36" t="s">
        <v>338</v>
      </c>
      <c r="AG110" s="36" t="s">
        <v>338</v>
      </c>
      <c r="AH110" s="36" t="s">
        <v>338</v>
      </c>
      <c r="AI110" s="36" t="s">
        <v>338</v>
      </c>
      <c r="AJ110" s="36" t="s">
        <v>338</v>
      </c>
      <c r="AK110" s="36" t="s">
        <v>338</v>
      </c>
      <c r="AL110" s="36" t="s">
        <v>338</v>
      </c>
      <c r="AM110" s="36" t="s">
        <v>338</v>
      </c>
      <c r="AN110" s="36" t="s">
        <v>338</v>
      </c>
      <c r="AO110" s="36" t="s">
        <v>338</v>
      </c>
      <c r="AP110" s="36" t="s">
        <v>338</v>
      </c>
      <c r="AQ110" s="36" t="s">
        <v>338</v>
      </c>
      <c r="AR110" s="36" t="s">
        <v>338</v>
      </c>
      <c r="AS110" s="36" t="s">
        <v>338</v>
      </c>
      <c r="AT110" s="36" t="s">
        <v>338</v>
      </c>
      <c r="AU110" s="36" t="s">
        <v>338</v>
      </c>
      <c r="AV110" s="36" t="s">
        <v>338</v>
      </c>
      <c r="AW110" s="36" t="s">
        <v>338</v>
      </c>
      <c r="AX110" s="36" t="s">
        <v>338</v>
      </c>
      <c r="AY110" s="36" t="s">
        <v>338</v>
      </c>
      <c r="AZ110" s="36" t="s">
        <v>338</v>
      </c>
      <c r="BA110" s="36" t="s">
        <v>338</v>
      </c>
      <c r="BB110" s="36" t="s">
        <v>338</v>
      </c>
      <c r="BC110" s="36" t="s">
        <v>338</v>
      </c>
      <c r="BD110" s="36" t="s">
        <v>338</v>
      </c>
      <c r="BE110" s="36" t="s">
        <v>338</v>
      </c>
      <c r="BF110" s="36" t="s">
        <v>338</v>
      </c>
      <c r="BG110" s="36" t="s">
        <v>338</v>
      </c>
      <c r="BH110" s="36" t="s">
        <v>338</v>
      </c>
      <c r="BI110" s="36" t="s">
        <v>338</v>
      </c>
      <c r="BJ110" s="36" t="s">
        <v>338</v>
      </c>
      <c r="BK110" s="36" t="s">
        <v>338</v>
      </c>
      <c r="BL110" s="36" t="s">
        <v>338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 t="s">
        <v>338</v>
      </c>
      <c r="E111" s="36" t="s">
        <v>338</v>
      </c>
      <c r="F111" s="36" t="s">
        <v>338</v>
      </c>
      <c r="G111" s="36" t="s">
        <v>338</v>
      </c>
      <c r="H111" s="36" t="s">
        <v>338</v>
      </c>
      <c r="I111" s="36" t="s">
        <v>338</v>
      </c>
      <c r="J111" s="36" t="s">
        <v>338</v>
      </c>
      <c r="K111" s="36" t="s">
        <v>338</v>
      </c>
      <c r="L111" s="36" t="s">
        <v>338</v>
      </c>
      <c r="M111" s="36" t="s">
        <v>338</v>
      </c>
      <c r="N111" s="36" t="s">
        <v>338</v>
      </c>
      <c r="O111" s="36" t="s">
        <v>338</v>
      </c>
      <c r="P111" s="36" t="s">
        <v>338</v>
      </c>
      <c r="Q111" s="36" t="s">
        <v>338</v>
      </c>
      <c r="R111" s="36" t="s">
        <v>338</v>
      </c>
      <c r="S111" s="36" t="s">
        <v>338</v>
      </c>
      <c r="T111" s="36" t="s">
        <v>338</v>
      </c>
      <c r="U111" s="36" t="s">
        <v>338</v>
      </c>
      <c r="V111" s="36" t="s">
        <v>338</v>
      </c>
      <c r="W111" s="36" t="s">
        <v>338</v>
      </c>
      <c r="X111" s="36" t="s">
        <v>338</v>
      </c>
      <c r="Y111" s="36" t="s">
        <v>338</v>
      </c>
      <c r="Z111" s="36" t="s">
        <v>338</v>
      </c>
      <c r="AA111" s="36" t="s">
        <v>338</v>
      </c>
      <c r="AB111" s="36" t="s">
        <v>338</v>
      </c>
      <c r="AC111" s="36" t="s">
        <v>338</v>
      </c>
      <c r="AD111" s="36" t="s">
        <v>338</v>
      </c>
      <c r="AE111" s="36" t="s">
        <v>338</v>
      </c>
      <c r="AF111" s="36" t="s">
        <v>338</v>
      </c>
      <c r="AG111" s="36" t="s">
        <v>338</v>
      </c>
      <c r="AH111" s="36" t="s">
        <v>338</v>
      </c>
      <c r="AI111" s="36" t="s">
        <v>338</v>
      </c>
      <c r="AJ111" s="36" t="s">
        <v>338</v>
      </c>
      <c r="AK111" s="36" t="s">
        <v>338</v>
      </c>
      <c r="AL111" s="36" t="s">
        <v>338</v>
      </c>
      <c r="AM111" s="36" t="s">
        <v>338</v>
      </c>
      <c r="AN111" s="36" t="s">
        <v>338</v>
      </c>
      <c r="AO111" s="36" t="s">
        <v>338</v>
      </c>
      <c r="AP111" s="36" t="s">
        <v>338</v>
      </c>
      <c r="AQ111" s="36" t="s">
        <v>338</v>
      </c>
      <c r="AR111" s="36" t="s">
        <v>338</v>
      </c>
      <c r="AS111" s="36" t="s">
        <v>338</v>
      </c>
      <c r="AT111" s="36" t="s">
        <v>338</v>
      </c>
      <c r="AU111" s="36" t="s">
        <v>338</v>
      </c>
      <c r="AV111" s="36" t="s">
        <v>338</v>
      </c>
      <c r="AW111" s="36" t="s">
        <v>338</v>
      </c>
      <c r="AX111" s="36" t="s">
        <v>338</v>
      </c>
      <c r="AY111" s="36" t="s">
        <v>338</v>
      </c>
      <c r="AZ111" s="36" t="s">
        <v>338</v>
      </c>
      <c r="BA111" s="36" t="s">
        <v>338</v>
      </c>
      <c r="BB111" s="36" t="s">
        <v>338</v>
      </c>
      <c r="BC111" s="36" t="s">
        <v>338</v>
      </c>
      <c r="BD111" s="36" t="s">
        <v>338</v>
      </c>
      <c r="BE111" s="36" t="s">
        <v>338</v>
      </c>
      <c r="BF111" s="36" t="s">
        <v>338</v>
      </c>
      <c r="BG111" s="36" t="s">
        <v>338</v>
      </c>
      <c r="BH111" s="36" t="s">
        <v>338</v>
      </c>
      <c r="BI111" s="36" t="s">
        <v>338</v>
      </c>
      <c r="BJ111" s="36" t="s">
        <v>338</v>
      </c>
      <c r="BK111" s="36" t="s">
        <v>338</v>
      </c>
      <c r="BL111" s="36" t="s">
        <v>338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 t="s">
        <v>338</v>
      </c>
      <c r="E112" s="36" t="s">
        <v>338</v>
      </c>
      <c r="F112" s="36" t="s">
        <v>338</v>
      </c>
      <c r="G112" s="36" t="s">
        <v>338</v>
      </c>
      <c r="H112" s="36" t="s">
        <v>338</v>
      </c>
      <c r="I112" s="36" t="s">
        <v>338</v>
      </c>
      <c r="J112" s="36" t="s">
        <v>338</v>
      </c>
      <c r="K112" s="36" t="s">
        <v>338</v>
      </c>
      <c r="L112" s="36" t="s">
        <v>338</v>
      </c>
      <c r="M112" s="36" t="s">
        <v>338</v>
      </c>
      <c r="N112" s="36" t="s">
        <v>338</v>
      </c>
      <c r="O112" s="36" t="s">
        <v>338</v>
      </c>
      <c r="P112" s="36" t="s">
        <v>338</v>
      </c>
      <c r="Q112" s="36" t="s">
        <v>338</v>
      </c>
      <c r="R112" s="36" t="s">
        <v>338</v>
      </c>
      <c r="S112" s="36" t="s">
        <v>338</v>
      </c>
      <c r="T112" s="36" t="s">
        <v>338</v>
      </c>
      <c r="U112" s="36" t="s">
        <v>338</v>
      </c>
      <c r="V112" s="36" t="s">
        <v>338</v>
      </c>
      <c r="W112" s="36" t="s">
        <v>338</v>
      </c>
      <c r="X112" s="36" t="s">
        <v>338</v>
      </c>
      <c r="Y112" s="36" t="s">
        <v>338</v>
      </c>
      <c r="Z112" s="36" t="s">
        <v>338</v>
      </c>
      <c r="AA112" s="36" t="s">
        <v>338</v>
      </c>
      <c r="AB112" s="36" t="s">
        <v>338</v>
      </c>
      <c r="AC112" s="36" t="s">
        <v>338</v>
      </c>
      <c r="AD112" s="36" t="s">
        <v>338</v>
      </c>
      <c r="AE112" s="36" t="s">
        <v>338</v>
      </c>
      <c r="AF112" s="36" t="s">
        <v>338</v>
      </c>
      <c r="AG112" s="36" t="s">
        <v>338</v>
      </c>
      <c r="AH112" s="36" t="s">
        <v>338</v>
      </c>
      <c r="AI112" s="36" t="s">
        <v>338</v>
      </c>
      <c r="AJ112" s="36" t="s">
        <v>338</v>
      </c>
      <c r="AK112" s="36" t="s">
        <v>338</v>
      </c>
      <c r="AL112" s="36" t="s">
        <v>338</v>
      </c>
      <c r="AM112" s="36" t="s">
        <v>338</v>
      </c>
      <c r="AN112" s="36" t="s">
        <v>338</v>
      </c>
      <c r="AO112" s="36" t="s">
        <v>338</v>
      </c>
      <c r="AP112" s="36" t="s">
        <v>338</v>
      </c>
      <c r="AQ112" s="36" t="s">
        <v>338</v>
      </c>
      <c r="AR112" s="36" t="s">
        <v>338</v>
      </c>
      <c r="AS112" s="36" t="s">
        <v>338</v>
      </c>
      <c r="AT112" s="36" t="s">
        <v>338</v>
      </c>
      <c r="AU112" s="36" t="s">
        <v>338</v>
      </c>
      <c r="AV112" s="36" t="s">
        <v>338</v>
      </c>
      <c r="AW112" s="36" t="s">
        <v>338</v>
      </c>
      <c r="AX112" s="36" t="s">
        <v>338</v>
      </c>
      <c r="AY112" s="36" t="s">
        <v>338</v>
      </c>
      <c r="AZ112" s="36" t="s">
        <v>338</v>
      </c>
      <c r="BA112" s="36" t="s">
        <v>338</v>
      </c>
      <c r="BB112" s="36" t="s">
        <v>338</v>
      </c>
      <c r="BC112" s="36" t="s">
        <v>338</v>
      </c>
      <c r="BD112" s="36" t="s">
        <v>338</v>
      </c>
      <c r="BE112" s="36" t="s">
        <v>338</v>
      </c>
      <c r="BF112" s="36" t="s">
        <v>338</v>
      </c>
      <c r="BG112" s="36" t="s">
        <v>338</v>
      </c>
      <c r="BH112" s="36" t="s">
        <v>338</v>
      </c>
      <c r="BI112" s="36" t="s">
        <v>338</v>
      </c>
      <c r="BJ112" s="36" t="s">
        <v>338</v>
      </c>
      <c r="BK112" s="36" t="s">
        <v>338</v>
      </c>
      <c r="BL112" s="36" t="s">
        <v>338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 t="s">
        <v>338</v>
      </c>
      <c r="E113" s="36" t="s">
        <v>338</v>
      </c>
      <c r="F113" s="36" t="s">
        <v>338</v>
      </c>
      <c r="G113" s="36" t="s">
        <v>338</v>
      </c>
      <c r="H113" s="36" t="s">
        <v>338</v>
      </c>
      <c r="I113" s="36" t="s">
        <v>338</v>
      </c>
      <c r="J113" s="36" t="s">
        <v>338</v>
      </c>
      <c r="K113" s="36" t="s">
        <v>338</v>
      </c>
      <c r="L113" s="36" t="s">
        <v>338</v>
      </c>
      <c r="M113" s="36" t="s">
        <v>338</v>
      </c>
      <c r="N113" s="36" t="s">
        <v>338</v>
      </c>
      <c r="O113" s="36" t="s">
        <v>338</v>
      </c>
      <c r="P113" s="36" t="s">
        <v>338</v>
      </c>
      <c r="Q113" s="36" t="s">
        <v>338</v>
      </c>
      <c r="R113" s="36" t="s">
        <v>338</v>
      </c>
      <c r="S113" s="36" t="s">
        <v>338</v>
      </c>
      <c r="T113" s="36" t="s">
        <v>338</v>
      </c>
      <c r="U113" s="36" t="s">
        <v>338</v>
      </c>
      <c r="V113" s="36" t="s">
        <v>338</v>
      </c>
      <c r="W113" s="36" t="s">
        <v>338</v>
      </c>
      <c r="X113" s="36" t="s">
        <v>338</v>
      </c>
      <c r="Y113" s="36" t="s">
        <v>338</v>
      </c>
      <c r="Z113" s="36" t="s">
        <v>338</v>
      </c>
      <c r="AA113" s="36" t="s">
        <v>338</v>
      </c>
      <c r="AB113" s="36" t="s">
        <v>338</v>
      </c>
      <c r="AC113" s="36" t="s">
        <v>338</v>
      </c>
      <c r="AD113" s="36" t="s">
        <v>338</v>
      </c>
      <c r="AE113" s="36" t="s">
        <v>338</v>
      </c>
      <c r="AF113" s="36" t="s">
        <v>338</v>
      </c>
      <c r="AG113" s="36" t="s">
        <v>338</v>
      </c>
      <c r="AH113" s="36" t="s">
        <v>338</v>
      </c>
      <c r="AI113" s="36" t="s">
        <v>338</v>
      </c>
      <c r="AJ113" s="36" t="s">
        <v>338</v>
      </c>
      <c r="AK113" s="36" t="s">
        <v>338</v>
      </c>
      <c r="AL113" s="36" t="s">
        <v>338</v>
      </c>
      <c r="AM113" s="36" t="s">
        <v>338</v>
      </c>
      <c r="AN113" s="36" t="s">
        <v>338</v>
      </c>
      <c r="AO113" s="36" t="s">
        <v>338</v>
      </c>
      <c r="AP113" s="36" t="s">
        <v>338</v>
      </c>
      <c r="AQ113" s="36" t="s">
        <v>338</v>
      </c>
      <c r="AR113" s="36" t="s">
        <v>338</v>
      </c>
      <c r="AS113" s="36" t="s">
        <v>338</v>
      </c>
      <c r="AT113" s="36" t="s">
        <v>338</v>
      </c>
      <c r="AU113" s="36" t="s">
        <v>338</v>
      </c>
      <c r="AV113" s="36" t="s">
        <v>338</v>
      </c>
      <c r="AW113" s="36" t="s">
        <v>338</v>
      </c>
      <c r="AX113" s="36" t="s">
        <v>338</v>
      </c>
      <c r="AY113" s="36" t="s">
        <v>338</v>
      </c>
      <c r="AZ113" s="36" t="s">
        <v>338</v>
      </c>
      <c r="BA113" s="36" t="s">
        <v>338</v>
      </c>
      <c r="BB113" s="36" t="s">
        <v>338</v>
      </c>
      <c r="BC113" s="36" t="s">
        <v>338</v>
      </c>
      <c r="BD113" s="36" t="s">
        <v>338</v>
      </c>
      <c r="BE113" s="36" t="s">
        <v>338</v>
      </c>
      <c r="BF113" s="36" t="s">
        <v>338</v>
      </c>
      <c r="BG113" s="36" t="s">
        <v>338</v>
      </c>
      <c r="BH113" s="36" t="s">
        <v>338</v>
      </c>
      <c r="BI113" s="36" t="s">
        <v>338</v>
      </c>
      <c r="BJ113" s="36" t="s">
        <v>338</v>
      </c>
      <c r="BK113" s="36" t="s">
        <v>338</v>
      </c>
      <c r="BL113" s="36" t="s">
        <v>338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 t="s">
        <v>338</v>
      </c>
      <c r="E114" s="36" t="s">
        <v>338</v>
      </c>
      <c r="F114" s="36" t="s">
        <v>338</v>
      </c>
      <c r="G114" s="36" t="s">
        <v>338</v>
      </c>
      <c r="H114" s="36" t="s">
        <v>338</v>
      </c>
      <c r="I114" s="36" t="s">
        <v>338</v>
      </c>
      <c r="J114" s="36" t="s">
        <v>338</v>
      </c>
      <c r="K114" s="36" t="s">
        <v>338</v>
      </c>
      <c r="L114" s="36" t="s">
        <v>338</v>
      </c>
      <c r="M114" s="36" t="s">
        <v>338</v>
      </c>
      <c r="N114" s="36" t="s">
        <v>338</v>
      </c>
      <c r="O114" s="36" t="s">
        <v>338</v>
      </c>
      <c r="P114" s="36" t="s">
        <v>338</v>
      </c>
      <c r="Q114" s="36" t="s">
        <v>338</v>
      </c>
      <c r="R114" s="36" t="s">
        <v>338</v>
      </c>
      <c r="S114" s="36" t="s">
        <v>338</v>
      </c>
      <c r="T114" s="36" t="s">
        <v>338</v>
      </c>
      <c r="U114" s="36" t="s">
        <v>338</v>
      </c>
      <c r="V114" s="36" t="s">
        <v>338</v>
      </c>
      <c r="W114" s="36" t="s">
        <v>338</v>
      </c>
      <c r="X114" s="36" t="s">
        <v>338</v>
      </c>
      <c r="Y114" s="36" t="s">
        <v>338</v>
      </c>
      <c r="Z114" s="36" t="s">
        <v>338</v>
      </c>
      <c r="AA114" s="36" t="s">
        <v>338</v>
      </c>
      <c r="AB114" s="36" t="s">
        <v>338</v>
      </c>
      <c r="AC114" s="36" t="s">
        <v>338</v>
      </c>
      <c r="AD114" s="36" t="s">
        <v>338</v>
      </c>
      <c r="AE114" s="36" t="s">
        <v>338</v>
      </c>
      <c r="AF114" s="36" t="s">
        <v>338</v>
      </c>
      <c r="AG114" s="36" t="s">
        <v>338</v>
      </c>
      <c r="AH114" s="36" t="s">
        <v>338</v>
      </c>
      <c r="AI114" s="36" t="s">
        <v>338</v>
      </c>
      <c r="AJ114" s="36" t="s">
        <v>338</v>
      </c>
      <c r="AK114" s="36" t="s">
        <v>338</v>
      </c>
      <c r="AL114" s="36" t="s">
        <v>338</v>
      </c>
      <c r="AM114" s="36" t="s">
        <v>338</v>
      </c>
      <c r="AN114" s="36" t="s">
        <v>338</v>
      </c>
      <c r="AO114" s="36" t="s">
        <v>338</v>
      </c>
      <c r="AP114" s="36" t="s">
        <v>338</v>
      </c>
      <c r="AQ114" s="36" t="s">
        <v>338</v>
      </c>
      <c r="AR114" s="36" t="s">
        <v>338</v>
      </c>
      <c r="AS114" s="36" t="s">
        <v>338</v>
      </c>
      <c r="AT114" s="36" t="s">
        <v>338</v>
      </c>
      <c r="AU114" s="36" t="s">
        <v>338</v>
      </c>
      <c r="AV114" s="36" t="s">
        <v>338</v>
      </c>
      <c r="AW114" s="36" t="s">
        <v>338</v>
      </c>
      <c r="AX114" s="36" t="s">
        <v>338</v>
      </c>
      <c r="AY114" s="36" t="s">
        <v>338</v>
      </c>
      <c r="AZ114" s="36" t="s">
        <v>338</v>
      </c>
      <c r="BA114" s="36" t="s">
        <v>338</v>
      </c>
      <c r="BB114" s="36" t="s">
        <v>338</v>
      </c>
      <c r="BC114" s="36" t="s">
        <v>338</v>
      </c>
      <c r="BD114" s="36" t="s">
        <v>338</v>
      </c>
      <c r="BE114" s="36" t="s">
        <v>338</v>
      </c>
      <c r="BF114" s="36" t="s">
        <v>338</v>
      </c>
      <c r="BG114" s="36" t="s">
        <v>338</v>
      </c>
      <c r="BH114" s="36" t="s">
        <v>338</v>
      </c>
      <c r="BI114" s="36" t="s">
        <v>338</v>
      </c>
      <c r="BJ114" s="36" t="s">
        <v>338</v>
      </c>
      <c r="BK114" s="36" t="s">
        <v>338</v>
      </c>
      <c r="BL114" s="36" t="s">
        <v>338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 t="s">
        <v>338</v>
      </c>
      <c r="E115" s="36" t="s">
        <v>338</v>
      </c>
      <c r="F115" s="36" t="s">
        <v>338</v>
      </c>
      <c r="G115" s="36" t="s">
        <v>338</v>
      </c>
      <c r="H115" s="36" t="s">
        <v>338</v>
      </c>
      <c r="I115" s="36" t="s">
        <v>338</v>
      </c>
      <c r="J115" s="36" t="s">
        <v>338</v>
      </c>
      <c r="K115" s="36" t="s">
        <v>338</v>
      </c>
      <c r="L115" s="36" t="s">
        <v>338</v>
      </c>
      <c r="M115" s="36" t="s">
        <v>338</v>
      </c>
      <c r="N115" s="36" t="s">
        <v>338</v>
      </c>
      <c r="O115" s="36" t="s">
        <v>338</v>
      </c>
      <c r="P115" s="36" t="s">
        <v>338</v>
      </c>
      <c r="Q115" s="36" t="s">
        <v>338</v>
      </c>
      <c r="R115" s="36" t="s">
        <v>338</v>
      </c>
      <c r="S115" s="36" t="s">
        <v>338</v>
      </c>
      <c r="T115" s="36" t="s">
        <v>338</v>
      </c>
      <c r="U115" s="36" t="s">
        <v>338</v>
      </c>
      <c r="V115" s="36" t="s">
        <v>338</v>
      </c>
      <c r="W115" s="36" t="s">
        <v>338</v>
      </c>
      <c r="X115" s="36" t="s">
        <v>338</v>
      </c>
      <c r="Y115" s="36" t="s">
        <v>338</v>
      </c>
      <c r="Z115" s="36" t="s">
        <v>338</v>
      </c>
      <c r="AA115" s="36" t="s">
        <v>338</v>
      </c>
      <c r="AB115" s="36" t="s">
        <v>338</v>
      </c>
      <c r="AC115" s="36" t="s">
        <v>338</v>
      </c>
      <c r="AD115" s="36" t="s">
        <v>338</v>
      </c>
      <c r="AE115" s="36" t="s">
        <v>338</v>
      </c>
      <c r="AF115" s="36" t="s">
        <v>338</v>
      </c>
      <c r="AG115" s="36" t="s">
        <v>338</v>
      </c>
      <c r="AH115" s="36" t="s">
        <v>338</v>
      </c>
      <c r="AI115" s="36" t="s">
        <v>338</v>
      </c>
      <c r="AJ115" s="36" t="s">
        <v>338</v>
      </c>
      <c r="AK115" s="36" t="s">
        <v>338</v>
      </c>
      <c r="AL115" s="36" t="s">
        <v>338</v>
      </c>
      <c r="AM115" s="36" t="s">
        <v>338</v>
      </c>
      <c r="AN115" s="36" t="s">
        <v>338</v>
      </c>
      <c r="AO115" s="36" t="s">
        <v>338</v>
      </c>
      <c r="AP115" s="36" t="s">
        <v>338</v>
      </c>
      <c r="AQ115" s="36" t="s">
        <v>338</v>
      </c>
      <c r="AR115" s="36" t="s">
        <v>338</v>
      </c>
      <c r="AS115" s="36" t="s">
        <v>338</v>
      </c>
      <c r="AT115" s="36" t="s">
        <v>338</v>
      </c>
      <c r="AU115" s="36" t="s">
        <v>338</v>
      </c>
      <c r="AV115" s="36" t="s">
        <v>338</v>
      </c>
      <c r="AW115" s="36" t="s">
        <v>338</v>
      </c>
      <c r="AX115" s="36" t="s">
        <v>338</v>
      </c>
      <c r="AY115" s="36" t="s">
        <v>338</v>
      </c>
      <c r="AZ115" s="36" t="s">
        <v>338</v>
      </c>
      <c r="BA115" s="36" t="s">
        <v>338</v>
      </c>
      <c r="BB115" s="36" t="s">
        <v>338</v>
      </c>
      <c r="BC115" s="36" t="s">
        <v>338</v>
      </c>
      <c r="BD115" s="36" t="s">
        <v>338</v>
      </c>
      <c r="BE115" s="36" t="s">
        <v>338</v>
      </c>
      <c r="BF115" s="36" t="s">
        <v>338</v>
      </c>
      <c r="BG115" s="36" t="s">
        <v>338</v>
      </c>
      <c r="BH115" s="36" t="s">
        <v>338</v>
      </c>
      <c r="BI115" s="36" t="s">
        <v>338</v>
      </c>
      <c r="BJ115" s="36" t="s">
        <v>338</v>
      </c>
      <c r="BK115" s="36" t="s">
        <v>338</v>
      </c>
      <c r="BL115" s="36" t="s">
        <v>338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 t="s">
        <v>338</v>
      </c>
      <c r="E116" s="36" t="s">
        <v>338</v>
      </c>
      <c r="F116" s="36" t="s">
        <v>338</v>
      </c>
      <c r="G116" s="36" t="s">
        <v>338</v>
      </c>
      <c r="H116" s="36" t="s">
        <v>338</v>
      </c>
      <c r="I116" s="36" t="s">
        <v>338</v>
      </c>
      <c r="J116" s="36" t="s">
        <v>338</v>
      </c>
      <c r="K116" s="36" t="s">
        <v>338</v>
      </c>
      <c r="L116" s="36" t="s">
        <v>338</v>
      </c>
      <c r="M116" s="36" t="s">
        <v>338</v>
      </c>
      <c r="N116" s="36" t="s">
        <v>338</v>
      </c>
      <c r="O116" s="36" t="s">
        <v>338</v>
      </c>
      <c r="P116" s="36" t="s">
        <v>338</v>
      </c>
      <c r="Q116" s="36" t="s">
        <v>338</v>
      </c>
      <c r="R116" s="36" t="s">
        <v>338</v>
      </c>
      <c r="S116" s="36" t="s">
        <v>338</v>
      </c>
      <c r="T116" s="36" t="s">
        <v>338</v>
      </c>
      <c r="U116" s="36" t="s">
        <v>338</v>
      </c>
      <c r="V116" s="36" t="s">
        <v>338</v>
      </c>
      <c r="W116" s="36" t="s">
        <v>338</v>
      </c>
      <c r="X116" s="36" t="s">
        <v>338</v>
      </c>
      <c r="Y116" s="36" t="s">
        <v>338</v>
      </c>
      <c r="Z116" s="36" t="s">
        <v>338</v>
      </c>
      <c r="AA116" s="36" t="s">
        <v>338</v>
      </c>
      <c r="AB116" s="36" t="s">
        <v>338</v>
      </c>
      <c r="AC116" s="36" t="s">
        <v>338</v>
      </c>
      <c r="AD116" s="36" t="s">
        <v>338</v>
      </c>
      <c r="AE116" s="36" t="s">
        <v>338</v>
      </c>
      <c r="AF116" s="36" t="s">
        <v>338</v>
      </c>
      <c r="AG116" s="36" t="s">
        <v>338</v>
      </c>
      <c r="AH116" s="36" t="s">
        <v>338</v>
      </c>
      <c r="AI116" s="36" t="s">
        <v>338</v>
      </c>
      <c r="AJ116" s="36" t="s">
        <v>338</v>
      </c>
      <c r="AK116" s="36" t="s">
        <v>338</v>
      </c>
      <c r="AL116" s="36" t="s">
        <v>338</v>
      </c>
      <c r="AM116" s="36" t="s">
        <v>338</v>
      </c>
      <c r="AN116" s="36" t="s">
        <v>338</v>
      </c>
      <c r="AO116" s="36" t="s">
        <v>338</v>
      </c>
      <c r="AP116" s="36" t="s">
        <v>338</v>
      </c>
      <c r="AQ116" s="36" t="s">
        <v>338</v>
      </c>
      <c r="AR116" s="36" t="s">
        <v>338</v>
      </c>
      <c r="AS116" s="36" t="s">
        <v>338</v>
      </c>
      <c r="AT116" s="36" t="s">
        <v>338</v>
      </c>
      <c r="AU116" s="36" t="s">
        <v>338</v>
      </c>
      <c r="AV116" s="36" t="s">
        <v>338</v>
      </c>
      <c r="AW116" s="36" t="s">
        <v>338</v>
      </c>
      <c r="AX116" s="36" t="s">
        <v>338</v>
      </c>
      <c r="AY116" s="36" t="s">
        <v>338</v>
      </c>
      <c r="AZ116" s="36" t="s">
        <v>338</v>
      </c>
      <c r="BA116" s="36" t="s">
        <v>338</v>
      </c>
      <c r="BB116" s="36" t="s">
        <v>338</v>
      </c>
      <c r="BC116" s="36" t="s">
        <v>338</v>
      </c>
      <c r="BD116" s="36" t="s">
        <v>338</v>
      </c>
      <c r="BE116" s="36" t="s">
        <v>338</v>
      </c>
      <c r="BF116" s="36" t="s">
        <v>338</v>
      </c>
      <c r="BG116" s="36" t="s">
        <v>338</v>
      </c>
      <c r="BH116" s="36" t="s">
        <v>338</v>
      </c>
      <c r="BI116" s="36" t="s">
        <v>338</v>
      </c>
      <c r="BJ116" s="36" t="s">
        <v>338</v>
      </c>
      <c r="BK116" s="36" t="s">
        <v>338</v>
      </c>
      <c r="BL116" s="36" t="s">
        <v>338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 t="s">
        <v>338</v>
      </c>
      <c r="E117" s="36" t="s">
        <v>338</v>
      </c>
      <c r="F117" s="36" t="s">
        <v>338</v>
      </c>
      <c r="G117" s="36" t="s">
        <v>338</v>
      </c>
      <c r="H117" s="36" t="s">
        <v>338</v>
      </c>
      <c r="I117" s="36" t="s">
        <v>338</v>
      </c>
      <c r="J117" s="36" t="s">
        <v>338</v>
      </c>
      <c r="K117" s="36" t="s">
        <v>338</v>
      </c>
      <c r="L117" s="36" t="s">
        <v>338</v>
      </c>
      <c r="M117" s="36" t="s">
        <v>338</v>
      </c>
      <c r="N117" s="36" t="s">
        <v>338</v>
      </c>
      <c r="O117" s="36" t="s">
        <v>338</v>
      </c>
      <c r="P117" s="36" t="s">
        <v>338</v>
      </c>
      <c r="Q117" s="36" t="s">
        <v>338</v>
      </c>
      <c r="R117" s="36" t="s">
        <v>338</v>
      </c>
      <c r="S117" s="36" t="s">
        <v>338</v>
      </c>
      <c r="T117" s="36" t="s">
        <v>338</v>
      </c>
      <c r="U117" s="36" t="s">
        <v>338</v>
      </c>
      <c r="V117" s="36" t="s">
        <v>338</v>
      </c>
      <c r="W117" s="36" t="s">
        <v>338</v>
      </c>
      <c r="X117" s="36" t="s">
        <v>338</v>
      </c>
      <c r="Y117" s="36" t="s">
        <v>338</v>
      </c>
      <c r="Z117" s="36" t="s">
        <v>338</v>
      </c>
      <c r="AA117" s="36" t="s">
        <v>338</v>
      </c>
      <c r="AB117" s="36" t="s">
        <v>338</v>
      </c>
      <c r="AC117" s="36" t="s">
        <v>338</v>
      </c>
      <c r="AD117" s="36" t="s">
        <v>338</v>
      </c>
      <c r="AE117" s="36" t="s">
        <v>338</v>
      </c>
      <c r="AF117" s="36" t="s">
        <v>338</v>
      </c>
      <c r="AG117" s="36" t="s">
        <v>338</v>
      </c>
      <c r="AH117" s="36" t="s">
        <v>338</v>
      </c>
      <c r="AI117" s="36" t="s">
        <v>338</v>
      </c>
      <c r="AJ117" s="36" t="s">
        <v>338</v>
      </c>
      <c r="AK117" s="36" t="s">
        <v>338</v>
      </c>
      <c r="AL117" s="36" t="s">
        <v>338</v>
      </c>
      <c r="AM117" s="36" t="s">
        <v>338</v>
      </c>
      <c r="AN117" s="36" t="s">
        <v>338</v>
      </c>
      <c r="AO117" s="36" t="s">
        <v>338</v>
      </c>
      <c r="AP117" s="36" t="s">
        <v>338</v>
      </c>
      <c r="AQ117" s="36" t="s">
        <v>338</v>
      </c>
      <c r="AR117" s="36" t="s">
        <v>338</v>
      </c>
      <c r="AS117" s="36" t="s">
        <v>338</v>
      </c>
      <c r="AT117" s="36" t="s">
        <v>338</v>
      </c>
      <c r="AU117" s="36" t="s">
        <v>338</v>
      </c>
      <c r="AV117" s="36" t="s">
        <v>338</v>
      </c>
      <c r="AW117" s="36" t="s">
        <v>338</v>
      </c>
      <c r="AX117" s="36" t="s">
        <v>338</v>
      </c>
      <c r="AY117" s="36" t="s">
        <v>338</v>
      </c>
      <c r="AZ117" s="36" t="s">
        <v>338</v>
      </c>
      <c r="BA117" s="36" t="s">
        <v>338</v>
      </c>
      <c r="BB117" s="36" t="s">
        <v>338</v>
      </c>
      <c r="BC117" s="36" t="s">
        <v>338</v>
      </c>
      <c r="BD117" s="36" t="s">
        <v>338</v>
      </c>
      <c r="BE117" s="36" t="s">
        <v>338</v>
      </c>
      <c r="BF117" s="36" t="s">
        <v>338</v>
      </c>
      <c r="BG117" s="36" t="s">
        <v>338</v>
      </c>
      <c r="BH117" s="36" t="s">
        <v>338</v>
      </c>
      <c r="BI117" s="36" t="s">
        <v>338</v>
      </c>
      <c r="BJ117" s="36" t="s">
        <v>338</v>
      </c>
      <c r="BK117" s="36" t="s">
        <v>338</v>
      </c>
      <c r="BL117" s="36" t="s">
        <v>338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 t="s">
        <v>338</v>
      </c>
      <c r="E118" s="36" t="s">
        <v>338</v>
      </c>
      <c r="F118" s="36" t="s">
        <v>338</v>
      </c>
      <c r="G118" s="36" t="s">
        <v>338</v>
      </c>
      <c r="H118" s="36" t="s">
        <v>338</v>
      </c>
      <c r="I118" s="36" t="s">
        <v>338</v>
      </c>
      <c r="J118" s="36" t="s">
        <v>338</v>
      </c>
      <c r="K118" s="36" t="s">
        <v>338</v>
      </c>
      <c r="L118" s="36" t="s">
        <v>338</v>
      </c>
      <c r="M118" s="36" t="s">
        <v>338</v>
      </c>
      <c r="N118" s="36" t="s">
        <v>338</v>
      </c>
      <c r="O118" s="36" t="s">
        <v>338</v>
      </c>
      <c r="P118" s="36" t="s">
        <v>338</v>
      </c>
      <c r="Q118" s="36" t="s">
        <v>338</v>
      </c>
      <c r="R118" s="36" t="s">
        <v>338</v>
      </c>
      <c r="S118" s="36" t="s">
        <v>338</v>
      </c>
      <c r="T118" s="36" t="s">
        <v>338</v>
      </c>
      <c r="U118" s="36" t="s">
        <v>338</v>
      </c>
      <c r="V118" s="36" t="s">
        <v>338</v>
      </c>
      <c r="W118" s="36" t="s">
        <v>338</v>
      </c>
      <c r="X118" s="36" t="s">
        <v>338</v>
      </c>
      <c r="Y118" s="36" t="s">
        <v>338</v>
      </c>
      <c r="Z118" s="36" t="s">
        <v>338</v>
      </c>
      <c r="AA118" s="36" t="s">
        <v>338</v>
      </c>
      <c r="AB118" s="36" t="s">
        <v>338</v>
      </c>
      <c r="AC118" s="36" t="s">
        <v>338</v>
      </c>
      <c r="AD118" s="36" t="s">
        <v>338</v>
      </c>
      <c r="AE118" s="36" t="s">
        <v>338</v>
      </c>
      <c r="AF118" s="36" t="s">
        <v>338</v>
      </c>
      <c r="AG118" s="36" t="s">
        <v>338</v>
      </c>
      <c r="AH118" s="36" t="s">
        <v>338</v>
      </c>
      <c r="AI118" s="36" t="s">
        <v>338</v>
      </c>
      <c r="AJ118" s="36" t="s">
        <v>338</v>
      </c>
      <c r="AK118" s="36" t="s">
        <v>338</v>
      </c>
      <c r="AL118" s="36" t="s">
        <v>338</v>
      </c>
      <c r="AM118" s="36" t="s">
        <v>338</v>
      </c>
      <c r="AN118" s="36" t="s">
        <v>338</v>
      </c>
      <c r="AO118" s="36" t="s">
        <v>338</v>
      </c>
      <c r="AP118" s="36" t="s">
        <v>338</v>
      </c>
      <c r="AQ118" s="36" t="s">
        <v>338</v>
      </c>
      <c r="AR118" s="36" t="s">
        <v>338</v>
      </c>
      <c r="AS118" s="36" t="s">
        <v>338</v>
      </c>
      <c r="AT118" s="36" t="s">
        <v>338</v>
      </c>
      <c r="AU118" s="36" t="s">
        <v>338</v>
      </c>
      <c r="AV118" s="36" t="s">
        <v>338</v>
      </c>
      <c r="AW118" s="36" t="s">
        <v>338</v>
      </c>
      <c r="AX118" s="36" t="s">
        <v>338</v>
      </c>
      <c r="AY118" s="36" t="s">
        <v>338</v>
      </c>
      <c r="AZ118" s="36" t="s">
        <v>338</v>
      </c>
      <c r="BA118" s="36" t="s">
        <v>338</v>
      </c>
      <c r="BB118" s="36" t="s">
        <v>338</v>
      </c>
      <c r="BC118" s="36" t="s">
        <v>338</v>
      </c>
      <c r="BD118" s="36" t="s">
        <v>338</v>
      </c>
      <c r="BE118" s="36" t="s">
        <v>338</v>
      </c>
      <c r="BF118" s="36" t="s">
        <v>338</v>
      </c>
      <c r="BG118" s="36" t="s">
        <v>338</v>
      </c>
      <c r="BH118" s="36" t="s">
        <v>338</v>
      </c>
      <c r="BI118" s="36" t="s">
        <v>338</v>
      </c>
      <c r="BJ118" s="36" t="s">
        <v>338</v>
      </c>
      <c r="BK118" s="36" t="s">
        <v>338</v>
      </c>
      <c r="BL118" s="36" t="s">
        <v>338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 t="s">
        <v>338</v>
      </c>
      <c r="E119" s="36" t="s">
        <v>338</v>
      </c>
      <c r="F119" s="36" t="s">
        <v>338</v>
      </c>
      <c r="G119" s="36" t="s">
        <v>338</v>
      </c>
      <c r="H119" s="36" t="s">
        <v>338</v>
      </c>
      <c r="I119" s="36" t="s">
        <v>338</v>
      </c>
      <c r="J119" s="36" t="s">
        <v>338</v>
      </c>
      <c r="K119" s="36" t="s">
        <v>338</v>
      </c>
      <c r="L119" s="36" t="s">
        <v>338</v>
      </c>
      <c r="M119" s="36" t="s">
        <v>338</v>
      </c>
      <c r="N119" s="36" t="s">
        <v>338</v>
      </c>
      <c r="O119" s="36" t="s">
        <v>338</v>
      </c>
      <c r="P119" s="36" t="s">
        <v>338</v>
      </c>
      <c r="Q119" s="36" t="s">
        <v>338</v>
      </c>
      <c r="R119" s="36" t="s">
        <v>338</v>
      </c>
      <c r="S119" s="36" t="s">
        <v>338</v>
      </c>
      <c r="T119" s="36" t="s">
        <v>338</v>
      </c>
      <c r="U119" s="36" t="s">
        <v>338</v>
      </c>
      <c r="V119" s="36" t="s">
        <v>338</v>
      </c>
      <c r="W119" s="36" t="s">
        <v>338</v>
      </c>
      <c r="X119" s="36" t="s">
        <v>338</v>
      </c>
      <c r="Y119" s="36" t="s">
        <v>338</v>
      </c>
      <c r="Z119" s="36" t="s">
        <v>338</v>
      </c>
      <c r="AA119" s="36" t="s">
        <v>338</v>
      </c>
      <c r="AB119" s="36" t="s">
        <v>338</v>
      </c>
      <c r="AC119" s="36" t="s">
        <v>338</v>
      </c>
      <c r="AD119" s="36" t="s">
        <v>338</v>
      </c>
      <c r="AE119" s="36" t="s">
        <v>338</v>
      </c>
      <c r="AF119" s="36" t="s">
        <v>338</v>
      </c>
      <c r="AG119" s="36" t="s">
        <v>338</v>
      </c>
      <c r="AH119" s="36" t="s">
        <v>338</v>
      </c>
      <c r="AI119" s="36" t="s">
        <v>338</v>
      </c>
      <c r="AJ119" s="36" t="s">
        <v>338</v>
      </c>
      <c r="AK119" s="36" t="s">
        <v>338</v>
      </c>
      <c r="AL119" s="36" t="s">
        <v>338</v>
      </c>
      <c r="AM119" s="36" t="s">
        <v>338</v>
      </c>
      <c r="AN119" s="36" t="s">
        <v>338</v>
      </c>
      <c r="AO119" s="36" t="s">
        <v>338</v>
      </c>
      <c r="AP119" s="36" t="s">
        <v>338</v>
      </c>
      <c r="AQ119" s="36" t="s">
        <v>338</v>
      </c>
      <c r="AR119" s="36" t="s">
        <v>338</v>
      </c>
      <c r="AS119" s="36" t="s">
        <v>338</v>
      </c>
      <c r="AT119" s="36" t="s">
        <v>338</v>
      </c>
      <c r="AU119" s="36" t="s">
        <v>338</v>
      </c>
      <c r="AV119" s="36" t="s">
        <v>338</v>
      </c>
      <c r="AW119" s="36" t="s">
        <v>338</v>
      </c>
      <c r="AX119" s="36" t="s">
        <v>338</v>
      </c>
      <c r="AY119" s="36" t="s">
        <v>338</v>
      </c>
      <c r="AZ119" s="36" t="s">
        <v>338</v>
      </c>
      <c r="BA119" s="36" t="s">
        <v>338</v>
      </c>
      <c r="BB119" s="36" t="s">
        <v>338</v>
      </c>
      <c r="BC119" s="36" t="s">
        <v>338</v>
      </c>
      <c r="BD119" s="36" t="s">
        <v>338</v>
      </c>
      <c r="BE119" s="36" t="s">
        <v>338</v>
      </c>
      <c r="BF119" s="36" t="s">
        <v>338</v>
      </c>
      <c r="BG119" s="36" t="s">
        <v>338</v>
      </c>
      <c r="BH119" s="36" t="s">
        <v>338</v>
      </c>
      <c r="BI119" s="36" t="s">
        <v>338</v>
      </c>
      <c r="BJ119" s="36" t="s">
        <v>338</v>
      </c>
      <c r="BK119" s="36" t="s">
        <v>338</v>
      </c>
      <c r="BL119" s="36" t="s">
        <v>338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 t="s">
        <v>338</v>
      </c>
      <c r="E120" s="36" t="s">
        <v>338</v>
      </c>
      <c r="F120" s="36" t="s">
        <v>338</v>
      </c>
      <c r="G120" s="36" t="s">
        <v>338</v>
      </c>
      <c r="H120" s="36" t="s">
        <v>338</v>
      </c>
      <c r="I120" s="36" t="s">
        <v>338</v>
      </c>
      <c r="J120" s="36" t="s">
        <v>338</v>
      </c>
      <c r="K120" s="36" t="s">
        <v>338</v>
      </c>
      <c r="L120" s="36" t="s">
        <v>338</v>
      </c>
      <c r="M120" s="36" t="s">
        <v>338</v>
      </c>
      <c r="N120" s="36" t="s">
        <v>338</v>
      </c>
      <c r="O120" s="36" t="s">
        <v>338</v>
      </c>
      <c r="P120" s="36" t="s">
        <v>338</v>
      </c>
      <c r="Q120" s="36" t="s">
        <v>338</v>
      </c>
      <c r="R120" s="36" t="s">
        <v>338</v>
      </c>
      <c r="S120" s="36" t="s">
        <v>338</v>
      </c>
      <c r="T120" s="36" t="s">
        <v>338</v>
      </c>
      <c r="U120" s="36" t="s">
        <v>338</v>
      </c>
      <c r="V120" s="36" t="s">
        <v>338</v>
      </c>
      <c r="W120" s="36" t="s">
        <v>338</v>
      </c>
      <c r="X120" s="36" t="s">
        <v>338</v>
      </c>
      <c r="Y120" s="36" t="s">
        <v>338</v>
      </c>
      <c r="Z120" s="36" t="s">
        <v>338</v>
      </c>
      <c r="AA120" s="36" t="s">
        <v>338</v>
      </c>
      <c r="AB120" s="36" t="s">
        <v>338</v>
      </c>
      <c r="AC120" s="36" t="s">
        <v>338</v>
      </c>
      <c r="AD120" s="36" t="s">
        <v>338</v>
      </c>
      <c r="AE120" s="36" t="s">
        <v>338</v>
      </c>
      <c r="AF120" s="36" t="s">
        <v>338</v>
      </c>
      <c r="AG120" s="36" t="s">
        <v>338</v>
      </c>
      <c r="AH120" s="36" t="s">
        <v>338</v>
      </c>
      <c r="AI120" s="36" t="s">
        <v>338</v>
      </c>
      <c r="AJ120" s="36" t="s">
        <v>338</v>
      </c>
      <c r="AK120" s="36" t="s">
        <v>338</v>
      </c>
      <c r="AL120" s="36" t="s">
        <v>338</v>
      </c>
      <c r="AM120" s="36" t="s">
        <v>338</v>
      </c>
      <c r="AN120" s="36" t="s">
        <v>338</v>
      </c>
      <c r="AO120" s="36" t="s">
        <v>338</v>
      </c>
      <c r="AP120" s="36" t="s">
        <v>338</v>
      </c>
      <c r="AQ120" s="36" t="s">
        <v>338</v>
      </c>
      <c r="AR120" s="36" t="s">
        <v>338</v>
      </c>
      <c r="AS120" s="36" t="s">
        <v>338</v>
      </c>
      <c r="AT120" s="36" t="s">
        <v>338</v>
      </c>
      <c r="AU120" s="36" t="s">
        <v>338</v>
      </c>
      <c r="AV120" s="36" t="s">
        <v>338</v>
      </c>
      <c r="AW120" s="36" t="s">
        <v>338</v>
      </c>
      <c r="AX120" s="36" t="s">
        <v>338</v>
      </c>
      <c r="AY120" s="36" t="s">
        <v>338</v>
      </c>
      <c r="AZ120" s="36" t="s">
        <v>338</v>
      </c>
      <c r="BA120" s="36" t="s">
        <v>338</v>
      </c>
      <c r="BB120" s="36" t="s">
        <v>338</v>
      </c>
      <c r="BC120" s="36" t="s">
        <v>338</v>
      </c>
      <c r="BD120" s="36" t="s">
        <v>338</v>
      </c>
      <c r="BE120" s="36" t="s">
        <v>338</v>
      </c>
      <c r="BF120" s="36" t="s">
        <v>338</v>
      </c>
      <c r="BG120" s="36" t="s">
        <v>338</v>
      </c>
      <c r="BH120" s="36" t="s">
        <v>338</v>
      </c>
      <c r="BI120" s="36" t="s">
        <v>338</v>
      </c>
      <c r="BJ120" s="36" t="s">
        <v>338</v>
      </c>
      <c r="BK120" s="36" t="s">
        <v>338</v>
      </c>
      <c r="BL120" s="36" t="s">
        <v>338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 t="s">
        <v>338</v>
      </c>
      <c r="E121" s="36" t="s">
        <v>338</v>
      </c>
      <c r="F121" s="36" t="s">
        <v>338</v>
      </c>
      <c r="G121" s="36" t="s">
        <v>338</v>
      </c>
      <c r="H121" s="36" t="s">
        <v>338</v>
      </c>
      <c r="I121" s="36" t="s">
        <v>338</v>
      </c>
      <c r="J121" s="36" t="s">
        <v>338</v>
      </c>
      <c r="K121" s="36" t="s">
        <v>338</v>
      </c>
      <c r="L121" s="36" t="s">
        <v>338</v>
      </c>
      <c r="M121" s="36" t="s">
        <v>338</v>
      </c>
      <c r="N121" s="36" t="s">
        <v>338</v>
      </c>
      <c r="O121" s="36" t="s">
        <v>338</v>
      </c>
      <c r="P121" s="36" t="s">
        <v>338</v>
      </c>
      <c r="Q121" s="36" t="s">
        <v>338</v>
      </c>
      <c r="R121" s="36" t="s">
        <v>338</v>
      </c>
      <c r="S121" s="36" t="s">
        <v>338</v>
      </c>
      <c r="T121" s="36" t="s">
        <v>338</v>
      </c>
      <c r="U121" s="36" t="s">
        <v>338</v>
      </c>
      <c r="V121" s="36" t="s">
        <v>338</v>
      </c>
      <c r="W121" s="36" t="s">
        <v>338</v>
      </c>
      <c r="X121" s="36" t="s">
        <v>338</v>
      </c>
      <c r="Y121" s="36" t="s">
        <v>338</v>
      </c>
      <c r="Z121" s="36" t="s">
        <v>338</v>
      </c>
      <c r="AA121" s="36" t="s">
        <v>338</v>
      </c>
      <c r="AB121" s="36" t="s">
        <v>338</v>
      </c>
      <c r="AC121" s="36" t="s">
        <v>338</v>
      </c>
      <c r="AD121" s="36" t="s">
        <v>338</v>
      </c>
      <c r="AE121" s="36" t="s">
        <v>338</v>
      </c>
      <c r="AF121" s="36" t="s">
        <v>338</v>
      </c>
      <c r="AG121" s="36" t="s">
        <v>338</v>
      </c>
      <c r="AH121" s="36" t="s">
        <v>338</v>
      </c>
      <c r="AI121" s="36" t="s">
        <v>338</v>
      </c>
      <c r="AJ121" s="36" t="s">
        <v>338</v>
      </c>
      <c r="AK121" s="36" t="s">
        <v>338</v>
      </c>
      <c r="AL121" s="36" t="s">
        <v>338</v>
      </c>
      <c r="AM121" s="36" t="s">
        <v>338</v>
      </c>
      <c r="AN121" s="36" t="s">
        <v>338</v>
      </c>
      <c r="AO121" s="36" t="s">
        <v>338</v>
      </c>
      <c r="AP121" s="36" t="s">
        <v>338</v>
      </c>
      <c r="AQ121" s="36" t="s">
        <v>338</v>
      </c>
      <c r="AR121" s="36" t="s">
        <v>338</v>
      </c>
      <c r="AS121" s="36" t="s">
        <v>338</v>
      </c>
      <c r="AT121" s="36" t="s">
        <v>338</v>
      </c>
      <c r="AU121" s="36" t="s">
        <v>338</v>
      </c>
      <c r="AV121" s="36" t="s">
        <v>338</v>
      </c>
      <c r="AW121" s="36" t="s">
        <v>338</v>
      </c>
      <c r="AX121" s="36" t="s">
        <v>338</v>
      </c>
      <c r="AY121" s="36" t="s">
        <v>338</v>
      </c>
      <c r="AZ121" s="36" t="s">
        <v>338</v>
      </c>
      <c r="BA121" s="36" t="s">
        <v>338</v>
      </c>
      <c r="BB121" s="36" t="s">
        <v>338</v>
      </c>
      <c r="BC121" s="36" t="s">
        <v>338</v>
      </c>
      <c r="BD121" s="36" t="s">
        <v>338</v>
      </c>
      <c r="BE121" s="36" t="s">
        <v>338</v>
      </c>
      <c r="BF121" s="36" t="s">
        <v>338</v>
      </c>
      <c r="BG121" s="36" t="s">
        <v>338</v>
      </c>
      <c r="BH121" s="36" t="s">
        <v>338</v>
      </c>
      <c r="BI121" s="36" t="s">
        <v>338</v>
      </c>
      <c r="BJ121" s="36" t="s">
        <v>338</v>
      </c>
      <c r="BK121" s="36" t="s">
        <v>338</v>
      </c>
      <c r="BL121" s="36" t="s">
        <v>338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 t="s">
        <v>338</v>
      </c>
      <c r="E122" s="36" t="s">
        <v>338</v>
      </c>
      <c r="F122" s="36" t="s">
        <v>338</v>
      </c>
      <c r="G122" s="36" t="s">
        <v>338</v>
      </c>
      <c r="H122" s="36" t="s">
        <v>338</v>
      </c>
      <c r="I122" s="36" t="s">
        <v>338</v>
      </c>
      <c r="J122" s="36" t="s">
        <v>338</v>
      </c>
      <c r="K122" s="36" t="s">
        <v>338</v>
      </c>
      <c r="L122" s="36" t="s">
        <v>338</v>
      </c>
      <c r="M122" s="36" t="s">
        <v>338</v>
      </c>
      <c r="N122" s="36" t="s">
        <v>338</v>
      </c>
      <c r="O122" s="36" t="s">
        <v>338</v>
      </c>
      <c r="P122" s="36" t="s">
        <v>338</v>
      </c>
      <c r="Q122" s="36" t="s">
        <v>338</v>
      </c>
      <c r="R122" s="36" t="s">
        <v>338</v>
      </c>
      <c r="S122" s="36" t="s">
        <v>338</v>
      </c>
      <c r="T122" s="36" t="s">
        <v>338</v>
      </c>
      <c r="U122" s="36" t="s">
        <v>338</v>
      </c>
      <c r="V122" s="36" t="s">
        <v>338</v>
      </c>
      <c r="W122" s="36" t="s">
        <v>338</v>
      </c>
      <c r="X122" s="36" t="s">
        <v>338</v>
      </c>
      <c r="Y122" s="36" t="s">
        <v>338</v>
      </c>
      <c r="Z122" s="36" t="s">
        <v>338</v>
      </c>
      <c r="AA122" s="36" t="s">
        <v>338</v>
      </c>
      <c r="AB122" s="36" t="s">
        <v>338</v>
      </c>
      <c r="AC122" s="36" t="s">
        <v>338</v>
      </c>
      <c r="AD122" s="36" t="s">
        <v>338</v>
      </c>
      <c r="AE122" s="36" t="s">
        <v>338</v>
      </c>
      <c r="AF122" s="36" t="s">
        <v>338</v>
      </c>
      <c r="AG122" s="36" t="s">
        <v>338</v>
      </c>
      <c r="AH122" s="36" t="s">
        <v>338</v>
      </c>
      <c r="AI122" s="36" t="s">
        <v>338</v>
      </c>
      <c r="AJ122" s="36" t="s">
        <v>338</v>
      </c>
      <c r="AK122" s="36" t="s">
        <v>338</v>
      </c>
      <c r="AL122" s="36" t="s">
        <v>338</v>
      </c>
      <c r="AM122" s="36" t="s">
        <v>338</v>
      </c>
      <c r="AN122" s="36" t="s">
        <v>338</v>
      </c>
      <c r="AO122" s="36" t="s">
        <v>338</v>
      </c>
      <c r="AP122" s="36" t="s">
        <v>338</v>
      </c>
      <c r="AQ122" s="36" t="s">
        <v>338</v>
      </c>
      <c r="AR122" s="36" t="s">
        <v>338</v>
      </c>
      <c r="AS122" s="36" t="s">
        <v>338</v>
      </c>
      <c r="AT122" s="36" t="s">
        <v>338</v>
      </c>
      <c r="AU122" s="36" t="s">
        <v>338</v>
      </c>
      <c r="AV122" s="36" t="s">
        <v>338</v>
      </c>
      <c r="AW122" s="36" t="s">
        <v>338</v>
      </c>
      <c r="AX122" s="36" t="s">
        <v>338</v>
      </c>
      <c r="AY122" s="36" t="s">
        <v>338</v>
      </c>
      <c r="AZ122" s="36" t="s">
        <v>338</v>
      </c>
      <c r="BA122" s="36" t="s">
        <v>338</v>
      </c>
      <c r="BB122" s="36" t="s">
        <v>338</v>
      </c>
      <c r="BC122" s="36" t="s">
        <v>338</v>
      </c>
      <c r="BD122" s="36" t="s">
        <v>338</v>
      </c>
      <c r="BE122" s="36" t="s">
        <v>338</v>
      </c>
      <c r="BF122" s="36" t="s">
        <v>338</v>
      </c>
      <c r="BG122" s="36" t="s">
        <v>338</v>
      </c>
      <c r="BH122" s="36" t="s">
        <v>338</v>
      </c>
      <c r="BI122" s="36" t="s">
        <v>338</v>
      </c>
      <c r="BJ122" s="36" t="s">
        <v>338</v>
      </c>
      <c r="BK122" s="36" t="s">
        <v>338</v>
      </c>
      <c r="BL122" s="36" t="s">
        <v>338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 t="s">
        <v>338</v>
      </c>
      <c r="E123" s="36" t="s">
        <v>338</v>
      </c>
      <c r="F123" s="36" t="s">
        <v>338</v>
      </c>
      <c r="G123" s="36" t="s">
        <v>338</v>
      </c>
      <c r="H123" s="36" t="s">
        <v>338</v>
      </c>
      <c r="I123" s="36" t="s">
        <v>338</v>
      </c>
      <c r="J123" s="36" t="s">
        <v>338</v>
      </c>
      <c r="K123" s="36" t="s">
        <v>338</v>
      </c>
      <c r="L123" s="36" t="s">
        <v>338</v>
      </c>
      <c r="M123" s="36" t="s">
        <v>338</v>
      </c>
      <c r="N123" s="36" t="s">
        <v>338</v>
      </c>
      <c r="O123" s="36" t="s">
        <v>338</v>
      </c>
      <c r="P123" s="36" t="s">
        <v>338</v>
      </c>
      <c r="Q123" s="36" t="s">
        <v>338</v>
      </c>
      <c r="R123" s="36" t="s">
        <v>338</v>
      </c>
      <c r="S123" s="36" t="s">
        <v>338</v>
      </c>
      <c r="T123" s="36" t="s">
        <v>338</v>
      </c>
      <c r="U123" s="36" t="s">
        <v>338</v>
      </c>
      <c r="V123" s="36" t="s">
        <v>338</v>
      </c>
      <c r="W123" s="36" t="s">
        <v>338</v>
      </c>
      <c r="X123" s="36" t="s">
        <v>338</v>
      </c>
      <c r="Y123" s="36" t="s">
        <v>338</v>
      </c>
      <c r="Z123" s="36" t="s">
        <v>338</v>
      </c>
      <c r="AA123" s="36" t="s">
        <v>338</v>
      </c>
      <c r="AB123" s="36" t="s">
        <v>338</v>
      </c>
      <c r="AC123" s="36" t="s">
        <v>338</v>
      </c>
      <c r="AD123" s="36" t="s">
        <v>338</v>
      </c>
      <c r="AE123" s="36" t="s">
        <v>338</v>
      </c>
      <c r="AF123" s="36" t="s">
        <v>338</v>
      </c>
      <c r="AG123" s="36" t="s">
        <v>338</v>
      </c>
      <c r="AH123" s="36" t="s">
        <v>338</v>
      </c>
      <c r="AI123" s="36" t="s">
        <v>338</v>
      </c>
      <c r="AJ123" s="36" t="s">
        <v>338</v>
      </c>
      <c r="AK123" s="36" t="s">
        <v>338</v>
      </c>
      <c r="AL123" s="36" t="s">
        <v>338</v>
      </c>
      <c r="AM123" s="36" t="s">
        <v>338</v>
      </c>
      <c r="AN123" s="36" t="s">
        <v>338</v>
      </c>
      <c r="AO123" s="36" t="s">
        <v>338</v>
      </c>
      <c r="AP123" s="36" t="s">
        <v>338</v>
      </c>
      <c r="AQ123" s="36" t="s">
        <v>338</v>
      </c>
      <c r="AR123" s="36" t="s">
        <v>338</v>
      </c>
      <c r="AS123" s="36" t="s">
        <v>338</v>
      </c>
      <c r="AT123" s="36" t="s">
        <v>338</v>
      </c>
      <c r="AU123" s="36" t="s">
        <v>338</v>
      </c>
      <c r="AV123" s="36" t="s">
        <v>338</v>
      </c>
      <c r="AW123" s="36" t="s">
        <v>338</v>
      </c>
      <c r="AX123" s="36" t="s">
        <v>338</v>
      </c>
      <c r="AY123" s="36" t="s">
        <v>338</v>
      </c>
      <c r="AZ123" s="36" t="s">
        <v>338</v>
      </c>
      <c r="BA123" s="36" t="s">
        <v>338</v>
      </c>
      <c r="BB123" s="36" t="s">
        <v>338</v>
      </c>
      <c r="BC123" s="36" t="s">
        <v>338</v>
      </c>
      <c r="BD123" s="36" t="s">
        <v>338</v>
      </c>
      <c r="BE123" s="36" t="s">
        <v>338</v>
      </c>
      <c r="BF123" s="36" t="s">
        <v>338</v>
      </c>
      <c r="BG123" s="36" t="s">
        <v>338</v>
      </c>
      <c r="BH123" s="36" t="s">
        <v>338</v>
      </c>
      <c r="BI123" s="36" t="s">
        <v>338</v>
      </c>
      <c r="BJ123" s="36" t="s">
        <v>338</v>
      </c>
      <c r="BK123" s="36" t="s">
        <v>338</v>
      </c>
      <c r="BL123" s="36" t="s">
        <v>338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 t="s">
        <v>338</v>
      </c>
      <c r="E124" s="36" t="s">
        <v>338</v>
      </c>
      <c r="F124" s="36" t="s">
        <v>338</v>
      </c>
      <c r="G124" s="36" t="s">
        <v>338</v>
      </c>
      <c r="H124" s="36" t="s">
        <v>338</v>
      </c>
      <c r="I124" s="36" t="s">
        <v>338</v>
      </c>
      <c r="J124" s="36" t="s">
        <v>338</v>
      </c>
      <c r="K124" s="36" t="s">
        <v>338</v>
      </c>
      <c r="L124" s="36" t="s">
        <v>338</v>
      </c>
      <c r="M124" s="36" t="s">
        <v>338</v>
      </c>
      <c r="N124" s="36" t="s">
        <v>338</v>
      </c>
      <c r="O124" s="36" t="s">
        <v>338</v>
      </c>
      <c r="P124" s="36" t="s">
        <v>338</v>
      </c>
      <c r="Q124" s="36" t="s">
        <v>338</v>
      </c>
      <c r="R124" s="36" t="s">
        <v>338</v>
      </c>
      <c r="S124" s="36" t="s">
        <v>338</v>
      </c>
      <c r="T124" s="36" t="s">
        <v>338</v>
      </c>
      <c r="U124" s="36" t="s">
        <v>338</v>
      </c>
      <c r="V124" s="36" t="s">
        <v>338</v>
      </c>
      <c r="W124" s="36" t="s">
        <v>338</v>
      </c>
      <c r="X124" s="36" t="s">
        <v>338</v>
      </c>
      <c r="Y124" s="36" t="s">
        <v>338</v>
      </c>
      <c r="Z124" s="36" t="s">
        <v>338</v>
      </c>
      <c r="AA124" s="36" t="s">
        <v>338</v>
      </c>
      <c r="AB124" s="36" t="s">
        <v>338</v>
      </c>
      <c r="AC124" s="36" t="s">
        <v>338</v>
      </c>
      <c r="AD124" s="36" t="s">
        <v>338</v>
      </c>
      <c r="AE124" s="36" t="s">
        <v>338</v>
      </c>
      <c r="AF124" s="36" t="s">
        <v>338</v>
      </c>
      <c r="AG124" s="36" t="s">
        <v>338</v>
      </c>
      <c r="AH124" s="36" t="s">
        <v>338</v>
      </c>
      <c r="AI124" s="36" t="s">
        <v>338</v>
      </c>
      <c r="AJ124" s="36" t="s">
        <v>338</v>
      </c>
      <c r="AK124" s="36" t="s">
        <v>338</v>
      </c>
      <c r="AL124" s="36" t="s">
        <v>338</v>
      </c>
      <c r="AM124" s="36" t="s">
        <v>338</v>
      </c>
      <c r="AN124" s="36" t="s">
        <v>338</v>
      </c>
      <c r="AO124" s="36" t="s">
        <v>338</v>
      </c>
      <c r="AP124" s="36" t="s">
        <v>338</v>
      </c>
      <c r="AQ124" s="36" t="s">
        <v>338</v>
      </c>
      <c r="AR124" s="36" t="s">
        <v>338</v>
      </c>
      <c r="AS124" s="36" t="s">
        <v>338</v>
      </c>
      <c r="AT124" s="36" t="s">
        <v>338</v>
      </c>
      <c r="AU124" s="36" t="s">
        <v>338</v>
      </c>
      <c r="AV124" s="36" t="s">
        <v>338</v>
      </c>
      <c r="AW124" s="36" t="s">
        <v>338</v>
      </c>
      <c r="AX124" s="36" t="s">
        <v>338</v>
      </c>
      <c r="AY124" s="36" t="s">
        <v>338</v>
      </c>
      <c r="AZ124" s="36" t="s">
        <v>338</v>
      </c>
      <c r="BA124" s="36" t="s">
        <v>338</v>
      </c>
      <c r="BB124" s="36" t="s">
        <v>338</v>
      </c>
      <c r="BC124" s="36" t="s">
        <v>338</v>
      </c>
      <c r="BD124" s="36" t="s">
        <v>338</v>
      </c>
      <c r="BE124" s="36" t="s">
        <v>338</v>
      </c>
      <c r="BF124" s="36" t="s">
        <v>338</v>
      </c>
      <c r="BG124" s="36" t="s">
        <v>338</v>
      </c>
      <c r="BH124" s="36" t="s">
        <v>338</v>
      </c>
      <c r="BI124" s="36" t="s">
        <v>338</v>
      </c>
      <c r="BJ124" s="36" t="s">
        <v>338</v>
      </c>
      <c r="BK124" s="36" t="s">
        <v>338</v>
      </c>
      <c r="BL124" s="36" t="s">
        <v>338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 t="s">
        <v>338</v>
      </c>
      <c r="E125" s="36" t="s">
        <v>338</v>
      </c>
      <c r="F125" s="36" t="s">
        <v>338</v>
      </c>
      <c r="G125" s="36" t="s">
        <v>338</v>
      </c>
      <c r="H125" s="36" t="s">
        <v>338</v>
      </c>
      <c r="I125" s="36" t="s">
        <v>338</v>
      </c>
      <c r="J125" s="36" t="s">
        <v>338</v>
      </c>
      <c r="K125" s="36" t="s">
        <v>338</v>
      </c>
      <c r="L125" s="36" t="s">
        <v>338</v>
      </c>
      <c r="M125" s="36" t="s">
        <v>338</v>
      </c>
      <c r="N125" s="36" t="s">
        <v>338</v>
      </c>
      <c r="O125" s="36" t="s">
        <v>338</v>
      </c>
      <c r="P125" s="36" t="s">
        <v>338</v>
      </c>
      <c r="Q125" s="36" t="s">
        <v>338</v>
      </c>
      <c r="R125" s="36" t="s">
        <v>338</v>
      </c>
      <c r="S125" s="36" t="s">
        <v>338</v>
      </c>
      <c r="T125" s="36" t="s">
        <v>338</v>
      </c>
      <c r="U125" s="36" t="s">
        <v>338</v>
      </c>
      <c r="V125" s="36" t="s">
        <v>338</v>
      </c>
      <c r="W125" s="36" t="s">
        <v>338</v>
      </c>
      <c r="X125" s="36" t="s">
        <v>338</v>
      </c>
      <c r="Y125" s="36" t="s">
        <v>338</v>
      </c>
      <c r="Z125" s="36" t="s">
        <v>338</v>
      </c>
      <c r="AA125" s="36" t="s">
        <v>338</v>
      </c>
      <c r="AB125" s="36" t="s">
        <v>338</v>
      </c>
      <c r="AC125" s="36" t="s">
        <v>338</v>
      </c>
      <c r="AD125" s="36" t="s">
        <v>338</v>
      </c>
      <c r="AE125" s="36" t="s">
        <v>338</v>
      </c>
      <c r="AF125" s="36" t="s">
        <v>338</v>
      </c>
      <c r="AG125" s="36" t="s">
        <v>338</v>
      </c>
      <c r="AH125" s="36" t="s">
        <v>338</v>
      </c>
      <c r="AI125" s="36" t="s">
        <v>338</v>
      </c>
      <c r="AJ125" s="36" t="s">
        <v>338</v>
      </c>
      <c r="AK125" s="36" t="s">
        <v>338</v>
      </c>
      <c r="AL125" s="36" t="s">
        <v>338</v>
      </c>
      <c r="AM125" s="36" t="s">
        <v>338</v>
      </c>
      <c r="AN125" s="36" t="s">
        <v>338</v>
      </c>
      <c r="AO125" s="36" t="s">
        <v>338</v>
      </c>
      <c r="AP125" s="36" t="s">
        <v>338</v>
      </c>
      <c r="AQ125" s="36" t="s">
        <v>338</v>
      </c>
      <c r="AR125" s="36" t="s">
        <v>338</v>
      </c>
      <c r="AS125" s="36" t="s">
        <v>338</v>
      </c>
      <c r="AT125" s="36" t="s">
        <v>338</v>
      </c>
      <c r="AU125" s="36" t="s">
        <v>338</v>
      </c>
      <c r="AV125" s="36" t="s">
        <v>338</v>
      </c>
      <c r="AW125" s="36" t="s">
        <v>338</v>
      </c>
      <c r="AX125" s="36" t="s">
        <v>338</v>
      </c>
      <c r="AY125" s="36" t="s">
        <v>338</v>
      </c>
      <c r="AZ125" s="36" t="s">
        <v>338</v>
      </c>
      <c r="BA125" s="36" t="s">
        <v>338</v>
      </c>
      <c r="BB125" s="36" t="s">
        <v>338</v>
      </c>
      <c r="BC125" s="36" t="s">
        <v>338</v>
      </c>
      <c r="BD125" s="36" t="s">
        <v>338</v>
      </c>
      <c r="BE125" s="36" t="s">
        <v>338</v>
      </c>
      <c r="BF125" s="36" t="s">
        <v>338</v>
      </c>
      <c r="BG125" s="36" t="s">
        <v>338</v>
      </c>
      <c r="BH125" s="36" t="s">
        <v>338</v>
      </c>
      <c r="BI125" s="36" t="s">
        <v>338</v>
      </c>
      <c r="BJ125" s="36" t="s">
        <v>338</v>
      </c>
      <c r="BK125" s="36" t="s">
        <v>338</v>
      </c>
      <c r="BL125" s="36" t="s">
        <v>338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 t="s">
        <v>338</v>
      </c>
      <c r="E126" s="36" t="s">
        <v>338</v>
      </c>
      <c r="F126" s="36" t="s">
        <v>338</v>
      </c>
      <c r="G126" s="36" t="s">
        <v>338</v>
      </c>
      <c r="H126" s="36" t="s">
        <v>338</v>
      </c>
      <c r="I126" s="36" t="s">
        <v>338</v>
      </c>
      <c r="J126" s="36" t="s">
        <v>338</v>
      </c>
      <c r="K126" s="36" t="s">
        <v>338</v>
      </c>
      <c r="L126" s="36" t="s">
        <v>338</v>
      </c>
      <c r="M126" s="36" t="s">
        <v>338</v>
      </c>
      <c r="N126" s="36" t="s">
        <v>338</v>
      </c>
      <c r="O126" s="36" t="s">
        <v>338</v>
      </c>
      <c r="P126" s="36" t="s">
        <v>338</v>
      </c>
      <c r="Q126" s="36" t="s">
        <v>338</v>
      </c>
      <c r="R126" s="36" t="s">
        <v>338</v>
      </c>
      <c r="S126" s="36" t="s">
        <v>338</v>
      </c>
      <c r="T126" s="36" t="s">
        <v>338</v>
      </c>
      <c r="U126" s="36" t="s">
        <v>338</v>
      </c>
      <c r="V126" s="36" t="s">
        <v>338</v>
      </c>
      <c r="W126" s="36" t="s">
        <v>338</v>
      </c>
      <c r="X126" s="36" t="s">
        <v>338</v>
      </c>
      <c r="Y126" s="36" t="s">
        <v>338</v>
      </c>
      <c r="Z126" s="36" t="s">
        <v>338</v>
      </c>
      <c r="AA126" s="36" t="s">
        <v>338</v>
      </c>
      <c r="AB126" s="36" t="s">
        <v>338</v>
      </c>
      <c r="AC126" s="36" t="s">
        <v>338</v>
      </c>
      <c r="AD126" s="36" t="s">
        <v>338</v>
      </c>
      <c r="AE126" s="36" t="s">
        <v>338</v>
      </c>
      <c r="AF126" s="36" t="s">
        <v>338</v>
      </c>
      <c r="AG126" s="36" t="s">
        <v>338</v>
      </c>
      <c r="AH126" s="36" t="s">
        <v>338</v>
      </c>
      <c r="AI126" s="36" t="s">
        <v>338</v>
      </c>
      <c r="AJ126" s="36" t="s">
        <v>338</v>
      </c>
      <c r="AK126" s="36" t="s">
        <v>338</v>
      </c>
      <c r="AL126" s="36" t="s">
        <v>338</v>
      </c>
      <c r="AM126" s="36" t="s">
        <v>338</v>
      </c>
      <c r="AN126" s="36" t="s">
        <v>338</v>
      </c>
      <c r="AO126" s="36" t="s">
        <v>338</v>
      </c>
      <c r="AP126" s="36" t="s">
        <v>338</v>
      </c>
      <c r="AQ126" s="36" t="s">
        <v>338</v>
      </c>
      <c r="AR126" s="36" t="s">
        <v>338</v>
      </c>
      <c r="AS126" s="36" t="s">
        <v>338</v>
      </c>
      <c r="AT126" s="36" t="s">
        <v>338</v>
      </c>
      <c r="AU126" s="36" t="s">
        <v>338</v>
      </c>
      <c r="AV126" s="36" t="s">
        <v>338</v>
      </c>
      <c r="AW126" s="36" t="s">
        <v>338</v>
      </c>
      <c r="AX126" s="36" t="s">
        <v>338</v>
      </c>
      <c r="AY126" s="36" t="s">
        <v>338</v>
      </c>
      <c r="AZ126" s="36" t="s">
        <v>338</v>
      </c>
      <c r="BA126" s="36" t="s">
        <v>338</v>
      </c>
      <c r="BB126" s="36" t="s">
        <v>338</v>
      </c>
      <c r="BC126" s="36" t="s">
        <v>338</v>
      </c>
      <c r="BD126" s="36" t="s">
        <v>338</v>
      </c>
      <c r="BE126" s="36" t="s">
        <v>338</v>
      </c>
      <c r="BF126" s="36" t="s">
        <v>338</v>
      </c>
      <c r="BG126" s="36" t="s">
        <v>338</v>
      </c>
      <c r="BH126" s="36" t="s">
        <v>338</v>
      </c>
      <c r="BI126" s="36" t="s">
        <v>338</v>
      </c>
      <c r="BJ126" s="36" t="s">
        <v>338</v>
      </c>
      <c r="BK126" s="36" t="s">
        <v>338</v>
      </c>
      <c r="BL126" s="36" t="s">
        <v>338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 t="s">
        <v>338</v>
      </c>
      <c r="E127" s="36" t="s">
        <v>338</v>
      </c>
      <c r="F127" s="36" t="s">
        <v>338</v>
      </c>
      <c r="G127" s="36" t="s">
        <v>338</v>
      </c>
      <c r="H127" s="36" t="s">
        <v>338</v>
      </c>
      <c r="I127" s="36" t="s">
        <v>338</v>
      </c>
      <c r="J127" s="36" t="s">
        <v>338</v>
      </c>
      <c r="K127" s="36" t="s">
        <v>338</v>
      </c>
      <c r="L127" s="36" t="s">
        <v>338</v>
      </c>
      <c r="M127" s="36" t="s">
        <v>338</v>
      </c>
      <c r="N127" s="36" t="s">
        <v>338</v>
      </c>
      <c r="O127" s="36" t="s">
        <v>338</v>
      </c>
      <c r="P127" s="36" t="s">
        <v>338</v>
      </c>
      <c r="Q127" s="36" t="s">
        <v>338</v>
      </c>
      <c r="R127" s="36" t="s">
        <v>338</v>
      </c>
      <c r="S127" s="36" t="s">
        <v>338</v>
      </c>
      <c r="T127" s="36" t="s">
        <v>338</v>
      </c>
      <c r="U127" s="36" t="s">
        <v>338</v>
      </c>
      <c r="V127" s="36" t="s">
        <v>338</v>
      </c>
      <c r="W127" s="36" t="s">
        <v>338</v>
      </c>
      <c r="X127" s="36" t="s">
        <v>338</v>
      </c>
      <c r="Y127" s="36" t="s">
        <v>338</v>
      </c>
      <c r="Z127" s="36" t="s">
        <v>338</v>
      </c>
      <c r="AA127" s="36" t="s">
        <v>338</v>
      </c>
      <c r="AB127" s="36" t="s">
        <v>338</v>
      </c>
      <c r="AC127" s="36" t="s">
        <v>338</v>
      </c>
      <c r="AD127" s="36" t="s">
        <v>338</v>
      </c>
      <c r="AE127" s="36" t="s">
        <v>338</v>
      </c>
      <c r="AF127" s="36" t="s">
        <v>338</v>
      </c>
      <c r="AG127" s="36" t="s">
        <v>338</v>
      </c>
      <c r="AH127" s="36" t="s">
        <v>338</v>
      </c>
      <c r="AI127" s="36" t="s">
        <v>338</v>
      </c>
      <c r="AJ127" s="36" t="s">
        <v>338</v>
      </c>
      <c r="AK127" s="36" t="s">
        <v>338</v>
      </c>
      <c r="AL127" s="36" t="s">
        <v>338</v>
      </c>
      <c r="AM127" s="36" t="s">
        <v>338</v>
      </c>
      <c r="AN127" s="36" t="s">
        <v>338</v>
      </c>
      <c r="AO127" s="36" t="s">
        <v>338</v>
      </c>
      <c r="AP127" s="36" t="s">
        <v>338</v>
      </c>
      <c r="AQ127" s="36" t="s">
        <v>338</v>
      </c>
      <c r="AR127" s="36" t="s">
        <v>338</v>
      </c>
      <c r="AS127" s="36" t="s">
        <v>338</v>
      </c>
      <c r="AT127" s="36" t="s">
        <v>338</v>
      </c>
      <c r="AU127" s="36" t="s">
        <v>338</v>
      </c>
      <c r="AV127" s="36" t="s">
        <v>338</v>
      </c>
      <c r="AW127" s="36" t="s">
        <v>338</v>
      </c>
      <c r="AX127" s="36" t="s">
        <v>338</v>
      </c>
      <c r="AY127" s="36" t="s">
        <v>338</v>
      </c>
      <c r="AZ127" s="36" t="s">
        <v>338</v>
      </c>
      <c r="BA127" s="36" t="s">
        <v>338</v>
      </c>
      <c r="BB127" s="36" t="s">
        <v>338</v>
      </c>
      <c r="BC127" s="36" t="s">
        <v>338</v>
      </c>
      <c r="BD127" s="36" t="s">
        <v>338</v>
      </c>
      <c r="BE127" s="36" t="s">
        <v>338</v>
      </c>
      <c r="BF127" s="36" t="s">
        <v>338</v>
      </c>
      <c r="BG127" s="36" t="s">
        <v>338</v>
      </c>
      <c r="BH127" s="36" t="s">
        <v>338</v>
      </c>
      <c r="BI127" s="36" t="s">
        <v>338</v>
      </c>
      <c r="BJ127" s="36" t="s">
        <v>338</v>
      </c>
      <c r="BK127" s="36" t="s">
        <v>338</v>
      </c>
      <c r="BL127" s="36" t="s">
        <v>338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 t="s">
        <v>338</v>
      </c>
      <c r="E128" s="36" t="s">
        <v>338</v>
      </c>
      <c r="F128" s="36" t="s">
        <v>338</v>
      </c>
      <c r="G128" s="36" t="s">
        <v>338</v>
      </c>
      <c r="H128" s="36" t="s">
        <v>338</v>
      </c>
      <c r="I128" s="36" t="s">
        <v>338</v>
      </c>
      <c r="J128" s="36" t="s">
        <v>338</v>
      </c>
      <c r="K128" s="36" t="s">
        <v>338</v>
      </c>
      <c r="L128" s="36" t="s">
        <v>338</v>
      </c>
      <c r="M128" s="36" t="s">
        <v>338</v>
      </c>
      <c r="N128" s="36" t="s">
        <v>338</v>
      </c>
      <c r="O128" s="36" t="s">
        <v>338</v>
      </c>
      <c r="P128" s="36" t="s">
        <v>338</v>
      </c>
      <c r="Q128" s="36" t="s">
        <v>338</v>
      </c>
      <c r="R128" s="36" t="s">
        <v>338</v>
      </c>
      <c r="S128" s="36" t="s">
        <v>338</v>
      </c>
      <c r="T128" s="36" t="s">
        <v>338</v>
      </c>
      <c r="U128" s="36" t="s">
        <v>338</v>
      </c>
      <c r="V128" s="36" t="s">
        <v>338</v>
      </c>
      <c r="W128" s="36" t="s">
        <v>338</v>
      </c>
      <c r="X128" s="36" t="s">
        <v>338</v>
      </c>
      <c r="Y128" s="36" t="s">
        <v>338</v>
      </c>
      <c r="Z128" s="36" t="s">
        <v>338</v>
      </c>
      <c r="AA128" s="36" t="s">
        <v>338</v>
      </c>
      <c r="AB128" s="36" t="s">
        <v>338</v>
      </c>
      <c r="AC128" s="36" t="s">
        <v>338</v>
      </c>
      <c r="AD128" s="36" t="s">
        <v>338</v>
      </c>
      <c r="AE128" s="36" t="s">
        <v>338</v>
      </c>
      <c r="AF128" s="36" t="s">
        <v>338</v>
      </c>
      <c r="AG128" s="36" t="s">
        <v>338</v>
      </c>
      <c r="AH128" s="36" t="s">
        <v>338</v>
      </c>
      <c r="AI128" s="36" t="s">
        <v>338</v>
      </c>
      <c r="AJ128" s="36" t="s">
        <v>338</v>
      </c>
      <c r="AK128" s="36" t="s">
        <v>338</v>
      </c>
      <c r="AL128" s="36" t="s">
        <v>338</v>
      </c>
      <c r="AM128" s="36" t="s">
        <v>338</v>
      </c>
      <c r="AN128" s="36" t="s">
        <v>338</v>
      </c>
      <c r="AO128" s="36" t="s">
        <v>338</v>
      </c>
      <c r="AP128" s="36" t="s">
        <v>338</v>
      </c>
      <c r="AQ128" s="36" t="s">
        <v>338</v>
      </c>
      <c r="AR128" s="36" t="s">
        <v>338</v>
      </c>
      <c r="AS128" s="36" t="s">
        <v>338</v>
      </c>
      <c r="AT128" s="36" t="s">
        <v>338</v>
      </c>
      <c r="AU128" s="36" t="s">
        <v>338</v>
      </c>
      <c r="AV128" s="36" t="s">
        <v>338</v>
      </c>
      <c r="AW128" s="36" t="s">
        <v>338</v>
      </c>
      <c r="AX128" s="36" t="s">
        <v>338</v>
      </c>
      <c r="AY128" s="36" t="s">
        <v>338</v>
      </c>
      <c r="AZ128" s="36" t="s">
        <v>338</v>
      </c>
      <c r="BA128" s="36" t="s">
        <v>338</v>
      </c>
      <c r="BB128" s="36" t="s">
        <v>338</v>
      </c>
      <c r="BC128" s="36" t="s">
        <v>338</v>
      </c>
      <c r="BD128" s="36" t="s">
        <v>338</v>
      </c>
      <c r="BE128" s="36" t="s">
        <v>338</v>
      </c>
      <c r="BF128" s="36" t="s">
        <v>338</v>
      </c>
      <c r="BG128" s="36" t="s">
        <v>338</v>
      </c>
      <c r="BH128" s="36" t="s">
        <v>338</v>
      </c>
      <c r="BI128" s="36" t="s">
        <v>338</v>
      </c>
      <c r="BJ128" s="36" t="s">
        <v>338</v>
      </c>
      <c r="BK128" s="36" t="s">
        <v>338</v>
      </c>
      <c r="BL128" s="36" t="s">
        <v>338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 t="s">
        <v>338</v>
      </c>
      <c r="E129" s="36" t="s">
        <v>338</v>
      </c>
      <c r="F129" s="36" t="s">
        <v>338</v>
      </c>
      <c r="G129" s="36" t="s">
        <v>338</v>
      </c>
      <c r="H129" s="36" t="s">
        <v>338</v>
      </c>
      <c r="I129" s="36" t="s">
        <v>338</v>
      </c>
      <c r="J129" s="36" t="s">
        <v>338</v>
      </c>
      <c r="K129" s="36" t="s">
        <v>338</v>
      </c>
      <c r="L129" s="36" t="s">
        <v>338</v>
      </c>
      <c r="M129" s="36" t="s">
        <v>338</v>
      </c>
      <c r="N129" s="36" t="s">
        <v>338</v>
      </c>
      <c r="O129" s="36" t="s">
        <v>338</v>
      </c>
      <c r="P129" s="36" t="s">
        <v>338</v>
      </c>
      <c r="Q129" s="36" t="s">
        <v>338</v>
      </c>
      <c r="R129" s="36" t="s">
        <v>338</v>
      </c>
      <c r="S129" s="36" t="s">
        <v>338</v>
      </c>
      <c r="T129" s="36" t="s">
        <v>338</v>
      </c>
      <c r="U129" s="36" t="s">
        <v>338</v>
      </c>
      <c r="V129" s="36" t="s">
        <v>338</v>
      </c>
      <c r="W129" s="36" t="s">
        <v>338</v>
      </c>
      <c r="X129" s="36" t="s">
        <v>338</v>
      </c>
      <c r="Y129" s="36" t="s">
        <v>338</v>
      </c>
      <c r="Z129" s="36" t="s">
        <v>338</v>
      </c>
      <c r="AA129" s="36" t="s">
        <v>338</v>
      </c>
      <c r="AB129" s="36" t="s">
        <v>338</v>
      </c>
      <c r="AC129" s="36" t="s">
        <v>338</v>
      </c>
      <c r="AD129" s="36" t="s">
        <v>338</v>
      </c>
      <c r="AE129" s="36" t="s">
        <v>338</v>
      </c>
      <c r="AF129" s="36" t="s">
        <v>338</v>
      </c>
      <c r="AG129" s="36" t="s">
        <v>338</v>
      </c>
      <c r="AH129" s="36" t="s">
        <v>338</v>
      </c>
      <c r="AI129" s="36" t="s">
        <v>338</v>
      </c>
      <c r="AJ129" s="36" t="s">
        <v>338</v>
      </c>
      <c r="AK129" s="36" t="s">
        <v>338</v>
      </c>
      <c r="AL129" s="36" t="s">
        <v>338</v>
      </c>
      <c r="AM129" s="36" t="s">
        <v>338</v>
      </c>
      <c r="AN129" s="36" t="s">
        <v>338</v>
      </c>
      <c r="AO129" s="36" t="s">
        <v>338</v>
      </c>
      <c r="AP129" s="36" t="s">
        <v>338</v>
      </c>
      <c r="AQ129" s="36" t="s">
        <v>338</v>
      </c>
      <c r="AR129" s="36" t="s">
        <v>338</v>
      </c>
      <c r="AS129" s="36" t="s">
        <v>338</v>
      </c>
      <c r="AT129" s="36" t="s">
        <v>338</v>
      </c>
      <c r="AU129" s="36" t="s">
        <v>338</v>
      </c>
      <c r="AV129" s="36" t="s">
        <v>338</v>
      </c>
      <c r="AW129" s="36" t="s">
        <v>338</v>
      </c>
      <c r="AX129" s="36" t="s">
        <v>338</v>
      </c>
      <c r="AY129" s="36" t="s">
        <v>338</v>
      </c>
      <c r="AZ129" s="36" t="s">
        <v>338</v>
      </c>
      <c r="BA129" s="36" t="s">
        <v>338</v>
      </c>
      <c r="BB129" s="36" t="s">
        <v>338</v>
      </c>
      <c r="BC129" s="36" t="s">
        <v>338</v>
      </c>
      <c r="BD129" s="36" t="s">
        <v>338</v>
      </c>
      <c r="BE129" s="36" t="s">
        <v>338</v>
      </c>
      <c r="BF129" s="36" t="s">
        <v>338</v>
      </c>
      <c r="BG129" s="36" t="s">
        <v>338</v>
      </c>
      <c r="BH129" s="36" t="s">
        <v>338</v>
      </c>
      <c r="BI129" s="36" t="s">
        <v>338</v>
      </c>
      <c r="BJ129" s="36" t="s">
        <v>338</v>
      </c>
      <c r="BK129" s="36" t="s">
        <v>338</v>
      </c>
      <c r="BL129" s="36" t="s">
        <v>338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 t="s">
        <v>338</v>
      </c>
      <c r="E130" s="36" t="s">
        <v>338</v>
      </c>
      <c r="F130" s="36" t="s">
        <v>338</v>
      </c>
      <c r="G130" s="36" t="s">
        <v>338</v>
      </c>
      <c r="H130" s="36" t="s">
        <v>338</v>
      </c>
      <c r="I130" s="36" t="s">
        <v>338</v>
      </c>
      <c r="J130" s="36" t="s">
        <v>338</v>
      </c>
      <c r="K130" s="36" t="s">
        <v>338</v>
      </c>
      <c r="L130" s="36" t="s">
        <v>338</v>
      </c>
      <c r="M130" s="36" t="s">
        <v>338</v>
      </c>
      <c r="N130" s="36" t="s">
        <v>338</v>
      </c>
      <c r="O130" s="36" t="s">
        <v>338</v>
      </c>
      <c r="P130" s="36" t="s">
        <v>338</v>
      </c>
      <c r="Q130" s="36" t="s">
        <v>338</v>
      </c>
      <c r="R130" s="36" t="s">
        <v>338</v>
      </c>
      <c r="S130" s="36" t="s">
        <v>338</v>
      </c>
      <c r="T130" s="36" t="s">
        <v>338</v>
      </c>
      <c r="U130" s="36" t="s">
        <v>338</v>
      </c>
      <c r="V130" s="36" t="s">
        <v>338</v>
      </c>
      <c r="W130" s="36" t="s">
        <v>338</v>
      </c>
      <c r="X130" s="36" t="s">
        <v>338</v>
      </c>
      <c r="Y130" s="36" t="s">
        <v>338</v>
      </c>
      <c r="Z130" s="36" t="s">
        <v>338</v>
      </c>
      <c r="AA130" s="36" t="s">
        <v>338</v>
      </c>
      <c r="AB130" s="36" t="s">
        <v>338</v>
      </c>
      <c r="AC130" s="36" t="s">
        <v>338</v>
      </c>
      <c r="AD130" s="36" t="s">
        <v>338</v>
      </c>
      <c r="AE130" s="36" t="s">
        <v>338</v>
      </c>
      <c r="AF130" s="36" t="s">
        <v>338</v>
      </c>
      <c r="AG130" s="36" t="s">
        <v>338</v>
      </c>
      <c r="AH130" s="36" t="s">
        <v>338</v>
      </c>
      <c r="AI130" s="36" t="s">
        <v>338</v>
      </c>
      <c r="AJ130" s="36" t="s">
        <v>338</v>
      </c>
      <c r="AK130" s="36" t="s">
        <v>338</v>
      </c>
      <c r="AL130" s="36" t="s">
        <v>338</v>
      </c>
      <c r="AM130" s="36" t="s">
        <v>338</v>
      </c>
      <c r="AN130" s="36" t="s">
        <v>338</v>
      </c>
      <c r="AO130" s="36" t="s">
        <v>338</v>
      </c>
      <c r="AP130" s="36" t="s">
        <v>338</v>
      </c>
      <c r="AQ130" s="36" t="s">
        <v>338</v>
      </c>
      <c r="AR130" s="36" t="s">
        <v>338</v>
      </c>
      <c r="AS130" s="36" t="s">
        <v>338</v>
      </c>
      <c r="AT130" s="36" t="s">
        <v>338</v>
      </c>
      <c r="AU130" s="36" t="s">
        <v>338</v>
      </c>
      <c r="AV130" s="36" t="s">
        <v>338</v>
      </c>
      <c r="AW130" s="36" t="s">
        <v>338</v>
      </c>
      <c r="AX130" s="36" t="s">
        <v>338</v>
      </c>
      <c r="AY130" s="36" t="s">
        <v>338</v>
      </c>
      <c r="AZ130" s="36" t="s">
        <v>338</v>
      </c>
      <c r="BA130" s="36" t="s">
        <v>338</v>
      </c>
      <c r="BB130" s="36" t="s">
        <v>338</v>
      </c>
      <c r="BC130" s="36" t="s">
        <v>338</v>
      </c>
      <c r="BD130" s="36" t="s">
        <v>338</v>
      </c>
      <c r="BE130" s="36" t="s">
        <v>338</v>
      </c>
      <c r="BF130" s="36" t="s">
        <v>338</v>
      </c>
      <c r="BG130" s="36" t="s">
        <v>338</v>
      </c>
      <c r="BH130" s="36" t="s">
        <v>338</v>
      </c>
      <c r="BI130" s="36" t="s">
        <v>338</v>
      </c>
      <c r="BJ130" s="36" t="s">
        <v>338</v>
      </c>
      <c r="BK130" s="36" t="s">
        <v>338</v>
      </c>
      <c r="BL130" s="36" t="s">
        <v>338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 t="s">
        <v>338</v>
      </c>
      <c r="E131" s="36" t="s">
        <v>338</v>
      </c>
      <c r="F131" s="36" t="s">
        <v>338</v>
      </c>
      <c r="G131" s="36" t="s">
        <v>338</v>
      </c>
      <c r="H131" s="36" t="s">
        <v>338</v>
      </c>
      <c r="I131" s="36" t="s">
        <v>338</v>
      </c>
      <c r="J131" s="36" t="s">
        <v>338</v>
      </c>
      <c r="K131" s="36" t="s">
        <v>338</v>
      </c>
      <c r="L131" s="36" t="s">
        <v>338</v>
      </c>
      <c r="M131" s="36" t="s">
        <v>338</v>
      </c>
      <c r="N131" s="36" t="s">
        <v>338</v>
      </c>
      <c r="O131" s="36" t="s">
        <v>338</v>
      </c>
      <c r="P131" s="36" t="s">
        <v>338</v>
      </c>
      <c r="Q131" s="36" t="s">
        <v>338</v>
      </c>
      <c r="R131" s="36" t="s">
        <v>338</v>
      </c>
      <c r="S131" s="36" t="s">
        <v>338</v>
      </c>
      <c r="T131" s="36" t="s">
        <v>338</v>
      </c>
      <c r="U131" s="36" t="s">
        <v>338</v>
      </c>
      <c r="V131" s="36" t="s">
        <v>338</v>
      </c>
      <c r="W131" s="36" t="s">
        <v>338</v>
      </c>
      <c r="X131" s="36" t="s">
        <v>338</v>
      </c>
      <c r="Y131" s="36" t="s">
        <v>338</v>
      </c>
      <c r="Z131" s="36" t="s">
        <v>338</v>
      </c>
      <c r="AA131" s="36" t="s">
        <v>338</v>
      </c>
      <c r="AB131" s="36" t="s">
        <v>338</v>
      </c>
      <c r="AC131" s="36" t="s">
        <v>338</v>
      </c>
      <c r="AD131" s="36" t="s">
        <v>338</v>
      </c>
      <c r="AE131" s="36" t="s">
        <v>338</v>
      </c>
      <c r="AF131" s="36" t="s">
        <v>338</v>
      </c>
      <c r="AG131" s="36" t="s">
        <v>338</v>
      </c>
      <c r="AH131" s="36" t="s">
        <v>338</v>
      </c>
      <c r="AI131" s="36" t="s">
        <v>338</v>
      </c>
      <c r="AJ131" s="36" t="s">
        <v>338</v>
      </c>
      <c r="AK131" s="36" t="s">
        <v>338</v>
      </c>
      <c r="AL131" s="36" t="s">
        <v>338</v>
      </c>
      <c r="AM131" s="36" t="s">
        <v>338</v>
      </c>
      <c r="AN131" s="36" t="s">
        <v>338</v>
      </c>
      <c r="AO131" s="36" t="s">
        <v>338</v>
      </c>
      <c r="AP131" s="36" t="s">
        <v>338</v>
      </c>
      <c r="AQ131" s="36" t="s">
        <v>338</v>
      </c>
      <c r="AR131" s="36" t="s">
        <v>338</v>
      </c>
      <c r="AS131" s="36" t="s">
        <v>338</v>
      </c>
      <c r="AT131" s="36" t="s">
        <v>338</v>
      </c>
      <c r="AU131" s="36" t="s">
        <v>338</v>
      </c>
      <c r="AV131" s="36" t="s">
        <v>338</v>
      </c>
      <c r="AW131" s="36" t="s">
        <v>338</v>
      </c>
      <c r="AX131" s="36" t="s">
        <v>338</v>
      </c>
      <c r="AY131" s="36" t="s">
        <v>338</v>
      </c>
      <c r="AZ131" s="36" t="s">
        <v>338</v>
      </c>
      <c r="BA131" s="36" t="s">
        <v>338</v>
      </c>
      <c r="BB131" s="36" t="s">
        <v>338</v>
      </c>
      <c r="BC131" s="36" t="s">
        <v>338</v>
      </c>
      <c r="BD131" s="36" t="s">
        <v>338</v>
      </c>
      <c r="BE131" s="36" t="s">
        <v>338</v>
      </c>
      <c r="BF131" s="36" t="s">
        <v>338</v>
      </c>
      <c r="BG131" s="36" t="s">
        <v>338</v>
      </c>
      <c r="BH131" s="36" t="s">
        <v>338</v>
      </c>
      <c r="BI131" s="36" t="s">
        <v>338</v>
      </c>
      <c r="BJ131" s="36" t="s">
        <v>338</v>
      </c>
      <c r="BK131" s="36" t="s">
        <v>338</v>
      </c>
      <c r="BL131" s="36" t="s">
        <v>338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 t="s">
        <v>338</v>
      </c>
      <c r="E132" s="36" t="s">
        <v>338</v>
      </c>
      <c r="F132" s="36" t="s">
        <v>338</v>
      </c>
      <c r="G132" s="36" t="s">
        <v>338</v>
      </c>
      <c r="H132" s="36" t="s">
        <v>338</v>
      </c>
      <c r="I132" s="36" t="s">
        <v>338</v>
      </c>
      <c r="J132" s="36" t="s">
        <v>338</v>
      </c>
      <c r="K132" s="36" t="s">
        <v>338</v>
      </c>
      <c r="L132" s="36" t="s">
        <v>338</v>
      </c>
      <c r="M132" s="36" t="s">
        <v>338</v>
      </c>
      <c r="N132" s="36" t="s">
        <v>338</v>
      </c>
      <c r="O132" s="36" t="s">
        <v>338</v>
      </c>
      <c r="P132" s="36" t="s">
        <v>338</v>
      </c>
      <c r="Q132" s="36" t="s">
        <v>338</v>
      </c>
      <c r="R132" s="36" t="s">
        <v>338</v>
      </c>
      <c r="S132" s="36" t="s">
        <v>338</v>
      </c>
      <c r="T132" s="36" t="s">
        <v>338</v>
      </c>
      <c r="U132" s="36" t="s">
        <v>338</v>
      </c>
      <c r="V132" s="36" t="s">
        <v>338</v>
      </c>
      <c r="W132" s="36" t="s">
        <v>338</v>
      </c>
      <c r="X132" s="36" t="s">
        <v>338</v>
      </c>
      <c r="Y132" s="36" t="s">
        <v>338</v>
      </c>
      <c r="Z132" s="36" t="s">
        <v>338</v>
      </c>
      <c r="AA132" s="36" t="s">
        <v>338</v>
      </c>
      <c r="AB132" s="36" t="s">
        <v>338</v>
      </c>
      <c r="AC132" s="36" t="s">
        <v>338</v>
      </c>
      <c r="AD132" s="36" t="s">
        <v>338</v>
      </c>
      <c r="AE132" s="36" t="s">
        <v>338</v>
      </c>
      <c r="AF132" s="36" t="s">
        <v>338</v>
      </c>
      <c r="AG132" s="36" t="s">
        <v>338</v>
      </c>
      <c r="AH132" s="36" t="s">
        <v>338</v>
      </c>
      <c r="AI132" s="36" t="s">
        <v>338</v>
      </c>
      <c r="AJ132" s="36" t="s">
        <v>338</v>
      </c>
      <c r="AK132" s="36" t="s">
        <v>338</v>
      </c>
      <c r="AL132" s="36" t="s">
        <v>338</v>
      </c>
      <c r="AM132" s="36" t="s">
        <v>338</v>
      </c>
      <c r="AN132" s="36" t="s">
        <v>338</v>
      </c>
      <c r="AO132" s="36" t="s">
        <v>338</v>
      </c>
      <c r="AP132" s="36" t="s">
        <v>338</v>
      </c>
      <c r="AQ132" s="36" t="s">
        <v>338</v>
      </c>
      <c r="AR132" s="36" t="s">
        <v>338</v>
      </c>
      <c r="AS132" s="36" t="s">
        <v>338</v>
      </c>
      <c r="AT132" s="36" t="s">
        <v>338</v>
      </c>
      <c r="AU132" s="36" t="s">
        <v>338</v>
      </c>
      <c r="AV132" s="36" t="s">
        <v>338</v>
      </c>
      <c r="AW132" s="36" t="s">
        <v>338</v>
      </c>
      <c r="AX132" s="36" t="s">
        <v>338</v>
      </c>
      <c r="AY132" s="36" t="s">
        <v>338</v>
      </c>
      <c r="AZ132" s="36" t="s">
        <v>338</v>
      </c>
      <c r="BA132" s="36" t="s">
        <v>338</v>
      </c>
      <c r="BB132" s="36" t="s">
        <v>338</v>
      </c>
      <c r="BC132" s="36" t="s">
        <v>338</v>
      </c>
      <c r="BD132" s="36" t="s">
        <v>338</v>
      </c>
      <c r="BE132" s="36" t="s">
        <v>338</v>
      </c>
      <c r="BF132" s="36" t="s">
        <v>338</v>
      </c>
      <c r="BG132" s="36" t="s">
        <v>338</v>
      </c>
      <c r="BH132" s="36" t="s">
        <v>338</v>
      </c>
      <c r="BI132" s="36" t="s">
        <v>338</v>
      </c>
      <c r="BJ132" s="36" t="s">
        <v>338</v>
      </c>
      <c r="BK132" s="36" t="s">
        <v>338</v>
      </c>
      <c r="BL132" s="36" t="s">
        <v>338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 t="s">
        <v>338</v>
      </c>
      <c r="E133" s="36" t="s">
        <v>338</v>
      </c>
      <c r="F133" s="36" t="s">
        <v>338</v>
      </c>
      <c r="G133" s="36" t="s">
        <v>338</v>
      </c>
      <c r="H133" s="36" t="s">
        <v>338</v>
      </c>
      <c r="I133" s="36" t="s">
        <v>338</v>
      </c>
      <c r="J133" s="36" t="s">
        <v>338</v>
      </c>
      <c r="K133" s="36" t="s">
        <v>338</v>
      </c>
      <c r="L133" s="36" t="s">
        <v>338</v>
      </c>
      <c r="M133" s="36" t="s">
        <v>338</v>
      </c>
      <c r="N133" s="36" t="s">
        <v>338</v>
      </c>
      <c r="O133" s="36" t="s">
        <v>338</v>
      </c>
      <c r="P133" s="36" t="s">
        <v>338</v>
      </c>
      <c r="Q133" s="36" t="s">
        <v>338</v>
      </c>
      <c r="R133" s="36" t="s">
        <v>338</v>
      </c>
      <c r="S133" s="36" t="s">
        <v>338</v>
      </c>
      <c r="T133" s="36" t="s">
        <v>338</v>
      </c>
      <c r="U133" s="36" t="s">
        <v>338</v>
      </c>
      <c r="V133" s="36" t="s">
        <v>338</v>
      </c>
      <c r="W133" s="36" t="s">
        <v>338</v>
      </c>
      <c r="X133" s="36" t="s">
        <v>338</v>
      </c>
      <c r="Y133" s="36" t="s">
        <v>338</v>
      </c>
      <c r="Z133" s="36" t="s">
        <v>338</v>
      </c>
      <c r="AA133" s="36" t="s">
        <v>338</v>
      </c>
      <c r="AB133" s="36" t="s">
        <v>338</v>
      </c>
      <c r="AC133" s="36" t="s">
        <v>338</v>
      </c>
      <c r="AD133" s="36" t="s">
        <v>338</v>
      </c>
      <c r="AE133" s="36" t="s">
        <v>338</v>
      </c>
      <c r="AF133" s="36" t="s">
        <v>338</v>
      </c>
      <c r="AG133" s="36" t="s">
        <v>338</v>
      </c>
      <c r="AH133" s="36" t="s">
        <v>338</v>
      </c>
      <c r="AI133" s="36" t="s">
        <v>338</v>
      </c>
      <c r="AJ133" s="36" t="s">
        <v>338</v>
      </c>
      <c r="AK133" s="36" t="s">
        <v>338</v>
      </c>
      <c r="AL133" s="36" t="s">
        <v>338</v>
      </c>
      <c r="AM133" s="36" t="s">
        <v>338</v>
      </c>
      <c r="AN133" s="36" t="s">
        <v>338</v>
      </c>
      <c r="AO133" s="36" t="s">
        <v>338</v>
      </c>
      <c r="AP133" s="36" t="s">
        <v>338</v>
      </c>
      <c r="AQ133" s="36" t="s">
        <v>338</v>
      </c>
      <c r="AR133" s="36" t="s">
        <v>338</v>
      </c>
      <c r="AS133" s="36" t="s">
        <v>338</v>
      </c>
      <c r="AT133" s="36" t="s">
        <v>338</v>
      </c>
      <c r="AU133" s="36" t="s">
        <v>338</v>
      </c>
      <c r="AV133" s="36" t="s">
        <v>338</v>
      </c>
      <c r="AW133" s="36" t="s">
        <v>338</v>
      </c>
      <c r="AX133" s="36" t="s">
        <v>338</v>
      </c>
      <c r="AY133" s="36" t="s">
        <v>338</v>
      </c>
      <c r="AZ133" s="36" t="s">
        <v>338</v>
      </c>
      <c r="BA133" s="36" t="s">
        <v>338</v>
      </c>
      <c r="BB133" s="36" t="s">
        <v>338</v>
      </c>
      <c r="BC133" s="36" t="s">
        <v>338</v>
      </c>
      <c r="BD133" s="36" t="s">
        <v>338</v>
      </c>
      <c r="BE133" s="36" t="s">
        <v>338</v>
      </c>
      <c r="BF133" s="36" t="s">
        <v>338</v>
      </c>
      <c r="BG133" s="36" t="s">
        <v>338</v>
      </c>
      <c r="BH133" s="36" t="s">
        <v>338</v>
      </c>
      <c r="BI133" s="36" t="s">
        <v>338</v>
      </c>
      <c r="BJ133" s="36" t="s">
        <v>338</v>
      </c>
      <c r="BK133" s="36" t="s">
        <v>338</v>
      </c>
      <c r="BL133" s="36" t="s">
        <v>338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 t="s">
        <v>338</v>
      </c>
      <c r="E134" s="36" t="s">
        <v>338</v>
      </c>
      <c r="F134" s="36" t="s">
        <v>338</v>
      </c>
      <c r="G134" s="36" t="s">
        <v>338</v>
      </c>
      <c r="H134" s="36" t="s">
        <v>338</v>
      </c>
      <c r="I134" s="36" t="s">
        <v>338</v>
      </c>
      <c r="J134" s="36" t="s">
        <v>338</v>
      </c>
      <c r="K134" s="36" t="s">
        <v>338</v>
      </c>
      <c r="L134" s="36" t="s">
        <v>338</v>
      </c>
      <c r="M134" s="36" t="s">
        <v>338</v>
      </c>
      <c r="N134" s="36" t="s">
        <v>338</v>
      </c>
      <c r="O134" s="36" t="s">
        <v>338</v>
      </c>
      <c r="P134" s="36" t="s">
        <v>338</v>
      </c>
      <c r="Q134" s="36" t="s">
        <v>338</v>
      </c>
      <c r="R134" s="36" t="s">
        <v>338</v>
      </c>
      <c r="S134" s="36" t="s">
        <v>338</v>
      </c>
      <c r="T134" s="36" t="s">
        <v>338</v>
      </c>
      <c r="U134" s="36" t="s">
        <v>338</v>
      </c>
      <c r="V134" s="36" t="s">
        <v>338</v>
      </c>
      <c r="W134" s="36" t="s">
        <v>338</v>
      </c>
      <c r="X134" s="36" t="s">
        <v>338</v>
      </c>
      <c r="Y134" s="36" t="s">
        <v>338</v>
      </c>
      <c r="Z134" s="36" t="s">
        <v>338</v>
      </c>
      <c r="AA134" s="36" t="s">
        <v>338</v>
      </c>
      <c r="AB134" s="36" t="s">
        <v>338</v>
      </c>
      <c r="AC134" s="36" t="s">
        <v>338</v>
      </c>
      <c r="AD134" s="36" t="s">
        <v>338</v>
      </c>
      <c r="AE134" s="36" t="s">
        <v>338</v>
      </c>
      <c r="AF134" s="36" t="s">
        <v>338</v>
      </c>
      <c r="AG134" s="36" t="s">
        <v>338</v>
      </c>
      <c r="AH134" s="36" t="s">
        <v>338</v>
      </c>
      <c r="AI134" s="36" t="s">
        <v>338</v>
      </c>
      <c r="AJ134" s="36" t="s">
        <v>338</v>
      </c>
      <c r="AK134" s="36" t="s">
        <v>338</v>
      </c>
      <c r="AL134" s="36" t="s">
        <v>338</v>
      </c>
      <c r="AM134" s="36" t="s">
        <v>338</v>
      </c>
      <c r="AN134" s="36" t="s">
        <v>338</v>
      </c>
      <c r="AO134" s="36" t="s">
        <v>338</v>
      </c>
      <c r="AP134" s="36" t="s">
        <v>338</v>
      </c>
      <c r="AQ134" s="36" t="s">
        <v>338</v>
      </c>
      <c r="AR134" s="36" t="s">
        <v>338</v>
      </c>
      <c r="AS134" s="36" t="s">
        <v>338</v>
      </c>
      <c r="AT134" s="36" t="s">
        <v>338</v>
      </c>
      <c r="AU134" s="36" t="s">
        <v>338</v>
      </c>
      <c r="AV134" s="36" t="s">
        <v>338</v>
      </c>
      <c r="AW134" s="36" t="s">
        <v>338</v>
      </c>
      <c r="AX134" s="36" t="s">
        <v>338</v>
      </c>
      <c r="AY134" s="36" t="s">
        <v>338</v>
      </c>
      <c r="AZ134" s="36" t="s">
        <v>338</v>
      </c>
      <c r="BA134" s="36" t="s">
        <v>338</v>
      </c>
      <c r="BB134" s="36" t="s">
        <v>338</v>
      </c>
      <c r="BC134" s="36" t="s">
        <v>338</v>
      </c>
      <c r="BD134" s="36" t="s">
        <v>338</v>
      </c>
      <c r="BE134" s="36" t="s">
        <v>338</v>
      </c>
      <c r="BF134" s="36" t="s">
        <v>338</v>
      </c>
      <c r="BG134" s="36" t="s">
        <v>338</v>
      </c>
      <c r="BH134" s="36" t="s">
        <v>338</v>
      </c>
      <c r="BI134" s="36" t="s">
        <v>338</v>
      </c>
      <c r="BJ134" s="36" t="s">
        <v>338</v>
      </c>
      <c r="BK134" s="36" t="s">
        <v>338</v>
      </c>
      <c r="BL134" s="36" t="s">
        <v>338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 t="s">
        <v>338</v>
      </c>
      <c r="E135" s="36" t="s">
        <v>338</v>
      </c>
      <c r="F135" s="36" t="s">
        <v>338</v>
      </c>
      <c r="G135" s="36" t="s">
        <v>338</v>
      </c>
      <c r="H135" s="36" t="s">
        <v>338</v>
      </c>
      <c r="I135" s="36" t="s">
        <v>338</v>
      </c>
      <c r="J135" s="36" t="s">
        <v>338</v>
      </c>
      <c r="K135" s="36" t="s">
        <v>338</v>
      </c>
      <c r="L135" s="36" t="s">
        <v>338</v>
      </c>
      <c r="M135" s="36" t="s">
        <v>338</v>
      </c>
      <c r="N135" s="36" t="s">
        <v>338</v>
      </c>
      <c r="O135" s="36" t="s">
        <v>338</v>
      </c>
      <c r="P135" s="36" t="s">
        <v>338</v>
      </c>
      <c r="Q135" s="36" t="s">
        <v>338</v>
      </c>
      <c r="R135" s="36" t="s">
        <v>338</v>
      </c>
      <c r="S135" s="36" t="s">
        <v>338</v>
      </c>
      <c r="T135" s="36" t="s">
        <v>338</v>
      </c>
      <c r="U135" s="36" t="s">
        <v>338</v>
      </c>
      <c r="V135" s="36" t="s">
        <v>338</v>
      </c>
      <c r="W135" s="36" t="s">
        <v>338</v>
      </c>
      <c r="X135" s="36" t="s">
        <v>338</v>
      </c>
      <c r="Y135" s="36" t="s">
        <v>338</v>
      </c>
      <c r="Z135" s="36" t="s">
        <v>338</v>
      </c>
      <c r="AA135" s="36" t="s">
        <v>338</v>
      </c>
      <c r="AB135" s="36" t="s">
        <v>338</v>
      </c>
      <c r="AC135" s="36" t="s">
        <v>338</v>
      </c>
      <c r="AD135" s="36" t="s">
        <v>338</v>
      </c>
      <c r="AE135" s="36" t="s">
        <v>338</v>
      </c>
      <c r="AF135" s="36" t="s">
        <v>338</v>
      </c>
      <c r="AG135" s="36" t="s">
        <v>338</v>
      </c>
      <c r="AH135" s="36" t="s">
        <v>338</v>
      </c>
      <c r="AI135" s="36" t="s">
        <v>338</v>
      </c>
      <c r="AJ135" s="36" t="s">
        <v>338</v>
      </c>
      <c r="AK135" s="36" t="s">
        <v>338</v>
      </c>
      <c r="AL135" s="36" t="s">
        <v>338</v>
      </c>
      <c r="AM135" s="36" t="s">
        <v>338</v>
      </c>
      <c r="AN135" s="36" t="s">
        <v>338</v>
      </c>
      <c r="AO135" s="36" t="s">
        <v>338</v>
      </c>
      <c r="AP135" s="36" t="s">
        <v>338</v>
      </c>
      <c r="AQ135" s="36" t="s">
        <v>338</v>
      </c>
      <c r="AR135" s="36" t="s">
        <v>338</v>
      </c>
      <c r="AS135" s="36" t="s">
        <v>338</v>
      </c>
      <c r="AT135" s="36" t="s">
        <v>338</v>
      </c>
      <c r="AU135" s="36" t="s">
        <v>338</v>
      </c>
      <c r="AV135" s="36" t="s">
        <v>338</v>
      </c>
      <c r="AW135" s="36" t="s">
        <v>338</v>
      </c>
      <c r="AX135" s="36" t="s">
        <v>338</v>
      </c>
      <c r="AY135" s="36" t="s">
        <v>338</v>
      </c>
      <c r="AZ135" s="36" t="s">
        <v>338</v>
      </c>
      <c r="BA135" s="36" t="s">
        <v>338</v>
      </c>
      <c r="BB135" s="36" t="s">
        <v>338</v>
      </c>
      <c r="BC135" s="36" t="s">
        <v>338</v>
      </c>
      <c r="BD135" s="36" t="s">
        <v>338</v>
      </c>
      <c r="BE135" s="36" t="s">
        <v>338</v>
      </c>
      <c r="BF135" s="36" t="s">
        <v>338</v>
      </c>
      <c r="BG135" s="36" t="s">
        <v>338</v>
      </c>
      <c r="BH135" s="36" t="s">
        <v>338</v>
      </c>
      <c r="BI135" s="36" t="s">
        <v>338</v>
      </c>
      <c r="BJ135" s="36" t="s">
        <v>338</v>
      </c>
      <c r="BK135" s="36" t="s">
        <v>338</v>
      </c>
      <c r="BL135" s="36" t="s">
        <v>338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 t="s">
        <v>338</v>
      </c>
      <c r="E136" s="36" t="s">
        <v>338</v>
      </c>
      <c r="F136" s="36" t="s">
        <v>338</v>
      </c>
      <c r="G136" s="36" t="s">
        <v>338</v>
      </c>
      <c r="H136" s="36" t="s">
        <v>338</v>
      </c>
      <c r="I136" s="36" t="s">
        <v>338</v>
      </c>
      <c r="J136" s="36" t="s">
        <v>338</v>
      </c>
      <c r="K136" s="36" t="s">
        <v>338</v>
      </c>
      <c r="L136" s="36" t="s">
        <v>338</v>
      </c>
      <c r="M136" s="36" t="s">
        <v>338</v>
      </c>
      <c r="N136" s="36" t="s">
        <v>338</v>
      </c>
      <c r="O136" s="36" t="s">
        <v>338</v>
      </c>
      <c r="P136" s="36" t="s">
        <v>338</v>
      </c>
      <c r="Q136" s="36" t="s">
        <v>338</v>
      </c>
      <c r="R136" s="36" t="s">
        <v>338</v>
      </c>
      <c r="S136" s="36" t="s">
        <v>338</v>
      </c>
      <c r="T136" s="36" t="s">
        <v>338</v>
      </c>
      <c r="U136" s="36" t="s">
        <v>338</v>
      </c>
      <c r="V136" s="36" t="s">
        <v>338</v>
      </c>
      <c r="W136" s="36" t="s">
        <v>338</v>
      </c>
      <c r="X136" s="36" t="s">
        <v>338</v>
      </c>
      <c r="Y136" s="36" t="s">
        <v>338</v>
      </c>
      <c r="Z136" s="36" t="s">
        <v>338</v>
      </c>
      <c r="AA136" s="36" t="s">
        <v>338</v>
      </c>
      <c r="AB136" s="36" t="s">
        <v>338</v>
      </c>
      <c r="AC136" s="36" t="s">
        <v>338</v>
      </c>
      <c r="AD136" s="36" t="s">
        <v>338</v>
      </c>
      <c r="AE136" s="36" t="s">
        <v>338</v>
      </c>
      <c r="AF136" s="36" t="s">
        <v>338</v>
      </c>
      <c r="AG136" s="36" t="s">
        <v>338</v>
      </c>
      <c r="AH136" s="36" t="s">
        <v>338</v>
      </c>
      <c r="AI136" s="36" t="s">
        <v>338</v>
      </c>
      <c r="AJ136" s="36" t="s">
        <v>338</v>
      </c>
      <c r="AK136" s="36" t="s">
        <v>338</v>
      </c>
      <c r="AL136" s="36" t="s">
        <v>338</v>
      </c>
      <c r="AM136" s="36" t="s">
        <v>338</v>
      </c>
      <c r="AN136" s="36" t="s">
        <v>338</v>
      </c>
      <c r="AO136" s="36" t="s">
        <v>338</v>
      </c>
      <c r="AP136" s="36" t="s">
        <v>338</v>
      </c>
      <c r="AQ136" s="36" t="s">
        <v>338</v>
      </c>
      <c r="AR136" s="36" t="s">
        <v>338</v>
      </c>
      <c r="AS136" s="36" t="s">
        <v>338</v>
      </c>
      <c r="AT136" s="36" t="s">
        <v>338</v>
      </c>
      <c r="AU136" s="36" t="s">
        <v>338</v>
      </c>
      <c r="AV136" s="36" t="s">
        <v>338</v>
      </c>
      <c r="AW136" s="36" t="s">
        <v>338</v>
      </c>
      <c r="AX136" s="36" t="s">
        <v>338</v>
      </c>
      <c r="AY136" s="36" t="s">
        <v>338</v>
      </c>
      <c r="AZ136" s="36" t="s">
        <v>338</v>
      </c>
      <c r="BA136" s="36" t="s">
        <v>338</v>
      </c>
      <c r="BB136" s="36" t="s">
        <v>338</v>
      </c>
      <c r="BC136" s="36" t="s">
        <v>338</v>
      </c>
      <c r="BD136" s="36" t="s">
        <v>338</v>
      </c>
      <c r="BE136" s="36" t="s">
        <v>338</v>
      </c>
      <c r="BF136" s="36" t="s">
        <v>338</v>
      </c>
      <c r="BG136" s="36" t="s">
        <v>338</v>
      </c>
      <c r="BH136" s="36" t="s">
        <v>338</v>
      </c>
      <c r="BI136" s="36" t="s">
        <v>338</v>
      </c>
      <c r="BJ136" s="36" t="s">
        <v>338</v>
      </c>
      <c r="BK136" s="36" t="s">
        <v>338</v>
      </c>
      <c r="BL136" s="36" t="s">
        <v>338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 t="s">
        <v>338</v>
      </c>
      <c r="E137" s="36" t="s">
        <v>338</v>
      </c>
      <c r="F137" s="36" t="s">
        <v>338</v>
      </c>
      <c r="G137" s="36" t="s">
        <v>338</v>
      </c>
      <c r="H137" s="36" t="s">
        <v>338</v>
      </c>
      <c r="I137" s="36" t="s">
        <v>338</v>
      </c>
      <c r="J137" s="36" t="s">
        <v>338</v>
      </c>
      <c r="K137" s="36" t="s">
        <v>338</v>
      </c>
      <c r="L137" s="36" t="s">
        <v>338</v>
      </c>
      <c r="M137" s="36" t="s">
        <v>338</v>
      </c>
      <c r="N137" s="36" t="s">
        <v>338</v>
      </c>
      <c r="O137" s="36" t="s">
        <v>338</v>
      </c>
      <c r="P137" s="36" t="s">
        <v>338</v>
      </c>
      <c r="Q137" s="36" t="s">
        <v>338</v>
      </c>
      <c r="R137" s="36" t="s">
        <v>338</v>
      </c>
      <c r="S137" s="36" t="s">
        <v>338</v>
      </c>
      <c r="T137" s="36" t="s">
        <v>338</v>
      </c>
      <c r="U137" s="36" t="s">
        <v>338</v>
      </c>
      <c r="V137" s="36" t="s">
        <v>338</v>
      </c>
      <c r="W137" s="36" t="s">
        <v>338</v>
      </c>
      <c r="X137" s="36" t="s">
        <v>338</v>
      </c>
      <c r="Y137" s="36" t="s">
        <v>338</v>
      </c>
      <c r="Z137" s="36" t="s">
        <v>338</v>
      </c>
      <c r="AA137" s="36" t="s">
        <v>338</v>
      </c>
      <c r="AB137" s="36" t="s">
        <v>338</v>
      </c>
      <c r="AC137" s="36" t="s">
        <v>338</v>
      </c>
      <c r="AD137" s="36" t="s">
        <v>338</v>
      </c>
      <c r="AE137" s="36" t="s">
        <v>338</v>
      </c>
      <c r="AF137" s="36" t="s">
        <v>338</v>
      </c>
      <c r="AG137" s="36" t="s">
        <v>338</v>
      </c>
      <c r="AH137" s="36" t="s">
        <v>338</v>
      </c>
      <c r="AI137" s="36" t="s">
        <v>338</v>
      </c>
      <c r="AJ137" s="36" t="s">
        <v>338</v>
      </c>
      <c r="AK137" s="36" t="s">
        <v>338</v>
      </c>
      <c r="AL137" s="36" t="s">
        <v>338</v>
      </c>
      <c r="AM137" s="36" t="s">
        <v>338</v>
      </c>
      <c r="AN137" s="36" t="s">
        <v>338</v>
      </c>
      <c r="AO137" s="36" t="s">
        <v>338</v>
      </c>
      <c r="AP137" s="36" t="s">
        <v>338</v>
      </c>
      <c r="AQ137" s="36" t="s">
        <v>338</v>
      </c>
      <c r="AR137" s="36" t="s">
        <v>338</v>
      </c>
      <c r="AS137" s="36" t="s">
        <v>338</v>
      </c>
      <c r="AT137" s="36" t="s">
        <v>338</v>
      </c>
      <c r="AU137" s="36" t="s">
        <v>338</v>
      </c>
      <c r="AV137" s="36" t="s">
        <v>338</v>
      </c>
      <c r="AW137" s="36" t="s">
        <v>338</v>
      </c>
      <c r="AX137" s="36" t="s">
        <v>338</v>
      </c>
      <c r="AY137" s="36" t="s">
        <v>338</v>
      </c>
      <c r="AZ137" s="36" t="s">
        <v>338</v>
      </c>
      <c r="BA137" s="36" t="s">
        <v>338</v>
      </c>
      <c r="BB137" s="36" t="s">
        <v>338</v>
      </c>
      <c r="BC137" s="36" t="s">
        <v>338</v>
      </c>
      <c r="BD137" s="36" t="s">
        <v>338</v>
      </c>
      <c r="BE137" s="36" t="s">
        <v>338</v>
      </c>
      <c r="BF137" s="36" t="s">
        <v>338</v>
      </c>
      <c r="BG137" s="36" t="s">
        <v>338</v>
      </c>
      <c r="BH137" s="36" t="s">
        <v>338</v>
      </c>
      <c r="BI137" s="36" t="s">
        <v>338</v>
      </c>
      <c r="BJ137" s="36" t="s">
        <v>338</v>
      </c>
      <c r="BK137" s="36" t="s">
        <v>338</v>
      </c>
      <c r="BL137" s="36" t="s">
        <v>338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 t="s">
        <v>338</v>
      </c>
      <c r="E138" s="36" t="s">
        <v>338</v>
      </c>
      <c r="F138" s="36" t="s">
        <v>338</v>
      </c>
      <c r="G138" s="36" t="s">
        <v>338</v>
      </c>
      <c r="H138" s="36" t="s">
        <v>338</v>
      </c>
      <c r="I138" s="36" t="s">
        <v>338</v>
      </c>
      <c r="J138" s="36" t="s">
        <v>338</v>
      </c>
      <c r="K138" s="36" t="s">
        <v>338</v>
      </c>
      <c r="L138" s="36" t="s">
        <v>338</v>
      </c>
      <c r="M138" s="36" t="s">
        <v>338</v>
      </c>
      <c r="N138" s="36" t="s">
        <v>338</v>
      </c>
      <c r="O138" s="36" t="s">
        <v>338</v>
      </c>
      <c r="P138" s="36" t="s">
        <v>338</v>
      </c>
      <c r="Q138" s="36" t="s">
        <v>338</v>
      </c>
      <c r="R138" s="36" t="s">
        <v>338</v>
      </c>
      <c r="S138" s="36" t="s">
        <v>338</v>
      </c>
      <c r="T138" s="36" t="s">
        <v>338</v>
      </c>
      <c r="U138" s="36" t="s">
        <v>338</v>
      </c>
      <c r="V138" s="36" t="s">
        <v>338</v>
      </c>
      <c r="W138" s="36" t="s">
        <v>338</v>
      </c>
      <c r="X138" s="36" t="s">
        <v>338</v>
      </c>
      <c r="Y138" s="36" t="s">
        <v>338</v>
      </c>
      <c r="Z138" s="36" t="s">
        <v>338</v>
      </c>
      <c r="AA138" s="36" t="s">
        <v>338</v>
      </c>
      <c r="AB138" s="36" t="s">
        <v>338</v>
      </c>
      <c r="AC138" s="36" t="s">
        <v>338</v>
      </c>
      <c r="AD138" s="36" t="s">
        <v>338</v>
      </c>
      <c r="AE138" s="36" t="s">
        <v>338</v>
      </c>
      <c r="AF138" s="36" t="s">
        <v>338</v>
      </c>
      <c r="AG138" s="36" t="s">
        <v>338</v>
      </c>
      <c r="AH138" s="36" t="s">
        <v>338</v>
      </c>
      <c r="AI138" s="36" t="s">
        <v>338</v>
      </c>
      <c r="AJ138" s="36" t="s">
        <v>338</v>
      </c>
      <c r="AK138" s="36" t="s">
        <v>338</v>
      </c>
      <c r="AL138" s="36" t="s">
        <v>338</v>
      </c>
      <c r="AM138" s="36" t="s">
        <v>338</v>
      </c>
      <c r="AN138" s="36" t="s">
        <v>338</v>
      </c>
      <c r="AO138" s="36" t="s">
        <v>338</v>
      </c>
      <c r="AP138" s="36" t="s">
        <v>338</v>
      </c>
      <c r="AQ138" s="36" t="s">
        <v>338</v>
      </c>
      <c r="AR138" s="36" t="s">
        <v>338</v>
      </c>
      <c r="AS138" s="36" t="s">
        <v>338</v>
      </c>
      <c r="AT138" s="36" t="s">
        <v>338</v>
      </c>
      <c r="AU138" s="36" t="s">
        <v>338</v>
      </c>
      <c r="AV138" s="36" t="s">
        <v>338</v>
      </c>
      <c r="AW138" s="36" t="s">
        <v>338</v>
      </c>
      <c r="AX138" s="36" t="s">
        <v>338</v>
      </c>
      <c r="AY138" s="36" t="s">
        <v>338</v>
      </c>
      <c r="AZ138" s="36" t="s">
        <v>338</v>
      </c>
      <c r="BA138" s="36" t="s">
        <v>338</v>
      </c>
      <c r="BB138" s="36" t="s">
        <v>338</v>
      </c>
      <c r="BC138" s="36" t="s">
        <v>338</v>
      </c>
      <c r="BD138" s="36" t="s">
        <v>338</v>
      </c>
      <c r="BE138" s="36" t="s">
        <v>338</v>
      </c>
      <c r="BF138" s="36" t="s">
        <v>338</v>
      </c>
      <c r="BG138" s="36" t="s">
        <v>338</v>
      </c>
      <c r="BH138" s="36" t="s">
        <v>338</v>
      </c>
      <c r="BI138" s="36" t="s">
        <v>338</v>
      </c>
      <c r="BJ138" s="36" t="s">
        <v>338</v>
      </c>
      <c r="BK138" s="36" t="s">
        <v>338</v>
      </c>
      <c r="BL138" s="36" t="s">
        <v>338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 t="s">
        <v>338</v>
      </c>
      <c r="E139" s="36" t="s">
        <v>338</v>
      </c>
      <c r="F139" s="36" t="s">
        <v>338</v>
      </c>
      <c r="G139" s="36" t="s">
        <v>338</v>
      </c>
      <c r="H139" s="36" t="s">
        <v>338</v>
      </c>
      <c r="I139" s="36" t="s">
        <v>338</v>
      </c>
      <c r="J139" s="36" t="s">
        <v>338</v>
      </c>
      <c r="K139" s="36" t="s">
        <v>338</v>
      </c>
      <c r="L139" s="36" t="s">
        <v>338</v>
      </c>
      <c r="M139" s="36" t="s">
        <v>338</v>
      </c>
      <c r="N139" s="36" t="s">
        <v>338</v>
      </c>
      <c r="O139" s="36" t="s">
        <v>338</v>
      </c>
      <c r="P139" s="36" t="s">
        <v>338</v>
      </c>
      <c r="Q139" s="36" t="s">
        <v>338</v>
      </c>
      <c r="R139" s="36" t="s">
        <v>338</v>
      </c>
      <c r="S139" s="36" t="s">
        <v>338</v>
      </c>
      <c r="T139" s="36" t="s">
        <v>338</v>
      </c>
      <c r="U139" s="36" t="s">
        <v>338</v>
      </c>
      <c r="V139" s="36" t="s">
        <v>338</v>
      </c>
      <c r="W139" s="36" t="s">
        <v>338</v>
      </c>
      <c r="X139" s="36" t="s">
        <v>338</v>
      </c>
      <c r="Y139" s="36" t="s">
        <v>338</v>
      </c>
      <c r="Z139" s="36" t="s">
        <v>338</v>
      </c>
      <c r="AA139" s="36" t="s">
        <v>338</v>
      </c>
      <c r="AB139" s="36" t="s">
        <v>338</v>
      </c>
      <c r="AC139" s="36" t="s">
        <v>338</v>
      </c>
      <c r="AD139" s="36" t="s">
        <v>338</v>
      </c>
      <c r="AE139" s="36" t="s">
        <v>338</v>
      </c>
      <c r="AF139" s="36" t="s">
        <v>338</v>
      </c>
      <c r="AG139" s="36" t="s">
        <v>338</v>
      </c>
      <c r="AH139" s="36" t="s">
        <v>338</v>
      </c>
      <c r="AI139" s="36" t="s">
        <v>338</v>
      </c>
      <c r="AJ139" s="36" t="s">
        <v>338</v>
      </c>
      <c r="AK139" s="36" t="s">
        <v>338</v>
      </c>
      <c r="AL139" s="36" t="s">
        <v>338</v>
      </c>
      <c r="AM139" s="36" t="s">
        <v>338</v>
      </c>
      <c r="AN139" s="36" t="s">
        <v>338</v>
      </c>
      <c r="AO139" s="36" t="s">
        <v>338</v>
      </c>
      <c r="AP139" s="36" t="s">
        <v>338</v>
      </c>
      <c r="AQ139" s="36" t="s">
        <v>338</v>
      </c>
      <c r="AR139" s="36" t="s">
        <v>338</v>
      </c>
      <c r="AS139" s="36" t="s">
        <v>338</v>
      </c>
      <c r="AT139" s="36" t="s">
        <v>338</v>
      </c>
      <c r="AU139" s="36" t="s">
        <v>338</v>
      </c>
      <c r="AV139" s="36" t="s">
        <v>338</v>
      </c>
      <c r="AW139" s="36" t="s">
        <v>338</v>
      </c>
      <c r="AX139" s="36" t="s">
        <v>338</v>
      </c>
      <c r="AY139" s="36" t="s">
        <v>338</v>
      </c>
      <c r="AZ139" s="36" t="s">
        <v>338</v>
      </c>
      <c r="BA139" s="36" t="s">
        <v>338</v>
      </c>
      <c r="BB139" s="36" t="s">
        <v>338</v>
      </c>
      <c r="BC139" s="36" t="s">
        <v>338</v>
      </c>
      <c r="BD139" s="36" t="s">
        <v>338</v>
      </c>
      <c r="BE139" s="36" t="s">
        <v>338</v>
      </c>
      <c r="BF139" s="36" t="s">
        <v>338</v>
      </c>
      <c r="BG139" s="36" t="s">
        <v>338</v>
      </c>
      <c r="BH139" s="36" t="s">
        <v>338</v>
      </c>
      <c r="BI139" s="36" t="s">
        <v>338</v>
      </c>
      <c r="BJ139" s="36" t="s">
        <v>338</v>
      </c>
      <c r="BK139" s="36" t="s">
        <v>338</v>
      </c>
      <c r="BL139" s="36" t="s">
        <v>338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 t="s">
        <v>338</v>
      </c>
      <c r="E140" s="36" t="s">
        <v>338</v>
      </c>
      <c r="F140" s="36" t="s">
        <v>338</v>
      </c>
      <c r="G140" s="36" t="s">
        <v>338</v>
      </c>
      <c r="H140" s="36" t="s">
        <v>338</v>
      </c>
      <c r="I140" s="36" t="s">
        <v>338</v>
      </c>
      <c r="J140" s="36" t="s">
        <v>338</v>
      </c>
      <c r="K140" s="36" t="s">
        <v>338</v>
      </c>
      <c r="L140" s="36" t="s">
        <v>338</v>
      </c>
      <c r="M140" s="36" t="s">
        <v>338</v>
      </c>
      <c r="N140" s="36" t="s">
        <v>338</v>
      </c>
      <c r="O140" s="36" t="s">
        <v>338</v>
      </c>
      <c r="P140" s="36" t="s">
        <v>338</v>
      </c>
      <c r="Q140" s="36" t="s">
        <v>338</v>
      </c>
      <c r="R140" s="36" t="s">
        <v>338</v>
      </c>
      <c r="S140" s="36" t="s">
        <v>338</v>
      </c>
      <c r="T140" s="36" t="s">
        <v>338</v>
      </c>
      <c r="U140" s="36" t="s">
        <v>338</v>
      </c>
      <c r="V140" s="36" t="s">
        <v>338</v>
      </c>
      <c r="W140" s="36" t="s">
        <v>338</v>
      </c>
      <c r="X140" s="36" t="s">
        <v>338</v>
      </c>
      <c r="Y140" s="36" t="s">
        <v>338</v>
      </c>
      <c r="Z140" s="36" t="s">
        <v>338</v>
      </c>
      <c r="AA140" s="36" t="s">
        <v>338</v>
      </c>
      <c r="AB140" s="36" t="s">
        <v>338</v>
      </c>
      <c r="AC140" s="36" t="s">
        <v>338</v>
      </c>
      <c r="AD140" s="36" t="s">
        <v>338</v>
      </c>
      <c r="AE140" s="36" t="s">
        <v>338</v>
      </c>
      <c r="AF140" s="36" t="s">
        <v>338</v>
      </c>
      <c r="AG140" s="36" t="s">
        <v>338</v>
      </c>
      <c r="AH140" s="36" t="s">
        <v>338</v>
      </c>
      <c r="AI140" s="36" t="s">
        <v>338</v>
      </c>
      <c r="AJ140" s="36" t="s">
        <v>338</v>
      </c>
      <c r="AK140" s="36" t="s">
        <v>338</v>
      </c>
      <c r="AL140" s="36" t="s">
        <v>338</v>
      </c>
      <c r="AM140" s="36" t="s">
        <v>338</v>
      </c>
      <c r="AN140" s="36" t="s">
        <v>338</v>
      </c>
      <c r="AO140" s="36" t="s">
        <v>338</v>
      </c>
      <c r="AP140" s="36" t="s">
        <v>338</v>
      </c>
      <c r="AQ140" s="36" t="s">
        <v>338</v>
      </c>
      <c r="AR140" s="36" t="s">
        <v>338</v>
      </c>
      <c r="AS140" s="36" t="s">
        <v>338</v>
      </c>
      <c r="AT140" s="36" t="s">
        <v>338</v>
      </c>
      <c r="AU140" s="36" t="s">
        <v>338</v>
      </c>
      <c r="AV140" s="36" t="s">
        <v>338</v>
      </c>
      <c r="AW140" s="36" t="s">
        <v>338</v>
      </c>
      <c r="AX140" s="36" t="s">
        <v>338</v>
      </c>
      <c r="AY140" s="36" t="s">
        <v>338</v>
      </c>
      <c r="AZ140" s="36" t="s">
        <v>338</v>
      </c>
      <c r="BA140" s="36" t="s">
        <v>338</v>
      </c>
      <c r="BB140" s="36" t="s">
        <v>338</v>
      </c>
      <c r="BC140" s="36" t="s">
        <v>338</v>
      </c>
      <c r="BD140" s="36" t="s">
        <v>338</v>
      </c>
      <c r="BE140" s="36" t="s">
        <v>338</v>
      </c>
      <c r="BF140" s="36" t="s">
        <v>338</v>
      </c>
      <c r="BG140" s="36" t="s">
        <v>338</v>
      </c>
      <c r="BH140" s="36" t="s">
        <v>338</v>
      </c>
      <c r="BI140" s="36" t="s">
        <v>338</v>
      </c>
      <c r="BJ140" s="36" t="s">
        <v>338</v>
      </c>
      <c r="BK140" s="36" t="s">
        <v>338</v>
      </c>
      <c r="BL140" s="36" t="s">
        <v>338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 t="s">
        <v>338</v>
      </c>
      <c r="E141" s="36" t="s">
        <v>338</v>
      </c>
      <c r="F141" s="36" t="s">
        <v>338</v>
      </c>
      <c r="G141" s="36" t="s">
        <v>338</v>
      </c>
      <c r="H141" s="36" t="s">
        <v>338</v>
      </c>
      <c r="I141" s="36" t="s">
        <v>338</v>
      </c>
      <c r="J141" s="36" t="s">
        <v>338</v>
      </c>
      <c r="K141" s="36" t="s">
        <v>338</v>
      </c>
      <c r="L141" s="36" t="s">
        <v>338</v>
      </c>
      <c r="M141" s="36" t="s">
        <v>338</v>
      </c>
      <c r="N141" s="36" t="s">
        <v>338</v>
      </c>
      <c r="O141" s="36" t="s">
        <v>338</v>
      </c>
      <c r="P141" s="36" t="s">
        <v>338</v>
      </c>
      <c r="Q141" s="36" t="s">
        <v>338</v>
      </c>
      <c r="R141" s="36" t="s">
        <v>338</v>
      </c>
      <c r="S141" s="36" t="s">
        <v>338</v>
      </c>
      <c r="T141" s="36" t="s">
        <v>338</v>
      </c>
      <c r="U141" s="36" t="s">
        <v>338</v>
      </c>
      <c r="V141" s="36" t="s">
        <v>338</v>
      </c>
      <c r="W141" s="36" t="s">
        <v>338</v>
      </c>
      <c r="X141" s="36" t="s">
        <v>338</v>
      </c>
      <c r="Y141" s="36" t="s">
        <v>338</v>
      </c>
      <c r="Z141" s="36" t="s">
        <v>338</v>
      </c>
      <c r="AA141" s="36" t="s">
        <v>338</v>
      </c>
      <c r="AB141" s="36" t="s">
        <v>338</v>
      </c>
      <c r="AC141" s="36" t="s">
        <v>338</v>
      </c>
      <c r="AD141" s="36" t="s">
        <v>338</v>
      </c>
      <c r="AE141" s="36" t="s">
        <v>338</v>
      </c>
      <c r="AF141" s="36" t="s">
        <v>338</v>
      </c>
      <c r="AG141" s="36" t="s">
        <v>338</v>
      </c>
      <c r="AH141" s="36" t="s">
        <v>338</v>
      </c>
      <c r="AI141" s="36" t="s">
        <v>338</v>
      </c>
      <c r="AJ141" s="36" t="s">
        <v>338</v>
      </c>
      <c r="AK141" s="36" t="s">
        <v>338</v>
      </c>
      <c r="AL141" s="36" t="s">
        <v>338</v>
      </c>
      <c r="AM141" s="36" t="s">
        <v>338</v>
      </c>
      <c r="AN141" s="36" t="s">
        <v>338</v>
      </c>
      <c r="AO141" s="36" t="s">
        <v>338</v>
      </c>
      <c r="AP141" s="36" t="s">
        <v>338</v>
      </c>
      <c r="AQ141" s="36" t="s">
        <v>338</v>
      </c>
      <c r="AR141" s="36" t="s">
        <v>338</v>
      </c>
      <c r="AS141" s="36" t="s">
        <v>338</v>
      </c>
      <c r="AT141" s="36" t="s">
        <v>338</v>
      </c>
      <c r="AU141" s="36" t="s">
        <v>338</v>
      </c>
      <c r="AV141" s="36" t="s">
        <v>338</v>
      </c>
      <c r="AW141" s="36" t="s">
        <v>338</v>
      </c>
      <c r="AX141" s="36" t="s">
        <v>338</v>
      </c>
      <c r="AY141" s="36" t="s">
        <v>338</v>
      </c>
      <c r="AZ141" s="36" t="s">
        <v>338</v>
      </c>
      <c r="BA141" s="36" t="s">
        <v>338</v>
      </c>
      <c r="BB141" s="36" t="s">
        <v>338</v>
      </c>
      <c r="BC141" s="36" t="s">
        <v>338</v>
      </c>
      <c r="BD141" s="36" t="s">
        <v>338</v>
      </c>
      <c r="BE141" s="36" t="s">
        <v>338</v>
      </c>
      <c r="BF141" s="36" t="s">
        <v>338</v>
      </c>
      <c r="BG141" s="36" t="s">
        <v>338</v>
      </c>
      <c r="BH141" s="36" t="s">
        <v>338</v>
      </c>
      <c r="BI141" s="36" t="s">
        <v>338</v>
      </c>
      <c r="BJ141" s="36" t="s">
        <v>338</v>
      </c>
      <c r="BK141" s="36" t="s">
        <v>338</v>
      </c>
      <c r="BL141" s="36" t="s">
        <v>338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 t="s">
        <v>338</v>
      </c>
      <c r="E142" s="36" t="s">
        <v>338</v>
      </c>
      <c r="F142" s="36" t="s">
        <v>338</v>
      </c>
      <c r="G142" s="36" t="s">
        <v>338</v>
      </c>
      <c r="H142" s="36" t="s">
        <v>338</v>
      </c>
      <c r="I142" s="36" t="s">
        <v>338</v>
      </c>
      <c r="J142" s="36" t="s">
        <v>338</v>
      </c>
      <c r="K142" s="36" t="s">
        <v>338</v>
      </c>
      <c r="L142" s="36" t="s">
        <v>338</v>
      </c>
      <c r="M142" s="36" t="s">
        <v>338</v>
      </c>
      <c r="N142" s="36" t="s">
        <v>338</v>
      </c>
      <c r="O142" s="36" t="s">
        <v>338</v>
      </c>
      <c r="P142" s="36" t="s">
        <v>338</v>
      </c>
      <c r="Q142" s="36" t="s">
        <v>338</v>
      </c>
      <c r="R142" s="36" t="s">
        <v>338</v>
      </c>
      <c r="S142" s="36" t="s">
        <v>338</v>
      </c>
      <c r="T142" s="36" t="s">
        <v>338</v>
      </c>
      <c r="U142" s="36" t="s">
        <v>338</v>
      </c>
      <c r="V142" s="36" t="s">
        <v>338</v>
      </c>
      <c r="W142" s="36" t="s">
        <v>338</v>
      </c>
      <c r="X142" s="36" t="s">
        <v>338</v>
      </c>
      <c r="Y142" s="36" t="s">
        <v>338</v>
      </c>
      <c r="Z142" s="36" t="s">
        <v>338</v>
      </c>
      <c r="AA142" s="36" t="s">
        <v>338</v>
      </c>
      <c r="AB142" s="36" t="s">
        <v>338</v>
      </c>
      <c r="AC142" s="36" t="s">
        <v>338</v>
      </c>
      <c r="AD142" s="36" t="s">
        <v>338</v>
      </c>
      <c r="AE142" s="36" t="s">
        <v>338</v>
      </c>
      <c r="AF142" s="36" t="s">
        <v>338</v>
      </c>
      <c r="AG142" s="36" t="s">
        <v>338</v>
      </c>
      <c r="AH142" s="36" t="s">
        <v>338</v>
      </c>
      <c r="AI142" s="36" t="s">
        <v>338</v>
      </c>
      <c r="AJ142" s="36" t="s">
        <v>338</v>
      </c>
      <c r="AK142" s="36" t="s">
        <v>338</v>
      </c>
      <c r="AL142" s="36" t="s">
        <v>338</v>
      </c>
      <c r="AM142" s="36" t="s">
        <v>338</v>
      </c>
      <c r="AN142" s="36" t="s">
        <v>338</v>
      </c>
      <c r="AO142" s="36" t="s">
        <v>338</v>
      </c>
      <c r="AP142" s="36" t="s">
        <v>338</v>
      </c>
      <c r="AQ142" s="36" t="s">
        <v>338</v>
      </c>
      <c r="AR142" s="36" t="s">
        <v>338</v>
      </c>
      <c r="AS142" s="36" t="s">
        <v>338</v>
      </c>
      <c r="AT142" s="36" t="s">
        <v>338</v>
      </c>
      <c r="AU142" s="36" t="s">
        <v>338</v>
      </c>
      <c r="AV142" s="36" t="s">
        <v>338</v>
      </c>
      <c r="AW142" s="36" t="s">
        <v>338</v>
      </c>
      <c r="AX142" s="36" t="s">
        <v>338</v>
      </c>
      <c r="AY142" s="36" t="s">
        <v>338</v>
      </c>
      <c r="AZ142" s="36" t="s">
        <v>338</v>
      </c>
      <c r="BA142" s="36" t="s">
        <v>338</v>
      </c>
      <c r="BB142" s="36" t="s">
        <v>338</v>
      </c>
      <c r="BC142" s="36" t="s">
        <v>338</v>
      </c>
      <c r="BD142" s="36" t="s">
        <v>338</v>
      </c>
      <c r="BE142" s="36" t="s">
        <v>338</v>
      </c>
      <c r="BF142" s="36" t="s">
        <v>338</v>
      </c>
      <c r="BG142" s="36" t="s">
        <v>338</v>
      </c>
      <c r="BH142" s="36" t="s">
        <v>338</v>
      </c>
      <c r="BI142" s="36" t="s">
        <v>338</v>
      </c>
      <c r="BJ142" s="36" t="s">
        <v>338</v>
      </c>
      <c r="BK142" s="36" t="s">
        <v>338</v>
      </c>
      <c r="BL142" s="36" t="s">
        <v>338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 t="s">
        <v>338</v>
      </c>
      <c r="E143" s="36" t="s">
        <v>338</v>
      </c>
      <c r="F143" s="36" t="s">
        <v>338</v>
      </c>
      <c r="G143" s="36" t="s">
        <v>338</v>
      </c>
      <c r="H143" s="36" t="s">
        <v>338</v>
      </c>
      <c r="I143" s="36" t="s">
        <v>338</v>
      </c>
      <c r="J143" s="36" t="s">
        <v>338</v>
      </c>
      <c r="K143" s="36" t="s">
        <v>338</v>
      </c>
      <c r="L143" s="36" t="s">
        <v>338</v>
      </c>
      <c r="M143" s="36" t="s">
        <v>338</v>
      </c>
      <c r="N143" s="36" t="s">
        <v>338</v>
      </c>
      <c r="O143" s="36" t="s">
        <v>338</v>
      </c>
      <c r="P143" s="36" t="s">
        <v>338</v>
      </c>
      <c r="Q143" s="36" t="s">
        <v>338</v>
      </c>
      <c r="R143" s="36" t="s">
        <v>338</v>
      </c>
      <c r="S143" s="36" t="s">
        <v>338</v>
      </c>
      <c r="T143" s="36" t="s">
        <v>338</v>
      </c>
      <c r="U143" s="36" t="s">
        <v>338</v>
      </c>
      <c r="V143" s="36" t="s">
        <v>338</v>
      </c>
      <c r="W143" s="36" t="s">
        <v>338</v>
      </c>
      <c r="X143" s="36" t="s">
        <v>338</v>
      </c>
      <c r="Y143" s="36" t="s">
        <v>338</v>
      </c>
      <c r="Z143" s="36" t="s">
        <v>338</v>
      </c>
      <c r="AA143" s="36" t="s">
        <v>338</v>
      </c>
      <c r="AB143" s="36" t="s">
        <v>338</v>
      </c>
      <c r="AC143" s="36" t="s">
        <v>338</v>
      </c>
      <c r="AD143" s="36" t="s">
        <v>338</v>
      </c>
      <c r="AE143" s="36" t="s">
        <v>338</v>
      </c>
      <c r="AF143" s="36" t="s">
        <v>338</v>
      </c>
      <c r="AG143" s="36" t="s">
        <v>338</v>
      </c>
      <c r="AH143" s="36" t="s">
        <v>338</v>
      </c>
      <c r="AI143" s="36" t="s">
        <v>338</v>
      </c>
      <c r="AJ143" s="36" t="s">
        <v>338</v>
      </c>
      <c r="AK143" s="36" t="s">
        <v>338</v>
      </c>
      <c r="AL143" s="36" t="s">
        <v>338</v>
      </c>
      <c r="AM143" s="36" t="s">
        <v>338</v>
      </c>
      <c r="AN143" s="36" t="s">
        <v>338</v>
      </c>
      <c r="AO143" s="36" t="s">
        <v>338</v>
      </c>
      <c r="AP143" s="36" t="s">
        <v>338</v>
      </c>
      <c r="AQ143" s="36" t="s">
        <v>338</v>
      </c>
      <c r="AR143" s="36" t="s">
        <v>338</v>
      </c>
      <c r="AS143" s="36" t="s">
        <v>338</v>
      </c>
      <c r="AT143" s="36" t="s">
        <v>338</v>
      </c>
      <c r="AU143" s="36" t="s">
        <v>338</v>
      </c>
      <c r="AV143" s="36" t="s">
        <v>338</v>
      </c>
      <c r="AW143" s="36" t="s">
        <v>338</v>
      </c>
      <c r="AX143" s="36" t="s">
        <v>338</v>
      </c>
      <c r="AY143" s="36" t="s">
        <v>338</v>
      </c>
      <c r="AZ143" s="36" t="s">
        <v>338</v>
      </c>
      <c r="BA143" s="36" t="s">
        <v>338</v>
      </c>
      <c r="BB143" s="36" t="s">
        <v>338</v>
      </c>
      <c r="BC143" s="36" t="s">
        <v>338</v>
      </c>
      <c r="BD143" s="36" t="s">
        <v>338</v>
      </c>
      <c r="BE143" s="36" t="s">
        <v>338</v>
      </c>
      <c r="BF143" s="36" t="s">
        <v>338</v>
      </c>
      <c r="BG143" s="36" t="s">
        <v>338</v>
      </c>
      <c r="BH143" s="36" t="s">
        <v>338</v>
      </c>
      <c r="BI143" s="36" t="s">
        <v>338</v>
      </c>
      <c r="BJ143" s="36" t="s">
        <v>338</v>
      </c>
      <c r="BK143" s="36" t="s">
        <v>338</v>
      </c>
      <c r="BL143" s="36" t="s">
        <v>338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 t="s">
        <v>338</v>
      </c>
      <c r="E144" s="36" t="s">
        <v>338</v>
      </c>
      <c r="F144" s="36" t="s">
        <v>338</v>
      </c>
      <c r="G144" s="36" t="s">
        <v>338</v>
      </c>
      <c r="H144" s="36" t="s">
        <v>338</v>
      </c>
      <c r="I144" s="36" t="s">
        <v>338</v>
      </c>
      <c r="J144" s="36" t="s">
        <v>338</v>
      </c>
      <c r="K144" s="36" t="s">
        <v>338</v>
      </c>
      <c r="L144" s="36" t="s">
        <v>338</v>
      </c>
      <c r="M144" s="36" t="s">
        <v>338</v>
      </c>
      <c r="N144" s="36" t="s">
        <v>338</v>
      </c>
      <c r="O144" s="36" t="s">
        <v>338</v>
      </c>
      <c r="P144" s="36" t="s">
        <v>338</v>
      </c>
      <c r="Q144" s="36" t="s">
        <v>338</v>
      </c>
      <c r="R144" s="36" t="s">
        <v>338</v>
      </c>
      <c r="S144" s="36" t="s">
        <v>338</v>
      </c>
      <c r="T144" s="36" t="s">
        <v>338</v>
      </c>
      <c r="U144" s="36" t="s">
        <v>338</v>
      </c>
      <c r="V144" s="36" t="s">
        <v>338</v>
      </c>
      <c r="W144" s="36" t="s">
        <v>338</v>
      </c>
      <c r="X144" s="36" t="s">
        <v>338</v>
      </c>
      <c r="Y144" s="36" t="s">
        <v>338</v>
      </c>
      <c r="Z144" s="36" t="s">
        <v>338</v>
      </c>
      <c r="AA144" s="36" t="s">
        <v>338</v>
      </c>
      <c r="AB144" s="36" t="s">
        <v>338</v>
      </c>
      <c r="AC144" s="36" t="s">
        <v>338</v>
      </c>
      <c r="AD144" s="36" t="s">
        <v>338</v>
      </c>
      <c r="AE144" s="36" t="s">
        <v>338</v>
      </c>
      <c r="AF144" s="36" t="s">
        <v>338</v>
      </c>
      <c r="AG144" s="36" t="s">
        <v>338</v>
      </c>
      <c r="AH144" s="36" t="s">
        <v>338</v>
      </c>
      <c r="AI144" s="36" t="s">
        <v>338</v>
      </c>
      <c r="AJ144" s="36" t="s">
        <v>338</v>
      </c>
      <c r="AK144" s="36" t="s">
        <v>338</v>
      </c>
      <c r="AL144" s="36" t="s">
        <v>338</v>
      </c>
      <c r="AM144" s="36" t="s">
        <v>338</v>
      </c>
      <c r="AN144" s="36" t="s">
        <v>338</v>
      </c>
      <c r="AO144" s="36" t="s">
        <v>338</v>
      </c>
      <c r="AP144" s="36" t="s">
        <v>338</v>
      </c>
      <c r="AQ144" s="36" t="s">
        <v>338</v>
      </c>
      <c r="AR144" s="36" t="s">
        <v>338</v>
      </c>
      <c r="AS144" s="36" t="s">
        <v>338</v>
      </c>
      <c r="AT144" s="36" t="s">
        <v>338</v>
      </c>
      <c r="AU144" s="36" t="s">
        <v>338</v>
      </c>
      <c r="AV144" s="36" t="s">
        <v>338</v>
      </c>
      <c r="AW144" s="36" t="s">
        <v>338</v>
      </c>
      <c r="AX144" s="36" t="s">
        <v>338</v>
      </c>
      <c r="AY144" s="36" t="s">
        <v>338</v>
      </c>
      <c r="AZ144" s="36" t="s">
        <v>338</v>
      </c>
      <c r="BA144" s="36" t="s">
        <v>338</v>
      </c>
      <c r="BB144" s="36" t="s">
        <v>338</v>
      </c>
      <c r="BC144" s="36" t="s">
        <v>338</v>
      </c>
      <c r="BD144" s="36" t="s">
        <v>338</v>
      </c>
      <c r="BE144" s="36" t="s">
        <v>338</v>
      </c>
      <c r="BF144" s="36" t="s">
        <v>338</v>
      </c>
      <c r="BG144" s="36" t="s">
        <v>338</v>
      </c>
      <c r="BH144" s="36" t="s">
        <v>338</v>
      </c>
      <c r="BI144" s="36" t="s">
        <v>338</v>
      </c>
      <c r="BJ144" s="36" t="s">
        <v>338</v>
      </c>
      <c r="BK144" s="36" t="s">
        <v>338</v>
      </c>
      <c r="BL144" s="36" t="s">
        <v>338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 t="s">
        <v>338</v>
      </c>
      <c r="E145" s="36" t="s">
        <v>338</v>
      </c>
      <c r="F145" s="36" t="s">
        <v>338</v>
      </c>
      <c r="G145" s="36" t="s">
        <v>338</v>
      </c>
      <c r="H145" s="36" t="s">
        <v>338</v>
      </c>
      <c r="I145" s="36" t="s">
        <v>338</v>
      </c>
      <c r="J145" s="36" t="s">
        <v>338</v>
      </c>
      <c r="K145" s="36" t="s">
        <v>338</v>
      </c>
      <c r="L145" s="36" t="s">
        <v>338</v>
      </c>
      <c r="M145" s="36" t="s">
        <v>338</v>
      </c>
      <c r="N145" s="36" t="s">
        <v>338</v>
      </c>
      <c r="O145" s="36" t="s">
        <v>338</v>
      </c>
      <c r="P145" s="36" t="s">
        <v>338</v>
      </c>
      <c r="Q145" s="36" t="s">
        <v>338</v>
      </c>
      <c r="R145" s="36" t="s">
        <v>338</v>
      </c>
      <c r="S145" s="36" t="s">
        <v>338</v>
      </c>
      <c r="T145" s="36" t="s">
        <v>338</v>
      </c>
      <c r="U145" s="36" t="s">
        <v>338</v>
      </c>
      <c r="V145" s="36" t="s">
        <v>338</v>
      </c>
      <c r="W145" s="36" t="s">
        <v>338</v>
      </c>
      <c r="X145" s="36" t="s">
        <v>338</v>
      </c>
      <c r="Y145" s="36" t="s">
        <v>338</v>
      </c>
      <c r="Z145" s="36" t="s">
        <v>338</v>
      </c>
      <c r="AA145" s="36" t="s">
        <v>338</v>
      </c>
      <c r="AB145" s="36" t="s">
        <v>338</v>
      </c>
      <c r="AC145" s="36" t="s">
        <v>338</v>
      </c>
      <c r="AD145" s="36" t="s">
        <v>338</v>
      </c>
      <c r="AE145" s="36" t="s">
        <v>338</v>
      </c>
      <c r="AF145" s="36" t="s">
        <v>338</v>
      </c>
      <c r="AG145" s="36" t="s">
        <v>338</v>
      </c>
      <c r="AH145" s="36" t="s">
        <v>338</v>
      </c>
      <c r="AI145" s="36" t="s">
        <v>338</v>
      </c>
      <c r="AJ145" s="36" t="s">
        <v>338</v>
      </c>
      <c r="AK145" s="36" t="s">
        <v>338</v>
      </c>
      <c r="AL145" s="36" t="s">
        <v>338</v>
      </c>
      <c r="AM145" s="36" t="s">
        <v>338</v>
      </c>
      <c r="AN145" s="36" t="s">
        <v>338</v>
      </c>
      <c r="AO145" s="36" t="s">
        <v>338</v>
      </c>
      <c r="AP145" s="36" t="s">
        <v>338</v>
      </c>
      <c r="AQ145" s="36" t="s">
        <v>338</v>
      </c>
      <c r="AR145" s="36" t="s">
        <v>338</v>
      </c>
      <c r="AS145" s="36" t="s">
        <v>338</v>
      </c>
      <c r="AT145" s="36" t="s">
        <v>338</v>
      </c>
      <c r="AU145" s="36" t="s">
        <v>338</v>
      </c>
      <c r="AV145" s="36" t="s">
        <v>338</v>
      </c>
      <c r="AW145" s="36" t="s">
        <v>338</v>
      </c>
      <c r="AX145" s="36" t="s">
        <v>338</v>
      </c>
      <c r="AY145" s="36" t="s">
        <v>338</v>
      </c>
      <c r="AZ145" s="36" t="s">
        <v>338</v>
      </c>
      <c r="BA145" s="36" t="s">
        <v>338</v>
      </c>
      <c r="BB145" s="36" t="s">
        <v>338</v>
      </c>
      <c r="BC145" s="36" t="s">
        <v>338</v>
      </c>
      <c r="BD145" s="36" t="s">
        <v>338</v>
      </c>
      <c r="BE145" s="36" t="s">
        <v>338</v>
      </c>
      <c r="BF145" s="36" t="s">
        <v>338</v>
      </c>
      <c r="BG145" s="36" t="s">
        <v>338</v>
      </c>
      <c r="BH145" s="36" t="s">
        <v>338</v>
      </c>
      <c r="BI145" s="36" t="s">
        <v>338</v>
      </c>
      <c r="BJ145" s="36" t="s">
        <v>338</v>
      </c>
      <c r="BK145" s="36" t="s">
        <v>338</v>
      </c>
      <c r="BL145" s="36" t="s">
        <v>338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 t="s">
        <v>338</v>
      </c>
      <c r="E146" s="36" t="s">
        <v>338</v>
      </c>
      <c r="F146" s="36" t="s">
        <v>338</v>
      </c>
      <c r="G146" s="36" t="s">
        <v>338</v>
      </c>
      <c r="H146" s="36" t="s">
        <v>338</v>
      </c>
      <c r="I146" s="36" t="s">
        <v>338</v>
      </c>
      <c r="J146" s="36" t="s">
        <v>338</v>
      </c>
      <c r="K146" s="36" t="s">
        <v>338</v>
      </c>
      <c r="L146" s="36" t="s">
        <v>338</v>
      </c>
      <c r="M146" s="36" t="s">
        <v>338</v>
      </c>
      <c r="N146" s="36" t="s">
        <v>338</v>
      </c>
      <c r="O146" s="36" t="s">
        <v>338</v>
      </c>
      <c r="P146" s="36" t="s">
        <v>338</v>
      </c>
      <c r="Q146" s="36" t="s">
        <v>338</v>
      </c>
      <c r="R146" s="36" t="s">
        <v>338</v>
      </c>
      <c r="S146" s="36" t="s">
        <v>338</v>
      </c>
      <c r="T146" s="36" t="s">
        <v>338</v>
      </c>
      <c r="U146" s="36" t="s">
        <v>338</v>
      </c>
      <c r="V146" s="36" t="s">
        <v>338</v>
      </c>
      <c r="W146" s="36" t="s">
        <v>338</v>
      </c>
      <c r="X146" s="36" t="s">
        <v>338</v>
      </c>
      <c r="Y146" s="36" t="s">
        <v>338</v>
      </c>
      <c r="Z146" s="36" t="s">
        <v>338</v>
      </c>
      <c r="AA146" s="36" t="s">
        <v>338</v>
      </c>
      <c r="AB146" s="36" t="s">
        <v>338</v>
      </c>
      <c r="AC146" s="36" t="s">
        <v>338</v>
      </c>
      <c r="AD146" s="36" t="s">
        <v>338</v>
      </c>
      <c r="AE146" s="36" t="s">
        <v>338</v>
      </c>
      <c r="AF146" s="36" t="s">
        <v>338</v>
      </c>
      <c r="AG146" s="36" t="s">
        <v>338</v>
      </c>
      <c r="AH146" s="36" t="s">
        <v>338</v>
      </c>
      <c r="AI146" s="36" t="s">
        <v>338</v>
      </c>
      <c r="AJ146" s="36" t="s">
        <v>338</v>
      </c>
      <c r="AK146" s="36" t="s">
        <v>338</v>
      </c>
      <c r="AL146" s="36" t="s">
        <v>338</v>
      </c>
      <c r="AM146" s="36" t="s">
        <v>338</v>
      </c>
      <c r="AN146" s="36" t="s">
        <v>338</v>
      </c>
      <c r="AO146" s="36" t="s">
        <v>338</v>
      </c>
      <c r="AP146" s="36" t="s">
        <v>338</v>
      </c>
      <c r="AQ146" s="36" t="s">
        <v>338</v>
      </c>
      <c r="AR146" s="36" t="s">
        <v>338</v>
      </c>
      <c r="AS146" s="36" t="s">
        <v>338</v>
      </c>
      <c r="AT146" s="36" t="s">
        <v>338</v>
      </c>
      <c r="AU146" s="36" t="s">
        <v>338</v>
      </c>
      <c r="AV146" s="36" t="s">
        <v>338</v>
      </c>
      <c r="AW146" s="36" t="s">
        <v>338</v>
      </c>
      <c r="AX146" s="36" t="s">
        <v>338</v>
      </c>
      <c r="AY146" s="36" t="s">
        <v>338</v>
      </c>
      <c r="AZ146" s="36" t="s">
        <v>338</v>
      </c>
      <c r="BA146" s="36" t="s">
        <v>338</v>
      </c>
      <c r="BB146" s="36" t="s">
        <v>338</v>
      </c>
      <c r="BC146" s="36" t="s">
        <v>338</v>
      </c>
      <c r="BD146" s="36" t="s">
        <v>338</v>
      </c>
      <c r="BE146" s="36" t="s">
        <v>338</v>
      </c>
      <c r="BF146" s="36" t="s">
        <v>338</v>
      </c>
      <c r="BG146" s="36" t="s">
        <v>338</v>
      </c>
      <c r="BH146" s="36" t="s">
        <v>338</v>
      </c>
      <c r="BI146" s="36" t="s">
        <v>338</v>
      </c>
      <c r="BJ146" s="36" t="s">
        <v>338</v>
      </c>
      <c r="BK146" s="36" t="s">
        <v>338</v>
      </c>
      <c r="BL146" s="36" t="s">
        <v>338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 t="s">
        <v>338</v>
      </c>
      <c r="E147" s="36" t="s">
        <v>338</v>
      </c>
      <c r="F147" s="36" t="s">
        <v>338</v>
      </c>
      <c r="G147" s="36" t="s">
        <v>338</v>
      </c>
      <c r="H147" s="36" t="s">
        <v>338</v>
      </c>
      <c r="I147" s="36" t="s">
        <v>338</v>
      </c>
      <c r="J147" s="36" t="s">
        <v>338</v>
      </c>
      <c r="K147" s="36" t="s">
        <v>338</v>
      </c>
      <c r="L147" s="36" t="s">
        <v>338</v>
      </c>
      <c r="M147" s="36" t="s">
        <v>338</v>
      </c>
      <c r="N147" s="36" t="s">
        <v>338</v>
      </c>
      <c r="O147" s="36" t="s">
        <v>338</v>
      </c>
      <c r="P147" s="36" t="s">
        <v>338</v>
      </c>
      <c r="Q147" s="36" t="s">
        <v>338</v>
      </c>
      <c r="R147" s="36" t="s">
        <v>338</v>
      </c>
      <c r="S147" s="36" t="s">
        <v>338</v>
      </c>
      <c r="T147" s="36" t="s">
        <v>338</v>
      </c>
      <c r="U147" s="36" t="s">
        <v>338</v>
      </c>
      <c r="V147" s="36" t="s">
        <v>338</v>
      </c>
      <c r="W147" s="36" t="s">
        <v>338</v>
      </c>
      <c r="X147" s="36" t="s">
        <v>338</v>
      </c>
      <c r="Y147" s="36" t="s">
        <v>338</v>
      </c>
      <c r="Z147" s="36" t="s">
        <v>338</v>
      </c>
      <c r="AA147" s="36" t="s">
        <v>338</v>
      </c>
      <c r="AB147" s="36" t="s">
        <v>338</v>
      </c>
      <c r="AC147" s="36" t="s">
        <v>338</v>
      </c>
      <c r="AD147" s="36" t="s">
        <v>338</v>
      </c>
      <c r="AE147" s="36" t="s">
        <v>338</v>
      </c>
      <c r="AF147" s="36" t="s">
        <v>338</v>
      </c>
      <c r="AG147" s="36" t="s">
        <v>338</v>
      </c>
      <c r="AH147" s="36" t="s">
        <v>338</v>
      </c>
      <c r="AI147" s="36" t="s">
        <v>338</v>
      </c>
      <c r="AJ147" s="36" t="s">
        <v>338</v>
      </c>
      <c r="AK147" s="36" t="s">
        <v>338</v>
      </c>
      <c r="AL147" s="36" t="s">
        <v>338</v>
      </c>
      <c r="AM147" s="36" t="s">
        <v>338</v>
      </c>
      <c r="AN147" s="36" t="s">
        <v>338</v>
      </c>
      <c r="AO147" s="36" t="s">
        <v>338</v>
      </c>
      <c r="AP147" s="36" t="s">
        <v>338</v>
      </c>
      <c r="AQ147" s="36" t="s">
        <v>338</v>
      </c>
      <c r="AR147" s="36" t="s">
        <v>338</v>
      </c>
      <c r="AS147" s="36" t="s">
        <v>338</v>
      </c>
      <c r="AT147" s="36" t="s">
        <v>338</v>
      </c>
      <c r="AU147" s="36" t="s">
        <v>338</v>
      </c>
      <c r="AV147" s="36" t="s">
        <v>338</v>
      </c>
      <c r="AW147" s="36" t="s">
        <v>338</v>
      </c>
      <c r="AX147" s="36" t="s">
        <v>338</v>
      </c>
      <c r="AY147" s="36" t="s">
        <v>338</v>
      </c>
      <c r="AZ147" s="36" t="s">
        <v>338</v>
      </c>
      <c r="BA147" s="36" t="s">
        <v>338</v>
      </c>
      <c r="BB147" s="36" t="s">
        <v>338</v>
      </c>
      <c r="BC147" s="36" t="s">
        <v>338</v>
      </c>
      <c r="BD147" s="36" t="s">
        <v>338</v>
      </c>
      <c r="BE147" s="36" t="s">
        <v>338</v>
      </c>
      <c r="BF147" s="36" t="s">
        <v>338</v>
      </c>
      <c r="BG147" s="36" t="s">
        <v>338</v>
      </c>
      <c r="BH147" s="36" t="s">
        <v>338</v>
      </c>
      <c r="BI147" s="36" t="s">
        <v>338</v>
      </c>
      <c r="BJ147" s="36" t="s">
        <v>338</v>
      </c>
      <c r="BK147" s="36" t="s">
        <v>338</v>
      </c>
      <c r="BL147" s="36" t="s">
        <v>338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 t="s">
        <v>338</v>
      </c>
      <c r="E148" s="36" t="s">
        <v>338</v>
      </c>
      <c r="F148" s="36" t="s">
        <v>338</v>
      </c>
      <c r="G148" s="36" t="s">
        <v>338</v>
      </c>
      <c r="H148" s="36" t="s">
        <v>338</v>
      </c>
      <c r="I148" s="36" t="s">
        <v>338</v>
      </c>
      <c r="J148" s="36" t="s">
        <v>338</v>
      </c>
      <c r="K148" s="36" t="s">
        <v>338</v>
      </c>
      <c r="L148" s="36" t="s">
        <v>338</v>
      </c>
      <c r="M148" s="36" t="s">
        <v>338</v>
      </c>
      <c r="N148" s="36" t="s">
        <v>338</v>
      </c>
      <c r="O148" s="36" t="s">
        <v>338</v>
      </c>
      <c r="P148" s="36" t="s">
        <v>338</v>
      </c>
      <c r="Q148" s="36" t="s">
        <v>338</v>
      </c>
      <c r="R148" s="36" t="s">
        <v>338</v>
      </c>
      <c r="S148" s="36" t="s">
        <v>338</v>
      </c>
      <c r="T148" s="36" t="s">
        <v>338</v>
      </c>
      <c r="U148" s="36" t="s">
        <v>338</v>
      </c>
      <c r="V148" s="36" t="s">
        <v>338</v>
      </c>
      <c r="W148" s="36" t="s">
        <v>338</v>
      </c>
      <c r="X148" s="36" t="s">
        <v>338</v>
      </c>
      <c r="Y148" s="36" t="s">
        <v>338</v>
      </c>
      <c r="Z148" s="36" t="s">
        <v>338</v>
      </c>
      <c r="AA148" s="36" t="s">
        <v>338</v>
      </c>
      <c r="AB148" s="36" t="s">
        <v>338</v>
      </c>
      <c r="AC148" s="36" t="s">
        <v>338</v>
      </c>
      <c r="AD148" s="36" t="s">
        <v>338</v>
      </c>
      <c r="AE148" s="36" t="s">
        <v>338</v>
      </c>
      <c r="AF148" s="36" t="s">
        <v>338</v>
      </c>
      <c r="AG148" s="36" t="s">
        <v>338</v>
      </c>
      <c r="AH148" s="36" t="s">
        <v>338</v>
      </c>
      <c r="AI148" s="36" t="s">
        <v>338</v>
      </c>
      <c r="AJ148" s="36" t="s">
        <v>338</v>
      </c>
      <c r="AK148" s="36" t="s">
        <v>338</v>
      </c>
      <c r="AL148" s="36" t="s">
        <v>338</v>
      </c>
      <c r="AM148" s="36" t="s">
        <v>338</v>
      </c>
      <c r="AN148" s="36" t="s">
        <v>338</v>
      </c>
      <c r="AO148" s="36" t="s">
        <v>338</v>
      </c>
      <c r="AP148" s="36" t="s">
        <v>338</v>
      </c>
      <c r="AQ148" s="36" t="s">
        <v>338</v>
      </c>
      <c r="AR148" s="36" t="s">
        <v>338</v>
      </c>
      <c r="AS148" s="36" t="s">
        <v>338</v>
      </c>
      <c r="AT148" s="36" t="s">
        <v>338</v>
      </c>
      <c r="AU148" s="36" t="s">
        <v>338</v>
      </c>
      <c r="AV148" s="36" t="s">
        <v>338</v>
      </c>
      <c r="AW148" s="36" t="s">
        <v>338</v>
      </c>
      <c r="AX148" s="36" t="s">
        <v>338</v>
      </c>
      <c r="AY148" s="36" t="s">
        <v>338</v>
      </c>
      <c r="AZ148" s="36" t="s">
        <v>338</v>
      </c>
      <c r="BA148" s="36" t="s">
        <v>338</v>
      </c>
      <c r="BB148" s="36" t="s">
        <v>338</v>
      </c>
      <c r="BC148" s="36" t="s">
        <v>338</v>
      </c>
      <c r="BD148" s="36" t="s">
        <v>338</v>
      </c>
      <c r="BE148" s="36" t="s">
        <v>338</v>
      </c>
      <c r="BF148" s="36" t="s">
        <v>338</v>
      </c>
      <c r="BG148" s="36" t="s">
        <v>338</v>
      </c>
      <c r="BH148" s="36" t="s">
        <v>338</v>
      </c>
      <c r="BI148" s="36" t="s">
        <v>338</v>
      </c>
      <c r="BJ148" s="36" t="s">
        <v>338</v>
      </c>
      <c r="BK148" s="36" t="s">
        <v>338</v>
      </c>
      <c r="BL148" s="36" t="s">
        <v>338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 t="s">
        <v>338</v>
      </c>
      <c r="E149" s="36" t="s">
        <v>338</v>
      </c>
      <c r="F149" s="36" t="s">
        <v>338</v>
      </c>
      <c r="G149" s="36" t="s">
        <v>338</v>
      </c>
      <c r="H149" s="36" t="s">
        <v>338</v>
      </c>
      <c r="I149" s="36" t="s">
        <v>338</v>
      </c>
      <c r="J149" s="36" t="s">
        <v>338</v>
      </c>
      <c r="K149" s="36" t="s">
        <v>338</v>
      </c>
      <c r="L149" s="36" t="s">
        <v>338</v>
      </c>
      <c r="M149" s="36" t="s">
        <v>338</v>
      </c>
      <c r="N149" s="36" t="s">
        <v>338</v>
      </c>
      <c r="O149" s="36" t="s">
        <v>338</v>
      </c>
      <c r="P149" s="36" t="s">
        <v>338</v>
      </c>
      <c r="Q149" s="36" t="s">
        <v>338</v>
      </c>
      <c r="R149" s="36" t="s">
        <v>338</v>
      </c>
      <c r="S149" s="36" t="s">
        <v>338</v>
      </c>
      <c r="T149" s="36" t="s">
        <v>338</v>
      </c>
      <c r="U149" s="36" t="s">
        <v>338</v>
      </c>
      <c r="V149" s="36" t="s">
        <v>338</v>
      </c>
      <c r="W149" s="36" t="s">
        <v>338</v>
      </c>
      <c r="X149" s="36" t="s">
        <v>338</v>
      </c>
      <c r="Y149" s="36" t="s">
        <v>338</v>
      </c>
      <c r="Z149" s="36" t="s">
        <v>338</v>
      </c>
      <c r="AA149" s="36" t="s">
        <v>338</v>
      </c>
      <c r="AB149" s="36" t="s">
        <v>338</v>
      </c>
      <c r="AC149" s="36" t="s">
        <v>338</v>
      </c>
      <c r="AD149" s="36" t="s">
        <v>338</v>
      </c>
      <c r="AE149" s="36" t="s">
        <v>338</v>
      </c>
      <c r="AF149" s="36" t="s">
        <v>338</v>
      </c>
      <c r="AG149" s="36" t="s">
        <v>338</v>
      </c>
      <c r="AH149" s="36" t="s">
        <v>338</v>
      </c>
      <c r="AI149" s="36" t="s">
        <v>338</v>
      </c>
      <c r="AJ149" s="36" t="s">
        <v>338</v>
      </c>
      <c r="AK149" s="36" t="s">
        <v>338</v>
      </c>
      <c r="AL149" s="36" t="s">
        <v>338</v>
      </c>
      <c r="AM149" s="36" t="s">
        <v>338</v>
      </c>
      <c r="AN149" s="36" t="s">
        <v>338</v>
      </c>
      <c r="AO149" s="36" t="s">
        <v>338</v>
      </c>
      <c r="AP149" s="36" t="s">
        <v>338</v>
      </c>
      <c r="AQ149" s="36" t="s">
        <v>338</v>
      </c>
      <c r="AR149" s="36" t="s">
        <v>338</v>
      </c>
      <c r="AS149" s="36" t="s">
        <v>338</v>
      </c>
      <c r="AT149" s="36" t="s">
        <v>338</v>
      </c>
      <c r="AU149" s="36" t="s">
        <v>338</v>
      </c>
      <c r="AV149" s="36" t="s">
        <v>338</v>
      </c>
      <c r="AW149" s="36" t="s">
        <v>338</v>
      </c>
      <c r="AX149" s="36" t="s">
        <v>338</v>
      </c>
      <c r="AY149" s="36" t="s">
        <v>338</v>
      </c>
      <c r="AZ149" s="36" t="s">
        <v>338</v>
      </c>
      <c r="BA149" s="36" t="s">
        <v>338</v>
      </c>
      <c r="BB149" s="36" t="s">
        <v>338</v>
      </c>
      <c r="BC149" s="36" t="s">
        <v>338</v>
      </c>
      <c r="BD149" s="36" t="s">
        <v>338</v>
      </c>
      <c r="BE149" s="36" t="s">
        <v>338</v>
      </c>
      <c r="BF149" s="36" t="s">
        <v>338</v>
      </c>
      <c r="BG149" s="36" t="s">
        <v>338</v>
      </c>
      <c r="BH149" s="36" t="s">
        <v>338</v>
      </c>
      <c r="BI149" s="36" t="s">
        <v>338</v>
      </c>
      <c r="BJ149" s="36" t="s">
        <v>338</v>
      </c>
      <c r="BK149" s="36" t="s">
        <v>338</v>
      </c>
      <c r="BL149" s="36" t="s">
        <v>338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 t="s">
        <v>338</v>
      </c>
      <c r="E150" s="36" t="s">
        <v>338</v>
      </c>
      <c r="F150" s="36" t="s">
        <v>338</v>
      </c>
      <c r="G150" s="36" t="s">
        <v>338</v>
      </c>
      <c r="H150" s="36" t="s">
        <v>338</v>
      </c>
      <c r="I150" s="36" t="s">
        <v>338</v>
      </c>
      <c r="J150" s="36" t="s">
        <v>338</v>
      </c>
      <c r="K150" s="36" t="s">
        <v>338</v>
      </c>
      <c r="L150" s="36" t="s">
        <v>338</v>
      </c>
      <c r="M150" s="36" t="s">
        <v>338</v>
      </c>
      <c r="N150" s="36" t="s">
        <v>338</v>
      </c>
      <c r="O150" s="36" t="s">
        <v>338</v>
      </c>
      <c r="P150" s="36" t="s">
        <v>338</v>
      </c>
      <c r="Q150" s="36" t="s">
        <v>338</v>
      </c>
      <c r="R150" s="36" t="s">
        <v>338</v>
      </c>
      <c r="S150" s="36" t="s">
        <v>338</v>
      </c>
      <c r="T150" s="36" t="s">
        <v>338</v>
      </c>
      <c r="U150" s="36" t="s">
        <v>338</v>
      </c>
      <c r="V150" s="36" t="s">
        <v>338</v>
      </c>
      <c r="W150" s="36" t="s">
        <v>338</v>
      </c>
      <c r="X150" s="36" t="s">
        <v>338</v>
      </c>
      <c r="Y150" s="36" t="s">
        <v>338</v>
      </c>
      <c r="Z150" s="36" t="s">
        <v>338</v>
      </c>
      <c r="AA150" s="36" t="s">
        <v>338</v>
      </c>
      <c r="AB150" s="36" t="s">
        <v>338</v>
      </c>
      <c r="AC150" s="36" t="s">
        <v>338</v>
      </c>
      <c r="AD150" s="36" t="s">
        <v>338</v>
      </c>
      <c r="AE150" s="36" t="s">
        <v>338</v>
      </c>
      <c r="AF150" s="36" t="s">
        <v>338</v>
      </c>
      <c r="AG150" s="36" t="s">
        <v>338</v>
      </c>
      <c r="AH150" s="36" t="s">
        <v>338</v>
      </c>
      <c r="AI150" s="36" t="s">
        <v>338</v>
      </c>
      <c r="AJ150" s="36" t="s">
        <v>338</v>
      </c>
      <c r="AK150" s="36" t="s">
        <v>338</v>
      </c>
      <c r="AL150" s="36" t="s">
        <v>338</v>
      </c>
      <c r="AM150" s="36" t="s">
        <v>338</v>
      </c>
      <c r="AN150" s="36" t="s">
        <v>338</v>
      </c>
      <c r="AO150" s="36" t="s">
        <v>338</v>
      </c>
      <c r="AP150" s="36" t="s">
        <v>338</v>
      </c>
      <c r="AQ150" s="36" t="s">
        <v>338</v>
      </c>
      <c r="AR150" s="36" t="s">
        <v>338</v>
      </c>
      <c r="AS150" s="36" t="s">
        <v>338</v>
      </c>
      <c r="AT150" s="36" t="s">
        <v>338</v>
      </c>
      <c r="AU150" s="36" t="s">
        <v>338</v>
      </c>
      <c r="AV150" s="36" t="s">
        <v>338</v>
      </c>
      <c r="AW150" s="36" t="s">
        <v>338</v>
      </c>
      <c r="AX150" s="36" t="s">
        <v>338</v>
      </c>
      <c r="AY150" s="36" t="s">
        <v>338</v>
      </c>
      <c r="AZ150" s="36" t="s">
        <v>338</v>
      </c>
      <c r="BA150" s="36" t="s">
        <v>338</v>
      </c>
      <c r="BB150" s="36" t="s">
        <v>338</v>
      </c>
      <c r="BC150" s="36" t="s">
        <v>338</v>
      </c>
      <c r="BD150" s="36" t="s">
        <v>338</v>
      </c>
      <c r="BE150" s="36" t="s">
        <v>338</v>
      </c>
      <c r="BF150" s="36" t="s">
        <v>338</v>
      </c>
      <c r="BG150" s="36" t="s">
        <v>338</v>
      </c>
      <c r="BH150" s="36" t="s">
        <v>338</v>
      </c>
      <c r="BI150" s="36" t="s">
        <v>338</v>
      </c>
      <c r="BJ150" s="36" t="s">
        <v>338</v>
      </c>
      <c r="BK150" s="36" t="s">
        <v>338</v>
      </c>
      <c r="BL150" s="36" t="s">
        <v>338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 t="s">
        <v>338</v>
      </c>
      <c r="E151" s="36" t="s">
        <v>338</v>
      </c>
      <c r="F151" s="36" t="s">
        <v>338</v>
      </c>
      <c r="G151" s="36" t="s">
        <v>338</v>
      </c>
      <c r="H151" s="36" t="s">
        <v>338</v>
      </c>
      <c r="I151" s="36" t="s">
        <v>338</v>
      </c>
      <c r="J151" s="36" t="s">
        <v>338</v>
      </c>
      <c r="K151" s="36" t="s">
        <v>338</v>
      </c>
      <c r="L151" s="36" t="s">
        <v>338</v>
      </c>
      <c r="M151" s="36" t="s">
        <v>338</v>
      </c>
      <c r="N151" s="36" t="s">
        <v>338</v>
      </c>
      <c r="O151" s="36" t="s">
        <v>338</v>
      </c>
      <c r="P151" s="36" t="s">
        <v>338</v>
      </c>
      <c r="Q151" s="36" t="s">
        <v>338</v>
      </c>
      <c r="R151" s="36" t="s">
        <v>338</v>
      </c>
      <c r="S151" s="36" t="s">
        <v>338</v>
      </c>
      <c r="T151" s="36" t="s">
        <v>338</v>
      </c>
      <c r="U151" s="36" t="s">
        <v>338</v>
      </c>
      <c r="V151" s="36" t="s">
        <v>338</v>
      </c>
      <c r="W151" s="36" t="s">
        <v>338</v>
      </c>
      <c r="X151" s="36" t="s">
        <v>338</v>
      </c>
      <c r="Y151" s="36" t="s">
        <v>338</v>
      </c>
      <c r="Z151" s="36" t="s">
        <v>338</v>
      </c>
      <c r="AA151" s="36" t="s">
        <v>338</v>
      </c>
      <c r="AB151" s="36" t="s">
        <v>338</v>
      </c>
      <c r="AC151" s="36" t="s">
        <v>338</v>
      </c>
      <c r="AD151" s="36" t="s">
        <v>338</v>
      </c>
      <c r="AE151" s="36" t="s">
        <v>338</v>
      </c>
      <c r="AF151" s="36" t="s">
        <v>338</v>
      </c>
      <c r="AG151" s="36" t="s">
        <v>338</v>
      </c>
      <c r="AH151" s="36" t="s">
        <v>338</v>
      </c>
      <c r="AI151" s="36" t="s">
        <v>338</v>
      </c>
      <c r="AJ151" s="36" t="s">
        <v>338</v>
      </c>
      <c r="AK151" s="36" t="s">
        <v>338</v>
      </c>
      <c r="AL151" s="36" t="s">
        <v>338</v>
      </c>
      <c r="AM151" s="36" t="s">
        <v>338</v>
      </c>
      <c r="AN151" s="36" t="s">
        <v>338</v>
      </c>
      <c r="AO151" s="36" t="s">
        <v>338</v>
      </c>
      <c r="AP151" s="36" t="s">
        <v>338</v>
      </c>
      <c r="AQ151" s="36" t="s">
        <v>338</v>
      </c>
      <c r="AR151" s="36" t="s">
        <v>338</v>
      </c>
      <c r="AS151" s="36" t="s">
        <v>338</v>
      </c>
      <c r="AT151" s="36" t="s">
        <v>338</v>
      </c>
      <c r="AU151" s="36" t="s">
        <v>338</v>
      </c>
      <c r="AV151" s="36" t="s">
        <v>338</v>
      </c>
      <c r="AW151" s="36" t="s">
        <v>338</v>
      </c>
      <c r="AX151" s="36" t="s">
        <v>338</v>
      </c>
      <c r="AY151" s="36" t="s">
        <v>338</v>
      </c>
      <c r="AZ151" s="36" t="s">
        <v>338</v>
      </c>
      <c r="BA151" s="36" t="s">
        <v>338</v>
      </c>
      <c r="BB151" s="36" t="s">
        <v>338</v>
      </c>
      <c r="BC151" s="36" t="s">
        <v>338</v>
      </c>
      <c r="BD151" s="36" t="s">
        <v>338</v>
      </c>
      <c r="BE151" s="36" t="s">
        <v>338</v>
      </c>
      <c r="BF151" s="36" t="s">
        <v>338</v>
      </c>
      <c r="BG151" s="36" t="s">
        <v>338</v>
      </c>
      <c r="BH151" s="36" t="s">
        <v>338</v>
      </c>
      <c r="BI151" s="36" t="s">
        <v>338</v>
      </c>
      <c r="BJ151" s="36" t="s">
        <v>338</v>
      </c>
      <c r="BK151" s="36" t="s">
        <v>338</v>
      </c>
      <c r="BL151" s="36" t="s">
        <v>338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 t="s">
        <v>338</v>
      </c>
      <c r="E152" s="36" t="s">
        <v>338</v>
      </c>
      <c r="F152" s="36" t="s">
        <v>338</v>
      </c>
      <c r="G152" s="36" t="s">
        <v>338</v>
      </c>
      <c r="H152" s="36" t="s">
        <v>338</v>
      </c>
      <c r="I152" s="36" t="s">
        <v>338</v>
      </c>
      <c r="J152" s="36" t="s">
        <v>338</v>
      </c>
      <c r="K152" s="36" t="s">
        <v>338</v>
      </c>
      <c r="L152" s="36" t="s">
        <v>338</v>
      </c>
      <c r="M152" s="36" t="s">
        <v>338</v>
      </c>
      <c r="N152" s="36" t="s">
        <v>338</v>
      </c>
      <c r="O152" s="36" t="s">
        <v>338</v>
      </c>
      <c r="P152" s="36" t="s">
        <v>338</v>
      </c>
      <c r="Q152" s="36" t="s">
        <v>338</v>
      </c>
      <c r="R152" s="36" t="s">
        <v>338</v>
      </c>
      <c r="S152" s="36" t="s">
        <v>338</v>
      </c>
      <c r="T152" s="36" t="s">
        <v>338</v>
      </c>
      <c r="U152" s="36" t="s">
        <v>338</v>
      </c>
      <c r="V152" s="36" t="s">
        <v>338</v>
      </c>
      <c r="W152" s="36" t="s">
        <v>338</v>
      </c>
      <c r="X152" s="36" t="s">
        <v>338</v>
      </c>
      <c r="Y152" s="36" t="s">
        <v>338</v>
      </c>
      <c r="Z152" s="36" t="s">
        <v>338</v>
      </c>
      <c r="AA152" s="36" t="s">
        <v>338</v>
      </c>
      <c r="AB152" s="36" t="s">
        <v>338</v>
      </c>
      <c r="AC152" s="36" t="s">
        <v>338</v>
      </c>
      <c r="AD152" s="36" t="s">
        <v>338</v>
      </c>
      <c r="AE152" s="36" t="s">
        <v>338</v>
      </c>
      <c r="AF152" s="36" t="s">
        <v>338</v>
      </c>
      <c r="AG152" s="36" t="s">
        <v>338</v>
      </c>
      <c r="AH152" s="36" t="s">
        <v>338</v>
      </c>
      <c r="AI152" s="36" t="s">
        <v>338</v>
      </c>
      <c r="AJ152" s="36" t="s">
        <v>338</v>
      </c>
      <c r="AK152" s="36" t="s">
        <v>338</v>
      </c>
      <c r="AL152" s="36" t="s">
        <v>338</v>
      </c>
      <c r="AM152" s="36" t="s">
        <v>338</v>
      </c>
      <c r="AN152" s="36" t="s">
        <v>338</v>
      </c>
      <c r="AO152" s="36" t="s">
        <v>338</v>
      </c>
      <c r="AP152" s="36" t="s">
        <v>338</v>
      </c>
      <c r="AQ152" s="36" t="s">
        <v>338</v>
      </c>
      <c r="AR152" s="36" t="s">
        <v>338</v>
      </c>
      <c r="AS152" s="36" t="s">
        <v>338</v>
      </c>
      <c r="AT152" s="36" t="s">
        <v>338</v>
      </c>
      <c r="AU152" s="36" t="s">
        <v>338</v>
      </c>
      <c r="AV152" s="36" t="s">
        <v>338</v>
      </c>
      <c r="AW152" s="36" t="s">
        <v>338</v>
      </c>
      <c r="AX152" s="36" t="s">
        <v>338</v>
      </c>
      <c r="AY152" s="36" t="s">
        <v>338</v>
      </c>
      <c r="AZ152" s="36" t="s">
        <v>338</v>
      </c>
      <c r="BA152" s="36" t="s">
        <v>338</v>
      </c>
      <c r="BB152" s="36" t="s">
        <v>338</v>
      </c>
      <c r="BC152" s="36" t="s">
        <v>338</v>
      </c>
      <c r="BD152" s="36" t="s">
        <v>338</v>
      </c>
      <c r="BE152" s="36" t="s">
        <v>338</v>
      </c>
      <c r="BF152" s="36" t="s">
        <v>338</v>
      </c>
      <c r="BG152" s="36" t="s">
        <v>338</v>
      </c>
      <c r="BH152" s="36" t="s">
        <v>338</v>
      </c>
      <c r="BI152" s="36" t="s">
        <v>338</v>
      </c>
      <c r="BJ152" s="36" t="s">
        <v>338</v>
      </c>
      <c r="BK152" s="36" t="s">
        <v>338</v>
      </c>
      <c r="BL152" s="36" t="s">
        <v>338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 t="s">
        <v>338</v>
      </c>
      <c r="E153" s="36" t="s">
        <v>338</v>
      </c>
      <c r="F153" s="36" t="s">
        <v>338</v>
      </c>
      <c r="G153" s="36" t="s">
        <v>338</v>
      </c>
      <c r="H153" s="36" t="s">
        <v>338</v>
      </c>
      <c r="I153" s="36" t="s">
        <v>338</v>
      </c>
      <c r="J153" s="36" t="s">
        <v>338</v>
      </c>
      <c r="K153" s="36" t="s">
        <v>338</v>
      </c>
      <c r="L153" s="36" t="s">
        <v>338</v>
      </c>
      <c r="M153" s="36" t="s">
        <v>338</v>
      </c>
      <c r="N153" s="36" t="s">
        <v>338</v>
      </c>
      <c r="O153" s="36" t="s">
        <v>338</v>
      </c>
      <c r="P153" s="36" t="s">
        <v>338</v>
      </c>
      <c r="Q153" s="36" t="s">
        <v>338</v>
      </c>
      <c r="R153" s="36" t="s">
        <v>338</v>
      </c>
      <c r="S153" s="36" t="s">
        <v>338</v>
      </c>
      <c r="T153" s="36" t="s">
        <v>338</v>
      </c>
      <c r="U153" s="36" t="s">
        <v>338</v>
      </c>
      <c r="V153" s="36" t="s">
        <v>338</v>
      </c>
      <c r="W153" s="36" t="s">
        <v>338</v>
      </c>
      <c r="X153" s="36" t="s">
        <v>338</v>
      </c>
      <c r="Y153" s="36" t="s">
        <v>338</v>
      </c>
      <c r="Z153" s="36" t="s">
        <v>338</v>
      </c>
      <c r="AA153" s="36" t="s">
        <v>338</v>
      </c>
      <c r="AB153" s="36" t="s">
        <v>338</v>
      </c>
      <c r="AC153" s="36" t="s">
        <v>338</v>
      </c>
      <c r="AD153" s="36" t="s">
        <v>338</v>
      </c>
      <c r="AE153" s="36" t="s">
        <v>338</v>
      </c>
      <c r="AF153" s="36" t="s">
        <v>338</v>
      </c>
      <c r="AG153" s="36" t="s">
        <v>338</v>
      </c>
      <c r="AH153" s="36" t="s">
        <v>338</v>
      </c>
      <c r="AI153" s="36" t="s">
        <v>338</v>
      </c>
      <c r="AJ153" s="36" t="s">
        <v>338</v>
      </c>
      <c r="AK153" s="36" t="s">
        <v>338</v>
      </c>
      <c r="AL153" s="36" t="s">
        <v>338</v>
      </c>
      <c r="AM153" s="36" t="s">
        <v>338</v>
      </c>
      <c r="AN153" s="36" t="s">
        <v>338</v>
      </c>
      <c r="AO153" s="36" t="s">
        <v>338</v>
      </c>
      <c r="AP153" s="36" t="s">
        <v>338</v>
      </c>
      <c r="AQ153" s="36" t="s">
        <v>338</v>
      </c>
      <c r="AR153" s="36" t="s">
        <v>338</v>
      </c>
      <c r="AS153" s="36" t="s">
        <v>338</v>
      </c>
      <c r="AT153" s="36" t="s">
        <v>338</v>
      </c>
      <c r="AU153" s="36" t="s">
        <v>338</v>
      </c>
      <c r="AV153" s="36" t="s">
        <v>338</v>
      </c>
      <c r="AW153" s="36" t="s">
        <v>338</v>
      </c>
      <c r="AX153" s="36" t="s">
        <v>338</v>
      </c>
      <c r="AY153" s="36" t="s">
        <v>338</v>
      </c>
      <c r="AZ153" s="36" t="s">
        <v>338</v>
      </c>
      <c r="BA153" s="36" t="s">
        <v>338</v>
      </c>
      <c r="BB153" s="36" t="s">
        <v>338</v>
      </c>
      <c r="BC153" s="36" t="s">
        <v>338</v>
      </c>
      <c r="BD153" s="36" t="s">
        <v>338</v>
      </c>
      <c r="BE153" s="36" t="s">
        <v>338</v>
      </c>
      <c r="BF153" s="36" t="s">
        <v>338</v>
      </c>
      <c r="BG153" s="36" t="s">
        <v>338</v>
      </c>
      <c r="BH153" s="36" t="s">
        <v>338</v>
      </c>
      <c r="BI153" s="36" t="s">
        <v>338</v>
      </c>
      <c r="BJ153" s="36" t="s">
        <v>338</v>
      </c>
      <c r="BK153" s="36" t="s">
        <v>338</v>
      </c>
      <c r="BL153" s="36" t="s">
        <v>338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 t="s">
        <v>338</v>
      </c>
      <c r="E154" s="36" t="s">
        <v>338</v>
      </c>
      <c r="F154" s="36" t="s">
        <v>338</v>
      </c>
      <c r="G154" s="36" t="s">
        <v>338</v>
      </c>
      <c r="H154" s="36" t="s">
        <v>338</v>
      </c>
      <c r="I154" s="36" t="s">
        <v>338</v>
      </c>
      <c r="J154" s="36" t="s">
        <v>338</v>
      </c>
      <c r="K154" s="36" t="s">
        <v>338</v>
      </c>
      <c r="L154" s="36" t="s">
        <v>338</v>
      </c>
      <c r="M154" s="36" t="s">
        <v>338</v>
      </c>
      <c r="N154" s="36" t="s">
        <v>338</v>
      </c>
      <c r="O154" s="36" t="s">
        <v>338</v>
      </c>
      <c r="P154" s="36" t="s">
        <v>338</v>
      </c>
      <c r="Q154" s="36" t="s">
        <v>338</v>
      </c>
      <c r="R154" s="36" t="s">
        <v>338</v>
      </c>
      <c r="S154" s="36" t="s">
        <v>338</v>
      </c>
      <c r="T154" s="36" t="s">
        <v>338</v>
      </c>
      <c r="U154" s="36" t="s">
        <v>338</v>
      </c>
      <c r="V154" s="36" t="s">
        <v>338</v>
      </c>
      <c r="W154" s="36" t="s">
        <v>338</v>
      </c>
      <c r="X154" s="36" t="s">
        <v>338</v>
      </c>
      <c r="Y154" s="36" t="s">
        <v>338</v>
      </c>
      <c r="Z154" s="36" t="s">
        <v>338</v>
      </c>
      <c r="AA154" s="36" t="s">
        <v>338</v>
      </c>
      <c r="AB154" s="36" t="s">
        <v>338</v>
      </c>
      <c r="AC154" s="36" t="s">
        <v>338</v>
      </c>
      <c r="AD154" s="36" t="s">
        <v>338</v>
      </c>
      <c r="AE154" s="36" t="s">
        <v>338</v>
      </c>
      <c r="AF154" s="36" t="s">
        <v>338</v>
      </c>
      <c r="AG154" s="36" t="s">
        <v>338</v>
      </c>
      <c r="AH154" s="36" t="s">
        <v>338</v>
      </c>
      <c r="AI154" s="36" t="s">
        <v>338</v>
      </c>
      <c r="AJ154" s="36" t="s">
        <v>338</v>
      </c>
      <c r="AK154" s="36" t="s">
        <v>338</v>
      </c>
      <c r="AL154" s="36" t="s">
        <v>338</v>
      </c>
      <c r="AM154" s="36" t="s">
        <v>338</v>
      </c>
      <c r="AN154" s="36" t="s">
        <v>338</v>
      </c>
      <c r="AO154" s="36" t="s">
        <v>338</v>
      </c>
      <c r="AP154" s="36" t="s">
        <v>338</v>
      </c>
      <c r="AQ154" s="36" t="s">
        <v>338</v>
      </c>
      <c r="AR154" s="36" t="s">
        <v>338</v>
      </c>
      <c r="AS154" s="36" t="s">
        <v>338</v>
      </c>
      <c r="AT154" s="36" t="s">
        <v>338</v>
      </c>
      <c r="AU154" s="36" t="s">
        <v>338</v>
      </c>
      <c r="AV154" s="36" t="s">
        <v>338</v>
      </c>
      <c r="AW154" s="36" t="s">
        <v>338</v>
      </c>
      <c r="AX154" s="36" t="s">
        <v>338</v>
      </c>
      <c r="AY154" s="36" t="s">
        <v>338</v>
      </c>
      <c r="AZ154" s="36" t="s">
        <v>338</v>
      </c>
      <c r="BA154" s="36" t="s">
        <v>338</v>
      </c>
      <c r="BB154" s="36" t="s">
        <v>338</v>
      </c>
      <c r="BC154" s="36" t="s">
        <v>338</v>
      </c>
      <c r="BD154" s="36" t="s">
        <v>338</v>
      </c>
      <c r="BE154" s="36" t="s">
        <v>338</v>
      </c>
      <c r="BF154" s="36" t="s">
        <v>338</v>
      </c>
      <c r="BG154" s="36" t="s">
        <v>338</v>
      </c>
      <c r="BH154" s="36" t="s">
        <v>338</v>
      </c>
      <c r="BI154" s="36" t="s">
        <v>338</v>
      </c>
      <c r="BJ154" s="36" t="s">
        <v>338</v>
      </c>
      <c r="BK154" s="36" t="s">
        <v>338</v>
      </c>
      <c r="BL154" s="36" t="s">
        <v>338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 t="s">
        <v>338</v>
      </c>
      <c r="E155" s="36" t="s">
        <v>338</v>
      </c>
      <c r="F155" s="36" t="s">
        <v>338</v>
      </c>
      <c r="G155" s="36" t="s">
        <v>338</v>
      </c>
      <c r="H155" s="36" t="s">
        <v>338</v>
      </c>
      <c r="I155" s="36" t="s">
        <v>338</v>
      </c>
      <c r="J155" s="36" t="s">
        <v>338</v>
      </c>
      <c r="K155" s="36" t="s">
        <v>338</v>
      </c>
      <c r="L155" s="36" t="s">
        <v>338</v>
      </c>
      <c r="M155" s="36" t="s">
        <v>338</v>
      </c>
      <c r="N155" s="36" t="s">
        <v>338</v>
      </c>
      <c r="O155" s="36" t="s">
        <v>338</v>
      </c>
      <c r="P155" s="36" t="s">
        <v>338</v>
      </c>
      <c r="Q155" s="36" t="s">
        <v>338</v>
      </c>
      <c r="R155" s="36" t="s">
        <v>338</v>
      </c>
      <c r="S155" s="36" t="s">
        <v>338</v>
      </c>
      <c r="T155" s="36" t="s">
        <v>338</v>
      </c>
      <c r="U155" s="36" t="s">
        <v>338</v>
      </c>
      <c r="V155" s="36" t="s">
        <v>338</v>
      </c>
      <c r="W155" s="36" t="s">
        <v>338</v>
      </c>
      <c r="X155" s="36" t="s">
        <v>338</v>
      </c>
      <c r="Y155" s="36" t="s">
        <v>338</v>
      </c>
      <c r="Z155" s="36" t="s">
        <v>338</v>
      </c>
      <c r="AA155" s="36" t="s">
        <v>338</v>
      </c>
      <c r="AB155" s="36" t="s">
        <v>338</v>
      </c>
      <c r="AC155" s="36" t="s">
        <v>338</v>
      </c>
      <c r="AD155" s="36" t="s">
        <v>338</v>
      </c>
      <c r="AE155" s="36" t="s">
        <v>338</v>
      </c>
      <c r="AF155" s="36" t="s">
        <v>338</v>
      </c>
      <c r="AG155" s="36" t="s">
        <v>338</v>
      </c>
      <c r="AH155" s="36" t="s">
        <v>338</v>
      </c>
      <c r="AI155" s="36" t="s">
        <v>338</v>
      </c>
      <c r="AJ155" s="36" t="s">
        <v>338</v>
      </c>
      <c r="AK155" s="36" t="s">
        <v>338</v>
      </c>
      <c r="AL155" s="36" t="s">
        <v>338</v>
      </c>
      <c r="AM155" s="36" t="s">
        <v>338</v>
      </c>
      <c r="AN155" s="36" t="s">
        <v>338</v>
      </c>
      <c r="AO155" s="36" t="s">
        <v>338</v>
      </c>
      <c r="AP155" s="36" t="s">
        <v>338</v>
      </c>
      <c r="AQ155" s="36" t="s">
        <v>338</v>
      </c>
      <c r="AR155" s="36" t="s">
        <v>338</v>
      </c>
      <c r="AS155" s="36" t="s">
        <v>338</v>
      </c>
      <c r="AT155" s="36" t="s">
        <v>338</v>
      </c>
      <c r="AU155" s="36" t="s">
        <v>338</v>
      </c>
      <c r="AV155" s="36" t="s">
        <v>338</v>
      </c>
      <c r="AW155" s="36" t="s">
        <v>338</v>
      </c>
      <c r="AX155" s="36" t="s">
        <v>338</v>
      </c>
      <c r="AY155" s="36" t="s">
        <v>338</v>
      </c>
      <c r="AZ155" s="36" t="s">
        <v>338</v>
      </c>
      <c r="BA155" s="36" t="s">
        <v>338</v>
      </c>
      <c r="BB155" s="36" t="s">
        <v>338</v>
      </c>
      <c r="BC155" s="36" t="s">
        <v>338</v>
      </c>
      <c r="BD155" s="36" t="s">
        <v>338</v>
      </c>
      <c r="BE155" s="36" t="s">
        <v>338</v>
      </c>
      <c r="BF155" s="36" t="s">
        <v>338</v>
      </c>
      <c r="BG155" s="36" t="s">
        <v>338</v>
      </c>
      <c r="BH155" s="36" t="s">
        <v>338</v>
      </c>
      <c r="BI155" s="36" t="s">
        <v>338</v>
      </c>
      <c r="BJ155" s="36" t="s">
        <v>338</v>
      </c>
      <c r="BK155" s="36" t="s">
        <v>338</v>
      </c>
      <c r="BL155" s="36" t="s">
        <v>338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 t="s">
        <v>338</v>
      </c>
      <c r="E156" s="36" t="s">
        <v>338</v>
      </c>
      <c r="F156" s="36" t="s">
        <v>338</v>
      </c>
      <c r="G156" s="36" t="s">
        <v>338</v>
      </c>
      <c r="H156" s="36" t="s">
        <v>338</v>
      </c>
      <c r="I156" s="36" t="s">
        <v>338</v>
      </c>
      <c r="J156" s="36" t="s">
        <v>338</v>
      </c>
      <c r="K156" s="36" t="s">
        <v>338</v>
      </c>
      <c r="L156" s="36" t="s">
        <v>338</v>
      </c>
      <c r="M156" s="36" t="s">
        <v>338</v>
      </c>
      <c r="N156" s="36" t="s">
        <v>338</v>
      </c>
      <c r="O156" s="36" t="s">
        <v>338</v>
      </c>
      <c r="P156" s="36" t="s">
        <v>338</v>
      </c>
      <c r="Q156" s="36" t="s">
        <v>338</v>
      </c>
      <c r="R156" s="36" t="s">
        <v>338</v>
      </c>
      <c r="S156" s="36" t="s">
        <v>338</v>
      </c>
      <c r="T156" s="36" t="s">
        <v>338</v>
      </c>
      <c r="U156" s="36" t="s">
        <v>338</v>
      </c>
      <c r="V156" s="36" t="s">
        <v>338</v>
      </c>
      <c r="W156" s="36" t="s">
        <v>338</v>
      </c>
      <c r="X156" s="36" t="s">
        <v>338</v>
      </c>
      <c r="Y156" s="36" t="s">
        <v>338</v>
      </c>
      <c r="Z156" s="36" t="s">
        <v>338</v>
      </c>
      <c r="AA156" s="36" t="s">
        <v>338</v>
      </c>
      <c r="AB156" s="36" t="s">
        <v>338</v>
      </c>
      <c r="AC156" s="36" t="s">
        <v>338</v>
      </c>
      <c r="AD156" s="36" t="s">
        <v>338</v>
      </c>
      <c r="AE156" s="36" t="s">
        <v>338</v>
      </c>
      <c r="AF156" s="36" t="s">
        <v>338</v>
      </c>
      <c r="AG156" s="36" t="s">
        <v>338</v>
      </c>
      <c r="AH156" s="36" t="s">
        <v>338</v>
      </c>
      <c r="AI156" s="36" t="s">
        <v>338</v>
      </c>
      <c r="AJ156" s="36" t="s">
        <v>338</v>
      </c>
      <c r="AK156" s="36" t="s">
        <v>338</v>
      </c>
      <c r="AL156" s="36" t="s">
        <v>338</v>
      </c>
      <c r="AM156" s="36" t="s">
        <v>338</v>
      </c>
      <c r="AN156" s="36" t="s">
        <v>338</v>
      </c>
      <c r="AO156" s="36" t="s">
        <v>338</v>
      </c>
      <c r="AP156" s="36" t="s">
        <v>338</v>
      </c>
      <c r="AQ156" s="36" t="s">
        <v>338</v>
      </c>
      <c r="AR156" s="36" t="s">
        <v>338</v>
      </c>
      <c r="AS156" s="36" t="s">
        <v>338</v>
      </c>
      <c r="AT156" s="36" t="s">
        <v>338</v>
      </c>
      <c r="AU156" s="36" t="s">
        <v>338</v>
      </c>
      <c r="AV156" s="36" t="s">
        <v>338</v>
      </c>
      <c r="AW156" s="36" t="s">
        <v>338</v>
      </c>
      <c r="AX156" s="36" t="s">
        <v>338</v>
      </c>
      <c r="AY156" s="36" t="s">
        <v>338</v>
      </c>
      <c r="AZ156" s="36" t="s">
        <v>338</v>
      </c>
      <c r="BA156" s="36" t="s">
        <v>338</v>
      </c>
      <c r="BB156" s="36" t="s">
        <v>338</v>
      </c>
      <c r="BC156" s="36" t="s">
        <v>338</v>
      </c>
      <c r="BD156" s="36" t="s">
        <v>338</v>
      </c>
      <c r="BE156" s="36" t="s">
        <v>338</v>
      </c>
      <c r="BF156" s="36" t="s">
        <v>338</v>
      </c>
      <c r="BG156" s="36" t="s">
        <v>338</v>
      </c>
      <c r="BH156" s="36" t="s">
        <v>338</v>
      </c>
      <c r="BI156" s="36" t="s">
        <v>338</v>
      </c>
      <c r="BJ156" s="36" t="s">
        <v>338</v>
      </c>
      <c r="BK156" s="36" t="s">
        <v>338</v>
      </c>
      <c r="BL156" s="36" t="s">
        <v>338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 t="s">
        <v>338</v>
      </c>
      <c r="E157" s="36" t="s">
        <v>338</v>
      </c>
      <c r="F157" s="36" t="s">
        <v>338</v>
      </c>
      <c r="G157" s="36" t="s">
        <v>338</v>
      </c>
      <c r="H157" s="36" t="s">
        <v>338</v>
      </c>
      <c r="I157" s="36" t="s">
        <v>338</v>
      </c>
      <c r="J157" s="36" t="s">
        <v>338</v>
      </c>
      <c r="K157" s="36" t="s">
        <v>338</v>
      </c>
      <c r="L157" s="36" t="s">
        <v>338</v>
      </c>
      <c r="M157" s="36" t="s">
        <v>338</v>
      </c>
      <c r="N157" s="36" t="s">
        <v>338</v>
      </c>
      <c r="O157" s="36" t="s">
        <v>338</v>
      </c>
      <c r="P157" s="36" t="s">
        <v>338</v>
      </c>
      <c r="Q157" s="36" t="s">
        <v>338</v>
      </c>
      <c r="R157" s="36" t="s">
        <v>338</v>
      </c>
      <c r="S157" s="36" t="s">
        <v>338</v>
      </c>
      <c r="T157" s="36" t="s">
        <v>338</v>
      </c>
      <c r="U157" s="36" t="s">
        <v>338</v>
      </c>
      <c r="V157" s="36" t="s">
        <v>338</v>
      </c>
      <c r="W157" s="36" t="s">
        <v>338</v>
      </c>
      <c r="X157" s="36" t="s">
        <v>338</v>
      </c>
      <c r="Y157" s="36" t="s">
        <v>338</v>
      </c>
      <c r="Z157" s="36" t="s">
        <v>338</v>
      </c>
      <c r="AA157" s="36" t="s">
        <v>338</v>
      </c>
      <c r="AB157" s="36" t="s">
        <v>338</v>
      </c>
      <c r="AC157" s="36" t="s">
        <v>338</v>
      </c>
      <c r="AD157" s="36" t="s">
        <v>338</v>
      </c>
      <c r="AE157" s="36" t="s">
        <v>338</v>
      </c>
      <c r="AF157" s="36" t="s">
        <v>338</v>
      </c>
      <c r="AG157" s="36" t="s">
        <v>338</v>
      </c>
      <c r="AH157" s="36" t="s">
        <v>338</v>
      </c>
      <c r="AI157" s="36" t="s">
        <v>338</v>
      </c>
      <c r="AJ157" s="36" t="s">
        <v>338</v>
      </c>
      <c r="AK157" s="36" t="s">
        <v>338</v>
      </c>
      <c r="AL157" s="36" t="s">
        <v>338</v>
      </c>
      <c r="AM157" s="36" t="s">
        <v>338</v>
      </c>
      <c r="AN157" s="36" t="s">
        <v>338</v>
      </c>
      <c r="AO157" s="36" t="s">
        <v>338</v>
      </c>
      <c r="AP157" s="36" t="s">
        <v>338</v>
      </c>
      <c r="AQ157" s="36" t="s">
        <v>338</v>
      </c>
      <c r="AR157" s="36" t="s">
        <v>338</v>
      </c>
      <c r="AS157" s="36" t="s">
        <v>338</v>
      </c>
      <c r="AT157" s="36" t="s">
        <v>338</v>
      </c>
      <c r="AU157" s="36" t="s">
        <v>338</v>
      </c>
      <c r="AV157" s="36" t="s">
        <v>338</v>
      </c>
      <c r="AW157" s="36" t="s">
        <v>338</v>
      </c>
      <c r="AX157" s="36" t="s">
        <v>338</v>
      </c>
      <c r="AY157" s="36" t="s">
        <v>338</v>
      </c>
      <c r="AZ157" s="36" t="s">
        <v>338</v>
      </c>
      <c r="BA157" s="36" t="s">
        <v>338</v>
      </c>
      <c r="BB157" s="36" t="s">
        <v>338</v>
      </c>
      <c r="BC157" s="36" t="s">
        <v>338</v>
      </c>
      <c r="BD157" s="36" t="s">
        <v>338</v>
      </c>
      <c r="BE157" s="36" t="s">
        <v>338</v>
      </c>
      <c r="BF157" s="36" t="s">
        <v>338</v>
      </c>
      <c r="BG157" s="36" t="s">
        <v>338</v>
      </c>
      <c r="BH157" s="36" t="s">
        <v>338</v>
      </c>
      <c r="BI157" s="36" t="s">
        <v>338</v>
      </c>
      <c r="BJ157" s="36" t="s">
        <v>338</v>
      </c>
      <c r="BK157" s="36" t="s">
        <v>338</v>
      </c>
      <c r="BL157" s="36" t="s">
        <v>338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 t="s">
        <v>338</v>
      </c>
      <c r="E158" s="36" t="s">
        <v>338</v>
      </c>
      <c r="F158" s="36" t="s">
        <v>338</v>
      </c>
      <c r="G158" s="36" t="s">
        <v>338</v>
      </c>
      <c r="H158" s="36" t="s">
        <v>338</v>
      </c>
      <c r="I158" s="36" t="s">
        <v>338</v>
      </c>
      <c r="J158" s="36" t="s">
        <v>338</v>
      </c>
      <c r="K158" s="36" t="s">
        <v>338</v>
      </c>
      <c r="L158" s="36" t="s">
        <v>338</v>
      </c>
      <c r="M158" s="36" t="s">
        <v>338</v>
      </c>
      <c r="N158" s="36" t="s">
        <v>338</v>
      </c>
      <c r="O158" s="36" t="s">
        <v>338</v>
      </c>
      <c r="P158" s="36" t="s">
        <v>338</v>
      </c>
      <c r="Q158" s="36" t="s">
        <v>338</v>
      </c>
      <c r="R158" s="36" t="s">
        <v>338</v>
      </c>
      <c r="S158" s="36" t="s">
        <v>338</v>
      </c>
      <c r="T158" s="36" t="s">
        <v>338</v>
      </c>
      <c r="U158" s="36" t="s">
        <v>338</v>
      </c>
      <c r="V158" s="36" t="s">
        <v>338</v>
      </c>
      <c r="W158" s="36" t="s">
        <v>338</v>
      </c>
      <c r="X158" s="36" t="s">
        <v>338</v>
      </c>
      <c r="Y158" s="36" t="s">
        <v>338</v>
      </c>
      <c r="Z158" s="36" t="s">
        <v>338</v>
      </c>
      <c r="AA158" s="36" t="s">
        <v>338</v>
      </c>
      <c r="AB158" s="36" t="s">
        <v>338</v>
      </c>
      <c r="AC158" s="36" t="s">
        <v>338</v>
      </c>
      <c r="AD158" s="36" t="s">
        <v>338</v>
      </c>
      <c r="AE158" s="36" t="s">
        <v>338</v>
      </c>
      <c r="AF158" s="36" t="s">
        <v>338</v>
      </c>
      <c r="AG158" s="36" t="s">
        <v>338</v>
      </c>
      <c r="AH158" s="36" t="s">
        <v>338</v>
      </c>
      <c r="AI158" s="36" t="s">
        <v>338</v>
      </c>
      <c r="AJ158" s="36" t="s">
        <v>338</v>
      </c>
      <c r="AK158" s="36" t="s">
        <v>338</v>
      </c>
      <c r="AL158" s="36" t="s">
        <v>338</v>
      </c>
      <c r="AM158" s="36" t="s">
        <v>338</v>
      </c>
      <c r="AN158" s="36" t="s">
        <v>338</v>
      </c>
      <c r="AO158" s="36" t="s">
        <v>338</v>
      </c>
      <c r="AP158" s="36" t="s">
        <v>338</v>
      </c>
      <c r="AQ158" s="36" t="s">
        <v>338</v>
      </c>
      <c r="AR158" s="36" t="s">
        <v>338</v>
      </c>
      <c r="AS158" s="36" t="s">
        <v>338</v>
      </c>
      <c r="AT158" s="36" t="s">
        <v>338</v>
      </c>
      <c r="AU158" s="36" t="s">
        <v>338</v>
      </c>
      <c r="AV158" s="36" t="s">
        <v>338</v>
      </c>
      <c r="AW158" s="36" t="s">
        <v>338</v>
      </c>
      <c r="AX158" s="36" t="s">
        <v>338</v>
      </c>
      <c r="AY158" s="36" t="s">
        <v>338</v>
      </c>
      <c r="AZ158" s="36" t="s">
        <v>338</v>
      </c>
      <c r="BA158" s="36" t="s">
        <v>338</v>
      </c>
      <c r="BB158" s="36" t="s">
        <v>338</v>
      </c>
      <c r="BC158" s="36" t="s">
        <v>338</v>
      </c>
      <c r="BD158" s="36" t="s">
        <v>338</v>
      </c>
      <c r="BE158" s="36" t="s">
        <v>338</v>
      </c>
      <c r="BF158" s="36" t="s">
        <v>338</v>
      </c>
      <c r="BG158" s="36" t="s">
        <v>338</v>
      </c>
      <c r="BH158" s="36" t="s">
        <v>338</v>
      </c>
      <c r="BI158" s="36" t="s">
        <v>338</v>
      </c>
      <c r="BJ158" s="36" t="s">
        <v>338</v>
      </c>
      <c r="BK158" s="36" t="s">
        <v>338</v>
      </c>
      <c r="BL158" s="36" t="s">
        <v>338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 t="s">
        <v>338</v>
      </c>
      <c r="E159" s="36" t="s">
        <v>338</v>
      </c>
      <c r="F159" s="36" t="s">
        <v>338</v>
      </c>
      <c r="G159" s="36" t="s">
        <v>338</v>
      </c>
      <c r="H159" s="36" t="s">
        <v>338</v>
      </c>
      <c r="I159" s="36" t="s">
        <v>338</v>
      </c>
      <c r="J159" s="36" t="s">
        <v>338</v>
      </c>
      <c r="K159" s="36" t="s">
        <v>338</v>
      </c>
      <c r="L159" s="36" t="s">
        <v>338</v>
      </c>
      <c r="M159" s="36" t="s">
        <v>338</v>
      </c>
      <c r="N159" s="36" t="s">
        <v>338</v>
      </c>
      <c r="O159" s="36" t="s">
        <v>338</v>
      </c>
      <c r="P159" s="36" t="s">
        <v>338</v>
      </c>
      <c r="Q159" s="36" t="s">
        <v>338</v>
      </c>
      <c r="R159" s="36" t="s">
        <v>338</v>
      </c>
      <c r="S159" s="36" t="s">
        <v>338</v>
      </c>
      <c r="T159" s="36" t="s">
        <v>338</v>
      </c>
      <c r="U159" s="36" t="s">
        <v>338</v>
      </c>
      <c r="V159" s="36" t="s">
        <v>338</v>
      </c>
      <c r="W159" s="36" t="s">
        <v>338</v>
      </c>
      <c r="X159" s="36" t="s">
        <v>338</v>
      </c>
      <c r="Y159" s="36" t="s">
        <v>338</v>
      </c>
      <c r="Z159" s="36" t="s">
        <v>338</v>
      </c>
      <c r="AA159" s="36" t="s">
        <v>338</v>
      </c>
      <c r="AB159" s="36" t="s">
        <v>338</v>
      </c>
      <c r="AC159" s="36" t="s">
        <v>338</v>
      </c>
      <c r="AD159" s="36" t="s">
        <v>338</v>
      </c>
      <c r="AE159" s="36" t="s">
        <v>338</v>
      </c>
      <c r="AF159" s="36" t="s">
        <v>338</v>
      </c>
      <c r="AG159" s="36" t="s">
        <v>338</v>
      </c>
      <c r="AH159" s="36" t="s">
        <v>338</v>
      </c>
      <c r="AI159" s="36" t="s">
        <v>338</v>
      </c>
      <c r="AJ159" s="36" t="s">
        <v>338</v>
      </c>
      <c r="AK159" s="36" t="s">
        <v>338</v>
      </c>
      <c r="AL159" s="36" t="s">
        <v>338</v>
      </c>
      <c r="AM159" s="36" t="s">
        <v>338</v>
      </c>
      <c r="AN159" s="36" t="s">
        <v>338</v>
      </c>
      <c r="AO159" s="36" t="s">
        <v>338</v>
      </c>
      <c r="AP159" s="36" t="s">
        <v>338</v>
      </c>
      <c r="AQ159" s="36" t="s">
        <v>338</v>
      </c>
      <c r="AR159" s="36" t="s">
        <v>338</v>
      </c>
      <c r="AS159" s="36" t="s">
        <v>338</v>
      </c>
      <c r="AT159" s="36" t="s">
        <v>338</v>
      </c>
      <c r="AU159" s="36" t="s">
        <v>338</v>
      </c>
      <c r="AV159" s="36" t="s">
        <v>338</v>
      </c>
      <c r="AW159" s="36" t="s">
        <v>338</v>
      </c>
      <c r="AX159" s="36" t="s">
        <v>338</v>
      </c>
      <c r="AY159" s="36" t="s">
        <v>338</v>
      </c>
      <c r="AZ159" s="36" t="s">
        <v>338</v>
      </c>
      <c r="BA159" s="36" t="s">
        <v>338</v>
      </c>
      <c r="BB159" s="36" t="s">
        <v>338</v>
      </c>
      <c r="BC159" s="36" t="s">
        <v>338</v>
      </c>
      <c r="BD159" s="36" t="s">
        <v>338</v>
      </c>
      <c r="BE159" s="36" t="s">
        <v>338</v>
      </c>
      <c r="BF159" s="36" t="s">
        <v>338</v>
      </c>
      <c r="BG159" s="36" t="s">
        <v>338</v>
      </c>
      <c r="BH159" s="36" t="s">
        <v>338</v>
      </c>
      <c r="BI159" s="36" t="s">
        <v>338</v>
      </c>
      <c r="BJ159" s="36" t="s">
        <v>338</v>
      </c>
      <c r="BK159" s="36" t="s">
        <v>338</v>
      </c>
      <c r="BL159" s="36" t="s">
        <v>338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 t="s">
        <v>338</v>
      </c>
      <c r="E160" s="36" t="s">
        <v>338</v>
      </c>
      <c r="F160" s="36" t="s">
        <v>338</v>
      </c>
      <c r="G160" s="36" t="s">
        <v>338</v>
      </c>
      <c r="H160" s="36" t="s">
        <v>338</v>
      </c>
      <c r="I160" s="36" t="s">
        <v>338</v>
      </c>
      <c r="J160" s="36" t="s">
        <v>338</v>
      </c>
      <c r="K160" s="36" t="s">
        <v>338</v>
      </c>
      <c r="L160" s="36" t="s">
        <v>338</v>
      </c>
      <c r="M160" s="36" t="s">
        <v>338</v>
      </c>
      <c r="N160" s="36" t="s">
        <v>338</v>
      </c>
      <c r="O160" s="36" t="s">
        <v>338</v>
      </c>
      <c r="P160" s="36" t="s">
        <v>338</v>
      </c>
      <c r="Q160" s="36" t="s">
        <v>338</v>
      </c>
      <c r="R160" s="36" t="s">
        <v>338</v>
      </c>
      <c r="S160" s="36" t="s">
        <v>338</v>
      </c>
      <c r="T160" s="36" t="s">
        <v>338</v>
      </c>
      <c r="U160" s="36" t="s">
        <v>338</v>
      </c>
      <c r="V160" s="36" t="s">
        <v>338</v>
      </c>
      <c r="W160" s="36" t="s">
        <v>338</v>
      </c>
      <c r="X160" s="36" t="s">
        <v>338</v>
      </c>
      <c r="Y160" s="36" t="s">
        <v>338</v>
      </c>
      <c r="Z160" s="36" t="s">
        <v>338</v>
      </c>
      <c r="AA160" s="36" t="s">
        <v>338</v>
      </c>
      <c r="AB160" s="36" t="s">
        <v>338</v>
      </c>
      <c r="AC160" s="36" t="s">
        <v>338</v>
      </c>
      <c r="AD160" s="36" t="s">
        <v>338</v>
      </c>
      <c r="AE160" s="36" t="s">
        <v>338</v>
      </c>
      <c r="AF160" s="36" t="s">
        <v>338</v>
      </c>
      <c r="AG160" s="36" t="s">
        <v>338</v>
      </c>
      <c r="AH160" s="36" t="s">
        <v>338</v>
      </c>
      <c r="AI160" s="36" t="s">
        <v>338</v>
      </c>
      <c r="AJ160" s="36" t="s">
        <v>338</v>
      </c>
      <c r="AK160" s="36" t="s">
        <v>338</v>
      </c>
      <c r="AL160" s="36" t="s">
        <v>338</v>
      </c>
      <c r="AM160" s="36" t="s">
        <v>338</v>
      </c>
      <c r="AN160" s="36" t="s">
        <v>338</v>
      </c>
      <c r="AO160" s="36" t="s">
        <v>338</v>
      </c>
      <c r="AP160" s="36" t="s">
        <v>338</v>
      </c>
      <c r="AQ160" s="36" t="s">
        <v>338</v>
      </c>
      <c r="AR160" s="36" t="s">
        <v>338</v>
      </c>
      <c r="AS160" s="36" t="s">
        <v>338</v>
      </c>
      <c r="AT160" s="36" t="s">
        <v>338</v>
      </c>
      <c r="AU160" s="36" t="s">
        <v>338</v>
      </c>
      <c r="AV160" s="36" t="s">
        <v>338</v>
      </c>
      <c r="AW160" s="36" t="s">
        <v>338</v>
      </c>
      <c r="AX160" s="36" t="s">
        <v>338</v>
      </c>
      <c r="AY160" s="36" t="s">
        <v>338</v>
      </c>
      <c r="AZ160" s="36" t="s">
        <v>338</v>
      </c>
      <c r="BA160" s="36" t="s">
        <v>338</v>
      </c>
      <c r="BB160" s="36" t="s">
        <v>338</v>
      </c>
      <c r="BC160" s="36" t="s">
        <v>338</v>
      </c>
      <c r="BD160" s="36" t="s">
        <v>338</v>
      </c>
      <c r="BE160" s="36" t="s">
        <v>338</v>
      </c>
      <c r="BF160" s="36" t="s">
        <v>338</v>
      </c>
      <c r="BG160" s="36" t="s">
        <v>338</v>
      </c>
      <c r="BH160" s="36" t="s">
        <v>338</v>
      </c>
      <c r="BI160" s="36" t="s">
        <v>338</v>
      </c>
      <c r="BJ160" s="36" t="s">
        <v>338</v>
      </c>
      <c r="BK160" s="36" t="s">
        <v>338</v>
      </c>
      <c r="BL160" s="36" t="s">
        <v>338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 t="s">
        <v>338</v>
      </c>
      <c r="E161" s="36" t="s">
        <v>338</v>
      </c>
      <c r="F161" s="36" t="s">
        <v>338</v>
      </c>
      <c r="G161" s="36" t="s">
        <v>338</v>
      </c>
      <c r="H161" s="36" t="s">
        <v>338</v>
      </c>
      <c r="I161" s="36" t="s">
        <v>338</v>
      </c>
      <c r="J161" s="36" t="s">
        <v>338</v>
      </c>
      <c r="K161" s="36" t="s">
        <v>338</v>
      </c>
      <c r="L161" s="36" t="s">
        <v>338</v>
      </c>
      <c r="M161" s="36" t="s">
        <v>338</v>
      </c>
      <c r="N161" s="36" t="s">
        <v>338</v>
      </c>
      <c r="O161" s="36" t="s">
        <v>338</v>
      </c>
      <c r="P161" s="36" t="s">
        <v>338</v>
      </c>
      <c r="Q161" s="36" t="s">
        <v>338</v>
      </c>
      <c r="R161" s="36" t="s">
        <v>338</v>
      </c>
      <c r="S161" s="36" t="s">
        <v>338</v>
      </c>
      <c r="T161" s="36" t="s">
        <v>338</v>
      </c>
      <c r="U161" s="36" t="s">
        <v>338</v>
      </c>
      <c r="V161" s="36" t="s">
        <v>338</v>
      </c>
      <c r="W161" s="36" t="s">
        <v>338</v>
      </c>
      <c r="X161" s="36" t="s">
        <v>338</v>
      </c>
      <c r="Y161" s="36" t="s">
        <v>338</v>
      </c>
      <c r="Z161" s="36" t="s">
        <v>338</v>
      </c>
      <c r="AA161" s="36" t="s">
        <v>338</v>
      </c>
      <c r="AB161" s="36" t="s">
        <v>338</v>
      </c>
      <c r="AC161" s="36" t="s">
        <v>338</v>
      </c>
      <c r="AD161" s="36" t="s">
        <v>338</v>
      </c>
      <c r="AE161" s="36" t="s">
        <v>338</v>
      </c>
      <c r="AF161" s="36" t="s">
        <v>338</v>
      </c>
      <c r="AG161" s="36" t="s">
        <v>338</v>
      </c>
      <c r="AH161" s="36" t="s">
        <v>338</v>
      </c>
      <c r="AI161" s="36" t="s">
        <v>338</v>
      </c>
      <c r="AJ161" s="36" t="s">
        <v>338</v>
      </c>
      <c r="AK161" s="36" t="s">
        <v>338</v>
      </c>
      <c r="AL161" s="36" t="s">
        <v>338</v>
      </c>
      <c r="AM161" s="36" t="s">
        <v>338</v>
      </c>
      <c r="AN161" s="36" t="s">
        <v>338</v>
      </c>
      <c r="AO161" s="36" t="s">
        <v>338</v>
      </c>
      <c r="AP161" s="36" t="s">
        <v>338</v>
      </c>
      <c r="AQ161" s="36" t="s">
        <v>338</v>
      </c>
      <c r="AR161" s="36" t="s">
        <v>338</v>
      </c>
      <c r="AS161" s="36" t="s">
        <v>338</v>
      </c>
      <c r="AT161" s="36" t="s">
        <v>338</v>
      </c>
      <c r="AU161" s="36" t="s">
        <v>338</v>
      </c>
      <c r="AV161" s="36" t="s">
        <v>338</v>
      </c>
      <c r="AW161" s="36" t="s">
        <v>338</v>
      </c>
      <c r="AX161" s="36" t="s">
        <v>338</v>
      </c>
      <c r="AY161" s="36" t="s">
        <v>338</v>
      </c>
      <c r="AZ161" s="36" t="s">
        <v>338</v>
      </c>
      <c r="BA161" s="36" t="s">
        <v>338</v>
      </c>
      <c r="BB161" s="36" t="s">
        <v>338</v>
      </c>
      <c r="BC161" s="36" t="s">
        <v>338</v>
      </c>
      <c r="BD161" s="36" t="s">
        <v>338</v>
      </c>
      <c r="BE161" s="36" t="s">
        <v>338</v>
      </c>
      <c r="BF161" s="36" t="s">
        <v>338</v>
      </c>
      <c r="BG161" s="36" t="s">
        <v>338</v>
      </c>
      <c r="BH161" s="36" t="s">
        <v>338</v>
      </c>
      <c r="BI161" s="36" t="s">
        <v>338</v>
      </c>
      <c r="BJ161" s="36" t="s">
        <v>338</v>
      </c>
      <c r="BK161" s="36" t="s">
        <v>338</v>
      </c>
      <c r="BL161" s="36" t="s">
        <v>338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 t="s">
        <v>338</v>
      </c>
      <c r="E162" s="36" t="s">
        <v>338</v>
      </c>
      <c r="F162" s="36" t="s">
        <v>338</v>
      </c>
      <c r="G162" s="36" t="s">
        <v>338</v>
      </c>
      <c r="H162" s="36" t="s">
        <v>338</v>
      </c>
      <c r="I162" s="36" t="s">
        <v>338</v>
      </c>
      <c r="J162" s="36" t="s">
        <v>338</v>
      </c>
      <c r="K162" s="36" t="s">
        <v>338</v>
      </c>
      <c r="L162" s="36" t="s">
        <v>338</v>
      </c>
      <c r="M162" s="36" t="s">
        <v>338</v>
      </c>
      <c r="N162" s="36" t="s">
        <v>338</v>
      </c>
      <c r="O162" s="36" t="s">
        <v>338</v>
      </c>
      <c r="P162" s="36" t="s">
        <v>338</v>
      </c>
      <c r="Q162" s="36" t="s">
        <v>338</v>
      </c>
      <c r="R162" s="36" t="s">
        <v>338</v>
      </c>
      <c r="S162" s="36" t="s">
        <v>338</v>
      </c>
      <c r="T162" s="36" t="s">
        <v>338</v>
      </c>
      <c r="U162" s="36" t="s">
        <v>338</v>
      </c>
      <c r="V162" s="36" t="s">
        <v>338</v>
      </c>
      <c r="W162" s="36" t="s">
        <v>338</v>
      </c>
      <c r="X162" s="36" t="s">
        <v>338</v>
      </c>
      <c r="Y162" s="36" t="s">
        <v>338</v>
      </c>
      <c r="Z162" s="36" t="s">
        <v>338</v>
      </c>
      <c r="AA162" s="36" t="s">
        <v>338</v>
      </c>
      <c r="AB162" s="36" t="s">
        <v>338</v>
      </c>
      <c r="AC162" s="36" t="s">
        <v>338</v>
      </c>
      <c r="AD162" s="36" t="s">
        <v>338</v>
      </c>
      <c r="AE162" s="36" t="s">
        <v>338</v>
      </c>
      <c r="AF162" s="36" t="s">
        <v>338</v>
      </c>
      <c r="AG162" s="36" t="s">
        <v>338</v>
      </c>
      <c r="AH162" s="36" t="s">
        <v>338</v>
      </c>
      <c r="AI162" s="36" t="s">
        <v>338</v>
      </c>
      <c r="AJ162" s="36" t="s">
        <v>338</v>
      </c>
      <c r="AK162" s="36" t="s">
        <v>338</v>
      </c>
      <c r="AL162" s="36" t="s">
        <v>338</v>
      </c>
      <c r="AM162" s="36" t="s">
        <v>338</v>
      </c>
      <c r="AN162" s="36" t="s">
        <v>338</v>
      </c>
      <c r="AO162" s="36" t="s">
        <v>338</v>
      </c>
      <c r="AP162" s="36" t="s">
        <v>338</v>
      </c>
      <c r="AQ162" s="36" t="s">
        <v>338</v>
      </c>
      <c r="AR162" s="36" t="s">
        <v>338</v>
      </c>
      <c r="AS162" s="36" t="s">
        <v>338</v>
      </c>
      <c r="AT162" s="36" t="s">
        <v>338</v>
      </c>
      <c r="AU162" s="36" t="s">
        <v>338</v>
      </c>
      <c r="AV162" s="36" t="s">
        <v>338</v>
      </c>
      <c r="AW162" s="36" t="s">
        <v>338</v>
      </c>
      <c r="AX162" s="36" t="s">
        <v>338</v>
      </c>
      <c r="AY162" s="36" t="s">
        <v>338</v>
      </c>
      <c r="AZ162" s="36" t="s">
        <v>338</v>
      </c>
      <c r="BA162" s="36" t="s">
        <v>338</v>
      </c>
      <c r="BB162" s="36" t="s">
        <v>338</v>
      </c>
      <c r="BC162" s="36" t="s">
        <v>338</v>
      </c>
      <c r="BD162" s="36" t="s">
        <v>338</v>
      </c>
      <c r="BE162" s="36" t="s">
        <v>338</v>
      </c>
      <c r="BF162" s="36" t="s">
        <v>338</v>
      </c>
      <c r="BG162" s="36" t="s">
        <v>338</v>
      </c>
      <c r="BH162" s="36" t="s">
        <v>338</v>
      </c>
      <c r="BI162" s="36" t="s">
        <v>338</v>
      </c>
      <c r="BJ162" s="36" t="s">
        <v>338</v>
      </c>
      <c r="BK162" s="36" t="s">
        <v>338</v>
      </c>
      <c r="BL162" s="36" t="s">
        <v>338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 t="s">
        <v>338</v>
      </c>
      <c r="E163" s="36" t="s">
        <v>338</v>
      </c>
      <c r="F163" s="36" t="s">
        <v>338</v>
      </c>
      <c r="G163" s="36" t="s">
        <v>338</v>
      </c>
      <c r="H163" s="36" t="s">
        <v>338</v>
      </c>
      <c r="I163" s="36" t="s">
        <v>338</v>
      </c>
      <c r="J163" s="36" t="s">
        <v>338</v>
      </c>
      <c r="K163" s="36" t="s">
        <v>338</v>
      </c>
      <c r="L163" s="36" t="s">
        <v>338</v>
      </c>
      <c r="M163" s="36" t="s">
        <v>338</v>
      </c>
      <c r="N163" s="36" t="s">
        <v>338</v>
      </c>
      <c r="O163" s="36" t="s">
        <v>338</v>
      </c>
      <c r="P163" s="36" t="s">
        <v>338</v>
      </c>
      <c r="Q163" s="36" t="s">
        <v>338</v>
      </c>
      <c r="R163" s="36" t="s">
        <v>338</v>
      </c>
      <c r="S163" s="36" t="s">
        <v>338</v>
      </c>
      <c r="T163" s="36" t="s">
        <v>338</v>
      </c>
      <c r="U163" s="36" t="s">
        <v>338</v>
      </c>
      <c r="V163" s="36" t="s">
        <v>338</v>
      </c>
      <c r="W163" s="36" t="s">
        <v>338</v>
      </c>
      <c r="X163" s="36" t="s">
        <v>338</v>
      </c>
      <c r="Y163" s="36" t="s">
        <v>338</v>
      </c>
      <c r="Z163" s="36" t="s">
        <v>338</v>
      </c>
      <c r="AA163" s="36" t="s">
        <v>338</v>
      </c>
      <c r="AB163" s="36" t="s">
        <v>338</v>
      </c>
      <c r="AC163" s="36" t="s">
        <v>338</v>
      </c>
      <c r="AD163" s="36" t="s">
        <v>338</v>
      </c>
      <c r="AE163" s="36" t="s">
        <v>338</v>
      </c>
      <c r="AF163" s="36" t="s">
        <v>338</v>
      </c>
      <c r="AG163" s="36" t="s">
        <v>338</v>
      </c>
      <c r="AH163" s="36" t="s">
        <v>338</v>
      </c>
      <c r="AI163" s="36" t="s">
        <v>338</v>
      </c>
      <c r="AJ163" s="36" t="s">
        <v>338</v>
      </c>
      <c r="AK163" s="36" t="s">
        <v>338</v>
      </c>
      <c r="AL163" s="36" t="s">
        <v>338</v>
      </c>
      <c r="AM163" s="36" t="s">
        <v>338</v>
      </c>
      <c r="AN163" s="36" t="s">
        <v>338</v>
      </c>
      <c r="AO163" s="36" t="s">
        <v>338</v>
      </c>
      <c r="AP163" s="36" t="s">
        <v>338</v>
      </c>
      <c r="AQ163" s="36" t="s">
        <v>338</v>
      </c>
      <c r="AR163" s="36" t="s">
        <v>338</v>
      </c>
      <c r="AS163" s="36" t="s">
        <v>338</v>
      </c>
      <c r="AT163" s="36" t="s">
        <v>338</v>
      </c>
      <c r="AU163" s="36" t="s">
        <v>338</v>
      </c>
      <c r="AV163" s="36" t="s">
        <v>338</v>
      </c>
      <c r="AW163" s="36" t="s">
        <v>338</v>
      </c>
      <c r="AX163" s="36" t="s">
        <v>338</v>
      </c>
      <c r="AY163" s="36" t="s">
        <v>338</v>
      </c>
      <c r="AZ163" s="36" t="s">
        <v>338</v>
      </c>
      <c r="BA163" s="36" t="s">
        <v>338</v>
      </c>
      <c r="BB163" s="36" t="s">
        <v>338</v>
      </c>
      <c r="BC163" s="36" t="s">
        <v>338</v>
      </c>
      <c r="BD163" s="36" t="s">
        <v>338</v>
      </c>
      <c r="BE163" s="36" t="s">
        <v>338</v>
      </c>
      <c r="BF163" s="36" t="s">
        <v>338</v>
      </c>
      <c r="BG163" s="36" t="s">
        <v>338</v>
      </c>
      <c r="BH163" s="36" t="s">
        <v>338</v>
      </c>
      <c r="BI163" s="36" t="s">
        <v>338</v>
      </c>
      <c r="BJ163" s="36" t="s">
        <v>338</v>
      </c>
      <c r="BK163" s="36" t="s">
        <v>338</v>
      </c>
      <c r="BL163" s="36" t="s">
        <v>338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 t="s">
        <v>338</v>
      </c>
      <c r="E164" s="36" t="s">
        <v>338</v>
      </c>
      <c r="F164" s="36" t="s">
        <v>338</v>
      </c>
      <c r="G164" s="36" t="s">
        <v>338</v>
      </c>
      <c r="H164" s="36" t="s">
        <v>338</v>
      </c>
      <c r="I164" s="36" t="s">
        <v>338</v>
      </c>
      <c r="J164" s="36" t="s">
        <v>338</v>
      </c>
      <c r="K164" s="36" t="s">
        <v>338</v>
      </c>
      <c r="L164" s="36" t="s">
        <v>338</v>
      </c>
      <c r="M164" s="36" t="s">
        <v>338</v>
      </c>
      <c r="N164" s="36" t="s">
        <v>338</v>
      </c>
      <c r="O164" s="36" t="s">
        <v>338</v>
      </c>
      <c r="P164" s="36" t="s">
        <v>338</v>
      </c>
      <c r="Q164" s="36" t="s">
        <v>338</v>
      </c>
      <c r="R164" s="36" t="s">
        <v>338</v>
      </c>
      <c r="S164" s="36" t="s">
        <v>338</v>
      </c>
      <c r="T164" s="36" t="s">
        <v>338</v>
      </c>
      <c r="U164" s="36" t="s">
        <v>338</v>
      </c>
      <c r="V164" s="36" t="s">
        <v>338</v>
      </c>
      <c r="W164" s="36" t="s">
        <v>338</v>
      </c>
      <c r="X164" s="36" t="s">
        <v>338</v>
      </c>
      <c r="Y164" s="36" t="s">
        <v>338</v>
      </c>
      <c r="Z164" s="36" t="s">
        <v>338</v>
      </c>
      <c r="AA164" s="36" t="s">
        <v>338</v>
      </c>
      <c r="AB164" s="36" t="s">
        <v>338</v>
      </c>
      <c r="AC164" s="36" t="s">
        <v>338</v>
      </c>
      <c r="AD164" s="36" t="s">
        <v>338</v>
      </c>
      <c r="AE164" s="36" t="s">
        <v>338</v>
      </c>
      <c r="AF164" s="36" t="s">
        <v>338</v>
      </c>
      <c r="AG164" s="36" t="s">
        <v>338</v>
      </c>
      <c r="AH164" s="36" t="s">
        <v>338</v>
      </c>
      <c r="AI164" s="36" t="s">
        <v>338</v>
      </c>
      <c r="AJ164" s="36" t="s">
        <v>338</v>
      </c>
      <c r="AK164" s="36" t="s">
        <v>338</v>
      </c>
      <c r="AL164" s="36" t="s">
        <v>338</v>
      </c>
      <c r="AM164" s="36" t="s">
        <v>338</v>
      </c>
      <c r="AN164" s="36" t="s">
        <v>338</v>
      </c>
      <c r="AO164" s="36" t="s">
        <v>338</v>
      </c>
      <c r="AP164" s="36" t="s">
        <v>338</v>
      </c>
      <c r="AQ164" s="36" t="s">
        <v>338</v>
      </c>
      <c r="AR164" s="36" t="s">
        <v>338</v>
      </c>
      <c r="AS164" s="36" t="s">
        <v>338</v>
      </c>
      <c r="AT164" s="36" t="s">
        <v>338</v>
      </c>
      <c r="AU164" s="36" t="s">
        <v>338</v>
      </c>
      <c r="AV164" s="36" t="s">
        <v>338</v>
      </c>
      <c r="AW164" s="36" t="s">
        <v>338</v>
      </c>
      <c r="AX164" s="36" t="s">
        <v>338</v>
      </c>
      <c r="AY164" s="36" t="s">
        <v>338</v>
      </c>
      <c r="AZ164" s="36" t="s">
        <v>338</v>
      </c>
      <c r="BA164" s="36" t="s">
        <v>338</v>
      </c>
      <c r="BB164" s="36" t="s">
        <v>338</v>
      </c>
      <c r="BC164" s="36" t="s">
        <v>338</v>
      </c>
      <c r="BD164" s="36" t="s">
        <v>338</v>
      </c>
      <c r="BE164" s="36" t="s">
        <v>338</v>
      </c>
      <c r="BF164" s="36" t="s">
        <v>338</v>
      </c>
      <c r="BG164" s="36" t="s">
        <v>338</v>
      </c>
      <c r="BH164" s="36" t="s">
        <v>338</v>
      </c>
      <c r="BI164" s="36" t="s">
        <v>338</v>
      </c>
      <c r="BJ164" s="36" t="s">
        <v>338</v>
      </c>
      <c r="BK164" s="36" t="s">
        <v>338</v>
      </c>
      <c r="BL164" s="36" t="s">
        <v>338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 t="s">
        <v>338</v>
      </c>
      <c r="E165" s="36" t="s">
        <v>338</v>
      </c>
      <c r="F165" s="36" t="s">
        <v>338</v>
      </c>
      <c r="G165" s="36" t="s">
        <v>338</v>
      </c>
      <c r="H165" s="36" t="s">
        <v>338</v>
      </c>
      <c r="I165" s="36" t="s">
        <v>338</v>
      </c>
      <c r="J165" s="36" t="s">
        <v>338</v>
      </c>
      <c r="K165" s="36" t="s">
        <v>338</v>
      </c>
      <c r="L165" s="36" t="s">
        <v>338</v>
      </c>
      <c r="M165" s="36" t="s">
        <v>338</v>
      </c>
      <c r="N165" s="36" t="s">
        <v>338</v>
      </c>
      <c r="O165" s="36" t="s">
        <v>338</v>
      </c>
      <c r="P165" s="36" t="s">
        <v>338</v>
      </c>
      <c r="Q165" s="36" t="s">
        <v>338</v>
      </c>
      <c r="R165" s="36" t="s">
        <v>338</v>
      </c>
      <c r="S165" s="36" t="s">
        <v>338</v>
      </c>
      <c r="T165" s="36" t="s">
        <v>338</v>
      </c>
      <c r="U165" s="36" t="s">
        <v>338</v>
      </c>
      <c r="V165" s="36" t="s">
        <v>338</v>
      </c>
      <c r="W165" s="36" t="s">
        <v>338</v>
      </c>
      <c r="X165" s="36" t="s">
        <v>338</v>
      </c>
      <c r="Y165" s="36" t="s">
        <v>338</v>
      </c>
      <c r="Z165" s="36" t="s">
        <v>338</v>
      </c>
      <c r="AA165" s="36" t="s">
        <v>338</v>
      </c>
      <c r="AB165" s="36" t="s">
        <v>338</v>
      </c>
      <c r="AC165" s="36" t="s">
        <v>338</v>
      </c>
      <c r="AD165" s="36" t="s">
        <v>338</v>
      </c>
      <c r="AE165" s="36" t="s">
        <v>338</v>
      </c>
      <c r="AF165" s="36" t="s">
        <v>338</v>
      </c>
      <c r="AG165" s="36" t="s">
        <v>338</v>
      </c>
      <c r="AH165" s="36" t="s">
        <v>338</v>
      </c>
      <c r="AI165" s="36" t="s">
        <v>338</v>
      </c>
      <c r="AJ165" s="36" t="s">
        <v>338</v>
      </c>
      <c r="AK165" s="36" t="s">
        <v>338</v>
      </c>
      <c r="AL165" s="36" t="s">
        <v>338</v>
      </c>
      <c r="AM165" s="36" t="s">
        <v>338</v>
      </c>
      <c r="AN165" s="36" t="s">
        <v>338</v>
      </c>
      <c r="AO165" s="36" t="s">
        <v>338</v>
      </c>
      <c r="AP165" s="36" t="s">
        <v>338</v>
      </c>
      <c r="AQ165" s="36" t="s">
        <v>338</v>
      </c>
      <c r="AR165" s="36" t="s">
        <v>338</v>
      </c>
      <c r="AS165" s="36" t="s">
        <v>338</v>
      </c>
      <c r="AT165" s="36" t="s">
        <v>338</v>
      </c>
      <c r="AU165" s="36" t="s">
        <v>338</v>
      </c>
      <c r="AV165" s="36" t="s">
        <v>338</v>
      </c>
      <c r="AW165" s="36" t="s">
        <v>338</v>
      </c>
      <c r="AX165" s="36" t="s">
        <v>338</v>
      </c>
      <c r="AY165" s="36" t="s">
        <v>338</v>
      </c>
      <c r="AZ165" s="36" t="s">
        <v>338</v>
      </c>
      <c r="BA165" s="36" t="s">
        <v>338</v>
      </c>
      <c r="BB165" s="36" t="s">
        <v>338</v>
      </c>
      <c r="BC165" s="36" t="s">
        <v>338</v>
      </c>
      <c r="BD165" s="36" t="s">
        <v>338</v>
      </c>
      <c r="BE165" s="36" t="s">
        <v>338</v>
      </c>
      <c r="BF165" s="36" t="s">
        <v>338</v>
      </c>
      <c r="BG165" s="36" t="s">
        <v>338</v>
      </c>
      <c r="BH165" s="36" t="s">
        <v>338</v>
      </c>
      <c r="BI165" s="36" t="s">
        <v>338</v>
      </c>
      <c r="BJ165" s="36" t="s">
        <v>338</v>
      </c>
      <c r="BK165" s="36" t="s">
        <v>338</v>
      </c>
      <c r="BL165" s="36" t="s">
        <v>338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 t="s">
        <v>338</v>
      </c>
      <c r="E166" s="36" t="s">
        <v>338</v>
      </c>
      <c r="F166" s="36" t="s">
        <v>338</v>
      </c>
      <c r="G166" s="36" t="s">
        <v>338</v>
      </c>
      <c r="H166" s="36" t="s">
        <v>338</v>
      </c>
      <c r="I166" s="36" t="s">
        <v>338</v>
      </c>
      <c r="J166" s="36" t="s">
        <v>338</v>
      </c>
      <c r="K166" s="36" t="s">
        <v>338</v>
      </c>
      <c r="L166" s="36" t="s">
        <v>338</v>
      </c>
      <c r="M166" s="36" t="s">
        <v>338</v>
      </c>
      <c r="N166" s="36" t="s">
        <v>338</v>
      </c>
      <c r="O166" s="36" t="s">
        <v>338</v>
      </c>
      <c r="P166" s="36" t="s">
        <v>338</v>
      </c>
      <c r="Q166" s="36" t="s">
        <v>338</v>
      </c>
      <c r="R166" s="36" t="s">
        <v>338</v>
      </c>
      <c r="S166" s="36" t="s">
        <v>338</v>
      </c>
      <c r="T166" s="36" t="s">
        <v>338</v>
      </c>
      <c r="U166" s="36" t="s">
        <v>338</v>
      </c>
      <c r="V166" s="36" t="s">
        <v>338</v>
      </c>
      <c r="W166" s="36" t="s">
        <v>338</v>
      </c>
      <c r="X166" s="36" t="s">
        <v>338</v>
      </c>
      <c r="Y166" s="36" t="s">
        <v>338</v>
      </c>
      <c r="Z166" s="36" t="s">
        <v>338</v>
      </c>
      <c r="AA166" s="36" t="s">
        <v>338</v>
      </c>
      <c r="AB166" s="36" t="s">
        <v>338</v>
      </c>
      <c r="AC166" s="36" t="s">
        <v>338</v>
      </c>
      <c r="AD166" s="36" t="s">
        <v>338</v>
      </c>
      <c r="AE166" s="36" t="s">
        <v>338</v>
      </c>
      <c r="AF166" s="36" t="s">
        <v>338</v>
      </c>
      <c r="AG166" s="36" t="s">
        <v>338</v>
      </c>
      <c r="AH166" s="36" t="s">
        <v>338</v>
      </c>
      <c r="AI166" s="36" t="s">
        <v>338</v>
      </c>
      <c r="AJ166" s="36" t="s">
        <v>338</v>
      </c>
      <c r="AK166" s="36" t="s">
        <v>338</v>
      </c>
      <c r="AL166" s="36" t="s">
        <v>338</v>
      </c>
      <c r="AM166" s="36" t="s">
        <v>338</v>
      </c>
      <c r="AN166" s="36" t="s">
        <v>338</v>
      </c>
      <c r="AO166" s="36" t="s">
        <v>338</v>
      </c>
      <c r="AP166" s="36" t="s">
        <v>338</v>
      </c>
      <c r="AQ166" s="36" t="s">
        <v>338</v>
      </c>
      <c r="AR166" s="36" t="s">
        <v>338</v>
      </c>
      <c r="AS166" s="36" t="s">
        <v>338</v>
      </c>
      <c r="AT166" s="36" t="s">
        <v>338</v>
      </c>
      <c r="AU166" s="36" t="s">
        <v>338</v>
      </c>
      <c r="AV166" s="36" t="s">
        <v>338</v>
      </c>
      <c r="AW166" s="36" t="s">
        <v>338</v>
      </c>
      <c r="AX166" s="36" t="s">
        <v>338</v>
      </c>
      <c r="AY166" s="36" t="s">
        <v>338</v>
      </c>
      <c r="AZ166" s="36" t="s">
        <v>338</v>
      </c>
      <c r="BA166" s="36" t="s">
        <v>338</v>
      </c>
      <c r="BB166" s="36" t="s">
        <v>338</v>
      </c>
      <c r="BC166" s="36" t="s">
        <v>338</v>
      </c>
      <c r="BD166" s="36" t="s">
        <v>338</v>
      </c>
      <c r="BE166" s="36" t="s">
        <v>338</v>
      </c>
      <c r="BF166" s="36" t="s">
        <v>338</v>
      </c>
      <c r="BG166" s="36" t="s">
        <v>338</v>
      </c>
      <c r="BH166" s="36" t="s">
        <v>338</v>
      </c>
      <c r="BI166" s="36" t="s">
        <v>338</v>
      </c>
      <c r="BJ166" s="36" t="s">
        <v>338</v>
      </c>
      <c r="BK166" s="36" t="s">
        <v>338</v>
      </c>
      <c r="BL166" s="36" t="s">
        <v>338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 t="s">
        <v>338</v>
      </c>
      <c r="E167" s="36" t="s">
        <v>338</v>
      </c>
      <c r="F167" s="36" t="s">
        <v>338</v>
      </c>
      <c r="G167" s="36" t="s">
        <v>338</v>
      </c>
      <c r="H167" s="36" t="s">
        <v>338</v>
      </c>
      <c r="I167" s="36" t="s">
        <v>338</v>
      </c>
      <c r="J167" s="36" t="s">
        <v>338</v>
      </c>
      <c r="K167" s="36" t="s">
        <v>338</v>
      </c>
      <c r="L167" s="36" t="s">
        <v>338</v>
      </c>
      <c r="M167" s="36" t="s">
        <v>338</v>
      </c>
      <c r="N167" s="36" t="s">
        <v>338</v>
      </c>
      <c r="O167" s="36" t="s">
        <v>338</v>
      </c>
      <c r="P167" s="36" t="s">
        <v>338</v>
      </c>
      <c r="Q167" s="36" t="s">
        <v>338</v>
      </c>
      <c r="R167" s="36" t="s">
        <v>338</v>
      </c>
      <c r="S167" s="36" t="s">
        <v>338</v>
      </c>
      <c r="T167" s="36" t="s">
        <v>338</v>
      </c>
      <c r="U167" s="36" t="s">
        <v>338</v>
      </c>
      <c r="V167" s="36" t="s">
        <v>338</v>
      </c>
      <c r="W167" s="36" t="s">
        <v>338</v>
      </c>
      <c r="X167" s="36" t="s">
        <v>338</v>
      </c>
      <c r="Y167" s="36" t="s">
        <v>338</v>
      </c>
      <c r="Z167" s="36" t="s">
        <v>338</v>
      </c>
      <c r="AA167" s="36" t="s">
        <v>338</v>
      </c>
      <c r="AB167" s="36" t="s">
        <v>338</v>
      </c>
      <c r="AC167" s="36" t="s">
        <v>338</v>
      </c>
      <c r="AD167" s="36" t="s">
        <v>338</v>
      </c>
      <c r="AE167" s="36" t="s">
        <v>338</v>
      </c>
      <c r="AF167" s="36" t="s">
        <v>338</v>
      </c>
      <c r="AG167" s="36" t="s">
        <v>338</v>
      </c>
      <c r="AH167" s="36" t="s">
        <v>338</v>
      </c>
      <c r="AI167" s="36" t="s">
        <v>338</v>
      </c>
      <c r="AJ167" s="36" t="s">
        <v>338</v>
      </c>
      <c r="AK167" s="36" t="s">
        <v>338</v>
      </c>
      <c r="AL167" s="36" t="s">
        <v>338</v>
      </c>
      <c r="AM167" s="36" t="s">
        <v>338</v>
      </c>
      <c r="AN167" s="36" t="s">
        <v>338</v>
      </c>
      <c r="AO167" s="36" t="s">
        <v>338</v>
      </c>
      <c r="AP167" s="36" t="s">
        <v>338</v>
      </c>
      <c r="AQ167" s="36" t="s">
        <v>338</v>
      </c>
      <c r="AR167" s="36" t="s">
        <v>338</v>
      </c>
      <c r="AS167" s="36" t="s">
        <v>338</v>
      </c>
      <c r="AT167" s="36" t="s">
        <v>338</v>
      </c>
      <c r="AU167" s="36" t="s">
        <v>338</v>
      </c>
      <c r="AV167" s="36" t="s">
        <v>338</v>
      </c>
      <c r="AW167" s="36" t="s">
        <v>338</v>
      </c>
      <c r="AX167" s="36" t="s">
        <v>338</v>
      </c>
      <c r="AY167" s="36" t="s">
        <v>338</v>
      </c>
      <c r="AZ167" s="36" t="s">
        <v>338</v>
      </c>
      <c r="BA167" s="36" t="s">
        <v>338</v>
      </c>
      <c r="BB167" s="36" t="s">
        <v>338</v>
      </c>
      <c r="BC167" s="36" t="s">
        <v>338</v>
      </c>
      <c r="BD167" s="36" t="s">
        <v>338</v>
      </c>
      <c r="BE167" s="36" t="s">
        <v>338</v>
      </c>
      <c r="BF167" s="36" t="s">
        <v>338</v>
      </c>
      <c r="BG167" s="36" t="s">
        <v>338</v>
      </c>
      <c r="BH167" s="36" t="s">
        <v>338</v>
      </c>
      <c r="BI167" s="36" t="s">
        <v>338</v>
      </c>
      <c r="BJ167" s="36" t="s">
        <v>338</v>
      </c>
      <c r="BK167" s="36" t="s">
        <v>338</v>
      </c>
      <c r="BL167" s="36" t="s">
        <v>338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 t="s">
        <v>338</v>
      </c>
      <c r="E168" s="36" t="s">
        <v>338</v>
      </c>
      <c r="F168" s="36" t="s">
        <v>338</v>
      </c>
      <c r="G168" s="36" t="s">
        <v>338</v>
      </c>
      <c r="H168" s="36" t="s">
        <v>338</v>
      </c>
      <c r="I168" s="36" t="s">
        <v>338</v>
      </c>
      <c r="J168" s="36" t="s">
        <v>338</v>
      </c>
      <c r="K168" s="36" t="s">
        <v>338</v>
      </c>
      <c r="L168" s="36" t="s">
        <v>338</v>
      </c>
      <c r="M168" s="36" t="s">
        <v>338</v>
      </c>
      <c r="N168" s="36" t="s">
        <v>338</v>
      </c>
      <c r="O168" s="36" t="s">
        <v>338</v>
      </c>
      <c r="P168" s="36" t="s">
        <v>338</v>
      </c>
      <c r="Q168" s="36" t="s">
        <v>338</v>
      </c>
      <c r="R168" s="36" t="s">
        <v>338</v>
      </c>
      <c r="S168" s="36" t="s">
        <v>338</v>
      </c>
      <c r="T168" s="36" t="s">
        <v>338</v>
      </c>
      <c r="U168" s="36" t="s">
        <v>338</v>
      </c>
      <c r="V168" s="36" t="s">
        <v>338</v>
      </c>
      <c r="W168" s="36" t="s">
        <v>338</v>
      </c>
      <c r="X168" s="36" t="s">
        <v>338</v>
      </c>
      <c r="Y168" s="36" t="s">
        <v>338</v>
      </c>
      <c r="Z168" s="36" t="s">
        <v>338</v>
      </c>
      <c r="AA168" s="36" t="s">
        <v>338</v>
      </c>
      <c r="AB168" s="36" t="s">
        <v>338</v>
      </c>
      <c r="AC168" s="36" t="s">
        <v>338</v>
      </c>
      <c r="AD168" s="36" t="s">
        <v>338</v>
      </c>
      <c r="AE168" s="36" t="s">
        <v>338</v>
      </c>
      <c r="AF168" s="36" t="s">
        <v>338</v>
      </c>
      <c r="AG168" s="36" t="s">
        <v>338</v>
      </c>
      <c r="AH168" s="36" t="s">
        <v>338</v>
      </c>
      <c r="AI168" s="36" t="s">
        <v>338</v>
      </c>
      <c r="AJ168" s="36" t="s">
        <v>338</v>
      </c>
      <c r="AK168" s="36" t="s">
        <v>338</v>
      </c>
      <c r="AL168" s="36" t="s">
        <v>338</v>
      </c>
      <c r="AM168" s="36" t="s">
        <v>338</v>
      </c>
      <c r="AN168" s="36" t="s">
        <v>338</v>
      </c>
      <c r="AO168" s="36" t="s">
        <v>338</v>
      </c>
      <c r="AP168" s="36" t="s">
        <v>338</v>
      </c>
      <c r="AQ168" s="36" t="s">
        <v>338</v>
      </c>
      <c r="AR168" s="36" t="s">
        <v>338</v>
      </c>
      <c r="AS168" s="36" t="s">
        <v>338</v>
      </c>
      <c r="AT168" s="36" t="s">
        <v>338</v>
      </c>
      <c r="AU168" s="36" t="s">
        <v>338</v>
      </c>
      <c r="AV168" s="36" t="s">
        <v>338</v>
      </c>
      <c r="AW168" s="36" t="s">
        <v>338</v>
      </c>
      <c r="AX168" s="36" t="s">
        <v>338</v>
      </c>
      <c r="AY168" s="36" t="s">
        <v>338</v>
      </c>
      <c r="AZ168" s="36" t="s">
        <v>338</v>
      </c>
      <c r="BA168" s="36" t="s">
        <v>338</v>
      </c>
      <c r="BB168" s="36" t="s">
        <v>338</v>
      </c>
      <c r="BC168" s="36" t="s">
        <v>338</v>
      </c>
      <c r="BD168" s="36" t="s">
        <v>338</v>
      </c>
      <c r="BE168" s="36" t="s">
        <v>338</v>
      </c>
      <c r="BF168" s="36" t="s">
        <v>338</v>
      </c>
      <c r="BG168" s="36" t="s">
        <v>338</v>
      </c>
      <c r="BH168" s="36" t="s">
        <v>338</v>
      </c>
      <c r="BI168" s="36" t="s">
        <v>338</v>
      </c>
      <c r="BJ168" s="36" t="s">
        <v>338</v>
      </c>
      <c r="BK168" s="36" t="s">
        <v>338</v>
      </c>
      <c r="BL168" s="36" t="s">
        <v>338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 t="s">
        <v>338</v>
      </c>
      <c r="E169" s="36" t="s">
        <v>338</v>
      </c>
      <c r="F169" s="36" t="s">
        <v>338</v>
      </c>
      <c r="G169" s="36" t="s">
        <v>338</v>
      </c>
      <c r="H169" s="36" t="s">
        <v>338</v>
      </c>
      <c r="I169" s="36" t="s">
        <v>338</v>
      </c>
      <c r="J169" s="36" t="s">
        <v>338</v>
      </c>
      <c r="K169" s="36" t="s">
        <v>338</v>
      </c>
      <c r="L169" s="36" t="s">
        <v>338</v>
      </c>
      <c r="M169" s="36" t="s">
        <v>338</v>
      </c>
      <c r="N169" s="36" t="s">
        <v>338</v>
      </c>
      <c r="O169" s="36" t="s">
        <v>338</v>
      </c>
      <c r="P169" s="36" t="s">
        <v>338</v>
      </c>
      <c r="Q169" s="36" t="s">
        <v>338</v>
      </c>
      <c r="R169" s="36" t="s">
        <v>338</v>
      </c>
      <c r="S169" s="36" t="s">
        <v>338</v>
      </c>
      <c r="T169" s="36" t="s">
        <v>338</v>
      </c>
      <c r="U169" s="36" t="s">
        <v>338</v>
      </c>
      <c r="V169" s="36" t="s">
        <v>338</v>
      </c>
      <c r="W169" s="36" t="s">
        <v>338</v>
      </c>
      <c r="X169" s="36" t="s">
        <v>338</v>
      </c>
      <c r="Y169" s="36" t="s">
        <v>338</v>
      </c>
      <c r="Z169" s="36" t="s">
        <v>338</v>
      </c>
      <c r="AA169" s="36" t="s">
        <v>338</v>
      </c>
      <c r="AB169" s="36" t="s">
        <v>338</v>
      </c>
      <c r="AC169" s="36" t="s">
        <v>338</v>
      </c>
      <c r="AD169" s="36" t="s">
        <v>338</v>
      </c>
      <c r="AE169" s="36" t="s">
        <v>338</v>
      </c>
      <c r="AF169" s="36" t="s">
        <v>338</v>
      </c>
      <c r="AG169" s="36" t="s">
        <v>338</v>
      </c>
      <c r="AH169" s="36" t="s">
        <v>338</v>
      </c>
      <c r="AI169" s="36" t="s">
        <v>338</v>
      </c>
      <c r="AJ169" s="36" t="s">
        <v>338</v>
      </c>
      <c r="AK169" s="36" t="s">
        <v>338</v>
      </c>
      <c r="AL169" s="36" t="s">
        <v>338</v>
      </c>
      <c r="AM169" s="36" t="s">
        <v>338</v>
      </c>
      <c r="AN169" s="36" t="s">
        <v>338</v>
      </c>
      <c r="AO169" s="36" t="s">
        <v>338</v>
      </c>
      <c r="AP169" s="36" t="s">
        <v>338</v>
      </c>
      <c r="AQ169" s="36" t="s">
        <v>338</v>
      </c>
      <c r="AR169" s="36" t="s">
        <v>338</v>
      </c>
      <c r="AS169" s="36" t="s">
        <v>338</v>
      </c>
      <c r="AT169" s="36" t="s">
        <v>338</v>
      </c>
      <c r="AU169" s="36" t="s">
        <v>338</v>
      </c>
      <c r="AV169" s="36" t="s">
        <v>338</v>
      </c>
      <c r="AW169" s="36" t="s">
        <v>338</v>
      </c>
      <c r="AX169" s="36" t="s">
        <v>338</v>
      </c>
      <c r="AY169" s="36" t="s">
        <v>338</v>
      </c>
      <c r="AZ169" s="36" t="s">
        <v>338</v>
      </c>
      <c r="BA169" s="36" t="s">
        <v>338</v>
      </c>
      <c r="BB169" s="36" t="s">
        <v>338</v>
      </c>
      <c r="BC169" s="36" t="s">
        <v>338</v>
      </c>
      <c r="BD169" s="36" t="s">
        <v>338</v>
      </c>
      <c r="BE169" s="36" t="s">
        <v>338</v>
      </c>
      <c r="BF169" s="36" t="s">
        <v>338</v>
      </c>
      <c r="BG169" s="36" t="s">
        <v>338</v>
      </c>
      <c r="BH169" s="36" t="s">
        <v>338</v>
      </c>
      <c r="BI169" s="36" t="s">
        <v>338</v>
      </c>
      <c r="BJ169" s="36" t="s">
        <v>338</v>
      </c>
      <c r="BK169" s="36" t="s">
        <v>338</v>
      </c>
      <c r="BL169" s="36" t="s">
        <v>338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 t="s">
        <v>338</v>
      </c>
      <c r="E170" s="36" t="s">
        <v>338</v>
      </c>
      <c r="F170" s="36" t="s">
        <v>338</v>
      </c>
      <c r="G170" s="36" t="s">
        <v>338</v>
      </c>
      <c r="H170" s="36" t="s">
        <v>338</v>
      </c>
      <c r="I170" s="36" t="s">
        <v>338</v>
      </c>
      <c r="J170" s="36" t="s">
        <v>338</v>
      </c>
      <c r="K170" s="36" t="s">
        <v>338</v>
      </c>
      <c r="L170" s="36" t="s">
        <v>338</v>
      </c>
      <c r="M170" s="36" t="s">
        <v>338</v>
      </c>
      <c r="N170" s="36" t="s">
        <v>338</v>
      </c>
      <c r="O170" s="36" t="s">
        <v>338</v>
      </c>
      <c r="P170" s="36" t="s">
        <v>338</v>
      </c>
      <c r="Q170" s="36" t="s">
        <v>338</v>
      </c>
      <c r="R170" s="36" t="s">
        <v>338</v>
      </c>
      <c r="S170" s="36" t="s">
        <v>338</v>
      </c>
      <c r="T170" s="36" t="s">
        <v>338</v>
      </c>
      <c r="U170" s="36" t="s">
        <v>338</v>
      </c>
      <c r="V170" s="36" t="s">
        <v>338</v>
      </c>
      <c r="W170" s="36" t="s">
        <v>338</v>
      </c>
      <c r="X170" s="36" t="s">
        <v>338</v>
      </c>
      <c r="Y170" s="36" t="s">
        <v>338</v>
      </c>
      <c r="Z170" s="36" t="s">
        <v>338</v>
      </c>
      <c r="AA170" s="36" t="s">
        <v>338</v>
      </c>
      <c r="AB170" s="36" t="s">
        <v>338</v>
      </c>
      <c r="AC170" s="36" t="s">
        <v>338</v>
      </c>
      <c r="AD170" s="36" t="s">
        <v>338</v>
      </c>
      <c r="AE170" s="36" t="s">
        <v>338</v>
      </c>
      <c r="AF170" s="36" t="s">
        <v>338</v>
      </c>
      <c r="AG170" s="36" t="s">
        <v>338</v>
      </c>
      <c r="AH170" s="36" t="s">
        <v>338</v>
      </c>
      <c r="AI170" s="36" t="s">
        <v>338</v>
      </c>
      <c r="AJ170" s="36" t="s">
        <v>338</v>
      </c>
      <c r="AK170" s="36" t="s">
        <v>338</v>
      </c>
      <c r="AL170" s="36" t="s">
        <v>338</v>
      </c>
      <c r="AM170" s="36" t="s">
        <v>338</v>
      </c>
      <c r="AN170" s="36" t="s">
        <v>338</v>
      </c>
      <c r="AO170" s="36" t="s">
        <v>338</v>
      </c>
      <c r="AP170" s="36" t="s">
        <v>338</v>
      </c>
      <c r="AQ170" s="36" t="s">
        <v>338</v>
      </c>
      <c r="AR170" s="36" t="s">
        <v>338</v>
      </c>
      <c r="AS170" s="36" t="s">
        <v>338</v>
      </c>
      <c r="AT170" s="36" t="s">
        <v>338</v>
      </c>
      <c r="AU170" s="36" t="s">
        <v>338</v>
      </c>
      <c r="AV170" s="36" t="s">
        <v>338</v>
      </c>
      <c r="AW170" s="36" t="s">
        <v>338</v>
      </c>
      <c r="AX170" s="36" t="s">
        <v>338</v>
      </c>
      <c r="AY170" s="36" t="s">
        <v>338</v>
      </c>
      <c r="AZ170" s="36" t="s">
        <v>338</v>
      </c>
      <c r="BA170" s="36" t="s">
        <v>338</v>
      </c>
      <c r="BB170" s="36" t="s">
        <v>338</v>
      </c>
      <c r="BC170" s="36" t="s">
        <v>338</v>
      </c>
      <c r="BD170" s="36" t="s">
        <v>338</v>
      </c>
      <c r="BE170" s="36" t="s">
        <v>338</v>
      </c>
      <c r="BF170" s="36" t="s">
        <v>338</v>
      </c>
      <c r="BG170" s="36" t="s">
        <v>338</v>
      </c>
      <c r="BH170" s="36" t="s">
        <v>338</v>
      </c>
      <c r="BI170" s="36" t="s">
        <v>338</v>
      </c>
      <c r="BJ170" s="36" t="s">
        <v>338</v>
      </c>
      <c r="BK170" s="36" t="s">
        <v>338</v>
      </c>
      <c r="BL170" s="36" t="s">
        <v>338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 t="s">
        <v>338</v>
      </c>
      <c r="E171" s="36" t="s">
        <v>338</v>
      </c>
      <c r="F171" s="36" t="s">
        <v>338</v>
      </c>
      <c r="G171" s="36" t="s">
        <v>338</v>
      </c>
      <c r="H171" s="36" t="s">
        <v>338</v>
      </c>
      <c r="I171" s="36" t="s">
        <v>338</v>
      </c>
      <c r="J171" s="36" t="s">
        <v>338</v>
      </c>
      <c r="K171" s="36" t="s">
        <v>338</v>
      </c>
      <c r="L171" s="36" t="s">
        <v>338</v>
      </c>
      <c r="M171" s="36" t="s">
        <v>338</v>
      </c>
      <c r="N171" s="36" t="s">
        <v>338</v>
      </c>
      <c r="O171" s="36" t="s">
        <v>338</v>
      </c>
      <c r="P171" s="36" t="s">
        <v>338</v>
      </c>
      <c r="Q171" s="36" t="s">
        <v>338</v>
      </c>
      <c r="R171" s="36" t="s">
        <v>338</v>
      </c>
      <c r="S171" s="36" t="s">
        <v>338</v>
      </c>
      <c r="T171" s="36" t="s">
        <v>338</v>
      </c>
      <c r="U171" s="36" t="s">
        <v>338</v>
      </c>
      <c r="V171" s="36" t="s">
        <v>338</v>
      </c>
      <c r="W171" s="36" t="s">
        <v>338</v>
      </c>
      <c r="X171" s="36" t="s">
        <v>338</v>
      </c>
      <c r="Y171" s="36" t="s">
        <v>338</v>
      </c>
      <c r="Z171" s="36" t="s">
        <v>338</v>
      </c>
      <c r="AA171" s="36" t="s">
        <v>338</v>
      </c>
      <c r="AB171" s="36" t="s">
        <v>338</v>
      </c>
      <c r="AC171" s="36" t="s">
        <v>338</v>
      </c>
      <c r="AD171" s="36" t="s">
        <v>338</v>
      </c>
      <c r="AE171" s="36" t="s">
        <v>338</v>
      </c>
      <c r="AF171" s="36" t="s">
        <v>338</v>
      </c>
      <c r="AG171" s="36" t="s">
        <v>338</v>
      </c>
      <c r="AH171" s="36" t="s">
        <v>338</v>
      </c>
      <c r="AI171" s="36" t="s">
        <v>338</v>
      </c>
      <c r="AJ171" s="36" t="s">
        <v>338</v>
      </c>
      <c r="AK171" s="36" t="s">
        <v>338</v>
      </c>
      <c r="AL171" s="36" t="s">
        <v>338</v>
      </c>
      <c r="AM171" s="36" t="s">
        <v>338</v>
      </c>
      <c r="AN171" s="36" t="s">
        <v>338</v>
      </c>
      <c r="AO171" s="36" t="s">
        <v>338</v>
      </c>
      <c r="AP171" s="36" t="s">
        <v>338</v>
      </c>
      <c r="AQ171" s="36" t="s">
        <v>338</v>
      </c>
      <c r="AR171" s="36" t="s">
        <v>338</v>
      </c>
      <c r="AS171" s="36" t="s">
        <v>338</v>
      </c>
      <c r="AT171" s="36" t="s">
        <v>338</v>
      </c>
      <c r="AU171" s="36" t="s">
        <v>338</v>
      </c>
      <c r="AV171" s="36" t="s">
        <v>338</v>
      </c>
      <c r="AW171" s="36" t="s">
        <v>338</v>
      </c>
      <c r="AX171" s="36" t="s">
        <v>338</v>
      </c>
      <c r="AY171" s="36" t="s">
        <v>338</v>
      </c>
      <c r="AZ171" s="36" t="s">
        <v>338</v>
      </c>
      <c r="BA171" s="36" t="s">
        <v>338</v>
      </c>
      <c r="BB171" s="36" t="s">
        <v>338</v>
      </c>
      <c r="BC171" s="36" t="s">
        <v>338</v>
      </c>
      <c r="BD171" s="36" t="s">
        <v>338</v>
      </c>
      <c r="BE171" s="36" t="s">
        <v>338</v>
      </c>
      <c r="BF171" s="36" t="s">
        <v>338</v>
      </c>
      <c r="BG171" s="36" t="s">
        <v>338</v>
      </c>
      <c r="BH171" s="36" t="s">
        <v>338</v>
      </c>
      <c r="BI171" s="36" t="s">
        <v>338</v>
      </c>
      <c r="BJ171" s="36" t="s">
        <v>338</v>
      </c>
      <c r="BK171" s="36" t="s">
        <v>338</v>
      </c>
      <c r="BL171" s="36" t="s">
        <v>338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 t="s">
        <v>338</v>
      </c>
      <c r="E172" s="36" t="s">
        <v>338</v>
      </c>
      <c r="F172" s="36" t="s">
        <v>338</v>
      </c>
      <c r="G172" s="36" t="s">
        <v>338</v>
      </c>
      <c r="H172" s="36" t="s">
        <v>338</v>
      </c>
      <c r="I172" s="36" t="s">
        <v>338</v>
      </c>
      <c r="J172" s="36" t="s">
        <v>338</v>
      </c>
      <c r="K172" s="36" t="s">
        <v>338</v>
      </c>
      <c r="L172" s="36" t="s">
        <v>338</v>
      </c>
      <c r="M172" s="36" t="s">
        <v>338</v>
      </c>
      <c r="N172" s="36" t="s">
        <v>338</v>
      </c>
      <c r="O172" s="36" t="s">
        <v>338</v>
      </c>
      <c r="P172" s="36" t="s">
        <v>338</v>
      </c>
      <c r="Q172" s="36" t="s">
        <v>338</v>
      </c>
      <c r="R172" s="36" t="s">
        <v>338</v>
      </c>
      <c r="S172" s="36" t="s">
        <v>338</v>
      </c>
      <c r="T172" s="36" t="s">
        <v>338</v>
      </c>
      <c r="U172" s="36" t="s">
        <v>338</v>
      </c>
      <c r="V172" s="36" t="s">
        <v>338</v>
      </c>
      <c r="W172" s="36" t="s">
        <v>338</v>
      </c>
      <c r="X172" s="36" t="s">
        <v>338</v>
      </c>
      <c r="Y172" s="36" t="s">
        <v>338</v>
      </c>
      <c r="Z172" s="36" t="s">
        <v>338</v>
      </c>
      <c r="AA172" s="36" t="s">
        <v>338</v>
      </c>
      <c r="AB172" s="36" t="s">
        <v>338</v>
      </c>
      <c r="AC172" s="36" t="s">
        <v>338</v>
      </c>
      <c r="AD172" s="36" t="s">
        <v>338</v>
      </c>
      <c r="AE172" s="36" t="s">
        <v>338</v>
      </c>
      <c r="AF172" s="36" t="s">
        <v>338</v>
      </c>
      <c r="AG172" s="36" t="s">
        <v>338</v>
      </c>
      <c r="AH172" s="36" t="s">
        <v>338</v>
      </c>
      <c r="AI172" s="36" t="s">
        <v>338</v>
      </c>
      <c r="AJ172" s="36" t="s">
        <v>338</v>
      </c>
      <c r="AK172" s="36" t="s">
        <v>338</v>
      </c>
      <c r="AL172" s="36" t="s">
        <v>338</v>
      </c>
      <c r="AM172" s="36" t="s">
        <v>338</v>
      </c>
      <c r="AN172" s="36" t="s">
        <v>338</v>
      </c>
      <c r="AO172" s="36" t="s">
        <v>338</v>
      </c>
      <c r="AP172" s="36" t="s">
        <v>338</v>
      </c>
      <c r="AQ172" s="36" t="s">
        <v>338</v>
      </c>
      <c r="AR172" s="36" t="s">
        <v>338</v>
      </c>
      <c r="AS172" s="36" t="s">
        <v>338</v>
      </c>
      <c r="AT172" s="36" t="s">
        <v>338</v>
      </c>
      <c r="AU172" s="36" t="s">
        <v>338</v>
      </c>
      <c r="AV172" s="36" t="s">
        <v>338</v>
      </c>
      <c r="AW172" s="36" t="s">
        <v>338</v>
      </c>
      <c r="AX172" s="36" t="s">
        <v>338</v>
      </c>
      <c r="AY172" s="36" t="s">
        <v>338</v>
      </c>
      <c r="AZ172" s="36" t="s">
        <v>338</v>
      </c>
      <c r="BA172" s="36" t="s">
        <v>338</v>
      </c>
      <c r="BB172" s="36" t="s">
        <v>338</v>
      </c>
      <c r="BC172" s="36" t="s">
        <v>338</v>
      </c>
      <c r="BD172" s="36" t="s">
        <v>338</v>
      </c>
      <c r="BE172" s="36" t="s">
        <v>338</v>
      </c>
      <c r="BF172" s="36" t="s">
        <v>338</v>
      </c>
      <c r="BG172" s="36" t="s">
        <v>338</v>
      </c>
      <c r="BH172" s="36" t="s">
        <v>338</v>
      </c>
      <c r="BI172" s="36" t="s">
        <v>338</v>
      </c>
      <c r="BJ172" s="36" t="s">
        <v>338</v>
      </c>
      <c r="BK172" s="36" t="s">
        <v>338</v>
      </c>
      <c r="BL172" s="36" t="s">
        <v>338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 t="s">
        <v>338</v>
      </c>
      <c r="E173" s="36" t="s">
        <v>338</v>
      </c>
      <c r="F173" s="36" t="s">
        <v>338</v>
      </c>
      <c r="G173" s="36" t="s">
        <v>338</v>
      </c>
      <c r="H173" s="36" t="s">
        <v>338</v>
      </c>
      <c r="I173" s="36" t="s">
        <v>338</v>
      </c>
      <c r="J173" s="36" t="s">
        <v>338</v>
      </c>
      <c r="K173" s="36" t="s">
        <v>338</v>
      </c>
      <c r="L173" s="36" t="s">
        <v>338</v>
      </c>
      <c r="M173" s="36" t="s">
        <v>338</v>
      </c>
      <c r="N173" s="36" t="s">
        <v>338</v>
      </c>
      <c r="O173" s="36" t="s">
        <v>338</v>
      </c>
      <c r="P173" s="36" t="s">
        <v>338</v>
      </c>
      <c r="Q173" s="36" t="s">
        <v>338</v>
      </c>
      <c r="R173" s="36" t="s">
        <v>338</v>
      </c>
      <c r="S173" s="36" t="s">
        <v>338</v>
      </c>
      <c r="T173" s="36" t="s">
        <v>338</v>
      </c>
      <c r="U173" s="36" t="s">
        <v>338</v>
      </c>
      <c r="V173" s="36" t="s">
        <v>338</v>
      </c>
      <c r="W173" s="36" t="s">
        <v>338</v>
      </c>
      <c r="X173" s="36" t="s">
        <v>338</v>
      </c>
      <c r="Y173" s="36" t="s">
        <v>338</v>
      </c>
      <c r="Z173" s="36" t="s">
        <v>338</v>
      </c>
      <c r="AA173" s="36" t="s">
        <v>338</v>
      </c>
      <c r="AB173" s="36" t="s">
        <v>338</v>
      </c>
      <c r="AC173" s="36" t="s">
        <v>338</v>
      </c>
      <c r="AD173" s="36" t="s">
        <v>338</v>
      </c>
      <c r="AE173" s="36" t="s">
        <v>338</v>
      </c>
      <c r="AF173" s="36" t="s">
        <v>338</v>
      </c>
      <c r="AG173" s="36" t="s">
        <v>338</v>
      </c>
      <c r="AH173" s="36" t="s">
        <v>338</v>
      </c>
      <c r="AI173" s="36" t="s">
        <v>338</v>
      </c>
      <c r="AJ173" s="36" t="s">
        <v>338</v>
      </c>
      <c r="AK173" s="36" t="s">
        <v>338</v>
      </c>
      <c r="AL173" s="36" t="s">
        <v>338</v>
      </c>
      <c r="AM173" s="36" t="s">
        <v>338</v>
      </c>
      <c r="AN173" s="36" t="s">
        <v>338</v>
      </c>
      <c r="AO173" s="36" t="s">
        <v>338</v>
      </c>
      <c r="AP173" s="36" t="s">
        <v>338</v>
      </c>
      <c r="AQ173" s="36" t="s">
        <v>338</v>
      </c>
      <c r="AR173" s="36" t="s">
        <v>338</v>
      </c>
      <c r="AS173" s="36" t="s">
        <v>338</v>
      </c>
      <c r="AT173" s="36" t="s">
        <v>338</v>
      </c>
      <c r="AU173" s="36" t="s">
        <v>338</v>
      </c>
      <c r="AV173" s="36" t="s">
        <v>338</v>
      </c>
      <c r="AW173" s="36" t="s">
        <v>338</v>
      </c>
      <c r="AX173" s="36" t="s">
        <v>338</v>
      </c>
      <c r="AY173" s="36" t="s">
        <v>338</v>
      </c>
      <c r="AZ173" s="36" t="s">
        <v>338</v>
      </c>
      <c r="BA173" s="36" t="s">
        <v>338</v>
      </c>
      <c r="BB173" s="36" t="s">
        <v>338</v>
      </c>
      <c r="BC173" s="36" t="s">
        <v>338</v>
      </c>
      <c r="BD173" s="36" t="s">
        <v>338</v>
      </c>
      <c r="BE173" s="36" t="s">
        <v>338</v>
      </c>
      <c r="BF173" s="36" t="s">
        <v>338</v>
      </c>
      <c r="BG173" s="36" t="s">
        <v>338</v>
      </c>
      <c r="BH173" s="36" t="s">
        <v>338</v>
      </c>
      <c r="BI173" s="36" t="s">
        <v>338</v>
      </c>
      <c r="BJ173" s="36" t="s">
        <v>338</v>
      </c>
      <c r="BK173" s="36" t="s">
        <v>338</v>
      </c>
      <c r="BL173" s="36" t="s">
        <v>338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 t="s">
        <v>338</v>
      </c>
      <c r="E174" s="36" t="s">
        <v>338</v>
      </c>
      <c r="F174" s="36" t="s">
        <v>338</v>
      </c>
      <c r="G174" s="36" t="s">
        <v>338</v>
      </c>
      <c r="H174" s="36" t="s">
        <v>338</v>
      </c>
      <c r="I174" s="36" t="s">
        <v>338</v>
      </c>
      <c r="J174" s="36" t="s">
        <v>338</v>
      </c>
      <c r="K174" s="36" t="s">
        <v>338</v>
      </c>
      <c r="L174" s="36" t="s">
        <v>338</v>
      </c>
      <c r="M174" s="36" t="s">
        <v>338</v>
      </c>
      <c r="N174" s="36" t="s">
        <v>338</v>
      </c>
      <c r="O174" s="36" t="s">
        <v>338</v>
      </c>
      <c r="P174" s="36" t="s">
        <v>338</v>
      </c>
      <c r="Q174" s="36" t="s">
        <v>338</v>
      </c>
      <c r="R174" s="36" t="s">
        <v>338</v>
      </c>
      <c r="S174" s="36" t="s">
        <v>338</v>
      </c>
      <c r="T174" s="36" t="s">
        <v>338</v>
      </c>
      <c r="U174" s="36" t="s">
        <v>338</v>
      </c>
      <c r="V174" s="36" t="s">
        <v>338</v>
      </c>
      <c r="W174" s="36" t="s">
        <v>338</v>
      </c>
      <c r="X174" s="36" t="s">
        <v>338</v>
      </c>
      <c r="Y174" s="36" t="s">
        <v>338</v>
      </c>
      <c r="Z174" s="36" t="s">
        <v>338</v>
      </c>
      <c r="AA174" s="36" t="s">
        <v>338</v>
      </c>
      <c r="AB174" s="36" t="s">
        <v>338</v>
      </c>
      <c r="AC174" s="36" t="s">
        <v>338</v>
      </c>
      <c r="AD174" s="36" t="s">
        <v>338</v>
      </c>
      <c r="AE174" s="36" t="s">
        <v>338</v>
      </c>
      <c r="AF174" s="36" t="s">
        <v>338</v>
      </c>
      <c r="AG174" s="36" t="s">
        <v>338</v>
      </c>
      <c r="AH174" s="36" t="s">
        <v>338</v>
      </c>
      <c r="AI174" s="36" t="s">
        <v>338</v>
      </c>
      <c r="AJ174" s="36" t="s">
        <v>338</v>
      </c>
      <c r="AK174" s="36" t="s">
        <v>338</v>
      </c>
      <c r="AL174" s="36" t="s">
        <v>338</v>
      </c>
      <c r="AM174" s="36" t="s">
        <v>338</v>
      </c>
      <c r="AN174" s="36" t="s">
        <v>338</v>
      </c>
      <c r="AO174" s="36" t="s">
        <v>338</v>
      </c>
      <c r="AP174" s="36" t="s">
        <v>338</v>
      </c>
      <c r="AQ174" s="36" t="s">
        <v>338</v>
      </c>
      <c r="AR174" s="36" t="s">
        <v>338</v>
      </c>
      <c r="AS174" s="36" t="s">
        <v>338</v>
      </c>
      <c r="AT174" s="36" t="s">
        <v>338</v>
      </c>
      <c r="AU174" s="36" t="s">
        <v>338</v>
      </c>
      <c r="AV174" s="36" t="s">
        <v>338</v>
      </c>
      <c r="AW174" s="36" t="s">
        <v>338</v>
      </c>
      <c r="AX174" s="36" t="s">
        <v>338</v>
      </c>
      <c r="AY174" s="36" t="s">
        <v>338</v>
      </c>
      <c r="AZ174" s="36" t="s">
        <v>338</v>
      </c>
      <c r="BA174" s="36" t="s">
        <v>338</v>
      </c>
      <c r="BB174" s="36" t="s">
        <v>338</v>
      </c>
      <c r="BC174" s="36" t="s">
        <v>338</v>
      </c>
      <c r="BD174" s="36" t="s">
        <v>338</v>
      </c>
      <c r="BE174" s="36" t="s">
        <v>338</v>
      </c>
      <c r="BF174" s="36" t="s">
        <v>338</v>
      </c>
      <c r="BG174" s="36" t="s">
        <v>338</v>
      </c>
      <c r="BH174" s="36" t="s">
        <v>338</v>
      </c>
      <c r="BI174" s="36" t="s">
        <v>338</v>
      </c>
      <c r="BJ174" s="36" t="s">
        <v>338</v>
      </c>
      <c r="BK174" s="36" t="s">
        <v>338</v>
      </c>
      <c r="BL174" s="36" t="s">
        <v>338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 t="s">
        <v>338</v>
      </c>
      <c r="E175" s="36" t="s">
        <v>338</v>
      </c>
      <c r="F175" s="36" t="s">
        <v>338</v>
      </c>
      <c r="G175" s="36" t="s">
        <v>338</v>
      </c>
      <c r="H175" s="36" t="s">
        <v>338</v>
      </c>
      <c r="I175" s="36" t="s">
        <v>338</v>
      </c>
      <c r="J175" s="36" t="s">
        <v>338</v>
      </c>
      <c r="K175" s="36" t="s">
        <v>338</v>
      </c>
      <c r="L175" s="36" t="s">
        <v>338</v>
      </c>
      <c r="M175" s="36" t="s">
        <v>338</v>
      </c>
      <c r="N175" s="36" t="s">
        <v>338</v>
      </c>
      <c r="O175" s="36" t="s">
        <v>338</v>
      </c>
      <c r="P175" s="36" t="s">
        <v>338</v>
      </c>
      <c r="Q175" s="36" t="s">
        <v>338</v>
      </c>
      <c r="R175" s="36" t="s">
        <v>338</v>
      </c>
      <c r="S175" s="36" t="s">
        <v>338</v>
      </c>
      <c r="T175" s="36" t="s">
        <v>338</v>
      </c>
      <c r="U175" s="36" t="s">
        <v>338</v>
      </c>
      <c r="V175" s="36" t="s">
        <v>338</v>
      </c>
      <c r="W175" s="36" t="s">
        <v>338</v>
      </c>
      <c r="X175" s="36" t="s">
        <v>338</v>
      </c>
      <c r="Y175" s="36" t="s">
        <v>338</v>
      </c>
      <c r="Z175" s="36" t="s">
        <v>338</v>
      </c>
      <c r="AA175" s="36" t="s">
        <v>338</v>
      </c>
      <c r="AB175" s="36" t="s">
        <v>338</v>
      </c>
      <c r="AC175" s="36" t="s">
        <v>338</v>
      </c>
      <c r="AD175" s="36" t="s">
        <v>338</v>
      </c>
      <c r="AE175" s="36" t="s">
        <v>338</v>
      </c>
      <c r="AF175" s="36" t="s">
        <v>338</v>
      </c>
      <c r="AG175" s="36" t="s">
        <v>338</v>
      </c>
      <c r="AH175" s="36" t="s">
        <v>338</v>
      </c>
      <c r="AI175" s="36" t="s">
        <v>338</v>
      </c>
      <c r="AJ175" s="36" t="s">
        <v>338</v>
      </c>
      <c r="AK175" s="36" t="s">
        <v>338</v>
      </c>
      <c r="AL175" s="36" t="s">
        <v>338</v>
      </c>
      <c r="AM175" s="36" t="s">
        <v>338</v>
      </c>
      <c r="AN175" s="36" t="s">
        <v>338</v>
      </c>
      <c r="AO175" s="36" t="s">
        <v>338</v>
      </c>
      <c r="AP175" s="36" t="s">
        <v>338</v>
      </c>
      <c r="AQ175" s="36" t="s">
        <v>338</v>
      </c>
      <c r="AR175" s="36" t="s">
        <v>338</v>
      </c>
      <c r="AS175" s="36" t="s">
        <v>338</v>
      </c>
      <c r="AT175" s="36" t="s">
        <v>338</v>
      </c>
      <c r="AU175" s="36" t="s">
        <v>338</v>
      </c>
      <c r="AV175" s="36" t="s">
        <v>338</v>
      </c>
      <c r="AW175" s="36" t="s">
        <v>338</v>
      </c>
      <c r="AX175" s="36" t="s">
        <v>338</v>
      </c>
      <c r="AY175" s="36" t="s">
        <v>338</v>
      </c>
      <c r="AZ175" s="36" t="s">
        <v>338</v>
      </c>
      <c r="BA175" s="36" t="s">
        <v>338</v>
      </c>
      <c r="BB175" s="36" t="s">
        <v>338</v>
      </c>
      <c r="BC175" s="36" t="s">
        <v>338</v>
      </c>
      <c r="BD175" s="36" t="s">
        <v>338</v>
      </c>
      <c r="BE175" s="36" t="s">
        <v>338</v>
      </c>
      <c r="BF175" s="36" t="s">
        <v>338</v>
      </c>
      <c r="BG175" s="36" t="s">
        <v>338</v>
      </c>
      <c r="BH175" s="36" t="s">
        <v>338</v>
      </c>
      <c r="BI175" s="36" t="s">
        <v>338</v>
      </c>
      <c r="BJ175" s="36" t="s">
        <v>338</v>
      </c>
      <c r="BK175" s="36" t="s">
        <v>338</v>
      </c>
      <c r="BL175" s="36" t="s">
        <v>338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 t="s">
        <v>338</v>
      </c>
      <c r="E176" s="36" t="s">
        <v>338</v>
      </c>
      <c r="F176" s="36" t="s">
        <v>338</v>
      </c>
      <c r="G176" s="36" t="s">
        <v>338</v>
      </c>
      <c r="H176" s="36" t="s">
        <v>338</v>
      </c>
      <c r="I176" s="36" t="s">
        <v>338</v>
      </c>
      <c r="J176" s="36" t="s">
        <v>338</v>
      </c>
      <c r="K176" s="36" t="s">
        <v>338</v>
      </c>
      <c r="L176" s="36" t="s">
        <v>338</v>
      </c>
      <c r="M176" s="36" t="s">
        <v>338</v>
      </c>
      <c r="N176" s="36" t="s">
        <v>338</v>
      </c>
      <c r="O176" s="36" t="s">
        <v>338</v>
      </c>
      <c r="P176" s="36" t="s">
        <v>338</v>
      </c>
      <c r="Q176" s="36" t="s">
        <v>338</v>
      </c>
      <c r="R176" s="36" t="s">
        <v>338</v>
      </c>
      <c r="S176" s="36" t="s">
        <v>338</v>
      </c>
      <c r="T176" s="36" t="s">
        <v>338</v>
      </c>
      <c r="U176" s="36" t="s">
        <v>338</v>
      </c>
      <c r="V176" s="36" t="s">
        <v>338</v>
      </c>
      <c r="W176" s="36" t="s">
        <v>338</v>
      </c>
      <c r="X176" s="36" t="s">
        <v>338</v>
      </c>
      <c r="Y176" s="36" t="s">
        <v>338</v>
      </c>
      <c r="Z176" s="36" t="s">
        <v>338</v>
      </c>
      <c r="AA176" s="36" t="s">
        <v>338</v>
      </c>
      <c r="AB176" s="36" t="s">
        <v>338</v>
      </c>
      <c r="AC176" s="36" t="s">
        <v>338</v>
      </c>
      <c r="AD176" s="36" t="s">
        <v>338</v>
      </c>
      <c r="AE176" s="36" t="s">
        <v>338</v>
      </c>
      <c r="AF176" s="36" t="s">
        <v>338</v>
      </c>
      <c r="AG176" s="36" t="s">
        <v>338</v>
      </c>
      <c r="AH176" s="36" t="s">
        <v>338</v>
      </c>
      <c r="AI176" s="36" t="s">
        <v>338</v>
      </c>
      <c r="AJ176" s="36" t="s">
        <v>338</v>
      </c>
      <c r="AK176" s="36" t="s">
        <v>338</v>
      </c>
      <c r="AL176" s="36" t="s">
        <v>338</v>
      </c>
      <c r="AM176" s="36" t="s">
        <v>338</v>
      </c>
      <c r="AN176" s="36" t="s">
        <v>338</v>
      </c>
      <c r="AO176" s="36" t="s">
        <v>338</v>
      </c>
      <c r="AP176" s="36" t="s">
        <v>338</v>
      </c>
      <c r="AQ176" s="36" t="s">
        <v>338</v>
      </c>
      <c r="AR176" s="36" t="s">
        <v>338</v>
      </c>
      <c r="AS176" s="36" t="s">
        <v>338</v>
      </c>
      <c r="AT176" s="36" t="s">
        <v>338</v>
      </c>
      <c r="AU176" s="36" t="s">
        <v>338</v>
      </c>
      <c r="AV176" s="36" t="s">
        <v>338</v>
      </c>
      <c r="AW176" s="36" t="s">
        <v>338</v>
      </c>
      <c r="AX176" s="36" t="s">
        <v>338</v>
      </c>
      <c r="AY176" s="36" t="s">
        <v>338</v>
      </c>
      <c r="AZ176" s="36" t="s">
        <v>338</v>
      </c>
      <c r="BA176" s="36" t="s">
        <v>338</v>
      </c>
      <c r="BB176" s="36" t="s">
        <v>338</v>
      </c>
      <c r="BC176" s="36" t="s">
        <v>338</v>
      </c>
      <c r="BD176" s="36" t="s">
        <v>338</v>
      </c>
      <c r="BE176" s="36" t="s">
        <v>338</v>
      </c>
      <c r="BF176" s="36" t="s">
        <v>338</v>
      </c>
      <c r="BG176" s="36" t="s">
        <v>338</v>
      </c>
      <c r="BH176" s="36" t="s">
        <v>338</v>
      </c>
      <c r="BI176" s="36" t="s">
        <v>338</v>
      </c>
      <c r="BJ176" s="36" t="s">
        <v>338</v>
      </c>
      <c r="BK176" s="36" t="s">
        <v>338</v>
      </c>
      <c r="BL176" s="36" t="s">
        <v>338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 t="s">
        <v>338</v>
      </c>
      <c r="E177" s="36" t="s">
        <v>338</v>
      </c>
      <c r="F177" s="36" t="s">
        <v>338</v>
      </c>
      <c r="G177" s="36" t="s">
        <v>338</v>
      </c>
      <c r="H177" s="36" t="s">
        <v>338</v>
      </c>
      <c r="I177" s="36" t="s">
        <v>338</v>
      </c>
      <c r="J177" s="36" t="s">
        <v>338</v>
      </c>
      <c r="K177" s="36" t="s">
        <v>338</v>
      </c>
      <c r="L177" s="36" t="s">
        <v>338</v>
      </c>
      <c r="M177" s="36" t="s">
        <v>338</v>
      </c>
      <c r="N177" s="36" t="s">
        <v>338</v>
      </c>
      <c r="O177" s="36" t="s">
        <v>338</v>
      </c>
      <c r="P177" s="36" t="s">
        <v>338</v>
      </c>
      <c r="Q177" s="36" t="s">
        <v>338</v>
      </c>
      <c r="R177" s="36" t="s">
        <v>338</v>
      </c>
      <c r="S177" s="36" t="s">
        <v>338</v>
      </c>
      <c r="T177" s="36" t="s">
        <v>338</v>
      </c>
      <c r="U177" s="36" t="s">
        <v>338</v>
      </c>
      <c r="V177" s="36" t="s">
        <v>338</v>
      </c>
      <c r="W177" s="36" t="s">
        <v>338</v>
      </c>
      <c r="X177" s="36" t="s">
        <v>338</v>
      </c>
      <c r="Y177" s="36" t="s">
        <v>338</v>
      </c>
      <c r="Z177" s="36" t="s">
        <v>338</v>
      </c>
      <c r="AA177" s="36" t="s">
        <v>338</v>
      </c>
      <c r="AB177" s="36" t="s">
        <v>338</v>
      </c>
      <c r="AC177" s="36" t="s">
        <v>338</v>
      </c>
      <c r="AD177" s="36" t="s">
        <v>338</v>
      </c>
      <c r="AE177" s="36" t="s">
        <v>338</v>
      </c>
      <c r="AF177" s="36" t="s">
        <v>338</v>
      </c>
      <c r="AG177" s="36" t="s">
        <v>338</v>
      </c>
      <c r="AH177" s="36" t="s">
        <v>338</v>
      </c>
      <c r="AI177" s="36" t="s">
        <v>338</v>
      </c>
      <c r="AJ177" s="36" t="s">
        <v>338</v>
      </c>
      <c r="AK177" s="36" t="s">
        <v>338</v>
      </c>
      <c r="AL177" s="36" t="s">
        <v>338</v>
      </c>
      <c r="AM177" s="36" t="s">
        <v>338</v>
      </c>
      <c r="AN177" s="36" t="s">
        <v>338</v>
      </c>
      <c r="AO177" s="36" t="s">
        <v>338</v>
      </c>
      <c r="AP177" s="36" t="s">
        <v>338</v>
      </c>
      <c r="AQ177" s="36" t="s">
        <v>338</v>
      </c>
      <c r="AR177" s="36" t="s">
        <v>338</v>
      </c>
      <c r="AS177" s="36" t="s">
        <v>338</v>
      </c>
      <c r="AT177" s="36" t="s">
        <v>338</v>
      </c>
      <c r="AU177" s="36" t="s">
        <v>338</v>
      </c>
      <c r="AV177" s="36" t="s">
        <v>338</v>
      </c>
      <c r="AW177" s="36" t="s">
        <v>338</v>
      </c>
      <c r="AX177" s="36" t="s">
        <v>338</v>
      </c>
      <c r="AY177" s="36" t="s">
        <v>338</v>
      </c>
      <c r="AZ177" s="36" t="s">
        <v>338</v>
      </c>
      <c r="BA177" s="36" t="s">
        <v>338</v>
      </c>
      <c r="BB177" s="36" t="s">
        <v>338</v>
      </c>
      <c r="BC177" s="36" t="s">
        <v>338</v>
      </c>
      <c r="BD177" s="36" t="s">
        <v>338</v>
      </c>
      <c r="BE177" s="36" t="s">
        <v>338</v>
      </c>
      <c r="BF177" s="36" t="s">
        <v>338</v>
      </c>
      <c r="BG177" s="36" t="s">
        <v>338</v>
      </c>
      <c r="BH177" s="36" t="s">
        <v>338</v>
      </c>
      <c r="BI177" s="36" t="s">
        <v>338</v>
      </c>
      <c r="BJ177" s="36" t="s">
        <v>338</v>
      </c>
      <c r="BK177" s="36" t="s">
        <v>338</v>
      </c>
      <c r="BL177" s="36" t="s">
        <v>338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 t="s">
        <v>338</v>
      </c>
      <c r="E178" s="36" t="s">
        <v>338</v>
      </c>
      <c r="F178" s="36" t="s">
        <v>338</v>
      </c>
      <c r="G178" s="36" t="s">
        <v>338</v>
      </c>
      <c r="H178" s="36" t="s">
        <v>338</v>
      </c>
      <c r="I178" s="36" t="s">
        <v>338</v>
      </c>
      <c r="J178" s="36" t="s">
        <v>338</v>
      </c>
      <c r="K178" s="36" t="s">
        <v>338</v>
      </c>
      <c r="L178" s="36" t="s">
        <v>338</v>
      </c>
      <c r="M178" s="36" t="s">
        <v>338</v>
      </c>
      <c r="N178" s="36" t="s">
        <v>338</v>
      </c>
      <c r="O178" s="36" t="s">
        <v>338</v>
      </c>
      <c r="P178" s="36" t="s">
        <v>338</v>
      </c>
      <c r="Q178" s="36" t="s">
        <v>338</v>
      </c>
      <c r="R178" s="36" t="s">
        <v>338</v>
      </c>
      <c r="S178" s="36" t="s">
        <v>338</v>
      </c>
      <c r="T178" s="36" t="s">
        <v>338</v>
      </c>
      <c r="U178" s="36" t="s">
        <v>338</v>
      </c>
      <c r="V178" s="36" t="s">
        <v>338</v>
      </c>
      <c r="W178" s="36" t="s">
        <v>338</v>
      </c>
      <c r="X178" s="36" t="s">
        <v>338</v>
      </c>
      <c r="Y178" s="36" t="s">
        <v>338</v>
      </c>
      <c r="Z178" s="36" t="s">
        <v>338</v>
      </c>
      <c r="AA178" s="36" t="s">
        <v>338</v>
      </c>
      <c r="AB178" s="36" t="s">
        <v>338</v>
      </c>
      <c r="AC178" s="36" t="s">
        <v>338</v>
      </c>
      <c r="AD178" s="36" t="s">
        <v>338</v>
      </c>
      <c r="AE178" s="36" t="s">
        <v>338</v>
      </c>
      <c r="AF178" s="36" t="s">
        <v>338</v>
      </c>
      <c r="AG178" s="36" t="s">
        <v>338</v>
      </c>
      <c r="AH178" s="36" t="s">
        <v>338</v>
      </c>
      <c r="AI178" s="36" t="s">
        <v>338</v>
      </c>
      <c r="AJ178" s="36" t="s">
        <v>338</v>
      </c>
      <c r="AK178" s="36" t="s">
        <v>338</v>
      </c>
      <c r="AL178" s="36" t="s">
        <v>338</v>
      </c>
      <c r="AM178" s="36" t="s">
        <v>338</v>
      </c>
      <c r="AN178" s="36" t="s">
        <v>338</v>
      </c>
      <c r="AO178" s="36" t="s">
        <v>338</v>
      </c>
      <c r="AP178" s="36" t="s">
        <v>338</v>
      </c>
      <c r="AQ178" s="36" t="s">
        <v>338</v>
      </c>
      <c r="AR178" s="36" t="s">
        <v>338</v>
      </c>
      <c r="AS178" s="36" t="s">
        <v>338</v>
      </c>
      <c r="AT178" s="36" t="s">
        <v>338</v>
      </c>
      <c r="AU178" s="36" t="s">
        <v>338</v>
      </c>
      <c r="AV178" s="36" t="s">
        <v>338</v>
      </c>
      <c r="AW178" s="36" t="s">
        <v>338</v>
      </c>
      <c r="AX178" s="36" t="s">
        <v>338</v>
      </c>
      <c r="AY178" s="36" t="s">
        <v>338</v>
      </c>
      <c r="AZ178" s="36" t="s">
        <v>338</v>
      </c>
      <c r="BA178" s="36" t="s">
        <v>338</v>
      </c>
      <c r="BB178" s="36" t="s">
        <v>338</v>
      </c>
      <c r="BC178" s="36" t="s">
        <v>338</v>
      </c>
      <c r="BD178" s="36" t="s">
        <v>338</v>
      </c>
      <c r="BE178" s="36" t="s">
        <v>338</v>
      </c>
      <c r="BF178" s="36" t="s">
        <v>338</v>
      </c>
      <c r="BG178" s="36" t="s">
        <v>338</v>
      </c>
      <c r="BH178" s="36" t="s">
        <v>338</v>
      </c>
      <c r="BI178" s="36" t="s">
        <v>338</v>
      </c>
      <c r="BJ178" s="36" t="s">
        <v>338</v>
      </c>
      <c r="BK178" s="36" t="s">
        <v>338</v>
      </c>
      <c r="BL178" s="36" t="s">
        <v>338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 t="s">
        <v>338</v>
      </c>
      <c r="E179" s="36" t="s">
        <v>338</v>
      </c>
      <c r="F179" s="36" t="s">
        <v>338</v>
      </c>
      <c r="G179" s="36" t="s">
        <v>338</v>
      </c>
      <c r="H179" s="36" t="s">
        <v>338</v>
      </c>
      <c r="I179" s="36" t="s">
        <v>338</v>
      </c>
      <c r="J179" s="36" t="s">
        <v>338</v>
      </c>
      <c r="K179" s="36" t="s">
        <v>338</v>
      </c>
      <c r="L179" s="36" t="s">
        <v>338</v>
      </c>
      <c r="M179" s="36" t="s">
        <v>338</v>
      </c>
      <c r="N179" s="36" t="s">
        <v>338</v>
      </c>
      <c r="O179" s="36" t="s">
        <v>338</v>
      </c>
      <c r="P179" s="36" t="s">
        <v>338</v>
      </c>
      <c r="Q179" s="36" t="s">
        <v>338</v>
      </c>
      <c r="R179" s="36" t="s">
        <v>338</v>
      </c>
      <c r="S179" s="36" t="s">
        <v>338</v>
      </c>
      <c r="T179" s="36" t="s">
        <v>338</v>
      </c>
      <c r="U179" s="36" t="s">
        <v>338</v>
      </c>
      <c r="V179" s="36" t="s">
        <v>338</v>
      </c>
      <c r="W179" s="36" t="s">
        <v>338</v>
      </c>
      <c r="X179" s="36" t="s">
        <v>338</v>
      </c>
      <c r="Y179" s="36" t="s">
        <v>338</v>
      </c>
      <c r="Z179" s="36" t="s">
        <v>338</v>
      </c>
      <c r="AA179" s="36" t="s">
        <v>338</v>
      </c>
      <c r="AB179" s="36" t="s">
        <v>338</v>
      </c>
      <c r="AC179" s="36" t="s">
        <v>338</v>
      </c>
      <c r="AD179" s="36" t="s">
        <v>338</v>
      </c>
      <c r="AE179" s="36" t="s">
        <v>338</v>
      </c>
      <c r="AF179" s="36" t="s">
        <v>338</v>
      </c>
      <c r="AG179" s="36" t="s">
        <v>338</v>
      </c>
      <c r="AH179" s="36" t="s">
        <v>338</v>
      </c>
      <c r="AI179" s="36" t="s">
        <v>338</v>
      </c>
      <c r="AJ179" s="36" t="s">
        <v>338</v>
      </c>
      <c r="AK179" s="36" t="s">
        <v>338</v>
      </c>
      <c r="AL179" s="36" t="s">
        <v>338</v>
      </c>
      <c r="AM179" s="36" t="s">
        <v>338</v>
      </c>
      <c r="AN179" s="36" t="s">
        <v>338</v>
      </c>
      <c r="AO179" s="36" t="s">
        <v>338</v>
      </c>
      <c r="AP179" s="36" t="s">
        <v>338</v>
      </c>
      <c r="AQ179" s="36" t="s">
        <v>338</v>
      </c>
      <c r="AR179" s="36" t="s">
        <v>338</v>
      </c>
      <c r="AS179" s="36" t="s">
        <v>338</v>
      </c>
      <c r="AT179" s="36" t="s">
        <v>338</v>
      </c>
      <c r="AU179" s="36" t="s">
        <v>338</v>
      </c>
      <c r="AV179" s="36" t="s">
        <v>338</v>
      </c>
      <c r="AW179" s="36" t="s">
        <v>338</v>
      </c>
      <c r="AX179" s="36" t="s">
        <v>338</v>
      </c>
      <c r="AY179" s="36" t="s">
        <v>338</v>
      </c>
      <c r="AZ179" s="36" t="s">
        <v>338</v>
      </c>
      <c r="BA179" s="36" t="s">
        <v>338</v>
      </c>
      <c r="BB179" s="36" t="s">
        <v>338</v>
      </c>
      <c r="BC179" s="36" t="s">
        <v>338</v>
      </c>
      <c r="BD179" s="36" t="s">
        <v>338</v>
      </c>
      <c r="BE179" s="36" t="s">
        <v>338</v>
      </c>
      <c r="BF179" s="36" t="s">
        <v>338</v>
      </c>
      <c r="BG179" s="36" t="s">
        <v>338</v>
      </c>
      <c r="BH179" s="36" t="s">
        <v>338</v>
      </c>
      <c r="BI179" s="36" t="s">
        <v>338</v>
      </c>
      <c r="BJ179" s="36" t="s">
        <v>338</v>
      </c>
      <c r="BK179" s="36" t="s">
        <v>338</v>
      </c>
      <c r="BL179" s="36" t="s">
        <v>338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 t="s">
        <v>338</v>
      </c>
      <c r="E180" s="36" t="s">
        <v>338</v>
      </c>
      <c r="F180" s="36" t="s">
        <v>338</v>
      </c>
      <c r="G180" s="36" t="s">
        <v>338</v>
      </c>
      <c r="H180" s="36" t="s">
        <v>338</v>
      </c>
      <c r="I180" s="36" t="s">
        <v>338</v>
      </c>
      <c r="J180" s="36" t="s">
        <v>338</v>
      </c>
      <c r="K180" s="36" t="s">
        <v>338</v>
      </c>
      <c r="L180" s="36" t="s">
        <v>338</v>
      </c>
      <c r="M180" s="36" t="s">
        <v>338</v>
      </c>
      <c r="N180" s="36" t="s">
        <v>338</v>
      </c>
      <c r="O180" s="36" t="s">
        <v>338</v>
      </c>
      <c r="P180" s="36" t="s">
        <v>338</v>
      </c>
      <c r="Q180" s="36" t="s">
        <v>338</v>
      </c>
      <c r="R180" s="36" t="s">
        <v>338</v>
      </c>
      <c r="S180" s="36" t="s">
        <v>338</v>
      </c>
      <c r="T180" s="36" t="s">
        <v>338</v>
      </c>
      <c r="U180" s="36" t="s">
        <v>338</v>
      </c>
      <c r="V180" s="36" t="s">
        <v>338</v>
      </c>
      <c r="W180" s="36" t="s">
        <v>338</v>
      </c>
      <c r="X180" s="36" t="s">
        <v>338</v>
      </c>
      <c r="Y180" s="36" t="s">
        <v>338</v>
      </c>
      <c r="Z180" s="36" t="s">
        <v>338</v>
      </c>
      <c r="AA180" s="36" t="s">
        <v>338</v>
      </c>
      <c r="AB180" s="36" t="s">
        <v>338</v>
      </c>
      <c r="AC180" s="36" t="s">
        <v>338</v>
      </c>
      <c r="AD180" s="36" t="s">
        <v>338</v>
      </c>
      <c r="AE180" s="36" t="s">
        <v>338</v>
      </c>
      <c r="AF180" s="36" t="s">
        <v>338</v>
      </c>
      <c r="AG180" s="36" t="s">
        <v>338</v>
      </c>
      <c r="AH180" s="36" t="s">
        <v>338</v>
      </c>
      <c r="AI180" s="36" t="s">
        <v>338</v>
      </c>
      <c r="AJ180" s="36" t="s">
        <v>338</v>
      </c>
      <c r="AK180" s="36" t="s">
        <v>338</v>
      </c>
      <c r="AL180" s="36" t="s">
        <v>338</v>
      </c>
      <c r="AM180" s="36" t="s">
        <v>338</v>
      </c>
      <c r="AN180" s="36" t="s">
        <v>338</v>
      </c>
      <c r="AO180" s="36" t="s">
        <v>338</v>
      </c>
      <c r="AP180" s="36" t="s">
        <v>338</v>
      </c>
      <c r="AQ180" s="36" t="s">
        <v>338</v>
      </c>
      <c r="AR180" s="36" t="s">
        <v>338</v>
      </c>
      <c r="AS180" s="36" t="s">
        <v>338</v>
      </c>
      <c r="AT180" s="36" t="s">
        <v>338</v>
      </c>
      <c r="AU180" s="36" t="s">
        <v>338</v>
      </c>
      <c r="AV180" s="36" t="s">
        <v>338</v>
      </c>
      <c r="AW180" s="36" t="s">
        <v>338</v>
      </c>
      <c r="AX180" s="36" t="s">
        <v>338</v>
      </c>
      <c r="AY180" s="36" t="s">
        <v>338</v>
      </c>
      <c r="AZ180" s="36" t="s">
        <v>338</v>
      </c>
      <c r="BA180" s="36" t="s">
        <v>338</v>
      </c>
      <c r="BB180" s="36" t="s">
        <v>338</v>
      </c>
      <c r="BC180" s="36" t="s">
        <v>338</v>
      </c>
      <c r="BD180" s="36" t="s">
        <v>338</v>
      </c>
      <c r="BE180" s="36" t="s">
        <v>338</v>
      </c>
      <c r="BF180" s="36" t="s">
        <v>338</v>
      </c>
      <c r="BG180" s="36" t="s">
        <v>338</v>
      </c>
      <c r="BH180" s="36" t="s">
        <v>338</v>
      </c>
      <c r="BI180" s="36" t="s">
        <v>338</v>
      </c>
      <c r="BJ180" s="36" t="s">
        <v>338</v>
      </c>
      <c r="BK180" s="36" t="s">
        <v>338</v>
      </c>
      <c r="BL180" s="36" t="s">
        <v>338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 t="s">
        <v>338</v>
      </c>
      <c r="E181" s="36" t="s">
        <v>338</v>
      </c>
      <c r="F181" s="36" t="s">
        <v>338</v>
      </c>
      <c r="G181" s="36" t="s">
        <v>338</v>
      </c>
      <c r="H181" s="36" t="s">
        <v>338</v>
      </c>
      <c r="I181" s="36" t="s">
        <v>338</v>
      </c>
      <c r="J181" s="36" t="s">
        <v>338</v>
      </c>
      <c r="K181" s="36" t="s">
        <v>338</v>
      </c>
      <c r="L181" s="36" t="s">
        <v>338</v>
      </c>
      <c r="M181" s="36" t="s">
        <v>338</v>
      </c>
      <c r="N181" s="36" t="s">
        <v>338</v>
      </c>
      <c r="O181" s="36" t="s">
        <v>338</v>
      </c>
      <c r="P181" s="36" t="s">
        <v>338</v>
      </c>
      <c r="Q181" s="36" t="s">
        <v>338</v>
      </c>
      <c r="R181" s="36" t="s">
        <v>338</v>
      </c>
      <c r="S181" s="36" t="s">
        <v>338</v>
      </c>
      <c r="T181" s="36" t="s">
        <v>338</v>
      </c>
      <c r="U181" s="36" t="s">
        <v>338</v>
      </c>
      <c r="V181" s="36" t="s">
        <v>338</v>
      </c>
      <c r="W181" s="36" t="s">
        <v>338</v>
      </c>
      <c r="X181" s="36" t="s">
        <v>338</v>
      </c>
      <c r="Y181" s="36" t="s">
        <v>338</v>
      </c>
      <c r="Z181" s="36" t="s">
        <v>338</v>
      </c>
      <c r="AA181" s="36" t="s">
        <v>338</v>
      </c>
      <c r="AB181" s="36" t="s">
        <v>338</v>
      </c>
      <c r="AC181" s="36" t="s">
        <v>338</v>
      </c>
      <c r="AD181" s="36" t="s">
        <v>338</v>
      </c>
      <c r="AE181" s="36" t="s">
        <v>338</v>
      </c>
      <c r="AF181" s="36" t="s">
        <v>338</v>
      </c>
      <c r="AG181" s="36" t="s">
        <v>338</v>
      </c>
      <c r="AH181" s="36" t="s">
        <v>338</v>
      </c>
      <c r="AI181" s="36" t="s">
        <v>338</v>
      </c>
      <c r="AJ181" s="36" t="s">
        <v>338</v>
      </c>
      <c r="AK181" s="36" t="s">
        <v>338</v>
      </c>
      <c r="AL181" s="36" t="s">
        <v>338</v>
      </c>
      <c r="AM181" s="36" t="s">
        <v>338</v>
      </c>
      <c r="AN181" s="36" t="s">
        <v>338</v>
      </c>
      <c r="AO181" s="36" t="s">
        <v>338</v>
      </c>
      <c r="AP181" s="36" t="s">
        <v>338</v>
      </c>
      <c r="AQ181" s="36" t="s">
        <v>338</v>
      </c>
      <c r="AR181" s="36" t="s">
        <v>338</v>
      </c>
      <c r="AS181" s="36" t="s">
        <v>338</v>
      </c>
      <c r="AT181" s="36" t="s">
        <v>338</v>
      </c>
      <c r="AU181" s="36" t="s">
        <v>338</v>
      </c>
      <c r="AV181" s="36" t="s">
        <v>338</v>
      </c>
      <c r="AW181" s="36" t="s">
        <v>338</v>
      </c>
      <c r="AX181" s="36" t="s">
        <v>338</v>
      </c>
      <c r="AY181" s="36" t="s">
        <v>338</v>
      </c>
      <c r="AZ181" s="36" t="s">
        <v>338</v>
      </c>
      <c r="BA181" s="36" t="s">
        <v>338</v>
      </c>
      <c r="BB181" s="36" t="s">
        <v>338</v>
      </c>
      <c r="BC181" s="36" t="s">
        <v>338</v>
      </c>
      <c r="BD181" s="36" t="s">
        <v>338</v>
      </c>
      <c r="BE181" s="36" t="s">
        <v>338</v>
      </c>
      <c r="BF181" s="36" t="s">
        <v>338</v>
      </c>
      <c r="BG181" s="36" t="s">
        <v>338</v>
      </c>
      <c r="BH181" s="36" t="s">
        <v>338</v>
      </c>
      <c r="BI181" s="36" t="s">
        <v>338</v>
      </c>
      <c r="BJ181" s="36" t="s">
        <v>338</v>
      </c>
      <c r="BK181" s="36" t="s">
        <v>338</v>
      </c>
      <c r="BL181" s="36" t="s">
        <v>338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 t="s">
        <v>338</v>
      </c>
      <c r="E182" s="36" t="s">
        <v>338</v>
      </c>
      <c r="F182" s="36" t="s">
        <v>338</v>
      </c>
      <c r="G182" s="36" t="s">
        <v>338</v>
      </c>
      <c r="H182" s="36" t="s">
        <v>338</v>
      </c>
      <c r="I182" s="36" t="s">
        <v>338</v>
      </c>
      <c r="J182" s="36" t="s">
        <v>338</v>
      </c>
      <c r="K182" s="36" t="s">
        <v>338</v>
      </c>
      <c r="L182" s="36" t="s">
        <v>338</v>
      </c>
      <c r="M182" s="36" t="s">
        <v>338</v>
      </c>
      <c r="N182" s="36" t="s">
        <v>338</v>
      </c>
      <c r="O182" s="36" t="s">
        <v>338</v>
      </c>
      <c r="P182" s="36" t="s">
        <v>338</v>
      </c>
      <c r="Q182" s="36" t="s">
        <v>338</v>
      </c>
      <c r="R182" s="36" t="s">
        <v>338</v>
      </c>
      <c r="S182" s="36" t="s">
        <v>338</v>
      </c>
      <c r="T182" s="36" t="s">
        <v>338</v>
      </c>
      <c r="U182" s="36" t="s">
        <v>338</v>
      </c>
      <c r="V182" s="36" t="s">
        <v>338</v>
      </c>
      <c r="W182" s="36" t="s">
        <v>338</v>
      </c>
      <c r="X182" s="36" t="s">
        <v>338</v>
      </c>
      <c r="Y182" s="36" t="s">
        <v>338</v>
      </c>
      <c r="Z182" s="36" t="s">
        <v>338</v>
      </c>
      <c r="AA182" s="36" t="s">
        <v>338</v>
      </c>
      <c r="AB182" s="36" t="s">
        <v>338</v>
      </c>
      <c r="AC182" s="36" t="s">
        <v>338</v>
      </c>
      <c r="AD182" s="36" t="s">
        <v>338</v>
      </c>
      <c r="AE182" s="36" t="s">
        <v>338</v>
      </c>
      <c r="AF182" s="36" t="s">
        <v>338</v>
      </c>
      <c r="AG182" s="36" t="s">
        <v>338</v>
      </c>
      <c r="AH182" s="36" t="s">
        <v>338</v>
      </c>
      <c r="AI182" s="36" t="s">
        <v>338</v>
      </c>
      <c r="AJ182" s="36" t="s">
        <v>338</v>
      </c>
      <c r="AK182" s="36" t="s">
        <v>338</v>
      </c>
      <c r="AL182" s="36" t="s">
        <v>338</v>
      </c>
      <c r="AM182" s="36" t="s">
        <v>338</v>
      </c>
      <c r="AN182" s="36" t="s">
        <v>338</v>
      </c>
      <c r="AO182" s="36" t="s">
        <v>338</v>
      </c>
      <c r="AP182" s="36" t="s">
        <v>338</v>
      </c>
      <c r="AQ182" s="36" t="s">
        <v>338</v>
      </c>
      <c r="AR182" s="36" t="s">
        <v>338</v>
      </c>
      <c r="AS182" s="36" t="s">
        <v>338</v>
      </c>
      <c r="AT182" s="36" t="s">
        <v>338</v>
      </c>
      <c r="AU182" s="36" t="s">
        <v>338</v>
      </c>
      <c r="AV182" s="36" t="s">
        <v>338</v>
      </c>
      <c r="AW182" s="36" t="s">
        <v>338</v>
      </c>
      <c r="AX182" s="36" t="s">
        <v>338</v>
      </c>
      <c r="AY182" s="36" t="s">
        <v>338</v>
      </c>
      <c r="AZ182" s="36" t="s">
        <v>338</v>
      </c>
      <c r="BA182" s="36" t="s">
        <v>338</v>
      </c>
      <c r="BB182" s="36" t="s">
        <v>338</v>
      </c>
      <c r="BC182" s="36" t="s">
        <v>338</v>
      </c>
      <c r="BD182" s="36" t="s">
        <v>338</v>
      </c>
      <c r="BE182" s="36" t="s">
        <v>338</v>
      </c>
      <c r="BF182" s="36" t="s">
        <v>338</v>
      </c>
      <c r="BG182" s="36" t="s">
        <v>338</v>
      </c>
      <c r="BH182" s="36" t="s">
        <v>338</v>
      </c>
      <c r="BI182" s="36" t="s">
        <v>338</v>
      </c>
      <c r="BJ182" s="36" t="s">
        <v>338</v>
      </c>
      <c r="BK182" s="36" t="s">
        <v>338</v>
      </c>
      <c r="BL182" s="36" t="s">
        <v>338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7" t="s">
        <v>336</v>
      </c>
      <c r="C184" s="37" t="s">
        <v>1</v>
      </c>
      <c r="D184" s="42"/>
    </row>
    <row r="185" spans="1:64" s="37" customFormat="1" x14ac:dyDescent="0.2">
      <c r="A185" s="7"/>
      <c r="B185" s="37">
        <v>1</v>
      </c>
      <c r="C185" s="7" t="s">
        <v>106</v>
      </c>
      <c r="D185" s="42">
        <f>IF(D4="－","－",MAX(D4:D27))</f>
        <v>4.9097004860000002</v>
      </c>
      <c r="E185" s="42">
        <f>IF(E4="－","－",SUM(E4:E27))</f>
        <v>539</v>
      </c>
      <c r="F185" s="42">
        <f t="shared" ref="F185:BL185" si="0">IF(F4="－","－",SUM(F4:F27))</f>
        <v>0</v>
      </c>
      <c r="G185" s="42">
        <f t="shared" si="0"/>
        <v>1</v>
      </c>
      <c r="H185" s="42">
        <f t="shared" si="0"/>
        <v>538</v>
      </c>
      <c r="I185" s="42">
        <f t="shared" si="0"/>
        <v>0</v>
      </c>
      <c r="J185" s="42">
        <f t="shared" si="0"/>
        <v>0</v>
      </c>
      <c r="K185" s="42">
        <f t="shared" si="0"/>
        <v>0</v>
      </c>
      <c r="L185" s="42">
        <f t="shared" si="0"/>
        <v>0</v>
      </c>
      <c r="M185" s="42">
        <f t="shared" si="0"/>
        <v>0</v>
      </c>
      <c r="N185" s="42">
        <f t="shared" si="0"/>
        <v>0</v>
      </c>
      <c r="O185" s="42">
        <f t="shared" si="0"/>
        <v>3.1644080000000001E-3</v>
      </c>
      <c r="P185" s="42">
        <f t="shared" si="0"/>
        <v>4.8718099999999999E-3</v>
      </c>
      <c r="Q185" s="42">
        <f t="shared" si="0"/>
        <v>2.603593E-3</v>
      </c>
      <c r="R185" s="42">
        <f t="shared" si="0"/>
        <v>5.6081499999999999E-4</v>
      </c>
      <c r="S185" s="42">
        <f t="shared" si="0"/>
        <v>4.1403129999999996E-3</v>
      </c>
      <c r="T185" s="42">
        <f t="shared" si="0"/>
        <v>7.3149700000000001E-4</v>
      </c>
      <c r="U185" s="42">
        <f t="shared" si="0"/>
        <v>6.0000000000000001E-3</v>
      </c>
      <c r="V185" s="42">
        <f t="shared" si="0"/>
        <v>1.44E-2</v>
      </c>
      <c r="W185" s="42">
        <f t="shared" si="0"/>
        <v>9.1644080000000006E-3</v>
      </c>
      <c r="X185" s="42">
        <f t="shared" si="0"/>
        <v>1.9271809999999997E-2</v>
      </c>
      <c r="Y185" s="42">
        <f t="shared" si="0"/>
        <v>2.8436218000000003E-2</v>
      </c>
      <c r="Z185" s="42">
        <f t="shared" si="0"/>
        <v>0</v>
      </c>
      <c r="AA185" s="42">
        <f t="shared" si="0"/>
        <v>0</v>
      </c>
      <c r="AB185" s="42">
        <f t="shared" si="0"/>
        <v>0</v>
      </c>
      <c r="AC185" s="42">
        <f t="shared" si="0"/>
        <v>0</v>
      </c>
      <c r="AD185" s="42">
        <f t="shared" si="0"/>
        <v>0</v>
      </c>
      <c r="AE185" s="42">
        <f t="shared" si="0"/>
        <v>0</v>
      </c>
      <c r="AF185" s="42">
        <f t="shared" si="0"/>
        <v>0</v>
      </c>
      <c r="AG185" s="42">
        <f t="shared" si="0"/>
        <v>4.5055977787971909E-4</v>
      </c>
      <c r="AH185" s="42">
        <f t="shared" si="0"/>
        <v>7.6646950719768303E-4</v>
      </c>
      <c r="AI185" s="42">
        <f t="shared" si="0"/>
        <v>2.454773962241228E-3</v>
      </c>
      <c r="AJ185" s="42">
        <f t="shared" si="0"/>
        <v>0</v>
      </c>
      <c r="AK185" s="42">
        <f t="shared" si="0"/>
        <v>0</v>
      </c>
      <c r="AL185" s="42">
        <f t="shared" si="0"/>
        <v>0</v>
      </c>
      <c r="AM185" s="42">
        <f t="shared" si="0"/>
        <v>4.5055977787971909E-4</v>
      </c>
      <c r="AN185" s="42">
        <f t="shared" si="0"/>
        <v>7.6646950719768303E-4</v>
      </c>
      <c r="AO185" s="42">
        <f t="shared" si="0"/>
        <v>2.454773962241228E-3</v>
      </c>
      <c r="AP185" s="42">
        <f t="shared" si="0"/>
        <v>3.0881789000000003E-2</v>
      </c>
      <c r="AQ185" s="42">
        <f t="shared" si="0"/>
        <v>1.6628655000000003E-2</v>
      </c>
      <c r="AR185" s="42">
        <f t="shared" si="0"/>
        <v>4.7510444000000006E-2</v>
      </c>
      <c r="AS185" s="42">
        <f t="shared" si="0"/>
        <v>0</v>
      </c>
      <c r="AT185" s="42">
        <f t="shared" si="0"/>
        <v>0</v>
      </c>
      <c r="AU185" s="42">
        <f t="shared" si="0"/>
        <v>0</v>
      </c>
      <c r="AV185" s="42">
        <f t="shared" si="0"/>
        <v>0</v>
      </c>
      <c r="AW185" s="42">
        <f t="shared" si="0"/>
        <v>0</v>
      </c>
      <c r="AX185" s="42">
        <f t="shared" si="0"/>
        <v>0</v>
      </c>
      <c r="AY185" s="42">
        <f t="shared" si="0"/>
        <v>0</v>
      </c>
      <c r="AZ185" s="42">
        <f t="shared" si="0"/>
        <v>0</v>
      </c>
      <c r="BA185" s="42">
        <f t="shared" si="0"/>
        <v>0</v>
      </c>
      <c r="BB185" s="42">
        <f t="shared" si="0"/>
        <v>3.577498592</v>
      </c>
      <c r="BC185" s="42">
        <f t="shared" si="0"/>
        <v>221.211118406</v>
      </c>
      <c r="BD185" s="42">
        <f t="shared" si="0"/>
        <v>543.55960586000003</v>
      </c>
      <c r="BE185" s="42">
        <f t="shared" si="0"/>
        <v>0.212104658</v>
      </c>
      <c r="BF185" s="42">
        <f t="shared" si="0"/>
        <v>0.42420931700000003</v>
      </c>
      <c r="BG185" s="42">
        <f t="shared" si="0"/>
        <v>10.593206975999999</v>
      </c>
      <c r="BH185" s="42">
        <f t="shared" si="0"/>
        <v>105.309601179</v>
      </c>
      <c r="BI185" s="42">
        <f t="shared" si="0"/>
        <v>0</v>
      </c>
      <c r="BJ185" s="42">
        <f t="shared" si="0"/>
        <v>0</v>
      </c>
      <c r="BK185" s="42">
        <f t="shared" si="0"/>
        <v>0</v>
      </c>
      <c r="BL185" s="42">
        <f t="shared" si="0"/>
        <v>0</v>
      </c>
    </row>
    <row r="186" spans="1:64" s="37" customFormat="1" x14ac:dyDescent="0.2">
      <c r="A186" s="7"/>
      <c r="B186" s="37">
        <v>2</v>
      </c>
      <c r="C186" s="7" t="s">
        <v>131</v>
      </c>
      <c r="D186" s="42">
        <f>IF(D28="－","－",MAX(D28:D35))</f>
        <v>5.0293410339999998</v>
      </c>
      <c r="E186" s="42">
        <f>IF(E28="－","－",SUM(E28:E35))</f>
        <v>627</v>
      </c>
      <c r="F186" s="42">
        <f t="shared" ref="F186:BL186" si="1">IF(F28="－","－",SUM(F28:F35))</f>
        <v>0</v>
      </c>
      <c r="G186" s="42">
        <f t="shared" si="1"/>
        <v>2</v>
      </c>
      <c r="H186" s="42">
        <f t="shared" si="1"/>
        <v>625</v>
      </c>
      <c r="I186" s="42">
        <f t="shared" si="1"/>
        <v>5.7552355052870073E-7</v>
      </c>
      <c r="J186" s="42">
        <f t="shared" si="1"/>
        <v>1.216138456615867E-4</v>
      </c>
      <c r="K186" s="42">
        <f t="shared" si="1"/>
        <v>5.7552355052870073E-7</v>
      </c>
      <c r="L186" s="42">
        <f t="shared" si="1"/>
        <v>0</v>
      </c>
      <c r="M186" s="42">
        <f t="shared" si="1"/>
        <v>1.2218936921211539E-4</v>
      </c>
      <c r="N186" s="42">
        <f t="shared" si="1"/>
        <v>0</v>
      </c>
      <c r="O186" s="42">
        <f t="shared" si="1"/>
        <v>0.40903533899999989</v>
      </c>
      <c r="P186" s="42">
        <f t="shared" si="1"/>
        <v>0.73321102500000013</v>
      </c>
      <c r="Q186" s="42">
        <f t="shared" si="1"/>
        <v>0.38537832399999999</v>
      </c>
      <c r="R186" s="42">
        <f t="shared" si="1"/>
        <v>2.3657015E-2</v>
      </c>
      <c r="S186" s="42">
        <f t="shared" si="1"/>
        <v>0.70235404499999998</v>
      </c>
      <c r="T186" s="42">
        <f t="shared" si="1"/>
        <v>3.0856980000000003E-2</v>
      </c>
      <c r="U186" s="42">
        <f t="shared" si="1"/>
        <v>9.0000000000000011E-3</v>
      </c>
      <c r="V186" s="42">
        <f t="shared" si="1"/>
        <v>2.1600000000000001E-2</v>
      </c>
      <c r="W186" s="42">
        <f t="shared" si="1"/>
        <v>0.41803591452355043</v>
      </c>
      <c r="X186" s="42">
        <f t="shared" si="1"/>
        <v>0.75493263884566175</v>
      </c>
      <c r="Y186" s="42">
        <f t="shared" si="1"/>
        <v>1.1729685533692125</v>
      </c>
      <c r="Z186" s="42">
        <f t="shared" si="1"/>
        <v>5.2893413769365292E-8</v>
      </c>
      <c r="AA186" s="42">
        <f t="shared" si="1"/>
        <v>1.131919054664417E-8</v>
      </c>
      <c r="AB186" s="42">
        <f t="shared" si="1"/>
        <v>1.13192E-8</v>
      </c>
      <c r="AC186" s="42">
        <f t="shared" si="1"/>
        <v>1.8188986626995291E-8</v>
      </c>
      <c r="AD186" s="42">
        <f t="shared" si="1"/>
        <v>1.8752209713628929E-6</v>
      </c>
      <c r="AE186" s="42">
        <f t="shared" si="1"/>
        <v>1.6876988742266032E-5</v>
      </c>
      <c r="AF186" s="42">
        <f t="shared" si="1"/>
        <v>1.8752209713628925E-5</v>
      </c>
      <c r="AG186" s="42">
        <f t="shared" si="1"/>
        <v>7.0798632782249178E-4</v>
      </c>
      <c r="AH186" s="42">
        <f t="shared" si="1"/>
        <v>1.2043905346865377E-3</v>
      </c>
      <c r="AI186" s="42">
        <f t="shared" si="1"/>
        <v>3.8573048205501276E-3</v>
      </c>
      <c r="AJ186" s="42">
        <f t="shared" si="1"/>
        <v>4.1336423022777031E-10</v>
      </c>
      <c r="AK186" s="42">
        <f t="shared" si="1"/>
        <v>4.9952689464179601E-10</v>
      </c>
      <c r="AL186" s="42">
        <f t="shared" si="1"/>
        <v>1.2493574146398614E-9</v>
      </c>
      <c r="AM186" s="42">
        <f t="shared" si="1"/>
        <v>7.0800493017334908E-4</v>
      </c>
      <c r="AN186" s="42">
        <f t="shared" si="1"/>
        <v>1.2062662551847953E-3</v>
      </c>
      <c r="AO186" s="42">
        <f t="shared" si="1"/>
        <v>3.8741830586498088E-3</v>
      </c>
      <c r="AP186" s="42">
        <f t="shared" si="1"/>
        <v>2.4338796169999997</v>
      </c>
      <c r="AQ186" s="42">
        <f t="shared" si="1"/>
        <v>1.3105505609999999</v>
      </c>
      <c r="AR186" s="42">
        <f t="shared" si="1"/>
        <v>3.7444301780000004</v>
      </c>
      <c r="AS186" s="42">
        <f t="shared" si="1"/>
        <v>3.5300000000000001E-6</v>
      </c>
      <c r="AT186" s="42">
        <f t="shared" si="1"/>
        <v>1.592E-6</v>
      </c>
      <c r="AU186" s="42">
        <f t="shared" si="1"/>
        <v>3.366E-6</v>
      </c>
      <c r="AV186" s="42">
        <f t="shared" si="1"/>
        <v>9.4487999999999994E-5</v>
      </c>
      <c r="AW186" s="42">
        <f t="shared" si="1"/>
        <v>1.99741E-4</v>
      </c>
      <c r="AX186" s="42">
        <f t="shared" si="1"/>
        <v>7.9334999999999999E-5</v>
      </c>
      <c r="AY186" s="42">
        <f t="shared" si="1"/>
        <v>1.6770899999999999E-4</v>
      </c>
      <c r="AZ186" s="42">
        <f t="shared" si="1"/>
        <v>1.7E-8</v>
      </c>
      <c r="BA186" s="42">
        <f t="shared" si="1"/>
        <v>3.4E-8</v>
      </c>
      <c r="BB186" s="42">
        <f t="shared" si="1"/>
        <v>18.108800764999998</v>
      </c>
      <c r="BC186" s="42">
        <f t="shared" si="1"/>
        <v>2266.8838107810002</v>
      </c>
      <c r="BD186" s="42">
        <f t="shared" si="1"/>
        <v>4924.3567256059996</v>
      </c>
      <c r="BE186" s="42">
        <f t="shared" si="1"/>
        <v>0.112059406</v>
      </c>
      <c r="BF186" s="42">
        <f t="shared" si="1"/>
        <v>0.224118818</v>
      </c>
      <c r="BG186" s="42">
        <f t="shared" si="1"/>
        <v>27.944377782</v>
      </c>
      <c r="BH186" s="42">
        <f t="shared" si="1"/>
        <v>273.57808134099997</v>
      </c>
      <c r="BI186" s="42">
        <f t="shared" si="1"/>
        <v>0</v>
      </c>
      <c r="BJ186" s="42">
        <f t="shared" si="1"/>
        <v>0</v>
      </c>
      <c r="BK186" s="42">
        <f t="shared" si="1"/>
        <v>0</v>
      </c>
      <c r="BL186" s="42">
        <f t="shared" si="1"/>
        <v>0</v>
      </c>
    </row>
    <row r="187" spans="1:64" s="37" customFormat="1" x14ac:dyDescent="0.2">
      <c r="A187" s="7"/>
      <c r="B187" s="37">
        <v>3</v>
      </c>
      <c r="C187" s="7" t="s">
        <v>140</v>
      </c>
      <c r="D187" s="42">
        <f>IF(D36="－","－",MAX(D36:D55))</f>
        <v>6.6523794670000003</v>
      </c>
      <c r="E187" s="42">
        <f>IF(E36="－","－",SUM(E36:E55))</f>
        <v>776</v>
      </c>
      <c r="F187" s="42">
        <f t="shared" ref="F187:BL187" si="2">IF(F36="－","－",SUM(F36:F55))</f>
        <v>41</v>
      </c>
      <c r="G187" s="42">
        <f t="shared" si="2"/>
        <v>83</v>
      </c>
      <c r="H187" s="42">
        <f t="shared" si="2"/>
        <v>652</v>
      </c>
      <c r="I187" s="42">
        <f t="shared" si="2"/>
        <v>35.078112690544621</v>
      </c>
      <c r="J187" s="42">
        <f t="shared" si="2"/>
        <v>113.02488647454716</v>
      </c>
      <c r="K187" s="42">
        <f t="shared" si="2"/>
        <v>21.099173690548554</v>
      </c>
      <c r="L187" s="42">
        <f t="shared" si="2"/>
        <v>13.978938999996068</v>
      </c>
      <c r="M187" s="42">
        <f t="shared" si="2"/>
        <v>91.031022665102753</v>
      </c>
      <c r="N187" s="42">
        <f t="shared" si="2"/>
        <v>57.071976499989042</v>
      </c>
      <c r="O187" s="42">
        <f t="shared" si="2"/>
        <v>0.89438793600000011</v>
      </c>
      <c r="P187" s="42">
        <f t="shared" si="2"/>
        <v>1.4300293749999999</v>
      </c>
      <c r="Q187" s="42">
        <f t="shared" si="2"/>
        <v>0.83011920199999989</v>
      </c>
      <c r="R187" s="42">
        <f t="shared" si="2"/>
        <v>6.4268734000000008E-2</v>
      </c>
      <c r="S187" s="42">
        <f t="shared" si="2"/>
        <v>1.3462005889999999</v>
      </c>
      <c r="T187" s="42">
        <f t="shared" si="2"/>
        <v>8.3828786000000016E-2</v>
      </c>
      <c r="U187" s="42">
        <f t="shared" si="2"/>
        <v>9.7211999999999961</v>
      </c>
      <c r="V187" s="42">
        <f t="shared" si="2"/>
        <v>23.0883</v>
      </c>
      <c r="W187" s="42">
        <f t="shared" si="2"/>
        <v>45.693700626544604</v>
      </c>
      <c r="X187" s="42">
        <f t="shared" si="2"/>
        <v>137.54321584954718</v>
      </c>
      <c r="Y187" s="42">
        <f t="shared" si="2"/>
        <v>183.23691647609175</v>
      </c>
      <c r="Z187" s="42">
        <f t="shared" si="2"/>
        <v>7.3405834863868522E-2</v>
      </c>
      <c r="AA187" s="42">
        <f t="shared" si="2"/>
        <v>3.5253677317969488E-2</v>
      </c>
      <c r="AB187" s="42">
        <f t="shared" si="2"/>
        <v>3.525367683559999E-2</v>
      </c>
      <c r="AC187" s="42">
        <f t="shared" si="2"/>
        <v>0.24852561637983703</v>
      </c>
      <c r="AD187" s="42">
        <f t="shared" si="2"/>
        <v>1.3300753697565708</v>
      </c>
      <c r="AE187" s="42">
        <f t="shared" si="2"/>
        <v>12.648088963247254</v>
      </c>
      <c r="AF187" s="42">
        <f t="shared" si="2"/>
        <v>13.978164333003825</v>
      </c>
      <c r="AG187" s="42">
        <f t="shared" si="2"/>
        <v>0.6867136939645665</v>
      </c>
      <c r="AH187" s="42">
        <f t="shared" si="2"/>
        <v>1.1682026058247803</v>
      </c>
      <c r="AI187" s="42">
        <f t="shared" si="2"/>
        <v>3.7414056429793634</v>
      </c>
      <c r="AJ187" s="42">
        <f t="shared" si="2"/>
        <v>1.3819900781733615E-3</v>
      </c>
      <c r="AK187" s="42">
        <f t="shared" si="2"/>
        <v>1.6700552766882439E-3</v>
      </c>
      <c r="AL187" s="42">
        <f t="shared" si="2"/>
        <v>4.1769441548989679E-3</v>
      </c>
      <c r="AM187" s="42">
        <f t="shared" si="2"/>
        <v>0.93662130042257696</v>
      </c>
      <c r="AN187" s="42">
        <f t="shared" si="2"/>
        <v>2.4999480308580391</v>
      </c>
      <c r="AO187" s="42">
        <f t="shared" si="2"/>
        <v>16.393671550381519</v>
      </c>
      <c r="AP187" s="42">
        <f t="shared" si="2"/>
        <v>1168.021468206</v>
      </c>
      <c r="AQ187" s="42">
        <f t="shared" si="2"/>
        <v>628.93463672300027</v>
      </c>
      <c r="AR187" s="42">
        <f t="shared" si="2"/>
        <v>1796.956104929</v>
      </c>
      <c r="AS187" s="42">
        <f t="shared" si="2"/>
        <v>105.61196452600001</v>
      </c>
      <c r="AT187" s="42">
        <f t="shared" si="2"/>
        <v>3384.3775869200012</v>
      </c>
      <c r="AU187" s="42">
        <f t="shared" si="2"/>
        <v>7114.4274803540011</v>
      </c>
      <c r="AV187" s="42">
        <f t="shared" si="2"/>
        <v>2434.4934547880002</v>
      </c>
      <c r="AW187" s="42">
        <f t="shared" si="2"/>
        <v>5105.7346958110002</v>
      </c>
      <c r="AX187" s="42">
        <f t="shared" si="2"/>
        <v>2367.677130479</v>
      </c>
      <c r="AY187" s="42">
        <f t="shared" si="2"/>
        <v>4962.1147002840007</v>
      </c>
      <c r="AZ187" s="42">
        <f t="shared" si="2"/>
        <v>2.0259383990000002</v>
      </c>
      <c r="BA187" s="42">
        <f t="shared" si="2"/>
        <v>4.0518768069999993</v>
      </c>
      <c r="BB187" s="42">
        <f t="shared" si="2"/>
        <v>10.192384121999998</v>
      </c>
      <c r="BC187" s="42">
        <f t="shared" si="2"/>
        <v>665.02965316899997</v>
      </c>
      <c r="BD187" s="42">
        <f t="shared" si="2"/>
        <v>1439.2042896770001</v>
      </c>
      <c r="BE187" s="42">
        <f t="shared" si="2"/>
        <v>0.78102559600000021</v>
      </c>
      <c r="BF187" s="42">
        <f t="shared" si="2"/>
        <v>1.5620512009999998</v>
      </c>
      <c r="BG187" s="42">
        <f t="shared" si="2"/>
        <v>30.680720470999997</v>
      </c>
      <c r="BH187" s="42">
        <f t="shared" si="2"/>
        <v>182.33114572400004</v>
      </c>
      <c r="BI187" s="42">
        <f t="shared" si="2"/>
        <v>2.4300000000000002</v>
      </c>
      <c r="BJ187" s="42">
        <f t="shared" si="2"/>
        <v>2.9999999999999996</v>
      </c>
      <c r="BK187" s="42">
        <f t="shared" si="2"/>
        <v>3.5100000000000002</v>
      </c>
      <c r="BL187" s="42">
        <f t="shared" si="2"/>
        <v>4.259999999999998</v>
      </c>
    </row>
    <row r="188" spans="1:64" s="37" customFormat="1" x14ac:dyDescent="0.2">
      <c r="A188" s="7"/>
      <c r="B188" s="37">
        <v>4</v>
      </c>
      <c r="C188" s="7" t="s">
        <v>161</v>
      </c>
      <c r="D188" s="42">
        <f>IF(D56="－","－",MAX(D56:D66))</f>
        <v>5.6922111160000002</v>
      </c>
      <c r="E188" s="42">
        <f>IF(E56="－","－",SUM(E56:E66))</f>
        <v>590</v>
      </c>
      <c r="F188" s="42">
        <f t="shared" ref="F188:BL188" si="3">IF(F56="－","－",SUM(F56:F66))</f>
        <v>6</v>
      </c>
      <c r="G188" s="42">
        <f t="shared" si="3"/>
        <v>66</v>
      </c>
      <c r="H188" s="42">
        <f t="shared" si="3"/>
        <v>518</v>
      </c>
      <c r="I188" s="42">
        <f t="shared" si="3"/>
        <v>1.0553930656013295E-2</v>
      </c>
      <c r="J188" s="42">
        <f t="shared" si="3"/>
        <v>8.736215675949909</v>
      </c>
      <c r="K188" s="42">
        <f t="shared" si="3"/>
        <v>1.0553930656013295E-2</v>
      </c>
      <c r="L188" s="42">
        <f t="shared" si="3"/>
        <v>0</v>
      </c>
      <c r="M188" s="42">
        <f t="shared" si="3"/>
        <v>1.0291086066001534</v>
      </c>
      <c r="N188" s="42">
        <f t="shared" si="3"/>
        <v>7.7176610000057702</v>
      </c>
      <c r="O188" s="42">
        <f t="shared" si="3"/>
        <v>0.61157006699999994</v>
      </c>
      <c r="P188" s="42">
        <f t="shared" si="3"/>
        <v>1.055798461</v>
      </c>
      <c r="Q188" s="42">
        <f t="shared" si="3"/>
        <v>0.54769122100000001</v>
      </c>
      <c r="R188" s="42">
        <f t="shared" si="3"/>
        <v>6.3878846000000003E-2</v>
      </c>
      <c r="S188" s="42">
        <f t="shared" si="3"/>
        <v>0.97247821999999984</v>
      </c>
      <c r="T188" s="42">
        <f t="shared" si="3"/>
        <v>8.3320240999999989E-2</v>
      </c>
      <c r="U188" s="42">
        <f t="shared" si="3"/>
        <v>5.3171499999999998</v>
      </c>
      <c r="V188" s="42">
        <f t="shared" si="3"/>
        <v>12.575999999999997</v>
      </c>
      <c r="W188" s="42">
        <f t="shared" si="3"/>
        <v>5.9392739976560129</v>
      </c>
      <c r="X188" s="42">
        <f t="shared" si="3"/>
        <v>22.36801413694991</v>
      </c>
      <c r="Y188" s="42">
        <f t="shared" si="3"/>
        <v>28.307288134605923</v>
      </c>
      <c r="Z188" s="42">
        <f t="shared" si="3"/>
        <v>3.2104546427112556E-4</v>
      </c>
      <c r="AA188" s="42">
        <f t="shared" si="3"/>
        <v>6.8703729354020846E-5</v>
      </c>
      <c r="AB188" s="42">
        <f t="shared" si="3"/>
        <v>6.8703703000000006E-5</v>
      </c>
      <c r="AC188" s="42">
        <f t="shared" si="3"/>
        <v>9.6234155123112327E-5</v>
      </c>
      <c r="AD188" s="42">
        <f t="shared" si="3"/>
        <v>0.1468759133887074</v>
      </c>
      <c r="AE188" s="42">
        <f t="shared" si="3"/>
        <v>1.3218832204983664</v>
      </c>
      <c r="AF188" s="42">
        <f t="shared" si="3"/>
        <v>1.4687591338870738</v>
      </c>
      <c r="AG188" s="42">
        <f t="shared" si="3"/>
        <v>0.36820016885454548</v>
      </c>
      <c r="AH188" s="42">
        <f t="shared" si="3"/>
        <v>0.62636350563761767</v>
      </c>
      <c r="AI188" s="42">
        <f t="shared" si="3"/>
        <v>2.006056092379938</v>
      </c>
      <c r="AJ188" s="42">
        <f t="shared" si="3"/>
        <v>2.7239131123858066E-6</v>
      </c>
      <c r="AK188" s="42">
        <f t="shared" si="3"/>
        <v>3.2916923110507177E-6</v>
      </c>
      <c r="AL188" s="42">
        <f t="shared" si="3"/>
        <v>8.2327903454993227E-6</v>
      </c>
      <c r="AM188" s="42">
        <f t="shared" si="3"/>
        <v>0.36829912692278099</v>
      </c>
      <c r="AN188" s="42">
        <f t="shared" si="3"/>
        <v>0.77324271071863604</v>
      </c>
      <c r="AO188" s="42">
        <f t="shared" si="3"/>
        <v>3.3279475456686494</v>
      </c>
      <c r="AP188" s="42">
        <f t="shared" si="3"/>
        <v>267.37507249099997</v>
      </c>
      <c r="AQ188" s="42">
        <f t="shared" si="3"/>
        <v>143.97119287800001</v>
      </c>
      <c r="AR188" s="42">
        <f t="shared" si="3"/>
        <v>411.34626536899998</v>
      </c>
      <c r="AS188" s="42">
        <f t="shared" si="3"/>
        <v>12.764715013</v>
      </c>
      <c r="AT188" s="42">
        <f t="shared" si="3"/>
        <v>1072.097181159</v>
      </c>
      <c r="AU188" s="42">
        <f t="shared" si="3"/>
        <v>2361.0029863949999</v>
      </c>
      <c r="AV188" s="42">
        <f t="shared" si="3"/>
        <v>773.46329348299992</v>
      </c>
      <c r="AW188" s="42">
        <f t="shared" si="3"/>
        <v>1706.7574334030001</v>
      </c>
      <c r="AX188" s="42">
        <f t="shared" si="3"/>
        <v>721.93122778399993</v>
      </c>
      <c r="AY188" s="42">
        <f t="shared" si="3"/>
        <v>1592.9084501110001</v>
      </c>
      <c r="AZ188" s="42">
        <f t="shared" si="3"/>
        <v>0.10784220300000001</v>
      </c>
      <c r="BA188" s="42">
        <f t="shared" si="3"/>
        <v>0.21568440999999999</v>
      </c>
      <c r="BB188" s="42">
        <f t="shared" si="3"/>
        <v>25.075753514999999</v>
      </c>
      <c r="BC188" s="42">
        <f t="shared" si="3"/>
        <v>1707.35539554</v>
      </c>
      <c r="BD188" s="42">
        <f t="shared" si="3"/>
        <v>3731.0664456610002</v>
      </c>
      <c r="BE188" s="42">
        <f t="shared" si="3"/>
        <v>0.79311818699999992</v>
      </c>
      <c r="BF188" s="42">
        <f t="shared" si="3"/>
        <v>1.5862363799999999</v>
      </c>
      <c r="BG188" s="42">
        <f t="shared" si="3"/>
        <v>38.384231532000001</v>
      </c>
      <c r="BH188" s="42">
        <f t="shared" si="3"/>
        <v>223.34821301299999</v>
      </c>
      <c r="BI188" s="42">
        <f t="shared" si="3"/>
        <v>0.18</v>
      </c>
      <c r="BJ188" s="42">
        <f t="shared" si="3"/>
        <v>0.18</v>
      </c>
      <c r="BK188" s="42">
        <f t="shared" si="3"/>
        <v>0.03</v>
      </c>
      <c r="BL188" s="42">
        <f t="shared" si="3"/>
        <v>0.03</v>
      </c>
    </row>
    <row r="189" spans="1:64" s="37" customFormat="1" x14ac:dyDescent="0.2">
      <c r="A189" s="7"/>
      <c r="B189" s="37">
        <v>5</v>
      </c>
      <c r="C189" s="7" t="s">
        <v>173</v>
      </c>
      <c r="D189" s="42">
        <f>IF(D67="－","－",MAX(D67:D73))</f>
        <v>4.6851021169999996</v>
      </c>
      <c r="E189" s="42">
        <f>IF(E67="－","－",SUM(E67:E73))</f>
        <v>302</v>
      </c>
      <c r="F189" s="42">
        <f t="shared" ref="F189:BL189" si="4">IF(F67="－","－",SUM(F67:F73))</f>
        <v>0</v>
      </c>
      <c r="G189" s="42">
        <f t="shared" si="4"/>
        <v>0</v>
      </c>
      <c r="H189" s="42">
        <f t="shared" si="4"/>
        <v>302</v>
      </c>
      <c r="I189" s="42">
        <f t="shared" si="4"/>
        <v>0</v>
      </c>
      <c r="J189" s="42">
        <f t="shared" si="4"/>
        <v>0</v>
      </c>
      <c r="K189" s="42">
        <f t="shared" si="4"/>
        <v>0</v>
      </c>
      <c r="L189" s="42">
        <f t="shared" si="4"/>
        <v>0</v>
      </c>
      <c r="M189" s="42">
        <f t="shared" si="4"/>
        <v>0</v>
      </c>
      <c r="N189" s="42">
        <f t="shared" si="4"/>
        <v>0</v>
      </c>
      <c r="O189" s="42">
        <f t="shared" si="4"/>
        <v>0</v>
      </c>
      <c r="P189" s="42">
        <f t="shared" si="4"/>
        <v>0</v>
      </c>
      <c r="Q189" s="42">
        <f t="shared" si="4"/>
        <v>0</v>
      </c>
      <c r="R189" s="42">
        <f t="shared" si="4"/>
        <v>0</v>
      </c>
      <c r="S189" s="42">
        <f t="shared" si="4"/>
        <v>0</v>
      </c>
      <c r="T189" s="42">
        <f t="shared" si="4"/>
        <v>0</v>
      </c>
      <c r="U189" s="42">
        <f t="shared" si="4"/>
        <v>0</v>
      </c>
      <c r="V189" s="42">
        <f t="shared" si="4"/>
        <v>0</v>
      </c>
      <c r="W189" s="42">
        <f t="shared" si="4"/>
        <v>0</v>
      </c>
      <c r="X189" s="42">
        <f t="shared" si="4"/>
        <v>0</v>
      </c>
      <c r="Y189" s="42">
        <f t="shared" si="4"/>
        <v>0</v>
      </c>
      <c r="Z189" s="42">
        <f t="shared" si="4"/>
        <v>0</v>
      </c>
      <c r="AA189" s="42">
        <f t="shared" si="4"/>
        <v>0</v>
      </c>
      <c r="AB189" s="42">
        <f t="shared" si="4"/>
        <v>0</v>
      </c>
      <c r="AC189" s="42">
        <f t="shared" si="4"/>
        <v>0</v>
      </c>
      <c r="AD189" s="42">
        <f t="shared" si="4"/>
        <v>0</v>
      </c>
      <c r="AE189" s="42">
        <f t="shared" si="4"/>
        <v>0</v>
      </c>
      <c r="AF189" s="42">
        <f t="shared" si="4"/>
        <v>0</v>
      </c>
      <c r="AG189" s="42">
        <f t="shared" si="4"/>
        <v>0</v>
      </c>
      <c r="AH189" s="42">
        <f t="shared" si="4"/>
        <v>0</v>
      </c>
      <c r="AI189" s="42">
        <f t="shared" si="4"/>
        <v>0</v>
      </c>
      <c r="AJ189" s="42">
        <f t="shared" si="4"/>
        <v>0</v>
      </c>
      <c r="AK189" s="42">
        <f t="shared" si="4"/>
        <v>0</v>
      </c>
      <c r="AL189" s="42">
        <f t="shared" si="4"/>
        <v>0</v>
      </c>
      <c r="AM189" s="42">
        <f t="shared" si="4"/>
        <v>0</v>
      </c>
      <c r="AN189" s="42">
        <f t="shared" si="4"/>
        <v>0</v>
      </c>
      <c r="AO189" s="42">
        <f t="shared" si="4"/>
        <v>0</v>
      </c>
      <c r="AP189" s="42">
        <f t="shared" si="4"/>
        <v>0</v>
      </c>
      <c r="AQ189" s="42">
        <f t="shared" si="4"/>
        <v>0</v>
      </c>
      <c r="AR189" s="42">
        <f t="shared" si="4"/>
        <v>0</v>
      </c>
      <c r="AS189" s="42">
        <f t="shared" si="4"/>
        <v>0</v>
      </c>
      <c r="AT189" s="42">
        <f t="shared" si="4"/>
        <v>0</v>
      </c>
      <c r="AU189" s="42">
        <f t="shared" si="4"/>
        <v>0</v>
      </c>
      <c r="AV189" s="42">
        <f t="shared" si="4"/>
        <v>0</v>
      </c>
      <c r="AW189" s="42">
        <f t="shared" si="4"/>
        <v>0</v>
      </c>
      <c r="AX189" s="42">
        <f t="shared" si="4"/>
        <v>0</v>
      </c>
      <c r="AY189" s="42">
        <f t="shared" si="4"/>
        <v>0</v>
      </c>
      <c r="AZ189" s="42">
        <f t="shared" si="4"/>
        <v>0</v>
      </c>
      <c r="BA189" s="42">
        <f t="shared" si="4"/>
        <v>0</v>
      </c>
      <c r="BB189" s="42">
        <f t="shared" si="4"/>
        <v>2.5768914E-2</v>
      </c>
      <c r="BC189" s="42">
        <f t="shared" si="4"/>
        <v>1.513347341</v>
      </c>
      <c r="BD189" s="42">
        <f t="shared" si="4"/>
        <v>3.2995561750000002</v>
      </c>
      <c r="BE189" s="42">
        <f t="shared" si="4"/>
        <v>6.5514179999999998E-3</v>
      </c>
      <c r="BF189" s="42">
        <f t="shared" si="4"/>
        <v>1.3102837000000001E-2</v>
      </c>
      <c r="BG189" s="42">
        <f t="shared" si="4"/>
        <v>1.4684466E-2</v>
      </c>
      <c r="BH189" s="42">
        <f t="shared" si="4"/>
        <v>0.55105795800000001</v>
      </c>
      <c r="BI189" s="42">
        <f t="shared" si="4"/>
        <v>0</v>
      </c>
      <c r="BJ189" s="42">
        <f t="shared" si="4"/>
        <v>0</v>
      </c>
      <c r="BK189" s="42">
        <f t="shared" si="4"/>
        <v>0</v>
      </c>
      <c r="BL189" s="42">
        <f t="shared" si="4"/>
        <v>0</v>
      </c>
    </row>
    <row r="190" spans="1:64" s="37" customFormat="1" x14ac:dyDescent="0.2">
      <c r="A190" s="7"/>
      <c r="B190" s="37">
        <v>6</v>
      </c>
      <c r="C190" s="7" t="s">
        <v>181</v>
      </c>
      <c r="D190" s="42">
        <f>IF(D74="－","－",MAX(D74:D84))</f>
        <v>6.4195934189999999</v>
      </c>
      <c r="E190" s="42">
        <f>IF(E74="－","－",SUM(E74:E84))</f>
        <v>660</v>
      </c>
      <c r="F190" s="42">
        <f t="shared" ref="F190:BL190" si="5">IF(F74="－","－",SUM(F74:F84))</f>
        <v>12</v>
      </c>
      <c r="G190" s="42">
        <f t="shared" si="5"/>
        <v>27</v>
      </c>
      <c r="H190" s="42">
        <f t="shared" si="5"/>
        <v>621</v>
      </c>
      <c r="I190" s="42">
        <f t="shared" si="5"/>
        <v>53.425780337511682</v>
      </c>
      <c r="J190" s="42">
        <f t="shared" si="5"/>
        <v>236.47486804953883</v>
      </c>
      <c r="K190" s="42">
        <f t="shared" si="5"/>
        <v>28.624089337493103</v>
      </c>
      <c r="L190" s="42">
        <f t="shared" si="5"/>
        <v>24.801691000018579</v>
      </c>
      <c r="M190" s="42">
        <f t="shared" si="5"/>
        <v>187.98994938708222</v>
      </c>
      <c r="N190" s="42">
        <f t="shared" si="5"/>
        <v>101.91069899996828</v>
      </c>
      <c r="O190" s="42">
        <f t="shared" si="5"/>
        <v>1.524983722</v>
      </c>
      <c r="P190" s="42">
        <f t="shared" si="5"/>
        <v>2.4961308179999997</v>
      </c>
      <c r="Q190" s="42">
        <f t="shared" si="5"/>
        <v>1.430963295</v>
      </c>
      <c r="R190" s="42">
        <f t="shared" si="5"/>
        <v>9.402042699999999E-2</v>
      </c>
      <c r="S190" s="42">
        <f t="shared" si="5"/>
        <v>2.3734954749999999</v>
      </c>
      <c r="T190" s="42">
        <f t="shared" si="5"/>
        <v>0.12263534300000001</v>
      </c>
      <c r="U190" s="42">
        <f t="shared" si="5"/>
        <v>4.0052500000000002</v>
      </c>
      <c r="V190" s="42">
        <f t="shared" si="5"/>
        <v>9.4799000000000007</v>
      </c>
      <c r="W190" s="42">
        <f t="shared" si="5"/>
        <v>58.956014059511681</v>
      </c>
      <c r="X190" s="42">
        <f t="shared" si="5"/>
        <v>248.45089886753883</v>
      </c>
      <c r="Y190" s="42">
        <f t="shared" si="5"/>
        <v>307.40691292705048</v>
      </c>
      <c r="Z190" s="42">
        <f t="shared" si="5"/>
        <v>0.13964676509699772</v>
      </c>
      <c r="AA190" s="42">
        <f t="shared" si="5"/>
        <v>6.726025419673351E-2</v>
      </c>
      <c r="AB190" s="42">
        <f t="shared" si="5"/>
        <v>6.7260254815999995E-2</v>
      </c>
      <c r="AC190" s="42">
        <f t="shared" si="5"/>
        <v>0.33490240042811059</v>
      </c>
      <c r="AD190" s="42">
        <f t="shared" si="5"/>
        <v>1.7728660354065033</v>
      </c>
      <c r="AE190" s="42">
        <f t="shared" si="5"/>
        <v>16.455676341813042</v>
      </c>
      <c r="AF190" s="42">
        <f t="shared" si="5"/>
        <v>18.228542377219547</v>
      </c>
      <c r="AG190" s="42">
        <f t="shared" si="5"/>
        <v>0.27640341980979555</v>
      </c>
      <c r="AH190" s="42">
        <f t="shared" si="5"/>
        <v>0.47020351875689359</v>
      </c>
      <c r="AI190" s="42">
        <f t="shared" si="5"/>
        <v>1.5059220803430238</v>
      </c>
      <c r="AJ190" s="42">
        <f t="shared" si="5"/>
        <v>2.6366894444787652E-3</v>
      </c>
      <c r="AK190" s="42">
        <f t="shared" si="5"/>
        <v>3.1862873194952765E-3</v>
      </c>
      <c r="AL190" s="42">
        <f t="shared" si="5"/>
        <v>7.9691638838364828E-3</v>
      </c>
      <c r="AM190" s="42">
        <f t="shared" si="5"/>
        <v>0.61394250968238495</v>
      </c>
      <c r="AN190" s="42">
        <f t="shared" si="5"/>
        <v>2.2462558414828919</v>
      </c>
      <c r="AO190" s="42">
        <f t="shared" si="5"/>
        <v>17.969567586039901</v>
      </c>
      <c r="AP190" s="42">
        <f t="shared" si="5"/>
        <v>1395.826878782</v>
      </c>
      <c r="AQ190" s="42">
        <f t="shared" si="5"/>
        <v>751.59908857400001</v>
      </c>
      <c r="AR190" s="42">
        <f t="shared" si="5"/>
        <v>2147.425967356</v>
      </c>
      <c r="AS190" s="42">
        <f t="shared" si="5"/>
        <v>132.11080502900001</v>
      </c>
      <c r="AT190" s="42">
        <f t="shared" si="5"/>
        <v>4288.7416469210002</v>
      </c>
      <c r="AU190" s="42">
        <f t="shared" si="5"/>
        <v>9312.3456129289989</v>
      </c>
      <c r="AV190" s="42">
        <f t="shared" si="5"/>
        <v>3093.010487259</v>
      </c>
      <c r="AW190" s="42">
        <f t="shared" si="5"/>
        <v>6668.0121296289999</v>
      </c>
      <c r="AX190" s="42">
        <f t="shared" si="5"/>
        <v>3039.6048887850002</v>
      </c>
      <c r="AY190" s="42">
        <f t="shared" si="5"/>
        <v>6548.8695735310002</v>
      </c>
      <c r="AZ190" s="42">
        <f t="shared" si="5"/>
        <v>4.7577735830000005</v>
      </c>
      <c r="BA190" s="42">
        <f t="shared" si="5"/>
        <v>9.5155471679999994</v>
      </c>
      <c r="BB190" s="42">
        <f t="shared" si="5"/>
        <v>18.790914650000001</v>
      </c>
      <c r="BC190" s="42">
        <f t="shared" si="5"/>
        <v>1287.9435589069999</v>
      </c>
      <c r="BD190" s="42">
        <f t="shared" si="5"/>
        <v>2912.4038036730003</v>
      </c>
      <c r="BE190" s="42">
        <f t="shared" si="5"/>
        <v>0.77435087400000002</v>
      </c>
      <c r="BF190" s="42">
        <f t="shared" si="5"/>
        <v>1.5487017539999997</v>
      </c>
      <c r="BG190" s="42">
        <f t="shared" si="5"/>
        <v>42.339527274999995</v>
      </c>
      <c r="BH190" s="42">
        <f t="shared" si="5"/>
        <v>147.581902023</v>
      </c>
      <c r="BI190" s="42">
        <f t="shared" si="5"/>
        <v>1.32</v>
      </c>
      <c r="BJ190" s="42">
        <f t="shared" si="5"/>
        <v>1.9799999999999998</v>
      </c>
      <c r="BK190" s="42">
        <f t="shared" si="5"/>
        <v>2.3400000000000003</v>
      </c>
      <c r="BL190" s="42">
        <f t="shared" si="5"/>
        <v>3.1299999999999986</v>
      </c>
    </row>
    <row r="191" spans="1:64" s="37" customFormat="1" x14ac:dyDescent="0.2">
      <c r="A191" s="7"/>
      <c r="B191" s="37">
        <v>7</v>
      </c>
      <c r="C191" s="7" t="s">
        <v>193</v>
      </c>
      <c r="D191" s="42">
        <f>IF(D85="－","－",MAX(D85:D91))</f>
        <v>6.0258659769999996</v>
      </c>
      <c r="E191" s="42">
        <f>IF(E85="－","－",SUM(E85:E91))</f>
        <v>347</v>
      </c>
      <c r="F191" s="42">
        <f t="shared" ref="F191:BL191" si="6">IF(F85="－","－",SUM(F85:F91))</f>
        <v>24</v>
      </c>
      <c r="G191" s="42">
        <f t="shared" si="6"/>
        <v>31</v>
      </c>
      <c r="H191" s="42">
        <f t="shared" si="6"/>
        <v>292</v>
      </c>
      <c r="I191" s="42">
        <f t="shared" si="6"/>
        <v>8.9415431711364128</v>
      </c>
      <c r="J191" s="42">
        <f t="shared" si="6"/>
        <v>78.040595533971612</v>
      </c>
      <c r="K191" s="42">
        <f t="shared" si="6"/>
        <v>2.7839271711480915</v>
      </c>
      <c r="L191" s="42">
        <f t="shared" si="6"/>
        <v>6.1576159999883213</v>
      </c>
      <c r="M191" s="42">
        <f t="shared" si="6"/>
        <v>46.110968205099667</v>
      </c>
      <c r="N191" s="42">
        <f t="shared" si="6"/>
        <v>40.871170500008347</v>
      </c>
      <c r="O191" s="42">
        <f t="shared" si="6"/>
        <v>0.94762049600000009</v>
      </c>
      <c r="P191" s="42">
        <f t="shared" si="6"/>
        <v>1.5919764599999997</v>
      </c>
      <c r="Q191" s="42">
        <f t="shared" si="6"/>
        <v>0.89034054800000006</v>
      </c>
      <c r="R191" s="42">
        <f t="shared" si="6"/>
        <v>5.7279948000000004E-2</v>
      </c>
      <c r="S191" s="42">
        <f t="shared" si="6"/>
        <v>1.5172634819999999</v>
      </c>
      <c r="T191" s="42">
        <f t="shared" si="6"/>
        <v>7.4712977999999985E-2</v>
      </c>
      <c r="U191" s="42">
        <f t="shared" si="6"/>
        <v>4.7300500000000003</v>
      </c>
      <c r="V191" s="42">
        <f t="shared" si="6"/>
        <v>11.224500000000001</v>
      </c>
      <c r="W191" s="42">
        <f t="shared" si="6"/>
        <v>14.619213667136414</v>
      </c>
      <c r="X191" s="42">
        <f t="shared" si="6"/>
        <v>90.857071993971601</v>
      </c>
      <c r="Y191" s="42">
        <f t="shared" si="6"/>
        <v>105.47628566110802</v>
      </c>
      <c r="Z191" s="42">
        <f t="shared" si="6"/>
        <v>4.1156258568177409E-2</v>
      </c>
      <c r="AA191" s="42">
        <f t="shared" si="6"/>
        <v>1.9497309223684953E-2</v>
      </c>
      <c r="AB191" s="42">
        <f t="shared" si="6"/>
        <v>1.9497308666799999E-2</v>
      </c>
      <c r="AC191" s="42">
        <f t="shared" si="6"/>
        <v>6.6910287061476892E-2</v>
      </c>
      <c r="AD191" s="42">
        <f t="shared" si="6"/>
        <v>0.35315768568087214</v>
      </c>
      <c r="AE191" s="42">
        <f t="shared" si="6"/>
        <v>3.1784191711278487</v>
      </c>
      <c r="AF191" s="42">
        <f t="shared" si="6"/>
        <v>3.5315768568087211</v>
      </c>
      <c r="AG191" s="42">
        <f t="shared" si="6"/>
        <v>0.33829670678978063</v>
      </c>
      <c r="AH191" s="42">
        <f t="shared" si="6"/>
        <v>0.57549324833204074</v>
      </c>
      <c r="AI191" s="42">
        <f t="shared" si="6"/>
        <v>1.8431337818201847</v>
      </c>
      <c r="AJ191" s="42">
        <f t="shared" si="6"/>
        <v>7.6431980214982243E-4</v>
      </c>
      <c r="AK191" s="42">
        <f t="shared" si="6"/>
        <v>9.2363651519399253E-4</v>
      </c>
      <c r="AL191" s="42">
        <f t="shared" si="6"/>
        <v>2.3100900893779125E-3</v>
      </c>
      <c r="AM191" s="42">
        <f t="shared" si="6"/>
        <v>0.40597131365340733</v>
      </c>
      <c r="AN191" s="42">
        <f t="shared" si="6"/>
        <v>0.92957457052810677</v>
      </c>
      <c r="AO191" s="42">
        <f t="shared" si="6"/>
        <v>5.0238630430374105</v>
      </c>
      <c r="AP191" s="42">
        <f t="shared" si="6"/>
        <v>1029.826474575</v>
      </c>
      <c r="AQ191" s="42">
        <f t="shared" si="6"/>
        <v>554.521947845</v>
      </c>
      <c r="AR191" s="42">
        <f t="shared" si="6"/>
        <v>1584.3484224200001</v>
      </c>
      <c r="AS191" s="42">
        <f t="shared" si="6"/>
        <v>142.36824261999999</v>
      </c>
      <c r="AT191" s="42">
        <f t="shared" si="6"/>
        <v>4109.4733587709998</v>
      </c>
      <c r="AU191" s="42">
        <f t="shared" si="6"/>
        <v>9610.1773160470002</v>
      </c>
      <c r="AV191" s="42">
        <f t="shared" si="6"/>
        <v>2694.1153946510003</v>
      </c>
      <c r="AW191" s="42">
        <f t="shared" si="6"/>
        <v>6315.0574588540003</v>
      </c>
      <c r="AX191" s="42">
        <f t="shared" si="6"/>
        <v>2634.2668534089999</v>
      </c>
      <c r="AY191" s="42">
        <f t="shared" si="6"/>
        <v>6176.1276351039996</v>
      </c>
      <c r="AZ191" s="42">
        <f t="shared" si="6"/>
        <v>40.705127765</v>
      </c>
      <c r="BA191" s="42">
        <f t="shared" si="6"/>
        <v>81.410255535999994</v>
      </c>
      <c r="BB191" s="42">
        <f t="shared" si="6"/>
        <v>4.6201167400000003</v>
      </c>
      <c r="BC191" s="42">
        <f t="shared" si="6"/>
        <v>258.82933824600002</v>
      </c>
      <c r="BD191" s="42">
        <f t="shared" si="6"/>
        <v>598.58739317000004</v>
      </c>
      <c r="BE191" s="42">
        <f t="shared" si="6"/>
        <v>2.1000530619999997</v>
      </c>
      <c r="BF191" s="42">
        <f t="shared" si="6"/>
        <v>4.2001061269999997</v>
      </c>
      <c r="BG191" s="42">
        <f t="shared" si="6"/>
        <v>16.106032510000002</v>
      </c>
      <c r="BH191" s="42">
        <f t="shared" si="6"/>
        <v>108.42791481200001</v>
      </c>
      <c r="BI191" s="42">
        <f t="shared" si="6"/>
        <v>1.1100000000000003</v>
      </c>
      <c r="BJ191" s="42">
        <f t="shared" si="6"/>
        <v>1.1900000000000004</v>
      </c>
      <c r="BK191" s="42">
        <f t="shared" si="6"/>
        <v>0.90000000000000036</v>
      </c>
      <c r="BL191" s="42">
        <f t="shared" si="6"/>
        <v>0.92000000000000037</v>
      </c>
    </row>
    <row r="192" spans="1:64" s="37" customFormat="1" x14ac:dyDescent="0.2">
      <c r="A192" s="7"/>
      <c r="B192" s="37">
        <v>8</v>
      </c>
      <c r="C192" s="7" t="s">
        <v>201</v>
      </c>
      <c r="D192" s="42" t="str">
        <f>IF(D92="－","－",MAX(D92:D114))</f>
        <v>－</v>
      </c>
      <c r="E192" s="42" t="str">
        <f>IF(E92="－","－",SUM(E92:E114))</f>
        <v>－</v>
      </c>
      <c r="F192" s="42" t="str">
        <f t="shared" ref="F192:BL192" si="7">IF(F92="－","－",SUM(F92:F114))</f>
        <v>－</v>
      </c>
      <c r="G192" s="42" t="str">
        <f t="shared" si="7"/>
        <v>－</v>
      </c>
      <c r="H192" s="42" t="str">
        <f t="shared" si="7"/>
        <v>－</v>
      </c>
      <c r="I192" s="42" t="str">
        <f t="shared" si="7"/>
        <v>－</v>
      </c>
      <c r="J192" s="42" t="str">
        <f t="shared" si="7"/>
        <v>－</v>
      </c>
      <c r="K192" s="42" t="str">
        <f t="shared" si="7"/>
        <v>－</v>
      </c>
      <c r="L192" s="42" t="str">
        <f t="shared" si="7"/>
        <v>－</v>
      </c>
      <c r="M192" s="42" t="str">
        <f t="shared" si="7"/>
        <v>－</v>
      </c>
      <c r="N192" s="42" t="str">
        <f t="shared" si="7"/>
        <v>－</v>
      </c>
      <c r="O192" s="42" t="str">
        <f t="shared" si="7"/>
        <v>－</v>
      </c>
      <c r="P192" s="42" t="str">
        <f t="shared" si="7"/>
        <v>－</v>
      </c>
      <c r="Q192" s="42" t="str">
        <f t="shared" si="7"/>
        <v>－</v>
      </c>
      <c r="R192" s="42" t="str">
        <f t="shared" si="7"/>
        <v>－</v>
      </c>
      <c r="S192" s="42" t="str">
        <f t="shared" si="7"/>
        <v>－</v>
      </c>
      <c r="T192" s="42" t="str">
        <f t="shared" si="7"/>
        <v>－</v>
      </c>
      <c r="U192" s="42" t="str">
        <f t="shared" si="7"/>
        <v>－</v>
      </c>
      <c r="V192" s="42" t="str">
        <f t="shared" si="7"/>
        <v>－</v>
      </c>
      <c r="W192" s="42" t="str">
        <f t="shared" si="7"/>
        <v>－</v>
      </c>
      <c r="X192" s="42" t="str">
        <f t="shared" si="7"/>
        <v>－</v>
      </c>
      <c r="Y192" s="42" t="str">
        <f t="shared" si="7"/>
        <v>－</v>
      </c>
      <c r="Z192" s="42" t="str">
        <f t="shared" si="7"/>
        <v>－</v>
      </c>
      <c r="AA192" s="42" t="str">
        <f t="shared" si="7"/>
        <v>－</v>
      </c>
      <c r="AB192" s="42" t="str">
        <f t="shared" si="7"/>
        <v>－</v>
      </c>
      <c r="AC192" s="42" t="str">
        <f t="shared" si="7"/>
        <v>－</v>
      </c>
      <c r="AD192" s="42" t="str">
        <f t="shared" si="7"/>
        <v>－</v>
      </c>
      <c r="AE192" s="42" t="str">
        <f t="shared" si="7"/>
        <v>－</v>
      </c>
      <c r="AF192" s="42" t="str">
        <f t="shared" si="7"/>
        <v>－</v>
      </c>
      <c r="AG192" s="42" t="str">
        <f t="shared" si="7"/>
        <v>－</v>
      </c>
      <c r="AH192" s="42" t="str">
        <f t="shared" si="7"/>
        <v>－</v>
      </c>
      <c r="AI192" s="42" t="str">
        <f t="shared" si="7"/>
        <v>－</v>
      </c>
      <c r="AJ192" s="42" t="str">
        <f t="shared" si="7"/>
        <v>－</v>
      </c>
      <c r="AK192" s="42" t="str">
        <f t="shared" si="7"/>
        <v>－</v>
      </c>
      <c r="AL192" s="42" t="str">
        <f t="shared" si="7"/>
        <v>－</v>
      </c>
      <c r="AM192" s="42" t="str">
        <f t="shared" si="7"/>
        <v>－</v>
      </c>
      <c r="AN192" s="42" t="str">
        <f t="shared" si="7"/>
        <v>－</v>
      </c>
      <c r="AO192" s="42" t="str">
        <f t="shared" si="7"/>
        <v>－</v>
      </c>
      <c r="AP192" s="42" t="str">
        <f t="shared" si="7"/>
        <v>－</v>
      </c>
      <c r="AQ192" s="42" t="str">
        <f t="shared" si="7"/>
        <v>－</v>
      </c>
      <c r="AR192" s="42" t="str">
        <f t="shared" si="7"/>
        <v>－</v>
      </c>
      <c r="AS192" s="42" t="str">
        <f t="shared" si="7"/>
        <v>－</v>
      </c>
      <c r="AT192" s="42" t="str">
        <f t="shared" si="7"/>
        <v>－</v>
      </c>
      <c r="AU192" s="42" t="str">
        <f t="shared" si="7"/>
        <v>－</v>
      </c>
      <c r="AV192" s="42" t="str">
        <f t="shared" si="7"/>
        <v>－</v>
      </c>
      <c r="AW192" s="42" t="str">
        <f t="shared" si="7"/>
        <v>－</v>
      </c>
      <c r="AX192" s="42" t="str">
        <f t="shared" si="7"/>
        <v>－</v>
      </c>
      <c r="AY192" s="42" t="str">
        <f t="shared" si="7"/>
        <v>－</v>
      </c>
      <c r="AZ192" s="42" t="str">
        <f t="shared" si="7"/>
        <v>－</v>
      </c>
      <c r="BA192" s="42" t="str">
        <f t="shared" si="7"/>
        <v>－</v>
      </c>
      <c r="BB192" s="42" t="str">
        <f t="shared" si="7"/>
        <v>－</v>
      </c>
      <c r="BC192" s="42" t="str">
        <f t="shared" si="7"/>
        <v>－</v>
      </c>
      <c r="BD192" s="42" t="str">
        <f t="shared" si="7"/>
        <v>－</v>
      </c>
      <c r="BE192" s="42" t="str">
        <f t="shared" si="7"/>
        <v>－</v>
      </c>
      <c r="BF192" s="42" t="str">
        <f t="shared" si="7"/>
        <v>－</v>
      </c>
      <c r="BG192" s="42" t="str">
        <f t="shared" si="7"/>
        <v>－</v>
      </c>
      <c r="BH192" s="42" t="str">
        <f t="shared" si="7"/>
        <v>－</v>
      </c>
      <c r="BI192" s="42" t="str">
        <f t="shared" si="7"/>
        <v>－</v>
      </c>
      <c r="BJ192" s="42" t="str">
        <f t="shared" si="7"/>
        <v>－</v>
      </c>
      <c r="BK192" s="42" t="str">
        <f t="shared" si="7"/>
        <v>－</v>
      </c>
      <c r="BL192" s="42" t="str">
        <f t="shared" si="7"/>
        <v>－</v>
      </c>
    </row>
    <row r="193" spans="1:64" s="37" customFormat="1" x14ac:dyDescent="0.2">
      <c r="A193" s="7"/>
      <c r="B193" s="37">
        <v>9</v>
      </c>
      <c r="C193" s="7" t="s">
        <v>225</v>
      </c>
      <c r="D193" s="42" t="str">
        <f>IF(D115="－","－",MAX(D115:D122))</f>
        <v>－</v>
      </c>
      <c r="E193" s="42" t="str">
        <f>IF(E115="－","－",SUM(E115:E122))</f>
        <v>－</v>
      </c>
      <c r="F193" s="42" t="str">
        <f t="shared" ref="F193:BL193" si="8">IF(F115="－","－",SUM(F115:F122))</f>
        <v>－</v>
      </c>
      <c r="G193" s="42" t="str">
        <f t="shared" si="8"/>
        <v>－</v>
      </c>
      <c r="H193" s="42" t="str">
        <f t="shared" si="8"/>
        <v>－</v>
      </c>
      <c r="I193" s="42" t="str">
        <f t="shared" si="8"/>
        <v>－</v>
      </c>
      <c r="J193" s="42" t="str">
        <f t="shared" si="8"/>
        <v>－</v>
      </c>
      <c r="K193" s="42" t="str">
        <f t="shared" si="8"/>
        <v>－</v>
      </c>
      <c r="L193" s="42" t="str">
        <f t="shared" si="8"/>
        <v>－</v>
      </c>
      <c r="M193" s="42" t="str">
        <f t="shared" si="8"/>
        <v>－</v>
      </c>
      <c r="N193" s="42" t="str">
        <f t="shared" si="8"/>
        <v>－</v>
      </c>
      <c r="O193" s="42" t="str">
        <f t="shared" si="8"/>
        <v>－</v>
      </c>
      <c r="P193" s="42" t="str">
        <f t="shared" si="8"/>
        <v>－</v>
      </c>
      <c r="Q193" s="42" t="str">
        <f t="shared" si="8"/>
        <v>－</v>
      </c>
      <c r="R193" s="42" t="str">
        <f t="shared" si="8"/>
        <v>－</v>
      </c>
      <c r="S193" s="42" t="str">
        <f t="shared" si="8"/>
        <v>－</v>
      </c>
      <c r="T193" s="42" t="str">
        <f t="shared" si="8"/>
        <v>－</v>
      </c>
      <c r="U193" s="42" t="str">
        <f t="shared" si="8"/>
        <v>－</v>
      </c>
      <c r="V193" s="42" t="str">
        <f t="shared" si="8"/>
        <v>－</v>
      </c>
      <c r="W193" s="42" t="str">
        <f t="shared" si="8"/>
        <v>－</v>
      </c>
      <c r="X193" s="42" t="str">
        <f t="shared" si="8"/>
        <v>－</v>
      </c>
      <c r="Y193" s="42" t="str">
        <f t="shared" si="8"/>
        <v>－</v>
      </c>
      <c r="Z193" s="42" t="str">
        <f t="shared" si="8"/>
        <v>－</v>
      </c>
      <c r="AA193" s="42" t="str">
        <f t="shared" si="8"/>
        <v>－</v>
      </c>
      <c r="AB193" s="42" t="str">
        <f t="shared" si="8"/>
        <v>－</v>
      </c>
      <c r="AC193" s="42" t="str">
        <f t="shared" si="8"/>
        <v>－</v>
      </c>
      <c r="AD193" s="42" t="str">
        <f t="shared" si="8"/>
        <v>－</v>
      </c>
      <c r="AE193" s="42" t="str">
        <f t="shared" si="8"/>
        <v>－</v>
      </c>
      <c r="AF193" s="42" t="str">
        <f t="shared" si="8"/>
        <v>－</v>
      </c>
      <c r="AG193" s="42" t="str">
        <f t="shared" si="8"/>
        <v>－</v>
      </c>
      <c r="AH193" s="42" t="str">
        <f t="shared" si="8"/>
        <v>－</v>
      </c>
      <c r="AI193" s="42" t="str">
        <f t="shared" si="8"/>
        <v>－</v>
      </c>
      <c r="AJ193" s="42" t="str">
        <f t="shared" si="8"/>
        <v>－</v>
      </c>
      <c r="AK193" s="42" t="str">
        <f t="shared" si="8"/>
        <v>－</v>
      </c>
      <c r="AL193" s="42" t="str">
        <f t="shared" si="8"/>
        <v>－</v>
      </c>
      <c r="AM193" s="42" t="str">
        <f t="shared" si="8"/>
        <v>－</v>
      </c>
      <c r="AN193" s="42" t="str">
        <f t="shared" si="8"/>
        <v>－</v>
      </c>
      <c r="AO193" s="42" t="str">
        <f t="shared" si="8"/>
        <v>－</v>
      </c>
      <c r="AP193" s="42" t="str">
        <f t="shared" si="8"/>
        <v>－</v>
      </c>
      <c r="AQ193" s="42" t="str">
        <f t="shared" si="8"/>
        <v>－</v>
      </c>
      <c r="AR193" s="42" t="str">
        <f t="shared" si="8"/>
        <v>－</v>
      </c>
      <c r="AS193" s="42" t="str">
        <f t="shared" si="8"/>
        <v>－</v>
      </c>
      <c r="AT193" s="42" t="str">
        <f t="shared" si="8"/>
        <v>－</v>
      </c>
      <c r="AU193" s="42" t="str">
        <f t="shared" si="8"/>
        <v>－</v>
      </c>
      <c r="AV193" s="42" t="str">
        <f t="shared" si="8"/>
        <v>－</v>
      </c>
      <c r="AW193" s="42" t="str">
        <f t="shared" si="8"/>
        <v>－</v>
      </c>
      <c r="AX193" s="42" t="str">
        <f t="shared" si="8"/>
        <v>－</v>
      </c>
      <c r="AY193" s="42" t="str">
        <f t="shared" si="8"/>
        <v>－</v>
      </c>
      <c r="AZ193" s="42" t="str">
        <f t="shared" si="8"/>
        <v>－</v>
      </c>
      <c r="BA193" s="42" t="str">
        <f t="shared" si="8"/>
        <v>－</v>
      </c>
      <c r="BB193" s="42" t="str">
        <f t="shared" si="8"/>
        <v>－</v>
      </c>
      <c r="BC193" s="42" t="str">
        <f t="shared" si="8"/>
        <v>－</v>
      </c>
      <c r="BD193" s="42" t="str">
        <f t="shared" si="8"/>
        <v>－</v>
      </c>
      <c r="BE193" s="42" t="str">
        <f t="shared" si="8"/>
        <v>－</v>
      </c>
      <c r="BF193" s="42" t="str">
        <f t="shared" si="8"/>
        <v>－</v>
      </c>
      <c r="BG193" s="42" t="str">
        <f t="shared" si="8"/>
        <v>－</v>
      </c>
      <c r="BH193" s="42" t="str">
        <f t="shared" si="8"/>
        <v>－</v>
      </c>
      <c r="BI193" s="42" t="str">
        <f t="shared" si="8"/>
        <v>－</v>
      </c>
      <c r="BJ193" s="42" t="str">
        <f t="shared" si="8"/>
        <v>－</v>
      </c>
      <c r="BK193" s="42" t="str">
        <f t="shared" si="8"/>
        <v>－</v>
      </c>
      <c r="BL193" s="42" t="str">
        <f t="shared" si="8"/>
        <v>－</v>
      </c>
    </row>
    <row r="194" spans="1:64" s="37" customFormat="1" x14ac:dyDescent="0.2">
      <c r="A194" s="7"/>
      <c r="B194" s="37">
        <v>10</v>
      </c>
      <c r="C194" s="7" t="s">
        <v>3</v>
      </c>
      <c r="D194" s="42" t="str">
        <f>IF(D123="－","－",MAX(D123:D132))</f>
        <v>－</v>
      </c>
      <c r="E194" s="42" t="str">
        <f>IF(E123="－","－",SUM(E123:E132))</f>
        <v>－</v>
      </c>
      <c r="F194" s="42" t="str">
        <f t="shared" ref="F194:BL194" si="9">IF(F123="－","－",SUM(F123:F132))</f>
        <v>－</v>
      </c>
      <c r="G194" s="42" t="str">
        <f t="shared" si="9"/>
        <v>－</v>
      </c>
      <c r="H194" s="42" t="str">
        <f t="shared" si="9"/>
        <v>－</v>
      </c>
      <c r="I194" s="42" t="str">
        <f t="shared" si="9"/>
        <v>－</v>
      </c>
      <c r="J194" s="42" t="str">
        <f t="shared" si="9"/>
        <v>－</v>
      </c>
      <c r="K194" s="42" t="str">
        <f t="shared" si="9"/>
        <v>－</v>
      </c>
      <c r="L194" s="42" t="str">
        <f t="shared" si="9"/>
        <v>－</v>
      </c>
      <c r="M194" s="42" t="str">
        <f t="shared" si="9"/>
        <v>－</v>
      </c>
      <c r="N194" s="42" t="str">
        <f t="shared" si="9"/>
        <v>－</v>
      </c>
      <c r="O194" s="42" t="str">
        <f t="shared" si="9"/>
        <v>－</v>
      </c>
      <c r="P194" s="42" t="str">
        <f t="shared" si="9"/>
        <v>－</v>
      </c>
      <c r="Q194" s="42" t="str">
        <f t="shared" si="9"/>
        <v>－</v>
      </c>
      <c r="R194" s="42" t="str">
        <f t="shared" si="9"/>
        <v>－</v>
      </c>
      <c r="S194" s="42" t="str">
        <f t="shared" si="9"/>
        <v>－</v>
      </c>
      <c r="T194" s="42" t="str">
        <f t="shared" si="9"/>
        <v>－</v>
      </c>
      <c r="U194" s="42" t="str">
        <f t="shared" si="9"/>
        <v>－</v>
      </c>
      <c r="V194" s="42" t="str">
        <f t="shared" si="9"/>
        <v>－</v>
      </c>
      <c r="W194" s="42" t="str">
        <f t="shared" si="9"/>
        <v>－</v>
      </c>
      <c r="X194" s="42" t="str">
        <f t="shared" si="9"/>
        <v>－</v>
      </c>
      <c r="Y194" s="42" t="str">
        <f t="shared" si="9"/>
        <v>－</v>
      </c>
      <c r="Z194" s="42" t="str">
        <f t="shared" si="9"/>
        <v>－</v>
      </c>
      <c r="AA194" s="42" t="str">
        <f t="shared" si="9"/>
        <v>－</v>
      </c>
      <c r="AB194" s="42" t="str">
        <f t="shared" si="9"/>
        <v>－</v>
      </c>
      <c r="AC194" s="42" t="str">
        <f t="shared" si="9"/>
        <v>－</v>
      </c>
      <c r="AD194" s="42" t="str">
        <f t="shared" si="9"/>
        <v>－</v>
      </c>
      <c r="AE194" s="42" t="str">
        <f t="shared" si="9"/>
        <v>－</v>
      </c>
      <c r="AF194" s="42" t="str">
        <f t="shared" si="9"/>
        <v>－</v>
      </c>
      <c r="AG194" s="42" t="str">
        <f t="shared" si="9"/>
        <v>－</v>
      </c>
      <c r="AH194" s="42" t="str">
        <f t="shared" si="9"/>
        <v>－</v>
      </c>
      <c r="AI194" s="42" t="str">
        <f t="shared" si="9"/>
        <v>－</v>
      </c>
      <c r="AJ194" s="42" t="str">
        <f t="shared" si="9"/>
        <v>－</v>
      </c>
      <c r="AK194" s="42" t="str">
        <f t="shared" si="9"/>
        <v>－</v>
      </c>
      <c r="AL194" s="42" t="str">
        <f t="shared" si="9"/>
        <v>－</v>
      </c>
      <c r="AM194" s="42" t="str">
        <f t="shared" si="9"/>
        <v>－</v>
      </c>
      <c r="AN194" s="42" t="str">
        <f t="shared" si="9"/>
        <v>－</v>
      </c>
      <c r="AO194" s="42" t="str">
        <f t="shared" si="9"/>
        <v>－</v>
      </c>
      <c r="AP194" s="42" t="str">
        <f t="shared" si="9"/>
        <v>－</v>
      </c>
      <c r="AQ194" s="42" t="str">
        <f t="shared" si="9"/>
        <v>－</v>
      </c>
      <c r="AR194" s="42" t="str">
        <f t="shared" si="9"/>
        <v>－</v>
      </c>
      <c r="AS194" s="42" t="str">
        <f t="shared" si="9"/>
        <v>－</v>
      </c>
      <c r="AT194" s="42" t="str">
        <f t="shared" si="9"/>
        <v>－</v>
      </c>
      <c r="AU194" s="42" t="str">
        <f t="shared" si="9"/>
        <v>－</v>
      </c>
      <c r="AV194" s="42" t="str">
        <f t="shared" si="9"/>
        <v>－</v>
      </c>
      <c r="AW194" s="42" t="str">
        <f t="shared" si="9"/>
        <v>－</v>
      </c>
      <c r="AX194" s="42" t="str">
        <f t="shared" si="9"/>
        <v>－</v>
      </c>
      <c r="AY194" s="42" t="str">
        <f t="shared" si="9"/>
        <v>－</v>
      </c>
      <c r="AZ194" s="42" t="str">
        <f t="shared" si="9"/>
        <v>－</v>
      </c>
      <c r="BA194" s="42" t="str">
        <f t="shared" si="9"/>
        <v>－</v>
      </c>
      <c r="BB194" s="42" t="str">
        <f t="shared" si="9"/>
        <v>－</v>
      </c>
      <c r="BC194" s="42" t="str">
        <f t="shared" si="9"/>
        <v>－</v>
      </c>
      <c r="BD194" s="42" t="str">
        <f t="shared" si="9"/>
        <v>－</v>
      </c>
      <c r="BE194" s="42" t="str">
        <f t="shared" si="9"/>
        <v>－</v>
      </c>
      <c r="BF194" s="42" t="str">
        <f t="shared" si="9"/>
        <v>－</v>
      </c>
      <c r="BG194" s="42" t="str">
        <f t="shared" si="9"/>
        <v>－</v>
      </c>
      <c r="BH194" s="42" t="str">
        <f t="shared" si="9"/>
        <v>－</v>
      </c>
      <c r="BI194" s="42" t="str">
        <f t="shared" si="9"/>
        <v>－</v>
      </c>
      <c r="BJ194" s="42" t="str">
        <f t="shared" si="9"/>
        <v>－</v>
      </c>
      <c r="BK194" s="42" t="str">
        <f t="shared" si="9"/>
        <v>－</v>
      </c>
      <c r="BL194" s="42" t="str">
        <f t="shared" si="9"/>
        <v>－</v>
      </c>
    </row>
    <row r="195" spans="1:64" s="37" customFormat="1" x14ac:dyDescent="0.2">
      <c r="A195" s="7"/>
      <c r="B195" s="37">
        <v>11</v>
      </c>
      <c r="C195" s="7" t="s">
        <v>14</v>
      </c>
      <c r="D195" s="42" t="str">
        <f>IF(D133="－","－",MAX(D133:D150))</f>
        <v>－</v>
      </c>
      <c r="E195" s="42" t="str">
        <f>IF(E133="－","－",SUM(E133:E150))</f>
        <v>－</v>
      </c>
      <c r="F195" s="42" t="str">
        <f t="shared" ref="F195:BL195" si="10">IF(F133="－","－",SUM(F133:F150))</f>
        <v>－</v>
      </c>
      <c r="G195" s="42" t="str">
        <f t="shared" si="10"/>
        <v>－</v>
      </c>
      <c r="H195" s="42" t="str">
        <f t="shared" si="10"/>
        <v>－</v>
      </c>
      <c r="I195" s="42" t="str">
        <f t="shared" si="10"/>
        <v>－</v>
      </c>
      <c r="J195" s="42" t="str">
        <f t="shared" si="10"/>
        <v>－</v>
      </c>
      <c r="K195" s="42" t="str">
        <f t="shared" si="10"/>
        <v>－</v>
      </c>
      <c r="L195" s="42" t="str">
        <f t="shared" si="10"/>
        <v>－</v>
      </c>
      <c r="M195" s="42" t="str">
        <f t="shared" si="10"/>
        <v>－</v>
      </c>
      <c r="N195" s="42" t="str">
        <f t="shared" si="10"/>
        <v>－</v>
      </c>
      <c r="O195" s="42" t="str">
        <f t="shared" si="10"/>
        <v>－</v>
      </c>
      <c r="P195" s="42" t="str">
        <f t="shared" si="10"/>
        <v>－</v>
      </c>
      <c r="Q195" s="42" t="str">
        <f t="shared" si="10"/>
        <v>－</v>
      </c>
      <c r="R195" s="42" t="str">
        <f t="shared" si="10"/>
        <v>－</v>
      </c>
      <c r="S195" s="42" t="str">
        <f t="shared" si="10"/>
        <v>－</v>
      </c>
      <c r="T195" s="42" t="str">
        <f t="shared" si="10"/>
        <v>－</v>
      </c>
      <c r="U195" s="42" t="str">
        <f t="shared" si="10"/>
        <v>－</v>
      </c>
      <c r="V195" s="42" t="str">
        <f t="shared" si="10"/>
        <v>－</v>
      </c>
      <c r="W195" s="42" t="str">
        <f t="shared" si="10"/>
        <v>－</v>
      </c>
      <c r="X195" s="42" t="str">
        <f t="shared" si="10"/>
        <v>－</v>
      </c>
      <c r="Y195" s="42" t="str">
        <f t="shared" si="10"/>
        <v>－</v>
      </c>
      <c r="Z195" s="42" t="str">
        <f t="shared" si="10"/>
        <v>－</v>
      </c>
      <c r="AA195" s="42" t="str">
        <f t="shared" si="10"/>
        <v>－</v>
      </c>
      <c r="AB195" s="42" t="str">
        <f t="shared" si="10"/>
        <v>－</v>
      </c>
      <c r="AC195" s="42" t="str">
        <f t="shared" si="10"/>
        <v>－</v>
      </c>
      <c r="AD195" s="42" t="str">
        <f t="shared" si="10"/>
        <v>－</v>
      </c>
      <c r="AE195" s="42" t="str">
        <f t="shared" si="10"/>
        <v>－</v>
      </c>
      <c r="AF195" s="42" t="str">
        <f t="shared" si="10"/>
        <v>－</v>
      </c>
      <c r="AG195" s="42" t="str">
        <f t="shared" si="10"/>
        <v>－</v>
      </c>
      <c r="AH195" s="42" t="str">
        <f t="shared" si="10"/>
        <v>－</v>
      </c>
      <c r="AI195" s="42" t="str">
        <f t="shared" si="10"/>
        <v>－</v>
      </c>
      <c r="AJ195" s="42" t="str">
        <f t="shared" si="10"/>
        <v>－</v>
      </c>
      <c r="AK195" s="42" t="str">
        <f t="shared" si="10"/>
        <v>－</v>
      </c>
      <c r="AL195" s="42" t="str">
        <f t="shared" si="10"/>
        <v>－</v>
      </c>
      <c r="AM195" s="42" t="str">
        <f t="shared" si="10"/>
        <v>－</v>
      </c>
      <c r="AN195" s="42" t="str">
        <f t="shared" si="10"/>
        <v>－</v>
      </c>
      <c r="AO195" s="42" t="str">
        <f t="shared" si="10"/>
        <v>－</v>
      </c>
      <c r="AP195" s="42" t="str">
        <f t="shared" si="10"/>
        <v>－</v>
      </c>
      <c r="AQ195" s="42" t="str">
        <f t="shared" si="10"/>
        <v>－</v>
      </c>
      <c r="AR195" s="42" t="str">
        <f t="shared" si="10"/>
        <v>－</v>
      </c>
      <c r="AS195" s="42" t="str">
        <f t="shared" si="10"/>
        <v>－</v>
      </c>
      <c r="AT195" s="42" t="str">
        <f t="shared" si="10"/>
        <v>－</v>
      </c>
      <c r="AU195" s="42" t="str">
        <f t="shared" si="10"/>
        <v>－</v>
      </c>
      <c r="AV195" s="42" t="str">
        <f t="shared" si="10"/>
        <v>－</v>
      </c>
      <c r="AW195" s="42" t="str">
        <f t="shared" si="10"/>
        <v>－</v>
      </c>
      <c r="AX195" s="42" t="str">
        <f t="shared" si="10"/>
        <v>－</v>
      </c>
      <c r="AY195" s="42" t="str">
        <f t="shared" si="10"/>
        <v>－</v>
      </c>
      <c r="AZ195" s="42" t="str">
        <f t="shared" si="10"/>
        <v>－</v>
      </c>
      <c r="BA195" s="42" t="str">
        <f t="shared" si="10"/>
        <v>－</v>
      </c>
      <c r="BB195" s="42" t="str">
        <f t="shared" si="10"/>
        <v>－</v>
      </c>
      <c r="BC195" s="42" t="str">
        <f t="shared" si="10"/>
        <v>－</v>
      </c>
      <c r="BD195" s="42" t="str">
        <f t="shared" si="10"/>
        <v>－</v>
      </c>
      <c r="BE195" s="42" t="str">
        <f t="shared" si="10"/>
        <v>－</v>
      </c>
      <c r="BF195" s="42" t="str">
        <f t="shared" si="10"/>
        <v>－</v>
      </c>
      <c r="BG195" s="42" t="str">
        <f t="shared" si="10"/>
        <v>－</v>
      </c>
      <c r="BH195" s="42" t="str">
        <f t="shared" si="10"/>
        <v>－</v>
      </c>
      <c r="BI195" s="42" t="str">
        <f t="shared" si="10"/>
        <v>－</v>
      </c>
      <c r="BJ195" s="42" t="str">
        <f t="shared" si="10"/>
        <v>－</v>
      </c>
      <c r="BK195" s="42" t="str">
        <f t="shared" si="10"/>
        <v>－</v>
      </c>
      <c r="BL195" s="42" t="str">
        <f t="shared" si="10"/>
        <v>－</v>
      </c>
    </row>
    <row r="196" spans="1:64" s="37" customFormat="1" x14ac:dyDescent="0.2">
      <c r="A196" s="7"/>
      <c r="B196" s="37">
        <v>12</v>
      </c>
      <c r="C196" s="7" t="s">
        <v>235</v>
      </c>
      <c r="D196" s="42" t="str">
        <f>IF(D151="－","－",MAX(D151:D169))</f>
        <v>－</v>
      </c>
      <c r="E196" s="42" t="str">
        <f>IF(E151="－","－",SUM(E151:E169))</f>
        <v>－</v>
      </c>
      <c r="F196" s="42" t="str">
        <f t="shared" ref="F196:BL196" si="11">IF(F151="－","－",SUM(F151:F169))</f>
        <v>－</v>
      </c>
      <c r="G196" s="42" t="str">
        <f t="shared" si="11"/>
        <v>－</v>
      </c>
      <c r="H196" s="42" t="str">
        <f t="shared" si="11"/>
        <v>－</v>
      </c>
      <c r="I196" s="42" t="str">
        <f t="shared" si="11"/>
        <v>－</v>
      </c>
      <c r="J196" s="42" t="str">
        <f t="shared" si="11"/>
        <v>－</v>
      </c>
      <c r="K196" s="42" t="str">
        <f t="shared" si="11"/>
        <v>－</v>
      </c>
      <c r="L196" s="42" t="str">
        <f t="shared" si="11"/>
        <v>－</v>
      </c>
      <c r="M196" s="42" t="str">
        <f t="shared" si="11"/>
        <v>－</v>
      </c>
      <c r="N196" s="42" t="str">
        <f t="shared" si="11"/>
        <v>－</v>
      </c>
      <c r="O196" s="42" t="str">
        <f t="shared" si="11"/>
        <v>－</v>
      </c>
      <c r="P196" s="42" t="str">
        <f t="shared" si="11"/>
        <v>－</v>
      </c>
      <c r="Q196" s="42" t="str">
        <f t="shared" si="11"/>
        <v>－</v>
      </c>
      <c r="R196" s="42" t="str">
        <f t="shared" si="11"/>
        <v>－</v>
      </c>
      <c r="S196" s="42" t="str">
        <f t="shared" si="11"/>
        <v>－</v>
      </c>
      <c r="T196" s="42" t="str">
        <f t="shared" si="11"/>
        <v>－</v>
      </c>
      <c r="U196" s="42" t="str">
        <f t="shared" si="11"/>
        <v>－</v>
      </c>
      <c r="V196" s="42" t="str">
        <f t="shared" si="11"/>
        <v>－</v>
      </c>
      <c r="W196" s="42" t="str">
        <f t="shared" si="11"/>
        <v>－</v>
      </c>
      <c r="X196" s="42" t="str">
        <f t="shared" si="11"/>
        <v>－</v>
      </c>
      <c r="Y196" s="42" t="str">
        <f t="shared" si="11"/>
        <v>－</v>
      </c>
      <c r="Z196" s="42" t="str">
        <f t="shared" si="11"/>
        <v>－</v>
      </c>
      <c r="AA196" s="42" t="str">
        <f t="shared" si="11"/>
        <v>－</v>
      </c>
      <c r="AB196" s="42" t="str">
        <f t="shared" si="11"/>
        <v>－</v>
      </c>
      <c r="AC196" s="42" t="str">
        <f t="shared" si="11"/>
        <v>－</v>
      </c>
      <c r="AD196" s="42" t="str">
        <f t="shared" si="11"/>
        <v>－</v>
      </c>
      <c r="AE196" s="42" t="str">
        <f t="shared" si="11"/>
        <v>－</v>
      </c>
      <c r="AF196" s="42" t="str">
        <f t="shared" si="11"/>
        <v>－</v>
      </c>
      <c r="AG196" s="42" t="str">
        <f t="shared" si="11"/>
        <v>－</v>
      </c>
      <c r="AH196" s="42" t="str">
        <f t="shared" si="11"/>
        <v>－</v>
      </c>
      <c r="AI196" s="42" t="str">
        <f t="shared" si="11"/>
        <v>－</v>
      </c>
      <c r="AJ196" s="42" t="str">
        <f t="shared" si="11"/>
        <v>－</v>
      </c>
      <c r="AK196" s="42" t="str">
        <f t="shared" si="11"/>
        <v>－</v>
      </c>
      <c r="AL196" s="42" t="str">
        <f t="shared" si="11"/>
        <v>－</v>
      </c>
      <c r="AM196" s="42" t="str">
        <f t="shared" si="11"/>
        <v>－</v>
      </c>
      <c r="AN196" s="42" t="str">
        <f t="shared" si="11"/>
        <v>－</v>
      </c>
      <c r="AO196" s="42" t="str">
        <f t="shared" si="11"/>
        <v>－</v>
      </c>
      <c r="AP196" s="42" t="str">
        <f t="shared" si="11"/>
        <v>－</v>
      </c>
      <c r="AQ196" s="42" t="str">
        <f t="shared" si="11"/>
        <v>－</v>
      </c>
      <c r="AR196" s="42" t="str">
        <f t="shared" si="11"/>
        <v>－</v>
      </c>
      <c r="AS196" s="42" t="str">
        <f t="shared" si="11"/>
        <v>－</v>
      </c>
      <c r="AT196" s="42" t="str">
        <f t="shared" si="11"/>
        <v>－</v>
      </c>
      <c r="AU196" s="42" t="str">
        <f t="shared" si="11"/>
        <v>－</v>
      </c>
      <c r="AV196" s="42" t="str">
        <f t="shared" si="11"/>
        <v>－</v>
      </c>
      <c r="AW196" s="42" t="str">
        <f t="shared" si="11"/>
        <v>－</v>
      </c>
      <c r="AX196" s="42" t="str">
        <f t="shared" si="11"/>
        <v>－</v>
      </c>
      <c r="AY196" s="42" t="str">
        <f t="shared" si="11"/>
        <v>－</v>
      </c>
      <c r="AZ196" s="42" t="str">
        <f t="shared" si="11"/>
        <v>－</v>
      </c>
      <c r="BA196" s="42" t="str">
        <f t="shared" si="11"/>
        <v>－</v>
      </c>
      <c r="BB196" s="42" t="str">
        <f t="shared" si="11"/>
        <v>－</v>
      </c>
      <c r="BC196" s="42" t="str">
        <f t="shared" si="11"/>
        <v>－</v>
      </c>
      <c r="BD196" s="42" t="str">
        <f t="shared" si="11"/>
        <v>－</v>
      </c>
      <c r="BE196" s="42" t="str">
        <f t="shared" si="11"/>
        <v>－</v>
      </c>
      <c r="BF196" s="42" t="str">
        <f t="shared" si="11"/>
        <v>－</v>
      </c>
      <c r="BG196" s="42" t="str">
        <f t="shared" si="11"/>
        <v>－</v>
      </c>
      <c r="BH196" s="42" t="str">
        <f t="shared" si="11"/>
        <v>－</v>
      </c>
      <c r="BI196" s="42" t="str">
        <f t="shared" si="11"/>
        <v>－</v>
      </c>
      <c r="BJ196" s="42" t="str">
        <f t="shared" si="11"/>
        <v>－</v>
      </c>
      <c r="BK196" s="42" t="str">
        <f t="shared" si="11"/>
        <v>－</v>
      </c>
      <c r="BL196" s="42" t="str">
        <f t="shared" si="11"/>
        <v>－</v>
      </c>
    </row>
    <row r="197" spans="1:64" s="37" customFormat="1" x14ac:dyDescent="0.2">
      <c r="A197" s="7"/>
      <c r="B197" s="37">
        <v>13</v>
      </c>
      <c r="C197" s="7" t="s">
        <v>255</v>
      </c>
      <c r="D197" s="42" t="str">
        <f>IF(D170="－","－",MAX(D170:D177))</f>
        <v>－</v>
      </c>
      <c r="E197" s="42" t="str">
        <f>IF(E170="－","－",SUM(E170:E177))</f>
        <v>－</v>
      </c>
      <c r="F197" s="42" t="str">
        <f t="shared" ref="F197:BL197" si="12">IF(F170="－","－",SUM(F170:F177))</f>
        <v>－</v>
      </c>
      <c r="G197" s="42" t="str">
        <f t="shared" si="12"/>
        <v>－</v>
      </c>
      <c r="H197" s="42" t="str">
        <f t="shared" si="12"/>
        <v>－</v>
      </c>
      <c r="I197" s="42" t="str">
        <f t="shared" si="12"/>
        <v>－</v>
      </c>
      <c r="J197" s="42" t="str">
        <f t="shared" si="12"/>
        <v>－</v>
      </c>
      <c r="K197" s="42" t="str">
        <f t="shared" si="12"/>
        <v>－</v>
      </c>
      <c r="L197" s="42" t="str">
        <f t="shared" si="12"/>
        <v>－</v>
      </c>
      <c r="M197" s="42" t="str">
        <f t="shared" si="12"/>
        <v>－</v>
      </c>
      <c r="N197" s="42" t="str">
        <f t="shared" si="12"/>
        <v>－</v>
      </c>
      <c r="O197" s="42" t="str">
        <f t="shared" si="12"/>
        <v>－</v>
      </c>
      <c r="P197" s="42" t="str">
        <f t="shared" si="12"/>
        <v>－</v>
      </c>
      <c r="Q197" s="42" t="str">
        <f t="shared" si="12"/>
        <v>－</v>
      </c>
      <c r="R197" s="42" t="str">
        <f t="shared" si="12"/>
        <v>－</v>
      </c>
      <c r="S197" s="42" t="str">
        <f t="shared" si="12"/>
        <v>－</v>
      </c>
      <c r="T197" s="42" t="str">
        <f t="shared" si="12"/>
        <v>－</v>
      </c>
      <c r="U197" s="42" t="str">
        <f t="shared" si="12"/>
        <v>－</v>
      </c>
      <c r="V197" s="42" t="str">
        <f t="shared" si="12"/>
        <v>－</v>
      </c>
      <c r="W197" s="42" t="str">
        <f t="shared" si="12"/>
        <v>－</v>
      </c>
      <c r="X197" s="42" t="str">
        <f t="shared" si="12"/>
        <v>－</v>
      </c>
      <c r="Y197" s="42" t="str">
        <f t="shared" si="12"/>
        <v>－</v>
      </c>
      <c r="Z197" s="42" t="str">
        <f t="shared" si="12"/>
        <v>－</v>
      </c>
      <c r="AA197" s="42" t="str">
        <f t="shared" si="12"/>
        <v>－</v>
      </c>
      <c r="AB197" s="42" t="str">
        <f t="shared" si="12"/>
        <v>－</v>
      </c>
      <c r="AC197" s="42" t="str">
        <f t="shared" si="12"/>
        <v>－</v>
      </c>
      <c r="AD197" s="42" t="str">
        <f t="shared" si="12"/>
        <v>－</v>
      </c>
      <c r="AE197" s="42" t="str">
        <f t="shared" si="12"/>
        <v>－</v>
      </c>
      <c r="AF197" s="42" t="str">
        <f t="shared" si="12"/>
        <v>－</v>
      </c>
      <c r="AG197" s="42" t="str">
        <f t="shared" si="12"/>
        <v>－</v>
      </c>
      <c r="AH197" s="42" t="str">
        <f t="shared" si="12"/>
        <v>－</v>
      </c>
      <c r="AI197" s="42" t="str">
        <f t="shared" si="12"/>
        <v>－</v>
      </c>
      <c r="AJ197" s="42" t="str">
        <f t="shared" si="12"/>
        <v>－</v>
      </c>
      <c r="AK197" s="42" t="str">
        <f t="shared" si="12"/>
        <v>－</v>
      </c>
      <c r="AL197" s="42" t="str">
        <f t="shared" si="12"/>
        <v>－</v>
      </c>
      <c r="AM197" s="42" t="str">
        <f t="shared" si="12"/>
        <v>－</v>
      </c>
      <c r="AN197" s="42" t="str">
        <f t="shared" si="12"/>
        <v>－</v>
      </c>
      <c r="AO197" s="42" t="str">
        <f t="shared" si="12"/>
        <v>－</v>
      </c>
      <c r="AP197" s="42" t="str">
        <f t="shared" si="12"/>
        <v>－</v>
      </c>
      <c r="AQ197" s="42" t="str">
        <f t="shared" si="12"/>
        <v>－</v>
      </c>
      <c r="AR197" s="42" t="str">
        <f t="shared" si="12"/>
        <v>－</v>
      </c>
      <c r="AS197" s="42" t="str">
        <f t="shared" si="12"/>
        <v>－</v>
      </c>
      <c r="AT197" s="42" t="str">
        <f t="shared" si="12"/>
        <v>－</v>
      </c>
      <c r="AU197" s="42" t="str">
        <f t="shared" si="12"/>
        <v>－</v>
      </c>
      <c r="AV197" s="42" t="str">
        <f t="shared" si="12"/>
        <v>－</v>
      </c>
      <c r="AW197" s="42" t="str">
        <f t="shared" si="12"/>
        <v>－</v>
      </c>
      <c r="AX197" s="42" t="str">
        <f t="shared" si="12"/>
        <v>－</v>
      </c>
      <c r="AY197" s="42" t="str">
        <f t="shared" si="12"/>
        <v>－</v>
      </c>
      <c r="AZ197" s="42" t="str">
        <f t="shared" si="12"/>
        <v>－</v>
      </c>
      <c r="BA197" s="42" t="str">
        <f t="shared" si="12"/>
        <v>－</v>
      </c>
      <c r="BB197" s="42" t="str">
        <f t="shared" si="12"/>
        <v>－</v>
      </c>
      <c r="BC197" s="42" t="str">
        <f t="shared" si="12"/>
        <v>－</v>
      </c>
      <c r="BD197" s="42" t="str">
        <f t="shared" si="12"/>
        <v>－</v>
      </c>
      <c r="BE197" s="42" t="str">
        <f t="shared" si="12"/>
        <v>－</v>
      </c>
      <c r="BF197" s="42" t="str">
        <f t="shared" si="12"/>
        <v>－</v>
      </c>
      <c r="BG197" s="42" t="str">
        <f t="shared" si="12"/>
        <v>－</v>
      </c>
      <c r="BH197" s="42" t="str">
        <f t="shared" si="12"/>
        <v>－</v>
      </c>
      <c r="BI197" s="42" t="str">
        <f t="shared" si="12"/>
        <v>－</v>
      </c>
      <c r="BJ197" s="42" t="str">
        <f t="shared" si="12"/>
        <v>－</v>
      </c>
      <c r="BK197" s="42" t="str">
        <f t="shared" si="12"/>
        <v>－</v>
      </c>
      <c r="BL197" s="42" t="str">
        <f t="shared" si="12"/>
        <v>－</v>
      </c>
    </row>
    <row r="198" spans="1:64" s="37" customFormat="1" x14ac:dyDescent="0.2">
      <c r="A198" s="7"/>
      <c r="B198" s="37">
        <v>14</v>
      </c>
      <c r="C198" s="7" t="s">
        <v>264</v>
      </c>
      <c r="D198" s="42" t="str">
        <f>IF(D178="－","－",MAX(D178:D182))</f>
        <v>－</v>
      </c>
      <c r="E198" s="42" t="str">
        <f>IF(E178="－","－",SUM(E178:E182))</f>
        <v>－</v>
      </c>
      <c r="F198" s="42" t="str">
        <f t="shared" ref="F198:BL198" si="13">IF(F178="－","－",SUM(F178:F182))</f>
        <v>－</v>
      </c>
      <c r="G198" s="42" t="str">
        <f t="shared" si="13"/>
        <v>－</v>
      </c>
      <c r="H198" s="42" t="str">
        <f t="shared" si="13"/>
        <v>－</v>
      </c>
      <c r="I198" s="42" t="str">
        <f t="shared" si="13"/>
        <v>－</v>
      </c>
      <c r="J198" s="42" t="str">
        <f t="shared" si="13"/>
        <v>－</v>
      </c>
      <c r="K198" s="42" t="str">
        <f t="shared" si="13"/>
        <v>－</v>
      </c>
      <c r="L198" s="42" t="str">
        <f t="shared" si="13"/>
        <v>－</v>
      </c>
      <c r="M198" s="42" t="str">
        <f t="shared" si="13"/>
        <v>－</v>
      </c>
      <c r="N198" s="42" t="str">
        <f t="shared" si="13"/>
        <v>－</v>
      </c>
      <c r="O198" s="42" t="str">
        <f t="shared" si="13"/>
        <v>－</v>
      </c>
      <c r="P198" s="42" t="str">
        <f t="shared" si="13"/>
        <v>－</v>
      </c>
      <c r="Q198" s="42" t="str">
        <f t="shared" si="13"/>
        <v>－</v>
      </c>
      <c r="R198" s="42" t="str">
        <f t="shared" si="13"/>
        <v>－</v>
      </c>
      <c r="S198" s="42" t="str">
        <f t="shared" si="13"/>
        <v>－</v>
      </c>
      <c r="T198" s="42" t="str">
        <f t="shared" si="13"/>
        <v>－</v>
      </c>
      <c r="U198" s="42" t="str">
        <f t="shared" si="13"/>
        <v>－</v>
      </c>
      <c r="V198" s="42" t="str">
        <f t="shared" si="13"/>
        <v>－</v>
      </c>
      <c r="W198" s="42" t="str">
        <f t="shared" si="13"/>
        <v>－</v>
      </c>
      <c r="X198" s="42" t="str">
        <f t="shared" si="13"/>
        <v>－</v>
      </c>
      <c r="Y198" s="42" t="str">
        <f t="shared" si="13"/>
        <v>－</v>
      </c>
      <c r="Z198" s="42" t="str">
        <f t="shared" si="13"/>
        <v>－</v>
      </c>
      <c r="AA198" s="42" t="str">
        <f t="shared" si="13"/>
        <v>－</v>
      </c>
      <c r="AB198" s="42" t="str">
        <f t="shared" si="13"/>
        <v>－</v>
      </c>
      <c r="AC198" s="42" t="str">
        <f t="shared" si="13"/>
        <v>－</v>
      </c>
      <c r="AD198" s="42" t="str">
        <f t="shared" si="13"/>
        <v>－</v>
      </c>
      <c r="AE198" s="42" t="str">
        <f t="shared" si="13"/>
        <v>－</v>
      </c>
      <c r="AF198" s="42" t="str">
        <f t="shared" si="13"/>
        <v>－</v>
      </c>
      <c r="AG198" s="42" t="str">
        <f t="shared" si="13"/>
        <v>－</v>
      </c>
      <c r="AH198" s="42" t="str">
        <f t="shared" si="13"/>
        <v>－</v>
      </c>
      <c r="AI198" s="42" t="str">
        <f t="shared" si="13"/>
        <v>－</v>
      </c>
      <c r="AJ198" s="42" t="str">
        <f t="shared" si="13"/>
        <v>－</v>
      </c>
      <c r="AK198" s="42" t="str">
        <f t="shared" si="13"/>
        <v>－</v>
      </c>
      <c r="AL198" s="42" t="str">
        <f t="shared" si="13"/>
        <v>－</v>
      </c>
      <c r="AM198" s="42" t="str">
        <f t="shared" si="13"/>
        <v>－</v>
      </c>
      <c r="AN198" s="42" t="str">
        <f t="shared" si="13"/>
        <v>－</v>
      </c>
      <c r="AO198" s="42" t="str">
        <f t="shared" si="13"/>
        <v>－</v>
      </c>
      <c r="AP198" s="42" t="str">
        <f t="shared" si="13"/>
        <v>－</v>
      </c>
      <c r="AQ198" s="42" t="str">
        <f t="shared" si="13"/>
        <v>－</v>
      </c>
      <c r="AR198" s="42" t="str">
        <f t="shared" si="13"/>
        <v>－</v>
      </c>
      <c r="AS198" s="42" t="str">
        <f t="shared" si="13"/>
        <v>－</v>
      </c>
      <c r="AT198" s="42" t="str">
        <f t="shared" si="13"/>
        <v>－</v>
      </c>
      <c r="AU198" s="42" t="str">
        <f t="shared" si="13"/>
        <v>－</v>
      </c>
      <c r="AV198" s="42" t="str">
        <f t="shared" si="13"/>
        <v>－</v>
      </c>
      <c r="AW198" s="42" t="str">
        <f t="shared" si="13"/>
        <v>－</v>
      </c>
      <c r="AX198" s="42" t="str">
        <f t="shared" si="13"/>
        <v>－</v>
      </c>
      <c r="AY198" s="42" t="str">
        <f t="shared" si="13"/>
        <v>－</v>
      </c>
      <c r="AZ198" s="42" t="str">
        <f t="shared" si="13"/>
        <v>－</v>
      </c>
      <c r="BA198" s="42" t="str">
        <f t="shared" si="13"/>
        <v>－</v>
      </c>
      <c r="BB198" s="42" t="str">
        <f t="shared" si="13"/>
        <v>－</v>
      </c>
      <c r="BC198" s="42" t="str">
        <f t="shared" si="13"/>
        <v>－</v>
      </c>
      <c r="BD198" s="42" t="str">
        <f t="shared" si="13"/>
        <v>－</v>
      </c>
      <c r="BE198" s="42" t="str">
        <f t="shared" si="13"/>
        <v>－</v>
      </c>
      <c r="BF198" s="42" t="str">
        <f t="shared" si="13"/>
        <v>－</v>
      </c>
      <c r="BG198" s="42" t="str">
        <f t="shared" si="13"/>
        <v>－</v>
      </c>
      <c r="BH198" s="42" t="str">
        <f t="shared" si="13"/>
        <v>－</v>
      </c>
      <c r="BI198" s="42" t="str">
        <f t="shared" si="13"/>
        <v>－</v>
      </c>
      <c r="BJ198" s="42" t="str">
        <f t="shared" si="13"/>
        <v>－</v>
      </c>
      <c r="BK198" s="42" t="str">
        <f t="shared" si="13"/>
        <v>－</v>
      </c>
      <c r="BL198" s="42" t="str">
        <f t="shared" si="13"/>
        <v>－</v>
      </c>
    </row>
    <row r="199" spans="1:64" s="37" customFormat="1" x14ac:dyDescent="0.2">
      <c r="A199" s="7"/>
      <c r="B199" s="7"/>
      <c r="C199" s="7" t="s">
        <v>337</v>
      </c>
      <c r="D199" s="52">
        <f>MAX(D185:D198)</f>
        <v>6.6523794670000003</v>
      </c>
      <c r="E199" s="42">
        <f>SUM(E185:E198)</f>
        <v>3841</v>
      </c>
      <c r="F199" s="42">
        <f t="shared" ref="F199:AY199" si="14">SUM(F185:F198)</f>
        <v>83</v>
      </c>
      <c r="G199" s="42">
        <f t="shared" si="14"/>
        <v>210</v>
      </c>
      <c r="H199" s="42">
        <f t="shared" si="14"/>
        <v>3548</v>
      </c>
      <c r="I199" s="42">
        <f t="shared" si="14"/>
        <v>97.455990705372287</v>
      </c>
      <c r="J199" s="42">
        <f t="shared" si="14"/>
        <v>436.27668734785317</v>
      </c>
      <c r="K199" s="42">
        <f t="shared" si="14"/>
        <v>52.51774470536931</v>
      </c>
      <c r="L199" s="42">
        <f t="shared" si="14"/>
        <v>44.93824600000297</v>
      </c>
      <c r="M199" s="42">
        <f t="shared" si="14"/>
        <v>326.16117105325395</v>
      </c>
      <c r="N199" s="42">
        <f t="shared" si="14"/>
        <v>207.57150699997146</v>
      </c>
      <c r="O199" s="42">
        <f t="shared" si="14"/>
        <v>4.3907619679999996</v>
      </c>
      <c r="P199" s="42">
        <f t="shared" si="14"/>
        <v>7.3120179489999995</v>
      </c>
      <c r="Q199" s="42">
        <f t="shared" si="14"/>
        <v>4.0870961829999999</v>
      </c>
      <c r="R199" s="42">
        <f t="shared" si="14"/>
        <v>0.30366578500000002</v>
      </c>
      <c r="S199" s="42">
        <f t="shared" si="14"/>
        <v>6.9159321239999993</v>
      </c>
      <c r="T199" s="42">
        <f t="shared" si="14"/>
        <v>0.396085825</v>
      </c>
      <c r="U199" s="42">
        <f t="shared" si="14"/>
        <v>23.788649999999997</v>
      </c>
      <c r="V199" s="42">
        <f t="shared" si="14"/>
        <v>56.404699999999998</v>
      </c>
      <c r="W199" s="42">
        <f t="shared" si="14"/>
        <v>125.63540267337228</v>
      </c>
      <c r="X199" s="42">
        <f t="shared" si="14"/>
        <v>499.99340529685315</v>
      </c>
      <c r="Y199" s="42">
        <f t="shared" si="14"/>
        <v>625.62880797022535</v>
      </c>
      <c r="Z199" s="42">
        <f t="shared" si="14"/>
        <v>0.25452995688672853</v>
      </c>
      <c r="AA199" s="42">
        <f t="shared" si="14"/>
        <v>0.12207995578693251</v>
      </c>
      <c r="AB199" s="42">
        <f t="shared" si="14"/>
        <v>0.12207995534059998</v>
      </c>
      <c r="AC199" s="42">
        <f t="shared" si="14"/>
        <v>0.6504345562135343</v>
      </c>
      <c r="AD199" s="42">
        <f t="shared" si="14"/>
        <v>3.602976879453625</v>
      </c>
      <c r="AE199" s="42">
        <f t="shared" si="14"/>
        <v>33.604084573675252</v>
      </c>
      <c r="AF199" s="42">
        <f t="shared" si="14"/>
        <v>37.20706145312888</v>
      </c>
      <c r="AG199" s="42">
        <f t="shared" si="14"/>
        <v>1.6707725355243903</v>
      </c>
      <c r="AH199" s="42">
        <f t="shared" si="14"/>
        <v>2.8422337385932162</v>
      </c>
      <c r="AI199" s="42">
        <f t="shared" si="14"/>
        <v>9.1028296763053014</v>
      </c>
      <c r="AJ199" s="42">
        <f t="shared" si="14"/>
        <v>4.7857236512785653E-3</v>
      </c>
      <c r="AK199" s="42">
        <f t="shared" si="14"/>
        <v>5.7832713032154584E-3</v>
      </c>
      <c r="AL199" s="42">
        <f t="shared" si="14"/>
        <v>1.4464432167816278E-2</v>
      </c>
      <c r="AM199" s="42">
        <f t="shared" si="14"/>
        <v>2.3259928153892035</v>
      </c>
      <c r="AN199" s="42">
        <f t="shared" si="14"/>
        <v>6.4509938893500571</v>
      </c>
      <c r="AO199" s="42">
        <f t="shared" si="14"/>
        <v>42.721378682148369</v>
      </c>
      <c r="AP199" s="42">
        <f t="shared" si="14"/>
        <v>3863.5146554600005</v>
      </c>
      <c r="AQ199" s="42">
        <f t="shared" si="14"/>
        <v>2080.3540452360003</v>
      </c>
      <c r="AR199" s="42">
        <f t="shared" si="14"/>
        <v>5943.8687006960008</v>
      </c>
      <c r="AS199" s="42">
        <f t="shared" si="14"/>
        <v>392.85573071800002</v>
      </c>
      <c r="AT199" s="42">
        <f t="shared" si="14"/>
        <v>12854.689775363</v>
      </c>
      <c r="AU199" s="42">
        <f t="shared" si="14"/>
        <v>28397.953399091002</v>
      </c>
      <c r="AV199" s="42">
        <f t="shared" si="14"/>
        <v>8995.0827246690005</v>
      </c>
      <c r="AW199" s="42">
        <f t="shared" si="14"/>
        <v>19795.561917438001</v>
      </c>
      <c r="AX199" s="42">
        <f t="shared" si="14"/>
        <v>8763.4801797920009</v>
      </c>
      <c r="AY199" s="42">
        <f t="shared" si="14"/>
        <v>19280.020526739001</v>
      </c>
      <c r="AZ199" s="52">
        <f>MAX(AZ185:AZ198)</f>
        <v>40.705127765</v>
      </c>
      <c r="BA199" s="52">
        <f>MAX(BA185:BA198)</f>
        <v>81.410255535999994</v>
      </c>
      <c r="BB199" s="42">
        <f t="shared" ref="BB199:BD199" si="15">SUM(BB185:BB198)</f>
        <v>80.391237297999993</v>
      </c>
      <c r="BC199" s="42">
        <f t="shared" si="15"/>
        <v>6408.7662223899997</v>
      </c>
      <c r="BD199" s="42">
        <f t="shared" si="15"/>
        <v>14152.477819821999</v>
      </c>
      <c r="BE199" s="52">
        <f>MAX(BE185:BE198)</f>
        <v>2.1000530619999997</v>
      </c>
      <c r="BF199" s="52">
        <f>MAX(BF185:BF198)</f>
        <v>4.2001061269999997</v>
      </c>
      <c r="BG199" s="42">
        <f t="shared" ref="BG199:BL199" si="16">SUM(BG185:BG198)</f>
        <v>166.06278101199999</v>
      </c>
      <c r="BH199" s="42">
        <f t="shared" si="16"/>
        <v>1041.1279160500001</v>
      </c>
      <c r="BI199" s="42">
        <f t="shared" si="16"/>
        <v>5.0400000000000009</v>
      </c>
      <c r="BJ199" s="42">
        <f t="shared" si="16"/>
        <v>6.35</v>
      </c>
      <c r="BK199" s="42">
        <f t="shared" si="16"/>
        <v>6.7800000000000011</v>
      </c>
      <c r="BL199" s="42">
        <f t="shared" si="16"/>
        <v>8.3399999999999963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326</v>
      </c>
      <c r="C202" s="7" t="s">
        <v>368</v>
      </c>
      <c r="D202" s="42" t="s">
        <v>330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黒松内45_3</v>
      </c>
      <c r="C203" s="7" t="str">
        <f ca="1">LEFT(RIGHT(CELL("filename",A2),4),3)</f>
        <v>PT2</v>
      </c>
      <c r="D203" s="42" t="str">
        <f ca="1">RIGHT(CELL("filename",A2),LEN(CELL("filename",A2))-FIND("]",CELL("filename",A2)))</f>
        <v>黒松内45_3（PT2）</v>
      </c>
    </row>
    <row r="204" spans="1:64" s="37" customFormat="1" x14ac:dyDescent="0.2">
      <c r="A204" s="7" t="s">
        <v>331</v>
      </c>
      <c r="B204" s="37">
        <f ca="1">VLOOKUP(B203,$B$207:$C$260,2,0)</f>
        <v>38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325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5"/>
  <dimension ref="A1:BL442"/>
  <sheetViews>
    <sheetView workbookViewId="0">
      <pane xSplit="3" ySplit="3" topLeftCell="D4" activePane="bottomRight" state="frozen"/>
      <selection activeCell="I167" sqref="I167"/>
      <selection pane="topRight" activeCell="I167" sqref="I167"/>
      <selection pane="bottomLeft" activeCell="I167" sqref="I167"/>
      <selection pane="bottomRight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269</v>
      </c>
      <c r="B1" s="1" t="s">
        <v>1</v>
      </c>
      <c r="C1" s="2" t="s">
        <v>2</v>
      </c>
      <c r="D1" s="164" t="s">
        <v>327</v>
      </c>
      <c r="E1" s="9" t="s">
        <v>328</v>
      </c>
      <c r="F1" s="10"/>
      <c r="G1" s="10"/>
      <c r="H1" s="11"/>
      <c r="I1" s="9" t="s">
        <v>33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34</v>
      </c>
      <c r="AA1" s="10"/>
      <c r="AB1" s="11"/>
      <c r="AC1" s="12" t="s">
        <v>35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89"/>
      <c r="E2" s="12" t="s">
        <v>329</v>
      </c>
      <c r="F2" s="13"/>
      <c r="G2" s="13"/>
      <c r="H2" s="14"/>
      <c r="I2" s="12" t="s">
        <v>38</v>
      </c>
      <c r="J2" s="14"/>
      <c r="O2" s="12" t="s">
        <v>347</v>
      </c>
      <c r="P2" s="13"/>
      <c r="Q2" s="15"/>
      <c r="R2" s="15"/>
      <c r="S2" s="15"/>
      <c r="T2" s="15"/>
      <c r="U2" s="12" t="s">
        <v>40</v>
      </c>
      <c r="V2" s="14"/>
      <c r="W2" s="12" t="s">
        <v>32</v>
      </c>
      <c r="X2" s="14"/>
      <c r="Y2" s="13"/>
      <c r="Z2" s="16"/>
      <c r="AA2" s="15"/>
      <c r="AB2" s="17"/>
      <c r="AC2" s="12" t="s">
        <v>350</v>
      </c>
      <c r="AD2" s="13"/>
      <c r="AE2" s="14"/>
      <c r="AF2" s="13"/>
      <c r="AG2" s="12" t="s">
        <v>351</v>
      </c>
      <c r="AH2" s="13"/>
      <c r="AI2" s="14"/>
      <c r="AJ2" s="12" t="s">
        <v>352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353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354</v>
      </c>
      <c r="Q3" s="45" t="s">
        <v>355</v>
      </c>
      <c r="R3" s="46" t="s">
        <v>356</v>
      </c>
      <c r="S3" s="46" t="s">
        <v>357</v>
      </c>
      <c r="T3" s="47" t="s">
        <v>358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359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360</v>
      </c>
      <c r="AI3" s="26" t="s">
        <v>361</v>
      </c>
      <c r="AJ3" s="27" t="s">
        <v>362</v>
      </c>
      <c r="AK3" s="27" t="s">
        <v>363</v>
      </c>
      <c r="AL3" s="27" t="s">
        <v>364</v>
      </c>
      <c r="AM3" s="28" t="s">
        <v>365</v>
      </c>
      <c r="AN3" s="28" t="s">
        <v>366</v>
      </c>
      <c r="AO3" s="28" t="s">
        <v>367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>
        <v>3.9701913169999998</v>
      </c>
      <c r="E4" s="36">
        <v>191</v>
      </c>
      <c r="F4" s="36">
        <v>0</v>
      </c>
      <c r="G4" s="36">
        <v>0</v>
      </c>
      <c r="H4" s="36">
        <v>191</v>
      </c>
      <c r="I4" s="36">
        <v>0</v>
      </c>
      <c r="J4" s="36">
        <v>0</v>
      </c>
      <c r="K4" s="36">
        <v>0</v>
      </c>
      <c r="L4" s="36">
        <v>0</v>
      </c>
      <c r="M4" s="36">
        <v>0</v>
      </c>
      <c r="N4" s="36">
        <v>0</v>
      </c>
      <c r="O4" s="36">
        <v>0</v>
      </c>
      <c r="P4" s="36">
        <v>0</v>
      </c>
      <c r="Q4" s="36">
        <v>0</v>
      </c>
      <c r="R4" s="36">
        <v>0</v>
      </c>
      <c r="S4" s="36">
        <v>0</v>
      </c>
      <c r="T4" s="36">
        <v>0</v>
      </c>
      <c r="U4" s="36">
        <v>0</v>
      </c>
      <c r="V4" s="36">
        <v>0</v>
      </c>
      <c r="W4" s="36">
        <v>0</v>
      </c>
      <c r="X4" s="36">
        <v>0</v>
      </c>
      <c r="Y4" s="36">
        <v>0</v>
      </c>
      <c r="Z4" s="36">
        <v>0</v>
      </c>
      <c r="AA4" s="36">
        <v>0</v>
      </c>
      <c r="AB4" s="36">
        <v>0</v>
      </c>
      <c r="AC4" s="36">
        <v>0</v>
      </c>
      <c r="AD4" s="36">
        <v>0</v>
      </c>
      <c r="AE4" s="36">
        <v>0</v>
      </c>
      <c r="AF4" s="36">
        <v>0</v>
      </c>
      <c r="AG4" s="36">
        <v>0</v>
      </c>
      <c r="AH4" s="36">
        <v>0</v>
      </c>
      <c r="AI4" s="36">
        <v>0</v>
      </c>
      <c r="AJ4" s="36">
        <v>0</v>
      </c>
      <c r="AK4" s="36">
        <v>0</v>
      </c>
      <c r="AL4" s="36">
        <v>0</v>
      </c>
      <c r="AM4" s="36">
        <v>0</v>
      </c>
      <c r="AN4" s="36">
        <v>0</v>
      </c>
      <c r="AO4" s="36">
        <v>0</v>
      </c>
      <c r="AP4" s="36">
        <v>0</v>
      </c>
      <c r="AQ4" s="36">
        <v>0</v>
      </c>
      <c r="AR4" s="36">
        <v>0</v>
      </c>
      <c r="AS4" s="36">
        <v>0</v>
      </c>
      <c r="AT4" s="36">
        <v>0</v>
      </c>
      <c r="AU4" s="36">
        <v>0</v>
      </c>
      <c r="AV4" s="36">
        <v>0</v>
      </c>
      <c r="AW4" s="36">
        <v>0</v>
      </c>
      <c r="AX4" s="36">
        <v>0</v>
      </c>
      <c r="AY4" s="36">
        <v>0</v>
      </c>
      <c r="AZ4" s="36">
        <v>0</v>
      </c>
      <c r="BA4" s="36">
        <v>0</v>
      </c>
      <c r="BB4" s="36">
        <v>0</v>
      </c>
      <c r="BC4" s="36">
        <v>0</v>
      </c>
      <c r="BD4" s="36">
        <v>0</v>
      </c>
      <c r="BE4" s="36">
        <v>0</v>
      </c>
      <c r="BF4" s="36">
        <v>0</v>
      </c>
      <c r="BG4" s="36">
        <v>0</v>
      </c>
      <c r="BH4" s="36">
        <v>0</v>
      </c>
      <c r="BI4" s="36">
        <v>0</v>
      </c>
      <c r="BJ4" s="36">
        <v>0</v>
      </c>
      <c r="BK4" s="36">
        <v>0</v>
      </c>
      <c r="BL4" s="36">
        <v>0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>
        <v>4.76672224</v>
      </c>
      <c r="E5" s="36">
        <v>19</v>
      </c>
      <c r="F5" s="36">
        <v>0</v>
      </c>
      <c r="G5" s="36">
        <v>1</v>
      </c>
      <c r="H5" s="36">
        <v>18</v>
      </c>
      <c r="I5" s="36">
        <v>0</v>
      </c>
      <c r="J5" s="36">
        <v>0</v>
      </c>
      <c r="K5" s="36">
        <v>0</v>
      </c>
      <c r="L5" s="36">
        <v>0</v>
      </c>
      <c r="M5" s="36">
        <v>0</v>
      </c>
      <c r="N5" s="36">
        <v>0</v>
      </c>
      <c r="O5" s="36">
        <v>0</v>
      </c>
      <c r="P5" s="36">
        <v>0</v>
      </c>
      <c r="Q5" s="36">
        <v>0</v>
      </c>
      <c r="R5" s="36">
        <v>0</v>
      </c>
      <c r="S5" s="36">
        <v>0</v>
      </c>
      <c r="T5" s="36">
        <v>0</v>
      </c>
      <c r="U5" s="36">
        <v>6.0000000000000001E-3</v>
      </c>
      <c r="V5" s="36">
        <v>1.44E-2</v>
      </c>
      <c r="W5" s="36">
        <v>6.0000000000000001E-3</v>
      </c>
      <c r="X5" s="36">
        <v>1.44E-2</v>
      </c>
      <c r="Y5" s="36">
        <v>2.0400000000000001E-2</v>
      </c>
      <c r="Z5" s="36">
        <v>0</v>
      </c>
      <c r="AA5" s="36">
        <v>0</v>
      </c>
      <c r="AB5" s="36">
        <v>0</v>
      </c>
      <c r="AC5" s="36">
        <v>0</v>
      </c>
      <c r="AD5" s="36">
        <v>0</v>
      </c>
      <c r="AE5" s="36">
        <v>0</v>
      </c>
      <c r="AF5" s="36">
        <v>0</v>
      </c>
      <c r="AG5" s="36">
        <v>6.5535967691595514E-4</v>
      </c>
      <c r="AH5" s="36">
        <v>1.1148647377420846E-3</v>
      </c>
      <c r="AI5" s="36">
        <v>3.5705803087145143E-3</v>
      </c>
      <c r="AJ5" s="36">
        <v>0</v>
      </c>
      <c r="AK5" s="36">
        <v>0</v>
      </c>
      <c r="AL5" s="36">
        <v>0</v>
      </c>
      <c r="AM5" s="36">
        <v>6.5535967691595514E-4</v>
      </c>
      <c r="AN5" s="36">
        <v>1.1148647377420846E-3</v>
      </c>
      <c r="AO5" s="36">
        <v>3.5705803087145143E-3</v>
      </c>
      <c r="AP5" s="36">
        <v>2.5532016000000001E-2</v>
      </c>
      <c r="AQ5" s="36">
        <v>1.3748008000000001E-2</v>
      </c>
      <c r="AR5" s="36">
        <v>3.9280024000000004E-2</v>
      </c>
      <c r="AS5" s="36">
        <v>0</v>
      </c>
      <c r="AT5" s="36">
        <v>0</v>
      </c>
      <c r="AU5" s="36">
        <v>0</v>
      </c>
      <c r="AV5" s="36">
        <v>0</v>
      </c>
      <c r="AW5" s="36">
        <v>0</v>
      </c>
      <c r="AX5" s="36">
        <v>0</v>
      </c>
      <c r="AY5" s="36">
        <v>0</v>
      </c>
      <c r="AZ5" s="36">
        <v>0</v>
      </c>
      <c r="BA5" s="36">
        <v>0</v>
      </c>
      <c r="BB5" s="36">
        <v>2.1500270779999999</v>
      </c>
      <c r="BC5" s="36">
        <v>149.02621277</v>
      </c>
      <c r="BD5" s="36">
        <v>353.47613672199998</v>
      </c>
      <c r="BE5" s="36">
        <v>0.18210280142857144</v>
      </c>
      <c r="BF5" s="36">
        <v>0.36420560285714287</v>
      </c>
      <c r="BG5" s="36">
        <v>5.5008918009999999</v>
      </c>
      <c r="BH5" s="36">
        <v>47.077299603</v>
      </c>
      <c r="BI5" s="36">
        <v>0</v>
      </c>
      <c r="BJ5" s="36">
        <v>0</v>
      </c>
      <c r="BK5" s="36">
        <v>0</v>
      </c>
      <c r="BL5" s="36">
        <v>0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>
        <v>4.5775589950000004</v>
      </c>
      <c r="E6" s="36">
        <v>8</v>
      </c>
      <c r="F6" s="36">
        <v>0</v>
      </c>
      <c r="G6" s="36">
        <v>0</v>
      </c>
      <c r="H6" s="36">
        <v>8</v>
      </c>
      <c r="I6" s="36">
        <v>0</v>
      </c>
      <c r="J6" s="36">
        <v>0</v>
      </c>
      <c r="K6" s="36">
        <v>0</v>
      </c>
      <c r="L6" s="36">
        <v>0</v>
      </c>
      <c r="M6" s="36">
        <v>0</v>
      </c>
      <c r="N6" s="36">
        <v>0</v>
      </c>
      <c r="O6" s="36">
        <v>0</v>
      </c>
      <c r="P6" s="36">
        <v>0</v>
      </c>
      <c r="Q6" s="36">
        <v>0</v>
      </c>
      <c r="R6" s="36">
        <v>0</v>
      </c>
      <c r="S6" s="36">
        <v>0</v>
      </c>
      <c r="T6" s="36">
        <v>0</v>
      </c>
      <c r="U6" s="36">
        <v>0</v>
      </c>
      <c r="V6" s="36">
        <v>0</v>
      </c>
      <c r="W6" s="36">
        <v>0</v>
      </c>
      <c r="X6" s="36">
        <v>0</v>
      </c>
      <c r="Y6" s="36">
        <v>0</v>
      </c>
      <c r="Z6" s="36">
        <v>0</v>
      </c>
      <c r="AA6" s="36">
        <v>0</v>
      </c>
      <c r="AB6" s="36">
        <v>0</v>
      </c>
      <c r="AC6" s="36">
        <v>0</v>
      </c>
      <c r="AD6" s="36">
        <v>0</v>
      </c>
      <c r="AE6" s="36">
        <v>0</v>
      </c>
      <c r="AF6" s="36">
        <v>0</v>
      </c>
      <c r="AG6" s="36">
        <v>0</v>
      </c>
      <c r="AH6" s="36">
        <v>0</v>
      </c>
      <c r="AI6" s="36">
        <v>0</v>
      </c>
      <c r="AJ6" s="36">
        <v>0</v>
      </c>
      <c r="AK6" s="36">
        <v>0</v>
      </c>
      <c r="AL6" s="36">
        <v>0</v>
      </c>
      <c r="AM6" s="36">
        <v>0</v>
      </c>
      <c r="AN6" s="36">
        <v>0</v>
      </c>
      <c r="AO6" s="36">
        <v>0</v>
      </c>
      <c r="AP6" s="36">
        <v>0</v>
      </c>
      <c r="AQ6" s="36">
        <v>0</v>
      </c>
      <c r="AR6" s="36">
        <v>0</v>
      </c>
      <c r="AS6" s="36">
        <v>0</v>
      </c>
      <c r="AT6" s="36">
        <v>0</v>
      </c>
      <c r="AU6" s="36">
        <v>0</v>
      </c>
      <c r="AV6" s="36">
        <v>0</v>
      </c>
      <c r="AW6" s="36">
        <v>0</v>
      </c>
      <c r="AX6" s="36">
        <v>0</v>
      </c>
      <c r="AY6" s="36">
        <v>0</v>
      </c>
      <c r="AZ6" s="36">
        <v>0</v>
      </c>
      <c r="BA6" s="36">
        <v>0</v>
      </c>
      <c r="BB6" s="36">
        <v>0</v>
      </c>
      <c r="BC6" s="36">
        <v>0</v>
      </c>
      <c r="BD6" s="36">
        <v>0</v>
      </c>
      <c r="BE6" s="36">
        <v>0</v>
      </c>
      <c r="BF6" s="36">
        <v>0</v>
      </c>
      <c r="BG6" s="36">
        <v>0.78706095600000003</v>
      </c>
      <c r="BH6" s="36">
        <v>4.9611632029999999</v>
      </c>
      <c r="BI6" s="36">
        <v>0</v>
      </c>
      <c r="BJ6" s="36">
        <v>0</v>
      </c>
      <c r="BK6" s="36">
        <v>0</v>
      </c>
      <c r="BL6" s="36">
        <v>0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>
        <v>3.6591847689999999</v>
      </c>
      <c r="E7" s="36">
        <v>38</v>
      </c>
      <c r="F7" s="36">
        <v>0</v>
      </c>
      <c r="G7" s="36">
        <v>0</v>
      </c>
      <c r="H7" s="36">
        <v>38</v>
      </c>
      <c r="I7" s="36">
        <v>0</v>
      </c>
      <c r="J7" s="36">
        <v>0</v>
      </c>
      <c r="K7" s="36">
        <v>0</v>
      </c>
      <c r="L7" s="36">
        <v>0</v>
      </c>
      <c r="M7" s="36">
        <v>0</v>
      </c>
      <c r="N7" s="36">
        <v>0</v>
      </c>
      <c r="O7" s="36">
        <v>0</v>
      </c>
      <c r="P7" s="36">
        <v>0</v>
      </c>
      <c r="Q7" s="36">
        <v>0</v>
      </c>
      <c r="R7" s="36">
        <v>0</v>
      </c>
      <c r="S7" s="36">
        <v>0</v>
      </c>
      <c r="T7" s="36">
        <v>0</v>
      </c>
      <c r="U7" s="36">
        <v>0</v>
      </c>
      <c r="V7" s="36">
        <v>0</v>
      </c>
      <c r="W7" s="36">
        <v>0</v>
      </c>
      <c r="X7" s="36">
        <v>0</v>
      </c>
      <c r="Y7" s="36">
        <v>0</v>
      </c>
      <c r="Z7" s="36">
        <v>0</v>
      </c>
      <c r="AA7" s="36">
        <v>0</v>
      </c>
      <c r="AB7" s="36">
        <v>0</v>
      </c>
      <c r="AC7" s="36">
        <v>0</v>
      </c>
      <c r="AD7" s="36">
        <v>0</v>
      </c>
      <c r="AE7" s="36">
        <v>0</v>
      </c>
      <c r="AF7" s="36">
        <v>0</v>
      </c>
      <c r="AG7" s="36">
        <v>0</v>
      </c>
      <c r="AH7" s="36">
        <v>0</v>
      </c>
      <c r="AI7" s="36">
        <v>0</v>
      </c>
      <c r="AJ7" s="36">
        <v>0</v>
      </c>
      <c r="AK7" s="36">
        <v>0</v>
      </c>
      <c r="AL7" s="36">
        <v>0</v>
      </c>
      <c r="AM7" s="36">
        <v>0</v>
      </c>
      <c r="AN7" s="36">
        <v>0</v>
      </c>
      <c r="AO7" s="36">
        <v>0</v>
      </c>
      <c r="AP7" s="36">
        <v>0</v>
      </c>
      <c r="AQ7" s="36">
        <v>0</v>
      </c>
      <c r="AR7" s="36">
        <v>0</v>
      </c>
      <c r="AS7" s="36">
        <v>0</v>
      </c>
      <c r="AT7" s="36">
        <v>0</v>
      </c>
      <c r="AU7" s="36">
        <v>0</v>
      </c>
      <c r="AV7" s="36">
        <v>0</v>
      </c>
      <c r="AW7" s="36">
        <v>0</v>
      </c>
      <c r="AX7" s="36">
        <v>0</v>
      </c>
      <c r="AY7" s="36">
        <v>0</v>
      </c>
      <c r="AZ7" s="36">
        <v>0</v>
      </c>
      <c r="BA7" s="36">
        <v>0</v>
      </c>
      <c r="BB7" s="36">
        <v>0</v>
      </c>
      <c r="BC7" s="36">
        <v>0</v>
      </c>
      <c r="BD7" s="36">
        <v>0</v>
      </c>
      <c r="BE7" s="36">
        <v>0</v>
      </c>
      <c r="BF7" s="36">
        <v>0</v>
      </c>
      <c r="BG7" s="36">
        <v>0</v>
      </c>
      <c r="BH7" s="36">
        <v>0</v>
      </c>
      <c r="BI7" s="36">
        <v>0</v>
      </c>
      <c r="BJ7" s="36">
        <v>0</v>
      </c>
      <c r="BK7" s="36">
        <v>0</v>
      </c>
      <c r="BL7" s="36">
        <v>0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>
        <v>3.7742232809999998</v>
      </c>
      <c r="E8" s="36">
        <v>56</v>
      </c>
      <c r="F8" s="36">
        <v>0</v>
      </c>
      <c r="G8" s="36">
        <v>0</v>
      </c>
      <c r="H8" s="36">
        <v>56</v>
      </c>
      <c r="I8" s="36">
        <v>0</v>
      </c>
      <c r="J8" s="36">
        <v>0</v>
      </c>
      <c r="K8" s="36">
        <v>0</v>
      </c>
      <c r="L8" s="36">
        <v>0</v>
      </c>
      <c r="M8" s="36">
        <v>0</v>
      </c>
      <c r="N8" s="36">
        <v>0</v>
      </c>
      <c r="O8" s="36">
        <v>0</v>
      </c>
      <c r="P8" s="36">
        <v>0</v>
      </c>
      <c r="Q8" s="36">
        <v>0</v>
      </c>
      <c r="R8" s="36">
        <v>0</v>
      </c>
      <c r="S8" s="36">
        <v>0</v>
      </c>
      <c r="T8" s="36">
        <v>0</v>
      </c>
      <c r="U8" s="36">
        <v>0</v>
      </c>
      <c r="V8" s="36">
        <v>0</v>
      </c>
      <c r="W8" s="36">
        <v>0</v>
      </c>
      <c r="X8" s="36">
        <v>0</v>
      </c>
      <c r="Y8" s="36">
        <v>0</v>
      </c>
      <c r="Z8" s="36">
        <v>0</v>
      </c>
      <c r="AA8" s="36">
        <v>0</v>
      </c>
      <c r="AB8" s="36">
        <v>0</v>
      </c>
      <c r="AC8" s="36">
        <v>0</v>
      </c>
      <c r="AD8" s="36">
        <v>0</v>
      </c>
      <c r="AE8" s="36">
        <v>0</v>
      </c>
      <c r="AF8" s="36">
        <v>0</v>
      </c>
      <c r="AG8" s="36">
        <v>0</v>
      </c>
      <c r="AH8" s="36">
        <v>0</v>
      </c>
      <c r="AI8" s="36">
        <v>0</v>
      </c>
      <c r="AJ8" s="36">
        <v>0</v>
      </c>
      <c r="AK8" s="36">
        <v>0</v>
      </c>
      <c r="AL8" s="36">
        <v>0</v>
      </c>
      <c r="AM8" s="36">
        <v>0</v>
      </c>
      <c r="AN8" s="36">
        <v>0</v>
      </c>
      <c r="AO8" s="36">
        <v>0</v>
      </c>
      <c r="AP8" s="36">
        <v>0</v>
      </c>
      <c r="AQ8" s="36">
        <v>0</v>
      </c>
      <c r="AR8" s="36">
        <v>0</v>
      </c>
      <c r="AS8" s="36">
        <v>0</v>
      </c>
      <c r="AT8" s="36">
        <v>0</v>
      </c>
      <c r="AU8" s="36">
        <v>0</v>
      </c>
      <c r="AV8" s="36">
        <v>0</v>
      </c>
      <c r="AW8" s="36">
        <v>0</v>
      </c>
      <c r="AX8" s="36">
        <v>0</v>
      </c>
      <c r="AY8" s="36">
        <v>0</v>
      </c>
      <c r="AZ8" s="36">
        <v>0</v>
      </c>
      <c r="BA8" s="36">
        <v>0</v>
      </c>
      <c r="BB8" s="36">
        <v>0</v>
      </c>
      <c r="BC8" s="36">
        <v>0</v>
      </c>
      <c r="BD8" s="36">
        <v>0</v>
      </c>
      <c r="BE8" s="36">
        <v>0</v>
      </c>
      <c r="BF8" s="36">
        <v>0</v>
      </c>
      <c r="BG8" s="36">
        <v>0</v>
      </c>
      <c r="BH8" s="36">
        <v>0</v>
      </c>
      <c r="BI8" s="36">
        <v>0</v>
      </c>
      <c r="BJ8" s="36">
        <v>0</v>
      </c>
      <c r="BK8" s="36">
        <v>0</v>
      </c>
      <c r="BL8" s="36">
        <v>0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>
        <v>4.4986737090000002</v>
      </c>
      <c r="E9" s="36">
        <v>40</v>
      </c>
      <c r="F9" s="36">
        <v>0</v>
      </c>
      <c r="G9" s="36">
        <v>0</v>
      </c>
      <c r="H9" s="36">
        <v>40</v>
      </c>
      <c r="I9" s="36">
        <v>0</v>
      </c>
      <c r="J9" s="36">
        <v>0</v>
      </c>
      <c r="K9" s="36">
        <v>0</v>
      </c>
      <c r="L9" s="36">
        <v>0</v>
      </c>
      <c r="M9" s="36">
        <v>0</v>
      </c>
      <c r="N9" s="36">
        <v>0</v>
      </c>
      <c r="O9" s="36">
        <v>0</v>
      </c>
      <c r="P9" s="36">
        <v>0</v>
      </c>
      <c r="Q9" s="36">
        <v>0</v>
      </c>
      <c r="R9" s="36">
        <v>0</v>
      </c>
      <c r="S9" s="36">
        <v>0</v>
      </c>
      <c r="T9" s="36">
        <v>0</v>
      </c>
      <c r="U9" s="36">
        <v>0</v>
      </c>
      <c r="V9" s="36">
        <v>0</v>
      </c>
      <c r="W9" s="36">
        <v>0</v>
      </c>
      <c r="X9" s="36">
        <v>0</v>
      </c>
      <c r="Y9" s="36">
        <v>0</v>
      </c>
      <c r="Z9" s="36">
        <v>0</v>
      </c>
      <c r="AA9" s="36">
        <v>0</v>
      </c>
      <c r="AB9" s="36">
        <v>0</v>
      </c>
      <c r="AC9" s="36">
        <v>0</v>
      </c>
      <c r="AD9" s="36">
        <v>0</v>
      </c>
      <c r="AE9" s="36">
        <v>0</v>
      </c>
      <c r="AF9" s="36">
        <v>0</v>
      </c>
      <c r="AG9" s="36">
        <v>0</v>
      </c>
      <c r="AH9" s="36">
        <v>0</v>
      </c>
      <c r="AI9" s="36">
        <v>0</v>
      </c>
      <c r="AJ9" s="36">
        <v>0</v>
      </c>
      <c r="AK9" s="36">
        <v>0</v>
      </c>
      <c r="AL9" s="36">
        <v>0</v>
      </c>
      <c r="AM9" s="36">
        <v>0</v>
      </c>
      <c r="AN9" s="36">
        <v>0</v>
      </c>
      <c r="AO9" s="36">
        <v>0</v>
      </c>
      <c r="AP9" s="36">
        <v>0</v>
      </c>
      <c r="AQ9" s="36">
        <v>0</v>
      </c>
      <c r="AR9" s="36">
        <v>0</v>
      </c>
      <c r="AS9" s="36">
        <v>0</v>
      </c>
      <c r="AT9" s="36">
        <v>0</v>
      </c>
      <c r="AU9" s="36">
        <v>0</v>
      </c>
      <c r="AV9" s="36">
        <v>0</v>
      </c>
      <c r="AW9" s="36">
        <v>0</v>
      </c>
      <c r="AX9" s="36">
        <v>0</v>
      </c>
      <c r="AY9" s="36">
        <v>0</v>
      </c>
      <c r="AZ9" s="36">
        <v>0</v>
      </c>
      <c r="BA9" s="36">
        <v>0</v>
      </c>
      <c r="BB9" s="36">
        <v>0</v>
      </c>
      <c r="BC9" s="36">
        <v>0</v>
      </c>
      <c r="BD9" s="36">
        <v>0</v>
      </c>
      <c r="BE9" s="36">
        <v>0</v>
      </c>
      <c r="BF9" s="36">
        <v>0</v>
      </c>
      <c r="BG9" s="36">
        <v>0</v>
      </c>
      <c r="BH9" s="36">
        <v>0</v>
      </c>
      <c r="BI9" s="36">
        <v>0</v>
      </c>
      <c r="BJ9" s="36">
        <v>0</v>
      </c>
      <c r="BK9" s="36">
        <v>0</v>
      </c>
      <c r="BL9" s="36">
        <v>0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>
        <v>4.3106405560000001</v>
      </c>
      <c r="E10" s="36">
        <v>0</v>
      </c>
      <c r="F10" s="36" t="s">
        <v>339</v>
      </c>
      <c r="G10" s="36" t="s">
        <v>339</v>
      </c>
      <c r="H10" s="36" t="s">
        <v>339</v>
      </c>
      <c r="I10" s="36">
        <v>0</v>
      </c>
      <c r="J10" s="36">
        <v>0</v>
      </c>
      <c r="K10" s="36">
        <v>0</v>
      </c>
      <c r="L10" s="36">
        <v>0</v>
      </c>
      <c r="M10" s="36">
        <v>0</v>
      </c>
      <c r="N10" s="36">
        <v>0</v>
      </c>
      <c r="O10" s="36">
        <v>0</v>
      </c>
      <c r="P10" s="36">
        <v>0</v>
      </c>
      <c r="Q10" s="36">
        <v>0</v>
      </c>
      <c r="R10" s="36">
        <v>0</v>
      </c>
      <c r="S10" s="36">
        <v>0</v>
      </c>
      <c r="T10" s="36">
        <v>0</v>
      </c>
      <c r="U10" s="36" t="s">
        <v>339</v>
      </c>
      <c r="V10" s="36" t="s">
        <v>339</v>
      </c>
      <c r="W10" s="36">
        <v>0</v>
      </c>
      <c r="X10" s="36">
        <v>0</v>
      </c>
      <c r="Y10" s="36">
        <v>0</v>
      </c>
      <c r="Z10" s="36">
        <v>0</v>
      </c>
      <c r="AA10" s="36">
        <v>0</v>
      </c>
      <c r="AB10" s="36">
        <v>0</v>
      </c>
      <c r="AC10" s="36">
        <v>0</v>
      </c>
      <c r="AD10" s="36">
        <v>0</v>
      </c>
      <c r="AE10" s="36">
        <v>0</v>
      </c>
      <c r="AF10" s="36">
        <v>0</v>
      </c>
      <c r="AG10" s="36" t="s">
        <v>339</v>
      </c>
      <c r="AH10" s="36" t="s">
        <v>339</v>
      </c>
      <c r="AI10" s="36" t="s">
        <v>339</v>
      </c>
      <c r="AJ10" s="36">
        <v>0</v>
      </c>
      <c r="AK10" s="36">
        <v>0</v>
      </c>
      <c r="AL10" s="36">
        <v>0</v>
      </c>
      <c r="AM10" s="36">
        <v>0</v>
      </c>
      <c r="AN10" s="36">
        <v>0</v>
      </c>
      <c r="AO10" s="36">
        <v>0</v>
      </c>
      <c r="AP10" s="36">
        <v>0</v>
      </c>
      <c r="AQ10" s="36">
        <v>0</v>
      </c>
      <c r="AR10" s="36">
        <v>0</v>
      </c>
      <c r="AS10" s="36">
        <v>0</v>
      </c>
      <c r="AT10" s="36">
        <v>0</v>
      </c>
      <c r="AU10" s="36">
        <v>0</v>
      </c>
      <c r="AV10" s="36">
        <v>0</v>
      </c>
      <c r="AW10" s="36">
        <v>0</v>
      </c>
      <c r="AX10" s="36">
        <v>0</v>
      </c>
      <c r="AY10" s="36">
        <v>0</v>
      </c>
      <c r="AZ10" s="36">
        <v>0</v>
      </c>
      <c r="BA10" s="36">
        <v>0</v>
      </c>
      <c r="BB10" s="36">
        <v>0</v>
      </c>
      <c r="BC10" s="36">
        <v>0</v>
      </c>
      <c r="BD10" s="36">
        <v>0</v>
      </c>
      <c r="BE10" s="36">
        <v>0</v>
      </c>
      <c r="BF10" s="36">
        <v>0</v>
      </c>
      <c r="BG10" s="36">
        <v>0</v>
      </c>
      <c r="BH10" s="36">
        <v>0</v>
      </c>
      <c r="BI10" s="36">
        <v>0</v>
      </c>
      <c r="BJ10" s="36">
        <v>0</v>
      </c>
      <c r="BK10" s="36">
        <v>0</v>
      </c>
      <c r="BL10" s="36">
        <v>0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>
        <v>4.3817147580000002</v>
      </c>
      <c r="E11" s="36">
        <v>8</v>
      </c>
      <c r="F11" s="36">
        <v>0</v>
      </c>
      <c r="G11" s="36">
        <v>0</v>
      </c>
      <c r="H11" s="36">
        <v>8</v>
      </c>
      <c r="I11" s="36">
        <v>0</v>
      </c>
      <c r="J11" s="36">
        <v>0</v>
      </c>
      <c r="K11" s="36">
        <v>0</v>
      </c>
      <c r="L11" s="36">
        <v>0</v>
      </c>
      <c r="M11" s="36">
        <v>0</v>
      </c>
      <c r="N11" s="36">
        <v>0</v>
      </c>
      <c r="O11" s="36">
        <v>0</v>
      </c>
      <c r="P11" s="36">
        <v>0</v>
      </c>
      <c r="Q11" s="36">
        <v>0</v>
      </c>
      <c r="R11" s="36">
        <v>0</v>
      </c>
      <c r="S11" s="36">
        <v>0</v>
      </c>
      <c r="T11" s="36">
        <v>0</v>
      </c>
      <c r="U11" s="36">
        <v>0</v>
      </c>
      <c r="V11" s="36">
        <v>0</v>
      </c>
      <c r="W11" s="36">
        <v>0</v>
      </c>
      <c r="X11" s="36">
        <v>0</v>
      </c>
      <c r="Y11" s="36">
        <v>0</v>
      </c>
      <c r="Z11" s="36">
        <v>0</v>
      </c>
      <c r="AA11" s="36">
        <v>0</v>
      </c>
      <c r="AB11" s="36">
        <v>0</v>
      </c>
      <c r="AC11" s="36">
        <v>0</v>
      </c>
      <c r="AD11" s="36">
        <v>0</v>
      </c>
      <c r="AE11" s="36">
        <v>0</v>
      </c>
      <c r="AF11" s="36">
        <v>0</v>
      </c>
      <c r="AG11" s="36">
        <v>0</v>
      </c>
      <c r="AH11" s="36">
        <v>0</v>
      </c>
      <c r="AI11" s="36">
        <v>0</v>
      </c>
      <c r="AJ11" s="36">
        <v>0</v>
      </c>
      <c r="AK11" s="36">
        <v>0</v>
      </c>
      <c r="AL11" s="36">
        <v>0</v>
      </c>
      <c r="AM11" s="36">
        <v>0</v>
      </c>
      <c r="AN11" s="36">
        <v>0</v>
      </c>
      <c r="AO11" s="36">
        <v>0</v>
      </c>
      <c r="AP11" s="36">
        <v>0</v>
      </c>
      <c r="AQ11" s="36">
        <v>0</v>
      </c>
      <c r="AR11" s="36">
        <v>0</v>
      </c>
      <c r="AS11" s="36">
        <v>0</v>
      </c>
      <c r="AT11" s="36">
        <v>0</v>
      </c>
      <c r="AU11" s="36">
        <v>0</v>
      </c>
      <c r="AV11" s="36">
        <v>0</v>
      </c>
      <c r="AW11" s="36">
        <v>0</v>
      </c>
      <c r="AX11" s="36">
        <v>0</v>
      </c>
      <c r="AY11" s="36">
        <v>0</v>
      </c>
      <c r="AZ11" s="36">
        <v>0</v>
      </c>
      <c r="BA11" s="36">
        <v>0</v>
      </c>
      <c r="BB11" s="36">
        <v>0</v>
      </c>
      <c r="BC11" s="36">
        <v>0</v>
      </c>
      <c r="BD11" s="36">
        <v>0</v>
      </c>
      <c r="BE11" s="36">
        <v>0</v>
      </c>
      <c r="BF11" s="36">
        <v>0</v>
      </c>
      <c r="BG11" s="36">
        <v>0</v>
      </c>
      <c r="BH11" s="36">
        <v>0</v>
      </c>
      <c r="BI11" s="36">
        <v>0</v>
      </c>
      <c r="BJ11" s="36">
        <v>0</v>
      </c>
      <c r="BK11" s="36">
        <v>0</v>
      </c>
      <c r="BL11" s="36">
        <v>0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>
        <v>3.6719194599999998</v>
      </c>
      <c r="E12" s="36">
        <v>115</v>
      </c>
      <c r="F12" s="36">
        <v>0</v>
      </c>
      <c r="G12" s="36">
        <v>0</v>
      </c>
      <c r="H12" s="36">
        <v>115</v>
      </c>
      <c r="I12" s="36">
        <v>0</v>
      </c>
      <c r="J12" s="36">
        <v>0</v>
      </c>
      <c r="K12" s="36">
        <v>0</v>
      </c>
      <c r="L12" s="36">
        <v>0</v>
      </c>
      <c r="M12" s="36">
        <v>0</v>
      </c>
      <c r="N12" s="36">
        <v>0</v>
      </c>
      <c r="O12" s="36">
        <v>0</v>
      </c>
      <c r="P12" s="36">
        <v>0</v>
      </c>
      <c r="Q12" s="36">
        <v>0</v>
      </c>
      <c r="R12" s="36">
        <v>0</v>
      </c>
      <c r="S12" s="36">
        <v>0</v>
      </c>
      <c r="T12" s="36">
        <v>0</v>
      </c>
      <c r="U12" s="36">
        <v>0</v>
      </c>
      <c r="V12" s="36">
        <v>0</v>
      </c>
      <c r="W12" s="36">
        <v>0</v>
      </c>
      <c r="X12" s="36">
        <v>0</v>
      </c>
      <c r="Y12" s="36">
        <v>0</v>
      </c>
      <c r="Z12" s="36">
        <v>0</v>
      </c>
      <c r="AA12" s="36">
        <v>0</v>
      </c>
      <c r="AB12" s="36">
        <v>0</v>
      </c>
      <c r="AC12" s="36">
        <v>0</v>
      </c>
      <c r="AD12" s="36">
        <v>0</v>
      </c>
      <c r="AE12" s="36">
        <v>0</v>
      </c>
      <c r="AF12" s="36">
        <v>0</v>
      </c>
      <c r="AG12" s="36">
        <v>0</v>
      </c>
      <c r="AH12" s="36">
        <v>0</v>
      </c>
      <c r="AI12" s="36">
        <v>0</v>
      </c>
      <c r="AJ12" s="36">
        <v>0</v>
      </c>
      <c r="AK12" s="36">
        <v>0</v>
      </c>
      <c r="AL12" s="36">
        <v>0</v>
      </c>
      <c r="AM12" s="36">
        <v>0</v>
      </c>
      <c r="AN12" s="36">
        <v>0</v>
      </c>
      <c r="AO12" s="36">
        <v>0</v>
      </c>
      <c r="AP12" s="36">
        <v>0</v>
      </c>
      <c r="AQ12" s="36">
        <v>0</v>
      </c>
      <c r="AR12" s="36">
        <v>0</v>
      </c>
      <c r="AS12" s="36">
        <v>0</v>
      </c>
      <c r="AT12" s="36">
        <v>0</v>
      </c>
      <c r="AU12" s="36">
        <v>0</v>
      </c>
      <c r="AV12" s="36">
        <v>0</v>
      </c>
      <c r="AW12" s="36">
        <v>0</v>
      </c>
      <c r="AX12" s="36">
        <v>0</v>
      </c>
      <c r="AY12" s="36">
        <v>0</v>
      </c>
      <c r="AZ12" s="36">
        <v>0</v>
      </c>
      <c r="BA12" s="36">
        <v>0</v>
      </c>
      <c r="BB12" s="36">
        <v>0</v>
      </c>
      <c r="BC12" s="36">
        <v>0</v>
      </c>
      <c r="BD12" s="36">
        <v>0</v>
      </c>
      <c r="BE12" s="36">
        <v>0</v>
      </c>
      <c r="BF12" s="36">
        <v>0</v>
      </c>
      <c r="BG12" s="36">
        <v>0</v>
      </c>
      <c r="BH12" s="36">
        <v>0</v>
      </c>
      <c r="BI12" s="36">
        <v>0</v>
      </c>
      <c r="BJ12" s="36">
        <v>0</v>
      </c>
      <c r="BK12" s="36">
        <v>0</v>
      </c>
      <c r="BL12" s="36">
        <v>0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>
        <v>4.2099755859999997</v>
      </c>
      <c r="E13" s="36">
        <v>1</v>
      </c>
      <c r="F13" s="36">
        <v>0</v>
      </c>
      <c r="G13" s="36">
        <v>0</v>
      </c>
      <c r="H13" s="36">
        <v>1</v>
      </c>
      <c r="I13" s="36">
        <v>0</v>
      </c>
      <c r="J13" s="36">
        <v>0</v>
      </c>
      <c r="K13" s="36">
        <v>0</v>
      </c>
      <c r="L13" s="36">
        <v>0</v>
      </c>
      <c r="M13" s="36">
        <v>0</v>
      </c>
      <c r="N13" s="36">
        <v>0</v>
      </c>
      <c r="O13" s="36">
        <v>0</v>
      </c>
      <c r="P13" s="36">
        <v>0</v>
      </c>
      <c r="Q13" s="36">
        <v>0</v>
      </c>
      <c r="R13" s="36">
        <v>0</v>
      </c>
      <c r="S13" s="36">
        <v>0</v>
      </c>
      <c r="T13" s="36">
        <v>0</v>
      </c>
      <c r="U13" s="36">
        <v>0</v>
      </c>
      <c r="V13" s="36">
        <v>0</v>
      </c>
      <c r="W13" s="36">
        <v>0</v>
      </c>
      <c r="X13" s="36">
        <v>0</v>
      </c>
      <c r="Y13" s="36">
        <v>0</v>
      </c>
      <c r="Z13" s="36">
        <v>0</v>
      </c>
      <c r="AA13" s="36">
        <v>0</v>
      </c>
      <c r="AB13" s="36">
        <v>0</v>
      </c>
      <c r="AC13" s="36">
        <v>0</v>
      </c>
      <c r="AD13" s="36">
        <v>0</v>
      </c>
      <c r="AE13" s="36">
        <v>0</v>
      </c>
      <c r="AF13" s="36">
        <v>0</v>
      </c>
      <c r="AG13" s="36">
        <v>0</v>
      </c>
      <c r="AH13" s="36">
        <v>0</v>
      </c>
      <c r="AI13" s="36">
        <v>0</v>
      </c>
      <c r="AJ13" s="36">
        <v>0</v>
      </c>
      <c r="AK13" s="36">
        <v>0</v>
      </c>
      <c r="AL13" s="36">
        <v>0</v>
      </c>
      <c r="AM13" s="36">
        <v>0</v>
      </c>
      <c r="AN13" s="36">
        <v>0</v>
      </c>
      <c r="AO13" s="36">
        <v>0</v>
      </c>
      <c r="AP13" s="36">
        <v>0</v>
      </c>
      <c r="AQ13" s="36">
        <v>0</v>
      </c>
      <c r="AR13" s="36">
        <v>0</v>
      </c>
      <c r="AS13" s="36">
        <v>0</v>
      </c>
      <c r="AT13" s="36">
        <v>0</v>
      </c>
      <c r="AU13" s="36">
        <v>0</v>
      </c>
      <c r="AV13" s="36">
        <v>0</v>
      </c>
      <c r="AW13" s="36">
        <v>0</v>
      </c>
      <c r="AX13" s="36">
        <v>0</v>
      </c>
      <c r="AY13" s="36">
        <v>0</v>
      </c>
      <c r="AZ13" s="36">
        <v>0</v>
      </c>
      <c r="BA13" s="36">
        <v>0</v>
      </c>
      <c r="BB13" s="36">
        <v>0</v>
      </c>
      <c r="BC13" s="36">
        <v>0</v>
      </c>
      <c r="BD13" s="36">
        <v>0</v>
      </c>
      <c r="BE13" s="36">
        <v>0</v>
      </c>
      <c r="BF13" s="36">
        <v>0</v>
      </c>
      <c r="BG13" s="36">
        <v>0</v>
      </c>
      <c r="BH13" s="36">
        <v>0</v>
      </c>
      <c r="BI13" s="36">
        <v>0</v>
      </c>
      <c r="BJ13" s="36">
        <v>0</v>
      </c>
      <c r="BK13" s="36">
        <v>0</v>
      </c>
      <c r="BL13" s="36">
        <v>0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>
        <v>4.8533931429999999</v>
      </c>
      <c r="E14" s="36">
        <v>0</v>
      </c>
      <c r="F14" s="36" t="s">
        <v>339</v>
      </c>
      <c r="G14" s="36" t="s">
        <v>339</v>
      </c>
      <c r="H14" s="36" t="s">
        <v>339</v>
      </c>
      <c r="I14" s="36">
        <v>0</v>
      </c>
      <c r="J14" s="36">
        <v>0</v>
      </c>
      <c r="K14" s="36">
        <v>0</v>
      </c>
      <c r="L14" s="36">
        <v>0</v>
      </c>
      <c r="M14" s="36">
        <v>0</v>
      </c>
      <c r="N14" s="36">
        <v>0</v>
      </c>
      <c r="O14" s="36">
        <v>2.3241960000000002E-3</v>
      </c>
      <c r="P14" s="36">
        <v>3.5333159999999999E-3</v>
      </c>
      <c r="Q14" s="36">
        <v>1.8496610000000001E-3</v>
      </c>
      <c r="R14" s="36">
        <v>4.74535E-4</v>
      </c>
      <c r="S14" s="36">
        <v>2.9143579999999997E-3</v>
      </c>
      <c r="T14" s="36">
        <v>6.1895799999999996E-4</v>
      </c>
      <c r="U14" s="36" t="s">
        <v>339</v>
      </c>
      <c r="V14" s="36" t="s">
        <v>339</v>
      </c>
      <c r="W14" s="36">
        <v>2.3241960000000002E-3</v>
      </c>
      <c r="X14" s="36">
        <v>3.5333159999999999E-3</v>
      </c>
      <c r="Y14" s="36">
        <v>5.8575120000000005E-3</v>
      </c>
      <c r="Z14" s="36">
        <v>0</v>
      </c>
      <c r="AA14" s="36">
        <v>0</v>
      </c>
      <c r="AB14" s="36">
        <v>0</v>
      </c>
      <c r="AC14" s="36">
        <v>0</v>
      </c>
      <c r="AD14" s="36">
        <v>0</v>
      </c>
      <c r="AE14" s="36">
        <v>0</v>
      </c>
      <c r="AF14" s="36">
        <v>0</v>
      </c>
      <c r="AG14" s="36" t="s">
        <v>339</v>
      </c>
      <c r="AH14" s="36" t="s">
        <v>339</v>
      </c>
      <c r="AI14" s="36" t="s">
        <v>339</v>
      </c>
      <c r="AJ14" s="36">
        <v>0</v>
      </c>
      <c r="AK14" s="36">
        <v>0</v>
      </c>
      <c r="AL14" s="36">
        <v>0</v>
      </c>
      <c r="AM14" s="36">
        <v>0</v>
      </c>
      <c r="AN14" s="36">
        <v>0</v>
      </c>
      <c r="AO14" s="36">
        <v>0</v>
      </c>
      <c r="AP14" s="36">
        <v>2.9641649999999999E-3</v>
      </c>
      <c r="AQ14" s="36">
        <v>1.596089E-3</v>
      </c>
      <c r="AR14" s="36">
        <v>4.5602539999999997E-3</v>
      </c>
      <c r="AS14" s="36">
        <v>0</v>
      </c>
      <c r="AT14" s="36">
        <v>0</v>
      </c>
      <c r="AU14" s="36">
        <v>0</v>
      </c>
      <c r="AV14" s="36">
        <v>0</v>
      </c>
      <c r="AW14" s="36">
        <v>0</v>
      </c>
      <c r="AX14" s="36">
        <v>0</v>
      </c>
      <c r="AY14" s="36">
        <v>0</v>
      </c>
      <c r="AZ14" s="36">
        <v>0</v>
      </c>
      <c r="BA14" s="36">
        <v>0</v>
      </c>
      <c r="BB14" s="36">
        <v>0.56870501699999998</v>
      </c>
      <c r="BC14" s="36">
        <v>25.424764539000002</v>
      </c>
      <c r="BD14" s="36">
        <v>70.69</v>
      </c>
      <c r="BE14" s="36">
        <v>4.816812571428572E-2</v>
      </c>
      <c r="BF14" s="36">
        <v>9.6336252857142868E-2</v>
      </c>
      <c r="BG14" s="36">
        <v>0.58385901799999995</v>
      </c>
      <c r="BH14" s="36">
        <v>17.695067689999998</v>
      </c>
      <c r="BI14" s="36">
        <v>0</v>
      </c>
      <c r="BJ14" s="36">
        <v>0</v>
      </c>
      <c r="BK14" s="36">
        <v>0</v>
      </c>
      <c r="BL14" s="36">
        <v>0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>
        <v>4.4571352150000001</v>
      </c>
      <c r="E15" s="36">
        <v>2</v>
      </c>
      <c r="F15" s="36">
        <v>0</v>
      </c>
      <c r="G15" s="36">
        <v>0</v>
      </c>
      <c r="H15" s="36">
        <v>2</v>
      </c>
      <c r="I15" s="36">
        <v>0</v>
      </c>
      <c r="J15" s="36">
        <v>0</v>
      </c>
      <c r="K15" s="36">
        <v>0</v>
      </c>
      <c r="L15" s="36">
        <v>0</v>
      </c>
      <c r="M15" s="36">
        <v>0</v>
      </c>
      <c r="N15" s="36">
        <v>0</v>
      </c>
      <c r="O15" s="36">
        <v>0</v>
      </c>
      <c r="P15" s="36">
        <v>0</v>
      </c>
      <c r="Q15" s="36">
        <v>0</v>
      </c>
      <c r="R15" s="36">
        <v>0</v>
      </c>
      <c r="S15" s="36">
        <v>0</v>
      </c>
      <c r="T15" s="36">
        <v>0</v>
      </c>
      <c r="U15" s="36">
        <v>0</v>
      </c>
      <c r="V15" s="36">
        <v>0</v>
      </c>
      <c r="W15" s="36">
        <v>0</v>
      </c>
      <c r="X15" s="36">
        <v>0</v>
      </c>
      <c r="Y15" s="36">
        <v>0</v>
      </c>
      <c r="Z15" s="36">
        <v>0</v>
      </c>
      <c r="AA15" s="36">
        <v>0</v>
      </c>
      <c r="AB15" s="36">
        <v>0</v>
      </c>
      <c r="AC15" s="36">
        <v>0</v>
      </c>
      <c r="AD15" s="36">
        <v>0</v>
      </c>
      <c r="AE15" s="36">
        <v>0</v>
      </c>
      <c r="AF15" s="36">
        <v>0</v>
      </c>
      <c r="AG15" s="36">
        <v>0</v>
      </c>
      <c r="AH15" s="36">
        <v>0</v>
      </c>
      <c r="AI15" s="36">
        <v>0</v>
      </c>
      <c r="AJ15" s="36">
        <v>0</v>
      </c>
      <c r="AK15" s="36">
        <v>0</v>
      </c>
      <c r="AL15" s="36">
        <v>0</v>
      </c>
      <c r="AM15" s="36">
        <v>0</v>
      </c>
      <c r="AN15" s="36">
        <v>0</v>
      </c>
      <c r="AO15" s="36">
        <v>0</v>
      </c>
      <c r="AP15" s="36">
        <v>0</v>
      </c>
      <c r="AQ15" s="36">
        <v>0</v>
      </c>
      <c r="AR15" s="36">
        <v>0</v>
      </c>
      <c r="AS15" s="36">
        <v>0</v>
      </c>
      <c r="AT15" s="36">
        <v>0</v>
      </c>
      <c r="AU15" s="36">
        <v>0</v>
      </c>
      <c r="AV15" s="36">
        <v>0</v>
      </c>
      <c r="AW15" s="36">
        <v>0</v>
      </c>
      <c r="AX15" s="36">
        <v>0</v>
      </c>
      <c r="AY15" s="36">
        <v>0</v>
      </c>
      <c r="AZ15" s="36">
        <v>0</v>
      </c>
      <c r="BA15" s="36">
        <v>0</v>
      </c>
      <c r="BB15" s="36">
        <v>0</v>
      </c>
      <c r="BC15" s="36">
        <v>0</v>
      </c>
      <c r="BD15" s="36">
        <v>0</v>
      </c>
      <c r="BE15" s="36">
        <v>0</v>
      </c>
      <c r="BF15" s="36">
        <v>0</v>
      </c>
      <c r="BG15" s="36">
        <v>0</v>
      </c>
      <c r="BH15" s="36">
        <v>0</v>
      </c>
      <c r="BI15" s="36">
        <v>0</v>
      </c>
      <c r="BJ15" s="36">
        <v>0</v>
      </c>
      <c r="BK15" s="36">
        <v>0</v>
      </c>
      <c r="BL15" s="36">
        <v>0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>
        <v>3.6553650950000001</v>
      </c>
      <c r="E16" s="36">
        <v>45</v>
      </c>
      <c r="F16" s="36">
        <v>0</v>
      </c>
      <c r="G16" s="36">
        <v>0</v>
      </c>
      <c r="H16" s="36">
        <v>45</v>
      </c>
      <c r="I16" s="36">
        <v>0</v>
      </c>
      <c r="J16" s="36">
        <v>0</v>
      </c>
      <c r="K16" s="36">
        <v>0</v>
      </c>
      <c r="L16" s="36">
        <v>0</v>
      </c>
      <c r="M16" s="36">
        <v>0</v>
      </c>
      <c r="N16" s="36">
        <v>0</v>
      </c>
      <c r="O16" s="36">
        <v>0</v>
      </c>
      <c r="P16" s="36">
        <v>0</v>
      </c>
      <c r="Q16" s="36">
        <v>0</v>
      </c>
      <c r="R16" s="36">
        <v>0</v>
      </c>
      <c r="S16" s="36">
        <v>0</v>
      </c>
      <c r="T16" s="36">
        <v>0</v>
      </c>
      <c r="U16" s="36">
        <v>0</v>
      </c>
      <c r="V16" s="36">
        <v>0</v>
      </c>
      <c r="W16" s="36">
        <v>0</v>
      </c>
      <c r="X16" s="36">
        <v>0</v>
      </c>
      <c r="Y16" s="36">
        <v>0</v>
      </c>
      <c r="Z16" s="36">
        <v>0</v>
      </c>
      <c r="AA16" s="36">
        <v>0</v>
      </c>
      <c r="AB16" s="36">
        <v>0</v>
      </c>
      <c r="AC16" s="36">
        <v>0</v>
      </c>
      <c r="AD16" s="36">
        <v>0</v>
      </c>
      <c r="AE16" s="36">
        <v>0</v>
      </c>
      <c r="AF16" s="36">
        <v>0</v>
      </c>
      <c r="AG16" s="36">
        <v>0</v>
      </c>
      <c r="AH16" s="36">
        <v>0</v>
      </c>
      <c r="AI16" s="36">
        <v>0</v>
      </c>
      <c r="AJ16" s="36">
        <v>0</v>
      </c>
      <c r="AK16" s="36">
        <v>0</v>
      </c>
      <c r="AL16" s="36">
        <v>0</v>
      </c>
      <c r="AM16" s="36">
        <v>0</v>
      </c>
      <c r="AN16" s="36">
        <v>0</v>
      </c>
      <c r="AO16" s="36">
        <v>0</v>
      </c>
      <c r="AP16" s="36">
        <v>0</v>
      </c>
      <c r="AQ16" s="36">
        <v>0</v>
      </c>
      <c r="AR16" s="36">
        <v>0</v>
      </c>
      <c r="AS16" s="36">
        <v>0</v>
      </c>
      <c r="AT16" s="36">
        <v>0</v>
      </c>
      <c r="AU16" s="36">
        <v>0</v>
      </c>
      <c r="AV16" s="36">
        <v>0</v>
      </c>
      <c r="AW16" s="36">
        <v>0</v>
      </c>
      <c r="AX16" s="36">
        <v>0</v>
      </c>
      <c r="AY16" s="36">
        <v>0</v>
      </c>
      <c r="AZ16" s="36">
        <v>0</v>
      </c>
      <c r="BA16" s="36">
        <v>0</v>
      </c>
      <c r="BB16" s="36">
        <v>0</v>
      </c>
      <c r="BC16" s="36">
        <v>0</v>
      </c>
      <c r="BD16" s="36">
        <v>0</v>
      </c>
      <c r="BE16" s="36">
        <v>0</v>
      </c>
      <c r="BF16" s="36">
        <v>0</v>
      </c>
      <c r="BG16" s="36">
        <v>0</v>
      </c>
      <c r="BH16" s="36">
        <v>0</v>
      </c>
      <c r="BI16" s="36">
        <v>0</v>
      </c>
      <c r="BJ16" s="36">
        <v>0</v>
      </c>
      <c r="BK16" s="36">
        <v>0</v>
      </c>
      <c r="BL16" s="36">
        <v>0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>
        <v>4.6331528820000001</v>
      </c>
      <c r="E17" s="36">
        <v>3</v>
      </c>
      <c r="F17" s="36">
        <v>0</v>
      </c>
      <c r="G17" s="36">
        <v>0</v>
      </c>
      <c r="H17" s="36">
        <v>3</v>
      </c>
      <c r="I17" s="36">
        <v>0</v>
      </c>
      <c r="J17" s="36">
        <v>0</v>
      </c>
      <c r="K17" s="36">
        <v>0</v>
      </c>
      <c r="L17" s="36">
        <v>0</v>
      </c>
      <c r="M17" s="36">
        <v>0</v>
      </c>
      <c r="N17" s="36">
        <v>0</v>
      </c>
      <c r="O17" s="36">
        <v>0</v>
      </c>
      <c r="P17" s="36">
        <v>0</v>
      </c>
      <c r="Q17" s="36">
        <v>0</v>
      </c>
      <c r="R17" s="36">
        <v>0</v>
      </c>
      <c r="S17" s="36">
        <v>0</v>
      </c>
      <c r="T17" s="36">
        <v>0</v>
      </c>
      <c r="U17" s="36">
        <v>0</v>
      </c>
      <c r="V17" s="36">
        <v>0</v>
      </c>
      <c r="W17" s="36">
        <v>0</v>
      </c>
      <c r="X17" s="36">
        <v>0</v>
      </c>
      <c r="Y17" s="36">
        <v>0</v>
      </c>
      <c r="Z17" s="36">
        <v>0</v>
      </c>
      <c r="AA17" s="36">
        <v>0</v>
      </c>
      <c r="AB17" s="36">
        <v>0</v>
      </c>
      <c r="AC17" s="36">
        <v>0</v>
      </c>
      <c r="AD17" s="36">
        <v>0</v>
      </c>
      <c r="AE17" s="36">
        <v>0</v>
      </c>
      <c r="AF17" s="36">
        <v>0</v>
      </c>
      <c r="AG17" s="36">
        <v>0</v>
      </c>
      <c r="AH17" s="36">
        <v>0</v>
      </c>
      <c r="AI17" s="36">
        <v>0</v>
      </c>
      <c r="AJ17" s="36">
        <v>0</v>
      </c>
      <c r="AK17" s="36">
        <v>0</v>
      </c>
      <c r="AL17" s="36">
        <v>0</v>
      </c>
      <c r="AM17" s="36">
        <v>0</v>
      </c>
      <c r="AN17" s="36">
        <v>0</v>
      </c>
      <c r="AO17" s="36">
        <v>0</v>
      </c>
      <c r="AP17" s="36">
        <v>0</v>
      </c>
      <c r="AQ17" s="36">
        <v>0</v>
      </c>
      <c r="AR17" s="36">
        <v>0</v>
      </c>
      <c r="AS17" s="36">
        <v>0</v>
      </c>
      <c r="AT17" s="36">
        <v>0</v>
      </c>
      <c r="AU17" s="36">
        <v>0</v>
      </c>
      <c r="AV17" s="36">
        <v>0</v>
      </c>
      <c r="AW17" s="36">
        <v>0</v>
      </c>
      <c r="AX17" s="36">
        <v>0</v>
      </c>
      <c r="AY17" s="36">
        <v>0</v>
      </c>
      <c r="AZ17" s="36">
        <v>0</v>
      </c>
      <c r="BA17" s="36">
        <v>0</v>
      </c>
      <c r="BB17" s="36">
        <v>0.19259343300000001</v>
      </c>
      <c r="BC17" s="36">
        <v>8.3598957810000005</v>
      </c>
      <c r="BD17" s="36">
        <v>21.517547996000001</v>
      </c>
      <c r="BE17" s="36">
        <v>1.631226142857143E-2</v>
      </c>
      <c r="BF17" s="36">
        <v>3.262452285714286E-2</v>
      </c>
      <c r="BG17" s="36">
        <v>0.75625036099999998</v>
      </c>
      <c r="BH17" s="36">
        <v>3.442603772</v>
      </c>
      <c r="BI17" s="36">
        <v>0</v>
      </c>
      <c r="BJ17" s="36">
        <v>0</v>
      </c>
      <c r="BK17" s="36">
        <v>0</v>
      </c>
      <c r="BL17" s="36">
        <v>0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>
        <v>4.9097004860000002</v>
      </c>
      <c r="E18" s="36">
        <v>1</v>
      </c>
      <c r="F18" s="36">
        <v>0</v>
      </c>
      <c r="G18" s="36">
        <v>0</v>
      </c>
      <c r="H18" s="36">
        <v>1</v>
      </c>
      <c r="I18" s="36">
        <v>0</v>
      </c>
      <c r="J18" s="36">
        <v>0</v>
      </c>
      <c r="K18" s="36">
        <v>0</v>
      </c>
      <c r="L18" s="36">
        <v>0</v>
      </c>
      <c r="M18" s="36">
        <v>0</v>
      </c>
      <c r="N18" s="36">
        <v>0</v>
      </c>
      <c r="O18" s="36">
        <v>8.402119999999999E-4</v>
      </c>
      <c r="P18" s="36">
        <v>1.338494E-3</v>
      </c>
      <c r="Q18" s="36">
        <v>7.5393199999999991E-4</v>
      </c>
      <c r="R18" s="36">
        <v>8.6279999999999994E-5</v>
      </c>
      <c r="S18" s="36">
        <v>1.2259549999999999E-3</v>
      </c>
      <c r="T18" s="36">
        <v>1.12539E-4</v>
      </c>
      <c r="U18" s="36">
        <v>0</v>
      </c>
      <c r="V18" s="36">
        <v>0</v>
      </c>
      <c r="W18" s="36">
        <v>8.402119999999999E-4</v>
      </c>
      <c r="X18" s="36">
        <v>1.338494E-3</v>
      </c>
      <c r="Y18" s="36">
        <v>2.1787059999999999E-3</v>
      </c>
      <c r="Z18" s="36">
        <v>0</v>
      </c>
      <c r="AA18" s="36">
        <v>0</v>
      </c>
      <c r="AB18" s="36">
        <v>0</v>
      </c>
      <c r="AC18" s="36">
        <v>0</v>
      </c>
      <c r="AD18" s="36">
        <v>0</v>
      </c>
      <c r="AE18" s="36">
        <v>0</v>
      </c>
      <c r="AF18" s="36">
        <v>0</v>
      </c>
      <c r="AG18" s="36">
        <v>0</v>
      </c>
      <c r="AH18" s="36">
        <v>0</v>
      </c>
      <c r="AI18" s="36">
        <v>0</v>
      </c>
      <c r="AJ18" s="36">
        <v>0</v>
      </c>
      <c r="AK18" s="36">
        <v>0</v>
      </c>
      <c r="AL18" s="36">
        <v>0</v>
      </c>
      <c r="AM18" s="36">
        <v>0</v>
      </c>
      <c r="AN18" s="36">
        <v>0</v>
      </c>
      <c r="AO18" s="36">
        <v>0</v>
      </c>
      <c r="AP18" s="36">
        <v>2.385608E-3</v>
      </c>
      <c r="AQ18" s="36">
        <v>1.2845580000000001E-3</v>
      </c>
      <c r="AR18" s="36">
        <v>3.6701659999999999E-3</v>
      </c>
      <c r="AS18" s="36">
        <v>0</v>
      </c>
      <c r="AT18" s="36">
        <v>0</v>
      </c>
      <c r="AU18" s="36">
        <v>0</v>
      </c>
      <c r="AV18" s="36">
        <v>0</v>
      </c>
      <c r="AW18" s="36">
        <v>0</v>
      </c>
      <c r="AX18" s="36">
        <v>0</v>
      </c>
      <c r="AY18" s="36">
        <v>0</v>
      </c>
      <c r="AZ18" s="36">
        <v>0</v>
      </c>
      <c r="BA18" s="36">
        <v>0</v>
      </c>
      <c r="BB18" s="36">
        <v>0.48838759300000001</v>
      </c>
      <c r="BC18" s="36">
        <v>28.475766248999999</v>
      </c>
      <c r="BD18" s="36">
        <v>74.580332076000005</v>
      </c>
      <c r="BE18" s="36">
        <v>4.1365408571428577E-2</v>
      </c>
      <c r="BF18" s="36">
        <v>8.2730817142857155E-2</v>
      </c>
      <c r="BG18" s="36">
        <v>2.3598124459999998</v>
      </c>
      <c r="BH18" s="36">
        <v>23.675208548000001</v>
      </c>
      <c r="BI18" s="36">
        <v>0</v>
      </c>
      <c r="BJ18" s="36">
        <v>0</v>
      </c>
      <c r="BK18" s="36">
        <v>0</v>
      </c>
      <c r="BL18" s="36">
        <v>0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>
        <v>4.6214886919999998</v>
      </c>
      <c r="E19" s="36">
        <v>6</v>
      </c>
      <c r="F19" s="36">
        <v>0</v>
      </c>
      <c r="G19" s="36">
        <v>0</v>
      </c>
      <c r="H19" s="36">
        <v>6</v>
      </c>
      <c r="I19" s="36">
        <v>0</v>
      </c>
      <c r="J19" s="36">
        <v>0</v>
      </c>
      <c r="K19" s="36">
        <v>0</v>
      </c>
      <c r="L19" s="36">
        <v>0</v>
      </c>
      <c r="M19" s="36">
        <v>0</v>
      </c>
      <c r="N19" s="36">
        <v>0</v>
      </c>
      <c r="O19" s="36">
        <v>0</v>
      </c>
      <c r="P19" s="36">
        <v>0</v>
      </c>
      <c r="Q19" s="36">
        <v>0</v>
      </c>
      <c r="R19" s="36">
        <v>0</v>
      </c>
      <c r="S19" s="36">
        <v>0</v>
      </c>
      <c r="T19" s="36">
        <v>0</v>
      </c>
      <c r="U19" s="36">
        <v>0</v>
      </c>
      <c r="V19" s="36">
        <v>0</v>
      </c>
      <c r="W19" s="36">
        <v>0</v>
      </c>
      <c r="X19" s="36">
        <v>0</v>
      </c>
      <c r="Y19" s="36">
        <v>0</v>
      </c>
      <c r="Z19" s="36">
        <v>0</v>
      </c>
      <c r="AA19" s="36">
        <v>0</v>
      </c>
      <c r="AB19" s="36">
        <v>0</v>
      </c>
      <c r="AC19" s="36">
        <v>0</v>
      </c>
      <c r="AD19" s="36">
        <v>0</v>
      </c>
      <c r="AE19" s="36">
        <v>0</v>
      </c>
      <c r="AF19" s="36">
        <v>0</v>
      </c>
      <c r="AG19" s="36">
        <v>0</v>
      </c>
      <c r="AH19" s="36">
        <v>0</v>
      </c>
      <c r="AI19" s="36">
        <v>0</v>
      </c>
      <c r="AJ19" s="36">
        <v>0</v>
      </c>
      <c r="AK19" s="36">
        <v>0</v>
      </c>
      <c r="AL19" s="36">
        <v>0</v>
      </c>
      <c r="AM19" s="36">
        <v>0</v>
      </c>
      <c r="AN19" s="36">
        <v>0</v>
      </c>
      <c r="AO19" s="36">
        <v>0</v>
      </c>
      <c r="AP19" s="36">
        <v>0</v>
      </c>
      <c r="AQ19" s="36">
        <v>0</v>
      </c>
      <c r="AR19" s="36">
        <v>0</v>
      </c>
      <c r="AS19" s="36">
        <v>0</v>
      </c>
      <c r="AT19" s="36">
        <v>0</v>
      </c>
      <c r="AU19" s="36">
        <v>0</v>
      </c>
      <c r="AV19" s="36">
        <v>0</v>
      </c>
      <c r="AW19" s="36">
        <v>0</v>
      </c>
      <c r="AX19" s="36">
        <v>0</v>
      </c>
      <c r="AY19" s="36">
        <v>0</v>
      </c>
      <c r="AZ19" s="36">
        <v>0</v>
      </c>
      <c r="BA19" s="36">
        <v>0</v>
      </c>
      <c r="BB19" s="36">
        <v>0.15401050099999999</v>
      </c>
      <c r="BC19" s="36">
        <v>8.2976084389999993</v>
      </c>
      <c r="BD19" s="36">
        <v>19.544229718</v>
      </c>
      <c r="BE19" s="36">
        <v>1.3044367142857144E-2</v>
      </c>
      <c r="BF19" s="36">
        <v>2.6088734285714288E-2</v>
      </c>
      <c r="BG19" s="36">
        <v>0.40472266200000001</v>
      </c>
      <c r="BH19" s="36">
        <v>5.968943748</v>
      </c>
      <c r="BI19" s="36">
        <v>0</v>
      </c>
      <c r="BJ19" s="36">
        <v>0</v>
      </c>
      <c r="BK19" s="36">
        <v>0</v>
      </c>
      <c r="BL19" s="36">
        <v>0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>
        <v>4.6561755339999999</v>
      </c>
      <c r="E20" s="36">
        <v>0</v>
      </c>
      <c r="F20" s="36" t="s">
        <v>339</v>
      </c>
      <c r="G20" s="36" t="s">
        <v>339</v>
      </c>
      <c r="H20" s="36" t="s">
        <v>339</v>
      </c>
      <c r="I20" s="36">
        <v>0</v>
      </c>
      <c r="J20" s="36">
        <v>0</v>
      </c>
      <c r="K20" s="36">
        <v>0</v>
      </c>
      <c r="L20" s="36">
        <v>0</v>
      </c>
      <c r="M20" s="36">
        <v>0</v>
      </c>
      <c r="N20" s="36">
        <v>0</v>
      </c>
      <c r="O20" s="36">
        <v>0</v>
      </c>
      <c r="P20" s="36">
        <v>0</v>
      </c>
      <c r="Q20" s="36">
        <v>0</v>
      </c>
      <c r="R20" s="36">
        <v>0</v>
      </c>
      <c r="S20" s="36">
        <v>0</v>
      </c>
      <c r="T20" s="36">
        <v>0</v>
      </c>
      <c r="U20" s="36" t="s">
        <v>339</v>
      </c>
      <c r="V20" s="36" t="s">
        <v>339</v>
      </c>
      <c r="W20" s="36">
        <v>0</v>
      </c>
      <c r="X20" s="36">
        <v>0</v>
      </c>
      <c r="Y20" s="36">
        <v>0</v>
      </c>
      <c r="Z20" s="36">
        <v>0</v>
      </c>
      <c r="AA20" s="36">
        <v>0</v>
      </c>
      <c r="AB20" s="36">
        <v>0</v>
      </c>
      <c r="AC20" s="36">
        <v>0</v>
      </c>
      <c r="AD20" s="36">
        <v>0</v>
      </c>
      <c r="AE20" s="36">
        <v>0</v>
      </c>
      <c r="AF20" s="36">
        <v>0</v>
      </c>
      <c r="AG20" s="36" t="s">
        <v>339</v>
      </c>
      <c r="AH20" s="36" t="s">
        <v>339</v>
      </c>
      <c r="AI20" s="36" t="s">
        <v>339</v>
      </c>
      <c r="AJ20" s="36">
        <v>0</v>
      </c>
      <c r="AK20" s="36">
        <v>0</v>
      </c>
      <c r="AL20" s="36">
        <v>0</v>
      </c>
      <c r="AM20" s="36">
        <v>0</v>
      </c>
      <c r="AN20" s="36">
        <v>0</v>
      </c>
      <c r="AO20" s="36">
        <v>0</v>
      </c>
      <c r="AP20" s="36">
        <v>0</v>
      </c>
      <c r="AQ20" s="36">
        <v>0</v>
      </c>
      <c r="AR20" s="36">
        <v>0</v>
      </c>
      <c r="AS20" s="36">
        <v>0</v>
      </c>
      <c r="AT20" s="36">
        <v>0</v>
      </c>
      <c r="AU20" s="36">
        <v>0</v>
      </c>
      <c r="AV20" s="36">
        <v>0</v>
      </c>
      <c r="AW20" s="36">
        <v>0</v>
      </c>
      <c r="AX20" s="36">
        <v>0</v>
      </c>
      <c r="AY20" s="36">
        <v>0</v>
      </c>
      <c r="AZ20" s="36">
        <v>0</v>
      </c>
      <c r="BA20" s="36">
        <v>0</v>
      </c>
      <c r="BB20" s="36">
        <v>2.3774969999999999E-2</v>
      </c>
      <c r="BC20" s="36">
        <v>1.626870628</v>
      </c>
      <c r="BD20" s="36">
        <v>3.7513593479999998</v>
      </c>
      <c r="BE20" s="36">
        <v>2.0136900000000003E-3</v>
      </c>
      <c r="BF20" s="36">
        <v>4.0273800000000005E-3</v>
      </c>
      <c r="BG20" s="36">
        <v>0.20060973200000001</v>
      </c>
      <c r="BH20" s="36">
        <v>2.4893146150000001</v>
      </c>
      <c r="BI20" s="36">
        <v>0</v>
      </c>
      <c r="BJ20" s="36">
        <v>0</v>
      </c>
      <c r="BK20" s="36">
        <v>0</v>
      </c>
      <c r="BL20" s="36">
        <v>0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>
        <v>4.4702602479999998</v>
      </c>
      <c r="E21" s="36">
        <v>3</v>
      </c>
      <c r="F21" s="36">
        <v>0</v>
      </c>
      <c r="G21" s="36">
        <v>0</v>
      </c>
      <c r="H21" s="36">
        <v>3</v>
      </c>
      <c r="I21" s="36">
        <v>0</v>
      </c>
      <c r="J21" s="36">
        <v>0</v>
      </c>
      <c r="K21" s="36">
        <v>0</v>
      </c>
      <c r="L21" s="36">
        <v>0</v>
      </c>
      <c r="M21" s="36">
        <v>0</v>
      </c>
      <c r="N21" s="36">
        <v>0</v>
      </c>
      <c r="O21" s="36">
        <v>0</v>
      </c>
      <c r="P21" s="36">
        <v>0</v>
      </c>
      <c r="Q21" s="36">
        <v>0</v>
      </c>
      <c r="R21" s="36">
        <v>0</v>
      </c>
      <c r="S21" s="36">
        <v>0</v>
      </c>
      <c r="T21" s="36">
        <v>0</v>
      </c>
      <c r="U21" s="36">
        <v>0</v>
      </c>
      <c r="V21" s="36">
        <v>0</v>
      </c>
      <c r="W21" s="36">
        <v>0</v>
      </c>
      <c r="X21" s="36">
        <v>0</v>
      </c>
      <c r="Y21" s="36">
        <v>0</v>
      </c>
      <c r="Z21" s="36">
        <v>0</v>
      </c>
      <c r="AA21" s="36">
        <v>0</v>
      </c>
      <c r="AB21" s="36">
        <v>0</v>
      </c>
      <c r="AC21" s="36">
        <v>0</v>
      </c>
      <c r="AD21" s="36">
        <v>0</v>
      </c>
      <c r="AE21" s="36">
        <v>0</v>
      </c>
      <c r="AF21" s="36">
        <v>0</v>
      </c>
      <c r="AG21" s="36">
        <v>0</v>
      </c>
      <c r="AH21" s="36">
        <v>0</v>
      </c>
      <c r="AI21" s="36">
        <v>0</v>
      </c>
      <c r="AJ21" s="36">
        <v>0</v>
      </c>
      <c r="AK21" s="36">
        <v>0</v>
      </c>
      <c r="AL21" s="36">
        <v>0</v>
      </c>
      <c r="AM21" s="36">
        <v>0</v>
      </c>
      <c r="AN21" s="36">
        <v>0</v>
      </c>
      <c r="AO21" s="36">
        <v>0</v>
      </c>
      <c r="AP21" s="36">
        <v>0</v>
      </c>
      <c r="AQ21" s="36">
        <v>0</v>
      </c>
      <c r="AR21" s="36">
        <v>0</v>
      </c>
      <c r="AS21" s="36">
        <v>0</v>
      </c>
      <c r="AT21" s="36">
        <v>0</v>
      </c>
      <c r="AU21" s="36">
        <v>0</v>
      </c>
      <c r="AV21" s="36">
        <v>0</v>
      </c>
      <c r="AW21" s="36">
        <v>0</v>
      </c>
      <c r="AX21" s="36">
        <v>0</v>
      </c>
      <c r="AY21" s="36">
        <v>0</v>
      </c>
      <c r="AZ21" s="36">
        <v>0</v>
      </c>
      <c r="BA21" s="36">
        <v>0</v>
      </c>
      <c r="BB21" s="36">
        <v>0</v>
      </c>
      <c r="BC21" s="36">
        <v>0</v>
      </c>
      <c r="BD21" s="36">
        <v>0</v>
      </c>
      <c r="BE21" s="36">
        <v>0</v>
      </c>
      <c r="BF21" s="36">
        <v>0</v>
      </c>
      <c r="BG21" s="36">
        <v>0</v>
      </c>
      <c r="BH21" s="36">
        <v>0</v>
      </c>
      <c r="BI21" s="36">
        <v>0</v>
      </c>
      <c r="BJ21" s="36">
        <v>0</v>
      </c>
      <c r="BK21" s="36">
        <v>0</v>
      </c>
      <c r="BL21" s="36">
        <v>0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>
        <v>4.3931778110000002</v>
      </c>
      <c r="E22" s="36">
        <v>2</v>
      </c>
      <c r="F22" s="36">
        <v>0</v>
      </c>
      <c r="G22" s="36">
        <v>0</v>
      </c>
      <c r="H22" s="36">
        <v>2</v>
      </c>
      <c r="I22" s="36">
        <v>0</v>
      </c>
      <c r="J22" s="36">
        <v>0</v>
      </c>
      <c r="K22" s="36">
        <v>0</v>
      </c>
      <c r="L22" s="36">
        <v>0</v>
      </c>
      <c r="M22" s="36">
        <v>0</v>
      </c>
      <c r="N22" s="36">
        <v>0</v>
      </c>
      <c r="O22" s="36">
        <v>0</v>
      </c>
      <c r="P22" s="36">
        <v>0</v>
      </c>
      <c r="Q22" s="36">
        <v>0</v>
      </c>
      <c r="R22" s="36">
        <v>0</v>
      </c>
      <c r="S22" s="36">
        <v>0</v>
      </c>
      <c r="T22" s="36">
        <v>0</v>
      </c>
      <c r="U22" s="36">
        <v>0</v>
      </c>
      <c r="V22" s="36">
        <v>0</v>
      </c>
      <c r="W22" s="36">
        <v>0</v>
      </c>
      <c r="X22" s="36">
        <v>0</v>
      </c>
      <c r="Y22" s="36">
        <v>0</v>
      </c>
      <c r="Z22" s="36">
        <v>0</v>
      </c>
      <c r="AA22" s="36">
        <v>0</v>
      </c>
      <c r="AB22" s="36">
        <v>0</v>
      </c>
      <c r="AC22" s="36">
        <v>0</v>
      </c>
      <c r="AD22" s="36">
        <v>0</v>
      </c>
      <c r="AE22" s="36">
        <v>0</v>
      </c>
      <c r="AF22" s="36">
        <v>0</v>
      </c>
      <c r="AG22" s="36">
        <v>0</v>
      </c>
      <c r="AH22" s="36">
        <v>0</v>
      </c>
      <c r="AI22" s="36">
        <v>0</v>
      </c>
      <c r="AJ22" s="36">
        <v>0</v>
      </c>
      <c r="AK22" s="36">
        <v>0</v>
      </c>
      <c r="AL22" s="36">
        <v>0</v>
      </c>
      <c r="AM22" s="36">
        <v>0</v>
      </c>
      <c r="AN22" s="36">
        <v>0</v>
      </c>
      <c r="AO22" s="36">
        <v>0</v>
      </c>
      <c r="AP22" s="36">
        <v>0</v>
      </c>
      <c r="AQ22" s="36">
        <v>0</v>
      </c>
      <c r="AR22" s="36">
        <v>0</v>
      </c>
      <c r="AS22" s="36">
        <v>0</v>
      </c>
      <c r="AT22" s="36">
        <v>0</v>
      </c>
      <c r="AU22" s="36">
        <v>0</v>
      </c>
      <c r="AV22" s="36">
        <v>0</v>
      </c>
      <c r="AW22" s="36">
        <v>0</v>
      </c>
      <c r="AX22" s="36">
        <v>0</v>
      </c>
      <c r="AY22" s="36">
        <v>0</v>
      </c>
      <c r="AZ22" s="36">
        <v>0</v>
      </c>
      <c r="BA22" s="36">
        <v>0</v>
      </c>
      <c r="BB22" s="36">
        <v>0</v>
      </c>
      <c r="BC22" s="36">
        <v>0</v>
      </c>
      <c r="BD22" s="36">
        <v>0</v>
      </c>
      <c r="BE22" s="36">
        <v>0</v>
      </c>
      <c r="BF22" s="36">
        <v>0</v>
      </c>
      <c r="BG22" s="36">
        <v>0</v>
      </c>
      <c r="BH22" s="36">
        <v>0</v>
      </c>
      <c r="BI22" s="36">
        <v>0</v>
      </c>
      <c r="BJ22" s="36">
        <v>0</v>
      </c>
      <c r="BK22" s="36">
        <v>0</v>
      </c>
      <c r="BL22" s="36">
        <v>0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>
        <v>4.2497405180000003</v>
      </c>
      <c r="E23" s="36">
        <v>0</v>
      </c>
      <c r="F23" s="36" t="s">
        <v>339</v>
      </c>
      <c r="G23" s="36" t="s">
        <v>339</v>
      </c>
      <c r="H23" s="36" t="s">
        <v>339</v>
      </c>
      <c r="I23" s="36">
        <v>0</v>
      </c>
      <c r="J23" s="36">
        <v>0</v>
      </c>
      <c r="K23" s="36">
        <v>0</v>
      </c>
      <c r="L23" s="36">
        <v>0</v>
      </c>
      <c r="M23" s="36">
        <v>0</v>
      </c>
      <c r="N23" s="36">
        <v>0</v>
      </c>
      <c r="O23" s="36">
        <v>0</v>
      </c>
      <c r="P23" s="36">
        <v>0</v>
      </c>
      <c r="Q23" s="36">
        <v>0</v>
      </c>
      <c r="R23" s="36">
        <v>0</v>
      </c>
      <c r="S23" s="36">
        <v>0</v>
      </c>
      <c r="T23" s="36">
        <v>0</v>
      </c>
      <c r="U23" s="36" t="s">
        <v>339</v>
      </c>
      <c r="V23" s="36" t="s">
        <v>339</v>
      </c>
      <c r="W23" s="36">
        <v>0</v>
      </c>
      <c r="X23" s="36">
        <v>0</v>
      </c>
      <c r="Y23" s="36">
        <v>0</v>
      </c>
      <c r="Z23" s="36">
        <v>0</v>
      </c>
      <c r="AA23" s="36">
        <v>0</v>
      </c>
      <c r="AB23" s="36">
        <v>0</v>
      </c>
      <c r="AC23" s="36">
        <v>0</v>
      </c>
      <c r="AD23" s="36">
        <v>0</v>
      </c>
      <c r="AE23" s="36">
        <v>0</v>
      </c>
      <c r="AF23" s="36">
        <v>0</v>
      </c>
      <c r="AG23" s="36" t="s">
        <v>339</v>
      </c>
      <c r="AH23" s="36" t="s">
        <v>339</v>
      </c>
      <c r="AI23" s="36" t="s">
        <v>339</v>
      </c>
      <c r="AJ23" s="36">
        <v>0</v>
      </c>
      <c r="AK23" s="36">
        <v>0</v>
      </c>
      <c r="AL23" s="36">
        <v>0</v>
      </c>
      <c r="AM23" s="36">
        <v>0</v>
      </c>
      <c r="AN23" s="36">
        <v>0</v>
      </c>
      <c r="AO23" s="36">
        <v>0</v>
      </c>
      <c r="AP23" s="36">
        <v>0</v>
      </c>
      <c r="AQ23" s="36">
        <v>0</v>
      </c>
      <c r="AR23" s="36">
        <v>0</v>
      </c>
      <c r="AS23" s="36">
        <v>0</v>
      </c>
      <c r="AT23" s="36">
        <v>0</v>
      </c>
      <c r="AU23" s="36">
        <v>0</v>
      </c>
      <c r="AV23" s="36">
        <v>0</v>
      </c>
      <c r="AW23" s="36">
        <v>0</v>
      </c>
      <c r="AX23" s="36">
        <v>0</v>
      </c>
      <c r="AY23" s="36">
        <v>0</v>
      </c>
      <c r="AZ23" s="36">
        <v>0</v>
      </c>
      <c r="BA23" s="36">
        <v>0</v>
      </c>
      <c r="BB23" s="36">
        <v>0</v>
      </c>
      <c r="BC23" s="36">
        <v>0</v>
      </c>
      <c r="BD23" s="36">
        <v>0</v>
      </c>
      <c r="BE23" s="36">
        <v>0</v>
      </c>
      <c r="BF23" s="36">
        <v>0</v>
      </c>
      <c r="BG23" s="36">
        <v>0</v>
      </c>
      <c r="BH23" s="36">
        <v>0</v>
      </c>
      <c r="BI23" s="36">
        <v>0</v>
      </c>
      <c r="BJ23" s="36">
        <v>0</v>
      </c>
      <c r="BK23" s="36">
        <v>0</v>
      </c>
      <c r="BL23" s="36">
        <v>0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>
        <v>4.1910535659999999</v>
      </c>
      <c r="E24" s="36">
        <v>0</v>
      </c>
      <c r="F24" s="36" t="s">
        <v>339</v>
      </c>
      <c r="G24" s="36" t="s">
        <v>339</v>
      </c>
      <c r="H24" s="36" t="s">
        <v>339</v>
      </c>
      <c r="I24" s="36">
        <v>0</v>
      </c>
      <c r="J24" s="36">
        <v>0</v>
      </c>
      <c r="K24" s="36">
        <v>0</v>
      </c>
      <c r="L24" s="36">
        <v>0</v>
      </c>
      <c r="M24" s="36">
        <v>0</v>
      </c>
      <c r="N24" s="36">
        <v>0</v>
      </c>
      <c r="O24" s="36">
        <v>0</v>
      </c>
      <c r="P24" s="36">
        <v>0</v>
      </c>
      <c r="Q24" s="36">
        <v>0</v>
      </c>
      <c r="R24" s="36">
        <v>0</v>
      </c>
      <c r="S24" s="36">
        <v>0</v>
      </c>
      <c r="T24" s="36">
        <v>0</v>
      </c>
      <c r="U24" s="36" t="s">
        <v>339</v>
      </c>
      <c r="V24" s="36" t="s">
        <v>339</v>
      </c>
      <c r="W24" s="36">
        <v>0</v>
      </c>
      <c r="X24" s="36">
        <v>0</v>
      </c>
      <c r="Y24" s="36">
        <v>0</v>
      </c>
      <c r="Z24" s="36">
        <v>0</v>
      </c>
      <c r="AA24" s="36">
        <v>0</v>
      </c>
      <c r="AB24" s="36">
        <v>0</v>
      </c>
      <c r="AC24" s="36">
        <v>0</v>
      </c>
      <c r="AD24" s="36">
        <v>0</v>
      </c>
      <c r="AE24" s="36">
        <v>0</v>
      </c>
      <c r="AF24" s="36">
        <v>0</v>
      </c>
      <c r="AG24" s="36" t="s">
        <v>339</v>
      </c>
      <c r="AH24" s="36" t="s">
        <v>339</v>
      </c>
      <c r="AI24" s="36" t="s">
        <v>339</v>
      </c>
      <c r="AJ24" s="36">
        <v>0</v>
      </c>
      <c r="AK24" s="36">
        <v>0</v>
      </c>
      <c r="AL24" s="36">
        <v>0</v>
      </c>
      <c r="AM24" s="36">
        <v>0</v>
      </c>
      <c r="AN24" s="36">
        <v>0</v>
      </c>
      <c r="AO24" s="36">
        <v>0</v>
      </c>
      <c r="AP24" s="36">
        <v>0</v>
      </c>
      <c r="AQ24" s="36">
        <v>0</v>
      </c>
      <c r="AR24" s="36">
        <v>0</v>
      </c>
      <c r="AS24" s="36">
        <v>0</v>
      </c>
      <c r="AT24" s="36">
        <v>0</v>
      </c>
      <c r="AU24" s="36">
        <v>0</v>
      </c>
      <c r="AV24" s="36">
        <v>0</v>
      </c>
      <c r="AW24" s="36">
        <v>0</v>
      </c>
      <c r="AX24" s="36">
        <v>0</v>
      </c>
      <c r="AY24" s="36">
        <v>0</v>
      </c>
      <c r="AZ24" s="36">
        <v>0</v>
      </c>
      <c r="BA24" s="36">
        <v>0</v>
      </c>
      <c r="BB24" s="36">
        <v>0</v>
      </c>
      <c r="BC24" s="36">
        <v>0</v>
      </c>
      <c r="BD24" s="36">
        <v>0</v>
      </c>
      <c r="BE24" s="36">
        <v>0</v>
      </c>
      <c r="BF24" s="36">
        <v>0</v>
      </c>
      <c r="BG24" s="36">
        <v>0</v>
      </c>
      <c r="BH24" s="36">
        <v>0</v>
      </c>
      <c r="BI24" s="36">
        <v>0</v>
      </c>
      <c r="BJ24" s="36">
        <v>0</v>
      </c>
      <c r="BK24" s="36">
        <v>0</v>
      </c>
      <c r="BL24" s="36">
        <v>0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>
        <v>4.2601818529999997</v>
      </c>
      <c r="E25" s="36">
        <v>1</v>
      </c>
      <c r="F25" s="36">
        <v>0</v>
      </c>
      <c r="G25" s="36">
        <v>0</v>
      </c>
      <c r="H25" s="36">
        <v>1</v>
      </c>
      <c r="I25" s="36">
        <v>0</v>
      </c>
      <c r="J25" s="36">
        <v>0</v>
      </c>
      <c r="K25" s="36">
        <v>0</v>
      </c>
      <c r="L25" s="36">
        <v>0</v>
      </c>
      <c r="M25" s="36">
        <v>0</v>
      </c>
      <c r="N25" s="36">
        <v>0</v>
      </c>
      <c r="O25" s="36">
        <v>0</v>
      </c>
      <c r="P25" s="36">
        <v>0</v>
      </c>
      <c r="Q25" s="36">
        <v>0</v>
      </c>
      <c r="R25" s="36">
        <v>0</v>
      </c>
      <c r="S25" s="36">
        <v>0</v>
      </c>
      <c r="T25" s="36">
        <v>0</v>
      </c>
      <c r="U25" s="36">
        <v>0</v>
      </c>
      <c r="V25" s="36">
        <v>0</v>
      </c>
      <c r="W25" s="36">
        <v>0</v>
      </c>
      <c r="X25" s="36">
        <v>0</v>
      </c>
      <c r="Y25" s="36">
        <v>0</v>
      </c>
      <c r="Z25" s="36">
        <v>0</v>
      </c>
      <c r="AA25" s="36">
        <v>0</v>
      </c>
      <c r="AB25" s="36">
        <v>0</v>
      </c>
      <c r="AC25" s="36">
        <v>0</v>
      </c>
      <c r="AD25" s="36">
        <v>0</v>
      </c>
      <c r="AE25" s="36">
        <v>0</v>
      </c>
      <c r="AF25" s="36">
        <v>0</v>
      </c>
      <c r="AG25" s="36">
        <v>0</v>
      </c>
      <c r="AH25" s="36">
        <v>0</v>
      </c>
      <c r="AI25" s="36">
        <v>0</v>
      </c>
      <c r="AJ25" s="36">
        <v>0</v>
      </c>
      <c r="AK25" s="36">
        <v>0</v>
      </c>
      <c r="AL25" s="36">
        <v>0</v>
      </c>
      <c r="AM25" s="36">
        <v>0</v>
      </c>
      <c r="AN25" s="36">
        <v>0</v>
      </c>
      <c r="AO25" s="36">
        <v>0</v>
      </c>
      <c r="AP25" s="36">
        <v>0</v>
      </c>
      <c r="AQ25" s="36">
        <v>0</v>
      </c>
      <c r="AR25" s="36">
        <v>0</v>
      </c>
      <c r="AS25" s="36">
        <v>0</v>
      </c>
      <c r="AT25" s="36">
        <v>0</v>
      </c>
      <c r="AU25" s="36">
        <v>0</v>
      </c>
      <c r="AV25" s="36">
        <v>0</v>
      </c>
      <c r="AW25" s="36">
        <v>0</v>
      </c>
      <c r="AX25" s="36">
        <v>0</v>
      </c>
      <c r="AY25" s="36">
        <v>0</v>
      </c>
      <c r="AZ25" s="36">
        <v>0</v>
      </c>
      <c r="BA25" s="36">
        <v>0</v>
      </c>
      <c r="BB25" s="36">
        <v>0</v>
      </c>
      <c r="BC25" s="36">
        <v>0</v>
      </c>
      <c r="BD25" s="36">
        <v>0</v>
      </c>
      <c r="BE25" s="36">
        <v>0</v>
      </c>
      <c r="BF25" s="36">
        <v>0</v>
      </c>
      <c r="BG25" s="36">
        <v>0</v>
      </c>
      <c r="BH25" s="36">
        <v>0</v>
      </c>
      <c r="BI25" s="36">
        <v>0</v>
      </c>
      <c r="BJ25" s="36">
        <v>0</v>
      </c>
      <c r="BK25" s="36">
        <v>0</v>
      </c>
      <c r="BL25" s="36">
        <v>0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>
        <v>4.2006350000000001</v>
      </c>
      <c r="E26" s="36">
        <v>0</v>
      </c>
      <c r="F26" s="36" t="s">
        <v>339</v>
      </c>
      <c r="G26" s="36" t="s">
        <v>339</v>
      </c>
      <c r="H26" s="36" t="s">
        <v>339</v>
      </c>
      <c r="I26" s="36">
        <v>0</v>
      </c>
      <c r="J26" s="36">
        <v>0</v>
      </c>
      <c r="K26" s="36">
        <v>0</v>
      </c>
      <c r="L26" s="36">
        <v>0</v>
      </c>
      <c r="M26" s="36">
        <v>0</v>
      </c>
      <c r="N26" s="36">
        <v>0</v>
      </c>
      <c r="O26" s="36">
        <v>0</v>
      </c>
      <c r="P26" s="36">
        <v>0</v>
      </c>
      <c r="Q26" s="36">
        <v>0</v>
      </c>
      <c r="R26" s="36">
        <v>0</v>
      </c>
      <c r="S26" s="36">
        <v>0</v>
      </c>
      <c r="T26" s="36">
        <v>0</v>
      </c>
      <c r="U26" s="36" t="s">
        <v>339</v>
      </c>
      <c r="V26" s="36" t="s">
        <v>339</v>
      </c>
      <c r="W26" s="36">
        <v>0</v>
      </c>
      <c r="X26" s="36">
        <v>0</v>
      </c>
      <c r="Y26" s="36">
        <v>0</v>
      </c>
      <c r="Z26" s="36">
        <v>0</v>
      </c>
      <c r="AA26" s="36">
        <v>0</v>
      </c>
      <c r="AB26" s="36">
        <v>0</v>
      </c>
      <c r="AC26" s="36">
        <v>0</v>
      </c>
      <c r="AD26" s="36">
        <v>0</v>
      </c>
      <c r="AE26" s="36">
        <v>0</v>
      </c>
      <c r="AF26" s="36">
        <v>0</v>
      </c>
      <c r="AG26" s="36" t="s">
        <v>339</v>
      </c>
      <c r="AH26" s="36" t="s">
        <v>339</v>
      </c>
      <c r="AI26" s="36" t="s">
        <v>339</v>
      </c>
      <c r="AJ26" s="36">
        <v>0</v>
      </c>
      <c r="AK26" s="36">
        <v>0</v>
      </c>
      <c r="AL26" s="36">
        <v>0</v>
      </c>
      <c r="AM26" s="36">
        <v>0</v>
      </c>
      <c r="AN26" s="36">
        <v>0</v>
      </c>
      <c r="AO26" s="36">
        <v>0</v>
      </c>
      <c r="AP26" s="36">
        <v>0</v>
      </c>
      <c r="AQ26" s="36">
        <v>0</v>
      </c>
      <c r="AR26" s="36">
        <v>0</v>
      </c>
      <c r="AS26" s="36">
        <v>0</v>
      </c>
      <c r="AT26" s="36">
        <v>0</v>
      </c>
      <c r="AU26" s="36">
        <v>0</v>
      </c>
      <c r="AV26" s="36">
        <v>0</v>
      </c>
      <c r="AW26" s="36">
        <v>0</v>
      </c>
      <c r="AX26" s="36">
        <v>0</v>
      </c>
      <c r="AY26" s="36">
        <v>0</v>
      </c>
      <c r="AZ26" s="36">
        <v>0</v>
      </c>
      <c r="BA26" s="36">
        <v>0</v>
      </c>
      <c r="BB26" s="36">
        <v>0</v>
      </c>
      <c r="BC26" s="36">
        <v>0</v>
      </c>
      <c r="BD26" s="36">
        <v>0</v>
      </c>
      <c r="BE26" s="36">
        <v>0</v>
      </c>
      <c r="BF26" s="36">
        <v>0</v>
      </c>
      <c r="BG26" s="36">
        <v>0</v>
      </c>
      <c r="BH26" s="36">
        <v>0</v>
      </c>
      <c r="BI26" s="36">
        <v>0</v>
      </c>
      <c r="BJ26" s="36">
        <v>0</v>
      </c>
      <c r="BK26" s="36">
        <v>0</v>
      </c>
      <c r="BL26" s="36">
        <v>0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>
        <v>4.1713619289999997</v>
      </c>
      <c r="E27" s="36">
        <v>0</v>
      </c>
      <c r="F27" s="36" t="s">
        <v>339</v>
      </c>
      <c r="G27" s="36" t="s">
        <v>339</v>
      </c>
      <c r="H27" s="36" t="s">
        <v>339</v>
      </c>
      <c r="I27" s="36">
        <v>0</v>
      </c>
      <c r="J27" s="36">
        <v>0</v>
      </c>
      <c r="K27" s="36">
        <v>0</v>
      </c>
      <c r="L27" s="36">
        <v>0</v>
      </c>
      <c r="M27" s="36">
        <v>0</v>
      </c>
      <c r="N27" s="36">
        <v>0</v>
      </c>
      <c r="O27" s="36">
        <v>0</v>
      </c>
      <c r="P27" s="36">
        <v>0</v>
      </c>
      <c r="Q27" s="36">
        <v>0</v>
      </c>
      <c r="R27" s="36">
        <v>0</v>
      </c>
      <c r="S27" s="36">
        <v>0</v>
      </c>
      <c r="T27" s="36">
        <v>0</v>
      </c>
      <c r="U27" s="36" t="s">
        <v>339</v>
      </c>
      <c r="V27" s="36" t="s">
        <v>339</v>
      </c>
      <c r="W27" s="36">
        <v>0</v>
      </c>
      <c r="X27" s="36">
        <v>0</v>
      </c>
      <c r="Y27" s="36">
        <v>0</v>
      </c>
      <c r="Z27" s="36">
        <v>0</v>
      </c>
      <c r="AA27" s="36">
        <v>0</v>
      </c>
      <c r="AB27" s="36">
        <v>0</v>
      </c>
      <c r="AC27" s="36">
        <v>0</v>
      </c>
      <c r="AD27" s="36">
        <v>0</v>
      </c>
      <c r="AE27" s="36">
        <v>0</v>
      </c>
      <c r="AF27" s="36">
        <v>0</v>
      </c>
      <c r="AG27" s="36" t="s">
        <v>339</v>
      </c>
      <c r="AH27" s="36" t="s">
        <v>339</v>
      </c>
      <c r="AI27" s="36" t="s">
        <v>339</v>
      </c>
      <c r="AJ27" s="36">
        <v>0</v>
      </c>
      <c r="AK27" s="36">
        <v>0</v>
      </c>
      <c r="AL27" s="36">
        <v>0</v>
      </c>
      <c r="AM27" s="36">
        <v>0</v>
      </c>
      <c r="AN27" s="36">
        <v>0</v>
      </c>
      <c r="AO27" s="36">
        <v>0</v>
      </c>
      <c r="AP27" s="36">
        <v>0</v>
      </c>
      <c r="AQ27" s="36">
        <v>0</v>
      </c>
      <c r="AR27" s="36">
        <v>0</v>
      </c>
      <c r="AS27" s="36">
        <v>0</v>
      </c>
      <c r="AT27" s="36">
        <v>0</v>
      </c>
      <c r="AU27" s="36">
        <v>0</v>
      </c>
      <c r="AV27" s="36">
        <v>0</v>
      </c>
      <c r="AW27" s="36">
        <v>0</v>
      </c>
      <c r="AX27" s="36">
        <v>0</v>
      </c>
      <c r="AY27" s="36">
        <v>0</v>
      </c>
      <c r="AZ27" s="36">
        <v>0</v>
      </c>
      <c r="BA27" s="36">
        <v>0</v>
      </c>
      <c r="BB27" s="36">
        <v>0</v>
      </c>
      <c r="BC27" s="36">
        <v>0</v>
      </c>
      <c r="BD27" s="36">
        <v>0</v>
      </c>
      <c r="BE27" s="36">
        <v>0</v>
      </c>
      <c r="BF27" s="36">
        <v>0</v>
      </c>
      <c r="BG27" s="36">
        <v>0</v>
      </c>
      <c r="BH27" s="36">
        <v>0</v>
      </c>
      <c r="BI27" s="36">
        <v>0</v>
      </c>
      <c r="BJ27" s="36">
        <v>0</v>
      </c>
      <c r="BK27" s="36">
        <v>0</v>
      </c>
      <c r="BL27" s="36">
        <v>0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162">
        <v>5.0293410339999998</v>
      </c>
      <c r="E28" s="36">
        <v>519</v>
      </c>
      <c r="F28" s="36">
        <v>0</v>
      </c>
      <c r="G28" s="36">
        <v>0</v>
      </c>
      <c r="H28" s="36">
        <v>519</v>
      </c>
      <c r="I28" s="36">
        <v>9.4087019549321254E-6</v>
      </c>
      <c r="J28" s="36">
        <v>2.105244256113917E-3</v>
      </c>
      <c r="K28" s="36">
        <v>9.4087019549321254E-6</v>
      </c>
      <c r="L28" s="36">
        <v>0</v>
      </c>
      <c r="M28" s="36">
        <v>2.1146529580688489E-3</v>
      </c>
      <c r="N28" s="36">
        <v>0</v>
      </c>
      <c r="O28" s="36">
        <v>0.37950826699999995</v>
      </c>
      <c r="P28" s="36">
        <v>0.68151405500000006</v>
      </c>
      <c r="Q28" s="36">
        <v>0.35955417499999998</v>
      </c>
      <c r="R28" s="36">
        <v>1.9954092E-2</v>
      </c>
      <c r="S28" s="36">
        <v>0.65548697700000003</v>
      </c>
      <c r="T28" s="36">
        <v>2.6027078000000002E-2</v>
      </c>
      <c r="U28" s="36">
        <v>0</v>
      </c>
      <c r="V28" s="36">
        <v>0</v>
      </c>
      <c r="W28" s="36">
        <v>0.37951767570195488</v>
      </c>
      <c r="X28" s="36">
        <v>0.68361929925611398</v>
      </c>
      <c r="Y28" s="36">
        <v>1.0631369749580688</v>
      </c>
      <c r="Z28" s="36">
        <v>1.0610676397088057E-5</v>
      </c>
      <c r="AA28" s="36">
        <v>2.270684748976844E-6</v>
      </c>
      <c r="AB28" s="36">
        <v>2.27068E-6</v>
      </c>
      <c r="AC28" s="36">
        <v>3.4959741167420745E-7</v>
      </c>
      <c r="AD28" s="36">
        <v>4.4534785791650462E-5</v>
      </c>
      <c r="AE28" s="36">
        <v>4.0081307212485413E-4</v>
      </c>
      <c r="AF28" s="36">
        <v>4.4534785791650456E-4</v>
      </c>
      <c r="AG28" s="36">
        <v>0</v>
      </c>
      <c r="AH28" s="36">
        <v>0</v>
      </c>
      <c r="AI28" s="36">
        <v>0</v>
      </c>
      <c r="AJ28" s="36">
        <v>1.3018775386057627E-7</v>
      </c>
      <c r="AK28" s="36">
        <v>1.5732441186439942E-7</v>
      </c>
      <c r="AL28" s="36">
        <v>3.9348115702076323E-7</v>
      </c>
      <c r="AM28" s="36">
        <v>4.797851655347837E-7</v>
      </c>
      <c r="AN28" s="36">
        <v>4.4692110203514864E-5</v>
      </c>
      <c r="AO28" s="36">
        <v>4.0120655328187489E-4</v>
      </c>
      <c r="AP28" s="36">
        <v>2.3054602809999998</v>
      </c>
      <c r="AQ28" s="36">
        <v>1.2414016889999999</v>
      </c>
      <c r="AR28" s="36">
        <v>3.5468619699999997</v>
      </c>
      <c r="AS28" s="36">
        <v>3.5300000000000001E-6</v>
      </c>
      <c r="AT28" s="36">
        <v>1.592E-6</v>
      </c>
      <c r="AU28" s="36">
        <v>3.366E-6</v>
      </c>
      <c r="AV28" s="36">
        <v>9.4487999999999994E-5</v>
      </c>
      <c r="AW28" s="36">
        <v>1.99741E-4</v>
      </c>
      <c r="AX28" s="36">
        <v>7.9334999999999999E-5</v>
      </c>
      <c r="AY28" s="36">
        <v>1.6770899999999999E-4</v>
      </c>
      <c r="AZ28" s="36">
        <v>2.4285714285714286E-8</v>
      </c>
      <c r="BA28" s="36">
        <v>4.8571428571428572E-8</v>
      </c>
      <c r="BB28" s="36">
        <v>12.882170026000001</v>
      </c>
      <c r="BC28" s="36">
        <v>1869.0218854970001</v>
      </c>
      <c r="BD28" s="36">
        <v>3950.9929105770002</v>
      </c>
      <c r="BE28" s="36">
        <v>0.11388056857142857</v>
      </c>
      <c r="BF28" s="36">
        <v>0.22776113857142857</v>
      </c>
      <c r="BG28" s="36">
        <v>11.925785232999999</v>
      </c>
      <c r="BH28" s="36">
        <v>174.66243833799999</v>
      </c>
      <c r="BI28" s="36">
        <v>0</v>
      </c>
      <c r="BJ28" s="36">
        <v>0</v>
      </c>
      <c r="BK28" s="36">
        <v>0</v>
      </c>
      <c r="BL28" s="36">
        <v>0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162">
        <v>4.8802029029999998</v>
      </c>
      <c r="E29" s="36">
        <v>2</v>
      </c>
      <c r="F29" s="36">
        <v>0</v>
      </c>
      <c r="G29" s="36">
        <v>0</v>
      </c>
      <c r="H29" s="36">
        <v>2</v>
      </c>
      <c r="I29" s="36">
        <v>0</v>
      </c>
      <c r="J29" s="36">
        <v>0</v>
      </c>
      <c r="K29" s="36">
        <v>0</v>
      </c>
      <c r="L29" s="36">
        <v>0</v>
      </c>
      <c r="M29" s="36">
        <v>0</v>
      </c>
      <c r="N29" s="36">
        <v>0</v>
      </c>
      <c r="O29" s="36">
        <v>1.3665381000000001E-2</v>
      </c>
      <c r="P29" s="36">
        <v>2.3330547E-2</v>
      </c>
      <c r="Q29" s="36">
        <v>1.1476514E-2</v>
      </c>
      <c r="R29" s="36">
        <v>2.1888670000000002E-3</v>
      </c>
      <c r="S29" s="36">
        <v>2.0475502999999999E-2</v>
      </c>
      <c r="T29" s="36">
        <v>2.8550440000000002E-3</v>
      </c>
      <c r="U29" s="36">
        <v>0</v>
      </c>
      <c r="V29" s="36">
        <v>0</v>
      </c>
      <c r="W29" s="36">
        <v>1.3665381000000001E-2</v>
      </c>
      <c r="X29" s="36">
        <v>2.3330547E-2</v>
      </c>
      <c r="Y29" s="36">
        <v>3.6995927999999997E-2</v>
      </c>
      <c r="Z29" s="36">
        <v>0</v>
      </c>
      <c r="AA29" s="36">
        <v>0</v>
      </c>
      <c r="AB29" s="36">
        <v>0</v>
      </c>
      <c r="AC29" s="36">
        <v>0</v>
      </c>
      <c r="AD29" s="36">
        <v>0</v>
      </c>
      <c r="AE29" s="36">
        <v>0</v>
      </c>
      <c r="AF29" s="36">
        <v>0</v>
      </c>
      <c r="AG29" s="36">
        <v>0</v>
      </c>
      <c r="AH29" s="36">
        <v>0</v>
      </c>
      <c r="AI29" s="36">
        <v>0</v>
      </c>
      <c r="AJ29" s="36">
        <v>0</v>
      </c>
      <c r="AK29" s="36">
        <v>0</v>
      </c>
      <c r="AL29" s="36">
        <v>0</v>
      </c>
      <c r="AM29" s="36">
        <v>0</v>
      </c>
      <c r="AN29" s="36">
        <v>0</v>
      </c>
      <c r="AO29" s="36">
        <v>0</v>
      </c>
      <c r="AP29" s="36">
        <v>3.8604523000000002E-2</v>
      </c>
      <c r="AQ29" s="36">
        <v>2.0787050000000001E-2</v>
      </c>
      <c r="AR29" s="36">
        <v>5.9391573000000003E-2</v>
      </c>
      <c r="AS29" s="36">
        <v>0</v>
      </c>
      <c r="AT29" s="36">
        <v>0</v>
      </c>
      <c r="AU29" s="36">
        <v>0</v>
      </c>
      <c r="AV29" s="36">
        <v>0</v>
      </c>
      <c r="AW29" s="36">
        <v>0</v>
      </c>
      <c r="AX29" s="36">
        <v>0</v>
      </c>
      <c r="AY29" s="36">
        <v>0</v>
      </c>
      <c r="AZ29" s="36">
        <v>0</v>
      </c>
      <c r="BA29" s="36">
        <v>0</v>
      </c>
      <c r="BB29" s="36">
        <v>1.450999605</v>
      </c>
      <c r="BC29" s="36">
        <v>108.82724240500001</v>
      </c>
      <c r="BD29" s="36">
        <v>258.38431429600001</v>
      </c>
      <c r="BE29" s="36">
        <v>1.2827081428571429E-2</v>
      </c>
      <c r="BF29" s="36">
        <v>2.5654164285714289E-2</v>
      </c>
      <c r="BG29" s="36">
        <v>6.7970082119999997</v>
      </c>
      <c r="BH29" s="36">
        <v>30.240839364999999</v>
      </c>
      <c r="BI29" s="36">
        <v>0</v>
      </c>
      <c r="BJ29" s="36">
        <v>0</v>
      </c>
      <c r="BK29" s="36">
        <v>0</v>
      </c>
      <c r="BL29" s="36">
        <v>0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162">
        <v>4.9632602840000004</v>
      </c>
      <c r="E30" s="36">
        <v>16</v>
      </c>
      <c r="F30" s="36">
        <v>0</v>
      </c>
      <c r="G30" s="36">
        <v>1</v>
      </c>
      <c r="H30" s="36">
        <v>15</v>
      </c>
      <c r="I30" s="36">
        <v>0</v>
      </c>
      <c r="J30" s="36">
        <v>0</v>
      </c>
      <c r="K30" s="36">
        <v>0</v>
      </c>
      <c r="L30" s="36">
        <v>0</v>
      </c>
      <c r="M30" s="36">
        <v>0</v>
      </c>
      <c r="N30" s="36">
        <v>0</v>
      </c>
      <c r="O30" s="36">
        <v>1.29422E-4</v>
      </c>
      <c r="P30" s="36">
        <v>2.13179E-4</v>
      </c>
      <c r="Q30" s="36">
        <v>1.08316E-4</v>
      </c>
      <c r="R30" s="36">
        <v>2.1106000000000001E-5</v>
      </c>
      <c r="S30" s="36">
        <v>1.8564800000000001E-4</v>
      </c>
      <c r="T30" s="36">
        <v>2.7531000000000001E-5</v>
      </c>
      <c r="U30" s="36">
        <v>6.0000000000000001E-3</v>
      </c>
      <c r="V30" s="36">
        <v>1.44E-2</v>
      </c>
      <c r="W30" s="36">
        <v>6.1294219999999998E-3</v>
      </c>
      <c r="X30" s="36">
        <v>1.4613179E-2</v>
      </c>
      <c r="Y30" s="36">
        <v>2.0742600999999999E-2</v>
      </c>
      <c r="Z30" s="36">
        <v>0</v>
      </c>
      <c r="AA30" s="36">
        <v>0</v>
      </c>
      <c r="AB30" s="36">
        <v>0</v>
      </c>
      <c r="AC30" s="36">
        <v>0</v>
      </c>
      <c r="AD30" s="36">
        <v>0</v>
      </c>
      <c r="AE30" s="36">
        <v>0</v>
      </c>
      <c r="AF30" s="36">
        <v>0</v>
      </c>
      <c r="AG30" s="36">
        <v>6.8033607069128521E-4</v>
      </c>
      <c r="AH30" s="36">
        <v>1.1573533156587379E-3</v>
      </c>
      <c r="AI30" s="36">
        <v>3.7066585920421742E-3</v>
      </c>
      <c r="AJ30" s="36">
        <v>0</v>
      </c>
      <c r="AK30" s="36">
        <v>0</v>
      </c>
      <c r="AL30" s="36">
        <v>0</v>
      </c>
      <c r="AM30" s="36">
        <v>6.8033607069128521E-4</v>
      </c>
      <c r="AN30" s="36">
        <v>1.1573533156587379E-3</v>
      </c>
      <c r="AO30" s="36">
        <v>3.7066585920421742E-3</v>
      </c>
      <c r="AP30" s="36">
        <v>3.3982421999999998E-2</v>
      </c>
      <c r="AQ30" s="36">
        <v>1.8298227E-2</v>
      </c>
      <c r="AR30" s="36">
        <v>5.2280648999999998E-2</v>
      </c>
      <c r="AS30" s="36">
        <v>0</v>
      </c>
      <c r="AT30" s="36">
        <v>0</v>
      </c>
      <c r="AU30" s="36">
        <v>0</v>
      </c>
      <c r="AV30" s="36">
        <v>0</v>
      </c>
      <c r="AW30" s="36">
        <v>0</v>
      </c>
      <c r="AX30" s="36">
        <v>0</v>
      </c>
      <c r="AY30" s="36">
        <v>0</v>
      </c>
      <c r="AZ30" s="36">
        <v>0</v>
      </c>
      <c r="BA30" s="36">
        <v>0</v>
      </c>
      <c r="BB30" s="36">
        <v>0.45682425399999999</v>
      </c>
      <c r="BC30" s="36">
        <v>36.850283845</v>
      </c>
      <c r="BD30" s="36">
        <v>85.574590720000003</v>
      </c>
      <c r="BE30" s="36">
        <v>4.0384028571428575E-3</v>
      </c>
      <c r="BF30" s="36">
        <v>8.0768071428571429E-3</v>
      </c>
      <c r="BG30" s="36">
        <v>1.361616266</v>
      </c>
      <c r="BH30" s="36">
        <v>7.0095072219999999</v>
      </c>
      <c r="BI30" s="36">
        <v>0</v>
      </c>
      <c r="BJ30" s="36">
        <v>0</v>
      </c>
      <c r="BK30" s="36">
        <v>0</v>
      </c>
      <c r="BL30" s="36">
        <v>0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162">
        <v>4.8572208769999996</v>
      </c>
      <c r="E31" s="36">
        <v>10</v>
      </c>
      <c r="F31" s="36">
        <v>0</v>
      </c>
      <c r="G31" s="36">
        <v>0</v>
      </c>
      <c r="H31" s="36">
        <v>10</v>
      </c>
      <c r="I31" s="36">
        <v>0</v>
      </c>
      <c r="J31" s="36">
        <v>0</v>
      </c>
      <c r="K31" s="36">
        <v>0</v>
      </c>
      <c r="L31" s="36">
        <v>0</v>
      </c>
      <c r="M31" s="36">
        <v>0</v>
      </c>
      <c r="N31" s="36">
        <v>0</v>
      </c>
      <c r="O31" s="36">
        <v>6.3259799999999995E-4</v>
      </c>
      <c r="P31" s="36">
        <v>8.933490000000001E-4</v>
      </c>
      <c r="Q31" s="36">
        <v>4.5057799999999998E-4</v>
      </c>
      <c r="R31" s="36">
        <v>1.8202E-4</v>
      </c>
      <c r="S31" s="36">
        <v>6.5593200000000002E-4</v>
      </c>
      <c r="T31" s="36">
        <v>2.3741700000000002E-4</v>
      </c>
      <c r="U31" s="36">
        <v>0</v>
      </c>
      <c r="V31" s="36">
        <v>0</v>
      </c>
      <c r="W31" s="36">
        <v>6.3259799999999995E-4</v>
      </c>
      <c r="X31" s="36">
        <v>8.933490000000001E-4</v>
      </c>
      <c r="Y31" s="36">
        <v>1.5259470000000002E-3</v>
      </c>
      <c r="Z31" s="36">
        <v>0</v>
      </c>
      <c r="AA31" s="36">
        <v>0</v>
      </c>
      <c r="AB31" s="36">
        <v>0</v>
      </c>
      <c r="AC31" s="36">
        <v>0</v>
      </c>
      <c r="AD31" s="36">
        <v>0</v>
      </c>
      <c r="AE31" s="36">
        <v>0</v>
      </c>
      <c r="AF31" s="36">
        <v>0</v>
      </c>
      <c r="AG31" s="36">
        <v>0</v>
      </c>
      <c r="AH31" s="36">
        <v>0</v>
      </c>
      <c r="AI31" s="36">
        <v>0</v>
      </c>
      <c r="AJ31" s="36">
        <v>0</v>
      </c>
      <c r="AK31" s="36">
        <v>0</v>
      </c>
      <c r="AL31" s="36">
        <v>0</v>
      </c>
      <c r="AM31" s="36">
        <v>0</v>
      </c>
      <c r="AN31" s="36">
        <v>0</v>
      </c>
      <c r="AO31" s="36">
        <v>0</v>
      </c>
      <c r="AP31" s="36">
        <v>1.4569330000000001E-3</v>
      </c>
      <c r="AQ31" s="36">
        <v>7.8450199999999996E-4</v>
      </c>
      <c r="AR31" s="36">
        <v>2.241435E-3</v>
      </c>
      <c r="AS31" s="36">
        <v>0</v>
      </c>
      <c r="AT31" s="36">
        <v>0</v>
      </c>
      <c r="AU31" s="36">
        <v>0</v>
      </c>
      <c r="AV31" s="36">
        <v>0</v>
      </c>
      <c r="AW31" s="36">
        <v>0</v>
      </c>
      <c r="AX31" s="36">
        <v>0</v>
      </c>
      <c r="AY31" s="36">
        <v>0</v>
      </c>
      <c r="AZ31" s="36">
        <v>0</v>
      </c>
      <c r="BA31" s="36">
        <v>0</v>
      </c>
      <c r="BB31" s="36">
        <v>1.2888772470000001</v>
      </c>
      <c r="BC31" s="36">
        <v>108.311363273</v>
      </c>
      <c r="BD31" s="36">
        <v>263.23679798199998</v>
      </c>
      <c r="BE31" s="36">
        <v>1.1393892857142858E-2</v>
      </c>
      <c r="BF31" s="36">
        <v>2.2787787142857143E-2</v>
      </c>
      <c r="BG31" s="36">
        <v>0.96292539600000004</v>
      </c>
      <c r="BH31" s="36">
        <v>11.665803853</v>
      </c>
      <c r="BI31" s="36">
        <v>0</v>
      </c>
      <c r="BJ31" s="36">
        <v>0</v>
      </c>
      <c r="BK31" s="36">
        <v>0</v>
      </c>
      <c r="BL31" s="36">
        <v>0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162">
        <v>4.8516857890000002</v>
      </c>
      <c r="E32" s="36">
        <v>18</v>
      </c>
      <c r="F32" s="36">
        <v>0</v>
      </c>
      <c r="G32" s="36">
        <v>0</v>
      </c>
      <c r="H32" s="36">
        <v>18</v>
      </c>
      <c r="I32" s="36">
        <v>0</v>
      </c>
      <c r="J32" s="36">
        <v>0</v>
      </c>
      <c r="K32" s="36">
        <v>0</v>
      </c>
      <c r="L32" s="36">
        <v>0</v>
      </c>
      <c r="M32" s="36">
        <v>0</v>
      </c>
      <c r="N32" s="36">
        <v>0</v>
      </c>
      <c r="O32" s="36">
        <v>4.8374309999999997E-3</v>
      </c>
      <c r="P32" s="36">
        <v>8.932072000000001E-3</v>
      </c>
      <c r="Q32" s="36">
        <v>4.6399689999999999E-3</v>
      </c>
      <c r="R32" s="36">
        <v>1.97462E-4</v>
      </c>
      <c r="S32" s="36">
        <v>8.6745120000000005E-3</v>
      </c>
      <c r="T32" s="36">
        <v>2.5755999999999999E-4</v>
      </c>
      <c r="U32" s="36">
        <v>0</v>
      </c>
      <c r="V32" s="36">
        <v>0</v>
      </c>
      <c r="W32" s="36">
        <v>4.8374309999999997E-3</v>
      </c>
      <c r="X32" s="36">
        <v>8.932072000000001E-3</v>
      </c>
      <c r="Y32" s="36">
        <v>1.3769503000000001E-2</v>
      </c>
      <c r="Z32" s="36">
        <v>0</v>
      </c>
      <c r="AA32" s="36">
        <v>0</v>
      </c>
      <c r="AB32" s="36">
        <v>0</v>
      </c>
      <c r="AC32" s="36">
        <v>0</v>
      </c>
      <c r="AD32" s="36">
        <v>0</v>
      </c>
      <c r="AE32" s="36">
        <v>0</v>
      </c>
      <c r="AF32" s="36">
        <v>0</v>
      </c>
      <c r="AG32" s="36">
        <v>0</v>
      </c>
      <c r="AH32" s="36">
        <v>0</v>
      </c>
      <c r="AI32" s="36">
        <v>0</v>
      </c>
      <c r="AJ32" s="36">
        <v>0</v>
      </c>
      <c r="AK32" s="36">
        <v>0</v>
      </c>
      <c r="AL32" s="36">
        <v>0</v>
      </c>
      <c r="AM32" s="36">
        <v>0</v>
      </c>
      <c r="AN32" s="36">
        <v>0</v>
      </c>
      <c r="AO32" s="36">
        <v>0</v>
      </c>
      <c r="AP32" s="36">
        <v>1.8392516000000001E-2</v>
      </c>
      <c r="AQ32" s="36">
        <v>9.9036620000000006E-3</v>
      </c>
      <c r="AR32" s="36">
        <v>2.8296178000000002E-2</v>
      </c>
      <c r="AS32" s="36">
        <v>0</v>
      </c>
      <c r="AT32" s="36">
        <v>0</v>
      </c>
      <c r="AU32" s="36">
        <v>0</v>
      </c>
      <c r="AV32" s="36">
        <v>0</v>
      </c>
      <c r="AW32" s="36">
        <v>0</v>
      </c>
      <c r="AX32" s="36">
        <v>0</v>
      </c>
      <c r="AY32" s="36">
        <v>0</v>
      </c>
      <c r="AZ32" s="36">
        <v>0</v>
      </c>
      <c r="BA32" s="36">
        <v>0</v>
      </c>
      <c r="BB32" s="36">
        <v>0.32518107200000002</v>
      </c>
      <c r="BC32" s="36">
        <v>27.644606182</v>
      </c>
      <c r="BD32" s="36">
        <v>70.400295643999996</v>
      </c>
      <c r="BE32" s="36">
        <v>2.8746557142857146E-3</v>
      </c>
      <c r="BF32" s="36">
        <v>5.7493114285714292E-3</v>
      </c>
      <c r="BG32" s="36">
        <v>0.420847105</v>
      </c>
      <c r="BH32" s="36">
        <v>3.7424092760000001</v>
      </c>
      <c r="BI32" s="36">
        <v>0</v>
      </c>
      <c r="BJ32" s="36">
        <v>0</v>
      </c>
      <c r="BK32" s="36">
        <v>0</v>
      </c>
      <c r="BL32" s="36">
        <v>0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162">
        <v>4.9099686480000004</v>
      </c>
      <c r="E33" s="36">
        <v>24</v>
      </c>
      <c r="F33" s="36">
        <v>0</v>
      </c>
      <c r="G33" s="36">
        <v>0</v>
      </c>
      <c r="H33" s="36">
        <v>24</v>
      </c>
      <c r="I33" s="36">
        <v>0</v>
      </c>
      <c r="J33" s="36">
        <v>0</v>
      </c>
      <c r="K33" s="36">
        <v>0</v>
      </c>
      <c r="L33" s="36">
        <v>0</v>
      </c>
      <c r="M33" s="36">
        <v>0</v>
      </c>
      <c r="N33" s="36">
        <v>0</v>
      </c>
      <c r="O33" s="36">
        <v>7.5300019999999992E-3</v>
      </c>
      <c r="P33" s="36">
        <v>1.3505778E-2</v>
      </c>
      <c r="Q33" s="36">
        <v>6.5938499999999992E-3</v>
      </c>
      <c r="R33" s="36">
        <v>9.3615199999999999E-4</v>
      </c>
      <c r="S33" s="36">
        <v>1.2284711E-2</v>
      </c>
      <c r="T33" s="36">
        <v>1.2210669999999999E-3</v>
      </c>
      <c r="U33" s="36">
        <v>0</v>
      </c>
      <c r="V33" s="36">
        <v>0</v>
      </c>
      <c r="W33" s="36">
        <v>7.5300019999999992E-3</v>
      </c>
      <c r="X33" s="36">
        <v>1.3505778E-2</v>
      </c>
      <c r="Y33" s="36">
        <v>2.1035779999999997E-2</v>
      </c>
      <c r="Z33" s="36">
        <v>0</v>
      </c>
      <c r="AA33" s="36">
        <v>0</v>
      </c>
      <c r="AB33" s="36">
        <v>0</v>
      </c>
      <c r="AC33" s="36">
        <v>0</v>
      </c>
      <c r="AD33" s="36">
        <v>0</v>
      </c>
      <c r="AE33" s="36">
        <v>0</v>
      </c>
      <c r="AF33" s="36">
        <v>0</v>
      </c>
      <c r="AG33" s="36">
        <v>0</v>
      </c>
      <c r="AH33" s="36">
        <v>0</v>
      </c>
      <c r="AI33" s="36">
        <v>0</v>
      </c>
      <c r="AJ33" s="36">
        <v>0</v>
      </c>
      <c r="AK33" s="36">
        <v>0</v>
      </c>
      <c r="AL33" s="36">
        <v>0</v>
      </c>
      <c r="AM33" s="36">
        <v>0</v>
      </c>
      <c r="AN33" s="36">
        <v>0</v>
      </c>
      <c r="AO33" s="36">
        <v>0</v>
      </c>
      <c r="AP33" s="36">
        <v>2.0971145E-2</v>
      </c>
      <c r="AQ33" s="36">
        <v>1.1292155E-2</v>
      </c>
      <c r="AR33" s="36">
        <v>3.2263300000000002E-2</v>
      </c>
      <c r="AS33" s="36">
        <v>0</v>
      </c>
      <c r="AT33" s="36">
        <v>0</v>
      </c>
      <c r="AU33" s="36">
        <v>0</v>
      </c>
      <c r="AV33" s="36">
        <v>0</v>
      </c>
      <c r="AW33" s="36">
        <v>0</v>
      </c>
      <c r="AX33" s="36">
        <v>0</v>
      </c>
      <c r="AY33" s="36">
        <v>0</v>
      </c>
      <c r="AZ33" s="36">
        <v>0</v>
      </c>
      <c r="BA33" s="36">
        <v>0</v>
      </c>
      <c r="BB33" s="36">
        <v>0.84794535999999998</v>
      </c>
      <c r="BC33" s="36">
        <v>64.153368694999998</v>
      </c>
      <c r="BD33" s="36">
        <v>165.586469773</v>
      </c>
      <c r="BE33" s="36">
        <v>7.4959800000000002E-3</v>
      </c>
      <c r="BF33" s="36">
        <v>1.4991961428571428E-2</v>
      </c>
      <c r="BG33" s="36">
        <v>1.457546499</v>
      </c>
      <c r="BH33" s="36">
        <v>11.893349361</v>
      </c>
      <c r="BI33" s="36">
        <v>0</v>
      </c>
      <c r="BJ33" s="36">
        <v>0</v>
      </c>
      <c r="BK33" s="36">
        <v>0</v>
      </c>
      <c r="BL33" s="36">
        <v>0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162">
        <v>4.8438134159999997</v>
      </c>
      <c r="E34" s="36">
        <v>38</v>
      </c>
      <c r="F34" s="36">
        <v>0</v>
      </c>
      <c r="G34" s="36">
        <v>1</v>
      </c>
      <c r="H34" s="36">
        <v>37</v>
      </c>
      <c r="I34" s="36">
        <v>0</v>
      </c>
      <c r="J34" s="36">
        <v>0</v>
      </c>
      <c r="K34" s="36">
        <v>0</v>
      </c>
      <c r="L34" s="36">
        <v>0</v>
      </c>
      <c r="M34" s="36">
        <v>0</v>
      </c>
      <c r="N34" s="36">
        <v>0</v>
      </c>
      <c r="O34" s="36">
        <v>2.7258999999999999E-3</v>
      </c>
      <c r="P34" s="36">
        <v>4.8126290000000006E-3</v>
      </c>
      <c r="Q34" s="36">
        <v>2.5499469999999999E-3</v>
      </c>
      <c r="R34" s="36">
        <v>1.7595300000000001E-4</v>
      </c>
      <c r="S34" s="36">
        <v>4.5831250000000004E-3</v>
      </c>
      <c r="T34" s="36">
        <v>2.29504E-4</v>
      </c>
      <c r="U34" s="36">
        <v>3.0000000000000001E-3</v>
      </c>
      <c r="V34" s="36">
        <v>7.1999999999999998E-3</v>
      </c>
      <c r="W34" s="36">
        <v>5.7258999999999999E-3</v>
      </c>
      <c r="X34" s="36">
        <v>1.2012629E-2</v>
      </c>
      <c r="Y34" s="36">
        <v>1.7738528999999999E-2</v>
      </c>
      <c r="Z34" s="36">
        <v>0</v>
      </c>
      <c r="AA34" s="36">
        <v>0</v>
      </c>
      <c r="AB34" s="36">
        <v>0</v>
      </c>
      <c r="AC34" s="36">
        <v>0</v>
      </c>
      <c r="AD34" s="36">
        <v>0</v>
      </c>
      <c r="AE34" s="36">
        <v>0</v>
      </c>
      <c r="AF34" s="36">
        <v>0</v>
      </c>
      <c r="AG34" s="36">
        <v>3.3852147359667364E-4</v>
      </c>
      <c r="AH34" s="36">
        <v>5.758756102564104E-4</v>
      </c>
      <c r="AI34" s="36">
        <v>1.8443583733887738E-3</v>
      </c>
      <c r="AJ34" s="36">
        <v>0</v>
      </c>
      <c r="AK34" s="36">
        <v>0</v>
      </c>
      <c r="AL34" s="36">
        <v>0</v>
      </c>
      <c r="AM34" s="36">
        <v>3.3852147359667364E-4</v>
      </c>
      <c r="AN34" s="36">
        <v>5.758756102564104E-4</v>
      </c>
      <c r="AO34" s="36">
        <v>1.8443583733887738E-3</v>
      </c>
      <c r="AP34" s="36">
        <v>1.8354588000000002E-2</v>
      </c>
      <c r="AQ34" s="36">
        <v>9.8832399999999997E-3</v>
      </c>
      <c r="AR34" s="36">
        <v>2.8237828E-2</v>
      </c>
      <c r="AS34" s="36">
        <v>0</v>
      </c>
      <c r="AT34" s="36">
        <v>0</v>
      </c>
      <c r="AU34" s="36">
        <v>0</v>
      </c>
      <c r="AV34" s="36">
        <v>0</v>
      </c>
      <c r="AW34" s="36">
        <v>0</v>
      </c>
      <c r="AX34" s="36">
        <v>0</v>
      </c>
      <c r="AY34" s="36">
        <v>0</v>
      </c>
      <c r="AZ34" s="36">
        <v>0</v>
      </c>
      <c r="BA34" s="36">
        <v>0</v>
      </c>
      <c r="BB34" s="36">
        <v>0.82864892099999998</v>
      </c>
      <c r="BC34" s="36">
        <v>49.890806724000001</v>
      </c>
      <c r="BD34" s="36">
        <v>123.95021708599999</v>
      </c>
      <c r="BE34" s="36">
        <v>7.3253957142857149E-3</v>
      </c>
      <c r="BF34" s="36">
        <v>1.4650792857142858E-2</v>
      </c>
      <c r="BG34" s="36">
        <v>4.1072248040000003</v>
      </c>
      <c r="BH34" s="36">
        <v>23.050865968</v>
      </c>
      <c r="BI34" s="36">
        <v>0</v>
      </c>
      <c r="BJ34" s="36">
        <v>0</v>
      </c>
      <c r="BK34" s="36">
        <v>0</v>
      </c>
      <c r="BL34" s="36">
        <v>0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162">
        <v>4.7908083719999999</v>
      </c>
      <c r="E35" s="36">
        <v>0</v>
      </c>
      <c r="F35" s="36" t="s">
        <v>339</v>
      </c>
      <c r="G35" s="36" t="s">
        <v>339</v>
      </c>
      <c r="H35" s="36" t="s">
        <v>339</v>
      </c>
      <c r="I35" s="36">
        <v>0</v>
      </c>
      <c r="J35" s="36">
        <v>0</v>
      </c>
      <c r="K35" s="36">
        <v>0</v>
      </c>
      <c r="L35" s="36">
        <v>0</v>
      </c>
      <c r="M35" s="36">
        <v>0</v>
      </c>
      <c r="N35" s="36">
        <v>0</v>
      </c>
      <c r="O35" s="36">
        <v>6.338000000000001E-6</v>
      </c>
      <c r="P35" s="36">
        <v>9.4159999999999993E-6</v>
      </c>
      <c r="Q35" s="36">
        <v>4.9750000000000006E-6</v>
      </c>
      <c r="R35" s="36">
        <v>1.3629999999999999E-6</v>
      </c>
      <c r="S35" s="36">
        <v>7.6369999999999999E-6</v>
      </c>
      <c r="T35" s="36">
        <v>1.779E-6</v>
      </c>
      <c r="U35" s="36" t="s">
        <v>339</v>
      </c>
      <c r="V35" s="36" t="s">
        <v>339</v>
      </c>
      <c r="W35" s="36">
        <v>6.338000000000001E-6</v>
      </c>
      <c r="X35" s="36">
        <v>9.4159999999999993E-6</v>
      </c>
      <c r="Y35" s="36">
        <v>1.5753999999999999E-5</v>
      </c>
      <c r="Z35" s="36">
        <v>0</v>
      </c>
      <c r="AA35" s="36">
        <v>0</v>
      </c>
      <c r="AB35" s="36">
        <v>0</v>
      </c>
      <c r="AC35" s="36">
        <v>0</v>
      </c>
      <c r="AD35" s="36">
        <v>0</v>
      </c>
      <c r="AE35" s="36">
        <v>0</v>
      </c>
      <c r="AF35" s="36">
        <v>0</v>
      </c>
      <c r="AG35" s="36" t="s">
        <v>339</v>
      </c>
      <c r="AH35" s="36" t="s">
        <v>339</v>
      </c>
      <c r="AI35" s="36" t="s">
        <v>339</v>
      </c>
      <c r="AJ35" s="36">
        <v>0</v>
      </c>
      <c r="AK35" s="36">
        <v>0</v>
      </c>
      <c r="AL35" s="36">
        <v>0</v>
      </c>
      <c r="AM35" s="36">
        <v>0</v>
      </c>
      <c r="AN35" s="36">
        <v>0</v>
      </c>
      <c r="AO35" s="36">
        <v>0</v>
      </c>
      <c r="AP35" s="36">
        <v>9.1309999999999995E-6</v>
      </c>
      <c r="AQ35" s="36">
        <v>4.9169999999999997E-6</v>
      </c>
      <c r="AR35" s="36">
        <v>1.4047999999999998E-5</v>
      </c>
      <c r="AS35" s="36">
        <v>0</v>
      </c>
      <c r="AT35" s="36">
        <v>0</v>
      </c>
      <c r="AU35" s="36">
        <v>0</v>
      </c>
      <c r="AV35" s="36">
        <v>0</v>
      </c>
      <c r="AW35" s="36">
        <v>0</v>
      </c>
      <c r="AX35" s="36">
        <v>0</v>
      </c>
      <c r="AY35" s="36">
        <v>0</v>
      </c>
      <c r="AZ35" s="36">
        <v>0</v>
      </c>
      <c r="BA35" s="36">
        <v>0</v>
      </c>
      <c r="BB35" s="36">
        <v>2.815428E-2</v>
      </c>
      <c r="BC35" s="36">
        <v>2.1842541600000001</v>
      </c>
      <c r="BD35" s="36">
        <v>6.2311295280000003</v>
      </c>
      <c r="BE35" s="36">
        <v>2.4888857142857146E-4</v>
      </c>
      <c r="BF35" s="36">
        <v>4.9777714285714292E-4</v>
      </c>
      <c r="BG35" s="36">
        <v>0.91142426700000001</v>
      </c>
      <c r="BH35" s="36">
        <v>11.312867958</v>
      </c>
      <c r="BI35" s="36">
        <v>0</v>
      </c>
      <c r="BJ35" s="36">
        <v>0</v>
      </c>
      <c r="BK35" s="36">
        <v>0</v>
      </c>
      <c r="BL35" s="36">
        <v>0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>
        <v>5.004474557</v>
      </c>
      <c r="E36" s="36">
        <v>401</v>
      </c>
      <c r="F36" s="36">
        <v>0</v>
      </c>
      <c r="G36" s="36">
        <v>8</v>
      </c>
      <c r="H36" s="36">
        <v>393</v>
      </c>
      <c r="I36" s="36">
        <v>0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36">
        <v>5.2838699999999995E-4</v>
      </c>
      <c r="P36" s="36">
        <v>8.9333100000000003E-4</v>
      </c>
      <c r="Q36" s="36">
        <v>5.0929899999999995E-4</v>
      </c>
      <c r="R36" s="36">
        <v>1.9087999999999997E-5</v>
      </c>
      <c r="S36" s="36">
        <v>8.6843300000000005E-4</v>
      </c>
      <c r="T36" s="36">
        <v>2.4897999999999998E-5</v>
      </c>
      <c r="U36" s="36">
        <v>0.18900000000000003</v>
      </c>
      <c r="V36" s="36">
        <v>0.4536</v>
      </c>
      <c r="W36" s="36">
        <v>0.18952838700000002</v>
      </c>
      <c r="X36" s="36">
        <v>0.454493331</v>
      </c>
      <c r="Y36" s="36">
        <v>0.64402171800000008</v>
      </c>
      <c r="Z36" s="36">
        <v>0</v>
      </c>
      <c r="AA36" s="36">
        <v>0</v>
      </c>
      <c r="AB36" s="36">
        <v>0</v>
      </c>
      <c r="AC36" s="36">
        <v>0</v>
      </c>
      <c r="AD36" s="36">
        <v>0</v>
      </c>
      <c r="AE36" s="36">
        <v>0</v>
      </c>
      <c r="AF36" s="36">
        <v>0</v>
      </c>
      <c r="AG36" s="36">
        <v>1.9698288846253811E-2</v>
      </c>
      <c r="AH36" s="36">
        <v>3.3509732749949013E-2</v>
      </c>
      <c r="AI36" s="36">
        <v>0.10732171164510698</v>
      </c>
      <c r="AJ36" s="36">
        <v>0</v>
      </c>
      <c r="AK36" s="36">
        <v>0</v>
      </c>
      <c r="AL36" s="36">
        <v>0</v>
      </c>
      <c r="AM36" s="36">
        <v>1.9698288846253811E-2</v>
      </c>
      <c r="AN36" s="36">
        <v>3.3509732749949013E-2</v>
      </c>
      <c r="AO36" s="36">
        <v>0.10732171164510698</v>
      </c>
      <c r="AP36" s="36">
        <v>0.66461781399999997</v>
      </c>
      <c r="AQ36" s="36">
        <v>0.35787112999999998</v>
      </c>
      <c r="AR36" s="36">
        <v>1.022488944</v>
      </c>
      <c r="AS36" s="36">
        <v>0</v>
      </c>
      <c r="AT36" s="36">
        <v>0</v>
      </c>
      <c r="AU36" s="36">
        <v>0</v>
      </c>
      <c r="AV36" s="36">
        <v>0</v>
      </c>
      <c r="AW36" s="36">
        <v>0</v>
      </c>
      <c r="AX36" s="36">
        <v>0</v>
      </c>
      <c r="AY36" s="36">
        <v>0</v>
      </c>
      <c r="AZ36" s="36">
        <v>0</v>
      </c>
      <c r="BA36" s="36">
        <v>0</v>
      </c>
      <c r="BB36" s="36">
        <v>0.43299385600000001</v>
      </c>
      <c r="BC36" s="36">
        <v>21.795766888999999</v>
      </c>
      <c r="BD36" s="36">
        <v>48.13736737</v>
      </c>
      <c r="BE36" s="36">
        <v>4.7399435714285718E-2</v>
      </c>
      <c r="BF36" s="36">
        <v>9.4798872857142863E-2</v>
      </c>
      <c r="BG36" s="36">
        <v>0.65787288899999996</v>
      </c>
      <c r="BH36" s="36">
        <v>4.023184391</v>
      </c>
      <c r="BI36" s="36">
        <v>0</v>
      </c>
      <c r="BJ36" s="36">
        <v>0</v>
      </c>
      <c r="BK36" s="36">
        <v>0</v>
      </c>
      <c r="BL36" s="36">
        <v>0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>
        <v>6.2785859469999998</v>
      </c>
      <c r="E37" s="36">
        <v>49</v>
      </c>
      <c r="F37" s="36">
        <v>14</v>
      </c>
      <c r="G37" s="36">
        <v>14</v>
      </c>
      <c r="H37" s="36">
        <v>21</v>
      </c>
      <c r="I37" s="36">
        <v>0.53323644912527923</v>
      </c>
      <c r="J37" s="36">
        <v>8.1000778754541098</v>
      </c>
      <c r="K37" s="36">
        <v>0.30059044912606175</v>
      </c>
      <c r="L37" s="36">
        <v>0.23264599999921751</v>
      </c>
      <c r="M37" s="36">
        <v>6.5675288245778543</v>
      </c>
      <c r="N37" s="36">
        <v>2.0657855000015353</v>
      </c>
      <c r="O37" s="36">
        <v>1.8328278E-2</v>
      </c>
      <c r="P37" s="36">
        <v>3.1355556E-2</v>
      </c>
      <c r="Q37" s="36">
        <v>1.7351037E-2</v>
      </c>
      <c r="R37" s="36">
        <v>9.77241E-4</v>
      </c>
      <c r="S37" s="36">
        <v>3.0080893999999997E-2</v>
      </c>
      <c r="T37" s="36">
        <v>1.274662E-3</v>
      </c>
      <c r="U37" s="36">
        <v>4.6968499999999995</v>
      </c>
      <c r="V37" s="36">
        <v>11.152699999999996</v>
      </c>
      <c r="W37" s="36">
        <v>5.2484147271252786</v>
      </c>
      <c r="X37" s="36">
        <v>19.284133431454105</v>
      </c>
      <c r="Y37" s="36">
        <v>24.532548158579385</v>
      </c>
      <c r="Z37" s="36">
        <v>6.8943890888714124E-2</v>
      </c>
      <c r="AA37" s="36">
        <v>3.161589165962643E-2</v>
      </c>
      <c r="AB37" s="36">
        <v>3.1615892E-2</v>
      </c>
      <c r="AC37" s="36">
        <v>2.7946522419367648E-3</v>
      </c>
      <c r="AD37" s="36">
        <v>8.0235468960598022E-2</v>
      </c>
      <c r="AE37" s="36">
        <v>0.72211922064538214</v>
      </c>
      <c r="AF37" s="36">
        <v>0.80235468960598011</v>
      </c>
      <c r="AG37" s="36">
        <v>0.4978780834860736</v>
      </c>
      <c r="AH37" s="36">
        <v>0.84696501558550463</v>
      </c>
      <c r="AI37" s="36">
        <v>2.7125771445103322</v>
      </c>
      <c r="AJ37" s="36">
        <v>1.8123889850612997E-3</v>
      </c>
      <c r="AK37" s="36">
        <v>2.1901678136704672E-3</v>
      </c>
      <c r="AL37" s="36">
        <v>5.4777879362770615E-3</v>
      </c>
      <c r="AM37" s="36">
        <v>0.50248512471307172</v>
      </c>
      <c r="AN37" s="36">
        <v>0.92939065235977303</v>
      </c>
      <c r="AO37" s="36">
        <v>3.4401741530919914</v>
      </c>
      <c r="AP37" s="36">
        <v>73.372385097000006</v>
      </c>
      <c r="AQ37" s="36">
        <v>39.50820736</v>
      </c>
      <c r="AR37" s="36">
        <v>112.88059245700001</v>
      </c>
      <c r="AS37" s="36">
        <v>0.35899977700000002</v>
      </c>
      <c r="AT37" s="36">
        <v>109.580195739</v>
      </c>
      <c r="AU37" s="36">
        <v>246.815637624</v>
      </c>
      <c r="AV37" s="36">
        <v>59.545140486000001</v>
      </c>
      <c r="AW37" s="36">
        <v>134.117955507</v>
      </c>
      <c r="AX37" s="36">
        <v>57.236489833999997</v>
      </c>
      <c r="AY37" s="36">
        <v>128.91800966900001</v>
      </c>
      <c r="AZ37" s="36">
        <v>1.9500549999999998E-2</v>
      </c>
      <c r="BA37" s="36">
        <v>3.9001101428571432E-2</v>
      </c>
      <c r="BB37" s="36">
        <v>0</v>
      </c>
      <c r="BC37" s="36">
        <v>0</v>
      </c>
      <c r="BD37" s="36">
        <v>0</v>
      </c>
      <c r="BE37" s="36">
        <v>0</v>
      </c>
      <c r="BF37" s="36">
        <v>0</v>
      </c>
      <c r="BG37" s="36">
        <v>2.6514890520000001</v>
      </c>
      <c r="BH37" s="36">
        <v>8.9360953510000005</v>
      </c>
      <c r="BI37" s="36">
        <v>0.21</v>
      </c>
      <c r="BJ37" s="36">
        <v>0.22</v>
      </c>
      <c r="BK37" s="36">
        <v>0.15</v>
      </c>
      <c r="BL37" s="36">
        <v>0.15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>
        <v>6.6204738120000002</v>
      </c>
      <c r="E38" s="36">
        <v>46</v>
      </c>
      <c r="F38" s="36">
        <v>16</v>
      </c>
      <c r="G38" s="36">
        <v>13</v>
      </c>
      <c r="H38" s="36">
        <v>17</v>
      </c>
      <c r="I38" s="36">
        <v>29.92015944187418</v>
      </c>
      <c r="J38" s="36">
        <v>67.277731923708771</v>
      </c>
      <c r="K38" s="36">
        <v>26.950551441874744</v>
      </c>
      <c r="L38" s="36">
        <v>2.969607999999436</v>
      </c>
      <c r="M38" s="36">
        <v>84.436276365578124</v>
      </c>
      <c r="N38" s="36">
        <v>12.76161500000482</v>
      </c>
      <c r="O38" s="36">
        <v>0.26472793999999999</v>
      </c>
      <c r="P38" s="36">
        <v>0.41032100199999999</v>
      </c>
      <c r="Q38" s="36">
        <v>0.24806724200000002</v>
      </c>
      <c r="R38" s="36">
        <v>1.6660698000000002E-2</v>
      </c>
      <c r="S38" s="36">
        <v>0.38858965600000001</v>
      </c>
      <c r="T38" s="36">
        <v>2.1731345999999999E-2</v>
      </c>
      <c r="U38" s="36">
        <v>2.9482499999999989</v>
      </c>
      <c r="V38" s="36">
        <v>6.9926999999999992</v>
      </c>
      <c r="W38" s="36">
        <v>33.133137381874178</v>
      </c>
      <c r="X38" s="36">
        <v>74.680752925708774</v>
      </c>
      <c r="Y38" s="36">
        <v>107.81389030758295</v>
      </c>
      <c r="Z38" s="36">
        <v>1.1628790036781975</v>
      </c>
      <c r="AA38" s="36">
        <v>0.55886538832125032</v>
      </c>
      <c r="AB38" s="36">
        <v>0.55886538799999996</v>
      </c>
      <c r="AC38" s="36">
        <v>0.27099851990229429</v>
      </c>
      <c r="AD38" s="36">
        <v>0.34406336160782475</v>
      </c>
      <c r="AE38" s="36">
        <v>4.2453954160535794</v>
      </c>
      <c r="AF38" s="36">
        <v>4.5894587776614033</v>
      </c>
      <c r="AG38" s="36">
        <v>0.29162164479567304</v>
      </c>
      <c r="AH38" s="36">
        <v>0.4960919934455128</v>
      </c>
      <c r="AI38" s="36">
        <v>1.5888351681971158</v>
      </c>
      <c r="AJ38" s="36">
        <v>3.2037132655640017E-2</v>
      </c>
      <c r="AK38" s="36">
        <v>3.8714991339547131E-2</v>
      </c>
      <c r="AL38" s="36">
        <v>9.6829343938459767E-2</v>
      </c>
      <c r="AM38" s="36">
        <v>0.59465729735360739</v>
      </c>
      <c r="AN38" s="36">
        <v>0.87887034639288475</v>
      </c>
      <c r="AO38" s="36">
        <v>5.9310599281891552</v>
      </c>
      <c r="AP38" s="36">
        <v>423.78184419799999</v>
      </c>
      <c r="AQ38" s="36">
        <v>228.19022379899999</v>
      </c>
      <c r="AR38" s="36">
        <v>651.97206799699995</v>
      </c>
      <c r="AS38" s="36">
        <v>44.509663561000004</v>
      </c>
      <c r="AT38" s="36">
        <v>975.30637771900001</v>
      </c>
      <c r="AU38" s="36">
        <v>1962.7402562340001</v>
      </c>
      <c r="AV38" s="36">
        <v>613.74013982999998</v>
      </c>
      <c r="AW38" s="36">
        <v>1235.1118651859999</v>
      </c>
      <c r="AX38" s="36">
        <v>598.13753124699997</v>
      </c>
      <c r="AY38" s="36">
        <v>1203.7126365239999</v>
      </c>
      <c r="AZ38" s="36">
        <v>1.0992003157142858</v>
      </c>
      <c r="BA38" s="36">
        <v>2.1984006314285716</v>
      </c>
      <c r="BB38" s="36">
        <v>0.77069036400000002</v>
      </c>
      <c r="BC38" s="36">
        <v>44.328615120000002</v>
      </c>
      <c r="BD38" s="36">
        <v>89.208436844000005</v>
      </c>
      <c r="BE38" s="36">
        <v>8.4366760000000013E-2</v>
      </c>
      <c r="BF38" s="36">
        <v>0.16873352142857145</v>
      </c>
      <c r="BG38" s="36">
        <v>2.154556237</v>
      </c>
      <c r="BH38" s="36">
        <v>8.0264768380000007</v>
      </c>
      <c r="BI38" s="36">
        <v>0.19999999999999998</v>
      </c>
      <c r="BJ38" s="36">
        <v>0.35000000000000003</v>
      </c>
      <c r="BK38" s="36">
        <v>0.92000000000000015</v>
      </c>
      <c r="BL38" s="36">
        <v>1.1600000000000004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>
        <v>6.6523794670000003</v>
      </c>
      <c r="E39" s="36">
        <v>2</v>
      </c>
      <c r="F39" s="36">
        <v>1</v>
      </c>
      <c r="G39" s="36">
        <v>1</v>
      </c>
      <c r="H39" s="36">
        <v>0</v>
      </c>
      <c r="I39" s="36">
        <v>61.080455941056506</v>
      </c>
      <c r="J39" s="36">
        <v>135.91161071513235</v>
      </c>
      <c r="K39" s="36">
        <v>50.306785941058926</v>
      </c>
      <c r="L39" s="36">
        <v>10.77366999999758</v>
      </c>
      <c r="M39" s="36">
        <v>162.27200015619039</v>
      </c>
      <c r="N39" s="36">
        <v>34.720066499998453</v>
      </c>
      <c r="O39" s="36">
        <v>0.21872928899999999</v>
      </c>
      <c r="P39" s="36">
        <v>0.37048825500000004</v>
      </c>
      <c r="Q39" s="36">
        <v>0.20087607499999999</v>
      </c>
      <c r="R39" s="36">
        <v>1.7853213999999999E-2</v>
      </c>
      <c r="S39" s="36">
        <v>0.34720145400000002</v>
      </c>
      <c r="T39" s="36">
        <v>2.3286801000000003E-2</v>
      </c>
      <c r="U39" s="36">
        <v>6.6E-3</v>
      </c>
      <c r="V39" s="36">
        <v>1.5599999999999999E-2</v>
      </c>
      <c r="W39" s="36">
        <v>61.305785230056507</v>
      </c>
      <c r="X39" s="36">
        <v>136.29769897013236</v>
      </c>
      <c r="Y39" s="36">
        <v>197.60348420018886</v>
      </c>
      <c r="Z39" s="36">
        <v>2.5529993557586055</v>
      </c>
      <c r="AA39" s="36">
        <v>1.2304892925111861</v>
      </c>
      <c r="AB39" s="36">
        <v>1.230489293</v>
      </c>
      <c r="AC39" s="36">
        <v>0.98972841325001393</v>
      </c>
      <c r="AD39" s="36">
        <v>2.3195398581544433</v>
      </c>
      <c r="AE39" s="36">
        <v>23.904848448467689</v>
      </c>
      <c r="AF39" s="36">
        <v>26.224388306622135</v>
      </c>
      <c r="AG39" s="36">
        <v>6.9788617886178844E-4</v>
      </c>
      <c r="AH39" s="36">
        <v>1.1872086720867206E-3</v>
      </c>
      <c r="AI39" s="36">
        <v>3.8022764227642267E-3</v>
      </c>
      <c r="AJ39" s="36">
        <v>7.0540155068820193E-2</v>
      </c>
      <c r="AK39" s="36">
        <v>8.5241246541287813E-2</v>
      </c>
      <c r="AL39" s="36">
        <v>0.21319529447132127</v>
      </c>
      <c r="AM39" s="36">
        <v>1.060966454497696</v>
      </c>
      <c r="AN39" s="36">
        <v>2.4059683133678176</v>
      </c>
      <c r="AO39" s="36">
        <v>24.121846019361776</v>
      </c>
      <c r="AP39" s="36">
        <v>581.04264464899995</v>
      </c>
      <c r="AQ39" s="36">
        <v>312.86911634900002</v>
      </c>
      <c r="AR39" s="36">
        <v>893.91176099799998</v>
      </c>
      <c r="AS39" s="36">
        <v>45.133834954999998</v>
      </c>
      <c r="AT39" s="36">
        <v>1269.723002811</v>
      </c>
      <c r="AU39" s="36">
        <v>2615.7629404630002</v>
      </c>
      <c r="AV39" s="36">
        <v>1076.085189997</v>
      </c>
      <c r="AW39" s="36">
        <v>2216.8486784470001</v>
      </c>
      <c r="AX39" s="36">
        <v>1069.3046341940001</v>
      </c>
      <c r="AY39" s="36">
        <v>2202.8800202860002</v>
      </c>
      <c r="AZ39" s="36">
        <v>1.2667433428571429</v>
      </c>
      <c r="BA39" s="36">
        <v>2.5334866871428576</v>
      </c>
      <c r="BB39" s="36">
        <v>2.1602437829999999</v>
      </c>
      <c r="BC39" s="36">
        <v>131.91802151499999</v>
      </c>
      <c r="BD39" s="36">
        <v>271.76499999999999</v>
      </c>
      <c r="BE39" s="36">
        <v>0.2364798885714286</v>
      </c>
      <c r="BF39" s="36">
        <v>0.4729597771428572</v>
      </c>
      <c r="BG39" s="36">
        <v>7.0381580990000003</v>
      </c>
      <c r="BH39" s="36">
        <v>28.899810215999999</v>
      </c>
      <c r="BI39" s="36">
        <v>1.8700000000000003</v>
      </c>
      <c r="BJ39" s="36">
        <v>2.2799999999999998</v>
      </c>
      <c r="BK39" s="36">
        <v>2.41</v>
      </c>
      <c r="BL39" s="36">
        <v>2.9199999999999977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>
        <v>5.7516617370000001</v>
      </c>
      <c r="E40" s="36">
        <v>16</v>
      </c>
      <c r="F40" s="36">
        <v>5</v>
      </c>
      <c r="G40" s="36">
        <v>4</v>
      </c>
      <c r="H40" s="36">
        <v>7</v>
      </c>
      <c r="I40" s="36">
        <v>3.7706672939287256E-2</v>
      </c>
      <c r="J40" s="36">
        <v>3.4503395160185999</v>
      </c>
      <c r="K40" s="36">
        <v>3.4691672939452911E-2</v>
      </c>
      <c r="L40" s="36">
        <v>3.0149999998343446E-3</v>
      </c>
      <c r="M40" s="36">
        <v>1.9767801889565202</v>
      </c>
      <c r="N40" s="36">
        <v>1.5112660000013673</v>
      </c>
      <c r="O40" s="36">
        <v>7.3403203E-2</v>
      </c>
      <c r="P40" s="36">
        <v>0.114638763</v>
      </c>
      <c r="Q40" s="36">
        <v>6.7934573999999998E-2</v>
      </c>
      <c r="R40" s="36">
        <v>5.468629E-3</v>
      </c>
      <c r="S40" s="36">
        <v>0.107505768</v>
      </c>
      <c r="T40" s="36">
        <v>7.1329949999999996E-3</v>
      </c>
      <c r="U40" s="36">
        <v>0.44309999999999999</v>
      </c>
      <c r="V40" s="36">
        <v>1.0508999999999999</v>
      </c>
      <c r="W40" s="36">
        <v>0.55420987593928728</v>
      </c>
      <c r="X40" s="36">
        <v>4.6158782790185997</v>
      </c>
      <c r="Y40" s="36">
        <v>5.1700881549578872</v>
      </c>
      <c r="Z40" s="36">
        <v>1.2318041160758122E-2</v>
      </c>
      <c r="AA40" s="36">
        <v>2.636060808402237E-3</v>
      </c>
      <c r="AB40" s="36">
        <v>2.6360609999999999E-3</v>
      </c>
      <c r="AC40" s="36">
        <v>2.686901255857069E-4</v>
      </c>
      <c r="AD40" s="36">
        <v>2.6858508113476669E-2</v>
      </c>
      <c r="AE40" s="36">
        <v>0.24172657302129005</v>
      </c>
      <c r="AF40" s="36">
        <v>0.2685850811347667</v>
      </c>
      <c r="AG40" s="36">
        <v>4.8600510402138961E-2</v>
      </c>
      <c r="AH40" s="36">
        <v>8.2676730339270879E-2</v>
      </c>
      <c r="AI40" s="36">
        <v>0.26478898770820536</v>
      </c>
      <c r="AJ40" s="36">
        <v>1.5111286032027098E-4</v>
      </c>
      <c r="AK40" s="36">
        <v>1.8261119936366133E-4</v>
      </c>
      <c r="AL40" s="36">
        <v>4.5672547037706369E-4</v>
      </c>
      <c r="AM40" s="36">
        <v>4.9020313388044932E-2</v>
      </c>
      <c r="AN40" s="36">
        <v>0.1097178496521112</v>
      </c>
      <c r="AO40" s="36">
        <v>0.50697228619987256</v>
      </c>
      <c r="AP40" s="36">
        <v>79.171379619000007</v>
      </c>
      <c r="AQ40" s="36">
        <v>42.630742871999999</v>
      </c>
      <c r="AR40" s="36">
        <v>121.80212249100001</v>
      </c>
      <c r="AS40" s="36">
        <v>10.750406732</v>
      </c>
      <c r="AT40" s="36">
        <v>287.25787590700003</v>
      </c>
      <c r="AU40" s="36">
        <v>687.76815037799997</v>
      </c>
      <c r="AV40" s="36">
        <v>167.215196582</v>
      </c>
      <c r="AW40" s="36">
        <v>400.35555545599999</v>
      </c>
      <c r="AX40" s="36">
        <v>158.9551266</v>
      </c>
      <c r="AY40" s="36">
        <v>380.57885469399997</v>
      </c>
      <c r="AZ40" s="36">
        <v>0.3229052485714286</v>
      </c>
      <c r="BA40" s="36">
        <v>0.64581049857142858</v>
      </c>
      <c r="BB40" s="36">
        <v>0.60323349100000001</v>
      </c>
      <c r="BC40" s="36">
        <v>27.544094971</v>
      </c>
      <c r="BD40" s="36">
        <v>65.947543448999994</v>
      </c>
      <c r="BE40" s="36">
        <v>6.6035411428571431E-2</v>
      </c>
      <c r="BF40" s="36">
        <v>0.13207082428571429</v>
      </c>
      <c r="BG40" s="36">
        <v>3.2935649570000001</v>
      </c>
      <c r="BH40" s="36">
        <v>37.193249086000002</v>
      </c>
      <c r="BI40" s="36">
        <v>0.15</v>
      </c>
      <c r="BJ40" s="36">
        <v>0.15</v>
      </c>
      <c r="BK40" s="36">
        <v>0.03</v>
      </c>
      <c r="BL40" s="36">
        <v>0.03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>
        <v>5.1214816240000003</v>
      </c>
      <c r="E41" s="36">
        <v>8</v>
      </c>
      <c r="F41" s="36">
        <v>1</v>
      </c>
      <c r="G41" s="36">
        <v>2</v>
      </c>
      <c r="H41" s="36">
        <v>5</v>
      </c>
      <c r="I41" s="36">
        <v>4.3065003408969425E-5</v>
      </c>
      <c r="J41" s="36">
        <v>1.0224512617222672E-2</v>
      </c>
      <c r="K41" s="36">
        <v>4.3065003408969425E-5</v>
      </c>
      <c r="L41" s="36">
        <v>0</v>
      </c>
      <c r="M41" s="36">
        <v>6.2675776206318739E-3</v>
      </c>
      <c r="N41" s="36">
        <v>3.9999999999997676E-3</v>
      </c>
      <c r="O41" s="36">
        <v>1.9313999999999998E-4</v>
      </c>
      <c r="P41" s="36">
        <v>3.1179900000000003E-4</v>
      </c>
      <c r="Q41" s="36">
        <v>1.8075699999999998E-4</v>
      </c>
      <c r="R41" s="36">
        <v>1.2383E-5</v>
      </c>
      <c r="S41" s="36">
        <v>2.9564800000000003E-4</v>
      </c>
      <c r="T41" s="36">
        <v>1.6150999999999998E-5</v>
      </c>
      <c r="U41" s="36">
        <v>7.8099999999999989E-2</v>
      </c>
      <c r="V41" s="36">
        <v>0.18460000000000001</v>
      </c>
      <c r="W41" s="36">
        <v>7.833620500340896E-2</v>
      </c>
      <c r="X41" s="36">
        <v>0.1951363116172227</v>
      </c>
      <c r="Y41" s="36">
        <v>0.27347251662063166</v>
      </c>
      <c r="Z41" s="36">
        <v>4.4876547122508196E-5</v>
      </c>
      <c r="AA41" s="36">
        <v>9.6035810842167526E-6</v>
      </c>
      <c r="AB41" s="36">
        <v>9.6035799999999993E-6</v>
      </c>
      <c r="AC41" s="36">
        <v>2.8740092056622839E-7</v>
      </c>
      <c r="AD41" s="36">
        <v>7.9367202840215925E-5</v>
      </c>
      <c r="AE41" s="36">
        <v>7.1430482556194327E-4</v>
      </c>
      <c r="AF41" s="36">
        <v>7.9367202840215914E-4</v>
      </c>
      <c r="AG41" s="36">
        <v>8.0727769685167167E-3</v>
      </c>
      <c r="AH41" s="36">
        <v>1.3732999900465219E-2</v>
      </c>
      <c r="AI41" s="36">
        <v>4.3982715897435902E-2</v>
      </c>
      <c r="AJ41" s="36">
        <v>5.5052764071426367E-7</v>
      </c>
      <c r="AK41" s="36">
        <v>6.652809862840315E-7</v>
      </c>
      <c r="AL41" s="36">
        <v>1.6639218867862925E-6</v>
      </c>
      <c r="AM41" s="36">
        <v>8.0736148970779967E-3</v>
      </c>
      <c r="AN41" s="36">
        <v>1.3813032384291718E-2</v>
      </c>
      <c r="AO41" s="36">
        <v>4.4698684644884634E-2</v>
      </c>
      <c r="AP41" s="36">
        <v>0.34685152899999999</v>
      </c>
      <c r="AQ41" s="36">
        <v>0.18676620799999999</v>
      </c>
      <c r="AR41" s="36">
        <v>0.53361773699999993</v>
      </c>
      <c r="AS41" s="36">
        <v>2.5826447999999998E-2</v>
      </c>
      <c r="AT41" s="36">
        <v>3.4096197000000002E-2</v>
      </c>
      <c r="AU41" s="36">
        <v>7.8931615999999996E-2</v>
      </c>
      <c r="AV41" s="36">
        <v>0.173554653</v>
      </c>
      <c r="AW41" s="36">
        <v>0.40177352199999999</v>
      </c>
      <c r="AX41" s="36">
        <v>0.15417233299999999</v>
      </c>
      <c r="AY41" s="36">
        <v>0.35690406499999999</v>
      </c>
      <c r="AZ41" s="36">
        <v>5.9915428571428574E-4</v>
      </c>
      <c r="BA41" s="36">
        <v>1.19831E-3</v>
      </c>
      <c r="BB41" s="36">
        <v>0.27955172499999997</v>
      </c>
      <c r="BC41" s="36">
        <v>15.566102278000001</v>
      </c>
      <c r="BD41" s="36">
        <v>36.035033454000001</v>
      </c>
      <c r="BE41" s="36">
        <v>3.060226857142857E-2</v>
      </c>
      <c r="BF41" s="36">
        <v>6.1204537142857139E-2</v>
      </c>
      <c r="BG41" s="36">
        <v>1.6254827540000001</v>
      </c>
      <c r="BH41" s="36">
        <v>8.8839942230000002</v>
      </c>
      <c r="BI41" s="36">
        <v>0</v>
      </c>
      <c r="BJ41" s="36">
        <v>0</v>
      </c>
      <c r="BK41" s="36">
        <v>0</v>
      </c>
      <c r="BL41" s="36">
        <v>0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>
        <v>5.0695886039999998</v>
      </c>
      <c r="E42" s="36">
        <v>2</v>
      </c>
      <c r="F42" s="36">
        <v>0</v>
      </c>
      <c r="G42" s="36">
        <v>0</v>
      </c>
      <c r="H42" s="36">
        <v>2</v>
      </c>
      <c r="I42" s="36">
        <v>4.0637323161954002E-5</v>
      </c>
      <c r="J42" s="36">
        <v>2.0065020137973875E-2</v>
      </c>
      <c r="K42" s="36">
        <v>4.0637323161954002E-5</v>
      </c>
      <c r="L42" s="36">
        <v>0</v>
      </c>
      <c r="M42" s="36">
        <v>6.1056574611369555E-3</v>
      </c>
      <c r="N42" s="36">
        <v>1.3999999999998874E-2</v>
      </c>
      <c r="O42" s="36">
        <v>2.7848000000000002E-5</v>
      </c>
      <c r="P42" s="36">
        <v>4.0098000000000001E-5</v>
      </c>
      <c r="Q42" s="36">
        <v>2.5187000000000001E-5</v>
      </c>
      <c r="R42" s="36">
        <v>2.661E-6</v>
      </c>
      <c r="S42" s="36">
        <v>3.6627E-5</v>
      </c>
      <c r="T42" s="36">
        <v>3.4710000000000003E-6</v>
      </c>
      <c r="U42" s="36">
        <v>0</v>
      </c>
      <c r="V42" s="36">
        <v>0</v>
      </c>
      <c r="W42" s="36">
        <v>6.8485323161954003E-5</v>
      </c>
      <c r="X42" s="36">
        <v>2.0105118137973874E-2</v>
      </c>
      <c r="Y42" s="36">
        <v>2.0173603461135829E-2</v>
      </c>
      <c r="Z42" s="36">
        <v>4.9593758711051868E-5</v>
      </c>
      <c r="AA42" s="36">
        <v>1.0613064364165099E-5</v>
      </c>
      <c r="AB42" s="36">
        <v>1.06131E-5</v>
      </c>
      <c r="AC42" s="36">
        <v>1.8231602200817596E-7</v>
      </c>
      <c r="AD42" s="36">
        <v>3.3267028484363257E-5</v>
      </c>
      <c r="AE42" s="36">
        <v>2.9940325635926932E-4</v>
      </c>
      <c r="AF42" s="36">
        <v>3.3267028484363259E-4</v>
      </c>
      <c r="AG42" s="36">
        <v>0</v>
      </c>
      <c r="AH42" s="36">
        <v>0</v>
      </c>
      <c r="AI42" s="36">
        <v>0</v>
      </c>
      <c r="AJ42" s="36">
        <v>6.0839862880973054E-7</v>
      </c>
      <c r="AK42" s="36">
        <v>7.3521474653525631E-7</v>
      </c>
      <c r="AL42" s="36">
        <v>1.8388319123339008E-6</v>
      </c>
      <c r="AM42" s="36">
        <v>7.9071465081790655E-7</v>
      </c>
      <c r="AN42" s="36">
        <v>3.4002243230898514E-5</v>
      </c>
      <c r="AO42" s="36">
        <v>3.012420882716032E-4</v>
      </c>
      <c r="AP42" s="36">
        <v>5.7938850000000004E-3</v>
      </c>
      <c r="AQ42" s="36">
        <v>3.119784E-3</v>
      </c>
      <c r="AR42" s="36">
        <v>8.9136690000000008E-3</v>
      </c>
      <c r="AS42" s="36">
        <v>1.6217040000000001E-3</v>
      </c>
      <c r="AT42" s="36">
        <v>9.5783399999999996E-4</v>
      </c>
      <c r="AU42" s="36">
        <v>2.31255E-3</v>
      </c>
      <c r="AV42" s="36">
        <v>7.2545270000000002E-3</v>
      </c>
      <c r="AW42" s="36">
        <v>1.7514980999999999E-2</v>
      </c>
      <c r="AX42" s="36">
        <v>6.3888540000000002E-3</v>
      </c>
      <c r="AY42" s="36">
        <v>1.5424943E-2</v>
      </c>
      <c r="AZ42" s="36">
        <v>5.7531428571428578E-5</v>
      </c>
      <c r="BA42" s="36">
        <v>1.1506428571428572E-4</v>
      </c>
      <c r="BB42" s="36">
        <v>6.5427663999999996E-2</v>
      </c>
      <c r="BC42" s="36">
        <v>4.038380364</v>
      </c>
      <c r="BD42" s="36">
        <v>9.7500711110000005</v>
      </c>
      <c r="BE42" s="36">
        <v>7.1623057142857138E-3</v>
      </c>
      <c r="BF42" s="36">
        <v>1.4324611428571428E-2</v>
      </c>
      <c r="BG42" s="36">
        <v>1.0151633</v>
      </c>
      <c r="BH42" s="36">
        <v>6.1585960320000002</v>
      </c>
      <c r="BI42" s="36">
        <v>0</v>
      </c>
      <c r="BJ42" s="36">
        <v>0</v>
      </c>
      <c r="BK42" s="36">
        <v>0</v>
      </c>
      <c r="BL42" s="36">
        <v>0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>
        <v>5.0511508320000003</v>
      </c>
      <c r="E43" s="36">
        <v>0</v>
      </c>
      <c r="F43" s="36" t="s">
        <v>339</v>
      </c>
      <c r="G43" s="36" t="s">
        <v>339</v>
      </c>
      <c r="H43" s="36" t="s">
        <v>339</v>
      </c>
      <c r="I43" s="36">
        <v>0</v>
      </c>
      <c r="J43" s="36">
        <v>0</v>
      </c>
      <c r="K43" s="36">
        <v>0</v>
      </c>
      <c r="L43" s="36">
        <v>0</v>
      </c>
      <c r="M43" s="36">
        <v>0</v>
      </c>
      <c r="N43" s="36">
        <v>0</v>
      </c>
      <c r="O43" s="36">
        <v>1.3040000000000001E-6</v>
      </c>
      <c r="P43" s="36">
        <v>1.9889999999999999E-6</v>
      </c>
      <c r="Q43" s="36">
        <v>1.111E-6</v>
      </c>
      <c r="R43" s="36">
        <v>1.9299999999999999E-7</v>
      </c>
      <c r="S43" s="36">
        <v>1.7370000000000001E-6</v>
      </c>
      <c r="T43" s="36">
        <v>2.5199999999999998E-7</v>
      </c>
      <c r="U43" s="36" t="s">
        <v>339</v>
      </c>
      <c r="V43" s="36" t="s">
        <v>339</v>
      </c>
      <c r="W43" s="36">
        <v>1.3040000000000001E-6</v>
      </c>
      <c r="X43" s="36">
        <v>1.9889999999999999E-6</v>
      </c>
      <c r="Y43" s="36">
        <v>3.2930000000000001E-6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36">
        <v>0</v>
      </c>
      <c r="AG43" s="36" t="s">
        <v>339</v>
      </c>
      <c r="AH43" s="36" t="s">
        <v>339</v>
      </c>
      <c r="AI43" s="36" t="s">
        <v>339</v>
      </c>
      <c r="AJ43" s="36">
        <v>0</v>
      </c>
      <c r="AK43" s="36">
        <v>0</v>
      </c>
      <c r="AL43" s="36">
        <v>0</v>
      </c>
      <c r="AM43" s="36">
        <v>0</v>
      </c>
      <c r="AN43" s="36">
        <v>0</v>
      </c>
      <c r="AO43" s="36">
        <v>0</v>
      </c>
      <c r="AP43" s="36">
        <v>2.6275840000000001E-3</v>
      </c>
      <c r="AQ43" s="36">
        <v>1.414853E-3</v>
      </c>
      <c r="AR43" s="36">
        <v>4.0424370000000003E-3</v>
      </c>
      <c r="AS43" s="36">
        <v>1.143022E-3</v>
      </c>
      <c r="AT43" s="36">
        <v>2.2202329999999998E-3</v>
      </c>
      <c r="AU43" s="36">
        <v>4.9243309999999997E-3</v>
      </c>
      <c r="AV43" s="36">
        <v>2.3368430999999999E-2</v>
      </c>
      <c r="AW43" s="36">
        <v>5.1829642000000002E-2</v>
      </c>
      <c r="AX43" s="36">
        <v>2.0430822000000001E-2</v>
      </c>
      <c r="AY43" s="36">
        <v>4.5314219000000003E-2</v>
      </c>
      <c r="AZ43" s="36">
        <v>2.5020000000000001E-5</v>
      </c>
      <c r="BA43" s="36">
        <v>5.0040000000000002E-5</v>
      </c>
      <c r="BB43" s="36">
        <v>0.193638113</v>
      </c>
      <c r="BC43" s="36">
        <v>7.1884710790000002</v>
      </c>
      <c r="BD43" s="36">
        <v>15.943555607</v>
      </c>
      <c r="BE43" s="36">
        <v>2.1197384285714289E-2</v>
      </c>
      <c r="BF43" s="36">
        <v>4.2394770000000005E-2</v>
      </c>
      <c r="BG43" s="36">
        <v>0.51260729100000002</v>
      </c>
      <c r="BH43" s="36">
        <v>4.5706334640000001</v>
      </c>
      <c r="BI43" s="36">
        <v>0</v>
      </c>
      <c r="BJ43" s="36">
        <v>0</v>
      </c>
      <c r="BK43" s="36">
        <v>0</v>
      </c>
      <c r="BL43" s="36">
        <v>0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>
        <v>4.9461016359999999</v>
      </c>
      <c r="E44" s="36">
        <v>11</v>
      </c>
      <c r="F44" s="36">
        <v>0</v>
      </c>
      <c r="G44" s="36">
        <v>9</v>
      </c>
      <c r="H44" s="36">
        <v>2</v>
      </c>
      <c r="I44" s="36">
        <v>0</v>
      </c>
      <c r="J44" s="36">
        <v>0</v>
      </c>
      <c r="K44" s="36">
        <v>0</v>
      </c>
      <c r="L44" s="36">
        <v>0</v>
      </c>
      <c r="M44" s="36">
        <v>0</v>
      </c>
      <c r="N44" s="36">
        <v>0</v>
      </c>
      <c r="O44" s="36">
        <v>2.7489999999999994E-6</v>
      </c>
      <c r="P44" s="36">
        <v>3.755E-6</v>
      </c>
      <c r="Q44" s="36">
        <v>2.5709999999999996E-6</v>
      </c>
      <c r="R44" s="36">
        <v>1.7800000000000001E-7</v>
      </c>
      <c r="S44" s="36">
        <v>3.523E-6</v>
      </c>
      <c r="T44" s="36">
        <v>2.3199999999999999E-7</v>
      </c>
      <c r="U44" s="36">
        <v>0.14400000000000002</v>
      </c>
      <c r="V44" s="36">
        <v>0.34559999999999996</v>
      </c>
      <c r="W44" s="36">
        <v>0.14400274900000001</v>
      </c>
      <c r="X44" s="36">
        <v>0.34560375499999996</v>
      </c>
      <c r="Y44" s="36">
        <v>0.48960650399999994</v>
      </c>
      <c r="Z44" s="36">
        <v>0</v>
      </c>
      <c r="AA44" s="36">
        <v>0</v>
      </c>
      <c r="AB44" s="36">
        <v>0</v>
      </c>
      <c r="AC44" s="36">
        <v>0</v>
      </c>
      <c r="AD44" s="36">
        <v>0</v>
      </c>
      <c r="AE44" s="36">
        <v>0</v>
      </c>
      <c r="AF44" s="36">
        <v>0</v>
      </c>
      <c r="AG44" s="36">
        <v>1.3218419934994582E-2</v>
      </c>
      <c r="AH44" s="36">
        <v>2.2486507475622964E-2</v>
      </c>
      <c r="AI44" s="36">
        <v>7.2017598266522195E-2</v>
      </c>
      <c r="AJ44" s="36">
        <v>0</v>
      </c>
      <c r="AK44" s="36">
        <v>0</v>
      </c>
      <c r="AL44" s="36">
        <v>0</v>
      </c>
      <c r="AM44" s="36">
        <v>1.3218419934994582E-2</v>
      </c>
      <c r="AN44" s="36">
        <v>2.2486507475622964E-2</v>
      </c>
      <c r="AO44" s="36">
        <v>7.2017598266522195E-2</v>
      </c>
      <c r="AP44" s="36">
        <v>0.55346351100000002</v>
      </c>
      <c r="AQ44" s="36">
        <v>0.29801881299999999</v>
      </c>
      <c r="AR44" s="36">
        <v>0.85148232400000001</v>
      </c>
      <c r="AS44" s="36">
        <v>0</v>
      </c>
      <c r="AT44" s="36">
        <v>0</v>
      </c>
      <c r="AU44" s="36">
        <v>0</v>
      </c>
      <c r="AV44" s="36">
        <v>0</v>
      </c>
      <c r="AW44" s="36">
        <v>0</v>
      </c>
      <c r="AX44" s="36">
        <v>0</v>
      </c>
      <c r="AY44" s="36">
        <v>0</v>
      </c>
      <c r="AZ44" s="36">
        <v>0</v>
      </c>
      <c r="BA44" s="36">
        <v>0</v>
      </c>
      <c r="BB44" s="36">
        <v>0.15627998600000001</v>
      </c>
      <c r="BC44" s="36">
        <v>9.1683036080000004</v>
      </c>
      <c r="BD44" s="36">
        <v>18.39</v>
      </c>
      <c r="BE44" s="36">
        <v>1.7107824285714286E-2</v>
      </c>
      <c r="BF44" s="36">
        <v>3.421565E-2</v>
      </c>
      <c r="BG44" s="36">
        <v>1.465684116</v>
      </c>
      <c r="BH44" s="36">
        <v>5.2738654699999996</v>
      </c>
      <c r="BI44" s="36">
        <v>0</v>
      </c>
      <c r="BJ44" s="36">
        <v>0</v>
      </c>
      <c r="BK44" s="36">
        <v>0</v>
      </c>
      <c r="BL44" s="36">
        <v>0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>
        <v>5.2633852059999997</v>
      </c>
      <c r="E45" s="36">
        <v>3</v>
      </c>
      <c r="F45" s="36">
        <v>0</v>
      </c>
      <c r="G45" s="36">
        <v>1</v>
      </c>
      <c r="H45" s="36">
        <v>2</v>
      </c>
      <c r="I45" s="36">
        <v>0</v>
      </c>
      <c r="J45" s="36">
        <v>0</v>
      </c>
      <c r="K45" s="36">
        <v>0</v>
      </c>
      <c r="L45" s="36">
        <v>0</v>
      </c>
      <c r="M45" s="36">
        <v>0</v>
      </c>
      <c r="N45" s="36">
        <v>0</v>
      </c>
      <c r="O45" s="36">
        <v>1.7505480000000002E-3</v>
      </c>
      <c r="P45" s="36">
        <v>2.9997989999999996E-3</v>
      </c>
      <c r="Q45" s="36">
        <v>1.5475230000000001E-3</v>
      </c>
      <c r="R45" s="36">
        <v>2.0302500000000002E-4</v>
      </c>
      <c r="S45" s="36">
        <v>2.7349839999999998E-3</v>
      </c>
      <c r="T45" s="36">
        <v>2.64815E-4</v>
      </c>
      <c r="U45" s="36">
        <v>0</v>
      </c>
      <c r="V45" s="36">
        <v>0</v>
      </c>
      <c r="W45" s="36">
        <v>1.7505480000000002E-3</v>
      </c>
      <c r="X45" s="36">
        <v>2.9997989999999996E-3</v>
      </c>
      <c r="Y45" s="36">
        <v>4.7503470000000002E-3</v>
      </c>
      <c r="Z45" s="36">
        <v>0</v>
      </c>
      <c r="AA45" s="36">
        <v>0</v>
      </c>
      <c r="AB45" s="36">
        <v>0</v>
      </c>
      <c r="AC45" s="36">
        <v>0</v>
      </c>
      <c r="AD45" s="36">
        <v>0</v>
      </c>
      <c r="AE45" s="36">
        <v>0</v>
      </c>
      <c r="AF45" s="36">
        <v>0</v>
      </c>
      <c r="AG45" s="36">
        <v>0</v>
      </c>
      <c r="AH45" s="36">
        <v>0</v>
      </c>
      <c r="AI45" s="36">
        <v>0</v>
      </c>
      <c r="AJ45" s="36">
        <v>0</v>
      </c>
      <c r="AK45" s="36">
        <v>0</v>
      </c>
      <c r="AL45" s="36">
        <v>0</v>
      </c>
      <c r="AM45" s="36">
        <v>0</v>
      </c>
      <c r="AN45" s="36">
        <v>0</v>
      </c>
      <c r="AO45" s="36">
        <v>0</v>
      </c>
      <c r="AP45" s="36">
        <v>0.39095196900000001</v>
      </c>
      <c r="AQ45" s="36">
        <v>0.21051259899999999</v>
      </c>
      <c r="AR45" s="36">
        <v>0.60146456800000003</v>
      </c>
      <c r="AS45" s="36">
        <v>6.2816192000000007E-2</v>
      </c>
      <c r="AT45" s="36">
        <v>0.198625365</v>
      </c>
      <c r="AU45" s="36">
        <v>0.41394578199999998</v>
      </c>
      <c r="AV45" s="36">
        <v>0.30075611899999999</v>
      </c>
      <c r="AW45" s="36">
        <v>0.62679168100000004</v>
      </c>
      <c r="AX45" s="36">
        <v>0.27495281199999999</v>
      </c>
      <c r="AY45" s="36">
        <v>0.57301622299999999</v>
      </c>
      <c r="AZ45" s="36">
        <v>4.5985428571428572E-4</v>
      </c>
      <c r="BA45" s="36">
        <v>9.1970857142857144E-4</v>
      </c>
      <c r="BB45" s="36">
        <v>0.19689764900000001</v>
      </c>
      <c r="BC45" s="36">
        <v>14.219887215</v>
      </c>
      <c r="BD45" s="36">
        <v>29.634998111000002</v>
      </c>
      <c r="BE45" s="36">
        <v>2.1554202857142858E-2</v>
      </c>
      <c r="BF45" s="36">
        <v>4.3108407142857144E-2</v>
      </c>
      <c r="BG45" s="36">
        <v>0.87182823700000001</v>
      </c>
      <c r="BH45" s="36">
        <v>7.0415403300000001</v>
      </c>
      <c r="BI45" s="36">
        <v>0</v>
      </c>
      <c r="BJ45" s="36">
        <v>0</v>
      </c>
      <c r="BK45" s="36">
        <v>0</v>
      </c>
      <c r="BL45" s="36">
        <v>0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>
        <v>5.3736579369999999</v>
      </c>
      <c r="E46" s="36">
        <v>6</v>
      </c>
      <c r="F46" s="36">
        <v>1</v>
      </c>
      <c r="G46" s="36">
        <v>2</v>
      </c>
      <c r="H46" s="36">
        <v>3</v>
      </c>
      <c r="I46" s="36">
        <v>6.885550017638456E-2</v>
      </c>
      <c r="J46" s="36">
        <v>8.5592016486984495</v>
      </c>
      <c r="K46" s="36">
        <v>6.885550017638456E-2</v>
      </c>
      <c r="L46" s="36">
        <v>0</v>
      </c>
      <c r="M46" s="36">
        <v>4.1990936488920072</v>
      </c>
      <c r="N46" s="36">
        <v>4.4289634999828262</v>
      </c>
      <c r="O46" s="36">
        <v>4.0384653E-2</v>
      </c>
      <c r="P46" s="36">
        <v>6.8300231000000003E-2</v>
      </c>
      <c r="Q46" s="36">
        <v>3.5113709E-2</v>
      </c>
      <c r="R46" s="36">
        <v>5.2709440000000005E-3</v>
      </c>
      <c r="S46" s="36">
        <v>6.1425085999999997E-2</v>
      </c>
      <c r="T46" s="36">
        <v>6.8751450000000009E-3</v>
      </c>
      <c r="U46" s="36">
        <v>0.31184999999999996</v>
      </c>
      <c r="V46" s="36">
        <v>0.73709999999999998</v>
      </c>
      <c r="W46" s="36">
        <v>0.42109015317638454</v>
      </c>
      <c r="X46" s="36">
        <v>9.3646018796984496</v>
      </c>
      <c r="Y46" s="36">
        <v>9.7856920328748345</v>
      </c>
      <c r="Z46" s="36">
        <v>2.5373156790754459E-2</v>
      </c>
      <c r="AA46" s="36">
        <v>5.4298555532214503E-3</v>
      </c>
      <c r="AB46" s="36">
        <v>5.4298560000000003E-3</v>
      </c>
      <c r="AC46" s="36">
        <v>8.4354358931951006E-4</v>
      </c>
      <c r="AD46" s="36">
        <v>0.11831816984139351</v>
      </c>
      <c r="AE46" s="36">
        <v>1.0648635285725416</v>
      </c>
      <c r="AF46" s="36">
        <v>1.1831816984139352</v>
      </c>
      <c r="AG46" s="36">
        <v>3.0092134961765916E-2</v>
      </c>
      <c r="AH46" s="36">
        <v>5.1191218095877657E-2</v>
      </c>
      <c r="AI46" s="36">
        <v>0.16395025255031087</v>
      </c>
      <c r="AJ46" s="36">
        <v>3.1126786189263224E-4</v>
      </c>
      <c r="AK46" s="36">
        <v>3.7614930630663429E-4</v>
      </c>
      <c r="AL46" s="36">
        <v>9.4078002583389449E-4</v>
      </c>
      <c r="AM46" s="36">
        <v>3.1246946412978056E-2</v>
      </c>
      <c r="AN46" s="36">
        <v>0.1698855372435778</v>
      </c>
      <c r="AO46" s="36">
        <v>1.2297545611486864</v>
      </c>
      <c r="AP46" s="36">
        <v>97.708531863000005</v>
      </c>
      <c r="AQ46" s="36">
        <v>52.612286388000001</v>
      </c>
      <c r="AR46" s="36">
        <v>150.32081825099999</v>
      </c>
      <c r="AS46" s="36">
        <v>3.1845345680000001</v>
      </c>
      <c r="AT46" s="36">
        <v>622.99368338500005</v>
      </c>
      <c r="AU46" s="36">
        <v>1333.428163346</v>
      </c>
      <c r="AV46" s="36">
        <v>403.50326087899998</v>
      </c>
      <c r="AW46" s="36">
        <v>863.640557532</v>
      </c>
      <c r="AX46" s="36">
        <v>378.286010917</v>
      </c>
      <c r="AY46" s="36">
        <v>809.66666951599996</v>
      </c>
      <c r="AZ46" s="36">
        <v>0.10228022428571429</v>
      </c>
      <c r="BA46" s="36">
        <v>0.20456045</v>
      </c>
      <c r="BB46" s="36">
        <v>1.5084137719999999</v>
      </c>
      <c r="BC46" s="36">
        <v>126.18162360700001</v>
      </c>
      <c r="BD46" s="36">
        <v>270.073573942</v>
      </c>
      <c r="BE46" s="36">
        <v>0.16512466000000001</v>
      </c>
      <c r="BF46" s="36">
        <v>0.33024932000000001</v>
      </c>
      <c r="BG46" s="36">
        <v>2.806600429</v>
      </c>
      <c r="BH46" s="36">
        <v>17.990991448999999</v>
      </c>
      <c r="BI46" s="36">
        <v>0</v>
      </c>
      <c r="BJ46" s="36">
        <v>0</v>
      </c>
      <c r="BK46" s="36">
        <v>0</v>
      </c>
      <c r="BL46" s="36">
        <v>0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>
        <v>5.3822426439999997</v>
      </c>
      <c r="E47" s="36">
        <v>6</v>
      </c>
      <c r="F47" s="36">
        <v>0</v>
      </c>
      <c r="G47" s="36">
        <v>4</v>
      </c>
      <c r="H47" s="36">
        <v>2</v>
      </c>
      <c r="I47" s="36">
        <v>1.7889615210806614E-3</v>
      </c>
      <c r="J47" s="36">
        <v>0.73768852047822153</v>
      </c>
      <c r="K47" s="36">
        <v>1.7889615210806614E-3</v>
      </c>
      <c r="L47" s="36">
        <v>0</v>
      </c>
      <c r="M47" s="36">
        <v>0.2338374819992452</v>
      </c>
      <c r="N47" s="36">
        <v>0.50564000000005704</v>
      </c>
      <c r="O47" s="36">
        <v>3.6467382999999999E-2</v>
      </c>
      <c r="P47" s="36">
        <v>5.6141536999999998E-2</v>
      </c>
      <c r="Q47" s="36">
        <v>3.2618292E-2</v>
      </c>
      <c r="R47" s="36">
        <v>3.8490910000000002E-3</v>
      </c>
      <c r="S47" s="36">
        <v>5.1120984000000001E-2</v>
      </c>
      <c r="T47" s="36">
        <v>5.0205529999999996E-3</v>
      </c>
      <c r="U47" s="36">
        <v>1.2E-2</v>
      </c>
      <c r="V47" s="36">
        <v>2.8799999999999999E-2</v>
      </c>
      <c r="W47" s="36">
        <v>5.0256344521080659E-2</v>
      </c>
      <c r="X47" s="36">
        <v>0.8226300574782216</v>
      </c>
      <c r="Y47" s="36">
        <v>0.87288640199930223</v>
      </c>
      <c r="Z47" s="36">
        <v>1.3721234820036946E-3</v>
      </c>
      <c r="AA47" s="36">
        <v>2.936344251487906E-4</v>
      </c>
      <c r="AB47" s="36">
        <v>2.9363399999999997E-4</v>
      </c>
      <c r="AC47" s="36">
        <v>1.5900313116593167E-5</v>
      </c>
      <c r="AD47" s="36">
        <v>5.6532579709706009E-3</v>
      </c>
      <c r="AE47" s="36">
        <v>5.0879321738735418E-2</v>
      </c>
      <c r="AF47" s="36">
        <v>5.6532579709706016E-2</v>
      </c>
      <c r="AG47" s="36">
        <v>1.2721553378571022E-3</v>
      </c>
      <c r="AH47" s="36">
        <v>2.1641263218718518E-3</v>
      </c>
      <c r="AI47" s="36">
        <v>6.9310532200490393E-3</v>
      </c>
      <c r="AJ47" s="36">
        <v>1.6832642957469327E-5</v>
      </c>
      <c r="AK47" s="36">
        <v>2.0341280764727874E-5</v>
      </c>
      <c r="AL47" s="36">
        <v>5.0875198551436675E-5</v>
      </c>
      <c r="AM47" s="36">
        <v>1.3048882939311647E-3</v>
      </c>
      <c r="AN47" s="36">
        <v>7.8377255736071794E-3</v>
      </c>
      <c r="AO47" s="36">
        <v>5.7861250157335897E-2</v>
      </c>
      <c r="AP47" s="36">
        <v>9.2825314589999994</v>
      </c>
      <c r="AQ47" s="36">
        <v>4.9982861700000001</v>
      </c>
      <c r="AR47" s="36">
        <v>14.280817629</v>
      </c>
      <c r="AS47" s="36">
        <v>0.86779139800000005</v>
      </c>
      <c r="AT47" s="36">
        <v>49.094393793999998</v>
      </c>
      <c r="AU47" s="36">
        <v>116.13727564</v>
      </c>
      <c r="AV47" s="36">
        <v>42.940778145000003</v>
      </c>
      <c r="AW47" s="36">
        <v>101.58033539500001</v>
      </c>
      <c r="AX47" s="36">
        <v>39.814451030000001</v>
      </c>
      <c r="AY47" s="36">
        <v>94.184722864999998</v>
      </c>
      <c r="AZ47" s="36">
        <v>3.183616142857143E-2</v>
      </c>
      <c r="BA47" s="36">
        <v>6.3672324285714288E-2</v>
      </c>
      <c r="BB47" s="36">
        <v>0.87467245199999999</v>
      </c>
      <c r="BC47" s="36">
        <v>39.283415050000002</v>
      </c>
      <c r="BD47" s="36">
        <v>92.928508718000003</v>
      </c>
      <c r="BE47" s="36">
        <v>9.5749584285714298E-2</v>
      </c>
      <c r="BF47" s="36">
        <v>0.1914991685714286</v>
      </c>
      <c r="BG47" s="36">
        <v>3.7365225290000001</v>
      </c>
      <c r="BH47" s="36">
        <v>20.325416292</v>
      </c>
      <c r="BI47" s="36">
        <v>0</v>
      </c>
      <c r="BJ47" s="36">
        <v>0</v>
      </c>
      <c r="BK47" s="36">
        <v>0</v>
      </c>
      <c r="BL47" s="36">
        <v>0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>
        <v>5.4347187090000002</v>
      </c>
      <c r="E48" s="36">
        <v>13</v>
      </c>
      <c r="F48" s="36">
        <v>0</v>
      </c>
      <c r="G48" s="36">
        <v>2</v>
      </c>
      <c r="H48" s="36">
        <v>11</v>
      </c>
      <c r="I48" s="36">
        <v>1.5879174479449247E-2</v>
      </c>
      <c r="J48" s="36">
        <v>2.3909695920258227</v>
      </c>
      <c r="K48" s="36">
        <v>1.5879174479449247E-2</v>
      </c>
      <c r="L48" s="36">
        <v>0</v>
      </c>
      <c r="M48" s="36">
        <v>1.3853087665052879</v>
      </c>
      <c r="N48" s="36">
        <v>1.0215399999999839</v>
      </c>
      <c r="O48" s="36">
        <v>0.201755083</v>
      </c>
      <c r="P48" s="36">
        <v>0.31460943000000002</v>
      </c>
      <c r="Q48" s="36">
        <v>0.19191833</v>
      </c>
      <c r="R48" s="36">
        <v>9.8367530000000002E-3</v>
      </c>
      <c r="S48" s="36">
        <v>0.30177888200000003</v>
      </c>
      <c r="T48" s="36">
        <v>1.2830548000000001E-2</v>
      </c>
      <c r="U48" s="36">
        <v>7.8600000000000003E-2</v>
      </c>
      <c r="V48" s="36">
        <v>0.18720000000000001</v>
      </c>
      <c r="W48" s="36">
        <v>0.29623425747944926</v>
      </c>
      <c r="X48" s="36">
        <v>2.8927790220258225</v>
      </c>
      <c r="Y48" s="36">
        <v>3.1890132795052719</v>
      </c>
      <c r="Z48" s="36">
        <v>9.2012621225367984E-3</v>
      </c>
      <c r="AA48" s="36">
        <v>1.9690700942228741E-3</v>
      </c>
      <c r="AB48" s="36">
        <v>1.9690699999999998E-3</v>
      </c>
      <c r="AC48" s="36">
        <v>1.6716620666354289E-4</v>
      </c>
      <c r="AD48" s="36">
        <v>2.4996336948164489E-2</v>
      </c>
      <c r="AE48" s="36">
        <v>0.22496703253348044</v>
      </c>
      <c r="AF48" s="36">
        <v>0.24996336948164491</v>
      </c>
      <c r="AG48" s="36">
        <v>7.6687793163175491E-3</v>
      </c>
      <c r="AH48" s="36">
        <v>1.3045739526609163E-2</v>
      </c>
      <c r="AI48" s="36">
        <v>4.1781625240626646E-2</v>
      </c>
      <c r="AJ48" s="36">
        <v>1.1287743336355036E-4</v>
      </c>
      <c r="AK48" s="36">
        <v>1.3640588527010739E-4</v>
      </c>
      <c r="AL48" s="36">
        <v>3.4116221967373466E-4</v>
      </c>
      <c r="AM48" s="36">
        <v>7.9488229563446436E-3</v>
      </c>
      <c r="AN48" s="36">
        <v>3.8178482360043758E-2</v>
      </c>
      <c r="AO48" s="36">
        <v>0.26708981999378079</v>
      </c>
      <c r="AP48" s="36">
        <v>22.362343021000001</v>
      </c>
      <c r="AQ48" s="36">
        <v>12.041261627000001</v>
      </c>
      <c r="AR48" s="36">
        <v>34.403604647999998</v>
      </c>
      <c r="AS48" s="36">
        <v>0.69789583600000005</v>
      </c>
      <c r="AT48" s="36">
        <v>70.091582672000001</v>
      </c>
      <c r="AU48" s="36">
        <v>151.05870718899999</v>
      </c>
      <c r="AV48" s="36">
        <v>70.511733500999995</v>
      </c>
      <c r="AW48" s="36">
        <v>151.96420024</v>
      </c>
      <c r="AX48" s="36">
        <v>65.089546588000005</v>
      </c>
      <c r="AY48" s="36">
        <v>140.27850968999999</v>
      </c>
      <c r="AZ48" s="36">
        <v>5.0017954285714289E-2</v>
      </c>
      <c r="BA48" s="36">
        <v>0.10003591000000001</v>
      </c>
      <c r="BB48" s="36">
        <v>1.4048188150000001</v>
      </c>
      <c r="BC48" s="36">
        <v>123.81747401600001</v>
      </c>
      <c r="BD48" s="36">
        <v>266.84670026399999</v>
      </c>
      <c r="BE48" s="36">
        <v>0.15378421571428574</v>
      </c>
      <c r="BF48" s="36">
        <v>0.30756843142857149</v>
      </c>
      <c r="BG48" s="36">
        <v>0.86628445300000001</v>
      </c>
      <c r="BH48" s="36">
        <v>7.444617944</v>
      </c>
      <c r="BI48" s="36">
        <v>0</v>
      </c>
      <c r="BJ48" s="36">
        <v>0</v>
      </c>
      <c r="BK48" s="36">
        <v>0</v>
      </c>
      <c r="BL48" s="36">
        <v>0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>
        <v>5.2375160379999999</v>
      </c>
      <c r="E49" s="36">
        <v>57</v>
      </c>
      <c r="F49" s="36">
        <v>3</v>
      </c>
      <c r="G49" s="36">
        <v>14</v>
      </c>
      <c r="H49" s="36">
        <v>40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6.6151449999999994E-3</v>
      </c>
      <c r="P49" s="36">
        <v>9.8067020000000005E-3</v>
      </c>
      <c r="Q49" s="36">
        <v>5.0343339999999997E-3</v>
      </c>
      <c r="R49" s="36">
        <v>1.5808110000000001E-3</v>
      </c>
      <c r="S49" s="36">
        <v>7.7447749999999997E-3</v>
      </c>
      <c r="T49" s="36">
        <v>2.0619269999999999E-3</v>
      </c>
      <c r="U49" s="36">
        <v>0.58785000000000009</v>
      </c>
      <c r="V49" s="36">
        <v>1.3995000000000002</v>
      </c>
      <c r="W49" s="36">
        <v>0.59446514500000014</v>
      </c>
      <c r="X49" s="36">
        <v>1.4093067020000003</v>
      </c>
      <c r="Y49" s="36">
        <v>2.0037718470000003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36">
        <v>0</v>
      </c>
      <c r="AG49" s="36">
        <v>5.728021285110213E-2</v>
      </c>
      <c r="AH49" s="36">
        <v>9.744220117198979E-2</v>
      </c>
      <c r="AI49" s="36">
        <v>0.31207840105083223</v>
      </c>
      <c r="AJ49" s="36">
        <v>0</v>
      </c>
      <c r="AK49" s="36">
        <v>0</v>
      </c>
      <c r="AL49" s="36">
        <v>0</v>
      </c>
      <c r="AM49" s="36">
        <v>5.728021285110213E-2</v>
      </c>
      <c r="AN49" s="36">
        <v>9.744220117198979E-2</v>
      </c>
      <c r="AO49" s="36">
        <v>0.31207840105083223</v>
      </c>
      <c r="AP49" s="36">
        <v>1.870547288</v>
      </c>
      <c r="AQ49" s="36">
        <v>1.00721777</v>
      </c>
      <c r="AR49" s="36">
        <v>2.877765058</v>
      </c>
      <c r="AS49" s="36">
        <v>1.9784989999999999E-3</v>
      </c>
      <c r="AT49" s="36">
        <v>8.3406969999999993E-3</v>
      </c>
      <c r="AU49" s="36">
        <v>1.7465478999999999E-2</v>
      </c>
      <c r="AV49" s="36">
        <v>4.5495153000000003E-2</v>
      </c>
      <c r="AW49" s="36">
        <v>9.5267172999999997E-2</v>
      </c>
      <c r="AX49" s="36">
        <v>4.0375459000000002E-2</v>
      </c>
      <c r="AY49" s="36">
        <v>8.4546495999999999E-2</v>
      </c>
      <c r="AZ49" s="36">
        <v>1.0759428571428571E-4</v>
      </c>
      <c r="BA49" s="36">
        <v>2.1518857142857143E-4</v>
      </c>
      <c r="BB49" s="36">
        <v>0.171007299</v>
      </c>
      <c r="BC49" s="36">
        <v>6.565119202</v>
      </c>
      <c r="BD49" s="36">
        <v>13.747405898</v>
      </c>
      <c r="BE49" s="36">
        <v>1.8720010000000002E-2</v>
      </c>
      <c r="BF49" s="36">
        <v>3.7440021428571432E-2</v>
      </c>
      <c r="BG49" s="36">
        <v>0.230533812</v>
      </c>
      <c r="BH49" s="36">
        <v>0.88972281200000003</v>
      </c>
      <c r="BI49" s="36">
        <v>0</v>
      </c>
      <c r="BJ49" s="36">
        <v>0</v>
      </c>
      <c r="BK49" s="36">
        <v>0</v>
      </c>
      <c r="BL49" s="36">
        <v>0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>
        <v>4.8317524629999999</v>
      </c>
      <c r="E50" s="36">
        <v>40</v>
      </c>
      <c r="F50" s="36">
        <v>0</v>
      </c>
      <c r="G50" s="36">
        <v>2</v>
      </c>
      <c r="H50" s="36">
        <v>38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3.9668800000000002E-4</v>
      </c>
      <c r="P50" s="36">
        <v>5.56388E-4</v>
      </c>
      <c r="Q50" s="36">
        <v>3.9499800000000003E-4</v>
      </c>
      <c r="R50" s="36">
        <v>1.6899999999999999E-6</v>
      </c>
      <c r="S50" s="36">
        <v>5.5418399999999999E-4</v>
      </c>
      <c r="T50" s="36">
        <v>2.204E-6</v>
      </c>
      <c r="U50" s="36">
        <v>4.4999999999999998E-2</v>
      </c>
      <c r="V50" s="36">
        <v>0.10799999999999998</v>
      </c>
      <c r="W50" s="36">
        <v>4.5396687999999998E-2</v>
      </c>
      <c r="X50" s="36">
        <v>0.10855638799999999</v>
      </c>
      <c r="Y50" s="36">
        <v>0.15395307599999999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36">
        <v>0</v>
      </c>
      <c r="AG50" s="36">
        <v>4.7497330948121641E-3</v>
      </c>
      <c r="AH50" s="36">
        <v>8.0800057245080503E-3</v>
      </c>
      <c r="AI50" s="36">
        <v>2.5877856171735242E-2</v>
      </c>
      <c r="AJ50" s="36">
        <v>0</v>
      </c>
      <c r="AK50" s="36">
        <v>0</v>
      </c>
      <c r="AL50" s="36">
        <v>0</v>
      </c>
      <c r="AM50" s="36">
        <v>4.7497330948121641E-3</v>
      </c>
      <c r="AN50" s="36">
        <v>8.0800057245080503E-3</v>
      </c>
      <c r="AO50" s="36">
        <v>2.5877856171735242E-2</v>
      </c>
      <c r="AP50" s="36">
        <v>0.127289658</v>
      </c>
      <c r="AQ50" s="36">
        <v>6.8540585000000001E-2</v>
      </c>
      <c r="AR50" s="36">
        <v>0.19583024300000001</v>
      </c>
      <c r="AS50" s="36">
        <v>0</v>
      </c>
      <c r="AT50" s="36">
        <v>0</v>
      </c>
      <c r="AU50" s="36">
        <v>0</v>
      </c>
      <c r="AV50" s="36">
        <v>0</v>
      </c>
      <c r="AW50" s="36">
        <v>0</v>
      </c>
      <c r="AX50" s="36">
        <v>0</v>
      </c>
      <c r="AY50" s="36">
        <v>0</v>
      </c>
      <c r="AZ50" s="36">
        <v>0</v>
      </c>
      <c r="BA50" s="36">
        <v>0</v>
      </c>
      <c r="BB50" s="36">
        <v>0</v>
      </c>
      <c r="BC50" s="36">
        <v>0</v>
      </c>
      <c r="BD50" s="36">
        <v>0</v>
      </c>
      <c r="BE50" s="36">
        <v>0</v>
      </c>
      <c r="BF50" s="36">
        <v>0</v>
      </c>
      <c r="BG50" s="36">
        <v>9.9822781999999999E-2</v>
      </c>
      <c r="BH50" s="36">
        <v>0.57265625099999995</v>
      </c>
      <c r="BI50" s="36">
        <v>0</v>
      </c>
      <c r="BJ50" s="36">
        <v>0</v>
      </c>
      <c r="BK50" s="36">
        <v>0</v>
      </c>
      <c r="BL50" s="36">
        <v>0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>
        <v>4.9403985329999998</v>
      </c>
      <c r="E51" s="36">
        <v>55</v>
      </c>
      <c r="F51" s="36">
        <v>0</v>
      </c>
      <c r="G51" s="36">
        <v>1</v>
      </c>
      <c r="H51" s="36">
        <v>54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2.7788999999999998E-5</v>
      </c>
      <c r="P51" s="36">
        <v>4.5337999999999999E-5</v>
      </c>
      <c r="Q51" s="36">
        <v>2.6909999999999998E-5</v>
      </c>
      <c r="R51" s="36">
        <v>8.7899999999999997E-7</v>
      </c>
      <c r="S51" s="36">
        <v>4.4190999999999998E-5</v>
      </c>
      <c r="T51" s="36">
        <v>1.147E-6</v>
      </c>
      <c r="U51" s="36">
        <v>0</v>
      </c>
      <c r="V51" s="36">
        <v>0</v>
      </c>
      <c r="W51" s="36">
        <v>2.7788999999999998E-5</v>
      </c>
      <c r="X51" s="36">
        <v>4.5337999999999999E-5</v>
      </c>
      <c r="Y51" s="36">
        <v>7.3126999999999993E-5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0</v>
      </c>
      <c r="AF51" s="36">
        <v>0</v>
      </c>
      <c r="AG51" s="36">
        <v>0</v>
      </c>
      <c r="AH51" s="36">
        <v>0</v>
      </c>
      <c r="AI51" s="36">
        <v>0</v>
      </c>
      <c r="AJ51" s="36">
        <v>0</v>
      </c>
      <c r="AK51" s="36">
        <v>0</v>
      </c>
      <c r="AL51" s="36">
        <v>0</v>
      </c>
      <c r="AM51" s="36">
        <v>0</v>
      </c>
      <c r="AN51" s="36">
        <v>0</v>
      </c>
      <c r="AO51" s="36">
        <v>0</v>
      </c>
      <c r="AP51" s="36">
        <v>4.2877000000000003E-5</v>
      </c>
      <c r="AQ51" s="36">
        <v>2.3088E-5</v>
      </c>
      <c r="AR51" s="36">
        <v>6.5964999999999996E-5</v>
      </c>
      <c r="AS51" s="36">
        <v>0</v>
      </c>
      <c r="AT51" s="36">
        <v>0</v>
      </c>
      <c r="AU51" s="36">
        <v>0</v>
      </c>
      <c r="AV51" s="36">
        <v>0</v>
      </c>
      <c r="AW51" s="36">
        <v>0</v>
      </c>
      <c r="AX51" s="36">
        <v>0</v>
      </c>
      <c r="AY51" s="36">
        <v>0</v>
      </c>
      <c r="AZ51" s="36">
        <v>0</v>
      </c>
      <c r="BA51" s="36">
        <v>0</v>
      </c>
      <c r="BB51" s="36">
        <v>1.4923466999999999E-2</v>
      </c>
      <c r="BC51" s="36">
        <v>0.83465235000000004</v>
      </c>
      <c r="BD51" s="36">
        <v>1.7823453499999999</v>
      </c>
      <c r="BE51" s="36">
        <v>1.6336571428571429E-3</v>
      </c>
      <c r="BF51" s="36">
        <v>3.2673157142857146E-3</v>
      </c>
      <c r="BG51" s="36">
        <v>9.5264002E-2</v>
      </c>
      <c r="BH51" s="36">
        <v>0.45361267799999999</v>
      </c>
      <c r="BI51" s="36">
        <v>0</v>
      </c>
      <c r="BJ51" s="36">
        <v>0</v>
      </c>
      <c r="BK51" s="36">
        <v>0</v>
      </c>
      <c r="BL51" s="36">
        <v>0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>
        <v>4.9502489729999999</v>
      </c>
      <c r="E52" s="36">
        <v>23</v>
      </c>
      <c r="F52" s="36">
        <v>0</v>
      </c>
      <c r="G52" s="36">
        <v>1</v>
      </c>
      <c r="H52" s="36">
        <v>22</v>
      </c>
      <c r="I52" s="36">
        <v>0</v>
      </c>
      <c r="J52" s="36">
        <v>0</v>
      </c>
      <c r="K52" s="36">
        <v>0</v>
      </c>
      <c r="L52" s="36">
        <v>0</v>
      </c>
      <c r="M52" s="36">
        <v>0</v>
      </c>
      <c r="N52" s="36">
        <v>0</v>
      </c>
      <c r="O52" s="36">
        <v>2.2520249999999999E-3</v>
      </c>
      <c r="P52" s="36">
        <v>3.885955E-3</v>
      </c>
      <c r="Q52" s="36">
        <v>2.182795E-3</v>
      </c>
      <c r="R52" s="36">
        <v>6.923E-5</v>
      </c>
      <c r="S52" s="36">
        <v>3.7956549999999998E-3</v>
      </c>
      <c r="T52" s="36">
        <v>9.0299999999999999E-5</v>
      </c>
      <c r="U52" s="36">
        <v>5.1000000000000004E-2</v>
      </c>
      <c r="V52" s="36">
        <v>0.12239999999999999</v>
      </c>
      <c r="W52" s="36">
        <v>5.3252025000000001E-2</v>
      </c>
      <c r="X52" s="36">
        <v>0.12628595500000001</v>
      </c>
      <c r="Y52" s="36">
        <v>0.17953798000000001</v>
      </c>
      <c r="Z52" s="36">
        <v>0</v>
      </c>
      <c r="AA52" s="36">
        <v>0</v>
      </c>
      <c r="AB52" s="36">
        <v>0</v>
      </c>
      <c r="AC52" s="36">
        <v>0</v>
      </c>
      <c r="AD52" s="36">
        <v>0</v>
      </c>
      <c r="AE52" s="36">
        <v>0</v>
      </c>
      <c r="AF52" s="36">
        <v>0</v>
      </c>
      <c r="AG52" s="36">
        <v>5.1602666304979656E-3</v>
      </c>
      <c r="AH52" s="36">
        <v>8.7783846128011381E-3</v>
      </c>
      <c r="AI52" s="36">
        <v>2.811455612478202E-2</v>
      </c>
      <c r="AJ52" s="36">
        <v>0</v>
      </c>
      <c r="AK52" s="36">
        <v>0</v>
      </c>
      <c r="AL52" s="36">
        <v>0</v>
      </c>
      <c r="AM52" s="36">
        <v>5.1602666304979656E-3</v>
      </c>
      <c r="AN52" s="36">
        <v>8.7783846128011381E-3</v>
      </c>
      <c r="AO52" s="36">
        <v>2.811455612478202E-2</v>
      </c>
      <c r="AP52" s="36">
        <v>0.19088640600000001</v>
      </c>
      <c r="AQ52" s="36">
        <v>0.10278498799999999</v>
      </c>
      <c r="AR52" s="36">
        <v>0.29367139399999997</v>
      </c>
      <c r="AS52" s="36">
        <v>0</v>
      </c>
      <c r="AT52" s="36">
        <v>0</v>
      </c>
      <c r="AU52" s="36">
        <v>0</v>
      </c>
      <c r="AV52" s="36">
        <v>0</v>
      </c>
      <c r="AW52" s="36">
        <v>0</v>
      </c>
      <c r="AX52" s="36">
        <v>0</v>
      </c>
      <c r="AY52" s="36">
        <v>0</v>
      </c>
      <c r="AZ52" s="36">
        <v>0</v>
      </c>
      <c r="BA52" s="36">
        <v>0</v>
      </c>
      <c r="BB52" s="36">
        <v>0.232186436</v>
      </c>
      <c r="BC52" s="36">
        <v>12.146314839</v>
      </c>
      <c r="BD52" s="36">
        <v>26.715558193</v>
      </c>
      <c r="BE52" s="36">
        <v>2.5417234285714286E-2</v>
      </c>
      <c r="BF52" s="36">
        <v>5.0834468571428572E-2</v>
      </c>
      <c r="BG52" s="36">
        <v>0.11996817899999999</v>
      </c>
      <c r="BH52" s="36">
        <v>1.693552371</v>
      </c>
      <c r="BI52" s="36">
        <v>0</v>
      </c>
      <c r="BJ52" s="36">
        <v>0</v>
      </c>
      <c r="BK52" s="36">
        <v>0</v>
      </c>
      <c r="BL52" s="36">
        <v>0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>
        <v>5.0659001840000002</v>
      </c>
      <c r="E53" s="36">
        <v>3</v>
      </c>
      <c r="F53" s="36">
        <v>0</v>
      </c>
      <c r="G53" s="36">
        <v>2</v>
      </c>
      <c r="H53" s="36">
        <v>1</v>
      </c>
      <c r="I53" s="36">
        <v>1.4574534936657535E-4</v>
      </c>
      <c r="J53" s="36">
        <v>6.2376911542229178E-2</v>
      </c>
      <c r="K53" s="36">
        <v>1.4574534936657535E-4</v>
      </c>
      <c r="L53" s="36">
        <v>0</v>
      </c>
      <c r="M53" s="36">
        <v>2.342265689159604E-2</v>
      </c>
      <c r="N53" s="36">
        <v>3.9099999999999704E-2</v>
      </c>
      <c r="O53" s="36">
        <v>5.8183649999999998E-3</v>
      </c>
      <c r="P53" s="36">
        <v>9.2755849999999994E-3</v>
      </c>
      <c r="Q53" s="36">
        <v>5.2856919999999998E-3</v>
      </c>
      <c r="R53" s="36">
        <v>5.32673E-4</v>
      </c>
      <c r="S53" s="36">
        <v>8.5807939999999992E-3</v>
      </c>
      <c r="T53" s="36">
        <v>6.9479100000000005E-4</v>
      </c>
      <c r="U53" s="36">
        <v>4.8000000000000001E-2</v>
      </c>
      <c r="V53" s="36">
        <v>0.11519999999999998</v>
      </c>
      <c r="W53" s="36">
        <v>5.3964110349366573E-2</v>
      </c>
      <c r="X53" s="36">
        <v>0.18685249654222916</v>
      </c>
      <c r="Y53" s="36">
        <v>0.24081660689159573</v>
      </c>
      <c r="Z53" s="36">
        <v>1.2906622728051917E-4</v>
      </c>
      <c r="AA53" s="36">
        <v>2.7620172638031098E-5</v>
      </c>
      <c r="AB53" s="36">
        <v>2.76202E-5</v>
      </c>
      <c r="AC53" s="36">
        <v>7.5604362130594056E-7</v>
      </c>
      <c r="AD53" s="36">
        <v>3.7889887561140968E-4</v>
      </c>
      <c r="AE53" s="36">
        <v>3.4100898805026871E-3</v>
      </c>
      <c r="AF53" s="36">
        <v>3.7889887561140959E-3</v>
      </c>
      <c r="AG53" s="36">
        <v>5.4361321036632488E-3</v>
      </c>
      <c r="AH53" s="36">
        <v>9.2476730039328832E-3</v>
      </c>
      <c r="AI53" s="36">
        <v>2.9617547323406664E-2</v>
      </c>
      <c r="AJ53" s="36">
        <v>1.5833349169847192E-6</v>
      </c>
      <c r="AK53" s="36">
        <v>1.9133691703887724E-6</v>
      </c>
      <c r="AL53" s="36">
        <v>4.7854920037543041E-6</v>
      </c>
      <c r="AM53" s="36">
        <v>5.4384714822015394E-3</v>
      </c>
      <c r="AN53" s="36">
        <v>9.6284852487146799E-3</v>
      </c>
      <c r="AO53" s="36">
        <v>3.3032422695913111E-2</v>
      </c>
      <c r="AP53" s="36">
        <v>0.23573065500000001</v>
      </c>
      <c r="AQ53" s="36">
        <v>0.12693189099999999</v>
      </c>
      <c r="AR53" s="36">
        <v>0.36266254600000003</v>
      </c>
      <c r="AS53" s="36">
        <v>9.6430509999999997E-3</v>
      </c>
      <c r="AT53" s="36">
        <v>5.2200367999999997E-2</v>
      </c>
      <c r="AU53" s="36">
        <v>0.121387974</v>
      </c>
      <c r="AV53" s="36">
        <v>0.17971764300000001</v>
      </c>
      <c r="AW53" s="36">
        <v>0.41791967299999999</v>
      </c>
      <c r="AX53" s="36">
        <v>0.16096354900000001</v>
      </c>
      <c r="AY53" s="36">
        <v>0.37430845699999998</v>
      </c>
      <c r="AZ53" s="36">
        <v>2.7064428571428573E-4</v>
      </c>
      <c r="BA53" s="36">
        <v>5.4129000000000004E-4</v>
      </c>
      <c r="BB53" s="36">
        <v>0</v>
      </c>
      <c r="BC53" s="36">
        <v>0</v>
      </c>
      <c r="BD53" s="36">
        <v>0</v>
      </c>
      <c r="BE53" s="36">
        <v>0</v>
      </c>
      <c r="BF53" s="36">
        <v>0</v>
      </c>
      <c r="BG53" s="36">
        <v>0.53495059499999997</v>
      </c>
      <c r="BH53" s="36">
        <v>3.5759884020000001</v>
      </c>
      <c r="BI53" s="36">
        <v>0</v>
      </c>
      <c r="BJ53" s="36">
        <v>0</v>
      </c>
      <c r="BK53" s="36">
        <v>0</v>
      </c>
      <c r="BL53" s="36">
        <v>0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>
        <v>5.0662211829999997</v>
      </c>
      <c r="E54" s="36">
        <v>31</v>
      </c>
      <c r="F54" s="36">
        <v>0</v>
      </c>
      <c r="G54" s="36">
        <v>3</v>
      </c>
      <c r="H54" s="36">
        <v>28</v>
      </c>
      <c r="I54" s="36">
        <v>0</v>
      </c>
      <c r="J54" s="36">
        <v>0</v>
      </c>
      <c r="K54" s="36">
        <v>0</v>
      </c>
      <c r="L54" s="36">
        <v>0</v>
      </c>
      <c r="M54" s="36">
        <v>0</v>
      </c>
      <c r="N54" s="36">
        <v>0</v>
      </c>
      <c r="O54" s="36">
        <v>2.2978118999999998E-2</v>
      </c>
      <c r="P54" s="36">
        <v>3.6353862000000001E-2</v>
      </c>
      <c r="Q54" s="36">
        <v>2.1048766E-2</v>
      </c>
      <c r="R54" s="36">
        <v>1.929353E-3</v>
      </c>
      <c r="S54" s="36">
        <v>3.3837314E-2</v>
      </c>
      <c r="T54" s="36">
        <v>2.516548E-3</v>
      </c>
      <c r="U54" s="36">
        <v>8.1000000000000016E-2</v>
      </c>
      <c r="V54" s="36">
        <v>0.19439999999999999</v>
      </c>
      <c r="W54" s="36">
        <v>0.10397811900000001</v>
      </c>
      <c r="X54" s="36">
        <v>0.23075386199999998</v>
      </c>
      <c r="Y54" s="36">
        <v>0.33473198100000001</v>
      </c>
      <c r="Z54" s="36">
        <v>0</v>
      </c>
      <c r="AA54" s="36">
        <v>0</v>
      </c>
      <c r="AB54" s="36">
        <v>0</v>
      </c>
      <c r="AC54" s="36">
        <v>0</v>
      </c>
      <c r="AD54" s="36">
        <v>0</v>
      </c>
      <c r="AE54" s="36">
        <v>0</v>
      </c>
      <c r="AF54" s="36">
        <v>0</v>
      </c>
      <c r="AG54" s="36">
        <v>8.4651728900334011E-3</v>
      </c>
      <c r="AH54" s="36">
        <v>1.440052399683843E-2</v>
      </c>
      <c r="AI54" s="36">
        <v>4.6120597125009571E-2</v>
      </c>
      <c r="AJ54" s="36">
        <v>0</v>
      </c>
      <c r="AK54" s="36">
        <v>0</v>
      </c>
      <c r="AL54" s="36">
        <v>0</v>
      </c>
      <c r="AM54" s="36">
        <v>8.4651728900334011E-3</v>
      </c>
      <c r="AN54" s="36">
        <v>1.440052399683843E-2</v>
      </c>
      <c r="AO54" s="36">
        <v>4.6120597125009571E-2</v>
      </c>
      <c r="AP54" s="36">
        <v>0.33156785500000002</v>
      </c>
      <c r="AQ54" s="36">
        <v>0.178536537</v>
      </c>
      <c r="AR54" s="36">
        <v>0.51010439200000002</v>
      </c>
      <c r="AS54" s="36">
        <v>5.8087829999999997E-3</v>
      </c>
      <c r="AT54" s="36">
        <v>3.4034199000000001E-2</v>
      </c>
      <c r="AU54" s="36">
        <v>7.7381748E-2</v>
      </c>
      <c r="AV54" s="36">
        <v>0.22186884200000001</v>
      </c>
      <c r="AW54" s="36">
        <v>0.50445137600000001</v>
      </c>
      <c r="AX54" s="36">
        <v>0.19605623999999999</v>
      </c>
      <c r="AY54" s="36">
        <v>0.44576263700000002</v>
      </c>
      <c r="AZ54" s="36">
        <v>1.9411714285714289E-4</v>
      </c>
      <c r="BA54" s="36">
        <v>3.8823428571428578E-4</v>
      </c>
      <c r="BB54" s="36">
        <v>1.0480539879999999</v>
      </c>
      <c r="BC54" s="36">
        <v>78.170445125000001</v>
      </c>
      <c r="BD54" s="36">
        <v>177.73198015400001</v>
      </c>
      <c r="BE54" s="36">
        <v>0.1147295</v>
      </c>
      <c r="BF54" s="36">
        <v>0.229459</v>
      </c>
      <c r="BG54" s="36">
        <v>0.70269577299999997</v>
      </c>
      <c r="BH54" s="36">
        <v>8.2196293980000004</v>
      </c>
      <c r="BI54" s="36">
        <v>0</v>
      </c>
      <c r="BJ54" s="36">
        <v>0</v>
      </c>
      <c r="BK54" s="36">
        <v>0</v>
      </c>
      <c r="BL54" s="36">
        <v>0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>
        <v>4.8119879929999998</v>
      </c>
      <c r="E55" s="36">
        <v>4</v>
      </c>
      <c r="F55" s="36">
        <v>0</v>
      </c>
      <c r="G55" s="36">
        <v>0</v>
      </c>
      <c r="H55" s="36">
        <v>4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0</v>
      </c>
      <c r="P55" s="36">
        <v>0</v>
      </c>
      <c r="Q55" s="36">
        <v>0</v>
      </c>
      <c r="R55" s="36">
        <v>0</v>
      </c>
      <c r="S55" s="36">
        <v>0</v>
      </c>
      <c r="T55" s="36">
        <v>0</v>
      </c>
      <c r="U55" s="36">
        <v>0</v>
      </c>
      <c r="V55" s="36">
        <v>0</v>
      </c>
      <c r="W55" s="36">
        <v>0</v>
      </c>
      <c r="X55" s="36">
        <v>0</v>
      </c>
      <c r="Y55" s="36">
        <v>0</v>
      </c>
      <c r="Z55" s="36">
        <v>0</v>
      </c>
      <c r="AA55" s="36">
        <v>0</v>
      </c>
      <c r="AB55" s="36">
        <v>0</v>
      </c>
      <c r="AC55" s="36">
        <v>0</v>
      </c>
      <c r="AD55" s="36">
        <v>0</v>
      </c>
      <c r="AE55" s="36">
        <v>0</v>
      </c>
      <c r="AF55" s="36">
        <v>0</v>
      </c>
      <c r="AG55" s="36">
        <v>0</v>
      </c>
      <c r="AH55" s="36">
        <v>0</v>
      </c>
      <c r="AI55" s="36">
        <v>0</v>
      </c>
      <c r="AJ55" s="36">
        <v>0</v>
      </c>
      <c r="AK55" s="36">
        <v>0</v>
      </c>
      <c r="AL55" s="36">
        <v>0</v>
      </c>
      <c r="AM55" s="36">
        <v>0</v>
      </c>
      <c r="AN55" s="36">
        <v>0</v>
      </c>
      <c r="AO55" s="36">
        <v>0</v>
      </c>
      <c r="AP55" s="36">
        <v>0</v>
      </c>
      <c r="AQ55" s="36">
        <v>0</v>
      </c>
      <c r="AR55" s="36">
        <v>0</v>
      </c>
      <c r="AS55" s="36">
        <v>0</v>
      </c>
      <c r="AT55" s="36">
        <v>0</v>
      </c>
      <c r="AU55" s="36">
        <v>0</v>
      </c>
      <c r="AV55" s="36">
        <v>0</v>
      </c>
      <c r="AW55" s="36">
        <v>0</v>
      </c>
      <c r="AX55" s="36">
        <v>0</v>
      </c>
      <c r="AY55" s="36">
        <v>0</v>
      </c>
      <c r="AZ55" s="36">
        <v>0</v>
      </c>
      <c r="BA55" s="36">
        <v>0</v>
      </c>
      <c r="BB55" s="36">
        <v>7.9351262000000006E-2</v>
      </c>
      <c r="BC55" s="36">
        <v>2.262965941</v>
      </c>
      <c r="BD55" s="36">
        <v>4.5662112119999998</v>
      </c>
      <c r="BE55" s="36">
        <v>8.6865085714285719E-3</v>
      </c>
      <c r="BF55" s="36">
        <v>1.7373018571428572E-2</v>
      </c>
      <c r="BG55" s="36">
        <v>0.201670985</v>
      </c>
      <c r="BH55" s="36">
        <v>2.1575127260000002</v>
      </c>
      <c r="BI55" s="36">
        <v>0</v>
      </c>
      <c r="BJ55" s="36">
        <v>0</v>
      </c>
      <c r="BK55" s="36">
        <v>0</v>
      </c>
      <c r="BL55" s="36">
        <v>0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>
        <v>5.2327188969999998</v>
      </c>
      <c r="E56" s="36">
        <v>318</v>
      </c>
      <c r="F56" s="36">
        <v>1</v>
      </c>
      <c r="G56" s="36">
        <v>14</v>
      </c>
      <c r="H56" s="36">
        <v>303</v>
      </c>
      <c r="I56" s="36">
        <v>2.4210944531179404E-4</v>
      </c>
      <c r="J56" s="36">
        <v>1.4779190159957267</v>
      </c>
      <c r="K56" s="36">
        <v>2.4210944531179404E-4</v>
      </c>
      <c r="L56" s="36">
        <v>0</v>
      </c>
      <c r="M56" s="36">
        <v>4.825112544102457E-2</v>
      </c>
      <c r="N56" s="36">
        <v>1.429910000000014</v>
      </c>
      <c r="O56" s="36">
        <v>0.14875523999999998</v>
      </c>
      <c r="P56" s="36">
        <v>0.23800105199999999</v>
      </c>
      <c r="Q56" s="36">
        <v>0.10933193999999999</v>
      </c>
      <c r="R56" s="36">
        <v>3.9423300000000001E-2</v>
      </c>
      <c r="S56" s="36">
        <v>0.186579357</v>
      </c>
      <c r="T56" s="36">
        <v>5.1421695000000003E-2</v>
      </c>
      <c r="U56" s="36">
        <v>3.4679999999999995</v>
      </c>
      <c r="V56" s="36">
        <v>8.1983999999999995</v>
      </c>
      <c r="W56" s="36">
        <v>3.6169973494453114</v>
      </c>
      <c r="X56" s="36">
        <v>9.9143200679957264</v>
      </c>
      <c r="Y56" s="36">
        <v>13.531317417441038</v>
      </c>
      <c r="Z56" s="36">
        <v>4.2693367045663243E-4</v>
      </c>
      <c r="AA56" s="36">
        <v>9.1363805477719326E-5</v>
      </c>
      <c r="AB56" s="36">
        <v>9.1363800000000001E-5</v>
      </c>
      <c r="AC56" s="36">
        <v>3.7849389349505674E-6</v>
      </c>
      <c r="AD56" s="36">
        <v>3.8507063599196083E-2</v>
      </c>
      <c r="AE56" s="36">
        <v>0.3465635723927647</v>
      </c>
      <c r="AF56" s="36">
        <v>0.38507063599196084</v>
      </c>
      <c r="AG56" s="36">
        <v>0.33632495279270169</v>
      </c>
      <c r="AH56" s="36">
        <v>0.57213900015310182</v>
      </c>
      <c r="AI56" s="36">
        <v>1.8323911221119613</v>
      </c>
      <c r="AJ56" s="36">
        <v>5.4766980640165707E-6</v>
      </c>
      <c r="AK56" s="36">
        <v>6.6182745790594592E-6</v>
      </c>
      <c r="AL56" s="36">
        <v>1.6552843312670357E-5</v>
      </c>
      <c r="AM56" s="36">
        <v>0.33633421442970063</v>
      </c>
      <c r="AN56" s="36">
        <v>0.61065268202687695</v>
      </c>
      <c r="AO56" s="36">
        <v>2.1789712473480383</v>
      </c>
      <c r="AP56" s="36">
        <v>19.965815020000001</v>
      </c>
      <c r="AQ56" s="36">
        <v>10.750823472</v>
      </c>
      <c r="AR56" s="36">
        <v>30.716638492000001</v>
      </c>
      <c r="AS56" s="36">
        <v>0.121596411</v>
      </c>
      <c r="AT56" s="36">
        <v>5.9668532289999998</v>
      </c>
      <c r="AU56" s="36">
        <v>12.245970273999999</v>
      </c>
      <c r="AV56" s="36">
        <v>14.873378555</v>
      </c>
      <c r="AW56" s="36">
        <v>30.525126839999999</v>
      </c>
      <c r="AX56" s="36">
        <v>13.423937729</v>
      </c>
      <c r="AY56" s="36">
        <v>27.550391481999998</v>
      </c>
      <c r="AZ56" s="36">
        <v>2.04054E-3</v>
      </c>
      <c r="BA56" s="36">
        <v>4.0810814285714286E-3</v>
      </c>
      <c r="BB56" s="36">
        <v>6.4459482640000001</v>
      </c>
      <c r="BC56" s="36">
        <v>527.28478957899995</v>
      </c>
      <c r="BD56" s="36">
        <v>1082.164016919</v>
      </c>
      <c r="BE56" s="36">
        <v>0.29125453285714287</v>
      </c>
      <c r="BF56" s="36">
        <v>0.58250906714285722</v>
      </c>
      <c r="BG56" s="36">
        <v>4.8708614319999999</v>
      </c>
      <c r="BH56" s="36">
        <v>28.496354569000001</v>
      </c>
      <c r="BI56" s="36">
        <v>0</v>
      </c>
      <c r="BJ56" s="36">
        <v>0</v>
      </c>
      <c r="BK56" s="36">
        <v>0</v>
      </c>
      <c r="BL56" s="36">
        <v>0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>
        <v>5.0168442049999999</v>
      </c>
      <c r="E57" s="36">
        <v>22</v>
      </c>
      <c r="F57" s="36">
        <v>0</v>
      </c>
      <c r="G57" s="36">
        <v>1</v>
      </c>
      <c r="H57" s="36">
        <v>21</v>
      </c>
      <c r="I57" s="36">
        <v>3.5904779550179287E-6</v>
      </c>
      <c r="J57" s="36">
        <v>2.4879836181058136E-2</v>
      </c>
      <c r="K57" s="36">
        <v>3.5904779550179287E-6</v>
      </c>
      <c r="L57" s="36">
        <v>0</v>
      </c>
      <c r="M57" s="36">
        <v>8.8342665901454767E-4</v>
      </c>
      <c r="N57" s="36">
        <v>2.3999999999998606E-2</v>
      </c>
      <c r="O57" s="36">
        <v>9.6770110999999992E-2</v>
      </c>
      <c r="P57" s="36">
        <v>0.178784842</v>
      </c>
      <c r="Q57" s="36">
        <v>9.2785569999999998E-2</v>
      </c>
      <c r="R57" s="36">
        <v>3.9845410000000003E-3</v>
      </c>
      <c r="S57" s="36">
        <v>0.173587614</v>
      </c>
      <c r="T57" s="36">
        <v>5.1972279999999999E-3</v>
      </c>
      <c r="U57" s="36">
        <v>3.0000000000000001E-3</v>
      </c>
      <c r="V57" s="36">
        <v>7.1999999999999998E-3</v>
      </c>
      <c r="W57" s="36">
        <v>9.9773701477955015E-2</v>
      </c>
      <c r="X57" s="36">
        <v>0.21086467818105814</v>
      </c>
      <c r="Y57" s="36">
        <v>0.31063837965901314</v>
      </c>
      <c r="Z57" s="36">
        <v>1.4943164445746887E-5</v>
      </c>
      <c r="AA57" s="36">
        <v>3.1978371913898325E-6</v>
      </c>
      <c r="AB57" s="36">
        <v>3.1978399999999999E-6</v>
      </c>
      <c r="AC57" s="36">
        <v>5.5658800577393586E-8</v>
      </c>
      <c r="AD57" s="36">
        <v>1.1999887943124113E-3</v>
      </c>
      <c r="AE57" s="36">
        <v>1.0799899148811701E-2</v>
      </c>
      <c r="AF57" s="36">
        <v>1.1999887943124111E-2</v>
      </c>
      <c r="AG57" s="36">
        <v>3.1073940599024433E-4</v>
      </c>
      <c r="AH57" s="36">
        <v>5.2861416191443862E-4</v>
      </c>
      <c r="AI57" s="36">
        <v>1.6929940050502967E-3</v>
      </c>
      <c r="AJ57" s="36">
        <v>1.8733580898137827E-7</v>
      </c>
      <c r="AK57" s="36">
        <v>2.2638454920038169E-7</v>
      </c>
      <c r="AL57" s="36">
        <v>5.6620618056254343E-7</v>
      </c>
      <c r="AM57" s="36">
        <v>3.1098240059980312E-4</v>
      </c>
      <c r="AN57" s="36">
        <v>1.7288293407760503E-3</v>
      </c>
      <c r="AO57" s="36">
        <v>1.249345936004256E-2</v>
      </c>
      <c r="AP57" s="36">
        <v>0.42149312999999999</v>
      </c>
      <c r="AQ57" s="36">
        <v>0.22695783899999999</v>
      </c>
      <c r="AR57" s="36">
        <v>0.64845096899999999</v>
      </c>
      <c r="AS57" s="36">
        <v>0</v>
      </c>
      <c r="AT57" s="36">
        <v>0</v>
      </c>
      <c r="AU57" s="36">
        <v>0</v>
      </c>
      <c r="AV57" s="36">
        <v>0</v>
      </c>
      <c r="AW57" s="36">
        <v>0</v>
      </c>
      <c r="AX57" s="36">
        <v>0</v>
      </c>
      <c r="AY57" s="36">
        <v>0</v>
      </c>
      <c r="AZ57" s="36">
        <v>0</v>
      </c>
      <c r="BA57" s="36">
        <v>0</v>
      </c>
      <c r="BB57" s="36">
        <v>7.4930336359999998</v>
      </c>
      <c r="BC57" s="36">
        <v>373.80667384100002</v>
      </c>
      <c r="BD57" s="36">
        <v>830.62260473599997</v>
      </c>
      <c r="BE57" s="36">
        <v>0.33856617000000006</v>
      </c>
      <c r="BF57" s="36">
        <v>0.67713234142857148</v>
      </c>
      <c r="BG57" s="36">
        <v>7.9850279569999998</v>
      </c>
      <c r="BH57" s="36">
        <v>56.376386232000002</v>
      </c>
      <c r="BI57" s="36">
        <v>0</v>
      </c>
      <c r="BJ57" s="36">
        <v>0</v>
      </c>
      <c r="BK57" s="36">
        <v>0</v>
      </c>
      <c r="BL57" s="36">
        <v>0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>
        <v>5.2041349730000004</v>
      </c>
      <c r="E58" s="36">
        <v>61</v>
      </c>
      <c r="F58" s="36">
        <v>0</v>
      </c>
      <c r="G58" s="36">
        <v>6</v>
      </c>
      <c r="H58" s="36">
        <v>55</v>
      </c>
      <c r="I58" s="36">
        <v>6.545448844710852E-4</v>
      </c>
      <c r="J58" s="36">
        <v>1.6547978593963355</v>
      </c>
      <c r="K58" s="36">
        <v>6.545448844710852E-4</v>
      </c>
      <c r="L58" s="36">
        <v>0</v>
      </c>
      <c r="M58" s="36">
        <v>0.13174740428071538</v>
      </c>
      <c r="N58" s="36">
        <v>1.5237050000000911</v>
      </c>
      <c r="O58" s="36">
        <v>0.15060779099999999</v>
      </c>
      <c r="P58" s="36">
        <v>0.27613789500000002</v>
      </c>
      <c r="Q58" s="36">
        <v>0.14536853799999999</v>
      </c>
      <c r="R58" s="36">
        <v>5.2392529999999993E-3</v>
      </c>
      <c r="S58" s="36">
        <v>0.269304086</v>
      </c>
      <c r="T58" s="36">
        <v>6.8338090000000006E-3</v>
      </c>
      <c r="U58" s="36">
        <v>0.46139999999999998</v>
      </c>
      <c r="V58" s="36">
        <v>1.0908</v>
      </c>
      <c r="W58" s="36">
        <v>0.61266233588447105</v>
      </c>
      <c r="X58" s="36">
        <v>3.0217357543963352</v>
      </c>
      <c r="Y58" s="36">
        <v>3.6343980902808064</v>
      </c>
      <c r="Z58" s="36">
        <v>1.0610792780617738E-3</v>
      </c>
      <c r="AA58" s="36">
        <v>2.2707096550521964E-4</v>
      </c>
      <c r="AB58" s="36">
        <v>2.2707099999999999E-4</v>
      </c>
      <c r="AC58" s="36">
        <v>8.7882584286516485E-6</v>
      </c>
      <c r="AD58" s="36">
        <v>5.1233873595033966E-2</v>
      </c>
      <c r="AE58" s="36">
        <v>0.46110486235530557</v>
      </c>
      <c r="AF58" s="36">
        <v>0.51233873595033941</v>
      </c>
      <c r="AG58" s="36">
        <v>5.057037543061503E-2</v>
      </c>
      <c r="AH58" s="36">
        <v>8.6027765100356604E-2</v>
      </c>
      <c r="AI58" s="36">
        <v>0.27552135579438536</v>
      </c>
      <c r="AJ58" s="36">
        <v>1.3611510314745087E-5</v>
      </c>
      <c r="AK58" s="36">
        <v>1.6448727252386726E-5</v>
      </c>
      <c r="AL58" s="36">
        <v>4.1139605443856E-5</v>
      </c>
      <c r="AM58" s="36">
        <v>5.0592775199358425E-2</v>
      </c>
      <c r="AN58" s="36">
        <v>0.13727808742264297</v>
      </c>
      <c r="AO58" s="36">
        <v>0.73666735775513481</v>
      </c>
      <c r="AP58" s="36">
        <v>17.881586523999999</v>
      </c>
      <c r="AQ58" s="36">
        <v>9.6285465899999991</v>
      </c>
      <c r="AR58" s="36">
        <v>27.510133113999998</v>
      </c>
      <c r="AS58" s="36">
        <v>0.45945905500000001</v>
      </c>
      <c r="AT58" s="36">
        <v>28.783142278</v>
      </c>
      <c r="AU58" s="36">
        <v>65.667517683</v>
      </c>
      <c r="AV58" s="36">
        <v>50.308428063999997</v>
      </c>
      <c r="AW58" s="36">
        <v>114.77654377099999</v>
      </c>
      <c r="AX58" s="36">
        <v>45.794443319000003</v>
      </c>
      <c r="AY58" s="36">
        <v>104.478079127</v>
      </c>
      <c r="AZ58" s="36">
        <v>7.2508700000000004E-3</v>
      </c>
      <c r="BA58" s="36">
        <v>1.4501741428571429E-2</v>
      </c>
      <c r="BB58" s="36">
        <v>4.6720204169999997</v>
      </c>
      <c r="BC58" s="36">
        <v>402.99575883</v>
      </c>
      <c r="BD58" s="36">
        <v>919.41772248400002</v>
      </c>
      <c r="BE58" s="36">
        <v>0.21110115571428573</v>
      </c>
      <c r="BF58" s="36">
        <v>0.42220231142857145</v>
      </c>
      <c r="BG58" s="36">
        <v>4.1009631119999996</v>
      </c>
      <c r="BH58" s="36">
        <v>28.274631161999999</v>
      </c>
      <c r="BI58" s="36">
        <v>0</v>
      </c>
      <c r="BJ58" s="36">
        <v>0</v>
      </c>
      <c r="BK58" s="36">
        <v>0</v>
      </c>
      <c r="BL58" s="36">
        <v>0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>
        <v>5.4799712280000001</v>
      </c>
      <c r="E59" s="36">
        <v>58</v>
      </c>
      <c r="F59" s="36">
        <v>1</v>
      </c>
      <c r="G59" s="36">
        <v>23</v>
      </c>
      <c r="H59" s="36">
        <v>34</v>
      </c>
      <c r="I59" s="36">
        <v>9.0051355330020844E-3</v>
      </c>
      <c r="J59" s="36">
        <v>4.7514388690646197</v>
      </c>
      <c r="K59" s="36">
        <v>9.0051355330020844E-3</v>
      </c>
      <c r="L59" s="36">
        <v>0</v>
      </c>
      <c r="M59" s="36">
        <v>0.74813700459185473</v>
      </c>
      <c r="N59" s="36">
        <v>4.0123070000057668</v>
      </c>
      <c r="O59" s="36">
        <v>0.13780729999999999</v>
      </c>
      <c r="P59" s="36">
        <v>0.23074671299999999</v>
      </c>
      <c r="Q59" s="36">
        <v>0.13057042099999999</v>
      </c>
      <c r="R59" s="36">
        <v>7.2368789999999999E-3</v>
      </c>
      <c r="S59" s="36">
        <v>0.22130730399999998</v>
      </c>
      <c r="T59" s="36">
        <v>9.4394089999999993E-3</v>
      </c>
      <c r="U59" s="36">
        <v>0.21664999999999995</v>
      </c>
      <c r="V59" s="36">
        <v>0.51229999999999998</v>
      </c>
      <c r="W59" s="36">
        <v>0.36346243553300206</v>
      </c>
      <c r="X59" s="36">
        <v>5.4944855820646197</v>
      </c>
      <c r="Y59" s="36">
        <v>5.8579480175976215</v>
      </c>
      <c r="Z59" s="36">
        <v>5.9683726608282346E-3</v>
      </c>
      <c r="AA59" s="36">
        <v>1.2772317494172418E-3</v>
      </c>
      <c r="AB59" s="36">
        <v>1.2772320000000001E-3</v>
      </c>
      <c r="AC59" s="36">
        <v>1.1124040272640279E-4</v>
      </c>
      <c r="AD59" s="36">
        <v>6.8428434831875301E-2</v>
      </c>
      <c r="AE59" s="36">
        <v>0.61585591348687774</v>
      </c>
      <c r="AF59" s="36">
        <v>0.68428434831875296</v>
      </c>
      <c r="AG59" s="36">
        <v>2.2639397762536623E-2</v>
      </c>
      <c r="AH59" s="36">
        <v>3.8512998492591065E-2</v>
      </c>
      <c r="AI59" s="36">
        <v>0.12334568436140647</v>
      </c>
      <c r="AJ59" s="36">
        <v>7.3217645878389089E-5</v>
      </c>
      <c r="AK59" s="36">
        <v>8.8479313409533356E-5</v>
      </c>
      <c r="AL59" s="36">
        <v>2.2129396322036473E-4</v>
      </c>
      <c r="AM59" s="36">
        <v>2.2823855811141415E-2</v>
      </c>
      <c r="AN59" s="36">
        <v>0.10702991263787591</v>
      </c>
      <c r="AO59" s="36">
        <v>0.73942289181150456</v>
      </c>
      <c r="AP59" s="36">
        <v>126.011190341</v>
      </c>
      <c r="AQ59" s="36">
        <v>67.852179414000005</v>
      </c>
      <c r="AR59" s="36">
        <v>193.86336975500001</v>
      </c>
      <c r="AS59" s="36">
        <v>3.8880226969999998</v>
      </c>
      <c r="AT59" s="36">
        <v>556.01057179500003</v>
      </c>
      <c r="AU59" s="36">
        <v>1256.1449845740001</v>
      </c>
      <c r="AV59" s="36">
        <v>395.76007293599997</v>
      </c>
      <c r="AW59" s="36">
        <v>894.10535686000003</v>
      </c>
      <c r="AX59" s="36">
        <v>369.56366034299998</v>
      </c>
      <c r="AY59" s="36">
        <v>834.92214351699999</v>
      </c>
      <c r="AZ59" s="36">
        <v>4.0059490000000003E-2</v>
      </c>
      <c r="BA59" s="36">
        <v>8.0118981428571434E-2</v>
      </c>
      <c r="BB59" s="36">
        <v>2.6870476540000001</v>
      </c>
      <c r="BC59" s="36">
        <v>220.14942789200001</v>
      </c>
      <c r="BD59" s="36">
        <v>497.36392387299998</v>
      </c>
      <c r="BE59" s="36">
        <v>0.12141189714285715</v>
      </c>
      <c r="BF59" s="36">
        <v>0.24282379571428572</v>
      </c>
      <c r="BG59" s="36">
        <v>4.4712848909999998</v>
      </c>
      <c r="BH59" s="36">
        <v>31.199764073000001</v>
      </c>
      <c r="BI59" s="36">
        <v>0</v>
      </c>
      <c r="BJ59" s="36">
        <v>0</v>
      </c>
      <c r="BK59" s="36">
        <v>0</v>
      </c>
      <c r="BL59" s="36">
        <v>0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>
        <v>5.6922111160000002</v>
      </c>
      <c r="E60" s="36">
        <v>18</v>
      </c>
      <c r="F60" s="36">
        <v>3</v>
      </c>
      <c r="G60" s="36">
        <v>5</v>
      </c>
      <c r="H60" s="36">
        <v>10</v>
      </c>
      <c r="I60" s="36">
        <v>1.7704362396656083E-3</v>
      </c>
      <c r="J60" s="36">
        <v>0.44321567877542628</v>
      </c>
      <c r="K60" s="36">
        <v>1.7704362396656083E-3</v>
      </c>
      <c r="L60" s="36">
        <v>0</v>
      </c>
      <c r="M60" s="36">
        <v>0.27087611501509362</v>
      </c>
      <c r="N60" s="36">
        <v>0.17410999999999824</v>
      </c>
      <c r="O60" s="36">
        <v>2.2010049E-2</v>
      </c>
      <c r="P60" s="36">
        <v>3.4935063999999995E-2</v>
      </c>
      <c r="Q60" s="36">
        <v>2.1246602E-2</v>
      </c>
      <c r="R60" s="36">
        <v>7.63447E-4</v>
      </c>
      <c r="S60" s="36">
        <v>3.3939262999999997E-2</v>
      </c>
      <c r="T60" s="36">
        <v>9.9580100000000015E-4</v>
      </c>
      <c r="U60" s="36">
        <v>0.61290000000000011</v>
      </c>
      <c r="V60" s="36">
        <v>1.4549000000000001</v>
      </c>
      <c r="W60" s="36">
        <v>0.63668048523966569</v>
      </c>
      <c r="X60" s="36">
        <v>1.9330507427754264</v>
      </c>
      <c r="Y60" s="36">
        <v>2.5697312280150921</v>
      </c>
      <c r="Z60" s="36">
        <v>1.2502264822473485E-3</v>
      </c>
      <c r="AA60" s="36">
        <v>2.6754846720093261E-4</v>
      </c>
      <c r="AB60" s="36">
        <v>2.6754799999999999E-4</v>
      </c>
      <c r="AC60" s="36">
        <v>1.8875512159543841E-5</v>
      </c>
      <c r="AD60" s="36">
        <v>3.0102911239953851E-3</v>
      </c>
      <c r="AE60" s="36">
        <v>2.7092620115958463E-2</v>
      </c>
      <c r="AF60" s="36">
        <v>3.0102911239953845E-2</v>
      </c>
      <c r="AG60" s="36">
        <v>6.3032531172311917E-2</v>
      </c>
      <c r="AH60" s="36">
        <v>0.10722775417818579</v>
      </c>
      <c r="AI60" s="36">
        <v>0.3434186181112166</v>
      </c>
      <c r="AJ60" s="36">
        <v>1.5337256441642056E-5</v>
      </c>
      <c r="AK60" s="36">
        <v>1.8534192178158569E-5</v>
      </c>
      <c r="AL60" s="36">
        <v>4.6355522936852606E-5</v>
      </c>
      <c r="AM60" s="36">
        <v>6.3066743940913092E-2</v>
      </c>
      <c r="AN60" s="36">
        <v>0.11025657949435934</v>
      </c>
      <c r="AO60" s="36">
        <v>0.37055759375011194</v>
      </c>
      <c r="AP60" s="36">
        <v>46.140703893000001</v>
      </c>
      <c r="AQ60" s="36">
        <v>24.844994404000001</v>
      </c>
      <c r="AR60" s="36">
        <v>70.985698296999999</v>
      </c>
      <c r="AS60" s="36">
        <v>3.306837426</v>
      </c>
      <c r="AT60" s="36">
        <v>173.80651629900001</v>
      </c>
      <c r="AU60" s="36">
        <v>371.19527354600001</v>
      </c>
      <c r="AV60" s="36">
        <v>102.12952529899999</v>
      </c>
      <c r="AW60" s="36">
        <v>218.116086139</v>
      </c>
      <c r="AX60" s="36">
        <v>96.299320987000002</v>
      </c>
      <c r="AY60" s="36">
        <v>205.66462959699999</v>
      </c>
      <c r="AZ60" s="36">
        <v>4.0505877142857145E-2</v>
      </c>
      <c r="BA60" s="36">
        <v>8.1011754285714291E-2</v>
      </c>
      <c r="BB60" s="36">
        <v>0.34853067799999998</v>
      </c>
      <c r="BC60" s="36">
        <v>17.843646165999999</v>
      </c>
      <c r="BD60" s="36">
        <v>38.108335986</v>
      </c>
      <c r="BE60" s="36">
        <v>1.5748052857142859E-2</v>
      </c>
      <c r="BF60" s="36">
        <v>3.1496107142857145E-2</v>
      </c>
      <c r="BG60" s="36">
        <v>4.779559602</v>
      </c>
      <c r="BH60" s="36">
        <v>18.009736829000001</v>
      </c>
      <c r="BI60" s="36">
        <v>0.18</v>
      </c>
      <c r="BJ60" s="36">
        <v>0.18</v>
      </c>
      <c r="BK60" s="36">
        <v>0.03</v>
      </c>
      <c r="BL60" s="36">
        <v>0.03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>
        <v>5.349874357</v>
      </c>
      <c r="E61" s="36">
        <v>8</v>
      </c>
      <c r="F61" s="36">
        <v>0</v>
      </c>
      <c r="G61" s="36">
        <v>1</v>
      </c>
      <c r="H61" s="36">
        <v>7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5.2219400000000002E-4</v>
      </c>
      <c r="P61" s="36">
        <v>9.1556800000000007E-4</v>
      </c>
      <c r="Q61" s="36">
        <v>4.7204099999999998E-4</v>
      </c>
      <c r="R61" s="36">
        <v>5.0153000000000006E-5</v>
      </c>
      <c r="S61" s="36">
        <v>8.5015100000000005E-4</v>
      </c>
      <c r="T61" s="36">
        <v>6.5417000000000001E-5</v>
      </c>
      <c r="U61" s="36">
        <v>1.32E-2</v>
      </c>
      <c r="V61" s="36">
        <v>3.1199999999999999E-2</v>
      </c>
      <c r="W61" s="36">
        <v>1.3722194E-2</v>
      </c>
      <c r="X61" s="36">
        <v>3.2115567999999997E-2</v>
      </c>
      <c r="Y61" s="36">
        <v>4.5837761999999997E-2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  <c r="AG61" s="36">
        <v>1.5318276722298906E-3</v>
      </c>
      <c r="AH61" s="36">
        <v>2.6058677642531473E-3</v>
      </c>
      <c r="AI61" s="36">
        <v>8.3458197314594043E-3</v>
      </c>
      <c r="AJ61" s="36">
        <v>0</v>
      </c>
      <c r="AK61" s="36">
        <v>0</v>
      </c>
      <c r="AL61" s="36">
        <v>0</v>
      </c>
      <c r="AM61" s="36">
        <v>1.5318276722298906E-3</v>
      </c>
      <c r="AN61" s="36">
        <v>2.6058677642531473E-3</v>
      </c>
      <c r="AO61" s="36">
        <v>8.3458197314594043E-3</v>
      </c>
      <c r="AP61" s="36">
        <v>1.0944236540000001</v>
      </c>
      <c r="AQ61" s="36">
        <v>0.58930504399999994</v>
      </c>
      <c r="AR61" s="36">
        <v>1.6837286979999999</v>
      </c>
      <c r="AS61" s="36">
        <v>0.208168194</v>
      </c>
      <c r="AT61" s="36">
        <v>2.724880132</v>
      </c>
      <c r="AU61" s="36">
        <v>6.191071429</v>
      </c>
      <c r="AV61" s="36">
        <v>3.0674567349999999</v>
      </c>
      <c r="AW61" s="36">
        <v>6.9694235459999998</v>
      </c>
      <c r="AX61" s="36">
        <v>2.824715227</v>
      </c>
      <c r="AY61" s="36">
        <v>6.4179020339999999</v>
      </c>
      <c r="AZ61" s="36">
        <v>2.7778442857142858E-3</v>
      </c>
      <c r="BA61" s="36">
        <v>5.5556885714285716E-3</v>
      </c>
      <c r="BB61" s="36">
        <v>0.241329555</v>
      </c>
      <c r="BC61" s="36">
        <v>8.3662629190000004</v>
      </c>
      <c r="BD61" s="36">
        <v>19.008590772000002</v>
      </c>
      <c r="BE61" s="36">
        <v>1.0904264285714286E-2</v>
      </c>
      <c r="BF61" s="36">
        <v>2.1808528571428572E-2</v>
      </c>
      <c r="BG61" s="36">
        <v>1.6659064260000001</v>
      </c>
      <c r="BH61" s="36">
        <v>5.2994554379999999</v>
      </c>
      <c r="BI61" s="36">
        <v>0</v>
      </c>
      <c r="BJ61" s="36">
        <v>0</v>
      </c>
      <c r="BK61" s="36">
        <v>0</v>
      </c>
      <c r="BL61" s="36">
        <v>0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>
        <v>5.1402314679999996</v>
      </c>
      <c r="E62" s="36">
        <v>35</v>
      </c>
      <c r="F62" s="36">
        <v>1</v>
      </c>
      <c r="G62" s="36">
        <v>12</v>
      </c>
      <c r="H62" s="36">
        <v>22</v>
      </c>
      <c r="I62" s="36">
        <v>5.7603175378586188E-6</v>
      </c>
      <c r="J62" s="36">
        <v>0.11015158779344117</v>
      </c>
      <c r="K62" s="36">
        <v>5.7603175378586188E-6</v>
      </c>
      <c r="L62" s="36">
        <v>0</v>
      </c>
      <c r="M62" s="36">
        <v>1.1573481109852079E-3</v>
      </c>
      <c r="N62" s="36">
        <v>0.10899999999999382</v>
      </c>
      <c r="O62" s="36">
        <v>3.2785392999999996E-2</v>
      </c>
      <c r="P62" s="36">
        <v>5.7401764000000008E-2</v>
      </c>
      <c r="Q62" s="36">
        <v>2.6895601999999998E-2</v>
      </c>
      <c r="R62" s="36">
        <v>5.8897910000000001E-3</v>
      </c>
      <c r="S62" s="36">
        <v>4.9719427000000004E-2</v>
      </c>
      <c r="T62" s="36">
        <v>7.6823370000000009E-3</v>
      </c>
      <c r="U62" s="36">
        <v>0.52580000000000005</v>
      </c>
      <c r="V62" s="36">
        <v>1.2427999999999999</v>
      </c>
      <c r="W62" s="36">
        <v>0.55859115331753795</v>
      </c>
      <c r="X62" s="36">
        <v>1.410353351793441</v>
      </c>
      <c r="Y62" s="36">
        <v>1.9689445051109788</v>
      </c>
      <c r="Z62" s="36">
        <v>1.6313214615552361E-5</v>
      </c>
      <c r="AA62" s="36">
        <v>3.4910279277282055E-6</v>
      </c>
      <c r="AB62" s="36">
        <v>3.4910300000000001E-6</v>
      </c>
      <c r="AC62" s="36">
        <v>5.3168286041808536E-8</v>
      </c>
      <c r="AD62" s="36">
        <v>1.9503822643621382E-3</v>
      </c>
      <c r="AE62" s="36">
        <v>1.7553440379259242E-2</v>
      </c>
      <c r="AF62" s="36">
        <v>1.9503822643621379E-2</v>
      </c>
      <c r="AG62" s="36">
        <v>5.3313910815562623E-2</v>
      </c>
      <c r="AH62" s="36">
        <v>9.0694928743715764E-2</v>
      </c>
      <c r="AI62" s="36">
        <v>0.29046889340892734</v>
      </c>
      <c r="AJ62" s="36">
        <v>2.0012417343977105E-7</v>
      </c>
      <c r="AK62" s="36">
        <v>2.4183855203446454E-7</v>
      </c>
      <c r="AL62" s="36">
        <v>6.0485789928626112E-7</v>
      </c>
      <c r="AM62" s="36">
        <v>5.3314164108022109E-2</v>
      </c>
      <c r="AN62" s="36">
        <v>9.2645552846629939E-2</v>
      </c>
      <c r="AO62" s="36">
        <v>0.30802293864608588</v>
      </c>
      <c r="AP62" s="36">
        <v>6.8780655550000001</v>
      </c>
      <c r="AQ62" s="36">
        <v>3.7035737599999998</v>
      </c>
      <c r="AR62" s="36">
        <v>10.581639315</v>
      </c>
      <c r="AS62" s="36">
        <v>0.48254743300000003</v>
      </c>
      <c r="AT62" s="36">
        <v>3.9839886450000002</v>
      </c>
      <c r="AU62" s="36">
        <v>8.7723816810000006</v>
      </c>
      <c r="AV62" s="36">
        <v>8.8964008949999993</v>
      </c>
      <c r="AW62" s="36">
        <v>19.589067936999999</v>
      </c>
      <c r="AX62" s="36">
        <v>8.0535677650000004</v>
      </c>
      <c r="AY62" s="36">
        <v>17.733225824000002</v>
      </c>
      <c r="AZ62" s="36">
        <v>5.1406142857142864E-3</v>
      </c>
      <c r="BA62" s="36">
        <v>1.0281230000000001E-2</v>
      </c>
      <c r="BB62" s="36">
        <v>1.3743387389999999</v>
      </c>
      <c r="BC62" s="36">
        <v>75.281607363999996</v>
      </c>
      <c r="BD62" s="36">
        <v>165.763271968</v>
      </c>
      <c r="BE62" s="36">
        <v>6.2098292857142863E-2</v>
      </c>
      <c r="BF62" s="36">
        <v>0.12419658714285715</v>
      </c>
      <c r="BG62" s="36">
        <v>5.4906973270000003</v>
      </c>
      <c r="BH62" s="36">
        <v>24.013899786</v>
      </c>
      <c r="BI62" s="36">
        <v>0</v>
      </c>
      <c r="BJ62" s="36">
        <v>0</v>
      </c>
      <c r="BK62" s="36">
        <v>0</v>
      </c>
      <c r="BL62" s="36">
        <v>0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>
        <v>4.8083668240000002</v>
      </c>
      <c r="E63" s="36">
        <v>28</v>
      </c>
      <c r="F63" s="36">
        <v>0</v>
      </c>
      <c r="G63" s="36">
        <v>0</v>
      </c>
      <c r="H63" s="36">
        <v>28</v>
      </c>
      <c r="I63" s="36">
        <v>0</v>
      </c>
      <c r="J63" s="36">
        <v>0</v>
      </c>
      <c r="K63" s="36">
        <v>0</v>
      </c>
      <c r="L63" s="36">
        <v>0</v>
      </c>
      <c r="M63" s="36">
        <v>0</v>
      </c>
      <c r="N63" s="36">
        <v>0</v>
      </c>
      <c r="O63" s="36">
        <v>6.7855999999999995E-5</v>
      </c>
      <c r="P63" s="36">
        <v>1.08482E-4</v>
      </c>
      <c r="Q63" s="36">
        <v>4.4526E-5</v>
      </c>
      <c r="R63" s="36">
        <v>2.3329999999999999E-5</v>
      </c>
      <c r="S63" s="36">
        <v>7.805E-5</v>
      </c>
      <c r="T63" s="36">
        <v>3.0431999999999999E-5</v>
      </c>
      <c r="U63" s="36">
        <v>0</v>
      </c>
      <c r="V63" s="36">
        <v>0</v>
      </c>
      <c r="W63" s="36">
        <v>6.7855999999999995E-5</v>
      </c>
      <c r="X63" s="36">
        <v>1.08482E-4</v>
      </c>
      <c r="Y63" s="36">
        <v>1.76338E-4</v>
      </c>
      <c r="Z63" s="36">
        <v>0</v>
      </c>
      <c r="AA63" s="36">
        <v>0</v>
      </c>
      <c r="AB63" s="36">
        <v>0</v>
      </c>
      <c r="AC63" s="36">
        <v>0</v>
      </c>
      <c r="AD63" s="36">
        <v>0</v>
      </c>
      <c r="AE63" s="36">
        <v>0</v>
      </c>
      <c r="AF63" s="36">
        <v>0</v>
      </c>
      <c r="AG63" s="36">
        <v>0</v>
      </c>
      <c r="AH63" s="36">
        <v>0</v>
      </c>
      <c r="AI63" s="36">
        <v>0</v>
      </c>
      <c r="AJ63" s="36">
        <v>0</v>
      </c>
      <c r="AK63" s="36">
        <v>0</v>
      </c>
      <c r="AL63" s="36">
        <v>0</v>
      </c>
      <c r="AM63" s="36">
        <v>0</v>
      </c>
      <c r="AN63" s="36">
        <v>0</v>
      </c>
      <c r="AO63" s="36">
        <v>0</v>
      </c>
      <c r="AP63" s="36">
        <v>6.9811E-5</v>
      </c>
      <c r="AQ63" s="36">
        <v>3.7589999999999998E-5</v>
      </c>
      <c r="AR63" s="36">
        <v>1.07401E-4</v>
      </c>
      <c r="AS63" s="36">
        <v>0</v>
      </c>
      <c r="AT63" s="36">
        <v>0</v>
      </c>
      <c r="AU63" s="36">
        <v>0</v>
      </c>
      <c r="AV63" s="36">
        <v>0</v>
      </c>
      <c r="AW63" s="36">
        <v>0</v>
      </c>
      <c r="AX63" s="36">
        <v>0</v>
      </c>
      <c r="AY63" s="36">
        <v>0</v>
      </c>
      <c r="AZ63" s="36">
        <v>0</v>
      </c>
      <c r="BA63" s="36">
        <v>0</v>
      </c>
      <c r="BB63" s="36">
        <v>0.174914721</v>
      </c>
      <c r="BC63" s="36">
        <v>6.7869439460000001</v>
      </c>
      <c r="BD63" s="36">
        <v>16.367294699999999</v>
      </c>
      <c r="BE63" s="36">
        <v>7.903368571428572E-3</v>
      </c>
      <c r="BF63" s="36">
        <v>1.5806737142857144E-2</v>
      </c>
      <c r="BG63" s="36">
        <v>1.557137698</v>
      </c>
      <c r="BH63" s="36">
        <v>9.7385763710000006</v>
      </c>
      <c r="BI63" s="36">
        <v>0</v>
      </c>
      <c r="BJ63" s="36">
        <v>0</v>
      </c>
      <c r="BK63" s="36">
        <v>0</v>
      </c>
      <c r="BL63" s="36">
        <v>0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>
        <v>5.3729006190000002</v>
      </c>
      <c r="E64" s="36">
        <v>16</v>
      </c>
      <c r="F64" s="36">
        <v>0</v>
      </c>
      <c r="G64" s="36">
        <v>3</v>
      </c>
      <c r="H64" s="36">
        <v>13</v>
      </c>
      <c r="I64" s="36">
        <v>4.668873058189642E-4</v>
      </c>
      <c r="J64" s="36">
        <v>0.50827289473736015</v>
      </c>
      <c r="K64" s="36">
        <v>4.668873058189642E-4</v>
      </c>
      <c r="L64" s="36">
        <v>0</v>
      </c>
      <c r="M64" s="36">
        <v>6.4110782043271794E-2</v>
      </c>
      <c r="N64" s="36">
        <v>0.44462899999990735</v>
      </c>
      <c r="O64" s="36">
        <v>2.2244133000000003E-2</v>
      </c>
      <c r="P64" s="36">
        <v>3.8767081000000009E-2</v>
      </c>
      <c r="Q64" s="36">
        <v>2.0975981000000001E-2</v>
      </c>
      <c r="R64" s="36">
        <v>1.268152E-3</v>
      </c>
      <c r="S64" s="36">
        <v>3.711296800000001E-2</v>
      </c>
      <c r="T64" s="36">
        <v>1.654113E-3</v>
      </c>
      <c r="U64" s="36">
        <v>1.32E-2</v>
      </c>
      <c r="V64" s="36">
        <v>3.1199999999999999E-2</v>
      </c>
      <c r="W64" s="36">
        <v>3.5911020305818969E-2</v>
      </c>
      <c r="X64" s="36">
        <v>0.57823997573736019</v>
      </c>
      <c r="Y64" s="36">
        <v>0.61415099604317913</v>
      </c>
      <c r="Z64" s="36">
        <v>4.5605011048549575E-4</v>
      </c>
      <c r="AA64" s="36">
        <v>9.7594723643896068E-5</v>
      </c>
      <c r="AB64" s="36">
        <v>9.7594699999999996E-5</v>
      </c>
      <c r="AC64" s="36">
        <v>2.9818474515409917E-6</v>
      </c>
      <c r="AD64" s="36">
        <v>7.5377252116867206E-3</v>
      </c>
      <c r="AE64" s="36">
        <v>6.7839526905180483E-2</v>
      </c>
      <c r="AF64" s="36">
        <v>7.5377252116867216E-2</v>
      </c>
      <c r="AG64" s="36">
        <v>1.3197509602883106E-3</v>
      </c>
      <c r="AH64" s="36">
        <v>2.2450935876168962E-3</v>
      </c>
      <c r="AI64" s="36">
        <v>7.1903673008811408E-3</v>
      </c>
      <c r="AJ64" s="36">
        <v>5.5946407420166649E-6</v>
      </c>
      <c r="AK64" s="36">
        <v>6.7608015211092304E-6</v>
      </c>
      <c r="AL64" s="36">
        <v>1.6909314793477245E-5</v>
      </c>
      <c r="AM64" s="36">
        <v>1.3283274484818682E-3</v>
      </c>
      <c r="AN64" s="36">
        <v>9.7895796008247264E-3</v>
      </c>
      <c r="AO64" s="36">
        <v>7.5046803520855104E-2</v>
      </c>
      <c r="AP64" s="36">
        <v>49.111076560000001</v>
      </c>
      <c r="AQ64" s="36">
        <v>26.444425840000001</v>
      </c>
      <c r="AR64" s="36">
        <v>75.555502399999995</v>
      </c>
      <c r="AS64" s="36">
        <v>4.2980837970000003</v>
      </c>
      <c r="AT64" s="36">
        <v>300.821228781</v>
      </c>
      <c r="AU64" s="36">
        <v>640.78578720799999</v>
      </c>
      <c r="AV64" s="36">
        <v>198.42803099899999</v>
      </c>
      <c r="AW64" s="36">
        <v>422.67582830999999</v>
      </c>
      <c r="AX64" s="36">
        <v>185.97158241400001</v>
      </c>
      <c r="AY64" s="36">
        <v>396.14207852999999</v>
      </c>
      <c r="AZ64" s="36">
        <v>5.6285054285714287E-2</v>
      </c>
      <c r="BA64" s="36">
        <v>0.11257010857142857</v>
      </c>
      <c r="BB64" s="36">
        <v>1.3030864310000001</v>
      </c>
      <c r="BC64" s="36">
        <v>57.471221561</v>
      </c>
      <c r="BD64" s="36">
        <v>122.420688524</v>
      </c>
      <c r="BE64" s="36">
        <v>5.8878820000000005E-2</v>
      </c>
      <c r="BF64" s="36">
        <v>0.11775764000000001</v>
      </c>
      <c r="BG64" s="36">
        <v>1.653849785</v>
      </c>
      <c r="BH64" s="36">
        <v>10.850035559</v>
      </c>
      <c r="BI64" s="36">
        <v>0</v>
      </c>
      <c r="BJ64" s="36">
        <v>0</v>
      </c>
      <c r="BK64" s="36">
        <v>0</v>
      </c>
      <c r="BL64" s="36">
        <v>0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>
        <v>4.7638943390000001</v>
      </c>
      <c r="E65" s="36">
        <v>5</v>
      </c>
      <c r="F65" s="36">
        <v>0</v>
      </c>
      <c r="G65" s="36">
        <v>0</v>
      </c>
      <c r="H65" s="36">
        <v>5</v>
      </c>
      <c r="I65" s="36">
        <v>0</v>
      </c>
      <c r="J65" s="36">
        <v>0</v>
      </c>
      <c r="K65" s="36">
        <v>0</v>
      </c>
      <c r="L65" s="36">
        <v>0</v>
      </c>
      <c r="M65" s="36">
        <v>0</v>
      </c>
      <c r="N65" s="36">
        <v>0</v>
      </c>
      <c r="O65" s="36">
        <v>0</v>
      </c>
      <c r="P65" s="36">
        <v>0</v>
      </c>
      <c r="Q65" s="36">
        <v>0</v>
      </c>
      <c r="R65" s="36">
        <v>0</v>
      </c>
      <c r="S65" s="36">
        <v>0</v>
      </c>
      <c r="T65" s="36">
        <v>0</v>
      </c>
      <c r="U65" s="36">
        <v>0</v>
      </c>
      <c r="V65" s="36">
        <v>0</v>
      </c>
      <c r="W65" s="36">
        <v>0</v>
      </c>
      <c r="X65" s="36">
        <v>0</v>
      </c>
      <c r="Y65" s="36">
        <v>0</v>
      </c>
      <c r="Z65" s="36">
        <v>0</v>
      </c>
      <c r="AA65" s="36">
        <v>0</v>
      </c>
      <c r="AB65" s="36">
        <v>0</v>
      </c>
      <c r="AC65" s="36">
        <v>0</v>
      </c>
      <c r="AD65" s="36">
        <v>0</v>
      </c>
      <c r="AE65" s="36">
        <v>0</v>
      </c>
      <c r="AF65" s="36">
        <v>0</v>
      </c>
      <c r="AG65" s="36">
        <v>0</v>
      </c>
      <c r="AH65" s="36">
        <v>0</v>
      </c>
      <c r="AI65" s="36">
        <v>0</v>
      </c>
      <c r="AJ65" s="36">
        <v>0</v>
      </c>
      <c r="AK65" s="36">
        <v>0</v>
      </c>
      <c r="AL65" s="36">
        <v>0</v>
      </c>
      <c r="AM65" s="36">
        <v>0</v>
      </c>
      <c r="AN65" s="36">
        <v>0</v>
      </c>
      <c r="AO65" s="36">
        <v>0</v>
      </c>
      <c r="AP65" s="36">
        <v>0</v>
      </c>
      <c r="AQ65" s="36">
        <v>0</v>
      </c>
      <c r="AR65" s="36">
        <v>0</v>
      </c>
      <c r="AS65" s="36">
        <v>0</v>
      </c>
      <c r="AT65" s="36">
        <v>0</v>
      </c>
      <c r="AU65" s="36">
        <v>0</v>
      </c>
      <c r="AV65" s="36">
        <v>0</v>
      </c>
      <c r="AW65" s="36">
        <v>0</v>
      </c>
      <c r="AX65" s="36">
        <v>0</v>
      </c>
      <c r="AY65" s="36">
        <v>0</v>
      </c>
      <c r="AZ65" s="36">
        <v>0</v>
      </c>
      <c r="BA65" s="36">
        <v>0</v>
      </c>
      <c r="BB65" s="36">
        <v>3.1810649999999998E-3</v>
      </c>
      <c r="BC65" s="36">
        <v>0.26184269799999998</v>
      </c>
      <c r="BD65" s="36">
        <v>0.58977617500000001</v>
      </c>
      <c r="BE65" s="36">
        <v>1.4373285714285714E-4</v>
      </c>
      <c r="BF65" s="36">
        <v>2.8746714285714285E-4</v>
      </c>
      <c r="BG65" s="36">
        <v>8.4081720000000002E-3</v>
      </c>
      <c r="BH65" s="36">
        <v>0.44223775999999998</v>
      </c>
      <c r="BI65" s="36">
        <v>0</v>
      </c>
      <c r="BJ65" s="36">
        <v>0</v>
      </c>
      <c r="BK65" s="36">
        <v>0</v>
      </c>
      <c r="BL65" s="36">
        <v>0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>
        <v>4.7340379529999996</v>
      </c>
      <c r="E66" s="36">
        <v>21</v>
      </c>
      <c r="F66" s="36">
        <v>0</v>
      </c>
      <c r="G66" s="36">
        <v>1</v>
      </c>
      <c r="H66" s="36">
        <v>20</v>
      </c>
      <c r="I66" s="36">
        <v>0</v>
      </c>
      <c r="J66" s="36">
        <v>0</v>
      </c>
      <c r="K66" s="36">
        <v>0</v>
      </c>
      <c r="L66" s="36">
        <v>0</v>
      </c>
      <c r="M66" s="36">
        <v>0</v>
      </c>
      <c r="N66" s="36">
        <v>0</v>
      </c>
      <c r="O66" s="36">
        <v>0</v>
      </c>
      <c r="P66" s="36">
        <v>0</v>
      </c>
      <c r="Q66" s="36">
        <v>0</v>
      </c>
      <c r="R66" s="36">
        <v>0</v>
      </c>
      <c r="S66" s="36">
        <v>0</v>
      </c>
      <c r="T66" s="36">
        <v>0</v>
      </c>
      <c r="U66" s="36">
        <v>3.0000000000000001E-3</v>
      </c>
      <c r="V66" s="36">
        <v>7.1999999999999998E-3</v>
      </c>
      <c r="W66" s="36">
        <v>3.0000000000000001E-3</v>
      </c>
      <c r="X66" s="36">
        <v>7.1999999999999998E-3</v>
      </c>
      <c r="Y66" s="36">
        <v>1.0200000000000001E-2</v>
      </c>
      <c r="Z66" s="36">
        <v>0</v>
      </c>
      <c r="AA66" s="36">
        <v>0</v>
      </c>
      <c r="AB66" s="36">
        <v>0</v>
      </c>
      <c r="AC66" s="36">
        <v>0</v>
      </c>
      <c r="AD66" s="36">
        <v>0</v>
      </c>
      <c r="AE66" s="36">
        <v>0</v>
      </c>
      <c r="AF66" s="36">
        <v>0</v>
      </c>
      <c r="AG66" s="36">
        <v>3.1523771336974148E-4</v>
      </c>
      <c r="AH66" s="36">
        <v>5.3626645492783616E-4</v>
      </c>
      <c r="AI66" s="36">
        <v>1.717502024566178E-3</v>
      </c>
      <c r="AJ66" s="36">
        <v>0</v>
      </c>
      <c r="AK66" s="36">
        <v>0</v>
      </c>
      <c r="AL66" s="36">
        <v>0</v>
      </c>
      <c r="AM66" s="36">
        <v>3.1523771336974148E-4</v>
      </c>
      <c r="AN66" s="36">
        <v>5.3626645492783616E-4</v>
      </c>
      <c r="AO66" s="36">
        <v>1.717502024566178E-3</v>
      </c>
      <c r="AP66" s="36">
        <v>1.1137429000000001E-2</v>
      </c>
      <c r="AQ66" s="36">
        <v>5.997077E-3</v>
      </c>
      <c r="AR66" s="36">
        <v>1.7134506000000001E-2</v>
      </c>
      <c r="AS66" s="36">
        <v>0</v>
      </c>
      <c r="AT66" s="36">
        <v>0</v>
      </c>
      <c r="AU66" s="36">
        <v>0</v>
      </c>
      <c r="AV66" s="36">
        <v>0</v>
      </c>
      <c r="AW66" s="36">
        <v>0</v>
      </c>
      <c r="AX66" s="36">
        <v>0</v>
      </c>
      <c r="AY66" s="36">
        <v>0</v>
      </c>
      <c r="AZ66" s="36">
        <v>0</v>
      </c>
      <c r="BA66" s="36">
        <v>0</v>
      </c>
      <c r="BB66" s="36">
        <v>0.33232235500000001</v>
      </c>
      <c r="BC66" s="36">
        <v>17.107220743999999</v>
      </c>
      <c r="BD66" s="36">
        <v>39.240219523999997</v>
      </c>
      <c r="BE66" s="36">
        <v>1.5015694285714287E-2</v>
      </c>
      <c r="BF66" s="36">
        <v>3.0031388571428574E-2</v>
      </c>
      <c r="BG66" s="36">
        <v>1.8005351300000001</v>
      </c>
      <c r="BH66" s="36">
        <v>10.647135234</v>
      </c>
      <c r="BI66" s="36">
        <v>0</v>
      </c>
      <c r="BJ66" s="36">
        <v>0</v>
      </c>
      <c r="BK66" s="36">
        <v>0</v>
      </c>
      <c r="BL66" s="36">
        <v>0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>
        <v>4.6851021169999996</v>
      </c>
      <c r="E67" s="36">
        <v>33</v>
      </c>
      <c r="F67" s="36">
        <v>0</v>
      </c>
      <c r="G67" s="36">
        <v>0</v>
      </c>
      <c r="H67" s="36">
        <v>33</v>
      </c>
      <c r="I67" s="36">
        <v>0</v>
      </c>
      <c r="J67" s="36">
        <v>0</v>
      </c>
      <c r="K67" s="36">
        <v>0</v>
      </c>
      <c r="L67" s="36">
        <v>0</v>
      </c>
      <c r="M67" s="36">
        <v>0</v>
      </c>
      <c r="N67" s="36">
        <v>0</v>
      </c>
      <c r="O67" s="36">
        <v>0</v>
      </c>
      <c r="P67" s="36">
        <v>0</v>
      </c>
      <c r="Q67" s="36">
        <v>0</v>
      </c>
      <c r="R67" s="36">
        <v>0</v>
      </c>
      <c r="S67" s="36">
        <v>0</v>
      </c>
      <c r="T67" s="36">
        <v>0</v>
      </c>
      <c r="U67" s="36">
        <v>0</v>
      </c>
      <c r="V67" s="36">
        <v>0</v>
      </c>
      <c r="W67" s="36">
        <v>0</v>
      </c>
      <c r="X67" s="36">
        <v>0</v>
      </c>
      <c r="Y67" s="36">
        <v>0</v>
      </c>
      <c r="Z67" s="36">
        <v>0</v>
      </c>
      <c r="AA67" s="36">
        <v>0</v>
      </c>
      <c r="AB67" s="36">
        <v>0</v>
      </c>
      <c r="AC67" s="36">
        <v>0</v>
      </c>
      <c r="AD67" s="36">
        <v>0</v>
      </c>
      <c r="AE67" s="36">
        <v>0</v>
      </c>
      <c r="AF67" s="36">
        <v>0</v>
      </c>
      <c r="AG67" s="36">
        <v>0</v>
      </c>
      <c r="AH67" s="36">
        <v>0</v>
      </c>
      <c r="AI67" s="36">
        <v>0</v>
      </c>
      <c r="AJ67" s="36">
        <v>0</v>
      </c>
      <c r="AK67" s="36">
        <v>0</v>
      </c>
      <c r="AL67" s="36">
        <v>0</v>
      </c>
      <c r="AM67" s="36">
        <v>0</v>
      </c>
      <c r="AN67" s="36">
        <v>0</v>
      </c>
      <c r="AO67" s="36">
        <v>0</v>
      </c>
      <c r="AP67" s="36">
        <v>0</v>
      </c>
      <c r="AQ67" s="36">
        <v>0</v>
      </c>
      <c r="AR67" s="36">
        <v>0</v>
      </c>
      <c r="AS67" s="36">
        <v>0</v>
      </c>
      <c r="AT67" s="36">
        <v>0</v>
      </c>
      <c r="AU67" s="36">
        <v>0</v>
      </c>
      <c r="AV67" s="36">
        <v>0</v>
      </c>
      <c r="AW67" s="36">
        <v>0</v>
      </c>
      <c r="AX67" s="36">
        <v>0</v>
      </c>
      <c r="AY67" s="36">
        <v>0</v>
      </c>
      <c r="AZ67" s="36">
        <v>0</v>
      </c>
      <c r="BA67" s="36">
        <v>0</v>
      </c>
      <c r="BB67" s="36">
        <v>2.5768914E-2</v>
      </c>
      <c r="BC67" s="36">
        <v>1.513347341</v>
      </c>
      <c r="BD67" s="36">
        <v>3.2995561750000002</v>
      </c>
      <c r="BE67" s="36">
        <v>9.3591685714285722E-3</v>
      </c>
      <c r="BF67" s="36">
        <v>1.8718338571428572E-2</v>
      </c>
      <c r="BG67" s="36">
        <v>1.4684466E-2</v>
      </c>
      <c r="BH67" s="36">
        <v>0.55105795800000001</v>
      </c>
      <c r="BI67" s="36">
        <v>0</v>
      </c>
      <c r="BJ67" s="36">
        <v>0</v>
      </c>
      <c r="BK67" s="36">
        <v>0</v>
      </c>
      <c r="BL67" s="36">
        <v>0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>
        <v>4.4783710640000001</v>
      </c>
      <c r="E68" s="36">
        <v>19</v>
      </c>
      <c r="F68" s="36">
        <v>0</v>
      </c>
      <c r="G68" s="36">
        <v>0</v>
      </c>
      <c r="H68" s="36">
        <v>19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0</v>
      </c>
      <c r="P68" s="36">
        <v>0</v>
      </c>
      <c r="Q68" s="36">
        <v>0</v>
      </c>
      <c r="R68" s="36">
        <v>0</v>
      </c>
      <c r="S68" s="36">
        <v>0</v>
      </c>
      <c r="T68" s="36">
        <v>0</v>
      </c>
      <c r="U68" s="36">
        <v>0</v>
      </c>
      <c r="V68" s="36">
        <v>0</v>
      </c>
      <c r="W68" s="36">
        <v>0</v>
      </c>
      <c r="X68" s="36">
        <v>0</v>
      </c>
      <c r="Y68" s="36">
        <v>0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  <c r="AG68" s="36">
        <v>0</v>
      </c>
      <c r="AH68" s="36">
        <v>0</v>
      </c>
      <c r="AI68" s="36">
        <v>0</v>
      </c>
      <c r="AJ68" s="36">
        <v>0</v>
      </c>
      <c r="AK68" s="36">
        <v>0</v>
      </c>
      <c r="AL68" s="36">
        <v>0</v>
      </c>
      <c r="AM68" s="36">
        <v>0</v>
      </c>
      <c r="AN68" s="36">
        <v>0</v>
      </c>
      <c r="AO68" s="36">
        <v>0</v>
      </c>
      <c r="AP68" s="36">
        <v>0</v>
      </c>
      <c r="AQ68" s="36">
        <v>0</v>
      </c>
      <c r="AR68" s="36">
        <v>0</v>
      </c>
      <c r="AS68" s="36">
        <v>0</v>
      </c>
      <c r="AT68" s="36">
        <v>0</v>
      </c>
      <c r="AU68" s="36">
        <v>0</v>
      </c>
      <c r="AV68" s="36">
        <v>0</v>
      </c>
      <c r="AW68" s="36">
        <v>0</v>
      </c>
      <c r="AX68" s="36">
        <v>0</v>
      </c>
      <c r="AY68" s="36">
        <v>0</v>
      </c>
      <c r="AZ68" s="36">
        <v>0</v>
      </c>
      <c r="BA68" s="36">
        <v>0</v>
      </c>
      <c r="BB68" s="36">
        <v>0</v>
      </c>
      <c r="BC68" s="36">
        <v>0</v>
      </c>
      <c r="BD68" s="36">
        <v>0</v>
      </c>
      <c r="BE68" s="36">
        <v>0</v>
      </c>
      <c r="BF68" s="36">
        <v>0</v>
      </c>
      <c r="BG68" s="36">
        <v>0</v>
      </c>
      <c r="BH68" s="36">
        <v>0</v>
      </c>
      <c r="BI68" s="36">
        <v>0</v>
      </c>
      <c r="BJ68" s="36">
        <v>0</v>
      </c>
      <c r="BK68" s="36">
        <v>0</v>
      </c>
      <c r="BL68" s="36">
        <v>0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>
        <v>4.424925118</v>
      </c>
      <c r="E69" s="36">
        <v>20</v>
      </c>
      <c r="F69" s="36">
        <v>0</v>
      </c>
      <c r="G69" s="36">
        <v>0</v>
      </c>
      <c r="H69" s="36">
        <v>20</v>
      </c>
      <c r="I69" s="36">
        <v>0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0</v>
      </c>
      <c r="P69" s="36">
        <v>0</v>
      </c>
      <c r="Q69" s="36">
        <v>0</v>
      </c>
      <c r="R69" s="36">
        <v>0</v>
      </c>
      <c r="S69" s="36">
        <v>0</v>
      </c>
      <c r="T69" s="36">
        <v>0</v>
      </c>
      <c r="U69" s="36">
        <v>0</v>
      </c>
      <c r="V69" s="36">
        <v>0</v>
      </c>
      <c r="W69" s="36">
        <v>0</v>
      </c>
      <c r="X69" s="36">
        <v>0</v>
      </c>
      <c r="Y69" s="36">
        <v>0</v>
      </c>
      <c r="Z69" s="36">
        <v>0</v>
      </c>
      <c r="AA69" s="36">
        <v>0</v>
      </c>
      <c r="AB69" s="36">
        <v>0</v>
      </c>
      <c r="AC69" s="36">
        <v>0</v>
      </c>
      <c r="AD69" s="36">
        <v>0</v>
      </c>
      <c r="AE69" s="36">
        <v>0</v>
      </c>
      <c r="AF69" s="36">
        <v>0</v>
      </c>
      <c r="AG69" s="36">
        <v>0</v>
      </c>
      <c r="AH69" s="36">
        <v>0</v>
      </c>
      <c r="AI69" s="36">
        <v>0</v>
      </c>
      <c r="AJ69" s="36">
        <v>0</v>
      </c>
      <c r="AK69" s="36">
        <v>0</v>
      </c>
      <c r="AL69" s="36">
        <v>0</v>
      </c>
      <c r="AM69" s="36">
        <v>0</v>
      </c>
      <c r="AN69" s="36">
        <v>0</v>
      </c>
      <c r="AO69" s="36">
        <v>0</v>
      </c>
      <c r="AP69" s="36">
        <v>0</v>
      </c>
      <c r="AQ69" s="36">
        <v>0</v>
      </c>
      <c r="AR69" s="36">
        <v>0</v>
      </c>
      <c r="AS69" s="36">
        <v>0</v>
      </c>
      <c r="AT69" s="36">
        <v>0</v>
      </c>
      <c r="AU69" s="36">
        <v>0</v>
      </c>
      <c r="AV69" s="36">
        <v>0</v>
      </c>
      <c r="AW69" s="36">
        <v>0</v>
      </c>
      <c r="AX69" s="36">
        <v>0</v>
      </c>
      <c r="AY69" s="36">
        <v>0</v>
      </c>
      <c r="AZ69" s="36">
        <v>0</v>
      </c>
      <c r="BA69" s="36">
        <v>0</v>
      </c>
      <c r="BB69" s="36">
        <v>0</v>
      </c>
      <c r="BC69" s="36">
        <v>0</v>
      </c>
      <c r="BD69" s="36">
        <v>0</v>
      </c>
      <c r="BE69" s="36">
        <v>0</v>
      </c>
      <c r="BF69" s="36">
        <v>0</v>
      </c>
      <c r="BG69" s="36">
        <v>0</v>
      </c>
      <c r="BH69" s="36">
        <v>0</v>
      </c>
      <c r="BI69" s="36">
        <v>0</v>
      </c>
      <c r="BJ69" s="36">
        <v>0</v>
      </c>
      <c r="BK69" s="36">
        <v>0</v>
      </c>
      <c r="BL69" s="36">
        <v>0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>
        <v>4.2475890779999999</v>
      </c>
      <c r="E70" s="36">
        <v>77</v>
      </c>
      <c r="F70" s="36">
        <v>0</v>
      </c>
      <c r="G70" s="36">
        <v>0</v>
      </c>
      <c r="H70" s="36">
        <v>77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6">
        <v>0</v>
      </c>
      <c r="V70" s="36">
        <v>0</v>
      </c>
      <c r="W70" s="36">
        <v>0</v>
      </c>
      <c r="X70" s="36">
        <v>0</v>
      </c>
      <c r="Y70" s="36">
        <v>0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  <c r="AG70" s="36">
        <v>0</v>
      </c>
      <c r="AH70" s="36">
        <v>0</v>
      </c>
      <c r="AI70" s="36">
        <v>0</v>
      </c>
      <c r="AJ70" s="36">
        <v>0</v>
      </c>
      <c r="AK70" s="36">
        <v>0</v>
      </c>
      <c r="AL70" s="36">
        <v>0</v>
      </c>
      <c r="AM70" s="36">
        <v>0</v>
      </c>
      <c r="AN70" s="36">
        <v>0</v>
      </c>
      <c r="AO70" s="36">
        <v>0</v>
      </c>
      <c r="AP70" s="36">
        <v>0</v>
      </c>
      <c r="AQ70" s="36">
        <v>0</v>
      </c>
      <c r="AR70" s="36">
        <v>0</v>
      </c>
      <c r="AS70" s="36">
        <v>0</v>
      </c>
      <c r="AT70" s="36">
        <v>0</v>
      </c>
      <c r="AU70" s="36">
        <v>0</v>
      </c>
      <c r="AV70" s="36">
        <v>0</v>
      </c>
      <c r="AW70" s="36">
        <v>0</v>
      </c>
      <c r="AX70" s="36">
        <v>0</v>
      </c>
      <c r="AY70" s="36">
        <v>0</v>
      </c>
      <c r="AZ70" s="36">
        <v>0</v>
      </c>
      <c r="BA70" s="36">
        <v>0</v>
      </c>
      <c r="BB70" s="36">
        <v>0</v>
      </c>
      <c r="BC70" s="36">
        <v>0</v>
      </c>
      <c r="BD70" s="36">
        <v>0</v>
      </c>
      <c r="BE70" s="36">
        <v>0</v>
      </c>
      <c r="BF70" s="36">
        <v>0</v>
      </c>
      <c r="BG70" s="36">
        <v>0</v>
      </c>
      <c r="BH70" s="36">
        <v>0</v>
      </c>
      <c r="BI70" s="36">
        <v>0</v>
      </c>
      <c r="BJ70" s="36">
        <v>0</v>
      </c>
      <c r="BK70" s="36">
        <v>0</v>
      </c>
      <c r="BL70" s="36">
        <v>0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>
        <v>3.9493421560000002</v>
      </c>
      <c r="E71" s="36">
        <v>32</v>
      </c>
      <c r="F71" s="36">
        <v>0</v>
      </c>
      <c r="G71" s="36">
        <v>0</v>
      </c>
      <c r="H71" s="36">
        <v>32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  <c r="AG71" s="36">
        <v>0</v>
      </c>
      <c r="AH71" s="36">
        <v>0</v>
      </c>
      <c r="AI71" s="36">
        <v>0</v>
      </c>
      <c r="AJ71" s="36">
        <v>0</v>
      </c>
      <c r="AK71" s="36">
        <v>0</v>
      </c>
      <c r="AL71" s="36">
        <v>0</v>
      </c>
      <c r="AM71" s="36">
        <v>0</v>
      </c>
      <c r="AN71" s="36">
        <v>0</v>
      </c>
      <c r="AO71" s="36">
        <v>0</v>
      </c>
      <c r="AP71" s="36">
        <v>0</v>
      </c>
      <c r="AQ71" s="36">
        <v>0</v>
      </c>
      <c r="AR71" s="36">
        <v>0</v>
      </c>
      <c r="AS71" s="36">
        <v>0</v>
      </c>
      <c r="AT71" s="36">
        <v>0</v>
      </c>
      <c r="AU71" s="36">
        <v>0</v>
      </c>
      <c r="AV71" s="36">
        <v>0</v>
      </c>
      <c r="AW71" s="36">
        <v>0</v>
      </c>
      <c r="AX71" s="36">
        <v>0</v>
      </c>
      <c r="AY71" s="36">
        <v>0</v>
      </c>
      <c r="AZ71" s="36">
        <v>0</v>
      </c>
      <c r="BA71" s="36">
        <v>0</v>
      </c>
      <c r="BB71" s="36">
        <v>0</v>
      </c>
      <c r="BC71" s="36">
        <v>0</v>
      </c>
      <c r="BD71" s="36">
        <v>0</v>
      </c>
      <c r="BE71" s="36">
        <v>0</v>
      </c>
      <c r="BF71" s="36">
        <v>0</v>
      </c>
      <c r="BG71" s="36">
        <v>0</v>
      </c>
      <c r="BH71" s="36">
        <v>0</v>
      </c>
      <c r="BI71" s="36">
        <v>0</v>
      </c>
      <c r="BJ71" s="36">
        <v>0</v>
      </c>
      <c r="BK71" s="36">
        <v>0</v>
      </c>
      <c r="BL71" s="36">
        <v>0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>
        <v>4.0393940749999997</v>
      </c>
      <c r="E72" s="36">
        <v>49</v>
      </c>
      <c r="F72" s="36">
        <v>0</v>
      </c>
      <c r="G72" s="36">
        <v>0</v>
      </c>
      <c r="H72" s="36">
        <v>49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0</v>
      </c>
      <c r="AH72" s="36">
        <v>0</v>
      </c>
      <c r="AI72" s="36">
        <v>0</v>
      </c>
      <c r="AJ72" s="36">
        <v>0</v>
      </c>
      <c r="AK72" s="36">
        <v>0</v>
      </c>
      <c r="AL72" s="36">
        <v>0</v>
      </c>
      <c r="AM72" s="36">
        <v>0</v>
      </c>
      <c r="AN72" s="36">
        <v>0</v>
      </c>
      <c r="AO72" s="36">
        <v>0</v>
      </c>
      <c r="AP72" s="36">
        <v>0</v>
      </c>
      <c r="AQ72" s="36">
        <v>0</v>
      </c>
      <c r="AR72" s="36">
        <v>0</v>
      </c>
      <c r="AS72" s="36">
        <v>0</v>
      </c>
      <c r="AT72" s="36">
        <v>0</v>
      </c>
      <c r="AU72" s="36">
        <v>0</v>
      </c>
      <c r="AV72" s="36">
        <v>0</v>
      </c>
      <c r="AW72" s="36">
        <v>0</v>
      </c>
      <c r="AX72" s="36">
        <v>0</v>
      </c>
      <c r="AY72" s="36">
        <v>0</v>
      </c>
      <c r="AZ72" s="36">
        <v>0</v>
      </c>
      <c r="BA72" s="36">
        <v>0</v>
      </c>
      <c r="BB72" s="36">
        <v>0</v>
      </c>
      <c r="BC72" s="36">
        <v>0</v>
      </c>
      <c r="BD72" s="36">
        <v>0</v>
      </c>
      <c r="BE72" s="36">
        <v>0</v>
      </c>
      <c r="BF72" s="36">
        <v>0</v>
      </c>
      <c r="BG72" s="36">
        <v>0</v>
      </c>
      <c r="BH72" s="36">
        <v>0</v>
      </c>
      <c r="BI72" s="36">
        <v>0</v>
      </c>
      <c r="BJ72" s="36">
        <v>0</v>
      </c>
      <c r="BK72" s="36">
        <v>0</v>
      </c>
      <c r="BL72" s="36">
        <v>0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>
        <v>4.327645586</v>
      </c>
      <c r="E73" s="36">
        <v>72</v>
      </c>
      <c r="F73" s="36">
        <v>0</v>
      </c>
      <c r="G73" s="36">
        <v>0</v>
      </c>
      <c r="H73" s="36">
        <v>72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0</v>
      </c>
      <c r="V73" s="36">
        <v>0</v>
      </c>
      <c r="W73" s="36">
        <v>0</v>
      </c>
      <c r="X73" s="36">
        <v>0</v>
      </c>
      <c r="Y73" s="36">
        <v>0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  <c r="AG73" s="36">
        <v>0</v>
      </c>
      <c r="AH73" s="36">
        <v>0</v>
      </c>
      <c r="AI73" s="36">
        <v>0</v>
      </c>
      <c r="AJ73" s="36">
        <v>0</v>
      </c>
      <c r="AK73" s="36">
        <v>0</v>
      </c>
      <c r="AL73" s="36">
        <v>0</v>
      </c>
      <c r="AM73" s="36">
        <v>0</v>
      </c>
      <c r="AN73" s="36">
        <v>0</v>
      </c>
      <c r="AO73" s="36">
        <v>0</v>
      </c>
      <c r="AP73" s="36">
        <v>0</v>
      </c>
      <c r="AQ73" s="36">
        <v>0</v>
      </c>
      <c r="AR73" s="36">
        <v>0</v>
      </c>
      <c r="AS73" s="36">
        <v>0</v>
      </c>
      <c r="AT73" s="36">
        <v>0</v>
      </c>
      <c r="AU73" s="36">
        <v>0</v>
      </c>
      <c r="AV73" s="36">
        <v>0</v>
      </c>
      <c r="AW73" s="36">
        <v>0</v>
      </c>
      <c r="AX73" s="36">
        <v>0</v>
      </c>
      <c r="AY73" s="36">
        <v>0</v>
      </c>
      <c r="AZ73" s="36">
        <v>0</v>
      </c>
      <c r="BA73" s="36">
        <v>0</v>
      </c>
      <c r="BB73" s="36">
        <v>0</v>
      </c>
      <c r="BC73" s="36">
        <v>0</v>
      </c>
      <c r="BD73" s="36">
        <v>0</v>
      </c>
      <c r="BE73" s="36">
        <v>0</v>
      </c>
      <c r="BF73" s="36">
        <v>0</v>
      </c>
      <c r="BG73" s="36">
        <v>0</v>
      </c>
      <c r="BH73" s="36">
        <v>0</v>
      </c>
      <c r="BI73" s="36">
        <v>0</v>
      </c>
      <c r="BJ73" s="36">
        <v>0</v>
      </c>
      <c r="BK73" s="36">
        <v>0</v>
      </c>
      <c r="BL73" s="36">
        <v>0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>
        <v>5.0720041949999999</v>
      </c>
      <c r="E74" s="36">
        <v>311</v>
      </c>
      <c r="F74" s="36">
        <v>0</v>
      </c>
      <c r="G74" s="36">
        <v>5</v>
      </c>
      <c r="H74" s="36">
        <v>306</v>
      </c>
      <c r="I74" s="36">
        <v>0</v>
      </c>
      <c r="J74" s="36">
        <v>0</v>
      </c>
      <c r="K74" s="36">
        <v>0</v>
      </c>
      <c r="L74" s="36">
        <v>0</v>
      </c>
      <c r="M74" s="36">
        <v>0</v>
      </c>
      <c r="N74" s="36">
        <v>0</v>
      </c>
      <c r="O74" s="36">
        <v>9.0208790000000011E-2</v>
      </c>
      <c r="P74" s="36">
        <v>0.138965801</v>
      </c>
      <c r="Q74" s="36">
        <v>8.1825662000000007E-2</v>
      </c>
      <c r="R74" s="36">
        <v>8.3831280000000001E-3</v>
      </c>
      <c r="S74" s="36">
        <v>0.12803128599999999</v>
      </c>
      <c r="T74" s="36">
        <v>1.0934514999999999E-2</v>
      </c>
      <c r="U74" s="36">
        <v>0.14700000000000002</v>
      </c>
      <c r="V74" s="36">
        <v>0.3528</v>
      </c>
      <c r="W74" s="36">
        <v>0.23720879000000003</v>
      </c>
      <c r="X74" s="36">
        <v>0.491765801</v>
      </c>
      <c r="Y74" s="36">
        <v>0.72897459100000006</v>
      </c>
      <c r="Z74" s="36">
        <v>0</v>
      </c>
      <c r="AA74" s="36">
        <v>0</v>
      </c>
      <c r="AB74" s="36">
        <v>0</v>
      </c>
      <c r="AC74" s="36">
        <v>0</v>
      </c>
      <c r="AD74" s="36">
        <v>0</v>
      </c>
      <c r="AE74" s="36">
        <v>0</v>
      </c>
      <c r="AF74" s="36">
        <v>0</v>
      </c>
      <c r="AG74" s="36">
        <v>1.4549479702033317E-2</v>
      </c>
      <c r="AH74" s="36">
        <v>2.4750839033344036E-2</v>
      </c>
      <c r="AI74" s="36">
        <v>7.9269579066250484E-2</v>
      </c>
      <c r="AJ74" s="36">
        <v>0</v>
      </c>
      <c r="AK74" s="36">
        <v>0</v>
      </c>
      <c r="AL74" s="36">
        <v>0</v>
      </c>
      <c r="AM74" s="36">
        <v>1.4549479702033317E-2</v>
      </c>
      <c r="AN74" s="36">
        <v>2.4750839033344036E-2</v>
      </c>
      <c r="AO74" s="36">
        <v>7.9269579066250484E-2</v>
      </c>
      <c r="AP74" s="36">
        <v>0.95944955499999995</v>
      </c>
      <c r="AQ74" s="36">
        <v>0.51662668300000003</v>
      </c>
      <c r="AR74" s="36">
        <v>1.4760762380000001</v>
      </c>
      <c r="AS74" s="36">
        <v>3.0667100000000001E-4</v>
      </c>
      <c r="AT74" s="36">
        <v>2.3996799999999999E-4</v>
      </c>
      <c r="AU74" s="36">
        <v>5.1383699999999995E-4</v>
      </c>
      <c r="AV74" s="36">
        <v>5.9387160000000001E-3</v>
      </c>
      <c r="AW74" s="36">
        <v>1.2716402999999999E-2</v>
      </c>
      <c r="AX74" s="36">
        <v>5.0922329999999998E-3</v>
      </c>
      <c r="AY74" s="36">
        <v>1.0903855E-2</v>
      </c>
      <c r="AZ74" s="36">
        <v>9.4700000000000008E-6</v>
      </c>
      <c r="BA74" s="36">
        <v>1.8940000000000002E-5</v>
      </c>
      <c r="BB74" s="36">
        <v>8.0837327650000006</v>
      </c>
      <c r="BC74" s="36">
        <v>553.39736385699996</v>
      </c>
      <c r="BD74" s="36">
        <v>1184.974033895</v>
      </c>
      <c r="BE74" s="36">
        <v>0.47588693571428575</v>
      </c>
      <c r="BF74" s="36">
        <v>0.95177387285714288</v>
      </c>
      <c r="BG74" s="36">
        <v>2.202819903</v>
      </c>
      <c r="BH74" s="36">
        <v>24.986066795999999</v>
      </c>
      <c r="BI74" s="36">
        <v>0</v>
      </c>
      <c r="BJ74" s="36">
        <v>0</v>
      </c>
      <c r="BK74" s="36">
        <v>0</v>
      </c>
      <c r="BL74" s="36">
        <v>0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>
        <v>5.06445319</v>
      </c>
      <c r="E75" s="36">
        <v>30</v>
      </c>
      <c r="F75" s="36">
        <v>0</v>
      </c>
      <c r="G75" s="36">
        <v>1</v>
      </c>
      <c r="H75" s="36">
        <v>29</v>
      </c>
      <c r="I75" s="36">
        <v>1.5389669865660299E-4</v>
      </c>
      <c r="J75" s="36">
        <v>0.64044195620403366</v>
      </c>
      <c r="K75" s="36">
        <v>1.5389669865660299E-4</v>
      </c>
      <c r="L75" s="36">
        <v>0</v>
      </c>
      <c r="M75" s="36">
        <v>4.3595852902715886E-2</v>
      </c>
      <c r="N75" s="36">
        <v>0.59699999999997444</v>
      </c>
      <c r="O75" s="36">
        <v>6.7369047000000001E-2</v>
      </c>
      <c r="P75" s="36">
        <v>0.11474345100000001</v>
      </c>
      <c r="Q75" s="36">
        <v>6.2451995999999996E-2</v>
      </c>
      <c r="R75" s="36">
        <v>4.9170509999999995E-3</v>
      </c>
      <c r="S75" s="36">
        <v>0.108329905</v>
      </c>
      <c r="T75" s="36">
        <v>6.413546E-3</v>
      </c>
      <c r="U75" s="36">
        <v>3.0000000000000001E-3</v>
      </c>
      <c r="V75" s="36">
        <v>7.1999999999999998E-3</v>
      </c>
      <c r="W75" s="36">
        <v>7.0522943698656609E-2</v>
      </c>
      <c r="X75" s="36">
        <v>0.76238540720403369</v>
      </c>
      <c r="Y75" s="36">
        <v>0.83290835090269033</v>
      </c>
      <c r="Z75" s="36">
        <v>3.5314687692966022E-4</v>
      </c>
      <c r="AA75" s="36">
        <v>7.5573431662947306E-5</v>
      </c>
      <c r="AB75" s="36">
        <v>7.5573400000000004E-5</v>
      </c>
      <c r="AC75" s="36">
        <v>1.3486016808594175E-6</v>
      </c>
      <c r="AD75" s="36">
        <v>5.168184855694701E-3</v>
      </c>
      <c r="AE75" s="36">
        <v>4.6513663701252303E-2</v>
      </c>
      <c r="AF75" s="36">
        <v>5.1681848556946998E-2</v>
      </c>
      <c r="AG75" s="36">
        <v>3.4823781948227755E-4</v>
      </c>
      <c r="AH75" s="36">
        <v>5.9240456647559857E-4</v>
      </c>
      <c r="AI75" s="36">
        <v>1.8972957061448225E-3</v>
      </c>
      <c r="AJ75" s="36">
        <v>4.3322641767710944E-6</v>
      </c>
      <c r="AK75" s="36">
        <v>5.2352920565911499E-6</v>
      </c>
      <c r="AL75" s="36">
        <v>1.3093891477850471E-5</v>
      </c>
      <c r="AM75" s="36">
        <v>3.5391868533990803E-4</v>
      </c>
      <c r="AN75" s="36">
        <v>5.7658247142268904E-3</v>
      </c>
      <c r="AO75" s="36">
        <v>4.8424053298874975E-2</v>
      </c>
      <c r="AP75" s="36">
        <v>0.387942646</v>
      </c>
      <c r="AQ75" s="36">
        <v>0.208892194</v>
      </c>
      <c r="AR75" s="36">
        <v>0.59683483999999998</v>
      </c>
      <c r="AS75" s="36">
        <v>9.6511310000000003E-3</v>
      </c>
      <c r="AT75" s="36">
        <v>5.8722754000000002E-2</v>
      </c>
      <c r="AU75" s="36">
        <v>0.149428265</v>
      </c>
      <c r="AV75" s="36">
        <v>0.35044813899999999</v>
      </c>
      <c r="AW75" s="36">
        <v>0.89176432999999999</v>
      </c>
      <c r="AX75" s="36">
        <v>0.31004646699999999</v>
      </c>
      <c r="AY75" s="36">
        <v>0.78895662</v>
      </c>
      <c r="AZ75" s="36">
        <v>1.7409857142857143E-4</v>
      </c>
      <c r="BA75" s="36">
        <v>3.4819857142857148E-4</v>
      </c>
      <c r="BB75" s="36">
        <v>3.270129775</v>
      </c>
      <c r="BC75" s="36">
        <v>276.85016800400001</v>
      </c>
      <c r="BD75" s="36">
        <v>704.48399215899997</v>
      </c>
      <c r="BE75" s="36">
        <v>0.19251156428571428</v>
      </c>
      <c r="BF75" s="36">
        <v>0.38502312857142856</v>
      </c>
      <c r="BG75" s="36">
        <v>6.1379723750000004</v>
      </c>
      <c r="BH75" s="36">
        <v>36.426017416000001</v>
      </c>
      <c r="BI75" s="36">
        <v>0</v>
      </c>
      <c r="BJ75" s="36">
        <v>0</v>
      </c>
      <c r="BK75" s="36">
        <v>0</v>
      </c>
      <c r="BL75" s="36">
        <v>0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>
        <v>4.6209896649999997</v>
      </c>
      <c r="E76" s="36">
        <v>113</v>
      </c>
      <c r="F76" s="36">
        <v>0</v>
      </c>
      <c r="G76" s="36">
        <v>0</v>
      </c>
      <c r="H76" s="36">
        <v>113</v>
      </c>
      <c r="I76" s="36">
        <v>0</v>
      </c>
      <c r="J76" s="36">
        <v>0</v>
      </c>
      <c r="K76" s="36">
        <v>0</v>
      </c>
      <c r="L76" s="36">
        <v>0</v>
      </c>
      <c r="M76" s="36">
        <v>0</v>
      </c>
      <c r="N76" s="36">
        <v>0</v>
      </c>
      <c r="O76" s="36">
        <v>0</v>
      </c>
      <c r="P76" s="36">
        <v>0</v>
      </c>
      <c r="Q76" s="36">
        <v>0</v>
      </c>
      <c r="R76" s="36">
        <v>0</v>
      </c>
      <c r="S76" s="36">
        <v>0</v>
      </c>
      <c r="T76" s="36">
        <v>0</v>
      </c>
      <c r="U76" s="36">
        <v>0</v>
      </c>
      <c r="V76" s="36">
        <v>0</v>
      </c>
      <c r="W76" s="36">
        <v>0</v>
      </c>
      <c r="X76" s="36">
        <v>0</v>
      </c>
      <c r="Y76" s="36">
        <v>0</v>
      </c>
      <c r="Z76" s="36">
        <v>0</v>
      </c>
      <c r="AA76" s="36">
        <v>0</v>
      </c>
      <c r="AB76" s="36">
        <v>0</v>
      </c>
      <c r="AC76" s="36">
        <v>0</v>
      </c>
      <c r="AD76" s="36">
        <v>0</v>
      </c>
      <c r="AE76" s="36">
        <v>0</v>
      </c>
      <c r="AF76" s="36">
        <v>0</v>
      </c>
      <c r="AG76" s="36">
        <v>0</v>
      </c>
      <c r="AH76" s="36">
        <v>0</v>
      </c>
      <c r="AI76" s="36">
        <v>0</v>
      </c>
      <c r="AJ76" s="36">
        <v>0</v>
      </c>
      <c r="AK76" s="36">
        <v>0</v>
      </c>
      <c r="AL76" s="36">
        <v>0</v>
      </c>
      <c r="AM76" s="36">
        <v>0</v>
      </c>
      <c r="AN76" s="36">
        <v>0</v>
      </c>
      <c r="AO76" s="36">
        <v>0</v>
      </c>
      <c r="AP76" s="36">
        <v>0</v>
      </c>
      <c r="AQ76" s="36">
        <v>0</v>
      </c>
      <c r="AR76" s="36">
        <v>0</v>
      </c>
      <c r="AS76" s="36">
        <v>0</v>
      </c>
      <c r="AT76" s="36">
        <v>0</v>
      </c>
      <c r="AU76" s="36">
        <v>0</v>
      </c>
      <c r="AV76" s="36">
        <v>0</v>
      </c>
      <c r="AW76" s="36">
        <v>0</v>
      </c>
      <c r="AX76" s="36">
        <v>0</v>
      </c>
      <c r="AY76" s="36">
        <v>0</v>
      </c>
      <c r="AZ76" s="36">
        <v>0</v>
      </c>
      <c r="BA76" s="36">
        <v>0</v>
      </c>
      <c r="BB76" s="36">
        <v>0</v>
      </c>
      <c r="BC76" s="36">
        <v>0</v>
      </c>
      <c r="BD76" s="36">
        <v>0</v>
      </c>
      <c r="BE76" s="36">
        <v>0</v>
      </c>
      <c r="BF76" s="36">
        <v>0</v>
      </c>
      <c r="BG76" s="36">
        <v>0.16684241399999999</v>
      </c>
      <c r="BH76" s="36">
        <v>0.436315909</v>
      </c>
      <c r="BI76" s="36">
        <v>0</v>
      </c>
      <c r="BJ76" s="36">
        <v>0</v>
      </c>
      <c r="BK76" s="36">
        <v>0</v>
      </c>
      <c r="BL76" s="36">
        <v>0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>
        <v>4.7795376779999996</v>
      </c>
      <c r="E77" s="36">
        <v>64</v>
      </c>
      <c r="F77" s="36">
        <v>0</v>
      </c>
      <c r="G77" s="36">
        <v>1</v>
      </c>
      <c r="H77" s="36">
        <v>63</v>
      </c>
      <c r="I77" s="36">
        <v>0</v>
      </c>
      <c r="J77" s="36">
        <v>0</v>
      </c>
      <c r="K77" s="36">
        <v>0</v>
      </c>
      <c r="L77" s="36">
        <v>0</v>
      </c>
      <c r="M77" s="36">
        <v>0</v>
      </c>
      <c r="N77" s="36">
        <v>0</v>
      </c>
      <c r="O77" s="36">
        <v>1.43411E-4</v>
      </c>
      <c r="P77" s="36">
        <v>2.49955E-4</v>
      </c>
      <c r="Q77" s="36">
        <v>1.3682700000000001E-4</v>
      </c>
      <c r="R77" s="36">
        <v>6.584E-6</v>
      </c>
      <c r="S77" s="36">
        <v>2.41368E-4</v>
      </c>
      <c r="T77" s="36">
        <v>8.5869999999999993E-6</v>
      </c>
      <c r="U77" s="36">
        <v>0.123</v>
      </c>
      <c r="V77" s="36">
        <v>0.29519999999999996</v>
      </c>
      <c r="W77" s="36">
        <v>0.12314341099999999</v>
      </c>
      <c r="X77" s="36">
        <v>0.29544995499999999</v>
      </c>
      <c r="Y77" s="36">
        <v>0.41859336599999997</v>
      </c>
      <c r="Z77" s="36">
        <v>0</v>
      </c>
      <c r="AA77" s="36">
        <v>0</v>
      </c>
      <c r="AB77" s="36">
        <v>0</v>
      </c>
      <c r="AC77" s="36">
        <v>0</v>
      </c>
      <c r="AD77" s="36">
        <v>0</v>
      </c>
      <c r="AE77" s="36">
        <v>0</v>
      </c>
      <c r="AF77" s="36">
        <v>0</v>
      </c>
      <c r="AG77" s="36">
        <v>1.2757165438608794E-2</v>
      </c>
      <c r="AH77" s="36">
        <v>2.1701844654185076E-2</v>
      </c>
      <c r="AI77" s="36">
        <v>6.9504556527592742E-2</v>
      </c>
      <c r="AJ77" s="36">
        <v>0</v>
      </c>
      <c r="AK77" s="36">
        <v>0</v>
      </c>
      <c r="AL77" s="36">
        <v>0</v>
      </c>
      <c r="AM77" s="36">
        <v>1.2757165438608794E-2</v>
      </c>
      <c r="AN77" s="36">
        <v>2.1701844654185076E-2</v>
      </c>
      <c r="AO77" s="36">
        <v>6.9504556527592742E-2</v>
      </c>
      <c r="AP77" s="36">
        <v>0.28063187099999998</v>
      </c>
      <c r="AQ77" s="36">
        <v>0.151109469</v>
      </c>
      <c r="AR77" s="36">
        <v>0.43174133999999997</v>
      </c>
      <c r="AS77" s="36">
        <v>0</v>
      </c>
      <c r="AT77" s="36">
        <v>0</v>
      </c>
      <c r="AU77" s="36">
        <v>0</v>
      </c>
      <c r="AV77" s="36">
        <v>0</v>
      </c>
      <c r="AW77" s="36">
        <v>0</v>
      </c>
      <c r="AX77" s="36">
        <v>0</v>
      </c>
      <c r="AY77" s="36">
        <v>0</v>
      </c>
      <c r="AZ77" s="36">
        <v>0</v>
      </c>
      <c r="BA77" s="36">
        <v>0</v>
      </c>
      <c r="BB77" s="36">
        <v>0</v>
      </c>
      <c r="BC77" s="36">
        <v>0</v>
      </c>
      <c r="BD77" s="36">
        <v>0</v>
      </c>
      <c r="BE77" s="36">
        <v>0</v>
      </c>
      <c r="BF77" s="36">
        <v>0</v>
      </c>
      <c r="BG77" s="36">
        <v>8.6148582000000001E-2</v>
      </c>
      <c r="BH77" s="36">
        <v>0.56465569699999996</v>
      </c>
      <c r="BI77" s="36">
        <v>0</v>
      </c>
      <c r="BJ77" s="36">
        <v>0</v>
      </c>
      <c r="BK77" s="36">
        <v>0</v>
      </c>
      <c r="BL77" s="36">
        <v>0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>
        <v>4.9040935799999996</v>
      </c>
      <c r="E78" s="36">
        <v>11</v>
      </c>
      <c r="F78" s="36">
        <v>0</v>
      </c>
      <c r="G78" s="36">
        <v>0</v>
      </c>
      <c r="H78" s="36">
        <v>11</v>
      </c>
      <c r="I78" s="36">
        <v>0</v>
      </c>
      <c r="J78" s="36">
        <v>0</v>
      </c>
      <c r="K78" s="36">
        <v>0</v>
      </c>
      <c r="L78" s="36">
        <v>0</v>
      </c>
      <c r="M78" s="36">
        <v>0</v>
      </c>
      <c r="N78" s="36">
        <v>0</v>
      </c>
      <c r="O78" s="36">
        <v>3.187278E-3</v>
      </c>
      <c r="P78" s="36">
        <v>5.6087379999999994E-3</v>
      </c>
      <c r="Q78" s="36">
        <v>3.0138829999999998E-3</v>
      </c>
      <c r="R78" s="36">
        <v>1.7339500000000002E-4</v>
      </c>
      <c r="S78" s="36">
        <v>5.3825689999999994E-3</v>
      </c>
      <c r="T78" s="36">
        <v>2.26169E-4</v>
      </c>
      <c r="U78" s="36">
        <v>0</v>
      </c>
      <c r="V78" s="36">
        <v>0</v>
      </c>
      <c r="W78" s="36">
        <v>3.187278E-3</v>
      </c>
      <c r="X78" s="36">
        <v>5.6087379999999994E-3</v>
      </c>
      <c r="Y78" s="36">
        <v>8.7960160000000003E-3</v>
      </c>
      <c r="Z78" s="36">
        <v>0</v>
      </c>
      <c r="AA78" s="36">
        <v>0</v>
      </c>
      <c r="AB78" s="36">
        <v>0</v>
      </c>
      <c r="AC78" s="36">
        <v>0</v>
      </c>
      <c r="AD78" s="36">
        <v>0</v>
      </c>
      <c r="AE78" s="36">
        <v>0</v>
      </c>
      <c r="AF78" s="36">
        <v>0</v>
      </c>
      <c r="AG78" s="36">
        <v>0</v>
      </c>
      <c r="AH78" s="36">
        <v>0</v>
      </c>
      <c r="AI78" s="36">
        <v>0</v>
      </c>
      <c r="AJ78" s="36">
        <v>0</v>
      </c>
      <c r="AK78" s="36">
        <v>0</v>
      </c>
      <c r="AL78" s="36">
        <v>0</v>
      </c>
      <c r="AM78" s="36">
        <v>0</v>
      </c>
      <c r="AN78" s="36">
        <v>0</v>
      </c>
      <c r="AO78" s="36">
        <v>0</v>
      </c>
      <c r="AP78" s="36">
        <v>6.8111719999999999E-3</v>
      </c>
      <c r="AQ78" s="36">
        <v>3.667554E-3</v>
      </c>
      <c r="AR78" s="36">
        <v>1.0478726000000001E-2</v>
      </c>
      <c r="AS78" s="36">
        <v>0</v>
      </c>
      <c r="AT78" s="36">
        <v>0</v>
      </c>
      <c r="AU78" s="36">
        <v>0</v>
      </c>
      <c r="AV78" s="36">
        <v>0</v>
      </c>
      <c r="AW78" s="36">
        <v>0</v>
      </c>
      <c r="AX78" s="36">
        <v>0</v>
      </c>
      <c r="AY78" s="36">
        <v>0</v>
      </c>
      <c r="AZ78" s="36">
        <v>0</v>
      </c>
      <c r="BA78" s="36">
        <v>0</v>
      </c>
      <c r="BB78" s="36">
        <v>0.23813667899999999</v>
      </c>
      <c r="BC78" s="36">
        <v>11.045542976</v>
      </c>
      <c r="BD78" s="36">
        <v>27.355063561000001</v>
      </c>
      <c r="BE78" s="36">
        <v>1.4019034285714287E-2</v>
      </c>
      <c r="BF78" s="36">
        <v>2.8038070000000002E-2</v>
      </c>
      <c r="BG78" s="36">
        <v>0.51150199500000004</v>
      </c>
      <c r="BH78" s="36">
        <v>3.6108467640000002</v>
      </c>
      <c r="BI78" s="36">
        <v>0</v>
      </c>
      <c r="BJ78" s="36">
        <v>0</v>
      </c>
      <c r="BK78" s="36">
        <v>0</v>
      </c>
      <c r="BL78" s="36">
        <v>0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>
        <v>4.9072103650000001</v>
      </c>
      <c r="E79" s="36">
        <v>14</v>
      </c>
      <c r="F79" s="36">
        <v>0</v>
      </c>
      <c r="G79" s="36">
        <v>0</v>
      </c>
      <c r="H79" s="36">
        <v>14</v>
      </c>
      <c r="I79" s="36">
        <v>0</v>
      </c>
      <c r="J79" s="36">
        <v>0</v>
      </c>
      <c r="K79" s="36">
        <v>0</v>
      </c>
      <c r="L79" s="36">
        <v>0</v>
      </c>
      <c r="M79" s="36">
        <v>0</v>
      </c>
      <c r="N79" s="36">
        <v>0</v>
      </c>
      <c r="O79" s="36">
        <v>4.3735059999999992E-3</v>
      </c>
      <c r="P79" s="36">
        <v>7.5901219999999995E-3</v>
      </c>
      <c r="Q79" s="36">
        <v>4.2503709999999993E-3</v>
      </c>
      <c r="R79" s="36">
        <v>1.2313499999999999E-4</v>
      </c>
      <c r="S79" s="36">
        <v>7.4295109999999998E-3</v>
      </c>
      <c r="T79" s="36">
        <v>1.6061100000000001E-4</v>
      </c>
      <c r="U79" s="36">
        <v>0</v>
      </c>
      <c r="V79" s="36">
        <v>0</v>
      </c>
      <c r="W79" s="36">
        <v>4.3735059999999992E-3</v>
      </c>
      <c r="X79" s="36">
        <v>7.5901219999999995E-3</v>
      </c>
      <c r="Y79" s="36">
        <v>1.1963627999999999E-2</v>
      </c>
      <c r="Z79" s="36">
        <v>0</v>
      </c>
      <c r="AA79" s="36">
        <v>0</v>
      </c>
      <c r="AB79" s="36">
        <v>0</v>
      </c>
      <c r="AC79" s="36">
        <v>0</v>
      </c>
      <c r="AD79" s="36">
        <v>0</v>
      </c>
      <c r="AE79" s="36">
        <v>0</v>
      </c>
      <c r="AF79" s="36">
        <v>0</v>
      </c>
      <c r="AG79" s="36">
        <v>0</v>
      </c>
      <c r="AH79" s="36">
        <v>0</v>
      </c>
      <c r="AI79" s="36">
        <v>0</v>
      </c>
      <c r="AJ79" s="36">
        <v>0</v>
      </c>
      <c r="AK79" s="36">
        <v>0</v>
      </c>
      <c r="AL79" s="36">
        <v>0</v>
      </c>
      <c r="AM79" s="36">
        <v>0</v>
      </c>
      <c r="AN79" s="36">
        <v>0</v>
      </c>
      <c r="AO79" s="36">
        <v>0</v>
      </c>
      <c r="AP79" s="36">
        <v>1.0409676E-2</v>
      </c>
      <c r="AQ79" s="36">
        <v>5.6052100000000002E-3</v>
      </c>
      <c r="AR79" s="36">
        <v>1.6014885999999999E-2</v>
      </c>
      <c r="AS79" s="36">
        <v>0</v>
      </c>
      <c r="AT79" s="36">
        <v>0</v>
      </c>
      <c r="AU79" s="36">
        <v>0</v>
      </c>
      <c r="AV79" s="36">
        <v>0</v>
      </c>
      <c r="AW79" s="36">
        <v>0</v>
      </c>
      <c r="AX79" s="36">
        <v>0</v>
      </c>
      <c r="AY79" s="36">
        <v>0</v>
      </c>
      <c r="AZ79" s="36">
        <v>0</v>
      </c>
      <c r="BA79" s="36">
        <v>0</v>
      </c>
      <c r="BB79" s="36">
        <v>9.9135878999999996E-2</v>
      </c>
      <c r="BC79" s="36">
        <v>9.660132892</v>
      </c>
      <c r="BD79" s="36">
        <v>21.576525196999999</v>
      </c>
      <c r="BE79" s="36">
        <v>5.8360985714285716E-3</v>
      </c>
      <c r="BF79" s="36">
        <v>1.1672198571428571E-2</v>
      </c>
      <c r="BG79" s="36">
        <v>0.63945823300000004</v>
      </c>
      <c r="BH79" s="36">
        <v>1.315600372</v>
      </c>
      <c r="BI79" s="36">
        <v>0</v>
      </c>
      <c r="BJ79" s="36">
        <v>0</v>
      </c>
      <c r="BK79" s="36">
        <v>0</v>
      </c>
      <c r="BL79" s="36">
        <v>0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>
        <v>5.0349166749999998</v>
      </c>
      <c r="E80" s="36">
        <v>11</v>
      </c>
      <c r="F80" s="36">
        <v>1</v>
      </c>
      <c r="G80" s="36">
        <v>3</v>
      </c>
      <c r="H80" s="36">
        <v>7</v>
      </c>
      <c r="I80" s="36">
        <v>1.1311067468084421E-5</v>
      </c>
      <c r="J80" s="36">
        <v>6.8977452387002494E-2</v>
      </c>
      <c r="K80" s="36">
        <v>1.1311067468084421E-5</v>
      </c>
      <c r="L80" s="36">
        <v>0</v>
      </c>
      <c r="M80" s="36">
        <v>3.5437634544736971E-3</v>
      </c>
      <c r="N80" s="36">
        <v>6.5444999999996881E-2</v>
      </c>
      <c r="O80" s="36">
        <v>4.0578300000000001E-3</v>
      </c>
      <c r="P80" s="36">
        <v>6.6508099999999992E-3</v>
      </c>
      <c r="Q80" s="36">
        <v>3.6228500000000004E-3</v>
      </c>
      <c r="R80" s="36">
        <v>4.3498000000000001E-4</v>
      </c>
      <c r="S80" s="36">
        <v>6.0834439999999995E-3</v>
      </c>
      <c r="T80" s="36">
        <v>5.6736599999999992E-4</v>
      </c>
      <c r="U80" s="36">
        <v>0.18204999999999996</v>
      </c>
      <c r="V80" s="36">
        <v>0.43029999999999996</v>
      </c>
      <c r="W80" s="36">
        <v>0.18611914106746805</v>
      </c>
      <c r="X80" s="36">
        <v>0.5059282623870025</v>
      </c>
      <c r="Y80" s="36">
        <v>0.69204740345447058</v>
      </c>
      <c r="Z80" s="36">
        <v>2.1569604074920879E-5</v>
      </c>
      <c r="AA80" s="36">
        <v>4.6158952720330681E-6</v>
      </c>
      <c r="AB80" s="36">
        <v>4.6159000000000001E-6</v>
      </c>
      <c r="AC80" s="36">
        <v>8.9330800244115117E-8</v>
      </c>
      <c r="AD80" s="36">
        <v>4.7804210563779108E-4</v>
      </c>
      <c r="AE80" s="36">
        <v>4.3023789507401194E-3</v>
      </c>
      <c r="AF80" s="36">
        <v>4.7804210563779101E-3</v>
      </c>
      <c r="AG80" s="36">
        <v>2.0943954977457279E-2</v>
      </c>
      <c r="AH80" s="36">
        <v>3.5628796973145714E-2</v>
      </c>
      <c r="AI80" s="36">
        <v>0.11410844435993961</v>
      </c>
      <c r="AJ80" s="36">
        <v>2.6460762931875095E-7</v>
      </c>
      <c r="AK80" s="36">
        <v>3.1976309923887363E-7</v>
      </c>
      <c r="AL80" s="36">
        <v>7.9975353328829958E-7</v>
      </c>
      <c r="AM80" s="36">
        <v>2.094430891588684E-2</v>
      </c>
      <c r="AN80" s="36">
        <v>3.6107158841882744E-2</v>
      </c>
      <c r="AO80" s="36">
        <v>0.11841162306421302</v>
      </c>
      <c r="AP80" s="36">
        <v>0.71859817400000003</v>
      </c>
      <c r="AQ80" s="36">
        <v>0.386937478</v>
      </c>
      <c r="AR80" s="36">
        <v>1.1055356519999999</v>
      </c>
      <c r="AS80" s="36">
        <v>5.006E-6</v>
      </c>
      <c r="AT80" s="36">
        <v>5.3600000000000004E-7</v>
      </c>
      <c r="AU80" s="36">
        <v>1.3489999999999999E-6</v>
      </c>
      <c r="AV80" s="36">
        <v>3.2437999999999997E-5</v>
      </c>
      <c r="AW80" s="36">
        <v>8.1525000000000003E-5</v>
      </c>
      <c r="AX80" s="36">
        <v>2.7256000000000001E-5</v>
      </c>
      <c r="AY80" s="36">
        <v>6.8501E-5</v>
      </c>
      <c r="AZ80" s="36">
        <v>1.7142857142857143E-8</v>
      </c>
      <c r="BA80" s="36">
        <v>3.4285714285714286E-8</v>
      </c>
      <c r="BB80" s="36">
        <v>0.33330268000000002</v>
      </c>
      <c r="BC80" s="36">
        <v>9.6377187230000008</v>
      </c>
      <c r="BD80" s="36">
        <v>24.222160407000001</v>
      </c>
      <c r="BE80" s="36">
        <v>1.9621428571428574E-2</v>
      </c>
      <c r="BF80" s="36">
        <v>3.9242858571428577E-2</v>
      </c>
      <c r="BG80" s="36">
        <v>1.073271401</v>
      </c>
      <c r="BH80" s="36">
        <v>7.4400959420000001</v>
      </c>
      <c r="BI80" s="36">
        <v>0</v>
      </c>
      <c r="BJ80" s="36">
        <v>0</v>
      </c>
      <c r="BK80" s="36">
        <v>0</v>
      </c>
      <c r="BL80" s="36">
        <v>0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>
        <v>4.7561380179999997</v>
      </c>
      <c r="E81" s="36">
        <v>11</v>
      </c>
      <c r="F81" s="36">
        <v>0</v>
      </c>
      <c r="G81" s="36">
        <v>0</v>
      </c>
      <c r="H81" s="36">
        <v>11</v>
      </c>
      <c r="I81" s="36">
        <v>0</v>
      </c>
      <c r="J81" s="36">
        <v>0</v>
      </c>
      <c r="K81" s="36">
        <v>0</v>
      </c>
      <c r="L81" s="36">
        <v>0</v>
      </c>
      <c r="M81" s="36">
        <v>0</v>
      </c>
      <c r="N81" s="36">
        <v>0</v>
      </c>
      <c r="O81" s="36">
        <v>0</v>
      </c>
      <c r="P81" s="36">
        <v>0</v>
      </c>
      <c r="Q81" s="36">
        <v>0</v>
      </c>
      <c r="R81" s="36">
        <v>0</v>
      </c>
      <c r="S81" s="36">
        <v>0</v>
      </c>
      <c r="T81" s="36">
        <v>0</v>
      </c>
      <c r="U81" s="36">
        <v>0</v>
      </c>
      <c r="V81" s="36">
        <v>0</v>
      </c>
      <c r="W81" s="36">
        <v>0</v>
      </c>
      <c r="X81" s="36">
        <v>0</v>
      </c>
      <c r="Y81" s="36">
        <v>0</v>
      </c>
      <c r="Z81" s="36">
        <v>0</v>
      </c>
      <c r="AA81" s="36">
        <v>0</v>
      </c>
      <c r="AB81" s="36">
        <v>0</v>
      </c>
      <c r="AC81" s="36">
        <v>0</v>
      </c>
      <c r="AD81" s="36">
        <v>0</v>
      </c>
      <c r="AE81" s="36">
        <v>0</v>
      </c>
      <c r="AF81" s="36">
        <v>0</v>
      </c>
      <c r="AG81" s="36">
        <v>0</v>
      </c>
      <c r="AH81" s="36">
        <v>0</v>
      </c>
      <c r="AI81" s="36">
        <v>0</v>
      </c>
      <c r="AJ81" s="36">
        <v>0</v>
      </c>
      <c r="AK81" s="36">
        <v>0</v>
      </c>
      <c r="AL81" s="36">
        <v>0</v>
      </c>
      <c r="AM81" s="36">
        <v>0</v>
      </c>
      <c r="AN81" s="36">
        <v>0</v>
      </c>
      <c r="AO81" s="36">
        <v>0</v>
      </c>
      <c r="AP81" s="36">
        <v>0</v>
      </c>
      <c r="AQ81" s="36">
        <v>0</v>
      </c>
      <c r="AR81" s="36">
        <v>0</v>
      </c>
      <c r="AS81" s="36">
        <v>0</v>
      </c>
      <c r="AT81" s="36">
        <v>0</v>
      </c>
      <c r="AU81" s="36">
        <v>0</v>
      </c>
      <c r="AV81" s="36">
        <v>0</v>
      </c>
      <c r="AW81" s="36">
        <v>0</v>
      </c>
      <c r="AX81" s="36">
        <v>0</v>
      </c>
      <c r="AY81" s="36">
        <v>0</v>
      </c>
      <c r="AZ81" s="36">
        <v>0</v>
      </c>
      <c r="BA81" s="36">
        <v>0</v>
      </c>
      <c r="BB81" s="36">
        <v>0</v>
      </c>
      <c r="BC81" s="36">
        <v>0</v>
      </c>
      <c r="BD81" s="36">
        <v>0</v>
      </c>
      <c r="BE81" s="36">
        <v>0</v>
      </c>
      <c r="BF81" s="36">
        <v>0</v>
      </c>
      <c r="BG81" s="36">
        <v>0.59991165300000004</v>
      </c>
      <c r="BH81" s="36">
        <v>2.7612001020000001</v>
      </c>
      <c r="BI81" s="36">
        <v>0</v>
      </c>
      <c r="BJ81" s="36">
        <v>0</v>
      </c>
      <c r="BK81" s="36">
        <v>0</v>
      </c>
      <c r="BL81" s="36">
        <v>0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>
        <v>5.2609271639999999</v>
      </c>
      <c r="E82" s="36">
        <v>36</v>
      </c>
      <c r="F82" s="36">
        <v>0</v>
      </c>
      <c r="G82" s="36">
        <v>7</v>
      </c>
      <c r="H82" s="36">
        <v>29</v>
      </c>
      <c r="I82" s="36">
        <v>4.573196991301652E-5</v>
      </c>
      <c r="J82" s="36">
        <v>8.8499355902331919E-2</v>
      </c>
      <c r="K82" s="36">
        <v>4.573196991301652E-5</v>
      </c>
      <c r="L82" s="36">
        <v>0</v>
      </c>
      <c r="M82" s="36">
        <v>8.2900878722443061E-3</v>
      </c>
      <c r="N82" s="36">
        <v>8.0255000000000631E-2</v>
      </c>
      <c r="O82" s="36">
        <v>5.6032980000000003E-2</v>
      </c>
      <c r="P82" s="36">
        <v>9.7325400000000006E-2</v>
      </c>
      <c r="Q82" s="36">
        <v>5.2774489000000001E-2</v>
      </c>
      <c r="R82" s="36">
        <v>3.2584910000000001E-3</v>
      </c>
      <c r="S82" s="36">
        <v>9.3075194E-2</v>
      </c>
      <c r="T82" s="36">
        <v>4.2502060000000003E-3</v>
      </c>
      <c r="U82" s="36">
        <v>9.0000000000000011E-2</v>
      </c>
      <c r="V82" s="36">
        <v>0.21360000000000001</v>
      </c>
      <c r="W82" s="36">
        <v>0.14607871196991304</v>
      </c>
      <c r="X82" s="36">
        <v>0.39942475590233195</v>
      </c>
      <c r="Y82" s="36">
        <v>0.54550346787224502</v>
      </c>
      <c r="Z82" s="36">
        <v>6.0231134978661067E-5</v>
      </c>
      <c r="AA82" s="36">
        <v>1.2889462885433466E-5</v>
      </c>
      <c r="AB82" s="36">
        <v>1.2889499999999999E-5</v>
      </c>
      <c r="AC82" s="36">
        <v>3.5983653450398185E-7</v>
      </c>
      <c r="AD82" s="36">
        <v>7.0799962199723958E-4</v>
      </c>
      <c r="AE82" s="36">
        <v>6.3719965979751559E-3</v>
      </c>
      <c r="AF82" s="36">
        <v>7.0799962199723943E-3</v>
      </c>
      <c r="AG82" s="36">
        <v>9.9899461800539314E-3</v>
      </c>
      <c r="AH82" s="36">
        <v>1.6994391202850366E-2</v>
      </c>
      <c r="AI82" s="36">
        <v>5.4427982636155905E-2</v>
      </c>
      <c r="AJ82" s="36">
        <v>7.388938317779934E-7</v>
      </c>
      <c r="AK82" s="36">
        <v>8.9291069296116904E-7</v>
      </c>
      <c r="AL82" s="36">
        <v>2.2332423075282257E-6</v>
      </c>
      <c r="AM82" s="36">
        <v>9.9910449104202124E-3</v>
      </c>
      <c r="AN82" s="36">
        <v>1.7703283735540566E-2</v>
      </c>
      <c r="AO82" s="36">
        <v>6.0802212476438584E-2</v>
      </c>
      <c r="AP82" s="36">
        <v>13.056182159</v>
      </c>
      <c r="AQ82" s="36">
        <v>7.0302519319999996</v>
      </c>
      <c r="AR82" s="36">
        <v>20.086434091000001</v>
      </c>
      <c r="AS82" s="36">
        <v>0.51496562400000001</v>
      </c>
      <c r="AT82" s="36">
        <v>11.437358881</v>
      </c>
      <c r="AU82" s="36">
        <v>28.028221074000001</v>
      </c>
      <c r="AV82" s="36">
        <v>8.3300040059999994</v>
      </c>
      <c r="AW82" s="36">
        <v>20.413383566</v>
      </c>
      <c r="AX82" s="36">
        <v>7.7656646880000002</v>
      </c>
      <c r="AY82" s="36">
        <v>19.030422051999999</v>
      </c>
      <c r="AZ82" s="36">
        <v>8.2393900000000009E-3</v>
      </c>
      <c r="BA82" s="36">
        <v>1.6478780000000002E-2</v>
      </c>
      <c r="BB82" s="36">
        <v>0.69464992599999997</v>
      </c>
      <c r="BC82" s="36">
        <v>47.127334255000001</v>
      </c>
      <c r="BD82" s="36">
        <v>115.489542371</v>
      </c>
      <c r="BE82" s="36">
        <v>4.0893832857142862E-2</v>
      </c>
      <c r="BF82" s="36">
        <v>8.1787667142857151E-2</v>
      </c>
      <c r="BG82" s="36">
        <v>3.3252634360000002</v>
      </c>
      <c r="BH82" s="36">
        <v>11.875078082</v>
      </c>
      <c r="BI82" s="36">
        <v>0</v>
      </c>
      <c r="BJ82" s="36">
        <v>0</v>
      </c>
      <c r="BK82" s="36">
        <v>0</v>
      </c>
      <c r="BL82" s="36">
        <v>0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>
        <v>6.070534801</v>
      </c>
      <c r="E83" s="36">
        <v>45</v>
      </c>
      <c r="F83" s="36">
        <v>2</v>
      </c>
      <c r="G83" s="36">
        <v>6</v>
      </c>
      <c r="H83" s="36">
        <v>37</v>
      </c>
      <c r="I83" s="36">
        <v>1.6909925392906417</v>
      </c>
      <c r="J83" s="36">
        <v>22.445928021611188</v>
      </c>
      <c r="K83" s="36">
        <v>0.52718553929537726</v>
      </c>
      <c r="L83" s="36">
        <v>1.1638069999952645</v>
      </c>
      <c r="M83" s="36">
        <v>13.717788560892766</v>
      </c>
      <c r="N83" s="36">
        <v>10.419132000009061</v>
      </c>
      <c r="O83" s="36">
        <v>0.15946078999999999</v>
      </c>
      <c r="P83" s="36">
        <v>0.25883388500000004</v>
      </c>
      <c r="Q83" s="36">
        <v>0.14843272699999999</v>
      </c>
      <c r="R83" s="36">
        <v>1.1028062999999999E-2</v>
      </c>
      <c r="S83" s="36">
        <v>0.24444945500000004</v>
      </c>
      <c r="T83" s="36">
        <v>1.438443E-2</v>
      </c>
      <c r="U83" s="36">
        <v>0.28579999999999994</v>
      </c>
      <c r="V83" s="36">
        <v>0.67659999999999998</v>
      </c>
      <c r="W83" s="36">
        <v>2.1362533292906418</v>
      </c>
      <c r="X83" s="36">
        <v>23.38136190661119</v>
      </c>
      <c r="Y83" s="36">
        <v>25.517615235901832</v>
      </c>
      <c r="Z83" s="36">
        <v>0.22911015865744963</v>
      </c>
      <c r="AA83" s="36">
        <v>0.10549890547217547</v>
      </c>
      <c r="AB83" s="36">
        <v>0.105498905</v>
      </c>
      <c r="AC83" s="36">
        <v>1.4292288085547321E-2</v>
      </c>
      <c r="AD83" s="36">
        <v>0.19077134895203593</v>
      </c>
      <c r="AE83" s="36">
        <v>1.7169421405683232</v>
      </c>
      <c r="AF83" s="36">
        <v>1.9077134895203596</v>
      </c>
      <c r="AG83" s="36">
        <v>3.0156745903543995E-2</v>
      </c>
      <c r="AH83" s="36">
        <v>5.1301130962350699E-2</v>
      </c>
      <c r="AI83" s="36">
        <v>0.1643022707848259</v>
      </c>
      <c r="AJ83" s="36">
        <v>6.0477512884012374E-3</v>
      </c>
      <c r="AK83" s="36">
        <v>7.3083595461573021E-3</v>
      </c>
      <c r="AL83" s="36">
        <v>1.8278801974002182E-2</v>
      </c>
      <c r="AM83" s="36">
        <v>5.0496785277492552E-2</v>
      </c>
      <c r="AN83" s="36">
        <v>0.24938083946054393</v>
      </c>
      <c r="AO83" s="36">
        <v>1.8995232133271511</v>
      </c>
      <c r="AP83" s="36">
        <v>454.11091165599998</v>
      </c>
      <c r="AQ83" s="36">
        <v>244.521260122</v>
      </c>
      <c r="AR83" s="36">
        <v>698.63217177799993</v>
      </c>
      <c r="AS83" s="36">
        <v>16.504564805000001</v>
      </c>
      <c r="AT83" s="36">
        <v>1455.6796761959999</v>
      </c>
      <c r="AU83" s="36">
        <v>3366.8276585990002</v>
      </c>
      <c r="AV83" s="36">
        <v>826.59150902299996</v>
      </c>
      <c r="AW83" s="36">
        <v>1911.815628432</v>
      </c>
      <c r="AX83" s="36">
        <v>794.49394431099995</v>
      </c>
      <c r="AY83" s="36">
        <v>1837.5774767190001</v>
      </c>
      <c r="AZ83" s="36">
        <v>0.18455138428571433</v>
      </c>
      <c r="BA83" s="36">
        <v>0.36910276857142865</v>
      </c>
      <c r="BB83" s="36">
        <v>2.3577753010000002</v>
      </c>
      <c r="BC83" s="36">
        <v>171.06701472500001</v>
      </c>
      <c r="BD83" s="36">
        <v>395.65926904700001</v>
      </c>
      <c r="BE83" s="36">
        <v>0.13880152857142858</v>
      </c>
      <c r="BF83" s="36">
        <v>0.27760305714285716</v>
      </c>
      <c r="BG83" s="36">
        <v>12.006403074</v>
      </c>
      <c r="BH83" s="36">
        <v>27.289398469000002</v>
      </c>
      <c r="BI83" s="36">
        <v>0.03</v>
      </c>
      <c r="BJ83" s="36">
        <v>0.05</v>
      </c>
      <c r="BK83" s="36">
        <v>0.27</v>
      </c>
      <c r="BL83" s="36">
        <v>0.27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>
        <v>6.4195934189999999</v>
      </c>
      <c r="E84" s="36">
        <v>14</v>
      </c>
      <c r="F84" s="36">
        <v>9</v>
      </c>
      <c r="G84" s="36">
        <v>4</v>
      </c>
      <c r="H84" s="36">
        <v>1</v>
      </c>
      <c r="I84" s="36">
        <v>156.76847430058555</v>
      </c>
      <c r="J84" s="36">
        <v>514.40509559103066</v>
      </c>
      <c r="K84" s="36">
        <v>133.13059030056223</v>
      </c>
      <c r="L84" s="36">
        <v>23.637884000023313</v>
      </c>
      <c r="M84" s="36">
        <v>580.42470289165703</v>
      </c>
      <c r="N84" s="36">
        <v>90.748866999959247</v>
      </c>
      <c r="O84" s="36">
        <v>1.1401500899999999</v>
      </c>
      <c r="P84" s="36">
        <v>1.8661626559999998</v>
      </c>
      <c r="Q84" s="36">
        <v>1.0744544899999999</v>
      </c>
      <c r="R84" s="36">
        <v>6.5695599999999993E-2</v>
      </c>
      <c r="S84" s="36">
        <v>1.7804727429999998</v>
      </c>
      <c r="T84" s="36">
        <v>8.5689913000000006E-2</v>
      </c>
      <c r="U84" s="36">
        <v>3.1744000000000003</v>
      </c>
      <c r="V84" s="36">
        <v>7.5042</v>
      </c>
      <c r="W84" s="36">
        <v>161.08302439058554</v>
      </c>
      <c r="X84" s="36">
        <v>523.77545824703066</v>
      </c>
      <c r="Y84" s="36">
        <v>684.85848263761613</v>
      </c>
      <c r="Z84" s="36">
        <v>7.5522589811987464</v>
      </c>
      <c r="AA84" s="36">
        <v>3.6401888289377955</v>
      </c>
      <c r="AB84" s="36">
        <v>3.640188829</v>
      </c>
      <c r="AC84" s="36">
        <v>1.4246740389491788</v>
      </c>
      <c r="AD84" s="36">
        <v>4.6439360725536503</v>
      </c>
      <c r="AE84" s="36">
        <v>45.259606819971836</v>
      </c>
      <c r="AF84" s="36">
        <v>49.903542892525493</v>
      </c>
      <c r="AG84" s="36">
        <v>0.31347421588032387</v>
      </c>
      <c r="AH84" s="36">
        <v>0.53326648218721762</v>
      </c>
      <c r="AI84" s="36">
        <v>1.7078940037617645</v>
      </c>
      <c r="AJ84" s="36">
        <v>0.20867715057618974</v>
      </c>
      <c r="AK84" s="36">
        <v>0.25217142090941441</v>
      </c>
      <c r="AL84" s="36">
        <v>0.6307012452239753</v>
      </c>
      <c r="AM84" s="36">
        <v>1.9468254054056924</v>
      </c>
      <c r="AN84" s="36">
        <v>5.4293739756502823</v>
      </c>
      <c r="AO84" s="36">
        <v>47.598202068957576</v>
      </c>
      <c r="AP84" s="36">
        <v>1122.5037285410001</v>
      </c>
      <c r="AQ84" s="36">
        <v>604.425084599</v>
      </c>
      <c r="AR84" s="36">
        <v>1726.9288131400001</v>
      </c>
      <c r="AS84" s="36">
        <v>115.08131179199999</v>
      </c>
      <c r="AT84" s="36">
        <v>2821.565648586</v>
      </c>
      <c r="AU84" s="36">
        <v>5917.3397898049998</v>
      </c>
      <c r="AV84" s="36">
        <v>2257.7325549369998</v>
      </c>
      <c r="AW84" s="36">
        <v>4734.8785553730004</v>
      </c>
      <c r="AX84" s="36">
        <v>2237.0301138300001</v>
      </c>
      <c r="AY84" s="36">
        <v>4691.4617457840004</v>
      </c>
      <c r="AZ84" s="36">
        <v>6.6038450442857144</v>
      </c>
      <c r="BA84" s="36">
        <v>13.207690090000002</v>
      </c>
      <c r="BB84" s="36">
        <v>3.7140516450000001</v>
      </c>
      <c r="BC84" s="36">
        <v>209.15828347499999</v>
      </c>
      <c r="BD84" s="36">
        <v>438.64321703600001</v>
      </c>
      <c r="BE84" s="36">
        <v>0.21864511142857143</v>
      </c>
      <c r="BF84" s="36">
        <v>0.43729022428571435</v>
      </c>
      <c r="BG84" s="36">
        <v>15.589934209000001</v>
      </c>
      <c r="BH84" s="36">
        <v>30.876626473999998</v>
      </c>
      <c r="BI84" s="36">
        <v>1.29</v>
      </c>
      <c r="BJ84" s="36">
        <v>1.9299999999999997</v>
      </c>
      <c r="BK84" s="36">
        <v>2.0700000000000003</v>
      </c>
      <c r="BL84" s="36">
        <v>2.8599999999999985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>
        <v>5.2278873880000001</v>
      </c>
      <c r="E85" s="36">
        <v>87</v>
      </c>
      <c r="F85" s="36">
        <v>1</v>
      </c>
      <c r="G85" s="36">
        <v>3</v>
      </c>
      <c r="H85" s="36">
        <v>83</v>
      </c>
      <c r="I85" s="36">
        <v>4.9730515779954879E-5</v>
      </c>
      <c r="J85" s="36">
        <v>9.7384596054256381E-2</v>
      </c>
      <c r="K85" s="36">
        <v>4.9730515779954879E-5</v>
      </c>
      <c r="L85" s="36">
        <v>0</v>
      </c>
      <c r="M85" s="36">
        <v>9.6293265700271025E-3</v>
      </c>
      <c r="N85" s="36">
        <v>8.7805000000009237E-2</v>
      </c>
      <c r="O85" s="36">
        <v>2.4781875000000002E-2</v>
      </c>
      <c r="P85" s="36">
        <v>4.2123612999999997E-2</v>
      </c>
      <c r="Q85" s="36">
        <v>2.3128762000000001E-2</v>
      </c>
      <c r="R85" s="36">
        <v>1.6531129999999999E-3</v>
      </c>
      <c r="S85" s="36">
        <v>3.9967378999999997E-2</v>
      </c>
      <c r="T85" s="36">
        <v>2.1562339999999999E-3</v>
      </c>
      <c r="U85" s="36">
        <v>0.13625000000000001</v>
      </c>
      <c r="V85" s="36">
        <v>0.3251</v>
      </c>
      <c r="W85" s="36">
        <v>0.16108160551577996</v>
      </c>
      <c r="X85" s="36">
        <v>0.46460820905425637</v>
      </c>
      <c r="Y85" s="36">
        <v>0.62568981457003636</v>
      </c>
      <c r="Z85" s="36">
        <v>6.683906007714511E-5</v>
      </c>
      <c r="AA85" s="36">
        <v>1.4303558856509052E-5</v>
      </c>
      <c r="AB85" s="36">
        <v>1.43036E-5</v>
      </c>
      <c r="AC85" s="36">
        <v>3.8555426567510789E-7</v>
      </c>
      <c r="AD85" s="36">
        <v>5.2609962203296998E-4</v>
      </c>
      <c r="AE85" s="36">
        <v>4.7348965982967305E-3</v>
      </c>
      <c r="AF85" s="36">
        <v>5.2609962203296994E-3</v>
      </c>
      <c r="AG85" s="36">
        <v>1.3700625854011579E-2</v>
      </c>
      <c r="AH85" s="36">
        <v>2.3306811797628894E-2</v>
      </c>
      <c r="AI85" s="36">
        <v>7.46447891356493E-2</v>
      </c>
      <c r="AJ85" s="36">
        <v>8.1995747020595889E-7</v>
      </c>
      <c r="AK85" s="36">
        <v>9.908714370487126E-7</v>
      </c>
      <c r="AL85" s="36">
        <v>2.4782501004663275E-6</v>
      </c>
      <c r="AM85" s="36">
        <v>1.3701831365747461E-2</v>
      </c>
      <c r="AN85" s="36">
        <v>2.3833902291098913E-2</v>
      </c>
      <c r="AO85" s="36">
        <v>7.9382163984046503E-2</v>
      </c>
      <c r="AP85" s="36">
        <v>5.1567617869999998</v>
      </c>
      <c r="AQ85" s="36">
        <v>2.7767178850000001</v>
      </c>
      <c r="AR85" s="36">
        <v>7.9334796719999998</v>
      </c>
      <c r="AS85" s="36">
        <v>0.24742191799999999</v>
      </c>
      <c r="AT85" s="36">
        <v>5.8258716809999997</v>
      </c>
      <c r="AU85" s="36">
        <v>12.423793378999999</v>
      </c>
      <c r="AV85" s="36">
        <v>6.247987094</v>
      </c>
      <c r="AW85" s="36">
        <v>13.323963338</v>
      </c>
      <c r="AX85" s="36">
        <v>5.7580620749999998</v>
      </c>
      <c r="AY85" s="36">
        <v>12.279187974999999</v>
      </c>
      <c r="AZ85" s="36">
        <v>6.5932954285714288E-2</v>
      </c>
      <c r="BA85" s="36">
        <v>0.13186591</v>
      </c>
      <c r="BB85" s="36">
        <v>2.741006E-2</v>
      </c>
      <c r="BC85" s="36">
        <v>3.174850256</v>
      </c>
      <c r="BD85" s="36">
        <v>6.7704346659999999</v>
      </c>
      <c r="BE85" s="36">
        <v>1.779874E-2</v>
      </c>
      <c r="BF85" s="36">
        <v>3.5597480000000001E-2</v>
      </c>
      <c r="BG85" s="36">
        <v>0.48166889600000001</v>
      </c>
      <c r="BH85" s="36">
        <v>11.019414186000001</v>
      </c>
      <c r="BI85" s="36">
        <v>0</v>
      </c>
      <c r="BJ85" s="36">
        <v>0</v>
      </c>
      <c r="BK85" s="36">
        <v>0</v>
      </c>
      <c r="BL85" s="36">
        <v>0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>
        <v>5.0845424570000004</v>
      </c>
      <c r="E86" s="36">
        <v>40</v>
      </c>
      <c r="F86" s="36">
        <v>0</v>
      </c>
      <c r="G86" s="36">
        <v>0</v>
      </c>
      <c r="H86" s="36">
        <v>40</v>
      </c>
      <c r="I86" s="36">
        <v>2.9701773352855801E-6</v>
      </c>
      <c r="J86" s="36">
        <v>2.7564826327975661E-2</v>
      </c>
      <c r="K86" s="36">
        <v>2.9701773352855801E-6</v>
      </c>
      <c r="L86" s="36">
        <v>0</v>
      </c>
      <c r="M86" s="36">
        <v>1.3277965053104612E-3</v>
      </c>
      <c r="N86" s="36">
        <v>2.6240000000000485E-2</v>
      </c>
      <c r="O86" s="36">
        <v>1.1884313000000001E-2</v>
      </c>
      <c r="P86" s="36">
        <v>2.0718574000000003E-2</v>
      </c>
      <c r="Q86" s="36">
        <v>1.1365607E-2</v>
      </c>
      <c r="R86" s="36">
        <v>5.1870599999999996E-4</v>
      </c>
      <c r="S86" s="36">
        <v>2.0042002000000003E-2</v>
      </c>
      <c r="T86" s="36">
        <v>6.7657200000000007E-4</v>
      </c>
      <c r="U86" s="36">
        <v>0</v>
      </c>
      <c r="V86" s="36">
        <v>0</v>
      </c>
      <c r="W86" s="36">
        <v>1.1887283177335286E-2</v>
      </c>
      <c r="X86" s="36">
        <v>4.8283400327975665E-2</v>
      </c>
      <c r="Y86" s="36">
        <v>6.0170683505310948E-2</v>
      </c>
      <c r="Z86" s="36">
        <v>7.3630164758678541E-6</v>
      </c>
      <c r="AA86" s="36">
        <v>1.5756855258357207E-6</v>
      </c>
      <c r="AB86" s="36">
        <v>1.5756899999999999E-6</v>
      </c>
      <c r="AC86" s="36">
        <v>1.539049013560495E-8</v>
      </c>
      <c r="AD86" s="36">
        <v>4.2033904766573669E-4</v>
      </c>
      <c r="AE86" s="36">
        <v>3.7830514289916299E-3</v>
      </c>
      <c r="AF86" s="36">
        <v>4.2033904766573676E-3</v>
      </c>
      <c r="AG86" s="36">
        <v>0</v>
      </c>
      <c r="AH86" s="36">
        <v>0</v>
      </c>
      <c r="AI86" s="36">
        <v>0</v>
      </c>
      <c r="AJ86" s="36">
        <v>9.0326825850053638E-8</v>
      </c>
      <c r="AK86" s="36">
        <v>1.0915477324892235E-7</v>
      </c>
      <c r="AL86" s="36">
        <v>2.7300497083278252E-7</v>
      </c>
      <c r="AM86" s="36">
        <v>1.057173159856586E-7</v>
      </c>
      <c r="AN86" s="36">
        <v>4.2044820243898563E-4</v>
      </c>
      <c r="AO86" s="36">
        <v>3.7833244339624626E-3</v>
      </c>
      <c r="AP86" s="36">
        <v>0.19453503</v>
      </c>
      <c r="AQ86" s="36">
        <v>0.104749631</v>
      </c>
      <c r="AR86" s="36">
        <v>0.29928466100000001</v>
      </c>
      <c r="AS86" s="36">
        <v>1.5017274000000001E-2</v>
      </c>
      <c r="AT86" s="36">
        <v>0.19006300500000001</v>
      </c>
      <c r="AU86" s="36">
        <v>0.44089333200000003</v>
      </c>
      <c r="AV86" s="36">
        <v>0.70409654300000002</v>
      </c>
      <c r="AW86" s="36">
        <v>1.6333082269999999</v>
      </c>
      <c r="AX86" s="36">
        <v>0.63019549100000005</v>
      </c>
      <c r="AY86" s="36">
        <v>1.461878333</v>
      </c>
      <c r="AZ86" s="36">
        <v>1.5287371428571431E-3</v>
      </c>
      <c r="BA86" s="36">
        <v>3.0574757142857144E-3</v>
      </c>
      <c r="BB86" s="36">
        <v>0.37074000099999999</v>
      </c>
      <c r="BC86" s="36">
        <v>17.342015032999999</v>
      </c>
      <c r="BD86" s="36">
        <v>40.228653465999997</v>
      </c>
      <c r="BE86" s="36">
        <v>0.24074026000000001</v>
      </c>
      <c r="BF86" s="36">
        <v>0.48148052142857145</v>
      </c>
      <c r="BG86" s="36">
        <v>0.86596737400000001</v>
      </c>
      <c r="BH86" s="36">
        <v>4.4113532800000002</v>
      </c>
      <c r="BI86" s="36">
        <v>0</v>
      </c>
      <c r="BJ86" s="36">
        <v>0</v>
      </c>
      <c r="BK86" s="36">
        <v>0</v>
      </c>
      <c r="BL86" s="36">
        <v>0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>
        <v>5.2032927320000004</v>
      </c>
      <c r="E87" s="36">
        <v>12</v>
      </c>
      <c r="F87" s="36">
        <v>1</v>
      </c>
      <c r="G87" s="36">
        <v>4</v>
      </c>
      <c r="H87" s="36">
        <v>7</v>
      </c>
      <c r="I87" s="36">
        <v>3.4987440567466822E-5</v>
      </c>
      <c r="J87" s="36">
        <v>7.3046061487219843E-2</v>
      </c>
      <c r="K87" s="36">
        <v>3.4987440567466822E-5</v>
      </c>
      <c r="L87" s="36">
        <v>0</v>
      </c>
      <c r="M87" s="36">
        <v>6.4410489277710757E-3</v>
      </c>
      <c r="N87" s="36">
        <v>6.6640000000016242E-2</v>
      </c>
      <c r="O87" s="36">
        <v>2.4228679000000003E-2</v>
      </c>
      <c r="P87" s="36">
        <v>4.2973499999999991E-2</v>
      </c>
      <c r="Q87" s="36">
        <v>2.2593896000000002E-2</v>
      </c>
      <c r="R87" s="36">
        <v>1.6347829999999999E-3</v>
      </c>
      <c r="S87" s="36">
        <v>4.0841173999999994E-2</v>
      </c>
      <c r="T87" s="36">
        <v>2.1323259999999999E-3</v>
      </c>
      <c r="U87" s="36">
        <v>0.13514999999999999</v>
      </c>
      <c r="V87" s="36">
        <v>0.32010000000000005</v>
      </c>
      <c r="W87" s="36">
        <v>0.15941366644056745</v>
      </c>
      <c r="X87" s="36">
        <v>0.43611956148721986</v>
      </c>
      <c r="Y87" s="36">
        <v>0.59553322792778729</v>
      </c>
      <c r="Z87" s="36">
        <v>5.1106468675614033E-5</v>
      </c>
      <c r="AA87" s="36">
        <v>1.0936784296581402E-5</v>
      </c>
      <c r="AB87" s="36">
        <v>1.09368E-5</v>
      </c>
      <c r="AC87" s="36">
        <v>4.544274354943335E-7</v>
      </c>
      <c r="AD87" s="36">
        <v>9.3738867489004569E-4</v>
      </c>
      <c r="AE87" s="36">
        <v>8.436498074010413E-3</v>
      </c>
      <c r="AF87" s="36">
        <v>9.3738867489004569E-3</v>
      </c>
      <c r="AG87" s="36">
        <v>1.4062393295997365E-2</v>
      </c>
      <c r="AH87" s="36">
        <v>2.3922232273650694E-2</v>
      </c>
      <c r="AI87" s="36">
        <v>7.6615797957502896E-2</v>
      </c>
      <c r="AJ87" s="36">
        <v>6.2695481278479071E-7</v>
      </c>
      <c r="AK87" s="36">
        <v>7.5763882747800259E-7</v>
      </c>
      <c r="AL87" s="36">
        <v>1.894916363627348E-6</v>
      </c>
      <c r="AM87" s="36">
        <v>1.4063474678245643E-2</v>
      </c>
      <c r="AN87" s="36">
        <v>2.4860378587368216E-2</v>
      </c>
      <c r="AO87" s="36">
        <v>8.5054190947876931E-2</v>
      </c>
      <c r="AP87" s="36">
        <v>1.9616360100000001</v>
      </c>
      <c r="AQ87" s="36">
        <v>1.0562655439999999</v>
      </c>
      <c r="AR87" s="36">
        <v>3.0179015539999998</v>
      </c>
      <c r="AS87" s="36">
        <v>0.30271438899999997</v>
      </c>
      <c r="AT87" s="36">
        <v>12.473252492</v>
      </c>
      <c r="AU87" s="36">
        <v>28.911289506999999</v>
      </c>
      <c r="AV87" s="36">
        <v>13.711933711</v>
      </c>
      <c r="AW87" s="36">
        <v>31.782382777999999</v>
      </c>
      <c r="AX87" s="36">
        <v>12.634808384999999</v>
      </c>
      <c r="AY87" s="36">
        <v>29.285753922000001</v>
      </c>
      <c r="AZ87" s="36">
        <v>7.8510155714285712E-2</v>
      </c>
      <c r="BA87" s="36">
        <v>0.15702031285714285</v>
      </c>
      <c r="BB87" s="36">
        <v>0.40686264300000002</v>
      </c>
      <c r="BC87" s="36">
        <v>20.981342404999999</v>
      </c>
      <c r="BD87" s="36">
        <v>48.631875678999997</v>
      </c>
      <c r="BE87" s="36">
        <v>0.26419652142857142</v>
      </c>
      <c r="BF87" s="36">
        <v>0.52839304285714284</v>
      </c>
      <c r="BG87" s="36">
        <v>2.4918279499999998</v>
      </c>
      <c r="BH87" s="36">
        <v>5.7437643420000004</v>
      </c>
      <c r="BI87" s="36">
        <v>0</v>
      </c>
      <c r="BJ87" s="36">
        <v>0</v>
      </c>
      <c r="BK87" s="36">
        <v>0</v>
      </c>
      <c r="BL87" s="36">
        <v>0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>
        <v>5.1714375260000001</v>
      </c>
      <c r="E88" s="36">
        <v>36</v>
      </c>
      <c r="F88" s="36">
        <v>0</v>
      </c>
      <c r="G88" s="36">
        <v>3</v>
      </c>
      <c r="H88" s="36">
        <v>33</v>
      </c>
      <c r="I88" s="36">
        <v>0</v>
      </c>
      <c r="J88" s="36">
        <v>0</v>
      </c>
      <c r="K88" s="36">
        <v>0</v>
      </c>
      <c r="L88" s="36">
        <v>0</v>
      </c>
      <c r="M88" s="36">
        <v>0</v>
      </c>
      <c r="N88" s="36">
        <v>0</v>
      </c>
      <c r="O88" s="36">
        <v>1.7620126999999999E-2</v>
      </c>
      <c r="P88" s="36">
        <v>3.1198023999999998E-2</v>
      </c>
      <c r="Q88" s="36">
        <v>1.7221818E-2</v>
      </c>
      <c r="R88" s="36">
        <v>3.9830899999999996E-4</v>
      </c>
      <c r="S88" s="36">
        <v>3.0678489999999999E-2</v>
      </c>
      <c r="T88" s="36">
        <v>5.1953399999999999E-4</v>
      </c>
      <c r="U88" s="36">
        <v>0.42239999999999994</v>
      </c>
      <c r="V88" s="36">
        <v>0.99839999999999995</v>
      </c>
      <c r="W88" s="36">
        <v>0.44002012699999993</v>
      </c>
      <c r="X88" s="36">
        <v>1.029598024</v>
      </c>
      <c r="Y88" s="36">
        <v>1.4696181509999999</v>
      </c>
      <c r="Z88" s="36">
        <v>0</v>
      </c>
      <c r="AA88" s="36">
        <v>0</v>
      </c>
      <c r="AB88" s="36">
        <v>0</v>
      </c>
      <c r="AC88" s="36">
        <v>0</v>
      </c>
      <c r="AD88" s="36">
        <v>0</v>
      </c>
      <c r="AE88" s="36">
        <v>0</v>
      </c>
      <c r="AF88" s="36">
        <v>0</v>
      </c>
      <c r="AG88" s="36">
        <v>4.3995447356207924E-2</v>
      </c>
      <c r="AH88" s="36">
        <v>7.4842829985273251E-2</v>
      </c>
      <c r="AI88" s="36">
        <v>0.23969933387175354</v>
      </c>
      <c r="AJ88" s="36">
        <v>0</v>
      </c>
      <c r="AK88" s="36">
        <v>0</v>
      </c>
      <c r="AL88" s="36">
        <v>0</v>
      </c>
      <c r="AM88" s="36">
        <v>4.3995447356207924E-2</v>
      </c>
      <c r="AN88" s="36">
        <v>7.4842829985273251E-2</v>
      </c>
      <c r="AO88" s="36">
        <v>0.23969933387175354</v>
      </c>
      <c r="AP88" s="36">
        <v>1.845399698</v>
      </c>
      <c r="AQ88" s="36">
        <v>0.99367676000000005</v>
      </c>
      <c r="AR88" s="36">
        <v>2.8390764580000001</v>
      </c>
      <c r="AS88" s="36">
        <v>3.6085613000000002E-2</v>
      </c>
      <c r="AT88" s="36">
        <v>0.61893468399999996</v>
      </c>
      <c r="AU88" s="36">
        <v>1.4448464519999999</v>
      </c>
      <c r="AV88" s="36">
        <v>1.077497522</v>
      </c>
      <c r="AW88" s="36">
        <v>2.515319485</v>
      </c>
      <c r="AX88" s="36">
        <v>0.98151019900000003</v>
      </c>
      <c r="AY88" s="36">
        <v>2.2912458529999999</v>
      </c>
      <c r="AZ88" s="36">
        <v>7.0888185714285722E-3</v>
      </c>
      <c r="BA88" s="36">
        <v>1.4177638571428572E-2</v>
      </c>
      <c r="BB88" s="36">
        <v>0.298990162</v>
      </c>
      <c r="BC88" s="36">
        <v>14.088042187999999</v>
      </c>
      <c r="BD88" s="36">
        <v>32.887246871999999</v>
      </c>
      <c r="BE88" s="36">
        <v>0.19414945571428574</v>
      </c>
      <c r="BF88" s="36">
        <v>0.38829891142857148</v>
      </c>
      <c r="BG88" s="36">
        <v>0.55103607700000001</v>
      </c>
      <c r="BH88" s="36">
        <v>4.0460065419999998</v>
      </c>
      <c r="BI88" s="36">
        <v>0</v>
      </c>
      <c r="BJ88" s="36">
        <v>0</v>
      </c>
      <c r="BK88" s="36">
        <v>0</v>
      </c>
      <c r="BL88" s="36">
        <v>0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>
        <v>5.3509788719999998</v>
      </c>
      <c r="E89" s="36">
        <v>66</v>
      </c>
      <c r="F89" s="36">
        <v>3</v>
      </c>
      <c r="G89" s="36">
        <v>4</v>
      </c>
      <c r="H89" s="36">
        <v>59</v>
      </c>
      <c r="I89" s="36">
        <v>0</v>
      </c>
      <c r="J89" s="36">
        <v>0</v>
      </c>
      <c r="K89" s="36">
        <v>0</v>
      </c>
      <c r="L89" s="36">
        <v>0</v>
      </c>
      <c r="M89" s="36">
        <v>0</v>
      </c>
      <c r="N89" s="36">
        <v>0</v>
      </c>
      <c r="O89" s="36">
        <v>2.5815836000000002E-2</v>
      </c>
      <c r="P89" s="36">
        <v>4.7236807999999998E-2</v>
      </c>
      <c r="Q89" s="36">
        <v>2.4875514000000001E-2</v>
      </c>
      <c r="R89" s="36">
        <v>9.4032199999999995E-4</v>
      </c>
      <c r="S89" s="36">
        <v>4.6010299999999997E-2</v>
      </c>
      <c r="T89" s="36">
        <v>1.2265080000000001E-3</v>
      </c>
      <c r="U89" s="36">
        <v>0.31539999999999996</v>
      </c>
      <c r="V89" s="36">
        <v>0.74559999999999993</v>
      </c>
      <c r="W89" s="36">
        <v>0.34121583599999994</v>
      </c>
      <c r="X89" s="36">
        <v>0.79283680799999989</v>
      </c>
      <c r="Y89" s="36">
        <v>1.1340526439999998</v>
      </c>
      <c r="Z89" s="36">
        <v>0</v>
      </c>
      <c r="AA89" s="36">
        <v>0</v>
      </c>
      <c r="AB89" s="36">
        <v>0</v>
      </c>
      <c r="AC89" s="36">
        <v>0</v>
      </c>
      <c r="AD89" s="36">
        <v>0</v>
      </c>
      <c r="AE89" s="36">
        <v>0</v>
      </c>
      <c r="AF89" s="36">
        <v>0</v>
      </c>
      <c r="AG89" s="36">
        <v>3.0875889826302731E-2</v>
      </c>
      <c r="AH89" s="36">
        <v>5.2524502233250621E-2</v>
      </c>
      <c r="AI89" s="36">
        <v>0.1682203652605459</v>
      </c>
      <c r="AJ89" s="36">
        <v>0</v>
      </c>
      <c r="AK89" s="36">
        <v>0</v>
      </c>
      <c r="AL89" s="36">
        <v>0</v>
      </c>
      <c r="AM89" s="36">
        <v>3.0875889826302731E-2</v>
      </c>
      <c r="AN89" s="36">
        <v>5.2524502233250621E-2</v>
      </c>
      <c r="AO89" s="36">
        <v>0.1682203652605459</v>
      </c>
      <c r="AP89" s="36">
        <v>2.4373458659999998</v>
      </c>
      <c r="AQ89" s="36">
        <v>1.3124170040000001</v>
      </c>
      <c r="AR89" s="36">
        <v>3.7497628699999996</v>
      </c>
      <c r="AS89" s="36">
        <v>4.5769109000000002E-2</v>
      </c>
      <c r="AT89" s="36">
        <v>6.340717637</v>
      </c>
      <c r="AU89" s="36">
        <v>13.396343010000001</v>
      </c>
      <c r="AV89" s="36">
        <v>5.5525484540000001</v>
      </c>
      <c r="AW89" s="36">
        <v>11.731139585999999</v>
      </c>
      <c r="AX89" s="36">
        <v>5.1481651959999999</v>
      </c>
      <c r="AY89" s="36">
        <v>10.876779379</v>
      </c>
      <c r="AZ89" s="36">
        <v>5.8073600000000001E-3</v>
      </c>
      <c r="BA89" s="36">
        <v>1.161472142857143E-2</v>
      </c>
      <c r="BB89" s="36">
        <v>0.218027848</v>
      </c>
      <c r="BC89" s="36">
        <v>12.420461789999999</v>
      </c>
      <c r="BD89" s="36">
        <v>26.241314630000002</v>
      </c>
      <c r="BE89" s="36">
        <v>0.14157652428571429</v>
      </c>
      <c r="BF89" s="36">
        <v>0.28315305000000002</v>
      </c>
      <c r="BG89" s="36">
        <v>1.480541546</v>
      </c>
      <c r="BH89" s="36">
        <v>3.0288016230000001</v>
      </c>
      <c r="BI89" s="36">
        <v>0</v>
      </c>
      <c r="BJ89" s="36">
        <v>0</v>
      </c>
      <c r="BK89" s="36">
        <v>0</v>
      </c>
      <c r="BL89" s="36">
        <v>0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>
        <v>6.0258659769999996</v>
      </c>
      <c r="E90" s="36">
        <v>13</v>
      </c>
      <c r="F90" s="36">
        <v>8</v>
      </c>
      <c r="G90" s="36">
        <v>3</v>
      </c>
      <c r="H90" s="36">
        <v>2</v>
      </c>
      <c r="I90" s="36">
        <v>13.148676773595668</v>
      </c>
      <c r="J90" s="36">
        <v>123.11055036776645</v>
      </c>
      <c r="K90" s="36">
        <v>9.8524112736045737</v>
      </c>
      <c r="L90" s="36">
        <v>3.2962654999910939</v>
      </c>
      <c r="M90" s="36">
        <v>115.15899114136283</v>
      </c>
      <c r="N90" s="36">
        <v>21.100235999999278</v>
      </c>
      <c r="O90" s="36">
        <v>0.24788774099999999</v>
      </c>
      <c r="P90" s="36">
        <v>0.39692</v>
      </c>
      <c r="Q90" s="36">
        <v>0.230712573</v>
      </c>
      <c r="R90" s="36">
        <v>1.7175167999999998E-2</v>
      </c>
      <c r="S90" s="36">
        <v>0.374517606</v>
      </c>
      <c r="T90" s="36">
        <v>2.2402393999999999E-2</v>
      </c>
      <c r="U90" s="36">
        <v>0.89240000000000008</v>
      </c>
      <c r="V90" s="36">
        <v>2.1193000000000004</v>
      </c>
      <c r="W90" s="36">
        <v>14.288964514595667</v>
      </c>
      <c r="X90" s="36">
        <v>125.62677036776644</v>
      </c>
      <c r="Y90" s="36">
        <v>139.9157348823621</v>
      </c>
      <c r="Z90" s="36">
        <v>1.2030249334723977</v>
      </c>
      <c r="AA90" s="36">
        <v>0.57544831754697978</v>
      </c>
      <c r="AB90" s="36">
        <v>0.57544831799999996</v>
      </c>
      <c r="AC90" s="36">
        <v>0.11227180413678878</v>
      </c>
      <c r="AD90" s="36">
        <v>0.71836707367358754</v>
      </c>
      <c r="AE90" s="36">
        <v>6.4653036630622873</v>
      </c>
      <c r="AF90" s="36">
        <v>7.1836707367358743</v>
      </c>
      <c r="AG90" s="36">
        <v>0.10210179114031698</v>
      </c>
      <c r="AH90" s="36">
        <v>0.17369040331915994</v>
      </c>
      <c r="AI90" s="36">
        <v>0.55627872414379609</v>
      </c>
      <c r="AJ90" s="36">
        <v>3.2987722852674033E-2</v>
      </c>
      <c r="AK90" s="36">
        <v>3.9863761696630536E-2</v>
      </c>
      <c r="AL90" s="36">
        <v>9.9702512087633824E-2</v>
      </c>
      <c r="AM90" s="36">
        <v>0.24736131812977979</v>
      </c>
      <c r="AN90" s="36">
        <v>0.93192123868937804</v>
      </c>
      <c r="AO90" s="36">
        <v>7.1212848992937179</v>
      </c>
      <c r="AP90" s="36">
        <v>567.97578418700004</v>
      </c>
      <c r="AQ90" s="36">
        <v>305.83311456199999</v>
      </c>
      <c r="AR90" s="36">
        <v>873.80889874900004</v>
      </c>
      <c r="AS90" s="36">
        <v>87.728648649999997</v>
      </c>
      <c r="AT90" s="36">
        <v>1965.3154281479999</v>
      </c>
      <c r="AU90" s="36">
        <v>4849.0571239310002</v>
      </c>
      <c r="AV90" s="36">
        <v>1346.95060392</v>
      </c>
      <c r="AW90" s="36">
        <v>3323.354779581</v>
      </c>
      <c r="AX90" s="36">
        <v>1322.6366785299999</v>
      </c>
      <c r="AY90" s="36">
        <v>3263.3646062819998</v>
      </c>
      <c r="AZ90" s="36">
        <v>47.584523591428571</v>
      </c>
      <c r="BA90" s="36">
        <v>95.169047182857142</v>
      </c>
      <c r="BB90" s="36">
        <v>1.5100670819999999</v>
      </c>
      <c r="BC90" s="36">
        <v>81.480841592999994</v>
      </c>
      <c r="BD90" s="36">
        <v>201.03910534400001</v>
      </c>
      <c r="BE90" s="36">
        <v>0.98056304000000005</v>
      </c>
      <c r="BF90" s="36">
        <v>1.9611260800000001</v>
      </c>
      <c r="BG90" s="36">
        <v>4.7704309800000004</v>
      </c>
      <c r="BH90" s="36">
        <v>41.076727108</v>
      </c>
      <c r="BI90" s="36">
        <v>0.72000000000000031</v>
      </c>
      <c r="BJ90" s="36">
        <v>0.77000000000000035</v>
      </c>
      <c r="BK90" s="36">
        <v>0.21</v>
      </c>
      <c r="BL90" s="36">
        <v>0.21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>
        <v>6.0251229220000004</v>
      </c>
      <c r="E91" s="36">
        <v>93</v>
      </c>
      <c r="F91" s="36">
        <v>11</v>
      </c>
      <c r="G91" s="36">
        <v>14</v>
      </c>
      <c r="H91" s="36">
        <v>68</v>
      </c>
      <c r="I91" s="36">
        <v>11.185523495886036</v>
      </c>
      <c r="J91" s="36">
        <v>105.30988561770323</v>
      </c>
      <c r="K91" s="36">
        <v>8.3241729958888087</v>
      </c>
      <c r="L91" s="36">
        <v>2.8613504999972275</v>
      </c>
      <c r="M91" s="36">
        <v>96.905159613580224</v>
      </c>
      <c r="N91" s="36">
        <v>19.590249500009044</v>
      </c>
      <c r="O91" s="36">
        <v>0.59540192500000011</v>
      </c>
      <c r="P91" s="36">
        <v>1.0108059409999999</v>
      </c>
      <c r="Q91" s="36">
        <v>0.56044237800000007</v>
      </c>
      <c r="R91" s="36">
        <v>3.4959547000000007E-2</v>
      </c>
      <c r="S91" s="36">
        <v>0.96520653099999998</v>
      </c>
      <c r="T91" s="36">
        <v>4.5599409999999993E-2</v>
      </c>
      <c r="U91" s="36">
        <v>2.8284500000000001</v>
      </c>
      <c r="V91" s="36">
        <v>6.7160000000000011</v>
      </c>
      <c r="W91" s="36">
        <v>14.609375420886037</v>
      </c>
      <c r="X91" s="36">
        <v>113.03669155870324</v>
      </c>
      <c r="Y91" s="36">
        <v>127.64606697958928</v>
      </c>
      <c r="Z91" s="36">
        <v>1.0378279057140958</v>
      </c>
      <c r="AA91" s="36">
        <v>0.48891801483103842</v>
      </c>
      <c r="AB91" s="36">
        <v>0.48891801499999998</v>
      </c>
      <c r="AC91" s="36">
        <v>0.10225912594603663</v>
      </c>
      <c r="AD91" s="36">
        <v>0.63477400828979247</v>
      </c>
      <c r="AE91" s="36">
        <v>5.7129660746081328</v>
      </c>
      <c r="AF91" s="36">
        <v>6.3477400828979249</v>
      </c>
      <c r="AG91" s="36">
        <v>0.28733178967593537</v>
      </c>
      <c r="AH91" s="36">
        <v>0.48879430887400499</v>
      </c>
      <c r="AI91" s="36">
        <v>1.5654628540964752</v>
      </c>
      <c r="AJ91" s="36">
        <v>2.8027349028905611E-2</v>
      </c>
      <c r="AK91" s="36">
        <v>3.3869438191927483E-2</v>
      </c>
      <c r="AL91" s="36">
        <v>8.4710221188620177E-2</v>
      </c>
      <c r="AM91" s="36">
        <v>0.41761826465087765</v>
      </c>
      <c r="AN91" s="36">
        <v>1.1574377553557251</v>
      </c>
      <c r="AO91" s="36">
        <v>7.3631391498932288</v>
      </c>
      <c r="AP91" s="36">
        <v>510.16434409300001</v>
      </c>
      <c r="AQ91" s="36">
        <v>274.70387758800001</v>
      </c>
      <c r="AR91" s="36">
        <v>784.86822168100002</v>
      </c>
      <c r="AS91" s="36">
        <v>53.992585667</v>
      </c>
      <c r="AT91" s="36">
        <v>2118.7090911240002</v>
      </c>
      <c r="AU91" s="36">
        <v>4704.5030264360003</v>
      </c>
      <c r="AV91" s="36">
        <v>1319.870727407</v>
      </c>
      <c r="AW91" s="36">
        <v>2930.7165658590002</v>
      </c>
      <c r="AX91" s="36">
        <v>1286.4774335330001</v>
      </c>
      <c r="AY91" s="36">
        <v>2856.5681833600001</v>
      </c>
      <c r="AZ91" s="36">
        <v>10.406790904285716</v>
      </c>
      <c r="BA91" s="36">
        <v>20.813581810000002</v>
      </c>
      <c r="BB91" s="36">
        <v>1.7880189440000001</v>
      </c>
      <c r="BC91" s="36">
        <v>109.341784981</v>
      </c>
      <c r="BD91" s="36">
        <v>242.78876251299999</v>
      </c>
      <c r="BE91" s="36">
        <v>1.1610512614285715</v>
      </c>
      <c r="BF91" s="36">
        <v>2.3221025242857145</v>
      </c>
      <c r="BG91" s="36">
        <v>5.4645596870000004</v>
      </c>
      <c r="BH91" s="36">
        <v>39.101847730999999</v>
      </c>
      <c r="BI91" s="36">
        <v>0.39000000000000012</v>
      </c>
      <c r="BJ91" s="36">
        <v>0.42000000000000015</v>
      </c>
      <c r="BK91" s="36">
        <v>0.69000000000000039</v>
      </c>
      <c r="BL91" s="36">
        <v>0.71000000000000041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 t="s">
        <v>338</v>
      </c>
      <c r="E92" s="36" t="s">
        <v>338</v>
      </c>
      <c r="F92" s="36" t="s">
        <v>338</v>
      </c>
      <c r="G92" s="36" t="s">
        <v>338</v>
      </c>
      <c r="H92" s="36" t="s">
        <v>338</v>
      </c>
      <c r="I92" s="36" t="s">
        <v>338</v>
      </c>
      <c r="J92" s="36" t="s">
        <v>338</v>
      </c>
      <c r="K92" s="36" t="s">
        <v>338</v>
      </c>
      <c r="L92" s="36" t="s">
        <v>338</v>
      </c>
      <c r="M92" s="36" t="s">
        <v>338</v>
      </c>
      <c r="N92" s="36" t="s">
        <v>338</v>
      </c>
      <c r="O92" s="36" t="s">
        <v>338</v>
      </c>
      <c r="P92" s="36" t="s">
        <v>338</v>
      </c>
      <c r="Q92" s="36" t="s">
        <v>338</v>
      </c>
      <c r="R92" s="36" t="s">
        <v>338</v>
      </c>
      <c r="S92" s="36" t="s">
        <v>338</v>
      </c>
      <c r="T92" s="36" t="s">
        <v>338</v>
      </c>
      <c r="U92" s="36" t="s">
        <v>338</v>
      </c>
      <c r="V92" s="36" t="s">
        <v>338</v>
      </c>
      <c r="W92" s="36" t="s">
        <v>338</v>
      </c>
      <c r="X92" s="36" t="s">
        <v>338</v>
      </c>
      <c r="Y92" s="36" t="s">
        <v>338</v>
      </c>
      <c r="Z92" s="36" t="s">
        <v>338</v>
      </c>
      <c r="AA92" s="36" t="s">
        <v>338</v>
      </c>
      <c r="AB92" s="36" t="s">
        <v>338</v>
      </c>
      <c r="AC92" s="36" t="s">
        <v>338</v>
      </c>
      <c r="AD92" s="36" t="s">
        <v>338</v>
      </c>
      <c r="AE92" s="36" t="s">
        <v>338</v>
      </c>
      <c r="AF92" s="36" t="s">
        <v>338</v>
      </c>
      <c r="AG92" s="36" t="s">
        <v>338</v>
      </c>
      <c r="AH92" s="36" t="s">
        <v>338</v>
      </c>
      <c r="AI92" s="36" t="s">
        <v>338</v>
      </c>
      <c r="AJ92" s="36" t="s">
        <v>338</v>
      </c>
      <c r="AK92" s="36" t="s">
        <v>338</v>
      </c>
      <c r="AL92" s="36" t="s">
        <v>338</v>
      </c>
      <c r="AM92" s="36" t="s">
        <v>338</v>
      </c>
      <c r="AN92" s="36" t="s">
        <v>338</v>
      </c>
      <c r="AO92" s="36" t="s">
        <v>338</v>
      </c>
      <c r="AP92" s="36" t="s">
        <v>338</v>
      </c>
      <c r="AQ92" s="36" t="s">
        <v>338</v>
      </c>
      <c r="AR92" s="36" t="s">
        <v>338</v>
      </c>
      <c r="AS92" s="36" t="s">
        <v>338</v>
      </c>
      <c r="AT92" s="36" t="s">
        <v>338</v>
      </c>
      <c r="AU92" s="36" t="s">
        <v>338</v>
      </c>
      <c r="AV92" s="36" t="s">
        <v>338</v>
      </c>
      <c r="AW92" s="36" t="s">
        <v>338</v>
      </c>
      <c r="AX92" s="36" t="s">
        <v>338</v>
      </c>
      <c r="AY92" s="36" t="s">
        <v>338</v>
      </c>
      <c r="AZ92" s="36" t="s">
        <v>338</v>
      </c>
      <c r="BA92" s="36" t="s">
        <v>338</v>
      </c>
      <c r="BB92" s="36" t="s">
        <v>338</v>
      </c>
      <c r="BC92" s="36" t="s">
        <v>338</v>
      </c>
      <c r="BD92" s="36" t="s">
        <v>338</v>
      </c>
      <c r="BE92" s="36" t="s">
        <v>338</v>
      </c>
      <c r="BF92" s="36" t="s">
        <v>338</v>
      </c>
      <c r="BG92" s="36" t="s">
        <v>338</v>
      </c>
      <c r="BH92" s="36" t="s">
        <v>338</v>
      </c>
      <c r="BI92" s="36" t="s">
        <v>338</v>
      </c>
      <c r="BJ92" s="36" t="s">
        <v>338</v>
      </c>
      <c r="BK92" s="36" t="s">
        <v>338</v>
      </c>
      <c r="BL92" s="36" t="s">
        <v>338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 t="s">
        <v>338</v>
      </c>
      <c r="E93" s="36" t="s">
        <v>338</v>
      </c>
      <c r="F93" s="36" t="s">
        <v>338</v>
      </c>
      <c r="G93" s="36" t="s">
        <v>338</v>
      </c>
      <c r="H93" s="36" t="s">
        <v>338</v>
      </c>
      <c r="I93" s="36" t="s">
        <v>338</v>
      </c>
      <c r="J93" s="36" t="s">
        <v>338</v>
      </c>
      <c r="K93" s="36" t="s">
        <v>338</v>
      </c>
      <c r="L93" s="36" t="s">
        <v>338</v>
      </c>
      <c r="M93" s="36" t="s">
        <v>338</v>
      </c>
      <c r="N93" s="36" t="s">
        <v>338</v>
      </c>
      <c r="O93" s="36" t="s">
        <v>338</v>
      </c>
      <c r="P93" s="36" t="s">
        <v>338</v>
      </c>
      <c r="Q93" s="36" t="s">
        <v>338</v>
      </c>
      <c r="R93" s="36" t="s">
        <v>338</v>
      </c>
      <c r="S93" s="36" t="s">
        <v>338</v>
      </c>
      <c r="T93" s="36" t="s">
        <v>338</v>
      </c>
      <c r="U93" s="36" t="s">
        <v>338</v>
      </c>
      <c r="V93" s="36" t="s">
        <v>338</v>
      </c>
      <c r="W93" s="36" t="s">
        <v>338</v>
      </c>
      <c r="X93" s="36" t="s">
        <v>338</v>
      </c>
      <c r="Y93" s="36" t="s">
        <v>338</v>
      </c>
      <c r="Z93" s="36" t="s">
        <v>338</v>
      </c>
      <c r="AA93" s="36" t="s">
        <v>338</v>
      </c>
      <c r="AB93" s="36" t="s">
        <v>338</v>
      </c>
      <c r="AC93" s="36" t="s">
        <v>338</v>
      </c>
      <c r="AD93" s="36" t="s">
        <v>338</v>
      </c>
      <c r="AE93" s="36" t="s">
        <v>338</v>
      </c>
      <c r="AF93" s="36" t="s">
        <v>338</v>
      </c>
      <c r="AG93" s="36" t="s">
        <v>338</v>
      </c>
      <c r="AH93" s="36" t="s">
        <v>338</v>
      </c>
      <c r="AI93" s="36" t="s">
        <v>338</v>
      </c>
      <c r="AJ93" s="36" t="s">
        <v>338</v>
      </c>
      <c r="AK93" s="36" t="s">
        <v>338</v>
      </c>
      <c r="AL93" s="36" t="s">
        <v>338</v>
      </c>
      <c r="AM93" s="36" t="s">
        <v>338</v>
      </c>
      <c r="AN93" s="36" t="s">
        <v>338</v>
      </c>
      <c r="AO93" s="36" t="s">
        <v>338</v>
      </c>
      <c r="AP93" s="36" t="s">
        <v>338</v>
      </c>
      <c r="AQ93" s="36" t="s">
        <v>338</v>
      </c>
      <c r="AR93" s="36" t="s">
        <v>338</v>
      </c>
      <c r="AS93" s="36" t="s">
        <v>338</v>
      </c>
      <c r="AT93" s="36" t="s">
        <v>338</v>
      </c>
      <c r="AU93" s="36" t="s">
        <v>338</v>
      </c>
      <c r="AV93" s="36" t="s">
        <v>338</v>
      </c>
      <c r="AW93" s="36" t="s">
        <v>338</v>
      </c>
      <c r="AX93" s="36" t="s">
        <v>338</v>
      </c>
      <c r="AY93" s="36" t="s">
        <v>338</v>
      </c>
      <c r="AZ93" s="36" t="s">
        <v>338</v>
      </c>
      <c r="BA93" s="36" t="s">
        <v>338</v>
      </c>
      <c r="BB93" s="36" t="s">
        <v>338</v>
      </c>
      <c r="BC93" s="36" t="s">
        <v>338</v>
      </c>
      <c r="BD93" s="36" t="s">
        <v>338</v>
      </c>
      <c r="BE93" s="36" t="s">
        <v>338</v>
      </c>
      <c r="BF93" s="36" t="s">
        <v>338</v>
      </c>
      <c r="BG93" s="36" t="s">
        <v>338</v>
      </c>
      <c r="BH93" s="36" t="s">
        <v>338</v>
      </c>
      <c r="BI93" s="36" t="s">
        <v>338</v>
      </c>
      <c r="BJ93" s="36" t="s">
        <v>338</v>
      </c>
      <c r="BK93" s="36" t="s">
        <v>338</v>
      </c>
      <c r="BL93" s="36" t="s">
        <v>338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 t="s">
        <v>338</v>
      </c>
      <c r="E94" s="36" t="s">
        <v>338</v>
      </c>
      <c r="F94" s="36" t="s">
        <v>338</v>
      </c>
      <c r="G94" s="36" t="s">
        <v>338</v>
      </c>
      <c r="H94" s="36" t="s">
        <v>338</v>
      </c>
      <c r="I94" s="36" t="s">
        <v>338</v>
      </c>
      <c r="J94" s="36" t="s">
        <v>338</v>
      </c>
      <c r="K94" s="36" t="s">
        <v>338</v>
      </c>
      <c r="L94" s="36" t="s">
        <v>338</v>
      </c>
      <c r="M94" s="36" t="s">
        <v>338</v>
      </c>
      <c r="N94" s="36" t="s">
        <v>338</v>
      </c>
      <c r="O94" s="36" t="s">
        <v>338</v>
      </c>
      <c r="P94" s="36" t="s">
        <v>338</v>
      </c>
      <c r="Q94" s="36" t="s">
        <v>338</v>
      </c>
      <c r="R94" s="36" t="s">
        <v>338</v>
      </c>
      <c r="S94" s="36" t="s">
        <v>338</v>
      </c>
      <c r="T94" s="36" t="s">
        <v>338</v>
      </c>
      <c r="U94" s="36" t="s">
        <v>338</v>
      </c>
      <c r="V94" s="36" t="s">
        <v>338</v>
      </c>
      <c r="W94" s="36" t="s">
        <v>338</v>
      </c>
      <c r="X94" s="36" t="s">
        <v>338</v>
      </c>
      <c r="Y94" s="36" t="s">
        <v>338</v>
      </c>
      <c r="Z94" s="36" t="s">
        <v>338</v>
      </c>
      <c r="AA94" s="36" t="s">
        <v>338</v>
      </c>
      <c r="AB94" s="36" t="s">
        <v>338</v>
      </c>
      <c r="AC94" s="36" t="s">
        <v>338</v>
      </c>
      <c r="AD94" s="36" t="s">
        <v>338</v>
      </c>
      <c r="AE94" s="36" t="s">
        <v>338</v>
      </c>
      <c r="AF94" s="36" t="s">
        <v>338</v>
      </c>
      <c r="AG94" s="36" t="s">
        <v>338</v>
      </c>
      <c r="AH94" s="36" t="s">
        <v>338</v>
      </c>
      <c r="AI94" s="36" t="s">
        <v>338</v>
      </c>
      <c r="AJ94" s="36" t="s">
        <v>338</v>
      </c>
      <c r="AK94" s="36" t="s">
        <v>338</v>
      </c>
      <c r="AL94" s="36" t="s">
        <v>338</v>
      </c>
      <c r="AM94" s="36" t="s">
        <v>338</v>
      </c>
      <c r="AN94" s="36" t="s">
        <v>338</v>
      </c>
      <c r="AO94" s="36" t="s">
        <v>338</v>
      </c>
      <c r="AP94" s="36" t="s">
        <v>338</v>
      </c>
      <c r="AQ94" s="36" t="s">
        <v>338</v>
      </c>
      <c r="AR94" s="36" t="s">
        <v>338</v>
      </c>
      <c r="AS94" s="36" t="s">
        <v>338</v>
      </c>
      <c r="AT94" s="36" t="s">
        <v>338</v>
      </c>
      <c r="AU94" s="36" t="s">
        <v>338</v>
      </c>
      <c r="AV94" s="36" t="s">
        <v>338</v>
      </c>
      <c r="AW94" s="36" t="s">
        <v>338</v>
      </c>
      <c r="AX94" s="36" t="s">
        <v>338</v>
      </c>
      <c r="AY94" s="36" t="s">
        <v>338</v>
      </c>
      <c r="AZ94" s="36" t="s">
        <v>338</v>
      </c>
      <c r="BA94" s="36" t="s">
        <v>338</v>
      </c>
      <c r="BB94" s="36" t="s">
        <v>338</v>
      </c>
      <c r="BC94" s="36" t="s">
        <v>338</v>
      </c>
      <c r="BD94" s="36" t="s">
        <v>338</v>
      </c>
      <c r="BE94" s="36" t="s">
        <v>338</v>
      </c>
      <c r="BF94" s="36" t="s">
        <v>338</v>
      </c>
      <c r="BG94" s="36" t="s">
        <v>338</v>
      </c>
      <c r="BH94" s="36" t="s">
        <v>338</v>
      </c>
      <c r="BI94" s="36" t="s">
        <v>338</v>
      </c>
      <c r="BJ94" s="36" t="s">
        <v>338</v>
      </c>
      <c r="BK94" s="36" t="s">
        <v>338</v>
      </c>
      <c r="BL94" s="36" t="s">
        <v>338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 t="s">
        <v>338</v>
      </c>
      <c r="E95" s="36" t="s">
        <v>338</v>
      </c>
      <c r="F95" s="36" t="s">
        <v>338</v>
      </c>
      <c r="G95" s="36" t="s">
        <v>338</v>
      </c>
      <c r="H95" s="36" t="s">
        <v>338</v>
      </c>
      <c r="I95" s="36" t="s">
        <v>338</v>
      </c>
      <c r="J95" s="36" t="s">
        <v>338</v>
      </c>
      <c r="K95" s="36" t="s">
        <v>338</v>
      </c>
      <c r="L95" s="36" t="s">
        <v>338</v>
      </c>
      <c r="M95" s="36" t="s">
        <v>338</v>
      </c>
      <c r="N95" s="36" t="s">
        <v>338</v>
      </c>
      <c r="O95" s="36" t="s">
        <v>338</v>
      </c>
      <c r="P95" s="36" t="s">
        <v>338</v>
      </c>
      <c r="Q95" s="36" t="s">
        <v>338</v>
      </c>
      <c r="R95" s="36" t="s">
        <v>338</v>
      </c>
      <c r="S95" s="36" t="s">
        <v>338</v>
      </c>
      <c r="T95" s="36" t="s">
        <v>338</v>
      </c>
      <c r="U95" s="36" t="s">
        <v>338</v>
      </c>
      <c r="V95" s="36" t="s">
        <v>338</v>
      </c>
      <c r="W95" s="36" t="s">
        <v>338</v>
      </c>
      <c r="X95" s="36" t="s">
        <v>338</v>
      </c>
      <c r="Y95" s="36" t="s">
        <v>338</v>
      </c>
      <c r="Z95" s="36" t="s">
        <v>338</v>
      </c>
      <c r="AA95" s="36" t="s">
        <v>338</v>
      </c>
      <c r="AB95" s="36" t="s">
        <v>338</v>
      </c>
      <c r="AC95" s="36" t="s">
        <v>338</v>
      </c>
      <c r="AD95" s="36" t="s">
        <v>338</v>
      </c>
      <c r="AE95" s="36" t="s">
        <v>338</v>
      </c>
      <c r="AF95" s="36" t="s">
        <v>338</v>
      </c>
      <c r="AG95" s="36" t="s">
        <v>338</v>
      </c>
      <c r="AH95" s="36" t="s">
        <v>338</v>
      </c>
      <c r="AI95" s="36" t="s">
        <v>338</v>
      </c>
      <c r="AJ95" s="36" t="s">
        <v>338</v>
      </c>
      <c r="AK95" s="36" t="s">
        <v>338</v>
      </c>
      <c r="AL95" s="36" t="s">
        <v>338</v>
      </c>
      <c r="AM95" s="36" t="s">
        <v>338</v>
      </c>
      <c r="AN95" s="36" t="s">
        <v>338</v>
      </c>
      <c r="AO95" s="36" t="s">
        <v>338</v>
      </c>
      <c r="AP95" s="36" t="s">
        <v>338</v>
      </c>
      <c r="AQ95" s="36" t="s">
        <v>338</v>
      </c>
      <c r="AR95" s="36" t="s">
        <v>338</v>
      </c>
      <c r="AS95" s="36" t="s">
        <v>338</v>
      </c>
      <c r="AT95" s="36" t="s">
        <v>338</v>
      </c>
      <c r="AU95" s="36" t="s">
        <v>338</v>
      </c>
      <c r="AV95" s="36" t="s">
        <v>338</v>
      </c>
      <c r="AW95" s="36" t="s">
        <v>338</v>
      </c>
      <c r="AX95" s="36" t="s">
        <v>338</v>
      </c>
      <c r="AY95" s="36" t="s">
        <v>338</v>
      </c>
      <c r="AZ95" s="36" t="s">
        <v>338</v>
      </c>
      <c r="BA95" s="36" t="s">
        <v>338</v>
      </c>
      <c r="BB95" s="36" t="s">
        <v>338</v>
      </c>
      <c r="BC95" s="36" t="s">
        <v>338</v>
      </c>
      <c r="BD95" s="36" t="s">
        <v>338</v>
      </c>
      <c r="BE95" s="36" t="s">
        <v>338</v>
      </c>
      <c r="BF95" s="36" t="s">
        <v>338</v>
      </c>
      <c r="BG95" s="36" t="s">
        <v>338</v>
      </c>
      <c r="BH95" s="36" t="s">
        <v>338</v>
      </c>
      <c r="BI95" s="36" t="s">
        <v>338</v>
      </c>
      <c r="BJ95" s="36" t="s">
        <v>338</v>
      </c>
      <c r="BK95" s="36" t="s">
        <v>338</v>
      </c>
      <c r="BL95" s="36" t="s">
        <v>338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 t="s">
        <v>338</v>
      </c>
      <c r="E96" s="36" t="s">
        <v>338</v>
      </c>
      <c r="F96" s="36" t="s">
        <v>338</v>
      </c>
      <c r="G96" s="36" t="s">
        <v>338</v>
      </c>
      <c r="H96" s="36" t="s">
        <v>338</v>
      </c>
      <c r="I96" s="36" t="s">
        <v>338</v>
      </c>
      <c r="J96" s="36" t="s">
        <v>338</v>
      </c>
      <c r="K96" s="36" t="s">
        <v>338</v>
      </c>
      <c r="L96" s="36" t="s">
        <v>338</v>
      </c>
      <c r="M96" s="36" t="s">
        <v>338</v>
      </c>
      <c r="N96" s="36" t="s">
        <v>338</v>
      </c>
      <c r="O96" s="36" t="s">
        <v>338</v>
      </c>
      <c r="P96" s="36" t="s">
        <v>338</v>
      </c>
      <c r="Q96" s="36" t="s">
        <v>338</v>
      </c>
      <c r="R96" s="36" t="s">
        <v>338</v>
      </c>
      <c r="S96" s="36" t="s">
        <v>338</v>
      </c>
      <c r="T96" s="36" t="s">
        <v>338</v>
      </c>
      <c r="U96" s="36" t="s">
        <v>338</v>
      </c>
      <c r="V96" s="36" t="s">
        <v>338</v>
      </c>
      <c r="W96" s="36" t="s">
        <v>338</v>
      </c>
      <c r="X96" s="36" t="s">
        <v>338</v>
      </c>
      <c r="Y96" s="36" t="s">
        <v>338</v>
      </c>
      <c r="Z96" s="36" t="s">
        <v>338</v>
      </c>
      <c r="AA96" s="36" t="s">
        <v>338</v>
      </c>
      <c r="AB96" s="36" t="s">
        <v>338</v>
      </c>
      <c r="AC96" s="36" t="s">
        <v>338</v>
      </c>
      <c r="AD96" s="36" t="s">
        <v>338</v>
      </c>
      <c r="AE96" s="36" t="s">
        <v>338</v>
      </c>
      <c r="AF96" s="36" t="s">
        <v>338</v>
      </c>
      <c r="AG96" s="36" t="s">
        <v>338</v>
      </c>
      <c r="AH96" s="36" t="s">
        <v>338</v>
      </c>
      <c r="AI96" s="36" t="s">
        <v>338</v>
      </c>
      <c r="AJ96" s="36" t="s">
        <v>338</v>
      </c>
      <c r="AK96" s="36" t="s">
        <v>338</v>
      </c>
      <c r="AL96" s="36" t="s">
        <v>338</v>
      </c>
      <c r="AM96" s="36" t="s">
        <v>338</v>
      </c>
      <c r="AN96" s="36" t="s">
        <v>338</v>
      </c>
      <c r="AO96" s="36" t="s">
        <v>338</v>
      </c>
      <c r="AP96" s="36" t="s">
        <v>338</v>
      </c>
      <c r="AQ96" s="36" t="s">
        <v>338</v>
      </c>
      <c r="AR96" s="36" t="s">
        <v>338</v>
      </c>
      <c r="AS96" s="36" t="s">
        <v>338</v>
      </c>
      <c r="AT96" s="36" t="s">
        <v>338</v>
      </c>
      <c r="AU96" s="36" t="s">
        <v>338</v>
      </c>
      <c r="AV96" s="36" t="s">
        <v>338</v>
      </c>
      <c r="AW96" s="36" t="s">
        <v>338</v>
      </c>
      <c r="AX96" s="36" t="s">
        <v>338</v>
      </c>
      <c r="AY96" s="36" t="s">
        <v>338</v>
      </c>
      <c r="AZ96" s="36" t="s">
        <v>338</v>
      </c>
      <c r="BA96" s="36" t="s">
        <v>338</v>
      </c>
      <c r="BB96" s="36" t="s">
        <v>338</v>
      </c>
      <c r="BC96" s="36" t="s">
        <v>338</v>
      </c>
      <c r="BD96" s="36" t="s">
        <v>338</v>
      </c>
      <c r="BE96" s="36" t="s">
        <v>338</v>
      </c>
      <c r="BF96" s="36" t="s">
        <v>338</v>
      </c>
      <c r="BG96" s="36" t="s">
        <v>338</v>
      </c>
      <c r="BH96" s="36" t="s">
        <v>338</v>
      </c>
      <c r="BI96" s="36" t="s">
        <v>338</v>
      </c>
      <c r="BJ96" s="36" t="s">
        <v>338</v>
      </c>
      <c r="BK96" s="36" t="s">
        <v>338</v>
      </c>
      <c r="BL96" s="36" t="s">
        <v>338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 t="s">
        <v>338</v>
      </c>
      <c r="E97" s="36" t="s">
        <v>338</v>
      </c>
      <c r="F97" s="36" t="s">
        <v>338</v>
      </c>
      <c r="G97" s="36" t="s">
        <v>338</v>
      </c>
      <c r="H97" s="36" t="s">
        <v>338</v>
      </c>
      <c r="I97" s="36" t="s">
        <v>338</v>
      </c>
      <c r="J97" s="36" t="s">
        <v>338</v>
      </c>
      <c r="K97" s="36" t="s">
        <v>338</v>
      </c>
      <c r="L97" s="36" t="s">
        <v>338</v>
      </c>
      <c r="M97" s="36" t="s">
        <v>338</v>
      </c>
      <c r="N97" s="36" t="s">
        <v>338</v>
      </c>
      <c r="O97" s="36" t="s">
        <v>338</v>
      </c>
      <c r="P97" s="36" t="s">
        <v>338</v>
      </c>
      <c r="Q97" s="36" t="s">
        <v>338</v>
      </c>
      <c r="R97" s="36" t="s">
        <v>338</v>
      </c>
      <c r="S97" s="36" t="s">
        <v>338</v>
      </c>
      <c r="T97" s="36" t="s">
        <v>338</v>
      </c>
      <c r="U97" s="36" t="s">
        <v>338</v>
      </c>
      <c r="V97" s="36" t="s">
        <v>338</v>
      </c>
      <c r="W97" s="36" t="s">
        <v>338</v>
      </c>
      <c r="X97" s="36" t="s">
        <v>338</v>
      </c>
      <c r="Y97" s="36" t="s">
        <v>338</v>
      </c>
      <c r="Z97" s="36" t="s">
        <v>338</v>
      </c>
      <c r="AA97" s="36" t="s">
        <v>338</v>
      </c>
      <c r="AB97" s="36" t="s">
        <v>338</v>
      </c>
      <c r="AC97" s="36" t="s">
        <v>338</v>
      </c>
      <c r="AD97" s="36" t="s">
        <v>338</v>
      </c>
      <c r="AE97" s="36" t="s">
        <v>338</v>
      </c>
      <c r="AF97" s="36" t="s">
        <v>338</v>
      </c>
      <c r="AG97" s="36" t="s">
        <v>338</v>
      </c>
      <c r="AH97" s="36" t="s">
        <v>338</v>
      </c>
      <c r="AI97" s="36" t="s">
        <v>338</v>
      </c>
      <c r="AJ97" s="36" t="s">
        <v>338</v>
      </c>
      <c r="AK97" s="36" t="s">
        <v>338</v>
      </c>
      <c r="AL97" s="36" t="s">
        <v>338</v>
      </c>
      <c r="AM97" s="36" t="s">
        <v>338</v>
      </c>
      <c r="AN97" s="36" t="s">
        <v>338</v>
      </c>
      <c r="AO97" s="36" t="s">
        <v>338</v>
      </c>
      <c r="AP97" s="36" t="s">
        <v>338</v>
      </c>
      <c r="AQ97" s="36" t="s">
        <v>338</v>
      </c>
      <c r="AR97" s="36" t="s">
        <v>338</v>
      </c>
      <c r="AS97" s="36" t="s">
        <v>338</v>
      </c>
      <c r="AT97" s="36" t="s">
        <v>338</v>
      </c>
      <c r="AU97" s="36" t="s">
        <v>338</v>
      </c>
      <c r="AV97" s="36" t="s">
        <v>338</v>
      </c>
      <c r="AW97" s="36" t="s">
        <v>338</v>
      </c>
      <c r="AX97" s="36" t="s">
        <v>338</v>
      </c>
      <c r="AY97" s="36" t="s">
        <v>338</v>
      </c>
      <c r="AZ97" s="36" t="s">
        <v>338</v>
      </c>
      <c r="BA97" s="36" t="s">
        <v>338</v>
      </c>
      <c r="BB97" s="36" t="s">
        <v>338</v>
      </c>
      <c r="BC97" s="36" t="s">
        <v>338</v>
      </c>
      <c r="BD97" s="36" t="s">
        <v>338</v>
      </c>
      <c r="BE97" s="36" t="s">
        <v>338</v>
      </c>
      <c r="BF97" s="36" t="s">
        <v>338</v>
      </c>
      <c r="BG97" s="36" t="s">
        <v>338</v>
      </c>
      <c r="BH97" s="36" t="s">
        <v>338</v>
      </c>
      <c r="BI97" s="36" t="s">
        <v>338</v>
      </c>
      <c r="BJ97" s="36" t="s">
        <v>338</v>
      </c>
      <c r="BK97" s="36" t="s">
        <v>338</v>
      </c>
      <c r="BL97" s="36" t="s">
        <v>338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 t="s">
        <v>338</v>
      </c>
      <c r="E98" s="36" t="s">
        <v>338</v>
      </c>
      <c r="F98" s="36" t="s">
        <v>338</v>
      </c>
      <c r="G98" s="36" t="s">
        <v>338</v>
      </c>
      <c r="H98" s="36" t="s">
        <v>338</v>
      </c>
      <c r="I98" s="36" t="s">
        <v>338</v>
      </c>
      <c r="J98" s="36" t="s">
        <v>338</v>
      </c>
      <c r="K98" s="36" t="s">
        <v>338</v>
      </c>
      <c r="L98" s="36" t="s">
        <v>338</v>
      </c>
      <c r="M98" s="36" t="s">
        <v>338</v>
      </c>
      <c r="N98" s="36" t="s">
        <v>338</v>
      </c>
      <c r="O98" s="36" t="s">
        <v>338</v>
      </c>
      <c r="P98" s="36" t="s">
        <v>338</v>
      </c>
      <c r="Q98" s="36" t="s">
        <v>338</v>
      </c>
      <c r="R98" s="36" t="s">
        <v>338</v>
      </c>
      <c r="S98" s="36" t="s">
        <v>338</v>
      </c>
      <c r="T98" s="36" t="s">
        <v>338</v>
      </c>
      <c r="U98" s="36" t="s">
        <v>338</v>
      </c>
      <c r="V98" s="36" t="s">
        <v>338</v>
      </c>
      <c r="W98" s="36" t="s">
        <v>338</v>
      </c>
      <c r="X98" s="36" t="s">
        <v>338</v>
      </c>
      <c r="Y98" s="36" t="s">
        <v>338</v>
      </c>
      <c r="Z98" s="36" t="s">
        <v>338</v>
      </c>
      <c r="AA98" s="36" t="s">
        <v>338</v>
      </c>
      <c r="AB98" s="36" t="s">
        <v>338</v>
      </c>
      <c r="AC98" s="36" t="s">
        <v>338</v>
      </c>
      <c r="AD98" s="36" t="s">
        <v>338</v>
      </c>
      <c r="AE98" s="36" t="s">
        <v>338</v>
      </c>
      <c r="AF98" s="36" t="s">
        <v>338</v>
      </c>
      <c r="AG98" s="36" t="s">
        <v>338</v>
      </c>
      <c r="AH98" s="36" t="s">
        <v>338</v>
      </c>
      <c r="AI98" s="36" t="s">
        <v>338</v>
      </c>
      <c r="AJ98" s="36" t="s">
        <v>338</v>
      </c>
      <c r="AK98" s="36" t="s">
        <v>338</v>
      </c>
      <c r="AL98" s="36" t="s">
        <v>338</v>
      </c>
      <c r="AM98" s="36" t="s">
        <v>338</v>
      </c>
      <c r="AN98" s="36" t="s">
        <v>338</v>
      </c>
      <c r="AO98" s="36" t="s">
        <v>338</v>
      </c>
      <c r="AP98" s="36" t="s">
        <v>338</v>
      </c>
      <c r="AQ98" s="36" t="s">
        <v>338</v>
      </c>
      <c r="AR98" s="36" t="s">
        <v>338</v>
      </c>
      <c r="AS98" s="36" t="s">
        <v>338</v>
      </c>
      <c r="AT98" s="36" t="s">
        <v>338</v>
      </c>
      <c r="AU98" s="36" t="s">
        <v>338</v>
      </c>
      <c r="AV98" s="36" t="s">
        <v>338</v>
      </c>
      <c r="AW98" s="36" t="s">
        <v>338</v>
      </c>
      <c r="AX98" s="36" t="s">
        <v>338</v>
      </c>
      <c r="AY98" s="36" t="s">
        <v>338</v>
      </c>
      <c r="AZ98" s="36" t="s">
        <v>338</v>
      </c>
      <c r="BA98" s="36" t="s">
        <v>338</v>
      </c>
      <c r="BB98" s="36" t="s">
        <v>338</v>
      </c>
      <c r="BC98" s="36" t="s">
        <v>338</v>
      </c>
      <c r="BD98" s="36" t="s">
        <v>338</v>
      </c>
      <c r="BE98" s="36" t="s">
        <v>338</v>
      </c>
      <c r="BF98" s="36" t="s">
        <v>338</v>
      </c>
      <c r="BG98" s="36" t="s">
        <v>338</v>
      </c>
      <c r="BH98" s="36" t="s">
        <v>338</v>
      </c>
      <c r="BI98" s="36" t="s">
        <v>338</v>
      </c>
      <c r="BJ98" s="36" t="s">
        <v>338</v>
      </c>
      <c r="BK98" s="36" t="s">
        <v>338</v>
      </c>
      <c r="BL98" s="36" t="s">
        <v>338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 t="s">
        <v>338</v>
      </c>
      <c r="E99" s="36" t="s">
        <v>338</v>
      </c>
      <c r="F99" s="36" t="s">
        <v>338</v>
      </c>
      <c r="G99" s="36" t="s">
        <v>338</v>
      </c>
      <c r="H99" s="36" t="s">
        <v>338</v>
      </c>
      <c r="I99" s="36" t="s">
        <v>338</v>
      </c>
      <c r="J99" s="36" t="s">
        <v>338</v>
      </c>
      <c r="K99" s="36" t="s">
        <v>338</v>
      </c>
      <c r="L99" s="36" t="s">
        <v>338</v>
      </c>
      <c r="M99" s="36" t="s">
        <v>338</v>
      </c>
      <c r="N99" s="36" t="s">
        <v>338</v>
      </c>
      <c r="O99" s="36" t="s">
        <v>338</v>
      </c>
      <c r="P99" s="36" t="s">
        <v>338</v>
      </c>
      <c r="Q99" s="36" t="s">
        <v>338</v>
      </c>
      <c r="R99" s="36" t="s">
        <v>338</v>
      </c>
      <c r="S99" s="36" t="s">
        <v>338</v>
      </c>
      <c r="T99" s="36" t="s">
        <v>338</v>
      </c>
      <c r="U99" s="36" t="s">
        <v>338</v>
      </c>
      <c r="V99" s="36" t="s">
        <v>338</v>
      </c>
      <c r="W99" s="36" t="s">
        <v>338</v>
      </c>
      <c r="X99" s="36" t="s">
        <v>338</v>
      </c>
      <c r="Y99" s="36" t="s">
        <v>338</v>
      </c>
      <c r="Z99" s="36" t="s">
        <v>338</v>
      </c>
      <c r="AA99" s="36" t="s">
        <v>338</v>
      </c>
      <c r="AB99" s="36" t="s">
        <v>338</v>
      </c>
      <c r="AC99" s="36" t="s">
        <v>338</v>
      </c>
      <c r="AD99" s="36" t="s">
        <v>338</v>
      </c>
      <c r="AE99" s="36" t="s">
        <v>338</v>
      </c>
      <c r="AF99" s="36" t="s">
        <v>338</v>
      </c>
      <c r="AG99" s="36" t="s">
        <v>338</v>
      </c>
      <c r="AH99" s="36" t="s">
        <v>338</v>
      </c>
      <c r="AI99" s="36" t="s">
        <v>338</v>
      </c>
      <c r="AJ99" s="36" t="s">
        <v>338</v>
      </c>
      <c r="AK99" s="36" t="s">
        <v>338</v>
      </c>
      <c r="AL99" s="36" t="s">
        <v>338</v>
      </c>
      <c r="AM99" s="36" t="s">
        <v>338</v>
      </c>
      <c r="AN99" s="36" t="s">
        <v>338</v>
      </c>
      <c r="AO99" s="36" t="s">
        <v>338</v>
      </c>
      <c r="AP99" s="36" t="s">
        <v>338</v>
      </c>
      <c r="AQ99" s="36" t="s">
        <v>338</v>
      </c>
      <c r="AR99" s="36" t="s">
        <v>338</v>
      </c>
      <c r="AS99" s="36" t="s">
        <v>338</v>
      </c>
      <c r="AT99" s="36" t="s">
        <v>338</v>
      </c>
      <c r="AU99" s="36" t="s">
        <v>338</v>
      </c>
      <c r="AV99" s="36" t="s">
        <v>338</v>
      </c>
      <c r="AW99" s="36" t="s">
        <v>338</v>
      </c>
      <c r="AX99" s="36" t="s">
        <v>338</v>
      </c>
      <c r="AY99" s="36" t="s">
        <v>338</v>
      </c>
      <c r="AZ99" s="36" t="s">
        <v>338</v>
      </c>
      <c r="BA99" s="36" t="s">
        <v>338</v>
      </c>
      <c r="BB99" s="36" t="s">
        <v>338</v>
      </c>
      <c r="BC99" s="36" t="s">
        <v>338</v>
      </c>
      <c r="BD99" s="36" t="s">
        <v>338</v>
      </c>
      <c r="BE99" s="36" t="s">
        <v>338</v>
      </c>
      <c r="BF99" s="36" t="s">
        <v>338</v>
      </c>
      <c r="BG99" s="36" t="s">
        <v>338</v>
      </c>
      <c r="BH99" s="36" t="s">
        <v>338</v>
      </c>
      <c r="BI99" s="36" t="s">
        <v>338</v>
      </c>
      <c r="BJ99" s="36" t="s">
        <v>338</v>
      </c>
      <c r="BK99" s="36" t="s">
        <v>338</v>
      </c>
      <c r="BL99" s="36" t="s">
        <v>338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 t="s">
        <v>338</v>
      </c>
      <c r="E100" s="36" t="s">
        <v>338</v>
      </c>
      <c r="F100" s="36" t="s">
        <v>338</v>
      </c>
      <c r="G100" s="36" t="s">
        <v>338</v>
      </c>
      <c r="H100" s="36" t="s">
        <v>338</v>
      </c>
      <c r="I100" s="36" t="s">
        <v>338</v>
      </c>
      <c r="J100" s="36" t="s">
        <v>338</v>
      </c>
      <c r="K100" s="36" t="s">
        <v>338</v>
      </c>
      <c r="L100" s="36" t="s">
        <v>338</v>
      </c>
      <c r="M100" s="36" t="s">
        <v>338</v>
      </c>
      <c r="N100" s="36" t="s">
        <v>338</v>
      </c>
      <c r="O100" s="36" t="s">
        <v>338</v>
      </c>
      <c r="P100" s="36" t="s">
        <v>338</v>
      </c>
      <c r="Q100" s="36" t="s">
        <v>338</v>
      </c>
      <c r="R100" s="36" t="s">
        <v>338</v>
      </c>
      <c r="S100" s="36" t="s">
        <v>338</v>
      </c>
      <c r="T100" s="36" t="s">
        <v>338</v>
      </c>
      <c r="U100" s="36" t="s">
        <v>338</v>
      </c>
      <c r="V100" s="36" t="s">
        <v>338</v>
      </c>
      <c r="W100" s="36" t="s">
        <v>338</v>
      </c>
      <c r="X100" s="36" t="s">
        <v>338</v>
      </c>
      <c r="Y100" s="36" t="s">
        <v>338</v>
      </c>
      <c r="Z100" s="36" t="s">
        <v>338</v>
      </c>
      <c r="AA100" s="36" t="s">
        <v>338</v>
      </c>
      <c r="AB100" s="36" t="s">
        <v>338</v>
      </c>
      <c r="AC100" s="36" t="s">
        <v>338</v>
      </c>
      <c r="AD100" s="36" t="s">
        <v>338</v>
      </c>
      <c r="AE100" s="36" t="s">
        <v>338</v>
      </c>
      <c r="AF100" s="36" t="s">
        <v>338</v>
      </c>
      <c r="AG100" s="36" t="s">
        <v>338</v>
      </c>
      <c r="AH100" s="36" t="s">
        <v>338</v>
      </c>
      <c r="AI100" s="36" t="s">
        <v>338</v>
      </c>
      <c r="AJ100" s="36" t="s">
        <v>338</v>
      </c>
      <c r="AK100" s="36" t="s">
        <v>338</v>
      </c>
      <c r="AL100" s="36" t="s">
        <v>338</v>
      </c>
      <c r="AM100" s="36" t="s">
        <v>338</v>
      </c>
      <c r="AN100" s="36" t="s">
        <v>338</v>
      </c>
      <c r="AO100" s="36" t="s">
        <v>338</v>
      </c>
      <c r="AP100" s="36" t="s">
        <v>338</v>
      </c>
      <c r="AQ100" s="36" t="s">
        <v>338</v>
      </c>
      <c r="AR100" s="36" t="s">
        <v>338</v>
      </c>
      <c r="AS100" s="36" t="s">
        <v>338</v>
      </c>
      <c r="AT100" s="36" t="s">
        <v>338</v>
      </c>
      <c r="AU100" s="36" t="s">
        <v>338</v>
      </c>
      <c r="AV100" s="36" t="s">
        <v>338</v>
      </c>
      <c r="AW100" s="36" t="s">
        <v>338</v>
      </c>
      <c r="AX100" s="36" t="s">
        <v>338</v>
      </c>
      <c r="AY100" s="36" t="s">
        <v>338</v>
      </c>
      <c r="AZ100" s="36" t="s">
        <v>338</v>
      </c>
      <c r="BA100" s="36" t="s">
        <v>338</v>
      </c>
      <c r="BB100" s="36" t="s">
        <v>338</v>
      </c>
      <c r="BC100" s="36" t="s">
        <v>338</v>
      </c>
      <c r="BD100" s="36" t="s">
        <v>338</v>
      </c>
      <c r="BE100" s="36" t="s">
        <v>338</v>
      </c>
      <c r="BF100" s="36" t="s">
        <v>338</v>
      </c>
      <c r="BG100" s="36" t="s">
        <v>338</v>
      </c>
      <c r="BH100" s="36" t="s">
        <v>338</v>
      </c>
      <c r="BI100" s="36" t="s">
        <v>338</v>
      </c>
      <c r="BJ100" s="36" t="s">
        <v>338</v>
      </c>
      <c r="BK100" s="36" t="s">
        <v>338</v>
      </c>
      <c r="BL100" s="36" t="s">
        <v>338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 t="s">
        <v>338</v>
      </c>
      <c r="E101" s="36" t="s">
        <v>338</v>
      </c>
      <c r="F101" s="36" t="s">
        <v>338</v>
      </c>
      <c r="G101" s="36" t="s">
        <v>338</v>
      </c>
      <c r="H101" s="36" t="s">
        <v>338</v>
      </c>
      <c r="I101" s="36" t="s">
        <v>338</v>
      </c>
      <c r="J101" s="36" t="s">
        <v>338</v>
      </c>
      <c r="K101" s="36" t="s">
        <v>338</v>
      </c>
      <c r="L101" s="36" t="s">
        <v>338</v>
      </c>
      <c r="M101" s="36" t="s">
        <v>338</v>
      </c>
      <c r="N101" s="36" t="s">
        <v>338</v>
      </c>
      <c r="O101" s="36" t="s">
        <v>338</v>
      </c>
      <c r="P101" s="36" t="s">
        <v>338</v>
      </c>
      <c r="Q101" s="36" t="s">
        <v>338</v>
      </c>
      <c r="R101" s="36" t="s">
        <v>338</v>
      </c>
      <c r="S101" s="36" t="s">
        <v>338</v>
      </c>
      <c r="T101" s="36" t="s">
        <v>338</v>
      </c>
      <c r="U101" s="36" t="s">
        <v>338</v>
      </c>
      <c r="V101" s="36" t="s">
        <v>338</v>
      </c>
      <c r="W101" s="36" t="s">
        <v>338</v>
      </c>
      <c r="X101" s="36" t="s">
        <v>338</v>
      </c>
      <c r="Y101" s="36" t="s">
        <v>338</v>
      </c>
      <c r="Z101" s="36" t="s">
        <v>338</v>
      </c>
      <c r="AA101" s="36" t="s">
        <v>338</v>
      </c>
      <c r="AB101" s="36" t="s">
        <v>338</v>
      </c>
      <c r="AC101" s="36" t="s">
        <v>338</v>
      </c>
      <c r="AD101" s="36" t="s">
        <v>338</v>
      </c>
      <c r="AE101" s="36" t="s">
        <v>338</v>
      </c>
      <c r="AF101" s="36" t="s">
        <v>338</v>
      </c>
      <c r="AG101" s="36" t="s">
        <v>338</v>
      </c>
      <c r="AH101" s="36" t="s">
        <v>338</v>
      </c>
      <c r="AI101" s="36" t="s">
        <v>338</v>
      </c>
      <c r="AJ101" s="36" t="s">
        <v>338</v>
      </c>
      <c r="AK101" s="36" t="s">
        <v>338</v>
      </c>
      <c r="AL101" s="36" t="s">
        <v>338</v>
      </c>
      <c r="AM101" s="36" t="s">
        <v>338</v>
      </c>
      <c r="AN101" s="36" t="s">
        <v>338</v>
      </c>
      <c r="AO101" s="36" t="s">
        <v>338</v>
      </c>
      <c r="AP101" s="36" t="s">
        <v>338</v>
      </c>
      <c r="AQ101" s="36" t="s">
        <v>338</v>
      </c>
      <c r="AR101" s="36" t="s">
        <v>338</v>
      </c>
      <c r="AS101" s="36" t="s">
        <v>338</v>
      </c>
      <c r="AT101" s="36" t="s">
        <v>338</v>
      </c>
      <c r="AU101" s="36" t="s">
        <v>338</v>
      </c>
      <c r="AV101" s="36" t="s">
        <v>338</v>
      </c>
      <c r="AW101" s="36" t="s">
        <v>338</v>
      </c>
      <c r="AX101" s="36" t="s">
        <v>338</v>
      </c>
      <c r="AY101" s="36" t="s">
        <v>338</v>
      </c>
      <c r="AZ101" s="36" t="s">
        <v>338</v>
      </c>
      <c r="BA101" s="36" t="s">
        <v>338</v>
      </c>
      <c r="BB101" s="36" t="s">
        <v>338</v>
      </c>
      <c r="BC101" s="36" t="s">
        <v>338</v>
      </c>
      <c r="BD101" s="36" t="s">
        <v>338</v>
      </c>
      <c r="BE101" s="36" t="s">
        <v>338</v>
      </c>
      <c r="BF101" s="36" t="s">
        <v>338</v>
      </c>
      <c r="BG101" s="36" t="s">
        <v>338</v>
      </c>
      <c r="BH101" s="36" t="s">
        <v>338</v>
      </c>
      <c r="BI101" s="36" t="s">
        <v>338</v>
      </c>
      <c r="BJ101" s="36" t="s">
        <v>338</v>
      </c>
      <c r="BK101" s="36" t="s">
        <v>338</v>
      </c>
      <c r="BL101" s="36" t="s">
        <v>338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 t="s">
        <v>338</v>
      </c>
      <c r="E102" s="36" t="s">
        <v>338</v>
      </c>
      <c r="F102" s="36" t="s">
        <v>338</v>
      </c>
      <c r="G102" s="36" t="s">
        <v>338</v>
      </c>
      <c r="H102" s="36" t="s">
        <v>338</v>
      </c>
      <c r="I102" s="36" t="s">
        <v>338</v>
      </c>
      <c r="J102" s="36" t="s">
        <v>338</v>
      </c>
      <c r="K102" s="36" t="s">
        <v>338</v>
      </c>
      <c r="L102" s="36" t="s">
        <v>338</v>
      </c>
      <c r="M102" s="36" t="s">
        <v>338</v>
      </c>
      <c r="N102" s="36" t="s">
        <v>338</v>
      </c>
      <c r="O102" s="36" t="s">
        <v>338</v>
      </c>
      <c r="P102" s="36" t="s">
        <v>338</v>
      </c>
      <c r="Q102" s="36" t="s">
        <v>338</v>
      </c>
      <c r="R102" s="36" t="s">
        <v>338</v>
      </c>
      <c r="S102" s="36" t="s">
        <v>338</v>
      </c>
      <c r="T102" s="36" t="s">
        <v>338</v>
      </c>
      <c r="U102" s="36" t="s">
        <v>338</v>
      </c>
      <c r="V102" s="36" t="s">
        <v>338</v>
      </c>
      <c r="W102" s="36" t="s">
        <v>338</v>
      </c>
      <c r="X102" s="36" t="s">
        <v>338</v>
      </c>
      <c r="Y102" s="36" t="s">
        <v>338</v>
      </c>
      <c r="Z102" s="36" t="s">
        <v>338</v>
      </c>
      <c r="AA102" s="36" t="s">
        <v>338</v>
      </c>
      <c r="AB102" s="36" t="s">
        <v>338</v>
      </c>
      <c r="AC102" s="36" t="s">
        <v>338</v>
      </c>
      <c r="AD102" s="36" t="s">
        <v>338</v>
      </c>
      <c r="AE102" s="36" t="s">
        <v>338</v>
      </c>
      <c r="AF102" s="36" t="s">
        <v>338</v>
      </c>
      <c r="AG102" s="36" t="s">
        <v>338</v>
      </c>
      <c r="AH102" s="36" t="s">
        <v>338</v>
      </c>
      <c r="AI102" s="36" t="s">
        <v>338</v>
      </c>
      <c r="AJ102" s="36" t="s">
        <v>338</v>
      </c>
      <c r="AK102" s="36" t="s">
        <v>338</v>
      </c>
      <c r="AL102" s="36" t="s">
        <v>338</v>
      </c>
      <c r="AM102" s="36" t="s">
        <v>338</v>
      </c>
      <c r="AN102" s="36" t="s">
        <v>338</v>
      </c>
      <c r="AO102" s="36" t="s">
        <v>338</v>
      </c>
      <c r="AP102" s="36" t="s">
        <v>338</v>
      </c>
      <c r="AQ102" s="36" t="s">
        <v>338</v>
      </c>
      <c r="AR102" s="36" t="s">
        <v>338</v>
      </c>
      <c r="AS102" s="36" t="s">
        <v>338</v>
      </c>
      <c r="AT102" s="36" t="s">
        <v>338</v>
      </c>
      <c r="AU102" s="36" t="s">
        <v>338</v>
      </c>
      <c r="AV102" s="36" t="s">
        <v>338</v>
      </c>
      <c r="AW102" s="36" t="s">
        <v>338</v>
      </c>
      <c r="AX102" s="36" t="s">
        <v>338</v>
      </c>
      <c r="AY102" s="36" t="s">
        <v>338</v>
      </c>
      <c r="AZ102" s="36" t="s">
        <v>338</v>
      </c>
      <c r="BA102" s="36" t="s">
        <v>338</v>
      </c>
      <c r="BB102" s="36" t="s">
        <v>338</v>
      </c>
      <c r="BC102" s="36" t="s">
        <v>338</v>
      </c>
      <c r="BD102" s="36" t="s">
        <v>338</v>
      </c>
      <c r="BE102" s="36" t="s">
        <v>338</v>
      </c>
      <c r="BF102" s="36" t="s">
        <v>338</v>
      </c>
      <c r="BG102" s="36" t="s">
        <v>338</v>
      </c>
      <c r="BH102" s="36" t="s">
        <v>338</v>
      </c>
      <c r="BI102" s="36" t="s">
        <v>338</v>
      </c>
      <c r="BJ102" s="36" t="s">
        <v>338</v>
      </c>
      <c r="BK102" s="36" t="s">
        <v>338</v>
      </c>
      <c r="BL102" s="36" t="s">
        <v>338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 t="s">
        <v>338</v>
      </c>
      <c r="E103" s="36" t="s">
        <v>338</v>
      </c>
      <c r="F103" s="36" t="s">
        <v>338</v>
      </c>
      <c r="G103" s="36" t="s">
        <v>338</v>
      </c>
      <c r="H103" s="36" t="s">
        <v>338</v>
      </c>
      <c r="I103" s="36" t="s">
        <v>338</v>
      </c>
      <c r="J103" s="36" t="s">
        <v>338</v>
      </c>
      <c r="K103" s="36" t="s">
        <v>338</v>
      </c>
      <c r="L103" s="36" t="s">
        <v>338</v>
      </c>
      <c r="M103" s="36" t="s">
        <v>338</v>
      </c>
      <c r="N103" s="36" t="s">
        <v>338</v>
      </c>
      <c r="O103" s="36" t="s">
        <v>338</v>
      </c>
      <c r="P103" s="36" t="s">
        <v>338</v>
      </c>
      <c r="Q103" s="36" t="s">
        <v>338</v>
      </c>
      <c r="R103" s="36" t="s">
        <v>338</v>
      </c>
      <c r="S103" s="36" t="s">
        <v>338</v>
      </c>
      <c r="T103" s="36" t="s">
        <v>338</v>
      </c>
      <c r="U103" s="36" t="s">
        <v>338</v>
      </c>
      <c r="V103" s="36" t="s">
        <v>338</v>
      </c>
      <c r="W103" s="36" t="s">
        <v>338</v>
      </c>
      <c r="X103" s="36" t="s">
        <v>338</v>
      </c>
      <c r="Y103" s="36" t="s">
        <v>338</v>
      </c>
      <c r="Z103" s="36" t="s">
        <v>338</v>
      </c>
      <c r="AA103" s="36" t="s">
        <v>338</v>
      </c>
      <c r="AB103" s="36" t="s">
        <v>338</v>
      </c>
      <c r="AC103" s="36" t="s">
        <v>338</v>
      </c>
      <c r="AD103" s="36" t="s">
        <v>338</v>
      </c>
      <c r="AE103" s="36" t="s">
        <v>338</v>
      </c>
      <c r="AF103" s="36" t="s">
        <v>338</v>
      </c>
      <c r="AG103" s="36" t="s">
        <v>338</v>
      </c>
      <c r="AH103" s="36" t="s">
        <v>338</v>
      </c>
      <c r="AI103" s="36" t="s">
        <v>338</v>
      </c>
      <c r="AJ103" s="36" t="s">
        <v>338</v>
      </c>
      <c r="AK103" s="36" t="s">
        <v>338</v>
      </c>
      <c r="AL103" s="36" t="s">
        <v>338</v>
      </c>
      <c r="AM103" s="36" t="s">
        <v>338</v>
      </c>
      <c r="AN103" s="36" t="s">
        <v>338</v>
      </c>
      <c r="AO103" s="36" t="s">
        <v>338</v>
      </c>
      <c r="AP103" s="36" t="s">
        <v>338</v>
      </c>
      <c r="AQ103" s="36" t="s">
        <v>338</v>
      </c>
      <c r="AR103" s="36" t="s">
        <v>338</v>
      </c>
      <c r="AS103" s="36" t="s">
        <v>338</v>
      </c>
      <c r="AT103" s="36" t="s">
        <v>338</v>
      </c>
      <c r="AU103" s="36" t="s">
        <v>338</v>
      </c>
      <c r="AV103" s="36" t="s">
        <v>338</v>
      </c>
      <c r="AW103" s="36" t="s">
        <v>338</v>
      </c>
      <c r="AX103" s="36" t="s">
        <v>338</v>
      </c>
      <c r="AY103" s="36" t="s">
        <v>338</v>
      </c>
      <c r="AZ103" s="36" t="s">
        <v>338</v>
      </c>
      <c r="BA103" s="36" t="s">
        <v>338</v>
      </c>
      <c r="BB103" s="36" t="s">
        <v>338</v>
      </c>
      <c r="BC103" s="36" t="s">
        <v>338</v>
      </c>
      <c r="BD103" s="36" t="s">
        <v>338</v>
      </c>
      <c r="BE103" s="36" t="s">
        <v>338</v>
      </c>
      <c r="BF103" s="36" t="s">
        <v>338</v>
      </c>
      <c r="BG103" s="36" t="s">
        <v>338</v>
      </c>
      <c r="BH103" s="36" t="s">
        <v>338</v>
      </c>
      <c r="BI103" s="36" t="s">
        <v>338</v>
      </c>
      <c r="BJ103" s="36" t="s">
        <v>338</v>
      </c>
      <c r="BK103" s="36" t="s">
        <v>338</v>
      </c>
      <c r="BL103" s="36" t="s">
        <v>338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 t="s">
        <v>338</v>
      </c>
      <c r="E104" s="36" t="s">
        <v>338</v>
      </c>
      <c r="F104" s="36" t="s">
        <v>338</v>
      </c>
      <c r="G104" s="36" t="s">
        <v>338</v>
      </c>
      <c r="H104" s="36" t="s">
        <v>338</v>
      </c>
      <c r="I104" s="36" t="s">
        <v>338</v>
      </c>
      <c r="J104" s="36" t="s">
        <v>338</v>
      </c>
      <c r="K104" s="36" t="s">
        <v>338</v>
      </c>
      <c r="L104" s="36" t="s">
        <v>338</v>
      </c>
      <c r="M104" s="36" t="s">
        <v>338</v>
      </c>
      <c r="N104" s="36" t="s">
        <v>338</v>
      </c>
      <c r="O104" s="36" t="s">
        <v>338</v>
      </c>
      <c r="P104" s="36" t="s">
        <v>338</v>
      </c>
      <c r="Q104" s="36" t="s">
        <v>338</v>
      </c>
      <c r="R104" s="36" t="s">
        <v>338</v>
      </c>
      <c r="S104" s="36" t="s">
        <v>338</v>
      </c>
      <c r="T104" s="36" t="s">
        <v>338</v>
      </c>
      <c r="U104" s="36" t="s">
        <v>338</v>
      </c>
      <c r="V104" s="36" t="s">
        <v>338</v>
      </c>
      <c r="W104" s="36" t="s">
        <v>338</v>
      </c>
      <c r="X104" s="36" t="s">
        <v>338</v>
      </c>
      <c r="Y104" s="36" t="s">
        <v>338</v>
      </c>
      <c r="Z104" s="36" t="s">
        <v>338</v>
      </c>
      <c r="AA104" s="36" t="s">
        <v>338</v>
      </c>
      <c r="AB104" s="36" t="s">
        <v>338</v>
      </c>
      <c r="AC104" s="36" t="s">
        <v>338</v>
      </c>
      <c r="AD104" s="36" t="s">
        <v>338</v>
      </c>
      <c r="AE104" s="36" t="s">
        <v>338</v>
      </c>
      <c r="AF104" s="36" t="s">
        <v>338</v>
      </c>
      <c r="AG104" s="36" t="s">
        <v>338</v>
      </c>
      <c r="AH104" s="36" t="s">
        <v>338</v>
      </c>
      <c r="AI104" s="36" t="s">
        <v>338</v>
      </c>
      <c r="AJ104" s="36" t="s">
        <v>338</v>
      </c>
      <c r="AK104" s="36" t="s">
        <v>338</v>
      </c>
      <c r="AL104" s="36" t="s">
        <v>338</v>
      </c>
      <c r="AM104" s="36" t="s">
        <v>338</v>
      </c>
      <c r="AN104" s="36" t="s">
        <v>338</v>
      </c>
      <c r="AO104" s="36" t="s">
        <v>338</v>
      </c>
      <c r="AP104" s="36" t="s">
        <v>338</v>
      </c>
      <c r="AQ104" s="36" t="s">
        <v>338</v>
      </c>
      <c r="AR104" s="36" t="s">
        <v>338</v>
      </c>
      <c r="AS104" s="36" t="s">
        <v>338</v>
      </c>
      <c r="AT104" s="36" t="s">
        <v>338</v>
      </c>
      <c r="AU104" s="36" t="s">
        <v>338</v>
      </c>
      <c r="AV104" s="36" t="s">
        <v>338</v>
      </c>
      <c r="AW104" s="36" t="s">
        <v>338</v>
      </c>
      <c r="AX104" s="36" t="s">
        <v>338</v>
      </c>
      <c r="AY104" s="36" t="s">
        <v>338</v>
      </c>
      <c r="AZ104" s="36" t="s">
        <v>338</v>
      </c>
      <c r="BA104" s="36" t="s">
        <v>338</v>
      </c>
      <c r="BB104" s="36" t="s">
        <v>338</v>
      </c>
      <c r="BC104" s="36" t="s">
        <v>338</v>
      </c>
      <c r="BD104" s="36" t="s">
        <v>338</v>
      </c>
      <c r="BE104" s="36" t="s">
        <v>338</v>
      </c>
      <c r="BF104" s="36" t="s">
        <v>338</v>
      </c>
      <c r="BG104" s="36" t="s">
        <v>338</v>
      </c>
      <c r="BH104" s="36" t="s">
        <v>338</v>
      </c>
      <c r="BI104" s="36" t="s">
        <v>338</v>
      </c>
      <c r="BJ104" s="36" t="s">
        <v>338</v>
      </c>
      <c r="BK104" s="36" t="s">
        <v>338</v>
      </c>
      <c r="BL104" s="36" t="s">
        <v>338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 t="s">
        <v>338</v>
      </c>
      <c r="E105" s="36" t="s">
        <v>338</v>
      </c>
      <c r="F105" s="36" t="s">
        <v>338</v>
      </c>
      <c r="G105" s="36" t="s">
        <v>338</v>
      </c>
      <c r="H105" s="36" t="s">
        <v>338</v>
      </c>
      <c r="I105" s="36" t="s">
        <v>338</v>
      </c>
      <c r="J105" s="36" t="s">
        <v>338</v>
      </c>
      <c r="K105" s="36" t="s">
        <v>338</v>
      </c>
      <c r="L105" s="36" t="s">
        <v>338</v>
      </c>
      <c r="M105" s="36" t="s">
        <v>338</v>
      </c>
      <c r="N105" s="36" t="s">
        <v>338</v>
      </c>
      <c r="O105" s="36" t="s">
        <v>338</v>
      </c>
      <c r="P105" s="36" t="s">
        <v>338</v>
      </c>
      <c r="Q105" s="36" t="s">
        <v>338</v>
      </c>
      <c r="R105" s="36" t="s">
        <v>338</v>
      </c>
      <c r="S105" s="36" t="s">
        <v>338</v>
      </c>
      <c r="T105" s="36" t="s">
        <v>338</v>
      </c>
      <c r="U105" s="36" t="s">
        <v>338</v>
      </c>
      <c r="V105" s="36" t="s">
        <v>338</v>
      </c>
      <c r="W105" s="36" t="s">
        <v>338</v>
      </c>
      <c r="X105" s="36" t="s">
        <v>338</v>
      </c>
      <c r="Y105" s="36" t="s">
        <v>338</v>
      </c>
      <c r="Z105" s="36" t="s">
        <v>338</v>
      </c>
      <c r="AA105" s="36" t="s">
        <v>338</v>
      </c>
      <c r="AB105" s="36" t="s">
        <v>338</v>
      </c>
      <c r="AC105" s="36" t="s">
        <v>338</v>
      </c>
      <c r="AD105" s="36" t="s">
        <v>338</v>
      </c>
      <c r="AE105" s="36" t="s">
        <v>338</v>
      </c>
      <c r="AF105" s="36" t="s">
        <v>338</v>
      </c>
      <c r="AG105" s="36" t="s">
        <v>338</v>
      </c>
      <c r="AH105" s="36" t="s">
        <v>338</v>
      </c>
      <c r="AI105" s="36" t="s">
        <v>338</v>
      </c>
      <c r="AJ105" s="36" t="s">
        <v>338</v>
      </c>
      <c r="AK105" s="36" t="s">
        <v>338</v>
      </c>
      <c r="AL105" s="36" t="s">
        <v>338</v>
      </c>
      <c r="AM105" s="36" t="s">
        <v>338</v>
      </c>
      <c r="AN105" s="36" t="s">
        <v>338</v>
      </c>
      <c r="AO105" s="36" t="s">
        <v>338</v>
      </c>
      <c r="AP105" s="36" t="s">
        <v>338</v>
      </c>
      <c r="AQ105" s="36" t="s">
        <v>338</v>
      </c>
      <c r="AR105" s="36" t="s">
        <v>338</v>
      </c>
      <c r="AS105" s="36" t="s">
        <v>338</v>
      </c>
      <c r="AT105" s="36" t="s">
        <v>338</v>
      </c>
      <c r="AU105" s="36" t="s">
        <v>338</v>
      </c>
      <c r="AV105" s="36" t="s">
        <v>338</v>
      </c>
      <c r="AW105" s="36" t="s">
        <v>338</v>
      </c>
      <c r="AX105" s="36" t="s">
        <v>338</v>
      </c>
      <c r="AY105" s="36" t="s">
        <v>338</v>
      </c>
      <c r="AZ105" s="36" t="s">
        <v>338</v>
      </c>
      <c r="BA105" s="36" t="s">
        <v>338</v>
      </c>
      <c r="BB105" s="36" t="s">
        <v>338</v>
      </c>
      <c r="BC105" s="36" t="s">
        <v>338</v>
      </c>
      <c r="BD105" s="36" t="s">
        <v>338</v>
      </c>
      <c r="BE105" s="36" t="s">
        <v>338</v>
      </c>
      <c r="BF105" s="36" t="s">
        <v>338</v>
      </c>
      <c r="BG105" s="36" t="s">
        <v>338</v>
      </c>
      <c r="BH105" s="36" t="s">
        <v>338</v>
      </c>
      <c r="BI105" s="36" t="s">
        <v>338</v>
      </c>
      <c r="BJ105" s="36" t="s">
        <v>338</v>
      </c>
      <c r="BK105" s="36" t="s">
        <v>338</v>
      </c>
      <c r="BL105" s="36" t="s">
        <v>338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 t="s">
        <v>338</v>
      </c>
      <c r="E106" s="36" t="s">
        <v>338</v>
      </c>
      <c r="F106" s="36" t="s">
        <v>338</v>
      </c>
      <c r="G106" s="36" t="s">
        <v>338</v>
      </c>
      <c r="H106" s="36" t="s">
        <v>338</v>
      </c>
      <c r="I106" s="36" t="s">
        <v>338</v>
      </c>
      <c r="J106" s="36" t="s">
        <v>338</v>
      </c>
      <c r="K106" s="36" t="s">
        <v>338</v>
      </c>
      <c r="L106" s="36" t="s">
        <v>338</v>
      </c>
      <c r="M106" s="36" t="s">
        <v>338</v>
      </c>
      <c r="N106" s="36" t="s">
        <v>338</v>
      </c>
      <c r="O106" s="36" t="s">
        <v>338</v>
      </c>
      <c r="P106" s="36" t="s">
        <v>338</v>
      </c>
      <c r="Q106" s="36" t="s">
        <v>338</v>
      </c>
      <c r="R106" s="36" t="s">
        <v>338</v>
      </c>
      <c r="S106" s="36" t="s">
        <v>338</v>
      </c>
      <c r="T106" s="36" t="s">
        <v>338</v>
      </c>
      <c r="U106" s="36" t="s">
        <v>338</v>
      </c>
      <c r="V106" s="36" t="s">
        <v>338</v>
      </c>
      <c r="W106" s="36" t="s">
        <v>338</v>
      </c>
      <c r="X106" s="36" t="s">
        <v>338</v>
      </c>
      <c r="Y106" s="36" t="s">
        <v>338</v>
      </c>
      <c r="Z106" s="36" t="s">
        <v>338</v>
      </c>
      <c r="AA106" s="36" t="s">
        <v>338</v>
      </c>
      <c r="AB106" s="36" t="s">
        <v>338</v>
      </c>
      <c r="AC106" s="36" t="s">
        <v>338</v>
      </c>
      <c r="AD106" s="36" t="s">
        <v>338</v>
      </c>
      <c r="AE106" s="36" t="s">
        <v>338</v>
      </c>
      <c r="AF106" s="36" t="s">
        <v>338</v>
      </c>
      <c r="AG106" s="36" t="s">
        <v>338</v>
      </c>
      <c r="AH106" s="36" t="s">
        <v>338</v>
      </c>
      <c r="AI106" s="36" t="s">
        <v>338</v>
      </c>
      <c r="AJ106" s="36" t="s">
        <v>338</v>
      </c>
      <c r="AK106" s="36" t="s">
        <v>338</v>
      </c>
      <c r="AL106" s="36" t="s">
        <v>338</v>
      </c>
      <c r="AM106" s="36" t="s">
        <v>338</v>
      </c>
      <c r="AN106" s="36" t="s">
        <v>338</v>
      </c>
      <c r="AO106" s="36" t="s">
        <v>338</v>
      </c>
      <c r="AP106" s="36" t="s">
        <v>338</v>
      </c>
      <c r="AQ106" s="36" t="s">
        <v>338</v>
      </c>
      <c r="AR106" s="36" t="s">
        <v>338</v>
      </c>
      <c r="AS106" s="36" t="s">
        <v>338</v>
      </c>
      <c r="AT106" s="36" t="s">
        <v>338</v>
      </c>
      <c r="AU106" s="36" t="s">
        <v>338</v>
      </c>
      <c r="AV106" s="36" t="s">
        <v>338</v>
      </c>
      <c r="AW106" s="36" t="s">
        <v>338</v>
      </c>
      <c r="AX106" s="36" t="s">
        <v>338</v>
      </c>
      <c r="AY106" s="36" t="s">
        <v>338</v>
      </c>
      <c r="AZ106" s="36" t="s">
        <v>338</v>
      </c>
      <c r="BA106" s="36" t="s">
        <v>338</v>
      </c>
      <c r="BB106" s="36" t="s">
        <v>338</v>
      </c>
      <c r="BC106" s="36" t="s">
        <v>338</v>
      </c>
      <c r="BD106" s="36" t="s">
        <v>338</v>
      </c>
      <c r="BE106" s="36" t="s">
        <v>338</v>
      </c>
      <c r="BF106" s="36" t="s">
        <v>338</v>
      </c>
      <c r="BG106" s="36" t="s">
        <v>338</v>
      </c>
      <c r="BH106" s="36" t="s">
        <v>338</v>
      </c>
      <c r="BI106" s="36" t="s">
        <v>338</v>
      </c>
      <c r="BJ106" s="36" t="s">
        <v>338</v>
      </c>
      <c r="BK106" s="36" t="s">
        <v>338</v>
      </c>
      <c r="BL106" s="36" t="s">
        <v>338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 t="s">
        <v>338</v>
      </c>
      <c r="E107" s="36" t="s">
        <v>338</v>
      </c>
      <c r="F107" s="36" t="s">
        <v>338</v>
      </c>
      <c r="G107" s="36" t="s">
        <v>338</v>
      </c>
      <c r="H107" s="36" t="s">
        <v>338</v>
      </c>
      <c r="I107" s="36" t="s">
        <v>338</v>
      </c>
      <c r="J107" s="36" t="s">
        <v>338</v>
      </c>
      <c r="K107" s="36" t="s">
        <v>338</v>
      </c>
      <c r="L107" s="36" t="s">
        <v>338</v>
      </c>
      <c r="M107" s="36" t="s">
        <v>338</v>
      </c>
      <c r="N107" s="36" t="s">
        <v>338</v>
      </c>
      <c r="O107" s="36" t="s">
        <v>338</v>
      </c>
      <c r="P107" s="36" t="s">
        <v>338</v>
      </c>
      <c r="Q107" s="36" t="s">
        <v>338</v>
      </c>
      <c r="R107" s="36" t="s">
        <v>338</v>
      </c>
      <c r="S107" s="36" t="s">
        <v>338</v>
      </c>
      <c r="T107" s="36" t="s">
        <v>338</v>
      </c>
      <c r="U107" s="36" t="s">
        <v>338</v>
      </c>
      <c r="V107" s="36" t="s">
        <v>338</v>
      </c>
      <c r="W107" s="36" t="s">
        <v>338</v>
      </c>
      <c r="X107" s="36" t="s">
        <v>338</v>
      </c>
      <c r="Y107" s="36" t="s">
        <v>338</v>
      </c>
      <c r="Z107" s="36" t="s">
        <v>338</v>
      </c>
      <c r="AA107" s="36" t="s">
        <v>338</v>
      </c>
      <c r="AB107" s="36" t="s">
        <v>338</v>
      </c>
      <c r="AC107" s="36" t="s">
        <v>338</v>
      </c>
      <c r="AD107" s="36" t="s">
        <v>338</v>
      </c>
      <c r="AE107" s="36" t="s">
        <v>338</v>
      </c>
      <c r="AF107" s="36" t="s">
        <v>338</v>
      </c>
      <c r="AG107" s="36" t="s">
        <v>338</v>
      </c>
      <c r="AH107" s="36" t="s">
        <v>338</v>
      </c>
      <c r="AI107" s="36" t="s">
        <v>338</v>
      </c>
      <c r="AJ107" s="36" t="s">
        <v>338</v>
      </c>
      <c r="AK107" s="36" t="s">
        <v>338</v>
      </c>
      <c r="AL107" s="36" t="s">
        <v>338</v>
      </c>
      <c r="AM107" s="36" t="s">
        <v>338</v>
      </c>
      <c r="AN107" s="36" t="s">
        <v>338</v>
      </c>
      <c r="AO107" s="36" t="s">
        <v>338</v>
      </c>
      <c r="AP107" s="36" t="s">
        <v>338</v>
      </c>
      <c r="AQ107" s="36" t="s">
        <v>338</v>
      </c>
      <c r="AR107" s="36" t="s">
        <v>338</v>
      </c>
      <c r="AS107" s="36" t="s">
        <v>338</v>
      </c>
      <c r="AT107" s="36" t="s">
        <v>338</v>
      </c>
      <c r="AU107" s="36" t="s">
        <v>338</v>
      </c>
      <c r="AV107" s="36" t="s">
        <v>338</v>
      </c>
      <c r="AW107" s="36" t="s">
        <v>338</v>
      </c>
      <c r="AX107" s="36" t="s">
        <v>338</v>
      </c>
      <c r="AY107" s="36" t="s">
        <v>338</v>
      </c>
      <c r="AZ107" s="36" t="s">
        <v>338</v>
      </c>
      <c r="BA107" s="36" t="s">
        <v>338</v>
      </c>
      <c r="BB107" s="36" t="s">
        <v>338</v>
      </c>
      <c r="BC107" s="36" t="s">
        <v>338</v>
      </c>
      <c r="BD107" s="36" t="s">
        <v>338</v>
      </c>
      <c r="BE107" s="36" t="s">
        <v>338</v>
      </c>
      <c r="BF107" s="36" t="s">
        <v>338</v>
      </c>
      <c r="BG107" s="36" t="s">
        <v>338</v>
      </c>
      <c r="BH107" s="36" t="s">
        <v>338</v>
      </c>
      <c r="BI107" s="36" t="s">
        <v>338</v>
      </c>
      <c r="BJ107" s="36" t="s">
        <v>338</v>
      </c>
      <c r="BK107" s="36" t="s">
        <v>338</v>
      </c>
      <c r="BL107" s="36" t="s">
        <v>338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 t="s">
        <v>338</v>
      </c>
      <c r="E108" s="36" t="s">
        <v>338</v>
      </c>
      <c r="F108" s="36" t="s">
        <v>338</v>
      </c>
      <c r="G108" s="36" t="s">
        <v>338</v>
      </c>
      <c r="H108" s="36" t="s">
        <v>338</v>
      </c>
      <c r="I108" s="36" t="s">
        <v>338</v>
      </c>
      <c r="J108" s="36" t="s">
        <v>338</v>
      </c>
      <c r="K108" s="36" t="s">
        <v>338</v>
      </c>
      <c r="L108" s="36" t="s">
        <v>338</v>
      </c>
      <c r="M108" s="36" t="s">
        <v>338</v>
      </c>
      <c r="N108" s="36" t="s">
        <v>338</v>
      </c>
      <c r="O108" s="36" t="s">
        <v>338</v>
      </c>
      <c r="P108" s="36" t="s">
        <v>338</v>
      </c>
      <c r="Q108" s="36" t="s">
        <v>338</v>
      </c>
      <c r="R108" s="36" t="s">
        <v>338</v>
      </c>
      <c r="S108" s="36" t="s">
        <v>338</v>
      </c>
      <c r="T108" s="36" t="s">
        <v>338</v>
      </c>
      <c r="U108" s="36" t="s">
        <v>338</v>
      </c>
      <c r="V108" s="36" t="s">
        <v>338</v>
      </c>
      <c r="W108" s="36" t="s">
        <v>338</v>
      </c>
      <c r="X108" s="36" t="s">
        <v>338</v>
      </c>
      <c r="Y108" s="36" t="s">
        <v>338</v>
      </c>
      <c r="Z108" s="36" t="s">
        <v>338</v>
      </c>
      <c r="AA108" s="36" t="s">
        <v>338</v>
      </c>
      <c r="AB108" s="36" t="s">
        <v>338</v>
      </c>
      <c r="AC108" s="36" t="s">
        <v>338</v>
      </c>
      <c r="AD108" s="36" t="s">
        <v>338</v>
      </c>
      <c r="AE108" s="36" t="s">
        <v>338</v>
      </c>
      <c r="AF108" s="36" t="s">
        <v>338</v>
      </c>
      <c r="AG108" s="36" t="s">
        <v>338</v>
      </c>
      <c r="AH108" s="36" t="s">
        <v>338</v>
      </c>
      <c r="AI108" s="36" t="s">
        <v>338</v>
      </c>
      <c r="AJ108" s="36" t="s">
        <v>338</v>
      </c>
      <c r="AK108" s="36" t="s">
        <v>338</v>
      </c>
      <c r="AL108" s="36" t="s">
        <v>338</v>
      </c>
      <c r="AM108" s="36" t="s">
        <v>338</v>
      </c>
      <c r="AN108" s="36" t="s">
        <v>338</v>
      </c>
      <c r="AO108" s="36" t="s">
        <v>338</v>
      </c>
      <c r="AP108" s="36" t="s">
        <v>338</v>
      </c>
      <c r="AQ108" s="36" t="s">
        <v>338</v>
      </c>
      <c r="AR108" s="36" t="s">
        <v>338</v>
      </c>
      <c r="AS108" s="36" t="s">
        <v>338</v>
      </c>
      <c r="AT108" s="36" t="s">
        <v>338</v>
      </c>
      <c r="AU108" s="36" t="s">
        <v>338</v>
      </c>
      <c r="AV108" s="36" t="s">
        <v>338</v>
      </c>
      <c r="AW108" s="36" t="s">
        <v>338</v>
      </c>
      <c r="AX108" s="36" t="s">
        <v>338</v>
      </c>
      <c r="AY108" s="36" t="s">
        <v>338</v>
      </c>
      <c r="AZ108" s="36" t="s">
        <v>338</v>
      </c>
      <c r="BA108" s="36" t="s">
        <v>338</v>
      </c>
      <c r="BB108" s="36" t="s">
        <v>338</v>
      </c>
      <c r="BC108" s="36" t="s">
        <v>338</v>
      </c>
      <c r="BD108" s="36" t="s">
        <v>338</v>
      </c>
      <c r="BE108" s="36" t="s">
        <v>338</v>
      </c>
      <c r="BF108" s="36" t="s">
        <v>338</v>
      </c>
      <c r="BG108" s="36" t="s">
        <v>338</v>
      </c>
      <c r="BH108" s="36" t="s">
        <v>338</v>
      </c>
      <c r="BI108" s="36" t="s">
        <v>338</v>
      </c>
      <c r="BJ108" s="36" t="s">
        <v>338</v>
      </c>
      <c r="BK108" s="36" t="s">
        <v>338</v>
      </c>
      <c r="BL108" s="36" t="s">
        <v>338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 t="s">
        <v>338</v>
      </c>
      <c r="E109" s="36" t="s">
        <v>338</v>
      </c>
      <c r="F109" s="36" t="s">
        <v>338</v>
      </c>
      <c r="G109" s="36" t="s">
        <v>338</v>
      </c>
      <c r="H109" s="36" t="s">
        <v>338</v>
      </c>
      <c r="I109" s="36" t="s">
        <v>338</v>
      </c>
      <c r="J109" s="36" t="s">
        <v>338</v>
      </c>
      <c r="K109" s="36" t="s">
        <v>338</v>
      </c>
      <c r="L109" s="36" t="s">
        <v>338</v>
      </c>
      <c r="M109" s="36" t="s">
        <v>338</v>
      </c>
      <c r="N109" s="36" t="s">
        <v>338</v>
      </c>
      <c r="O109" s="36" t="s">
        <v>338</v>
      </c>
      <c r="P109" s="36" t="s">
        <v>338</v>
      </c>
      <c r="Q109" s="36" t="s">
        <v>338</v>
      </c>
      <c r="R109" s="36" t="s">
        <v>338</v>
      </c>
      <c r="S109" s="36" t="s">
        <v>338</v>
      </c>
      <c r="T109" s="36" t="s">
        <v>338</v>
      </c>
      <c r="U109" s="36" t="s">
        <v>338</v>
      </c>
      <c r="V109" s="36" t="s">
        <v>338</v>
      </c>
      <c r="W109" s="36" t="s">
        <v>338</v>
      </c>
      <c r="X109" s="36" t="s">
        <v>338</v>
      </c>
      <c r="Y109" s="36" t="s">
        <v>338</v>
      </c>
      <c r="Z109" s="36" t="s">
        <v>338</v>
      </c>
      <c r="AA109" s="36" t="s">
        <v>338</v>
      </c>
      <c r="AB109" s="36" t="s">
        <v>338</v>
      </c>
      <c r="AC109" s="36" t="s">
        <v>338</v>
      </c>
      <c r="AD109" s="36" t="s">
        <v>338</v>
      </c>
      <c r="AE109" s="36" t="s">
        <v>338</v>
      </c>
      <c r="AF109" s="36" t="s">
        <v>338</v>
      </c>
      <c r="AG109" s="36" t="s">
        <v>338</v>
      </c>
      <c r="AH109" s="36" t="s">
        <v>338</v>
      </c>
      <c r="AI109" s="36" t="s">
        <v>338</v>
      </c>
      <c r="AJ109" s="36" t="s">
        <v>338</v>
      </c>
      <c r="AK109" s="36" t="s">
        <v>338</v>
      </c>
      <c r="AL109" s="36" t="s">
        <v>338</v>
      </c>
      <c r="AM109" s="36" t="s">
        <v>338</v>
      </c>
      <c r="AN109" s="36" t="s">
        <v>338</v>
      </c>
      <c r="AO109" s="36" t="s">
        <v>338</v>
      </c>
      <c r="AP109" s="36" t="s">
        <v>338</v>
      </c>
      <c r="AQ109" s="36" t="s">
        <v>338</v>
      </c>
      <c r="AR109" s="36" t="s">
        <v>338</v>
      </c>
      <c r="AS109" s="36" t="s">
        <v>338</v>
      </c>
      <c r="AT109" s="36" t="s">
        <v>338</v>
      </c>
      <c r="AU109" s="36" t="s">
        <v>338</v>
      </c>
      <c r="AV109" s="36" t="s">
        <v>338</v>
      </c>
      <c r="AW109" s="36" t="s">
        <v>338</v>
      </c>
      <c r="AX109" s="36" t="s">
        <v>338</v>
      </c>
      <c r="AY109" s="36" t="s">
        <v>338</v>
      </c>
      <c r="AZ109" s="36" t="s">
        <v>338</v>
      </c>
      <c r="BA109" s="36" t="s">
        <v>338</v>
      </c>
      <c r="BB109" s="36" t="s">
        <v>338</v>
      </c>
      <c r="BC109" s="36" t="s">
        <v>338</v>
      </c>
      <c r="BD109" s="36" t="s">
        <v>338</v>
      </c>
      <c r="BE109" s="36" t="s">
        <v>338</v>
      </c>
      <c r="BF109" s="36" t="s">
        <v>338</v>
      </c>
      <c r="BG109" s="36" t="s">
        <v>338</v>
      </c>
      <c r="BH109" s="36" t="s">
        <v>338</v>
      </c>
      <c r="BI109" s="36" t="s">
        <v>338</v>
      </c>
      <c r="BJ109" s="36" t="s">
        <v>338</v>
      </c>
      <c r="BK109" s="36" t="s">
        <v>338</v>
      </c>
      <c r="BL109" s="36" t="s">
        <v>338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 t="s">
        <v>338</v>
      </c>
      <c r="E110" s="36" t="s">
        <v>338</v>
      </c>
      <c r="F110" s="36" t="s">
        <v>338</v>
      </c>
      <c r="G110" s="36" t="s">
        <v>338</v>
      </c>
      <c r="H110" s="36" t="s">
        <v>338</v>
      </c>
      <c r="I110" s="36" t="s">
        <v>338</v>
      </c>
      <c r="J110" s="36" t="s">
        <v>338</v>
      </c>
      <c r="K110" s="36" t="s">
        <v>338</v>
      </c>
      <c r="L110" s="36" t="s">
        <v>338</v>
      </c>
      <c r="M110" s="36" t="s">
        <v>338</v>
      </c>
      <c r="N110" s="36" t="s">
        <v>338</v>
      </c>
      <c r="O110" s="36" t="s">
        <v>338</v>
      </c>
      <c r="P110" s="36" t="s">
        <v>338</v>
      </c>
      <c r="Q110" s="36" t="s">
        <v>338</v>
      </c>
      <c r="R110" s="36" t="s">
        <v>338</v>
      </c>
      <c r="S110" s="36" t="s">
        <v>338</v>
      </c>
      <c r="T110" s="36" t="s">
        <v>338</v>
      </c>
      <c r="U110" s="36" t="s">
        <v>338</v>
      </c>
      <c r="V110" s="36" t="s">
        <v>338</v>
      </c>
      <c r="W110" s="36" t="s">
        <v>338</v>
      </c>
      <c r="X110" s="36" t="s">
        <v>338</v>
      </c>
      <c r="Y110" s="36" t="s">
        <v>338</v>
      </c>
      <c r="Z110" s="36" t="s">
        <v>338</v>
      </c>
      <c r="AA110" s="36" t="s">
        <v>338</v>
      </c>
      <c r="AB110" s="36" t="s">
        <v>338</v>
      </c>
      <c r="AC110" s="36" t="s">
        <v>338</v>
      </c>
      <c r="AD110" s="36" t="s">
        <v>338</v>
      </c>
      <c r="AE110" s="36" t="s">
        <v>338</v>
      </c>
      <c r="AF110" s="36" t="s">
        <v>338</v>
      </c>
      <c r="AG110" s="36" t="s">
        <v>338</v>
      </c>
      <c r="AH110" s="36" t="s">
        <v>338</v>
      </c>
      <c r="AI110" s="36" t="s">
        <v>338</v>
      </c>
      <c r="AJ110" s="36" t="s">
        <v>338</v>
      </c>
      <c r="AK110" s="36" t="s">
        <v>338</v>
      </c>
      <c r="AL110" s="36" t="s">
        <v>338</v>
      </c>
      <c r="AM110" s="36" t="s">
        <v>338</v>
      </c>
      <c r="AN110" s="36" t="s">
        <v>338</v>
      </c>
      <c r="AO110" s="36" t="s">
        <v>338</v>
      </c>
      <c r="AP110" s="36" t="s">
        <v>338</v>
      </c>
      <c r="AQ110" s="36" t="s">
        <v>338</v>
      </c>
      <c r="AR110" s="36" t="s">
        <v>338</v>
      </c>
      <c r="AS110" s="36" t="s">
        <v>338</v>
      </c>
      <c r="AT110" s="36" t="s">
        <v>338</v>
      </c>
      <c r="AU110" s="36" t="s">
        <v>338</v>
      </c>
      <c r="AV110" s="36" t="s">
        <v>338</v>
      </c>
      <c r="AW110" s="36" t="s">
        <v>338</v>
      </c>
      <c r="AX110" s="36" t="s">
        <v>338</v>
      </c>
      <c r="AY110" s="36" t="s">
        <v>338</v>
      </c>
      <c r="AZ110" s="36" t="s">
        <v>338</v>
      </c>
      <c r="BA110" s="36" t="s">
        <v>338</v>
      </c>
      <c r="BB110" s="36" t="s">
        <v>338</v>
      </c>
      <c r="BC110" s="36" t="s">
        <v>338</v>
      </c>
      <c r="BD110" s="36" t="s">
        <v>338</v>
      </c>
      <c r="BE110" s="36" t="s">
        <v>338</v>
      </c>
      <c r="BF110" s="36" t="s">
        <v>338</v>
      </c>
      <c r="BG110" s="36" t="s">
        <v>338</v>
      </c>
      <c r="BH110" s="36" t="s">
        <v>338</v>
      </c>
      <c r="BI110" s="36" t="s">
        <v>338</v>
      </c>
      <c r="BJ110" s="36" t="s">
        <v>338</v>
      </c>
      <c r="BK110" s="36" t="s">
        <v>338</v>
      </c>
      <c r="BL110" s="36" t="s">
        <v>338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 t="s">
        <v>338</v>
      </c>
      <c r="E111" s="36" t="s">
        <v>338</v>
      </c>
      <c r="F111" s="36" t="s">
        <v>338</v>
      </c>
      <c r="G111" s="36" t="s">
        <v>338</v>
      </c>
      <c r="H111" s="36" t="s">
        <v>338</v>
      </c>
      <c r="I111" s="36" t="s">
        <v>338</v>
      </c>
      <c r="J111" s="36" t="s">
        <v>338</v>
      </c>
      <c r="K111" s="36" t="s">
        <v>338</v>
      </c>
      <c r="L111" s="36" t="s">
        <v>338</v>
      </c>
      <c r="M111" s="36" t="s">
        <v>338</v>
      </c>
      <c r="N111" s="36" t="s">
        <v>338</v>
      </c>
      <c r="O111" s="36" t="s">
        <v>338</v>
      </c>
      <c r="P111" s="36" t="s">
        <v>338</v>
      </c>
      <c r="Q111" s="36" t="s">
        <v>338</v>
      </c>
      <c r="R111" s="36" t="s">
        <v>338</v>
      </c>
      <c r="S111" s="36" t="s">
        <v>338</v>
      </c>
      <c r="T111" s="36" t="s">
        <v>338</v>
      </c>
      <c r="U111" s="36" t="s">
        <v>338</v>
      </c>
      <c r="V111" s="36" t="s">
        <v>338</v>
      </c>
      <c r="W111" s="36" t="s">
        <v>338</v>
      </c>
      <c r="X111" s="36" t="s">
        <v>338</v>
      </c>
      <c r="Y111" s="36" t="s">
        <v>338</v>
      </c>
      <c r="Z111" s="36" t="s">
        <v>338</v>
      </c>
      <c r="AA111" s="36" t="s">
        <v>338</v>
      </c>
      <c r="AB111" s="36" t="s">
        <v>338</v>
      </c>
      <c r="AC111" s="36" t="s">
        <v>338</v>
      </c>
      <c r="AD111" s="36" t="s">
        <v>338</v>
      </c>
      <c r="AE111" s="36" t="s">
        <v>338</v>
      </c>
      <c r="AF111" s="36" t="s">
        <v>338</v>
      </c>
      <c r="AG111" s="36" t="s">
        <v>338</v>
      </c>
      <c r="AH111" s="36" t="s">
        <v>338</v>
      </c>
      <c r="AI111" s="36" t="s">
        <v>338</v>
      </c>
      <c r="AJ111" s="36" t="s">
        <v>338</v>
      </c>
      <c r="AK111" s="36" t="s">
        <v>338</v>
      </c>
      <c r="AL111" s="36" t="s">
        <v>338</v>
      </c>
      <c r="AM111" s="36" t="s">
        <v>338</v>
      </c>
      <c r="AN111" s="36" t="s">
        <v>338</v>
      </c>
      <c r="AO111" s="36" t="s">
        <v>338</v>
      </c>
      <c r="AP111" s="36" t="s">
        <v>338</v>
      </c>
      <c r="AQ111" s="36" t="s">
        <v>338</v>
      </c>
      <c r="AR111" s="36" t="s">
        <v>338</v>
      </c>
      <c r="AS111" s="36" t="s">
        <v>338</v>
      </c>
      <c r="AT111" s="36" t="s">
        <v>338</v>
      </c>
      <c r="AU111" s="36" t="s">
        <v>338</v>
      </c>
      <c r="AV111" s="36" t="s">
        <v>338</v>
      </c>
      <c r="AW111" s="36" t="s">
        <v>338</v>
      </c>
      <c r="AX111" s="36" t="s">
        <v>338</v>
      </c>
      <c r="AY111" s="36" t="s">
        <v>338</v>
      </c>
      <c r="AZ111" s="36" t="s">
        <v>338</v>
      </c>
      <c r="BA111" s="36" t="s">
        <v>338</v>
      </c>
      <c r="BB111" s="36" t="s">
        <v>338</v>
      </c>
      <c r="BC111" s="36" t="s">
        <v>338</v>
      </c>
      <c r="BD111" s="36" t="s">
        <v>338</v>
      </c>
      <c r="BE111" s="36" t="s">
        <v>338</v>
      </c>
      <c r="BF111" s="36" t="s">
        <v>338</v>
      </c>
      <c r="BG111" s="36" t="s">
        <v>338</v>
      </c>
      <c r="BH111" s="36" t="s">
        <v>338</v>
      </c>
      <c r="BI111" s="36" t="s">
        <v>338</v>
      </c>
      <c r="BJ111" s="36" t="s">
        <v>338</v>
      </c>
      <c r="BK111" s="36" t="s">
        <v>338</v>
      </c>
      <c r="BL111" s="36" t="s">
        <v>338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 t="s">
        <v>338</v>
      </c>
      <c r="E112" s="36" t="s">
        <v>338</v>
      </c>
      <c r="F112" s="36" t="s">
        <v>338</v>
      </c>
      <c r="G112" s="36" t="s">
        <v>338</v>
      </c>
      <c r="H112" s="36" t="s">
        <v>338</v>
      </c>
      <c r="I112" s="36" t="s">
        <v>338</v>
      </c>
      <c r="J112" s="36" t="s">
        <v>338</v>
      </c>
      <c r="K112" s="36" t="s">
        <v>338</v>
      </c>
      <c r="L112" s="36" t="s">
        <v>338</v>
      </c>
      <c r="M112" s="36" t="s">
        <v>338</v>
      </c>
      <c r="N112" s="36" t="s">
        <v>338</v>
      </c>
      <c r="O112" s="36" t="s">
        <v>338</v>
      </c>
      <c r="P112" s="36" t="s">
        <v>338</v>
      </c>
      <c r="Q112" s="36" t="s">
        <v>338</v>
      </c>
      <c r="R112" s="36" t="s">
        <v>338</v>
      </c>
      <c r="S112" s="36" t="s">
        <v>338</v>
      </c>
      <c r="T112" s="36" t="s">
        <v>338</v>
      </c>
      <c r="U112" s="36" t="s">
        <v>338</v>
      </c>
      <c r="V112" s="36" t="s">
        <v>338</v>
      </c>
      <c r="W112" s="36" t="s">
        <v>338</v>
      </c>
      <c r="X112" s="36" t="s">
        <v>338</v>
      </c>
      <c r="Y112" s="36" t="s">
        <v>338</v>
      </c>
      <c r="Z112" s="36" t="s">
        <v>338</v>
      </c>
      <c r="AA112" s="36" t="s">
        <v>338</v>
      </c>
      <c r="AB112" s="36" t="s">
        <v>338</v>
      </c>
      <c r="AC112" s="36" t="s">
        <v>338</v>
      </c>
      <c r="AD112" s="36" t="s">
        <v>338</v>
      </c>
      <c r="AE112" s="36" t="s">
        <v>338</v>
      </c>
      <c r="AF112" s="36" t="s">
        <v>338</v>
      </c>
      <c r="AG112" s="36" t="s">
        <v>338</v>
      </c>
      <c r="AH112" s="36" t="s">
        <v>338</v>
      </c>
      <c r="AI112" s="36" t="s">
        <v>338</v>
      </c>
      <c r="AJ112" s="36" t="s">
        <v>338</v>
      </c>
      <c r="AK112" s="36" t="s">
        <v>338</v>
      </c>
      <c r="AL112" s="36" t="s">
        <v>338</v>
      </c>
      <c r="AM112" s="36" t="s">
        <v>338</v>
      </c>
      <c r="AN112" s="36" t="s">
        <v>338</v>
      </c>
      <c r="AO112" s="36" t="s">
        <v>338</v>
      </c>
      <c r="AP112" s="36" t="s">
        <v>338</v>
      </c>
      <c r="AQ112" s="36" t="s">
        <v>338</v>
      </c>
      <c r="AR112" s="36" t="s">
        <v>338</v>
      </c>
      <c r="AS112" s="36" t="s">
        <v>338</v>
      </c>
      <c r="AT112" s="36" t="s">
        <v>338</v>
      </c>
      <c r="AU112" s="36" t="s">
        <v>338</v>
      </c>
      <c r="AV112" s="36" t="s">
        <v>338</v>
      </c>
      <c r="AW112" s="36" t="s">
        <v>338</v>
      </c>
      <c r="AX112" s="36" t="s">
        <v>338</v>
      </c>
      <c r="AY112" s="36" t="s">
        <v>338</v>
      </c>
      <c r="AZ112" s="36" t="s">
        <v>338</v>
      </c>
      <c r="BA112" s="36" t="s">
        <v>338</v>
      </c>
      <c r="BB112" s="36" t="s">
        <v>338</v>
      </c>
      <c r="BC112" s="36" t="s">
        <v>338</v>
      </c>
      <c r="BD112" s="36" t="s">
        <v>338</v>
      </c>
      <c r="BE112" s="36" t="s">
        <v>338</v>
      </c>
      <c r="BF112" s="36" t="s">
        <v>338</v>
      </c>
      <c r="BG112" s="36" t="s">
        <v>338</v>
      </c>
      <c r="BH112" s="36" t="s">
        <v>338</v>
      </c>
      <c r="BI112" s="36" t="s">
        <v>338</v>
      </c>
      <c r="BJ112" s="36" t="s">
        <v>338</v>
      </c>
      <c r="BK112" s="36" t="s">
        <v>338</v>
      </c>
      <c r="BL112" s="36" t="s">
        <v>338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 t="s">
        <v>338</v>
      </c>
      <c r="E113" s="36" t="s">
        <v>338</v>
      </c>
      <c r="F113" s="36" t="s">
        <v>338</v>
      </c>
      <c r="G113" s="36" t="s">
        <v>338</v>
      </c>
      <c r="H113" s="36" t="s">
        <v>338</v>
      </c>
      <c r="I113" s="36" t="s">
        <v>338</v>
      </c>
      <c r="J113" s="36" t="s">
        <v>338</v>
      </c>
      <c r="K113" s="36" t="s">
        <v>338</v>
      </c>
      <c r="L113" s="36" t="s">
        <v>338</v>
      </c>
      <c r="M113" s="36" t="s">
        <v>338</v>
      </c>
      <c r="N113" s="36" t="s">
        <v>338</v>
      </c>
      <c r="O113" s="36" t="s">
        <v>338</v>
      </c>
      <c r="P113" s="36" t="s">
        <v>338</v>
      </c>
      <c r="Q113" s="36" t="s">
        <v>338</v>
      </c>
      <c r="R113" s="36" t="s">
        <v>338</v>
      </c>
      <c r="S113" s="36" t="s">
        <v>338</v>
      </c>
      <c r="T113" s="36" t="s">
        <v>338</v>
      </c>
      <c r="U113" s="36" t="s">
        <v>338</v>
      </c>
      <c r="V113" s="36" t="s">
        <v>338</v>
      </c>
      <c r="W113" s="36" t="s">
        <v>338</v>
      </c>
      <c r="X113" s="36" t="s">
        <v>338</v>
      </c>
      <c r="Y113" s="36" t="s">
        <v>338</v>
      </c>
      <c r="Z113" s="36" t="s">
        <v>338</v>
      </c>
      <c r="AA113" s="36" t="s">
        <v>338</v>
      </c>
      <c r="AB113" s="36" t="s">
        <v>338</v>
      </c>
      <c r="AC113" s="36" t="s">
        <v>338</v>
      </c>
      <c r="AD113" s="36" t="s">
        <v>338</v>
      </c>
      <c r="AE113" s="36" t="s">
        <v>338</v>
      </c>
      <c r="AF113" s="36" t="s">
        <v>338</v>
      </c>
      <c r="AG113" s="36" t="s">
        <v>338</v>
      </c>
      <c r="AH113" s="36" t="s">
        <v>338</v>
      </c>
      <c r="AI113" s="36" t="s">
        <v>338</v>
      </c>
      <c r="AJ113" s="36" t="s">
        <v>338</v>
      </c>
      <c r="AK113" s="36" t="s">
        <v>338</v>
      </c>
      <c r="AL113" s="36" t="s">
        <v>338</v>
      </c>
      <c r="AM113" s="36" t="s">
        <v>338</v>
      </c>
      <c r="AN113" s="36" t="s">
        <v>338</v>
      </c>
      <c r="AO113" s="36" t="s">
        <v>338</v>
      </c>
      <c r="AP113" s="36" t="s">
        <v>338</v>
      </c>
      <c r="AQ113" s="36" t="s">
        <v>338</v>
      </c>
      <c r="AR113" s="36" t="s">
        <v>338</v>
      </c>
      <c r="AS113" s="36" t="s">
        <v>338</v>
      </c>
      <c r="AT113" s="36" t="s">
        <v>338</v>
      </c>
      <c r="AU113" s="36" t="s">
        <v>338</v>
      </c>
      <c r="AV113" s="36" t="s">
        <v>338</v>
      </c>
      <c r="AW113" s="36" t="s">
        <v>338</v>
      </c>
      <c r="AX113" s="36" t="s">
        <v>338</v>
      </c>
      <c r="AY113" s="36" t="s">
        <v>338</v>
      </c>
      <c r="AZ113" s="36" t="s">
        <v>338</v>
      </c>
      <c r="BA113" s="36" t="s">
        <v>338</v>
      </c>
      <c r="BB113" s="36" t="s">
        <v>338</v>
      </c>
      <c r="BC113" s="36" t="s">
        <v>338</v>
      </c>
      <c r="BD113" s="36" t="s">
        <v>338</v>
      </c>
      <c r="BE113" s="36" t="s">
        <v>338</v>
      </c>
      <c r="BF113" s="36" t="s">
        <v>338</v>
      </c>
      <c r="BG113" s="36" t="s">
        <v>338</v>
      </c>
      <c r="BH113" s="36" t="s">
        <v>338</v>
      </c>
      <c r="BI113" s="36" t="s">
        <v>338</v>
      </c>
      <c r="BJ113" s="36" t="s">
        <v>338</v>
      </c>
      <c r="BK113" s="36" t="s">
        <v>338</v>
      </c>
      <c r="BL113" s="36" t="s">
        <v>338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 t="s">
        <v>338</v>
      </c>
      <c r="E114" s="36" t="s">
        <v>338</v>
      </c>
      <c r="F114" s="36" t="s">
        <v>338</v>
      </c>
      <c r="G114" s="36" t="s">
        <v>338</v>
      </c>
      <c r="H114" s="36" t="s">
        <v>338</v>
      </c>
      <c r="I114" s="36" t="s">
        <v>338</v>
      </c>
      <c r="J114" s="36" t="s">
        <v>338</v>
      </c>
      <c r="K114" s="36" t="s">
        <v>338</v>
      </c>
      <c r="L114" s="36" t="s">
        <v>338</v>
      </c>
      <c r="M114" s="36" t="s">
        <v>338</v>
      </c>
      <c r="N114" s="36" t="s">
        <v>338</v>
      </c>
      <c r="O114" s="36" t="s">
        <v>338</v>
      </c>
      <c r="P114" s="36" t="s">
        <v>338</v>
      </c>
      <c r="Q114" s="36" t="s">
        <v>338</v>
      </c>
      <c r="R114" s="36" t="s">
        <v>338</v>
      </c>
      <c r="S114" s="36" t="s">
        <v>338</v>
      </c>
      <c r="T114" s="36" t="s">
        <v>338</v>
      </c>
      <c r="U114" s="36" t="s">
        <v>338</v>
      </c>
      <c r="V114" s="36" t="s">
        <v>338</v>
      </c>
      <c r="W114" s="36" t="s">
        <v>338</v>
      </c>
      <c r="X114" s="36" t="s">
        <v>338</v>
      </c>
      <c r="Y114" s="36" t="s">
        <v>338</v>
      </c>
      <c r="Z114" s="36" t="s">
        <v>338</v>
      </c>
      <c r="AA114" s="36" t="s">
        <v>338</v>
      </c>
      <c r="AB114" s="36" t="s">
        <v>338</v>
      </c>
      <c r="AC114" s="36" t="s">
        <v>338</v>
      </c>
      <c r="AD114" s="36" t="s">
        <v>338</v>
      </c>
      <c r="AE114" s="36" t="s">
        <v>338</v>
      </c>
      <c r="AF114" s="36" t="s">
        <v>338</v>
      </c>
      <c r="AG114" s="36" t="s">
        <v>338</v>
      </c>
      <c r="AH114" s="36" t="s">
        <v>338</v>
      </c>
      <c r="AI114" s="36" t="s">
        <v>338</v>
      </c>
      <c r="AJ114" s="36" t="s">
        <v>338</v>
      </c>
      <c r="AK114" s="36" t="s">
        <v>338</v>
      </c>
      <c r="AL114" s="36" t="s">
        <v>338</v>
      </c>
      <c r="AM114" s="36" t="s">
        <v>338</v>
      </c>
      <c r="AN114" s="36" t="s">
        <v>338</v>
      </c>
      <c r="AO114" s="36" t="s">
        <v>338</v>
      </c>
      <c r="AP114" s="36" t="s">
        <v>338</v>
      </c>
      <c r="AQ114" s="36" t="s">
        <v>338</v>
      </c>
      <c r="AR114" s="36" t="s">
        <v>338</v>
      </c>
      <c r="AS114" s="36" t="s">
        <v>338</v>
      </c>
      <c r="AT114" s="36" t="s">
        <v>338</v>
      </c>
      <c r="AU114" s="36" t="s">
        <v>338</v>
      </c>
      <c r="AV114" s="36" t="s">
        <v>338</v>
      </c>
      <c r="AW114" s="36" t="s">
        <v>338</v>
      </c>
      <c r="AX114" s="36" t="s">
        <v>338</v>
      </c>
      <c r="AY114" s="36" t="s">
        <v>338</v>
      </c>
      <c r="AZ114" s="36" t="s">
        <v>338</v>
      </c>
      <c r="BA114" s="36" t="s">
        <v>338</v>
      </c>
      <c r="BB114" s="36" t="s">
        <v>338</v>
      </c>
      <c r="BC114" s="36" t="s">
        <v>338</v>
      </c>
      <c r="BD114" s="36" t="s">
        <v>338</v>
      </c>
      <c r="BE114" s="36" t="s">
        <v>338</v>
      </c>
      <c r="BF114" s="36" t="s">
        <v>338</v>
      </c>
      <c r="BG114" s="36" t="s">
        <v>338</v>
      </c>
      <c r="BH114" s="36" t="s">
        <v>338</v>
      </c>
      <c r="BI114" s="36" t="s">
        <v>338</v>
      </c>
      <c r="BJ114" s="36" t="s">
        <v>338</v>
      </c>
      <c r="BK114" s="36" t="s">
        <v>338</v>
      </c>
      <c r="BL114" s="36" t="s">
        <v>338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 t="s">
        <v>338</v>
      </c>
      <c r="E115" s="36" t="s">
        <v>338</v>
      </c>
      <c r="F115" s="36" t="s">
        <v>338</v>
      </c>
      <c r="G115" s="36" t="s">
        <v>338</v>
      </c>
      <c r="H115" s="36" t="s">
        <v>338</v>
      </c>
      <c r="I115" s="36" t="s">
        <v>338</v>
      </c>
      <c r="J115" s="36" t="s">
        <v>338</v>
      </c>
      <c r="K115" s="36" t="s">
        <v>338</v>
      </c>
      <c r="L115" s="36" t="s">
        <v>338</v>
      </c>
      <c r="M115" s="36" t="s">
        <v>338</v>
      </c>
      <c r="N115" s="36" t="s">
        <v>338</v>
      </c>
      <c r="O115" s="36" t="s">
        <v>338</v>
      </c>
      <c r="P115" s="36" t="s">
        <v>338</v>
      </c>
      <c r="Q115" s="36" t="s">
        <v>338</v>
      </c>
      <c r="R115" s="36" t="s">
        <v>338</v>
      </c>
      <c r="S115" s="36" t="s">
        <v>338</v>
      </c>
      <c r="T115" s="36" t="s">
        <v>338</v>
      </c>
      <c r="U115" s="36" t="s">
        <v>338</v>
      </c>
      <c r="V115" s="36" t="s">
        <v>338</v>
      </c>
      <c r="W115" s="36" t="s">
        <v>338</v>
      </c>
      <c r="X115" s="36" t="s">
        <v>338</v>
      </c>
      <c r="Y115" s="36" t="s">
        <v>338</v>
      </c>
      <c r="Z115" s="36" t="s">
        <v>338</v>
      </c>
      <c r="AA115" s="36" t="s">
        <v>338</v>
      </c>
      <c r="AB115" s="36" t="s">
        <v>338</v>
      </c>
      <c r="AC115" s="36" t="s">
        <v>338</v>
      </c>
      <c r="AD115" s="36" t="s">
        <v>338</v>
      </c>
      <c r="AE115" s="36" t="s">
        <v>338</v>
      </c>
      <c r="AF115" s="36" t="s">
        <v>338</v>
      </c>
      <c r="AG115" s="36" t="s">
        <v>338</v>
      </c>
      <c r="AH115" s="36" t="s">
        <v>338</v>
      </c>
      <c r="AI115" s="36" t="s">
        <v>338</v>
      </c>
      <c r="AJ115" s="36" t="s">
        <v>338</v>
      </c>
      <c r="AK115" s="36" t="s">
        <v>338</v>
      </c>
      <c r="AL115" s="36" t="s">
        <v>338</v>
      </c>
      <c r="AM115" s="36" t="s">
        <v>338</v>
      </c>
      <c r="AN115" s="36" t="s">
        <v>338</v>
      </c>
      <c r="AO115" s="36" t="s">
        <v>338</v>
      </c>
      <c r="AP115" s="36" t="s">
        <v>338</v>
      </c>
      <c r="AQ115" s="36" t="s">
        <v>338</v>
      </c>
      <c r="AR115" s="36" t="s">
        <v>338</v>
      </c>
      <c r="AS115" s="36" t="s">
        <v>338</v>
      </c>
      <c r="AT115" s="36" t="s">
        <v>338</v>
      </c>
      <c r="AU115" s="36" t="s">
        <v>338</v>
      </c>
      <c r="AV115" s="36" t="s">
        <v>338</v>
      </c>
      <c r="AW115" s="36" t="s">
        <v>338</v>
      </c>
      <c r="AX115" s="36" t="s">
        <v>338</v>
      </c>
      <c r="AY115" s="36" t="s">
        <v>338</v>
      </c>
      <c r="AZ115" s="36" t="s">
        <v>338</v>
      </c>
      <c r="BA115" s="36" t="s">
        <v>338</v>
      </c>
      <c r="BB115" s="36" t="s">
        <v>338</v>
      </c>
      <c r="BC115" s="36" t="s">
        <v>338</v>
      </c>
      <c r="BD115" s="36" t="s">
        <v>338</v>
      </c>
      <c r="BE115" s="36" t="s">
        <v>338</v>
      </c>
      <c r="BF115" s="36" t="s">
        <v>338</v>
      </c>
      <c r="BG115" s="36" t="s">
        <v>338</v>
      </c>
      <c r="BH115" s="36" t="s">
        <v>338</v>
      </c>
      <c r="BI115" s="36" t="s">
        <v>338</v>
      </c>
      <c r="BJ115" s="36" t="s">
        <v>338</v>
      </c>
      <c r="BK115" s="36" t="s">
        <v>338</v>
      </c>
      <c r="BL115" s="36" t="s">
        <v>338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 t="s">
        <v>338</v>
      </c>
      <c r="E116" s="36" t="s">
        <v>338</v>
      </c>
      <c r="F116" s="36" t="s">
        <v>338</v>
      </c>
      <c r="G116" s="36" t="s">
        <v>338</v>
      </c>
      <c r="H116" s="36" t="s">
        <v>338</v>
      </c>
      <c r="I116" s="36" t="s">
        <v>338</v>
      </c>
      <c r="J116" s="36" t="s">
        <v>338</v>
      </c>
      <c r="K116" s="36" t="s">
        <v>338</v>
      </c>
      <c r="L116" s="36" t="s">
        <v>338</v>
      </c>
      <c r="M116" s="36" t="s">
        <v>338</v>
      </c>
      <c r="N116" s="36" t="s">
        <v>338</v>
      </c>
      <c r="O116" s="36" t="s">
        <v>338</v>
      </c>
      <c r="P116" s="36" t="s">
        <v>338</v>
      </c>
      <c r="Q116" s="36" t="s">
        <v>338</v>
      </c>
      <c r="R116" s="36" t="s">
        <v>338</v>
      </c>
      <c r="S116" s="36" t="s">
        <v>338</v>
      </c>
      <c r="T116" s="36" t="s">
        <v>338</v>
      </c>
      <c r="U116" s="36" t="s">
        <v>338</v>
      </c>
      <c r="V116" s="36" t="s">
        <v>338</v>
      </c>
      <c r="W116" s="36" t="s">
        <v>338</v>
      </c>
      <c r="X116" s="36" t="s">
        <v>338</v>
      </c>
      <c r="Y116" s="36" t="s">
        <v>338</v>
      </c>
      <c r="Z116" s="36" t="s">
        <v>338</v>
      </c>
      <c r="AA116" s="36" t="s">
        <v>338</v>
      </c>
      <c r="AB116" s="36" t="s">
        <v>338</v>
      </c>
      <c r="AC116" s="36" t="s">
        <v>338</v>
      </c>
      <c r="AD116" s="36" t="s">
        <v>338</v>
      </c>
      <c r="AE116" s="36" t="s">
        <v>338</v>
      </c>
      <c r="AF116" s="36" t="s">
        <v>338</v>
      </c>
      <c r="AG116" s="36" t="s">
        <v>338</v>
      </c>
      <c r="AH116" s="36" t="s">
        <v>338</v>
      </c>
      <c r="AI116" s="36" t="s">
        <v>338</v>
      </c>
      <c r="AJ116" s="36" t="s">
        <v>338</v>
      </c>
      <c r="AK116" s="36" t="s">
        <v>338</v>
      </c>
      <c r="AL116" s="36" t="s">
        <v>338</v>
      </c>
      <c r="AM116" s="36" t="s">
        <v>338</v>
      </c>
      <c r="AN116" s="36" t="s">
        <v>338</v>
      </c>
      <c r="AO116" s="36" t="s">
        <v>338</v>
      </c>
      <c r="AP116" s="36" t="s">
        <v>338</v>
      </c>
      <c r="AQ116" s="36" t="s">
        <v>338</v>
      </c>
      <c r="AR116" s="36" t="s">
        <v>338</v>
      </c>
      <c r="AS116" s="36" t="s">
        <v>338</v>
      </c>
      <c r="AT116" s="36" t="s">
        <v>338</v>
      </c>
      <c r="AU116" s="36" t="s">
        <v>338</v>
      </c>
      <c r="AV116" s="36" t="s">
        <v>338</v>
      </c>
      <c r="AW116" s="36" t="s">
        <v>338</v>
      </c>
      <c r="AX116" s="36" t="s">
        <v>338</v>
      </c>
      <c r="AY116" s="36" t="s">
        <v>338</v>
      </c>
      <c r="AZ116" s="36" t="s">
        <v>338</v>
      </c>
      <c r="BA116" s="36" t="s">
        <v>338</v>
      </c>
      <c r="BB116" s="36" t="s">
        <v>338</v>
      </c>
      <c r="BC116" s="36" t="s">
        <v>338</v>
      </c>
      <c r="BD116" s="36" t="s">
        <v>338</v>
      </c>
      <c r="BE116" s="36" t="s">
        <v>338</v>
      </c>
      <c r="BF116" s="36" t="s">
        <v>338</v>
      </c>
      <c r="BG116" s="36" t="s">
        <v>338</v>
      </c>
      <c r="BH116" s="36" t="s">
        <v>338</v>
      </c>
      <c r="BI116" s="36" t="s">
        <v>338</v>
      </c>
      <c r="BJ116" s="36" t="s">
        <v>338</v>
      </c>
      <c r="BK116" s="36" t="s">
        <v>338</v>
      </c>
      <c r="BL116" s="36" t="s">
        <v>338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 t="s">
        <v>338</v>
      </c>
      <c r="E117" s="36" t="s">
        <v>338</v>
      </c>
      <c r="F117" s="36" t="s">
        <v>338</v>
      </c>
      <c r="G117" s="36" t="s">
        <v>338</v>
      </c>
      <c r="H117" s="36" t="s">
        <v>338</v>
      </c>
      <c r="I117" s="36" t="s">
        <v>338</v>
      </c>
      <c r="J117" s="36" t="s">
        <v>338</v>
      </c>
      <c r="K117" s="36" t="s">
        <v>338</v>
      </c>
      <c r="L117" s="36" t="s">
        <v>338</v>
      </c>
      <c r="M117" s="36" t="s">
        <v>338</v>
      </c>
      <c r="N117" s="36" t="s">
        <v>338</v>
      </c>
      <c r="O117" s="36" t="s">
        <v>338</v>
      </c>
      <c r="P117" s="36" t="s">
        <v>338</v>
      </c>
      <c r="Q117" s="36" t="s">
        <v>338</v>
      </c>
      <c r="R117" s="36" t="s">
        <v>338</v>
      </c>
      <c r="S117" s="36" t="s">
        <v>338</v>
      </c>
      <c r="T117" s="36" t="s">
        <v>338</v>
      </c>
      <c r="U117" s="36" t="s">
        <v>338</v>
      </c>
      <c r="V117" s="36" t="s">
        <v>338</v>
      </c>
      <c r="W117" s="36" t="s">
        <v>338</v>
      </c>
      <c r="X117" s="36" t="s">
        <v>338</v>
      </c>
      <c r="Y117" s="36" t="s">
        <v>338</v>
      </c>
      <c r="Z117" s="36" t="s">
        <v>338</v>
      </c>
      <c r="AA117" s="36" t="s">
        <v>338</v>
      </c>
      <c r="AB117" s="36" t="s">
        <v>338</v>
      </c>
      <c r="AC117" s="36" t="s">
        <v>338</v>
      </c>
      <c r="AD117" s="36" t="s">
        <v>338</v>
      </c>
      <c r="AE117" s="36" t="s">
        <v>338</v>
      </c>
      <c r="AF117" s="36" t="s">
        <v>338</v>
      </c>
      <c r="AG117" s="36" t="s">
        <v>338</v>
      </c>
      <c r="AH117" s="36" t="s">
        <v>338</v>
      </c>
      <c r="AI117" s="36" t="s">
        <v>338</v>
      </c>
      <c r="AJ117" s="36" t="s">
        <v>338</v>
      </c>
      <c r="AK117" s="36" t="s">
        <v>338</v>
      </c>
      <c r="AL117" s="36" t="s">
        <v>338</v>
      </c>
      <c r="AM117" s="36" t="s">
        <v>338</v>
      </c>
      <c r="AN117" s="36" t="s">
        <v>338</v>
      </c>
      <c r="AO117" s="36" t="s">
        <v>338</v>
      </c>
      <c r="AP117" s="36" t="s">
        <v>338</v>
      </c>
      <c r="AQ117" s="36" t="s">
        <v>338</v>
      </c>
      <c r="AR117" s="36" t="s">
        <v>338</v>
      </c>
      <c r="AS117" s="36" t="s">
        <v>338</v>
      </c>
      <c r="AT117" s="36" t="s">
        <v>338</v>
      </c>
      <c r="AU117" s="36" t="s">
        <v>338</v>
      </c>
      <c r="AV117" s="36" t="s">
        <v>338</v>
      </c>
      <c r="AW117" s="36" t="s">
        <v>338</v>
      </c>
      <c r="AX117" s="36" t="s">
        <v>338</v>
      </c>
      <c r="AY117" s="36" t="s">
        <v>338</v>
      </c>
      <c r="AZ117" s="36" t="s">
        <v>338</v>
      </c>
      <c r="BA117" s="36" t="s">
        <v>338</v>
      </c>
      <c r="BB117" s="36" t="s">
        <v>338</v>
      </c>
      <c r="BC117" s="36" t="s">
        <v>338</v>
      </c>
      <c r="BD117" s="36" t="s">
        <v>338</v>
      </c>
      <c r="BE117" s="36" t="s">
        <v>338</v>
      </c>
      <c r="BF117" s="36" t="s">
        <v>338</v>
      </c>
      <c r="BG117" s="36" t="s">
        <v>338</v>
      </c>
      <c r="BH117" s="36" t="s">
        <v>338</v>
      </c>
      <c r="BI117" s="36" t="s">
        <v>338</v>
      </c>
      <c r="BJ117" s="36" t="s">
        <v>338</v>
      </c>
      <c r="BK117" s="36" t="s">
        <v>338</v>
      </c>
      <c r="BL117" s="36" t="s">
        <v>338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 t="s">
        <v>338</v>
      </c>
      <c r="E118" s="36" t="s">
        <v>338</v>
      </c>
      <c r="F118" s="36" t="s">
        <v>338</v>
      </c>
      <c r="G118" s="36" t="s">
        <v>338</v>
      </c>
      <c r="H118" s="36" t="s">
        <v>338</v>
      </c>
      <c r="I118" s="36" t="s">
        <v>338</v>
      </c>
      <c r="J118" s="36" t="s">
        <v>338</v>
      </c>
      <c r="K118" s="36" t="s">
        <v>338</v>
      </c>
      <c r="L118" s="36" t="s">
        <v>338</v>
      </c>
      <c r="M118" s="36" t="s">
        <v>338</v>
      </c>
      <c r="N118" s="36" t="s">
        <v>338</v>
      </c>
      <c r="O118" s="36" t="s">
        <v>338</v>
      </c>
      <c r="P118" s="36" t="s">
        <v>338</v>
      </c>
      <c r="Q118" s="36" t="s">
        <v>338</v>
      </c>
      <c r="R118" s="36" t="s">
        <v>338</v>
      </c>
      <c r="S118" s="36" t="s">
        <v>338</v>
      </c>
      <c r="T118" s="36" t="s">
        <v>338</v>
      </c>
      <c r="U118" s="36" t="s">
        <v>338</v>
      </c>
      <c r="V118" s="36" t="s">
        <v>338</v>
      </c>
      <c r="W118" s="36" t="s">
        <v>338</v>
      </c>
      <c r="X118" s="36" t="s">
        <v>338</v>
      </c>
      <c r="Y118" s="36" t="s">
        <v>338</v>
      </c>
      <c r="Z118" s="36" t="s">
        <v>338</v>
      </c>
      <c r="AA118" s="36" t="s">
        <v>338</v>
      </c>
      <c r="AB118" s="36" t="s">
        <v>338</v>
      </c>
      <c r="AC118" s="36" t="s">
        <v>338</v>
      </c>
      <c r="AD118" s="36" t="s">
        <v>338</v>
      </c>
      <c r="AE118" s="36" t="s">
        <v>338</v>
      </c>
      <c r="AF118" s="36" t="s">
        <v>338</v>
      </c>
      <c r="AG118" s="36" t="s">
        <v>338</v>
      </c>
      <c r="AH118" s="36" t="s">
        <v>338</v>
      </c>
      <c r="AI118" s="36" t="s">
        <v>338</v>
      </c>
      <c r="AJ118" s="36" t="s">
        <v>338</v>
      </c>
      <c r="AK118" s="36" t="s">
        <v>338</v>
      </c>
      <c r="AL118" s="36" t="s">
        <v>338</v>
      </c>
      <c r="AM118" s="36" t="s">
        <v>338</v>
      </c>
      <c r="AN118" s="36" t="s">
        <v>338</v>
      </c>
      <c r="AO118" s="36" t="s">
        <v>338</v>
      </c>
      <c r="AP118" s="36" t="s">
        <v>338</v>
      </c>
      <c r="AQ118" s="36" t="s">
        <v>338</v>
      </c>
      <c r="AR118" s="36" t="s">
        <v>338</v>
      </c>
      <c r="AS118" s="36" t="s">
        <v>338</v>
      </c>
      <c r="AT118" s="36" t="s">
        <v>338</v>
      </c>
      <c r="AU118" s="36" t="s">
        <v>338</v>
      </c>
      <c r="AV118" s="36" t="s">
        <v>338</v>
      </c>
      <c r="AW118" s="36" t="s">
        <v>338</v>
      </c>
      <c r="AX118" s="36" t="s">
        <v>338</v>
      </c>
      <c r="AY118" s="36" t="s">
        <v>338</v>
      </c>
      <c r="AZ118" s="36" t="s">
        <v>338</v>
      </c>
      <c r="BA118" s="36" t="s">
        <v>338</v>
      </c>
      <c r="BB118" s="36" t="s">
        <v>338</v>
      </c>
      <c r="BC118" s="36" t="s">
        <v>338</v>
      </c>
      <c r="BD118" s="36" t="s">
        <v>338</v>
      </c>
      <c r="BE118" s="36" t="s">
        <v>338</v>
      </c>
      <c r="BF118" s="36" t="s">
        <v>338</v>
      </c>
      <c r="BG118" s="36" t="s">
        <v>338</v>
      </c>
      <c r="BH118" s="36" t="s">
        <v>338</v>
      </c>
      <c r="BI118" s="36" t="s">
        <v>338</v>
      </c>
      <c r="BJ118" s="36" t="s">
        <v>338</v>
      </c>
      <c r="BK118" s="36" t="s">
        <v>338</v>
      </c>
      <c r="BL118" s="36" t="s">
        <v>338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 t="s">
        <v>338</v>
      </c>
      <c r="E119" s="36" t="s">
        <v>338</v>
      </c>
      <c r="F119" s="36" t="s">
        <v>338</v>
      </c>
      <c r="G119" s="36" t="s">
        <v>338</v>
      </c>
      <c r="H119" s="36" t="s">
        <v>338</v>
      </c>
      <c r="I119" s="36" t="s">
        <v>338</v>
      </c>
      <c r="J119" s="36" t="s">
        <v>338</v>
      </c>
      <c r="K119" s="36" t="s">
        <v>338</v>
      </c>
      <c r="L119" s="36" t="s">
        <v>338</v>
      </c>
      <c r="M119" s="36" t="s">
        <v>338</v>
      </c>
      <c r="N119" s="36" t="s">
        <v>338</v>
      </c>
      <c r="O119" s="36" t="s">
        <v>338</v>
      </c>
      <c r="P119" s="36" t="s">
        <v>338</v>
      </c>
      <c r="Q119" s="36" t="s">
        <v>338</v>
      </c>
      <c r="R119" s="36" t="s">
        <v>338</v>
      </c>
      <c r="S119" s="36" t="s">
        <v>338</v>
      </c>
      <c r="T119" s="36" t="s">
        <v>338</v>
      </c>
      <c r="U119" s="36" t="s">
        <v>338</v>
      </c>
      <c r="V119" s="36" t="s">
        <v>338</v>
      </c>
      <c r="W119" s="36" t="s">
        <v>338</v>
      </c>
      <c r="X119" s="36" t="s">
        <v>338</v>
      </c>
      <c r="Y119" s="36" t="s">
        <v>338</v>
      </c>
      <c r="Z119" s="36" t="s">
        <v>338</v>
      </c>
      <c r="AA119" s="36" t="s">
        <v>338</v>
      </c>
      <c r="AB119" s="36" t="s">
        <v>338</v>
      </c>
      <c r="AC119" s="36" t="s">
        <v>338</v>
      </c>
      <c r="AD119" s="36" t="s">
        <v>338</v>
      </c>
      <c r="AE119" s="36" t="s">
        <v>338</v>
      </c>
      <c r="AF119" s="36" t="s">
        <v>338</v>
      </c>
      <c r="AG119" s="36" t="s">
        <v>338</v>
      </c>
      <c r="AH119" s="36" t="s">
        <v>338</v>
      </c>
      <c r="AI119" s="36" t="s">
        <v>338</v>
      </c>
      <c r="AJ119" s="36" t="s">
        <v>338</v>
      </c>
      <c r="AK119" s="36" t="s">
        <v>338</v>
      </c>
      <c r="AL119" s="36" t="s">
        <v>338</v>
      </c>
      <c r="AM119" s="36" t="s">
        <v>338</v>
      </c>
      <c r="AN119" s="36" t="s">
        <v>338</v>
      </c>
      <c r="AO119" s="36" t="s">
        <v>338</v>
      </c>
      <c r="AP119" s="36" t="s">
        <v>338</v>
      </c>
      <c r="AQ119" s="36" t="s">
        <v>338</v>
      </c>
      <c r="AR119" s="36" t="s">
        <v>338</v>
      </c>
      <c r="AS119" s="36" t="s">
        <v>338</v>
      </c>
      <c r="AT119" s="36" t="s">
        <v>338</v>
      </c>
      <c r="AU119" s="36" t="s">
        <v>338</v>
      </c>
      <c r="AV119" s="36" t="s">
        <v>338</v>
      </c>
      <c r="AW119" s="36" t="s">
        <v>338</v>
      </c>
      <c r="AX119" s="36" t="s">
        <v>338</v>
      </c>
      <c r="AY119" s="36" t="s">
        <v>338</v>
      </c>
      <c r="AZ119" s="36" t="s">
        <v>338</v>
      </c>
      <c r="BA119" s="36" t="s">
        <v>338</v>
      </c>
      <c r="BB119" s="36" t="s">
        <v>338</v>
      </c>
      <c r="BC119" s="36" t="s">
        <v>338</v>
      </c>
      <c r="BD119" s="36" t="s">
        <v>338</v>
      </c>
      <c r="BE119" s="36" t="s">
        <v>338</v>
      </c>
      <c r="BF119" s="36" t="s">
        <v>338</v>
      </c>
      <c r="BG119" s="36" t="s">
        <v>338</v>
      </c>
      <c r="BH119" s="36" t="s">
        <v>338</v>
      </c>
      <c r="BI119" s="36" t="s">
        <v>338</v>
      </c>
      <c r="BJ119" s="36" t="s">
        <v>338</v>
      </c>
      <c r="BK119" s="36" t="s">
        <v>338</v>
      </c>
      <c r="BL119" s="36" t="s">
        <v>338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 t="s">
        <v>338</v>
      </c>
      <c r="E120" s="36" t="s">
        <v>338</v>
      </c>
      <c r="F120" s="36" t="s">
        <v>338</v>
      </c>
      <c r="G120" s="36" t="s">
        <v>338</v>
      </c>
      <c r="H120" s="36" t="s">
        <v>338</v>
      </c>
      <c r="I120" s="36" t="s">
        <v>338</v>
      </c>
      <c r="J120" s="36" t="s">
        <v>338</v>
      </c>
      <c r="K120" s="36" t="s">
        <v>338</v>
      </c>
      <c r="L120" s="36" t="s">
        <v>338</v>
      </c>
      <c r="M120" s="36" t="s">
        <v>338</v>
      </c>
      <c r="N120" s="36" t="s">
        <v>338</v>
      </c>
      <c r="O120" s="36" t="s">
        <v>338</v>
      </c>
      <c r="P120" s="36" t="s">
        <v>338</v>
      </c>
      <c r="Q120" s="36" t="s">
        <v>338</v>
      </c>
      <c r="R120" s="36" t="s">
        <v>338</v>
      </c>
      <c r="S120" s="36" t="s">
        <v>338</v>
      </c>
      <c r="T120" s="36" t="s">
        <v>338</v>
      </c>
      <c r="U120" s="36" t="s">
        <v>338</v>
      </c>
      <c r="V120" s="36" t="s">
        <v>338</v>
      </c>
      <c r="W120" s="36" t="s">
        <v>338</v>
      </c>
      <c r="X120" s="36" t="s">
        <v>338</v>
      </c>
      <c r="Y120" s="36" t="s">
        <v>338</v>
      </c>
      <c r="Z120" s="36" t="s">
        <v>338</v>
      </c>
      <c r="AA120" s="36" t="s">
        <v>338</v>
      </c>
      <c r="AB120" s="36" t="s">
        <v>338</v>
      </c>
      <c r="AC120" s="36" t="s">
        <v>338</v>
      </c>
      <c r="AD120" s="36" t="s">
        <v>338</v>
      </c>
      <c r="AE120" s="36" t="s">
        <v>338</v>
      </c>
      <c r="AF120" s="36" t="s">
        <v>338</v>
      </c>
      <c r="AG120" s="36" t="s">
        <v>338</v>
      </c>
      <c r="AH120" s="36" t="s">
        <v>338</v>
      </c>
      <c r="AI120" s="36" t="s">
        <v>338</v>
      </c>
      <c r="AJ120" s="36" t="s">
        <v>338</v>
      </c>
      <c r="AK120" s="36" t="s">
        <v>338</v>
      </c>
      <c r="AL120" s="36" t="s">
        <v>338</v>
      </c>
      <c r="AM120" s="36" t="s">
        <v>338</v>
      </c>
      <c r="AN120" s="36" t="s">
        <v>338</v>
      </c>
      <c r="AO120" s="36" t="s">
        <v>338</v>
      </c>
      <c r="AP120" s="36" t="s">
        <v>338</v>
      </c>
      <c r="AQ120" s="36" t="s">
        <v>338</v>
      </c>
      <c r="AR120" s="36" t="s">
        <v>338</v>
      </c>
      <c r="AS120" s="36" t="s">
        <v>338</v>
      </c>
      <c r="AT120" s="36" t="s">
        <v>338</v>
      </c>
      <c r="AU120" s="36" t="s">
        <v>338</v>
      </c>
      <c r="AV120" s="36" t="s">
        <v>338</v>
      </c>
      <c r="AW120" s="36" t="s">
        <v>338</v>
      </c>
      <c r="AX120" s="36" t="s">
        <v>338</v>
      </c>
      <c r="AY120" s="36" t="s">
        <v>338</v>
      </c>
      <c r="AZ120" s="36" t="s">
        <v>338</v>
      </c>
      <c r="BA120" s="36" t="s">
        <v>338</v>
      </c>
      <c r="BB120" s="36" t="s">
        <v>338</v>
      </c>
      <c r="BC120" s="36" t="s">
        <v>338</v>
      </c>
      <c r="BD120" s="36" t="s">
        <v>338</v>
      </c>
      <c r="BE120" s="36" t="s">
        <v>338</v>
      </c>
      <c r="BF120" s="36" t="s">
        <v>338</v>
      </c>
      <c r="BG120" s="36" t="s">
        <v>338</v>
      </c>
      <c r="BH120" s="36" t="s">
        <v>338</v>
      </c>
      <c r="BI120" s="36" t="s">
        <v>338</v>
      </c>
      <c r="BJ120" s="36" t="s">
        <v>338</v>
      </c>
      <c r="BK120" s="36" t="s">
        <v>338</v>
      </c>
      <c r="BL120" s="36" t="s">
        <v>338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 t="s">
        <v>338</v>
      </c>
      <c r="E121" s="36" t="s">
        <v>338</v>
      </c>
      <c r="F121" s="36" t="s">
        <v>338</v>
      </c>
      <c r="G121" s="36" t="s">
        <v>338</v>
      </c>
      <c r="H121" s="36" t="s">
        <v>338</v>
      </c>
      <c r="I121" s="36" t="s">
        <v>338</v>
      </c>
      <c r="J121" s="36" t="s">
        <v>338</v>
      </c>
      <c r="K121" s="36" t="s">
        <v>338</v>
      </c>
      <c r="L121" s="36" t="s">
        <v>338</v>
      </c>
      <c r="M121" s="36" t="s">
        <v>338</v>
      </c>
      <c r="N121" s="36" t="s">
        <v>338</v>
      </c>
      <c r="O121" s="36" t="s">
        <v>338</v>
      </c>
      <c r="P121" s="36" t="s">
        <v>338</v>
      </c>
      <c r="Q121" s="36" t="s">
        <v>338</v>
      </c>
      <c r="R121" s="36" t="s">
        <v>338</v>
      </c>
      <c r="S121" s="36" t="s">
        <v>338</v>
      </c>
      <c r="T121" s="36" t="s">
        <v>338</v>
      </c>
      <c r="U121" s="36" t="s">
        <v>338</v>
      </c>
      <c r="V121" s="36" t="s">
        <v>338</v>
      </c>
      <c r="W121" s="36" t="s">
        <v>338</v>
      </c>
      <c r="X121" s="36" t="s">
        <v>338</v>
      </c>
      <c r="Y121" s="36" t="s">
        <v>338</v>
      </c>
      <c r="Z121" s="36" t="s">
        <v>338</v>
      </c>
      <c r="AA121" s="36" t="s">
        <v>338</v>
      </c>
      <c r="AB121" s="36" t="s">
        <v>338</v>
      </c>
      <c r="AC121" s="36" t="s">
        <v>338</v>
      </c>
      <c r="AD121" s="36" t="s">
        <v>338</v>
      </c>
      <c r="AE121" s="36" t="s">
        <v>338</v>
      </c>
      <c r="AF121" s="36" t="s">
        <v>338</v>
      </c>
      <c r="AG121" s="36" t="s">
        <v>338</v>
      </c>
      <c r="AH121" s="36" t="s">
        <v>338</v>
      </c>
      <c r="AI121" s="36" t="s">
        <v>338</v>
      </c>
      <c r="AJ121" s="36" t="s">
        <v>338</v>
      </c>
      <c r="AK121" s="36" t="s">
        <v>338</v>
      </c>
      <c r="AL121" s="36" t="s">
        <v>338</v>
      </c>
      <c r="AM121" s="36" t="s">
        <v>338</v>
      </c>
      <c r="AN121" s="36" t="s">
        <v>338</v>
      </c>
      <c r="AO121" s="36" t="s">
        <v>338</v>
      </c>
      <c r="AP121" s="36" t="s">
        <v>338</v>
      </c>
      <c r="AQ121" s="36" t="s">
        <v>338</v>
      </c>
      <c r="AR121" s="36" t="s">
        <v>338</v>
      </c>
      <c r="AS121" s="36" t="s">
        <v>338</v>
      </c>
      <c r="AT121" s="36" t="s">
        <v>338</v>
      </c>
      <c r="AU121" s="36" t="s">
        <v>338</v>
      </c>
      <c r="AV121" s="36" t="s">
        <v>338</v>
      </c>
      <c r="AW121" s="36" t="s">
        <v>338</v>
      </c>
      <c r="AX121" s="36" t="s">
        <v>338</v>
      </c>
      <c r="AY121" s="36" t="s">
        <v>338</v>
      </c>
      <c r="AZ121" s="36" t="s">
        <v>338</v>
      </c>
      <c r="BA121" s="36" t="s">
        <v>338</v>
      </c>
      <c r="BB121" s="36" t="s">
        <v>338</v>
      </c>
      <c r="BC121" s="36" t="s">
        <v>338</v>
      </c>
      <c r="BD121" s="36" t="s">
        <v>338</v>
      </c>
      <c r="BE121" s="36" t="s">
        <v>338</v>
      </c>
      <c r="BF121" s="36" t="s">
        <v>338</v>
      </c>
      <c r="BG121" s="36" t="s">
        <v>338</v>
      </c>
      <c r="BH121" s="36" t="s">
        <v>338</v>
      </c>
      <c r="BI121" s="36" t="s">
        <v>338</v>
      </c>
      <c r="BJ121" s="36" t="s">
        <v>338</v>
      </c>
      <c r="BK121" s="36" t="s">
        <v>338</v>
      </c>
      <c r="BL121" s="36" t="s">
        <v>338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 t="s">
        <v>338</v>
      </c>
      <c r="E122" s="36" t="s">
        <v>338</v>
      </c>
      <c r="F122" s="36" t="s">
        <v>338</v>
      </c>
      <c r="G122" s="36" t="s">
        <v>338</v>
      </c>
      <c r="H122" s="36" t="s">
        <v>338</v>
      </c>
      <c r="I122" s="36" t="s">
        <v>338</v>
      </c>
      <c r="J122" s="36" t="s">
        <v>338</v>
      </c>
      <c r="K122" s="36" t="s">
        <v>338</v>
      </c>
      <c r="L122" s="36" t="s">
        <v>338</v>
      </c>
      <c r="M122" s="36" t="s">
        <v>338</v>
      </c>
      <c r="N122" s="36" t="s">
        <v>338</v>
      </c>
      <c r="O122" s="36" t="s">
        <v>338</v>
      </c>
      <c r="P122" s="36" t="s">
        <v>338</v>
      </c>
      <c r="Q122" s="36" t="s">
        <v>338</v>
      </c>
      <c r="R122" s="36" t="s">
        <v>338</v>
      </c>
      <c r="S122" s="36" t="s">
        <v>338</v>
      </c>
      <c r="T122" s="36" t="s">
        <v>338</v>
      </c>
      <c r="U122" s="36" t="s">
        <v>338</v>
      </c>
      <c r="V122" s="36" t="s">
        <v>338</v>
      </c>
      <c r="W122" s="36" t="s">
        <v>338</v>
      </c>
      <c r="X122" s="36" t="s">
        <v>338</v>
      </c>
      <c r="Y122" s="36" t="s">
        <v>338</v>
      </c>
      <c r="Z122" s="36" t="s">
        <v>338</v>
      </c>
      <c r="AA122" s="36" t="s">
        <v>338</v>
      </c>
      <c r="AB122" s="36" t="s">
        <v>338</v>
      </c>
      <c r="AC122" s="36" t="s">
        <v>338</v>
      </c>
      <c r="AD122" s="36" t="s">
        <v>338</v>
      </c>
      <c r="AE122" s="36" t="s">
        <v>338</v>
      </c>
      <c r="AF122" s="36" t="s">
        <v>338</v>
      </c>
      <c r="AG122" s="36" t="s">
        <v>338</v>
      </c>
      <c r="AH122" s="36" t="s">
        <v>338</v>
      </c>
      <c r="AI122" s="36" t="s">
        <v>338</v>
      </c>
      <c r="AJ122" s="36" t="s">
        <v>338</v>
      </c>
      <c r="AK122" s="36" t="s">
        <v>338</v>
      </c>
      <c r="AL122" s="36" t="s">
        <v>338</v>
      </c>
      <c r="AM122" s="36" t="s">
        <v>338</v>
      </c>
      <c r="AN122" s="36" t="s">
        <v>338</v>
      </c>
      <c r="AO122" s="36" t="s">
        <v>338</v>
      </c>
      <c r="AP122" s="36" t="s">
        <v>338</v>
      </c>
      <c r="AQ122" s="36" t="s">
        <v>338</v>
      </c>
      <c r="AR122" s="36" t="s">
        <v>338</v>
      </c>
      <c r="AS122" s="36" t="s">
        <v>338</v>
      </c>
      <c r="AT122" s="36" t="s">
        <v>338</v>
      </c>
      <c r="AU122" s="36" t="s">
        <v>338</v>
      </c>
      <c r="AV122" s="36" t="s">
        <v>338</v>
      </c>
      <c r="AW122" s="36" t="s">
        <v>338</v>
      </c>
      <c r="AX122" s="36" t="s">
        <v>338</v>
      </c>
      <c r="AY122" s="36" t="s">
        <v>338</v>
      </c>
      <c r="AZ122" s="36" t="s">
        <v>338</v>
      </c>
      <c r="BA122" s="36" t="s">
        <v>338</v>
      </c>
      <c r="BB122" s="36" t="s">
        <v>338</v>
      </c>
      <c r="BC122" s="36" t="s">
        <v>338</v>
      </c>
      <c r="BD122" s="36" t="s">
        <v>338</v>
      </c>
      <c r="BE122" s="36" t="s">
        <v>338</v>
      </c>
      <c r="BF122" s="36" t="s">
        <v>338</v>
      </c>
      <c r="BG122" s="36" t="s">
        <v>338</v>
      </c>
      <c r="BH122" s="36" t="s">
        <v>338</v>
      </c>
      <c r="BI122" s="36" t="s">
        <v>338</v>
      </c>
      <c r="BJ122" s="36" t="s">
        <v>338</v>
      </c>
      <c r="BK122" s="36" t="s">
        <v>338</v>
      </c>
      <c r="BL122" s="36" t="s">
        <v>338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 t="s">
        <v>338</v>
      </c>
      <c r="E123" s="36" t="s">
        <v>338</v>
      </c>
      <c r="F123" s="36" t="s">
        <v>338</v>
      </c>
      <c r="G123" s="36" t="s">
        <v>338</v>
      </c>
      <c r="H123" s="36" t="s">
        <v>338</v>
      </c>
      <c r="I123" s="36" t="s">
        <v>338</v>
      </c>
      <c r="J123" s="36" t="s">
        <v>338</v>
      </c>
      <c r="K123" s="36" t="s">
        <v>338</v>
      </c>
      <c r="L123" s="36" t="s">
        <v>338</v>
      </c>
      <c r="M123" s="36" t="s">
        <v>338</v>
      </c>
      <c r="N123" s="36" t="s">
        <v>338</v>
      </c>
      <c r="O123" s="36" t="s">
        <v>338</v>
      </c>
      <c r="P123" s="36" t="s">
        <v>338</v>
      </c>
      <c r="Q123" s="36" t="s">
        <v>338</v>
      </c>
      <c r="R123" s="36" t="s">
        <v>338</v>
      </c>
      <c r="S123" s="36" t="s">
        <v>338</v>
      </c>
      <c r="T123" s="36" t="s">
        <v>338</v>
      </c>
      <c r="U123" s="36" t="s">
        <v>338</v>
      </c>
      <c r="V123" s="36" t="s">
        <v>338</v>
      </c>
      <c r="W123" s="36" t="s">
        <v>338</v>
      </c>
      <c r="X123" s="36" t="s">
        <v>338</v>
      </c>
      <c r="Y123" s="36" t="s">
        <v>338</v>
      </c>
      <c r="Z123" s="36" t="s">
        <v>338</v>
      </c>
      <c r="AA123" s="36" t="s">
        <v>338</v>
      </c>
      <c r="AB123" s="36" t="s">
        <v>338</v>
      </c>
      <c r="AC123" s="36" t="s">
        <v>338</v>
      </c>
      <c r="AD123" s="36" t="s">
        <v>338</v>
      </c>
      <c r="AE123" s="36" t="s">
        <v>338</v>
      </c>
      <c r="AF123" s="36" t="s">
        <v>338</v>
      </c>
      <c r="AG123" s="36" t="s">
        <v>338</v>
      </c>
      <c r="AH123" s="36" t="s">
        <v>338</v>
      </c>
      <c r="AI123" s="36" t="s">
        <v>338</v>
      </c>
      <c r="AJ123" s="36" t="s">
        <v>338</v>
      </c>
      <c r="AK123" s="36" t="s">
        <v>338</v>
      </c>
      <c r="AL123" s="36" t="s">
        <v>338</v>
      </c>
      <c r="AM123" s="36" t="s">
        <v>338</v>
      </c>
      <c r="AN123" s="36" t="s">
        <v>338</v>
      </c>
      <c r="AO123" s="36" t="s">
        <v>338</v>
      </c>
      <c r="AP123" s="36" t="s">
        <v>338</v>
      </c>
      <c r="AQ123" s="36" t="s">
        <v>338</v>
      </c>
      <c r="AR123" s="36" t="s">
        <v>338</v>
      </c>
      <c r="AS123" s="36" t="s">
        <v>338</v>
      </c>
      <c r="AT123" s="36" t="s">
        <v>338</v>
      </c>
      <c r="AU123" s="36" t="s">
        <v>338</v>
      </c>
      <c r="AV123" s="36" t="s">
        <v>338</v>
      </c>
      <c r="AW123" s="36" t="s">
        <v>338</v>
      </c>
      <c r="AX123" s="36" t="s">
        <v>338</v>
      </c>
      <c r="AY123" s="36" t="s">
        <v>338</v>
      </c>
      <c r="AZ123" s="36" t="s">
        <v>338</v>
      </c>
      <c r="BA123" s="36" t="s">
        <v>338</v>
      </c>
      <c r="BB123" s="36" t="s">
        <v>338</v>
      </c>
      <c r="BC123" s="36" t="s">
        <v>338</v>
      </c>
      <c r="BD123" s="36" t="s">
        <v>338</v>
      </c>
      <c r="BE123" s="36" t="s">
        <v>338</v>
      </c>
      <c r="BF123" s="36" t="s">
        <v>338</v>
      </c>
      <c r="BG123" s="36" t="s">
        <v>338</v>
      </c>
      <c r="BH123" s="36" t="s">
        <v>338</v>
      </c>
      <c r="BI123" s="36" t="s">
        <v>338</v>
      </c>
      <c r="BJ123" s="36" t="s">
        <v>338</v>
      </c>
      <c r="BK123" s="36" t="s">
        <v>338</v>
      </c>
      <c r="BL123" s="36" t="s">
        <v>338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 t="s">
        <v>338</v>
      </c>
      <c r="E124" s="36" t="s">
        <v>338</v>
      </c>
      <c r="F124" s="36" t="s">
        <v>338</v>
      </c>
      <c r="G124" s="36" t="s">
        <v>338</v>
      </c>
      <c r="H124" s="36" t="s">
        <v>338</v>
      </c>
      <c r="I124" s="36" t="s">
        <v>338</v>
      </c>
      <c r="J124" s="36" t="s">
        <v>338</v>
      </c>
      <c r="K124" s="36" t="s">
        <v>338</v>
      </c>
      <c r="L124" s="36" t="s">
        <v>338</v>
      </c>
      <c r="M124" s="36" t="s">
        <v>338</v>
      </c>
      <c r="N124" s="36" t="s">
        <v>338</v>
      </c>
      <c r="O124" s="36" t="s">
        <v>338</v>
      </c>
      <c r="P124" s="36" t="s">
        <v>338</v>
      </c>
      <c r="Q124" s="36" t="s">
        <v>338</v>
      </c>
      <c r="R124" s="36" t="s">
        <v>338</v>
      </c>
      <c r="S124" s="36" t="s">
        <v>338</v>
      </c>
      <c r="T124" s="36" t="s">
        <v>338</v>
      </c>
      <c r="U124" s="36" t="s">
        <v>338</v>
      </c>
      <c r="V124" s="36" t="s">
        <v>338</v>
      </c>
      <c r="W124" s="36" t="s">
        <v>338</v>
      </c>
      <c r="X124" s="36" t="s">
        <v>338</v>
      </c>
      <c r="Y124" s="36" t="s">
        <v>338</v>
      </c>
      <c r="Z124" s="36" t="s">
        <v>338</v>
      </c>
      <c r="AA124" s="36" t="s">
        <v>338</v>
      </c>
      <c r="AB124" s="36" t="s">
        <v>338</v>
      </c>
      <c r="AC124" s="36" t="s">
        <v>338</v>
      </c>
      <c r="AD124" s="36" t="s">
        <v>338</v>
      </c>
      <c r="AE124" s="36" t="s">
        <v>338</v>
      </c>
      <c r="AF124" s="36" t="s">
        <v>338</v>
      </c>
      <c r="AG124" s="36" t="s">
        <v>338</v>
      </c>
      <c r="AH124" s="36" t="s">
        <v>338</v>
      </c>
      <c r="AI124" s="36" t="s">
        <v>338</v>
      </c>
      <c r="AJ124" s="36" t="s">
        <v>338</v>
      </c>
      <c r="AK124" s="36" t="s">
        <v>338</v>
      </c>
      <c r="AL124" s="36" t="s">
        <v>338</v>
      </c>
      <c r="AM124" s="36" t="s">
        <v>338</v>
      </c>
      <c r="AN124" s="36" t="s">
        <v>338</v>
      </c>
      <c r="AO124" s="36" t="s">
        <v>338</v>
      </c>
      <c r="AP124" s="36" t="s">
        <v>338</v>
      </c>
      <c r="AQ124" s="36" t="s">
        <v>338</v>
      </c>
      <c r="AR124" s="36" t="s">
        <v>338</v>
      </c>
      <c r="AS124" s="36" t="s">
        <v>338</v>
      </c>
      <c r="AT124" s="36" t="s">
        <v>338</v>
      </c>
      <c r="AU124" s="36" t="s">
        <v>338</v>
      </c>
      <c r="AV124" s="36" t="s">
        <v>338</v>
      </c>
      <c r="AW124" s="36" t="s">
        <v>338</v>
      </c>
      <c r="AX124" s="36" t="s">
        <v>338</v>
      </c>
      <c r="AY124" s="36" t="s">
        <v>338</v>
      </c>
      <c r="AZ124" s="36" t="s">
        <v>338</v>
      </c>
      <c r="BA124" s="36" t="s">
        <v>338</v>
      </c>
      <c r="BB124" s="36" t="s">
        <v>338</v>
      </c>
      <c r="BC124" s="36" t="s">
        <v>338</v>
      </c>
      <c r="BD124" s="36" t="s">
        <v>338</v>
      </c>
      <c r="BE124" s="36" t="s">
        <v>338</v>
      </c>
      <c r="BF124" s="36" t="s">
        <v>338</v>
      </c>
      <c r="BG124" s="36" t="s">
        <v>338</v>
      </c>
      <c r="BH124" s="36" t="s">
        <v>338</v>
      </c>
      <c r="BI124" s="36" t="s">
        <v>338</v>
      </c>
      <c r="BJ124" s="36" t="s">
        <v>338</v>
      </c>
      <c r="BK124" s="36" t="s">
        <v>338</v>
      </c>
      <c r="BL124" s="36" t="s">
        <v>338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 t="s">
        <v>338</v>
      </c>
      <c r="E125" s="36" t="s">
        <v>338</v>
      </c>
      <c r="F125" s="36" t="s">
        <v>338</v>
      </c>
      <c r="G125" s="36" t="s">
        <v>338</v>
      </c>
      <c r="H125" s="36" t="s">
        <v>338</v>
      </c>
      <c r="I125" s="36" t="s">
        <v>338</v>
      </c>
      <c r="J125" s="36" t="s">
        <v>338</v>
      </c>
      <c r="K125" s="36" t="s">
        <v>338</v>
      </c>
      <c r="L125" s="36" t="s">
        <v>338</v>
      </c>
      <c r="M125" s="36" t="s">
        <v>338</v>
      </c>
      <c r="N125" s="36" t="s">
        <v>338</v>
      </c>
      <c r="O125" s="36" t="s">
        <v>338</v>
      </c>
      <c r="P125" s="36" t="s">
        <v>338</v>
      </c>
      <c r="Q125" s="36" t="s">
        <v>338</v>
      </c>
      <c r="R125" s="36" t="s">
        <v>338</v>
      </c>
      <c r="S125" s="36" t="s">
        <v>338</v>
      </c>
      <c r="T125" s="36" t="s">
        <v>338</v>
      </c>
      <c r="U125" s="36" t="s">
        <v>338</v>
      </c>
      <c r="V125" s="36" t="s">
        <v>338</v>
      </c>
      <c r="W125" s="36" t="s">
        <v>338</v>
      </c>
      <c r="X125" s="36" t="s">
        <v>338</v>
      </c>
      <c r="Y125" s="36" t="s">
        <v>338</v>
      </c>
      <c r="Z125" s="36" t="s">
        <v>338</v>
      </c>
      <c r="AA125" s="36" t="s">
        <v>338</v>
      </c>
      <c r="AB125" s="36" t="s">
        <v>338</v>
      </c>
      <c r="AC125" s="36" t="s">
        <v>338</v>
      </c>
      <c r="AD125" s="36" t="s">
        <v>338</v>
      </c>
      <c r="AE125" s="36" t="s">
        <v>338</v>
      </c>
      <c r="AF125" s="36" t="s">
        <v>338</v>
      </c>
      <c r="AG125" s="36" t="s">
        <v>338</v>
      </c>
      <c r="AH125" s="36" t="s">
        <v>338</v>
      </c>
      <c r="AI125" s="36" t="s">
        <v>338</v>
      </c>
      <c r="AJ125" s="36" t="s">
        <v>338</v>
      </c>
      <c r="AK125" s="36" t="s">
        <v>338</v>
      </c>
      <c r="AL125" s="36" t="s">
        <v>338</v>
      </c>
      <c r="AM125" s="36" t="s">
        <v>338</v>
      </c>
      <c r="AN125" s="36" t="s">
        <v>338</v>
      </c>
      <c r="AO125" s="36" t="s">
        <v>338</v>
      </c>
      <c r="AP125" s="36" t="s">
        <v>338</v>
      </c>
      <c r="AQ125" s="36" t="s">
        <v>338</v>
      </c>
      <c r="AR125" s="36" t="s">
        <v>338</v>
      </c>
      <c r="AS125" s="36" t="s">
        <v>338</v>
      </c>
      <c r="AT125" s="36" t="s">
        <v>338</v>
      </c>
      <c r="AU125" s="36" t="s">
        <v>338</v>
      </c>
      <c r="AV125" s="36" t="s">
        <v>338</v>
      </c>
      <c r="AW125" s="36" t="s">
        <v>338</v>
      </c>
      <c r="AX125" s="36" t="s">
        <v>338</v>
      </c>
      <c r="AY125" s="36" t="s">
        <v>338</v>
      </c>
      <c r="AZ125" s="36" t="s">
        <v>338</v>
      </c>
      <c r="BA125" s="36" t="s">
        <v>338</v>
      </c>
      <c r="BB125" s="36" t="s">
        <v>338</v>
      </c>
      <c r="BC125" s="36" t="s">
        <v>338</v>
      </c>
      <c r="BD125" s="36" t="s">
        <v>338</v>
      </c>
      <c r="BE125" s="36" t="s">
        <v>338</v>
      </c>
      <c r="BF125" s="36" t="s">
        <v>338</v>
      </c>
      <c r="BG125" s="36" t="s">
        <v>338</v>
      </c>
      <c r="BH125" s="36" t="s">
        <v>338</v>
      </c>
      <c r="BI125" s="36" t="s">
        <v>338</v>
      </c>
      <c r="BJ125" s="36" t="s">
        <v>338</v>
      </c>
      <c r="BK125" s="36" t="s">
        <v>338</v>
      </c>
      <c r="BL125" s="36" t="s">
        <v>338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 t="s">
        <v>338</v>
      </c>
      <c r="E126" s="36" t="s">
        <v>338</v>
      </c>
      <c r="F126" s="36" t="s">
        <v>338</v>
      </c>
      <c r="G126" s="36" t="s">
        <v>338</v>
      </c>
      <c r="H126" s="36" t="s">
        <v>338</v>
      </c>
      <c r="I126" s="36" t="s">
        <v>338</v>
      </c>
      <c r="J126" s="36" t="s">
        <v>338</v>
      </c>
      <c r="K126" s="36" t="s">
        <v>338</v>
      </c>
      <c r="L126" s="36" t="s">
        <v>338</v>
      </c>
      <c r="M126" s="36" t="s">
        <v>338</v>
      </c>
      <c r="N126" s="36" t="s">
        <v>338</v>
      </c>
      <c r="O126" s="36" t="s">
        <v>338</v>
      </c>
      <c r="P126" s="36" t="s">
        <v>338</v>
      </c>
      <c r="Q126" s="36" t="s">
        <v>338</v>
      </c>
      <c r="R126" s="36" t="s">
        <v>338</v>
      </c>
      <c r="S126" s="36" t="s">
        <v>338</v>
      </c>
      <c r="T126" s="36" t="s">
        <v>338</v>
      </c>
      <c r="U126" s="36" t="s">
        <v>338</v>
      </c>
      <c r="V126" s="36" t="s">
        <v>338</v>
      </c>
      <c r="W126" s="36" t="s">
        <v>338</v>
      </c>
      <c r="X126" s="36" t="s">
        <v>338</v>
      </c>
      <c r="Y126" s="36" t="s">
        <v>338</v>
      </c>
      <c r="Z126" s="36" t="s">
        <v>338</v>
      </c>
      <c r="AA126" s="36" t="s">
        <v>338</v>
      </c>
      <c r="AB126" s="36" t="s">
        <v>338</v>
      </c>
      <c r="AC126" s="36" t="s">
        <v>338</v>
      </c>
      <c r="AD126" s="36" t="s">
        <v>338</v>
      </c>
      <c r="AE126" s="36" t="s">
        <v>338</v>
      </c>
      <c r="AF126" s="36" t="s">
        <v>338</v>
      </c>
      <c r="AG126" s="36" t="s">
        <v>338</v>
      </c>
      <c r="AH126" s="36" t="s">
        <v>338</v>
      </c>
      <c r="AI126" s="36" t="s">
        <v>338</v>
      </c>
      <c r="AJ126" s="36" t="s">
        <v>338</v>
      </c>
      <c r="AK126" s="36" t="s">
        <v>338</v>
      </c>
      <c r="AL126" s="36" t="s">
        <v>338</v>
      </c>
      <c r="AM126" s="36" t="s">
        <v>338</v>
      </c>
      <c r="AN126" s="36" t="s">
        <v>338</v>
      </c>
      <c r="AO126" s="36" t="s">
        <v>338</v>
      </c>
      <c r="AP126" s="36" t="s">
        <v>338</v>
      </c>
      <c r="AQ126" s="36" t="s">
        <v>338</v>
      </c>
      <c r="AR126" s="36" t="s">
        <v>338</v>
      </c>
      <c r="AS126" s="36" t="s">
        <v>338</v>
      </c>
      <c r="AT126" s="36" t="s">
        <v>338</v>
      </c>
      <c r="AU126" s="36" t="s">
        <v>338</v>
      </c>
      <c r="AV126" s="36" t="s">
        <v>338</v>
      </c>
      <c r="AW126" s="36" t="s">
        <v>338</v>
      </c>
      <c r="AX126" s="36" t="s">
        <v>338</v>
      </c>
      <c r="AY126" s="36" t="s">
        <v>338</v>
      </c>
      <c r="AZ126" s="36" t="s">
        <v>338</v>
      </c>
      <c r="BA126" s="36" t="s">
        <v>338</v>
      </c>
      <c r="BB126" s="36" t="s">
        <v>338</v>
      </c>
      <c r="BC126" s="36" t="s">
        <v>338</v>
      </c>
      <c r="BD126" s="36" t="s">
        <v>338</v>
      </c>
      <c r="BE126" s="36" t="s">
        <v>338</v>
      </c>
      <c r="BF126" s="36" t="s">
        <v>338</v>
      </c>
      <c r="BG126" s="36" t="s">
        <v>338</v>
      </c>
      <c r="BH126" s="36" t="s">
        <v>338</v>
      </c>
      <c r="BI126" s="36" t="s">
        <v>338</v>
      </c>
      <c r="BJ126" s="36" t="s">
        <v>338</v>
      </c>
      <c r="BK126" s="36" t="s">
        <v>338</v>
      </c>
      <c r="BL126" s="36" t="s">
        <v>338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 t="s">
        <v>338</v>
      </c>
      <c r="E127" s="36" t="s">
        <v>338</v>
      </c>
      <c r="F127" s="36" t="s">
        <v>338</v>
      </c>
      <c r="G127" s="36" t="s">
        <v>338</v>
      </c>
      <c r="H127" s="36" t="s">
        <v>338</v>
      </c>
      <c r="I127" s="36" t="s">
        <v>338</v>
      </c>
      <c r="J127" s="36" t="s">
        <v>338</v>
      </c>
      <c r="K127" s="36" t="s">
        <v>338</v>
      </c>
      <c r="L127" s="36" t="s">
        <v>338</v>
      </c>
      <c r="M127" s="36" t="s">
        <v>338</v>
      </c>
      <c r="N127" s="36" t="s">
        <v>338</v>
      </c>
      <c r="O127" s="36" t="s">
        <v>338</v>
      </c>
      <c r="P127" s="36" t="s">
        <v>338</v>
      </c>
      <c r="Q127" s="36" t="s">
        <v>338</v>
      </c>
      <c r="R127" s="36" t="s">
        <v>338</v>
      </c>
      <c r="S127" s="36" t="s">
        <v>338</v>
      </c>
      <c r="T127" s="36" t="s">
        <v>338</v>
      </c>
      <c r="U127" s="36" t="s">
        <v>338</v>
      </c>
      <c r="V127" s="36" t="s">
        <v>338</v>
      </c>
      <c r="W127" s="36" t="s">
        <v>338</v>
      </c>
      <c r="X127" s="36" t="s">
        <v>338</v>
      </c>
      <c r="Y127" s="36" t="s">
        <v>338</v>
      </c>
      <c r="Z127" s="36" t="s">
        <v>338</v>
      </c>
      <c r="AA127" s="36" t="s">
        <v>338</v>
      </c>
      <c r="AB127" s="36" t="s">
        <v>338</v>
      </c>
      <c r="AC127" s="36" t="s">
        <v>338</v>
      </c>
      <c r="AD127" s="36" t="s">
        <v>338</v>
      </c>
      <c r="AE127" s="36" t="s">
        <v>338</v>
      </c>
      <c r="AF127" s="36" t="s">
        <v>338</v>
      </c>
      <c r="AG127" s="36" t="s">
        <v>338</v>
      </c>
      <c r="AH127" s="36" t="s">
        <v>338</v>
      </c>
      <c r="AI127" s="36" t="s">
        <v>338</v>
      </c>
      <c r="AJ127" s="36" t="s">
        <v>338</v>
      </c>
      <c r="AK127" s="36" t="s">
        <v>338</v>
      </c>
      <c r="AL127" s="36" t="s">
        <v>338</v>
      </c>
      <c r="AM127" s="36" t="s">
        <v>338</v>
      </c>
      <c r="AN127" s="36" t="s">
        <v>338</v>
      </c>
      <c r="AO127" s="36" t="s">
        <v>338</v>
      </c>
      <c r="AP127" s="36" t="s">
        <v>338</v>
      </c>
      <c r="AQ127" s="36" t="s">
        <v>338</v>
      </c>
      <c r="AR127" s="36" t="s">
        <v>338</v>
      </c>
      <c r="AS127" s="36" t="s">
        <v>338</v>
      </c>
      <c r="AT127" s="36" t="s">
        <v>338</v>
      </c>
      <c r="AU127" s="36" t="s">
        <v>338</v>
      </c>
      <c r="AV127" s="36" t="s">
        <v>338</v>
      </c>
      <c r="AW127" s="36" t="s">
        <v>338</v>
      </c>
      <c r="AX127" s="36" t="s">
        <v>338</v>
      </c>
      <c r="AY127" s="36" t="s">
        <v>338</v>
      </c>
      <c r="AZ127" s="36" t="s">
        <v>338</v>
      </c>
      <c r="BA127" s="36" t="s">
        <v>338</v>
      </c>
      <c r="BB127" s="36" t="s">
        <v>338</v>
      </c>
      <c r="BC127" s="36" t="s">
        <v>338</v>
      </c>
      <c r="BD127" s="36" t="s">
        <v>338</v>
      </c>
      <c r="BE127" s="36" t="s">
        <v>338</v>
      </c>
      <c r="BF127" s="36" t="s">
        <v>338</v>
      </c>
      <c r="BG127" s="36" t="s">
        <v>338</v>
      </c>
      <c r="BH127" s="36" t="s">
        <v>338</v>
      </c>
      <c r="BI127" s="36" t="s">
        <v>338</v>
      </c>
      <c r="BJ127" s="36" t="s">
        <v>338</v>
      </c>
      <c r="BK127" s="36" t="s">
        <v>338</v>
      </c>
      <c r="BL127" s="36" t="s">
        <v>338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 t="s">
        <v>338</v>
      </c>
      <c r="E128" s="36" t="s">
        <v>338</v>
      </c>
      <c r="F128" s="36" t="s">
        <v>338</v>
      </c>
      <c r="G128" s="36" t="s">
        <v>338</v>
      </c>
      <c r="H128" s="36" t="s">
        <v>338</v>
      </c>
      <c r="I128" s="36" t="s">
        <v>338</v>
      </c>
      <c r="J128" s="36" t="s">
        <v>338</v>
      </c>
      <c r="K128" s="36" t="s">
        <v>338</v>
      </c>
      <c r="L128" s="36" t="s">
        <v>338</v>
      </c>
      <c r="M128" s="36" t="s">
        <v>338</v>
      </c>
      <c r="N128" s="36" t="s">
        <v>338</v>
      </c>
      <c r="O128" s="36" t="s">
        <v>338</v>
      </c>
      <c r="P128" s="36" t="s">
        <v>338</v>
      </c>
      <c r="Q128" s="36" t="s">
        <v>338</v>
      </c>
      <c r="R128" s="36" t="s">
        <v>338</v>
      </c>
      <c r="S128" s="36" t="s">
        <v>338</v>
      </c>
      <c r="T128" s="36" t="s">
        <v>338</v>
      </c>
      <c r="U128" s="36" t="s">
        <v>338</v>
      </c>
      <c r="V128" s="36" t="s">
        <v>338</v>
      </c>
      <c r="W128" s="36" t="s">
        <v>338</v>
      </c>
      <c r="X128" s="36" t="s">
        <v>338</v>
      </c>
      <c r="Y128" s="36" t="s">
        <v>338</v>
      </c>
      <c r="Z128" s="36" t="s">
        <v>338</v>
      </c>
      <c r="AA128" s="36" t="s">
        <v>338</v>
      </c>
      <c r="AB128" s="36" t="s">
        <v>338</v>
      </c>
      <c r="AC128" s="36" t="s">
        <v>338</v>
      </c>
      <c r="AD128" s="36" t="s">
        <v>338</v>
      </c>
      <c r="AE128" s="36" t="s">
        <v>338</v>
      </c>
      <c r="AF128" s="36" t="s">
        <v>338</v>
      </c>
      <c r="AG128" s="36" t="s">
        <v>338</v>
      </c>
      <c r="AH128" s="36" t="s">
        <v>338</v>
      </c>
      <c r="AI128" s="36" t="s">
        <v>338</v>
      </c>
      <c r="AJ128" s="36" t="s">
        <v>338</v>
      </c>
      <c r="AK128" s="36" t="s">
        <v>338</v>
      </c>
      <c r="AL128" s="36" t="s">
        <v>338</v>
      </c>
      <c r="AM128" s="36" t="s">
        <v>338</v>
      </c>
      <c r="AN128" s="36" t="s">
        <v>338</v>
      </c>
      <c r="AO128" s="36" t="s">
        <v>338</v>
      </c>
      <c r="AP128" s="36" t="s">
        <v>338</v>
      </c>
      <c r="AQ128" s="36" t="s">
        <v>338</v>
      </c>
      <c r="AR128" s="36" t="s">
        <v>338</v>
      </c>
      <c r="AS128" s="36" t="s">
        <v>338</v>
      </c>
      <c r="AT128" s="36" t="s">
        <v>338</v>
      </c>
      <c r="AU128" s="36" t="s">
        <v>338</v>
      </c>
      <c r="AV128" s="36" t="s">
        <v>338</v>
      </c>
      <c r="AW128" s="36" t="s">
        <v>338</v>
      </c>
      <c r="AX128" s="36" t="s">
        <v>338</v>
      </c>
      <c r="AY128" s="36" t="s">
        <v>338</v>
      </c>
      <c r="AZ128" s="36" t="s">
        <v>338</v>
      </c>
      <c r="BA128" s="36" t="s">
        <v>338</v>
      </c>
      <c r="BB128" s="36" t="s">
        <v>338</v>
      </c>
      <c r="BC128" s="36" t="s">
        <v>338</v>
      </c>
      <c r="BD128" s="36" t="s">
        <v>338</v>
      </c>
      <c r="BE128" s="36" t="s">
        <v>338</v>
      </c>
      <c r="BF128" s="36" t="s">
        <v>338</v>
      </c>
      <c r="BG128" s="36" t="s">
        <v>338</v>
      </c>
      <c r="BH128" s="36" t="s">
        <v>338</v>
      </c>
      <c r="BI128" s="36" t="s">
        <v>338</v>
      </c>
      <c r="BJ128" s="36" t="s">
        <v>338</v>
      </c>
      <c r="BK128" s="36" t="s">
        <v>338</v>
      </c>
      <c r="BL128" s="36" t="s">
        <v>338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 t="s">
        <v>338</v>
      </c>
      <c r="E129" s="36" t="s">
        <v>338</v>
      </c>
      <c r="F129" s="36" t="s">
        <v>338</v>
      </c>
      <c r="G129" s="36" t="s">
        <v>338</v>
      </c>
      <c r="H129" s="36" t="s">
        <v>338</v>
      </c>
      <c r="I129" s="36" t="s">
        <v>338</v>
      </c>
      <c r="J129" s="36" t="s">
        <v>338</v>
      </c>
      <c r="K129" s="36" t="s">
        <v>338</v>
      </c>
      <c r="L129" s="36" t="s">
        <v>338</v>
      </c>
      <c r="M129" s="36" t="s">
        <v>338</v>
      </c>
      <c r="N129" s="36" t="s">
        <v>338</v>
      </c>
      <c r="O129" s="36" t="s">
        <v>338</v>
      </c>
      <c r="P129" s="36" t="s">
        <v>338</v>
      </c>
      <c r="Q129" s="36" t="s">
        <v>338</v>
      </c>
      <c r="R129" s="36" t="s">
        <v>338</v>
      </c>
      <c r="S129" s="36" t="s">
        <v>338</v>
      </c>
      <c r="T129" s="36" t="s">
        <v>338</v>
      </c>
      <c r="U129" s="36" t="s">
        <v>338</v>
      </c>
      <c r="V129" s="36" t="s">
        <v>338</v>
      </c>
      <c r="W129" s="36" t="s">
        <v>338</v>
      </c>
      <c r="X129" s="36" t="s">
        <v>338</v>
      </c>
      <c r="Y129" s="36" t="s">
        <v>338</v>
      </c>
      <c r="Z129" s="36" t="s">
        <v>338</v>
      </c>
      <c r="AA129" s="36" t="s">
        <v>338</v>
      </c>
      <c r="AB129" s="36" t="s">
        <v>338</v>
      </c>
      <c r="AC129" s="36" t="s">
        <v>338</v>
      </c>
      <c r="AD129" s="36" t="s">
        <v>338</v>
      </c>
      <c r="AE129" s="36" t="s">
        <v>338</v>
      </c>
      <c r="AF129" s="36" t="s">
        <v>338</v>
      </c>
      <c r="AG129" s="36" t="s">
        <v>338</v>
      </c>
      <c r="AH129" s="36" t="s">
        <v>338</v>
      </c>
      <c r="AI129" s="36" t="s">
        <v>338</v>
      </c>
      <c r="AJ129" s="36" t="s">
        <v>338</v>
      </c>
      <c r="AK129" s="36" t="s">
        <v>338</v>
      </c>
      <c r="AL129" s="36" t="s">
        <v>338</v>
      </c>
      <c r="AM129" s="36" t="s">
        <v>338</v>
      </c>
      <c r="AN129" s="36" t="s">
        <v>338</v>
      </c>
      <c r="AO129" s="36" t="s">
        <v>338</v>
      </c>
      <c r="AP129" s="36" t="s">
        <v>338</v>
      </c>
      <c r="AQ129" s="36" t="s">
        <v>338</v>
      </c>
      <c r="AR129" s="36" t="s">
        <v>338</v>
      </c>
      <c r="AS129" s="36" t="s">
        <v>338</v>
      </c>
      <c r="AT129" s="36" t="s">
        <v>338</v>
      </c>
      <c r="AU129" s="36" t="s">
        <v>338</v>
      </c>
      <c r="AV129" s="36" t="s">
        <v>338</v>
      </c>
      <c r="AW129" s="36" t="s">
        <v>338</v>
      </c>
      <c r="AX129" s="36" t="s">
        <v>338</v>
      </c>
      <c r="AY129" s="36" t="s">
        <v>338</v>
      </c>
      <c r="AZ129" s="36" t="s">
        <v>338</v>
      </c>
      <c r="BA129" s="36" t="s">
        <v>338</v>
      </c>
      <c r="BB129" s="36" t="s">
        <v>338</v>
      </c>
      <c r="BC129" s="36" t="s">
        <v>338</v>
      </c>
      <c r="BD129" s="36" t="s">
        <v>338</v>
      </c>
      <c r="BE129" s="36" t="s">
        <v>338</v>
      </c>
      <c r="BF129" s="36" t="s">
        <v>338</v>
      </c>
      <c r="BG129" s="36" t="s">
        <v>338</v>
      </c>
      <c r="BH129" s="36" t="s">
        <v>338</v>
      </c>
      <c r="BI129" s="36" t="s">
        <v>338</v>
      </c>
      <c r="BJ129" s="36" t="s">
        <v>338</v>
      </c>
      <c r="BK129" s="36" t="s">
        <v>338</v>
      </c>
      <c r="BL129" s="36" t="s">
        <v>338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 t="s">
        <v>338</v>
      </c>
      <c r="E130" s="36" t="s">
        <v>338</v>
      </c>
      <c r="F130" s="36" t="s">
        <v>338</v>
      </c>
      <c r="G130" s="36" t="s">
        <v>338</v>
      </c>
      <c r="H130" s="36" t="s">
        <v>338</v>
      </c>
      <c r="I130" s="36" t="s">
        <v>338</v>
      </c>
      <c r="J130" s="36" t="s">
        <v>338</v>
      </c>
      <c r="K130" s="36" t="s">
        <v>338</v>
      </c>
      <c r="L130" s="36" t="s">
        <v>338</v>
      </c>
      <c r="M130" s="36" t="s">
        <v>338</v>
      </c>
      <c r="N130" s="36" t="s">
        <v>338</v>
      </c>
      <c r="O130" s="36" t="s">
        <v>338</v>
      </c>
      <c r="P130" s="36" t="s">
        <v>338</v>
      </c>
      <c r="Q130" s="36" t="s">
        <v>338</v>
      </c>
      <c r="R130" s="36" t="s">
        <v>338</v>
      </c>
      <c r="S130" s="36" t="s">
        <v>338</v>
      </c>
      <c r="T130" s="36" t="s">
        <v>338</v>
      </c>
      <c r="U130" s="36" t="s">
        <v>338</v>
      </c>
      <c r="V130" s="36" t="s">
        <v>338</v>
      </c>
      <c r="W130" s="36" t="s">
        <v>338</v>
      </c>
      <c r="X130" s="36" t="s">
        <v>338</v>
      </c>
      <c r="Y130" s="36" t="s">
        <v>338</v>
      </c>
      <c r="Z130" s="36" t="s">
        <v>338</v>
      </c>
      <c r="AA130" s="36" t="s">
        <v>338</v>
      </c>
      <c r="AB130" s="36" t="s">
        <v>338</v>
      </c>
      <c r="AC130" s="36" t="s">
        <v>338</v>
      </c>
      <c r="AD130" s="36" t="s">
        <v>338</v>
      </c>
      <c r="AE130" s="36" t="s">
        <v>338</v>
      </c>
      <c r="AF130" s="36" t="s">
        <v>338</v>
      </c>
      <c r="AG130" s="36" t="s">
        <v>338</v>
      </c>
      <c r="AH130" s="36" t="s">
        <v>338</v>
      </c>
      <c r="AI130" s="36" t="s">
        <v>338</v>
      </c>
      <c r="AJ130" s="36" t="s">
        <v>338</v>
      </c>
      <c r="AK130" s="36" t="s">
        <v>338</v>
      </c>
      <c r="AL130" s="36" t="s">
        <v>338</v>
      </c>
      <c r="AM130" s="36" t="s">
        <v>338</v>
      </c>
      <c r="AN130" s="36" t="s">
        <v>338</v>
      </c>
      <c r="AO130" s="36" t="s">
        <v>338</v>
      </c>
      <c r="AP130" s="36" t="s">
        <v>338</v>
      </c>
      <c r="AQ130" s="36" t="s">
        <v>338</v>
      </c>
      <c r="AR130" s="36" t="s">
        <v>338</v>
      </c>
      <c r="AS130" s="36" t="s">
        <v>338</v>
      </c>
      <c r="AT130" s="36" t="s">
        <v>338</v>
      </c>
      <c r="AU130" s="36" t="s">
        <v>338</v>
      </c>
      <c r="AV130" s="36" t="s">
        <v>338</v>
      </c>
      <c r="AW130" s="36" t="s">
        <v>338</v>
      </c>
      <c r="AX130" s="36" t="s">
        <v>338</v>
      </c>
      <c r="AY130" s="36" t="s">
        <v>338</v>
      </c>
      <c r="AZ130" s="36" t="s">
        <v>338</v>
      </c>
      <c r="BA130" s="36" t="s">
        <v>338</v>
      </c>
      <c r="BB130" s="36" t="s">
        <v>338</v>
      </c>
      <c r="BC130" s="36" t="s">
        <v>338</v>
      </c>
      <c r="BD130" s="36" t="s">
        <v>338</v>
      </c>
      <c r="BE130" s="36" t="s">
        <v>338</v>
      </c>
      <c r="BF130" s="36" t="s">
        <v>338</v>
      </c>
      <c r="BG130" s="36" t="s">
        <v>338</v>
      </c>
      <c r="BH130" s="36" t="s">
        <v>338</v>
      </c>
      <c r="BI130" s="36" t="s">
        <v>338</v>
      </c>
      <c r="BJ130" s="36" t="s">
        <v>338</v>
      </c>
      <c r="BK130" s="36" t="s">
        <v>338</v>
      </c>
      <c r="BL130" s="36" t="s">
        <v>338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 t="s">
        <v>338</v>
      </c>
      <c r="E131" s="36" t="s">
        <v>338</v>
      </c>
      <c r="F131" s="36" t="s">
        <v>338</v>
      </c>
      <c r="G131" s="36" t="s">
        <v>338</v>
      </c>
      <c r="H131" s="36" t="s">
        <v>338</v>
      </c>
      <c r="I131" s="36" t="s">
        <v>338</v>
      </c>
      <c r="J131" s="36" t="s">
        <v>338</v>
      </c>
      <c r="K131" s="36" t="s">
        <v>338</v>
      </c>
      <c r="L131" s="36" t="s">
        <v>338</v>
      </c>
      <c r="M131" s="36" t="s">
        <v>338</v>
      </c>
      <c r="N131" s="36" t="s">
        <v>338</v>
      </c>
      <c r="O131" s="36" t="s">
        <v>338</v>
      </c>
      <c r="P131" s="36" t="s">
        <v>338</v>
      </c>
      <c r="Q131" s="36" t="s">
        <v>338</v>
      </c>
      <c r="R131" s="36" t="s">
        <v>338</v>
      </c>
      <c r="S131" s="36" t="s">
        <v>338</v>
      </c>
      <c r="T131" s="36" t="s">
        <v>338</v>
      </c>
      <c r="U131" s="36" t="s">
        <v>338</v>
      </c>
      <c r="V131" s="36" t="s">
        <v>338</v>
      </c>
      <c r="W131" s="36" t="s">
        <v>338</v>
      </c>
      <c r="X131" s="36" t="s">
        <v>338</v>
      </c>
      <c r="Y131" s="36" t="s">
        <v>338</v>
      </c>
      <c r="Z131" s="36" t="s">
        <v>338</v>
      </c>
      <c r="AA131" s="36" t="s">
        <v>338</v>
      </c>
      <c r="AB131" s="36" t="s">
        <v>338</v>
      </c>
      <c r="AC131" s="36" t="s">
        <v>338</v>
      </c>
      <c r="AD131" s="36" t="s">
        <v>338</v>
      </c>
      <c r="AE131" s="36" t="s">
        <v>338</v>
      </c>
      <c r="AF131" s="36" t="s">
        <v>338</v>
      </c>
      <c r="AG131" s="36" t="s">
        <v>338</v>
      </c>
      <c r="AH131" s="36" t="s">
        <v>338</v>
      </c>
      <c r="AI131" s="36" t="s">
        <v>338</v>
      </c>
      <c r="AJ131" s="36" t="s">
        <v>338</v>
      </c>
      <c r="AK131" s="36" t="s">
        <v>338</v>
      </c>
      <c r="AL131" s="36" t="s">
        <v>338</v>
      </c>
      <c r="AM131" s="36" t="s">
        <v>338</v>
      </c>
      <c r="AN131" s="36" t="s">
        <v>338</v>
      </c>
      <c r="AO131" s="36" t="s">
        <v>338</v>
      </c>
      <c r="AP131" s="36" t="s">
        <v>338</v>
      </c>
      <c r="AQ131" s="36" t="s">
        <v>338</v>
      </c>
      <c r="AR131" s="36" t="s">
        <v>338</v>
      </c>
      <c r="AS131" s="36" t="s">
        <v>338</v>
      </c>
      <c r="AT131" s="36" t="s">
        <v>338</v>
      </c>
      <c r="AU131" s="36" t="s">
        <v>338</v>
      </c>
      <c r="AV131" s="36" t="s">
        <v>338</v>
      </c>
      <c r="AW131" s="36" t="s">
        <v>338</v>
      </c>
      <c r="AX131" s="36" t="s">
        <v>338</v>
      </c>
      <c r="AY131" s="36" t="s">
        <v>338</v>
      </c>
      <c r="AZ131" s="36" t="s">
        <v>338</v>
      </c>
      <c r="BA131" s="36" t="s">
        <v>338</v>
      </c>
      <c r="BB131" s="36" t="s">
        <v>338</v>
      </c>
      <c r="BC131" s="36" t="s">
        <v>338</v>
      </c>
      <c r="BD131" s="36" t="s">
        <v>338</v>
      </c>
      <c r="BE131" s="36" t="s">
        <v>338</v>
      </c>
      <c r="BF131" s="36" t="s">
        <v>338</v>
      </c>
      <c r="BG131" s="36" t="s">
        <v>338</v>
      </c>
      <c r="BH131" s="36" t="s">
        <v>338</v>
      </c>
      <c r="BI131" s="36" t="s">
        <v>338</v>
      </c>
      <c r="BJ131" s="36" t="s">
        <v>338</v>
      </c>
      <c r="BK131" s="36" t="s">
        <v>338</v>
      </c>
      <c r="BL131" s="36" t="s">
        <v>338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 t="s">
        <v>338</v>
      </c>
      <c r="E132" s="36" t="s">
        <v>338</v>
      </c>
      <c r="F132" s="36" t="s">
        <v>338</v>
      </c>
      <c r="G132" s="36" t="s">
        <v>338</v>
      </c>
      <c r="H132" s="36" t="s">
        <v>338</v>
      </c>
      <c r="I132" s="36" t="s">
        <v>338</v>
      </c>
      <c r="J132" s="36" t="s">
        <v>338</v>
      </c>
      <c r="K132" s="36" t="s">
        <v>338</v>
      </c>
      <c r="L132" s="36" t="s">
        <v>338</v>
      </c>
      <c r="M132" s="36" t="s">
        <v>338</v>
      </c>
      <c r="N132" s="36" t="s">
        <v>338</v>
      </c>
      <c r="O132" s="36" t="s">
        <v>338</v>
      </c>
      <c r="P132" s="36" t="s">
        <v>338</v>
      </c>
      <c r="Q132" s="36" t="s">
        <v>338</v>
      </c>
      <c r="R132" s="36" t="s">
        <v>338</v>
      </c>
      <c r="S132" s="36" t="s">
        <v>338</v>
      </c>
      <c r="T132" s="36" t="s">
        <v>338</v>
      </c>
      <c r="U132" s="36" t="s">
        <v>338</v>
      </c>
      <c r="V132" s="36" t="s">
        <v>338</v>
      </c>
      <c r="W132" s="36" t="s">
        <v>338</v>
      </c>
      <c r="X132" s="36" t="s">
        <v>338</v>
      </c>
      <c r="Y132" s="36" t="s">
        <v>338</v>
      </c>
      <c r="Z132" s="36" t="s">
        <v>338</v>
      </c>
      <c r="AA132" s="36" t="s">
        <v>338</v>
      </c>
      <c r="AB132" s="36" t="s">
        <v>338</v>
      </c>
      <c r="AC132" s="36" t="s">
        <v>338</v>
      </c>
      <c r="AD132" s="36" t="s">
        <v>338</v>
      </c>
      <c r="AE132" s="36" t="s">
        <v>338</v>
      </c>
      <c r="AF132" s="36" t="s">
        <v>338</v>
      </c>
      <c r="AG132" s="36" t="s">
        <v>338</v>
      </c>
      <c r="AH132" s="36" t="s">
        <v>338</v>
      </c>
      <c r="AI132" s="36" t="s">
        <v>338</v>
      </c>
      <c r="AJ132" s="36" t="s">
        <v>338</v>
      </c>
      <c r="AK132" s="36" t="s">
        <v>338</v>
      </c>
      <c r="AL132" s="36" t="s">
        <v>338</v>
      </c>
      <c r="AM132" s="36" t="s">
        <v>338</v>
      </c>
      <c r="AN132" s="36" t="s">
        <v>338</v>
      </c>
      <c r="AO132" s="36" t="s">
        <v>338</v>
      </c>
      <c r="AP132" s="36" t="s">
        <v>338</v>
      </c>
      <c r="AQ132" s="36" t="s">
        <v>338</v>
      </c>
      <c r="AR132" s="36" t="s">
        <v>338</v>
      </c>
      <c r="AS132" s="36" t="s">
        <v>338</v>
      </c>
      <c r="AT132" s="36" t="s">
        <v>338</v>
      </c>
      <c r="AU132" s="36" t="s">
        <v>338</v>
      </c>
      <c r="AV132" s="36" t="s">
        <v>338</v>
      </c>
      <c r="AW132" s="36" t="s">
        <v>338</v>
      </c>
      <c r="AX132" s="36" t="s">
        <v>338</v>
      </c>
      <c r="AY132" s="36" t="s">
        <v>338</v>
      </c>
      <c r="AZ132" s="36" t="s">
        <v>338</v>
      </c>
      <c r="BA132" s="36" t="s">
        <v>338</v>
      </c>
      <c r="BB132" s="36" t="s">
        <v>338</v>
      </c>
      <c r="BC132" s="36" t="s">
        <v>338</v>
      </c>
      <c r="BD132" s="36" t="s">
        <v>338</v>
      </c>
      <c r="BE132" s="36" t="s">
        <v>338</v>
      </c>
      <c r="BF132" s="36" t="s">
        <v>338</v>
      </c>
      <c r="BG132" s="36" t="s">
        <v>338</v>
      </c>
      <c r="BH132" s="36" t="s">
        <v>338</v>
      </c>
      <c r="BI132" s="36" t="s">
        <v>338</v>
      </c>
      <c r="BJ132" s="36" t="s">
        <v>338</v>
      </c>
      <c r="BK132" s="36" t="s">
        <v>338</v>
      </c>
      <c r="BL132" s="36" t="s">
        <v>338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 t="s">
        <v>338</v>
      </c>
      <c r="E133" s="36" t="s">
        <v>338</v>
      </c>
      <c r="F133" s="36" t="s">
        <v>338</v>
      </c>
      <c r="G133" s="36" t="s">
        <v>338</v>
      </c>
      <c r="H133" s="36" t="s">
        <v>338</v>
      </c>
      <c r="I133" s="36" t="s">
        <v>338</v>
      </c>
      <c r="J133" s="36" t="s">
        <v>338</v>
      </c>
      <c r="K133" s="36" t="s">
        <v>338</v>
      </c>
      <c r="L133" s="36" t="s">
        <v>338</v>
      </c>
      <c r="M133" s="36" t="s">
        <v>338</v>
      </c>
      <c r="N133" s="36" t="s">
        <v>338</v>
      </c>
      <c r="O133" s="36" t="s">
        <v>338</v>
      </c>
      <c r="P133" s="36" t="s">
        <v>338</v>
      </c>
      <c r="Q133" s="36" t="s">
        <v>338</v>
      </c>
      <c r="R133" s="36" t="s">
        <v>338</v>
      </c>
      <c r="S133" s="36" t="s">
        <v>338</v>
      </c>
      <c r="T133" s="36" t="s">
        <v>338</v>
      </c>
      <c r="U133" s="36" t="s">
        <v>338</v>
      </c>
      <c r="V133" s="36" t="s">
        <v>338</v>
      </c>
      <c r="W133" s="36" t="s">
        <v>338</v>
      </c>
      <c r="X133" s="36" t="s">
        <v>338</v>
      </c>
      <c r="Y133" s="36" t="s">
        <v>338</v>
      </c>
      <c r="Z133" s="36" t="s">
        <v>338</v>
      </c>
      <c r="AA133" s="36" t="s">
        <v>338</v>
      </c>
      <c r="AB133" s="36" t="s">
        <v>338</v>
      </c>
      <c r="AC133" s="36" t="s">
        <v>338</v>
      </c>
      <c r="AD133" s="36" t="s">
        <v>338</v>
      </c>
      <c r="AE133" s="36" t="s">
        <v>338</v>
      </c>
      <c r="AF133" s="36" t="s">
        <v>338</v>
      </c>
      <c r="AG133" s="36" t="s">
        <v>338</v>
      </c>
      <c r="AH133" s="36" t="s">
        <v>338</v>
      </c>
      <c r="AI133" s="36" t="s">
        <v>338</v>
      </c>
      <c r="AJ133" s="36" t="s">
        <v>338</v>
      </c>
      <c r="AK133" s="36" t="s">
        <v>338</v>
      </c>
      <c r="AL133" s="36" t="s">
        <v>338</v>
      </c>
      <c r="AM133" s="36" t="s">
        <v>338</v>
      </c>
      <c r="AN133" s="36" t="s">
        <v>338</v>
      </c>
      <c r="AO133" s="36" t="s">
        <v>338</v>
      </c>
      <c r="AP133" s="36" t="s">
        <v>338</v>
      </c>
      <c r="AQ133" s="36" t="s">
        <v>338</v>
      </c>
      <c r="AR133" s="36" t="s">
        <v>338</v>
      </c>
      <c r="AS133" s="36" t="s">
        <v>338</v>
      </c>
      <c r="AT133" s="36" t="s">
        <v>338</v>
      </c>
      <c r="AU133" s="36" t="s">
        <v>338</v>
      </c>
      <c r="AV133" s="36" t="s">
        <v>338</v>
      </c>
      <c r="AW133" s="36" t="s">
        <v>338</v>
      </c>
      <c r="AX133" s="36" t="s">
        <v>338</v>
      </c>
      <c r="AY133" s="36" t="s">
        <v>338</v>
      </c>
      <c r="AZ133" s="36" t="s">
        <v>338</v>
      </c>
      <c r="BA133" s="36" t="s">
        <v>338</v>
      </c>
      <c r="BB133" s="36" t="s">
        <v>338</v>
      </c>
      <c r="BC133" s="36" t="s">
        <v>338</v>
      </c>
      <c r="BD133" s="36" t="s">
        <v>338</v>
      </c>
      <c r="BE133" s="36" t="s">
        <v>338</v>
      </c>
      <c r="BF133" s="36" t="s">
        <v>338</v>
      </c>
      <c r="BG133" s="36" t="s">
        <v>338</v>
      </c>
      <c r="BH133" s="36" t="s">
        <v>338</v>
      </c>
      <c r="BI133" s="36" t="s">
        <v>338</v>
      </c>
      <c r="BJ133" s="36" t="s">
        <v>338</v>
      </c>
      <c r="BK133" s="36" t="s">
        <v>338</v>
      </c>
      <c r="BL133" s="36" t="s">
        <v>338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 t="s">
        <v>338</v>
      </c>
      <c r="E134" s="36" t="s">
        <v>338</v>
      </c>
      <c r="F134" s="36" t="s">
        <v>338</v>
      </c>
      <c r="G134" s="36" t="s">
        <v>338</v>
      </c>
      <c r="H134" s="36" t="s">
        <v>338</v>
      </c>
      <c r="I134" s="36" t="s">
        <v>338</v>
      </c>
      <c r="J134" s="36" t="s">
        <v>338</v>
      </c>
      <c r="K134" s="36" t="s">
        <v>338</v>
      </c>
      <c r="L134" s="36" t="s">
        <v>338</v>
      </c>
      <c r="M134" s="36" t="s">
        <v>338</v>
      </c>
      <c r="N134" s="36" t="s">
        <v>338</v>
      </c>
      <c r="O134" s="36" t="s">
        <v>338</v>
      </c>
      <c r="P134" s="36" t="s">
        <v>338</v>
      </c>
      <c r="Q134" s="36" t="s">
        <v>338</v>
      </c>
      <c r="R134" s="36" t="s">
        <v>338</v>
      </c>
      <c r="S134" s="36" t="s">
        <v>338</v>
      </c>
      <c r="T134" s="36" t="s">
        <v>338</v>
      </c>
      <c r="U134" s="36" t="s">
        <v>338</v>
      </c>
      <c r="V134" s="36" t="s">
        <v>338</v>
      </c>
      <c r="W134" s="36" t="s">
        <v>338</v>
      </c>
      <c r="X134" s="36" t="s">
        <v>338</v>
      </c>
      <c r="Y134" s="36" t="s">
        <v>338</v>
      </c>
      <c r="Z134" s="36" t="s">
        <v>338</v>
      </c>
      <c r="AA134" s="36" t="s">
        <v>338</v>
      </c>
      <c r="AB134" s="36" t="s">
        <v>338</v>
      </c>
      <c r="AC134" s="36" t="s">
        <v>338</v>
      </c>
      <c r="AD134" s="36" t="s">
        <v>338</v>
      </c>
      <c r="AE134" s="36" t="s">
        <v>338</v>
      </c>
      <c r="AF134" s="36" t="s">
        <v>338</v>
      </c>
      <c r="AG134" s="36" t="s">
        <v>338</v>
      </c>
      <c r="AH134" s="36" t="s">
        <v>338</v>
      </c>
      <c r="AI134" s="36" t="s">
        <v>338</v>
      </c>
      <c r="AJ134" s="36" t="s">
        <v>338</v>
      </c>
      <c r="AK134" s="36" t="s">
        <v>338</v>
      </c>
      <c r="AL134" s="36" t="s">
        <v>338</v>
      </c>
      <c r="AM134" s="36" t="s">
        <v>338</v>
      </c>
      <c r="AN134" s="36" t="s">
        <v>338</v>
      </c>
      <c r="AO134" s="36" t="s">
        <v>338</v>
      </c>
      <c r="AP134" s="36" t="s">
        <v>338</v>
      </c>
      <c r="AQ134" s="36" t="s">
        <v>338</v>
      </c>
      <c r="AR134" s="36" t="s">
        <v>338</v>
      </c>
      <c r="AS134" s="36" t="s">
        <v>338</v>
      </c>
      <c r="AT134" s="36" t="s">
        <v>338</v>
      </c>
      <c r="AU134" s="36" t="s">
        <v>338</v>
      </c>
      <c r="AV134" s="36" t="s">
        <v>338</v>
      </c>
      <c r="AW134" s="36" t="s">
        <v>338</v>
      </c>
      <c r="AX134" s="36" t="s">
        <v>338</v>
      </c>
      <c r="AY134" s="36" t="s">
        <v>338</v>
      </c>
      <c r="AZ134" s="36" t="s">
        <v>338</v>
      </c>
      <c r="BA134" s="36" t="s">
        <v>338</v>
      </c>
      <c r="BB134" s="36" t="s">
        <v>338</v>
      </c>
      <c r="BC134" s="36" t="s">
        <v>338</v>
      </c>
      <c r="BD134" s="36" t="s">
        <v>338</v>
      </c>
      <c r="BE134" s="36" t="s">
        <v>338</v>
      </c>
      <c r="BF134" s="36" t="s">
        <v>338</v>
      </c>
      <c r="BG134" s="36" t="s">
        <v>338</v>
      </c>
      <c r="BH134" s="36" t="s">
        <v>338</v>
      </c>
      <c r="BI134" s="36" t="s">
        <v>338</v>
      </c>
      <c r="BJ134" s="36" t="s">
        <v>338</v>
      </c>
      <c r="BK134" s="36" t="s">
        <v>338</v>
      </c>
      <c r="BL134" s="36" t="s">
        <v>338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 t="s">
        <v>338</v>
      </c>
      <c r="E135" s="36" t="s">
        <v>338</v>
      </c>
      <c r="F135" s="36" t="s">
        <v>338</v>
      </c>
      <c r="G135" s="36" t="s">
        <v>338</v>
      </c>
      <c r="H135" s="36" t="s">
        <v>338</v>
      </c>
      <c r="I135" s="36" t="s">
        <v>338</v>
      </c>
      <c r="J135" s="36" t="s">
        <v>338</v>
      </c>
      <c r="K135" s="36" t="s">
        <v>338</v>
      </c>
      <c r="L135" s="36" t="s">
        <v>338</v>
      </c>
      <c r="M135" s="36" t="s">
        <v>338</v>
      </c>
      <c r="N135" s="36" t="s">
        <v>338</v>
      </c>
      <c r="O135" s="36" t="s">
        <v>338</v>
      </c>
      <c r="P135" s="36" t="s">
        <v>338</v>
      </c>
      <c r="Q135" s="36" t="s">
        <v>338</v>
      </c>
      <c r="R135" s="36" t="s">
        <v>338</v>
      </c>
      <c r="S135" s="36" t="s">
        <v>338</v>
      </c>
      <c r="T135" s="36" t="s">
        <v>338</v>
      </c>
      <c r="U135" s="36" t="s">
        <v>338</v>
      </c>
      <c r="V135" s="36" t="s">
        <v>338</v>
      </c>
      <c r="W135" s="36" t="s">
        <v>338</v>
      </c>
      <c r="X135" s="36" t="s">
        <v>338</v>
      </c>
      <c r="Y135" s="36" t="s">
        <v>338</v>
      </c>
      <c r="Z135" s="36" t="s">
        <v>338</v>
      </c>
      <c r="AA135" s="36" t="s">
        <v>338</v>
      </c>
      <c r="AB135" s="36" t="s">
        <v>338</v>
      </c>
      <c r="AC135" s="36" t="s">
        <v>338</v>
      </c>
      <c r="AD135" s="36" t="s">
        <v>338</v>
      </c>
      <c r="AE135" s="36" t="s">
        <v>338</v>
      </c>
      <c r="AF135" s="36" t="s">
        <v>338</v>
      </c>
      <c r="AG135" s="36" t="s">
        <v>338</v>
      </c>
      <c r="AH135" s="36" t="s">
        <v>338</v>
      </c>
      <c r="AI135" s="36" t="s">
        <v>338</v>
      </c>
      <c r="AJ135" s="36" t="s">
        <v>338</v>
      </c>
      <c r="AK135" s="36" t="s">
        <v>338</v>
      </c>
      <c r="AL135" s="36" t="s">
        <v>338</v>
      </c>
      <c r="AM135" s="36" t="s">
        <v>338</v>
      </c>
      <c r="AN135" s="36" t="s">
        <v>338</v>
      </c>
      <c r="AO135" s="36" t="s">
        <v>338</v>
      </c>
      <c r="AP135" s="36" t="s">
        <v>338</v>
      </c>
      <c r="AQ135" s="36" t="s">
        <v>338</v>
      </c>
      <c r="AR135" s="36" t="s">
        <v>338</v>
      </c>
      <c r="AS135" s="36" t="s">
        <v>338</v>
      </c>
      <c r="AT135" s="36" t="s">
        <v>338</v>
      </c>
      <c r="AU135" s="36" t="s">
        <v>338</v>
      </c>
      <c r="AV135" s="36" t="s">
        <v>338</v>
      </c>
      <c r="AW135" s="36" t="s">
        <v>338</v>
      </c>
      <c r="AX135" s="36" t="s">
        <v>338</v>
      </c>
      <c r="AY135" s="36" t="s">
        <v>338</v>
      </c>
      <c r="AZ135" s="36" t="s">
        <v>338</v>
      </c>
      <c r="BA135" s="36" t="s">
        <v>338</v>
      </c>
      <c r="BB135" s="36" t="s">
        <v>338</v>
      </c>
      <c r="BC135" s="36" t="s">
        <v>338</v>
      </c>
      <c r="BD135" s="36" t="s">
        <v>338</v>
      </c>
      <c r="BE135" s="36" t="s">
        <v>338</v>
      </c>
      <c r="BF135" s="36" t="s">
        <v>338</v>
      </c>
      <c r="BG135" s="36" t="s">
        <v>338</v>
      </c>
      <c r="BH135" s="36" t="s">
        <v>338</v>
      </c>
      <c r="BI135" s="36" t="s">
        <v>338</v>
      </c>
      <c r="BJ135" s="36" t="s">
        <v>338</v>
      </c>
      <c r="BK135" s="36" t="s">
        <v>338</v>
      </c>
      <c r="BL135" s="36" t="s">
        <v>338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 t="s">
        <v>338</v>
      </c>
      <c r="E136" s="36" t="s">
        <v>338</v>
      </c>
      <c r="F136" s="36" t="s">
        <v>338</v>
      </c>
      <c r="G136" s="36" t="s">
        <v>338</v>
      </c>
      <c r="H136" s="36" t="s">
        <v>338</v>
      </c>
      <c r="I136" s="36" t="s">
        <v>338</v>
      </c>
      <c r="J136" s="36" t="s">
        <v>338</v>
      </c>
      <c r="K136" s="36" t="s">
        <v>338</v>
      </c>
      <c r="L136" s="36" t="s">
        <v>338</v>
      </c>
      <c r="M136" s="36" t="s">
        <v>338</v>
      </c>
      <c r="N136" s="36" t="s">
        <v>338</v>
      </c>
      <c r="O136" s="36" t="s">
        <v>338</v>
      </c>
      <c r="P136" s="36" t="s">
        <v>338</v>
      </c>
      <c r="Q136" s="36" t="s">
        <v>338</v>
      </c>
      <c r="R136" s="36" t="s">
        <v>338</v>
      </c>
      <c r="S136" s="36" t="s">
        <v>338</v>
      </c>
      <c r="T136" s="36" t="s">
        <v>338</v>
      </c>
      <c r="U136" s="36" t="s">
        <v>338</v>
      </c>
      <c r="V136" s="36" t="s">
        <v>338</v>
      </c>
      <c r="W136" s="36" t="s">
        <v>338</v>
      </c>
      <c r="X136" s="36" t="s">
        <v>338</v>
      </c>
      <c r="Y136" s="36" t="s">
        <v>338</v>
      </c>
      <c r="Z136" s="36" t="s">
        <v>338</v>
      </c>
      <c r="AA136" s="36" t="s">
        <v>338</v>
      </c>
      <c r="AB136" s="36" t="s">
        <v>338</v>
      </c>
      <c r="AC136" s="36" t="s">
        <v>338</v>
      </c>
      <c r="AD136" s="36" t="s">
        <v>338</v>
      </c>
      <c r="AE136" s="36" t="s">
        <v>338</v>
      </c>
      <c r="AF136" s="36" t="s">
        <v>338</v>
      </c>
      <c r="AG136" s="36" t="s">
        <v>338</v>
      </c>
      <c r="AH136" s="36" t="s">
        <v>338</v>
      </c>
      <c r="AI136" s="36" t="s">
        <v>338</v>
      </c>
      <c r="AJ136" s="36" t="s">
        <v>338</v>
      </c>
      <c r="AK136" s="36" t="s">
        <v>338</v>
      </c>
      <c r="AL136" s="36" t="s">
        <v>338</v>
      </c>
      <c r="AM136" s="36" t="s">
        <v>338</v>
      </c>
      <c r="AN136" s="36" t="s">
        <v>338</v>
      </c>
      <c r="AO136" s="36" t="s">
        <v>338</v>
      </c>
      <c r="AP136" s="36" t="s">
        <v>338</v>
      </c>
      <c r="AQ136" s="36" t="s">
        <v>338</v>
      </c>
      <c r="AR136" s="36" t="s">
        <v>338</v>
      </c>
      <c r="AS136" s="36" t="s">
        <v>338</v>
      </c>
      <c r="AT136" s="36" t="s">
        <v>338</v>
      </c>
      <c r="AU136" s="36" t="s">
        <v>338</v>
      </c>
      <c r="AV136" s="36" t="s">
        <v>338</v>
      </c>
      <c r="AW136" s="36" t="s">
        <v>338</v>
      </c>
      <c r="AX136" s="36" t="s">
        <v>338</v>
      </c>
      <c r="AY136" s="36" t="s">
        <v>338</v>
      </c>
      <c r="AZ136" s="36" t="s">
        <v>338</v>
      </c>
      <c r="BA136" s="36" t="s">
        <v>338</v>
      </c>
      <c r="BB136" s="36" t="s">
        <v>338</v>
      </c>
      <c r="BC136" s="36" t="s">
        <v>338</v>
      </c>
      <c r="BD136" s="36" t="s">
        <v>338</v>
      </c>
      <c r="BE136" s="36" t="s">
        <v>338</v>
      </c>
      <c r="BF136" s="36" t="s">
        <v>338</v>
      </c>
      <c r="BG136" s="36" t="s">
        <v>338</v>
      </c>
      <c r="BH136" s="36" t="s">
        <v>338</v>
      </c>
      <c r="BI136" s="36" t="s">
        <v>338</v>
      </c>
      <c r="BJ136" s="36" t="s">
        <v>338</v>
      </c>
      <c r="BK136" s="36" t="s">
        <v>338</v>
      </c>
      <c r="BL136" s="36" t="s">
        <v>338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 t="s">
        <v>338</v>
      </c>
      <c r="E137" s="36" t="s">
        <v>338</v>
      </c>
      <c r="F137" s="36" t="s">
        <v>338</v>
      </c>
      <c r="G137" s="36" t="s">
        <v>338</v>
      </c>
      <c r="H137" s="36" t="s">
        <v>338</v>
      </c>
      <c r="I137" s="36" t="s">
        <v>338</v>
      </c>
      <c r="J137" s="36" t="s">
        <v>338</v>
      </c>
      <c r="K137" s="36" t="s">
        <v>338</v>
      </c>
      <c r="L137" s="36" t="s">
        <v>338</v>
      </c>
      <c r="M137" s="36" t="s">
        <v>338</v>
      </c>
      <c r="N137" s="36" t="s">
        <v>338</v>
      </c>
      <c r="O137" s="36" t="s">
        <v>338</v>
      </c>
      <c r="P137" s="36" t="s">
        <v>338</v>
      </c>
      <c r="Q137" s="36" t="s">
        <v>338</v>
      </c>
      <c r="R137" s="36" t="s">
        <v>338</v>
      </c>
      <c r="S137" s="36" t="s">
        <v>338</v>
      </c>
      <c r="T137" s="36" t="s">
        <v>338</v>
      </c>
      <c r="U137" s="36" t="s">
        <v>338</v>
      </c>
      <c r="V137" s="36" t="s">
        <v>338</v>
      </c>
      <c r="W137" s="36" t="s">
        <v>338</v>
      </c>
      <c r="X137" s="36" t="s">
        <v>338</v>
      </c>
      <c r="Y137" s="36" t="s">
        <v>338</v>
      </c>
      <c r="Z137" s="36" t="s">
        <v>338</v>
      </c>
      <c r="AA137" s="36" t="s">
        <v>338</v>
      </c>
      <c r="AB137" s="36" t="s">
        <v>338</v>
      </c>
      <c r="AC137" s="36" t="s">
        <v>338</v>
      </c>
      <c r="AD137" s="36" t="s">
        <v>338</v>
      </c>
      <c r="AE137" s="36" t="s">
        <v>338</v>
      </c>
      <c r="AF137" s="36" t="s">
        <v>338</v>
      </c>
      <c r="AG137" s="36" t="s">
        <v>338</v>
      </c>
      <c r="AH137" s="36" t="s">
        <v>338</v>
      </c>
      <c r="AI137" s="36" t="s">
        <v>338</v>
      </c>
      <c r="AJ137" s="36" t="s">
        <v>338</v>
      </c>
      <c r="AK137" s="36" t="s">
        <v>338</v>
      </c>
      <c r="AL137" s="36" t="s">
        <v>338</v>
      </c>
      <c r="AM137" s="36" t="s">
        <v>338</v>
      </c>
      <c r="AN137" s="36" t="s">
        <v>338</v>
      </c>
      <c r="AO137" s="36" t="s">
        <v>338</v>
      </c>
      <c r="AP137" s="36" t="s">
        <v>338</v>
      </c>
      <c r="AQ137" s="36" t="s">
        <v>338</v>
      </c>
      <c r="AR137" s="36" t="s">
        <v>338</v>
      </c>
      <c r="AS137" s="36" t="s">
        <v>338</v>
      </c>
      <c r="AT137" s="36" t="s">
        <v>338</v>
      </c>
      <c r="AU137" s="36" t="s">
        <v>338</v>
      </c>
      <c r="AV137" s="36" t="s">
        <v>338</v>
      </c>
      <c r="AW137" s="36" t="s">
        <v>338</v>
      </c>
      <c r="AX137" s="36" t="s">
        <v>338</v>
      </c>
      <c r="AY137" s="36" t="s">
        <v>338</v>
      </c>
      <c r="AZ137" s="36" t="s">
        <v>338</v>
      </c>
      <c r="BA137" s="36" t="s">
        <v>338</v>
      </c>
      <c r="BB137" s="36" t="s">
        <v>338</v>
      </c>
      <c r="BC137" s="36" t="s">
        <v>338</v>
      </c>
      <c r="BD137" s="36" t="s">
        <v>338</v>
      </c>
      <c r="BE137" s="36" t="s">
        <v>338</v>
      </c>
      <c r="BF137" s="36" t="s">
        <v>338</v>
      </c>
      <c r="BG137" s="36" t="s">
        <v>338</v>
      </c>
      <c r="BH137" s="36" t="s">
        <v>338</v>
      </c>
      <c r="BI137" s="36" t="s">
        <v>338</v>
      </c>
      <c r="BJ137" s="36" t="s">
        <v>338</v>
      </c>
      <c r="BK137" s="36" t="s">
        <v>338</v>
      </c>
      <c r="BL137" s="36" t="s">
        <v>338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 t="s">
        <v>338</v>
      </c>
      <c r="E138" s="36" t="s">
        <v>338</v>
      </c>
      <c r="F138" s="36" t="s">
        <v>338</v>
      </c>
      <c r="G138" s="36" t="s">
        <v>338</v>
      </c>
      <c r="H138" s="36" t="s">
        <v>338</v>
      </c>
      <c r="I138" s="36" t="s">
        <v>338</v>
      </c>
      <c r="J138" s="36" t="s">
        <v>338</v>
      </c>
      <c r="K138" s="36" t="s">
        <v>338</v>
      </c>
      <c r="L138" s="36" t="s">
        <v>338</v>
      </c>
      <c r="M138" s="36" t="s">
        <v>338</v>
      </c>
      <c r="N138" s="36" t="s">
        <v>338</v>
      </c>
      <c r="O138" s="36" t="s">
        <v>338</v>
      </c>
      <c r="P138" s="36" t="s">
        <v>338</v>
      </c>
      <c r="Q138" s="36" t="s">
        <v>338</v>
      </c>
      <c r="R138" s="36" t="s">
        <v>338</v>
      </c>
      <c r="S138" s="36" t="s">
        <v>338</v>
      </c>
      <c r="T138" s="36" t="s">
        <v>338</v>
      </c>
      <c r="U138" s="36" t="s">
        <v>338</v>
      </c>
      <c r="V138" s="36" t="s">
        <v>338</v>
      </c>
      <c r="W138" s="36" t="s">
        <v>338</v>
      </c>
      <c r="X138" s="36" t="s">
        <v>338</v>
      </c>
      <c r="Y138" s="36" t="s">
        <v>338</v>
      </c>
      <c r="Z138" s="36" t="s">
        <v>338</v>
      </c>
      <c r="AA138" s="36" t="s">
        <v>338</v>
      </c>
      <c r="AB138" s="36" t="s">
        <v>338</v>
      </c>
      <c r="AC138" s="36" t="s">
        <v>338</v>
      </c>
      <c r="AD138" s="36" t="s">
        <v>338</v>
      </c>
      <c r="AE138" s="36" t="s">
        <v>338</v>
      </c>
      <c r="AF138" s="36" t="s">
        <v>338</v>
      </c>
      <c r="AG138" s="36" t="s">
        <v>338</v>
      </c>
      <c r="AH138" s="36" t="s">
        <v>338</v>
      </c>
      <c r="AI138" s="36" t="s">
        <v>338</v>
      </c>
      <c r="AJ138" s="36" t="s">
        <v>338</v>
      </c>
      <c r="AK138" s="36" t="s">
        <v>338</v>
      </c>
      <c r="AL138" s="36" t="s">
        <v>338</v>
      </c>
      <c r="AM138" s="36" t="s">
        <v>338</v>
      </c>
      <c r="AN138" s="36" t="s">
        <v>338</v>
      </c>
      <c r="AO138" s="36" t="s">
        <v>338</v>
      </c>
      <c r="AP138" s="36" t="s">
        <v>338</v>
      </c>
      <c r="AQ138" s="36" t="s">
        <v>338</v>
      </c>
      <c r="AR138" s="36" t="s">
        <v>338</v>
      </c>
      <c r="AS138" s="36" t="s">
        <v>338</v>
      </c>
      <c r="AT138" s="36" t="s">
        <v>338</v>
      </c>
      <c r="AU138" s="36" t="s">
        <v>338</v>
      </c>
      <c r="AV138" s="36" t="s">
        <v>338</v>
      </c>
      <c r="AW138" s="36" t="s">
        <v>338</v>
      </c>
      <c r="AX138" s="36" t="s">
        <v>338</v>
      </c>
      <c r="AY138" s="36" t="s">
        <v>338</v>
      </c>
      <c r="AZ138" s="36" t="s">
        <v>338</v>
      </c>
      <c r="BA138" s="36" t="s">
        <v>338</v>
      </c>
      <c r="BB138" s="36" t="s">
        <v>338</v>
      </c>
      <c r="BC138" s="36" t="s">
        <v>338</v>
      </c>
      <c r="BD138" s="36" t="s">
        <v>338</v>
      </c>
      <c r="BE138" s="36" t="s">
        <v>338</v>
      </c>
      <c r="BF138" s="36" t="s">
        <v>338</v>
      </c>
      <c r="BG138" s="36" t="s">
        <v>338</v>
      </c>
      <c r="BH138" s="36" t="s">
        <v>338</v>
      </c>
      <c r="BI138" s="36" t="s">
        <v>338</v>
      </c>
      <c r="BJ138" s="36" t="s">
        <v>338</v>
      </c>
      <c r="BK138" s="36" t="s">
        <v>338</v>
      </c>
      <c r="BL138" s="36" t="s">
        <v>338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 t="s">
        <v>338</v>
      </c>
      <c r="E139" s="36" t="s">
        <v>338</v>
      </c>
      <c r="F139" s="36" t="s">
        <v>338</v>
      </c>
      <c r="G139" s="36" t="s">
        <v>338</v>
      </c>
      <c r="H139" s="36" t="s">
        <v>338</v>
      </c>
      <c r="I139" s="36" t="s">
        <v>338</v>
      </c>
      <c r="J139" s="36" t="s">
        <v>338</v>
      </c>
      <c r="K139" s="36" t="s">
        <v>338</v>
      </c>
      <c r="L139" s="36" t="s">
        <v>338</v>
      </c>
      <c r="M139" s="36" t="s">
        <v>338</v>
      </c>
      <c r="N139" s="36" t="s">
        <v>338</v>
      </c>
      <c r="O139" s="36" t="s">
        <v>338</v>
      </c>
      <c r="P139" s="36" t="s">
        <v>338</v>
      </c>
      <c r="Q139" s="36" t="s">
        <v>338</v>
      </c>
      <c r="R139" s="36" t="s">
        <v>338</v>
      </c>
      <c r="S139" s="36" t="s">
        <v>338</v>
      </c>
      <c r="T139" s="36" t="s">
        <v>338</v>
      </c>
      <c r="U139" s="36" t="s">
        <v>338</v>
      </c>
      <c r="V139" s="36" t="s">
        <v>338</v>
      </c>
      <c r="W139" s="36" t="s">
        <v>338</v>
      </c>
      <c r="X139" s="36" t="s">
        <v>338</v>
      </c>
      <c r="Y139" s="36" t="s">
        <v>338</v>
      </c>
      <c r="Z139" s="36" t="s">
        <v>338</v>
      </c>
      <c r="AA139" s="36" t="s">
        <v>338</v>
      </c>
      <c r="AB139" s="36" t="s">
        <v>338</v>
      </c>
      <c r="AC139" s="36" t="s">
        <v>338</v>
      </c>
      <c r="AD139" s="36" t="s">
        <v>338</v>
      </c>
      <c r="AE139" s="36" t="s">
        <v>338</v>
      </c>
      <c r="AF139" s="36" t="s">
        <v>338</v>
      </c>
      <c r="AG139" s="36" t="s">
        <v>338</v>
      </c>
      <c r="AH139" s="36" t="s">
        <v>338</v>
      </c>
      <c r="AI139" s="36" t="s">
        <v>338</v>
      </c>
      <c r="AJ139" s="36" t="s">
        <v>338</v>
      </c>
      <c r="AK139" s="36" t="s">
        <v>338</v>
      </c>
      <c r="AL139" s="36" t="s">
        <v>338</v>
      </c>
      <c r="AM139" s="36" t="s">
        <v>338</v>
      </c>
      <c r="AN139" s="36" t="s">
        <v>338</v>
      </c>
      <c r="AO139" s="36" t="s">
        <v>338</v>
      </c>
      <c r="AP139" s="36" t="s">
        <v>338</v>
      </c>
      <c r="AQ139" s="36" t="s">
        <v>338</v>
      </c>
      <c r="AR139" s="36" t="s">
        <v>338</v>
      </c>
      <c r="AS139" s="36" t="s">
        <v>338</v>
      </c>
      <c r="AT139" s="36" t="s">
        <v>338</v>
      </c>
      <c r="AU139" s="36" t="s">
        <v>338</v>
      </c>
      <c r="AV139" s="36" t="s">
        <v>338</v>
      </c>
      <c r="AW139" s="36" t="s">
        <v>338</v>
      </c>
      <c r="AX139" s="36" t="s">
        <v>338</v>
      </c>
      <c r="AY139" s="36" t="s">
        <v>338</v>
      </c>
      <c r="AZ139" s="36" t="s">
        <v>338</v>
      </c>
      <c r="BA139" s="36" t="s">
        <v>338</v>
      </c>
      <c r="BB139" s="36" t="s">
        <v>338</v>
      </c>
      <c r="BC139" s="36" t="s">
        <v>338</v>
      </c>
      <c r="BD139" s="36" t="s">
        <v>338</v>
      </c>
      <c r="BE139" s="36" t="s">
        <v>338</v>
      </c>
      <c r="BF139" s="36" t="s">
        <v>338</v>
      </c>
      <c r="BG139" s="36" t="s">
        <v>338</v>
      </c>
      <c r="BH139" s="36" t="s">
        <v>338</v>
      </c>
      <c r="BI139" s="36" t="s">
        <v>338</v>
      </c>
      <c r="BJ139" s="36" t="s">
        <v>338</v>
      </c>
      <c r="BK139" s="36" t="s">
        <v>338</v>
      </c>
      <c r="BL139" s="36" t="s">
        <v>338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 t="s">
        <v>338</v>
      </c>
      <c r="E140" s="36" t="s">
        <v>338</v>
      </c>
      <c r="F140" s="36" t="s">
        <v>338</v>
      </c>
      <c r="G140" s="36" t="s">
        <v>338</v>
      </c>
      <c r="H140" s="36" t="s">
        <v>338</v>
      </c>
      <c r="I140" s="36" t="s">
        <v>338</v>
      </c>
      <c r="J140" s="36" t="s">
        <v>338</v>
      </c>
      <c r="K140" s="36" t="s">
        <v>338</v>
      </c>
      <c r="L140" s="36" t="s">
        <v>338</v>
      </c>
      <c r="M140" s="36" t="s">
        <v>338</v>
      </c>
      <c r="N140" s="36" t="s">
        <v>338</v>
      </c>
      <c r="O140" s="36" t="s">
        <v>338</v>
      </c>
      <c r="P140" s="36" t="s">
        <v>338</v>
      </c>
      <c r="Q140" s="36" t="s">
        <v>338</v>
      </c>
      <c r="R140" s="36" t="s">
        <v>338</v>
      </c>
      <c r="S140" s="36" t="s">
        <v>338</v>
      </c>
      <c r="T140" s="36" t="s">
        <v>338</v>
      </c>
      <c r="U140" s="36" t="s">
        <v>338</v>
      </c>
      <c r="V140" s="36" t="s">
        <v>338</v>
      </c>
      <c r="W140" s="36" t="s">
        <v>338</v>
      </c>
      <c r="X140" s="36" t="s">
        <v>338</v>
      </c>
      <c r="Y140" s="36" t="s">
        <v>338</v>
      </c>
      <c r="Z140" s="36" t="s">
        <v>338</v>
      </c>
      <c r="AA140" s="36" t="s">
        <v>338</v>
      </c>
      <c r="AB140" s="36" t="s">
        <v>338</v>
      </c>
      <c r="AC140" s="36" t="s">
        <v>338</v>
      </c>
      <c r="AD140" s="36" t="s">
        <v>338</v>
      </c>
      <c r="AE140" s="36" t="s">
        <v>338</v>
      </c>
      <c r="AF140" s="36" t="s">
        <v>338</v>
      </c>
      <c r="AG140" s="36" t="s">
        <v>338</v>
      </c>
      <c r="AH140" s="36" t="s">
        <v>338</v>
      </c>
      <c r="AI140" s="36" t="s">
        <v>338</v>
      </c>
      <c r="AJ140" s="36" t="s">
        <v>338</v>
      </c>
      <c r="AK140" s="36" t="s">
        <v>338</v>
      </c>
      <c r="AL140" s="36" t="s">
        <v>338</v>
      </c>
      <c r="AM140" s="36" t="s">
        <v>338</v>
      </c>
      <c r="AN140" s="36" t="s">
        <v>338</v>
      </c>
      <c r="AO140" s="36" t="s">
        <v>338</v>
      </c>
      <c r="AP140" s="36" t="s">
        <v>338</v>
      </c>
      <c r="AQ140" s="36" t="s">
        <v>338</v>
      </c>
      <c r="AR140" s="36" t="s">
        <v>338</v>
      </c>
      <c r="AS140" s="36" t="s">
        <v>338</v>
      </c>
      <c r="AT140" s="36" t="s">
        <v>338</v>
      </c>
      <c r="AU140" s="36" t="s">
        <v>338</v>
      </c>
      <c r="AV140" s="36" t="s">
        <v>338</v>
      </c>
      <c r="AW140" s="36" t="s">
        <v>338</v>
      </c>
      <c r="AX140" s="36" t="s">
        <v>338</v>
      </c>
      <c r="AY140" s="36" t="s">
        <v>338</v>
      </c>
      <c r="AZ140" s="36" t="s">
        <v>338</v>
      </c>
      <c r="BA140" s="36" t="s">
        <v>338</v>
      </c>
      <c r="BB140" s="36" t="s">
        <v>338</v>
      </c>
      <c r="BC140" s="36" t="s">
        <v>338</v>
      </c>
      <c r="BD140" s="36" t="s">
        <v>338</v>
      </c>
      <c r="BE140" s="36" t="s">
        <v>338</v>
      </c>
      <c r="BF140" s="36" t="s">
        <v>338</v>
      </c>
      <c r="BG140" s="36" t="s">
        <v>338</v>
      </c>
      <c r="BH140" s="36" t="s">
        <v>338</v>
      </c>
      <c r="BI140" s="36" t="s">
        <v>338</v>
      </c>
      <c r="BJ140" s="36" t="s">
        <v>338</v>
      </c>
      <c r="BK140" s="36" t="s">
        <v>338</v>
      </c>
      <c r="BL140" s="36" t="s">
        <v>338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 t="s">
        <v>338</v>
      </c>
      <c r="E141" s="36" t="s">
        <v>338</v>
      </c>
      <c r="F141" s="36" t="s">
        <v>338</v>
      </c>
      <c r="G141" s="36" t="s">
        <v>338</v>
      </c>
      <c r="H141" s="36" t="s">
        <v>338</v>
      </c>
      <c r="I141" s="36" t="s">
        <v>338</v>
      </c>
      <c r="J141" s="36" t="s">
        <v>338</v>
      </c>
      <c r="K141" s="36" t="s">
        <v>338</v>
      </c>
      <c r="L141" s="36" t="s">
        <v>338</v>
      </c>
      <c r="M141" s="36" t="s">
        <v>338</v>
      </c>
      <c r="N141" s="36" t="s">
        <v>338</v>
      </c>
      <c r="O141" s="36" t="s">
        <v>338</v>
      </c>
      <c r="P141" s="36" t="s">
        <v>338</v>
      </c>
      <c r="Q141" s="36" t="s">
        <v>338</v>
      </c>
      <c r="R141" s="36" t="s">
        <v>338</v>
      </c>
      <c r="S141" s="36" t="s">
        <v>338</v>
      </c>
      <c r="T141" s="36" t="s">
        <v>338</v>
      </c>
      <c r="U141" s="36" t="s">
        <v>338</v>
      </c>
      <c r="V141" s="36" t="s">
        <v>338</v>
      </c>
      <c r="W141" s="36" t="s">
        <v>338</v>
      </c>
      <c r="X141" s="36" t="s">
        <v>338</v>
      </c>
      <c r="Y141" s="36" t="s">
        <v>338</v>
      </c>
      <c r="Z141" s="36" t="s">
        <v>338</v>
      </c>
      <c r="AA141" s="36" t="s">
        <v>338</v>
      </c>
      <c r="AB141" s="36" t="s">
        <v>338</v>
      </c>
      <c r="AC141" s="36" t="s">
        <v>338</v>
      </c>
      <c r="AD141" s="36" t="s">
        <v>338</v>
      </c>
      <c r="AE141" s="36" t="s">
        <v>338</v>
      </c>
      <c r="AF141" s="36" t="s">
        <v>338</v>
      </c>
      <c r="AG141" s="36" t="s">
        <v>338</v>
      </c>
      <c r="AH141" s="36" t="s">
        <v>338</v>
      </c>
      <c r="AI141" s="36" t="s">
        <v>338</v>
      </c>
      <c r="AJ141" s="36" t="s">
        <v>338</v>
      </c>
      <c r="AK141" s="36" t="s">
        <v>338</v>
      </c>
      <c r="AL141" s="36" t="s">
        <v>338</v>
      </c>
      <c r="AM141" s="36" t="s">
        <v>338</v>
      </c>
      <c r="AN141" s="36" t="s">
        <v>338</v>
      </c>
      <c r="AO141" s="36" t="s">
        <v>338</v>
      </c>
      <c r="AP141" s="36" t="s">
        <v>338</v>
      </c>
      <c r="AQ141" s="36" t="s">
        <v>338</v>
      </c>
      <c r="AR141" s="36" t="s">
        <v>338</v>
      </c>
      <c r="AS141" s="36" t="s">
        <v>338</v>
      </c>
      <c r="AT141" s="36" t="s">
        <v>338</v>
      </c>
      <c r="AU141" s="36" t="s">
        <v>338</v>
      </c>
      <c r="AV141" s="36" t="s">
        <v>338</v>
      </c>
      <c r="AW141" s="36" t="s">
        <v>338</v>
      </c>
      <c r="AX141" s="36" t="s">
        <v>338</v>
      </c>
      <c r="AY141" s="36" t="s">
        <v>338</v>
      </c>
      <c r="AZ141" s="36" t="s">
        <v>338</v>
      </c>
      <c r="BA141" s="36" t="s">
        <v>338</v>
      </c>
      <c r="BB141" s="36" t="s">
        <v>338</v>
      </c>
      <c r="BC141" s="36" t="s">
        <v>338</v>
      </c>
      <c r="BD141" s="36" t="s">
        <v>338</v>
      </c>
      <c r="BE141" s="36" t="s">
        <v>338</v>
      </c>
      <c r="BF141" s="36" t="s">
        <v>338</v>
      </c>
      <c r="BG141" s="36" t="s">
        <v>338</v>
      </c>
      <c r="BH141" s="36" t="s">
        <v>338</v>
      </c>
      <c r="BI141" s="36" t="s">
        <v>338</v>
      </c>
      <c r="BJ141" s="36" t="s">
        <v>338</v>
      </c>
      <c r="BK141" s="36" t="s">
        <v>338</v>
      </c>
      <c r="BL141" s="36" t="s">
        <v>338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 t="s">
        <v>338</v>
      </c>
      <c r="E142" s="36" t="s">
        <v>338</v>
      </c>
      <c r="F142" s="36" t="s">
        <v>338</v>
      </c>
      <c r="G142" s="36" t="s">
        <v>338</v>
      </c>
      <c r="H142" s="36" t="s">
        <v>338</v>
      </c>
      <c r="I142" s="36" t="s">
        <v>338</v>
      </c>
      <c r="J142" s="36" t="s">
        <v>338</v>
      </c>
      <c r="K142" s="36" t="s">
        <v>338</v>
      </c>
      <c r="L142" s="36" t="s">
        <v>338</v>
      </c>
      <c r="M142" s="36" t="s">
        <v>338</v>
      </c>
      <c r="N142" s="36" t="s">
        <v>338</v>
      </c>
      <c r="O142" s="36" t="s">
        <v>338</v>
      </c>
      <c r="P142" s="36" t="s">
        <v>338</v>
      </c>
      <c r="Q142" s="36" t="s">
        <v>338</v>
      </c>
      <c r="R142" s="36" t="s">
        <v>338</v>
      </c>
      <c r="S142" s="36" t="s">
        <v>338</v>
      </c>
      <c r="T142" s="36" t="s">
        <v>338</v>
      </c>
      <c r="U142" s="36" t="s">
        <v>338</v>
      </c>
      <c r="V142" s="36" t="s">
        <v>338</v>
      </c>
      <c r="W142" s="36" t="s">
        <v>338</v>
      </c>
      <c r="X142" s="36" t="s">
        <v>338</v>
      </c>
      <c r="Y142" s="36" t="s">
        <v>338</v>
      </c>
      <c r="Z142" s="36" t="s">
        <v>338</v>
      </c>
      <c r="AA142" s="36" t="s">
        <v>338</v>
      </c>
      <c r="AB142" s="36" t="s">
        <v>338</v>
      </c>
      <c r="AC142" s="36" t="s">
        <v>338</v>
      </c>
      <c r="AD142" s="36" t="s">
        <v>338</v>
      </c>
      <c r="AE142" s="36" t="s">
        <v>338</v>
      </c>
      <c r="AF142" s="36" t="s">
        <v>338</v>
      </c>
      <c r="AG142" s="36" t="s">
        <v>338</v>
      </c>
      <c r="AH142" s="36" t="s">
        <v>338</v>
      </c>
      <c r="AI142" s="36" t="s">
        <v>338</v>
      </c>
      <c r="AJ142" s="36" t="s">
        <v>338</v>
      </c>
      <c r="AK142" s="36" t="s">
        <v>338</v>
      </c>
      <c r="AL142" s="36" t="s">
        <v>338</v>
      </c>
      <c r="AM142" s="36" t="s">
        <v>338</v>
      </c>
      <c r="AN142" s="36" t="s">
        <v>338</v>
      </c>
      <c r="AO142" s="36" t="s">
        <v>338</v>
      </c>
      <c r="AP142" s="36" t="s">
        <v>338</v>
      </c>
      <c r="AQ142" s="36" t="s">
        <v>338</v>
      </c>
      <c r="AR142" s="36" t="s">
        <v>338</v>
      </c>
      <c r="AS142" s="36" t="s">
        <v>338</v>
      </c>
      <c r="AT142" s="36" t="s">
        <v>338</v>
      </c>
      <c r="AU142" s="36" t="s">
        <v>338</v>
      </c>
      <c r="AV142" s="36" t="s">
        <v>338</v>
      </c>
      <c r="AW142" s="36" t="s">
        <v>338</v>
      </c>
      <c r="AX142" s="36" t="s">
        <v>338</v>
      </c>
      <c r="AY142" s="36" t="s">
        <v>338</v>
      </c>
      <c r="AZ142" s="36" t="s">
        <v>338</v>
      </c>
      <c r="BA142" s="36" t="s">
        <v>338</v>
      </c>
      <c r="BB142" s="36" t="s">
        <v>338</v>
      </c>
      <c r="BC142" s="36" t="s">
        <v>338</v>
      </c>
      <c r="BD142" s="36" t="s">
        <v>338</v>
      </c>
      <c r="BE142" s="36" t="s">
        <v>338</v>
      </c>
      <c r="BF142" s="36" t="s">
        <v>338</v>
      </c>
      <c r="BG142" s="36" t="s">
        <v>338</v>
      </c>
      <c r="BH142" s="36" t="s">
        <v>338</v>
      </c>
      <c r="BI142" s="36" t="s">
        <v>338</v>
      </c>
      <c r="BJ142" s="36" t="s">
        <v>338</v>
      </c>
      <c r="BK142" s="36" t="s">
        <v>338</v>
      </c>
      <c r="BL142" s="36" t="s">
        <v>338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 t="s">
        <v>338</v>
      </c>
      <c r="E143" s="36" t="s">
        <v>338</v>
      </c>
      <c r="F143" s="36" t="s">
        <v>338</v>
      </c>
      <c r="G143" s="36" t="s">
        <v>338</v>
      </c>
      <c r="H143" s="36" t="s">
        <v>338</v>
      </c>
      <c r="I143" s="36" t="s">
        <v>338</v>
      </c>
      <c r="J143" s="36" t="s">
        <v>338</v>
      </c>
      <c r="K143" s="36" t="s">
        <v>338</v>
      </c>
      <c r="L143" s="36" t="s">
        <v>338</v>
      </c>
      <c r="M143" s="36" t="s">
        <v>338</v>
      </c>
      <c r="N143" s="36" t="s">
        <v>338</v>
      </c>
      <c r="O143" s="36" t="s">
        <v>338</v>
      </c>
      <c r="P143" s="36" t="s">
        <v>338</v>
      </c>
      <c r="Q143" s="36" t="s">
        <v>338</v>
      </c>
      <c r="R143" s="36" t="s">
        <v>338</v>
      </c>
      <c r="S143" s="36" t="s">
        <v>338</v>
      </c>
      <c r="T143" s="36" t="s">
        <v>338</v>
      </c>
      <c r="U143" s="36" t="s">
        <v>338</v>
      </c>
      <c r="V143" s="36" t="s">
        <v>338</v>
      </c>
      <c r="W143" s="36" t="s">
        <v>338</v>
      </c>
      <c r="X143" s="36" t="s">
        <v>338</v>
      </c>
      <c r="Y143" s="36" t="s">
        <v>338</v>
      </c>
      <c r="Z143" s="36" t="s">
        <v>338</v>
      </c>
      <c r="AA143" s="36" t="s">
        <v>338</v>
      </c>
      <c r="AB143" s="36" t="s">
        <v>338</v>
      </c>
      <c r="AC143" s="36" t="s">
        <v>338</v>
      </c>
      <c r="AD143" s="36" t="s">
        <v>338</v>
      </c>
      <c r="AE143" s="36" t="s">
        <v>338</v>
      </c>
      <c r="AF143" s="36" t="s">
        <v>338</v>
      </c>
      <c r="AG143" s="36" t="s">
        <v>338</v>
      </c>
      <c r="AH143" s="36" t="s">
        <v>338</v>
      </c>
      <c r="AI143" s="36" t="s">
        <v>338</v>
      </c>
      <c r="AJ143" s="36" t="s">
        <v>338</v>
      </c>
      <c r="AK143" s="36" t="s">
        <v>338</v>
      </c>
      <c r="AL143" s="36" t="s">
        <v>338</v>
      </c>
      <c r="AM143" s="36" t="s">
        <v>338</v>
      </c>
      <c r="AN143" s="36" t="s">
        <v>338</v>
      </c>
      <c r="AO143" s="36" t="s">
        <v>338</v>
      </c>
      <c r="AP143" s="36" t="s">
        <v>338</v>
      </c>
      <c r="AQ143" s="36" t="s">
        <v>338</v>
      </c>
      <c r="AR143" s="36" t="s">
        <v>338</v>
      </c>
      <c r="AS143" s="36" t="s">
        <v>338</v>
      </c>
      <c r="AT143" s="36" t="s">
        <v>338</v>
      </c>
      <c r="AU143" s="36" t="s">
        <v>338</v>
      </c>
      <c r="AV143" s="36" t="s">
        <v>338</v>
      </c>
      <c r="AW143" s="36" t="s">
        <v>338</v>
      </c>
      <c r="AX143" s="36" t="s">
        <v>338</v>
      </c>
      <c r="AY143" s="36" t="s">
        <v>338</v>
      </c>
      <c r="AZ143" s="36" t="s">
        <v>338</v>
      </c>
      <c r="BA143" s="36" t="s">
        <v>338</v>
      </c>
      <c r="BB143" s="36" t="s">
        <v>338</v>
      </c>
      <c r="BC143" s="36" t="s">
        <v>338</v>
      </c>
      <c r="BD143" s="36" t="s">
        <v>338</v>
      </c>
      <c r="BE143" s="36" t="s">
        <v>338</v>
      </c>
      <c r="BF143" s="36" t="s">
        <v>338</v>
      </c>
      <c r="BG143" s="36" t="s">
        <v>338</v>
      </c>
      <c r="BH143" s="36" t="s">
        <v>338</v>
      </c>
      <c r="BI143" s="36" t="s">
        <v>338</v>
      </c>
      <c r="BJ143" s="36" t="s">
        <v>338</v>
      </c>
      <c r="BK143" s="36" t="s">
        <v>338</v>
      </c>
      <c r="BL143" s="36" t="s">
        <v>338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 t="s">
        <v>338</v>
      </c>
      <c r="E144" s="36" t="s">
        <v>338</v>
      </c>
      <c r="F144" s="36" t="s">
        <v>338</v>
      </c>
      <c r="G144" s="36" t="s">
        <v>338</v>
      </c>
      <c r="H144" s="36" t="s">
        <v>338</v>
      </c>
      <c r="I144" s="36" t="s">
        <v>338</v>
      </c>
      <c r="J144" s="36" t="s">
        <v>338</v>
      </c>
      <c r="K144" s="36" t="s">
        <v>338</v>
      </c>
      <c r="L144" s="36" t="s">
        <v>338</v>
      </c>
      <c r="M144" s="36" t="s">
        <v>338</v>
      </c>
      <c r="N144" s="36" t="s">
        <v>338</v>
      </c>
      <c r="O144" s="36" t="s">
        <v>338</v>
      </c>
      <c r="P144" s="36" t="s">
        <v>338</v>
      </c>
      <c r="Q144" s="36" t="s">
        <v>338</v>
      </c>
      <c r="R144" s="36" t="s">
        <v>338</v>
      </c>
      <c r="S144" s="36" t="s">
        <v>338</v>
      </c>
      <c r="T144" s="36" t="s">
        <v>338</v>
      </c>
      <c r="U144" s="36" t="s">
        <v>338</v>
      </c>
      <c r="V144" s="36" t="s">
        <v>338</v>
      </c>
      <c r="W144" s="36" t="s">
        <v>338</v>
      </c>
      <c r="X144" s="36" t="s">
        <v>338</v>
      </c>
      <c r="Y144" s="36" t="s">
        <v>338</v>
      </c>
      <c r="Z144" s="36" t="s">
        <v>338</v>
      </c>
      <c r="AA144" s="36" t="s">
        <v>338</v>
      </c>
      <c r="AB144" s="36" t="s">
        <v>338</v>
      </c>
      <c r="AC144" s="36" t="s">
        <v>338</v>
      </c>
      <c r="AD144" s="36" t="s">
        <v>338</v>
      </c>
      <c r="AE144" s="36" t="s">
        <v>338</v>
      </c>
      <c r="AF144" s="36" t="s">
        <v>338</v>
      </c>
      <c r="AG144" s="36" t="s">
        <v>338</v>
      </c>
      <c r="AH144" s="36" t="s">
        <v>338</v>
      </c>
      <c r="AI144" s="36" t="s">
        <v>338</v>
      </c>
      <c r="AJ144" s="36" t="s">
        <v>338</v>
      </c>
      <c r="AK144" s="36" t="s">
        <v>338</v>
      </c>
      <c r="AL144" s="36" t="s">
        <v>338</v>
      </c>
      <c r="AM144" s="36" t="s">
        <v>338</v>
      </c>
      <c r="AN144" s="36" t="s">
        <v>338</v>
      </c>
      <c r="AO144" s="36" t="s">
        <v>338</v>
      </c>
      <c r="AP144" s="36" t="s">
        <v>338</v>
      </c>
      <c r="AQ144" s="36" t="s">
        <v>338</v>
      </c>
      <c r="AR144" s="36" t="s">
        <v>338</v>
      </c>
      <c r="AS144" s="36" t="s">
        <v>338</v>
      </c>
      <c r="AT144" s="36" t="s">
        <v>338</v>
      </c>
      <c r="AU144" s="36" t="s">
        <v>338</v>
      </c>
      <c r="AV144" s="36" t="s">
        <v>338</v>
      </c>
      <c r="AW144" s="36" t="s">
        <v>338</v>
      </c>
      <c r="AX144" s="36" t="s">
        <v>338</v>
      </c>
      <c r="AY144" s="36" t="s">
        <v>338</v>
      </c>
      <c r="AZ144" s="36" t="s">
        <v>338</v>
      </c>
      <c r="BA144" s="36" t="s">
        <v>338</v>
      </c>
      <c r="BB144" s="36" t="s">
        <v>338</v>
      </c>
      <c r="BC144" s="36" t="s">
        <v>338</v>
      </c>
      <c r="BD144" s="36" t="s">
        <v>338</v>
      </c>
      <c r="BE144" s="36" t="s">
        <v>338</v>
      </c>
      <c r="BF144" s="36" t="s">
        <v>338</v>
      </c>
      <c r="BG144" s="36" t="s">
        <v>338</v>
      </c>
      <c r="BH144" s="36" t="s">
        <v>338</v>
      </c>
      <c r="BI144" s="36" t="s">
        <v>338</v>
      </c>
      <c r="BJ144" s="36" t="s">
        <v>338</v>
      </c>
      <c r="BK144" s="36" t="s">
        <v>338</v>
      </c>
      <c r="BL144" s="36" t="s">
        <v>338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 t="s">
        <v>338</v>
      </c>
      <c r="E145" s="36" t="s">
        <v>338</v>
      </c>
      <c r="F145" s="36" t="s">
        <v>338</v>
      </c>
      <c r="G145" s="36" t="s">
        <v>338</v>
      </c>
      <c r="H145" s="36" t="s">
        <v>338</v>
      </c>
      <c r="I145" s="36" t="s">
        <v>338</v>
      </c>
      <c r="J145" s="36" t="s">
        <v>338</v>
      </c>
      <c r="K145" s="36" t="s">
        <v>338</v>
      </c>
      <c r="L145" s="36" t="s">
        <v>338</v>
      </c>
      <c r="M145" s="36" t="s">
        <v>338</v>
      </c>
      <c r="N145" s="36" t="s">
        <v>338</v>
      </c>
      <c r="O145" s="36" t="s">
        <v>338</v>
      </c>
      <c r="P145" s="36" t="s">
        <v>338</v>
      </c>
      <c r="Q145" s="36" t="s">
        <v>338</v>
      </c>
      <c r="R145" s="36" t="s">
        <v>338</v>
      </c>
      <c r="S145" s="36" t="s">
        <v>338</v>
      </c>
      <c r="T145" s="36" t="s">
        <v>338</v>
      </c>
      <c r="U145" s="36" t="s">
        <v>338</v>
      </c>
      <c r="V145" s="36" t="s">
        <v>338</v>
      </c>
      <c r="W145" s="36" t="s">
        <v>338</v>
      </c>
      <c r="X145" s="36" t="s">
        <v>338</v>
      </c>
      <c r="Y145" s="36" t="s">
        <v>338</v>
      </c>
      <c r="Z145" s="36" t="s">
        <v>338</v>
      </c>
      <c r="AA145" s="36" t="s">
        <v>338</v>
      </c>
      <c r="AB145" s="36" t="s">
        <v>338</v>
      </c>
      <c r="AC145" s="36" t="s">
        <v>338</v>
      </c>
      <c r="AD145" s="36" t="s">
        <v>338</v>
      </c>
      <c r="AE145" s="36" t="s">
        <v>338</v>
      </c>
      <c r="AF145" s="36" t="s">
        <v>338</v>
      </c>
      <c r="AG145" s="36" t="s">
        <v>338</v>
      </c>
      <c r="AH145" s="36" t="s">
        <v>338</v>
      </c>
      <c r="AI145" s="36" t="s">
        <v>338</v>
      </c>
      <c r="AJ145" s="36" t="s">
        <v>338</v>
      </c>
      <c r="AK145" s="36" t="s">
        <v>338</v>
      </c>
      <c r="AL145" s="36" t="s">
        <v>338</v>
      </c>
      <c r="AM145" s="36" t="s">
        <v>338</v>
      </c>
      <c r="AN145" s="36" t="s">
        <v>338</v>
      </c>
      <c r="AO145" s="36" t="s">
        <v>338</v>
      </c>
      <c r="AP145" s="36" t="s">
        <v>338</v>
      </c>
      <c r="AQ145" s="36" t="s">
        <v>338</v>
      </c>
      <c r="AR145" s="36" t="s">
        <v>338</v>
      </c>
      <c r="AS145" s="36" t="s">
        <v>338</v>
      </c>
      <c r="AT145" s="36" t="s">
        <v>338</v>
      </c>
      <c r="AU145" s="36" t="s">
        <v>338</v>
      </c>
      <c r="AV145" s="36" t="s">
        <v>338</v>
      </c>
      <c r="AW145" s="36" t="s">
        <v>338</v>
      </c>
      <c r="AX145" s="36" t="s">
        <v>338</v>
      </c>
      <c r="AY145" s="36" t="s">
        <v>338</v>
      </c>
      <c r="AZ145" s="36" t="s">
        <v>338</v>
      </c>
      <c r="BA145" s="36" t="s">
        <v>338</v>
      </c>
      <c r="BB145" s="36" t="s">
        <v>338</v>
      </c>
      <c r="BC145" s="36" t="s">
        <v>338</v>
      </c>
      <c r="BD145" s="36" t="s">
        <v>338</v>
      </c>
      <c r="BE145" s="36" t="s">
        <v>338</v>
      </c>
      <c r="BF145" s="36" t="s">
        <v>338</v>
      </c>
      <c r="BG145" s="36" t="s">
        <v>338</v>
      </c>
      <c r="BH145" s="36" t="s">
        <v>338</v>
      </c>
      <c r="BI145" s="36" t="s">
        <v>338</v>
      </c>
      <c r="BJ145" s="36" t="s">
        <v>338</v>
      </c>
      <c r="BK145" s="36" t="s">
        <v>338</v>
      </c>
      <c r="BL145" s="36" t="s">
        <v>338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 t="s">
        <v>338</v>
      </c>
      <c r="E146" s="36" t="s">
        <v>338</v>
      </c>
      <c r="F146" s="36" t="s">
        <v>338</v>
      </c>
      <c r="G146" s="36" t="s">
        <v>338</v>
      </c>
      <c r="H146" s="36" t="s">
        <v>338</v>
      </c>
      <c r="I146" s="36" t="s">
        <v>338</v>
      </c>
      <c r="J146" s="36" t="s">
        <v>338</v>
      </c>
      <c r="K146" s="36" t="s">
        <v>338</v>
      </c>
      <c r="L146" s="36" t="s">
        <v>338</v>
      </c>
      <c r="M146" s="36" t="s">
        <v>338</v>
      </c>
      <c r="N146" s="36" t="s">
        <v>338</v>
      </c>
      <c r="O146" s="36" t="s">
        <v>338</v>
      </c>
      <c r="P146" s="36" t="s">
        <v>338</v>
      </c>
      <c r="Q146" s="36" t="s">
        <v>338</v>
      </c>
      <c r="R146" s="36" t="s">
        <v>338</v>
      </c>
      <c r="S146" s="36" t="s">
        <v>338</v>
      </c>
      <c r="T146" s="36" t="s">
        <v>338</v>
      </c>
      <c r="U146" s="36" t="s">
        <v>338</v>
      </c>
      <c r="V146" s="36" t="s">
        <v>338</v>
      </c>
      <c r="W146" s="36" t="s">
        <v>338</v>
      </c>
      <c r="X146" s="36" t="s">
        <v>338</v>
      </c>
      <c r="Y146" s="36" t="s">
        <v>338</v>
      </c>
      <c r="Z146" s="36" t="s">
        <v>338</v>
      </c>
      <c r="AA146" s="36" t="s">
        <v>338</v>
      </c>
      <c r="AB146" s="36" t="s">
        <v>338</v>
      </c>
      <c r="AC146" s="36" t="s">
        <v>338</v>
      </c>
      <c r="AD146" s="36" t="s">
        <v>338</v>
      </c>
      <c r="AE146" s="36" t="s">
        <v>338</v>
      </c>
      <c r="AF146" s="36" t="s">
        <v>338</v>
      </c>
      <c r="AG146" s="36" t="s">
        <v>338</v>
      </c>
      <c r="AH146" s="36" t="s">
        <v>338</v>
      </c>
      <c r="AI146" s="36" t="s">
        <v>338</v>
      </c>
      <c r="AJ146" s="36" t="s">
        <v>338</v>
      </c>
      <c r="AK146" s="36" t="s">
        <v>338</v>
      </c>
      <c r="AL146" s="36" t="s">
        <v>338</v>
      </c>
      <c r="AM146" s="36" t="s">
        <v>338</v>
      </c>
      <c r="AN146" s="36" t="s">
        <v>338</v>
      </c>
      <c r="AO146" s="36" t="s">
        <v>338</v>
      </c>
      <c r="AP146" s="36" t="s">
        <v>338</v>
      </c>
      <c r="AQ146" s="36" t="s">
        <v>338</v>
      </c>
      <c r="AR146" s="36" t="s">
        <v>338</v>
      </c>
      <c r="AS146" s="36" t="s">
        <v>338</v>
      </c>
      <c r="AT146" s="36" t="s">
        <v>338</v>
      </c>
      <c r="AU146" s="36" t="s">
        <v>338</v>
      </c>
      <c r="AV146" s="36" t="s">
        <v>338</v>
      </c>
      <c r="AW146" s="36" t="s">
        <v>338</v>
      </c>
      <c r="AX146" s="36" t="s">
        <v>338</v>
      </c>
      <c r="AY146" s="36" t="s">
        <v>338</v>
      </c>
      <c r="AZ146" s="36" t="s">
        <v>338</v>
      </c>
      <c r="BA146" s="36" t="s">
        <v>338</v>
      </c>
      <c r="BB146" s="36" t="s">
        <v>338</v>
      </c>
      <c r="BC146" s="36" t="s">
        <v>338</v>
      </c>
      <c r="BD146" s="36" t="s">
        <v>338</v>
      </c>
      <c r="BE146" s="36" t="s">
        <v>338</v>
      </c>
      <c r="BF146" s="36" t="s">
        <v>338</v>
      </c>
      <c r="BG146" s="36" t="s">
        <v>338</v>
      </c>
      <c r="BH146" s="36" t="s">
        <v>338</v>
      </c>
      <c r="BI146" s="36" t="s">
        <v>338</v>
      </c>
      <c r="BJ146" s="36" t="s">
        <v>338</v>
      </c>
      <c r="BK146" s="36" t="s">
        <v>338</v>
      </c>
      <c r="BL146" s="36" t="s">
        <v>338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 t="s">
        <v>338</v>
      </c>
      <c r="E147" s="36" t="s">
        <v>338</v>
      </c>
      <c r="F147" s="36" t="s">
        <v>338</v>
      </c>
      <c r="G147" s="36" t="s">
        <v>338</v>
      </c>
      <c r="H147" s="36" t="s">
        <v>338</v>
      </c>
      <c r="I147" s="36" t="s">
        <v>338</v>
      </c>
      <c r="J147" s="36" t="s">
        <v>338</v>
      </c>
      <c r="K147" s="36" t="s">
        <v>338</v>
      </c>
      <c r="L147" s="36" t="s">
        <v>338</v>
      </c>
      <c r="M147" s="36" t="s">
        <v>338</v>
      </c>
      <c r="N147" s="36" t="s">
        <v>338</v>
      </c>
      <c r="O147" s="36" t="s">
        <v>338</v>
      </c>
      <c r="P147" s="36" t="s">
        <v>338</v>
      </c>
      <c r="Q147" s="36" t="s">
        <v>338</v>
      </c>
      <c r="R147" s="36" t="s">
        <v>338</v>
      </c>
      <c r="S147" s="36" t="s">
        <v>338</v>
      </c>
      <c r="T147" s="36" t="s">
        <v>338</v>
      </c>
      <c r="U147" s="36" t="s">
        <v>338</v>
      </c>
      <c r="V147" s="36" t="s">
        <v>338</v>
      </c>
      <c r="W147" s="36" t="s">
        <v>338</v>
      </c>
      <c r="X147" s="36" t="s">
        <v>338</v>
      </c>
      <c r="Y147" s="36" t="s">
        <v>338</v>
      </c>
      <c r="Z147" s="36" t="s">
        <v>338</v>
      </c>
      <c r="AA147" s="36" t="s">
        <v>338</v>
      </c>
      <c r="AB147" s="36" t="s">
        <v>338</v>
      </c>
      <c r="AC147" s="36" t="s">
        <v>338</v>
      </c>
      <c r="AD147" s="36" t="s">
        <v>338</v>
      </c>
      <c r="AE147" s="36" t="s">
        <v>338</v>
      </c>
      <c r="AF147" s="36" t="s">
        <v>338</v>
      </c>
      <c r="AG147" s="36" t="s">
        <v>338</v>
      </c>
      <c r="AH147" s="36" t="s">
        <v>338</v>
      </c>
      <c r="AI147" s="36" t="s">
        <v>338</v>
      </c>
      <c r="AJ147" s="36" t="s">
        <v>338</v>
      </c>
      <c r="AK147" s="36" t="s">
        <v>338</v>
      </c>
      <c r="AL147" s="36" t="s">
        <v>338</v>
      </c>
      <c r="AM147" s="36" t="s">
        <v>338</v>
      </c>
      <c r="AN147" s="36" t="s">
        <v>338</v>
      </c>
      <c r="AO147" s="36" t="s">
        <v>338</v>
      </c>
      <c r="AP147" s="36" t="s">
        <v>338</v>
      </c>
      <c r="AQ147" s="36" t="s">
        <v>338</v>
      </c>
      <c r="AR147" s="36" t="s">
        <v>338</v>
      </c>
      <c r="AS147" s="36" t="s">
        <v>338</v>
      </c>
      <c r="AT147" s="36" t="s">
        <v>338</v>
      </c>
      <c r="AU147" s="36" t="s">
        <v>338</v>
      </c>
      <c r="AV147" s="36" t="s">
        <v>338</v>
      </c>
      <c r="AW147" s="36" t="s">
        <v>338</v>
      </c>
      <c r="AX147" s="36" t="s">
        <v>338</v>
      </c>
      <c r="AY147" s="36" t="s">
        <v>338</v>
      </c>
      <c r="AZ147" s="36" t="s">
        <v>338</v>
      </c>
      <c r="BA147" s="36" t="s">
        <v>338</v>
      </c>
      <c r="BB147" s="36" t="s">
        <v>338</v>
      </c>
      <c r="BC147" s="36" t="s">
        <v>338</v>
      </c>
      <c r="BD147" s="36" t="s">
        <v>338</v>
      </c>
      <c r="BE147" s="36" t="s">
        <v>338</v>
      </c>
      <c r="BF147" s="36" t="s">
        <v>338</v>
      </c>
      <c r="BG147" s="36" t="s">
        <v>338</v>
      </c>
      <c r="BH147" s="36" t="s">
        <v>338</v>
      </c>
      <c r="BI147" s="36" t="s">
        <v>338</v>
      </c>
      <c r="BJ147" s="36" t="s">
        <v>338</v>
      </c>
      <c r="BK147" s="36" t="s">
        <v>338</v>
      </c>
      <c r="BL147" s="36" t="s">
        <v>338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 t="s">
        <v>338</v>
      </c>
      <c r="E148" s="36" t="s">
        <v>338</v>
      </c>
      <c r="F148" s="36" t="s">
        <v>338</v>
      </c>
      <c r="G148" s="36" t="s">
        <v>338</v>
      </c>
      <c r="H148" s="36" t="s">
        <v>338</v>
      </c>
      <c r="I148" s="36" t="s">
        <v>338</v>
      </c>
      <c r="J148" s="36" t="s">
        <v>338</v>
      </c>
      <c r="K148" s="36" t="s">
        <v>338</v>
      </c>
      <c r="L148" s="36" t="s">
        <v>338</v>
      </c>
      <c r="M148" s="36" t="s">
        <v>338</v>
      </c>
      <c r="N148" s="36" t="s">
        <v>338</v>
      </c>
      <c r="O148" s="36" t="s">
        <v>338</v>
      </c>
      <c r="P148" s="36" t="s">
        <v>338</v>
      </c>
      <c r="Q148" s="36" t="s">
        <v>338</v>
      </c>
      <c r="R148" s="36" t="s">
        <v>338</v>
      </c>
      <c r="S148" s="36" t="s">
        <v>338</v>
      </c>
      <c r="T148" s="36" t="s">
        <v>338</v>
      </c>
      <c r="U148" s="36" t="s">
        <v>338</v>
      </c>
      <c r="V148" s="36" t="s">
        <v>338</v>
      </c>
      <c r="W148" s="36" t="s">
        <v>338</v>
      </c>
      <c r="X148" s="36" t="s">
        <v>338</v>
      </c>
      <c r="Y148" s="36" t="s">
        <v>338</v>
      </c>
      <c r="Z148" s="36" t="s">
        <v>338</v>
      </c>
      <c r="AA148" s="36" t="s">
        <v>338</v>
      </c>
      <c r="AB148" s="36" t="s">
        <v>338</v>
      </c>
      <c r="AC148" s="36" t="s">
        <v>338</v>
      </c>
      <c r="AD148" s="36" t="s">
        <v>338</v>
      </c>
      <c r="AE148" s="36" t="s">
        <v>338</v>
      </c>
      <c r="AF148" s="36" t="s">
        <v>338</v>
      </c>
      <c r="AG148" s="36" t="s">
        <v>338</v>
      </c>
      <c r="AH148" s="36" t="s">
        <v>338</v>
      </c>
      <c r="AI148" s="36" t="s">
        <v>338</v>
      </c>
      <c r="AJ148" s="36" t="s">
        <v>338</v>
      </c>
      <c r="AK148" s="36" t="s">
        <v>338</v>
      </c>
      <c r="AL148" s="36" t="s">
        <v>338</v>
      </c>
      <c r="AM148" s="36" t="s">
        <v>338</v>
      </c>
      <c r="AN148" s="36" t="s">
        <v>338</v>
      </c>
      <c r="AO148" s="36" t="s">
        <v>338</v>
      </c>
      <c r="AP148" s="36" t="s">
        <v>338</v>
      </c>
      <c r="AQ148" s="36" t="s">
        <v>338</v>
      </c>
      <c r="AR148" s="36" t="s">
        <v>338</v>
      </c>
      <c r="AS148" s="36" t="s">
        <v>338</v>
      </c>
      <c r="AT148" s="36" t="s">
        <v>338</v>
      </c>
      <c r="AU148" s="36" t="s">
        <v>338</v>
      </c>
      <c r="AV148" s="36" t="s">
        <v>338</v>
      </c>
      <c r="AW148" s="36" t="s">
        <v>338</v>
      </c>
      <c r="AX148" s="36" t="s">
        <v>338</v>
      </c>
      <c r="AY148" s="36" t="s">
        <v>338</v>
      </c>
      <c r="AZ148" s="36" t="s">
        <v>338</v>
      </c>
      <c r="BA148" s="36" t="s">
        <v>338</v>
      </c>
      <c r="BB148" s="36" t="s">
        <v>338</v>
      </c>
      <c r="BC148" s="36" t="s">
        <v>338</v>
      </c>
      <c r="BD148" s="36" t="s">
        <v>338</v>
      </c>
      <c r="BE148" s="36" t="s">
        <v>338</v>
      </c>
      <c r="BF148" s="36" t="s">
        <v>338</v>
      </c>
      <c r="BG148" s="36" t="s">
        <v>338</v>
      </c>
      <c r="BH148" s="36" t="s">
        <v>338</v>
      </c>
      <c r="BI148" s="36" t="s">
        <v>338</v>
      </c>
      <c r="BJ148" s="36" t="s">
        <v>338</v>
      </c>
      <c r="BK148" s="36" t="s">
        <v>338</v>
      </c>
      <c r="BL148" s="36" t="s">
        <v>338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 t="s">
        <v>338</v>
      </c>
      <c r="E149" s="36" t="s">
        <v>338</v>
      </c>
      <c r="F149" s="36" t="s">
        <v>338</v>
      </c>
      <c r="G149" s="36" t="s">
        <v>338</v>
      </c>
      <c r="H149" s="36" t="s">
        <v>338</v>
      </c>
      <c r="I149" s="36" t="s">
        <v>338</v>
      </c>
      <c r="J149" s="36" t="s">
        <v>338</v>
      </c>
      <c r="K149" s="36" t="s">
        <v>338</v>
      </c>
      <c r="L149" s="36" t="s">
        <v>338</v>
      </c>
      <c r="M149" s="36" t="s">
        <v>338</v>
      </c>
      <c r="N149" s="36" t="s">
        <v>338</v>
      </c>
      <c r="O149" s="36" t="s">
        <v>338</v>
      </c>
      <c r="P149" s="36" t="s">
        <v>338</v>
      </c>
      <c r="Q149" s="36" t="s">
        <v>338</v>
      </c>
      <c r="R149" s="36" t="s">
        <v>338</v>
      </c>
      <c r="S149" s="36" t="s">
        <v>338</v>
      </c>
      <c r="T149" s="36" t="s">
        <v>338</v>
      </c>
      <c r="U149" s="36" t="s">
        <v>338</v>
      </c>
      <c r="V149" s="36" t="s">
        <v>338</v>
      </c>
      <c r="W149" s="36" t="s">
        <v>338</v>
      </c>
      <c r="X149" s="36" t="s">
        <v>338</v>
      </c>
      <c r="Y149" s="36" t="s">
        <v>338</v>
      </c>
      <c r="Z149" s="36" t="s">
        <v>338</v>
      </c>
      <c r="AA149" s="36" t="s">
        <v>338</v>
      </c>
      <c r="AB149" s="36" t="s">
        <v>338</v>
      </c>
      <c r="AC149" s="36" t="s">
        <v>338</v>
      </c>
      <c r="AD149" s="36" t="s">
        <v>338</v>
      </c>
      <c r="AE149" s="36" t="s">
        <v>338</v>
      </c>
      <c r="AF149" s="36" t="s">
        <v>338</v>
      </c>
      <c r="AG149" s="36" t="s">
        <v>338</v>
      </c>
      <c r="AH149" s="36" t="s">
        <v>338</v>
      </c>
      <c r="AI149" s="36" t="s">
        <v>338</v>
      </c>
      <c r="AJ149" s="36" t="s">
        <v>338</v>
      </c>
      <c r="AK149" s="36" t="s">
        <v>338</v>
      </c>
      <c r="AL149" s="36" t="s">
        <v>338</v>
      </c>
      <c r="AM149" s="36" t="s">
        <v>338</v>
      </c>
      <c r="AN149" s="36" t="s">
        <v>338</v>
      </c>
      <c r="AO149" s="36" t="s">
        <v>338</v>
      </c>
      <c r="AP149" s="36" t="s">
        <v>338</v>
      </c>
      <c r="AQ149" s="36" t="s">
        <v>338</v>
      </c>
      <c r="AR149" s="36" t="s">
        <v>338</v>
      </c>
      <c r="AS149" s="36" t="s">
        <v>338</v>
      </c>
      <c r="AT149" s="36" t="s">
        <v>338</v>
      </c>
      <c r="AU149" s="36" t="s">
        <v>338</v>
      </c>
      <c r="AV149" s="36" t="s">
        <v>338</v>
      </c>
      <c r="AW149" s="36" t="s">
        <v>338</v>
      </c>
      <c r="AX149" s="36" t="s">
        <v>338</v>
      </c>
      <c r="AY149" s="36" t="s">
        <v>338</v>
      </c>
      <c r="AZ149" s="36" t="s">
        <v>338</v>
      </c>
      <c r="BA149" s="36" t="s">
        <v>338</v>
      </c>
      <c r="BB149" s="36" t="s">
        <v>338</v>
      </c>
      <c r="BC149" s="36" t="s">
        <v>338</v>
      </c>
      <c r="BD149" s="36" t="s">
        <v>338</v>
      </c>
      <c r="BE149" s="36" t="s">
        <v>338</v>
      </c>
      <c r="BF149" s="36" t="s">
        <v>338</v>
      </c>
      <c r="BG149" s="36" t="s">
        <v>338</v>
      </c>
      <c r="BH149" s="36" t="s">
        <v>338</v>
      </c>
      <c r="BI149" s="36" t="s">
        <v>338</v>
      </c>
      <c r="BJ149" s="36" t="s">
        <v>338</v>
      </c>
      <c r="BK149" s="36" t="s">
        <v>338</v>
      </c>
      <c r="BL149" s="36" t="s">
        <v>338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 t="s">
        <v>338</v>
      </c>
      <c r="E150" s="36" t="s">
        <v>338</v>
      </c>
      <c r="F150" s="36" t="s">
        <v>338</v>
      </c>
      <c r="G150" s="36" t="s">
        <v>338</v>
      </c>
      <c r="H150" s="36" t="s">
        <v>338</v>
      </c>
      <c r="I150" s="36" t="s">
        <v>338</v>
      </c>
      <c r="J150" s="36" t="s">
        <v>338</v>
      </c>
      <c r="K150" s="36" t="s">
        <v>338</v>
      </c>
      <c r="L150" s="36" t="s">
        <v>338</v>
      </c>
      <c r="M150" s="36" t="s">
        <v>338</v>
      </c>
      <c r="N150" s="36" t="s">
        <v>338</v>
      </c>
      <c r="O150" s="36" t="s">
        <v>338</v>
      </c>
      <c r="P150" s="36" t="s">
        <v>338</v>
      </c>
      <c r="Q150" s="36" t="s">
        <v>338</v>
      </c>
      <c r="R150" s="36" t="s">
        <v>338</v>
      </c>
      <c r="S150" s="36" t="s">
        <v>338</v>
      </c>
      <c r="T150" s="36" t="s">
        <v>338</v>
      </c>
      <c r="U150" s="36" t="s">
        <v>338</v>
      </c>
      <c r="V150" s="36" t="s">
        <v>338</v>
      </c>
      <c r="W150" s="36" t="s">
        <v>338</v>
      </c>
      <c r="X150" s="36" t="s">
        <v>338</v>
      </c>
      <c r="Y150" s="36" t="s">
        <v>338</v>
      </c>
      <c r="Z150" s="36" t="s">
        <v>338</v>
      </c>
      <c r="AA150" s="36" t="s">
        <v>338</v>
      </c>
      <c r="AB150" s="36" t="s">
        <v>338</v>
      </c>
      <c r="AC150" s="36" t="s">
        <v>338</v>
      </c>
      <c r="AD150" s="36" t="s">
        <v>338</v>
      </c>
      <c r="AE150" s="36" t="s">
        <v>338</v>
      </c>
      <c r="AF150" s="36" t="s">
        <v>338</v>
      </c>
      <c r="AG150" s="36" t="s">
        <v>338</v>
      </c>
      <c r="AH150" s="36" t="s">
        <v>338</v>
      </c>
      <c r="AI150" s="36" t="s">
        <v>338</v>
      </c>
      <c r="AJ150" s="36" t="s">
        <v>338</v>
      </c>
      <c r="AK150" s="36" t="s">
        <v>338</v>
      </c>
      <c r="AL150" s="36" t="s">
        <v>338</v>
      </c>
      <c r="AM150" s="36" t="s">
        <v>338</v>
      </c>
      <c r="AN150" s="36" t="s">
        <v>338</v>
      </c>
      <c r="AO150" s="36" t="s">
        <v>338</v>
      </c>
      <c r="AP150" s="36" t="s">
        <v>338</v>
      </c>
      <c r="AQ150" s="36" t="s">
        <v>338</v>
      </c>
      <c r="AR150" s="36" t="s">
        <v>338</v>
      </c>
      <c r="AS150" s="36" t="s">
        <v>338</v>
      </c>
      <c r="AT150" s="36" t="s">
        <v>338</v>
      </c>
      <c r="AU150" s="36" t="s">
        <v>338</v>
      </c>
      <c r="AV150" s="36" t="s">
        <v>338</v>
      </c>
      <c r="AW150" s="36" t="s">
        <v>338</v>
      </c>
      <c r="AX150" s="36" t="s">
        <v>338</v>
      </c>
      <c r="AY150" s="36" t="s">
        <v>338</v>
      </c>
      <c r="AZ150" s="36" t="s">
        <v>338</v>
      </c>
      <c r="BA150" s="36" t="s">
        <v>338</v>
      </c>
      <c r="BB150" s="36" t="s">
        <v>338</v>
      </c>
      <c r="BC150" s="36" t="s">
        <v>338</v>
      </c>
      <c r="BD150" s="36" t="s">
        <v>338</v>
      </c>
      <c r="BE150" s="36" t="s">
        <v>338</v>
      </c>
      <c r="BF150" s="36" t="s">
        <v>338</v>
      </c>
      <c r="BG150" s="36" t="s">
        <v>338</v>
      </c>
      <c r="BH150" s="36" t="s">
        <v>338</v>
      </c>
      <c r="BI150" s="36" t="s">
        <v>338</v>
      </c>
      <c r="BJ150" s="36" t="s">
        <v>338</v>
      </c>
      <c r="BK150" s="36" t="s">
        <v>338</v>
      </c>
      <c r="BL150" s="36" t="s">
        <v>338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 t="s">
        <v>338</v>
      </c>
      <c r="E151" s="36" t="s">
        <v>338</v>
      </c>
      <c r="F151" s="36" t="s">
        <v>338</v>
      </c>
      <c r="G151" s="36" t="s">
        <v>338</v>
      </c>
      <c r="H151" s="36" t="s">
        <v>338</v>
      </c>
      <c r="I151" s="36" t="s">
        <v>338</v>
      </c>
      <c r="J151" s="36" t="s">
        <v>338</v>
      </c>
      <c r="K151" s="36" t="s">
        <v>338</v>
      </c>
      <c r="L151" s="36" t="s">
        <v>338</v>
      </c>
      <c r="M151" s="36" t="s">
        <v>338</v>
      </c>
      <c r="N151" s="36" t="s">
        <v>338</v>
      </c>
      <c r="O151" s="36" t="s">
        <v>338</v>
      </c>
      <c r="P151" s="36" t="s">
        <v>338</v>
      </c>
      <c r="Q151" s="36" t="s">
        <v>338</v>
      </c>
      <c r="R151" s="36" t="s">
        <v>338</v>
      </c>
      <c r="S151" s="36" t="s">
        <v>338</v>
      </c>
      <c r="T151" s="36" t="s">
        <v>338</v>
      </c>
      <c r="U151" s="36" t="s">
        <v>338</v>
      </c>
      <c r="V151" s="36" t="s">
        <v>338</v>
      </c>
      <c r="W151" s="36" t="s">
        <v>338</v>
      </c>
      <c r="X151" s="36" t="s">
        <v>338</v>
      </c>
      <c r="Y151" s="36" t="s">
        <v>338</v>
      </c>
      <c r="Z151" s="36" t="s">
        <v>338</v>
      </c>
      <c r="AA151" s="36" t="s">
        <v>338</v>
      </c>
      <c r="AB151" s="36" t="s">
        <v>338</v>
      </c>
      <c r="AC151" s="36" t="s">
        <v>338</v>
      </c>
      <c r="AD151" s="36" t="s">
        <v>338</v>
      </c>
      <c r="AE151" s="36" t="s">
        <v>338</v>
      </c>
      <c r="AF151" s="36" t="s">
        <v>338</v>
      </c>
      <c r="AG151" s="36" t="s">
        <v>338</v>
      </c>
      <c r="AH151" s="36" t="s">
        <v>338</v>
      </c>
      <c r="AI151" s="36" t="s">
        <v>338</v>
      </c>
      <c r="AJ151" s="36" t="s">
        <v>338</v>
      </c>
      <c r="AK151" s="36" t="s">
        <v>338</v>
      </c>
      <c r="AL151" s="36" t="s">
        <v>338</v>
      </c>
      <c r="AM151" s="36" t="s">
        <v>338</v>
      </c>
      <c r="AN151" s="36" t="s">
        <v>338</v>
      </c>
      <c r="AO151" s="36" t="s">
        <v>338</v>
      </c>
      <c r="AP151" s="36" t="s">
        <v>338</v>
      </c>
      <c r="AQ151" s="36" t="s">
        <v>338</v>
      </c>
      <c r="AR151" s="36" t="s">
        <v>338</v>
      </c>
      <c r="AS151" s="36" t="s">
        <v>338</v>
      </c>
      <c r="AT151" s="36" t="s">
        <v>338</v>
      </c>
      <c r="AU151" s="36" t="s">
        <v>338</v>
      </c>
      <c r="AV151" s="36" t="s">
        <v>338</v>
      </c>
      <c r="AW151" s="36" t="s">
        <v>338</v>
      </c>
      <c r="AX151" s="36" t="s">
        <v>338</v>
      </c>
      <c r="AY151" s="36" t="s">
        <v>338</v>
      </c>
      <c r="AZ151" s="36" t="s">
        <v>338</v>
      </c>
      <c r="BA151" s="36" t="s">
        <v>338</v>
      </c>
      <c r="BB151" s="36" t="s">
        <v>338</v>
      </c>
      <c r="BC151" s="36" t="s">
        <v>338</v>
      </c>
      <c r="BD151" s="36" t="s">
        <v>338</v>
      </c>
      <c r="BE151" s="36" t="s">
        <v>338</v>
      </c>
      <c r="BF151" s="36" t="s">
        <v>338</v>
      </c>
      <c r="BG151" s="36" t="s">
        <v>338</v>
      </c>
      <c r="BH151" s="36" t="s">
        <v>338</v>
      </c>
      <c r="BI151" s="36" t="s">
        <v>338</v>
      </c>
      <c r="BJ151" s="36" t="s">
        <v>338</v>
      </c>
      <c r="BK151" s="36" t="s">
        <v>338</v>
      </c>
      <c r="BL151" s="36" t="s">
        <v>338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 t="s">
        <v>338</v>
      </c>
      <c r="E152" s="36" t="s">
        <v>338</v>
      </c>
      <c r="F152" s="36" t="s">
        <v>338</v>
      </c>
      <c r="G152" s="36" t="s">
        <v>338</v>
      </c>
      <c r="H152" s="36" t="s">
        <v>338</v>
      </c>
      <c r="I152" s="36" t="s">
        <v>338</v>
      </c>
      <c r="J152" s="36" t="s">
        <v>338</v>
      </c>
      <c r="K152" s="36" t="s">
        <v>338</v>
      </c>
      <c r="L152" s="36" t="s">
        <v>338</v>
      </c>
      <c r="M152" s="36" t="s">
        <v>338</v>
      </c>
      <c r="N152" s="36" t="s">
        <v>338</v>
      </c>
      <c r="O152" s="36" t="s">
        <v>338</v>
      </c>
      <c r="P152" s="36" t="s">
        <v>338</v>
      </c>
      <c r="Q152" s="36" t="s">
        <v>338</v>
      </c>
      <c r="R152" s="36" t="s">
        <v>338</v>
      </c>
      <c r="S152" s="36" t="s">
        <v>338</v>
      </c>
      <c r="T152" s="36" t="s">
        <v>338</v>
      </c>
      <c r="U152" s="36" t="s">
        <v>338</v>
      </c>
      <c r="V152" s="36" t="s">
        <v>338</v>
      </c>
      <c r="W152" s="36" t="s">
        <v>338</v>
      </c>
      <c r="X152" s="36" t="s">
        <v>338</v>
      </c>
      <c r="Y152" s="36" t="s">
        <v>338</v>
      </c>
      <c r="Z152" s="36" t="s">
        <v>338</v>
      </c>
      <c r="AA152" s="36" t="s">
        <v>338</v>
      </c>
      <c r="AB152" s="36" t="s">
        <v>338</v>
      </c>
      <c r="AC152" s="36" t="s">
        <v>338</v>
      </c>
      <c r="AD152" s="36" t="s">
        <v>338</v>
      </c>
      <c r="AE152" s="36" t="s">
        <v>338</v>
      </c>
      <c r="AF152" s="36" t="s">
        <v>338</v>
      </c>
      <c r="AG152" s="36" t="s">
        <v>338</v>
      </c>
      <c r="AH152" s="36" t="s">
        <v>338</v>
      </c>
      <c r="AI152" s="36" t="s">
        <v>338</v>
      </c>
      <c r="AJ152" s="36" t="s">
        <v>338</v>
      </c>
      <c r="AK152" s="36" t="s">
        <v>338</v>
      </c>
      <c r="AL152" s="36" t="s">
        <v>338</v>
      </c>
      <c r="AM152" s="36" t="s">
        <v>338</v>
      </c>
      <c r="AN152" s="36" t="s">
        <v>338</v>
      </c>
      <c r="AO152" s="36" t="s">
        <v>338</v>
      </c>
      <c r="AP152" s="36" t="s">
        <v>338</v>
      </c>
      <c r="AQ152" s="36" t="s">
        <v>338</v>
      </c>
      <c r="AR152" s="36" t="s">
        <v>338</v>
      </c>
      <c r="AS152" s="36" t="s">
        <v>338</v>
      </c>
      <c r="AT152" s="36" t="s">
        <v>338</v>
      </c>
      <c r="AU152" s="36" t="s">
        <v>338</v>
      </c>
      <c r="AV152" s="36" t="s">
        <v>338</v>
      </c>
      <c r="AW152" s="36" t="s">
        <v>338</v>
      </c>
      <c r="AX152" s="36" t="s">
        <v>338</v>
      </c>
      <c r="AY152" s="36" t="s">
        <v>338</v>
      </c>
      <c r="AZ152" s="36" t="s">
        <v>338</v>
      </c>
      <c r="BA152" s="36" t="s">
        <v>338</v>
      </c>
      <c r="BB152" s="36" t="s">
        <v>338</v>
      </c>
      <c r="BC152" s="36" t="s">
        <v>338</v>
      </c>
      <c r="BD152" s="36" t="s">
        <v>338</v>
      </c>
      <c r="BE152" s="36" t="s">
        <v>338</v>
      </c>
      <c r="BF152" s="36" t="s">
        <v>338</v>
      </c>
      <c r="BG152" s="36" t="s">
        <v>338</v>
      </c>
      <c r="BH152" s="36" t="s">
        <v>338</v>
      </c>
      <c r="BI152" s="36" t="s">
        <v>338</v>
      </c>
      <c r="BJ152" s="36" t="s">
        <v>338</v>
      </c>
      <c r="BK152" s="36" t="s">
        <v>338</v>
      </c>
      <c r="BL152" s="36" t="s">
        <v>338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 t="s">
        <v>338</v>
      </c>
      <c r="E153" s="36" t="s">
        <v>338</v>
      </c>
      <c r="F153" s="36" t="s">
        <v>338</v>
      </c>
      <c r="G153" s="36" t="s">
        <v>338</v>
      </c>
      <c r="H153" s="36" t="s">
        <v>338</v>
      </c>
      <c r="I153" s="36" t="s">
        <v>338</v>
      </c>
      <c r="J153" s="36" t="s">
        <v>338</v>
      </c>
      <c r="K153" s="36" t="s">
        <v>338</v>
      </c>
      <c r="L153" s="36" t="s">
        <v>338</v>
      </c>
      <c r="M153" s="36" t="s">
        <v>338</v>
      </c>
      <c r="N153" s="36" t="s">
        <v>338</v>
      </c>
      <c r="O153" s="36" t="s">
        <v>338</v>
      </c>
      <c r="P153" s="36" t="s">
        <v>338</v>
      </c>
      <c r="Q153" s="36" t="s">
        <v>338</v>
      </c>
      <c r="R153" s="36" t="s">
        <v>338</v>
      </c>
      <c r="S153" s="36" t="s">
        <v>338</v>
      </c>
      <c r="T153" s="36" t="s">
        <v>338</v>
      </c>
      <c r="U153" s="36" t="s">
        <v>338</v>
      </c>
      <c r="V153" s="36" t="s">
        <v>338</v>
      </c>
      <c r="W153" s="36" t="s">
        <v>338</v>
      </c>
      <c r="X153" s="36" t="s">
        <v>338</v>
      </c>
      <c r="Y153" s="36" t="s">
        <v>338</v>
      </c>
      <c r="Z153" s="36" t="s">
        <v>338</v>
      </c>
      <c r="AA153" s="36" t="s">
        <v>338</v>
      </c>
      <c r="AB153" s="36" t="s">
        <v>338</v>
      </c>
      <c r="AC153" s="36" t="s">
        <v>338</v>
      </c>
      <c r="AD153" s="36" t="s">
        <v>338</v>
      </c>
      <c r="AE153" s="36" t="s">
        <v>338</v>
      </c>
      <c r="AF153" s="36" t="s">
        <v>338</v>
      </c>
      <c r="AG153" s="36" t="s">
        <v>338</v>
      </c>
      <c r="AH153" s="36" t="s">
        <v>338</v>
      </c>
      <c r="AI153" s="36" t="s">
        <v>338</v>
      </c>
      <c r="AJ153" s="36" t="s">
        <v>338</v>
      </c>
      <c r="AK153" s="36" t="s">
        <v>338</v>
      </c>
      <c r="AL153" s="36" t="s">
        <v>338</v>
      </c>
      <c r="AM153" s="36" t="s">
        <v>338</v>
      </c>
      <c r="AN153" s="36" t="s">
        <v>338</v>
      </c>
      <c r="AO153" s="36" t="s">
        <v>338</v>
      </c>
      <c r="AP153" s="36" t="s">
        <v>338</v>
      </c>
      <c r="AQ153" s="36" t="s">
        <v>338</v>
      </c>
      <c r="AR153" s="36" t="s">
        <v>338</v>
      </c>
      <c r="AS153" s="36" t="s">
        <v>338</v>
      </c>
      <c r="AT153" s="36" t="s">
        <v>338</v>
      </c>
      <c r="AU153" s="36" t="s">
        <v>338</v>
      </c>
      <c r="AV153" s="36" t="s">
        <v>338</v>
      </c>
      <c r="AW153" s="36" t="s">
        <v>338</v>
      </c>
      <c r="AX153" s="36" t="s">
        <v>338</v>
      </c>
      <c r="AY153" s="36" t="s">
        <v>338</v>
      </c>
      <c r="AZ153" s="36" t="s">
        <v>338</v>
      </c>
      <c r="BA153" s="36" t="s">
        <v>338</v>
      </c>
      <c r="BB153" s="36" t="s">
        <v>338</v>
      </c>
      <c r="BC153" s="36" t="s">
        <v>338</v>
      </c>
      <c r="BD153" s="36" t="s">
        <v>338</v>
      </c>
      <c r="BE153" s="36" t="s">
        <v>338</v>
      </c>
      <c r="BF153" s="36" t="s">
        <v>338</v>
      </c>
      <c r="BG153" s="36" t="s">
        <v>338</v>
      </c>
      <c r="BH153" s="36" t="s">
        <v>338</v>
      </c>
      <c r="BI153" s="36" t="s">
        <v>338</v>
      </c>
      <c r="BJ153" s="36" t="s">
        <v>338</v>
      </c>
      <c r="BK153" s="36" t="s">
        <v>338</v>
      </c>
      <c r="BL153" s="36" t="s">
        <v>338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 t="s">
        <v>338</v>
      </c>
      <c r="E154" s="36" t="s">
        <v>338</v>
      </c>
      <c r="F154" s="36" t="s">
        <v>338</v>
      </c>
      <c r="G154" s="36" t="s">
        <v>338</v>
      </c>
      <c r="H154" s="36" t="s">
        <v>338</v>
      </c>
      <c r="I154" s="36" t="s">
        <v>338</v>
      </c>
      <c r="J154" s="36" t="s">
        <v>338</v>
      </c>
      <c r="K154" s="36" t="s">
        <v>338</v>
      </c>
      <c r="L154" s="36" t="s">
        <v>338</v>
      </c>
      <c r="M154" s="36" t="s">
        <v>338</v>
      </c>
      <c r="N154" s="36" t="s">
        <v>338</v>
      </c>
      <c r="O154" s="36" t="s">
        <v>338</v>
      </c>
      <c r="P154" s="36" t="s">
        <v>338</v>
      </c>
      <c r="Q154" s="36" t="s">
        <v>338</v>
      </c>
      <c r="R154" s="36" t="s">
        <v>338</v>
      </c>
      <c r="S154" s="36" t="s">
        <v>338</v>
      </c>
      <c r="T154" s="36" t="s">
        <v>338</v>
      </c>
      <c r="U154" s="36" t="s">
        <v>338</v>
      </c>
      <c r="V154" s="36" t="s">
        <v>338</v>
      </c>
      <c r="W154" s="36" t="s">
        <v>338</v>
      </c>
      <c r="X154" s="36" t="s">
        <v>338</v>
      </c>
      <c r="Y154" s="36" t="s">
        <v>338</v>
      </c>
      <c r="Z154" s="36" t="s">
        <v>338</v>
      </c>
      <c r="AA154" s="36" t="s">
        <v>338</v>
      </c>
      <c r="AB154" s="36" t="s">
        <v>338</v>
      </c>
      <c r="AC154" s="36" t="s">
        <v>338</v>
      </c>
      <c r="AD154" s="36" t="s">
        <v>338</v>
      </c>
      <c r="AE154" s="36" t="s">
        <v>338</v>
      </c>
      <c r="AF154" s="36" t="s">
        <v>338</v>
      </c>
      <c r="AG154" s="36" t="s">
        <v>338</v>
      </c>
      <c r="AH154" s="36" t="s">
        <v>338</v>
      </c>
      <c r="AI154" s="36" t="s">
        <v>338</v>
      </c>
      <c r="AJ154" s="36" t="s">
        <v>338</v>
      </c>
      <c r="AK154" s="36" t="s">
        <v>338</v>
      </c>
      <c r="AL154" s="36" t="s">
        <v>338</v>
      </c>
      <c r="AM154" s="36" t="s">
        <v>338</v>
      </c>
      <c r="AN154" s="36" t="s">
        <v>338</v>
      </c>
      <c r="AO154" s="36" t="s">
        <v>338</v>
      </c>
      <c r="AP154" s="36" t="s">
        <v>338</v>
      </c>
      <c r="AQ154" s="36" t="s">
        <v>338</v>
      </c>
      <c r="AR154" s="36" t="s">
        <v>338</v>
      </c>
      <c r="AS154" s="36" t="s">
        <v>338</v>
      </c>
      <c r="AT154" s="36" t="s">
        <v>338</v>
      </c>
      <c r="AU154" s="36" t="s">
        <v>338</v>
      </c>
      <c r="AV154" s="36" t="s">
        <v>338</v>
      </c>
      <c r="AW154" s="36" t="s">
        <v>338</v>
      </c>
      <c r="AX154" s="36" t="s">
        <v>338</v>
      </c>
      <c r="AY154" s="36" t="s">
        <v>338</v>
      </c>
      <c r="AZ154" s="36" t="s">
        <v>338</v>
      </c>
      <c r="BA154" s="36" t="s">
        <v>338</v>
      </c>
      <c r="BB154" s="36" t="s">
        <v>338</v>
      </c>
      <c r="BC154" s="36" t="s">
        <v>338</v>
      </c>
      <c r="BD154" s="36" t="s">
        <v>338</v>
      </c>
      <c r="BE154" s="36" t="s">
        <v>338</v>
      </c>
      <c r="BF154" s="36" t="s">
        <v>338</v>
      </c>
      <c r="BG154" s="36" t="s">
        <v>338</v>
      </c>
      <c r="BH154" s="36" t="s">
        <v>338</v>
      </c>
      <c r="BI154" s="36" t="s">
        <v>338</v>
      </c>
      <c r="BJ154" s="36" t="s">
        <v>338</v>
      </c>
      <c r="BK154" s="36" t="s">
        <v>338</v>
      </c>
      <c r="BL154" s="36" t="s">
        <v>338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 t="s">
        <v>338</v>
      </c>
      <c r="E155" s="36" t="s">
        <v>338</v>
      </c>
      <c r="F155" s="36" t="s">
        <v>338</v>
      </c>
      <c r="G155" s="36" t="s">
        <v>338</v>
      </c>
      <c r="H155" s="36" t="s">
        <v>338</v>
      </c>
      <c r="I155" s="36" t="s">
        <v>338</v>
      </c>
      <c r="J155" s="36" t="s">
        <v>338</v>
      </c>
      <c r="K155" s="36" t="s">
        <v>338</v>
      </c>
      <c r="L155" s="36" t="s">
        <v>338</v>
      </c>
      <c r="M155" s="36" t="s">
        <v>338</v>
      </c>
      <c r="N155" s="36" t="s">
        <v>338</v>
      </c>
      <c r="O155" s="36" t="s">
        <v>338</v>
      </c>
      <c r="P155" s="36" t="s">
        <v>338</v>
      </c>
      <c r="Q155" s="36" t="s">
        <v>338</v>
      </c>
      <c r="R155" s="36" t="s">
        <v>338</v>
      </c>
      <c r="S155" s="36" t="s">
        <v>338</v>
      </c>
      <c r="T155" s="36" t="s">
        <v>338</v>
      </c>
      <c r="U155" s="36" t="s">
        <v>338</v>
      </c>
      <c r="V155" s="36" t="s">
        <v>338</v>
      </c>
      <c r="W155" s="36" t="s">
        <v>338</v>
      </c>
      <c r="X155" s="36" t="s">
        <v>338</v>
      </c>
      <c r="Y155" s="36" t="s">
        <v>338</v>
      </c>
      <c r="Z155" s="36" t="s">
        <v>338</v>
      </c>
      <c r="AA155" s="36" t="s">
        <v>338</v>
      </c>
      <c r="AB155" s="36" t="s">
        <v>338</v>
      </c>
      <c r="AC155" s="36" t="s">
        <v>338</v>
      </c>
      <c r="AD155" s="36" t="s">
        <v>338</v>
      </c>
      <c r="AE155" s="36" t="s">
        <v>338</v>
      </c>
      <c r="AF155" s="36" t="s">
        <v>338</v>
      </c>
      <c r="AG155" s="36" t="s">
        <v>338</v>
      </c>
      <c r="AH155" s="36" t="s">
        <v>338</v>
      </c>
      <c r="AI155" s="36" t="s">
        <v>338</v>
      </c>
      <c r="AJ155" s="36" t="s">
        <v>338</v>
      </c>
      <c r="AK155" s="36" t="s">
        <v>338</v>
      </c>
      <c r="AL155" s="36" t="s">
        <v>338</v>
      </c>
      <c r="AM155" s="36" t="s">
        <v>338</v>
      </c>
      <c r="AN155" s="36" t="s">
        <v>338</v>
      </c>
      <c r="AO155" s="36" t="s">
        <v>338</v>
      </c>
      <c r="AP155" s="36" t="s">
        <v>338</v>
      </c>
      <c r="AQ155" s="36" t="s">
        <v>338</v>
      </c>
      <c r="AR155" s="36" t="s">
        <v>338</v>
      </c>
      <c r="AS155" s="36" t="s">
        <v>338</v>
      </c>
      <c r="AT155" s="36" t="s">
        <v>338</v>
      </c>
      <c r="AU155" s="36" t="s">
        <v>338</v>
      </c>
      <c r="AV155" s="36" t="s">
        <v>338</v>
      </c>
      <c r="AW155" s="36" t="s">
        <v>338</v>
      </c>
      <c r="AX155" s="36" t="s">
        <v>338</v>
      </c>
      <c r="AY155" s="36" t="s">
        <v>338</v>
      </c>
      <c r="AZ155" s="36" t="s">
        <v>338</v>
      </c>
      <c r="BA155" s="36" t="s">
        <v>338</v>
      </c>
      <c r="BB155" s="36" t="s">
        <v>338</v>
      </c>
      <c r="BC155" s="36" t="s">
        <v>338</v>
      </c>
      <c r="BD155" s="36" t="s">
        <v>338</v>
      </c>
      <c r="BE155" s="36" t="s">
        <v>338</v>
      </c>
      <c r="BF155" s="36" t="s">
        <v>338</v>
      </c>
      <c r="BG155" s="36" t="s">
        <v>338</v>
      </c>
      <c r="BH155" s="36" t="s">
        <v>338</v>
      </c>
      <c r="BI155" s="36" t="s">
        <v>338</v>
      </c>
      <c r="BJ155" s="36" t="s">
        <v>338</v>
      </c>
      <c r="BK155" s="36" t="s">
        <v>338</v>
      </c>
      <c r="BL155" s="36" t="s">
        <v>338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 t="s">
        <v>338</v>
      </c>
      <c r="E156" s="36" t="s">
        <v>338</v>
      </c>
      <c r="F156" s="36" t="s">
        <v>338</v>
      </c>
      <c r="G156" s="36" t="s">
        <v>338</v>
      </c>
      <c r="H156" s="36" t="s">
        <v>338</v>
      </c>
      <c r="I156" s="36" t="s">
        <v>338</v>
      </c>
      <c r="J156" s="36" t="s">
        <v>338</v>
      </c>
      <c r="K156" s="36" t="s">
        <v>338</v>
      </c>
      <c r="L156" s="36" t="s">
        <v>338</v>
      </c>
      <c r="M156" s="36" t="s">
        <v>338</v>
      </c>
      <c r="N156" s="36" t="s">
        <v>338</v>
      </c>
      <c r="O156" s="36" t="s">
        <v>338</v>
      </c>
      <c r="P156" s="36" t="s">
        <v>338</v>
      </c>
      <c r="Q156" s="36" t="s">
        <v>338</v>
      </c>
      <c r="R156" s="36" t="s">
        <v>338</v>
      </c>
      <c r="S156" s="36" t="s">
        <v>338</v>
      </c>
      <c r="T156" s="36" t="s">
        <v>338</v>
      </c>
      <c r="U156" s="36" t="s">
        <v>338</v>
      </c>
      <c r="V156" s="36" t="s">
        <v>338</v>
      </c>
      <c r="W156" s="36" t="s">
        <v>338</v>
      </c>
      <c r="X156" s="36" t="s">
        <v>338</v>
      </c>
      <c r="Y156" s="36" t="s">
        <v>338</v>
      </c>
      <c r="Z156" s="36" t="s">
        <v>338</v>
      </c>
      <c r="AA156" s="36" t="s">
        <v>338</v>
      </c>
      <c r="AB156" s="36" t="s">
        <v>338</v>
      </c>
      <c r="AC156" s="36" t="s">
        <v>338</v>
      </c>
      <c r="AD156" s="36" t="s">
        <v>338</v>
      </c>
      <c r="AE156" s="36" t="s">
        <v>338</v>
      </c>
      <c r="AF156" s="36" t="s">
        <v>338</v>
      </c>
      <c r="AG156" s="36" t="s">
        <v>338</v>
      </c>
      <c r="AH156" s="36" t="s">
        <v>338</v>
      </c>
      <c r="AI156" s="36" t="s">
        <v>338</v>
      </c>
      <c r="AJ156" s="36" t="s">
        <v>338</v>
      </c>
      <c r="AK156" s="36" t="s">
        <v>338</v>
      </c>
      <c r="AL156" s="36" t="s">
        <v>338</v>
      </c>
      <c r="AM156" s="36" t="s">
        <v>338</v>
      </c>
      <c r="AN156" s="36" t="s">
        <v>338</v>
      </c>
      <c r="AO156" s="36" t="s">
        <v>338</v>
      </c>
      <c r="AP156" s="36" t="s">
        <v>338</v>
      </c>
      <c r="AQ156" s="36" t="s">
        <v>338</v>
      </c>
      <c r="AR156" s="36" t="s">
        <v>338</v>
      </c>
      <c r="AS156" s="36" t="s">
        <v>338</v>
      </c>
      <c r="AT156" s="36" t="s">
        <v>338</v>
      </c>
      <c r="AU156" s="36" t="s">
        <v>338</v>
      </c>
      <c r="AV156" s="36" t="s">
        <v>338</v>
      </c>
      <c r="AW156" s="36" t="s">
        <v>338</v>
      </c>
      <c r="AX156" s="36" t="s">
        <v>338</v>
      </c>
      <c r="AY156" s="36" t="s">
        <v>338</v>
      </c>
      <c r="AZ156" s="36" t="s">
        <v>338</v>
      </c>
      <c r="BA156" s="36" t="s">
        <v>338</v>
      </c>
      <c r="BB156" s="36" t="s">
        <v>338</v>
      </c>
      <c r="BC156" s="36" t="s">
        <v>338</v>
      </c>
      <c r="BD156" s="36" t="s">
        <v>338</v>
      </c>
      <c r="BE156" s="36" t="s">
        <v>338</v>
      </c>
      <c r="BF156" s="36" t="s">
        <v>338</v>
      </c>
      <c r="BG156" s="36" t="s">
        <v>338</v>
      </c>
      <c r="BH156" s="36" t="s">
        <v>338</v>
      </c>
      <c r="BI156" s="36" t="s">
        <v>338</v>
      </c>
      <c r="BJ156" s="36" t="s">
        <v>338</v>
      </c>
      <c r="BK156" s="36" t="s">
        <v>338</v>
      </c>
      <c r="BL156" s="36" t="s">
        <v>338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 t="s">
        <v>338</v>
      </c>
      <c r="E157" s="36" t="s">
        <v>338</v>
      </c>
      <c r="F157" s="36" t="s">
        <v>338</v>
      </c>
      <c r="G157" s="36" t="s">
        <v>338</v>
      </c>
      <c r="H157" s="36" t="s">
        <v>338</v>
      </c>
      <c r="I157" s="36" t="s">
        <v>338</v>
      </c>
      <c r="J157" s="36" t="s">
        <v>338</v>
      </c>
      <c r="K157" s="36" t="s">
        <v>338</v>
      </c>
      <c r="L157" s="36" t="s">
        <v>338</v>
      </c>
      <c r="M157" s="36" t="s">
        <v>338</v>
      </c>
      <c r="N157" s="36" t="s">
        <v>338</v>
      </c>
      <c r="O157" s="36" t="s">
        <v>338</v>
      </c>
      <c r="P157" s="36" t="s">
        <v>338</v>
      </c>
      <c r="Q157" s="36" t="s">
        <v>338</v>
      </c>
      <c r="R157" s="36" t="s">
        <v>338</v>
      </c>
      <c r="S157" s="36" t="s">
        <v>338</v>
      </c>
      <c r="T157" s="36" t="s">
        <v>338</v>
      </c>
      <c r="U157" s="36" t="s">
        <v>338</v>
      </c>
      <c r="V157" s="36" t="s">
        <v>338</v>
      </c>
      <c r="W157" s="36" t="s">
        <v>338</v>
      </c>
      <c r="X157" s="36" t="s">
        <v>338</v>
      </c>
      <c r="Y157" s="36" t="s">
        <v>338</v>
      </c>
      <c r="Z157" s="36" t="s">
        <v>338</v>
      </c>
      <c r="AA157" s="36" t="s">
        <v>338</v>
      </c>
      <c r="AB157" s="36" t="s">
        <v>338</v>
      </c>
      <c r="AC157" s="36" t="s">
        <v>338</v>
      </c>
      <c r="AD157" s="36" t="s">
        <v>338</v>
      </c>
      <c r="AE157" s="36" t="s">
        <v>338</v>
      </c>
      <c r="AF157" s="36" t="s">
        <v>338</v>
      </c>
      <c r="AG157" s="36" t="s">
        <v>338</v>
      </c>
      <c r="AH157" s="36" t="s">
        <v>338</v>
      </c>
      <c r="AI157" s="36" t="s">
        <v>338</v>
      </c>
      <c r="AJ157" s="36" t="s">
        <v>338</v>
      </c>
      <c r="AK157" s="36" t="s">
        <v>338</v>
      </c>
      <c r="AL157" s="36" t="s">
        <v>338</v>
      </c>
      <c r="AM157" s="36" t="s">
        <v>338</v>
      </c>
      <c r="AN157" s="36" t="s">
        <v>338</v>
      </c>
      <c r="AO157" s="36" t="s">
        <v>338</v>
      </c>
      <c r="AP157" s="36" t="s">
        <v>338</v>
      </c>
      <c r="AQ157" s="36" t="s">
        <v>338</v>
      </c>
      <c r="AR157" s="36" t="s">
        <v>338</v>
      </c>
      <c r="AS157" s="36" t="s">
        <v>338</v>
      </c>
      <c r="AT157" s="36" t="s">
        <v>338</v>
      </c>
      <c r="AU157" s="36" t="s">
        <v>338</v>
      </c>
      <c r="AV157" s="36" t="s">
        <v>338</v>
      </c>
      <c r="AW157" s="36" t="s">
        <v>338</v>
      </c>
      <c r="AX157" s="36" t="s">
        <v>338</v>
      </c>
      <c r="AY157" s="36" t="s">
        <v>338</v>
      </c>
      <c r="AZ157" s="36" t="s">
        <v>338</v>
      </c>
      <c r="BA157" s="36" t="s">
        <v>338</v>
      </c>
      <c r="BB157" s="36" t="s">
        <v>338</v>
      </c>
      <c r="BC157" s="36" t="s">
        <v>338</v>
      </c>
      <c r="BD157" s="36" t="s">
        <v>338</v>
      </c>
      <c r="BE157" s="36" t="s">
        <v>338</v>
      </c>
      <c r="BF157" s="36" t="s">
        <v>338</v>
      </c>
      <c r="BG157" s="36" t="s">
        <v>338</v>
      </c>
      <c r="BH157" s="36" t="s">
        <v>338</v>
      </c>
      <c r="BI157" s="36" t="s">
        <v>338</v>
      </c>
      <c r="BJ157" s="36" t="s">
        <v>338</v>
      </c>
      <c r="BK157" s="36" t="s">
        <v>338</v>
      </c>
      <c r="BL157" s="36" t="s">
        <v>338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 t="s">
        <v>338</v>
      </c>
      <c r="E158" s="36" t="s">
        <v>338</v>
      </c>
      <c r="F158" s="36" t="s">
        <v>338</v>
      </c>
      <c r="G158" s="36" t="s">
        <v>338</v>
      </c>
      <c r="H158" s="36" t="s">
        <v>338</v>
      </c>
      <c r="I158" s="36" t="s">
        <v>338</v>
      </c>
      <c r="J158" s="36" t="s">
        <v>338</v>
      </c>
      <c r="K158" s="36" t="s">
        <v>338</v>
      </c>
      <c r="L158" s="36" t="s">
        <v>338</v>
      </c>
      <c r="M158" s="36" t="s">
        <v>338</v>
      </c>
      <c r="N158" s="36" t="s">
        <v>338</v>
      </c>
      <c r="O158" s="36" t="s">
        <v>338</v>
      </c>
      <c r="P158" s="36" t="s">
        <v>338</v>
      </c>
      <c r="Q158" s="36" t="s">
        <v>338</v>
      </c>
      <c r="R158" s="36" t="s">
        <v>338</v>
      </c>
      <c r="S158" s="36" t="s">
        <v>338</v>
      </c>
      <c r="T158" s="36" t="s">
        <v>338</v>
      </c>
      <c r="U158" s="36" t="s">
        <v>338</v>
      </c>
      <c r="V158" s="36" t="s">
        <v>338</v>
      </c>
      <c r="W158" s="36" t="s">
        <v>338</v>
      </c>
      <c r="X158" s="36" t="s">
        <v>338</v>
      </c>
      <c r="Y158" s="36" t="s">
        <v>338</v>
      </c>
      <c r="Z158" s="36" t="s">
        <v>338</v>
      </c>
      <c r="AA158" s="36" t="s">
        <v>338</v>
      </c>
      <c r="AB158" s="36" t="s">
        <v>338</v>
      </c>
      <c r="AC158" s="36" t="s">
        <v>338</v>
      </c>
      <c r="AD158" s="36" t="s">
        <v>338</v>
      </c>
      <c r="AE158" s="36" t="s">
        <v>338</v>
      </c>
      <c r="AF158" s="36" t="s">
        <v>338</v>
      </c>
      <c r="AG158" s="36" t="s">
        <v>338</v>
      </c>
      <c r="AH158" s="36" t="s">
        <v>338</v>
      </c>
      <c r="AI158" s="36" t="s">
        <v>338</v>
      </c>
      <c r="AJ158" s="36" t="s">
        <v>338</v>
      </c>
      <c r="AK158" s="36" t="s">
        <v>338</v>
      </c>
      <c r="AL158" s="36" t="s">
        <v>338</v>
      </c>
      <c r="AM158" s="36" t="s">
        <v>338</v>
      </c>
      <c r="AN158" s="36" t="s">
        <v>338</v>
      </c>
      <c r="AO158" s="36" t="s">
        <v>338</v>
      </c>
      <c r="AP158" s="36" t="s">
        <v>338</v>
      </c>
      <c r="AQ158" s="36" t="s">
        <v>338</v>
      </c>
      <c r="AR158" s="36" t="s">
        <v>338</v>
      </c>
      <c r="AS158" s="36" t="s">
        <v>338</v>
      </c>
      <c r="AT158" s="36" t="s">
        <v>338</v>
      </c>
      <c r="AU158" s="36" t="s">
        <v>338</v>
      </c>
      <c r="AV158" s="36" t="s">
        <v>338</v>
      </c>
      <c r="AW158" s="36" t="s">
        <v>338</v>
      </c>
      <c r="AX158" s="36" t="s">
        <v>338</v>
      </c>
      <c r="AY158" s="36" t="s">
        <v>338</v>
      </c>
      <c r="AZ158" s="36" t="s">
        <v>338</v>
      </c>
      <c r="BA158" s="36" t="s">
        <v>338</v>
      </c>
      <c r="BB158" s="36" t="s">
        <v>338</v>
      </c>
      <c r="BC158" s="36" t="s">
        <v>338</v>
      </c>
      <c r="BD158" s="36" t="s">
        <v>338</v>
      </c>
      <c r="BE158" s="36" t="s">
        <v>338</v>
      </c>
      <c r="BF158" s="36" t="s">
        <v>338</v>
      </c>
      <c r="BG158" s="36" t="s">
        <v>338</v>
      </c>
      <c r="BH158" s="36" t="s">
        <v>338</v>
      </c>
      <c r="BI158" s="36" t="s">
        <v>338</v>
      </c>
      <c r="BJ158" s="36" t="s">
        <v>338</v>
      </c>
      <c r="BK158" s="36" t="s">
        <v>338</v>
      </c>
      <c r="BL158" s="36" t="s">
        <v>338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 t="s">
        <v>338</v>
      </c>
      <c r="E159" s="36" t="s">
        <v>338</v>
      </c>
      <c r="F159" s="36" t="s">
        <v>338</v>
      </c>
      <c r="G159" s="36" t="s">
        <v>338</v>
      </c>
      <c r="H159" s="36" t="s">
        <v>338</v>
      </c>
      <c r="I159" s="36" t="s">
        <v>338</v>
      </c>
      <c r="J159" s="36" t="s">
        <v>338</v>
      </c>
      <c r="K159" s="36" t="s">
        <v>338</v>
      </c>
      <c r="L159" s="36" t="s">
        <v>338</v>
      </c>
      <c r="M159" s="36" t="s">
        <v>338</v>
      </c>
      <c r="N159" s="36" t="s">
        <v>338</v>
      </c>
      <c r="O159" s="36" t="s">
        <v>338</v>
      </c>
      <c r="P159" s="36" t="s">
        <v>338</v>
      </c>
      <c r="Q159" s="36" t="s">
        <v>338</v>
      </c>
      <c r="R159" s="36" t="s">
        <v>338</v>
      </c>
      <c r="S159" s="36" t="s">
        <v>338</v>
      </c>
      <c r="T159" s="36" t="s">
        <v>338</v>
      </c>
      <c r="U159" s="36" t="s">
        <v>338</v>
      </c>
      <c r="V159" s="36" t="s">
        <v>338</v>
      </c>
      <c r="W159" s="36" t="s">
        <v>338</v>
      </c>
      <c r="X159" s="36" t="s">
        <v>338</v>
      </c>
      <c r="Y159" s="36" t="s">
        <v>338</v>
      </c>
      <c r="Z159" s="36" t="s">
        <v>338</v>
      </c>
      <c r="AA159" s="36" t="s">
        <v>338</v>
      </c>
      <c r="AB159" s="36" t="s">
        <v>338</v>
      </c>
      <c r="AC159" s="36" t="s">
        <v>338</v>
      </c>
      <c r="AD159" s="36" t="s">
        <v>338</v>
      </c>
      <c r="AE159" s="36" t="s">
        <v>338</v>
      </c>
      <c r="AF159" s="36" t="s">
        <v>338</v>
      </c>
      <c r="AG159" s="36" t="s">
        <v>338</v>
      </c>
      <c r="AH159" s="36" t="s">
        <v>338</v>
      </c>
      <c r="AI159" s="36" t="s">
        <v>338</v>
      </c>
      <c r="AJ159" s="36" t="s">
        <v>338</v>
      </c>
      <c r="AK159" s="36" t="s">
        <v>338</v>
      </c>
      <c r="AL159" s="36" t="s">
        <v>338</v>
      </c>
      <c r="AM159" s="36" t="s">
        <v>338</v>
      </c>
      <c r="AN159" s="36" t="s">
        <v>338</v>
      </c>
      <c r="AO159" s="36" t="s">
        <v>338</v>
      </c>
      <c r="AP159" s="36" t="s">
        <v>338</v>
      </c>
      <c r="AQ159" s="36" t="s">
        <v>338</v>
      </c>
      <c r="AR159" s="36" t="s">
        <v>338</v>
      </c>
      <c r="AS159" s="36" t="s">
        <v>338</v>
      </c>
      <c r="AT159" s="36" t="s">
        <v>338</v>
      </c>
      <c r="AU159" s="36" t="s">
        <v>338</v>
      </c>
      <c r="AV159" s="36" t="s">
        <v>338</v>
      </c>
      <c r="AW159" s="36" t="s">
        <v>338</v>
      </c>
      <c r="AX159" s="36" t="s">
        <v>338</v>
      </c>
      <c r="AY159" s="36" t="s">
        <v>338</v>
      </c>
      <c r="AZ159" s="36" t="s">
        <v>338</v>
      </c>
      <c r="BA159" s="36" t="s">
        <v>338</v>
      </c>
      <c r="BB159" s="36" t="s">
        <v>338</v>
      </c>
      <c r="BC159" s="36" t="s">
        <v>338</v>
      </c>
      <c r="BD159" s="36" t="s">
        <v>338</v>
      </c>
      <c r="BE159" s="36" t="s">
        <v>338</v>
      </c>
      <c r="BF159" s="36" t="s">
        <v>338</v>
      </c>
      <c r="BG159" s="36" t="s">
        <v>338</v>
      </c>
      <c r="BH159" s="36" t="s">
        <v>338</v>
      </c>
      <c r="BI159" s="36" t="s">
        <v>338</v>
      </c>
      <c r="BJ159" s="36" t="s">
        <v>338</v>
      </c>
      <c r="BK159" s="36" t="s">
        <v>338</v>
      </c>
      <c r="BL159" s="36" t="s">
        <v>338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 t="s">
        <v>338</v>
      </c>
      <c r="E160" s="36" t="s">
        <v>338</v>
      </c>
      <c r="F160" s="36" t="s">
        <v>338</v>
      </c>
      <c r="G160" s="36" t="s">
        <v>338</v>
      </c>
      <c r="H160" s="36" t="s">
        <v>338</v>
      </c>
      <c r="I160" s="36" t="s">
        <v>338</v>
      </c>
      <c r="J160" s="36" t="s">
        <v>338</v>
      </c>
      <c r="K160" s="36" t="s">
        <v>338</v>
      </c>
      <c r="L160" s="36" t="s">
        <v>338</v>
      </c>
      <c r="M160" s="36" t="s">
        <v>338</v>
      </c>
      <c r="N160" s="36" t="s">
        <v>338</v>
      </c>
      <c r="O160" s="36" t="s">
        <v>338</v>
      </c>
      <c r="P160" s="36" t="s">
        <v>338</v>
      </c>
      <c r="Q160" s="36" t="s">
        <v>338</v>
      </c>
      <c r="R160" s="36" t="s">
        <v>338</v>
      </c>
      <c r="S160" s="36" t="s">
        <v>338</v>
      </c>
      <c r="T160" s="36" t="s">
        <v>338</v>
      </c>
      <c r="U160" s="36" t="s">
        <v>338</v>
      </c>
      <c r="V160" s="36" t="s">
        <v>338</v>
      </c>
      <c r="W160" s="36" t="s">
        <v>338</v>
      </c>
      <c r="X160" s="36" t="s">
        <v>338</v>
      </c>
      <c r="Y160" s="36" t="s">
        <v>338</v>
      </c>
      <c r="Z160" s="36" t="s">
        <v>338</v>
      </c>
      <c r="AA160" s="36" t="s">
        <v>338</v>
      </c>
      <c r="AB160" s="36" t="s">
        <v>338</v>
      </c>
      <c r="AC160" s="36" t="s">
        <v>338</v>
      </c>
      <c r="AD160" s="36" t="s">
        <v>338</v>
      </c>
      <c r="AE160" s="36" t="s">
        <v>338</v>
      </c>
      <c r="AF160" s="36" t="s">
        <v>338</v>
      </c>
      <c r="AG160" s="36" t="s">
        <v>338</v>
      </c>
      <c r="AH160" s="36" t="s">
        <v>338</v>
      </c>
      <c r="AI160" s="36" t="s">
        <v>338</v>
      </c>
      <c r="AJ160" s="36" t="s">
        <v>338</v>
      </c>
      <c r="AK160" s="36" t="s">
        <v>338</v>
      </c>
      <c r="AL160" s="36" t="s">
        <v>338</v>
      </c>
      <c r="AM160" s="36" t="s">
        <v>338</v>
      </c>
      <c r="AN160" s="36" t="s">
        <v>338</v>
      </c>
      <c r="AO160" s="36" t="s">
        <v>338</v>
      </c>
      <c r="AP160" s="36" t="s">
        <v>338</v>
      </c>
      <c r="AQ160" s="36" t="s">
        <v>338</v>
      </c>
      <c r="AR160" s="36" t="s">
        <v>338</v>
      </c>
      <c r="AS160" s="36" t="s">
        <v>338</v>
      </c>
      <c r="AT160" s="36" t="s">
        <v>338</v>
      </c>
      <c r="AU160" s="36" t="s">
        <v>338</v>
      </c>
      <c r="AV160" s="36" t="s">
        <v>338</v>
      </c>
      <c r="AW160" s="36" t="s">
        <v>338</v>
      </c>
      <c r="AX160" s="36" t="s">
        <v>338</v>
      </c>
      <c r="AY160" s="36" t="s">
        <v>338</v>
      </c>
      <c r="AZ160" s="36" t="s">
        <v>338</v>
      </c>
      <c r="BA160" s="36" t="s">
        <v>338</v>
      </c>
      <c r="BB160" s="36" t="s">
        <v>338</v>
      </c>
      <c r="BC160" s="36" t="s">
        <v>338</v>
      </c>
      <c r="BD160" s="36" t="s">
        <v>338</v>
      </c>
      <c r="BE160" s="36" t="s">
        <v>338</v>
      </c>
      <c r="BF160" s="36" t="s">
        <v>338</v>
      </c>
      <c r="BG160" s="36" t="s">
        <v>338</v>
      </c>
      <c r="BH160" s="36" t="s">
        <v>338</v>
      </c>
      <c r="BI160" s="36" t="s">
        <v>338</v>
      </c>
      <c r="BJ160" s="36" t="s">
        <v>338</v>
      </c>
      <c r="BK160" s="36" t="s">
        <v>338</v>
      </c>
      <c r="BL160" s="36" t="s">
        <v>338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 t="s">
        <v>338</v>
      </c>
      <c r="E161" s="36" t="s">
        <v>338</v>
      </c>
      <c r="F161" s="36" t="s">
        <v>338</v>
      </c>
      <c r="G161" s="36" t="s">
        <v>338</v>
      </c>
      <c r="H161" s="36" t="s">
        <v>338</v>
      </c>
      <c r="I161" s="36" t="s">
        <v>338</v>
      </c>
      <c r="J161" s="36" t="s">
        <v>338</v>
      </c>
      <c r="K161" s="36" t="s">
        <v>338</v>
      </c>
      <c r="L161" s="36" t="s">
        <v>338</v>
      </c>
      <c r="M161" s="36" t="s">
        <v>338</v>
      </c>
      <c r="N161" s="36" t="s">
        <v>338</v>
      </c>
      <c r="O161" s="36" t="s">
        <v>338</v>
      </c>
      <c r="P161" s="36" t="s">
        <v>338</v>
      </c>
      <c r="Q161" s="36" t="s">
        <v>338</v>
      </c>
      <c r="R161" s="36" t="s">
        <v>338</v>
      </c>
      <c r="S161" s="36" t="s">
        <v>338</v>
      </c>
      <c r="T161" s="36" t="s">
        <v>338</v>
      </c>
      <c r="U161" s="36" t="s">
        <v>338</v>
      </c>
      <c r="V161" s="36" t="s">
        <v>338</v>
      </c>
      <c r="W161" s="36" t="s">
        <v>338</v>
      </c>
      <c r="X161" s="36" t="s">
        <v>338</v>
      </c>
      <c r="Y161" s="36" t="s">
        <v>338</v>
      </c>
      <c r="Z161" s="36" t="s">
        <v>338</v>
      </c>
      <c r="AA161" s="36" t="s">
        <v>338</v>
      </c>
      <c r="AB161" s="36" t="s">
        <v>338</v>
      </c>
      <c r="AC161" s="36" t="s">
        <v>338</v>
      </c>
      <c r="AD161" s="36" t="s">
        <v>338</v>
      </c>
      <c r="AE161" s="36" t="s">
        <v>338</v>
      </c>
      <c r="AF161" s="36" t="s">
        <v>338</v>
      </c>
      <c r="AG161" s="36" t="s">
        <v>338</v>
      </c>
      <c r="AH161" s="36" t="s">
        <v>338</v>
      </c>
      <c r="AI161" s="36" t="s">
        <v>338</v>
      </c>
      <c r="AJ161" s="36" t="s">
        <v>338</v>
      </c>
      <c r="AK161" s="36" t="s">
        <v>338</v>
      </c>
      <c r="AL161" s="36" t="s">
        <v>338</v>
      </c>
      <c r="AM161" s="36" t="s">
        <v>338</v>
      </c>
      <c r="AN161" s="36" t="s">
        <v>338</v>
      </c>
      <c r="AO161" s="36" t="s">
        <v>338</v>
      </c>
      <c r="AP161" s="36" t="s">
        <v>338</v>
      </c>
      <c r="AQ161" s="36" t="s">
        <v>338</v>
      </c>
      <c r="AR161" s="36" t="s">
        <v>338</v>
      </c>
      <c r="AS161" s="36" t="s">
        <v>338</v>
      </c>
      <c r="AT161" s="36" t="s">
        <v>338</v>
      </c>
      <c r="AU161" s="36" t="s">
        <v>338</v>
      </c>
      <c r="AV161" s="36" t="s">
        <v>338</v>
      </c>
      <c r="AW161" s="36" t="s">
        <v>338</v>
      </c>
      <c r="AX161" s="36" t="s">
        <v>338</v>
      </c>
      <c r="AY161" s="36" t="s">
        <v>338</v>
      </c>
      <c r="AZ161" s="36" t="s">
        <v>338</v>
      </c>
      <c r="BA161" s="36" t="s">
        <v>338</v>
      </c>
      <c r="BB161" s="36" t="s">
        <v>338</v>
      </c>
      <c r="BC161" s="36" t="s">
        <v>338</v>
      </c>
      <c r="BD161" s="36" t="s">
        <v>338</v>
      </c>
      <c r="BE161" s="36" t="s">
        <v>338</v>
      </c>
      <c r="BF161" s="36" t="s">
        <v>338</v>
      </c>
      <c r="BG161" s="36" t="s">
        <v>338</v>
      </c>
      <c r="BH161" s="36" t="s">
        <v>338</v>
      </c>
      <c r="BI161" s="36" t="s">
        <v>338</v>
      </c>
      <c r="BJ161" s="36" t="s">
        <v>338</v>
      </c>
      <c r="BK161" s="36" t="s">
        <v>338</v>
      </c>
      <c r="BL161" s="36" t="s">
        <v>338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 t="s">
        <v>338</v>
      </c>
      <c r="E162" s="36" t="s">
        <v>338</v>
      </c>
      <c r="F162" s="36" t="s">
        <v>338</v>
      </c>
      <c r="G162" s="36" t="s">
        <v>338</v>
      </c>
      <c r="H162" s="36" t="s">
        <v>338</v>
      </c>
      <c r="I162" s="36" t="s">
        <v>338</v>
      </c>
      <c r="J162" s="36" t="s">
        <v>338</v>
      </c>
      <c r="K162" s="36" t="s">
        <v>338</v>
      </c>
      <c r="L162" s="36" t="s">
        <v>338</v>
      </c>
      <c r="M162" s="36" t="s">
        <v>338</v>
      </c>
      <c r="N162" s="36" t="s">
        <v>338</v>
      </c>
      <c r="O162" s="36" t="s">
        <v>338</v>
      </c>
      <c r="P162" s="36" t="s">
        <v>338</v>
      </c>
      <c r="Q162" s="36" t="s">
        <v>338</v>
      </c>
      <c r="R162" s="36" t="s">
        <v>338</v>
      </c>
      <c r="S162" s="36" t="s">
        <v>338</v>
      </c>
      <c r="T162" s="36" t="s">
        <v>338</v>
      </c>
      <c r="U162" s="36" t="s">
        <v>338</v>
      </c>
      <c r="V162" s="36" t="s">
        <v>338</v>
      </c>
      <c r="W162" s="36" t="s">
        <v>338</v>
      </c>
      <c r="X162" s="36" t="s">
        <v>338</v>
      </c>
      <c r="Y162" s="36" t="s">
        <v>338</v>
      </c>
      <c r="Z162" s="36" t="s">
        <v>338</v>
      </c>
      <c r="AA162" s="36" t="s">
        <v>338</v>
      </c>
      <c r="AB162" s="36" t="s">
        <v>338</v>
      </c>
      <c r="AC162" s="36" t="s">
        <v>338</v>
      </c>
      <c r="AD162" s="36" t="s">
        <v>338</v>
      </c>
      <c r="AE162" s="36" t="s">
        <v>338</v>
      </c>
      <c r="AF162" s="36" t="s">
        <v>338</v>
      </c>
      <c r="AG162" s="36" t="s">
        <v>338</v>
      </c>
      <c r="AH162" s="36" t="s">
        <v>338</v>
      </c>
      <c r="AI162" s="36" t="s">
        <v>338</v>
      </c>
      <c r="AJ162" s="36" t="s">
        <v>338</v>
      </c>
      <c r="AK162" s="36" t="s">
        <v>338</v>
      </c>
      <c r="AL162" s="36" t="s">
        <v>338</v>
      </c>
      <c r="AM162" s="36" t="s">
        <v>338</v>
      </c>
      <c r="AN162" s="36" t="s">
        <v>338</v>
      </c>
      <c r="AO162" s="36" t="s">
        <v>338</v>
      </c>
      <c r="AP162" s="36" t="s">
        <v>338</v>
      </c>
      <c r="AQ162" s="36" t="s">
        <v>338</v>
      </c>
      <c r="AR162" s="36" t="s">
        <v>338</v>
      </c>
      <c r="AS162" s="36" t="s">
        <v>338</v>
      </c>
      <c r="AT162" s="36" t="s">
        <v>338</v>
      </c>
      <c r="AU162" s="36" t="s">
        <v>338</v>
      </c>
      <c r="AV162" s="36" t="s">
        <v>338</v>
      </c>
      <c r="AW162" s="36" t="s">
        <v>338</v>
      </c>
      <c r="AX162" s="36" t="s">
        <v>338</v>
      </c>
      <c r="AY162" s="36" t="s">
        <v>338</v>
      </c>
      <c r="AZ162" s="36" t="s">
        <v>338</v>
      </c>
      <c r="BA162" s="36" t="s">
        <v>338</v>
      </c>
      <c r="BB162" s="36" t="s">
        <v>338</v>
      </c>
      <c r="BC162" s="36" t="s">
        <v>338</v>
      </c>
      <c r="BD162" s="36" t="s">
        <v>338</v>
      </c>
      <c r="BE162" s="36" t="s">
        <v>338</v>
      </c>
      <c r="BF162" s="36" t="s">
        <v>338</v>
      </c>
      <c r="BG162" s="36" t="s">
        <v>338</v>
      </c>
      <c r="BH162" s="36" t="s">
        <v>338</v>
      </c>
      <c r="BI162" s="36" t="s">
        <v>338</v>
      </c>
      <c r="BJ162" s="36" t="s">
        <v>338</v>
      </c>
      <c r="BK162" s="36" t="s">
        <v>338</v>
      </c>
      <c r="BL162" s="36" t="s">
        <v>338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 t="s">
        <v>338</v>
      </c>
      <c r="E163" s="36" t="s">
        <v>338</v>
      </c>
      <c r="F163" s="36" t="s">
        <v>338</v>
      </c>
      <c r="G163" s="36" t="s">
        <v>338</v>
      </c>
      <c r="H163" s="36" t="s">
        <v>338</v>
      </c>
      <c r="I163" s="36" t="s">
        <v>338</v>
      </c>
      <c r="J163" s="36" t="s">
        <v>338</v>
      </c>
      <c r="K163" s="36" t="s">
        <v>338</v>
      </c>
      <c r="L163" s="36" t="s">
        <v>338</v>
      </c>
      <c r="M163" s="36" t="s">
        <v>338</v>
      </c>
      <c r="N163" s="36" t="s">
        <v>338</v>
      </c>
      <c r="O163" s="36" t="s">
        <v>338</v>
      </c>
      <c r="P163" s="36" t="s">
        <v>338</v>
      </c>
      <c r="Q163" s="36" t="s">
        <v>338</v>
      </c>
      <c r="R163" s="36" t="s">
        <v>338</v>
      </c>
      <c r="S163" s="36" t="s">
        <v>338</v>
      </c>
      <c r="T163" s="36" t="s">
        <v>338</v>
      </c>
      <c r="U163" s="36" t="s">
        <v>338</v>
      </c>
      <c r="V163" s="36" t="s">
        <v>338</v>
      </c>
      <c r="W163" s="36" t="s">
        <v>338</v>
      </c>
      <c r="X163" s="36" t="s">
        <v>338</v>
      </c>
      <c r="Y163" s="36" t="s">
        <v>338</v>
      </c>
      <c r="Z163" s="36" t="s">
        <v>338</v>
      </c>
      <c r="AA163" s="36" t="s">
        <v>338</v>
      </c>
      <c r="AB163" s="36" t="s">
        <v>338</v>
      </c>
      <c r="AC163" s="36" t="s">
        <v>338</v>
      </c>
      <c r="AD163" s="36" t="s">
        <v>338</v>
      </c>
      <c r="AE163" s="36" t="s">
        <v>338</v>
      </c>
      <c r="AF163" s="36" t="s">
        <v>338</v>
      </c>
      <c r="AG163" s="36" t="s">
        <v>338</v>
      </c>
      <c r="AH163" s="36" t="s">
        <v>338</v>
      </c>
      <c r="AI163" s="36" t="s">
        <v>338</v>
      </c>
      <c r="AJ163" s="36" t="s">
        <v>338</v>
      </c>
      <c r="AK163" s="36" t="s">
        <v>338</v>
      </c>
      <c r="AL163" s="36" t="s">
        <v>338</v>
      </c>
      <c r="AM163" s="36" t="s">
        <v>338</v>
      </c>
      <c r="AN163" s="36" t="s">
        <v>338</v>
      </c>
      <c r="AO163" s="36" t="s">
        <v>338</v>
      </c>
      <c r="AP163" s="36" t="s">
        <v>338</v>
      </c>
      <c r="AQ163" s="36" t="s">
        <v>338</v>
      </c>
      <c r="AR163" s="36" t="s">
        <v>338</v>
      </c>
      <c r="AS163" s="36" t="s">
        <v>338</v>
      </c>
      <c r="AT163" s="36" t="s">
        <v>338</v>
      </c>
      <c r="AU163" s="36" t="s">
        <v>338</v>
      </c>
      <c r="AV163" s="36" t="s">
        <v>338</v>
      </c>
      <c r="AW163" s="36" t="s">
        <v>338</v>
      </c>
      <c r="AX163" s="36" t="s">
        <v>338</v>
      </c>
      <c r="AY163" s="36" t="s">
        <v>338</v>
      </c>
      <c r="AZ163" s="36" t="s">
        <v>338</v>
      </c>
      <c r="BA163" s="36" t="s">
        <v>338</v>
      </c>
      <c r="BB163" s="36" t="s">
        <v>338</v>
      </c>
      <c r="BC163" s="36" t="s">
        <v>338</v>
      </c>
      <c r="BD163" s="36" t="s">
        <v>338</v>
      </c>
      <c r="BE163" s="36" t="s">
        <v>338</v>
      </c>
      <c r="BF163" s="36" t="s">
        <v>338</v>
      </c>
      <c r="BG163" s="36" t="s">
        <v>338</v>
      </c>
      <c r="BH163" s="36" t="s">
        <v>338</v>
      </c>
      <c r="BI163" s="36" t="s">
        <v>338</v>
      </c>
      <c r="BJ163" s="36" t="s">
        <v>338</v>
      </c>
      <c r="BK163" s="36" t="s">
        <v>338</v>
      </c>
      <c r="BL163" s="36" t="s">
        <v>338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 t="s">
        <v>338</v>
      </c>
      <c r="E164" s="36" t="s">
        <v>338</v>
      </c>
      <c r="F164" s="36" t="s">
        <v>338</v>
      </c>
      <c r="G164" s="36" t="s">
        <v>338</v>
      </c>
      <c r="H164" s="36" t="s">
        <v>338</v>
      </c>
      <c r="I164" s="36" t="s">
        <v>338</v>
      </c>
      <c r="J164" s="36" t="s">
        <v>338</v>
      </c>
      <c r="K164" s="36" t="s">
        <v>338</v>
      </c>
      <c r="L164" s="36" t="s">
        <v>338</v>
      </c>
      <c r="M164" s="36" t="s">
        <v>338</v>
      </c>
      <c r="N164" s="36" t="s">
        <v>338</v>
      </c>
      <c r="O164" s="36" t="s">
        <v>338</v>
      </c>
      <c r="P164" s="36" t="s">
        <v>338</v>
      </c>
      <c r="Q164" s="36" t="s">
        <v>338</v>
      </c>
      <c r="R164" s="36" t="s">
        <v>338</v>
      </c>
      <c r="S164" s="36" t="s">
        <v>338</v>
      </c>
      <c r="T164" s="36" t="s">
        <v>338</v>
      </c>
      <c r="U164" s="36" t="s">
        <v>338</v>
      </c>
      <c r="V164" s="36" t="s">
        <v>338</v>
      </c>
      <c r="W164" s="36" t="s">
        <v>338</v>
      </c>
      <c r="X164" s="36" t="s">
        <v>338</v>
      </c>
      <c r="Y164" s="36" t="s">
        <v>338</v>
      </c>
      <c r="Z164" s="36" t="s">
        <v>338</v>
      </c>
      <c r="AA164" s="36" t="s">
        <v>338</v>
      </c>
      <c r="AB164" s="36" t="s">
        <v>338</v>
      </c>
      <c r="AC164" s="36" t="s">
        <v>338</v>
      </c>
      <c r="AD164" s="36" t="s">
        <v>338</v>
      </c>
      <c r="AE164" s="36" t="s">
        <v>338</v>
      </c>
      <c r="AF164" s="36" t="s">
        <v>338</v>
      </c>
      <c r="AG164" s="36" t="s">
        <v>338</v>
      </c>
      <c r="AH164" s="36" t="s">
        <v>338</v>
      </c>
      <c r="AI164" s="36" t="s">
        <v>338</v>
      </c>
      <c r="AJ164" s="36" t="s">
        <v>338</v>
      </c>
      <c r="AK164" s="36" t="s">
        <v>338</v>
      </c>
      <c r="AL164" s="36" t="s">
        <v>338</v>
      </c>
      <c r="AM164" s="36" t="s">
        <v>338</v>
      </c>
      <c r="AN164" s="36" t="s">
        <v>338</v>
      </c>
      <c r="AO164" s="36" t="s">
        <v>338</v>
      </c>
      <c r="AP164" s="36" t="s">
        <v>338</v>
      </c>
      <c r="AQ164" s="36" t="s">
        <v>338</v>
      </c>
      <c r="AR164" s="36" t="s">
        <v>338</v>
      </c>
      <c r="AS164" s="36" t="s">
        <v>338</v>
      </c>
      <c r="AT164" s="36" t="s">
        <v>338</v>
      </c>
      <c r="AU164" s="36" t="s">
        <v>338</v>
      </c>
      <c r="AV164" s="36" t="s">
        <v>338</v>
      </c>
      <c r="AW164" s="36" t="s">
        <v>338</v>
      </c>
      <c r="AX164" s="36" t="s">
        <v>338</v>
      </c>
      <c r="AY164" s="36" t="s">
        <v>338</v>
      </c>
      <c r="AZ164" s="36" t="s">
        <v>338</v>
      </c>
      <c r="BA164" s="36" t="s">
        <v>338</v>
      </c>
      <c r="BB164" s="36" t="s">
        <v>338</v>
      </c>
      <c r="BC164" s="36" t="s">
        <v>338</v>
      </c>
      <c r="BD164" s="36" t="s">
        <v>338</v>
      </c>
      <c r="BE164" s="36" t="s">
        <v>338</v>
      </c>
      <c r="BF164" s="36" t="s">
        <v>338</v>
      </c>
      <c r="BG164" s="36" t="s">
        <v>338</v>
      </c>
      <c r="BH164" s="36" t="s">
        <v>338</v>
      </c>
      <c r="BI164" s="36" t="s">
        <v>338</v>
      </c>
      <c r="BJ164" s="36" t="s">
        <v>338</v>
      </c>
      <c r="BK164" s="36" t="s">
        <v>338</v>
      </c>
      <c r="BL164" s="36" t="s">
        <v>338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 t="s">
        <v>338</v>
      </c>
      <c r="E165" s="36" t="s">
        <v>338</v>
      </c>
      <c r="F165" s="36" t="s">
        <v>338</v>
      </c>
      <c r="G165" s="36" t="s">
        <v>338</v>
      </c>
      <c r="H165" s="36" t="s">
        <v>338</v>
      </c>
      <c r="I165" s="36" t="s">
        <v>338</v>
      </c>
      <c r="J165" s="36" t="s">
        <v>338</v>
      </c>
      <c r="K165" s="36" t="s">
        <v>338</v>
      </c>
      <c r="L165" s="36" t="s">
        <v>338</v>
      </c>
      <c r="M165" s="36" t="s">
        <v>338</v>
      </c>
      <c r="N165" s="36" t="s">
        <v>338</v>
      </c>
      <c r="O165" s="36" t="s">
        <v>338</v>
      </c>
      <c r="P165" s="36" t="s">
        <v>338</v>
      </c>
      <c r="Q165" s="36" t="s">
        <v>338</v>
      </c>
      <c r="R165" s="36" t="s">
        <v>338</v>
      </c>
      <c r="S165" s="36" t="s">
        <v>338</v>
      </c>
      <c r="T165" s="36" t="s">
        <v>338</v>
      </c>
      <c r="U165" s="36" t="s">
        <v>338</v>
      </c>
      <c r="V165" s="36" t="s">
        <v>338</v>
      </c>
      <c r="W165" s="36" t="s">
        <v>338</v>
      </c>
      <c r="X165" s="36" t="s">
        <v>338</v>
      </c>
      <c r="Y165" s="36" t="s">
        <v>338</v>
      </c>
      <c r="Z165" s="36" t="s">
        <v>338</v>
      </c>
      <c r="AA165" s="36" t="s">
        <v>338</v>
      </c>
      <c r="AB165" s="36" t="s">
        <v>338</v>
      </c>
      <c r="AC165" s="36" t="s">
        <v>338</v>
      </c>
      <c r="AD165" s="36" t="s">
        <v>338</v>
      </c>
      <c r="AE165" s="36" t="s">
        <v>338</v>
      </c>
      <c r="AF165" s="36" t="s">
        <v>338</v>
      </c>
      <c r="AG165" s="36" t="s">
        <v>338</v>
      </c>
      <c r="AH165" s="36" t="s">
        <v>338</v>
      </c>
      <c r="AI165" s="36" t="s">
        <v>338</v>
      </c>
      <c r="AJ165" s="36" t="s">
        <v>338</v>
      </c>
      <c r="AK165" s="36" t="s">
        <v>338</v>
      </c>
      <c r="AL165" s="36" t="s">
        <v>338</v>
      </c>
      <c r="AM165" s="36" t="s">
        <v>338</v>
      </c>
      <c r="AN165" s="36" t="s">
        <v>338</v>
      </c>
      <c r="AO165" s="36" t="s">
        <v>338</v>
      </c>
      <c r="AP165" s="36" t="s">
        <v>338</v>
      </c>
      <c r="AQ165" s="36" t="s">
        <v>338</v>
      </c>
      <c r="AR165" s="36" t="s">
        <v>338</v>
      </c>
      <c r="AS165" s="36" t="s">
        <v>338</v>
      </c>
      <c r="AT165" s="36" t="s">
        <v>338</v>
      </c>
      <c r="AU165" s="36" t="s">
        <v>338</v>
      </c>
      <c r="AV165" s="36" t="s">
        <v>338</v>
      </c>
      <c r="AW165" s="36" t="s">
        <v>338</v>
      </c>
      <c r="AX165" s="36" t="s">
        <v>338</v>
      </c>
      <c r="AY165" s="36" t="s">
        <v>338</v>
      </c>
      <c r="AZ165" s="36" t="s">
        <v>338</v>
      </c>
      <c r="BA165" s="36" t="s">
        <v>338</v>
      </c>
      <c r="BB165" s="36" t="s">
        <v>338</v>
      </c>
      <c r="BC165" s="36" t="s">
        <v>338</v>
      </c>
      <c r="BD165" s="36" t="s">
        <v>338</v>
      </c>
      <c r="BE165" s="36" t="s">
        <v>338</v>
      </c>
      <c r="BF165" s="36" t="s">
        <v>338</v>
      </c>
      <c r="BG165" s="36" t="s">
        <v>338</v>
      </c>
      <c r="BH165" s="36" t="s">
        <v>338</v>
      </c>
      <c r="BI165" s="36" t="s">
        <v>338</v>
      </c>
      <c r="BJ165" s="36" t="s">
        <v>338</v>
      </c>
      <c r="BK165" s="36" t="s">
        <v>338</v>
      </c>
      <c r="BL165" s="36" t="s">
        <v>338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 t="s">
        <v>338</v>
      </c>
      <c r="E166" s="36" t="s">
        <v>338</v>
      </c>
      <c r="F166" s="36" t="s">
        <v>338</v>
      </c>
      <c r="G166" s="36" t="s">
        <v>338</v>
      </c>
      <c r="H166" s="36" t="s">
        <v>338</v>
      </c>
      <c r="I166" s="36" t="s">
        <v>338</v>
      </c>
      <c r="J166" s="36" t="s">
        <v>338</v>
      </c>
      <c r="K166" s="36" t="s">
        <v>338</v>
      </c>
      <c r="L166" s="36" t="s">
        <v>338</v>
      </c>
      <c r="M166" s="36" t="s">
        <v>338</v>
      </c>
      <c r="N166" s="36" t="s">
        <v>338</v>
      </c>
      <c r="O166" s="36" t="s">
        <v>338</v>
      </c>
      <c r="P166" s="36" t="s">
        <v>338</v>
      </c>
      <c r="Q166" s="36" t="s">
        <v>338</v>
      </c>
      <c r="R166" s="36" t="s">
        <v>338</v>
      </c>
      <c r="S166" s="36" t="s">
        <v>338</v>
      </c>
      <c r="T166" s="36" t="s">
        <v>338</v>
      </c>
      <c r="U166" s="36" t="s">
        <v>338</v>
      </c>
      <c r="V166" s="36" t="s">
        <v>338</v>
      </c>
      <c r="W166" s="36" t="s">
        <v>338</v>
      </c>
      <c r="X166" s="36" t="s">
        <v>338</v>
      </c>
      <c r="Y166" s="36" t="s">
        <v>338</v>
      </c>
      <c r="Z166" s="36" t="s">
        <v>338</v>
      </c>
      <c r="AA166" s="36" t="s">
        <v>338</v>
      </c>
      <c r="AB166" s="36" t="s">
        <v>338</v>
      </c>
      <c r="AC166" s="36" t="s">
        <v>338</v>
      </c>
      <c r="AD166" s="36" t="s">
        <v>338</v>
      </c>
      <c r="AE166" s="36" t="s">
        <v>338</v>
      </c>
      <c r="AF166" s="36" t="s">
        <v>338</v>
      </c>
      <c r="AG166" s="36" t="s">
        <v>338</v>
      </c>
      <c r="AH166" s="36" t="s">
        <v>338</v>
      </c>
      <c r="AI166" s="36" t="s">
        <v>338</v>
      </c>
      <c r="AJ166" s="36" t="s">
        <v>338</v>
      </c>
      <c r="AK166" s="36" t="s">
        <v>338</v>
      </c>
      <c r="AL166" s="36" t="s">
        <v>338</v>
      </c>
      <c r="AM166" s="36" t="s">
        <v>338</v>
      </c>
      <c r="AN166" s="36" t="s">
        <v>338</v>
      </c>
      <c r="AO166" s="36" t="s">
        <v>338</v>
      </c>
      <c r="AP166" s="36" t="s">
        <v>338</v>
      </c>
      <c r="AQ166" s="36" t="s">
        <v>338</v>
      </c>
      <c r="AR166" s="36" t="s">
        <v>338</v>
      </c>
      <c r="AS166" s="36" t="s">
        <v>338</v>
      </c>
      <c r="AT166" s="36" t="s">
        <v>338</v>
      </c>
      <c r="AU166" s="36" t="s">
        <v>338</v>
      </c>
      <c r="AV166" s="36" t="s">
        <v>338</v>
      </c>
      <c r="AW166" s="36" t="s">
        <v>338</v>
      </c>
      <c r="AX166" s="36" t="s">
        <v>338</v>
      </c>
      <c r="AY166" s="36" t="s">
        <v>338</v>
      </c>
      <c r="AZ166" s="36" t="s">
        <v>338</v>
      </c>
      <c r="BA166" s="36" t="s">
        <v>338</v>
      </c>
      <c r="BB166" s="36" t="s">
        <v>338</v>
      </c>
      <c r="BC166" s="36" t="s">
        <v>338</v>
      </c>
      <c r="BD166" s="36" t="s">
        <v>338</v>
      </c>
      <c r="BE166" s="36" t="s">
        <v>338</v>
      </c>
      <c r="BF166" s="36" t="s">
        <v>338</v>
      </c>
      <c r="BG166" s="36" t="s">
        <v>338</v>
      </c>
      <c r="BH166" s="36" t="s">
        <v>338</v>
      </c>
      <c r="BI166" s="36" t="s">
        <v>338</v>
      </c>
      <c r="BJ166" s="36" t="s">
        <v>338</v>
      </c>
      <c r="BK166" s="36" t="s">
        <v>338</v>
      </c>
      <c r="BL166" s="36" t="s">
        <v>338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 t="s">
        <v>338</v>
      </c>
      <c r="E167" s="36" t="s">
        <v>338</v>
      </c>
      <c r="F167" s="36" t="s">
        <v>338</v>
      </c>
      <c r="G167" s="36" t="s">
        <v>338</v>
      </c>
      <c r="H167" s="36" t="s">
        <v>338</v>
      </c>
      <c r="I167" s="36" t="s">
        <v>338</v>
      </c>
      <c r="J167" s="36" t="s">
        <v>338</v>
      </c>
      <c r="K167" s="36" t="s">
        <v>338</v>
      </c>
      <c r="L167" s="36" t="s">
        <v>338</v>
      </c>
      <c r="M167" s="36" t="s">
        <v>338</v>
      </c>
      <c r="N167" s="36" t="s">
        <v>338</v>
      </c>
      <c r="O167" s="36" t="s">
        <v>338</v>
      </c>
      <c r="P167" s="36" t="s">
        <v>338</v>
      </c>
      <c r="Q167" s="36" t="s">
        <v>338</v>
      </c>
      <c r="R167" s="36" t="s">
        <v>338</v>
      </c>
      <c r="S167" s="36" t="s">
        <v>338</v>
      </c>
      <c r="T167" s="36" t="s">
        <v>338</v>
      </c>
      <c r="U167" s="36" t="s">
        <v>338</v>
      </c>
      <c r="V167" s="36" t="s">
        <v>338</v>
      </c>
      <c r="W167" s="36" t="s">
        <v>338</v>
      </c>
      <c r="X167" s="36" t="s">
        <v>338</v>
      </c>
      <c r="Y167" s="36" t="s">
        <v>338</v>
      </c>
      <c r="Z167" s="36" t="s">
        <v>338</v>
      </c>
      <c r="AA167" s="36" t="s">
        <v>338</v>
      </c>
      <c r="AB167" s="36" t="s">
        <v>338</v>
      </c>
      <c r="AC167" s="36" t="s">
        <v>338</v>
      </c>
      <c r="AD167" s="36" t="s">
        <v>338</v>
      </c>
      <c r="AE167" s="36" t="s">
        <v>338</v>
      </c>
      <c r="AF167" s="36" t="s">
        <v>338</v>
      </c>
      <c r="AG167" s="36" t="s">
        <v>338</v>
      </c>
      <c r="AH167" s="36" t="s">
        <v>338</v>
      </c>
      <c r="AI167" s="36" t="s">
        <v>338</v>
      </c>
      <c r="AJ167" s="36" t="s">
        <v>338</v>
      </c>
      <c r="AK167" s="36" t="s">
        <v>338</v>
      </c>
      <c r="AL167" s="36" t="s">
        <v>338</v>
      </c>
      <c r="AM167" s="36" t="s">
        <v>338</v>
      </c>
      <c r="AN167" s="36" t="s">
        <v>338</v>
      </c>
      <c r="AO167" s="36" t="s">
        <v>338</v>
      </c>
      <c r="AP167" s="36" t="s">
        <v>338</v>
      </c>
      <c r="AQ167" s="36" t="s">
        <v>338</v>
      </c>
      <c r="AR167" s="36" t="s">
        <v>338</v>
      </c>
      <c r="AS167" s="36" t="s">
        <v>338</v>
      </c>
      <c r="AT167" s="36" t="s">
        <v>338</v>
      </c>
      <c r="AU167" s="36" t="s">
        <v>338</v>
      </c>
      <c r="AV167" s="36" t="s">
        <v>338</v>
      </c>
      <c r="AW167" s="36" t="s">
        <v>338</v>
      </c>
      <c r="AX167" s="36" t="s">
        <v>338</v>
      </c>
      <c r="AY167" s="36" t="s">
        <v>338</v>
      </c>
      <c r="AZ167" s="36" t="s">
        <v>338</v>
      </c>
      <c r="BA167" s="36" t="s">
        <v>338</v>
      </c>
      <c r="BB167" s="36" t="s">
        <v>338</v>
      </c>
      <c r="BC167" s="36" t="s">
        <v>338</v>
      </c>
      <c r="BD167" s="36" t="s">
        <v>338</v>
      </c>
      <c r="BE167" s="36" t="s">
        <v>338</v>
      </c>
      <c r="BF167" s="36" t="s">
        <v>338</v>
      </c>
      <c r="BG167" s="36" t="s">
        <v>338</v>
      </c>
      <c r="BH167" s="36" t="s">
        <v>338</v>
      </c>
      <c r="BI167" s="36" t="s">
        <v>338</v>
      </c>
      <c r="BJ167" s="36" t="s">
        <v>338</v>
      </c>
      <c r="BK167" s="36" t="s">
        <v>338</v>
      </c>
      <c r="BL167" s="36" t="s">
        <v>338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 t="s">
        <v>338</v>
      </c>
      <c r="E168" s="36" t="s">
        <v>338</v>
      </c>
      <c r="F168" s="36" t="s">
        <v>338</v>
      </c>
      <c r="G168" s="36" t="s">
        <v>338</v>
      </c>
      <c r="H168" s="36" t="s">
        <v>338</v>
      </c>
      <c r="I168" s="36" t="s">
        <v>338</v>
      </c>
      <c r="J168" s="36" t="s">
        <v>338</v>
      </c>
      <c r="K168" s="36" t="s">
        <v>338</v>
      </c>
      <c r="L168" s="36" t="s">
        <v>338</v>
      </c>
      <c r="M168" s="36" t="s">
        <v>338</v>
      </c>
      <c r="N168" s="36" t="s">
        <v>338</v>
      </c>
      <c r="O168" s="36" t="s">
        <v>338</v>
      </c>
      <c r="P168" s="36" t="s">
        <v>338</v>
      </c>
      <c r="Q168" s="36" t="s">
        <v>338</v>
      </c>
      <c r="R168" s="36" t="s">
        <v>338</v>
      </c>
      <c r="S168" s="36" t="s">
        <v>338</v>
      </c>
      <c r="T168" s="36" t="s">
        <v>338</v>
      </c>
      <c r="U168" s="36" t="s">
        <v>338</v>
      </c>
      <c r="V168" s="36" t="s">
        <v>338</v>
      </c>
      <c r="W168" s="36" t="s">
        <v>338</v>
      </c>
      <c r="X168" s="36" t="s">
        <v>338</v>
      </c>
      <c r="Y168" s="36" t="s">
        <v>338</v>
      </c>
      <c r="Z168" s="36" t="s">
        <v>338</v>
      </c>
      <c r="AA168" s="36" t="s">
        <v>338</v>
      </c>
      <c r="AB168" s="36" t="s">
        <v>338</v>
      </c>
      <c r="AC168" s="36" t="s">
        <v>338</v>
      </c>
      <c r="AD168" s="36" t="s">
        <v>338</v>
      </c>
      <c r="AE168" s="36" t="s">
        <v>338</v>
      </c>
      <c r="AF168" s="36" t="s">
        <v>338</v>
      </c>
      <c r="AG168" s="36" t="s">
        <v>338</v>
      </c>
      <c r="AH168" s="36" t="s">
        <v>338</v>
      </c>
      <c r="AI168" s="36" t="s">
        <v>338</v>
      </c>
      <c r="AJ168" s="36" t="s">
        <v>338</v>
      </c>
      <c r="AK168" s="36" t="s">
        <v>338</v>
      </c>
      <c r="AL168" s="36" t="s">
        <v>338</v>
      </c>
      <c r="AM168" s="36" t="s">
        <v>338</v>
      </c>
      <c r="AN168" s="36" t="s">
        <v>338</v>
      </c>
      <c r="AO168" s="36" t="s">
        <v>338</v>
      </c>
      <c r="AP168" s="36" t="s">
        <v>338</v>
      </c>
      <c r="AQ168" s="36" t="s">
        <v>338</v>
      </c>
      <c r="AR168" s="36" t="s">
        <v>338</v>
      </c>
      <c r="AS168" s="36" t="s">
        <v>338</v>
      </c>
      <c r="AT168" s="36" t="s">
        <v>338</v>
      </c>
      <c r="AU168" s="36" t="s">
        <v>338</v>
      </c>
      <c r="AV168" s="36" t="s">
        <v>338</v>
      </c>
      <c r="AW168" s="36" t="s">
        <v>338</v>
      </c>
      <c r="AX168" s="36" t="s">
        <v>338</v>
      </c>
      <c r="AY168" s="36" t="s">
        <v>338</v>
      </c>
      <c r="AZ168" s="36" t="s">
        <v>338</v>
      </c>
      <c r="BA168" s="36" t="s">
        <v>338</v>
      </c>
      <c r="BB168" s="36" t="s">
        <v>338</v>
      </c>
      <c r="BC168" s="36" t="s">
        <v>338</v>
      </c>
      <c r="BD168" s="36" t="s">
        <v>338</v>
      </c>
      <c r="BE168" s="36" t="s">
        <v>338</v>
      </c>
      <c r="BF168" s="36" t="s">
        <v>338</v>
      </c>
      <c r="BG168" s="36" t="s">
        <v>338</v>
      </c>
      <c r="BH168" s="36" t="s">
        <v>338</v>
      </c>
      <c r="BI168" s="36" t="s">
        <v>338</v>
      </c>
      <c r="BJ168" s="36" t="s">
        <v>338</v>
      </c>
      <c r="BK168" s="36" t="s">
        <v>338</v>
      </c>
      <c r="BL168" s="36" t="s">
        <v>338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 t="s">
        <v>338</v>
      </c>
      <c r="E169" s="36" t="s">
        <v>338</v>
      </c>
      <c r="F169" s="36" t="s">
        <v>338</v>
      </c>
      <c r="G169" s="36" t="s">
        <v>338</v>
      </c>
      <c r="H169" s="36" t="s">
        <v>338</v>
      </c>
      <c r="I169" s="36" t="s">
        <v>338</v>
      </c>
      <c r="J169" s="36" t="s">
        <v>338</v>
      </c>
      <c r="K169" s="36" t="s">
        <v>338</v>
      </c>
      <c r="L169" s="36" t="s">
        <v>338</v>
      </c>
      <c r="M169" s="36" t="s">
        <v>338</v>
      </c>
      <c r="N169" s="36" t="s">
        <v>338</v>
      </c>
      <c r="O169" s="36" t="s">
        <v>338</v>
      </c>
      <c r="P169" s="36" t="s">
        <v>338</v>
      </c>
      <c r="Q169" s="36" t="s">
        <v>338</v>
      </c>
      <c r="R169" s="36" t="s">
        <v>338</v>
      </c>
      <c r="S169" s="36" t="s">
        <v>338</v>
      </c>
      <c r="T169" s="36" t="s">
        <v>338</v>
      </c>
      <c r="U169" s="36" t="s">
        <v>338</v>
      </c>
      <c r="V169" s="36" t="s">
        <v>338</v>
      </c>
      <c r="W169" s="36" t="s">
        <v>338</v>
      </c>
      <c r="X169" s="36" t="s">
        <v>338</v>
      </c>
      <c r="Y169" s="36" t="s">
        <v>338</v>
      </c>
      <c r="Z169" s="36" t="s">
        <v>338</v>
      </c>
      <c r="AA169" s="36" t="s">
        <v>338</v>
      </c>
      <c r="AB169" s="36" t="s">
        <v>338</v>
      </c>
      <c r="AC169" s="36" t="s">
        <v>338</v>
      </c>
      <c r="AD169" s="36" t="s">
        <v>338</v>
      </c>
      <c r="AE169" s="36" t="s">
        <v>338</v>
      </c>
      <c r="AF169" s="36" t="s">
        <v>338</v>
      </c>
      <c r="AG169" s="36" t="s">
        <v>338</v>
      </c>
      <c r="AH169" s="36" t="s">
        <v>338</v>
      </c>
      <c r="AI169" s="36" t="s">
        <v>338</v>
      </c>
      <c r="AJ169" s="36" t="s">
        <v>338</v>
      </c>
      <c r="AK169" s="36" t="s">
        <v>338</v>
      </c>
      <c r="AL169" s="36" t="s">
        <v>338</v>
      </c>
      <c r="AM169" s="36" t="s">
        <v>338</v>
      </c>
      <c r="AN169" s="36" t="s">
        <v>338</v>
      </c>
      <c r="AO169" s="36" t="s">
        <v>338</v>
      </c>
      <c r="AP169" s="36" t="s">
        <v>338</v>
      </c>
      <c r="AQ169" s="36" t="s">
        <v>338</v>
      </c>
      <c r="AR169" s="36" t="s">
        <v>338</v>
      </c>
      <c r="AS169" s="36" t="s">
        <v>338</v>
      </c>
      <c r="AT169" s="36" t="s">
        <v>338</v>
      </c>
      <c r="AU169" s="36" t="s">
        <v>338</v>
      </c>
      <c r="AV169" s="36" t="s">
        <v>338</v>
      </c>
      <c r="AW169" s="36" t="s">
        <v>338</v>
      </c>
      <c r="AX169" s="36" t="s">
        <v>338</v>
      </c>
      <c r="AY169" s="36" t="s">
        <v>338</v>
      </c>
      <c r="AZ169" s="36" t="s">
        <v>338</v>
      </c>
      <c r="BA169" s="36" t="s">
        <v>338</v>
      </c>
      <c r="BB169" s="36" t="s">
        <v>338</v>
      </c>
      <c r="BC169" s="36" t="s">
        <v>338</v>
      </c>
      <c r="BD169" s="36" t="s">
        <v>338</v>
      </c>
      <c r="BE169" s="36" t="s">
        <v>338</v>
      </c>
      <c r="BF169" s="36" t="s">
        <v>338</v>
      </c>
      <c r="BG169" s="36" t="s">
        <v>338</v>
      </c>
      <c r="BH169" s="36" t="s">
        <v>338</v>
      </c>
      <c r="BI169" s="36" t="s">
        <v>338</v>
      </c>
      <c r="BJ169" s="36" t="s">
        <v>338</v>
      </c>
      <c r="BK169" s="36" t="s">
        <v>338</v>
      </c>
      <c r="BL169" s="36" t="s">
        <v>338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 t="s">
        <v>338</v>
      </c>
      <c r="E170" s="36" t="s">
        <v>338</v>
      </c>
      <c r="F170" s="36" t="s">
        <v>338</v>
      </c>
      <c r="G170" s="36" t="s">
        <v>338</v>
      </c>
      <c r="H170" s="36" t="s">
        <v>338</v>
      </c>
      <c r="I170" s="36" t="s">
        <v>338</v>
      </c>
      <c r="J170" s="36" t="s">
        <v>338</v>
      </c>
      <c r="K170" s="36" t="s">
        <v>338</v>
      </c>
      <c r="L170" s="36" t="s">
        <v>338</v>
      </c>
      <c r="M170" s="36" t="s">
        <v>338</v>
      </c>
      <c r="N170" s="36" t="s">
        <v>338</v>
      </c>
      <c r="O170" s="36" t="s">
        <v>338</v>
      </c>
      <c r="P170" s="36" t="s">
        <v>338</v>
      </c>
      <c r="Q170" s="36" t="s">
        <v>338</v>
      </c>
      <c r="R170" s="36" t="s">
        <v>338</v>
      </c>
      <c r="S170" s="36" t="s">
        <v>338</v>
      </c>
      <c r="T170" s="36" t="s">
        <v>338</v>
      </c>
      <c r="U170" s="36" t="s">
        <v>338</v>
      </c>
      <c r="V170" s="36" t="s">
        <v>338</v>
      </c>
      <c r="W170" s="36" t="s">
        <v>338</v>
      </c>
      <c r="X170" s="36" t="s">
        <v>338</v>
      </c>
      <c r="Y170" s="36" t="s">
        <v>338</v>
      </c>
      <c r="Z170" s="36" t="s">
        <v>338</v>
      </c>
      <c r="AA170" s="36" t="s">
        <v>338</v>
      </c>
      <c r="AB170" s="36" t="s">
        <v>338</v>
      </c>
      <c r="AC170" s="36" t="s">
        <v>338</v>
      </c>
      <c r="AD170" s="36" t="s">
        <v>338</v>
      </c>
      <c r="AE170" s="36" t="s">
        <v>338</v>
      </c>
      <c r="AF170" s="36" t="s">
        <v>338</v>
      </c>
      <c r="AG170" s="36" t="s">
        <v>338</v>
      </c>
      <c r="AH170" s="36" t="s">
        <v>338</v>
      </c>
      <c r="AI170" s="36" t="s">
        <v>338</v>
      </c>
      <c r="AJ170" s="36" t="s">
        <v>338</v>
      </c>
      <c r="AK170" s="36" t="s">
        <v>338</v>
      </c>
      <c r="AL170" s="36" t="s">
        <v>338</v>
      </c>
      <c r="AM170" s="36" t="s">
        <v>338</v>
      </c>
      <c r="AN170" s="36" t="s">
        <v>338</v>
      </c>
      <c r="AO170" s="36" t="s">
        <v>338</v>
      </c>
      <c r="AP170" s="36" t="s">
        <v>338</v>
      </c>
      <c r="AQ170" s="36" t="s">
        <v>338</v>
      </c>
      <c r="AR170" s="36" t="s">
        <v>338</v>
      </c>
      <c r="AS170" s="36" t="s">
        <v>338</v>
      </c>
      <c r="AT170" s="36" t="s">
        <v>338</v>
      </c>
      <c r="AU170" s="36" t="s">
        <v>338</v>
      </c>
      <c r="AV170" s="36" t="s">
        <v>338</v>
      </c>
      <c r="AW170" s="36" t="s">
        <v>338</v>
      </c>
      <c r="AX170" s="36" t="s">
        <v>338</v>
      </c>
      <c r="AY170" s="36" t="s">
        <v>338</v>
      </c>
      <c r="AZ170" s="36" t="s">
        <v>338</v>
      </c>
      <c r="BA170" s="36" t="s">
        <v>338</v>
      </c>
      <c r="BB170" s="36" t="s">
        <v>338</v>
      </c>
      <c r="BC170" s="36" t="s">
        <v>338</v>
      </c>
      <c r="BD170" s="36" t="s">
        <v>338</v>
      </c>
      <c r="BE170" s="36" t="s">
        <v>338</v>
      </c>
      <c r="BF170" s="36" t="s">
        <v>338</v>
      </c>
      <c r="BG170" s="36" t="s">
        <v>338</v>
      </c>
      <c r="BH170" s="36" t="s">
        <v>338</v>
      </c>
      <c r="BI170" s="36" t="s">
        <v>338</v>
      </c>
      <c r="BJ170" s="36" t="s">
        <v>338</v>
      </c>
      <c r="BK170" s="36" t="s">
        <v>338</v>
      </c>
      <c r="BL170" s="36" t="s">
        <v>338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 t="s">
        <v>338</v>
      </c>
      <c r="E171" s="36" t="s">
        <v>338</v>
      </c>
      <c r="F171" s="36" t="s">
        <v>338</v>
      </c>
      <c r="G171" s="36" t="s">
        <v>338</v>
      </c>
      <c r="H171" s="36" t="s">
        <v>338</v>
      </c>
      <c r="I171" s="36" t="s">
        <v>338</v>
      </c>
      <c r="J171" s="36" t="s">
        <v>338</v>
      </c>
      <c r="K171" s="36" t="s">
        <v>338</v>
      </c>
      <c r="L171" s="36" t="s">
        <v>338</v>
      </c>
      <c r="M171" s="36" t="s">
        <v>338</v>
      </c>
      <c r="N171" s="36" t="s">
        <v>338</v>
      </c>
      <c r="O171" s="36" t="s">
        <v>338</v>
      </c>
      <c r="P171" s="36" t="s">
        <v>338</v>
      </c>
      <c r="Q171" s="36" t="s">
        <v>338</v>
      </c>
      <c r="R171" s="36" t="s">
        <v>338</v>
      </c>
      <c r="S171" s="36" t="s">
        <v>338</v>
      </c>
      <c r="T171" s="36" t="s">
        <v>338</v>
      </c>
      <c r="U171" s="36" t="s">
        <v>338</v>
      </c>
      <c r="V171" s="36" t="s">
        <v>338</v>
      </c>
      <c r="W171" s="36" t="s">
        <v>338</v>
      </c>
      <c r="X171" s="36" t="s">
        <v>338</v>
      </c>
      <c r="Y171" s="36" t="s">
        <v>338</v>
      </c>
      <c r="Z171" s="36" t="s">
        <v>338</v>
      </c>
      <c r="AA171" s="36" t="s">
        <v>338</v>
      </c>
      <c r="AB171" s="36" t="s">
        <v>338</v>
      </c>
      <c r="AC171" s="36" t="s">
        <v>338</v>
      </c>
      <c r="AD171" s="36" t="s">
        <v>338</v>
      </c>
      <c r="AE171" s="36" t="s">
        <v>338</v>
      </c>
      <c r="AF171" s="36" t="s">
        <v>338</v>
      </c>
      <c r="AG171" s="36" t="s">
        <v>338</v>
      </c>
      <c r="AH171" s="36" t="s">
        <v>338</v>
      </c>
      <c r="AI171" s="36" t="s">
        <v>338</v>
      </c>
      <c r="AJ171" s="36" t="s">
        <v>338</v>
      </c>
      <c r="AK171" s="36" t="s">
        <v>338</v>
      </c>
      <c r="AL171" s="36" t="s">
        <v>338</v>
      </c>
      <c r="AM171" s="36" t="s">
        <v>338</v>
      </c>
      <c r="AN171" s="36" t="s">
        <v>338</v>
      </c>
      <c r="AO171" s="36" t="s">
        <v>338</v>
      </c>
      <c r="AP171" s="36" t="s">
        <v>338</v>
      </c>
      <c r="AQ171" s="36" t="s">
        <v>338</v>
      </c>
      <c r="AR171" s="36" t="s">
        <v>338</v>
      </c>
      <c r="AS171" s="36" t="s">
        <v>338</v>
      </c>
      <c r="AT171" s="36" t="s">
        <v>338</v>
      </c>
      <c r="AU171" s="36" t="s">
        <v>338</v>
      </c>
      <c r="AV171" s="36" t="s">
        <v>338</v>
      </c>
      <c r="AW171" s="36" t="s">
        <v>338</v>
      </c>
      <c r="AX171" s="36" t="s">
        <v>338</v>
      </c>
      <c r="AY171" s="36" t="s">
        <v>338</v>
      </c>
      <c r="AZ171" s="36" t="s">
        <v>338</v>
      </c>
      <c r="BA171" s="36" t="s">
        <v>338</v>
      </c>
      <c r="BB171" s="36" t="s">
        <v>338</v>
      </c>
      <c r="BC171" s="36" t="s">
        <v>338</v>
      </c>
      <c r="BD171" s="36" t="s">
        <v>338</v>
      </c>
      <c r="BE171" s="36" t="s">
        <v>338</v>
      </c>
      <c r="BF171" s="36" t="s">
        <v>338</v>
      </c>
      <c r="BG171" s="36" t="s">
        <v>338</v>
      </c>
      <c r="BH171" s="36" t="s">
        <v>338</v>
      </c>
      <c r="BI171" s="36" t="s">
        <v>338</v>
      </c>
      <c r="BJ171" s="36" t="s">
        <v>338</v>
      </c>
      <c r="BK171" s="36" t="s">
        <v>338</v>
      </c>
      <c r="BL171" s="36" t="s">
        <v>338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 t="s">
        <v>338</v>
      </c>
      <c r="E172" s="36" t="s">
        <v>338</v>
      </c>
      <c r="F172" s="36" t="s">
        <v>338</v>
      </c>
      <c r="G172" s="36" t="s">
        <v>338</v>
      </c>
      <c r="H172" s="36" t="s">
        <v>338</v>
      </c>
      <c r="I172" s="36" t="s">
        <v>338</v>
      </c>
      <c r="J172" s="36" t="s">
        <v>338</v>
      </c>
      <c r="K172" s="36" t="s">
        <v>338</v>
      </c>
      <c r="L172" s="36" t="s">
        <v>338</v>
      </c>
      <c r="M172" s="36" t="s">
        <v>338</v>
      </c>
      <c r="N172" s="36" t="s">
        <v>338</v>
      </c>
      <c r="O172" s="36" t="s">
        <v>338</v>
      </c>
      <c r="P172" s="36" t="s">
        <v>338</v>
      </c>
      <c r="Q172" s="36" t="s">
        <v>338</v>
      </c>
      <c r="R172" s="36" t="s">
        <v>338</v>
      </c>
      <c r="S172" s="36" t="s">
        <v>338</v>
      </c>
      <c r="T172" s="36" t="s">
        <v>338</v>
      </c>
      <c r="U172" s="36" t="s">
        <v>338</v>
      </c>
      <c r="V172" s="36" t="s">
        <v>338</v>
      </c>
      <c r="W172" s="36" t="s">
        <v>338</v>
      </c>
      <c r="X172" s="36" t="s">
        <v>338</v>
      </c>
      <c r="Y172" s="36" t="s">
        <v>338</v>
      </c>
      <c r="Z172" s="36" t="s">
        <v>338</v>
      </c>
      <c r="AA172" s="36" t="s">
        <v>338</v>
      </c>
      <c r="AB172" s="36" t="s">
        <v>338</v>
      </c>
      <c r="AC172" s="36" t="s">
        <v>338</v>
      </c>
      <c r="AD172" s="36" t="s">
        <v>338</v>
      </c>
      <c r="AE172" s="36" t="s">
        <v>338</v>
      </c>
      <c r="AF172" s="36" t="s">
        <v>338</v>
      </c>
      <c r="AG172" s="36" t="s">
        <v>338</v>
      </c>
      <c r="AH172" s="36" t="s">
        <v>338</v>
      </c>
      <c r="AI172" s="36" t="s">
        <v>338</v>
      </c>
      <c r="AJ172" s="36" t="s">
        <v>338</v>
      </c>
      <c r="AK172" s="36" t="s">
        <v>338</v>
      </c>
      <c r="AL172" s="36" t="s">
        <v>338</v>
      </c>
      <c r="AM172" s="36" t="s">
        <v>338</v>
      </c>
      <c r="AN172" s="36" t="s">
        <v>338</v>
      </c>
      <c r="AO172" s="36" t="s">
        <v>338</v>
      </c>
      <c r="AP172" s="36" t="s">
        <v>338</v>
      </c>
      <c r="AQ172" s="36" t="s">
        <v>338</v>
      </c>
      <c r="AR172" s="36" t="s">
        <v>338</v>
      </c>
      <c r="AS172" s="36" t="s">
        <v>338</v>
      </c>
      <c r="AT172" s="36" t="s">
        <v>338</v>
      </c>
      <c r="AU172" s="36" t="s">
        <v>338</v>
      </c>
      <c r="AV172" s="36" t="s">
        <v>338</v>
      </c>
      <c r="AW172" s="36" t="s">
        <v>338</v>
      </c>
      <c r="AX172" s="36" t="s">
        <v>338</v>
      </c>
      <c r="AY172" s="36" t="s">
        <v>338</v>
      </c>
      <c r="AZ172" s="36" t="s">
        <v>338</v>
      </c>
      <c r="BA172" s="36" t="s">
        <v>338</v>
      </c>
      <c r="BB172" s="36" t="s">
        <v>338</v>
      </c>
      <c r="BC172" s="36" t="s">
        <v>338</v>
      </c>
      <c r="BD172" s="36" t="s">
        <v>338</v>
      </c>
      <c r="BE172" s="36" t="s">
        <v>338</v>
      </c>
      <c r="BF172" s="36" t="s">
        <v>338</v>
      </c>
      <c r="BG172" s="36" t="s">
        <v>338</v>
      </c>
      <c r="BH172" s="36" t="s">
        <v>338</v>
      </c>
      <c r="BI172" s="36" t="s">
        <v>338</v>
      </c>
      <c r="BJ172" s="36" t="s">
        <v>338</v>
      </c>
      <c r="BK172" s="36" t="s">
        <v>338</v>
      </c>
      <c r="BL172" s="36" t="s">
        <v>338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 t="s">
        <v>338</v>
      </c>
      <c r="E173" s="36" t="s">
        <v>338</v>
      </c>
      <c r="F173" s="36" t="s">
        <v>338</v>
      </c>
      <c r="G173" s="36" t="s">
        <v>338</v>
      </c>
      <c r="H173" s="36" t="s">
        <v>338</v>
      </c>
      <c r="I173" s="36" t="s">
        <v>338</v>
      </c>
      <c r="J173" s="36" t="s">
        <v>338</v>
      </c>
      <c r="K173" s="36" t="s">
        <v>338</v>
      </c>
      <c r="L173" s="36" t="s">
        <v>338</v>
      </c>
      <c r="M173" s="36" t="s">
        <v>338</v>
      </c>
      <c r="N173" s="36" t="s">
        <v>338</v>
      </c>
      <c r="O173" s="36" t="s">
        <v>338</v>
      </c>
      <c r="P173" s="36" t="s">
        <v>338</v>
      </c>
      <c r="Q173" s="36" t="s">
        <v>338</v>
      </c>
      <c r="R173" s="36" t="s">
        <v>338</v>
      </c>
      <c r="S173" s="36" t="s">
        <v>338</v>
      </c>
      <c r="T173" s="36" t="s">
        <v>338</v>
      </c>
      <c r="U173" s="36" t="s">
        <v>338</v>
      </c>
      <c r="V173" s="36" t="s">
        <v>338</v>
      </c>
      <c r="W173" s="36" t="s">
        <v>338</v>
      </c>
      <c r="X173" s="36" t="s">
        <v>338</v>
      </c>
      <c r="Y173" s="36" t="s">
        <v>338</v>
      </c>
      <c r="Z173" s="36" t="s">
        <v>338</v>
      </c>
      <c r="AA173" s="36" t="s">
        <v>338</v>
      </c>
      <c r="AB173" s="36" t="s">
        <v>338</v>
      </c>
      <c r="AC173" s="36" t="s">
        <v>338</v>
      </c>
      <c r="AD173" s="36" t="s">
        <v>338</v>
      </c>
      <c r="AE173" s="36" t="s">
        <v>338</v>
      </c>
      <c r="AF173" s="36" t="s">
        <v>338</v>
      </c>
      <c r="AG173" s="36" t="s">
        <v>338</v>
      </c>
      <c r="AH173" s="36" t="s">
        <v>338</v>
      </c>
      <c r="AI173" s="36" t="s">
        <v>338</v>
      </c>
      <c r="AJ173" s="36" t="s">
        <v>338</v>
      </c>
      <c r="AK173" s="36" t="s">
        <v>338</v>
      </c>
      <c r="AL173" s="36" t="s">
        <v>338</v>
      </c>
      <c r="AM173" s="36" t="s">
        <v>338</v>
      </c>
      <c r="AN173" s="36" t="s">
        <v>338</v>
      </c>
      <c r="AO173" s="36" t="s">
        <v>338</v>
      </c>
      <c r="AP173" s="36" t="s">
        <v>338</v>
      </c>
      <c r="AQ173" s="36" t="s">
        <v>338</v>
      </c>
      <c r="AR173" s="36" t="s">
        <v>338</v>
      </c>
      <c r="AS173" s="36" t="s">
        <v>338</v>
      </c>
      <c r="AT173" s="36" t="s">
        <v>338</v>
      </c>
      <c r="AU173" s="36" t="s">
        <v>338</v>
      </c>
      <c r="AV173" s="36" t="s">
        <v>338</v>
      </c>
      <c r="AW173" s="36" t="s">
        <v>338</v>
      </c>
      <c r="AX173" s="36" t="s">
        <v>338</v>
      </c>
      <c r="AY173" s="36" t="s">
        <v>338</v>
      </c>
      <c r="AZ173" s="36" t="s">
        <v>338</v>
      </c>
      <c r="BA173" s="36" t="s">
        <v>338</v>
      </c>
      <c r="BB173" s="36" t="s">
        <v>338</v>
      </c>
      <c r="BC173" s="36" t="s">
        <v>338</v>
      </c>
      <c r="BD173" s="36" t="s">
        <v>338</v>
      </c>
      <c r="BE173" s="36" t="s">
        <v>338</v>
      </c>
      <c r="BF173" s="36" t="s">
        <v>338</v>
      </c>
      <c r="BG173" s="36" t="s">
        <v>338</v>
      </c>
      <c r="BH173" s="36" t="s">
        <v>338</v>
      </c>
      <c r="BI173" s="36" t="s">
        <v>338</v>
      </c>
      <c r="BJ173" s="36" t="s">
        <v>338</v>
      </c>
      <c r="BK173" s="36" t="s">
        <v>338</v>
      </c>
      <c r="BL173" s="36" t="s">
        <v>338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 t="s">
        <v>338</v>
      </c>
      <c r="E174" s="36" t="s">
        <v>338</v>
      </c>
      <c r="F174" s="36" t="s">
        <v>338</v>
      </c>
      <c r="G174" s="36" t="s">
        <v>338</v>
      </c>
      <c r="H174" s="36" t="s">
        <v>338</v>
      </c>
      <c r="I174" s="36" t="s">
        <v>338</v>
      </c>
      <c r="J174" s="36" t="s">
        <v>338</v>
      </c>
      <c r="K174" s="36" t="s">
        <v>338</v>
      </c>
      <c r="L174" s="36" t="s">
        <v>338</v>
      </c>
      <c r="M174" s="36" t="s">
        <v>338</v>
      </c>
      <c r="N174" s="36" t="s">
        <v>338</v>
      </c>
      <c r="O174" s="36" t="s">
        <v>338</v>
      </c>
      <c r="P174" s="36" t="s">
        <v>338</v>
      </c>
      <c r="Q174" s="36" t="s">
        <v>338</v>
      </c>
      <c r="R174" s="36" t="s">
        <v>338</v>
      </c>
      <c r="S174" s="36" t="s">
        <v>338</v>
      </c>
      <c r="T174" s="36" t="s">
        <v>338</v>
      </c>
      <c r="U174" s="36" t="s">
        <v>338</v>
      </c>
      <c r="V174" s="36" t="s">
        <v>338</v>
      </c>
      <c r="W174" s="36" t="s">
        <v>338</v>
      </c>
      <c r="X174" s="36" t="s">
        <v>338</v>
      </c>
      <c r="Y174" s="36" t="s">
        <v>338</v>
      </c>
      <c r="Z174" s="36" t="s">
        <v>338</v>
      </c>
      <c r="AA174" s="36" t="s">
        <v>338</v>
      </c>
      <c r="AB174" s="36" t="s">
        <v>338</v>
      </c>
      <c r="AC174" s="36" t="s">
        <v>338</v>
      </c>
      <c r="AD174" s="36" t="s">
        <v>338</v>
      </c>
      <c r="AE174" s="36" t="s">
        <v>338</v>
      </c>
      <c r="AF174" s="36" t="s">
        <v>338</v>
      </c>
      <c r="AG174" s="36" t="s">
        <v>338</v>
      </c>
      <c r="AH174" s="36" t="s">
        <v>338</v>
      </c>
      <c r="AI174" s="36" t="s">
        <v>338</v>
      </c>
      <c r="AJ174" s="36" t="s">
        <v>338</v>
      </c>
      <c r="AK174" s="36" t="s">
        <v>338</v>
      </c>
      <c r="AL174" s="36" t="s">
        <v>338</v>
      </c>
      <c r="AM174" s="36" t="s">
        <v>338</v>
      </c>
      <c r="AN174" s="36" t="s">
        <v>338</v>
      </c>
      <c r="AO174" s="36" t="s">
        <v>338</v>
      </c>
      <c r="AP174" s="36" t="s">
        <v>338</v>
      </c>
      <c r="AQ174" s="36" t="s">
        <v>338</v>
      </c>
      <c r="AR174" s="36" t="s">
        <v>338</v>
      </c>
      <c r="AS174" s="36" t="s">
        <v>338</v>
      </c>
      <c r="AT174" s="36" t="s">
        <v>338</v>
      </c>
      <c r="AU174" s="36" t="s">
        <v>338</v>
      </c>
      <c r="AV174" s="36" t="s">
        <v>338</v>
      </c>
      <c r="AW174" s="36" t="s">
        <v>338</v>
      </c>
      <c r="AX174" s="36" t="s">
        <v>338</v>
      </c>
      <c r="AY174" s="36" t="s">
        <v>338</v>
      </c>
      <c r="AZ174" s="36" t="s">
        <v>338</v>
      </c>
      <c r="BA174" s="36" t="s">
        <v>338</v>
      </c>
      <c r="BB174" s="36" t="s">
        <v>338</v>
      </c>
      <c r="BC174" s="36" t="s">
        <v>338</v>
      </c>
      <c r="BD174" s="36" t="s">
        <v>338</v>
      </c>
      <c r="BE174" s="36" t="s">
        <v>338</v>
      </c>
      <c r="BF174" s="36" t="s">
        <v>338</v>
      </c>
      <c r="BG174" s="36" t="s">
        <v>338</v>
      </c>
      <c r="BH174" s="36" t="s">
        <v>338</v>
      </c>
      <c r="BI174" s="36" t="s">
        <v>338</v>
      </c>
      <c r="BJ174" s="36" t="s">
        <v>338</v>
      </c>
      <c r="BK174" s="36" t="s">
        <v>338</v>
      </c>
      <c r="BL174" s="36" t="s">
        <v>338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 t="s">
        <v>338</v>
      </c>
      <c r="E175" s="36" t="s">
        <v>338</v>
      </c>
      <c r="F175" s="36" t="s">
        <v>338</v>
      </c>
      <c r="G175" s="36" t="s">
        <v>338</v>
      </c>
      <c r="H175" s="36" t="s">
        <v>338</v>
      </c>
      <c r="I175" s="36" t="s">
        <v>338</v>
      </c>
      <c r="J175" s="36" t="s">
        <v>338</v>
      </c>
      <c r="K175" s="36" t="s">
        <v>338</v>
      </c>
      <c r="L175" s="36" t="s">
        <v>338</v>
      </c>
      <c r="M175" s="36" t="s">
        <v>338</v>
      </c>
      <c r="N175" s="36" t="s">
        <v>338</v>
      </c>
      <c r="O175" s="36" t="s">
        <v>338</v>
      </c>
      <c r="P175" s="36" t="s">
        <v>338</v>
      </c>
      <c r="Q175" s="36" t="s">
        <v>338</v>
      </c>
      <c r="R175" s="36" t="s">
        <v>338</v>
      </c>
      <c r="S175" s="36" t="s">
        <v>338</v>
      </c>
      <c r="T175" s="36" t="s">
        <v>338</v>
      </c>
      <c r="U175" s="36" t="s">
        <v>338</v>
      </c>
      <c r="V175" s="36" t="s">
        <v>338</v>
      </c>
      <c r="W175" s="36" t="s">
        <v>338</v>
      </c>
      <c r="X175" s="36" t="s">
        <v>338</v>
      </c>
      <c r="Y175" s="36" t="s">
        <v>338</v>
      </c>
      <c r="Z175" s="36" t="s">
        <v>338</v>
      </c>
      <c r="AA175" s="36" t="s">
        <v>338</v>
      </c>
      <c r="AB175" s="36" t="s">
        <v>338</v>
      </c>
      <c r="AC175" s="36" t="s">
        <v>338</v>
      </c>
      <c r="AD175" s="36" t="s">
        <v>338</v>
      </c>
      <c r="AE175" s="36" t="s">
        <v>338</v>
      </c>
      <c r="AF175" s="36" t="s">
        <v>338</v>
      </c>
      <c r="AG175" s="36" t="s">
        <v>338</v>
      </c>
      <c r="AH175" s="36" t="s">
        <v>338</v>
      </c>
      <c r="AI175" s="36" t="s">
        <v>338</v>
      </c>
      <c r="AJ175" s="36" t="s">
        <v>338</v>
      </c>
      <c r="AK175" s="36" t="s">
        <v>338</v>
      </c>
      <c r="AL175" s="36" t="s">
        <v>338</v>
      </c>
      <c r="AM175" s="36" t="s">
        <v>338</v>
      </c>
      <c r="AN175" s="36" t="s">
        <v>338</v>
      </c>
      <c r="AO175" s="36" t="s">
        <v>338</v>
      </c>
      <c r="AP175" s="36" t="s">
        <v>338</v>
      </c>
      <c r="AQ175" s="36" t="s">
        <v>338</v>
      </c>
      <c r="AR175" s="36" t="s">
        <v>338</v>
      </c>
      <c r="AS175" s="36" t="s">
        <v>338</v>
      </c>
      <c r="AT175" s="36" t="s">
        <v>338</v>
      </c>
      <c r="AU175" s="36" t="s">
        <v>338</v>
      </c>
      <c r="AV175" s="36" t="s">
        <v>338</v>
      </c>
      <c r="AW175" s="36" t="s">
        <v>338</v>
      </c>
      <c r="AX175" s="36" t="s">
        <v>338</v>
      </c>
      <c r="AY175" s="36" t="s">
        <v>338</v>
      </c>
      <c r="AZ175" s="36" t="s">
        <v>338</v>
      </c>
      <c r="BA175" s="36" t="s">
        <v>338</v>
      </c>
      <c r="BB175" s="36" t="s">
        <v>338</v>
      </c>
      <c r="BC175" s="36" t="s">
        <v>338</v>
      </c>
      <c r="BD175" s="36" t="s">
        <v>338</v>
      </c>
      <c r="BE175" s="36" t="s">
        <v>338</v>
      </c>
      <c r="BF175" s="36" t="s">
        <v>338</v>
      </c>
      <c r="BG175" s="36" t="s">
        <v>338</v>
      </c>
      <c r="BH175" s="36" t="s">
        <v>338</v>
      </c>
      <c r="BI175" s="36" t="s">
        <v>338</v>
      </c>
      <c r="BJ175" s="36" t="s">
        <v>338</v>
      </c>
      <c r="BK175" s="36" t="s">
        <v>338</v>
      </c>
      <c r="BL175" s="36" t="s">
        <v>338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 t="s">
        <v>338</v>
      </c>
      <c r="E176" s="36" t="s">
        <v>338</v>
      </c>
      <c r="F176" s="36" t="s">
        <v>338</v>
      </c>
      <c r="G176" s="36" t="s">
        <v>338</v>
      </c>
      <c r="H176" s="36" t="s">
        <v>338</v>
      </c>
      <c r="I176" s="36" t="s">
        <v>338</v>
      </c>
      <c r="J176" s="36" t="s">
        <v>338</v>
      </c>
      <c r="K176" s="36" t="s">
        <v>338</v>
      </c>
      <c r="L176" s="36" t="s">
        <v>338</v>
      </c>
      <c r="M176" s="36" t="s">
        <v>338</v>
      </c>
      <c r="N176" s="36" t="s">
        <v>338</v>
      </c>
      <c r="O176" s="36" t="s">
        <v>338</v>
      </c>
      <c r="P176" s="36" t="s">
        <v>338</v>
      </c>
      <c r="Q176" s="36" t="s">
        <v>338</v>
      </c>
      <c r="R176" s="36" t="s">
        <v>338</v>
      </c>
      <c r="S176" s="36" t="s">
        <v>338</v>
      </c>
      <c r="T176" s="36" t="s">
        <v>338</v>
      </c>
      <c r="U176" s="36" t="s">
        <v>338</v>
      </c>
      <c r="V176" s="36" t="s">
        <v>338</v>
      </c>
      <c r="W176" s="36" t="s">
        <v>338</v>
      </c>
      <c r="X176" s="36" t="s">
        <v>338</v>
      </c>
      <c r="Y176" s="36" t="s">
        <v>338</v>
      </c>
      <c r="Z176" s="36" t="s">
        <v>338</v>
      </c>
      <c r="AA176" s="36" t="s">
        <v>338</v>
      </c>
      <c r="AB176" s="36" t="s">
        <v>338</v>
      </c>
      <c r="AC176" s="36" t="s">
        <v>338</v>
      </c>
      <c r="AD176" s="36" t="s">
        <v>338</v>
      </c>
      <c r="AE176" s="36" t="s">
        <v>338</v>
      </c>
      <c r="AF176" s="36" t="s">
        <v>338</v>
      </c>
      <c r="AG176" s="36" t="s">
        <v>338</v>
      </c>
      <c r="AH176" s="36" t="s">
        <v>338</v>
      </c>
      <c r="AI176" s="36" t="s">
        <v>338</v>
      </c>
      <c r="AJ176" s="36" t="s">
        <v>338</v>
      </c>
      <c r="AK176" s="36" t="s">
        <v>338</v>
      </c>
      <c r="AL176" s="36" t="s">
        <v>338</v>
      </c>
      <c r="AM176" s="36" t="s">
        <v>338</v>
      </c>
      <c r="AN176" s="36" t="s">
        <v>338</v>
      </c>
      <c r="AO176" s="36" t="s">
        <v>338</v>
      </c>
      <c r="AP176" s="36" t="s">
        <v>338</v>
      </c>
      <c r="AQ176" s="36" t="s">
        <v>338</v>
      </c>
      <c r="AR176" s="36" t="s">
        <v>338</v>
      </c>
      <c r="AS176" s="36" t="s">
        <v>338</v>
      </c>
      <c r="AT176" s="36" t="s">
        <v>338</v>
      </c>
      <c r="AU176" s="36" t="s">
        <v>338</v>
      </c>
      <c r="AV176" s="36" t="s">
        <v>338</v>
      </c>
      <c r="AW176" s="36" t="s">
        <v>338</v>
      </c>
      <c r="AX176" s="36" t="s">
        <v>338</v>
      </c>
      <c r="AY176" s="36" t="s">
        <v>338</v>
      </c>
      <c r="AZ176" s="36" t="s">
        <v>338</v>
      </c>
      <c r="BA176" s="36" t="s">
        <v>338</v>
      </c>
      <c r="BB176" s="36" t="s">
        <v>338</v>
      </c>
      <c r="BC176" s="36" t="s">
        <v>338</v>
      </c>
      <c r="BD176" s="36" t="s">
        <v>338</v>
      </c>
      <c r="BE176" s="36" t="s">
        <v>338</v>
      </c>
      <c r="BF176" s="36" t="s">
        <v>338</v>
      </c>
      <c r="BG176" s="36" t="s">
        <v>338</v>
      </c>
      <c r="BH176" s="36" t="s">
        <v>338</v>
      </c>
      <c r="BI176" s="36" t="s">
        <v>338</v>
      </c>
      <c r="BJ176" s="36" t="s">
        <v>338</v>
      </c>
      <c r="BK176" s="36" t="s">
        <v>338</v>
      </c>
      <c r="BL176" s="36" t="s">
        <v>338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 t="s">
        <v>338</v>
      </c>
      <c r="E177" s="36" t="s">
        <v>338</v>
      </c>
      <c r="F177" s="36" t="s">
        <v>338</v>
      </c>
      <c r="G177" s="36" t="s">
        <v>338</v>
      </c>
      <c r="H177" s="36" t="s">
        <v>338</v>
      </c>
      <c r="I177" s="36" t="s">
        <v>338</v>
      </c>
      <c r="J177" s="36" t="s">
        <v>338</v>
      </c>
      <c r="K177" s="36" t="s">
        <v>338</v>
      </c>
      <c r="L177" s="36" t="s">
        <v>338</v>
      </c>
      <c r="M177" s="36" t="s">
        <v>338</v>
      </c>
      <c r="N177" s="36" t="s">
        <v>338</v>
      </c>
      <c r="O177" s="36" t="s">
        <v>338</v>
      </c>
      <c r="P177" s="36" t="s">
        <v>338</v>
      </c>
      <c r="Q177" s="36" t="s">
        <v>338</v>
      </c>
      <c r="R177" s="36" t="s">
        <v>338</v>
      </c>
      <c r="S177" s="36" t="s">
        <v>338</v>
      </c>
      <c r="T177" s="36" t="s">
        <v>338</v>
      </c>
      <c r="U177" s="36" t="s">
        <v>338</v>
      </c>
      <c r="V177" s="36" t="s">
        <v>338</v>
      </c>
      <c r="W177" s="36" t="s">
        <v>338</v>
      </c>
      <c r="X177" s="36" t="s">
        <v>338</v>
      </c>
      <c r="Y177" s="36" t="s">
        <v>338</v>
      </c>
      <c r="Z177" s="36" t="s">
        <v>338</v>
      </c>
      <c r="AA177" s="36" t="s">
        <v>338</v>
      </c>
      <c r="AB177" s="36" t="s">
        <v>338</v>
      </c>
      <c r="AC177" s="36" t="s">
        <v>338</v>
      </c>
      <c r="AD177" s="36" t="s">
        <v>338</v>
      </c>
      <c r="AE177" s="36" t="s">
        <v>338</v>
      </c>
      <c r="AF177" s="36" t="s">
        <v>338</v>
      </c>
      <c r="AG177" s="36" t="s">
        <v>338</v>
      </c>
      <c r="AH177" s="36" t="s">
        <v>338</v>
      </c>
      <c r="AI177" s="36" t="s">
        <v>338</v>
      </c>
      <c r="AJ177" s="36" t="s">
        <v>338</v>
      </c>
      <c r="AK177" s="36" t="s">
        <v>338</v>
      </c>
      <c r="AL177" s="36" t="s">
        <v>338</v>
      </c>
      <c r="AM177" s="36" t="s">
        <v>338</v>
      </c>
      <c r="AN177" s="36" t="s">
        <v>338</v>
      </c>
      <c r="AO177" s="36" t="s">
        <v>338</v>
      </c>
      <c r="AP177" s="36" t="s">
        <v>338</v>
      </c>
      <c r="AQ177" s="36" t="s">
        <v>338</v>
      </c>
      <c r="AR177" s="36" t="s">
        <v>338</v>
      </c>
      <c r="AS177" s="36" t="s">
        <v>338</v>
      </c>
      <c r="AT177" s="36" t="s">
        <v>338</v>
      </c>
      <c r="AU177" s="36" t="s">
        <v>338</v>
      </c>
      <c r="AV177" s="36" t="s">
        <v>338</v>
      </c>
      <c r="AW177" s="36" t="s">
        <v>338</v>
      </c>
      <c r="AX177" s="36" t="s">
        <v>338</v>
      </c>
      <c r="AY177" s="36" t="s">
        <v>338</v>
      </c>
      <c r="AZ177" s="36" t="s">
        <v>338</v>
      </c>
      <c r="BA177" s="36" t="s">
        <v>338</v>
      </c>
      <c r="BB177" s="36" t="s">
        <v>338</v>
      </c>
      <c r="BC177" s="36" t="s">
        <v>338</v>
      </c>
      <c r="BD177" s="36" t="s">
        <v>338</v>
      </c>
      <c r="BE177" s="36" t="s">
        <v>338</v>
      </c>
      <c r="BF177" s="36" t="s">
        <v>338</v>
      </c>
      <c r="BG177" s="36" t="s">
        <v>338</v>
      </c>
      <c r="BH177" s="36" t="s">
        <v>338</v>
      </c>
      <c r="BI177" s="36" t="s">
        <v>338</v>
      </c>
      <c r="BJ177" s="36" t="s">
        <v>338</v>
      </c>
      <c r="BK177" s="36" t="s">
        <v>338</v>
      </c>
      <c r="BL177" s="36" t="s">
        <v>338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 t="s">
        <v>338</v>
      </c>
      <c r="E178" s="36" t="s">
        <v>338</v>
      </c>
      <c r="F178" s="36" t="s">
        <v>338</v>
      </c>
      <c r="G178" s="36" t="s">
        <v>338</v>
      </c>
      <c r="H178" s="36" t="s">
        <v>338</v>
      </c>
      <c r="I178" s="36" t="s">
        <v>338</v>
      </c>
      <c r="J178" s="36" t="s">
        <v>338</v>
      </c>
      <c r="K178" s="36" t="s">
        <v>338</v>
      </c>
      <c r="L178" s="36" t="s">
        <v>338</v>
      </c>
      <c r="M178" s="36" t="s">
        <v>338</v>
      </c>
      <c r="N178" s="36" t="s">
        <v>338</v>
      </c>
      <c r="O178" s="36" t="s">
        <v>338</v>
      </c>
      <c r="P178" s="36" t="s">
        <v>338</v>
      </c>
      <c r="Q178" s="36" t="s">
        <v>338</v>
      </c>
      <c r="R178" s="36" t="s">
        <v>338</v>
      </c>
      <c r="S178" s="36" t="s">
        <v>338</v>
      </c>
      <c r="T178" s="36" t="s">
        <v>338</v>
      </c>
      <c r="U178" s="36" t="s">
        <v>338</v>
      </c>
      <c r="V178" s="36" t="s">
        <v>338</v>
      </c>
      <c r="W178" s="36" t="s">
        <v>338</v>
      </c>
      <c r="X178" s="36" t="s">
        <v>338</v>
      </c>
      <c r="Y178" s="36" t="s">
        <v>338</v>
      </c>
      <c r="Z178" s="36" t="s">
        <v>338</v>
      </c>
      <c r="AA178" s="36" t="s">
        <v>338</v>
      </c>
      <c r="AB178" s="36" t="s">
        <v>338</v>
      </c>
      <c r="AC178" s="36" t="s">
        <v>338</v>
      </c>
      <c r="AD178" s="36" t="s">
        <v>338</v>
      </c>
      <c r="AE178" s="36" t="s">
        <v>338</v>
      </c>
      <c r="AF178" s="36" t="s">
        <v>338</v>
      </c>
      <c r="AG178" s="36" t="s">
        <v>338</v>
      </c>
      <c r="AH178" s="36" t="s">
        <v>338</v>
      </c>
      <c r="AI178" s="36" t="s">
        <v>338</v>
      </c>
      <c r="AJ178" s="36" t="s">
        <v>338</v>
      </c>
      <c r="AK178" s="36" t="s">
        <v>338</v>
      </c>
      <c r="AL178" s="36" t="s">
        <v>338</v>
      </c>
      <c r="AM178" s="36" t="s">
        <v>338</v>
      </c>
      <c r="AN178" s="36" t="s">
        <v>338</v>
      </c>
      <c r="AO178" s="36" t="s">
        <v>338</v>
      </c>
      <c r="AP178" s="36" t="s">
        <v>338</v>
      </c>
      <c r="AQ178" s="36" t="s">
        <v>338</v>
      </c>
      <c r="AR178" s="36" t="s">
        <v>338</v>
      </c>
      <c r="AS178" s="36" t="s">
        <v>338</v>
      </c>
      <c r="AT178" s="36" t="s">
        <v>338</v>
      </c>
      <c r="AU178" s="36" t="s">
        <v>338</v>
      </c>
      <c r="AV178" s="36" t="s">
        <v>338</v>
      </c>
      <c r="AW178" s="36" t="s">
        <v>338</v>
      </c>
      <c r="AX178" s="36" t="s">
        <v>338</v>
      </c>
      <c r="AY178" s="36" t="s">
        <v>338</v>
      </c>
      <c r="AZ178" s="36" t="s">
        <v>338</v>
      </c>
      <c r="BA178" s="36" t="s">
        <v>338</v>
      </c>
      <c r="BB178" s="36" t="s">
        <v>338</v>
      </c>
      <c r="BC178" s="36" t="s">
        <v>338</v>
      </c>
      <c r="BD178" s="36" t="s">
        <v>338</v>
      </c>
      <c r="BE178" s="36" t="s">
        <v>338</v>
      </c>
      <c r="BF178" s="36" t="s">
        <v>338</v>
      </c>
      <c r="BG178" s="36" t="s">
        <v>338</v>
      </c>
      <c r="BH178" s="36" t="s">
        <v>338</v>
      </c>
      <c r="BI178" s="36" t="s">
        <v>338</v>
      </c>
      <c r="BJ178" s="36" t="s">
        <v>338</v>
      </c>
      <c r="BK178" s="36" t="s">
        <v>338</v>
      </c>
      <c r="BL178" s="36" t="s">
        <v>338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 t="s">
        <v>338</v>
      </c>
      <c r="E179" s="36" t="s">
        <v>338</v>
      </c>
      <c r="F179" s="36" t="s">
        <v>338</v>
      </c>
      <c r="G179" s="36" t="s">
        <v>338</v>
      </c>
      <c r="H179" s="36" t="s">
        <v>338</v>
      </c>
      <c r="I179" s="36" t="s">
        <v>338</v>
      </c>
      <c r="J179" s="36" t="s">
        <v>338</v>
      </c>
      <c r="K179" s="36" t="s">
        <v>338</v>
      </c>
      <c r="L179" s="36" t="s">
        <v>338</v>
      </c>
      <c r="M179" s="36" t="s">
        <v>338</v>
      </c>
      <c r="N179" s="36" t="s">
        <v>338</v>
      </c>
      <c r="O179" s="36" t="s">
        <v>338</v>
      </c>
      <c r="P179" s="36" t="s">
        <v>338</v>
      </c>
      <c r="Q179" s="36" t="s">
        <v>338</v>
      </c>
      <c r="R179" s="36" t="s">
        <v>338</v>
      </c>
      <c r="S179" s="36" t="s">
        <v>338</v>
      </c>
      <c r="T179" s="36" t="s">
        <v>338</v>
      </c>
      <c r="U179" s="36" t="s">
        <v>338</v>
      </c>
      <c r="V179" s="36" t="s">
        <v>338</v>
      </c>
      <c r="W179" s="36" t="s">
        <v>338</v>
      </c>
      <c r="X179" s="36" t="s">
        <v>338</v>
      </c>
      <c r="Y179" s="36" t="s">
        <v>338</v>
      </c>
      <c r="Z179" s="36" t="s">
        <v>338</v>
      </c>
      <c r="AA179" s="36" t="s">
        <v>338</v>
      </c>
      <c r="AB179" s="36" t="s">
        <v>338</v>
      </c>
      <c r="AC179" s="36" t="s">
        <v>338</v>
      </c>
      <c r="AD179" s="36" t="s">
        <v>338</v>
      </c>
      <c r="AE179" s="36" t="s">
        <v>338</v>
      </c>
      <c r="AF179" s="36" t="s">
        <v>338</v>
      </c>
      <c r="AG179" s="36" t="s">
        <v>338</v>
      </c>
      <c r="AH179" s="36" t="s">
        <v>338</v>
      </c>
      <c r="AI179" s="36" t="s">
        <v>338</v>
      </c>
      <c r="AJ179" s="36" t="s">
        <v>338</v>
      </c>
      <c r="AK179" s="36" t="s">
        <v>338</v>
      </c>
      <c r="AL179" s="36" t="s">
        <v>338</v>
      </c>
      <c r="AM179" s="36" t="s">
        <v>338</v>
      </c>
      <c r="AN179" s="36" t="s">
        <v>338</v>
      </c>
      <c r="AO179" s="36" t="s">
        <v>338</v>
      </c>
      <c r="AP179" s="36" t="s">
        <v>338</v>
      </c>
      <c r="AQ179" s="36" t="s">
        <v>338</v>
      </c>
      <c r="AR179" s="36" t="s">
        <v>338</v>
      </c>
      <c r="AS179" s="36" t="s">
        <v>338</v>
      </c>
      <c r="AT179" s="36" t="s">
        <v>338</v>
      </c>
      <c r="AU179" s="36" t="s">
        <v>338</v>
      </c>
      <c r="AV179" s="36" t="s">
        <v>338</v>
      </c>
      <c r="AW179" s="36" t="s">
        <v>338</v>
      </c>
      <c r="AX179" s="36" t="s">
        <v>338</v>
      </c>
      <c r="AY179" s="36" t="s">
        <v>338</v>
      </c>
      <c r="AZ179" s="36" t="s">
        <v>338</v>
      </c>
      <c r="BA179" s="36" t="s">
        <v>338</v>
      </c>
      <c r="BB179" s="36" t="s">
        <v>338</v>
      </c>
      <c r="BC179" s="36" t="s">
        <v>338</v>
      </c>
      <c r="BD179" s="36" t="s">
        <v>338</v>
      </c>
      <c r="BE179" s="36" t="s">
        <v>338</v>
      </c>
      <c r="BF179" s="36" t="s">
        <v>338</v>
      </c>
      <c r="BG179" s="36" t="s">
        <v>338</v>
      </c>
      <c r="BH179" s="36" t="s">
        <v>338</v>
      </c>
      <c r="BI179" s="36" t="s">
        <v>338</v>
      </c>
      <c r="BJ179" s="36" t="s">
        <v>338</v>
      </c>
      <c r="BK179" s="36" t="s">
        <v>338</v>
      </c>
      <c r="BL179" s="36" t="s">
        <v>338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 t="s">
        <v>338</v>
      </c>
      <c r="E180" s="36" t="s">
        <v>338</v>
      </c>
      <c r="F180" s="36" t="s">
        <v>338</v>
      </c>
      <c r="G180" s="36" t="s">
        <v>338</v>
      </c>
      <c r="H180" s="36" t="s">
        <v>338</v>
      </c>
      <c r="I180" s="36" t="s">
        <v>338</v>
      </c>
      <c r="J180" s="36" t="s">
        <v>338</v>
      </c>
      <c r="K180" s="36" t="s">
        <v>338</v>
      </c>
      <c r="L180" s="36" t="s">
        <v>338</v>
      </c>
      <c r="M180" s="36" t="s">
        <v>338</v>
      </c>
      <c r="N180" s="36" t="s">
        <v>338</v>
      </c>
      <c r="O180" s="36" t="s">
        <v>338</v>
      </c>
      <c r="P180" s="36" t="s">
        <v>338</v>
      </c>
      <c r="Q180" s="36" t="s">
        <v>338</v>
      </c>
      <c r="R180" s="36" t="s">
        <v>338</v>
      </c>
      <c r="S180" s="36" t="s">
        <v>338</v>
      </c>
      <c r="T180" s="36" t="s">
        <v>338</v>
      </c>
      <c r="U180" s="36" t="s">
        <v>338</v>
      </c>
      <c r="V180" s="36" t="s">
        <v>338</v>
      </c>
      <c r="W180" s="36" t="s">
        <v>338</v>
      </c>
      <c r="X180" s="36" t="s">
        <v>338</v>
      </c>
      <c r="Y180" s="36" t="s">
        <v>338</v>
      </c>
      <c r="Z180" s="36" t="s">
        <v>338</v>
      </c>
      <c r="AA180" s="36" t="s">
        <v>338</v>
      </c>
      <c r="AB180" s="36" t="s">
        <v>338</v>
      </c>
      <c r="AC180" s="36" t="s">
        <v>338</v>
      </c>
      <c r="AD180" s="36" t="s">
        <v>338</v>
      </c>
      <c r="AE180" s="36" t="s">
        <v>338</v>
      </c>
      <c r="AF180" s="36" t="s">
        <v>338</v>
      </c>
      <c r="AG180" s="36" t="s">
        <v>338</v>
      </c>
      <c r="AH180" s="36" t="s">
        <v>338</v>
      </c>
      <c r="AI180" s="36" t="s">
        <v>338</v>
      </c>
      <c r="AJ180" s="36" t="s">
        <v>338</v>
      </c>
      <c r="AK180" s="36" t="s">
        <v>338</v>
      </c>
      <c r="AL180" s="36" t="s">
        <v>338</v>
      </c>
      <c r="AM180" s="36" t="s">
        <v>338</v>
      </c>
      <c r="AN180" s="36" t="s">
        <v>338</v>
      </c>
      <c r="AO180" s="36" t="s">
        <v>338</v>
      </c>
      <c r="AP180" s="36" t="s">
        <v>338</v>
      </c>
      <c r="AQ180" s="36" t="s">
        <v>338</v>
      </c>
      <c r="AR180" s="36" t="s">
        <v>338</v>
      </c>
      <c r="AS180" s="36" t="s">
        <v>338</v>
      </c>
      <c r="AT180" s="36" t="s">
        <v>338</v>
      </c>
      <c r="AU180" s="36" t="s">
        <v>338</v>
      </c>
      <c r="AV180" s="36" t="s">
        <v>338</v>
      </c>
      <c r="AW180" s="36" t="s">
        <v>338</v>
      </c>
      <c r="AX180" s="36" t="s">
        <v>338</v>
      </c>
      <c r="AY180" s="36" t="s">
        <v>338</v>
      </c>
      <c r="AZ180" s="36" t="s">
        <v>338</v>
      </c>
      <c r="BA180" s="36" t="s">
        <v>338</v>
      </c>
      <c r="BB180" s="36" t="s">
        <v>338</v>
      </c>
      <c r="BC180" s="36" t="s">
        <v>338</v>
      </c>
      <c r="BD180" s="36" t="s">
        <v>338</v>
      </c>
      <c r="BE180" s="36" t="s">
        <v>338</v>
      </c>
      <c r="BF180" s="36" t="s">
        <v>338</v>
      </c>
      <c r="BG180" s="36" t="s">
        <v>338</v>
      </c>
      <c r="BH180" s="36" t="s">
        <v>338</v>
      </c>
      <c r="BI180" s="36" t="s">
        <v>338</v>
      </c>
      <c r="BJ180" s="36" t="s">
        <v>338</v>
      </c>
      <c r="BK180" s="36" t="s">
        <v>338</v>
      </c>
      <c r="BL180" s="36" t="s">
        <v>338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 t="s">
        <v>338</v>
      </c>
      <c r="E181" s="36" t="s">
        <v>338</v>
      </c>
      <c r="F181" s="36" t="s">
        <v>338</v>
      </c>
      <c r="G181" s="36" t="s">
        <v>338</v>
      </c>
      <c r="H181" s="36" t="s">
        <v>338</v>
      </c>
      <c r="I181" s="36" t="s">
        <v>338</v>
      </c>
      <c r="J181" s="36" t="s">
        <v>338</v>
      </c>
      <c r="K181" s="36" t="s">
        <v>338</v>
      </c>
      <c r="L181" s="36" t="s">
        <v>338</v>
      </c>
      <c r="M181" s="36" t="s">
        <v>338</v>
      </c>
      <c r="N181" s="36" t="s">
        <v>338</v>
      </c>
      <c r="O181" s="36" t="s">
        <v>338</v>
      </c>
      <c r="P181" s="36" t="s">
        <v>338</v>
      </c>
      <c r="Q181" s="36" t="s">
        <v>338</v>
      </c>
      <c r="R181" s="36" t="s">
        <v>338</v>
      </c>
      <c r="S181" s="36" t="s">
        <v>338</v>
      </c>
      <c r="T181" s="36" t="s">
        <v>338</v>
      </c>
      <c r="U181" s="36" t="s">
        <v>338</v>
      </c>
      <c r="V181" s="36" t="s">
        <v>338</v>
      </c>
      <c r="W181" s="36" t="s">
        <v>338</v>
      </c>
      <c r="X181" s="36" t="s">
        <v>338</v>
      </c>
      <c r="Y181" s="36" t="s">
        <v>338</v>
      </c>
      <c r="Z181" s="36" t="s">
        <v>338</v>
      </c>
      <c r="AA181" s="36" t="s">
        <v>338</v>
      </c>
      <c r="AB181" s="36" t="s">
        <v>338</v>
      </c>
      <c r="AC181" s="36" t="s">
        <v>338</v>
      </c>
      <c r="AD181" s="36" t="s">
        <v>338</v>
      </c>
      <c r="AE181" s="36" t="s">
        <v>338</v>
      </c>
      <c r="AF181" s="36" t="s">
        <v>338</v>
      </c>
      <c r="AG181" s="36" t="s">
        <v>338</v>
      </c>
      <c r="AH181" s="36" t="s">
        <v>338</v>
      </c>
      <c r="AI181" s="36" t="s">
        <v>338</v>
      </c>
      <c r="AJ181" s="36" t="s">
        <v>338</v>
      </c>
      <c r="AK181" s="36" t="s">
        <v>338</v>
      </c>
      <c r="AL181" s="36" t="s">
        <v>338</v>
      </c>
      <c r="AM181" s="36" t="s">
        <v>338</v>
      </c>
      <c r="AN181" s="36" t="s">
        <v>338</v>
      </c>
      <c r="AO181" s="36" t="s">
        <v>338</v>
      </c>
      <c r="AP181" s="36" t="s">
        <v>338</v>
      </c>
      <c r="AQ181" s="36" t="s">
        <v>338</v>
      </c>
      <c r="AR181" s="36" t="s">
        <v>338</v>
      </c>
      <c r="AS181" s="36" t="s">
        <v>338</v>
      </c>
      <c r="AT181" s="36" t="s">
        <v>338</v>
      </c>
      <c r="AU181" s="36" t="s">
        <v>338</v>
      </c>
      <c r="AV181" s="36" t="s">
        <v>338</v>
      </c>
      <c r="AW181" s="36" t="s">
        <v>338</v>
      </c>
      <c r="AX181" s="36" t="s">
        <v>338</v>
      </c>
      <c r="AY181" s="36" t="s">
        <v>338</v>
      </c>
      <c r="AZ181" s="36" t="s">
        <v>338</v>
      </c>
      <c r="BA181" s="36" t="s">
        <v>338</v>
      </c>
      <c r="BB181" s="36" t="s">
        <v>338</v>
      </c>
      <c r="BC181" s="36" t="s">
        <v>338</v>
      </c>
      <c r="BD181" s="36" t="s">
        <v>338</v>
      </c>
      <c r="BE181" s="36" t="s">
        <v>338</v>
      </c>
      <c r="BF181" s="36" t="s">
        <v>338</v>
      </c>
      <c r="BG181" s="36" t="s">
        <v>338</v>
      </c>
      <c r="BH181" s="36" t="s">
        <v>338</v>
      </c>
      <c r="BI181" s="36" t="s">
        <v>338</v>
      </c>
      <c r="BJ181" s="36" t="s">
        <v>338</v>
      </c>
      <c r="BK181" s="36" t="s">
        <v>338</v>
      </c>
      <c r="BL181" s="36" t="s">
        <v>338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 t="s">
        <v>338</v>
      </c>
      <c r="E182" s="36" t="s">
        <v>338</v>
      </c>
      <c r="F182" s="36" t="s">
        <v>338</v>
      </c>
      <c r="G182" s="36" t="s">
        <v>338</v>
      </c>
      <c r="H182" s="36" t="s">
        <v>338</v>
      </c>
      <c r="I182" s="36" t="s">
        <v>338</v>
      </c>
      <c r="J182" s="36" t="s">
        <v>338</v>
      </c>
      <c r="K182" s="36" t="s">
        <v>338</v>
      </c>
      <c r="L182" s="36" t="s">
        <v>338</v>
      </c>
      <c r="M182" s="36" t="s">
        <v>338</v>
      </c>
      <c r="N182" s="36" t="s">
        <v>338</v>
      </c>
      <c r="O182" s="36" t="s">
        <v>338</v>
      </c>
      <c r="P182" s="36" t="s">
        <v>338</v>
      </c>
      <c r="Q182" s="36" t="s">
        <v>338</v>
      </c>
      <c r="R182" s="36" t="s">
        <v>338</v>
      </c>
      <c r="S182" s="36" t="s">
        <v>338</v>
      </c>
      <c r="T182" s="36" t="s">
        <v>338</v>
      </c>
      <c r="U182" s="36" t="s">
        <v>338</v>
      </c>
      <c r="V182" s="36" t="s">
        <v>338</v>
      </c>
      <c r="W182" s="36" t="s">
        <v>338</v>
      </c>
      <c r="X182" s="36" t="s">
        <v>338</v>
      </c>
      <c r="Y182" s="36" t="s">
        <v>338</v>
      </c>
      <c r="Z182" s="36" t="s">
        <v>338</v>
      </c>
      <c r="AA182" s="36" t="s">
        <v>338</v>
      </c>
      <c r="AB182" s="36" t="s">
        <v>338</v>
      </c>
      <c r="AC182" s="36" t="s">
        <v>338</v>
      </c>
      <c r="AD182" s="36" t="s">
        <v>338</v>
      </c>
      <c r="AE182" s="36" t="s">
        <v>338</v>
      </c>
      <c r="AF182" s="36" t="s">
        <v>338</v>
      </c>
      <c r="AG182" s="36" t="s">
        <v>338</v>
      </c>
      <c r="AH182" s="36" t="s">
        <v>338</v>
      </c>
      <c r="AI182" s="36" t="s">
        <v>338</v>
      </c>
      <c r="AJ182" s="36" t="s">
        <v>338</v>
      </c>
      <c r="AK182" s="36" t="s">
        <v>338</v>
      </c>
      <c r="AL182" s="36" t="s">
        <v>338</v>
      </c>
      <c r="AM182" s="36" t="s">
        <v>338</v>
      </c>
      <c r="AN182" s="36" t="s">
        <v>338</v>
      </c>
      <c r="AO182" s="36" t="s">
        <v>338</v>
      </c>
      <c r="AP182" s="36" t="s">
        <v>338</v>
      </c>
      <c r="AQ182" s="36" t="s">
        <v>338</v>
      </c>
      <c r="AR182" s="36" t="s">
        <v>338</v>
      </c>
      <c r="AS182" s="36" t="s">
        <v>338</v>
      </c>
      <c r="AT182" s="36" t="s">
        <v>338</v>
      </c>
      <c r="AU182" s="36" t="s">
        <v>338</v>
      </c>
      <c r="AV182" s="36" t="s">
        <v>338</v>
      </c>
      <c r="AW182" s="36" t="s">
        <v>338</v>
      </c>
      <c r="AX182" s="36" t="s">
        <v>338</v>
      </c>
      <c r="AY182" s="36" t="s">
        <v>338</v>
      </c>
      <c r="AZ182" s="36" t="s">
        <v>338</v>
      </c>
      <c r="BA182" s="36" t="s">
        <v>338</v>
      </c>
      <c r="BB182" s="36" t="s">
        <v>338</v>
      </c>
      <c r="BC182" s="36" t="s">
        <v>338</v>
      </c>
      <c r="BD182" s="36" t="s">
        <v>338</v>
      </c>
      <c r="BE182" s="36" t="s">
        <v>338</v>
      </c>
      <c r="BF182" s="36" t="s">
        <v>338</v>
      </c>
      <c r="BG182" s="36" t="s">
        <v>338</v>
      </c>
      <c r="BH182" s="36" t="s">
        <v>338</v>
      </c>
      <c r="BI182" s="36" t="s">
        <v>338</v>
      </c>
      <c r="BJ182" s="36" t="s">
        <v>338</v>
      </c>
      <c r="BK182" s="36" t="s">
        <v>338</v>
      </c>
      <c r="BL182" s="36" t="s">
        <v>338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7" t="s">
        <v>336</v>
      </c>
      <c r="C184" s="37" t="s">
        <v>1</v>
      </c>
      <c r="D184" s="42"/>
    </row>
    <row r="185" spans="1:64" s="37" customFormat="1" x14ac:dyDescent="0.2">
      <c r="A185" s="7"/>
      <c r="B185" s="37">
        <v>1</v>
      </c>
      <c r="C185" s="7" t="s">
        <v>106</v>
      </c>
      <c r="D185" s="42">
        <f>IF(D4="－","－",MAX(D4:D27))</f>
        <v>4.9097004860000002</v>
      </c>
      <c r="E185" s="42">
        <f>IF(E4="－","－",SUM(E4:E27))</f>
        <v>539</v>
      </c>
      <c r="F185" s="42">
        <f t="shared" ref="F185:BL185" si="0">IF(F4="－","－",SUM(F4:F27))</f>
        <v>0</v>
      </c>
      <c r="G185" s="42">
        <f t="shared" si="0"/>
        <v>1</v>
      </c>
      <c r="H185" s="42">
        <f t="shared" si="0"/>
        <v>538</v>
      </c>
      <c r="I185" s="42">
        <f t="shared" si="0"/>
        <v>0</v>
      </c>
      <c r="J185" s="42">
        <f t="shared" si="0"/>
        <v>0</v>
      </c>
      <c r="K185" s="42">
        <f t="shared" si="0"/>
        <v>0</v>
      </c>
      <c r="L185" s="42">
        <f t="shared" si="0"/>
        <v>0</v>
      </c>
      <c r="M185" s="42">
        <f t="shared" si="0"/>
        <v>0</v>
      </c>
      <c r="N185" s="42">
        <f t="shared" si="0"/>
        <v>0</v>
      </c>
      <c r="O185" s="42">
        <f t="shared" si="0"/>
        <v>3.1644080000000001E-3</v>
      </c>
      <c r="P185" s="42">
        <f t="shared" si="0"/>
        <v>4.8718099999999999E-3</v>
      </c>
      <c r="Q185" s="42">
        <f t="shared" si="0"/>
        <v>2.603593E-3</v>
      </c>
      <c r="R185" s="42">
        <f t="shared" si="0"/>
        <v>5.6081499999999999E-4</v>
      </c>
      <c r="S185" s="42">
        <f t="shared" si="0"/>
        <v>4.1403129999999996E-3</v>
      </c>
      <c r="T185" s="42">
        <f t="shared" si="0"/>
        <v>7.3149700000000001E-4</v>
      </c>
      <c r="U185" s="42">
        <f t="shared" si="0"/>
        <v>6.0000000000000001E-3</v>
      </c>
      <c r="V185" s="42">
        <f t="shared" si="0"/>
        <v>1.44E-2</v>
      </c>
      <c r="W185" s="42">
        <f t="shared" si="0"/>
        <v>9.1644080000000006E-3</v>
      </c>
      <c r="X185" s="42">
        <f t="shared" si="0"/>
        <v>1.9271809999999997E-2</v>
      </c>
      <c r="Y185" s="42">
        <f t="shared" si="0"/>
        <v>2.8436218000000003E-2</v>
      </c>
      <c r="Z185" s="42">
        <f t="shared" si="0"/>
        <v>0</v>
      </c>
      <c r="AA185" s="42">
        <f t="shared" si="0"/>
        <v>0</v>
      </c>
      <c r="AB185" s="42">
        <f t="shared" si="0"/>
        <v>0</v>
      </c>
      <c r="AC185" s="42">
        <f t="shared" si="0"/>
        <v>0</v>
      </c>
      <c r="AD185" s="42">
        <f t="shared" si="0"/>
        <v>0</v>
      </c>
      <c r="AE185" s="42">
        <f t="shared" si="0"/>
        <v>0</v>
      </c>
      <c r="AF185" s="42">
        <f t="shared" si="0"/>
        <v>0</v>
      </c>
      <c r="AG185" s="42">
        <f t="shared" si="0"/>
        <v>6.5535967691595514E-4</v>
      </c>
      <c r="AH185" s="42">
        <f t="shared" si="0"/>
        <v>1.1148647377420846E-3</v>
      </c>
      <c r="AI185" s="42">
        <f t="shared" si="0"/>
        <v>3.5705803087145143E-3</v>
      </c>
      <c r="AJ185" s="42">
        <f t="shared" si="0"/>
        <v>0</v>
      </c>
      <c r="AK185" s="42">
        <f t="shared" si="0"/>
        <v>0</v>
      </c>
      <c r="AL185" s="42">
        <f t="shared" si="0"/>
        <v>0</v>
      </c>
      <c r="AM185" s="42">
        <f t="shared" si="0"/>
        <v>6.5535967691595514E-4</v>
      </c>
      <c r="AN185" s="42">
        <f t="shared" si="0"/>
        <v>1.1148647377420846E-3</v>
      </c>
      <c r="AO185" s="42">
        <f t="shared" si="0"/>
        <v>3.5705803087145143E-3</v>
      </c>
      <c r="AP185" s="42">
        <f t="shared" si="0"/>
        <v>3.0881789000000003E-2</v>
      </c>
      <c r="AQ185" s="42">
        <f t="shared" si="0"/>
        <v>1.6628655000000003E-2</v>
      </c>
      <c r="AR185" s="42">
        <f t="shared" si="0"/>
        <v>4.7510444000000006E-2</v>
      </c>
      <c r="AS185" s="42">
        <f t="shared" si="0"/>
        <v>0</v>
      </c>
      <c r="AT185" s="42">
        <f t="shared" si="0"/>
        <v>0</v>
      </c>
      <c r="AU185" s="42">
        <f t="shared" si="0"/>
        <v>0</v>
      </c>
      <c r="AV185" s="42">
        <f t="shared" si="0"/>
        <v>0</v>
      </c>
      <c r="AW185" s="42">
        <f t="shared" si="0"/>
        <v>0</v>
      </c>
      <c r="AX185" s="42">
        <f t="shared" si="0"/>
        <v>0</v>
      </c>
      <c r="AY185" s="42">
        <f t="shared" si="0"/>
        <v>0</v>
      </c>
      <c r="AZ185" s="42">
        <f t="shared" si="0"/>
        <v>0</v>
      </c>
      <c r="BA185" s="42">
        <f t="shared" si="0"/>
        <v>0</v>
      </c>
      <c r="BB185" s="42">
        <f t="shared" si="0"/>
        <v>3.577498592</v>
      </c>
      <c r="BC185" s="42">
        <f t="shared" si="0"/>
        <v>221.211118406</v>
      </c>
      <c r="BD185" s="42">
        <f t="shared" si="0"/>
        <v>543.55960586000003</v>
      </c>
      <c r="BE185" s="42">
        <f t="shared" si="0"/>
        <v>0.30300665428571433</v>
      </c>
      <c r="BF185" s="42">
        <f t="shared" si="0"/>
        <v>0.60601331000000014</v>
      </c>
      <c r="BG185" s="42">
        <f t="shared" si="0"/>
        <v>10.593206975999999</v>
      </c>
      <c r="BH185" s="42">
        <f t="shared" si="0"/>
        <v>105.309601179</v>
      </c>
      <c r="BI185" s="42">
        <f t="shared" si="0"/>
        <v>0</v>
      </c>
      <c r="BJ185" s="42">
        <f t="shared" si="0"/>
        <v>0</v>
      </c>
      <c r="BK185" s="42">
        <f t="shared" si="0"/>
        <v>0</v>
      </c>
      <c r="BL185" s="42">
        <f t="shared" si="0"/>
        <v>0</v>
      </c>
    </row>
    <row r="186" spans="1:64" s="37" customFormat="1" x14ac:dyDescent="0.2">
      <c r="A186" s="7"/>
      <c r="B186" s="37">
        <v>2</v>
      </c>
      <c r="C186" s="7" t="s">
        <v>131</v>
      </c>
      <c r="D186" s="42">
        <f>IF(D28="－","－",MAX(D28:D35))</f>
        <v>5.0293410339999998</v>
      </c>
      <c r="E186" s="42">
        <f>IF(E28="－","－",SUM(E28:E35))</f>
        <v>627</v>
      </c>
      <c r="F186" s="42">
        <f t="shared" ref="F186:BL186" si="1">IF(F28="－","－",SUM(F28:F35))</f>
        <v>0</v>
      </c>
      <c r="G186" s="42">
        <f t="shared" si="1"/>
        <v>2</v>
      </c>
      <c r="H186" s="42">
        <f t="shared" si="1"/>
        <v>625</v>
      </c>
      <c r="I186" s="42">
        <f t="shared" si="1"/>
        <v>9.4087019549321254E-6</v>
      </c>
      <c r="J186" s="42">
        <f t="shared" si="1"/>
        <v>2.105244256113917E-3</v>
      </c>
      <c r="K186" s="42">
        <f t="shared" si="1"/>
        <v>9.4087019549321254E-6</v>
      </c>
      <c r="L186" s="42">
        <f t="shared" si="1"/>
        <v>0</v>
      </c>
      <c r="M186" s="42">
        <f t="shared" si="1"/>
        <v>2.1146529580688489E-3</v>
      </c>
      <c r="N186" s="42">
        <f t="shared" si="1"/>
        <v>0</v>
      </c>
      <c r="O186" s="42">
        <f t="shared" si="1"/>
        <v>0.40903533899999989</v>
      </c>
      <c r="P186" s="42">
        <f t="shared" si="1"/>
        <v>0.73321102500000013</v>
      </c>
      <c r="Q186" s="42">
        <f t="shared" si="1"/>
        <v>0.38537832399999999</v>
      </c>
      <c r="R186" s="42">
        <f t="shared" si="1"/>
        <v>2.3657015E-2</v>
      </c>
      <c r="S186" s="42">
        <f t="shared" si="1"/>
        <v>0.70235404499999998</v>
      </c>
      <c r="T186" s="42">
        <f t="shared" si="1"/>
        <v>3.0856980000000003E-2</v>
      </c>
      <c r="U186" s="42">
        <f t="shared" si="1"/>
        <v>9.0000000000000011E-3</v>
      </c>
      <c r="V186" s="42">
        <f t="shared" si="1"/>
        <v>2.1600000000000001E-2</v>
      </c>
      <c r="W186" s="42">
        <f t="shared" si="1"/>
        <v>0.41804474770195482</v>
      </c>
      <c r="X186" s="42">
        <f t="shared" si="1"/>
        <v>0.7569162692561141</v>
      </c>
      <c r="Y186" s="42">
        <f t="shared" si="1"/>
        <v>1.1749610169580691</v>
      </c>
      <c r="Z186" s="42">
        <f t="shared" si="1"/>
        <v>1.0610676397088057E-5</v>
      </c>
      <c r="AA186" s="42">
        <f t="shared" si="1"/>
        <v>2.270684748976844E-6</v>
      </c>
      <c r="AB186" s="42">
        <f t="shared" si="1"/>
        <v>2.27068E-6</v>
      </c>
      <c r="AC186" s="42">
        <f t="shared" si="1"/>
        <v>3.4959741167420745E-7</v>
      </c>
      <c r="AD186" s="42">
        <f t="shared" si="1"/>
        <v>4.4534785791650462E-5</v>
      </c>
      <c r="AE186" s="42">
        <f t="shared" si="1"/>
        <v>4.0081307212485413E-4</v>
      </c>
      <c r="AF186" s="42">
        <f t="shared" si="1"/>
        <v>4.4534785791650456E-4</v>
      </c>
      <c r="AG186" s="42">
        <f t="shared" si="1"/>
        <v>1.0188575442879589E-3</v>
      </c>
      <c r="AH186" s="42">
        <f t="shared" si="1"/>
        <v>1.7332289259151482E-3</v>
      </c>
      <c r="AI186" s="42">
        <f t="shared" si="1"/>
        <v>5.5510169654309476E-3</v>
      </c>
      <c r="AJ186" s="42">
        <f t="shared" si="1"/>
        <v>1.3018775386057627E-7</v>
      </c>
      <c r="AK186" s="42">
        <f t="shared" si="1"/>
        <v>1.5732441186439942E-7</v>
      </c>
      <c r="AL186" s="42">
        <f t="shared" si="1"/>
        <v>3.9348115702076323E-7</v>
      </c>
      <c r="AM186" s="42">
        <f t="shared" si="1"/>
        <v>1.0193373294534935E-3</v>
      </c>
      <c r="AN186" s="42">
        <f t="shared" si="1"/>
        <v>1.7779210361186632E-3</v>
      </c>
      <c r="AO186" s="42">
        <f t="shared" si="1"/>
        <v>5.9522235187128231E-3</v>
      </c>
      <c r="AP186" s="42">
        <f t="shared" si="1"/>
        <v>2.4372315389999994</v>
      </c>
      <c r="AQ186" s="42">
        <f t="shared" si="1"/>
        <v>1.3123554419999999</v>
      </c>
      <c r="AR186" s="42">
        <f t="shared" si="1"/>
        <v>3.7495869810000002</v>
      </c>
      <c r="AS186" s="42">
        <f t="shared" si="1"/>
        <v>3.5300000000000001E-6</v>
      </c>
      <c r="AT186" s="42">
        <f t="shared" si="1"/>
        <v>1.592E-6</v>
      </c>
      <c r="AU186" s="42">
        <f t="shared" si="1"/>
        <v>3.366E-6</v>
      </c>
      <c r="AV186" s="42">
        <f t="shared" si="1"/>
        <v>9.4487999999999994E-5</v>
      </c>
      <c r="AW186" s="42">
        <f t="shared" si="1"/>
        <v>1.99741E-4</v>
      </c>
      <c r="AX186" s="42">
        <f t="shared" si="1"/>
        <v>7.9334999999999999E-5</v>
      </c>
      <c r="AY186" s="42">
        <f t="shared" si="1"/>
        <v>1.6770899999999999E-4</v>
      </c>
      <c r="AZ186" s="42">
        <f t="shared" si="1"/>
        <v>2.4285714285714286E-8</v>
      </c>
      <c r="BA186" s="42">
        <f t="shared" si="1"/>
        <v>4.8571428571428572E-8</v>
      </c>
      <c r="BB186" s="42">
        <f t="shared" si="1"/>
        <v>18.108800764999998</v>
      </c>
      <c r="BC186" s="42">
        <f t="shared" si="1"/>
        <v>2266.8838107810002</v>
      </c>
      <c r="BD186" s="42">
        <f t="shared" si="1"/>
        <v>4924.3567256059996</v>
      </c>
      <c r="BE186" s="42">
        <f t="shared" si="1"/>
        <v>0.16008486571428573</v>
      </c>
      <c r="BF186" s="42">
        <f t="shared" si="1"/>
        <v>0.32016974000000004</v>
      </c>
      <c r="BG186" s="42">
        <f t="shared" si="1"/>
        <v>27.944377782</v>
      </c>
      <c r="BH186" s="42">
        <f t="shared" si="1"/>
        <v>273.57808134099997</v>
      </c>
      <c r="BI186" s="42">
        <f t="shared" si="1"/>
        <v>0</v>
      </c>
      <c r="BJ186" s="42">
        <f t="shared" si="1"/>
        <v>0</v>
      </c>
      <c r="BK186" s="42">
        <f t="shared" si="1"/>
        <v>0</v>
      </c>
      <c r="BL186" s="42">
        <f t="shared" si="1"/>
        <v>0</v>
      </c>
    </row>
    <row r="187" spans="1:64" s="37" customFormat="1" x14ac:dyDescent="0.2">
      <c r="A187" s="7"/>
      <c r="B187" s="37">
        <v>3</v>
      </c>
      <c r="C187" s="7" t="s">
        <v>140</v>
      </c>
      <c r="D187" s="42">
        <f>IF(D36="－","－",MAX(D36:D55))</f>
        <v>6.6523794670000003</v>
      </c>
      <c r="E187" s="42">
        <f>IF(E36="－","－",SUM(E36:E55))</f>
        <v>776</v>
      </c>
      <c r="F187" s="42">
        <f t="shared" ref="F187:BL187" si="2">IF(F36="－","－",SUM(F36:F55))</f>
        <v>41</v>
      </c>
      <c r="G187" s="42">
        <f t="shared" si="2"/>
        <v>83</v>
      </c>
      <c r="H187" s="42">
        <f t="shared" si="2"/>
        <v>652</v>
      </c>
      <c r="I187" s="42">
        <f t="shared" si="2"/>
        <v>91.658311588848136</v>
      </c>
      <c r="J187" s="42">
        <f t="shared" si="2"/>
        <v>226.52028623581373</v>
      </c>
      <c r="K187" s="42">
        <f t="shared" si="2"/>
        <v>77.679372588852061</v>
      </c>
      <c r="L187" s="42">
        <f t="shared" si="2"/>
        <v>13.978938999996068</v>
      </c>
      <c r="M187" s="42">
        <f t="shared" si="2"/>
        <v>261.10662132467274</v>
      </c>
      <c r="N187" s="42">
        <f t="shared" si="2"/>
        <v>57.071976499989042</v>
      </c>
      <c r="O187" s="42">
        <f t="shared" si="2"/>
        <v>0.89438793600000011</v>
      </c>
      <c r="P187" s="42">
        <f t="shared" si="2"/>
        <v>1.4300293749999999</v>
      </c>
      <c r="Q187" s="42">
        <f t="shared" si="2"/>
        <v>0.83011920199999989</v>
      </c>
      <c r="R187" s="42">
        <f t="shared" si="2"/>
        <v>6.4268734000000008E-2</v>
      </c>
      <c r="S187" s="42">
        <f t="shared" si="2"/>
        <v>1.3462005889999999</v>
      </c>
      <c r="T187" s="42">
        <f t="shared" si="2"/>
        <v>8.3828786000000016E-2</v>
      </c>
      <c r="U187" s="42">
        <f t="shared" si="2"/>
        <v>9.7211999999999961</v>
      </c>
      <c r="V187" s="42">
        <f t="shared" si="2"/>
        <v>23.0883</v>
      </c>
      <c r="W187" s="42">
        <f t="shared" si="2"/>
        <v>102.27389952484812</v>
      </c>
      <c r="X187" s="42">
        <f t="shared" si="2"/>
        <v>251.03861561081379</v>
      </c>
      <c r="Y187" s="42">
        <f t="shared" si="2"/>
        <v>353.31251513566201</v>
      </c>
      <c r="Z187" s="42">
        <f t="shared" si="2"/>
        <v>3.8333103704146829</v>
      </c>
      <c r="AA187" s="42">
        <f t="shared" si="2"/>
        <v>1.8313470301911448</v>
      </c>
      <c r="AB187" s="42">
        <f t="shared" si="2"/>
        <v>1.8313470308799995</v>
      </c>
      <c r="AC187" s="42">
        <f t="shared" si="2"/>
        <v>1.2648181113894943</v>
      </c>
      <c r="AD187" s="42">
        <f t="shared" si="2"/>
        <v>2.9201564947038063</v>
      </c>
      <c r="AE187" s="42">
        <f t="shared" si="2"/>
        <v>30.459223338995123</v>
      </c>
      <c r="AF187" s="42">
        <f t="shared" si="2"/>
        <v>33.379379833698927</v>
      </c>
      <c r="AG187" s="42">
        <f t="shared" si="2"/>
        <v>0.99991219779856189</v>
      </c>
      <c r="AH187" s="42">
        <f t="shared" si="2"/>
        <v>1.7010000606228408</v>
      </c>
      <c r="AI187" s="42">
        <f t="shared" si="2"/>
        <v>5.4477974914542351</v>
      </c>
      <c r="AJ187" s="42">
        <f t="shared" si="2"/>
        <v>0.10498450976924194</v>
      </c>
      <c r="AK187" s="42">
        <f t="shared" si="2"/>
        <v>0.12686522723111374</v>
      </c>
      <c r="AL187" s="42">
        <f t="shared" si="2"/>
        <v>0.31730025750629715</v>
      </c>
      <c r="AM187" s="42">
        <f t="shared" si="2"/>
        <v>2.3697148189572985</v>
      </c>
      <c r="AN187" s="42">
        <f t="shared" si="2"/>
        <v>4.7480217825577613</v>
      </c>
      <c r="AO187" s="42">
        <f t="shared" si="2"/>
        <v>36.224321087955651</v>
      </c>
      <c r="AP187" s="42">
        <f t="shared" si="2"/>
        <v>1291.4420309369998</v>
      </c>
      <c r="AQ187" s="42">
        <f t="shared" si="2"/>
        <v>695.39186281100035</v>
      </c>
      <c r="AR187" s="42">
        <f t="shared" si="2"/>
        <v>1986.833893748</v>
      </c>
      <c r="AS187" s="42">
        <f t="shared" si="2"/>
        <v>105.61196452600001</v>
      </c>
      <c r="AT187" s="42">
        <f t="shared" si="2"/>
        <v>3384.3775869200012</v>
      </c>
      <c r="AU187" s="42">
        <f t="shared" si="2"/>
        <v>7114.4274803540011</v>
      </c>
      <c r="AV187" s="42">
        <f t="shared" si="2"/>
        <v>2434.4934547880002</v>
      </c>
      <c r="AW187" s="42">
        <f t="shared" si="2"/>
        <v>5105.7346958110002</v>
      </c>
      <c r="AX187" s="42">
        <f t="shared" si="2"/>
        <v>2367.677130479</v>
      </c>
      <c r="AY187" s="42">
        <f t="shared" si="2"/>
        <v>4962.1147002840007</v>
      </c>
      <c r="AZ187" s="42">
        <f t="shared" si="2"/>
        <v>2.8941977128571432</v>
      </c>
      <c r="BA187" s="42">
        <f t="shared" si="2"/>
        <v>5.7883954385714294</v>
      </c>
      <c r="BB187" s="42">
        <f t="shared" si="2"/>
        <v>10.192384121999998</v>
      </c>
      <c r="BC187" s="42">
        <f t="shared" si="2"/>
        <v>665.02965316899997</v>
      </c>
      <c r="BD187" s="42">
        <f t="shared" si="2"/>
        <v>1439.2042896770001</v>
      </c>
      <c r="BE187" s="42">
        <f t="shared" si="2"/>
        <v>1.1157508514285714</v>
      </c>
      <c r="BF187" s="42">
        <f t="shared" si="2"/>
        <v>2.2315017157142858</v>
      </c>
      <c r="BG187" s="42">
        <f t="shared" si="2"/>
        <v>30.680720470999997</v>
      </c>
      <c r="BH187" s="42">
        <f t="shared" si="2"/>
        <v>182.33114572400004</v>
      </c>
      <c r="BI187" s="42">
        <f t="shared" si="2"/>
        <v>2.4300000000000002</v>
      </c>
      <c r="BJ187" s="42">
        <f t="shared" si="2"/>
        <v>2.9999999999999996</v>
      </c>
      <c r="BK187" s="42">
        <f t="shared" si="2"/>
        <v>3.5100000000000002</v>
      </c>
      <c r="BL187" s="42">
        <f t="shared" si="2"/>
        <v>4.259999999999998</v>
      </c>
    </row>
    <row r="188" spans="1:64" s="37" customFormat="1" x14ac:dyDescent="0.2">
      <c r="A188" s="7"/>
      <c r="B188" s="37">
        <v>4</v>
      </c>
      <c r="C188" s="7" t="s">
        <v>161</v>
      </c>
      <c r="D188" s="42">
        <f>IF(D56="－","－",MAX(D56:D66))</f>
        <v>5.6922111160000002</v>
      </c>
      <c r="E188" s="42">
        <f>IF(E56="－","－",SUM(E56:E66))</f>
        <v>590</v>
      </c>
      <c r="F188" s="42">
        <f t="shared" ref="F188:BL188" si="3">IF(F56="－","－",SUM(F56:F66))</f>
        <v>6</v>
      </c>
      <c r="G188" s="42">
        <f t="shared" si="3"/>
        <v>66</v>
      </c>
      <c r="H188" s="42">
        <f t="shared" si="3"/>
        <v>518</v>
      </c>
      <c r="I188" s="42">
        <f t="shared" si="3"/>
        <v>1.2148464203762414E-2</v>
      </c>
      <c r="J188" s="42">
        <f t="shared" si="3"/>
        <v>8.9706757419439658</v>
      </c>
      <c r="K188" s="42">
        <f t="shared" si="3"/>
        <v>1.2148464203762414E-2</v>
      </c>
      <c r="L188" s="42">
        <f t="shared" si="3"/>
        <v>0</v>
      </c>
      <c r="M188" s="42">
        <f t="shared" si="3"/>
        <v>1.2651632061419598</v>
      </c>
      <c r="N188" s="42">
        <f t="shared" si="3"/>
        <v>7.7176610000057702</v>
      </c>
      <c r="O188" s="42">
        <f t="shared" si="3"/>
        <v>0.61157006699999994</v>
      </c>
      <c r="P188" s="42">
        <f t="shared" si="3"/>
        <v>1.055798461</v>
      </c>
      <c r="Q188" s="42">
        <f t="shared" si="3"/>
        <v>0.54769122100000001</v>
      </c>
      <c r="R188" s="42">
        <f t="shared" si="3"/>
        <v>6.3878846000000003E-2</v>
      </c>
      <c r="S188" s="42">
        <f t="shared" si="3"/>
        <v>0.97247821999999984</v>
      </c>
      <c r="T188" s="42">
        <f t="shared" si="3"/>
        <v>8.3320240999999989E-2</v>
      </c>
      <c r="U188" s="42">
        <f t="shared" si="3"/>
        <v>5.3171499999999998</v>
      </c>
      <c r="V188" s="42">
        <f t="shared" si="3"/>
        <v>12.575999999999997</v>
      </c>
      <c r="W188" s="42">
        <f t="shared" si="3"/>
        <v>5.9408685312037619</v>
      </c>
      <c r="X188" s="42">
        <f t="shared" si="3"/>
        <v>22.602474202943966</v>
      </c>
      <c r="Y188" s="42">
        <f t="shared" si="3"/>
        <v>28.543342734147728</v>
      </c>
      <c r="Z188" s="42">
        <f t="shared" si="3"/>
        <v>9.1939185811407854E-3</v>
      </c>
      <c r="AA188" s="42">
        <f t="shared" si="3"/>
        <v>1.9674985763641277E-3</v>
      </c>
      <c r="AB188" s="42">
        <f t="shared" si="3"/>
        <v>1.9674983700000005E-3</v>
      </c>
      <c r="AC188" s="42">
        <f t="shared" si="3"/>
        <v>1.4577978678770903E-4</v>
      </c>
      <c r="AD188" s="42">
        <f t="shared" si="3"/>
        <v>0.17186775942046201</v>
      </c>
      <c r="AE188" s="42">
        <f t="shared" si="3"/>
        <v>1.5468098347841579</v>
      </c>
      <c r="AF188" s="42">
        <f t="shared" si="3"/>
        <v>1.7186775942046195</v>
      </c>
      <c r="AG188" s="42">
        <f t="shared" si="3"/>
        <v>0.52935872372560611</v>
      </c>
      <c r="AH188" s="42">
        <f t="shared" si="3"/>
        <v>0.90051828863666339</v>
      </c>
      <c r="AI188" s="42">
        <f t="shared" si="3"/>
        <v>2.8840923568498544</v>
      </c>
      <c r="AJ188" s="42">
        <f t="shared" si="3"/>
        <v>1.1362521142323062E-4</v>
      </c>
      <c r="AK188" s="42">
        <f t="shared" si="3"/>
        <v>1.373095320414822E-4</v>
      </c>
      <c r="AL188" s="42">
        <f t="shared" si="3"/>
        <v>3.4342231378706975E-4</v>
      </c>
      <c r="AM188" s="42">
        <f t="shared" si="3"/>
        <v>0.52961812872381697</v>
      </c>
      <c r="AN188" s="42">
        <f t="shared" si="3"/>
        <v>1.0725233575891666</v>
      </c>
      <c r="AO188" s="42">
        <f t="shared" si="3"/>
        <v>4.4312456139477971</v>
      </c>
      <c r="AP188" s="42">
        <f t="shared" si="3"/>
        <v>267.51556191699996</v>
      </c>
      <c r="AQ188" s="42">
        <f t="shared" si="3"/>
        <v>144.04684103</v>
      </c>
      <c r="AR188" s="42">
        <f t="shared" si="3"/>
        <v>411.56240294699995</v>
      </c>
      <c r="AS188" s="42">
        <f t="shared" si="3"/>
        <v>12.764715013</v>
      </c>
      <c r="AT188" s="42">
        <f t="shared" si="3"/>
        <v>1072.097181159</v>
      </c>
      <c r="AU188" s="42">
        <f t="shared" si="3"/>
        <v>2361.0029863949999</v>
      </c>
      <c r="AV188" s="42">
        <f t="shared" si="3"/>
        <v>773.46329348299992</v>
      </c>
      <c r="AW188" s="42">
        <f t="shared" si="3"/>
        <v>1706.7574334030001</v>
      </c>
      <c r="AX188" s="42">
        <f t="shared" si="3"/>
        <v>721.93122778399993</v>
      </c>
      <c r="AY188" s="42">
        <f t="shared" si="3"/>
        <v>1592.9084501110001</v>
      </c>
      <c r="AZ188" s="42">
        <f t="shared" si="3"/>
        <v>0.15406028999999999</v>
      </c>
      <c r="BA188" s="42">
        <f t="shared" si="3"/>
        <v>0.30812058571428569</v>
      </c>
      <c r="BB188" s="42">
        <f t="shared" si="3"/>
        <v>25.075753514999999</v>
      </c>
      <c r="BC188" s="42">
        <f t="shared" si="3"/>
        <v>1707.35539554</v>
      </c>
      <c r="BD188" s="42">
        <f t="shared" si="3"/>
        <v>3731.0664456610002</v>
      </c>
      <c r="BE188" s="42">
        <f t="shared" si="3"/>
        <v>1.1330259814285715</v>
      </c>
      <c r="BF188" s="42">
        <f t="shared" si="3"/>
        <v>2.2660519714285718</v>
      </c>
      <c r="BG188" s="42">
        <f t="shared" si="3"/>
        <v>38.384231532000001</v>
      </c>
      <c r="BH188" s="42">
        <f t="shared" si="3"/>
        <v>223.34821301299999</v>
      </c>
      <c r="BI188" s="42">
        <f t="shared" si="3"/>
        <v>0.18</v>
      </c>
      <c r="BJ188" s="42">
        <f t="shared" si="3"/>
        <v>0.18</v>
      </c>
      <c r="BK188" s="42">
        <f t="shared" si="3"/>
        <v>0.03</v>
      </c>
      <c r="BL188" s="42">
        <f t="shared" si="3"/>
        <v>0.03</v>
      </c>
    </row>
    <row r="189" spans="1:64" s="37" customFormat="1" x14ac:dyDescent="0.2">
      <c r="A189" s="7"/>
      <c r="B189" s="37">
        <v>5</v>
      </c>
      <c r="C189" s="7" t="s">
        <v>173</v>
      </c>
      <c r="D189" s="42">
        <f>IF(D67="－","－",MAX(D67:D73))</f>
        <v>4.6851021169999996</v>
      </c>
      <c r="E189" s="42">
        <f>IF(E67="－","－",SUM(E67:E73))</f>
        <v>302</v>
      </c>
      <c r="F189" s="42">
        <f t="shared" ref="F189:BL189" si="4">IF(F67="－","－",SUM(F67:F73))</f>
        <v>0</v>
      </c>
      <c r="G189" s="42">
        <f t="shared" si="4"/>
        <v>0</v>
      </c>
      <c r="H189" s="42">
        <f t="shared" si="4"/>
        <v>302</v>
      </c>
      <c r="I189" s="42">
        <f t="shared" si="4"/>
        <v>0</v>
      </c>
      <c r="J189" s="42">
        <f t="shared" si="4"/>
        <v>0</v>
      </c>
      <c r="K189" s="42">
        <f t="shared" si="4"/>
        <v>0</v>
      </c>
      <c r="L189" s="42">
        <f t="shared" si="4"/>
        <v>0</v>
      </c>
      <c r="M189" s="42">
        <f t="shared" si="4"/>
        <v>0</v>
      </c>
      <c r="N189" s="42">
        <f t="shared" si="4"/>
        <v>0</v>
      </c>
      <c r="O189" s="42">
        <f t="shared" si="4"/>
        <v>0</v>
      </c>
      <c r="P189" s="42">
        <f t="shared" si="4"/>
        <v>0</v>
      </c>
      <c r="Q189" s="42">
        <f t="shared" si="4"/>
        <v>0</v>
      </c>
      <c r="R189" s="42">
        <f t="shared" si="4"/>
        <v>0</v>
      </c>
      <c r="S189" s="42">
        <f t="shared" si="4"/>
        <v>0</v>
      </c>
      <c r="T189" s="42">
        <f t="shared" si="4"/>
        <v>0</v>
      </c>
      <c r="U189" s="42">
        <f t="shared" si="4"/>
        <v>0</v>
      </c>
      <c r="V189" s="42">
        <f t="shared" si="4"/>
        <v>0</v>
      </c>
      <c r="W189" s="42">
        <f t="shared" si="4"/>
        <v>0</v>
      </c>
      <c r="X189" s="42">
        <f t="shared" si="4"/>
        <v>0</v>
      </c>
      <c r="Y189" s="42">
        <f t="shared" si="4"/>
        <v>0</v>
      </c>
      <c r="Z189" s="42">
        <f t="shared" si="4"/>
        <v>0</v>
      </c>
      <c r="AA189" s="42">
        <f t="shared" si="4"/>
        <v>0</v>
      </c>
      <c r="AB189" s="42">
        <f t="shared" si="4"/>
        <v>0</v>
      </c>
      <c r="AC189" s="42">
        <f t="shared" si="4"/>
        <v>0</v>
      </c>
      <c r="AD189" s="42">
        <f t="shared" si="4"/>
        <v>0</v>
      </c>
      <c r="AE189" s="42">
        <f t="shared" si="4"/>
        <v>0</v>
      </c>
      <c r="AF189" s="42">
        <f t="shared" si="4"/>
        <v>0</v>
      </c>
      <c r="AG189" s="42">
        <f t="shared" si="4"/>
        <v>0</v>
      </c>
      <c r="AH189" s="42">
        <f t="shared" si="4"/>
        <v>0</v>
      </c>
      <c r="AI189" s="42">
        <f t="shared" si="4"/>
        <v>0</v>
      </c>
      <c r="AJ189" s="42">
        <f t="shared" si="4"/>
        <v>0</v>
      </c>
      <c r="AK189" s="42">
        <f t="shared" si="4"/>
        <v>0</v>
      </c>
      <c r="AL189" s="42">
        <f t="shared" si="4"/>
        <v>0</v>
      </c>
      <c r="AM189" s="42">
        <f t="shared" si="4"/>
        <v>0</v>
      </c>
      <c r="AN189" s="42">
        <f t="shared" si="4"/>
        <v>0</v>
      </c>
      <c r="AO189" s="42">
        <f t="shared" si="4"/>
        <v>0</v>
      </c>
      <c r="AP189" s="42">
        <f t="shared" si="4"/>
        <v>0</v>
      </c>
      <c r="AQ189" s="42">
        <f t="shared" si="4"/>
        <v>0</v>
      </c>
      <c r="AR189" s="42">
        <f t="shared" si="4"/>
        <v>0</v>
      </c>
      <c r="AS189" s="42">
        <f t="shared" si="4"/>
        <v>0</v>
      </c>
      <c r="AT189" s="42">
        <f t="shared" si="4"/>
        <v>0</v>
      </c>
      <c r="AU189" s="42">
        <f t="shared" si="4"/>
        <v>0</v>
      </c>
      <c r="AV189" s="42">
        <f t="shared" si="4"/>
        <v>0</v>
      </c>
      <c r="AW189" s="42">
        <f t="shared" si="4"/>
        <v>0</v>
      </c>
      <c r="AX189" s="42">
        <f t="shared" si="4"/>
        <v>0</v>
      </c>
      <c r="AY189" s="42">
        <f t="shared" si="4"/>
        <v>0</v>
      </c>
      <c r="AZ189" s="42">
        <f t="shared" si="4"/>
        <v>0</v>
      </c>
      <c r="BA189" s="42">
        <f t="shared" si="4"/>
        <v>0</v>
      </c>
      <c r="BB189" s="42">
        <f t="shared" si="4"/>
        <v>2.5768914E-2</v>
      </c>
      <c r="BC189" s="42">
        <f t="shared" si="4"/>
        <v>1.513347341</v>
      </c>
      <c r="BD189" s="42">
        <f t="shared" si="4"/>
        <v>3.2995561750000002</v>
      </c>
      <c r="BE189" s="42">
        <f t="shared" si="4"/>
        <v>9.3591685714285722E-3</v>
      </c>
      <c r="BF189" s="42">
        <f t="shared" si="4"/>
        <v>1.8718338571428572E-2</v>
      </c>
      <c r="BG189" s="42">
        <f t="shared" si="4"/>
        <v>1.4684466E-2</v>
      </c>
      <c r="BH189" s="42">
        <f t="shared" si="4"/>
        <v>0.55105795800000001</v>
      </c>
      <c r="BI189" s="42">
        <f t="shared" si="4"/>
        <v>0</v>
      </c>
      <c r="BJ189" s="42">
        <f t="shared" si="4"/>
        <v>0</v>
      </c>
      <c r="BK189" s="42">
        <f t="shared" si="4"/>
        <v>0</v>
      </c>
      <c r="BL189" s="42">
        <f t="shared" si="4"/>
        <v>0</v>
      </c>
    </row>
    <row r="190" spans="1:64" s="37" customFormat="1" x14ac:dyDescent="0.2">
      <c r="A190" s="7"/>
      <c r="B190" s="37">
        <v>6</v>
      </c>
      <c r="C190" s="7" t="s">
        <v>181</v>
      </c>
      <c r="D190" s="42">
        <f>IF(D74="－","－",MAX(D74:D84))</f>
        <v>6.4195934189999999</v>
      </c>
      <c r="E190" s="42">
        <f>IF(E74="－","－",SUM(E74:E84))</f>
        <v>660</v>
      </c>
      <c r="F190" s="42">
        <f t="shared" ref="F190:BL190" si="5">IF(F74="－","－",SUM(F74:F84))</f>
        <v>12</v>
      </c>
      <c r="G190" s="42">
        <f t="shared" si="5"/>
        <v>27</v>
      </c>
      <c r="H190" s="42">
        <f t="shared" si="5"/>
        <v>621</v>
      </c>
      <c r="I190" s="42">
        <f t="shared" si="5"/>
        <v>158.45967777961224</v>
      </c>
      <c r="J190" s="42">
        <f t="shared" si="5"/>
        <v>537.6489423771352</v>
      </c>
      <c r="K190" s="42">
        <f t="shared" si="5"/>
        <v>133.65798677959364</v>
      </c>
      <c r="L190" s="42">
        <f t="shared" si="5"/>
        <v>24.801691000018579</v>
      </c>
      <c r="M190" s="42">
        <f t="shared" si="5"/>
        <v>594.19792115677922</v>
      </c>
      <c r="N190" s="42">
        <f t="shared" si="5"/>
        <v>101.91069899996828</v>
      </c>
      <c r="O190" s="42">
        <f t="shared" si="5"/>
        <v>1.524983722</v>
      </c>
      <c r="P190" s="42">
        <f t="shared" si="5"/>
        <v>2.4961308179999997</v>
      </c>
      <c r="Q190" s="42">
        <f t="shared" si="5"/>
        <v>1.430963295</v>
      </c>
      <c r="R190" s="42">
        <f t="shared" si="5"/>
        <v>9.402042699999999E-2</v>
      </c>
      <c r="S190" s="42">
        <f t="shared" si="5"/>
        <v>2.3734954749999999</v>
      </c>
      <c r="T190" s="42">
        <f t="shared" si="5"/>
        <v>0.12263534300000001</v>
      </c>
      <c r="U190" s="42">
        <f t="shared" si="5"/>
        <v>4.0052500000000002</v>
      </c>
      <c r="V190" s="42">
        <f t="shared" si="5"/>
        <v>9.4799000000000007</v>
      </c>
      <c r="W190" s="42">
        <f t="shared" si="5"/>
        <v>163.98991150161223</v>
      </c>
      <c r="X190" s="42">
        <f t="shared" si="5"/>
        <v>549.62497319513523</v>
      </c>
      <c r="Y190" s="42">
        <f t="shared" si="5"/>
        <v>713.61488469674737</v>
      </c>
      <c r="Z190" s="42">
        <f t="shared" si="5"/>
        <v>7.781804087472179</v>
      </c>
      <c r="AA190" s="42">
        <f t="shared" si="5"/>
        <v>3.7457808131997914</v>
      </c>
      <c r="AB190" s="42">
        <f t="shared" si="5"/>
        <v>3.7457808128000001</v>
      </c>
      <c r="AC190" s="42">
        <f t="shared" si="5"/>
        <v>1.4389681248037416</v>
      </c>
      <c r="AD190" s="42">
        <f t="shared" si="5"/>
        <v>4.8410616480890161</v>
      </c>
      <c r="AE190" s="42">
        <f t="shared" si="5"/>
        <v>47.033736999790129</v>
      </c>
      <c r="AF190" s="42">
        <f t="shared" si="5"/>
        <v>51.874798647879153</v>
      </c>
      <c r="AG190" s="42">
        <f t="shared" si="5"/>
        <v>0.40221974590150344</v>
      </c>
      <c r="AH190" s="42">
        <f t="shared" si="5"/>
        <v>0.68423588957956905</v>
      </c>
      <c r="AI190" s="42">
        <f t="shared" si="5"/>
        <v>2.1914041328426741</v>
      </c>
      <c r="AJ190" s="42">
        <f t="shared" si="5"/>
        <v>0.21473023763022886</v>
      </c>
      <c r="AK190" s="42">
        <f t="shared" si="5"/>
        <v>0.2594862284214205</v>
      </c>
      <c r="AL190" s="42">
        <f t="shared" si="5"/>
        <v>0.6489961740852962</v>
      </c>
      <c r="AM190" s="42">
        <f t="shared" si="5"/>
        <v>2.0559181083354741</v>
      </c>
      <c r="AN190" s="42">
        <f t="shared" si="5"/>
        <v>5.7847837660900057</v>
      </c>
      <c r="AO190" s="42">
        <f t="shared" si="5"/>
        <v>49.874137306718097</v>
      </c>
      <c r="AP190" s="42">
        <f t="shared" si="5"/>
        <v>1592.0346654500001</v>
      </c>
      <c r="AQ190" s="42">
        <f t="shared" si="5"/>
        <v>857.24943524100001</v>
      </c>
      <c r="AR190" s="42">
        <f t="shared" si="5"/>
        <v>2449.2841006910003</v>
      </c>
      <c r="AS190" s="42">
        <f t="shared" si="5"/>
        <v>132.11080502900001</v>
      </c>
      <c r="AT190" s="42">
        <f t="shared" si="5"/>
        <v>4288.7416469210002</v>
      </c>
      <c r="AU190" s="42">
        <f t="shared" si="5"/>
        <v>9312.3456129289989</v>
      </c>
      <c r="AV190" s="42">
        <f t="shared" si="5"/>
        <v>3093.010487259</v>
      </c>
      <c r="AW190" s="42">
        <f t="shared" si="5"/>
        <v>6668.0121296289999</v>
      </c>
      <c r="AX190" s="42">
        <f t="shared" si="5"/>
        <v>3039.6048887850002</v>
      </c>
      <c r="AY190" s="42">
        <f t="shared" si="5"/>
        <v>6548.8695735310002</v>
      </c>
      <c r="AZ190" s="42">
        <f t="shared" si="5"/>
        <v>6.7968194042857144</v>
      </c>
      <c r="BA190" s="42">
        <f t="shared" si="5"/>
        <v>13.593638811428573</v>
      </c>
      <c r="BB190" s="42">
        <f t="shared" si="5"/>
        <v>18.790914650000001</v>
      </c>
      <c r="BC190" s="42">
        <f t="shared" si="5"/>
        <v>1287.9435589069999</v>
      </c>
      <c r="BD190" s="42">
        <f t="shared" si="5"/>
        <v>2912.4038036730003</v>
      </c>
      <c r="BE190" s="42">
        <f t="shared" si="5"/>
        <v>1.1062155342857143</v>
      </c>
      <c r="BF190" s="42">
        <f t="shared" si="5"/>
        <v>2.2124310771428575</v>
      </c>
      <c r="BG190" s="42">
        <f t="shared" si="5"/>
        <v>42.339527274999995</v>
      </c>
      <c r="BH190" s="42">
        <f t="shared" si="5"/>
        <v>147.581902023</v>
      </c>
      <c r="BI190" s="42">
        <f t="shared" si="5"/>
        <v>1.32</v>
      </c>
      <c r="BJ190" s="42">
        <f t="shared" si="5"/>
        <v>1.9799999999999998</v>
      </c>
      <c r="BK190" s="42">
        <f t="shared" si="5"/>
        <v>2.3400000000000003</v>
      </c>
      <c r="BL190" s="42">
        <f t="shared" si="5"/>
        <v>3.1299999999999986</v>
      </c>
    </row>
    <row r="191" spans="1:64" s="37" customFormat="1" x14ac:dyDescent="0.2">
      <c r="A191" s="7"/>
      <c r="B191" s="37">
        <v>7</v>
      </c>
      <c r="C191" s="7" t="s">
        <v>193</v>
      </c>
      <c r="D191" s="42">
        <f>IF(D85="－","－",MAX(D85:D91))</f>
        <v>6.0258659769999996</v>
      </c>
      <c r="E191" s="42">
        <f>IF(E85="－","－",SUM(E85:E91))</f>
        <v>347</v>
      </c>
      <c r="F191" s="42">
        <f t="shared" ref="F191:BL191" si="6">IF(F85="－","－",SUM(F85:F91))</f>
        <v>24</v>
      </c>
      <c r="G191" s="42">
        <f t="shared" si="6"/>
        <v>31</v>
      </c>
      <c r="H191" s="42">
        <f t="shared" si="6"/>
        <v>292</v>
      </c>
      <c r="I191" s="42">
        <f t="shared" si="6"/>
        <v>24.334287957615388</v>
      </c>
      <c r="J191" s="42">
        <f t="shared" si="6"/>
        <v>228.61843146933913</v>
      </c>
      <c r="K191" s="42">
        <f t="shared" si="6"/>
        <v>18.176671957627065</v>
      </c>
      <c r="L191" s="42">
        <f t="shared" si="6"/>
        <v>6.1576159999883213</v>
      </c>
      <c r="M191" s="42">
        <f t="shared" si="6"/>
        <v>212.08154892694617</v>
      </c>
      <c r="N191" s="42">
        <f t="shared" si="6"/>
        <v>40.871170500008347</v>
      </c>
      <c r="O191" s="42">
        <f t="shared" si="6"/>
        <v>0.94762049600000009</v>
      </c>
      <c r="P191" s="42">
        <f t="shared" si="6"/>
        <v>1.5919764599999997</v>
      </c>
      <c r="Q191" s="42">
        <f t="shared" si="6"/>
        <v>0.89034054800000006</v>
      </c>
      <c r="R191" s="42">
        <f t="shared" si="6"/>
        <v>5.7279948000000004E-2</v>
      </c>
      <c r="S191" s="42">
        <f t="shared" si="6"/>
        <v>1.5172634819999999</v>
      </c>
      <c r="T191" s="42">
        <f t="shared" si="6"/>
        <v>7.4712977999999985E-2</v>
      </c>
      <c r="U191" s="42">
        <f t="shared" si="6"/>
        <v>4.7300500000000003</v>
      </c>
      <c r="V191" s="42">
        <f t="shared" si="6"/>
        <v>11.224500000000001</v>
      </c>
      <c r="W191" s="42">
        <f t="shared" si="6"/>
        <v>30.011958453615385</v>
      </c>
      <c r="X191" s="42">
        <f t="shared" si="6"/>
        <v>241.43490792933912</v>
      </c>
      <c r="Y191" s="42">
        <f t="shared" si="6"/>
        <v>271.44686638295451</v>
      </c>
      <c r="Z191" s="42">
        <f t="shared" si="6"/>
        <v>2.2409781477317221</v>
      </c>
      <c r="AA191" s="42">
        <f t="shared" si="6"/>
        <v>1.0643931484066971</v>
      </c>
      <c r="AB191" s="42">
        <f t="shared" si="6"/>
        <v>1.0643931490899998</v>
      </c>
      <c r="AC191" s="42">
        <f t="shared" si="6"/>
        <v>0.21453178545501672</v>
      </c>
      <c r="AD191" s="42">
        <f t="shared" si="6"/>
        <v>1.3550249093079687</v>
      </c>
      <c r="AE191" s="42">
        <f t="shared" si="6"/>
        <v>12.195224183771719</v>
      </c>
      <c r="AF191" s="42">
        <f t="shared" si="6"/>
        <v>13.550249093079687</v>
      </c>
      <c r="AG191" s="42">
        <f t="shared" si="6"/>
        <v>0.49206793714877195</v>
      </c>
      <c r="AH191" s="42">
        <f t="shared" si="6"/>
        <v>0.83708108848296836</v>
      </c>
      <c r="AI191" s="42">
        <f t="shared" si="6"/>
        <v>2.6809218644657227</v>
      </c>
      <c r="AJ191" s="42">
        <f t="shared" si="6"/>
        <v>6.1016609120688486E-2</v>
      </c>
      <c r="AK191" s="42">
        <f t="shared" si="6"/>
        <v>7.3735057553595801E-2</v>
      </c>
      <c r="AL191" s="42">
        <f t="shared" si="6"/>
        <v>0.18441737944768893</v>
      </c>
      <c r="AM191" s="42">
        <f t="shared" si="6"/>
        <v>0.76761633172447719</v>
      </c>
      <c r="AN191" s="42">
        <f t="shared" si="6"/>
        <v>2.2658410553445334</v>
      </c>
      <c r="AO191" s="42">
        <f t="shared" si="6"/>
        <v>15.060563427685132</v>
      </c>
      <c r="AP191" s="42">
        <f t="shared" si="6"/>
        <v>1089.7358066710001</v>
      </c>
      <c r="AQ191" s="42">
        <f t="shared" si="6"/>
        <v>586.780818974</v>
      </c>
      <c r="AR191" s="42">
        <f t="shared" si="6"/>
        <v>1676.5166256450002</v>
      </c>
      <c r="AS191" s="42">
        <f t="shared" si="6"/>
        <v>142.36824261999999</v>
      </c>
      <c r="AT191" s="42">
        <f t="shared" si="6"/>
        <v>4109.4733587709998</v>
      </c>
      <c r="AU191" s="42">
        <f t="shared" si="6"/>
        <v>9610.1773160470002</v>
      </c>
      <c r="AV191" s="42">
        <f t="shared" si="6"/>
        <v>2694.1153946510003</v>
      </c>
      <c r="AW191" s="42">
        <f t="shared" si="6"/>
        <v>6315.0574588540003</v>
      </c>
      <c r="AX191" s="42">
        <f t="shared" si="6"/>
        <v>2634.2668534089999</v>
      </c>
      <c r="AY191" s="42">
        <f t="shared" si="6"/>
        <v>6176.1276351039996</v>
      </c>
      <c r="AZ191" s="42">
        <f t="shared" si="6"/>
        <v>58.150182521428569</v>
      </c>
      <c r="BA191" s="42">
        <f t="shared" si="6"/>
        <v>116.30036505142857</v>
      </c>
      <c r="BB191" s="42">
        <f t="shared" si="6"/>
        <v>4.6201167400000003</v>
      </c>
      <c r="BC191" s="42">
        <f t="shared" si="6"/>
        <v>258.82933824600002</v>
      </c>
      <c r="BD191" s="42">
        <f t="shared" si="6"/>
        <v>598.58739317000004</v>
      </c>
      <c r="BE191" s="42">
        <f t="shared" si="6"/>
        <v>3.0000758028571433</v>
      </c>
      <c r="BF191" s="42">
        <f t="shared" si="6"/>
        <v>6.0001516100000005</v>
      </c>
      <c r="BG191" s="42">
        <f t="shared" si="6"/>
        <v>16.106032510000002</v>
      </c>
      <c r="BH191" s="42">
        <f t="shared" si="6"/>
        <v>108.42791481200001</v>
      </c>
      <c r="BI191" s="42">
        <f t="shared" si="6"/>
        <v>1.1100000000000003</v>
      </c>
      <c r="BJ191" s="42">
        <f t="shared" si="6"/>
        <v>1.1900000000000004</v>
      </c>
      <c r="BK191" s="42">
        <f t="shared" si="6"/>
        <v>0.90000000000000036</v>
      </c>
      <c r="BL191" s="42">
        <f t="shared" si="6"/>
        <v>0.92000000000000037</v>
      </c>
    </row>
    <row r="192" spans="1:64" s="37" customFormat="1" x14ac:dyDescent="0.2">
      <c r="A192" s="7"/>
      <c r="B192" s="37">
        <v>8</v>
      </c>
      <c r="C192" s="7" t="s">
        <v>201</v>
      </c>
      <c r="D192" s="42" t="str">
        <f>IF(D92="－","－",MAX(D92:D114))</f>
        <v>－</v>
      </c>
      <c r="E192" s="42" t="str">
        <f>IF(E92="－","－",SUM(E92:E114))</f>
        <v>－</v>
      </c>
      <c r="F192" s="42" t="str">
        <f t="shared" ref="F192:BL192" si="7">IF(F92="－","－",SUM(F92:F114))</f>
        <v>－</v>
      </c>
      <c r="G192" s="42" t="str">
        <f t="shared" si="7"/>
        <v>－</v>
      </c>
      <c r="H192" s="42" t="str">
        <f t="shared" si="7"/>
        <v>－</v>
      </c>
      <c r="I192" s="42" t="str">
        <f t="shared" si="7"/>
        <v>－</v>
      </c>
      <c r="J192" s="42" t="str">
        <f t="shared" si="7"/>
        <v>－</v>
      </c>
      <c r="K192" s="42" t="str">
        <f t="shared" si="7"/>
        <v>－</v>
      </c>
      <c r="L192" s="42" t="str">
        <f t="shared" si="7"/>
        <v>－</v>
      </c>
      <c r="M192" s="42" t="str">
        <f t="shared" si="7"/>
        <v>－</v>
      </c>
      <c r="N192" s="42" t="str">
        <f t="shared" si="7"/>
        <v>－</v>
      </c>
      <c r="O192" s="42" t="str">
        <f t="shared" si="7"/>
        <v>－</v>
      </c>
      <c r="P192" s="42" t="str">
        <f t="shared" si="7"/>
        <v>－</v>
      </c>
      <c r="Q192" s="42" t="str">
        <f t="shared" si="7"/>
        <v>－</v>
      </c>
      <c r="R192" s="42" t="str">
        <f t="shared" si="7"/>
        <v>－</v>
      </c>
      <c r="S192" s="42" t="str">
        <f t="shared" si="7"/>
        <v>－</v>
      </c>
      <c r="T192" s="42" t="str">
        <f t="shared" si="7"/>
        <v>－</v>
      </c>
      <c r="U192" s="42" t="str">
        <f t="shared" si="7"/>
        <v>－</v>
      </c>
      <c r="V192" s="42" t="str">
        <f t="shared" si="7"/>
        <v>－</v>
      </c>
      <c r="W192" s="42" t="str">
        <f t="shared" si="7"/>
        <v>－</v>
      </c>
      <c r="X192" s="42" t="str">
        <f t="shared" si="7"/>
        <v>－</v>
      </c>
      <c r="Y192" s="42" t="str">
        <f t="shared" si="7"/>
        <v>－</v>
      </c>
      <c r="Z192" s="42" t="str">
        <f t="shared" si="7"/>
        <v>－</v>
      </c>
      <c r="AA192" s="42" t="str">
        <f t="shared" si="7"/>
        <v>－</v>
      </c>
      <c r="AB192" s="42" t="str">
        <f t="shared" si="7"/>
        <v>－</v>
      </c>
      <c r="AC192" s="42" t="str">
        <f t="shared" si="7"/>
        <v>－</v>
      </c>
      <c r="AD192" s="42" t="str">
        <f t="shared" si="7"/>
        <v>－</v>
      </c>
      <c r="AE192" s="42" t="str">
        <f t="shared" si="7"/>
        <v>－</v>
      </c>
      <c r="AF192" s="42" t="str">
        <f t="shared" si="7"/>
        <v>－</v>
      </c>
      <c r="AG192" s="42" t="str">
        <f t="shared" si="7"/>
        <v>－</v>
      </c>
      <c r="AH192" s="42" t="str">
        <f t="shared" si="7"/>
        <v>－</v>
      </c>
      <c r="AI192" s="42" t="str">
        <f t="shared" si="7"/>
        <v>－</v>
      </c>
      <c r="AJ192" s="42" t="str">
        <f t="shared" si="7"/>
        <v>－</v>
      </c>
      <c r="AK192" s="42" t="str">
        <f t="shared" si="7"/>
        <v>－</v>
      </c>
      <c r="AL192" s="42" t="str">
        <f t="shared" si="7"/>
        <v>－</v>
      </c>
      <c r="AM192" s="42" t="str">
        <f t="shared" si="7"/>
        <v>－</v>
      </c>
      <c r="AN192" s="42" t="str">
        <f t="shared" si="7"/>
        <v>－</v>
      </c>
      <c r="AO192" s="42" t="str">
        <f t="shared" si="7"/>
        <v>－</v>
      </c>
      <c r="AP192" s="42" t="str">
        <f t="shared" si="7"/>
        <v>－</v>
      </c>
      <c r="AQ192" s="42" t="str">
        <f t="shared" si="7"/>
        <v>－</v>
      </c>
      <c r="AR192" s="42" t="str">
        <f t="shared" si="7"/>
        <v>－</v>
      </c>
      <c r="AS192" s="42" t="str">
        <f t="shared" si="7"/>
        <v>－</v>
      </c>
      <c r="AT192" s="42" t="str">
        <f t="shared" si="7"/>
        <v>－</v>
      </c>
      <c r="AU192" s="42" t="str">
        <f t="shared" si="7"/>
        <v>－</v>
      </c>
      <c r="AV192" s="42" t="str">
        <f t="shared" si="7"/>
        <v>－</v>
      </c>
      <c r="AW192" s="42" t="str">
        <f t="shared" si="7"/>
        <v>－</v>
      </c>
      <c r="AX192" s="42" t="str">
        <f t="shared" si="7"/>
        <v>－</v>
      </c>
      <c r="AY192" s="42" t="str">
        <f t="shared" si="7"/>
        <v>－</v>
      </c>
      <c r="AZ192" s="42" t="str">
        <f t="shared" si="7"/>
        <v>－</v>
      </c>
      <c r="BA192" s="42" t="str">
        <f t="shared" si="7"/>
        <v>－</v>
      </c>
      <c r="BB192" s="42" t="str">
        <f t="shared" si="7"/>
        <v>－</v>
      </c>
      <c r="BC192" s="42" t="str">
        <f t="shared" si="7"/>
        <v>－</v>
      </c>
      <c r="BD192" s="42" t="str">
        <f t="shared" si="7"/>
        <v>－</v>
      </c>
      <c r="BE192" s="42" t="str">
        <f t="shared" si="7"/>
        <v>－</v>
      </c>
      <c r="BF192" s="42" t="str">
        <f t="shared" si="7"/>
        <v>－</v>
      </c>
      <c r="BG192" s="42" t="str">
        <f t="shared" si="7"/>
        <v>－</v>
      </c>
      <c r="BH192" s="42" t="str">
        <f t="shared" si="7"/>
        <v>－</v>
      </c>
      <c r="BI192" s="42" t="str">
        <f t="shared" si="7"/>
        <v>－</v>
      </c>
      <c r="BJ192" s="42" t="str">
        <f t="shared" si="7"/>
        <v>－</v>
      </c>
      <c r="BK192" s="42" t="str">
        <f t="shared" si="7"/>
        <v>－</v>
      </c>
      <c r="BL192" s="42" t="str">
        <f t="shared" si="7"/>
        <v>－</v>
      </c>
    </row>
    <row r="193" spans="1:64" s="37" customFormat="1" x14ac:dyDescent="0.2">
      <c r="A193" s="7"/>
      <c r="B193" s="37">
        <v>9</v>
      </c>
      <c r="C193" s="7" t="s">
        <v>225</v>
      </c>
      <c r="D193" s="42" t="str">
        <f>IF(D115="－","－",MAX(D115:D122))</f>
        <v>－</v>
      </c>
      <c r="E193" s="42" t="str">
        <f>IF(E115="－","－",SUM(E115:E122))</f>
        <v>－</v>
      </c>
      <c r="F193" s="42" t="str">
        <f t="shared" ref="F193:BL193" si="8">IF(F115="－","－",SUM(F115:F122))</f>
        <v>－</v>
      </c>
      <c r="G193" s="42" t="str">
        <f t="shared" si="8"/>
        <v>－</v>
      </c>
      <c r="H193" s="42" t="str">
        <f t="shared" si="8"/>
        <v>－</v>
      </c>
      <c r="I193" s="42" t="str">
        <f t="shared" si="8"/>
        <v>－</v>
      </c>
      <c r="J193" s="42" t="str">
        <f t="shared" si="8"/>
        <v>－</v>
      </c>
      <c r="K193" s="42" t="str">
        <f t="shared" si="8"/>
        <v>－</v>
      </c>
      <c r="L193" s="42" t="str">
        <f t="shared" si="8"/>
        <v>－</v>
      </c>
      <c r="M193" s="42" t="str">
        <f t="shared" si="8"/>
        <v>－</v>
      </c>
      <c r="N193" s="42" t="str">
        <f t="shared" si="8"/>
        <v>－</v>
      </c>
      <c r="O193" s="42" t="str">
        <f t="shared" si="8"/>
        <v>－</v>
      </c>
      <c r="P193" s="42" t="str">
        <f t="shared" si="8"/>
        <v>－</v>
      </c>
      <c r="Q193" s="42" t="str">
        <f t="shared" si="8"/>
        <v>－</v>
      </c>
      <c r="R193" s="42" t="str">
        <f t="shared" si="8"/>
        <v>－</v>
      </c>
      <c r="S193" s="42" t="str">
        <f t="shared" si="8"/>
        <v>－</v>
      </c>
      <c r="T193" s="42" t="str">
        <f t="shared" si="8"/>
        <v>－</v>
      </c>
      <c r="U193" s="42" t="str">
        <f t="shared" si="8"/>
        <v>－</v>
      </c>
      <c r="V193" s="42" t="str">
        <f t="shared" si="8"/>
        <v>－</v>
      </c>
      <c r="W193" s="42" t="str">
        <f t="shared" si="8"/>
        <v>－</v>
      </c>
      <c r="X193" s="42" t="str">
        <f t="shared" si="8"/>
        <v>－</v>
      </c>
      <c r="Y193" s="42" t="str">
        <f t="shared" si="8"/>
        <v>－</v>
      </c>
      <c r="Z193" s="42" t="str">
        <f t="shared" si="8"/>
        <v>－</v>
      </c>
      <c r="AA193" s="42" t="str">
        <f t="shared" si="8"/>
        <v>－</v>
      </c>
      <c r="AB193" s="42" t="str">
        <f t="shared" si="8"/>
        <v>－</v>
      </c>
      <c r="AC193" s="42" t="str">
        <f t="shared" si="8"/>
        <v>－</v>
      </c>
      <c r="AD193" s="42" t="str">
        <f t="shared" si="8"/>
        <v>－</v>
      </c>
      <c r="AE193" s="42" t="str">
        <f t="shared" si="8"/>
        <v>－</v>
      </c>
      <c r="AF193" s="42" t="str">
        <f t="shared" si="8"/>
        <v>－</v>
      </c>
      <c r="AG193" s="42" t="str">
        <f t="shared" si="8"/>
        <v>－</v>
      </c>
      <c r="AH193" s="42" t="str">
        <f t="shared" si="8"/>
        <v>－</v>
      </c>
      <c r="AI193" s="42" t="str">
        <f t="shared" si="8"/>
        <v>－</v>
      </c>
      <c r="AJ193" s="42" t="str">
        <f t="shared" si="8"/>
        <v>－</v>
      </c>
      <c r="AK193" s="42" t="str">
        <f t="shared" si="8"/>
        <v>－</v>
      </c>
      <c r="AL193" s="42" t="str">
        <f t="shared" si="8"/>
        <v>－</v>
      </c>
      <c r="AM193" s="42" t="str">
        <f t="shared" si="8"/>
        <v>－</v>
      </c>
      <c r="AN193" s="42" t="str">
        <f t="shared" si="8"/>
        <v>－</v>
      </c>
      <c r="AO193" s="42" t="str">
        <f t="shared" si="8"/>
        <v>－</v>
      </c>
      <c r="AP193" s="42" t="str">
        <f t="shared" si="8"/>
        <v>－</v>
      </c>
      <c r="AQ193" s="42" t="str">
        <f t="shared" si="8"/>
        <v>－</v>
      </c>
      <c r="AR193" s="42" t="str">
        <f t="shared" si="8"/>
        <v>－</v>
      </c>
      <c r="AS193" s="42" t="str">
        <f t="shared" si="8"/>
        <v>－</v>
      </c>
      <c r="AT193" s="42" t="str">
        <f t="shared" si="8"/>
        <v>－</v>
      </c>
      <c r="AU193" s="42" t="str">
        <f t="shared" si="8"/>
        <v>－</v>
      </c>
      <c r="AV193" s="42" t="str">
        <f t="shared" si="8"/>
        <v>－</v>
      </c>
      <c r="AW193" s="42" t="str">
        <f t="shared" si="8"/>
        <v>－</v>
      </c>
      <c r="AX193" s="42" t="str">
        <f t="shared" si="8"/>
        <v>－</v>
      </c>
      <c r="AY193" s="42" t="str">
        <f t="shared" si="8"/>
        <v>－</v>
      </c>
      <c r="AZ193" s="42" t="str">
        <f t="shared" si="8"/>
        <v>－</v>
      </c>
      <c r="BA193" s="42" t="str">
        <f t="shared" si="8"/>
        <v>－</v>
      </c>
      <c r="BB193" s="42" t="str">
        <f t="shared" si="8"/>
        <v>－</v>
      </c>
      <c r="BC193" s="42" t="str">
        <f t="shared" si="8"/>
        <v>－</v>
      </c>
      <c r="BD193" s="42" t="str">
        <f t="shared" si="8"/>
        <v>－</v>
      </c>
      <c r="BE193" s="42" t="str">
        <f t="shared" si="8"/>
        <v>－</v>
      </c>
      <c r="BF193" s="42" t="str">
        <f t="shared" si="8"/>
        <v>－</v>
      </c>
      <c r="BG193" s="42" t="str">
        <f t="shared" si="8"/>
        <v>－</v>
      </c>
      <c r="BH193" s="42" t="str">
        <f t="shared" si="8"/>
        <v>－</v>
      </c>
      <c r="BI193" s="42" t="str">
        <f t="shared" si="8"/>
        <v>－</v>
      </c>
      <c r="BJ193" s="42" t="str">
        <f t="shared" si="8"/>
        <v>－</v>
      </c>
      <c r="BK193" s="42" t="str">
        <f t="shared" si="8"/>
        <v>－</v>
      </c>
      <c r="BL193" s="42" t="str">
        <f t="shared" si="8"/>
        <v>－</v>
      </c>
    </row>
    <row r="194" spans="1:64" s="37" customFormat="1" x14ac:dyDescent="0.2">
      <c r="A194" s="7"/>
      <c r="B194" s="37">
        <v>10</v>
      </c>
      <c r="C194" s="7" t="s">
        <v>3</v>
      </c>
      <c r="D194" s="42" t="str">
        <f>IF(D123="－","－",MAX(D123:D132))</f>
        <v>－</v>
      </c>
      <c r="E194" s="42" t="str">
        <f>IF(E123="－","－",SUM(E123:E132))</f>
        <v>－</v>
      </c>
      <c r="F194" s="42" t="str">
        <f t="shared" ref="F194:BL194" si="9">IF(F123="－","－",SUM(F123:F132))</f>
        <v>－</v>
      </c>
      <c r="G194" s="42" t="str">
        <f t="shared" si="9"/>
        <v>－</v>
      </c>
      <c r="H194" s="42" t="str">
        <f t="shared" si="9"/>
        <v>－</v>
      </c>
      <c r="I194" s="42" t="str">
        <f t="shared" si="9"/>
        <v>－</v>
      </c>
      <c r="J194" s="42" t="str">
        <f t="shared" si="9"/>
        <v>－</v>
      </c>
      <c r="K194" s="42" t="str">
        <f t="shared" si="9"/>
        <v>－</v>
      </c>
      <c r="L194" s="42" t="str">
        <f t="shared" si="9"/>
        <v>－</v>
      </c>
      <c r="M194" s="42" t="str">
        <f t="shared" si="9"/>
        <v>－</v>
      </c>
      <c r="N194" s="42" t="str">
        <f t="shared" si="9"/>
        <v>－</v>
      </c>
      <c r="O194" s="42" t="str">
        <f t="shared" si="9"/>
        <v>－</v>
      </c>
      <c r="P194" s="42" t="str">
        <f t="shared" si="9"/>
        <v>－</v>
      </c>
      <c r="Q194" s="42" t="str">
        <f t="shared" si="9"/>
        <v>－</v>
      </c>
      <c r="R194" s="42" t="str">
        <f t="shared" si="9"/>
        <v>－</v>
      </c>
      <c r="S194" s="42" t="str">
        <f t="shared" si="9"/>
        <v>－</v>
      </c>
      <c r="T194" s="42" t="str">
        <f t="shared" si="9"/>
        <v>－</v>
      </c>
      <c r="U194" s="42" t="str">
        <f t="shared" si="9"/>
        <v>－</v>
      </c>
      <c r="V194" s="42" t="str">
        <f t="shared" si="9"/>
        <v>－</v>
      </c>
      <c r="W194" s="42" t="str">
        <f t="shared" si="9"/>
        <v>－</v>
      </c>
      <c r="X194" s="42" t="str">
        <f t="shared" si="9"/>
        <v>－</v>
      </c>
      <c r="Y194" s="42" t="str">
        <f t="shared" si="9"/>
        <v>－</v>
      </c>
      <c r="Z194" s="42" t="str">
        <f t="shared" si="9"/>
        <v>－</v>
      </c>
      <c r="AA194" s="42" t="str">
        <f t="shared" si="9"/>
        <v>－</v>
      </c>
      <c r="AB194" s="42" t="str">
        <f t="shared" si="9"/>
        <v>－</v>
      </c>
      <c r="AC194" s="42" t="str">
        <f t="shared" si="9"/>
        <v>－</v>
      </c>
      <c r="AD194" s="42" t="str">
        <f t="shared" si="9"/>
        <v>－</v>
      </c>
      <c r="AE194" s="42" t="str">
        <f t="shared" si="9"/>
        <v>－</v>
      </c>
      <c r="AF194" s="42" t="str">
        <f t="shared" si="9"/>
        <v>－</v>
      </c>
      <c r="AG194" s="42" t="str">
        <f t="shared" si="9"/>
        <v>－</v>
      </c>
      <c r="AH194" s="42" t="str">
        <f t="shared" si="9"/>
        <v>－</v>
      </c>
      <c r="AI194" s="42" t="str">
        <f t="shared" si="9"/>
        <v>－</v>
      </c>
      <c r="AJ194" s="42" t="str">
        <f t="shared" si="9"/>
        <v>－</v>
      </c>
      <c r="AK194" s="42" t="str">
        <f t="shared" si="9"/>
        <v>－</v>
      </c>
      <c r="AL194" s="42" t="str">
        <f t="shared" si="9"/>
        <v>－</v>
      </c>
      <c r="AM194" s="42" t="str">
        <f t="shared" si="9"/>
        <v>－</v>
      </c>
      <c r="AN194" s="42" t="str">
        <f t="shared" si="9"/>
        <v>－</v>
      </c>
      <c r="AO194" s="42" t="str">
        <f t="shared" si="9"/>
        <v>－</v>
      </c>
      <c r="AP194" s="42" t="str">
        <f t="shared" si="9"/>
        <v>－</v>
      </c>
      <c r="AQ194" s="42" t="str">
        <f t="shared" si="9"/>
        <v>－</v>
      </c>
      <c r="AR194" s="42" t="str">
        <f t="shared" si="9"/>
        <v>－</v>
      </c>
      <c r="AS194" s="42" t="str">
        <f t="shared" si="9"/>
        <v>－</v>
      </c>
      <c r="AT194" s="42" t="str">
        <f t="shared" si="9"/>
        <v>－</v>
      </c>
      <c r="AU194" s="42" t="str">
        <f t="shared" si="9"/>
        <v>－</v>
      </c>
      <c r="AV194" s="42" t="str">
        <f t="shared" si="9"/>
        <v>－</v>
      </c>
      <c r="AW194" s="42" t="str">
        <f t="shared" si="9"/>
        <v>－</v>
      </c>
      <c r="AX194" s="42" t="str">
        <f t="shared" si="9"/>
        <v>－</v>
      </c>
      <c r="AY194" s="42" t="str">
        <f t="shared" si="9"/>
        <v>－</v>
      </c>
      <c r="AZ194" s="42" t="str">
        <f t="shared" si="9"/>
        <v>－</v>
      </c>
      <c r="BA194" s="42" t="str">
        <f t="shared" si="9"/>
        <v>－</v>
      </c>
      <c r="BB194" s="42" t="str">
        <f t="shared" si="9"/>
        <v>－</v>
      </c>
      <c r="BC194" s="42" t="str">
        <f t="shared" si="9"/>
        <v>－</v>
      </c>
      <c r="BD194" s="42" t="str">
        <f t="shared" si="9"/>
        <v>－</v>
      </c>
      <c r="BE194" s="42" t="str">
        <f t="shared" si="9"/>
        <v>－</v>
      </c>
      <c r="BF194" s="42" t="str">
        <f t="shared" si="9"/>
        <v>－</v>
      </c>
      <c r="BG194" s="42" t="str">
        <f t="shared" si="9"/>
        <v>－</v>
      </c>
      <c r="BH194" s="42" t="str">
        <f t="shared" si="9"/>
        <v>－</v>
      </c>
      <c r="BI194" s="42" t="str">
        <f t="shared" si="9"/>
        <v>－</v>
      </c>
      <c r="BJ194" s="42" t="str">
        <f t="shared" si="9"/>
        <v>－</v>
      </c>
      <c r="BK194" s="42" t="str">
        <f t="shared" si="9"/>
        <v>－</v>
      </c>
      <c r="BL194" s="42" t="str">
        <f t="shared" si="9"/>
        <v>－</v>
      </c>
    </row>
    <row r="195" spans="1:64" s="37" customFormat="1" x14ac:dyDescent="0.2">
      <c r="A195" s="7"/>
      <c r="B195" s="37">
        <v>11</v>
      </c>
      <c r="C195" s="7" t="s">
        <v>14</v>
      </c>
      <c r="D195" s="42" t="str">
        <f>IF(D133="－","－",MAX(D133:D150))</f>
        <v>－</v>
      </c>
      <c r="E195" s="42" t="str">
        <f>IF(E133="－","－",SUM(E133:E150))</f>
        <v>－</v>
      </c>
      <c r="F195" s="42" t="str">
        <f t="shared" ref="F195:BL195" si="10">IF(F133="－","－",SUM(F133:F150))</f>
        <v>－</v>
      </c>
      <c r="G195" s="42" t="str">
        <f t="shared" si="10"/>
        <v>－</v>
      </c>
      <c r="H195" s="42" t="str">
        <f t="shared" si="10"/>
        <v>－</v>
      </c>
      <c r="I195" s="42" t="str">
        <f t="shared" si="10"/>
        <v>－</v>
      </c>
      <c r="J195" s="42" t="str">
        <f t="shared" si="10"/>
        <v>－</v>
      </c>
      <c r="K195" s="42" t="str">
        <f t="shared" si="10"/>
        <v>－</v>
      </c>
      <c r="L195" s="42" t="str">
        <f t="shared" si="10"/>
        <v>－</v>
      </c>
      <c r="M195" s="42" t="str">
        <f t="shared" si="10"/>
        <v>－</v>
      </c>
      <c r="N195" s="42" t="str">
        <f t="shared" si="10"/>
        <v>－</v>
      </c>
      <c r="O195" s="42" t="str">
        <f t="shared" si="10"/>
        <v>－</v>
      </c>
      <c r="P195" s="42" t="str">
        <f t="shared" si="10"/>
        <v>－</v>
      </c>
      <c r="Q195" s="42" t="str">
        <f t="shared" si="10"/>
        <v>－</v>
      </c>
      <c r="R195" s="42" t="str">
        <f t="shared" si="10"/>
        <v>－</v>
      </c>
      <c r="S195" s="42" t="str">
        <f t="shared" si="10"/>
        <v>－</v>
      </c>
      <c r="T195" s="42" t="str">
        <f t="shared" si="10"/>
        <v>－</v>
      </c>
      <c r="U195" s="42" t="str">
        <f t="shared" si="10"/>
        <v>－</v>
      </c>
      <c r="V195" s="42" t="str">
        <f t="shared" si="10"/>
        <v>－</v>
      </c>
      <c r="W195" s="42" t="str">
        <f t="shared" si="10"/>
        <v>－</v>
      </c>
      <c r="X195" s="42" t="str">
        <f t="shared" si="10"/>
        <v>－</v>
      </c>
      <c r="Y195" s="42" t="str">
        <f t="shared" si="10"/>
        <v>－</v>
      </c>
      <c r="Z195" s="42" t="str">
        <f t="shared" si="10"/>
        <v>－</v>
      </c>
      <c r="AA195" s="42" t="str">
        <f t="shared" si="10"/>
        <v>－</v>
      </c>
      <c r="AB195" s="42" t="str">
        <f t="shared" si="10"/>
        <v>－</v>
      </c>
      <c r="AC195" s="42" t="str">
        <f t="shared" si="10"/>
        <v>－</v>
      </c>
      <c r="AD195" s="42" t="str">
        <f t="shared" si="10"/>
        <v>－</v>
      </c>
      <c r="AE195" s="42" t="str">
        <f t="shared" si="10"/>
        <v>－</v>
      </c>
      <c r="AF195" s="42" t="str">
        <f t="shared" si="10"/>
        <v>－</v>
      </c>
      <c r="AG195" s="42" t="str">
        <f t="shared" si="10"/>
        <v>－</v>
      </c>
      <c r="AH195" s="42" t="str">
        <f t="shared" si="10"/>
        <v>－</v>
      </c>
      <c r="AI195" s="42" t="str">
        <f t="shared" si="10"/>
        <v>－</v>
      </c>
      <c r="AJ195" s="42" t="str">
        <f t="shared" si="10"/>
        <v>－</v>
      </c>
      <c r="AK195" s="42" t="str">
        <f t="shared" si="10"/>
        <v>－</v>
      </c>
      <c r="AL195" s="42" t="str">
        <f t="shared" si="10"/>
        <v>－</v>
      </c>
      <c r="AM195" s="42" t="str">
        <f t="shared" si="10"/>
        <v>－</v>
      </c>
      <c r="AN195" s="42" t="str">
        <f t="shared" si="10"/>
        <v>－</v>
      </c>
      <c r="AO195" s="42" t="str">
        <f t="shared" si="10"/>
        <v>－</v>
      </c>
      <c r="AP195" s="42" t="str">
        <f t="shared" si="10"/>
        <v>－</v>
      </c>
      <c r="AQ195" s="42" t="str">
        <f t="shared" si="10"/>
        <v>－</v>
      </c>
      <c r="AR195" s="42" t="str">
        <f t="shared" si="10"/>
        <v>－</v>
      </c>
      <c r="AS195" s="42" t="str">
        <f t="shared" si="10"/>
        <v>－</v>
      </c>
      <c r="AT195" s="42" t="str">
        <f t="shared" si="10"/>
        <v>－</v>
      </c>
      <c r="AU195" s="42" t="str">
        <f t="shared" si="10"/>
        <v>－</v>
      </c>
      <c r="AV195" s="42" t="str">
        <f t="shared" si="10"/>
        <v>－</v>
      </c>
      <c r="AW195" s="42" t="str">
        <f t="shared" si="10"/>
        <v>－</v>
      </c>
      <c r="AX195" s="42" t="str">
        <f t="shared" si="10"/>
        <v>－</v>
      </c>
      <c r="AY195" s="42" t="str">
        <f t="shared" si="10"/>
        <v>－</v>
      </c>
      <c r="AZ195" s="42" t="str">
        <f t="shared" si="10"/>
        <v>－</v>
      </c>
      <c r="BA195" s="42" t="str">
        <f t="shared" si="10"/>
        <v>－</v>
      </c>
      <c r="BB195" s="42" t="str">
        <f t="shared" si="10"/>
        <v>－</v>
      </c>
      <c r="BC195" s="42" t="str">
        <f t="shared" si="10"/>
        <v>－</v>
      </c>
      <c r="BD195" s="42" t="str">
        <f t="shared" si="10"/>
        <v>－</v>
      </c>
      <c r="BE195" s="42" t="str">
        <f t="shared" si="10"/>
        <v>－</v>
      </c>
      <c r="BF195" s="42" t="str">
        <f t="shared" si="10"/>
        <v>－</v>
      </c>
      <c r="BG195" s="42" t="str">
        <f t="shared" si="10"/>
        <v>－</v>
      </c>
      <c r="BH195" s="42" t="str">
        <f t="shared" si="10"/>
        <v>－</v>
      </c>
      <c r="BI195" s="42" t="str">
        <f t="shared" si="10"/>
        <v>－</v>
      </c>
      <c r="BJ195" s="42" t="str">
        <f t="shared" si="10"/>
        <v>－</v>
      </c>
      <c r="BK195" s="42" t="str">
        <f t="shared" si="10"/>
        <v>－</v>
      </c>
      <c r="BL195" s="42" t="str">
        <f t="shared" si="10"/>
        <v>－</v>
      </c>
    </row>
    <row r="196" spans="1:64" s="37" customFormat="1" x14ac:dyDescent="0.2">
      <c r="A196" s="7"/>
      <c r="B196" s="37">
        <v>12</v>
      </c>
      <c r="C196" s="7" t="s">
        <v>235</v>
      </c>
      <c r="D196" s="42" t="str">
        <f>IF(D151="－","－",MAX(D151:D169))</f>
        <v>－</v>
      </c>
      <c r="E196" s="42" t="str">
        <f>IF(E151="－","－",SUM(E151:E169))</f>
        <v>－</v>
      </c>
      <c r="F196" s="42" t="str">
        <f t="shared" ref="F196:BL196" si="11">IF(F151="－","－",SUM(F151:F169))</f>
        <v>－</v>
      </c>
      <c r="G196" s="42" t="str">
        <f t="shared" si="11"/>
        <v>－</v>
      </c>
      <c r="H196" s="42" t="str">
        <f t="shared" si="11"/>
        <v>－</v>
      </c>
      <c r="I196" s="42" t="str">
        <f t="shared" si="11"/>
        <v>－</v>
      </c>
      <c r="J196" s="42" t="str">
        <f t="shared" si="11"/>
        <v>－</v>
      </c>
      <c r="K196" s="42" t="str">
        <f t="shared" si="11"/>
        <v>－</v>
      </c>
      <c r="L196" s="42" t="str">
        <f t="shared" si="11"/>
        <v>－</v>
      </c>
      <c r="M196" s="42" t="str">
        <f t="shared" si="11"/>
        <v>－</v>
      </c>
      <c r="N196" s="42" t="str">
        <f t="shared" si="11"/>
        <v>－</v>
      </c>
      <c r="O196" s="42" t="str">
        <f t="shared" si="11"/>
        <v>－</v>
      </c>
      <c r="P196" s="42" t="str">
        <f t="shared" si="11"/>
        <v>－</v>
      </c>
      <c r="Q196" s="42" t="str">
        <f t="shared" si="11"/>
        <v>－</v>
      </c>
      <c r="R196" s="42" t="str">
        <f t="shared" si="11"/>
        <v>－</v>
      </c>
      <c r="S196" s="42" t="str">
        <f t="shared" si="11"/>
        <v>－</v>
      </c>
      <c r="T196" s="42" t="str">
        <f t="shared" si="11"/>
        <v>－</v>
      </c>
      <c r="U196" s="42" t="str">
        <f t="shared" si="11"/>
        <v>－</v>
      </c>
      <c r="V196" s="42" t="str">
        <f t="shared" si="11"/>
        <v>－</v>
      </c>
      <c r="W196" s="42" t="str">
        <f t="shared" si="11"/>
        <v>－</v>
      </c>
      <c r="X196" s="42" t="str">
        <f t="shared" si="11"/>
        <v>－</v>
      </c>
      <c r="Y196" s="42" t="str">
        <f t="shared" si="11"/>
        <v>－</v>
      </c>
      <c r="Z196" s="42" t="str">
        <f t="shared" si="11"/>
        <v>－</v>
      </c>
      <c r="AA196" s="42" t="str">
        <f t="shared" si="11"/>
        <v>－</v>
      </c>
      <c r="AB196" s="42" t="str">
        <f t="shared" si="11"/>
        <v>－</v>
      </c>
      <c r="AC196" s="42" t="str">
        <f t="shared" si="11"/>
        <v>－</v>
      </c>
      <c r="AD196" s="42" t="str">
        <f t="shared" si="11"/>
        <v>－</v>
      </c>
      <c r="AE196" s="42" t="str">
        <f t="shared" si="11"/>
        <v>－</v>
      </c>
      <c r="AF196" s="42" t="str">
        <f t="shared" si="11"/>
        <v>－</v>
      </c>
      <c r="AG196" s="42" t="str">
        <f t="shared" si="11"/>
        <v>－</v>
      </c>
      <c r="AH196" s="42" t="str">
        <f t="shared" si="11"/>
        <v>－</v>
      </c>
      <c r="AI196" s="42" t="str">
        <f t="shared" si="11"/>
        <v>－</v>
      </c>
      <c r="AJ196" s="42" t="str">
        <f t="shared" si="11"/>
        <v>－</v>
      </c>
      <c r="AK196" s="42" t="str">
        <f t="shared" si="11"/>
        <v>－</v>
      </c>
      <c r="AL196" s="42" t="str">
        <f t="shared" si="11"/>
        <v>－</v>
      </c>
      <c r="AM196" s="42" t="str">
        <f t="shared" si="11"/>
        <v>－</v>
      </c>
      <c r="AN196" s="42" t="str">
        <f t="shared" si="11"/>
        <v>－</v>
      </c>
      <c r="AO196" s="42" t="str">
        <f t="shared" si="11"/>
        <v>－</v>
      </c>
      <c r="AP196" s="42" t="str">
        <f t="shared" si="11"/>
        <v>－</v>
      </c>
      <c r="AQ196" s="42" t="str">
        <f t="shared" si="11"/>
        <v>－</v>
      </c>
      <c r="AR196" s="42" t="str">
        <f t="shared" si="11"/>
        <v>－</v>
      </c>
      <c r="AS196" s="42" t="str">
        <f t="shared" si="11"/>
        <v>－</v>
      </c>
      <c r="AT196" s="42" t="str">
        <f t="shared" si="11"/>
        <v>－</v>
      </c>
      <c r="AU196" s="42" t="str">
        <f t="shared" si="11"/>
        <v>－</v>
      </c>
      <c r="AV196" s="42" t="str">
        <f t="shared" si="11"/>
        <v>－</v>
      </c>
      <c r="AW196" s="42" t="str">
        <f t="shared" si="11"/>
        <v>－</v>
      </c>
      <c r="AX196" s="42" t="str">
        <f t="shared" si="11"/>
        <v>－</v>
      </c>
      <c r="AY196" s="42" t="str">
        <f t="shared" si="11"/>
        <v>－</v>
      </c>
      <c r="AZ196" s="42" t="str">
        <f t="shared" si="11"/>
        <v>－</v>
      </c>
      <c r="BA196" s="42" t="str">
        <f t="shared" si="11"/>
        <v>－</v>
      </c>
      <c r="BB196" s="42" t="str">
        <f t="shared" si="11"/>
        <v>－</v>
      </c>
      <c r="BC196" s="42" t="str">
        <f t="shared" si="11"/>
        <v>－</v>
      </c>
      <c r="BD196" s="42" t="str">
        <f t="shared" si="11"/>
        <v>－</v>
      </c>
      <c r="BE196" s="42" t="str">
        <f t="shared" si="11"/>
        <v>－</v>
      </c>
      <c r="BF196" s="42" t="str">
        <f t="shared" si="11"/>
        <v>－</v>
      </c>
      <c r="BG196" s="42" t="str">
        <f t="shared" si="11"/>
        <v>－</v>
      </c>
      <c r="BH196" s="42" t="str">
        <f t="shared" si="11"/>
        <v>－</v>
      </c>
      <c r="BI196" s="42" t="str">
        <f t="shared" si="11"/>
        <v>－</v>
      </c>
      <c r="BJ196" s="42" t="str">
        <f t="shared" si="11"/>
        <v>－</v>
      </c>
      <c r="BK196" s="42" t="str">
        <f t="shared" si="11"/>
        <v>－</v>
      </c>
      <c r="BL196" s="42" t="str">
        <f t="shared" si="11"/>
        <v>－</v>
      </c>
    </row>
    <row r="197" spans="1:64" s="37" customFormat="1" x14ac:dyDescent="0.2">
      <c r="A197" s="7"/>
      <c r="B197" s="37">
        <v>13</v>
      </c>
      <c r="C197" s="7" t="s">
        <v>255</v>
      </c>
      <c r="D197" s="42" t="str">
        <f>IF(D170="－","－",MAX(D170:D177))</f>
        <v>－</v>
      </c>
      <c r="E197" s="42" t="str">
        <f>IF(E170="－","－",SUM(E170:E177))</f>
        <v>－</v>
      </c>
      <c r="F197" s="42" t="str">
        <f t="shared" ref="F197:BL197" si="12">IF(F170="－","－",SUM(F170:F177))</f>
        <v>－</v>
      </c>
      <c r="G197" s="42" t="str">
        <f t="shared" si="12"/>
        <v>－</v>
      </c>
      <c r="H197" s="42" t="str">
        <f t="shared" si="12"/>
        <v>－</v>
      </c>
      <c r="I197" s="42" t="str">
        <f t="shared" si="12"/>
        <v>－</v>
      </c>
      <c r="J197" s="42" t="str">
        <f t="shared" si="12"/>
        <v>－</v>
      </c>
      <c r="K197" s="42" t="str">
        <f t="shared" si="12"/>
        <v>－</v>
      </c>
      <c r="L197" s="42" t="str">
        <f t="shared" si="12"/>
        <v>－</v>
      </c>
      <c r="M197" s="42" t="str">
        <f t="shared" si="12"/>
        <v>－</v>
      </c>
      <c r="N197" s="42" t="str">
        <f t="shared" si="12"/>
        <v>－</v>
      </c>
      <c r="O197" s="42" t="str">
        <f t="shared" si="12"/>
        <v>－</v>
      </c>
      <c r="P197" s="42" t="str">
        <f t="shared" si="12"/>
        <v>－</v>
      </c>
      <c r="Q197" s="42" t="str">
        <f t="shared" si="12"/>
        <v>－</v>
      </c>
      <c r="R197" s="42" t="str">
        <f t="shared" si="12"/>
        <v>－</v>
      </c>
      <c r="S197" s="42" t="str">
        <f t="shared" si="12"/>
        <v>－</v>
      </c>
      <c r="T197" s="42" t="str">
        <f t="shared" si="12"/>
        <v>－</v>
      </c>
      <c r="U197" s="42" t="str">
        <f t="shared" si="12"/>
        <v>－</v>
      </c>
      <c r="V197" s="42" t="str">
        <f t="shared" si="12"/>
        <v>－</v>
      </c>
      <c r="W197" s="42" t="str">
        <f t="shared" si="12"/>
        <v>－</v>
      </c>
      <c r="X197" s="42" t="str">
        <f t="shared" si="12"/>
        <v>－</v>
      </c>
      <c r="Y197" s="42" t="str">
        <f t="shared" si="12"/>
        <v>－</v>
      </c>
      <c r="Z197" s="42" t="str">
        <f t="shared" si="12"/>
        <v>－</v>
      </c>
      <c r="AA197" s="42" t="str">
        <f t="shared" si="12"/>
        <v>－</v>
      </c>
      <c r="AB197" s="42" t="str">
        <f t="shared" si="12"/>
        <v>－</v>
      </c>
      <c r="AC197" s="42" t="str">
        <f t="shared" si="12"/>
        <v>－</v>
      </c>
      <c r="AD197" s="42" t="str">
        <f t="shared" si="12"/>
        <v>－</v>
      </c>
      <c r="AE197" s="42" t="str">
        <f t="shared" si="12"/>
        <v>－</v>
      </c>
      <c r="AF197" s="42" t="str">
        <f t="shared" si="12"/>
        <v>－</v>
      </c>
      <c r="AG197" s="42" t="str">
        <f t="shared" si="12"/>
        <v>－</v>
      </c>
      <c r="AH197" s="42" t="str">
        <f t="shared" si="12"/>
        <v>－</v>
      </c>
      <c r="AI197" s="42" t="str">
        <f t="shared" si="12"/>
        <v>－</v>
      </c>
      <c r="AJ197" s="42" t="str">
        <f t="shared" si="12"/>
        <v>－</v>
      </c>
      <c r="AK197" s="42" t="str">
        <f t="shared" si="12"/>
        <v>－</v>
      </c>
      <c r="AL197" s="42" t="str">
        <f t="shared" si="12"/>
        <v>－</v>
      </c>
      <c r="AM197" s="42" t="str">
        <f t="shared" si="12"/>
        <v>－</v>
      </c>
      <c r="AN197" s="42" t="str">
        <f t="shared" si="12"/>
        <v>－</v>
      </c>
      <c r="AO197" s="42" t="str">
        <f t="shared" si="12"/>
        <v>－</v>
      </c>
      <c r="AP197" s="42" t="str">
        <f t="shared" si="12"/>
        <v>－</v>
      </c>
      <c r="AQ197" s="42" t="str">
        <f t="shared" si="12"/>
        <v>－</v>
      </c>
      <c r="AR197" s="42" t="str">
        <f t="shared" si="12"/>
        <v>－</v>
      </c>
      <c r="AS197" s="42" t="str">
        <f t="shared" si="12"/>
        <v>－</v>
      </c>
      <c r="AT197" s="42" t="str">
        <f t="shared" si="12"/>
        <v>－</v>
      </c>
      <c r="AU197" s="42" t="str">
        <f t="shared" si="12"/>
        <v>－</v>
      </c>
      <c r="AV197" s="42" t="str">
        <f t="shared" si="12"/>
        <v>－</v>
      </c>
      <c r="AW197" s="42" t="str">
        <f t="shared" si="12"/>
        <v>－</v>
      </c>
      <c r="AX197" s="42" t="str">
        <f t="shared" si="12"/>
        <v>－</v>
      </c>
      <c r="AY197" s="42" t="str">
        <f t="shared" si="12"/>
        <v>－</v>
      </c>
      <c r="AZ197" s="42" t="str">
        <f t="shared" si="12"/>
        <v>－</v>
      </c>
      <c r="BA197" s="42" t="str">
        <f t="shared" si="12"/>
        <v>－</v>
      </c>
      <c r="BB197" s="42" t="str">
        <f t="shared" si="12"/>
        <v>－</v>
      </c>
      <c r="BC197" s="42" t="str">
        <f t="shared" si="12"/>
        <v>－</v>
      </c>
      <c r="BD197" s="42" t="str">
        <f t="shared" si="12"/>
        <v>－</v>
      </c>
      <c r="BE197" s="42" t="str">
        <f t="shared" si="12"/>
        <v>－</v>
      </c>
      <c r="BF197" s="42" t="str">
        <f t="shared" si="12"/>
        <v>－</v>
      </c>
      <c r="BG197" s="42" t="str">
        <f t="shared" si="12"/>
        <v>－</v>
      </c>
      <c r="BH197" s="42" t="str">
        <f t="shared" si="12"/>
        <v>－</v>
      </c>
      <c r="BI197" s="42" t="str">
        <f t="shared" si="12"/>
        <v>－</v>
      </c>
      <c r="BJ197" s="42" t="str">
        <f t="shared" si="12"/>
        <v>－</v>
      </c>
      <c r="BK197" s="42" t="str">
        <f t="shared" si="12"/>
        <v>－</v>
      </c>
      <c r="BL197" s="42" t="str">
        <f t="shared" si="12"/>
        <v>－</v>
      </c>
    </row>
    <row r="198" spans="1:64" s="37" customFormat="1" x14ac:dyDescent="0.2">
      <c r="A198" s="7"/>
      <c r="B198" s="37">
        <v>14</v>
      </c>
      <c r="C198" s="7" t="s">
        <v>264</v>
      </c>
      <c r="D198" s="42" t="str">
        <f>IF(D178="－","－",MAX(D178:D182))</f>
        <v>－</v>
      </c>
      <c r="E198" s="42" t="str">
        <f>IF(E178="－","－",SUM(E178:E182))</f>
        <v>－</v>
      </c>
      <c r="F198" s="42" t="str">
        <f t="shared" ref="F198:BL198" si="13">IF(F178="－","－",SUM(F178:F182))</f>
        <v>－</v>
      </c>
      <c r="G198" s="42" t="str">
        <f t="shared" si="13"/>
        <v>－</v>
      </c>
      <c r="H198" s="42" t="str">
        <f t="shared" si="13"/>
        <v>－</v>
      </c>
      <c r="I198" s="42" t="str">
        <f t="shared" si="13"/>
        <v>－</v>
      </c>
      <c r="J198" s="42" t="str">
        <f t="shared" si="13"/>
        <v>－</v>
      </c>
      <c r="K198" s="42" t="str">
        <f t="shared" si="13"/>
        <v>－</v>
      </c>
      <c r="L198" s="42" t="str">
        <f t="shared" si="13"/>
        <v>－</v>
      </c>
      <c r="M198" s="42" t="str">
        <f t="shared" si="13"/>
        <v>－</v>
      </c>
      <c r="N198" s="42" t="str">
        <f t="shared" si="13"/>
        <v>－</v>
      </c>
      <c r="O198" s="42" t="str">
        <f t="shared" si="13"/>
        <v>－</v>
      </c>
      <c r="P198" s="42" t="str">
        <f t="shared" si="13"/>
        <v>－</v>
      </c>
      <c r="Q198" s="42" t="str">
        <f t="shared" si="13"/>
        <v>－</v>
      </c>
      <c r="R198" s="42" t="str">
        <f t="shared" si="13"/>
        <v>－</v>
      </c>
      <c r="S198" s="42" t="str">
        <f t="shared" si="13"/>
        <v>－</v>
      </c>
      <c r="T198" s="42" t="str">
        <f t="shared" si="13"/>
        <v>－</v>
      </c>
      <c r="U198" s="42" t="str">
        <f t="shared" si="13"/>
        <v>－</v>
      </c>
      <c r="V198" s="42" t="str">
        <f t="shared" si="13"/>
        <v>－</v>
      </c>
      <c r="W198" s="42" t="str">
        <f t="shared" si="13"/>
        <v>－</v>
      </c>
      <c r="X198" s="42" t="str">
        <f t="shared" si="13"/>
        <v>－</v>
      </c>
      <c r="Y198" s="42" t="str">
        <f t="shared" si="13"/>
        <v>－</v>
      </c>
      <c r="Z198" s="42" t="str">
        <f t="shared" si="13"/>
        <v>－</v>
      </c>
      <c r="AA198" s="42" t="str">
        <f t="shared" si="13"/>
        <v>－</v>
      </c>
      <c r="AB198" s="42" t="str">
        <f t="shared" si="13"/>
        <v>－</v>
      </c>
      <c r="AC198" s="42" t="str">
        <f t="shared" si="13"/>
        <v>－</v>
      </c>
      <c r="AD198" s="42" t="str">
        <f t="shared" si="13"/>
        <v>－</v>
      </c>
      <c r="AE198" s="42" t="str">
        <f t="shared" si="13"/>
        <v>－</v>
      </c>
      <c r="AF198" s="42" t="str">
        <f t="shared" si="13"/>
        <v>－</v>
      </c>
      <c r="AG198" s="42" t="str">
        <f t="shared" si="13"/>
        <v>－</v>
      </c>
      <c r="AH198" s="42" t="str">
        <f t="shared" si="13"/>
        <v>－</v>
      </c>
      <c r="AI198" s="42" t="str">
        <f t="shared" si="13"/>
        <v>－</v>
      </c>
      <c r="AJ198" s="42" t="str">
        <f t="shared" si="13"/>
        <v>－</v>
      </c>
      <c r="AK198" s="42" t="str">
        <f t="shared" si="13"/>
        <v>－</v>
      </c>
      <c r="AL198" s="42" t="str">
        <f t="shared" si="13"/>
        <v>－</v>
      </c>
      <c r="AM198" s="42" t="str">
        <f t="shared" si="13"/>
        <v>－</v>
      </c>
      <c r="AN198" s="42" t="str">
        <f t="shared" si="13"/>
        <v>－</v>
      </c>
      <c r="AO198" s="42" t="str">
        <f t="shared" si="13"/>
        <v>－</v>
      </c>
      <c r="AP198" s="42" t="str">
        <f t="shared" si="13"/>
        <v>－</v>
      </c>
      <c r="AQ198" s="42" t="str">
        <f t="shared" si="13"/>
        <v>－</v>
      </c>
      <c r="AR198" s="42" t="str">
        <f t="shared" si="13"/>
        <v>－</v>
      </c>
      <c r="AS198" s="42" t="str">
        <f t="shared" si="13"/>
        <v>－</v>
      </c>
      <c r="AT198" s="42" t="str">
        <f t="shared" si="13"/>
        <v>－</v>
      </c>
      <c r="AU198" s="42" t="str">
        <f t="shared" si="13"/>
        <v>－</v>
      </c>
      <c r="AV198" s="42" t="str">
        <f t="shared" si="13"/>
        <v>－</v>
      </c>
      <c r="AW198" s="42" t="str">
        <f t="shared" si="13"/>
        <v>－</v>
      </c>
      <c r="AX198" s="42" t="str">
        <f t="shared" si="13"/>
        <v>－</v>
      </c>
      <c r="AY198" s="42" t="str">
        <f t="shared" si="13"/>
        <v>－</v>
      </c>
      <c r="AZ198" s="42" t="str">
        <f t="shared" si="13"/>
        <v>－</v>
      </c>
      <c r="BA198" s="42" t="str">
        <f t="shared" si="13"/>
        <v>－</v>
      </c>
      <c r="BB198" s="42" t="str">
        <f t="shared" si="13"/>
        <v>－</v>
      </c>
      <c r="BC198" s="42" t="str">
        <f t="shared" si="13"/>
        <v>－</v>
      </c>
      <c r="BD198" s="42" t="str">
        <f t="shared" si="13"/>
        <v>－</v>
      </c>
      <c r="BE198" s="42" t="str">
        <f t="shared" si="13"/>
        <v>－</v>
      </c>
      <c r="BF198" s="42" t="str">
        <f t="shared" si="13"/>
        <v>－</v>
      </c>
      <c r="BG198" s="42" t="str">
        <f t="shared" si="13"/>
        <v>－</v>
      </c>
      <c r="BH198" s="42" t="str">
        <f t="shared" si="13"/>
        <v>－</v>
      </c>
      <c r="BI198" s="42" t="str">
        <f t="shared" si="13"/>
        <v>－</v>
      </c>
      <c r="BJ198" s="42" t="str">
        <f t="shared" si="13"/>
        <v>－</v>
      </c>
      <c r="BK198" s="42" t="str">
        <f t="shared" si="13"/>
        <v>－</v>
      </c>
      <c r="BL198" s="42" t="str">
        <f t="shared" si="13"/>
        <v>－</v>
      </c>
    </row>
    <row r="199" spans="1:64" s="37" customFormat="1" x14ac:dyDescent="0.2">
      <c r="A199" s="7"/>
      <c r="B199" s="7"/>
      <c r="C199" s="7" t="s">
        <v>337</v>
      </c>
      <c r="D199" s="52">
        <f>MAX(D185:D198)</f>
        <v>6.6523794670000003</v>
      </c>
      <c r="E199" s="42">
        <f>SUM(E185:E198)</f>
        <v>3841</v>
      </c>
      <c r="F199" s="42">
        <f t="shared" ref="F199:AY199" si="14">SUM(F185:F198)</f>
        <v>83</v>
      </c>
      <c r="G199" s="42">
        <f t="shared" si="14"/>
        <v>210</v>
      </c>
      <c r="H199" s="42">
        <f t="shared" si="14"/>
        <v>3548</v>
      </c>
      <c r="I199" s="42">
        <f t="shared" si="14"/>
        <v>274.4644351989815</v>
      </c>
      <c r="J199" s="42">
        <f t="shared" si="14"/>
        <v>1001.7604410684881</v>
      </c>
      <c r="K199" s="42">
        <f t="shared" si="14"/>
        <v>229.52618919897847</v>
      </c>
      <c r="L199" s="42">
        <f t="shared" si="14"/>
        <v>44.93824600000297</v>
      </c>
      <c r="M199" s="42">
        <f t="shared" si="14"/>
        <v>1068.6533692674982</v>
      </c>
      <c r="N199" s="42">
        <f t="shared" si="14"/>
        <v>207.57150699997146</v>
      </c>
      <c r="O199" s="42">
        <f t="shared" si="14"/>
        <v>4.3907619679999996</v>
      </c>
      <c r="P199" s="42">
        <f t="shared" si="14"/>
        <v>7.3120179489999995</v>
      </c>
      <c r="Q199" s="42">
        <f t="shared" si="14"/>
        <v>4.0870961829999999</v>
      </c>
      <c r="R199" s="42">
        <f t="shared" si="14"/>
        <v>0.30366578500000002</v>
      </c>
      <c r="S199" s="42">
        <f t="shared" si="14"/>
        <v>6.9159321239999993</v>
      </c>
      <c r="T199" s="42">
        <f t="shared" si="14"/>
        <v>0.396085825</v>
      </c>
      <c r="U199" s="42">
        <f t="shared" si="14"/>
        <v>23.788649999999997</v>
      </c>
      <c r="V199" s="42">
        <f t="shared" si="14"/>
        <v>56.404699999999998</v>
      </c>
      <c r="W199" s="42">
        <f t="shared" si="14"/>
        <v>302.6438471669814</v>
      </c>
      <c r="X199" s="42">
        <f t="shared" si="14"/>
        <v>1065.4771590174882</v>
      </c>
      <c r="Y199" s="42">
        <f t="shared" si="14"/>
        <v>1368.1210061844697</v>
      </c>
      <c r="Z199" s="42">
        <f t="shared" si="14"/>
        <v>13.865297134876121</v>
      </c>
      <c r="AA199" s="42">
        <f t="shared" si="14"/>
        <v>6.6434907610587466</v>
      </c>
      <c r="AB199" s="42">
        <f t="shared" si="14"/>
        <v>6.643490761819999</v>
      </c>
      <c r="AC199" s="42">
        <f t="shared" si="14"/>
        <v>2.9184641510324516</v>
      </c>
      <c r="AD199" s="42">
        <f t="shared" si="14"/>
        <v>9.2881553463070432</v>
      </c>
      <c r="AE199" s="42">
        <f t="shared" si="14"/>
        <v>91.235395170413241</v>
      </c>
      <c r="AF199" s="42">
        <f t="shared" si="14"/>
        <v>100.52355051672031</v>
      </c>
      <c r="AG199" s="42">
        <f t="shared" si="14"/>
        <v>2.4252328217956474</v>
      </c>
      <c r="AH199" s="42">
        <f t="shared" si="14"/>
        <v>4.1256834209856983</v>
      </c>
      <c r="AI199" s="42">
        <f t="shared" si="14"/>
        <v>13.213337442886633</v>
      </c>
      <c r="AJ199" s="42">
        <f t="shared" si="14"/>
        <v>0.38084511191933634</v>
      </c>
      <c r="AK199" s="42">
        <f t="shared" si="14"/>
        <v>0.46022398006258336</v>
      </c>
      <c r="AL199" s="42">
        <f t="shared" si="14"/>
        <v>1.1510576268342263</v>
      </c>
      <c r="AM199" s="42">
        <f t="shared" si="14"/>
        <v>5.7245420847474371</v>
      </c>
      <c r="AN199" s="42">
        <f t="shared" si="14"/>
        <v>13.874062747355328</v>
      </c>
      <c r="AO199" s="42">
        <f t="shared" si="14"/>
        <v>105.5997902401341</v>
      </c>
      <c r="AP199" s="42">
        <f t="shared" si="14"/>
        <v>4243.1961783030001</v>
      </c>
      <c r="AQ199" s="42">
        <f t="shared" si="14"/>
        <v>2284.7979421530003</v>
      </c>
      <c r="AR199" s="42">
        <f t="shared" si="14"/>
        <v>6527.9941204560009</v>
      </c>
      <c r="AS199" s="42">
        <f t="shared" si="14"/>
        <v>392.85573071800002</v>
      </c>
      <c r="AT199" s="42">
        <f t="shared" si="14"/>
        <v>12854.689775363</v>
      </c>
      <c r="AU199" s="42">
        <f t="shared" si="14"/>
        <v>28397.953399091002</v>
      </c>
      <c r="AV199" s="42">
        <f t="shared" si="14"/>
        <v>8995.0827246690005</v>
      </c>
      <c r="AW199" s="42">
        <f t="shared" si="14"/>
        <v>19795.561917438001</v>
      </c>
      <c r="AX199" s="42">
        <f t="shared" si="14"/>
        <v>8763.4801797920009</v>
      </c>
      <c r="AY199" s="42">
        <f t="shared" si="14"/>
        <v>19280.020526739001</v>
      </c>
      <c r="AZ199" s="52">
        <f>MAX(AZ185:AZ198)</f>
        <v>58.150182521428569</v>
      </c>
      <c r="BA199" s="52">
        <f>MAX(BA185:BA198)</f>
        <v>116.30036505142857</v>
      </c>
      <c r="BB199" s="42">
        <f t="shared" ref="BB199:BD199" si="15">SUM(BB185:BB198)</f>
        <v>80.391237297999993</v>
      </c>
      <c r="BC199" s="42">
        <f t="shared" si="15"/>
        <v>6408.7662223899997</v>
      </c>
      <c r="BD199" s="42">
        <f t="shared" si="15"/>
        <v>14152.477819821999</v>
      </c>
      <c r="BE199" s="52">
        <f>MAX(BE185:BE198)</f>
        <v>3.0000758028571433</v>
      </c>
      <c r="BF199" s="52">
        <f>MAX(BF185:BF198)</f>
        <v>6.0001516100000005</v>
      </c>
      <c r="BG199" s="42">
        <f t="shared" ref="BG199:BL199" si="16">SUM(BG185:BG198)</f>
        <v>166.06278101199999</v>
      </c>
      <c r="BH199" s="42">
        <f t="shared" si="16"/>
        <v>1041.1279160500001</v>
      </c>
      <c r="BI199" s="42">
        <f t="shared" si="16"/>
        <v>5.0400000000000009</v>
      </c>
      <c r="BJ199" s="42">
        <f t="shared" si="16"/>
        <v>6.35</v>
      </c>
      <c r="BK199" s="42">
        <f t="shared" si="16"/>
        <v>6.7800000000000011</v>
      </c>
      <c r="BL199" s="42">
        <f t="shared" si="16"/>
        <v>8.3399999999999963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326</v>
      </c>
      <c r="C202" s="7" t="s">
        <v>368</v>
      </c>
      <c r="D202" s="42" t="s">
        <v>330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黒松内45_3</v>
      </c>
      <c r="C203" s="7" t="str">
        <f ca="1">LEFT(RIGHT(CELL("filename",A2),4),3)</f>
        <v>PT3</v>
      </c>
      <c r="D203" s="42" t="str">
        <f ca="1">RIGHT(CELL("filename",A2),LEN(CELL("filename",A2))-FIND("]",CELL("filename",A2)))</f>
        <v>黒松内45_3（PT3）</v>
      </c>
    </row>
    <row r="204" spans="1:64" s="37" customFormat="1" x14ac:dyDescent="0.2">
      <c r="A204" s="7" t="s">
        <v>331</v>
      </c>
      <c r="B204" s="37">
        <f ca="1">VLOOKUP(B203,$B$207:$C$260,2,0)</f>
        <v>38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325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6"/>
  <dimension ref="A1:BL442"/>
  <sheetViews>
    <sheetView workbookViewId="0">
      <pane xSplit="3" ySplit="3" topLeftCell="D4" activePane="bottomRight" state="frozen"/>
      <selection activeCell="I167" sqref="I167"/>
      <selection pane="topRight" activeCell="I167" sqref="I167"/>
      <selection pane="bottomLeft" activeCell="I167" sqref="I167"/>
      <selection pane="bottomRight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269</v>
      </c>
      <c r="B1" s="1" t="s">
        <v>1</v>
      </c>
      <c r="C1" s="2" t="s">
        <v>2</v>
      </c>
      <c r="D1" s="164" t="s">
        <v>327</v>
      </c>
      <c r="E1" s="9" t="s">
        <v>328</v>
      </c>
      <c r="F1" s="10"/>
      <c r="G1" s="10"/>
      <c r="H1" s="11"/>
      <c r="I1" s="9" t="s">
        <v>33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34</v>
      </c>
      <c r="AA1" s="10"/>
      <c r="AB1" s="11"/>
      <c r="AC1" s="12" t="s">
        <v>35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89"/>
      <c r="E2" s="12" t="s">
        <v>329</v>
      </c>
      <c r="F2" s="13"/>
      <c r="G2" s="13"/>
      <c r="H2" s="14"/>
      <c r="I2" s="12" t="s">
        <v>38</v>
      </c>
      <c r="J2" s="14"/>
      <c r="O2" s="12" t="s">
        <v>347</v>
      </c>
      <c r="P2" s="13"/>
      <c r="Q2" s="15"/>
      <c r="R2" s="15"/>
      <c r="S2" s="15"/>
      <c r="T2" s="15"/>
      <c r="U2" s="12" t="s">
        <v>40</v>
      </c>
      <c r="V2" s="14"/>
      <c r="W2" s="12" t="s">
        <v>32</v>
      </c>
      <c r="X2" s="14"/>
      <c r="Y2" s="13"/>
      <c r="Z2" s="16"/>
      <c r="AA2" s="15"/>
      <c r="AB2" s="17"/>
      <c r="AC2" s="12" t="s">
        <v>350</v>
      </c>
      <c r="AD2" s="13"/>
      <c r="AE2" s="14"/>
      <c r="AF2" s="13"/>
      <c r="AG2" s="12" t="s">
        <v>351</v>
      </c>
      <c r="AH2" s="13"/>
      <c r="AI2" s="14"/>
      <c r="AJ2" s="12" t="s">
        <v>352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353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354</v>
      </c>
      <c r="Q3" s="45" t="s">
        <v>355</v>
      </c>
      <c r="R3" s="46" t="s">
        <v>356</v>
      </c>
      <c r="S3" s="46" t="s">
        <v>357</v>
      </c>
      <c r="T3" s="47" t="s">
        <v>358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359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360</v>
      </c>
      <c r="AI3" s="26" t="s">
        <v>361</v>
      </c>
      <c r="AJ3" s="27" t="s">
        <v>362</v>
      </c>
      <c r="AK3" s="27" t="s">
        <v>363</v>
      </c>
      <c r="AL3" s="27" t="s">
        <v>364</v>
      </c>
      <c r="AM3" s="28" t="s">
        <v>365</v>
      </c>
      <c r="AN3" s="28" t="s">
        <v>366</v>
      </c>
      <c r="AO3" s="28" t="s">
        <v>367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>
        <v>4.0056599390000001</v>
      </c>
      <c r="E4" s="36">
        <v>191</v>
      </c>
      <c r="F4" s="36">
        <v>0</v>
      </c>
      <c r="G4" s="36">
        <v>0</v>
      </c>
      <c r="H4" s="36">
        <v>191</v>
      </c>
      <c r="I4" s="36">
        <v>0</v>
      </c>
      <c r="J4" s="36">
        <v>0</v>
      </c>
      <c r="K4" s="36">
        <v>0</v>
      </c>
      <c r="L4" s="36">
        <v>0</v>
      </c>
      <c r="M4" s="36">
        <v>0</v>
      </c>
      <c r="N4" s="36">
        <v>0</v>
      </c>
      <c r="O4" s="36">
        <v>0</v>
      </c>
      <c r="P4" s="36">
        <v>0</v>
      </c>
      <c r="Q4" s="36">
        <v>0</v>
      </c>
      <c r="R4" s="36">
        <v>0</v>
      </c>
      <c r="S4" s="36">
        <v>0</v>
      </c>
      <c r="T4" s="36">
        <v>0</v>
      </c>
      <c r="U4" s="36">
        <v>0</v>
      </c>
      <c r="V4" s="36">
        <v>0</v>
      </c>
      <c r="W4" s="36">
        <v>0</v>
      </c>
      <c r="X4" s="36">
        <v>0</v>
      </c>
      <c r="Y4" s="36">
        <v>0</v>
      </c>
      <c r="Z4" s="36">
        <v>0</v>
      </c>
      <c r="AA4" s="36">
        <v>0</v>
      </c>
      <c r="AB4" s="36">
        <v>0</v>
      </c>
      <c r="AC4" s="36">
        <v>0</v>
      </c>
      <c r="AD4" s="36">
        <v>0</v>
      </c>
      <c r="AE4" s="36">
        <v>0</v>
      </c>
      <c r="AF4" s="36">
        <v>0</v>
      </c>
      <c r="AG4" s="36">
        <v>0</v>
      </c>
      <c r="AH4" s="36">
        <v>0</v>
      </c>
      <c r="AI4" s="36">
        <v>0</v>
      </c>
      <c r="AJ4" s="36">
        <v>0</v>
      </c>
      <c r="AK4" s="36">
        <v>0</v>
      </c>
      <c r="AL4" s="36">
        <v>0</v>
      </c>
      <c r="AM4" s="36">
        <v>0</v>
      </c>
      <c r="AN4" s="36">
        <v>0</v>
      </c>
      <c r="AO4" s="36">
        <v>0</v>
      </c>
      <c r="AP4" s="36">
        <v>0</v>
      </c>
      <c r="AQ4" s="36">
        <v>0</v>
      </c>
      <c r="AR4" s="36">
        <v>0</v>
      </c>
      <c r="AS4" s="36">
        <v>0</v>
      </c>
      <c r="AT4" s="36">
        <v>0</v>
      </c>
      <c r="AU4" s="36">
        <v>0</v>
      </c>
      <c r="AV4" s="36">
        <v>0</v>
      </c>
      <c r="AW4" s="36">
        <v>0</v>
      </c>
      <c r="AX4" s="36">
        <v>0</v>
      </c>
      <c r="AY4" s="36">
        <v>0</v>
      </c>
      <c r="AZ4" s="36">
        <v>0</v>
      </c>
      <c r="BA4" s="36">
        <v>0</v>
      </c>
      <c r="BB4" s="36">
        <v>0</v>
      </c>
      <c r="BC4" s="36">
        <v>0</v>
      </c>
      <c r="BD4" s="36">
        <v>0</v>
      </c>
      <c r="BE4" s="36">
        <v>0</v>
      </c>
      <c r="BF4" s="36">
        <v>0</v>
      </c>
      <c r="BG4" s="36">
        <v>0</v>
      </c>
      <c r="BH4" s="36">
        <v>0</v>
      </c>
      <c r="BI4" s="36">
        <v>0</v>
      </c>
      <c r="BJ4" s="36">
        <v>0</v>
      </c>
      <c r="BK4" s="36">
        <v>0</v>
      </c>
      <c r="BL4" s="36">
        <v>0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>
        <v>4.8204833100000002</v>
      </c>
      <c r="E5" s="36">
        <v>19</v>
      </c>
      <c r="F5" s="36">
        <v>0</v>
      </c>
      <c r="G5" s="36">
        <v>1</v>
      </c>
      <c r="H5" s="36">
        <v>18</v>
      </c>
      <c r="I5" s="36">
        <v>0</v>
      </c>
      <c r="J5" s="36">
        <v>0</v>
      </c>
      <c r="K5" s="36">
        <v>0</v>
      </c>
      <c r="L5" s="36">
        <v>0</v>
      </c>
      <c r="M5" s="36">
        <v>0</v>
      </c>
      <c r="N5" s="36">
        <v>0</v>
      </c>
      <c r="O5" s="36">
        <v>1.3005169999999999E-3</v>
      </c>
      <c r="P5" s="36">
        <v>2.4098760000000005E-3</v>
      </c>
      <c r="Q5" s="36">
        <v>1.268574E-3</v>
      </c>
      <c r="R5" s="36">
        <v>3.1942999999999996E-5</v>
      </c>
      <c r="S5" s="36">
        <v>2.3682100000000004E-3</v>
      </c>
      <c r="T5" s="36">
        <v>4.1666000000000004E-5</v>
      </c>
      <c r="U5" s="36">
        <v>6.0000000000000001E-3</v>
      </c>
      <c r="V5" s="36">
        <v>1.44E-2</v>
      </c>
      <c r="W5" s="36">
        <v>7.3005170000000003E-3</v>
      </c>
      <c r="X5" s="36">
        <v>1.6809876000000001E-2</v>
      </c>
      <c r="Y5" s="36">
        <v>2.4110393000000001E-2</v>
      </c>
      <c r="Z5" s="36">
        <v>0</v>
      </c>
      <c r="AA5" s="36">
        <v>0</v>
      </c>
      <c r="AB5" s="36">
        <v>0</v>
      </c>
      <c r="AC5" s="36">
        <v>0</v>
      </c>
      <c r="AD5" s="36">
        <v>0</v>
      </c>
      <c r="AE5" s="36">
        <v>0</v>
      </c>
      <c r="AF5" s="36">
        <v>0</v>
      </c>
      <c r="AG5" s="36">
        <v>1.1791509338449949E-3</v>
      </c>
      <c r="AH5" s="36">
        <v>2.0059119334374627E-3</v>
      </c>
      <c r="AI5" s="36">
        <v>6.424339570603765E-3</v>
      </c>
      <c r="AJ5" s="36">
        <v>0</v>
      </c>
      <c r="AK5" s="36">
        <v>0</v>
      </c>
      <c r="AL5" s="36">
        <v>0</v>
      </c>
      <c r="AM5" s="36">
        <v>1.1791509338449949E-3</v>
      </c>
      <c r="AN5" s="36">
        <v>2.0059119334374627E-3</v>
      </c>
      <c r="AO5" s="36">
        <v>6.424339570603765E-3</v>
      </c>
      <c r="AP5" s="36">
        <v>2.9597348999999998E-2</v>
      </c>
      <c r="AQ5" s="36">
        <v>1.5937033999999999E-2</v>
      </c>
      <c r="AR5" s="36">
        <v>4.5534382999999998E-2</v>
      </c>
      <c r="AS5" s="36">
        <v>0</v>
      </c>
      <c r="AT5" s="36">
        <v>0</v>
      </c>
      <c r="AU5" s="36">
        <v>0</v>
      </c>
      <c r="AV5" s="36">
        <v>0</v>
      </c>
      <c r="AW5" s="36">
        <v>0</v>
      </c>
      <c r="AX5" s="36">
        <v>0</v>
      </c>
      <c r="AY5" s="36">
        <v>0</v>
      </c>
      <c r="AZ5" s="36">
        <v>0</v>
      </c>
      <c r="BA5" s="36">
        <v>0</v>
      </c>
      <c r="BB5" s="36">
        <v>2.3930373760000001</v>
      </c>
      <c r="BC5" s="36">
        <v>162.29424132</v>
      </c>
      <c r="BD5" s="36">
        <v>384.94665044499999</v>
      </c>
      <c r="BE5" s="36">
        <v>0.20268526571428575</v>
      </c>
      <c r="BF5" s="36">
        <v>0.40537053142857149</v>
      </c>
      <c r="BG5" s="36">
        <v>6.1349157600000002</v>
      </c>
      <c r="BH5" s="36">
        <v>51.888948812000002</v>
      </c>
      <c r="BI5" s="36">
        <v>0</v>
      </c>
      <c r="BJ5" s="36">
        <v>0</v>
      </c>
      <c r="BK5" s="36">
        <v>0</v>
      </c>
      <c r="BL5" s="36">
        <v>0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>
        <v>4.6716778940000001</v>
      </c>
      <c r="E6" s="36">
        <v>8</v>
      </c>
      <c r="F6" s="36">
        <v>0</v>
      </c>
      <c r="G6" s="36">
        <v>0</v>
      </c>
      <c r="H6" s="36">
        <v>8</v>
      </c>
      <c r="I6" s="36">
        <v>0</v>
      </c>
      <c r="J6" s="36">
        <v>0</v>
      </c>
      <c r="K6" s="36">
        <v>0</v>
      </c>
      <c r="L6" s="36">
        <v>0</v>
      </c>
      <c r="M6" s="36">
        <v>0</v>
      </c>
      <c r="N6" s="36">
        <v>0</v>
      </c>
      <c r="O6" s="36">
        <v>0</v>
      </c>
      <c r="P6" s="36">
        <v>0</v>
      </c>
      <c r="Q6" s="36">
        <v>0</v>
      </c>
      <c r="R6" s="36">
        <v>0</v>
      </c>
      <c r="S6" s="36">
        <v>0</v>
      </c>
      <c r="T6" s="36">
        <v>0</v>
      </c>
      <c r="U6" s="36">
        <v>0</v>
      </c>
      <c r="V6" s="36">
        <v>0</v>
      </c>
      <c r="W6" s="36">
        <v>0</v>
      </c>
      <c r="X6" s="36">
        <v>0</v>
      </c>
      <c r="Y6" s="36">
        <v>0</v>
      </c>
      <c r="Z6" s="36">
        <v>0</v>
      </c>
      <c r="AA6" s="36">
        <v>0</v>
      </c>
      <c r="AB6" s="36">
        <v>0</v>
      </c>
      <c r="AC6" s="36">
        <v>0</v>
      </c>
      <c r="AD6" s="36">
        <v>0</v>
      </c>
      <c r="AE6" s="36">
        <v>0</v>
      </c>
      <c r="AF6" s="36">
        <v>0</v>
      </c>
      <c r="AG6" s="36">
        <v>0</v>
      </c>
      <c r="AH6" s="36">
        <v>0</v>
      </c>
      <c r="AI6" s="36">
        <v>0</v>
      </c>
      <c r="AJ6" s="36">
        <v>0</v>
      </c>
      <c r="AK6" s="36">
        <v>0</v>
      </c>
      <c r="AL6" s="36">
        <v>0</v>
      </c>
      <c r="AM6" s="36">
        <v>0</v>
      </c>
      <c r="AN6" s="36">
        <v>0</v>
      </c>
      <c r="AO6" s="36">
        <v>0</v>
      </c>
      <c r="AP6" s="36">
        <v>0</v>
      </c>
      <c r="AQ6" s="36">
        <v>0</v>
      </c>
      <c r="AR6" s="36">
        <v>0</v>
      </c>
      <c r="AS6" s="36">
        <v>0</v>
      </c>
      <c r="AT6" s="36">
        <v>0</v>
      </c>
      <c r="AU6" s="36">
        <v>0</v>
      </c>
      <c r="AV6" s="36">
        <v>0</v>
      </c>
      <c r="AW6" s="36">
        <v>0</v>
      </c>
      <c r="AX6" s="36">
        <v>0</v>
      </c>
      <c r="AY6" s="36">
        <v>0</v>
      </c>
      <c r="AZ6" s="36">
        <v>0</v>
      </c>
      <c r="BA6" s="36">
        <v>0</v>
      </c>
      <c r="BB6" s="36">
        <v>9.9706226999999994E-2</v>
      </c>
      <c r="BC6" s="36">
        <v>5.5084136929999996</v>
      </c>
      <c r="BD6" s="36">
        <v>12.445140187</v>
      </c>
      <c r="BE6" s="36">
        <v>8.4449085714285721E-3</v>
      </c>
      <c r="BF6" s="36">
        <v>1.6889817142857144E-2</v>
      </c>
      <c r="BG6" s="36">
        <v>1.317828765</v>
      </c>
      <c r="BH6" s="36">
        <v>15.42221977</v>
      </c>
      <c r="BI6" s="36">
        <v>0</v>
      </c>
      <c r="BJ6" s="36">
        <v>0</v>
      </c>
      <c r="BK6" s="36">
        <v>0</v>
      </c>
      <c r="BL6" s="36">
        <v>0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>
        <v>3.7924847700000002</v>
      </c>
      <c r="E7" s="36">
        <v>38</v>
      </c>
      <c r="F7" s="36">
        <v>0</v>
      </c>
      <c r="G7" s="36">
        <v>0</v>
      </c>
      <c r="H7" s="36">
        <v>38</v>
      </c>
      <c r="I7" s="36">
        <v>0</v>
      </c>
      <c r="J7" s="36">
        <v>0</v>
      </c>
      <c r="K7" s="36">
        <v>0</v>
      </c>
      <c r="L7" s="36">
        <v>0</v>
      </c>
      <c r="M7" s="36">
        <v>0</v>
      </c>
      <c r="N7" s="36">
        <v>0</v>
      </c>
      <c r="O7" s="36">
        <v>0</v>
      </c>
      <c r="P7" s="36">
        <v>0</v>
      </c>
      <c r="Q7" s="36">
        <v>0</v>
      </c>
      <c r="R7" s="36">
        <v>0</v>
      </c>
      <c r="S7" s="36">
        <v>0</v>
      </c>
      <c r="T7" s="36">
        <v>0</v>
      </c>
      <c r="U7" s="36">
        <v>0</v>
      </c>
      <c r="V7" s="36">
        <v>0</v>
      </c>
      <c r="W7" s="36">
        <v>0</v>
      </c>
      <c r="X7" s="36">
        <v>0</v>
      </c>
      <c r="Y7" s="36">
        <v>0</v>
      </c>
      <c r="Z7" s="36">
        <v>0</v>
      </c>
      <c r="AA7" s="36">
        <v>0</v>
      </c>
      <c r="AB7" s="36">
        <v>0</v>
      </c>
      <c r="AC7" s="36">
        <v>0</v>
      </c>
      <c r="AD7" s="36">
        <v>0</v>
      </c>
      <c r="AE7" s="36">
        <v>0</v>
      </c>
      <c r="AF7" s="36">
        <v>0</v>
      </c>
      <c r="AG7" s="36">
        <v>0</v>
      </c>
      <c r="AH7" s="36">
        <v>0</v>
      </c>
      <c r="AI7" s="36">
        <v>0</v>
      </c>
      <c r="AJ7" s="36">
        <v>0</v>
      </c>
      <c r="AK7" s="36">
        <v>0</v>
      </c>
      <c r="AL7" s="36">
        <v>0</v>
      </c>
      <c r="AM7" s="36">
        <v>0</v>
      </c>
      <c r="AN7" s="36">
        <v>0</v>
      </c>
      <c r="AO7" s="36">
        <v>0</v>
      </c>
      <c r="AP7" s="36">
        <v>0</v>
      </c>
      <c r="AQ7" s="36">
        <v>0</v>
      </c>
      <c r="AR7" s="36">
        <v>0</v>
      </c>
      <c r="AS7" s="36">
        <v>0</v>
      </c>
      <c r="AT7" s="36">
        <v>0</v>
      </c>
      <c r="AU7" s="36">
        <v>0</v>
      </c>
      <c r="AV7" s="36">
        <v>0</v>
      </c>
      <c r="AW7" s="36">
        <v>0</v>
      </c>
      <c r="AX7" s="36">
        <v>0</v>
      </c>
      <c r="AY7" s="36">
        <v>0</v>
      </c>
      <c r="AZ7" s="36">
        <v>0</v>
      </c>
      <c r="BA7" s="36">
        <v>0</v>
      </c>
      <c r="BB7" s="36">
        <v>0</v>
      </c>
      <c r="BC7" s="36">
        <v>0</v>
      </c>
      <c r="BD7" s="36">
        <v>0</v>
      </c>
      <c r="BE7" s="36">
        <v>0</v>
      </c>
      <c r="BF7" s="36">
        <v>0</v>
      </c>
      <c r="BG7" s="36">
        <v>0</v>
      </c>
      <c r="BH7" s="36">
        <v>0</v>
      </c>
      <c r="BI7" s="36">
        <v>0</v>
      </c>
      <c r="BJ7" s="36">
        <v>0</v>
      </c>
      <c r="BK7" s="36">
        <v>0</v>
      </c>
      <c r="BL7" s="36">
        <v>0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>
        <v>3.916128482</v>
      </c>
      <c r="E8" s="36">
        <v>56</v>
      </c>
      <c r="F8" s="36">
        <v>0</v>
      </c>
      <c r="G8" s="36">
        <v>0</v>
      </c>
      <c r="H8" s="36">
        <v>56</v>
      </c>
      <c r="I8" s="36">
        <v>0</v>
      </c>
      <c r="J8" s="36">
        <v>0</v>
      </c>
      <c r="K8" s="36">
        <v>0</v>
      </c>
      <c r="L8" s="36">
        <v>0</v>
      </c>
      <c r="M8" s="36">
        <v>0</v>
      </c>
      <c r="N8" s="36">
        <v>0</v>
      </c>
      <c r="O8" s="36">
        <v>0</v>
      </c>
      <c r="P8" s="36">
        <v>0</v>
      </c>
      <c r="Q8" s="36">
        <v>0</v>
      </c>
      <c r="R8" s="36">
        <v>0</v>
      </c>
      <c r="S8" s="36">
        <v>0</v>
      </c>
      <c r="T8" s="36">
        <v>0</v>
      </c>
      <c r="U8" s="36">
        <v>0</v>
      </c>
      <c r="V8" s="36">
        <v>0</v>
      </c>
      <c r="W8" s="36">
        <v>0</v>
      </c>
      <c r="X8" s="36">
        <v>0</v>
      </c>
      <c r="Y8" s="36">
        <v>0</v>
      </c>
      <c r="Z8" s="36">
        <v>0</v>
      </c>
      <c r="AA8" s="36">
        <v>0</v>
      </c>
      <c r="AB8" s="36">
        <v>0</v>
      </c>
      <c r="AC8" s="36">
        <v>0</v>
      </c>
      <c r="AD8" s="36">
        <v>0</v>
      </c>
      <c r="AE8" s="36">
        <v>0</v>
      </c>
      <c r="AF8" s="36">
        <v>0</v>
      </c>
      <c r="AG8" s="36">
        <v>0</v>
      </c>
      <c r="AH8" s="36">
        <v>0</v>
      </c>
      <c r="AI8" s="36">
        <v>0</v>
      </c>
      <c r="AJ8" s="36">
        <v>0</v>
      </c>
      <c r="AK8" s="36">
        <v>0</v>
      </c>
      <c r="AL8" s="36">
        <v>0</v>
      </c>
      <c r="AM8" s="36">
        <v>0</v>
      </c>
      <c r="AN8" s="36">
        <v>0</v>
      </c>
      <c r="AO8" s="36">
        <v>0</v>
      </c>
      <c r="AP8" s="36">
        <v>0</v>
      </c>
      <c r="AQ8" s="36">
        <v>0</v>
      </c>
      <c r="AR8" s="36">
        <v>0</v>
      </c>
      <c r="AS8" s="36">
        <v>0</v>
      </c>
      <c r="AT8" s="36">
        <v>0</v>
      </c>
      <c r="AU8" s="36">
        <v>0</v>
      </c>
      <c r="AV8" s="36">
        <v>0</v>
      </c>
      <c r="AW8" s="36">
        <v>0</v>
      </c>
      <c r="AX8" s="36">
        <v>0</v>
      </c>
      <c r="AY8" s="36">
        <v>0</v>
      </c>
      <c r="AZ8" s="36">
        <v>0</v>
      </c>
      <c r="BA8" s="36">
        <v>0</v>
      </c>
      <c r="BB8" s="36">
        <v>0</v>
      </c>
      <c r="BC8" s="36">
        <v>0</v>
      </c>
      <c r="BD8" s="36">
        <v>0</v>
      </c>
      <c r="BE8" s="36">
        <v>0</v>
      </c>
      <c r="BF8" s="36">
        <v>0</v>
      </c>
      <c r="BG8" s="36">
        <v>0</v>
      </c>
      <c r="BH8" s="36">
        <v>0</v>
      </c>
      <c r="BI8" s="36">
        <v>0</v>
      </c>
      <c r="BJ8" s="36">
        <v>0</v>
      </c>
      <c r="BK8" s="36">
        <v>0</v>
      </c>
      <c r="BL8" s="36">
        <v>0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>
        <v>4.5724443509999997</v>
      </c>
      <c r="E9" s="36">
        <v>40</v>
      </c>
      <c r="F9" s="36">
        <v>0</v>
      </c>
      <c r="G9" s="36">
        <v>0</v>
      </c>
      <c r="H9" s="36">
        <v>40</v>
      </c>
      <c r="I9" s="36">
        <v>0</v>
      </c>
      <c r="J9" s="36">
        <v>0</v>
      </c>
      <c r="K9" s="36">
        <v>0</v>
      </c>
      <c r="L9" s="36">
        <v>0</v>
      </c>
      <c r="M9" s="36">
        <v>0</v>
      </c>
      <c r="N9" s="36">
        <v>0</v>
      </c>
      <c r="O9" s="36">
        <v>0</v>
      </c>
      <c r="P9" s="36">
        <v>0</v>
      </c>
      <c r="Q9" s="36">
        <v>0</v>
      </c>
      <c r="R9" s="36">
        <v>0</v>
      </c>
      <c r="S9" s="36">
        <v>0</v>
      </c>
      <c r="T9" s="36">
        <v>0</v>
      </c>
      <c r="U9" s="36">
        <v>0</v>
      </c>
      <c r="V9" s="36">
        <v>0</v>
      </c>
      <c r="W9" s="36">
        <v>0</v>
      </c>
      <c r="X9" s="36">
        <v>0</v>
      </c>
      <c r="Y9" s="36">
        <v>0</v>
      </c>
      <c r="Z9" s="36">
        <v>0</v>
      </c>
      <c r="AA9" s="36">
        <v>0</v>
      </c>
      <c r="AB9" s="36">
        <v>0</v>
      </c>
      <c r="AC9" s="36">
        <v>0</v>
      </c>
      <c r="AD9" s="36">
        <v>0</v>
      </c>
      <c r="AE9" s="36">
        <v>0</v>
      </c>
      <c r="AF9" s="36">
        <v>0</v>
      </c>
      <c r="AG9" s="36">
        <v>0</v>
      </c>
      <c r="AH9" s="36">
        <v>0</v>
      </c>
      <c r="AI9" s="36">
        <v>0</v>
      </c>
      <c r="AJ9" s="36">
        <v>0</v>
      </c>
      <c r="AK9" s="36">
        <v>0</v>
      </c>
      <c r="AL9" s="36">
        <v>0</v>
      </c>
      <c r="AM9" s="36">
        <v>0</v>
      </c>
      <c r="AN9" s="36">
        <v>0</v>
      </c>
      <c r="AO9" s="36">
        <v>0</v>
      </c>
      <c r="AP9" s="36">
        <v>0</v>
      </c>
      <c r="AQ9" s="36">
        <v>0</v>
      </c>
      <c r="AR9" s="36">
        <v>0</v>
      </c>
      <c r="AS9" s="36">
        <v>0</v>
      </c>
      <c r="AT9" s="36">
        <v>0</v>
      </c>
      <c r="AU9" s="36">
        <v>0</v>
      </c>
      <c r="AV9" s="36">
        <v>0</v>
      </c>
      <c r="AW9" s="36">
        <v>0</v>
      </c>
      <c r="AX9" s="36">
        <v>0</v>
      </c>
      <c r="AY9" s="36">
        <v>0</v>
      </c>
      <c r="AZ9" s="36">
        <v>0</v>
      </c>
      <c r="BA9" s="36">
        <v>0</v>
      </c>
      <c r="BB9" s="36">
        <v>5.9270801999999997E-2</v>
      </c>
      <c r="BC9" s="36">
        <v>1.9955391090000001</v>
      </c>
      <c r="BD9" s="36">
        <v>4.1088079039999998</v>
      </c>
      <c r="BE9" s="36">
        <v>5.0201128571428569E-3</v>
      </c>
      <c r="BF9" s="36">
        <v>1.0040225714285714E-2</v>
      </c>
      <c r="BG9" s="36">
        <v>0.28981479300000001</v>
      </c>
      <c r="BH9" s="36">
        <v>0.458010156</v>
      </c>
      <c r="BI9" s="36">
        <v>0</v>
      </c>
      <c r="BJ9" s="36">
        <v>0</v>
      </c>
      <c r="BK9" s="36">
        <v>0</v>
      </c>
      <c r="BL9" s="36">
        <v>0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>
        <v>4.4473167800000004</v>
      </c>
      <c r="E10" s="36">
        <v>0</v>
      </c>
      <c r="F10" s="36" t="s">
        <v>339</v>
      </c>
      <c r="G10" s="36" t="s">
        <v>339</v>
      </c>
      <c r="H10" s="36" t="s">
        <v>339</v>
      </c>
      <c r="I10" s="36">
        <v>0</v>
      </c>
      <c r="J10" s="36">
        <v>0</v>
      </c>
      <c r="K10" s="36">
        <v>0</v>
      </c>
      <c r="L10" s="36">
        <v>0</v>
      </c>
      <c r="M10" s="36">
        <v>0</v>
      </c>
      <c r="N10" s="36">
        <v>0</v>
      </c>
      <c r="O10" s="36">
        <v>0</v>
      </c>
      <c r="P10" s="36">
        <v>0</v>
      </c>
      <c r="Q10" s="36">
        <v>0</v>
      </c>
      <c r="R10" s="36">
        <v>0</v>
      </c>
      <c r="S10" s="36">
        <v>0</v>
      </c>
      <c r="T10" s="36">
        <v>0</v>
      </c>
      <c r="U10" s="36" t="s">
        <v>339</v>
      </c>
      <c r="V10" s="36" t="s">
        <v>339</v>
      </c>
      <c r="W10" s="36">
        <v>0</v>
      </c>
      <c r="X10" s="36">
        <v>0</v>
      </c>
      <c r="Y10" s="36">
        <v>0</v>
      </c>
      <c r="Z10" s="36">
        <v>0</v>
      </c>
      <c r="AA10" s="36">
        <v>0</v>
      </c>
      <c r="AB10" s="36">
        <v>0</v>
      </c>
      <c r="AC10" s="36">
        <v>0</v>
      </c>
      <c r="AD10" s="36">
        <v>0</v>
      </c>
      <c r="AE10" s="36">
        <v>0</v>
      </c>
      <c r="AF10" s="36">
        <v>0</v>
      </c>
      <c r="AG10" s="36" t="s">
        <v>339</v>
      </c>
      <c r="AH10" s="36" t="s">
        <v>339</v>
      </c>
      <c r="AI10" s="36" t="s">
        <v>339</v>
      </c>
      <c r="AJ10" s="36">
        <v>0</v>
      </c>
      <c r="AK10" s="36">
        <v>0</v>
      </c>
      <c r="AL10" s="36">
        <v>0</v>
      </c>
      <c r="AM10" s="36">
        <v>0</v>
      </c>
      <c r="AN10" s="36">
        <v>0</v>
      </c>
      <c r="AO10" s="36">
        <v>0</v>
      </c>
      <c r="AP10" s="36">
        <v>0</v>
      </c>
      <c r="AQ10" s="36">
        <v>0</v>
      </c>
      <c r="AR10" s="36">
        <v>0</v>
      </c>
      <c r="AS10" s="36">
        <v>0</v>
      </c>
      <c r="AT10" s="36">
        <v>0</v>
      </c>
      <c r="AU10" s="36">
        <v>0</v>
      </c>
      <c r="AV10" s="36">
        <v>0</v>
      </c>
      <c r="AW10" s="36">
        <v>0</v>
      </c>
      <c r="AX10" s="36">
        <v>0</v>
      </c>
      <c r="AY10" s="36">
        <v>0</v>
      </c>
      <c r="AZ10" s="36">
        <v>0</v>
      </c>
      <c r="BA10" s="36">
        <v>0</v>
      </c>
      <c r="BB10" s="36">
        <v>0</v>
      </c>
      <c r="BC10" s="36">
        <v>0</v>
      </c>
      <c r="BD10" s="36">
        <v>0</v>
      </c>
      <c r="BE10" s="36">
        <v>0</v>
      </c>
      <c r="BF10" s="36">
        <v>0</v>
      </c>
      <c r="BG10" s="36">
        <v>0</v>
      </c>
      <c r="BH10" s="36">
        <v>0</v>
      </c>
      <c r="BI10" s="36">
        <v>0</v>
      </c>
      <c r="BJ10" s="36">
        <v>0</v>
      </c>
      <c r="BK10" s="36">
        <v>0</v>
      </c>
      <c r="BL10" s="36">
        <v>0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>
        <v>4.502715813</v>
      </c>
      <c r="E11" s="36">
        <v>8</v>
      </c>
      <c r="F11" s="36">
        <v>0</v>
      </c>
      <c r="G11" s="36">
        <v>0</v>
      </c>
      <c r="H11" s="36">
        <v>8</v>
      </c>
      <c r="I11" s="36">
        <v>0</v>
      </c>
      <c r="J11" s="36">
        <v>0</v>
      </c>
      <c r="K11" s="36">
        <v>0</v>
      </c>
      <c r="L11" s="36">
        <v>0</v>
      </c>
      <c r="M11" s="36">
        <v>0</v>
      </c>
      <c r="N11" s="36">
        <v>0</v>
      </c>
      <c r="O11" s="36">
        <v>0</v>
      </c>
      <c r="P11" s="36">
        <v>0</v>
      </c>
      <c r="Q11" s="36">
        <v>0</v>
      </c>
      <c r="R11" s="36">
        <v>0</v>
      </c>
      <c r="S11" s="36">
        <v>0</v>
      </c>
      <c r="T11" s="36">
        <v>0</v>
      </c>
      <c r="U11" s="36">
        <v>0</v>
      </c>
      <c r="V11" s="36">
        <v>0</v>
      </c>
      <c r="W11" s="36">
        <v>0</v>
      </c>
      <c r="X11" s="36">
        <v>0</v>
      </c>
      <c r="Y11" s="36">
        <v>0</v>
      </c>
      <c r="Z11" s="36">
        <v>0</v>
      </c>
      <c r="AA11" s="36">
        <v>0</v>
      </c>
      <c r="AB11" s="36">
        <v>0</v>
      </c>
      <c r="AC11" s="36">
        <v>0</v>
      </c>
      <c r="AD11" s="36">
        <v>0</v>
      </c>
      <c r="AE11" s="36">
        <v>0</v>
      </c>
      <c r="AF11" s="36">
        <v>0</v>
      </c>
      <c r="AG11" s="36">
        <v>0</v>
      </c>
      <c r="AH11" s="36">
        <v>0</v>
      </c>
      <c r="AI11" s="36">
        <v>0</v>
      </c>
      <c r="AJ11" s="36">
        <v>0</v>
      </c>
      <c r="AK11" s="36">
        <v>0</v>
      </c>
      <c r="AL11" s="36">
        <v>0</v>
      </c>
      <c r="AM11" s="36">
        <v>0</v>
      </c>
      <c r="AN11" s="36">
        <v>0</v>
      </c>
      <c r="AO11" s="36">
        <v>0</v>
      </c>
      <c r="AP11" s="36">
        <v>0</v>
      </c>
      <c r="AQ11" s="36">
        <v>0</v>
      </c>
      <c r="AR11" s="36">
        <v>0</v>
      </c>
      <c r="AS11" s="36">
        <v>0</v>
      </c>
      <c r="AT11" s="36">
        <v>0</v>
      </c>
      <c r="AU11" s="36">
        <v>0</v>
      </c>
      <c r="AV11" s="36">
        <v>0</v>
      </c>
      <c r="AW11" s="36">
        <v>0</v>
      </c>
      <c r="AX11" s="36">
        <v>0</v>
      </c>
      <c r="AY11" s="36">
        <v>0</v>
      </c>
      <c r="AZ11" s="36">
        <v>0</v>
      </c>
      <c r="BA11" s="36">
        <v>0</v>
      </c>
      <c r="BB11" s="36">
        <v>0</v>
      </c>
      <c r="BC11" s="36">
        <v>0</v>
      </c>
      <c r="BD11" s="36">
        <v>0</v>
      </c>
      <c r="BE11" s="36">
        <v>0</v>
      </c>
      <c r="BF11" s="36">
        <v>0</v>
      </c>
      <c r="BG11" s="36">
        <v>0</v>
      </c>
      <c r="BH11" s="36">
        <v>1.6539827999999999E-2</v>
      </c>
      <c r="BI11" s="36">
        <v>0</v>
      </c>
      <c r="BJ11" s="36">
        <v>0</v>
      </c>
      <c r="BK11" s="36">
        <v>0</v>
      </c>
      <c r="BL11" s="36">
        <v>0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>
        <v>3.8019119940000001</v>
      </c>
      <c r="E12" s="36">
        <v>115</v>
      </c>
      <c r="F12" s="36">
        <v>0</v>
      </c>
      <c r="G12" s="36">
        <v>0</v>
      </c>
      <c r="H12" s="36">
        <v>115</v>
      </c>
      <c r="I12" s="36">
        <v>0</v>
      </c>
      <c r="J12" s="36">
        <v>0</v>
      </c>
      <c r="K12" s="36">
        <v>0</v>
      </c>
      <c r="L12" s="36">
        <v>0</v>
      </c>
      <c r="M12" s="36">
        <v>0</v>
      </c>
      <c r="N12" s="36">
        <v>0</v>
      </c>
      <c r="O12" s="36">
        <v>0</v>
      </c>
      <c r="P12" s="36">
        <v>0</v>
      </c>
      <c r="Q12" s="36">
        <v>0</v>
      </c>
      <c r="R12" s="36">
        <v>0</v>
      </c>
      <c r="S12" s="36">
        <v>0</v>
      </c>
      <c r="T12" s="36">
        <v>0</v>
      </c>
      <c r="U12" s="36">
        <v>0</v>
      </c>
      <c r="V12" s="36">
        <v>0</v>
      </c>
      <c r="W12" s="36">
        <v>0</v>
      </c>
      <c r="X12" s="36">
        <v>0</v>
      </c>
      <c r="Y12" s="36">
        <v>0</v>
      </c>
      <c r="Z12" s="36">
        <v>0</v>
      </c>
      <c r="AA12" s="36">
        <v>0</v>
      </c>
      <c r="AB12" s="36">
        <v>0</v>
      </c>
      <c r="AC12" s="36">
        <v>0</v>
      </c>
      <c r="AD12" s="36">
        <v>0</v>
      </c>
      <c r="AE12" s="36">
        <v>0</v>
      </c>
      <c r="AF12" s="36">
        <v>0</v>
      </c>
      <c r="AG12" s="36">
        <v>0</v>
      </c>
      <c r="AH12" s="36">
        <v>0</v>
      </c>
      <c r="AI12" s="36">
        <v>0</v>
      </c>
      <c r="AJ12" s="36">
        <v>0</v>
      </c>
      <c r="AK12" s="36">
        <v>0</v>
      </c>
      <c r="AL12" s="36">
        <v>0</v>
      </c>
      <c r="AM12" s="36">
        <v>0</v>
      </c>
      <c r="AN12" s="36">
        <v>0</v>
      </c>
      <c r="AO12" s="36">
        <v>0</v>
      </c>
      <c r="AP12" s="36">
        <v>0</v>
      </c>
      <c r="AQ12" s="36">
        <v>0</v>
      </c>
      <c r="AR12" s="36">
        <v>0</v>
      </c>
      <c r="AS12" s="36">
        <v>0</v>
      </c>
      <c r="AT12" s="36">
        <v>0</v>
      </c>
      <c r="AU12" s="36">
        <v>0</v>
      </c>
      <c r="AV12" s="36">
        <v>0</v>
      </c>
      <c r="AW12" s="36">
        <v>0</v>
      </c>
      <c r="AX12" s="36">
        <v>0</v>
      </c>
      <c r="AY12" s="36">
        <v>0</v>
      </c>
      <c r="AZ12" s="36">
        <v>0</v>
      </c>
      <c r="BA12" s="36">
        <v>0</v>
      </c>
      <c r="BB12" s="36">
        <v>0</v>
      </c>
      <c r="BC12" s="36">
        <v>0</v>
      </c>
      <c r="BD12" s="36">
        <v>0</v>
      </c>
      <c r="BE12" s="36">
        <v>0</v>
      </c>
      <c r="BF12" s="36">
        <v>0</v>
      </c>
      <c r="BG12" s="36">
        <v>0</v>
      </c>
      <c r="BH12" s="36">
        <v>0</v>
      </c>
      <c r="BI12" s="36">
        <v>0</v>
      </c>
      <c r="BJ12" s="36">
        <v>0</v>
      </c>
      <c r="BK12" s="36">
        <v>0</v>
      </c>
      <c r="BL12" s="36">
        <v>0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>
        <v>4.3628760150000003</v>
      </c>
      <c r="E13" s="36">
        <v>1</v>
      </c>
      <c r="F13" s="36">
        <v>0</v>
      </c>
      <c r="G13" s="36">
        <v>0</v>
      </c>
      <c r="H13" s="36">
        <v>1</v>
      </c>
      <c r="I13" s="36">
        <v>0</v>
      </c>
      <c r="J13" s="36">
        <v>0</v>
      </c>
      <c r="K13" s="36">
        <v>0</v>
      </c>
      <c r="L13" s="36">
        <v>0</v>
      </c>
      <c r="M13" s="36">
        <v>0</v>
      </c>
      <c r="N13" s="36">
        <v>0</v>
      </c>
      <c r="O13" s="36">
        <v>0</v>
      </c>
      <c r="P13" s="36">
        <v>0</v>
      </c>
      <c r="Q13" s="36">
        <v>0</v>
      </c>
      <c r="R13" s="36">
        <v>0</v>
      </c>
      <c r="S13" s="36">
        <v>0</v>
      </c>
      <c r="T13" s="36">
        <v>0</v>
      </c>
      <c r="U13" s="36">
        <v>0</v>
      </c>
      <c r="V13" s="36">
        <v>0</v>
      </c>
      <c r="W13" s="36">
        <v>0</v>
      </c>
      <c r="X13" s="36">
        <v>0</v>
      </c>
      <c r="Y13" s="36">
        <v>0</v>
      </c>
      <c r="Z13" s="36">
        <v>0</v>
      </c>
      <c r="AA13" s="36">
        <v>0</v>
      </c>
      <c r="AB13" s="36">
        <v>0</v>
      </c>
      <c r="AC13" s="36">
        <v>0</v>
      </c>
      <c r="AD13" s="36">
        <v>0</v>
      </c>
      <c r="AE13" s="36">
        <v>0</v>
      </c>
      <c r="AF13" s="36">
        <v>0</v>
      </c>
      <c r="AG13" s="36">
        <v>0</v>
      </c>
      <c r="AH13" s="36">
        <v>0</v>
      </c>
      <c r="AI13" s="36">
        <v>0</v>
      </c>
      <c r="AJ13" s="36">
        <v>0</v>
      </c>
      <c r="AK13" s="36">
        <v>0</v>
      </c>
      <c r="AL13" s="36">
        <v>0</v>
      </c>
      <c r="AM13" s="36">
        <v>0</v>
      </c>
      <c r="AN13" s="36">
        <v>0</v>
      </c>
      <c r="AO13" s="36">
        <v>0</v>
      </c>
      <c r="AP13" s="36">
        <v>0</v>
      </c>
      <c r="AQ13" s="36">
        <v>0</v>
      </c>
      <c r="AR13" s="36">
        <v>0</v>
      </c>
      <c r="AS13" s="36">
        <v>0</v>
      </c>
      <c r="AT13" s="36">
        <v>0</v>
      </c>
      <c r="AU13" s="36">
        <v>0</v>
      </c>
      <c r="AV13" s="36">
        <v>0</v>
      </c>
      <c r="AW13" s="36">
        <v>0</v>
      </c>
      <c r="AX13" s="36">
        <v>0</v>
      </c>
      <c r="AY13" s="36">
        <v>0</v>
      </c>
      <c r="AZ13" s="36">
        <v>0</v>
      </c>
      <c r="BA13" s="36">
        <v>0</v>
      </c>
      <c r="BB13" s="36">
        <v>0</v>
      </c>
      <c r="BC13" s="36">
        <v>0</v>
      </c>
      <c r="BD13" s="36">
        <v>0</v>
      </c>
      <c r="BE13" s="36">
        <v>0</v>
      </c>
      <c r="BF13" s="36">
        <v>0</v>
      </c>
      <c r="BG13" s="36">
        <v>0</v>
      </c>
      <c r="BH13" s="36">
        <v>0</v>
      </c>
      <c r="BI13" s="36">
        <v>0</v>
      </c>
      <c r="BJ13" s="36">
        <v>0</v>
      </c>
      <c r="BK13" s="36">
        <v>0</v>
      </c>
      <c r="BL13" s="36">
        <v>0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>
        <v>4.8858669419999998</v>
      </c>
      <c r="E14" s="36">
        <v>0</v>
      </c>
      <c r="F14" s="36" t="s">
        <v>339</v>
      </c>
      <c r="G14" s="36" t="s">
        <v>339</v>
      </c>
      <c r="H14" s="36" t="s">
        <v>339</v>
      </c>
      <c r="I14" s="36">
        <v>0</v>
      </c>
      <c r="J14" s="36">
        <v>0</v>
      </c>
      <c r="K14" s="36">
        <v>0</v>
      </c>
      <c r="L14" s="36">
        <v>0</v>
      </c>
      <c r="M14" s="36">
        <v>0</v>
      </c>
      <c r="N14" s="36">
        <v>0</v>
      </c>
      <c r="O14" s="36">
        <v>5.1645060000000001E-3</v>
      </c>
      <c r="P14" s="36">
        <v>8.2260619999999993E-3</v>
      </c>
      <c r="Q14" s="36">
        <v>4.1594170000000003E-3</v>
      </c>
      <c r="R14" s="36">
        <v>1.005089E-3</v>
      </c>
      <c r="S14" s="36">
        <v>6.915076E-3</v>
      </c>
      <c r="T14" s="36">
        <v>1.3109859999999999E-3</v>
      </c>
      <c r="U14" s="36" t="s">
        <v>339</v>
      </c>
      <c r="V14" s="36" t="s">
        <v>339</v>
      </c>
      <c r="W14" s="36">
        <v>5.1645060000000001E-3</v>
      </c>
      <c r="X14" s="36">
        <v>8.2260619999999993E-3</v>
      </c>
      <c r="Y14" s="36">
        <v>1.3390567999999999E-2</v>
      </c>
      <c r="Z14" s="36">
        <v>0</v>
      </c>
      <c r="AA14" s="36">
        <v>0</v>
      </c>
      <c r="AB14" s="36">
        <v>0</v>
      </c>
      <c r="AC14" s="36">
        <v>0</v>
      </c>
      <c r="AD14" s="36">
        <v>0</v>
      </c>
      <c r="AE14" s="36">
        <v>0</v>
      </c>
      <c r="AF14" s="36">
        <v>0</v>
      </c>
      <c r="AG14" s="36" t="s">
        <v>339</v>
      </c>
      <c r="AH14" s="36" t="s">
        <v>339</v>
      </c>
      <c r="AI14" s="36" t="s">
        <v>339</v>
      </c>
      <c r="AJ14" s="36">
        <v>0</v>
      </c>
      <c r="AK14" s="36">
        <v>0</v>
      </c>
      <c r="AL14" s="36">
        <v>0</v>
      </c>
      <c r="AM14" s="36">
        <v>0</v>
      </c>
      <c r="AN14" s="36">
        <v>0</v>
      </c>
      <c r="AO14" s="36">
        <v>0</v>
      </c>
      <c r="AP14" s="36">
        <v>6.7228119999999999E-3</v>
      </c>
      <c r="AQ14" s="36">
        <v>3.619976E-3</v>
      </c>
      <c r="AR14" s="36">
        <v>1.0342788E-2</v>
      </c>
      <c r="AS14" s="36">
        <v>0</v>
      </c>
      <c r="AT14" s="36">
        <v>0</v>
      </c>
      <c r="AU14" s="36">
        <v>0</v>
      </c>
      <c r="AV14" s="36">
        <v>0</v>
      </c>
      <c r="AW14" s="36">
        <v>0</v>
      </c>
      <c r="AX14" s="36">
        <v>0</v>
      </c>
      <c r="AY14" s="36">
        <v>0</v>
      </c>
      <c r="AZ14" s="36">
        <v>0</v>
      </c>
      <c r="BA14" s="36">
        <v>0</v>
      </c>
      <c r="BB14" s="36">
        <v>0.56870501699999998</v>
      </c>
      <c r="BC14" s="36">
        <v>25.424764539000002</v>
      </c>
      <c r="BD14" s="36">
        <v>70.69</v>
      </c>
      <c r="BE14" s="36">
        <v>4.816812571428572E-2</v>
      </c>
      <c r="BF14" s="36">
        <v>9.6336252857142868E-2</v>
      </c>
      <c r="BG14" s="36">
        <v>0.58385901799999995</v>
      </c>
      <c r="BH14" s="36">
        <v>17.921321300999999</v>
      </c>
      <c r="BI14" s="36">
        <v>0</v>
      </c>
      <c r="BJ14" s="36">
        <v>0</v>
      </c>
      <c r="BK14" s="36">
        <v>0</v>
      </c>
      <c r="BL14" s="36">
        <v>0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>
        <v>4.5639994809999997</v>
      </c>
      <c r="E15" s="36">
        <v>2</v>
      </c>
      <c r="F15" s="36">
        <v>0</v>
      </c>
      <c r="G15" s="36">
        <v>0</v>
      </c>
      <c r="H15" s="36">
        <v>2</v>
      </c>
      <c r="I15" s="36">
        <v>0</v>
      </c>
      <c r="J15" s="36">
        <v>0</v>
      </c>
      <c r="K15" s="36">
        <v>0</v>
      </c>
      <c r="L15" s="36">
        <v>0</v>
      </c>
      <c r="M15" s="36">
        <v>0</v>
      </c>
      <c r="N15" s="36">
        <v>0</v>
      </c>
      <c r="O15" s="36">
        <v>0</v>
      </c>
      <c r="P15" s="36">
        <v>0</v>
      </c>
      <c r="Q15" s="36">
        <v>0</v>
      </c>
      <c r="R15" s="36">
        <v>0</v>
      </c>
      <c r="S15" s="36">
        <v>0</v>
      </c>
      <c r="T15" s="36">
        <v>0</v>
      </c>
      <c r="U15" s="36">
        <v>0</v>
      </c>
      <c r="V15" s="36">
        <v>0</v>
      </c>
      <c r="W15" s="36">
        <v>0</v>
      </c>
      <c r="X15" s="36">
        <v>0</v>
      </c>
      <c r="Y15" s="36">
        <v>0</v>
      </c>
      <c r="Z15" s="36">
        <v>0</v>
      </c>
      <c r="AA15" s="36">
        <v>0</v>
      </c>
      <c r="AB15" s="36">
        <v>0</v>
      </c>
      <c r="AC15" s="36">
        <v>0</v>
      </c>
      <c r="AD15" s="36">
        <v>0</v>
      </c>
      <c r="AE15" s="36">
        <v>0</v>
      </c>
      <c r="AF15" s="36">
        <v>0</v>
      </c>
      <c r="AG15" s="36">
        <v>0</v>
      </c>
      <c r="AH15" s="36">
        <v>0</v>
      </c>
      <c r="AI15" s="36">
        <v>0</v>
      </c>
      <c r="AJ15" s="36">
        <v>0</v>
      </c>
      <c r="AK15" s="36">
        <v>0</v>
      </c>
      <c r="AL15" s="36">
        <v>0</v>
      </c>
      <c r="AM15" s="36">
        <v>0</v>
      </c>
      <c r="AN15" s="36">
        <v>0</v>
      </c>
      <c r="AO15" s="36">
        <v>0</v>
      </c>
      <c r="AP15" s="36">
        <v>0</v>
      </c>
      <c r="AQ15" s="36">
        <v>0</v>
      </c>
      <c r="AR15" s="36">
        <v>0</v>
      </c>
      <c r="AS15" s="36">
        <v>0</v>
      </c>
      <c r="AT15" s="36">
        <v>0</v>
      </c>
      <c r="AU15" s="36">
        <v>0</v>
      </c>
      <c r="AV15" s="36">
        <v>0</v>
      </c>
      <c r="AW15" s="36">
        <v>0</v>
      </c>
      <c r="AX15" s="36">
        <v>0</v>
      </c>
      <c r="AY15" s="36">
        <v>0</v>
      </c>
      <c r="AZ15" s="36">
        <v>0</v>
      </c>
      <c r="BA15" s="36">
        <v>0</v>
      </c>
      <c r="BB15" s="36">
        <v>6.0993124000000003E-2</v>
      </c>
      <c r="BC15" s="36">
        <v>0.35106453500000001</v>
      </c>
      <c r="BD15" s="36">
        <v>0.79315576200000004</v>
      </c>
      <c r="BE15" s="36">
        <v>5.1659900000000005E-3</v>
      </c>
      <c r="BF15" s="36">
        <v>1.0331980000000001E-2</v>
      </c>
      <c r="BG15" s="36">
        <v>0.11925927</v>
      </c>
      <c r="BH15" s="36">
        <v>0.831685283</v>
      </c>
      <c r="BI15" s="36">
        <v>0</v>
      </c>
      <c r="BJ15" s="36">
        <v>0</v>
      </c>
      <c r="BK15" s="36">
        <v>0</v>
      </c>
      <c r="BL15" s="36">
        <v>0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>
        <v>3.7818236989999998</v>
      </c>
      <c r="E16" s="36">
        <v>45</v>
      </c>
      <c r="F16" s="36">
        <v>0</v>
      </c>
      <c r="G16" s="36">
        <v>0</v>
      </c>
      <c r="H16" s="36">
        <v>45</v>
      </c>
      <c r="I16" s="36">
        <v>0</v>
      </c>
      <c r="J16" s="36">
        <v>0</v>
      </c>
      <c r="K16" s="36">
        <v>0</v>
      </c>
      <c r="L16" s="36">
        <v>0</v>
      </c>
      <c r="M16" s="36">
        <v>0</v>
      </c>
      <c r="N16" s="36">
        <v>0</v>
      </c>
      <c r="O16" s="36">
        <v>0</v>
      </c>
      <c r="P16" s="36">
        <v>0</v>
      </c>
      <c r="Q16" s="36">
        <v>0</v>
      </c>
      <c r="R16" s="36">
        <v>0</v>
      </c>
      <c r="S16" s="36">
        <v>0</v>
      </c>
      <c r="T16" s="36">
        <v>0</v>
      </c>
      <c r="U16" s="36">
        <v>0</v>
      </c>
      <c r="V16" s="36">
        <v>0</v>
      </c>
      <c r="W16" s="36">
        <v>0</v>
      </c>
      <c r="X16" s="36">
        <v>0</v>
      </c>
      <c r="Y16" s="36">
        <v>0</v>
      </c>
      <c r="Z16" s="36">
        <v>0</v>
      </c>
      <c r="AA16" s="36">
        <v>0</v>
      </c>
      <c r="AB16" s="36">
        <v>0</v>
      </c>
      <c r="AC16" s="36">
        <v>0</v>
      </c>
      <c r="AD16" s="36">
        <v>0</v>
      </c>
      <c r="AE16" s="36">
        <v>0</v>
      </c>
      <c r="AF16" s="36">
        <v>0</v>
      </c>
      <c r="AG16" s="36">
        <v>0</v>
      </c>
      <c r="AH16" s="36">
        <v>0</v>
      </c>
      <c r="AI16" s="36">
        <v>0</v>
      </c>
      <c r="AJ16" s="36">
        <v>0</v>
      </c>
      <c r="AK16" s="36">
        <v>0</v>
      </c>
      <c r="AL16" s="36">
        <v>0</v>
      </c>
      <c r="AM16" s="36">
        <v>0</v>
      </c>
      <c r="AN16" s="36">
        <v>0</v>
      </c>
      <c r="AO16" s="36">
        <v>0</v>
      </c>
      <c r="AP16" s="36">
        <v>0</v>
      </c>
      <c r="AQ16" s="36">
        <v>0</v>
      </c>
      <c r="AR16" s="36">
        <v>0</v>
      </c>
      <c r="AS16" s="36">
        <v>0</v>
      </c>
      <c r="AT16" s="36">
        <v>0</v>
      </c>
      <c r="AU16" s="36">
        <v>0</v>
      </c>
      <c r="AV16" s="36">
        <v>0</v>
      </c>
      <c r="AW16" s="36">
        <v>0</v>
      </c>
      <c r="AX16" s="36">
        <v>0</v>
      </c>
      <c r="AY16" s="36">
        <v>0</v>
      </c>
      <c r="AZ16" s="36">
        <v>0</v>
      </c>
      <c r="BA16" s="36">
        <v>0</v>
      </c>
      <c r="BB16" s="36">
        <v>0</v>
      </c>
      <c r="BC16" s="36">
        <v>0</v>
      </c>
      <c r="BD16" s="36">
        <v>0</v>
      </c>
      <c r="BE16" s="36">
        <v>0</v>
      </c>
      <c r="BF16" s="36">
        <v>0</v>
      </c>
      <c r="BG16" s="36">
        <v>0</v>
      </c>
      <c r="BH16" s="36">
        <v>0</v>
      </c>
      <c r="BI16" s="36">
        <v>0</v>
      </c>
      <c r="BJ16" s="36">
        <v>0</v>
      </c>
      <c r="BK16" s="36">
        <v>0</v>
      </c>
      <c r="BL16" s="36">
        <v>0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>
        <v>4.6537293049999997</v>
      </c>
      <c r="E17" s="36">
        <v>3</v>
      </c>
      <c r="F17" s="36">
        <v>0</v>
      </c>
      <c r="G17" s="36">
        <v>0</v>
      </c>
      <c r="H17" s="36">
        <v>3</v>
      </c>
      <c r="I17" s="36">
        <v>0</v>
      </c>
      <c r="J17" s="36">
        <v>0</v>
      </c>
      <c r="K17" s="36">
        <v>0</v>
      </c>
      <c r="L17" s="36">
        <v>0</v>
      </c>
      <c r="M17" s="36">
        <v>0</v>
      </c>
      <c r="N17" s="36">
        <v>0</v>
      </c>
      <c r="O17" s="36">
        <v>0</v>
      </c>
      <c r="P17" s="36">
        <v>0</v>
      </c>
      <c r="Q17" s="36">
        <v>0</v>
      </c>
      <c r="R17" s="36">
        <v>0</v>
      </c>
      <c r="S17" s="36">
        <v>0</v>
      </c>
      <c r="T17" s="36">
        <v>0</v>
      </c>
      <c r="U17" s="36">
        <v>0</v>
      </c>
      <c r="V17" s="36">
        <v>0</v>
      </c>
      <c r="W17" s="36">
        <v>0</v>
      </c>
      <c r="X17" s="36">
        <v>0</v>
      </c>
      <c r="Y17" s="36">
        <v>0</v>
      </c>
      <c r="Z17" s="36">
        <v>0</v>
      </c>
      <c r="AA17" s="36">
        <v>0</v>
      </c>
      <c r="AB17" s="36">
        <v>0</v>
      </c>
      <c r="AC17" s="36">
        <v>0</v>
      </c>
      <c r="AD17" s="36">
        <v>0</v>
      </c>
      <c r="AE17" s="36">
        <v>0</v>
      </c>
      <c r="AF17" s="36">
        <v>0</v>
      </c>
      <c r="AG17" s="36">
        <v>0</v>
      </c>
      <c r="AH17" s="36">
        <v>0</v>
      </c>
      <c r="AI17" s="36">
        <v>0</v>
      </c>
      <c r="AJ17" s="36">
        <v>0</v>
      </c>
      <c r="AK17" s="36">
        <v>0</v>
      </c>
      <c r="AL17" s="36">
        <v>0</v>
      </c>
      <c r="AM17" s="36">
        <v>0</v>
      </c>
      <c r="AN17" s="36">
        <v>0</v>
      </c>
      <c r="AO17" s="36">
        <v>0</v>
      </c>
      <c r="AP17" s="36">
        <v>0</v>
      </c>
      <c r="AQ17" s="36">
        <v>0</v>
      </c>
      <c r="AR17" s="36">
        <v>0</v>
      </c>
      <c r="AS17" s="36">
        <v>0</v>
      </c>
      <c r="AT17" s="36">
        <v>0</v>
      </c>
      <c r="AU17" s="36">
        <v>0</v>
      </c>
      <c r="AV17" s="36">
        <v>0</v>
      </c>
      <c r="AW17" s="36">
        <v>0</v>
      </c>
      <c r="AX17" s="36">
        <v>0</v>
      </c>
      <c r="AY17" s="36">
        <v>0</v>
      </c>
      <c r="AZ17" s="36">
        <v>0</v>
      </c>
      <c r="BA17" s="36">
        <v>0</v>
      </c>
      <c r="BB17" s="36">
        <v>0.20239858099999999</v>
      </c>
      <c r="BC17" s="36">
        <v>8.7038065289999995</v>
      </c>
      <c r="BD17" s="36">
        <v>22.402740375</v>
      </c>
      <c r="BE17" s="36">
        <v>1.7142735714285717E-2</v>
      </c>
      <c r="BF17" s="36">
        <v>3.4285472857142861E-2</v>
      </c>
      <c r="BG17" s="36">
        <v>0.77031625699999995</v>
      </c>
      <c r="BH17" s="36">
        <v>3.502464362</v>
      </c>
      <c r="BI17" s="36">
        <v>0</v>
      </c>
      <c r="BJ17" s="36">
        <v>0</v>
      </c>
      <c r="BK17" s="36">
        <v>0</v>
      </c>
      <c r="BL17" s="36">
        <v>0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>
        <v>4.9353425580000003</v>
      </c>
      <c r="E18" s="36">
        <v>1</v>
      </c>
      <c r="F18" s="36">
        <v>0</v>
      </c>
      <c r="G18" s="36">
        <v>0</v>
      </c>
      <c r="H18" s="36">
        <v>1</v>
      </c>
      <c r="I18" s="36">
        <v>0</v>
      </c>
      <c r="J18" s="36">
        <v>0</v>
      </c>
      <c r="K18" s="36">
        <v>0</v>
      </c>
      <c r="L18" s="36">
        <v>0</v>
      </c>
      <c r="M18" s="36">
        <v>0</v>
      </c>
      <c r="N18" s="36">
        <v>0</v>
      </c>
      <c r="O18" s="36">
        <v>1.2246550000000001E-3</v>
      </c>
      <c r="P18" s="36">
        <v>1.946955E-3</v>
      </c>
      <c r="Q18" s="36">
        <v>1.1079340000000001E-3</v>
      </c>
      <c r="R18" s="36">
        <v>1.16721E-4</v>
      </c>
      <c r="S18" s="36">
        <v>1.7947099999999999E-3</v>
      </c>
      <c r="T18" s="36">
        <v>1.5224499999999999E-4</v>
      </c>
      <c r="U18" s="36">
        <v>0</v>
      </c>
      <c r="V18" s="36">
        <v>0</v>
      </c>
      <c r="W18" s="36">
        <v>1.2246550000000001E-3</v>
      </c>
      <c r="X18" s="36">
        <v>1.946955E-3</v>
      </c>
      <c r="Y18" s="36">
        <v>3.1716100000000001E-3</v>
      </c>
      <c r="Z18" s="36">
        <v>0</v>
      </c>
      <c r="AA18" s="36">
        <v>0</v>
      </c>
      <c r="AB18" s="36">
        <v>0</v>
      </c>
      <c r="AC18" s="36">
        <v>0</v>
      </c>
      <c r="AD18" s="36">
        <v>0</v>
      </c>
      <c r="AE18" s="36">
        <v>0</v>
      </c>
      <c r="AF18" s="36">
        <v>0</v>
      </c>
      <c r="AG18" s="36">
        <v>0</v>
      </c>
      <c r="AH18" s="36">
        <v>0</v>
      </c>
      <c r="AI18" s="36">
        <v>0</v>
      </c>
      <c r="AJ18" s="36">
        <v>0</v>
      </c>
      <c r="AK18" s="36">
        <v>0</v>
      </c>
      <c r="AL18" s="36">
        <v>0</v>
      </c>
      <c r="AM18" s="36">
        <v>0</v>
      </c>
      <c r="AN18" s="36">
        <v>0</v>
      </c>
      <c r="AO18" s="36">
        <v>0</v>
      </c>
      <c r="AP18" s="36">
        <v>3.4740050000000001E-3</v>
      </c>
      <c r="AQ18" s="36">
        <v>1.8706180000000001E-3</v>
      </c>
      <c r="AR18" s="36">
        <v>5.3446229999999997E-3</v>
      </c>
      <c r="AS18" s="36">
        <v>0</v>
      </c>
      <c r="AT18" s="36">
        <v>0</v>
      </c>
      <c r="AU18" s="36">
        <v>0</v>
      </c>
      <c r="AV18" s="36">
        <v>0</v>
      </c>
      <c r="AW18" s="36">
        <v>0</v>
      </c>
      <c r="AX18" s="36">
        <v>0</v>
      </c>
      <c r="AY18" s="36">
        <v>0</v>
      </c>
      <c r="AZ18" s="36">
        <v>0</v>
      </c>
      <c r="BA18" s="36">
        <v>0</v>
      </c>
      <c r="BB18" s="36">
        <v>0.48838759300000001</v>
      </c>
      <c r="BC18" s="36">
        <v>28.475766248999999</v>
      </c>
      <c r="BD18" s="36">
        <v>74.580332076000005</v>
      </c>
      <c r="BE18" s="36">
        <v>4.1365408571428577E-2</v>
      </c>
      <c r="BF18" s="36">
        <v>8.2730817142857155E-2</v>
      </c>
      <c r="BG18" s="36">
        <v>2.370686498</v>
      </c>
      <c r="BH18" s="36">
        <v>23.916624467999998</v>
      </c>
      <c r="BI18" s="36">
        <v>0</v>
      </c>
      <c r="BJ18" s="36">
        <v>0</v>
      </c>
      <c r="BK18" s="36">
        <v>0</v>
      </c>
      <c r="BL18" s="36">
        <v>0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>
        <v>4.6507732580000001</v>
      </c>
      <c r="E19" s="36">
        <v>6</v>
      </c>
      <c r="F19" s="36">
        <v>0</v>
      </c>
      <c r="G19" s="36">
        <v>0</v>
      </c>
      <c r="H19" s="36">
        <v>6</v>
      </c>
      <c r="I19" s="36">
        <v>0</v>
      </c>
      <c r="J19" s="36">
        <v>0</v>
      </c>
      <c r="K19" s="36">
        <v>0</v>
      </c>
      <c r="L19" s="36">
        <v>0</v>
      </c>
      <c r="M19" s="36">
        <v>0</v>
      </c>
      <c r="N19" s="36">
        <v>0</v>
      </c>
      <c r="O19" s="36">
        <v>0</v>
      </c>
      <c r="P19" s="36">
        <v>0</v>
      </c>
      <c r="Q19" s="36">
        <v>0</v>
      </c>
      <c r="R19" s="36">
        <v>0</v>
      </c>
      <c r="S19" s="36">
        <v>0</v>
      </c>
      <c r="T19" s="36">
        <v>0</v>
      </c>
      <c r="U19" s="36">
        <v>0</v>
      </c>
      <c r="V19" s="36">
        <v>0</v>
      </c>
      <c r="W19" s="36">
        <v>0</v>
      </c>
      <c r="X19" s="36">
        <v>0</v>
      </c>
      <c r="Y19" s="36">
        <v>0</v>
      </c>
      <c r="Z19" s="36">
        <v>0</v>
      </c>
      <c r="AA19" s="36">
        <v>0</v>
      </c>
      <c r="AB19" s="36">
        <v>0</v>
      </c>
      <c r="AC19" s="36">
        <v>0</v>
      </c>
      <c r="AD19" s="36">
        <v>0</v>
      </c>
      <c r="AE19" s="36">
        <v>0</v>
      </c>
      <c r="AF19" s="36">
        <v>0</v>
      </c>
      <c r="AG19" s="36">
        <v>0</v>
      </c>
      <c r="AH19" s="36">
        <v>0</v>
      </c>
      <c r="AI19" s="36">
        <v>0</v>
      </c>
      <c r="AJ19" s="36">
        <v>0</v>
      </c>
      <c r="AK19" s="36">
        <v>0</v>
      </c>
      <c r="AL19" s="36">
        <v>0</v>
      </c>
      <c r="AM19" s="36">
        <v>0</v>
      </c>
      <c r="AN19" s="36">
        <v>0</v>
      </c>
      <c r="AO19" s="36">
        <v>0</v>
      </c>
      <c r="AP19" s="36">
        <v>0</v>
      </c>
      <c r="AQ19" s="36">
        <v>0</v>
      </c>
      <c r="AR19" s="36">
        <v>0</v>
      </c>
      <c r="AS19" s="36">
        <v>0</v>
      </c>
      <c r="AT19" s="36">
        <v>0</v>
      </c>
      <c r="AU19" s="36">
        <v>0</v>
      </c>
      <c r="AV19" s="36">
        <v>0</v>
      </c>
      <c r="AW19" s="36">
        <v>0</v>
      </c>
      <c r="AX19" s="36">
        <v>0</v>
      </c>
      <c r="AY19" s="36">
        <v>0</v>
      </c>
      <c r="AZ19" s="36">
        <v>0</v>
      </c>
      <c r="BA19" s="36">
        <v>0</v>
      </c>
      <c r="BB19" s="36">
        <v>0.18227421899999999</v>
      </c>
      <c r="BC19" s="36">
        <v>9.5362886440000008</v>
      </c>
      <c r="BD19" s="36">
        <v>22.461823462000002</v>
      </c>
      <c r="BE19" s="36">
        <v>1.5438244285714286E-2</v>
      </c>
      <c r="BF19" s="36">
        <v>3.0876489999999999E-2</v>
      </c>
      <c r="BG19" s="36">
        <v>0.44682348999999999</v>
      </c>
      <c r="BH19" s="36">
        <v>6.4044047519999996</v>
      </c>
      <c r="BI19" s="36">
        <v>0</v>
      </c>
      <c r="BJ19" s="36">
        <v>0</v>
      </c>
      <c r="BK19" s="36">
        <v>0</v>
      </c>
      <c r="BL19" s="36">
        <v>0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>
        <v>4.7454105389999999</v>
      </c>
      <c r="E20" s="36">
        <v>0</v>
      </c>
      <c r="F20" s="36" t="s">
        <v>339</v>
      </c>
      <c r="G20" s="36" t="s">
        <v>339</v>
      </c>
      <c r="H20" s="36" t="s">
        <v>339</v>
      </c>
      <c r="I20" s="36">
        <v>0</v>
      </c>
      <c r="J20" s="36">
        <v>0</v>
      </c>
      <c r="K20" s="36">
        <v>0</v>
      </c>
      <c r="L20" s="36">
        <v>0</v>
      </c>
      <c r="M20" s="36">
        <v>0</v>
      </c>
      <c r="N20" s="36">
        <v>0</v>
      </c>
      <c r="O20" s="36">
        <v>0</v>
      </c>
      <c r="P20" s="36">
        <v>0</v>
      </c>
      <c r="Q20" s="36">
        <v>0</v>
      </c>
      <c r="R20" s="36">
        <v>0</v>
      </c>
      <c r="S20" s="36">
        <v>0</v>
      </c>
      <c r="T20" s="36">
        <v>0</v>
      </c>
      <c r="U20" s="36" t="s">
        <v>339</v>
      </c>
      <c r="V20" s="36" t="s">
        <v>339</v>
      </c>
      <c r="W20" s="36">
        <v>0</v>
      </c>
      <c r="X20" s="36">
        <v>0</v>
      </c>
      <c r="Y20" s="36">
        <v>0</v>
      </c>
      <c r="Z20" s="36">
        <v>0</v>
      </c>
      <c r="AA20" s="36">
        <v>0</v>
      </c>
      <c r="AB20" s="36">
        <v>0</v>
      </c>
      <c r="AC20" s="36">
        <v>0</v>
      </c>
      <c r="AD20" s="36">
        <v>0</v>
      </c>
      <c r="AE20" s="36">
        <v>0</v>
      </c>
      <c r="AF20" s="36">
        <v>0</v>
      </c>
      <c r="AG20" s="36" t="s">
        <v>339</v>
      </c>
      <c r="AH20" s="36" t="s">
        <v>339</v>
      </c>
      <c r="AI20" s="36" t="s">
        <v>339</v>
      </c>
      <c r="AJ20" s="36">
        <v>0</v>
      </c>
      <c r="AK20" s="36">
        <v>0</v>
      </c>
      <c r="AL20" s="36">
        <v>0</v>
      </c>
      <c r="AM20" s="36">
        <v>0</v>
      </c>
      <c r="AN20" s="36">
        <v>0</v>
      </c>
      <c r="AO20" s="36">
        <v>0</v>
      </c>
      <c r="AP20" s="36">
        <v>0</v>
      </c>
      <c r="AQ20" s="36">
        <v>0</v>
      </c>
      <c r="AR20" s="36">
        <v>0</v>
      </c>
      <c r="AS20" s="36">
        <v>0</v>
      </c>
      <c r="AT20" s="36">
        <v>0</v>
      </c>
      <c r="AU20" s="36">
        <v>0</v>
      </c>
      <c r="AV20" s="36">
        <v>0</v>
      </c>
      <c r="AW20" s="36">
        <v>0</v>
      </c>
      <c r="AX20" s="36">
        <v>0</v>
      </c>
      <c r="AY20" s="36">
        <v>0</v>
      </c>
      <c r="AZ20" s="36">
        <v>0</v>
      </c>
      <c r="BA20" s="36">
        <v>0</v>
      </c>
      <c r="BB20" s="36">
        <v>7.0883548000000005E-2</v>
      </c>
      <c r="BC20" s="36">
        <v>4.4901130670000002</v>
      </c>
      <c r="BD20" s="36">
        <v>10.353636817</v>
      </c>
      <c r="BE20" s="36">
        <v>6.0036871428571434E-3</v>
      </c>
      <c r="BF20" s="36">
        <v>1.2007375714285715E-2</v>
      </c>
      <c r="BG20" s="36">
        <v>0.44728623200000001</v>
      </c>
      <c r="BH20" s="36">
        <v>3.656459339</v>
      </c>
      <c r="BI20" s="36">
        <v>0</v>
      </c>
      <c r="BJ20" s="36">
        <v>0</v>
      </c>
      <c r="BK20" s="36">
        <v>0</v>
      </c>
      <c r="BL20" s="36">
        <v>0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>
        <v>4.5746685080000002</v>
      </c>
      <c r="E21" s="36">
        <v>3</v>
      </c>
      <c r="F21" s="36">
        <v>0</v>
      </c>
      <c r="G21" s="36">
        <v>0</v>
      </c>
      <c r="H21" s="36">
        <v>3</v>
      </c>
      <c r="I21" s="36">
        <v>0</v>
      </c>
      <c r="J21" s="36">
        <v>0</v>
      </c>
      <c r="K21" s="36">
        <v>0</v>
      </c>
      <c r="L21" s="36">
        <v>0</v>
      </c>
      <c r="M21" s="36">
        <v>0</v>
      </c>
      <c r="N21" s="36">
        <v>0</v>
      </c>
      <c r="O21" s="36">
        <v>0</v>
      </c>
      <c r="P21" s="36">
        <v>0</v>
      </c>
      <c r="Q21" s="36">
        <v>0</v>
      </c>
      <c r="R21" s="36">
        <v>0</v>
      </c>
      <c r="S21" s="36">
        <v>0</v>
      </c>
      <c r="T21" s="36">
        <v>0</v>
      </c>
      <c r="U21" s="36">
        <v>0</v>
      </c>
      <c r="V21" s="36">
        <v>0</v>
      </c>
      <c r="W21" s="36">
        <v>0</v>
      </c>
      <c r="X21" s="36">
        <v>0</v>
      </c>
      <c r="Y21" s="36">
        <v>0</v>
      </c>
      <c r="Z21" s="36">
        <v>0</v>
      </c>
      <c r="AA21" s="36">
        <v>0</v>
      </c>
      <c r="AB21" s="36">
        <v>0</v>
      </c>
      <c r="AC21" s="36">
        <v>0</v>
      </c>
      <c r="AD21" s="36">
        <v>0</v>
      </c>
      <c r="AE21" s="36">
        <v>0</v>
      </c>
      <c r="AF21" s="36">
        <v>0</v>
      </c>
      <c r="AG21" s="36">
        <v>0</v>
      </c>
      <c r="AH21" s="36">
        <v>0</v>
      </c>
      <c r="AI21" s="36">
        <v>0</v>
      </c>
      <c r="AJ21" s="36">
        <v>0</v>
      </c>
      <c r="AK21" s="36">
        <v>0</v>
      </c>
      <c r="AL21" s="36">
        <v>0</v>
      </c>
      <c r="AM21" s="36">
        <v>0</v>
      </c>
      <c r="AN21" s="36">
        <v>0</v>
      </c>
      <c r="AO21" s="36">
        <v>0</v>
      </c>
      <c r="AP21" s="36">
        <v>0</v>
      </c>
      <c r="AQ21" s="36">
        <v>0</v>
      </c>
      <c r="AR21" s="36">
        <v>0</v>
      </c>
      <c r="AS21" s="36">
        <v>0</v>
      </c>
      <c r="AT21" s="36">
        <v>0</v>
      </c>
      <c r="AU21" s="36">
        <v>0</v>
      </c>
      <c r="AV21" s="36">
        <v>0</v>
      </c>
      <c r="AW21" s="36">
        <v>0</v>
      </c>
      <c r="AX21" s="36">
        <v>0</v>
      </c>
      <c r="AY21" s="36">
        <v>0</v>
      </c>
      <c r="AZ21" s="36">
        <v>0</v>
      </c>
      <c r="BA21" s="36">
        <v>0</v>
      </c>
      <c r="BB21" s="36">
        <v>1.1022483E-2</v>
      </c>
      <c r="BC21" s="36">
        <v>0.32521739799999999</v>
      </c>
      <c r="BD21" s="36">
        <v>0.76769727899999995</v>
      </c>
      <c r="BE21" s="36">
        <v>9.3358000000000004E-4</v>
      </c>
      <c r="BF21" s="36">
        <v>1.8671614285714288E-3</v>
      </c>
      <c r="BG21" s="36">
        <v>6.8536147000000006E-2</v>
      </c>
      <c r="BH21" s="36">
        <v>1.499675324</v>
      </c>
      <c r="BI21" s="36">
        <v>0</v>
      </c>
      <c r="BJ21" s="36">
        <v>0</v>
      </c>
      <c r="BK21" s="36">
        <v>0</v>
      </c>
      <c r="BL21" s="36">
        <v>0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>
        <v>4.5133697350000004</v>
      </c>
      <c r="E22" s="36">
        <v>2</v>
      </c>
      <c r="F22" s="36">
        <v>0</v>
      </c>
      <c r="G22" s="36">
        <v>0</v>
      </c>
      <c r="H22" s="36">
        <v>2</v>
      </c>
      <c r="I22" s="36">
        <v>0</v>
      </c>
      <c r="J22" s="36">
        <v>0</v>
      </c>
      <c r="K22" s="36">
        <v>0</v>
      </c>
      <c r="L22" s="36">
        <v>0</v>
      </c>
      <c r="M22" s="36">
        <v>0</v>
      </c>
      <c r="N22" s="36">
        <v>0</v>
      </c>
      <c r="O22" s="36">
        <v>0</v>
      </c>
      <c r="P22" s="36">
        <v>0</v>
      </c>
      <c r="Q22" s="36">
        <v>0</v>
      </c>
      <c r="R22" s="36">
        <v>0</v>
      </c>
      <c r="S22" s="36">
        <v>0</v>
      </c>
      <c r="T22" s="36">
        <v>0</v>
      </c>
      <c r="U22" s="36">
        <v>0</v>
      </c>
      <c r="V22" s="36">
        <v>0</v>
      </c>
      <c r="W22" s="36">
        <v>0</v>
      </c>
      <c r="X22" s="36">
        <v>0</v>
      </c>
      <c r="Y22" s="36">
        <v>0</v>
      </c>
      <c r="Z22" s="36">
        <v>0</v>
      </c>
      <c r="AA22" s="36">
        <v>0</v>
      </c>
      <c r="AB22" s="36">
        <v>0</v>
      </c>
      <c r="AC22" s="36">
        <v>0</v>
      </c>
      <c r="AD22" s="36">
        <v>0</v>
      </c>
      <c r="AE22" s="36">
        <v>0</v>
      </c>
      <c r="AF22" s="36">
        <v>0</v>
      </c>
      <c r="AG22" s="36">
        <v>0</v>
      </c>
      <c r="AH22" s="36">
        <v>0</v>
      </c>
      <c r="AI22" s="36">
        <v>0</v>
      </c>
      <c r="AJ22" s="36">
        <v>0</v>
      </c>
      <c r="AK22" s="36">
        <v>0</v>
      </c>
      <c r="AL22" s="36">
        <v>0</v>
      </c>
      <c r="AM22" s="36">
        <v>0</v>
      </c>
      <c r="AN22" s="36">
        <v>0</v>
      </c>
      <c r="AO22" s="36">
        <v>0</v>
      </c>
      <c r="AP22" s="36">
        <v>0</v>
      </c>
      <c r="AQ22" s="36">
        <v>0</v>
      </c>
      <c r="AR22" s="36">
        <v>0</v>
      </c>
      <c r="AS22" s="36">
        <v>0</v>
      </c>
      <c r="AT22" s="36">
        <v>0</v>
      </c>
      <c r="AU22" s="36">
        <v>0</v>
      </c>
      <c r="AV22" s="36">
        <v>0</v>
      </c>
      <c r="AW22" s="36">
        <v>0</v>
      </c>
      <c r="AX22" s="36">
        <v>0</v>
      </c>
      <c r="AY22" s="36">
        <v>0</v>
      </c>
      <c r="AZ22" s="36">
        <v>0</v>
      </c>
      <c r="BA22" s="36">
        <v>0</v>
      </c>
      <c r="BB22" s="36">
        <v>0</v>
      </c>
      <c r="BC22" s="36">
        <v>0</v>
      </c>
      <c r="BD22" s="36">
        <v>0</v>
      </c>
      <c r="BE22" s="36">
        <v>0</v>
      </c>
      <c r="BF22" s="36">
        <v>0</v>
      </c>
      <c r="BG22" s="36">
        <v>9.3012600000000004E-3</v>
      </c>
      <c r="BH22" s="36">
        <v>0.135359118</v>
      </c>
      <c r="BI22" s="36">
        <v>0</v>
      </c>
      <c r="BJ22" s="36">
        <v>0</v>
      </c>
      <c r="BK22" s="36">
        <v>0</v>
      </c>
      <c r="BL22" s="36">
        <v>0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>
        <v>4.4019883399999999</v>
      </c>
      <c r="E23" s="36">
        <v>0</v>
      </c>
      <c r="F23" s="36" t="s">
        <v>339</v>
      </c>
      <c r="G23" s="36" t="s">
        <v>339</v>
      </c>
      <c r="H23" s="36" t="s">
        <v>339</v>
      </c>
      <c r="I23" s="36">
        <v>0</v>
      </c>
      <c r="J23" s="36">
        <v>0</v>
      </c>
      <c r="K23" s="36">
        <v>0</v>
      </c>
      <c r="L23" s="36">
        <v>0</v>
      </c>
      <c r="M23" s="36">
        <v>0</v>
      </c>
      <c r="N23" s="36">
        <v>0</v>
      </c>
      <c r="O23" s="36">
        <v>0</v>
      </c>
      <c r="P23" s="36">
        <v>0</v>
      </c>
      <c r="Q23" s="36">
        <v>0</v>
      </c>
      <c r="R23" s="36">
        <v>0</v>
      </c>
      <c r="S23" s="36">
        <v>0</v>
      </c>
      <c r="T23" s="36">
        <v>0</v>
      </c>
      <c r="U23" s="36" t="s">
        <v>339</v>
      </c>
      <c r="V23" s="36" t="s">
        <v>339</v>
      </c>
      <c r="W23" s="36">
        <v>0</v>
      </c>
      <c r="X23" s="36">
        <v>0</v>
      </c>
      <c r="Y23" s="36">
        <v>0</v>
      </c>
      <c r="Z23" s="36">
        <v>0</v>
      </c>
      <c r="AA23" s="36">
        <v>0</v>
      </c>
      <c r="AB23" s="36">
        <v>0</v>
      </c>
      <c r="AC23" s="36">
        <v>0</v>
      </c>
      <c r="AD23" s="36">
        <v>0</v>
      </c>
      <c r="AE23" s="36">
        <v>0</v>
      </c>
      <c r="AF23" s="36">
        <v>0</v>
      </c>
      <c r="AG23" s="36" t="s">
        <v>339</v>
      </c>
      <c r="AH23" s="36" t="s">
        <v>339</v>
      </c>
      <c r="AI23" s="36" t="s">
        <v>339</v>
      </c>
      <c r="AJ23" s="36">
        <v>0</v>
      </c>
      <c r="AK23" s="36">
        <v>0</v>
      </c>
      <c r="AL23" s="36">
        <v>0</v>
      </c>
      <c r="AM23" s="36">
        <v>0</v>
      </c>
      <c r="AN23" s="36">
        <v>0</v>
      </c>
      <c r="AO23" s="36">
        <v>0</v>
      </c>
      <c r="AP23" s="36">
        <v>0</v>
      </c>
      <c r="AQ23" s="36">
        <v>0</v>
      </c>
      <c r="AR23" s="36">
        <v>0</v>
      </c>
      <c r="AS23" s="36">
        <v>0</v>
      </c>
      <c r="AT23" s="36">
        <v>0</v>
      </c>
      <c r="AU23" s="36">
        <v>0</v>
      </c>
      <c r="AV23" s="36">
        <v>0</v>
      </c>
      <c r="AW23" s="36">
        <v>0</v>
      </c>
      <c r="AX23" s="36">
        <v>0</v>
      </c>
      <c r="AY23" s="36">
        <v>0</v>
      </c>
      <c r="AZ23" s="36">
        <v>0</v>
      </c>
      <c r="BA23" s="36">
        <v>0</v>
      </c>
      <c r="BB23" s="36">
        <v>0</v>
      </c>
      <c r="BC23" s="36">
        <v>0</v>
      </c>
      <c r="BD23" s="36">
        <v>0</v>
      </c>
      <c r="BE23" s="36">
        <v>0</v>
      </c>
      <c r="BF23" s="36">
        <v>0</v>
      </c>
      <c r="BG23" s="36">
        <v>0</v>
      </c>
      <c r="BH23" s="36">
        <v>0</v>
      </c>
      <c r="BI23" s="36">
        <v>0</v>
      </c>
      <c r="BJ23" s="36">
        <v>0</v>
      </c>
      <c r="BK23" s="36">
        <v>0</v>
      </c>
      <c r="BL23" s="36">
        <v>0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>
        <v>4.3605405639999999</v>
      </c>
      <c r="E24" s="36">
        <v>0</v>
      </c>
      <c r="F24" s="36" t="s">
        <v>339</v>
      </c>
      <c r="G24" s="36" t="s">
        <v>339</v>
      </c>
      <c r="H24" s="36" t="s">
        <v>339</v>
      </c>
      <c r="I24" s="36">
        <v>0</v>
      </c>
      <c r="J24" s="36">
        <v>0</v>
      </c>
      <c r="K24" s="36">
        <v>0</v>
      </c>
      <c r="L24" s="36">
        <v>0</v>
      </c>
      <c r="M24" s="36">
        <v>0</v>
      </c>
      <c r="N24" s="36">
        <v>0</v>
      </c>
      <c r="O24" s="36">
        <v>0</v>
      </c>
      <c r="P24" s="36">
        <v>0</v>
      </c>
      <c r="Q24" s="36">
        <v>0</v>
      </c>
      <c r="R24" s="36">
        <v>0</v>
      </c>
      <c r="S24" s="36">
        <v>0</v>
      </c>
      <c r="T24" s="36">
        <v>0</v>
      </c>
      <c r="U24" s="36" t="s">
        <v>339</v>
      </c>
      <c r="V24" s="36" t="s">
        <v>339</v>
      </c>
      <c r="W24" s="36">
        <v>0</v>
      </c>
      <c r="X24" s="36">
        <v>0</v>
      </c>
      <c r="Y24" s="36">
        <v>0</v>
      </c>
      <c r="Z24" s="36">
        <v>0</v>
      </c>
      <c r="AA24" s="36">
        <v>0</v>
      </c>
      <c r="AB24" s="36">
        <v>0</v>
      </c>
      <c r="AC24" s="36">
        <v>0</v>
      </c>
      <c r="AD24" s="36">
        <v>0</v>
      </c>
      <c r="AE24" s="36">
        <v>0</v>
      </c>
      <c r="AF24" s="36">
        <v>0</v>
      </c>
      <c r="AG24" s="36" t="s">
        <v>339</v>
      </c>
      <c r="AH24" s="36" t="s">
        <v>339</v>
      </c>
      <c r="AI24" s="36" t="s">
        <v>339</v>
      </c>
      <c r="AJ24" s="36">
        <v>0</v>
      </c>
      <c r="AK24" s="36">
        <v>0</v>
      </c>
      <c r="AL24" s="36">
        <v>0</v>
      </c>
      <c r="AM24" s="36">
        <v>0</v>
      </c>
      <c r="AN24" s="36">
        <v>0</v>
      </c>
      <c r="AO24" s="36">
        <v>0</v>
      </c>
      <c r="AP24" s="36">
        <v>0</v>
      </c>
      <c r="AQ24" s="36">
        <v>0</v>
      </c>
      <c r="AR24" s="36">
        <v>0</v>
      </c>
      <c r="AS24" s="36">
        <v>0</v>
      </c>
      <c r="AT24" s="36">
        <v>0</v>
      </c>
      <c r="AU24" s="36">
        <v>0</v>
      </c>
      <c r="AV24" s="36">
        <v>0</v>
      </c>
      <c r="AW24" s="36">
        <v>0</v>
      </c>
      <c r="AX24" s="36">
        <v>0</v>
      </c>
      <c r="AY24" s="36">
        <v>0</v>
      </c>
      <c r="AZ24" s="36">
        <v>0</v>
      </c>
      <c r="BA24" s="36">
        <v>0</v>
      </c>
      <c r="BB24" s="36">
        <v>0</v>
      </c>
      <c r="BC24" s="36">
        <v>0</v>
      </c>
      <c r="BD24" s="36">
        <v>0</v>
      </c>
      <c r="BE24" s="36">
        <v>0</v>
      </c>
      <c r="BF24" s="36">
        <v>0</v>
      </c>
      <c r="BG24" s="36">
        <v>0</v>
      </c>
      <c r="BH24" s="36">
        <v>0</v>
      </c>
      <c r="BI24" s="36">
        <v>0</v>
      </c>
      <c r="BJ24" s="36">
        <v>0</v>
      </c>
      <c r="BK24" s="36">
        <v>0</v>
      </c>
      <c r="BL24" s="36">
        <v>0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>
        <v>4.4070223449999997</v>
      </c>
      <c r="E25" s="36">
        <v>1</v>
      </c>
      <c r="F25" s="36">
        <v>0</v>
      </c>
      <c r="G25" s="36">
        <v>0</v>
      </c>
      <c r="H25" s="36">
        <v>1</v>
      </c>
      <c r="I25" s="36">
        <v>0</v>
      </c>
      <c r="J25" s="36">
        <v>0</v>
      </c>
      <c r="K25" s="36">
        <v>0</v>
      </c>
      <c r="L25" s="36">
        <v>0</v>
      </c>
      <c r="M25" s="36">
        <v>0</v>
      </c>
      <c r="N25" s="36">
        <v>0</v>
      </c>
      <c r="O25" s="36">
        <v>0</v>
      </c>
      <c r="P25" s="36">
        <v>0</v>
      </c>
      <c r="Q25" s="36">
        <v>0</v>
      </c>
      <c r="R25" s="36">
        <v>0</v>
      </c>
      <c r="S25" s="36">
        <v>0</v>
      </c>
      <c r="T25" s="36">
        <v>0</v>
      </c>
      <c r="U25" s="36">
        <v>0</v>
      </c>
      <c r="V25" s="36">
        <v>0</v>
      </c>
      <c r="W25" s="36">
        <v>0</v>
      </c>
      <c r="X25" s="36">
        <v>0</v>
      </c>
      <c r="Y25" s="36">
        <v>0</v>
      </c>
      <c r="Z25" s="36">
        <v>0</v>
      </c>
      <c r="AA25" s="36">
        <v>0</v>
      </c>
      <c r="AB25" s="36">
        <v>0</v>
      </c>
      <c r="AC25" s="36">
        <v>0</v>
      </c>
      <c r="AD25" s="36">
        <v>0</v>
      </c>
      <c r="AE25" s="36">
        <v>0</v>
      </c>
      <c r="AF25" s="36">
        <v>0</v>
      </c>
      <c r="AG25" s="36">
        <v>0</v>
      </c>
      <c r="AH25" s="36">
        <v>0</v>
      </c>
      <c r="AI25" s="36">
        <v>0</v>
      </c>
      <c r="AJ25" s="36">
        <v>0</v>
      </c>
      <c r="AK25" s="36">
        <v>0</v>
      </c>
      <c r="AL25" s="36">
        <v>0</v>
      </c>
      <c r="AM25" s="36">
        <v>0</v>
      </c>
      <c r="AN25" s="36">
        <v>0</v>
      </c>
      <c r="AO25" s="36">
        <v>0</v>
      </c>
      <c r="AP25" s="36">
        <v>0</v>
      </c>
      <c r="AQ25" s="36">
        <v>0</v>
      </c>
      <c r="AR25" s="36">
        <v>0</v>
      </c>
      <c r="AS25" s="36">
        <v>0</v>
      </c>
      <c r="AT25" s="36">
        <v>0</v>
      </c>
      <c r="AU25" s="36">
        <v>0</v>
      </c>
      <c r="AV25" s="36">
        <v>0</v>
      </c>
      <c r="AW25" s="36">
        <v>0</v>
      </c>
      <c r="AX25" s="36">
        <v>0</v>
      </c>
      <c r="AY25" s="36">
        <v>0</v>
      </c>
      <c r="AZ25" s="36">
        <v>0</v>
      </c>
      <c r="BA25" s="36">
        <v>0</v>
      </c>
      <c r="BB25" s="36">
        <v>0</v>
      </c>
      <c r="BC25" s="36">
        <v>0</v>
      </c>
      <c r="BD25" s="36">
        <v>0</v>
      </c>
      <c r="BE25" s="36">
        <v>0</v>
      </c>
      <c r="BF25" s="36">
        <v>0</v>
      </c>
      <c r="BG25" s="36">
        <v>0</v>
      </c>
      <c r="BH25" s="36">
        <v>0</v>
      </c>
      <c r="BI25" s="36">
        <v>0</v>
      </c>
      <c r="BJ25" s="36">
        <v>0</v>
      </c>
      <c r="BK25" s="36">
        <v>0</v>
      </c>
      <c r="BL25" s="36">
        <v>0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>
        <v>4.3632707000000002</v>
      </c>
      <c r="E26" s="36">
        <v>0</v>
      </c>
      <c r="F26" s="36" t="s">
        <v>339</v>
      </c>
      <c r="G26" s="36" t="s">
        <v>339</v>
      </c>
      <c r="H26" s="36" t="s">
        <v>339</v>
      </c>
      <c r="I26" s="36">
        <v>0</v>
      </c>
      <c r="J26" s="36">
        <v>0</v>
      </c>
      <c r="K26" s="36">
        <v>0</v>
      </c>
      <c r="L26" s="36">
        <v>0</v>
      </c>
      <c r="M26" s="36">
        <v>0</v>
      </c>
      <c r="N26" s="36">
        <v>0</v>
      </c>
      <c r="O26" s="36">
        <v>0</v>
      </c>
      <c r="P26" s="36">
        <v>0</v>
      </c>
      <c r="Q26" s="36">
        <v>0</v>
      </c>
      <c r="R26" s="36">
        <v>0</v>
      </c>
      <c r="S26" s="36">
        <v>0</v>
      </c>
      <c r="T26" s="36">
        <v>0</v>
      </c>
      <c r="U26" s="36" t="s">
        <v>339</v>
      </c>
      <c r="V26" s="36" t="s">
        <v>339</v>
      </c>
      <c r="W26" s="36">
        <v>0</v>
      </c>
      <c r="X26" s="36">
        <v>0</v>
      </c>
      <c r="Y26" s="36">
        <v>0</v>
      </c>
      <c r="Z26" s="36">
        <v>0</v>
      </c>
      <c r="AA26" s="36">
        <v>0</v>
      </c>
      <c r="AB26" s="36">
        <v>0</v>
      </c>
      <c r="AC26" s="36">
        <v>0</v>
      </c>
      <c r="AD26" s="36">
        <v>0</v>
      </c>
      <c r="AE26" s="36">
        <v>0</v>
      </c>
      <c r="AF26" s="36">
        <v>0</v>
      </c>
      <c r="AG26" s="36" t="s">
        <v>339</v>
      </c>
      <c r="AH26" s="36" t="s">
        <v>339</v>
      </c>
      <c r="AI26" s="36" t="s">
        <v>339</v>
      </c>
      <c r="AJ26" s="36">
        <v>0</v>
      </c>
      <c r="AK26" s="36">
        <v>0</v>
      </c>
      <c r="AL26" s="36">
        <v>0</v>
      </c>
      <c r="AM26" s="36">
        <v>0</v>
      </c>
      <c r="AN26" s="36">
        <v>0</v>
      </c>
      <c r="AO26" s="36">
        <v>0</v>
      </c>
      <c r="AP26" s="36">
        <v>0</v>
      </c>
      <c r="AQ26" s="36">
        <v>0</v>
      </c>
      <c r="AR26" s="36">
        <v>0</v>
      </c>
      <c r="AS26" s="36">
        <v>0</v>
      </c>
      <c r="AT26" s="36">
        <v>0</v>
      </c>
      <c r="AU26" s="36">
        <v>0</v>
      </c>
      <c r="AV26" s="36">
        <v>0</v>
      </c>
      <c r="AW26" s="36">
        <v>0</v>
      </c>
      <c r="AX26" s="36">
        <v>0</v>
      </c>
      <c r="AY26" s="36">
        <v>0</v>
      </c>
      <c r="AZ26" s="36">
        <v>0</v>
      </c>
      <c r="BA26" s="36">
        <v>0</v>
      </c>
      <c r="BB26" s="36">
        <v>0</v>
      </c>
      <c r="BC26" s="36">
        <v>0</v>
      </c>
      <c r="BD26" s="36">
        <v>0</v>
      </c>
      <c r="BE26" s="36">
        <v>0</v>
      </c>
      <c r="BF26" s="36">
        <v>0</v>
      </c>
      <c r="BG26" s="36">
        <v>0</v>
      </c>
      <c r="BH26" s="36">
        <v>0</v>
      </c>
      <c r="BI26" s="36">
        <v>0</v>
      </c>
      <c r="BJ26" s="36">
        <v>0</v>
      </c>
      <c r="BK26" s="36">
        <v>0</v>
      </c>
      <c r="BL26" s="36">
        <v>0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>
        <v>4.3422791949999997</v>
      </c>
      <c r="E27" s="36">
        <v>0</v>
      </c>
      <c r="F27" s="36" t="s">
        <v>339</v>
      </c>
      <c r="G27" s="36" t="s">
        <v>339</v>
      </c>
      <c r="H27" s="36" t="s">
        <v>339</v>
      </c>
      <c r="I27" s="36">
        <v>0</v>
      </c>
      <c r="J27" s="36">
        <v>0</v>
      </c>
      <c r="K27" s="36">
        <v>0</v>
      </c>
      <c r="L27" s="36">
        <v>0</v>
      </c>
      <c r="M27" s="36">
        <v>0</v>
      </c>
      <c r="N27" s="36">
        <v>0</v>
      </c>
      <c r="O27" s="36">
        <v>0</v>
      </c>
      <c r="P27" s="36">
        <v>0</v>
      </c>
      <c r="Q27" s="36">
        <v>0</v>
      </c>
      <c r="R27" s="36">
        <v>0</v>
      </c>
      <c r="S27" s="36">
        <v>0</v>
      </c>
      <c r="T27" s="36">
        <v>0</v>
      </c>
      <c r="U27" s="36" t="s">
        <v>339</v>
      </c>
      <c r="V27" s="36" t="s">
        <v>339</v>
      </c>
      <c r="W27" s="36">
        <v>0</v>
      </c>
      <c r="X27" s="36">
        <v>0</v>
      </c>
      <c r="Y27" s="36">
        <v>0</v>
      </c>
      <c r="Z27" s="36">
        <v>0</v>
      </c>
      <c r="AA27" s="36">
        <v>0</v>
      </c>
      <c r="AB27" s="36">
        <v>0</v>
      </c>
      <c r="AC27" s="36">
        <v>0</v>
      </c>
      <c r="AD27" s="36">
        <v>0</v>
      </c>
      <c r="AE27" s="36">
        <v>0</v>
      </c>
      <c r="AF27" s="36">
        <v>0</v>
      </c>
      <c r="AG27" s="36" t="s">
        <v>339</v>
      </c>
      <c r="AH27" s="36" t="s">
        <v>339</v>
      </c>
      <c r="AI27" s="36" t="s">
        <v>339</v>
      </c>
      <c r="AJ27" s="36">
        <v>0</v>
      </c>
      <c r="AK27" s="36">
        <v>0</v>
      </c>
      <c r="AL27" s="36">
        <v>0</v>
      </c>
      <c r="AM27" s="36">
        <v>0</v>
      </c>
      <c r="AN27" s="36">
        <v>0</v>
      </c>
      <c r="AO27" s="36">
        <v>0</v>
      </c>
      <c r="AP27" s="36">
        <v>0</v>
      </c>
      <c r="AQ27" s="36">
        <v>0</v>
      </c>
      <c r="AR27" s="36">
        <v>0</v>
      </c>
      <c r="AS27" s="36">
        <v>0</v>
      </c>
      <c r="AT27" s="36">
        <v>0</v>
      </c>
      <c r="AU27" s="36">
        <v>0</v>
      </c>
      <c r="AV27" s="36">
        <v>0</v>
      </c>
      <c r="AW27" s="36">
        <v>0</v>
      </c>
      <c r="AX27" s="36">
        <v>0</v>
      </c>
      <c r="AY27" s="36">
        <v>0</v>
      </c>
      <c r="AZ27" s="36">
        <v>0</v>
      </c>
      <c r="BA27" s="36">
        <v>0</v>
      </c>
      <c r="BB27" s="36">
        <v>0</v>
      </c>
      <c r="BC27" s="36">
        <v>0</v>
      </c>
      <c r="BD27" s="36">
        <v>0</v>
      </c>
      <c r="BE27" s="36">
        <v>0</v>
      </c>
      <c r="BF27" s="36">
        <v>0</v>
      </c>
      <c r="BG27" s="36">
        <v>0</v>
      </c>
      <c r="BH27" s="36">
        <v>0</v>
      </c>
      <c r="BI27" s="36">
        <v>0</v>
      </c>
      <c r="BJ27" s="36">
        <v>0</v>
      </c>
      <c r="BK27" s="36">
        <v>0</v>
      </c>
      <c r="BL27" s="36">
        <v>0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162">
        <v>5.0767075999999998</v>
      </c>
      <c r="E28" s="36">
        <v>519</v>
      </c>
      <c r="F28" s="36">
        <v>0</v>
      </c>
      <c r="G28" s="36">
        <v>1</v>
      </c>
      <c r="H28" s="36">
        <v>518</v>
      </c>
      <c r="I28" s="36">
        <v>2.0986305634985075E-4</v>
      </c>
      <c r="J28" s="36">
        <v>3.121269061662402E-2</v>
      </c>
      <c r="K28" s="36">
        <v>2.0986305634985075E-4</v>
      </c>
      <c r="L28" s="36">
        <v>0</v>
      </c>
      <c r="M28" s="36">
        <v>2.4422553672974225E-2</v>
      </c>
      <c r="N28" s="36">
        <v>6.9999999999996454E-3</v>
      </c>
      <c r="O28" s="36">
        <v>0.44733000300000003</v>
      </c>
      <c r="P28" s="36">
        <v>0.80335518599999989</v>
      </c>
      <c r="Q28" s="36">
        <v>0.42358299600000004</v>
      </c>
      <c r="R28" s="36">
        <v>2.3747007000000001E-2</v>
      </c>
      <c r="S28" s="36">
        <v>0.77238082899999994</v>
      </c>
      <c r="T28" s="36">
        <v>3.0974357000000001E-2</v>
      </c>
      <c r="U28" s="36">
        <v>3.0000000000000001E-3</v>
      </c>
      <c r="V28" s="36">
        <v>7.1999999999999998E-3</v>
      </c>
      <c r="W28" s="36">
        <v>0.45053986605634988</v>
      </c>
      <c r="X28" s="36">
        <v>0.84176787661662389</v>
      </c>
      <c r="Y28" s="36">
        <v>1.2923077426729739</v>
      </c>
      <c r="Z28" s="36">
        <v>2.3775102755583158E-5</v>
      </c>
      <c r="AA28" s="36">
        <v>5.0878719896947957E-6</v>
      </c>
      <c r="AB28" s="36">
        <v>5.0878699999999996E-6</v>
      </c>
      <c r="AC28" s="36">
        <v>7.0324408145108301E-6</v>
      </c>
      <c r="AD28" s="36">
        <v>7.976315265171743E-4</v>
      </c>
      <c r="AE28" s="36">
        <v>7.1786837386545706E-3</v>
      </c>
      <c r="AF28" s="36">
        <v>7.9763152651717434E-3</v>
      </c>
      <c r="AG28" s="36">
        <v>5.2591803713677564E-4</v>
      </c>
      <c r="AH28" s="36">
        <v>8.9466516662348042E-4</v>
      </c>
      <c r="AI28" s="36">
        <v>2.8653465471589847E-3</v>
      </c>
      <c r="AJ28" s="36">
        <v>5.1309894792734046E-7</v>
      </c>
      <c r="AK28" s="36">
        <v>6.2005056402893849E-7</v>
      </c>
      <c r="AL28" s="36">
        <v>1.5507969199069533E-6</v>
      </c>
      <c r="AM28" s="36">
        <v>5.3346357689921381E-4</v>
      </c>
      <c r="AN28" s="36">
        <v>1.6929167437046836E-3</v>
      </c>
      <c r="AO28" s="36">
        <v>1.0045581082733462E-2</v>
      </c>
      <c r="AP28" s="36">
        <v>2.7989455159999999</v>
      </c>
      <c r="AQ28" s="36">
        <v>1.507124508</v>
      </c>
      <c r="AR28" s="36">
        <v>4.3060700240000003</v>
      </c>
      <c r="AS28" s="36">
        <v>8.8863500000000003E-4</v>
      </c>
      <c r="AT28" s="36">
        <v>1.1483554999999999E-2</v>
      </c>
      <c r="AU28" s="36">
        <v>2.4275503E-2</v>
      </c>
      <c r="AV28" s="36">
        <v>6.1117996000000001E-2</v>
      </c>
      <c r="AW28" s="36">
        <v>0.12919954</v>
      </c>
      <c r="AX28" s="36">
        <v>5.4187949999999999E-2</v>
      </c>
      <c r="AY28" s="36">
        <v>0.114549866</v>
      </c>
      <c r="AZ28" s="36">
        <v>6.2471428571428578E-6</v>
      </c>
      <c r="BA28" s="36">
        <v>1.2494285714285716E-5</v>
      </c>
      <c r="BB28" s="36">
        <v>13.750353379</v>
      </c>
      <c r="BC28" s="36">
        <v>2063.1738782580001</v>
      </c>
      <c r="BD28" s="36">
        <v>4361.4178247669997</v>
      </c>
      <c r="BE28" s="36">
        <v>0.12155545714285715</v>
      </c>
      <c r="BF28" s="36">
        <v>0.2431109142857143</v>
      </c>
      <c r="BG28" s="36">
        <v>12.278127277999999</v>
      </c>
      <c r="BH28" s="36">
        <v>183.29936250599999</v>
      </c>
      <c r="BI28" s="36">
        <v>0</v>
      </c>
      <c r="BJ28" s="36">
        <v>0</v>
      </c>
      <c r="BK28" s="36">
        <v>0</v>
      </c>
      <c r="BL28" s="36">
        <v>0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162">
        <v>4.9246854730000003</v>
      </c>
      <c r="E29" s="36">
        <v>2</v>
      </c>
      <c r="F29" s="36">
        <v>0</v>
      </c>
      <c r="G29" s="36">
        <v>0</v>
      </c>
      <c r="H29" s="36">
        <v>2</v>
      </c>
      <c r="I29" s="36">
        <v>0</v>
      </c>
      <c r="J29" s="36">
        <v>0</v>
      </c>
      <c r="K29" s="36">
        <v>0</v>
      </c>
      <c r="L29" s="36">
        <v>0</v>
      </c>
      <c r="M29" s="36">
        <v>0</v>
      </c>
      <c r="N29" s="36">
        <v>0</v>
      </c>
      <c r="O29" s="36">
        <v>1.9702256000000001E-2</v>
      </c>
      <c r="P29" s="36">
        <v>3.3530691000000001E-2</v>
      </c>
      <c r="Q29" s="36">
        <v>1.6614060999999999E-2</v>
      </c>
      <c r="R29" s="36">
        <v>3.0881950000000002E-3</v>
      </c>
      <c r="S29" s="36">
        <v>2.9502610999999998E-2</v>
      </c>
      <c r="T29" s="36">
        <v>4.0280799999999999E-3</v>
      </c>
      <c r="U29" s="36">
        <v>0</v>
      </c>
      <c r="V29" s="36">
        <v>0</v>
      </c>
      <c r="W29" s="36">
        <v>1.9702256000000001E-2</v>
      </c>
      <c r="X29" s="36">
        <v>3.3530691000000001E-2</v>
      </c>
      <c r="Y29" s="36">
        <v>5.3232947000000003E-2</v>
      </c>
      <c r="Z29" s="36">
        <v>0</v>
      </c>
      <c r="AA29" s="36">
        <v>0</v>
      </c>
      <c r="AB29" s="36">
        <v>0</v>
      </c>
      <c r="AC29" s="36">
        <v>0</v>
      </c>
      <c r="AD29" s="36">
        <v>0</v>
      </c>
      <c r="AE29" s="36">
        <v>0</v>
      </c>
      <c r="AF29" s="36">
        <v>0</v>
      </c>
      <c r="AG29" s="36">
        <v>0</v>
      </c>
      <c r="AH29" s="36">
        <v>0</v>
      </c>
      <c r="AI29" s="36">
        <v>0</v>
      </c>
      <c r="AJ29" s="36">
        <v>0</v>
      </c>
      <c r="AK29" s="36">
        <v>0</v>
      </c>
      <c r="AL29" s="36">
        <v>0</v>
      </c>
      <c r="AM29" s="36">
        <v>0</v>
      </c>
      <c r="AN29" s="36">
        <v>0</v>
      </c>
      <c r="AO29" s="36">
        <v>0</v>
      </c>
      <c r="AP29" s="36">
        <v>5.5577234000000003E-2</v>
      </c>
      <c r="AQ29" s="36">
        <v>2.9926202999999998E-2</v>
      </c>
      <c r="AR29" s="36">
        <v>8.5503437000000002E-2</v>
      </c>
      <c r="AS29" s="36">
        <v>0</v>
      </c>
      <c r="AT29" s="36">
        <v>0</v>
      </c>
      <c r="AU29" s="36">
        <v>0</v>
      </c>
      <c r="AV29" s="36">
        <v>0</v>
      </c>
      <c r="AW29" s="36">
        <v>0</v>
      </c>
      <c r="AX29" s="36">
        <v>0</v>
      </c>
      <c r="AY29" s="36">
        <v>0</v>
      </c>
      <c r="AZ29" s="36">
        <v>0</v>
      </c>
      <c r="BA29" s="36">
        <v>0</v>
      </c>
      <c r="BB29" s="36">
        <v>2.1385875259999998</v>
      </c>
      <c r="BC29" s="36">
        <v>169.28237588100001</v>
      </c>
      <c r="BD29" s="36">
        <v>401.92060046300003</v>
      </c>
      <c r="BE29" s="36">
        <v>1.8905475714285715E-2</v>
      </c>
      <c r="BF29" s="36">
        <v>3.7810952857142859E-2</v>
      </c>
      <c r="BG29" s="36">
        <v>6.9380145249999998</v>
      </c>
      <c r="BH29" s="36">
        <v>32.665927551999999</v>
      </c>
      <c r="BI29" s="36">
        <v>0</v>
      </c>
      <c r="BJ29" s="36">
        <v>0</v>
      </c>
      <c r="BK29" s="36">
        <v>0</v>
      </c>
      <c r="BL29" s="36">
        <v>0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162">
        <v>4.961983515</v>
      </c>
      <c r="E30" s="36">
        <v>16</v>
      </c>
      <c r="F30" s="36">
        <v>0</v>
      </c>
      <c r="G30" s="36">
        <v>1</v>
      </c>
      <c r="H30" s="36">
        <v>15</v>
      </c>
      <c r="I30" s="36">
        <v>0</v>
      </c>
      <c r="J30" s="36">
        <v>0</v>
      </c>
      <c r="K30" s="36">
        <v>0</v>
      </c>
      <c r="L30" s="36">
        <v>0</v>
      </c>
      <c r="M30" s="36">
        <v>0</v>
      </c>
      <c r="N30" s="36">
        <v>0</v>
      </c>
      <c r="O30" s="36">
        <v>1.32533E-4</v>
      </c>
      <c r="P30" s="36">
        <v>2.18309E-4</v>
      </c>
      <c r="Q30" s="36">
        <v>1.1092E-4</v>
      </c>
      <c r="R30" s="36">
        <v>2.1612999999999998E-5</v>
      </c>
      <c r="S30" s="36">
        <v>1.9011700000000001E-4</v>
      </c>
      <c r="T30" s="36">
        <v>2.8191999999999997E-5</v>
      </c>
      <c r="U30" s="36">
        <v>6.0000000000000001E-3</v>
      </c>
      <c r="V30" s="36">
        <v>1.44E-2</v>
      </c>
      <c r="W30" s="36">
        <v>6.1325329999999999E-3</v>
      </c>
      <c r="X30" s="36">
        <v>1.4618308999999999E-2</v>
      </c>
      <c r="Y30" s="36">
        <v>2.0750841999999999E-2</v>
      </c>
      <c r="Z30" s="36">
        <v>0</v>
      </c>
      <c r="AA30" s="36">
        <v>0</v>
      </c>
      <c r="AB30" s="36">
        <v>0</v>
      </c>
      <c r="AC30" s="36">
        <v>0</v>
      </c>
      <c r="AD30" s="36">
        <v>0</v>
      </c>
      <c r="AE30" s="36">
        <v>0</v>
      </c>
      <c r="AF30" s="36">
        <v>0</v>
      </c>
      <c r="AG30" s="36">
        <v>1.145764537824854E-3</v>
      </c>
      <c r="AH30" s="36">
        <v>1.9491166850353838E-3</v>
      </c>
      <c r="AI30" s="36">
        <v>6.2424412750457566E-3</v>
      </c>
      <c r="AJ30" s="36">
        <v>0</v>
      </c>
      <c r="AK30" s="36">
        <v>0</v>
      </c>
      <c r="AL30" s="36">
        <v>0</v>
      </c>
      <c r="AM30" s="36">
        <v>1.145764537824854E-3</v>
      </c>
      <c r="AN30" s="36">
        <v>1.9491166850353838E-3</v>
      </c>
      <c r="AO30" s="36">
        <v>6.2424412750457566E-3</v>
      </c>
      <c r="AP30" s="36">
        <v>3.3995697999999998E-2</v>
      </c>
      <c r="AQ30" s="36">
        <v>1.8305376000000002E-2</v>
      </c>
      <c r="AR30" s="36">
        <v>5.2301074000000003E-2</v>
      </c>
      <c r="AS30" s="36">
        <v>0</v>
      </c>
      <c r="AT30" s="36">
        <v>0</v>
      </c>
      <c r="AU30" s="36">
        <v>0</v>
      </c>
      <c r="AV30" s="36">
        <v>0</v>
      </c>
      <c r="AW30" s="36">
        <v>0</v>
      </c>
      <c r="AX30" s="36">
        <v>0</v>
      </c>
      <c r="AY30" s="36">
        <v>0</v>
      </c>
      <c r="AZ30" s="36">
        <v>0</v>
      </c>
      <c r="BA30" s="36">
        <v>0</v>
      </c>
      <c r="BB30" s="36">
        <v>0.58765557999999996</v>
      </c>
      <c r="BC30" s="36">
        <v>46.821744609</v>
      </c>
      <c r="BD30" s="36">
        <v>108.73055004299999</v>
      </c>
      <c r="BE30" s="36">
        <v>5.1949742857142862E-3</v>
      </c>
      <c r="BF30" s="36">
        <v>1.038995E-2</v>
      </c>
      <c r="BG30" s="36">
        <v>1.4572156540000001</v>
      </c>
      <c r="BH30" s="36">
        <v>7.5741538540000004</v>
      </c>
      <c r="BI30" s="36">
        <v>0</v>
      </c>
      <c r="BJ30" s="36">
        <v>0</v>
      </c>
      <c r="BK30" s="36">
        <v>0</v>
      </c>
      <c r="BL30" s="36">
        <v>0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162">
        <v>4.8711356390000002</v>
      </c>
      <c r="E31" s="36">
        <v>10</v>
      </c>
      <c r="F31" s="36">
        <v>0</v>
      </c>
      <c r="G31" s="36">
        <v>0</v>
      </c>
      <c r="H31" s="36">
        <v>10</v>
      </c>
      <c r="I31" s="36">
        <v>0</v>
      </c>
      <c r="J31" s="36">
        <v>0</v>
      </c>
      <c r="K31" s="36">
        <v>0</v>
      </c>
      <c r="L31" s="36">
        <v>0</v>
      </c>
      <c r="M31" s="36">
        <v>0</v>
      </c>
      <c r="N31" s="36">
        <v>0</v>
      </c>
      <c r="O31" s="36">
        <v>9.0141199999999998E-4</v>
      </c>
      <c r="P31" s="36">
        <v>1.330838E-3</v>
      </c>
      <c r="Q31" s="36">
        <v>6.51255E-4</v>
      </c>
      <c r="R31" s="36">
        <v>2.5015699999999998E-4</v>
      </c>
      <c r="S31" s="36">
        <v>1.004546E-3</v>
      </c>
      <c r="T31" s="36">
        <v>3.26292E-4</v>
      </c>
      <c r="U31" s="36">
        <v>0</v>
      </c>
      <c r="V31" s="36">
        <v>0</v>
      </c>
      <c r="W31" s="36">
        <v>9.0141199999999998E-4</v>
      </c>
      <c r="X31" s="36">
        <v>1.330838E-3</v>
      </c>
      <c r="Y31" s="36">
        <v>2.2322499999999999E-3</v>
      </c>
      <c r="Z31" s="36">
        <v>0</v>
      </c>
      <c r="AA31" s="36">
        <v>0</v>
      </c>
      <c r="AB31" s="36">
        <v>0</v>
      </c>
      <c r="AC31" s="36">
        <v>0</v>
      </c>
      <c r="AD31" s="36">
        <v>0</v>
      </c>
      <c r="AE31" s="36">
        <v>0</v>
      </c>
      <c r="AF31" s="36">
        <v>0</v>
      </c>
      <c r="AG31" s="36">
        <v>0</v>
      </c>
      <c r="AH31" s="36">
        <v>0</v>
      </c>
      <c r="AI31" s="36">
        <v>0</v>
      </c>
      <c r="AJ31" s="36">
        <v>0</v>
      </c>
      <c r="AK31" s="36">
        <v>0</v>
      </c>
      <c r="AL31" s="36">
        <v>0</v>
      </c>
      <c r="AM31" s="36">
        <v>0</v>
      </c>
      <c r="AN31" s="36">
        <v>0</v>
      </c>
      <c r="AO31" s="36">
        <v>0</v>
      </c>
      <c r="AP31" s="36">
        <v>2.1152359999999999E-3</v>
      </c>
      <c r="AQ31" s="36">
        <v>1.1389729999999999E-3</v>
      </c>
      <c r="AR31" s="36">
        <v>3.2542090000000001E-3</v>
      </c>
      <c r="AS31" s="36">
        <v>0</v>
      </c>
      <c r="AT31" s="36">
        <v>0</v>
      </c>
      <c r="AU31" s="36">
        <v>0</v>
      </c>
      <c r="AV31" s="36">
        <v>0</v>
      </c>
      <c r="AW31" s="36">
        <v>0</v>
      </c>
      <c r="AX31" s="36">
        <v>0</v>
      </c>
      <c r="AY31" s="36">
        <v>0</v>
      </c>
      <c r="AZ31" s="36">
        <v>0</v>
      </c>
      <c r="BA31" s="36">
        <v>0</v>
      </c>
      <c r="BB31" s="36">
        <v>1.7097870829999999</v>
      </c>
      <c r="BC31" s="36">
        <v>143.55444399500001</v>
      </c>
      <c r="BD31" s="36">
        <v>348.890559876</v>
      </c>
      <c r="BE31" s="36">
        <v>1.5114807142857144E-2</v>
      </c>
      <c r="BF31" s="36">
        <v>3.0229615714285715E-2</v>
      </c>
      <c r="BG31" s="36">
        <v>1.14980802</v>
      </c>
      <c r="BH31" s="36">
        <v>13.378274426999999</v>
      </c>
      <c r="BI31" s="36">
        <v>0</v>
      </c>
      <c r="BJ31" s="36">
        <v>0</v>
      </c>
      <c r="BK31" s="36">
        <v>0</v>
      </c>
      <c r="BL31" s="36">
        <v>0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162">
        <v>4.8698340059999996</v>
      </c>
      <c r="E32" s="36">
        <v>18</v>
      </c>
      <c r="F32" s="36">
        <v>0</v>
      </c>
      <c r="G32" s="36">
        <v>0</v>
      </c>
      <c r="H32" s="36">
        <v>18</v>
      </c>
      <c r="I32" s="36">
        <v>0</v>
      </c>
      <c r="J32" s="36">
        <v>0</v>
      </c>
      <c r="K32" s="36">
        <v>0</v>
      </c>
      <c r="L32" s="36">
        <v>0</v>
      </c>
      <c r="M32" s="36">
        <v>0</v>
      </c>
      <c r="N32" s="36">
        <v>0</v>
      </c>
      <c r="O32" s="36">
        <v>5.253008E-3</v>
      </c>
      <c r="P32" s="36">
        <v>9.6974620000000004E-3</v>
      </c>
      <c r="Q32" s="36">
        <v>5.0362740000000003E-3</v>
      </c>
      <c r="R32" s="36">
        <v>2.16734E-4</v>
      </c>
      <c r="S32" s="36">
        <v>9.4147650000000003E-3</v>
      </c>
      <c r="T32" s="36">
        <v>2.8269699999999999E-4</v>
      </c>
      <c r="U32" s="36">
        <v>0</v>
      </c>
      <c r="V32" s="36">
        <v>0</v>
      </c>
      <c r="W32" s="36">
        <v>5.253008E-3</v>
      </c>
      <c r="X32" s="36">
        <v>9.6974620000000004E-3</v>
      </c>
      <c r="Y32" s="36">
        <v>1.495047E-2</v>
      </c>
      <c r="Z32" s="36">
        <v>0</v>
      </c>
      <c r="AA32" s="36">
        <v>0</v>
      </c>
      <c r="AB32" s="36">
        <v>0</v>
      </c>
      <c r="AC32" s="36">
        <v>0</v>
      </c>
      <c r="AD32" s="36">
        <v>0</v>
      </c>
      <c r="AE32" s="36">
        <v>0</v>
      </c>
      <c r="AF32" s="36">
        <v>0</v>
      </c>
      <c r="AG32" s="36">
        <v>0</v>
      </c>
      <c r="AH32" s="36">
        <v>0</v>
      </c>
      <c r="AI32" s="36">
        <v>0</v>
      </c>
      <c r="AJ32" s="36">
        <v>0</v>
      </c>
      <c r="AK32" s="36">
        <v>0</v>
      </c>
      <c r="AL32" s="36">
        <v>0</v>
      </c>
      <c r="AM32" s="36">
        <v>0</v>
      </c>
      <c r="AN32" s="36">
        <v>0</v>
      </c>
      <c r="AO32" s="36">
        <v>0</v>
      </c>
      <c r="AP32" s="36">
        <v>1.9970656999999999E-2</v>
      </c>
      <c r="AQ32" s="36">
        <v>1.075343E-2</v>
      </c>
      <c r="AR32" s="36">
        <v>3.0724086999999997E-2</v>
      </c>
      <c r="AS32" s="36">
        <v>0</v>
      </c>
      <c r="AT32" s="36">
        <v>0</v>
      </c>
      <c r="AU32" s="36">
        <v>0</v>
      </c>
      <c r="AV32" s="36">
        <v>0</v>
      </c>
      <c r="AW32" s="36">
        <v>0</v>
      </c>
      <c r="AX32" s="36">
        <v>0</v>
      </c>
      <c r="AY32" s="36">
        <v>0</v>
      </c>
      <c r="AZ32" s="36">
        <v>0</v>
      </c>
      <c r="BA32" s="36">
        <v>0</v>
      </c>
      <c r="BB32" s="36">
        <v>0.373584211</v>
      </c>
      <c r="BC32" s="36">
        <v>29.393979935000001</v>
      </c>
      <c r="BD32" s="36">
        <v>74.855285113999997</v>
      </c>
      <c r="BE32" s="36">
        <v>3.3025471428571431E-3</v>
      </c>
      <c r="BF32" s="36">
        <v>6.6050942857142862E-3</v>
      </c>
      <c r="BG32" s="36">
        <v>0.47493910499999997</v>
      </c>
      <c r="BH32" s="36">
        <v>3.9217132769999998</v>
      </c>
      <c r="BI32" s="36">
        <v>0</v>
      </c>
      <c r="BJ32" s="36">
        <v>0</v>
      </c>
      <c r="BK32" s="36">
        <v>0</v>
      </c>
      <c r="BL32" s="36">
        <v>0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162">
        <v>4.9632966119999997</v>
      </c>
      <c r="E33" s="36">
        <v>24</v>
      </c>
      <c r="F33" s="36">
        <v>0</v>
      </c>
      <c r="G33" s="36">
        <v>0</v>
      </c>
      <c r="H33" s="36">
        <v>24</v>
      </c>
      <c r="I33" s="36">
        <v>0</v>
      </c>
      <c r="J33" s="36">
        <v>0</v>
      </c>
      <c r="K33" s="36">
        <v>0</v>
      </c>
      <c r="L33" s="36">
        <v>0</v>
      </c>
      <c r="M33" s="36">
        <v>0</v>
      </c>
      <c r="N33" s="36">
        <v>0</v>
      </c>
      <c r="O33" s="36">
        <v>1.0410554000000001E-2</v>
      </c>
      <c r="P33" s="36">
        <v>1.8694723999999999E-2</v>
      </c>
      <c r="Q33" s="36">
        <v>9.1579390000000004E-3</v>
      </c>
      <c r="R33" s="36">
        <v>1.2526150000000001E-3</v>
      </c>
      <c r="S33" s="36">
        <v>1.7060877999999998E-2</v>
      </c>
      <c r="T33" s="36">
        <v>1.633846E-3</v>
      </c>
      <c r="U33" s="36">
        <v>0</v>
      </c>
      <c r="V33" s="36">
        <v>0</v>
      </c>
      <c r="W33" s="36">
        <v>1.0410554000000001E-2</v>
      </c>
      <c r="X33" s="36">
        <v>1.8694723999999999E-2</v>
      </c>
      <c r="Y33" s="36">
        <v>2.9105277999999998E-2</v>
      </c>
      <c r="Z33" s="36">
        <v>0</v>
      </c>
      <c r="AA33" s="36">
        <v>0</v>
      </c>
      <c r="AB33" s="36">
        <v>0</v>
      </c>
      <c r="AC33" s="36">
        <v>0</v>
      </c>
      <c r="AD33" s="36">
        <v>0</v>
      </c>
      <c r="AE33" s="36">
        <v>0</v>
      </c>
      <c r="AF33" s="36">
        <v>0</v>
      </c>
      <c r="AG33" s="36">
        <v>0</v>
      </c>
      <c r="AH33" s="36">
        <v>0</v>
      </c>
      <c r="AI33" s="36">
        <v>0</v>
      </c>
      <c r="AJ33" s="36">
        <v>0</v>
      </c>
      <c r="AK33" s="36">
        <v>0</v>
      </c>
      <c r="AL33" s="36">
        <v>0</v>
      </c>
      <c r="AM33" s="36">
        <v>0</v>
      </c>
      <c r="AN33" s="36">
        <v>0</v>
      </c>
      <c r="AO33" s="36">
        <v>0</v>
      </c>
      <c r="AP33" s="36">
        <v>2.9010014000000001E-2</v>
      </c>
      <c r="AQ33" s="36">
        <v>1.5620777000000001E-2</v>
      </c>
      <c r="AR33" s="36">
        <v>4.4630791000000003E-2</v>
      </c>
      <c r="AS33" s="36">
        <v>0</v>
      </c>
      <c r="AT33" s="36">
        <v>0</v>
      </c>
      <c r="AU33" s="36">
        <v>0</v>
      </c>
      <c r="AV33" s="36">
        <v>0</v>
      </c>
      <c r="AW33" s="36">
        <v>0</v>
      </c>
      <c r="AX33" s="36">
        <v>0</v>
      </c>
      <c r="AY33" s="36">
        <v>0</v>
      </c>
      <c r="AZ33" s="36">
        <v>0</v>
      </c>
      <c r="BA33" s="36">
        <v>0</v>
      </c>
      <c r="BB33" s="36">
        <v>2.1808189379999998</v>
      </c>
      <c r="BC33" s="36">
        <v>185.39008438799999</v>
      </c>
      <c r="BD33" s="36">
        <v>478.51095318900002</v>
      </c>
      <c r="BE33" s="36">
        <v>1.9278808571428573E-2</v>
      </c>
      <c r="BF33" s="36">
        <v>3.8557618571428573E-2</v>
      </c>
      <c r="BG33" s="36">
        <v>2.358583002</v>
      </c>
      <c r="BH33" s="36">
        <v>22.891004940999998</v>
      </c>
      <c r="BI33" s="36">
        <v>0</v>
      </c>
      <c r="BJ33" s="36">
        <v>0</v>
      </c>
      <c r="BK33" s="36">
        <v>0</v>
      </c>
      <c r="BL33" s="36">
        <v>0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162">
        <v>4.9003154120000003</v>
      </c>
      <c r="E34" s="36">
        <v>38</v>
      </c>
      <c r="F34" s="36">
        <v>0</v>
      </c>
      <c r="G34" s="36">
        <v>1</v>
      </c>
      <c r="H34" s="36">
        <v>37</v>
      </c>
      <c r="I34" s="36">
        <v>0</v>
      </c>
      <c r="J34" s="36">
        <v>0</v>
      </c>
      <c r="K34" s="36">
        <v>0</v>
      </c>
      <c r="L34" s="36">
        <v>0</v>
      </c>
      <c r="M34" s="36">
        <v>0</v>
      </c>
      <c r="N34" s="36">
        <v>0</v>
      </c>
      <c r="O34" s="36">
        <v>5.6169899999999997E-3</v>
      </c>
      <c r="P34" s="36">
        <v>9.6366139999999999E-3</v>
      </c>
      <c r="Q34" s="36">
        <v>5.0808529999999998E-3</v>
      </c>
      <c r="R34" s="36">
        <v>5.3613700000000001E-4</v>
      </c>
      <c r="S34" s="36">
        <v>8.9373049999999996E-3</v>
      </c>
      <c r="T34" s="36">
        <v>6.9930900000000006E-4</v>
      </c>
      <c r="U34" s="36">
        <v>3.0000000000000001E-3</v>
      </c>
      <c r="V34" s="36">
        <v>7.1999999999999998E-3</v>
      </c>
      <c r="W34" s="36">
        <v>8.6169899999999997E-3</v>
      </c>
      <c r="X34" s="36">
        <v>1.6836614E-2</v>
      </c>
      <c r="Y34" s="36">
        <v>2.5453603999999998E-2</v>
      </c>
      <c r="Z34" s="36">
        <v>0</v>
      </c>
      <c r="AA34" s="36">
        <v>0</v>
      </c>
      <c r="AB34" s="36">
        <v>0</v>
      </c>
      <c r="AC34" s="36">
        <v>0</v>
      </c>
      <c r="AD34" s="36">
        <v>0</v>
      </c>
      <c r="AE34" s="36">
        <v>0</v>
      </c>
      <c r="AF34" s="36">
        <v>0</v>
      </c>
      <c r="AG34" s="36">
        <v>6.090821968121968E-4</v>
      </c>
      <c r="AH34" s="36">
        <v>1.0361398290598292E-3</v>
      </c>
      <c r="AI34" s="36">
        <v>3.3184478309078312E-3</v>
      </c>
      <c r="AJ34" s="36">
        <v>0</v>
      </c>
      <c r="AK34" s="36">
        <v>0</v>
      </c>
      <c r="AL34" s="36">
        <v>0</v>
      </c>
      <c r="AM34" s="36">
        <v>6.090821968121968E-4</v>
      </c>
      <c r="AN34" s="36">
        <v>1.0361398290598292E-3</v>
      </c>
      <c r="AO34" s="36">
        <v>3.3184478309078312E-3</v>
      </c>
      <c r="AP34" s="36">
        <v>2.5083964E-2</v>
      </c>
      <c r="AQ34" s="36">
        <v>1.350675E-2</v>
      </c>
      <c r="AR34" s="36">
        <v>3.8590713999999998E-2</v>
      </c>
      <c r="AS34" s="36">
        <v>0</v>
      </c>
      <c r="AT34" s="36">
        <v>0</v>
      </c>
      <c r="AU34" s="36">
        <v>0</v>
      </c>
      <c r="AV34" s="36">
        <v>0</v>
      </c>
      <c r="AW34" s="36">
        <v>0</v>
      </c>
      <c r="AX34" s="36">
        <v>0</v>
      </c>
      <c r="AY34" s="36">
        <v>0</v>
      </c>
      <c r="AZ34" s="36">
        <v>0</v>
      </c>
      <c r="BA34" s="36">
        <v>0</v>
      </c>
      <c r="BB34" s="36">
        <v>0.93831464600000003</v>
      </c>
      <c r="BC34" s="36">
        <v>58.222563051000002</v>
      </c>
      <c r="BD34" s="36">
        <v>144.64988248</v>
      </c>
      <c r="BE34" s="36">
        <v>8.2948599999999994E-3</v>
      </c>
      <c r="BF34" s="36">
        <v>1.658972142857143E-2</v>
      </c>
      <c r="BG34" s="36">
        <v>4.2862217979999997</v>
      </c>
      <c r="BH34" s="36">
        <v>23.906166430999999</v>
      </c>
      <c r="BI34" s="36">
        <v>0</v>
      </c>
      <c r="BJ34" s="36">
        <v>0</v>
      </c>
      <c r="BK34" s="36">
        <v>0</v>
      </c>
      <c r="BL34" s="36">
        <v>0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162">
        <v>4.8448356109999997</v>
      </c>
      <c r="E35" s="36">
        <v>0</v>
      </c>
      <c r="F35" s="36" t="s">
        <v>339</v>
      </c>
      <c r="G35" s="36" t="s">
        <v>339</v>
      </c>
      <c r="H35" s="36" t="s">
        <v>339</v>
      </c>
      <c r="I35" s="36">
        <v>0</v>
      </c>
      <c r="J35" s="36">
        <v>0</v>
      </c>
      <c r="K35" s="36">
        <v>0</v>
      </c>
      <c r="L35" s="36">
        <v>0</v>
      </c>
      <c r="M35" s="36">
        <v>0</v>
      </c>
      <c r="N35" s="36">
        <v>0</v>
      </c>
      <c r="O35" s="36">
        <v>4.9364500000000002E-4</v>
      </c>
      <c r="P35" s="36">
        <v>7.3956400000000006E-4</v>
      </c>
      <c r="Q35" s="36">
        <v>4.0653499999999997E-4</v>
      </c>
      <c r="R35" s="36">
        <v>8.7109999999999998E-5</v>
      </c>
      <c r="S35" s="36">
        <v>6.2594300000000001E-4</v>
      </c>
      <c r="T35" s="36">
        <v>1.13621E-4</v>
      </c>
      <c r="U35" s="36" t="s">
        <v>339</v>
      </c>
      <c r="V35" s="36" t="s">
        <v>339</v>
      </c>
      <c r="W35" s="36">
        <v>4.9364500000000002E-4</v>
      </c>
      <c r="X35" s="36">
        <v>7.3956400000000006E-4</v>
      </c>
      <c r="Y35" s="36">
        <v>1.2332090000000001E-3</v>
      </c>
      <c r="Z35" s="36">
        <v>0</v>
      </c>
      <c r="AA35" s="36">
        <v>0</v>
      </c>
      <c r="AB35" s="36">
        <v>0</v>
      </c>
      <c r="AC35" s="36">
        <v>0</v>
      </c>
      <c r="AD35" s="36">
        <v>0</v>
      </c>
      <c r="AE35" s="36">
        <v>0</v>
      </c>
      <c r="AF35" s="36">
        <v>0</v>
      </c>
      <c r="AG35" s="36" t="s">
        <v>339</v>
      </c>
      <c r="AH35" s="36" t="s">
        <v>339</v>
      </c>
      <c r="AI35" s="36" t="s">
        <v>339</v>
      </c>
      <c r="AJ35" s="36">
        <v>0</v>
      </c>
      <c r="AK35" s="36">
        <v>0</v>
      </c>
      <c r="AL35" s="36">
        <v>0</v>
      </c>
      <c r="AM35" s="36">
        <v>0</v>
      </c>
      <c r="AN35" s="36">
        <v>0</v>
      </c>
      <c r="AO35" s="36">
        <v>0</v>
      </c>
      <c r="AP35" s="36">
        <v>7.1379899999999999E-4</v>
      </c>
      <c r="AQ35" s="36">
        <v>3.8435299999999998E-4</v>
      </c>
      <c r="AR35" s="36">
        <v>1.098152E-3</v>
      </c>
      <c r="AS35" s="36">
        <v>0</v>
      </c>
      <c r="AT35" s="36">
        <v>0</v>
      </c>
      <c r="AU35" s="36">
        <v>0</v>
      </c>
      <c r="AV35" s="36">
        <v>0</v>
      </c>
      <c r="AW35" s="36">
        <v>0</v>
      </c>
      <c r="AX35" s="36">
        <v>0</v>
      </c>
      <c r="AY35" s="36">
        <v>0</v>
      </c>
      <c r="AZ35" s="36">
        <v>0</v>
      </c>
      <c r="BA35" s="36">
        <v>0</v>
      </c>
      <c r="BB35" s="36">
        <v>0.117797498</v>
      </c>
      <c r="BC35" s="36">
        <v>6.183508657</v>
      </c>
      <c r="BD35" s="36">
        <v>17.64</v>
      </c>
      <c r="BE35" s="36">
        <v>1.0413485714285714E-3</v>
      </c>
      <c r="BF35" s="36">
        <v>2.0826985714285716E-3</v>
      </c>
      <c r="BG35" s="36">
        <v>1.1857970600000001</v>
      </c>
      <c r="BH35" s="36">
        <v>12.658384699000001</v>
      </c>
      <c r="BI35" s="36">
        <v>0</v>
      </c>
      <c r="BJ35" s="36">
        <v>0</v>
      </c>
      <c r="BK35" s="36">
        <v>0</v>
      </c>
      <c r="BL35" s="36">
        <v>0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>
        <v>5.0742153170000002</v>
      </c>
      <c r="E36" s="36">
        <v>401</v>
      </c>
      <c r="F36" s="36">
        <v>1</v>
      </c>
      <c r="G36" s="36">
        <v>8</v>
      </c>
      <c r="H36" s="36">
        <v>392</v>
      </c>
      <c r="I36" s="36">
        <v>0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36">
        <v>3.4825419999999999E-3</v>
      </c>
      <c r="P36" s="36">
        <v>5.0202519999999994E-3</v>
      </c>
      <c r="Q36" s="36">
        <v>2.9571519999999998E-3</v>
      </c>
      <c r="R36" s="36">
        <v>5.2538999999999993E-4</v>
      </c>
      <c r="S36" s="36">
        <v>4.3349599999999997E-3</v>
      </c>
      <c r="T36" s="36">
        <v>6.85292E-4</v>
      </c>
      <c r="U36" s="36">
        <v>0.51595000000000002</v>
      </c>
      <c r="V36" s="36">
        <v>1.2252999999999998</v>
      </c>
      <c r="W36" s="36">
        <v>0.519432542</v>
      </c>
      <c r="X36" s="36">
        <v>1.2303202519999998</v>
      </c>
      <c r="Y36" s="36">
        <v>1.7497527939999999</v>
      </c>
      <c r="Z36" s="36">
        <v>0</v>
      </c>
      <c r="AA36" s="36">
        <v>0</v>
      </c>
      <c r="AB36" s="36">
        <v>0</v>
      </c>
      <c r="AC36" s="36">
        <v>0</v>
      </c>
      <c r="AD36" s="36">
        <v>0</v>
      </c>
      <c r="AE36" s="36">
        <v>0</v>
      </c>
      <c r="AF36" s="36">
        <v>0</v>
      </c>
      <c r="AG36" s="36">
        <v>9.4617234829692934E-2</v>
      </c>
      <c r="AH36" s="36">
        <v>0.16095805465281099</v>
      </c>
      <c r="AI36" s="36">
        <v>0.51550079665832704</v>
      </c>
      <c r="AJ36" s="36">
        <v>0</v>
      </c>
      <c r="AK36" s="36">
        <v>0</v>
      </c>
      <c r="AL36" s="36">
        <v>0</v>
      </c>
      <c r="AM36" s="36">
        <v>9.4617234829692934E-2</v>
      </c>
      <c r="AN36" s="36">
        <v>0.16095805465281099</v>
      </c>
      <c r="AO36" s="36">
        <v>0.51550079665832704</v>
      </c>
      <c r="AP36" s="36">
        <v>1.8193866249999999</v>
      </c>
      <c r="AQ36" s="36">
        <v>0.97966972100000005</v>
      </c>
      <c r="AR36" s="36">
        <v>2.799056346</v>
      </c>
      <c r="AS36" s="36">
        <v>1.0164690000000001E-3</v>
      </c>
      <c r="AT36" s="36">
        <v>5.6180049999999997E-3</v>
      </c>
      <c r="AU36" s="36">
        <v>1.2407728999999999E-2</v>
      </c>
      <c r="AV36" s="36">
        <v>4.0115856999999998E-2</v>
      </c>
      <c r="AW36" s="36">
        <v>8.8598477999999994E-2</v>
      </c>
      <c r="AX36" s="36">
        <v>3.5382521E-2</v>
      </c>
      <c r="AY36" s="36">
        <v>7.8144595999999997E-2</v>
      </c>
      <c r="AZ36" s="36">
        <v>1.5637142857142859E-5</v>
      </c>
      <c r="BA36" s="36">
        <v>3.1275714285714284E-5</v>
      </c>
      <c r="BB36" s="36">
        <v>0.46911668299999998</v>
      </c>
      <c r="BC36" s="36">
        <v>25.877884263999999</v>
      </c>
      <c r="BD36" s="36">
        <v>57.152988831999998</v>
      </c>
      <c r="BE36" s="36">
        <v>5.1353768571428572E-2</v>
      </c>
      <c r="BF36" s="36">
        <v>0.10270753857142857</v>
      </c>
      <c r="BG36" s="36">
        <v>0.78996739599999999</v>
      </c>
      <c r="BH36" s="36">
        <v>5.9301087089999998</v>
      </c>
      <c r="BI36" s="36">
        <v>0</v>
      </c>
      <c r="BJ36" s="36">
        <v>0</v>
      </c>
      <c r="BK36" s="36">
        <v>0</v>
      </c>
      <c r="BL36" s="36">
        <v>0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>
        <v>6.0404502129999997</v>
      </c>
      <c r="E37" s="36">
        <v>49</v>
      </c>
      <c r="F37" s="36">
        <v>16</v>
      </c>
      <c r="G37" s="36">
        <v>22</v>
      </c>
      <c r="H37" s="36">
        <v>11</v>
      </c>
      <c r="I37" s="36">
        <v>1.3499791165172004</v>
      </c>
      <c r="J37" s="36">
        <v>14.293831519574415</v>
      </c>
      <c r="K37" s="36">
        <v>0.91690711651719892</v>
      </c>
      <c r="L37" s="36">
        <v>0.43307200000000146</v>
      </c>
      <c r="M37" s="36">
        <v>12.516850636092553</v>
      </c>
      <c r="N37" s="36">
        <v>3.1269599999990616</v>
      </c>
      <c r="O37" s="36">
        <v>2.5112771999999998E-2</v>
      </c>
      <c r="P37" s="36">
        <v>4.2810510000000003E-2</v>
      </c>
      <c r="Q37" s="36">
        <v>2.3758596999999999E-2</v>
      </c>
      <c r="R37" s="36">
        <v>1.354175E-3</v>
      </c>
      <c r="S37" s="36">
        <v>4.1044195000000006E-2</v>
      </c>
      <c r="T37" s="36">
        <v>1.7663150000000001E-3</v>
      </c>
      <c r="U37" s="36">
        <v>5.4544499999999987</v>
      </c>
      <c r="V37" s="36">
        <v>12.952299999999997</v>
      </c>
      <c r="W37" s="36">
        <v>6.8295418885171992</v>
      </c>
      <c r="X37" s="36">
        <v>27.288942029574415</v>
      </c>
      <c r="Y37" s="36">
        <v>34.118483918091613</v>
      </c>
      <c r="Z37" s="36">
        <v>1.4819508610244479E-2</v>
      </c>
      <c r="AA37" s="36">
        <v>6.9920741300480947E-3</v>
      </c>
      <c r="AB37" s="36">
        <v>6.992074E-3</v>
      </c>
      <c r="AC37" s="36">
        <v>1.3787726741669202E-2</v>
      </c>
      <c r="AD37" s="36">
        <v>0.21522067222607391</v>
      </c>
      <c r="AE37" s="36">
        <v>1.9369860500346652</v>
      </c>
      <c r="AF37" s="36">
        <v>2.1522067222607388</v>
      </c>
      <c r="AG37" s="36">
        <v>1.0403341848233005</v>
      </c>
      <c r="AH37" s="36">
        <v>1.7697639006189476</v>
      </c>
      <c r="AI37" s="36">
        <v>5.6680276276579802</v>
      </c>
      <c r="AJ37" s="36">
        <v>7.1364097082098456E-4</v>
      </c>
      <c r="AK37" s="36">
        <v>8.6239405817376317E-4</v>
      </c>
      <c r="AL37" s="36">
        <v>2.1569177205030521E-3</v>
      </c>
      <c r="AM37" s="36">
        <v>1.0548355525357909</v>
      </c>
      <c r="AN37" s="36">
        <v>1.9858469669031953</v>
      </c>
      <c r="AO37" s="36">
        <v>7.607170595413149</v>
      </c>
      <c r="AP37" s="36">
        <v>100.215631449</v>
      </c>
      <c r="AQ37" s="36">
        <v>53.962263088</v>
      </c>
      <c r="AR37" s="36">
        <v>154.17789453699999</v>
      </c>
      <c r="AS37" s="36">
        <v>0.51362794000000001</v>
      </c>
      <c r="AT37" s="36">
        <v>132.783553342</v>
      </c>
      <c r="AU37" s="36">
        <v>299.07828839899997</v>
      </c>
      <c r="AV37" s="36">
        <v>78.063530968999999</v>
      </c>
      <c r="AW37" s="36">
        <v>175.82830584800001</v>
      </c>
      <c r="AX37" s="36">
        <v>75.636729708999994</v>
      </c>
      <c r="AY37" s="36">
        <v>170.36224059400001</v>
      </c>
      <c r="AZ37" s="36">
        <v>2.7890604285714288E-2</v>
      </c>
      <c r="BA37" s="36">
        <v>5.5781210000000005E-2</v>
      </c>
      <c r="BB37" s="36">
        <v>0</v>
      </c>
      <c r="BC37" s="36">
        <v>0</v>
      </c>
      <c r="BD37" s="36">
        <v>0</v>
      </c>
      <c r="BE37" s="36">
        <v>0</v>
      </c>
      <c r="BF37" s="36">
        <v>0</v>
      </c>
      <c r="BG37" s="36">
        <v>2.9517108799999998</v>
      </c>
      <c r="BH37" s="36">
        <v>9.0629702030000008</v>
      </c>
      <c r="BI37" s="36">
        <v>0.12</v>
      </c>
      <c r="BJ37" s="36">
        <v>0.12</v>
      </c>
      <c r="BK37" s="36">
        <v>0.15</v>
      </c>
      <c r="BL37" s="36">
        <v>0.15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>
        <v>6.3385998370000003</v>
      </c>
      <c r="E38" s="36">
        <v>46</v>
      </c>
      <c r="F38" s="36">
        <v>16</v>
      </c>
      <c r="G38" s="36">
        <v>12</v>
      </c>
      <c r="H38" s="36">
        <v>18</v>
      </c>
      <c r="I38" s="36">
        <v>9.3881612413162401</v>
      </c>
      <c r="J38" s="36">
        <v>45.448151351786763</v>
      </c>
      <c r="K38" s="36">
        <v>7.8887537413180873</v>
      </c>
      <c r="L38" s="36">
        <v>1.4994074999981537</v>
      </c>
      <c r="M38" s="36">
        <v>45.846363093099704</v>
      </c>
      <c r="N38" s="36">
        <v>8.989949500003295</v>
      </c>
      <c r="O38" s="36">
        <v>0.19456238800000003</v>
      </c>
      <c r="P38" s="36">
        <v>0.30270482700000001</v>
      </c>
      <c r="Q38" s="36">
        <v>0.18138594200000002</v>
      </c>
      <c r="R38" s="36">
        <v>1.3176446E-2</v>
      </c>
      <c r="S38" s="36">
        <v>0.28551815800000002</v>
      </c>
      <c r="T38" s="36">
        <v>1.7186669000000002E-2</v>
      </c>
      <c r="U38" s="36">
        <v>2.8906499999999995</v>
      </c>
      <c r="V38" s="36">
        <v>6.8559000000000001</v>
      </c>
      <c r="W38" s="36">
        <v>12.473373629316239</v>
      </c>
      <c r="X38" s="36">
        <v>52.60675617878676</v>
      </c>
      <c r="Y38" s="36">
        <v>65.080129808102996</v>
      </c>
      <c r="Z38" s="36">
        <v>6.0621471303309457E-2</v>
      </c>
      <c r="AA38" s="36">
        <v>2.8798436344731129E-2</v>
      </c>
      <c r="AB38" s="36">
        <v>2.8798436E-2</v>
      </c>
      <c r="AC38" s="36">
        <v>7.9208214403973853E-2</v>
      </c>
      <c r="AD38" s="36">
        <v>0.41123857115919987</v>
      </c>
      <c r="AE38" s="36">
        <v>3.9426623293985439</v>
      </c>
      <c r="AF38" s="36">
        <v>4.3539009005577443</v>
      </c>
      <c r="AG38" s="36">
        <v>0.5144373157927683</v>
      </c>
      <c r="AH38" s="36">
        <v>0.87513474410723835</v>
      </c>
      <c r="AI38" s="36">
        <v>2.8027964101812906</v>
      </c>
      <c r="AJ38" s="36">
        <v>2.9392915545060887E-3</v>
      </c>
      <c r="AK38" s="36">
        <v>3.5519647090544804E-3</v>
      </c>
      <c r="AL38" s="36">
        <v>8.883752793687973E-3</v>
      </c>
      <c r="AM38" s="36">
        <v>0.59658482175124827</v>
      </c>
      <c r="AN38" s="36">
        <v>1.2899252799754928</v>
      </c>
      <c r="AO38" s="36">
        <v>6.7543424923735227</v>
      </c>
      <c r="AP38" s="36">
        <v>322.58197031100002</v>
      </c>
      <c r="AQ38" s="36">
        <v>173.697984013</v>
      </c>
      <c r="AR38" s="36">
        <v>496.27995432400002</v>
      </c>
      <c r="AS38" s="36">
        <v>26.828012772000001</v>
      </c>
      <c r="AT38" s="36">
        <v>952.19701801099995</v>
      </c>
      <c r="AU38" s="36">
        <v>1916.2341822129999</v>
      </c>
      <c r="AV38" s="36">
        <v>561.80149432899998</v>
      </c>
      <c r="AW38" s="36">
        <v>1130.5887402389999</v>
      </c>
      <c r="AX38" s="36">
        <v>544.87253313500003</v>
      </c>
      <c r="AY38" s="36">
        <v>1096.520313752</v>
      </c>
      <c r="AZ38" s="36">
        <v>0.66245277285714288</v>
      </c>
      <c r="BA38" s="36">
        <v>1.3249055457142858</v>
      </c>
      <c r="BB38" s="36">
        <v>0.85823956400000001</v>
      </c>
      <c r="BC38" s="36">
        <v>50.661140568</v>
      </c>
      <c r="BD38" s="36">
        <v>101.952229875</v>
      </c>
      <c r="BE38" s="36">
        <v>9.3950690000000003E-2</v>
      </c>
      <c r="BF38" s="36">
        <v>0.18790138142857143</v>
      </c>
      <c r="BG38" s="36">
        <v>2.160167816</v>
      </c>
      <c r="BH38" s="36">
        <v>7.5366399670000002</v>
      </c>
      <c r="BI38" s="36">
        <v>0.12</v>
      </c>
      <c r="BJ38" s="36">
        <v>0.25</v>
      </c>
      <c r="BK38" s="36">
        <v>0.69000000000000006</v>
      </c>
      <c r="BL38" s="36">
        <v>0.83000000000000018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>
        <v>6.3257286480000001</v>
      </c>
      <c r="E39" s="36">
        <v>2</v>
      </c>
      <c r="F39" s="36">
        <v>1</v>
      </c>
      <c r="G39" s="36">
        <v>1</v>
      </c>
      <c r="H39" s="36">
        <v>0</v>
      </c>
      <c r="I39" s="36">
        <v>8.910782635536302</v>
      </c>
      <c r="J39" s="36">
        <v>54.510012147744938</v>
      </c>
      <c r="K39" s="36">
        <v>6.1686476355248558</v>
      </c>
      <c r="L39" s="36">
        <v>2.7421350000114466</v>
      </c>
      <c r="M39" s="36">
        <v>49.763955783279833</v>
      </c>
      <c r="N39" s="36">
        <v>13.656839000001403</v>
      </c>
      <c r="O39" s="36">
        <v>7.7656571999999993E-2</v>
      </c>
      <c r="P39" s="36">
        <v>0.13154860599999998</v>
      </c>
      <c r="Q39" s="36">
        <v>7.1614423999999996E-2</v>
      </c>
      <c r="R39" s="36">
        <v>6.0421479999999998E-3</v>
      </c>
      <c r="S39" s="36">
        <v>0.12366754399999999</v>
      </c>
      <c r="T39" s="36">
        <v>7.8810619999999994E-3</v>
      </c>
      <c r="U39" s="36">
        <v>6.6E-3</v>
      </c>
      <c r="V39" s="36">
        <v>1.5599999999999999E-2</v>
      </c>
      <c r="W39" s="36">
        <v>8.995039207536303</v>
      </c>
      <c r="X39" s="36">
        <v>54.65716075374494</v>
      </c>
      <c r="Y39" s="36">
        <v>63.652199961281241</v>
      </c>
      <c r="Z39" s="36">
        <v>6.8691514078033117E-2</v>
      </c>
      <c r="AA39" s="36">
        <v>3.3102589855191801E-2</v>
      </c>
      <c r="AB39" s="36">
        <v>3.3102590000000001E-2</v>
      </c>
      <c r="AC39" s="36">
        <v>0.15572874115206808</v>
      </c>
      <c r="AD39" s="36">
        <v>1.1160887320133246</v>
      </c>
      <c r="AE39" s="36">
        <v>10.045780683326926</v>
      </c>
      <c r="AF39" s="36">
        <v>11.161869415340252</v>
      </c>
      <c r="AG39" s="36">
        <v>1.2556664203005664E-3</v>
      </c>
      <c r="AH39" s="36">
        <v>2.1360762092469403E-3</v>
      </c>
      <c r="AI39" s="36">
        <v>6.8412170485341196E-3</v>
      </c>
      <c r="AJ39" s="36">
        <v>3.3785922488184265E-3</v>
      </c>
      <c r="AK39" s="36">
        <v>4.0828339239776688E-3</v>
      </c>
      <c r="AL39" s="36">
        <v>1.0211499901967161E-2</v>
      </c>
      <c r="AM39" s="36">
        <v>0.16036299982118707</v>
      </c>
      <c r="AN39" s="36">
        <v>1.1223076421465492</v>
      </c>
      <c r="AO39" s="36">
        <v>10.062833400277427</v>
      </c>
      <c r="AP39" s="36">
        <v>377.72777887900003</v>
      </c>
      <c r="AQ39" s="36">
        <v>203.39188093499999</v>
      </c>
      <c r="AR39" s="36">
        <v>581.11965981399999</v>
      </c>
      <c r="AS39" s="36">
        <v>20.275193758</v>
      </c>
      <c r="AT39" s="36">
        <v>1184.0790568990001</v>
      </c>
      <c r="AU39" s="36">
        <v>2439.3274035029999</v>
      </c>
      <c r="AV39" s="36">
        <v>865.80605973199999</v>
      </c>
      <c r="AW39" s="36">
        <v>1783.6515520790001</v>
      </c>
      <c r="AX39" s="36">
        <v>853.54492419099995</v>
      </c>
      <c r="AY39" s="36">
        <v>1758.3923231890001</v>
      </c>
      <c r="AZ39" s="36">
        <v>0.5690512828571429</v>
      </c>
      <c r="BA39" s="36">
        <v>1.1381025671428573</v>
      </c>
      <c r="BB39" s="36">
        <v>1.588372653</v>
      </c>
      <c r="BC39" s="36">
        <v>97.730645449999997</v>
      </c>
      <c r="BD39" s="36">
        <v>201.33540933800001</v>
      </c>
      <c r="BE39" s="36">
        <v>0.17387768428571429</v>
      </c>
      <c r="BF39" s="36">
        <v>0.34775537000000001</v>
      </c>
      <c r="BG39" s="36">
        <v>6.5995711110000004</v>
      </c>
      <c r="BH39" s="36">
        <v>25.854262942999998</v>
      </c>
      <c r="BI39" s="36">
        <v>1.08</v>
      </c>
      <c r="BJ39" s="36">
        <v>1.3000000000000003</v>
      </c>
      <c r="BK39" s="36">
        <v>1.2300000000000002</v>
      </c>
      <c r="BL39" s="36">
        <v>1.4200000000000006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>
        <v>5.8326512460000002</v>
      </c>
      <c r="E40" s="36">
        <v>16</v>
      </c>
      <c r="F40" s="36">
        <v>6</v>
      </c>
      <c r="G40" s="36">
        <v>5</v>
      </c>
      <c r="H40" s="36">
        <v>5</v>
      </c>
      <c r="I40" s="36">
        <v>0.13358380874476067</v>
      </c>
      <c r="J40" s="36">
        <v>5.1838461160486862</v>
      </c>
      <c r="K40" s="36">
        <v>9.5408308746873699E-2</v>
      </c>
      <c r="L40" s="36">
        <v>3.8175499997886969E-2</v>
      </c>
      <c r="M40" s="36">
        <v>3.5425299247923516</v>
      </c>
      <c r="N40" s="36">
        <v>1.7749000000010953</v>
      </c>
      <c r="O40" s="36">
        <v>9.9323721000000004E-2</v>
      </c>
      <c r="P40" s="36">
        <v>0.15485714399999997</v>
      </c>
      <c r="Q40" s="36">
        <v>9.2153074000000001E-2</v>
      </c>
      <c r="R40" s="36">
        <v>7.1706469999999996E-3</v>
      </c>
      <c r="S40" s="36">
        <v>0.14550412499999998</v>
      </c>
      <c r="T40" s="36">
        <v>9.3530190000000006E-3</v>
      </c>
      <c r="U40" s="36">
        <v>0.83305000000000007</v>
      </c>
      <c r="V40" s="36">
        <v>1.9713999999999998</v>
      </c>
      <c r="W40" s="36">
        <v>1.0659575297447608</v>
      </c>
      <c r="X40" s="36">
        <v>7.3101032600486864</v>
      </c>
      <c r="Y40" s="36">
        <v>8.3760607897934474</v>
      </c>
      <c r="Z40" s="36">
        <v>2.9833185660985712E-3</v>
      </c>
      <c r="AA40" s="36">
        <v>1.0264094882803942E-3</v>
      </c>
      <c r="AB40" s="36">
        <v>1.026409E-3</v>
      </c>
      <c r="AC40" s="36">
        <v>1.120302697188093E-3</v>
      </c>
      <c r="AD40" s="36">
        <v>5.0102750912423874E-2</v>
      </c>
      <c r="AE40" s="36">
        <v>0.45092475821181488</v>
      </c>
      <c r="AF40" s="36">
        <v>0.50102750912423877</v>
      </c>
      <c r="AG40" s="36">
        <v>0.16414498439137187</v>
      </c>
      <c r="AH40" s="36">
        <v>0.27923514586118431</v>
      </c>
      <c r="AI40" s="36">
        <v>0.89430715633919855</v>
      </c>
      <c r="AJ40" s="36">
        <v>1.0475969090791435E-4</v>
      </c>
      <c r="AK40" s="36">
        <v>1.2659606046161329E-4</v>
      </c>
      <c r="AL40" s="36">
        <v>3.1662704951117759E-4</v>
      </c>
      <c r="AM40" s="36">
        <v>0.1653700467794679</v>
      </c>
      <c r="AN40" s="36">
        <v>0.32946449283406981</v>
      </c>
      <c r="AO40" s="36">
        <v>1.3455485416005246</v>
      </c>
      <c r="AP40" s="36">
        <v>103.138489178</v>
      </c>
      <c r="AQ40" s="36">
        <v>55.536109557000003</v>
      </c>
      <c r="AR40" s="36">
        <v>158.67459873500002</v>
      </c>
      <c r="AS40" s="36">
        <v>13.673210306</v>
      </c>
      <c r="AT40" s="36">
        <v>330.68633463800001</v>
      </c>
      <c r="AU40" s="36">
        <v>791.746886002</v>
      </c>
      <c r="AV40" s="36">
        <v>190.751611545</v>
      </c>
      <c r="AW40" s="36">
        <v>456.70769735800002</v>
      </c>
      <c r="AX40" s="36">
        <v>182.42210537099999</v>
      </c>
      <c r="AY40" s="36">
        <v>436.76474875600002</v>
      </c>
      <c r="AZ40" s="36">
        <v>0.4141357742857143</v>
      </c>
      <c r="BA40" s="36">
        <v>0.82827154999999997</v>
      </c>
      <c r="BB40" s="36">
        <v>0.59915616599999999</v>
      </c>
      <c r="BC40" s="36">
        <v>27.389022785000002</v>
      </c>
      <c r="BD40" s="36">
        <v>65.576261337999995</v>
      </c>
      <c r="BE40" s="36">
        <v>6.5589069999999999E-2</v>
      </c>
      <c r="BF40" s="36">
        <v>0.13117814142857143</v>
      </c>
      <c r="BG40" s="36">
        <v>2.9771116700000002</v>
      </c>
      <c r="BH40" s="36">
        <v>37.233847834000002</v>
      </c>
      <c r="BI40" s="36">
        <v>0.15</v>
      </c>
      <c r="BJ40" s="36">
        <v>0.15</v>
      </c>
      <c r="BK40" s="36">
        <v>0.06</v>
      </c>
      <c r="BL40" s="36">
        <v>0.06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>
        <v>5.0600344430000002</v>
      </c>
      <c r="E41" s="36">
        <v>8</v>
      </c>
      <c r="F41" s="36">
        <v>1</v>
      </c>
      <c r="G41" s="36">
        <v>1</v>
      </c>
      <c r="H41" s="36">
        <v>6</v>
      </c>
      <c r="I41" s="36">
        <v>0</v>
      </c>
      <c r="J41" s="36">
        <v>0</v>
      </c>
      <c r="K41" s="36">
        <v>0</v>
      </c>
      <c r="L41" s="36">
        <v>0</v>
      </c>
      <c r="M41" s="36">
        <v>0</v>
      </c>
      <c r="N41" s="36">
        <v>0</v>
      </c>
      <c r="O41" s="36">
        <v>1.3385299999999999E-4</v>
      </c>
      <c r="P41" s="36">
        <v>2.1636E-4</v>
      </c>
      <c r="Q41" s="36">
        <v>1.2526700000000001E-4</v>
      </c>
      <c r="R41" s="36">
        <v>8.5860000000000005E-6</v>
      </c>
      <c r="S41" s="36">
        <v>2.0515999999999999E-4</v>
      </c>
      <c r="T41" s="36">
        <v>1.1200000000000001E-5</v>
      </c>
      <c r="U41" s="36">
        <v>7.1499999999999994E-2</v>
      </c>
      <c r="V41" s="36">
        <v>0.16900000000000001</v>
      </c>
      <c r="W41" s="36">
        <v>7.1633852999999997E-2</v>
      </c>
      <c r="X41" s="36">
        <v>0.16921636000000001</v>
      </c>
      <c r="Y41" s="36">
        <v>0.24085021300000001</v>
      </c>
      <c r="Z41" s="36">
        <v>0</v>
      </c>
      <c r="AA41" s="36">
        <v>0</v>
      </c>
      <c r="AB41" s="36">
        <v>0</v>
      </c>
      <c r="AC41" s="36">
        <v>0</v>
      </c>
      <c r="AD41" s="36">
        <v>0</v>
      </c>
      <c r="AE41" s="36">
        <v>0</v>
      </c>
      <c r="AF41" s="36">
        <v>0</v>
      </c>
      <c r="AG41" s="36">
        <v>1.3297427918424753E-2</v>
      </c>
      <c r="AH41" s="36">
        <v>2.2620911861228318E-2</v>
      </c>
      <c r="AI41" s="36">
        <v>7.2448055555555557E-2</v>
      </c>
      <c r="AJ41" s="36">
        <v>0</v>
      </c>
      <c r="AK41" s="36">
        <v>0</v>
      </c>
      <c r="AL41" s="36">
        <v>0</v>
      </c>
      <c r="AM41" s="36">
        <v>1.3297427918424753E-2</v>
      </c>
      <c r="AN41" s="36">
        <v>2.2620911861228318E-2</v>
      </c>
      <c r="AO41" s="36">
        <v>7.2448055555555557E-2</v>
      </c>
      <c r="AP41" s="36">
        <v>0.23384063699999999</v>
      </c>
      <c r="AQ41" s="36">
        <v>0.12591418900000001</v>
      </c>
      <c r="AR41" s="36">
        <v>0.35975482599999997</v>
      </c>
      <c r="AS41" s="36">
        <v>3.05703E-4</v>
      </c>
      <c r="AT41" s="36">
        <v>4.6353999999999997E-5</v>
      </c>
      <c r="AU41" s="36">
        <v>1.0731E-4</v>
      </c>
      <c r="AV41" s="36">
        <v>1.1241280000000001E-3</v>
      </c>
      <c r="AW41" s="36">
        <v>2.6023219999999998E-3</v>
      </c>
      <c r="AX41" s="36">
        <v>9.63827E-4</v>
      </c>
      <c r="AY41" s="36">
        <v>2.2312299999999998E-3</v>
      </c>
      <c r="AZ41" s="36">
        <v>2.5214285714285717E-6</v>
      </c>
      <c r="BA41" s="36">
        <v>5.044285714285715E-6</v>
      </c>
      <c r="BB41" s="36">
        <v>0.21994490999999999</v>
      </c>
      <c r="BC41" s="36">
        <v>13.040227551999999</v>
      </c>
      <c r="BD41" s="36">
        <v>30.187713512999998</v>
      </c>
      <c r="BE41" s="36">
        <v>2.4077165714285715E-2</v>
      </c>
      <c r="BF41" s="36">
        <v>4.815433142857143E-2</v>
      </c>
      <c r="BG41" s="36">
        <v>1.3270623319999999</v>
      </c>
      <c r="BH41" s="36">
        <v>8.0459802200000006</v>
      </c>
      <c r="BI41" s="36">
        <v>0</v>
      </c>
      <c r="BJ41" s="36">
        <v>0</v>
      </c>
      <c r="BK41" s="36">
        <v>0</v>
      </c>
      <c r="BL41" s="36">
        <v>0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>
        <v>5.0364852850000004</v>
      </c>
      <c r="E42" s="36">
        <v>2</v>
      </c>
      <c r="F42" s="36">
        <v>0</v>
      </c>
      <c r="G42" s="36">
        <v>0</v>
      </c>
      <c r="H42" s="36">
        <v>2</v>
      </c>
      <c r="I42" s="36">
        <v>0</v>
      </c>
      <c r="J42" s="36">
        <v>0</v>
      </c>
      <c r="K42" s="36">
        <v>0</v>
      </c>
      <c r="L42" s="36">
        <v>0</v>
      </c>
      <c r="M42" s="36">
        <v>0</v>
      </c>
      <c r="N42" s="36">
        <v>0</v>
      </c>
      <c r="O42" s="36">
        <v>2.177E-5</v>
      </c>
      <c r="P42" s="36">
        <v>3.1529000000000003E-5</v>
      </c>
      <c r="Q42" s="36">
        <v>1.969E-5</v>
      </c>
      <c r="R42" s="36">
        <v>2.08E-6</v>
      </c>
      <c r="S42" s="36">
        <v>2.8815000000000001E-5</v>
      </c>
      <c r="T42" s="36">
        <v>2.7140000000000002E-6</v>
      </c>
      <c r="U42" s="36">
        <v>0</v>
      </c>
      <c r="V42" s="36">
        <v>0</v>
      </c>
      <c r="W42" s="36">
        <v>2.177E-5</v>
      </c>
      <c r="X42" s="36">
        <v>3.1529000000000003E-5</v>
      </c>
      <c r="Y42" s="36">
        <v>5.3299000000000006E-5</v>
      </c>
      <c r="Z42" s="36">
        <v>0</v>
      </c>
      <c r="AA42" s="36">
        <v>0</v>
      </c>
      <c r="AB42" s="36">
        <v>0</v>
      </c>
      <c r="AC42" s="36">
        <v>0</v>
      </c>
      <c r="AD42" s="36">
        <v>0</v>
      </c>
      <c r="AE42" s="36">
        <v>0</v>
      </c>
      <c r="AF42" s="36">
        <v>0</v>
      </c>
      <c r="AG42" s="36">
        <v>0</v>
      </c>
      <c r="AH42" s="36">
        <v>0</v>
      </c>
      <c r="AI42" s="36">
        <v>0</v>
      </c>
      <c r="AJ42" s="36">
        <v>0</v>
      </c>
      <c r="AK42" s="36">
        <v>0</v>
      </c>
      <c r="AL42" s="36">
        <v>0</v>
      </c>
      <c r="AM42" s="36">
        <v>0</v>
      </c>
      <c r="AN42" s="36">
        <v>0</v>
      </c>
      <c r="AO42" s="36">
        <v>0</v>
      </c>
      <c r="AP42" s="36">
        <v>1.63039E-4</v>
      </c>
      <c r="AQ42" s="36">
        <v>8.7789999999999998E-5</v>
      </c>
      <c r="AR42" s="36">
        <v>2.5082899999999999E-4</v>
      </c>
      <c r="AS42" s="36">
        <v>9.2565000000000006E-5</v>
      </c>
      <c r="AT42" s="36">
        <v>7.7330000000000003E-6</v>
      </c>
      <c r="AU42" s="36">
        <v>1.8669999999999999E-5</v>
      </c>
      <c r="AV42" s="36">
        <v>2.25761E-4</v>
      </c>
      <c r="AW42" s="36">
        <v>5.4506800000000001E-4</v>
      </c>
      <c r="AX42" s="36">
        <v>1.9285299999999999E-4</v>
      </c>
      <c r="AY42" s="36">
        <v>4.6561600000000002E-4</v>
      </c>
      <c r="AZ42" s="36">
        <v>2.9314285714285716E-6</v>
      </c>
      <c r="BA42" s="36">
        <v>5.8628571428571431E-6</v>
      </c>
      <c r="BB42" s="36">
        <v>5.9313325E-2</v>
      </c>
      <c r="BC42" s="36">
        <v>3.563848793</v>
      </c>
      <c r="BD42" s="36">
        <v>8.6043849340000005</v>
      </c>
      <c r="BE42" s="36">
        <v>6.4929742857142859E-3</v>
      </c>
      <c r="BF42" s="36">
        <v>1.2985948571428572E-2</v>
      </c>
      <c r="BG42" s="36">
        <v>0.93560937600000005</v>
      </c>
      <c r="BH42" s="36">
        <v>6.0045528079999997</v>
      </c>
      <c r="BI42" s="36">
        <v>0</v>
      </c>
      <c r="BJ42" s="36">
        <v>0</v>
      </c>
      <c r="BK42" s="36">
        <v>0</v>
      </c>
      <c r="BL42" s="36">
        <v>0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>
        <v>5.0351110490000002</v>
      </c>
      <c r="E43" s="36">
        <v>0</v>
      </c>
      <c r="F43" s="36" t="s">
        <v>339</v>
      </c>
      <c r="G43" s="36" t="s">
        <v>339</v>
      </c>
      <c r="H43" s="36" t="s">
        <v>339</v>
      </c>
      <c r="I43" s="36">
        <v>0</v>
      </c>
      <c r="J43" s="36">
        <v>0</v>
      </c>
      <c r="K43" s="36">
        <v>0</v>
      </c>
      <c r="L43" s="36">
        <v>0</v>
      </c>
      <c r="M43" s="36">
        <v>0</v>
      </c>
      <c r="N43" s="36">
        <v>0</v>
      </c>
      <c r="O43" s="36">
        <v>1.297E-6</v>
      </c>
      <c r="P43" s="36">
        <v>1.979E-6</v>
      </c>
      <c r="Q43" s="36">
        <v>1.1060000000000001E-6</v>
      </c>
      <c r="R43" s="36">
        <v>1.91E-7</v>
      </c>
      <c r="S43" s="36">
        <v>1.7289999999999999E-6</v>
      </c>
      <c r="T43" s="36">
        <v>2.4999999999999999E-7</v>
      </c>
      <c r="U43" s="36" t="s">
        <v>339</v>
      </c>
      <c r="V43" s="36" t="s">
        <v>339</v>
      </c>
      <c r="W43" s="36">
        <v>1.297E-6</v>
      </c>
      <c r="X43" s="36">
        <v>1.979E-6</v>
      </c>
      <c r="Y43" s="36">
        <v>3.2760000000000001E-6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36">
        <v>0</v>
      </c>
      <c r="AG43" s="36" t="s">
        <v>339</v>
      </c>
      <c r="AH43" s="36" t="s">
        <v>339</v>
      </c>
      <c r="AI43" s="36" t="s">
        <v>339</v>
      </c>
      <c r="AJ43" s="36">
        <v>0</v>
      </c>
      <c r="AK43" s="36">
        <v>0</v>
      </c>
      <c r="AL43" s="36">
        <v>0</v>
      </c>
      <c r="AM43" s="36">
        <v>0</v>
      </c>
      <c r="AN43" s="36">
        <v>0</v>
      </c>
      <c r="AO43" s="36">
        <v>0</v>
      </c>
      <c r="AP43" s="36">
        <v>2.8486199999999998E-4</v>
      </c>
      <c r="AQ43" s="36">
        <v>1.53387E-4</v>
      </c>
      <c r="AR43" s="36">
        <v>4.3824899999999998E-4</v>
      </c>
      <c r="AS43" s="36">
        <v>1.7016199999999999E-4</v>
      </c>
      <c r="AT43" s="36">
        <v>1.03424E-4</v>
      </c>
      <c r="AU43" s="36">
        <v>2.2938799999999999E-4</v>
      </c>
      <c r="AV43" s="36">
        <v>2.5167100000000001E-3</v>
      </c>
      <c r="AW43" s="36">
        <v>5.5818969999999997E-3</v>
      </c>
      <c r="AX43" s="36">
        <v>2.1588150000000001E-3</v>
      </c>
      <c r="AY43" s="36">
        <v>4.7881099999999999E-3</v>
      </c>
      <c r="AZ43" s="36">
        <v>3.4742857142857148E-6</v>
      </c>
      <c r="BA43" s="36">
        <v>6.9500000000000004E-6</v>
      </c>
      <c r="BB43" s="36">
        <v>0.193638113</v>
      </c>
      <c r="BC43" s="36">
        <v>7.1884710790000002</v>
      </c>
      <c r="BD43" s="36">
        <v>15.943555607</v>
      </c>
      <c r="BE43" s="36">
        <v>2.1197384285714289E-2</v>
      </c>
      <c r="BF43" s="36">
        <v>4.2394770000000005E-2</v>
      </c>
      <c r="BG43" s="36">
        <v>0.51260729100000002</v>
      </c>
      <c r="BH43" s="36">
        <v>4.5211769769999997</v>
      </c>
      <c r="BI43" s="36">
        <v>0</v>
      </c>
      <c r="BJ43" s="36">
        <v>0</v>
      </c>
      <c r="BK43" s="36">
        <v>0</v>
      </c>
      <c r="BL43" s="36">
        <v>0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>
        <v>4.9160432920000003</v>
      </c>
      <c r="E44" s="36">
        <v>11</v>
      </c>
      <c r="F44" s="36">
        <v>0</v>
      </c>
      <c r="G44" s="36">
        <v>9</v>
      </c>
      <c r="H44" s="36">
        <v>2</v>
      </c>
      <c r="I44" s="36">
        <v>0</v>
      </c>
      <c r="J44" s="36">
        <v>0</v>
      </c>
      <c r="K44" s="36">
        <v>0</v>
      </c>
      <c r="L44" s="36">
        <v>0</v>
      </c>
      <c r="M44" s="36">
        <v>0</v>
      </c>
      <c r="N44" s="36">
        <v>0</v>
      </c>
      <c r="O44" s="36">
        <v>0</v>
      </c>
      <c r="P44" s="36">
        <v>0</v>
      </c>
      <c r="Q44" s="36">
        <v>0</v>
      </c>
      <c r="R44" s="36">
        <v>0</v>
      </c>
      <c r="S44" s="36">
        <v>0</v>
      </c>
      <c r="T44" s="36">
        <v>0</v>
      </c>
      <c r="U44" s="36">
        <v>0.14400000000000002</v>
      </c>
      <c r="V44" s="36">
        <v>0.34559999999999996</v>
      </c>
      <c r="W44" s="36">
        <v>0.14400000000000002</v>
      </c>
      <c r="X44" s="36">
        <v>0.34559999999999996</v>
      </c>
      <c r="Y44" s="36">
        <v>0.48959999999999998</v>
      </c>
      <c r="Z44" s="36">
        <v>0</v>
      </c>
      <c r="AA44" s="36">
        <v>0</v>
      </c>
      <c r="AB44" s="36">
        <v>0</v>
      </c>
      <c r="AC44" s="36">
        <v>0</v>
      </c>
      <c r="AD44" s="36">
        <v>0</v>
      </c>
      <c r="AE44" s="36">
        <v>0</v>
      </c>
      <c r="AF44" s="36">
        <v>0</v>
      </c>
      <c r="AG44" s="36">
        <v>2.3783141928494032E-2</v>
      </c>
      <c r="AH44" s="36">
        <v>4.0458678223185253E-2</v>
      </c>
      <c r="AI44" s="36">
        <v>0.12957711809317435</v>
      </c>
      <c r="AJ44" s="36">
        <v>0</v>
      </c>
      <c r="AK44" s="36">
        <v>0</v>
      </c>
      <c r="AL44" s="36">
        <v>0</v>
      </c>
      <c r="AM44" s="36">
        <v>2.3783141928494032E-2</v>
      </c>
      <c r="AN44" s="36">
        <v>4.0458678223185253E-2</v>
      </c>
      <c r="AO44" s="36">
        <v>0.12957711809317435</v>
      </c>
      <c r="AP44" s="36">
        <v>0.55345910300000001</v>
      </c>
      <c r="AQ44" s="36">
        <v>0.29801643999999999</v>
      </c>
      <c r="AR44" s="36">
        <v>0.85147554300000006</v>
      </c>
      <c r="AS44" s="36">
        <v>0</v>
      </c>
      <c r="AT44" s="36">
        <v>0</v>
      </c>
      <c r="AU44" s="36">
        <v>0</v>
      </c>
      <c r="AV44" s="36">
        <v>0</v>
      </c>
      <c r="AW44" s="36">
        <v>0</v>
      </c>
      <c r="AX44" s="36">
        <v>0</v>
      </c>
      <c r="AY44" s="36">
        <v>0</v>
      </c>
      <c r="AZ44" s="36">
        <v>0</v>
      </c>
      <c r="BA44" s="36">
        <v>0</v>
      </c>
      <c r="BB44" s="36">
        <v>0.15627998600000001</v>
      </c>
      <c r="BC44" s="36">
        <v>9.1683036080000004</v>
      </c>
      <c r="BD44" s="36">
        <v>18.39</v>
      </c>
      <c r="BE44" s="36">
        <v>1.7107824285714286E-2</v>
      </c>
      <c r="BF44" s="36">
        <v>3.421565E-2</v>
      </c>
      <c r="BG44" s="36">
        <v>1.455370158</v>
      </c>
      <c r="BH44" s="36">
        <v>5.2738654699999996</v>
      </c>
      <c r="BI44" s="36">
        <v>0</v>
      </c>
      <c r="BJ44" s="36">
        <v>0</v>
      </c>
      <c r="BK44" s="36">
        <v>0</v>
      </c>
      <c r="BL44" s="36">
        <v>0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>
        <v>5.2372058499999996</v>
      </c>
      <c r="E45" s="36">
        <v>3</v>
      </c>
      <c r="F45" s="36">
        <v>0</v>
      </c>
      <c r="G45" s="36">
        <v>1</v>
      </c>
      <c r="H45" s="36">
        <v>2</v>
      </c>
      <c r="I45" s="36">
        <v>0</v>
      </c>
      <c r="J45" s="36">
        <v>0</v>
      </c>
      <c r="K45" s="36">
        <v>0</v>
      </c>
      <c r="L45" s="36">
        <v>0</v>
      </c>
      <c r="M45" s="36">
        <v>0</v>
      </c>
      <c r="N45" s="36">
        <v>0</v>
      </c>
      <c r="O45" s="36">
        <v>1.4876410000000001E-3</v>
      </c>
      <c r="P45" s="36">
        <v>2.5474250000000003E-3</v>
      </c>
      <c r="Q45" s="36">
        <v>1.314412E-3</v>
      </c>
      <c r="R45" s="36">
        <v>1.73229E-4</v>
      </c>
      <c r="S45" s="36">
        <v>2.3214730000000001E-3</v>
      </c>
      <c r="T45" s="36">
        <v>2.2595200000000002E-4</v>
      </c>
      <c r="U45" s="36">
        <v>0</v>
      </c>
      <c r="V45" s="36">
        <v>0</v>
      </c>
      <c r="W45" s="36">
        <v>1.4876410000000001E-3</v>
      </c>
      <c r="X45" s="36">
        <v>2.5474250000000003E-3</v>
      </c>
      <c r="Y45" s="36">
        <v>4.0350660000000003E-3</v>
      </c>
      <c r="Z45" s="36">
        <v>0</v>
      </c>
      <c r="AA45" s="36">
        <v>0</v>
      </c>
      <c r="AB45" s="36">
        <v>0</v>
      </c>
      <c r="AC45" s="36">
        <v>0</v>
      </c>
      <c r="AD45" s="36">
        <v>0</v>
      </c>
      <c r="AE45" s="36">
        <v>0</v>
      </c>
      <c r="AF45" s="36">
        <v>0</v>
      </c>
      <c r="AG45" s="36">
        <v>0</v>
      </c>
      <c r="AH45" s="36">
        <v>0</v>
      </c>
      <c r="AI45" s="36">
        <v>0</v>
      </c>
      <c r="AJ45" s="36">
        <v>0</v>
      </c>
      <c r="AK45" s="36">
        <v>0</v>
      </c>
      <c r="AL45" s="36">
        <v>0</v>
      </c>
      <c r="AM45" s="36">
        <v>0</v>
      </c>
      <c r="AN45" s="36">
        <v>0</v>
      </c>
      <c r="AO45" s="36">
        <v>0</v>
      </c>
      <c r="AP45" s="36">
        <v>0.30653652199999998</v>
      </c>
      <c r="AQ45" s="36">
        <v>0.165058127</v>
      </c>
      <c r="AR45" s="36">
        <v>0.47159464899999998</v>
      </c>
      <c r="AS45" s="36">
        <v>5.0991449000000001E-2</v>
      </c>
      <c r="AT45" s="36">
        <v>0.14217191300000001</v>
      </c>
      <c r="AU45" s="36">
        <v>0.296293798</v>
      </c>
      <c r="AV45" s="36">
        <v>0.23601334099999999</v>
      </c>
      <c r="AW45" s="36">
        <v>0.49186430399999997</v>
      </c>
      <c r="AX45" s="36">
        <v>0.21528794300000001</v>
      </c>
      <c r="AY45" s="36">
        <v>0.44867147699999999</v>
      </c>
      <c r="AZ45" s="36">
        <v>3.7329000000000003E-4</v>
      </c>
      <c r="BA45" s="36">
        <v>7.4658000000000005E-4</v>
      </c>
      <c r="BB45" s="36">
        <v>0.19076330699999999</v>
      </c>
      <c r="BC45" s="36">
        <v>13.804843584</v>
      </c>
      <c r="BD45" s="36">
        <v>28.770025200999999</v>
      </c>
      <c r="BE45" s="36">
        <v>2.0882681428571429E-2</v>
      </c>
      <c r="BF45" s="36">
        <v>4.1765364285714285E-2</v>
      </c>
      <c r="BG45" s="36">
        <v>0.86486560599999995</v>
      </c>
      <c r="BH45" s="36">
        <v>7.0331974559999999</v>
      </c>
      <c r="BI45" s="36">
        <v>0</v>
      </c>
      <c r="BJ45" s="36">
        <v>0</v>
      </c>
      <c r="BK45" s="36">
        <v>0</v>
      </c>
      <c r="BL45" s="36">
        <v>0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>
        <v>5.3373932640000001</v>
      </c>
      <c r="E46" s="36">
        <v>6</v>
      </c>
      <c r="F46" s="36">
        <v>0</v>
      </c>
      <c r="G46" s="36">
        <v>3</v>
      </c>
      <c r="H46" s="36">
        <v>3</v>
      </c>
      <c r="I46" s="36">
        <v>6.4114142879258373E-2</v>
      </c>
      <c r="J46" s="36">
        <v>6.4283433007867572</v>
      </c>
      <c r="K46" s="36">
        <v>6.4114142879258373E-2</v>
      </c>
      <c r="L46" s="36">
        <v>0</v>
      </c>
      <c r="M46" s="36">
        <v>2.7636269436510861</v>
      </c>
      <c r="N46" s="36">
        <v>3.7288305000149293</v>
      </c>
      <c r="O46" s="36">
        <v>3.6371690999999998E-2</v>
      </c>
      <c r="P46" s="36">
        <v>6.1504590000000005E-2</v>
      </c>
      <c r="Q46" s="36">
        <v>3.1622903000000001E-2</v>
      </c>
      <c r="R46" s="36">
        <v>4.7487880000000003E-3</v>
      </c>
      <c r="S46" s="36">
        <v>5.5310518000000003E-2</v>
      </c>
      <c r="T46" s="36">
        <v>6.1940720000000001E-3</v>
      </c>
      <c r="U46" s="36">
        <v>4.6800000000000001E-2</v>
      </c>
      <c r="V46" s="36">
        <v>0.1116</v>
      </c>
      <c r="W46" s="36">
        <v>0.14728583387925837</v>
      </c>
      <c r="X46" s="36">
        <v>6.6014478907867575</v>
      </c>
      <c r="Y46" s="36">
        <v>6.7487337246660157</v>
      </c>
      <c r="Z46" s="36">
        <v>2.5973068413861159E-3</v>
      </c>
      <c r="AA46" s="36">
        <v>5.5582366405662869E-4</v>
      </c>
      <c r="AB46" s="36">
        <v>5.5582400000000001E-4</v>
      </c>
      <c r="AC46" s="36">
        <v>1.0958732897185029E-3</v>
      </c>
      <c r="AD46" s="36">
        <v>0.13295544415917501</v>
      </c>
      <c r="AE46" s="36">
        <v>1.1965989974325744</v>
      </c>
      <c r="AF46" s="36">
        <v>1.3295544415917495</v>
      </c>
      <c r="AG46" s="36">
        <v>8.1760412451530422E-3</v>
      </c>
      <c r="AH46" s="36">
        <v>1.3908667865317819E-2</v>
      </c>
      <c r="AI46" s="36">
        <v>4.4545328163247612E-2</v>
      </c>
      <c r="AJ46" s="36">
        <v>5.6729773841536794E-5</v>
      </c>
      <c r="AK46" s="36">
        <v>6.8554668470381433E-5</v>
      </c>
      <c r="AL46" s="36">
        <v>1.7146080477421842E-4</v>
      </c>
      <c r="AM46" s="36">
        <v>9.3286443087130817E-3</v>
      </c>
      <c r="AN46" s="36">
        <v>0.14693266669296323</v>
      </c>
      <c r="AO46" s="36">
        <v>1.2413157864005961</v>
      </c>
      <c r="AP46" s="36">
        <v>76.232888615999997</v>
      </c>
      <c r="AQ46" s="36">
        <v>41.048478484999997</v>
      </c>
      <c r="AR46" s="36">
        <v>117.281367101</v>
      </c>
      <c r="AS46" s="36">
        <v>2.592503985</v>
      </c>
      <c r="AT46" s="36">
        <v>464.39132675799999</v>
      </c>
      <c r="AU46" s="36">
        <v>993.96268441799998</v>
      </c>
      <c r="AV46" s="36">
        <v>322.20668083499999</v>
      </c>
      <c r="AW46" s="36">
        <v>689.63694833800002</v>
      </c>
      <c r="AX46" s="36">
        <v>301.166908621</v>
      </c>
      <c r="AY46" s="36">
        <v>644.60434918199996</v>
      </c>
      <c r="AZ46" s="36">
        <v>8.3123822857142857E-2</v>
      </c>
      <c r="BA46" s="36">
        <v>0.16624764714285714</v>
      </c>
      <c r="BB46" s="36">
        <v>1.485493926</v>
      </c>
      <c r="BC46" s="36">
        <v>125.761273871</v>
      </c>
      <c r="BD46" s="36">
        <v>269.17387593299998</v>
      </c>
      <c r="BE46" s="36">
        <v>0.16261564571428572</v>
      </c>
      <c r="BF46" s="36">
        <v>0.32523129142857143</v>
      </c>
      <c r="BG46" s="36">
        <v>2.7921873449999999</v>
      </c>
      <c r="BH46" s="36">
        <v>17.744912178</v>
      </c>
      <c r="BI46" s="36">
        <v>0</v>
      </c>
      <c r="BJ46" s="36">
        <v>0</v>
      </c>
      <c r="BK46" s="36">
        <v>0</v>
      </c>
      <c r="BL46" s="36">
        <v>0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>
        <v>5.4034496360000004</v>
      </c>
      <c r="E47" s="36">
        <v>6</v>
      </c>
      <c r="F47" s="36">
        <v>1</v>
      </c>
      <c r="G47" s="36">
        <v>3</v>
      </c>
      <c r="H47" s="36">
        <v>2</v>
      </c>
      <c r="I47" s="36">
        <v>2.1350149910621553E-3</v>
      </c>
      <c r="J47" s="36">
        <v>1.124391484564861</v>
      </c>
      <c r="K47" s="36">
        <v>2.1350149910621553E-3</v>
      </c>
      <c r="L47" s="36">
        <v>0</v>
      </c>
      <c r="M47" s="36">
        <v>0.31448649955589847</v>
      </c>
      <c r="N47" s="36">
        <v>0.81204000000002474</v>
      </c>
      <c r="O47" s="36">
        <v>3.9405061000000005E-2</v>
      </c>
      <c r="P47" s="36">
        <v>6.0629998000000004E-2</v>
      </c>
      <c r="Q47" s="36">
        <v>3.5248180000000004E-2</v>
      </c>
      <c r="R47" s="36">
        <v>4.1568810000000003E-3</v>
      </c>
      <c r="S47" s="36">
        <v>5.5207978000000005E-2</v>
      </c>
      <c r="T47" s="36">
        <v>5.4220200000000005E-3</v>
      </c>
      <c r="U47" s="36">
        <v>4.1450000000000001E-2</v>
      </c>
      <c r="V47" s="36">
        <v>9.8299999999999998E-2</v>
      </c>
      <c r="W47" s="36">
        <v>8.2990075991062159E-2</v>
      </c>
      <c r="X47" s="36">
        <v>1.2833214825648611</v>
      </c>
      <c r="Y47" s="36">
        <v>1.3663115585559233</v>
      </c>
      <c r="Z47" s="36">
        <v>1.8995244709517201E-4</v>
      </c>
      <c r="AA47" s="36">
        <v>4.0649823678366801E-5</v>
      </c>
      <c r="AB47" s="36">
        <v>4.0649799999999998E-5</v>
      </c>
      <c r="AC47" s="36">
        <v>2.4377737880134043E-5</v>
      </c>
      <c r="AD47" s="36">
        <v>1.0350021962905147E-2</v>
      </c>
      <c r="AE47" s="36">
        <v>9.3150197666146323E-2</v>
      </c>
      <c r="AF47" s="36">
        <v>0.10350021962905147</v>
      </c>
      <c r="AG47" s="36">
        <v>7.8400978090766814E-3</v>
      </c>
      <c r="AH47" s="36">
        <v>1.3337177882107457E-2</v>
      </c>
      <c r="AI47" s="36">
        <v>4.2715015649452258E-2</v>
      </c>
      <c r="AJ47" s="36">
        <v>4.1488923844642923E-6</v>
      </c>
      <c r="AK47" s="36">
        <v>5.013697793523329E-6</v>
      </c>
      <c r="AL47" s="36">
        <v>1.2539666192735513E-5</v>
      </c>
      <c r="AM47" s="36">
        <v>7.8686244393412798E-3</v>
      </c>
      <c r="AN47" s="36">
        <v>2.3692213542806127E-2</v>
      </c>
      <c r="AO47" s="36">
        <v>0.13587775298179133</v>
      </c>
      <c r="AP47" s="36">
        <v>11.412279709</v>
      </c>
      <c r="AQ47" s="36">
        <v>6.1450736890000002</v>
      </c>
      <c r="AR47" s="36">
        <v>17.557353398</v>
      </c>
      <c r="AS47" s="36">
        <v>1.0270820789999999</v>
      </c>
      <c r="AT47" s="36">
        <v>63.261581982000003</v>
      </c>
      <c r="AU47" s="36">
        <v>149.65105414799999</v>
      </c>
      <c r="AV47" s="36">
        <v>51.984907915000001</v>
      </c>
      <c r="AW47" s="36">
        <v>122.97505098000001</v>
      </c>
      <c r="AX47" s="36">
        <v>48.299356920999998</v>
      </c>
      <c r="AY47" s="36">
        <v>114.256543252</v>
      </c>
      <c r="AZ47" s="36">
        <v>3.7486745714285716E-2</v>
      </c>
      <c r="BA47" s="36">
        <v>7.4973491428571432E-2</v>
      </c>
      <c r="BB47" s="36">
        <v>0.88767705200000002</v>
      </c>
      <c r="BC47" s="36">
        <v>39.794953272000001</v>
      </c>
      <c r="BD47" s="36">
        <v>94.138599137</v>
      </c>
      <c r="BE47" s="36">
        <v>9.7173185714285723E-2</v>
      </c>
      <c r="BF47" s="36">
        <v>0.19434637142857145</v>
      </c>
      <c r="BG47" s="36">
        <v>3.7854026269999999</v>
      </c>
      <c r="BH47" s="36">
        <v>20.803178922000001</v>
      </c>
      <c r="BI47" s="36">
        <v>0</v>
      </c>
      <c r="BJ47" s="36">
        <v>0</v>
      </c>
      <c r="BK47" s="36">
        <v>0</v>
      </c>
      <c r="BL47" s="36">
        <v>0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>
        <v>5.4480385849999999</v>
      </c>
      <c r="E48" s="36">
        <v>13</v>
      </c>
      <c r="F48" s="36">
        <v>0</v>
      </c>
      <c r="G48" s="36">
        <v>2</v>
      </c>
      <c r="H48" s="36">
        <v>11</v>
      </c>
      <c r="I48" s="36">
        <v>1.6620929597934049E-2</v>
      </c>
      <c r="J48" s="36">
        <v>2.7253692434340424</v>
      </c>
      <c r="K48" s="36">
        <v>1.6620929597934049E-2</v>
      </c>
      <c r="L48" s="36">
        <v>0</v>
      </c>
      <c r="M48" s="36">
        <v>1.6397901730299027</v>
      </c>
      <c r="N48" s="36">
        <v>1.1022000000020737</v>
      </c>
      <c r="O48" s="36">
        <v>0.21207384699999998</v>
      </c>
      <c r="P48" s="36">
        <v>0.33071515699999998</v>
      </c>
      <c r="Q48" s="36">
        <v>0.20172779899999999</v>
      </c>
      <c r="R48" s="36">
        <v>1.0346048E-2</v>
      </c>
      <c r="S48" s="36">
        <v>0.317220312</v>
      </c>
      <c r="T48" s="36">
        <v>1.3494845000000002E-2</v>
      </c>
      <c r="U48" s="36">
        <v>7.8600000000000003E-2</v>
      </c>
      <c r="V48" s="36">
        <v>0.18720000000000001</v>
      </c>
      <c r="W48" s="36">
        <v>0.30729477659793403</v>
      </c>
      <c r="X48" s="36">
        <v>3.2432844004340424</v>
      </c>
      <c r="Y48" s="36">
        <v>3.5505791770319766</v>
      </c>
      <c r="Z48" s="36">
        <v>1.0448840198365374E-3</v>
      </c>
      <c r="AA48" s="36">
        <v>2.2360518024501898E-4</v>
      </c>
      <c r="AB48" s="36">
        <v>2.2360500000000001E-4</v>
      </c>
      <c r="AC48" s="36">
        <v>2.3508156907368265E-4</v>
      </c>
      <c r="AD48" s="36">
        <v>3.8690448426078473E-2</v>
      </c>
      <c r="AE48" s="36">
        <v>0.34821403583470628</v>
      </c>
      <c r="AF48" s="36">
        <v>0.38690448426078466</v>
      </c>
      <c r="AG48" s="36">
        <v>1.3797993088071347E-2</v>
      </c>
      <c r="AH48" s="36">
        <v>2.3472448011891488E-2</v>
      </c>
      <c r="AI48" s="36">
        <v>7.5175272686733546E-2</v>
      </c>
      <c r="AJ48" s="36">
        <v>2.2822082313521013E-5</v>
      </c>
      <c r="AK48" s="36">
        <v>2.7579173701242912E-5</v>
      </c>
      <c r="AL48" s="36">
        <v>6.8977757800201347E-5</v>
      </c>
      <c r="AM48" s="36">
        <v>1.405589673945855E-2</v>
      </c>
      <c r="AN48" s="36">
        <v>6.2190475611671202E-2</v>
      </c>
      <c r="AO48" s="36">
        <v>0.42345828627924004</v>
      </c>
      <c r="AP48" s="36">
        <v>26.491687834</v>
      </c>
      <c r="AQ48" s="36">
        <v>14.264754987</v>
      </c>
      <c r="AR48" s="36">
        <v>40.756442821</v>
      </c>
      <c r="AS48" s="36">
        <v>0.81221180999999998</v>
      </c>
      <c r="AT48" s="36">
        <v>84.688488488000004</v>
      </c>
      <c r="AU48" s="36">
        <v>182.51740219199999</v>
      </c>
      <c r="AV48" s="36">
        <v>82.464403380999997</v>
      </c>
      <c r="AW48" s="36">
        <v>177.72413874899999</v>
      </c>
      <c r="AX48" s="36">
        <v>76.195950793999998</v>
      </c>
      <c r="AY48" s="36">
        <v>164.21460867600001</v>
      </c>
      <c r="AZ48" s="36">
        <v>5.5413928571428572E-2</v>
      </c>
      <c r="BA48" s="36">
        <v>0.11082785857142857</v>
      </c>
      <c r="BB48" s="36">
        <v>1.41608866</v>
      </c>
      <c r="BC48" s="36">
        <v>126.943239338</v>
      </c>
      <c r="BD48" s="36">
        <v>273.58323053499998</v>
      </c>
      <c r="BE48" s="36">
        <v>0.15501791571428572</v>
      </c>
      <c r="BF48" s="36">
        <v>0.31003583142857144</v>
      </c>
      <c r="BG48" s="36">
        <v>0.87318884500000005</v>
      </c>
      <c r="BH48" s="36">
        <v>7.5949352010000002</v>
      </c>
      <c r="BI48" s="36">
        <v>0</v>
      </c>
      <c r="BJ48" s="36">
        <v>0</v>
      </c>
      <c r="BK48" s="36">
        <v>0</v>
      </c>
      <c r="BL48" s="36">
        <v>0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>
        <v>5.2514959589999997</v>
      </c>
      <c r="E49" s="36">
        <v>57</v>
      </c>
      <c r="F49" s="36">
        <v>3</v>
      </c>
      <c r="G49" s="36">
        <v>14</v>
      </c>
      <c r="H49" s="36">
        <v>40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6.8933600000000003E-3</v>
      </c>
      <c r="P49" s="36">
        <v>1.0219011E-2</v>
      </c>
      <c r="Q49" s="36">
        <v>5.2466990000000005E-3</v>
      </c>
      <c r="R49" s="36">
        <v>1.646661E-3</v>
      </c>
      <c r="S49" s="36">
        <v>8.0711930000000008E-3</v>
      </c>
      <c r="T49" s="36">
        <v>2.1478180000000001E-3</v>
      </c>
      <c r="U49" s="36">
        <v>0.58785000000000009</v>
      </c>
      <c r="V49" s="36">
        <v>1.3995</v>
      </c>
      <c r="W49" s="36">
        <v>0.59474336000000005</v>
      </c>
      <c r="X49" s="36">
        <v>1.409719011</v>
      </c>
      <c r="Y49" s="36">
        <v>2.0044623709999998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36">
        <v>0</v>
      </c>
      <c r="AG49" s="36">
        <v>0.10306098903133901</v>
      </c>
      <c r="AH49" s="36">
        <v>0.1753221422602089</v>
      </c>
      <c r="AI49" s="36">
        <v>0.56150469886039889</v>
      </c>
      <c r="AJ49" s="36">
        <v>0</v>
      </c>
      <c r="AK49" s="36">
        <v>0</v>
      </c>
      <c r="AL49" s="36">
        <v>0</v>
      </c>
      <c r="AM49" s="36">
        <v>0.10306098903133901</v>
      </c>
      <c r="AN49" s="36">
        <v>0.1753221422602089</v>
      </c>
      <c r="AO49" s="36">
        <v>0.56150469886039889</v>
      </c>
      <c r="AP49" s="36">
        <v>1.8727189710000001</v>
      </c>
      <c r="AQ49" s="36">
        <v>1.008387138</v>
      </c>
      <c r="AR49" s="36">
        <v>2.8811061090000001</v>
      </c>
      <c r="AS49" s="36">
        <v>2.2196149999999999E-3</v>
      </c>
      <c r="AT49" s="36">
        <v>1.0037022E-2</v>
      </c>
      <c r="AU49" s="36">
        <v>2.1017596E-2</v>
      </c>
      <c r="AV49" s="36">
        <v>5.2045327000000002E-2</v>
      </c>
      <c r="AW49" s="36">
        <v>0.108983281</v>
      </c>
      <c r="AX49" s="36">
        <v>4.6241840999999999E-2</v>
      </c>
      <c r="AY49" s="36">
        <v>9.6830740999999998E-2</v>
      </c>
      <c r="AZ49" s="36">
        <v>1.2070571428571428E-4</v>
      </c>
      <c r="BA49" s="36">
        <v>2.4141285714285716E-4</v>
      </c>
      <c r="BB49" s="36">
        <v>0.171007299</v>
      </c>
      <c r="BC49" s="36">
        <v>6.565119202</v>
      </c>
      <c r="BD49" s="36">
        <v>13.747405898</v>
      </c>
      <c r="BE49" s="36">
        <v>1.8720010000000002E-2</v>
      </c>
      <c r="BF49" s="36">
        <v>3.7440021428571432E-2</v>
      </c>
      <c r="BG49" s="36">
        <v>0.230533812</v>
      </c>
      <c r="BH49" s="36">
        <v>0.89842311200000002</v>
      </c>
      <c r="BI49" s="36">
        <v>0</v>
      </c>
      <c r="BJ49" s="36">
        <v>0</v>
      </c>
      <c r="BK49" s="36">
        <v>0</v>
      </c>
      <c r="BL49" s="36">
        <v>0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>
        <v>4.8629349550000001</v>
      </c>
      <c r="E50" s="36">
        <v>40</v>
      </c>
      <c r="F50" s="36">
        <v>0</v>
      </c>
      <c r="G50" s="36">
        <v>2</v>
      </c>
      <c r="H50" s="36">
        <v>38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4.4997199999999998E-4</v>
      </c>
      <c r="P50" s="36">
        <v>6.3112499999999996E-4</v>
      </c>
      <c r="Q50" s="36">
        <v>4.4805599999999995E-4</v>
      </c>
      <c r="R50" s="36">
        <v>1.916E-6</v>
      </c>
      <c r="S50" s="36">
        <v>6.2862499999999995E-4</v>
      </c>
      <c r="T50" s="36">
        <v>2.5000000000000002E-6</v>
      </c>
      <c r="U50" s="36">
        <v>4.4999999999999998E-2</v>
      </c>
      <c r="V50" s="36">
        <v>0.10799999999999998</v>
      </c>
      <c r="W50" s="36">
        <v>4.5449971999999998E-2</v>
      </c>
      <c r="X50" s="36">
        <v>0.10863112499999998</v>
      </c>
      <c r="Y50" s="36">
        <v>0.15408109699999997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36">
        <v>0</v>
      </c>
      <c r="AG50" s="36">
        <v>8.5459212880143118E-3</v>
      </c>
      <c r="AH50" s="36">
        <v>1.453788908765653E-2</v>
      </c>
      <c r="AI50" s="36">
        <v>4.6560536672629702E-2</v>
      </c>
      <c r="AJ50" s="36">
        <v>0</v>
      </c>
      <c r="AK50" s="36">
        <v>0</v>
      </c>
      <c r="AL50" s="36">
        <v>0</v>
      </c>
      <c r="AM50" s="36">
        <v>8.5459212880143118E-3</v>
      </c>
      <c r="AN50" s="36">
        <v>1.453788908765653E-2</v>
      </c>
      <c r="AO50" s="36">
        <v>4.6560536672629702E-2</v>
      </c>
      <c r="AP50" s="36">
        <v>0.12738127899999999</v>
      </c>
      <c r="AQ50" s="36">
        <v>6.8589918999999999E-2</v>
      </c>
      <c r="AR50" s="36">
        <v>0.19597119799999999</v>
      </c>
      <c r="AS50" s="36">
        <v>0</v>
      </c>
      <c r="AT50" s="36">
        <v>0</v>
      </c>
      <c r="AU50" s="36">
        <v>0</v>
      </c>
      <c r="AV50" s="36">
        <v>0</v>
      </c>
      <c r="AW50" s="36">
        <v>0</v>
      </c>
      <c r="AX50" s="36">
        <v>0</v>
      </c>
      <c r="AY50" s="36">
        <v>0</v>
      </c>
      <c r="AZ50" s="36">
        <v>0</v>
      </c>
      <c r="BA50" s="36">
        <v>0</v>
      </c>
      <c r="BB50" s="36">
        <v>0</v>
      </c>
      <c r="BC50" s="36">
        <v>0</v>
      </c>
      <c r="BD50" s="36">
        <v>0</v>
      </c>
      <c r="BE50" s="36">
        <v>0</v>
      </c>
      <c r="BF50" s="36">
        <v>0</v>
      </c>
      <c r="BG50" s="36">
        <v>9.9822781999999999E-2</v>
      </c>
      <c r="BH50" s="36">
        <v>0.57265625099999995</v>
      </c>
      <c r="BI50" s="36">
        <v>0</v>
      </c>
      <c r="BJ50" s="36">
        <v>0</v>
      </c>
      <c r="BK50" s="36">
        <v>0</v>
      </c>
      <c r="BL50" s="36">
        <v>0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>
        <v>5.0043866880000003</v>
      </c>
      <c r="E51" s="36">
        <v>55</v>
      </c>
      <c r="F51" s="36">
        <v>0</v>
      </c>
      <c r="G51" s="36">
        <v>1</v>
      </c>
      <c r="H51" s="36">
        <v>54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4.3133000000000002E-5</v>
      </c>
      <c r="P51" s="36">
        <v>7.128999999999999E-5</v>
      </c>
      <c r="Q51" s="36">
        <v>4.1757E-5</v>
      </c>
      <c r="R51" s="36">
        <v>1.376E-6</v>
      </c>
      <c r="S51" s="36">
        <v>6.9493999999999996E-5</v>
      </c>
      <c r="T51" s="36">
        <v>1.796E-6</v>
      </c>
      <c r="U51" s="36">
        <v>0</v>
      </c>
      <c r="V51" s="36">
        <v>0</v>
      </c>
      <c r="W51" s="36">
        <v>4.3133000000000002E-5</v>
      </c>
      <c r="X51" s="36">
        <v>7.128999999999999E-5</v>
      </c>
      <c r="Y51" s="36">
        <v>1.14423E-4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0</v>
      </c>
      <c r="AF51" s="36">
        <v>0</v>
      </c>
      <c r="AG51" s="36">
        <v>0</v>
      </c>
      <c r="AH51" s="36">
        <v>0</v>
      </c>
      <c r="AI51" s="36">
        <v>0</v>
      </c>
      <c r="AJ51" s="36">
        <v>0</v>
      </c>
      <c r="AK51" s="36">
        <v>0</v>
      </c>
      <c r="AL51" s="36">
        <v>0</v>
      </c>
      <c r="AM51" s="36">
        <v>0</v>
      </c>
      <c r="AN51" s="36">
        <v>0</v>
      </c>
      <c r="AO51" s="36">
        <v>0</v>
      </c>
      <c r="AP51" s="36">
        <v>6.6944000000000001E-5</v>
      </c>
      <c r="AQ51" s="36">
        <v>3.6047000000000002E-5</v>
      </c>
      <c r="AR51" s="36">
        <v>1.02991E-4</v>
      </c>
      <c r="AS51" s="36">
        <v>0</v>
      </c>
      <c r="AT51" s="36">
        <v>0</v>
      </c>
      <c r="AU51" s="36">
        <v>0</v>
      </c>
      <c r="AV51" s="36">
        <v>0</v>
      </c>
      <c r="AW51" s="36">
        <v>0</v>
      </c>
      <c r="AX51" s="36">
        <v>0</v>
      </c>
      <c r="AY51" s="36">
        <v>0</v>
      </c>
      <c r="AZ51" s="36">
        <v>0</v>
      </c>
      <c r="BA51" s="36">
        <v>0</v>
      </c>
      <c r="BB51" s="36">
        <v>1.4923466999999999E-2</v>
      </c>
      <c r="BC51" s="36">
        <v>0.83465235000000004</v>
      </c>
      <c r="BD51" s="36">
        <v>1.7823453499999999</v>
      </c>
      <c r="BE51" s="36">
        <v>1.6336571428571429E-3</v>
      </c>
      <c r="BF51" s="36">
        <v>3.2673157142857146E-3</v>
      </c>
      <c r="BG51" s="36">
        <v>0.172635915</v>
      </c>
      <c r="BH51" s="36">
        <v>0.84638891699999996</v>
      </c>
      <c r="BI51" s="36">
        <v>0</v>
      </c>
      <c r="BJ51" s="36">
        <v>0</v>
      </c>
      <c r="BK51" s="36">
        <v>0</v>
      </c>
      <c r="BL51" s="36">
        <v>0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>
        <v>5.0160884640000001</v>
      </c>
      <c r="E52" s="36">
        <v>23</v>
      </c>
      <c r="F52" s="36">
        <v>0</v>
      </c>
      <c r="G52" s="36">
        <v>3</v>
      </c>
      <c r="H52" s="36">
        <v>20</v>
      </c>
      <c r="I52" s="36">
        <v>0</v>
      </c>
      <c r="J52" s="36">
        <v>0</v>
      </c>
      <c r="K52" s="36">
        <v>0</v>
      </c>
      <c r="L52" s="36">
        <v>0</v>
      </c>
      <c r="M52" s="36">
        <v>0</v>
      </c>
      <c r="N52" s="36">
        <v>0</v>
      </c>
      <c r="O52" s="36">
        <v>2.9137620000000003E-3</v>
      </c>
      <c r="P52" s="36">
        <v>5.0276369999999997E-3</v>
      </c>
      <c r="Q52" s="36">
        <v>2.8240890000000001E-3</v>
      </c>
      <c r="R52" s="36">
        <v>8.9672999999999993E-5</v>
      </c>
      <c r="S52" s="36">
        <v>4.9106729999999999E-3</v>
      </c>
      <c r="T52" s="36">
        <v>1.16964E-4</v>
      </c>
      <c r="U52" s="36">
        <v>0.255</v>
      </c>
      <c r="V52" s="36">
        <v>0.61199999999999988</v>
      </c>
      <c r="W52" s="36">
        <v>0.25791376199999999</v>
      </c>
      <c r="X52" s="36">
        <v>0.61702763699999985</v>
      </c>
      <c r="Y52" s="36">
        <v>0.8749413989999999</v>
      </c>
      <c r="Z52" s="36">
        <v>0</v>
      </c>
      <c r="AA52" s="36">
        <v>0</v>
      </c>
      <c r="AB52" s="36">
        <v>0</v>
      </c>
      <c r="AC52" s="36">
        <v>0</v>
      </c>
      <c r="AD52" s="36">
        <v>0</v>
      </c>
      <c r="AE52" s="36">
        <v>0</v>
      </c>
      <c r="AF52" s="36">
        <v>0</v>
      </c>
      <c r="AG52" s="36">
        <v>4.642285320997222E-2</v>
      </c>
      <c r="AH52" s="36">
        <v>7.8972210058343553E-2</v>
      </c>
      <c r="AI52" s="36">
        <v>0.25292451059226245</v>
      </c>
      <c r="AJ52" s="36">
        <v>0</v>
      </c>
      <c r="AK52" s="36">
        <v>0</v>
      </c>
      <c r="AL52" s="36">
        <v>0</v>
      </c>
      <c r="AM52" s="36">
        <v>4.642285320997222E-2</v>
      </c>
      <c r="AN52" s="36">
        <v>7.8972210058343553E-2</v>
      </c>
      <c r="AO52" s="36">
        <v>0.25292451059226245</v>
      </c>
      <c r="AP52" s="36">
        <v>0.93617946900000004</v>
      </c>
      <c r="AQ52" s="36">
        <v>0.50409663699999996</v>
      </c>
      <c r="AR52" s="36">
        <v>1.440276106</v>
      </c>
      <c r="AS52" s="36">
        <v>0</v>
      </c>
      <c r="AT52" s="36">
        <v>0</v>
      </c>
      <c r="AU52" s="36">
        <v>0</v>
      </c>
      <c r="AV52" s="36">
        <v>0</v>
      </c>
      <c r="AW52" s="36">
        <v>0</v>
      </c>
      <c r="AX52" s="36">
        <v>0</v>
      </c>
      <c r="AY52" s="36">
        <v>0</v>
      </c>
      <c r="AZ52" s="36">
        <v>0</v>
      </c>
      <c r="BA52" s="36">
        <v>0</v>
      </c>
      <c r="BB52" s="36">
        <v>0.27026790000000001</v>
      </c>
      <c r="BC52" s="36">
        <v>13.797847366999999</v>
      </c>
      <c r="BD52" s="36">
        <v>30.34806846</v>
      </c>
      <c r="BE52" s="36">
        <v>2.9585975714285718E-2</v>
      </c>
      <c r="BF52" s="36">
        <v>5.9171952857142864E-2</v>
      </c>
      <c r="BG52" s="36">
        <v>0.15042414900000001</v>
      </c>
      <c r="BH52" s="36">
        <v>2.248920746</v>
      </c>
      <c r="BI52" s="36">
        <v>0</v>
      </c>
      <c r="BJ52" s="36">
        <v>0</v>
      </c>
      <c r="BK52" s="36">
        <v>0</v>
      </c>
      <c r="BL52" s="36">
        <v>0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>
        <v>5.1246249820000003</v>
      </c>
      <c r="E53" s="36">
        <v>3</v>
      </c>
      <c r="F53" s="36">
        <v>0</v>
      </c>
      <c r="G53" s="36">
        <v>2</v>
      </c>
      <c r="H53" s="36">
        <v>1</v>
      </c>
      <c r="I53" s="36">
        <v>3.6119412745337751E-4</v>
      </c>
      <c r="J53" s="36">
        <v>0.11595792140017663</v>
      </c>
      <c r="K53" s="36">
        <v>3.6119412745337751E-4</v>
      </c>
      <c r="L53" s="36">
        <v>0</v>
      </c>
      <c r="M53" s="36">
        <v>5.062911552762156E-2</v>
      </c>
      <c r="N53" s="36">
        <v>6.569000000000845E-2</v>
      </c>
      <c r="O53" s="36">
        <v>7.2502759999999999E-3</v>
      </c>
      <c r="P53" s="36">
        <v>1.1559995999999999E-2</v>
      </c>
      <c r="Q53" s="36">
        <v>6.5867619999999995E-3</v>
      </c>
      <c r="R53" s="36">
        <v>6.6351400000000003E-4</v>
      </c>
      <c r="S53" s="36">
        <v>1.0694542E-2</v>
      </c>
      <c r="T53" s="36">
        <v>8.6545399999999998E-4</v>
      </c>
      <c r="U53" s="36">
        <v>4.8000000000000001E-2</v>
      </c>
      <c r="V53" s="36">
        <v>0.11519999999999998</v>
      </c>
      <c r="W53" s="36">
        <v>5.5611470127453377E-2</v>
      </c>
      <c r="X53" s="36">
        <v>0.24271791740017662</v>
      </c>
      <c r="Y53" s="36">
        <v>0.29832938752763</v>
      </c>
      <c r="Z53" s="36">
        <v>2.8631442646919631E-5</v>
      </c>
      <c r="AA53" s="36">
        <v>6.1271287264407997E-6</v>
      </c>
      <c r="AB53" s="36">
        <v>6.1271299999999997E-6</v>
      </c>
      <c r="AC53" s="36">
        <v>2.3133370363796123E-6</v>
      </c>
      <c r="AD53" s="36">
        <v>9.2756496767456111E-4</v>
      </c>
      <c r="AE53" s="36">
        <v>8.3480847090710488E-3</v>
      </c>
      <c r="AF53" s="36">
        <v>9.2756496767456079E-3</v>
      </c>
      <c r="AG53" s="36">
        <v>9.7809195046971321E-3</v>
      </c>
      <c r="AH53" s="36">
        <v>1.663880559419742E-2</v>
      </c>
      <c r="AI53" s="36">
        <v>5.328914764628092E-2</v>
      </c>
      <c r="AJ53" s="36">
        <v>6.2536108407969209E-7</v>
      </c>
      <c r="AK53" s="36">
        <v>7.5571289801255103E-7</v>
      </c>
      <c r="AL53" s="36">
        <v>1.8900994573034933E-6</v>
      </c>
      <c r="AM53" s="36">
        <v>9.783858202817592E-3</v>
      </c>
      <c r="AN53" s="36">
        <v>1.7567126274769994E-2</v>
      </c>
      <c r="AO53" s="36">
        <v>6.1639122454809271E-2</v>
      </c>
      <c r="AP53" s="36">
        <v>0.60314738899999998</v>
      </c>
      <c r="AQ53" s="36">
        <v>0.32477167099999998</v>
      </c>
      <c r="AR53" s="36">
        <v>0.92791906000000002</v>
      </c>
      <c r="AS53" s="36">
        <v>6.0269604999999997E-2</v>
      </c>
      <c r="AT53" s="36">
        <v>0.99781812299999995</v>
      </c>
      <c r="AU53" s="36">
        <v>2.3203499399999998</v>
      </c>
      <c r="AV53" s="36">
        <v>1.7703409160000001</v>
      </c>
      <c r="AW53" s="36">
        <v>4.1167927759999996</v>
      </c>
      <c r="AX53" s="36">
        <v>1.6106797669999999</v>
      </c>
      <c r="AY53" s="36">
        <v>3.7455129490000001</v>
      </c>
      <c r="AZ53" s="36">
        <v>1.6915485714285715E-3</v>
      </c>
      <c r="BA53" s="36">
        <v>3.3830985714285713E-3</v>
      </c>
      <c r="BB53" s="36">
        <v>0</v>
      </c>
      <c r="BC53" s="36">
        <v>0</v>
      </c>
      <c r="BD53" s="36">
        <v>0</v>
      </c>
      <c r="BE53" s="36">
        <v>0</v>
      </c>
      <c r="BF53" s="36">
        <v>0</v>
      </c>
      <c r="BG53" s="36">
        <v>0.580129758</v>
      </c>
      <c r="BH53" s="36">
        <v>3.8250089429999998</v>
      </c>
      <c r="BI53" s="36">
        <v>0</v>
      </c>
      <c r="BJ53" s="36">
        <v>0</v>
      </c>
      <c r="BK53" s="36">
        <v>0</v>
      </c>
      <c r="BL53" s="36">
        <v>0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>
        <v>5.1281354199999996</v>
      </c>
      <c r="E54" s="36">
        <v>31</v>
      </c>
      <c r="F54" s="36">
        <v>0</v>
      </c>
      <c r="G54" s="36">
        <v>3</v>
      </c>
      <c r="H54" s="36">
        <v>28</v>
      </c>
      <c r="I54" s="36">
        <v>3.7487589390891086E-4</v>
      </c>
      <c r="J54" s="36">
        <v>0.19865503784178573</v>
      </c>
      <c r="K54" s="36">
        <v>3.7487589390891086E-4</v>
      </c>
      <c r="L54" s="36">
        <v>0</v>
      </c>
      <c r="M54" s="36">
        <v>5.4499913735699769E-2</v>
      </c>
      <c r="N54" s="36">
        <v>0.14452999999999488</v>
      </c>
      <c r="O54" s="36">
        <v>3.1428718000000001E-2</v>
      </c>
      <c r="P54" s="36">
        <v>4.9974344000000004E-2</v>
      </c>
      <c r="Q54" s="36">
        <v>2.8829970000000003E-2</v>
      </c>
      <c r="R54" s="36">
        <v>2.5987480000000001E-3</v>
      </c>
      <c r="S54" s="36">
        <v>4.6584673E-2</v>
      </c>
      <c r="T54" s="36">
        <v>3.3896710000000004E-3</v>
      </c>
      <c r="U54" s="36">
        <v>8.1000000000000016E-2</v>
      </c>
      <c r="V54" s="36">
        <v>0.19439999999999999</v>
      </c>
      <c r="W54" s="36">
        <v>0.11280359389390893</v>
      </c>
      <c r="X54" s="36">
        <v>0.44302938184178575</v>
      </c>
      <c r="Y54" s="36">
        <v>0.55583297573569468</v>
      </c>
      <c r="Z54" s="36">
        <v>4.2628786181602186E-5</v>
      </c>
      <c r="AA54" s="36">
        <v>9.1225602428628675E-6</v>
      </c>
      <c r="AB54" s="36">
        <v>9.1225600000000003E-6</v>
      </c>
      <c r="AC54" s="36">
        <v>4.4026556212805535E-6</v>
      </c>
      <c r="AD54" s="36">
        <v>2.1741822550879948E-3</v>
      </c>
      <c r="AE54" s="36">
        <v>1.9567640295791958E-2</v>
      </c>
      <c r="AF54" s="36">
        <v>2.174182255087995E-2</v>
      </c>
      <c r="AG54" s="36">
        <v>1.5230898192294947E-2</v>
      </c>
      <c r="AH54" s="36">
        <v>2.5910033706432779E-2</v>
      </c>
      <c r="AI54" s="36">
        <v>8.298213497871039E-2</v>
      </c>
      <c r="AJ54" s="36">
        <v>9.3108747671128825E-7</v>
      </c>
      <c r="AK54" s="36">
        <v>1.1251656574764006E-6</v>
      </c>
      <c r="AL54" s="36">
        <v>2.8141308745233997E-6</v>
      </c>
      <c r="AM54" s="36">
        <v>1.5236231935392938E-2</v>
      </c>
      <c r="AN54" s="36">
        <v>2.808534112717825E-2</v>
      </c>
      <c r="AO54" s="36">
        <v>0.10255258940537687</v>
      </c>
      <c r="AP54" s="36">
        <v>1.5130774890000001</v>
      </c>
      <c r="AQ54" s="36">
        <v>0.81473403200000005</v>
      </c>
      <c r="AR54" s="36">
        <v>2.3278115210000001</v>
      </c>
      <c r="AS54" s="36">
        <v>7.9564411000000002E-2</v>
      </c>
      <c r="AT54" s="36">
        <v>2.26096582</v>
      </c>
      <c r="AU54" s="36">
        <v>5.1406376360000001</v>
      </c>
      <c r="AV54" s="36">
        <v>4.8963413879999997</v>
      </c>
      <c r="AW54" s="36">
        <v>11.132550789</v>
      </c>
      <c r="AX54" s="36">
        <v>4.4379292829999999</v>
      </c>
      <c r="AY54" s="36">
        <v>10.090283586</v>
      </c>
      <c r="AZ54" s="36">
        <v>2.509011428571429E-3</v>
      </c>
      <c r="BA54" s="36">
        <v>5.0180242857142858E-3</v>
      </c>
      <c r="BB54" s="36">
        <v>1.0903012569999999</v>
      </c>
      <c r="BC54" s="36">
        <v>81.468919881000005</v>
      </c>
      <c r="BD54" s="36">
        <v>185.231546632</v>
      </c>
      <c r="BE54" s="36">
        <v>0.11935427000000001</v>
      </c>
      <c r="BF54" s="36">
        <v>0.23870854000000002</v>
      </c>
      <c r="BG54" s="36">
        <v>0.70380384699999998</v>
      </c>
      <c r="BH54" s="36">
        <v>9.2420682450000005</v>
      </c>
      <c r="BI54" s="36">
        <v>0</v>
      </c>
      <c r="BJ54" s="36">
        <v>0</v>
      </c>
      <c r="BK54" s="36">
        <v>0</v>
      </c>
      <c r="BL54" s="36">
        <v>0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>
        <v>4.8551939270000002</v>
      </c>
      <c r="E55" s="36">
        <v>4</v>
      </c>
      <c r="F55" s="36">
        <v>0</v>
      </c>
      <c r="G55" s="36">
        <v>0</v>
      </c>
      <c r="H55" s="36">
        <v>4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0</v>
      </c>
      <c r="P55" s="36">
        <v>0</v>
      </c>
      <c r="Q55" s="36">
        <v>0</v>
      </c>
      <c r="R55" s="36">
        <v>0</v>
      </c>
      <c r="S55" s="36">
        <v>0</v>
      </c>
      <c r="T55" s="36">
        <v>0</v>
      </c>
      <c r="U55" s="36">
        <v>0</v>
      </c>
      <c r="V55" s="36">
        <v>0</v>
      </c>
      <c r="W55" s="36">
        <v>0</v>
      </c>
      <c r="X55" s="36">
        <v>0</v>
      </c>
      <c r="Y55" s="36">
        <v>0</v>
      </c>
      <c r="Z55" s="36">
        <v>0</v>
      </c>
      <c r="AA55" s="36">
        <v>0</v>
      </c>
      <c r="AB55" s="36">
        <v>0</v>
      </c>
      <c r="AC55" s="36">
        <v>0</v>
      </c>
      <c r="AD55" s="36">
        <v>0</v>
      </c>
      <c r="AE55" s="36">
        <v>0</v>
      </c>
      <c r="AF55" s="36">
        <v>0</v>
      </c>
      <c r="AG55" s="36">
        <v>0</v>
      </c>
      <c r="AH55" s="36">
        <v>0</v>
      </c>
      <c r="AI55" s="36">
        <v>0</v>
      </c>
      <c r="AJ55" s="36">
        <v>0</v>
      </c>
      <c r="AK55" s="36">
        <v>0</v>
      </c>
      <c r="AL55" s="36">
        <v>0</v>
      </c>
      <c r="AM55" s="36">
        <v>0</v>
      </c>
      <c r="AN55" s="36">
        <v>0</v>
      </c>
      <c r="AO55" s="36">
        <v>0</v>
      </c>
      <c r="AP55" s="36">
        <v>0</v>
      </c>
      <c r="AQ55" s="36">
        <v>0</v>
      </c>
      <c r="AR55" s="36">
        <v>0</v>
      </c>
      <c r="AS55" s="36">
        <v>0</v>
      </c>
      <c r="AT55" s="36">
        <v>0</v>
      </c>
      <c r="AU55" s="36">
        <v>0</v>
      </c>
      <c r="AV55" s="36">
        <v>0</v>
      </c>
      <c r="AW55" s="36">
        <v>0</v>
      </c>
      <c r="AX55" s="36">
        <v>0</v>
      </c>
      <c r="AY55" s="36">
        <v>0</v>
      </c>
      <c r="AZ55" s="36">
        <v>0</v>
      </c>
      <c r="BA55" s="36">
        <v>0</v>
      </c>
      <c r="BB55" s="36">
        <v>8.8860526999999995E-2</v>
      </c>
      <c r="BC55" s="36">
        <v>2.4028844450000002</v>
      </c>
      <c r="BD55" s="36">
        <v>4.8485386789999998</v>
      </c>
      <c r="BE55" s="36">
        <v>9.7274785714285723E-3</v>
      </c>
      <c r="BF55" s="36">
        <v>1.9454958571428572E-2</v>
      </c>
      <c r="BG55" s="36">
        <v>0.30839429600000001</v>
      </c>
      <c r="BH55" s="36">
        <v>2.7051492719999999</v>
      </c>
      <c r="BI55" s="36">
        <v>0</v>
      </c>
      <c r="BJ55" s="36">
        <v>0</v>
      </c>
      <c r="BK55" s="36">
        <v>0</v>
      </c>
      <c r="BL55" s="36">
        <v>0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>
        <v>5.2140375219999999</v>
      </c>
      <c r="E56" s="36">
        <v>318</v>
      </c>
      <c r="F56" s="36">
        <v>0</v>
      </c>
      <c r="G56" s="36">
        <v>11</v>
      </c>
      <c r="H56" s="36">
        <v>307</v>
      </c>
      <c r="I56" s="36">
        <v>1.442301531125889E-4</v>
      </c>
      <c r="J56" s="36">
        <v>1.1392842756932642</v>
      </c>
      <c r="K56" s="36">
        <v>1.442301531125889E-4</v>
      </c>
      <c r="L56" s="36">
        <v>0</v>
      </c>
      <c r="M56" s="36">
        <v>3.7478505846419659E-2</v>
      </c>
      <c r="N56" s="36">
        <v>1.1019499999999569</v>
      </c>
      <c r="O56" s="36">
        <v>0.13753568399999999</v>
      </c>
      <c r="P56" s="36">
        <v>0.220333056</v>
      </c>
      <c r="Q56" s="36">
        <v>0.10126278699999999</v>
      </c>
      <c r="R56" s="36">
        <v>3.6272896999999998E-2</v>
      </c>
      <c r="S56" s="36">
        <v>0.17302058200000001</v>
      </c>
      <c r="T56" s="36">
        <v>4.7312474E-2</v>
      </c>
      <c r="U56" s="36">
        <v>1.9361999999999999</v>
      </c>
      <c r="V56" s="36">
        <v>4.5803999999999991</v>
      </c>
      <c r="W56" s="36">
        <v>2.0738799141531126</v>
      </c>
      <c r="X56" s="36">
        <v>5.9400173316932632</v>
      </c>
      <c r="Y56" s="36">
        <v>8.0138972458463762</v>
      </c>
      <c r="Z56" s="36">
        <v>2.9241094332314936E-5</v>
      </c>
      <c r="AA56" s="36">
        <v>6.2575941871153949E-6</v>
      </c>
      <c r="AB56" s="36">
        <v>6.2575900000000002E-6</v>
      </c>
      <c r="AC56" s="36">
        <v>3.4943731810362534E-6</v>
      </c>
      <c r="AD56" s="36">
        <v>3.3295385589241007E-2</v>
      </c>
      <c r="AE56" s="36">
        <v>0.29965847030316917</v>
      </c>
      <c r="AF56" s="36">
        <v>0.33295385589241011</v>
      </c>
      <c r="AG56" s="36">
        <v>0.31638447916693008</v>
      </c>
      <c r="AH56" s="36">
        <v>0.53821727490466265</v>
      </c>
      <c r="AI56" s="36">
        <v>1.7237499209784466</v>
      </c>
      <c r="AJ56" s="36">
        <v>6.255643478078556E-7</v>
      </c>
      <c r="AK56" s="36">
        <v>7.5595853053587546E-7</v>
      </c>
      <c r="AL56" s="36">
        <v>1.8907138042337265E-6</v>
      </c>
      <c r="AM56" s="36">
        <v>0.31638859910445893</v>
      </c>
      <c r="AN56" s="36">
        <v>0.57151341645243425</v>
      </c>
      <c r="AO56" s="36">
        <v>2.0234102819954201</v>
      </c>
      <c r="AP56" s="36">
        <v>11.723539333</v>
      </c>
      <c r="AQ56" s="36">
        <v>6.3126750249999999</v>
      </c>
      <c r="AR56" s="36">
        <v>18.036214357999999</v>
      </c>
      <c r="AS56" s="36">
        <v>8.1923502999999995E-2</v>
      </c>
      <c r="AT56" s="36">
        <v>3.470009503</v>
      </c>
      <c r="AU56" s="36">
        <v>7.1216152959999999</v>
      </c>
      <c r="AV56" s="36">
        <v>9.6161611170000008</v>
      </c>
      <c r="AW56" s="36">
        <v>19.735565575999999</v>
      </c>
      <c r="AX56" s="36">
        <v>8.6578670009999996</v>
      </c>
      <c r="AY56" s="36">
        <v>17.768826861000001</v>
      </c>
      <c r="AZ56" s="36">
        <v>1.3660057142857143E-3</v>
      </c>
      <c r="BA56" s="36">
        <v>2.7320128571428574E-3</v>
      </c>
      <c r="BB56" s="36">
        <v>5.8299779709999999</v>
      </c>
      <c r="BC56" s="36">
        <v>470.69998819599999</v>
      </c>
      <c r="BD56" s="36">
        <v>966.03315714200005</v>
      </c>
      <c r="BE56" s="36">
        <v>0.26342245428571426</v>
      </c>
      <c r="BF56" s="36">
        <v>0.52684491</v>
      </c>
      <c r="BG56" s="36">
        <v>4.2601402960000003</v>
      </c>
      <c r="BH56" s="36">
        <v>25.598386113</v>
      </c>
      <c r="BI56" s="36">
        <v>0</v>
      </c>
      <c r="BJ56" s="36">
        <v>0</v>
      </c>
      <c r="BK56" s="36">
        <v>0</v>
      </c>
      <c r="BL56" s="36">
        <v>0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>
        <v>5.0109137769999998</v>
      </c>
      <c r="E57" s="36">
        <v>22</v>
      </c>
      <c r="F57" s="36">
        <v>0</v>
      </c>
      <c r="G57" s="36">
        <v>1</v>
      </c>
      <c r="H57" s="36">
        <v>21</v>
      </c>
      <c r="I57" s="36">
        <v>1.883847786036567E-6</v>
      </c>
      <c r="J57" s="36">
        <v>6.4638742103437057E-3</v>
      </c>
      <c r="K57" s="36">
        <v>1.883847786036567E-6</v>
      </c>
      <c r="L57" s="36">
        <v>0</v>
      </c>
      <c r="M57" s="36">
        <v>4.6575805813019546E-4</v>
      </c>
      <c r="N57" s="36">
        <v>5.9999999999995474E-3</v>
      </c>
      <c r="O57" s="36">
        <v>9.4671487999999998E-2</v>
      </c>
      <c r="P57" s="36">
        <v>0.17491298300000002</v>
      </c>
      <c r="Q57" s="36">
        <v>9.0782607000000001E-2</v>
      </c>
      <c r="R57" s="36">
        <v>3.8888809999999998E-3</v>
      </c>
      <c r="S57" s="36">
        <v>0.16984053000000002</v>
      </c>
      <c r="T57" s="36">
        <v>5.0724529999999993E-3</v>
      </c>
      <c r="U57" s="36">
        <v>3.0000000000000001E-3</v>
      </c>
      <c r="V57" s="36">
        <v>7.1999999999999998E-3</v>
      </c>
      <c r="W57" s="36">
        <v>9.7673371847786031E-2</v>
      </c>
      <c r="X57" s="36">
        <v>0.18857685721034373</v>
      </c>
      <c r="Y57" s="36">
        <v>0.28625022905812975</v>
      </c>
      <c r="Z57" s="36">
        <v>8.4396654504690897E-7</v>
      </c>
      <c r="AA57" s="36">
        <v>1.8060884064003848E-7</v>
      </c>
      <c r="AB57" s="36">
        <v>1.80609E-7</v>
      </c>
      <c r="AC57" s="36">
        <v>4.3979804211932393E-8</v>
      </c>
      <c r="AD57" s="36">
        <v>1.0418938220806937E-4</v>
      </c>
      <c r="AE57" s="36">
        <v>9.3770443987262436E-4</v>
      </c>
      <c r="AF57" s="36">
        <v>1.0418938220806938E-3</v>
      </c>
      <c r="AG57" s="36">
        <v>5.5083011154278053E-4</v>
      </c>
      <c r="AH57" s="36">
        <v>9.3704432768197145E-4</v>
      </c>
      <c r="AI57" s="36">
        <v>3.0010744008192869E-3</v>
      </c>
      <c r="AJ57" s="36">
        <v>1.85602633680079E-8</v>
      </c>
      <c r="AK57" s="36">
        <v>2.2429010654468591E-8</v>
      </c>
      <c r="AL57" s="36">
        <v>5.6096780903640588E-8</v>
      </c>
      <c r="AM57" s="36">
        <v>5.5089265161036049E-4</v>
      </c>
      <c r="AN57" s="36">
        <v>1.0412561389006952E-3</v>
      </c>
      <c r="AO57" s="36">
        <v>3.9388349374728151E-3</v>
      </c>
      <c r="AP57" s="36">
        <v>0.39366099799999998</v>
      </c>
      <c r="AQ57" s="36">
        <v>0.211971307</v>
      </c>
      <c r="AR57" s="36">
        <v>0.60563230499999998</v>
      </c>
      <c r="AS57" s="36">
        <v>0</v>
      </c>
      <c r="AT57" s="36">
        <v>0</v>
      </c>
      <c r="AU57" s="36">
        <v>0</v>
      </c>
      <c r="AV57" s="36">
        <v>0</v>
      </c>
      <c r="AW57" s="36">
        <v>0</v>
      </c>
      <c r="AX57" s="36">
        <v>0</v>
      </c>
      <c r="AY57" s="36">
        <v>0</v>
      </c>
      <c r="AZ57" s="36">
        <v>0</v>
      </c>
      <c r="BA57" s="36">
        <v>0</v>
      </c>
      <c r="BB57" s="36">
        <v>7.1805038919999999</v>
      </c>
      <c r="BC57" s="36">
        <v>357.95694704499999</v>
      </c>
      <c r="BD57" s="36">
        <v>795.40348673400001</v>
      </c>
      <c r="BE57" s="36">
        <v>0.32444478714285713</v>
      </c>
      <c r="BF57" s="36">
        <v>0.64888957428571425</v>
      </c>
      <c r="BG57" s="36">
        <v>7.9421414629999996</v>
      </c>
      <c r="BH57" s="36">
        <v>54.392770274</v>
      </c>
      <c r="BI57" s="36">
        <v>0</v>
      </c>
      <c r="BJ57" s="36">
        <v>0</v>
      </c>
      <c r="BK57" s="36">
        <v>0</v>
      </c>
      <c r="BL57" s="36">
        <v>0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>
        <v>5.1950411369999996</v>
      </c>
      <c r="E58" s="36">
        <v>61</v>
      </c>
      <c r="F58" s="36">
        <v>0</v>
      </c>
      <c r="G58" s="36">
        <v>6</v>
      </c>
      <c r="H58" s="36">
        <v>55</v>
      </c>
      <c r="I58" s="36">
        <v>6.3530680017613681E-4</v>
      </c>
      <c r="J58" s="36">
        <v>1.5661251256238351</v>
      </c>
      <c r="K58" s="36">
        <v>6.3530680017613681E-4</v>
      </c>
      <c r="L58" s="36">
        <v>0</v>
      </c>
      <c r="M58" s="36">
        <v>0.12447543242394293</v>
      </c>
      <c r="N58" s="36">
        <v>1.4422850000000682</v>
      </c>
      <c r="O58" s="36">
        <v>0.14790182800000001</v>
      </c>
      <c r="P58" s="36">
        <v>0.27119095999999998</v>
      </c>
      <c r="Q58" s="36">
        <v>0.142769639</v>
      </c>
      <c r="R58" s="36">
        <v>5.1321890000000005E-3</v>
      </c>
      <c r="S58" s="36">
        <v>0.26449679999999998</v>
      </c>
      <c r="T58" s="36">
        <v>6.6941600000000002E-3</v>
      </c>
      <c r="U58" s="36">
        <v>0.46139999999999998</v>
      </c>
      <c r="V58" s="36">
        <v>1.0908</v>
      </c>
      <c r="W58" s="36">
        <v>0.60993713480017608</v>
      </c>
      <c r="X58" s="36">
        <v>2.9281160856238353</v>
      </c>
      <c r="Y58" s="36">
        <v>3.5380532204240112</v>
      </c>
      <c r="Z58" s="36">
        <v>1.1189187478396218E-4</v>
      </c>
      <c r="AA58" s="36">
        <v>2.3944861203767896E-5</v>
      </c>
      <c r="AB58" s="36">
        <v>2.3944899999999998E-5</v>
      </c>
      <c r="AC58" s="36">
        <v>1.2455531908406731E-5</v>
      </c>
      <c r="AD58" s="36">
        <v>5.7777246766742819E-2</v>
      </c>
      <c r="AE58" s="36">
        <v>0.51999522090068528</v>
      </c>
      <c r="AF58" s="36">
        <v>0.57777246766742807</v>
      </c>
      <c r="AG58" s="36">
        <v>8.5166354290187402E-2</v>
      </c>
      <c r="AH58" s="36">
        <v>0.14488069465457171</v>
      </c>
      <c r="AI58" s="36">
        <v>0.46400979233964179</v>
      </c>
      <c r="AJ58" s="36">
        <v>2.3937451561742334E-6</v>
      </c>
      <c r="AK58" s="36">
        <v>2.8927033279311177E-6</v>
      </c>
      <c r="AL58" s="36">
        <v>7.234886429279668E-6</v>
      </c>
      <c r="AM58" s="36">
        <v>8.5181203567251979E-2</v>
      </c>
      <c r="AN58" s="36">
        <v>0.20266083412464245</v>
      </c>
      <c r="AO58" s="36">
        <v>0.98401224812675636</v>
      </c>
      <c r="AP58" s="36">
        <v>16.256724011999999</v>
      </c>
      <c r="AQ58" s="36">
        <v>8.7536206219999997</v>
      </c>
      <c r="AR58" s="36">
        <v>25.010344633999999</v>
      </c>
      <c r="AS58" s="36">
        <v>0.41667660699999998</v>
      </c>
      <c r="AT58" s="36">
        <v>24.373895904000001</v>
      </c>
      <c r="AU58" s="36">
        <v>55.608009189999997</v>
      </c>
      <c r="AV58" s="36">
        <v>44.772014792999997</v>
      </c>
      <c r="AW58" s="36">
        <v>102.145451831</v>
      </c>
      <c r="AX58" s="36">
        <v>40.709588023000002</v>
      </c>
      <c r="AY58" s="36">
        <v>92.877197546999994</v>
      </c>
      <c r="AZ58" s="36">
        <v>6.6180614285714281E-3</v>
      </c>
      <c r="BA58" s="36">
        <v>1.3236124285714287E-2</v>
      </c>
      <c r="BB58" s="36">
        <v>4.6190163289999999</v>
      </c>
      <c r="BC58" s="36">
        <v>398.61320653299998</v>
      </c>
      <c r="BD58" s="36">
        <v>909.41911539499995</v>
      </c>
      <c r="BE58" s="36">
        <v>0.20870621142857146</v>
      </c>
      <c r="BF58" s="36">
        <v>0.41741242428571429</v>
      </c>
      <c r="BG58" s="36">
        <v>4.1004215589999999</v>
      </c>
      <c r="BH58" s="36">
        <v>28.023590352999999</v>
      </c>
      <c r="BI58" s="36">
        <v>0</v>
      </c>
      <c r="BJ58" s="36">
        <v>0</v>
      </c>
      <c r="BK58" s="36">
        <v>0</v>
      </c>
      <c r="BL58" s="36">
        <v>0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>
        <v>5.5180895010000004</v>
      </c>
      <c r="E59" s="36">
        <v>58</v>
      </c>
      <c r="F59" s="36">
        <v>2</v>
      </c>
      <c r="G59" s="36">
        <v>23</v>
      </c>
      <c r="H59" s="36">
        <v>33</v>
      </c>
      <c r="I59" s="36">
        <v>3.8287414733886901E-2</v>
      </c>
      <c r="J59" s="36">
        <v>5.824382469353373</v>
      </c>
      <c r="K59" s="36">
        <v>1.4079414739356521E-2</v>
      </c>
      <c r="L59" s="36">
        <v>2.4207999994530383E-2</v>
      </c>
      <c r="M59" s="36">
        <v>0.99736138409374064</v>
      </c>
      <c r="N59" s="36">
        <v>4.8653084999935192</v>
      </c>
      <c r="O59" s="36">
        <v>0.15555195600000002</v>
      </c>
      <c r="P59" s="36">
        <v>0.26038632900000003</v>
      </c>
      <c r="Q59" s="36">
        <v>0.14737397900000002</v>
      </c>
      <c r="R59" s="36">
        <v>8.1779769999999995E-3</v>
      </c>
      <c r="S59" s="36">
        <v>0.24971940100000001</v>
      </c>
      <c r="T59" s="36">
        <v>1.0666927999999999E-2</v>
      </c>
      <c r="U59" s="36">
        <v>0.25269999999999992</v>
      </c>
      <c r="V59" s="36">
        <v>0.59739999999999971</v>
      </c>
      <c r="W59" s="36">
        <v>0.44653937073388683</v>
      </c>
      <c r="X59" s="36">
        <v>6.6821687983533726</v>
      </c>
      <c r="Y59" s="36">
        <v>7.1287081690872593</v>
      </c>
      <c r="Z59" s="36">
        <v>1.6210587422149413E-3</v>
      </c>
      <c r="AA59" s="36">
        <v>3.4690657083399738E-4</v>
      </c>
      <c r="AB59" s="36">
        <v>3.4690699999999998E-4</v>
      </c>
      <c r="AC59" s="36">
        <v>2.257394244587748E-4</v>
      </c>
      <c r="AD59" s="36">
        <v>8.527623669042482E-2</v>
      </c>
      <c r="AE59" s="36">
        <v>0.76748613021382328</v>
      </c>
      <c r="AF59" s="36">
        <v>0.85276236690424811</v>
      </c>
      <c r="AG59" s="36">
        <v>4.7503633381024833E-2</v>
      </c>
      <c r="AH59" s="36">
        <v>8.0810778625191648E-2</v>
      </c>
      <c r="AI59" s="36">
        <v>0.25881289911041111</v>
      </c>
      <c r="AJ59" s="36">
        <v>3.5406811605897146E-5</v>
      </c>
      <c r="AK59" s="36">
        <v>4.2787095150721472E-5</v>
      </c>
      <c r="AL59" s="36">
        <v>1.0701400695509693E-4</v>
      </c>
      <c r="AM59" s="36">
        <v>4.7764779617089505E-2</v>
      </c>
      <c r="AN59" s="36">
        <v>0.16612980241076719</v>
      </c>
      <c r="AO59" s="36">
        <v>1.0264060433311895</v>
      </c>
      <c r="AP59" s="36">
        <v>159.53266328699999</v>
      </c>
      <c r="AQ59" s="36">
        <v>85.902203307999997</v>
      </c>
      <c r="AR59" s="36">
        <v>245.43486659499999</v>
      </c>
      <c r="AS59" s="36">
        <v>4.7819433470000003</v>
      </c>
      <c r="AT59" s="36">
        <v>741.95680887699996</v>
      </c>
      <c r="AU59" s="36">
        <v>1676.2366967810001</v>
      </c>
      <c r="AV59" s="36">
        <v>494.45193726899998</v>
      </c>
      <c r="AW59" s="36">
        <v>1117.071064148</v>
      </c>
      <c r="AX59" s="36">
        <v>463.03081320400003</v>
      </c>
      <c r="AY59" s="36">
        <v>1046.084127197</v>
      </c>
      <c r="AZ59" s="36">
        <v>4.9048664285714284E-2</v>
      </c>
      <c r="BA59" s="36">
        <v>9.8097329999999996E-2</v>
      </c>
      <c r="BB59" s="36">
        <v>2.7856035459999999</v>
      </c>
      <c r="BC59" s="36">
        <v>229.261320606</v>
      </c>
      <c r="BD59" s="36">
        <v>517.94960859599996</v>
      </c>
      <c r="BE59" s="36">
        <v>0.12586505857142857</v>
      </c>
      <c r="BF59" s="36">
        <v>0.25173011857142857</v>
      </c>
      <c r="BG59" s="36">
        <v>4.6071462619999997</v>
      </c>
      <c r="BH59" s="36">
        <v>31.811668061999999</v>
      </c>
      <c r="BI59" s="36">
        <v>0</v>
      </c>
      <c r="BJ59" s="36">
        <v>0</v>
      </c>
      <c r="BK59" s="36">
        <v>0</v>
      </c>
      <c r="BL59" s="36">
        <v>0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>
        <v>5.7442582519999998</v>
      </c>
      <c r="E60" s="36">
        <v>18</v>
      </c>
      <c r="F60" s="36">
        <v>4</v>
      </c>
      <c r="G60" s="36">
        <v>4</v>
      </c>
      <c r="H60" s="36">
        <v>10</v>
      </c>
      <c r="I60" s="36">
        <v>3.7711353564571556E-3</v>
      </c>
      <c r="J60" s="36">
        <v>0.62511254612805178</v>
      </c>
      <c r="K60" s="36">
        <v>3.7711353564571556E-3</v>
      </c>
      <c r="L60" s="36">
        <v>0</v>
      </c>
      <c r="M60" s="36">
        <v>0.4089486814845002</v>
      </c>
      <c r="N60" s="36">
        <v>0.21993500000000876</v>
      </c>
      <c r="O60" s="36">
        <v>2.5438420999999996E-2</v>
      </c>
      <c r="P60" s="36">
        <v>4.0370962000000003E-2</v>
      </c>
      <c r="Q60" s="36">
        <v>2.4558974999999997E-2</v>
      </c>
      <c r="R60" s="36">
        <v>8.7944599999999998E-4</v>
      </c>
      <c r="S60" s="36">
        <v>3.9223857000000001E-2</v>
      </c>
      <c r="T60" s="36">
        <v>1.147105E-3</v>
      </c>
      <c r="U60" s="36">
        <v>0.65350000000000008</v>
      </c>
      <c r="V60" s="36">
        <v>1.5514000000000001</v>
      </c>
      <c r="W60" s="36">
        <v>0.68270955635645725</v>
      </c>
      <c r="X60" s="36">
        <v>2.2168835081280518</v>
      </c>
      <c r="Y60" s="36">
        <v>2.8995930644845092</v>
      </c>
      <c r="Z60" s="36">
        <v>2.361594899984556E-4</v>
      </c>
      <c r="AA60" s="36">
        <v>5.0538130859669492E-5</v>
      </c>
      <c r="AB60" s="36">
        <v>5.0538100000000003E-5</v>
      </c>
      <c r="AC60" s="36">
        <v>5.042201041318526E-5</v>
      </c>
      <c r="AD60" s="36">
        <v>5.3834155116180213E-3</v>
      </c>
      <c r="AE60" s="36">
        <v>4.8450739604562192E-2</v>
      </c>
      <c r="AF60" s="36">
        <v>5.3834155116180213E-2</v>
      </c>
      <c r="AG60" s="36">
        <v>0.12093020706271324</v>
      </c>
      <c r="AH60" s="36">
        <v>0.20572035224461557</v>
      </c>
      <c r="AI60" s="36">
        <v>0.65886112813478226</v>
      </c>
      <c r="AJ60" s="36">
        <v>5.1581345594639448E-6</v>
      </c>
      <c r="AK60" s="36">
        <v>6.2333089082569015E-6</v>
      </c>
      <c r="AL60" s="36">
        <v>1.5590012841762733E-5</v>
      </c>
      <c r="AM60" s="36">
        <v>0.12098578720768588</v>
      </c>
      <c r="AN60" s="36">
        <v>0.21111000106514186</v>
      </c>
      <c r="AO60" s="36">
        <v>0.70732745775218619</v>
      </c>
      <c r="AP60" s="36">
        <v>56.568307300000001</v>
      </c>
      <c r="AQ60" s="36">
        <v>30.459857777</v>
      </c>
      <c r="AR60" s="36">
        <v>87.028165076999997</v>
      </c>
      <c r="AS60" s="36">
        <v>4.0062852400000004</v>
      </c>
      <c r="AT60" s="36">
        <v>220.822265547</v>
      </c>
      <c r="AU60" s="36">
        <v>471.60591564700002</v>
      </c>
      <c r="AV60" s="36">
        <v>125.381502467</v>
      </c>
      <c r="AW60" s="36">
        <v>267.77489185500002</v>
      </c>
      <c r="AX60" s="36">
        <v>118.584753691</v>
      </c>
      <c r="AY60" s="36">
        <v>253.25920467200001</v>
      </c>
      <c r="AZ60" s="36">
        <v>4.9124348571428569E-2</v>
      </c>
      <c r="BA60" s="36">
        <v>9.8248697142857139E-2</v>
      </c>
      <c r="BB60" s="36">
        <v>0.37064174500000002</v>
      </c>
      <c r="BC60" s="36">
        <v>18.932510035</v>
      </c>
      <c r="BD60" s="36">
        <v>40.433801856999999</v>
      </c>
      <c r="BE60" s="36">
        <v>1.6747122857142856E-2</v>
      </c>
      <c r="BF60" s="36">
        <v>3.3494245714285713E-2</v>
      </c>
      <c r="BG60" s="36">
        <v>4.7320712360000003</v>
      </c>
      <c r="BH60" s="36">
        <v>18.402230962000001</v>
      </c>
      <c r="BI60" s="36">
        <v>0.18</v>
      </c>
      <c r="BJ60" s="36">
        <v>0.18</v>
      </c>
      <c r="BK60" s="36">
        <v>0.03</v>
      </c>
      <c r="BL60" s="36">
        <v>0.03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>
        <v>5.3884797420000003</v>
      </c>
      <c r="E61" s="36">
        <v>8</v>
      </c>
      <c r="F61" s="36">
        <v>0</v>
      </c>
      <c r="G61" s="36">
        <v>1</v>
      </c>
      <c r="H61" s="36">
        <v>7</v>
      </c>
      <c r="I61" s="36">
        <v>1.4701940373214657E-6</v>
      </c>
      <c r="J61" s="36">
        <v>1.6294314916668353E-2</v>
      </c>
      <c r="K61" s="36">
        <v>1.4701940373214657E-6</v>
      </c>
      <c r="L61" s="36">
        <v>0</v>
      </c>
      <c r="M61" s="36">
        <v>2.9578511070660265E-4</v>
      </c>
      <c r="N61" s="36">
        <v>1.5999999999999071E-2</v>
      </c>
      <c r="O61" s="36">
        <v>5.8288899999999995E-4</v>
      </c>
      <c r="P61" s="36">
        <v>1.022006E-3</v>
      </c>
      <c r="Q61" s="36">
        <v>5.2680499999999998E-4</v>
      </c>
      <c r="R61" s="36">
        <v>5.6084E-5</v>
      </c>
      <c r="S61" s="36">
        <v>9.4885300000000004E-4</v>
      </c>
      <c r="T61" s="36">
        <v>7.3153000000000009E-5</v>
      </c>
      <c r="U61" s="36">
        <v>1.32E-2</v>
      </c>
      <c r="V61" s="36">
        <v>3.1199999999999999E-2</v>
      </c>
      <c r="W61" s="36">
        <v>1.378435919403732E-2</v>
      </c>
      <c r="X61" s="36">
        <v>4.8516320916668354E-2</v>
      </c>
      <c r="Y61" s="36">
        <v>6.2300680110705678E-2</v>
      </c>
      <c r="Z61" s="36">
        <v>4.237712666179194E-7</v>
      </c>
      <c r="AA61" s="36">
        <v>9.0687051056234726E-8</v>
      </c>
      <c r="AB61" s="36">
        <v>9.0687100000000002E-8</v>
      </c>
      <c r="AC61" s="36">
        <v>2.5500273979717142E-8</v>
      </c>
      <c r="AD61" s="36">
        <v>3.5825634802745423E-4</v>
      </c>
      <c r="AE61" s="36">
        <v>3.2243071322470875E-3</v>
      </c>
      <c r="AF61" s="36">
        <v>3.5825634802745419E-3</v>
      </c>
      <c r="AG61" s="36">
        <v>2.7561293345045377E-3</v>
      </c>
      <c r="AH61" s="36">
        <v>4.6885878334100182E-3</v>
      </c>
      <c r="AI61" s="36">
        <v>1.5016152925921275E-2</v>
      </c>
      <c r="AJ61" s="36">
        <v>9.2559131547793899E-9</v>
      </c>
      <c r="AK61" s="36">
        <v>1.1185238627767653E-8</v>
      </c>
      <c r="AL61" s="36">
        <v>2.797519205475119E-8</v>
      </c>
      <c r="AM61" s="36">
        <v>2.7561640906916722E-3</v>
      </c>
      <c r="AN61" s="36">
        <v>5.0468553666761003E-3</v>
      </c>
      <c r="AO61" s="36">
        <v>1.8240488033360418E-2</v>
      </c>
      <c r="AP61" s="36">
        <v>1.3506617759999999</v>
      </c>
      <c r="AQ61" s="36">
        <v>0.72727941799999996</v>
      </c>
      <c r="AR61" s="36">
        <v>2.0779411940000001</v>
      </c>
      <c r="AS61" s="36">
        <v>0.25013549899999998</v>
      </c>
      <c r="AT61" s="36">
        <v>3.6403139499999999</v>
      </c>
      <c r="AU61" s="36">
        <v>8.2709853639999995</v>
      </c>
      <c r="AV61" s="36">
        <v>3.7886378380000001</v>
      </c>
      <c r="AW61" s="36">
        <v>8.6079850639999993</v>
      </c>
      <c r="AX61" s="36">
        <v>3.4961085660000002</v>
      </c>
      <c r="AY61" s="36">
        <v>7.9433431219999999</v>
      </c>
      <c r="AZ61" s="36">
        <v>3.33636E-3</v>
      </c>
      <c r="BA61" s="36">
        <v>6.6727214285714296E-3</v>
      </c>
      <c r="BB61" s="36">
        <v>0.241329555</v>
      </c>
      <c r="BC61" s="36">
        <v>8.3662629190000004</v>
      </c>
      <c r="BD61" s="36">
        <v>19.008590772000002</v>
      </c>
      <c r="BE61" s="36">
        <v>1.0904264285714286E-2</v>
      </c>
      <c r="BF61" s="36">
        <v>2.1808528571428572E-2</v>
      </c>
      <c r="BG61" s="36">
        <v>1.6823427040000001</v>
      </c>
      <c r="BH61" s="36">
        <v>5.3241354019999996</v>
      </c>
      <c r="BI61" s="36">
        <v>0</v>
      </c>
      <c r="BJ61" s="36">
        <v>0</v>
      </c>
      <c r="BK61" s="36">
        <v>0</v>
      </c>
      <c r="BL61" s="36">
        <v>0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>
        <v>5.1402314679999996</v>
      </c>
      <c r="E62" s="36">
        <v>35</v>
      </c>
      <c r="F62" s="36">
        <v>1</v>
      </c>
      <c r="G62" s="36">
        <v>12</v>
      </c>
      <c r="H62" s="36">
        <v>22</v>
      </c>
      <c r="I62" s="36">
        <v>5.7603175378586188E-6</v>
      </c>
      <c r="J62" s="36">
        <v>0.11015158779344117</v>
      </c>
      <c r="K62" s="36">
        <v>5.7603175378586188E-6</v>
      </c>
      <c r="L62" s="36">
        <v>0</v>
      </c>
      <c r="M62" s="36">
        <v>1.1573481109852079E-3</v>
      </c>
      <c r="N62" s="36">
        <v>0.10899999999999382</v>
      </c>
      <c r="O62" s="36">
        <v>3.2529968999999999E-2</v>
      </c>
      <c r="P62" s="36">
        <v>5.6954566000000005E-2</v>
      </c>
      <c r="Q62" s="36">
        <v>2.6683965E-2</v>
      </c>
      <c r="R62" s="36">
        <v>5.8460040000000001E-3</v>
      </c>
      <c r="S62" s="36">
        <v>4.9329343000000005E-2</v>
      </c>
      <c r="T62" s="36">
        <v>7.6252230000000004E-3</v>
      </c>
      <c r="U62" s="36">
        <v>0.52579999999999993</v>
      </c>
      <c r="V62" s="36">
        <v>1.2427999999999999</v>
      </c>
      <c r="W62" s="36">
        <v>0.55833572931753783</v>
      </c>
      <c r="X62" s="36">
        <v>1.409906153793441</v>
      </c>
      <c r="Y62" s="36">
        <v>1.9682418831109789</v>
      </c>
      <c r="Z62" s="36">
        <v>1.7733539793454002E-6</v>
      </c>
      <c r="AA62" s="36">
        <v>3.7949775157991563E-7</v>
      </c>
      <c r="AB62" s="36">
        <v>3.7949799999999997E-7</v>
      </c>
      <c r="AC62" s="36">
        <v>8.8094025363972618E-8</v>
      </c>
      <c r="AD62" s="36">
        <v>2.7450189149915405E-3</v>
      </c>
      <c r="AE62" s="36">
        <v>2.470517023492386E-2</v>
      </c>
      <c r="AF62" s="36">
        <v>2.7450189149915403E-2</v>
      </c>
      <c r="AG62" s="36">
        <v>9.5924650141637313E-2</v>
      </c>
      <c r="AH62" s="36">
        <v>0.16318216345933698</v>
      </c>
      <c r="AI62" s="36">
        <v>0.52262395594409294</v>
      </c>
      <c r="AJ62" s="36">
        <v>3.8733188407308962E-8</v>
      </c>
      <c r="AK62" s="36">
        <v>4.6806830174970506E-8</v>
      </c>
      <c r="AL62" s="36">
        <v>1.1706769137389955E-7</v>
      </c>
      <c r="AM62" s="36">
        <v>9.5924776968851086E-2</v>
      </c>
      <c r="AN62" s="36">
        <v>0.16592722918115868</v>
      </c>
      <c r="AO62" s="36">
        <v>0.54732924324670817</v>
      </c>
      <c r="AP62" s="36">
        <v>6.7560712980000002</v>
      </c>
      <c r="AQ62" s="36">
        <v>3.6378845449999999</v>
      </c>
      <c r="AR62" s="36">
        <v>10.393955843000001</v>
      </c>
      <c r="AS62" s="36">
        <v>0.47304374999999999</v>
      </c>
      <c r="AT62" s="36">
        <v>3.866783485</v>
      </c>
      <c r="AU62" s="36">
        <v>8.5143065490000005</v>
      </c>
      <c r="AV62" s="36">
        <v>8.6649645740000008</v>
      </c>
      <c r="AW62" s="36">
        <v>19.079466148000002</v>
      </c>
      <c r="AX62" s="36">
        <v>7.8431627590000002</v>
      </c>
      <c r="AY62" s="36">
        <v>17.269933083000002</v>
      </c>
      <c r="AZ62" s="36">
        <v>4.9639128571428576E-3</v>
      </c>
      <c r="BA62" s="36">
        <v>9.927827142857143E-3</v>
      </c>
      <c r="BB62" s="36">
        <v>1.3743387389999999</v>
      </c>
      <c r="BC62" s="36">
        <v>75.281607363999996</v>
      </c>
      <c r="BD62" s="36">
        <v>165.763271968</v>
      </c>
      <c r="BE62" s="36">
        <v>6.2098292857142863E-2</v>
      </c>
      <c r="BF62" s="36">
        <v>0.12419658714285715</v>
      </c>
      <c r="BG62" s="36">
        <v>5.4940419709999997</v>
      </c>
      <c r="BH62" s="36">
        <v>23.962615530000001</v>
      </c>
      <c r="BI62" s="36">
        <v>0</v>
      </c>
      <c r="BJ62" s="36">
        <v>0</v>
      </c>
      <c r="BK62" s="36">
        <v>0</v>
      </c>
      <c r="BL62" s="36">
        <v>0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>
        <v>4.7908819210000004</v>
      </c>
      <c r="E63" s="36">
        <v>28</v>
      </c>
      <c r="F63" s="36">
        <v>0</v>
      </c>
      <c r="G63" s="36">
        <v>0</v>
      </c>
      <c r="H63" s="36">
        <v>28</v>
      </c>
      <c r="I63" s="36">
        <v>0</v>
      </c>
      <c r="J63" s="36">
        <v>0</v>
      </c>
      <c r="K63" s="36">
        <v>0</v>
      </c>
      <c r="L63" s="36">
        <v>0</v>
      </c>
      <c r="M63" s="36">
        <v>0</v>
      </c>
      <c r="N63" s="36">
        <v>0</v>
      </c>
      <c r="O63" s="36">
        <v>4.5948000000000001E-5</v>
      </c>
      <c r="P63" s="36">
        <v>7.3461999999999996E-5</v>
      </c>
      <c r="Q63" s="36">
        <v>3.0145999999999999E-5</v>
      </c>
      <c r="R63" s="36">
        <v>1.5801999999999999E-5</v>
      </c>
      <c r="S63" s="36">
        <v>5.2849999999999997E-5</v>
      </c>
      <c r="T63" s="36">
        <v>2.0612000000000002E-5</v>
      </c>
      <c r="U63" s="36">
        <v>0</v>
      </c>
      <c r="V63" s="36">
        <v>0</v>
      </c>
      <c r="W63" s="36">
        <v>4.5948000000000001E-5</v>
      </c>
      <c r="X63" s="36">
        <v>7.3461999999999996E-5</v>
      </c>
      <c r="Y63" s="36">
        <v>1.1941E-4</v>
      </c>
      <c r="Z63" s="36">
        <v>0</v>
      </c>
      <c r="AA63" s="36">
        <v>0</v>
      </c>
      <c r="AB63" s="36">
        <v>0</v>
      </c>
      <c r="AC63" s="36">
        <v>0</v>
      </c>
      <c r="AD63" s="36">
        <v>0</v>
      </c>
      <c r="AE63" s="36">
        <v>0</v>
      </c>
      <c r="AF63" s="36">
        <v>0</v>
      </c>
      <c r="AG63" s="36">
        <v>0</v>
      </c>
      <c r="AH63" s="36">
        <v>0</v>
      </c>
      <c r="AI63" s="36">
        <v>0</v>
      </c>
      <c r="AJ63" s="36">
        <v>0</v>
      </c>
      <c r="AK63" s="36">
        <v>0</v>
      </c>
      <c r="AL63" s="36">
        <v>0</v>
      </c>
      <c r="AM63" s="36">
        <v>0</v>
      </c>
      <c r="AN63" s="36">
        <v>0</v>
      </c>
      <c r="AO63" s="36">
        <v>0</v>
      </c>
      <c r="AP63" s="36">
        <v>4.7273E-5</v>
      </c>
      <c r="AQ63" s="36">
        <v>2.5454000000000001E-5</v>
      </c>
      <c r="AR63" s="36">
        <v>7.2726999999999997E-5</v>
      </c>
      <c r="AS63" s="36">
        <v>0</v>
      </c>
      <c r="AT63" s="36">
        <v>0</v>
      </c>
      <c r="AU63" s="36">
        <v>0</v>
      </c>
      <c r="AV63" s="36">
        <v>0</v>
      </c>
      <c r="AW63" s="36">
        <v>0</v>
      </c>
      <c r="AX63" s="36">
        <v>0</v>
      </c>
      <c r="AY63" s="36">
        <v>0</v>
      </c>
      <c r="AZ63" s="36">
        <v>0</v>
      </c>
      <c r="BA63" s="36">
        <v>0</v>
      </c>
      <c r="BB63" s="36">
        <v>0.174914721</v>
      </c>
      <c r="BC63" s="36">
        <v>6.7869439460000001</v>
      </c>
      <c r="BD63" s="36">
        <v>16.367294699999999</v>
      </c>
      <c r="BE63" s="36">
        <v>7.903368571428572E-3</v>
      </c>
      <c r="BF63" s="36">
        <v>1.5806737142857144E-2</v>
      </c>
      <c r="BG63" s="36">
        <v>1.557137698</v>
      </c>
      <c r="BH63" s="36">
        <v>9.7171333220000005</v>
      </c>
      <c r="BI63" s="36">
        <v>0</v>
      </c>
      <c r="BJ63" s="36">
        <v>0</v>
      </c>
      <c r="BK63" s="36">
        <v>0</v>
      </c>
      <c r="BL63" s="36">
        <v>0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>
        <v>5.4204501340000002</v>
      </c>
      <c r="E64" s="36">
        <v>16</v>
      </c>
      <c r="F64" s="36">
        <v>0</v>
      </c>
      <c r="G64" s="36">
        <v>4</v>
      </c>
      <c r="H64" s="36">
        <v>12</v>
      </c>
      <c r="I64" s="36">
        <v>5.9048252766831055E-4</v>
      </c>
      <c r="J64" s="36">
        <v>0.6910643360518588</v>
      </c>
      <c r="K64" s="36">
        <v>5.9048252766831055E-4</v>
      </c>
      <c r="L64" s="36">
        <v>0</v>
      </c>
      <c r="M64" s="36">
        <v>7.2256818579607612E-2</v>
      </c>
      <c r="N64" s="36">
        <v>0.61939799999991951</v>
      </c>
      <c r="O64" s="36">
        <v>2.5454536999999999E-2</v>
      </c>
      <c r="P64" s="36">
        <v>4.4382179000000001E-2</v>
      </c>
      <c r="Q64" s="36">
        <v>2.4019413999999999E-2</v>
      </c>
      <c r="R64" s="36">
        <v>1.435123E-3</v>
      </c>
      <c r="S64" s="36">
        <v>4.2510279999999998E-2</v>
      </c>
      <c r="T64" s="36">
        <v>1.8718990000000002E-3</v>
      </c>
      <c r="U64" s="36">
        <v>4.6200000000000005E-2</v>
      </c>
      <c r="V64" s="36">
        <v>0.10919999999999999</v>
      </c>
      <c r="W64" s="36">
        <v>7.2245019527668319E-2</v>
      </c>
      <c r="X64" s="36">
        <v>0.84464651505185873</v>
      </c>
      <c r="Y64" s="36">
        <v>0.91689153457952699</v>
      </c>
      <c r="Z64" s="36">
        <v>6.5729442381629681E-5</v>
      </c>
      <c r="AA64" s="36">
        <v>1.4066100669668753E-5</v>
      </c>
      <c r="AB64" s="36">
        <v>1.4066100000000001E-5</v>
      </c>
      <c r="AC64" s="36">
        <v>6.3665956906794504E-6</v>
      </c>
      <c r="AD64" s="36">
        <v>1.76937162635897E-2</v>
      </c>
      <c r="AE64" s="36">
        <v>0.15924344637230736</v>
      </c>
      <c r="AF64" s="36">
        <v>0.17693716263589707</v>
      </c>
      <c r="AG64" s="36">
        <v>8.3109317101489263E-3</v>
      </c>
      <c r="AH64" s="36">
        <v>1.413813670232231E-2</v>
      </c>
      <c r="AI64" s="36">
        <v>4.5280248627707943E-2</v>
      </c>
      <c r="AJ64" s="36">
        <v>1.4356463050030534E-6</v>
      </c>
      <c r="AK64" s="36">
        <v>1.7348959781715656E-6</v>
      </c>
      <c r="AL64" s="36">
        <v>4.3391160259985787E-6</v>
      </c>
      <c r="AM64" s="36">
        <v>8.3187339521446097E-3</v>
      </c>
      <c r="AN64" s="36">
        <v>3.1833587861890181E-2</v>
      </c>
      <c r="AO64" s="36">
        <v>0.20452803411604129</v>
      </c>
      <c r="AP64" s="36">
        <v>60.759550343000001</v>
      </c>
      <c r="AQ64" s="36">
        <v>32.716680953999997</v>
      </c>
      <c r="AR64" s="36">
        <v>93.476231296999998</v>
      </c>
      <c r="AS64" s="36">
        <v>5.1781999719999998</v>
      </c>
      <c r="AT64" s="36">
        <v>406.15092426299998</v>
      </c>
      <c r="AU64" s="36">
        <v>865.15084318900006</v>
      </c>
      <c r="AV64" s="36">
        <v>252.193330772</v>
      </c>
      <c r="AW64" s="36">
        <v>537.20245290599996</v>
      </c>
      <c r="AX64" s="36">
        <v>237.20348104999999</v>
      </c>
      <c r="AY64" s="36">
        <v>505.27225072800002</v>
      </c>
      <c r="AZ64" s="36">
        <v>6.7206628571428575E-2</v>
      </c>
      <c r="BA64" s="36">
        <v>0.13441325857142858</v>
      </c>
      <c r="BB64" s="36">
        <v>1.4346693079999999</v>
      </c>
      <c r="BC64" s="36">
        <v>63.986710858000002</v>
      </c>
      <c r="BD64" s="36">
        <v>136.29947279300001</v>
      </c>
      <c r="BE64" s="36">
        <v>6.4824277142857142E-2</v>
      </c>
      <c r="BF64" s="36">
        <v>0.12964855428571428</v>
      </c>
      <c r="BG64" s="36">
        <v>2.0811213400000002</v>
      </c>
      <c r="BH64" s="36">
        <v>11.461506876</v>
      </c>
      <c r="BI64" s="36">
        <v>0</v>
      </c>
      <c r="BJ64" s="36">
        <v>0</v>
      </c>
      <c r="BK64" s="36">
        <v>0</v>
      </c>
      <c r="BL64" s="36">
        <v>0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>
        <v>4.7563435570000001</v>
      </c>
      <c r="E65" s="36">
        <v>5</v>
      </c>
      <c r="F65" s="36">
        <v>0</v>
      </c>
      <c r="G65" s="36">
        <v>0</v>
      </c>
      <c r="H65" s="36">
        <v>5</v>
      </c>
      <c r="I65" s="36">
        <v>0</v>
      </c>
      <c r="J65" s="36">
        <v>0</v>
      </c>
      <c r="K65" s="36">
        <v>0</v>
      </c>
      <c r="L65" s="36">
        <v>0</v>
      </c>
      <c r="M65" s="36">
        <v>0</v>
      </c>
      <c r="N65" s="36">
        <v>0</v>
      </c>
      <c r="O65" s="36">
        <v>0</v>
      </c>
      <c r="P65" s="36">
        <v>0</v>
      </c>
      <c r="Q65" s="36">
        <v>0</v>
      </c>
      <c r="R65" s="36">
        <v>0</v>
      </c>
      <c r="S65" s="36">
        <v>0</v>
      </c>
      <c r="T65" s="36">
        <v>0</v>
      </c>
      <c r="U65" s="36">
        <v>0</v>
      </c>
      <c r="V65" s="36">
        <v>0</v>
      </c>
      <c r="W65" s="36">
        <v>0</v>
      </c>
      <c r="X65" s="36">
        <v>0</v>
      </c>
      <c r="Y65" s="36">
        <v>0</v>
      </c>
      <c r="Z65" s="36">
        <v>0</v>
      </c>
      <c r="AA65" s="36">
        <v>0</v>
      </c>
      <c r="AB65" s="36">
        <v>0</v>
      </c>
      <c r="AC65" s="36">
        <v>0</v>
      </c>
      <c r="AD65" s="36">
        <v>0</v>
      </c>
      <c r="AE65" s="36">
        <v>0</v>
      </c>
      <c r="AF65" s="36">
        <v>0</v>
      </c>
      <c r="AG65" s="36">
        <v>0</v>
      </c>
      <c r="AH65" s="36">
        <v>0</v>
      </c>
      <c r="AI65" s="36">
        <v>0</v>
      </c>
      <c r="AJ65" s="36">
        <v>0</v>
      </c>
      <c r="AK65" s="36">
        <v>0</v>
      </c>
      <c r="AL65" s="36">
        <v>0</v>
      </c>
      <c r="AM65" s="36">
        <v>0</v>
      </c>
      <c r="AN65" s="36">
        <v>0</v>
      </c>
      <c r="AO65" s="36">
        <v>0</v>
      </c>
      <c r="AP65" s="36">
        <v>0</v>
      </c>
      <c r="AQ65" s="36">
        <v>0</v>
      </c>
      <c r="AR65" s="36">
        <v>0</v>
      </c>
      <c r="AS65" s="36">
        <v>0</v>
      </c>
      <c r="AT65" s="36">
        <v>0</v>
      </c>
      <c r="AU65" s="36">
        <v>0</v>
      </c>
      <c r="AV65" s="36">
        <v>0</v>
      </c>
      <c r="AW65" s="36">
        <v>0</v>
      </c>
      <c r="AX65" s="36">
        <v>0</v>
      </c>
      <c r="AY65" s="36">
        <v>0</v>
      </c>
      <c r="AZ65" s="36">
        <v>0</v>
      </c>
      <c r="BA65" s="36">
        <v>0</v>
      </c>
      <c r="BB65" s="36">
        <v>0</v>
      </c>
      <c r="BC65" s="36">
        <v>0</v>
      </c>
      <c r="BD65" s="36">
        <v>0</v>
      </c>
      <c r="BE65" s="36">
        <v>0</v>
      </c>
      <c r="BF65" s="36">
        <v>0</v>
      </c>
      <c r="BG65" s="36">
        <v>0</v>
      </c>
      <c r="BH65" s="36">
        <v>0.43874234000000001</v>
      </c>
      <c r="BI65" s="36">
        <v>0</v>
      </c>
      <c r="BJ65" s="36">
        <v>0</v>
      </c>
      <c r="BK65" s="36">
        <v>0</v>
      </c>
      <c r="BL65" s="36">
        <v>0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>
        <v>4.7095285889999996</v>
      </c>
      <c r="E66" s="36">
        <v>21</v>
      </c>
      <c r="F66" s="36">
        <v>0</v>
      </c>
      <c r="G66" s="36">
        <v>1</v>
      </c>
      <c r="H66" s="36">
        <v>20</v>
      </c>
      <c r="I66" s="36">
        <v>0</v>
      </c>
      <c r="J66" s="36">
        <v>0</v>
      </c>
      <c r="K66" s="36">
        <v>0</v>
      </c>
      <c r="L66" s="36">
        <v>0</v>
      </c>
      <c r="M66" s="36">
        <v>0</v>
      </c>
      <c r="N66" s="36">
        <v>0</v>
      </c>
      <c r="O66" s="36">
        <v>0</v>
      </c>
      <c r="P66" s="36">
        <v>0</v>
      </c>
      <c r="Q66" s="36">
        <v>0</v>
      </c>
      <c r="R66" s="36">
        <v>0</v>
      </c>
      <c r="S66" s="36">
        <v>0</v>
      </c>
      <c r="T66" s="36">
        <v>0</v>
      </c>
      <c r="U66" s="36">
        <v>3.0000000000000001E-3</v>
      </c>
      <c r="V66" s="36">
        <v>7.1999999999999998E-3</v>
      </c>
      <c r="W66" s="36">
        <v>3.0000000000000001E-3</v>
      </c>
      <c r="X66" s="36">
        <v>7.1999999999999998E-3</v>
      </c>
      <c r="Y66" s="36">
        <v>1.0200000000000001E-2</v>
      </c>
      <c r="Z66" s="36">
        <v>0</v>
      </c>
      <c r="AA66" s="36">
        <v>0</v>
      </c>
      <c r="AB66" s="36">
        <v>0</v>
      </c>
      <c r="AC66" s="36">
        <v>0</v>
      </c>
      <c r="AD66" s="36">
        <v>0</v>
      </c>
      <c r="AE66" s="36">
        <v>0</v>
      </c>
      <c r="AF66" s="36">
        <v>0</v>
      </c>
      <c r="AG66" s="36">
        <v>5.6718906761601213E-4</v>
      </c>
      <c r="AH66" s="36">
        <v>9.6487335640425061E-4</v>
      </c>
      <c r="AI66" s="36">
        <v>3.0902025063217213E-3</v>
      </c>
      <c r="AJ66" s="36">
        <v>0</v>
      </c>
      <c r="AK66" s="36">
        <v>0</v>
      </c>
      <c r="AL66" s="36">
        <v>0</v>
      </c>
      <c r="AM66" s="36">
        <v>5.6718906761601213E-4</v>
      </c>
      <c r="AN66" s="36">
        <v>9.6487335640425061E-4</v>
      </c>
      <c r="AO66" s="36">
        <v>3.0902025063217213E-3</v>
      </c>
      <c r="AP66" s="36">
        <v>1.1137429000000001E-2</v>
      </c>
      <c r="AQ66" s="36">
        <v>5.997077E-3</v>
      </c>
      <c r="AR66" s="36">
        <v>1.7134506000000001E-2</v>
      </c>
      <c r="AS66" s="36">
        <v>0</v>
      </c>
      <c r="AT66" s="36">
        <v>0</v>
      </c>
      <c r="AU66" s="36">
        <v>0</v>
      </c>
      <c r="AV66" s="36">
        <v>0</v>
      </c>
      <c r="AW66" s="36">
        <v>0</v>
      </c>
      <c r="AX66" s="36">
        <v>0</v>
      </c>
      <c r="AY66" s="36">
        <v>0</v>
      </c>
      <c r="AZ66" s="36">
        <v>0</v>
      </c>
      <c r="BA66" s="36">
        <v>0</v>
      </c>
      <c r="BB66" s="36">
        <v>0.33232235500000001</v>
      </c>
      <c r="BC66" s="36">
        <v>17.107220743999999</v>
      </c>
      <c r="BD66" s="36">
        <v>39.240219523999997</v>
      </c>
      <c r="BE66" s="36">
        <v>1.5015694285714287E-2</v>
      </c>
      <c r="BF66" s="36">
        <v>3.0031388571428574E-2</v>
      </c>
      <c r="BG66" s="36">
        <v>1.78651943</v>
      </c>
      <c r="BH66" s="36">
        <v>10.56052757</v>
      </c>
      <c r="BI66" s="36">
        <v>0</v>
      </c>
      <c r="BJ66" s="36">
        <v>0</v>
      </c>
      <c r="BK66" s="36">
        <v>0</v>
      </c>
      <c r="BL66" s="36">
        <v>0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>
        <v>4.6412605620000003</v>
      </c>
      <c r="E67" s="36">
        <v>33</v>
      </c>
      <c r="F67" s="36">
        <v>0</v>
      </c>
      <c r="G67" s="36">
        <v>0</v>
      </c>
      <c r="H67" s="36">
        <v>33</v>
      </c>
      <c r="I67" s="36">
        <v>0</v>
      </c>
      <c r="J67" s="36">
        <v>0</v>
      </c>
      <c r="K67" s="36">
        <v>0</v>
      </c>
      <c r="L67" s="36">
        <v>0</v>
      </c>
      <c r="M67" s="36">
        <v>0</v>
      </c>
      <c r="N67" s="36">
        <v>0</v>
      </c>
      <c r="O67" s="36">
        <v>0</v>
      </c>
      <c r="P67" s="36">
        <v>0</v>
      </c>
      <c r="Q67" s="36">
        <v>0</v>
      </c>
      <c r="R67" s="36">
        <v>0</v>
      </c>
      <c r="S67" s="36">
        <v>0</v>
      </c>
      <c r="T67" s="36">
        <v>0</v>
      </c>
      <c r="U67" s="36">
        <v>0</v>
      </c>
      <c r="V67" s="36">
        <v>0</v>
      </c>
      <c r="W67" s="36">
        <v>0</v>
      </c>
      <c r="X67" s="36">
        <v>0</v>
      </c>
      <c r="Y67" s="36">
        <v>0</v>
      </c>
      <c r="Z67" s="36">
        <v>0</v>
      </c>
      <c r="AA67" s="36">
        <v>0</v>
      </c>
      <c r="AB67" s="36">
        <v>0</v>
      </c>
      <c r="AC67" s="36">
        <v>0</v>
      </c>
      <c r="AD67" s="36">
        <v>0</v>
      </c>
      <c r="AE67" s="36">
        <v>0</v>
      </c>
      <c r="AF67" s="36">
        <v>0</v>
      </c>
      <c r="AG67" s="36">
        <v>0</v>
      </c>
      <c r="AH67" s="36">
        <v>0</v>
      </c>
      <c r="AI67" s="36">
        <v>0</v>
      </c>
      <c r="AJ67" s="36">
        <v>0</v>
      </c>
      <c r="AK67" s="36">
        <v>0</v>
      </c>
      <c r="AL67" s="36">
        <v>0</v>
      </c>
      <c r="AM67" s="36">
        <v>0</v>
      </c>
      <c r="AN67" s="36">
        <v>0</v>
      </c>
      <c r="AO67" s="36">
        <v>0</v>
      </c>
      <c r="AP67" s="36">
        <v>0</v>
      </c>
      <c r="AQ67" s="36">
        <v>0</v>
      </c>
      <c r="AR67" s="36">
        <v>0</v>
      </c>
      <c r="AS67" s="36">
        <v>0</v>
      </c>
      <c r="AT67" s="36">
        <v>0</v>
      </c>
      <c r="AU67" s="36">
        <v>0</v>
      </c>
      <c r="AV67" s="36">
        <v>0</v>
      </c>
      <c r="AW67" s="36">
        <v>0</v>
      </c>
      <c r="AX67" s="36">
        <v>0</v>
      </c>
      <c r="AY67" s="36">
        <v>0</v>
      </c>
      <c r="AZ67" s="36">
        <v>0</v>
      </c>
      <c r="BA67" s="36">
        <v>0</v>
      </c>
      <c r="BB67" s="36">
        <v>2.2019219999999999E-2</v>
      </c>
      <c r="BC67" s="36">
        <v>1.284922348</v>
      </c>
      <c r="BD67" s="36">
        <v>2.8015204150000002</v>
      </c>
      <c r="BE67" s="36">
        <v>7.9972942857142858E-3</v>
      </c>
      <c r="BF67" s="36">
        <v>1.599459E-2</v>
      </c>
      <c r="BG67" s="36">
        <v>0</v>
      </c>
      <c r="BH67" s="36">
        <v>0.46457776899999997</v>
      </c>
      <c r="BI67" s="36">
        <v>0</v>
      </c>
      <c r="BJ67" s="36">
        <v>0</v>
      </c>
      <c r="BK67" s="36">
        <v>0</v>
      </c>
      <c r="BL67" s="36">
        <v>0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>
        <v>4.4350925239999999</v>
      </c>
      <c r="E68" s="36">
        <v>19</v>
      </c>
      <c r="F68" s="36">
        <v>0</v>
      </c>
      <c r="G68" s="36">
        <v>0</v>
      </c>
      <c r="H68" s="36">
        <v>19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0</v>
      </c>
      <c r="P68" s="36">
        <v>0</v>
      </c>
      <c r="Q68" s="36">
        <v>0</v>
      </c>
      <c r="R68" s="36">
        <v>0</v>
      </c>
      <c r="S68" s="36">
        <v>0</v>
      </c>
      <c r="T68" s="36">
        <v>0</v>
      </c>
      <c r="U68" s="36">
        <v>0</v>
      </c>
      <c r="V68" s="36">
        <v>0</v>
      </c>
      <c r="W68" s="36">
        <v>0</v>
      </c>
      <c r="X68" s="36">
        <v>0</v>
      </c>
      <c r="Y68" s="36">
        <v>0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  <c r="AG68" s="36">
        <v>0</v>
      </c>
      <c r="AH68" s="36">
        <v>0</v>
      </c>
      <c r="AI68" s="36">
        <v>0</v>
      </c>
      <c r="AJ68" s="36">
        <v>0</v>
      </c>
      <c r="AK68" s="36">
        <v>0</v>
      </c>
      <c r="AL68" s="36">
        <v>0</v>
      </c>
      <c r="AM68" s="36">
        <v>0</v>
      </c>
      <c r="AN68" s="36">
        <v>0</v>
      </c>
      <c r="AO68" s="36">
        <v>0</v>
      </c>
      <c r="AP68" s="36">
        <v>0</v>
      </c>
      <c r="AQ68" s="36">
        <v>0</v>
      </c>
      <c r="AR68" s="36">
        <v>0</v>
      </c>
      <c r="AS68" s="36">
        <v>0</v>
      </c>
      <c r="AT68" s="36">
        <v>0</v>
      </c>
      <c r="AU68" s="36">
        <v>0</v>
      </c>
      <c r="AV68" s="36">
        <v>0</v>
      </c>
      <c r="AW68" s="36">
        <v>0</v>
      </c>
      <c r="AX68" s="36">
        <v>0</v>
      </c>
      <c r="AY68" s="36">
        <v>0</v>
      </c>
      <c r="AZ68" s="36">
        <v>0</v>
      </c>
      <c r="BA68" s="36">
        <v>0</v>
      </c>
      <c r="BB68" s="36">
        <v>0</v>
      </c>
      <c r="BC68" s="36">
        <v>0</v>
      </c>
      <c r="BD68" s="36">
        <v>0</v>
      </c>
      <c r="BE68" s="36">
        <v>0</v>
      </c>
      <c r="BF68" s="36">
        <v>0</v>
      </c>
      <c r="BG68" s="36">
        <v>0</v>
      </c>
      <c r="BH68" s="36">
        <v>0</v>
      </c>
      <c r="BI68" s="36">
        <v>0</v>
      </c>
      <c r="BJ68" s="36">
        <v>0</v>
      </c>
      <c r="BK68" s="36">
        <v>0</v>
      </c>
      <c r="BL68" s="36">
        <v>0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>
        <v>4.3355180960000004</v>
      </c>
      <c r="E69" s="36">
        <v>20</v>
      </c>
      <c r="F69" s="36">
        <v>0</v>
      </c>
      <c r="G69" s="36">
        <v>0</v>
      </c>
      <c r="H69" s="36">
        <v>20</v>
      </c>
      <c r="I69" s="36">
        <v>0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0</v>
      </c>
      <c r="P69" s="36">
        <v>0</v>
      </c>
      <c r="Q69" s="36">
        <v>0</v>
      </c>
      <c r="R69" s="36">
        <v>0</v>
      </c>
      <c r="S69" s="36">
        <v>0</v>
      </c>
      <c r="T69" s="36">
        <v>0</v>
      </c>
      <c r="U69" s="36">
        <v>0</v>
      </c>
      <c r="V69" s="36">
        <v>0</v>
      </c>
      <c r="W69" s="36">
        <v>0</v>
      </c>
      <c r="X69" s="36">
        <v>0</v>
      </c>
      <c r="Y69" s="36">
        <v>0</v>
      </c>
      <c r="Z69" s="36">
        <v>0</v>
      </c>
      <c r="AA69" s="36">
        <v>0</v>
      </c>
      <c r="AB69" s="36">
        <v>0</v>
      </c>
      <c r="AC69" s="36">
        <v>0</v>
      </c>
      <c r="AD69" s="36">
        <v>0</v>
      </c>
      <c r="AE69" s="36">
        <v>0</v>
      </c>
      <c r="AF69" s="36">
        <v>0</v>
      </c>
      <c r="AG69" s="36">
        <v>0</v>
      </c>
      <c r="AH69" s="36">
        <v>0</v>
      </c>
      <c r="AI69" s="36">
        <v>0</v>
      </c>
      <c r="AJ69" s="36">
        <v>0</v>
      </c>
      <c r="AK69" s="36">
        <v>0</v>
      </c>
      <c r="AL69" s="36">
        <v>0</v>
      </c>
      <c r="AM69" s="36">
        <v>0</v>
      </c>
      <c r="AN69" s="36">
        <v>0</v>
      </c>
      <c r="AO69" s="36">
        <v>0</v>
      </c>
      <c r="AP69" s="36">
        <v>0</v>
      </c>
      <c r="AQ69" s="36">
        <v>0</v>
      </c>
      <c r="AR69" s="36">
        <v>0</v>
      </c>
      <c r="AS69" s="36">
        <v>0</v>
      </c>
      <c r="AT69" s="36">
        <v>0</v>
      </c>
      <c r="AU69" s="36">
        <v>0</v>
      </c>
      <c r="AV69" s="36">
        <v>0</v>
      </c>
      <c r="AW69" s="36">
        <v>0</v>
      </c>
      <c r="AX69" s="36">
        <v>0</v>
      </c>
      <c r="AY69" s="36">
        <v>0</v>
      </c>
      <c r="AZ69" s="36">
        <v>0</v>
      </c>
      <c r="BA69" s="36">
        <v>0</v>
      </c>
      <c r="BB69" s="36">
        <v>0</v>
      </c>
      <c r="BC69" s="36">
        <v>0</v>
      </c>
      <c r="BD69" s="36">
        <v>0</v>
      </c>
      <c r="BE69" s="36">
        <v>0</v>
      </c>
      <c r="BF69" s="36">
        <v>0</v>
      </c>
      <c r="BG69" s="36">
        <v>0</v>
      </c>
      <c r="BH69" s="36">
        <v>0</v>
      </c>
      <c r="BI69" s="36">
        <v>0</v>
      </c>
      <c r="BJ69" s="36">
        <v>0</v>
      </c>
      <c r="BK69" s="36">
        <v>0</v>
      </c>
      <c r="BL69" s="36">
        <v>0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>
        <v>4.1019019249999999</v>
      </c>
      <c r="E70" s="36">
        <v>77</v>
      </c>
      <c r="F70" s="36">
        <v>0</v>
      </c>
      <c r="G70" s="36">
        <v>0</v>
      </c>
      <c r="H70" s="36">
        <v>77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6">
        <v>0</v>
      </c>
      <c r="V70" s="36">
        <v>0</v>
      </c>
      <c r="W70" s="36">
        <v>0</v>
      </c>
      <c r="X70" s="36">
        <v>0</v>
      </c>
      <c r="Y70" s="36">
        <v>0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  <c r="AG70" s="36">
        <v>0</v>
      </c>
      <c r="AH70" s="36">
        <v>0</v>
      </c>
      <c r="AI70" s="36">
        <v>0</v>
      </c>
      <c r="AJ70" s="36">
        <v>0</v>
      </c>
      <c r="AK70" s="36">
        <v>0</v>
      </c>
      <c r="AL70" s="36">
        <v>0</v>
      </c>
      <c r="AM70" s="36">
        <v>0</v>
      </c>
      <c r="AN70" s="36">
        <v>0</v>
      </c>
      <c r="AO70" s="36">
        <v>0</v>
      </c>
      <c r="AP70" s="36">
        <v>0</v>
      </c>
      <c r="AQ70" s="36">
        <v>0</v>
      </c>
      <c r="AR70" s="36">
        <v>0</v>
      </c>
      <c r="AS70" s="36">
        <v>0</v>
      </c>
      <c r="AT70" s="36">
        <v>0</v>
      </c>
      <c r="AU70" s="36">
        <v>0</v>
      </c>
      <c r="AV70" s="36">
        <v>0</v>
      </c>
      <c r="AW70" s="36">
        <v>0</v>
      </c>
      <c r="AX70" s="36">
        <v>0</v>
      </c>
      <c r="AY70" s="36">
        <v>0</v>
      </c>
      <c r="AZ70" s="36">
        <v>0</v>
      </c>
      <c r="BA70" s="36">
        <v>0</v>
      </c>
      <c r="BB70" s="36">
        <v>0</v>
      </c>
      <c r="BC70" s="36">
        <v>0</v>
      </c>
      <c r="BD70" s="36">
        <v>0</v>
      </c>
      <c r="BE70" s="36">
        <v>0</v>
      </c>
      <c r="BF70" s="36">
        <v>0</v>
      </c>
      <c r="BG70" s="36">
        <v>0</v>
      </c>
      <c r="BH70" s="36">
        <v>0</v>
      </c>
      <c r="BI70" s="36">
        <v>0</v>
      </c>
      <c r="BJ70" s="36">
        <v>0</v>
      </c>
      <c r="BK70" s="36">
        <v>0</v>
      </c>
      <c r="BL70" s="36">
        <v>0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>
        <v>3.801708809</v>
      </c>
      <c r="E71" s="36">
        <v>32</v>
      </c>
      <c r="F71" s="36">
        <v>0</v>
      </c>
      <c r="G71" s="36">
        <v>0</v>
      </c>
      <c r="H71" s="36">
        <v>32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  <c r="AG71" s="36">
        <v>0</v>
      </c>
      <c r="AH71" s="36">
        <v>0</v>
      </c>
      <c r="AI71" s="36">
        <v>0</v>
      </c>
      <c r="AJ71" s="36">
        <v>0</v>
      </c>
      <c r="AK71" s="36">
        <v>0</v>
      </c>
      <c r="AL71" s="36">
        <v>0</v>
      </c>
      <c r="AM71" s="36">
        <v>0</v>
      </c>
      <c r="AN71" s="36">
        <v>0</v>
      </c>
      <c r="AO71" s="36">
        <v>0</v>
      </c>
      <c r="AP71" s="36">
        <v>0</v>
      </c>
      <c r="AQ71" s="36">
        <v>0</v>
      </c>
      <c r="AR71" s="36">
        <v>0</v>
      </c>
      <c r="AS71" s="36">
        <v>0</v>
      </c>
      <c r="AT71" s="36">
        <v>0</v>
      </c>
      <c r="AU71" s="36">
        <v>0</v>
      </c>
      <c r="AV71" s="36">
        <v>0</v>
      </c>
      <c r="AW71" s="36">
        <v>0</v>
      </c>
      <c r="AX71" s="36">
        <v>0</v>
      </c>
      <c r="AY71" s="36">
        <v>0</v>
      </c>
      <c r="AZ71" s="36">
        <v>0</v>
      </c>
      <c r="BA71" s="36">
        <v>0</v>
      </c>
      <c r="BB71" s="36">
        <v>0</v>
      </c>
      <c r="BC71" s="36">
        <v>0</v>
      </c>
      <c r="BD71" s="36">
        <v>0</v>
      </c>
      <c r="BE71" s="36">
        <v>0</v>
      </c>
      <c r="BF71" s="36">
        <v>0</v>
      </c>
      <c r="BG71" s="36">
        <v>0</v>
      </c>
      <c r="BH71" s="36">
        <v>0</v>
      </c>
      <c r="BI71" s="36">
        <v>0</v>
      </c>
      <c r="BJ71" s="36">
        <v>0</v>
      </c>
      <c r="BK71" s="36">
        <v>0</v>
      </c>
      <c r="BL71" s="36">
        <v>0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>
        <v>3.8611667550000002</v>
      </c>
      <c r="E72" s="36">
        <v>49</v>
      </c>
      <c r="F72" s="36">
        <v>0</v>
      </c>
      <c r="G72" s="36">
        <v>0</v>
      </c>
      <c r="H72" s="36">
        <v>49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0</v>
      </c>
      <c r="AH72" s="36">
        <v>0</v>
      </c>
      <c r="AI72" s="36">
        <v>0</v>
      </c>
      <c r="AJ72" s="36">
        <v>0</v>
      </c>
      <c r="AK72" s="36">
        <v>0</v>
      </c>
      <c r="AL72" s="36">
        <v>0</v>
      </c>
      <c r="AM72" s="36">
        <v>0</v>
      </c>
      <c r="AN72" s="36">
        <v>0</v>
      </c>
      <c r="AO72" s="36">
        <v>0</v>
      </c>
      <c r="AP72" s="36">
        <v>0</v>
      </c>
      <c r="AQ72" s="36">
        <v>0</v>
      </c>
      <c r="AR72" s="36">
        <v>0</v>
      </c>
      <c r="AS72" s="36">
        <v>0</v>
      </c>
      <c r="AT72" s="36">
        <v>0</v>
      </c>
      <c r="AU72" s="36">
        <v>0</v>
      </c>
      <c r="AV72" s="36">
        <v>0</v>
      </c>
      <c r="AW72" s="36">
        <v>0</v>
      </c>
      <c r="AX72" s="36">
        <v>0</v>
      </c>
      <c r="AY72" s="36">
        <v>0</v>
      </c>
      <c r="AZ72" s="36">
        <v>0</v>
      </c>
      <c r="BA72" s="36">
        <v>0</v>
      </c>
      <c r="BB72" s="36">
        <v>0</v>
      </c>
      <c r="BC72" s="36">
        <v>0</v>
      </c>
      <c r="BD72" s="36">
        <v>0</v>
      </c>
      <c r="BE72" s="36">
        <v>0</v>
      </c>
      <c r="BF72" s="36">
        <v>0</v>
      </c>
      <c r="BG72" s="36">
        <v>0</v>
      </c>
      <c r="BH72" s="36">
        <v>0</v>
      </c>
      <c r="BI72" s="36">
        <v>0</v>
      </c>
      <c r="BJ72" s="36">
        <v>0</v>
      </c>
      <c r="BK72" s="36">
        <v>0</v>
      </c>
      <c r="BL72" s="36">
        <v>0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>
        <v>4.233551426</v>
      </c>
      <c r="E73" s="36">
        <v>72</v>
      </c>
      <c r="F73" s="36">
        <v>0</v>
      </c>
      <c r="G73" s="36">
        <v>0</v>
      </c>
      <c r="H73" s="36">
        <v>72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0</v>
      </c>
      <c r="V73" s="36">
        <v>0</v>
      </c>
      <c r="W73" s="36">
        <v>0</v>
      </c>
      <c r="X73" s="36">
        <v>0</v>
      </c>
      <c r="Y73" s="36">
        <v>0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  <c r="AG73" s="36">
        <v>0</v>
      </c>
      <c r="AH73" s="36">
        <v>0</v>
      </c>
      <c r="AI73" s="36">
        <v>0</v>
      </c>
      <c r="AJ73" s="36">
        <v>0</v>
      </c>
      <c r="AK73" s="36">
        <v>0</v>
      </c>
      <c r="AL73" s="36">
        <v>0</v>
      </c>
      <c r="AM73" s="36">
        <v>0</v>
      </c>
      <c r="AN73" s="36">
        <v>0</v>
      </c>
      <c r="AO73" s="36">
        <v>0</v>
      </c>
      <c r="AP73" s="36">
        <v>0</v>
      </c>
      <c r="AQ73" s="36">
        <v>0</v>
      </c>
      <c r="AR73" s="36">
        <v>0</v>
      </c>
      <c r="AS73" s="36">
        <v>0</v>
      </c>
      <c r="AT73" s="36">
        <v>0</v>
      </c>
      <c r="AU73" s="36">
        <v>0</v>
      </c>
      <c r="AV73" s="36">
        <v>0</v>
      </c>
      <c r="AW73" s="36">
        <v>0</v>
      </c>
      <c r="AX73" s="36">
        <v>0</v>
      </c>
      <c r="AY73" s="36">
        <v>0</v>
      </c>
      <c r="AZ73" s="36">
        <v>0</v>
      </c>
      <c r="BA73" s="36">
        <v>0</v>
      </c>
      <c r="BB73" s="36">
        <v>0</v>
      </c>
      <c r="BC73" s="36">
        <v>0</v>
      </c>
      <c r="BD73" s="36">
        <v>0</v>
      </c>
      <c r="BE73" s="36">
        <v>0</v>
      </c>
      <c r="BF73" s="36">
        <v>0</v>
      </c>
      <c r="BG73" s="36">
        <v>0</v>
      </c>
      <c r="BH73" s="36">
        <v>0</v>
      </c>
      <c r="BI73" s="36">
        <v>0</v>
      </c>
      <c r="BJ73" s="36">
        <v>0</v>
      </c>
      <c r="BK73" s="36">
        <v>0</v>
      </c>
      <c r="BL73" s="36">
        <v>0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>
        <v>4.9780732969999999</v>
      </c>
      <c r="E74" s="36">
        <v>311</v>
      </c>
      <c r="F74" s="36">
        <v>0</v>
      </c>
      <c r="G74" s="36">
        <v>2</v>
      </c>
      <c r="H74" s="36">
        <v>309</v>
      </c>
      <c r="I74" s="36">
        <v>0</v>
      </c>
      <c r="J74" s="36">
        <v>0</v>
      </c>
      <c r="K74" s="36">
        <v>0</v>
      </c>
      <c r="L74" s="36">
        <v>0</v>
      </c>
      <c r="M74" s="36">
        <v>0</v>
      </c>
      <c r="N74" s="36">
        <v>0</v>
      </c>
      <c r="O74" s="36">
        <v>3.6687440000000003E-3</v>
      </c>
      <c r="P74" s="36">
        <v>6.619153E-3</v>
      </c>
      <c r="Q74" s="36">
        <v>3.3286690000000002E-3</v>
      </c>
      <c r="R74" s="36">
        <v>3.4007500000000001E-4</v>
      </c>
      <c r="S74" s="36">
        <v>6.1755769999999998E-3</v>
      </c>
      <c r="T74" s="36">
        <v>4.43576E-4</v>
      </c>
      <c r="U74" s="36">
        <v>0.11400000000000002</v>
      </c>
      <c r="V74" s="36">
        <v>0.27360000000000001</v>
      </c>
      <c r="W74" s="36">
        <v>0.11766874400000002</v>
      </c>
      <c r="X74" s="36">
        <v>0.280219153</v>
      </c>
      <c r="Y74" s="36">
        <v>0.39788789700000005</v>
      </c>
      <c r="Z74" s="36">
        <v>0</v>
      </c>
      <c r="AA74" s="36">
        <v>0</v>
      </c>
      <c r="AB74" s="36">
        <v>0</v>
      </c>
      <c r="AC74" s="36">
        <v>0</v>
      </c>
      <c r="AD74" s="36">
        <v>0</v>
      </c>
      <c r="AE74" s="36">
        <v>0</v>
      </c>
      <c r="AF74" s="36">
        <v>0</v>
      </c>
      <c r="AG74" s="36">
        <v>2.0189745041068716E-2</v>
      </c>
      <c r="AH74" s="36">
        <v>3.4345773173312305E-2</v>
      </c>
      <c r="AI74" s="36">
        <v>0.10999930056858129</v>
      </c>
      <c r="AJ74" s="36">
        <v>0</v>
      </c>
      <c r="AK74" s="36">
        <v>0</v>
      </c>
      <c r="AL74" s="36">
        <v>0</v>
      </c>
      <c r="AM74" s="36">
        <v>2.0189745041068716E-2</v>
      </c>
      <c r="AN74" s="36">
        <v>3.4345773173312305E-2</v>
      </c>
      <c r="AO74" s="36">
        <v>0.10999930056858129</v>
      </c>
      <c r="AP74" s="36">
        <v>0.53458367299999998</v>
      </c>
      <c r="AQ74" s="36">
        <v>0.28785274700000002</v>
      </c>
      <c r="AR74" s="36">
        <v>0.82243642000000006</v>
      </c>
      <c r="AS74" s="36">
        <v>0</v>
      </c>
      <c r="AT74" s="36">
        <v>0</v>
      </c>
      <c r="AU74" s="36">
        <v>0</v>
      </c>
      <c r="AV74" s="36">
        <v>0</v>
      </c>
      <c r="AW74" s="36">
        <v>0</v>
      </c>
      <c r="AX74" s="36">
        <v>0</v>
      </c>
      <c r="AY74" s="36">
        <v>0</v>
      </c>
      <c r="AZ74" s="36">
        <v>0</v>
      </c>
      <c r="BA74" s="36">
        <v>0</v>
      </c>
      <c r="BB74" s="36">
        <v>2.7859791270000001</v>
      </c>
      <c r="BC74" s="36">
        <v>167.32925503800001</v>
      </c>
      <c r="BD74" s="36">
        <v>358.29737414900001</v>
      </c>
      <c r="BE74" s="36">
        <v>0.16400976</v>
      </c>
      <c r="BF74" s="36">
        <v>0.32801952000000001</v>
      </c>
      <c r="BG74" s="36">
        <v>0.95154159199999999</v>
      </c>
      <c r="BH74" s="36">
        <v>9.8788458380000002</v>
      </c>
      <c r="BI74" s="36">
        <v>0</v>
      </c>
      <c r="BJ74" s="36">
        <v>0</v>
      </c>
      <c r="BK74" s="36">
        <v>0</v>
      </c>
      <c r="BL74" s="36">
        <v>0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>
        <v>4.9685762899999997</v>
      </c>
      <c r="E75" s="36">
        <v>30</v>
      </c>
      <c r="F75" s="36">
        <v>0</v>
      </c>
      <c r="G75" s="36">
        <v>0</v>
      </c>
      <c r="H75" s="36">
        <v>30</v>
      </c>
      <c r="I75" s="36">
        <v>0</v>
      </c>
      <c r="J75" s="36">
        <v>0</v>
      </c>
      <c r="K75" s="36">
        <v>0</v>
      </c>
      <c r="L75" s="36">
        <v>0</v>
      </c>
      <c r="M75" s="36">
        <v>0</v>
      </c>
      <c r="N75" s="36">
        <v>0</v>
      </c>
      <c r="O75" s="36">
        <v>3.9593007999999999E-2</v>
      </c>
      <c r="P75" s="36">
        <v>6.7881836000000001E-2</v>
      </c>
      <c r="Q75" s="36">
        <v>3.6885610999999999E-2</v>
      </c>
      <c r="R75" s="36">
        <v>2.7073969999999998E-3</v>
      </c>
      <c r="S75" s="36">
        <v>6.4350448000000005E-2</v>
      </c>
      <c r="T75" s="36">
        <v>3.5313879999999999E-3</v>
      </c>
      <c r="U75" s="36">
        <v>0</v>
      </c>
      <c r="V75" s="36">
        <v>0</v>
      </c>
      <c r="W75" s="36">
        <v>3.9593007999999999E-2</v>
      </c>
      <c r="X75" s="36">
        <v>6.7881836000000001E-2</v>
      </c>
      <c r="Y75" s="36">
        <v>0.107474844</v>
      </c>
      <c r="Z75" s="36">
        <v>0</v>
      </c>
      <c r="AA75" s="36">
        <v>0</v>
      </c>
      <c r="AB75" s="36">
        <v>0</v>
      </c>
      <c r="AC75" s="36">
        <v>0</v>
      </c>
      <c r="AD75" s="36">
        <v>0</v>
      </c>
      <c r="AE75" s="36">
        <v>0</v>
      </c>
      <c r="AF75" s="36">
        <v>0</v>
      </c>
      <c r="AG75" s="36">
        <v>0</v>
      </c>
      <c r="AH75" s="36">
        <v>0</v>
      </c>
      <c r="AI75" s="36">
        <v>0</v>
      </c>
      <c r="AJ75" s="36">
        <v>0</v>
      </c>
      <c r="AK75" s="36">
        <v>0</v>
      </c>
      <c r="AL75" s="36">
        <v>0</v>
      </c>
      <c r="AM75" s="36">
        <v>0</v>
      </c>
      <c r="AN75" s="36">
        <v>0</v>
      </c>
      <c r="AO75" s="36">
        <v>0</v>
      </c>
      <c r="AP75" s="36">
        <v>9.0892091999999994E-2</v>
      </c>
      <c r="AQ75" s="36">
        <v>4.8941895999999999E-2</v>
      </c>
      <c r="AR75" s="36">
        <v>0.13983398799999999</v>
      </c>
      <c r="AS75" s="36">
        <v>0</v>
      </c>
      <c r="AT75" s="36">
        <v>0</v>
      </c>
      <c r="AU75" s="36">
        <v>0</v>
      </c>
      <c r="AV75" s="36">
        <v>0</v>
      </c>
      <c r="AW75" s="36">
        <v>0</v>
      </c>
      <c r="AX75" s="36">
        <v>0</v>
      </c>
      <c r="AY75" s="36">
        <v>0</v>
      </c>
      <c r="AZ75" s="36">
        <v>0</v>
      </c>
      <c r="BA75" s="36">
        <v>0</v>
      </c>
      <c r="BB75" s="36">
        <v>1.815138886</v>
      </c>
      <c r="BC75" s="36">
        <v>158.41690339199999</v>
      </c>
      <c r="BD75" s="36">
        <v>403.11397797400002</v>
      </c>
      <c r="BE75" s="36">
        <v>0.10685668428571428</v>
      </c>
      <c r="BF75" s="36">
        <v>0.21371336857142856</v>
      </c>
      <c r="BG75" s="36">
        <v>3.619847799</v>
      </c>
      <c r="BH75" s="36">
        <v>20.603155808</v>
      </c>
      <c r="BI75" s="36">
        <v>0</v>
      </c>
      <c r="BJ75" s="36">
        <v>0</v>
      </c>
      <c r="BK75" s="36">
        <v>0</v>
      </c>
      <c r="BL75" s="36">
        <v>0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>
        <v>4.387950762</v>
      </c>
      <c r="E76" s="36">
        <v>113</v>
      </c>
      <c r="F76" s="36">
        <v>0</v>
      </c>
      <c r="G76" s="36">
        <v>0</v>
      </c>
      <c r="H76" s="36">
        <v>113</v>
      </c>
      <c r="I76" s="36">
        <v>0</v>
      </c>
      <c r="J76" s="36">
        <v>0</v>
      </c>
      <c r="K76" s="36">
        <v>0</v>
      </c>
      <c r="L76" s="36">
        <v>0</v>
      </c>
      <c r="M76" s="36">
        <v>0</v>
      </c>
      <c r="N76" s="36">
        <v>0</v>
      </c>
      <c r="O76" s="36">
        <v>0</v>
      </c>
      <c r="P76" s="36">
        <v>0</v>
      </c>
      <c r="Q76" s="36">
        <v>0</v>
      </c>
      <c r="R76" s="36">
        <v>0</v>
      </c>
      <c r="S76" s="36">
        <v>0</v>
      </c>
      <c r="T76" s="36">
        <v>0</v>
      </c>
      <c r="U76" s="36">
        <v>0</v>
      </c>
      <c r="V76" s="36">
        <v>0</v>
      </c>
      <c r="W76" s="36">
        <v>0</v>
      </c>
      <c r="X76" s="36">
        <v>0</v>
      </c>
      <c r="Y76" s="36">
        <v>0</v>
      </c>
      <c r="Z76" s="36">
        <v>0</v>
      </c>
      <c r="AA76" s="36">
        <v>0</v>
      </c>
      <c r="AB76" s="36">
        <v>0</v>
      </c>
      <c r="AC76" s="36">
        <v>0</v>
      </c>
      <c r="AD76" s="36">
        <v>0</v>
      </c>
      <c r="AE76" s="36">
        <v>0</v>
      </c>
      <c r="AF76" s="36">
        <v>0</v>
      </c>
      <c r="AG76" s="36">
        <v>0</v>
      </c>
      <c r="AH76" s="36">
        <v>0</v>
      </c>
      <c r="AI76" s="36">
        <v>0</v>
      </c>
      <c r="AJ76" s="36">
        <v>0</v>
      </c>
      <c r="AK76" s="36">
        <v>0</v>
      </c>
      <c r="AL76" s="36">
        <v>0</v>
      </c>
      <c r="AM76" s="36">
        <v>0</v>
      </c>
      <c r="AN76" s="36">
        <v>0</v>
      </c>
      <c r="AO76" s="36">
        <v>0</v>
      </c>
      <c r="AP76" s="36">
        <v>0</v>
      </c>
      <c r="AQ76" s="36">
        <v>0</v>
      </c>
      <c r="AR76" s="36">
        <v>0</v>
      </c>
      <c r="AS76" s="36">
        <v>0</v>
      </c>
      <c r="AT76" s="36">
        <v>0</v>
      </c>
      <c r="AU76" s="36">
        <v>0</v>
      </c>
      <c r="AV76" s="36">
        <v>0</v>
      </c>
      <c r="AW76" s="36">
        <v>0</v>
      </c>
      <c r="AX76" s="36">
        <v>0</v>
      </c>
      <c r="AY76" s="36">
        <v>0</v>
      </c>
      <c r="AZ76" s="36">
        <v>0</v>
      </c>
      <c r="BA76" s="36">
        <v>0</v>
      </c>
      <c r="BB76" s="36">
        <v>0</v>
      </c>
      <c r="BC76" s="36">
        <v>0</v>
      </c>
      <c r="BD76" s="36">
        <v>0</v>
      </c>
      <c r="BE76" s="36">
        <v>0</v>
      </c>
      <c r="BF76" s="36">
        <v>0</v>
      </c>
      <c r="BG76" s="36">
        <v>0</v>
      </c>
      <c r="BH76" s="36">
        <v>0</v>
      </c>
      <c r="BI76" s="36">
        <v>0</v>
      </c>
      <c r="BJ76" s="36">
        <v>0</v>
      </c>
      <c r="BK76" s="36">
        <v>0</v>
      </c>
      <c r="BL76" s="36">
        <v>0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>
        <v>4.5667072280000003</v>
      </c>
      <c r="E77" s="36">
        <v>64</v>
      </c>
      <c r="F77" s="36">
        <v>0</v>
      </c>
      <c r="G77" s="36">
        <v>1</v>
      </c>
      <c r="H77" s="36">
        <v>63</v>
      </c>
      <c r="I77" s="36">
        <v>0</v>
      </c>
      <c r="J77" s="36">
        <v>0</v>
      </c>
      <c r="K77" s="36">
        <v>0</v>
      </c>
      <c r="L77" s="36">
        <v>0</v>
      </c>
      <c r="M77" s="36">
        <v>0</v>
      </c>
      <c r="N77" s="36">
        <v>0</v>
      </c>
      <c r="O77" s="36">
        <v>0</v>
      </c>
      <c r="P77" s="36">
        <v>0</v>
      </c>
      <c r="Q77" s="36">
        <v>0</v>
      </c>
      <c r="R77" s="36">
        <v>0</v>
      </c>
      <c r="S77" s="36">
        <v>0</v>
      </c>
      <c r="T77" s="36">
        <v>0</v>
      </c>
      <c r="U77" s="36">
        <v>0.123</v>
      </c>
      <c r="V77" s="36">
        <v>0.29519999999999996</v>
      </c>
      <c r="W77" s="36">
        <v>0.123</v>
      </c>
      <c r="X77" s="36">
        <v>0.29519999999999996</v>
      </c>
      <c r="Y77" s="36">
        <v>0.41819999999999996</v>
      </c>
      <c r="Z77" s="36">
        <v>0</v>
      </c>
      <c r="AA77" s="36">
        <v>0</v>
      </c>
      <c r="AB77" s="36">
        <v>0</v>
      </c>
      <c r="AC77" s="36">
        <v>0</v>
      </c>
      <c r="AD77" s="36">
        <v>0</v>
      </c>
      <c r="AE77" s="36">
        <v>0</v>
      </c>
      <c r="AF77" s="36">
        <v>0</v>
      </c>
      <c r="AG77" s="36">
        <v>2.2953233270224152E-2</v>
      </c>
      <c r="AH77" s="36">
        <v>3.9046879586128444E-2</v>
      </c>
      <c r="AI77" s="36">
        <v>0.12505554678260056</v>
      </c>
      <c r="AJ77" s="36">
        <v>0</v>
      </c>
      <c r="AK77" s="36">
        <v>0</v>
      </c>
      <c r="AL77" s="36">
        <v>0</v>
      </c>
      <c r="AM77" s="36">
        <v>2.2953233270224152E-2</v>
      </c>
      <c r="AN77" s="36">
        <v>3.9046879586128444E-2</v>
      </c>
      <c r="AO77" s="36">
        <v>0.12505554678260056</v>
      </c>
      <c r="AP77" s="36">
        <v>0.28044313500000001</v>
      </c>
      <c r="AQ77" s="36">
        <v>0.151007842</v>
      </c>
      <c r="AR77" s="36">
        <v>0.43145097700000001</v>
      </c>
      <c r="AS77" s="36">
        <v>0</v>
      </c>
      <c r="AT77" s="36">
        <v>0</v>
      </c>
      <c r="AU77" s="36">
        <v>0</v>
      </c>
      <c r="AV77" s="36">
        <v>0</v>
      </c>
      <c r="AW77" s="36">
        <v>0</v>
      </c>
      <c r="AX77" s="36">
        <v>0</v>
      </c>
      <c r="AY77" s="36">
        <v>0</v>
      </c>
      <c r="AZ77" s="36">
        <v>0</v>
      </c>
      <c r="BA77" s="36">
        <v>0</v>
      </c>
      <c r="BB77" s="36">
        <v>0</v>
      </c>
      <c r="BC77" s="36">
        <v>0</v>
      </c>
      <c r="BD77" s="36">
        <v>0</v>
      </c>
      <c r="BE77" s="36">
        <v>0</v>
      </c>
      <c r="BF77" s="36">
        <v>0</v>
      </c>
      <c r="BG77" s="36">
        <v>4.5902442000000002E-2</v>
      </c>
      <c r="BH77" s="36">
        <v>0.47695918399999998</v>
      </c>
      <c r="BI77" s="36">
        <v>0</v>
      </c>
      <c r="BJ77" s="36">
        <v>0</v>
      </c>
      <c r="BK77" s="36">
        <v>0</v>
      </c>
      <c r="BL77" s="36">
        <v>0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>
        <v>4.7445147070000004</v>
      </c>
      <c r="E78" s="36">
        <v>11</v>
      </c>
      <c r="F78" s="36">
        <v>0</v>
      </c>
      <c r="G78" s="36">
        <v>0</v>
      </c>
      <c r="H78" s="36">
        <v>11</v>
      </c>
      <c r="I78" s="36">
        <v>0</v>
      </c>
      <c r="J78" s="36">
        <v>0</v>
      </c>
      <c r="K78" s="36">
        <v>0</v>
      </c>
      <c r="L78" s="36">
        <v>0</v>
      </c>
      <c r="M78" s="36">
        <v>0</v>
      </c>
      <c r="N78" s="36">
        <v>0</v>
      </c>
      <c r="O78" s="36">
        <v>0</v>
      </c>
      <c r="P78" s="36">
        <v>0</v>
      </c>
      <c r="Q78" s="36">
        <v>0</v>
      </c>
      <c r="R78" s="36">
        <v>0</v>
      </c>
      <c r="S78" s="36">
        <v>0</v>
      </c>
      <c r="T78" s="36">
        <v>0</v>
      </c>
      <c r="U78" s="36">
        <v>0</v>
      </c>
      <c r="V78" s="36">
        <v>0</v>
      </c>
      <c r="W78" s="36">
        <v>0</v>
      </c>
      <c r="X78" s="36">
        <v>0</v>
      </c>
      <c r="Y78" s="36">
        <v>0</v>
      </c>
      <c r="Z78" s="36">
        <v>0</v>
      </c>
      <c r="AA78" s="36">
        <v>0</v>
      </c>
      <c r="AB78" s="36">
        <v>0</v>
      </c>
      <c r="AC78" s="36">
        <v>0</v>
      </c>
      <c r="AD78" s="36">
        <v>0</v>
      </c>
      <c r="AE78" s="36">
        <v>0</v>
      </c>
      <c r="AF78" s="36">
        <v>0</v>
      </c>
      <c r="AG78" s="36">
        <v>0</v>
      </c>
      <c r="AH78" s="36">
        <v>0</v>
      </c>
      <c r="AI78" s="36">
        <v>0</v>
      </c>
      <c r="AJ78" s="36">
        <v>0</v>
      </c>
      <c r="AK78" s="36">
        <v>0</v>
      </c>
      <c r="AL78" s="36">
        <v>0</v>
      </c>
      <c r="AM78" s="36">
        <v>0</v>
      </c>
      <c r="AN78" s="36">
        <v>0</v>
      </c>
      <c r="AO78" s="36">
        <v>0</v>
      </c>
      <c r="AP78" s="36">
        <v>0</v>
      </c>
      <c r="AQ78" s="36">
        <v>0</v>
      </c>
      <c r="AR78" s="36">
        <v>0</v>
      </c>
      <c r="AS78" s="36">
        <v>0</v>
      </c>
      <c r="AT78" s="36">
        <v>0</v>
      </c>
      <c r="AU78" s="36">
        <v>0</v>
      </c>
      <c r="AV78" s="36">
        <v>0</v>
      </c>
      <c r="AW78" s="36">
        <v>0</v>
      </c>
      <c r="AX78" s="36">
        <v>0</v>
      </c>
      <c r="AY78" s="36">
        <v>0</v>
      </c>
      <c r="AZ78" s="36">
        <v>0</v>
      </c>
      <c r="BA78" s="36">
        <v>0</v>
      </c>
      <c r="BB78" s="36">
        <v>0.16429606099999999</v>
      </c>
      <c r="BC78" s="36">
        <v>7.4014387680000002</v>
      </c>
      <c r="BD78" s="36">
        <v>18.330183350999999</v>
      </c>
      <c r="BE78" s="36">
        <v>9.6720599999999997E-3</v>
      </c>
      <c r="BF78" s="36">
        <v>1.9344119999999999E-2</v>
      </c>
      <c r="BG78" s="36">
        <v>0.26649356299999999</v>
      </c>
      <c r="BH78" s="36">
        <v>3.435294957</v>
      </c>
      <c r="BI78" s="36">
        <v>0</v>
      </c>
      <c r="BJ78" s="36">
        <v>0</v>
      </c>
      <c r="BK78" s="36">
        <v>0</v>
      </c>
      <c r="BL78" s="36">
        <v>0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>
        <v>4.750167223</v>
      </c>
      <c r="E79" s="36">
        <v>14</v>
      </c>
      <c r="F79" s="36">
        <v>0</v>
      </c>
      <c r="G79" s="36">
        <v>0</v>
      </c>
      <c r="H79" s="36">
        <v>14</v>
      </c>
      <c r="I79" s="36">
        <v>0</v>
      </c>
      <c r="J79" s="36">
        <v>0</v>
      </c>
      <c r="K79" s="36">
        <v>0</v>
      </c>
      <c r="L79" s="36">
        <v>0</v>
      </c>
      <c r="M79" s="36">
        <v>0</v>
      </c>
      <c r="N79" s="36">
        <v>0</v>
      </c>
      <c r="O79" s="36">
        <v>0</v>
      </c>
      <c r="P79" s="36">
        <v>0</v>
      </c>
      <c r="Q79" s="36">
        <v>0</v>
      </c>
      <c r="R79" s="36">
        <v>0</v>
      </c>
      <c r="S79" s="36">
        <v>0</v>
      </c>
      <c r="T79" s="36">
        <v>0</v>
      </c>
      <c r="U79" s="36">
        <v>0</v>
      </c>
      <c r="V79" s="36">
        <v>0</v>
      </c>
      <c r="W79" s="36">
        <v>0</v>
      </c>
      <c r="X79" s="36">
        <v>0</v>
      </c>
      <c r="Y79" s="36">
        <v>0</v>
      </c>
      <c r="Z79" s="36">
        <v>0</v>
      </c>
      <c r="AA79" s="36">
        <v>0</v>
      </c>
      <c r="AB79" s="36">
        <v>0</v>
      </c>
      <c r="AC79" s="36">
        <v>0</v>
      </c>
      <c r="AD79" s="36">
        <v>0</v>
      </c>
      <c r="AE79" s="36">
        <v>0</v>
      </c>
      <c r="AF79" s="36">
        <v>0</v>
      </c>
      <c r="AG79" s="36">
        <v>0</v>
      </c>
      <c r="AH79" s="36">
        <v>0</v>
      </c>
      <c r="AI79" s="36">
        <v>0</v>
      </c>
      <c r="AJ79" s="36">
        <v>0</v>
      </c>
      <c r="AK79" s="36">
        <v>0</v>
      </c>
      <c r="AL79" s="36">
        <v>0</v>
      </c>
      <c r="AM79" s="36">
        <v>0</v>
      </c>
      <c r="AN79" s="36">
        <v>0</v>
      </c>
      <c r="AO79" s="36">
        <v>0</v>
      </c>
      <c r="AP79" s="36">
        <v>0</v>
      </c>
      <c r="AQ79" s="36">
        <v>0</v>
      </c>
      <c r="AR79" s="36">
        <v>0</v>
      </c>
      <c r="AS79" s="36">
        <v>0</v>
      </c>
      <c r="AT79" s="36">
        <v>0</v>
      </c>
      <c r="AU79" s="36">
        <v>0</v>
      </c>
      <c r="AV79" s="36">
        <v>0</v>
      </c>
      <c r="AW79" s="36">
        <v>0</v>
      </c>
      <c r="AX79" s="36">
        <v>0</v>
      </c>
      <c r="AY79" s="36">
        <v>0</v>
      </c>
      <c r="AZ79" s="36">
        <v>0</v>
      </c>
      <c r="BA79" s="36">
        <v>0</v>
      </c>
      <c r="BB79" s="36">
        <v>2.4381166999999999E-2</v>
      </c>
      <c r="BC79" s="36">
        <v>2.4442431529999999</v>
      </c>
      <c r="BD79" s="36">
        <v>5.4593735470000002</v>
      </c>
      <c r="BE79" s="36">
        <v>1.4353114285714287E-3</v>
      </c>
      <c r="BF79" s="36">
        <v>2.8706228571428573E-3</v>
      </c>
      <c r="BG79" s="36">
        <v>0.34893044600000001</v>
      </c>
      <c r="BH79" s="36">
        <v>0.50658959299999995</v>
      </c>
      <c r="BI79" s="36">
        <v>0</v>
      </c>
      <c r="BJ79" s="36">
        <v>0</v>
      </c>
      <c r="BK79" s="36">
        <v>0</v>
      </c>
      <c r="BL79" s="36">
        <v>0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>
        <v>4.9591180909999997</v>
      </c>
      <c r="E80" s="36">
        <v>11</v>
      </c>
      <c r="F80" s="36">
        <v>0</v>
      </c>
      <c r="G80" s="36">
        <v>1</v>
      </c>
      <c r="H80" s="36">
        <v>10</v>
      </c>
      <c r="I80" s="36">
        <v>0</v>
      </c>
      <c r="J80" s="36">
        <v>0</v>
      </c>
      <c r="K80" s="36">
        <v>0</v>
      </c>
      <c r="L80" s="36">
        <v>0</v>
      </c>
      <c r="M80" s="36">
        <v>0</v>
      </c>
      <c r="N80" s="36">
        <v>0</v>
      </c>
      <c r="O80" s="36">
        <v>3.003435E-3</v>
      </c>
      <c r="P80" s="36">
        <v>4.924164E-3</v>
      </c>
      <c r="Q80" s="36">
        <v>2.6797990000000001E-3</v>
      </c>
      <c r="R80" s="36">
        <v>3.2363599999999998E-4</v>
      </c>
      <c r="S80" s="36">
        <v>4.5020299999999997E-3</v>
      </c>
      <c r="T80" s="36">
        <v>4.2213400000000001E-4</v>
      </c>
      <c r="U80" s="36">
        <v>1.4999999999999999E-2</v>
      </c>
      <c r="V80" s="36">
        <v>3.5999999999999997E-2</v>
      </c>
      <c r="W80" s="36">
        <v>1.8003434999999998E-2</v>
      </c>
      <c r="X80" s="36">
        <v>4.0924163999999999E-2</v>
      </c>
      <c r="Y80" s="36">
        <v>5.8927598999999997E-2</v>
      </c>
      <c r="Z80" s="36">
        <v>0</v>
      </c>
      <c r="AA80" s="36">
        <v>0</v>
      </c>
      <c r="AB80" s="36">
        <v>0</v>
      </c>
      <c r="AC80" s="36">
        <v>0</v>
      </c>
      <c r="AD80" s="36">
        <v>0</v>
      </c>
      <c r="AE80" s="36">
        <v>0</v>
      </c>
      <c r="AF80" s="36">
        <v>0</v>
      </c>
      <c r="AG80" s="36">
        <v>3.1384761470892217E-3</v>
      </c>
      <c r="AH80" s="36">
        <v>5.3390168938989065E-3</v>
      </c>
      <c r="AI80" s="36">
        <v>1.7099283835865415E-2</v>
      </c>
      <c r="AJ80" s="36">
        <v>0</v>
      </c>
      <c r="AK80" s="36">
        <v>0</v>
      </c>
      <c r="AL80" s="36">
        <v>0</v>
      </c>
      <c r="AM80" s="36">
        <v>3.1384761470892217E-3</v>
      </c>
      <c r="AN80" s="36">
        <v>5.3390168938989065E-3</v>
      </c>
      <c r="AO80" s="36">
        <v>1.7099283835865415E-2</v>
      </c>
      <c r="AP80" s="36">
        <v>6.4428541000000006E-2</v>
      </c>
      <c r="AQ80" s="36">
        <v>3.4692291E-2</v>
      </c>
      <c r="AR80" s="36">
        <v>9.9120832000000006E-2</v>
      </c>
      <c r="AS80" s="36">
        <v>0</v>
      </c>
      <c r="AT80" s="36">
        <v>0</v>
      </c>
      <c r="AU80" s="36">
        <v>0</v>
      </c>
      <c r="AV80" s="36">
        <v>0</v>
      </c>
      <c r="AW80" s="36">
        <v>0</v>
      </c>
      <c r="AX80" s="36">
        <v>0</v>
      </c>
      <c r="AY80" s="36">
        <v>0</v>
      </c>
      <c r="AZ80" s="36">
        <v>0</v>
      </c>
      <c r="BA80" s="36">
        <v>0</v>
      </c>
      <c r="BB80" s="36">
        <v>0.28188412299999999</v>
      </c>
      <c r="BC80" s="36">
        <v>7.2041595809999999</v>
      </c>
      <c r="BD80" s="36">
        <v>18.105976526999999</v>
      </c>
      <c r="BE80" s="36">
        <v>1.6594432857142856E-2</v>
      </c>
      <c r="BF80" s="36">
        <v>3.3188867142857147E-2</v>
      </c>
      <c r="BG80" s="36">
        <v>0.78048854400000001</v>
      </c>
      <c r="BH80" s="36">
        <v>5.2128795959999996</v>
      </c>
      <c r="BI80" s="36">
        <v>0</v>
      </c>
      <c r="BJ80" s="36">
        <v>0</v>
      </c>
      <c r="BK80" s="36">
        <v>0</v>
      </c>
      <c r="BL80" s="36">
        <v>0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>
        <v>4.6988380310000002</v>
      </c>
      <c r="E81" s="36">
        <v>11</v>
      </c>
      <c r="F81" s="36">
        <v>0</v>
      </c>
      <c r="G81" s="36">
        <v>0</v>
      </c>
      <c r="H81" s="36">
        <v>11</v>
      </c>
      <c r="I81" s="36">
        <v>0</v>
      </c>
      <c r="J81" s="36">
        <v>0</v>
      </c>
      <c r="K81" s="36">
        <v>0</v>
      </c>
      <c r="L81" s="36">
        <v>0</v>
      </c>
      <c r="M81" s="36">
        <v>0</v>
      </c>
      <c r="N81" s="36">
        <v>0</v>
      </c>
      <c r="O81" s="36">
        <v>0</v>
      </c>
      <c r="P81" s="36">
        <v>0</v>
      </c>
      <c r="Q81" s="36">
        <v>0</v>
      </c>
      <c r="R81" s="36">
        <v>0</v>
      </c>
      <c r="S81" s="36">
        <v>0</v>
      </c>
      <c r="T81" s="36">
        <v>0</v>
      </c>
      <c r="U81" s="36">
        <v>0</v>
      </c>
      <c r="V81" s="36">
        <v>0</v>
      </c>
      <c r="W81" s="36">
        <v>0</v>
      </c>
      <c r="X81" s="36">
        <v>0</v>
      </c>
      <c r="Y81" s="36">
        <v>0</v>
      </c>
      <c r="Z81" s="36">
        <v>0</v>
      </c>
      <c r="AA81" s="36">
        <v>0</v>
      </c>
      <c r="AB81" s="36">
        <v>0</v>
      </c>
      <c r="AC81" s="36">
        <v>0</v>
      </c>
      <c r="AD81" s="36">
        <v>0</v>
      </c>
      <c r="AE81" s="36">
        <v>0</v>
      </c>
      <c r="AF81" s="36">
        <v>0</v>
      </c>
      <c r="AG81" s="36">
        <v>0</v>
      </c>
      <c r="AH81" s="36">
        <v>0</v>
      </c>
      <c r="AI81" s="36">
        <v>0</v>
      </c>
      <c r="AJ81" s="36">
        <v>0</v>
      </c>
      <c r="AK81" s="36">
        <v>0</v>
      </c>
      <c r="AL81" s="36">
        <v>0</v>
      </c>
      <c r="AM81" s="36">
        <v>0</v>
      </c>
      <c r="AN81" s="36">
        <v>0</v>
      </c>
      <c r="AO81" s="36">
        <v>0</v>
      </c>
      <c r="AP81" s="36">
        <v>0</v>
      </c>
      <c r="AQ81" s="36">
        <v>0</v>
      </c>
      <c r="AR81" s="36">
        <v>0</v>
      </c>
      <c r="AS81" s="36">
        <v>0</v>
      </c>
      <c r="AT81" s="36">
        <v>0</v>
      </c>
      <c r="AU81" s="36">
        <v>0</v>
      </c>
      <c r="AV81" s="36">
        <v>0</v>
      </c>
      <c r="AW81" s="36">
        <v>0</v>
      </c>
      <c r="AX81" s="36">
        <v>0</v>
      </c>
      <c r="AY81" s="36">
        <v>0</v>
      </c>
      <c r="AZ81" s="36">
        <v>0</v>
      </c>
      <c r="BA81" s="36">
        <v>0</v>
      </c>
      <c r="BB81" s="36">
        <v>0</v>
      </c>
      <c r="BC81" s="36">
        <v>0</v>
      </c>
      <c r="BD81" s="36">
        <v>0</v>
      </c>
      <c r="BE81" s="36">
        <v>0</v>
      </c>
      <c r="BF81" s="36">
        <v>0</v>
      </c>
      <c r="BG81" s="36">
        <v>0.59991165300000004</v>
      </c>
      <c r="BH81" s="36">
        <v>2.7612001020000001</v>
      </c>
      <c r="BI81" s="36">
        <v>0</v>
      </c>
      <c r="BJ81" s="36">
        <v>0</v>
      </c>
      <c r="BK81" s="36">
        <v>0</v>
      </c>
      <c r="BL81" s="36">
        <v>0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>
        <v>5.2718566879999997</v>
      </c>
      <c r="E82" s="36">
        <v>36</v>
      </c>
      <c r="F82" s="36">
        <v>0</v>
      </c>
      <c r="G82" s="36">
        <v>7</v>
      </c>
      <c r="H82" s="36">
        <v>29</v>
      </c>
      <c r="I82" s="36">
        <v>4.573196991301652E-5</v>
      </c>
      <c r="J82" s="36">
        <v>8.8499355902331919E-2</v>
      </c>
      <c r="K82" s="36">
        <v>4.573196991301652E-5</v>
      </c>
      <c r="L82" s="36">
        <v>0</v>
      </c>
      <c r="M82" s="36">
        <v>8.2900878722443061E-3</v>
      </c>
      <c r="N82" s="36">
        <v>8.0255000000000631E-2</v>
      </c>
      <c r="O82" s="36">
        <v>5.2209009000000001E-2</v>
      </c>
      <c r="P82" s="36">
        <v>9.0616367000000003E-2</v>
      </c>
      <c r="Q82" s="36">
        <v>4.9165003999999998E-2</v>
      </c>
      <c r="R82" s="36">
        <v>3.0440049999999998E-3</v>
      </c>
      <c r="S82" s="36">
        <v>8.6645925999999998E-2</v>
      </c>
      <c r="T82" s="36">
        <v>3.9704409999999999E-3</v>
      </c>
      <c r="U82" s="36">
        <v>9.0000000000000011E-2</v>
      </c>
      <c r="V82" s="36">
        <v>0.21360000000000001</v>
      </c>
      <c r="W82" s="36">
        <v>0.14225474096991303</v>
      </c>
      <c r="X82" s="36">
        <v>0.39271572290233192</v>
      </c>
      <c r="Y82" s="36">
        <v>0.53497046387224501</v>
      </c>
      <c r="Z82" s="36">
        <v>6.5475214672324043E-6</v>
      </c>
      <c r="AA82" s="36">
        <v>1.4011695939877344E-6</v>
      </c>
      <c r="AB82" s="36">
        <v>1.40117E-6</v>
      </c>
      <c r="AC82" s="36">
        <v>4.727818228212387E-7</v>
      </c>
      <c r="AD82" s="36">
        <v>9.566890933203413E-4</v>
      </c>
      <c r="AE82" s="36">
        <v>8.6102018398830707E-3</v>
      </c>
      <c r="AF82" s="36">
        <v>9.5668909332034136E-3</v>
      </c>
      <c r="AG82" s="36">
        <v>1.7974334983051583E-2</v>
      </c>
      <c r="AH82" s="36">
        <v>3.057702962634062E-2</v>
      </c>
      <c r="AI82" s="36">
        <v>9.7929135424901725E-2</v>
      </c>
      <c r="AJ82" s="36">
        <v>1.4300940084182026E-7</v>
      </c>
      <c r="AK82" s="36">
        <v>1.7281863471286658E-7</v>
      </c>
      <c r="AL82" s="36">
        <v>4.3223346927353202E-7</v>
      </c>
      <c r="AM82" s="36">
        <v>1.7974950774275245E-2</v>
      </c>
      <c r="AN82" s="36">
        <v>3.153389153829568E-2</v>
      </c>
      <c r="AO82" s="36">
        <v>0.10653976949825407</v>
      </c>
      <c r="AP82" s="36">
        <v>13.997260796999999</v>
      </c>
      <c r="AQ82" s="36">
        <v>7.536986583</v>
      </c>
      <c r="AR82" s="36">
        <v>21.53424738</v>
      </c>
      <c r="AS82" s="36">
        <v>0.54813592</v>
      </c>
      <c r="AT82" s="36">
        <v>12.596455684</v>
      </c>
      <c r="AU82" s="36">
        <v>30.868686410999999</v>
      </c>
      <c r="AV82" s="36">
        <v>8.8101801099999992</v>
      </c>
      <c r="AW82" s="36">
        <v>21.590095965</v>
      </c>
      <c r="AX82" s="36">
        <v>8.2272517199999999</v>
      </c>
      <c r="AY82" s="36">
        <v>20.161580347000001</v>
      </c>
      <c r="AZ82" s="36">
        <v>8.8483242857142867E-3</v>
      </c>
      <c r="BA82" s="36">
        <v>1.7696648571428573E-2</v>
      </c>
      <c r="BB82" s="36">
        <v>0.68755455600000004</v>
      </c>
      <c r="BC82" s="36">
        <v>46.706482383999997</v>
      </c>
      <c r="BD82" s="36">
        <v>114.458209052</v>
      </c>
      <c r="BE82" s="36">
        <v>4.0476131428571434E-2</v>
      </c>
      <c r="BF82" s="36">
        <v>8.0952262857142868E-2</v>
      </c>
      <c r="BG82" s="36">
        <v>3.29172346</v>
      </c>
      <c r="BH82" s="36">
        <v>11.84376971</v>
      </c>
      <c r="BI82" s="36">
        <v>0</v>
      </c>
      <c r="BJ82" s="36">
        <v>0</v>
      </c>
      <c r="BK82" s="36">
        <v>0</v>
      </c>
      <c r="BL82" s="36">
        <v>0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>
        <v>5.9568977729999997</v>
      </c>
      <c r="E83" s="36">
        <v>45</v>
      </c>
      <c r="F83" s="36">
        <v>0</v>
      </c>
      <c r="G83" s="36">
        <v>8</v>
      </c>
      <c r="H83" s="36">
        <v>37</v>
      </c>
      <c r="I83" s="36">
        <v>1.41823480982019</v>
      </c>
      <c r="J83" s="36">
        <v>20.101242772609421</v>
      </c>
      <c r="K83" s="36">
        <v>0.41459630981683415</v>
      </c>
      <c r="L83" s="36">
        <v>1.0036385000033559</v>
      </c>
      <c r="M83" s="36">
        <v>11.393571582420599</v>
      </c>
      <c r="N83" s="36">
        <v>10.125906000009014</v>
      </c>
      <c r="O83" s="36">
        <v>0.14556992700000002</v>
      </c>
      <c r="P83" s="36">
        <v>0.24041901300000001</v>
      </c>
      <c r="Q83" s="36">
        <v>0.13503406600000001</v>
      </c>
      <c r="R83" s="36">
        <v>1.0535861000000001E-2</v>
      </c>
      <c r="S83" s="36">
        <v>0.22667658600000001</v>
      </c>
      <c r="T83" s="36">
        <v>1.3742427000000002E-2</v>
      </c>
      <c r="U83" s="36">
        <v>0.2046</v>
      </c>
      <c r="V83" s="36">
        <v>0.48360000000000003</v>
      </c>
      <c r="W83" s="36">
        <v>1.7684047368201901</v>
      </c>
      <c r="X83" s="36">
        <v>20.82526178560942</v>
      </c>
      <c r="Y83" s="36">
        <v>22.593666522429611</v>
      </c>
      <c r="Z83" s="36">
        <v>2.1799590575239863E-2</v>
      </c>
      <c r="AA83" s="36">
        <v>9.644381170161127E-3</v>
      </c>
      <c r="AB83" s="36">
        <v>9.6443810000000005E-3</v>
      </c>
      <c r="AC83" s="36">
        <v>7.3355148175096984E-3</v>
      </c>
      <c r="AD83" s="36">
        <v>0.24056493665463863</v>
      </c>
      <c r="AE83" s="36">
        <v>2.1650844298917482</v>
      </c>
      <c r="AF83" s="36">
        <v>2.4056493665463869</v>
      </c>
      <c r="AG83" s="36">
        <v>3.8800132922661046E-2</v>
      </c>
      <c r="AH83" s="36">
        <v>6.600482382245787E-2</v>
      </c>
      <c r="AI83" s="36">
        <v>0.21139382764760156</v>
      </c>
      <c r="AJ83" s="36">
        <v>9.8434675906028716E-4</v>
      </c>
      <c r="AK83" s="36">
        <v>1.1895264365285518E-3</v>
      </c>
      <c r="AL83" s="36">
        <v>2.9751024205669093E-3</v>
      </c>
      <c r="AM83" s="36">
        <v>4.711999449923103E-2</v>
      </c>
      <c r="AN83" s="36">
        <v>0.30775928691362503</v>
      </c>
      <c r="AO83" s="36">
        <v>2.3794533599599168</v>
      </c>
      <c r="AP83" s="36">
        <v>404.70874341899997</v>
      </c>
      <c r="AQ83" s="36">
        <v>217.92009261000001</v>
      </c>
      <c r="AR83" s="36">
        <v>622.62883602900001</v>
      </c>
      <c r="AS83" s="36">
        <v>14.756142430000001</v>
      </c>
      <c r="AT83" s="36">
        <v>1454.837173803</v>
      </c>
      <c r="AU83" s="36">
        <v>3364.8790428379998</v>
      </c>
      <c r="AV83" s="36">
        <v>823.24201654599995</v>
      </c>
      <c r="AW83" s="36">
        <v>1904.068619183</v>
      </c>
      <c r="AX83" s="36">
        <v>790.310790967</v>
      </c>
      <c r="AY83" s="36">
        <v>1827.9023011930001</v>
      </c>
      <c r="AZ83" s="36">
        <v>0.16157120857142859</v>
      </c>
      <c r="BA83" s="36">
        <v>0.32314241857142861</v>
      </c>
      <c r="BB83" s="36">
        <v>2.35025247</v>
      </c>
      <c r="BC83" s="36">
        <v>170.65165899600001</v>
      </c>
      <c r="BD83" s="36">
        <v>394.698596737</v>
      </c>
      <c r="BE83" s="36">
        <v>0.13835866142857145</v>
      </c>
      <c r="BF83" s="36">
        <v>0.2767173228571429</v>
      </c>
      <c r="BG83" s="36">
        <v>12.090538090000001</v>
      </c>
      <c r="BH83" s="36">
        <v>27.626726908999998</v>
      </c>
      <c r="BI83" s="36">
        <v>0.03</v>
      </c>
      <c r="BJ83" s="36">
        <v>0.03</v>
      </c>
      <c r="BK83" s="36">
        <v>0.27</v>
      </c>
      <c r="BL83" s="36">
        <v>0.27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>
        <v>6.7624866240000001</v>
      </c>
      <c r="E84" s="36">
        <v>14</v>
      </c>
      <c r="F84" s="36">
        <v>9</v>
      </c>
      <c r="G84" s="36">
        <v>4</v>
      </c>
      <c r="H84" s="36">
        <v>1</v>
      </c>
      <c r="I84" s="36">
        <v>518.34148574530548</v>
      </c>
      <c r="J84" s="36">
        <v>798.6382979403005</v>
      </c>
      <c r="K84" s="36">
        <v>462.41354924531873</v>
      </c>
      <c r="L84" s="36">
        <v>55.927936499986771</v>
      </c>
      <c r="M84" s="36">
        <v>1156.8843021856055</v>
      </c>
      <c r="N84" s="36">
        <v>160.09548150000043</v>
      </c>
      <c r="O84" s="36">
        <v>1.985442529</v>
      </c>
      <c r="P84" s="36">
        <v>3.2570208959999998</v>
      </c>
      <c r="Q84" s="36">
        <v>1.870432031</v>
      </c>
      <c r="R84" s="36">
        <v>0.115010498</v>
      </c>
      <c r="S84" s="36">
        <v>3.1070072019999997</v>
      </c>
      <c r="T84" s="36">
        <v>0.150013694</v>
      </c>
      <c r="U84" s="36">
        <v>3.8886999999999996</v>
      </c>
      <c r="V84" s="36">
        <v>9.1708999999999978</v>
      </c>
      <c r="W84" s="36">
        <v>524.21562827430546</v>
      </c>
      <c r="X84" s="36">
        <v>811.06621883630044</v>
      </c>
      <c r="Y84" s="36">
        <v>1335.2818471106059</v>
      </c>
      <c r="Z84" s="36">
        <v>1.9475759940539588</v>
      </c>
      <c r="AA84" s="36">
        <v>0.94594222604339406</v>
      </c>
      <c r="AB84" s="36">
        <v>0.945942226</v>
      </c>
      <c r="AC84" s="36">
        <v>9.4166039189940545</v>
      </c>
      <c r="AD84" s="36">
        <v>7.307281160376399</v>
      </c>
      <c r="AE84" s="36">
        <v>127.97348064109801</v>
      </c>
      <c r="AF84" s="36">
        <v>135.2807618014744</v>
      </c>
      <c r="AG84" s="36">
        <v>0.68977438667783442</v>
      </c>
      <c r="AH84" s="36">
        <v>1.1734093014749369</v>
      </c>
      <c r="AI84" s="36">
        <v>3.7580811412102713</v>
      </c>
      <c r="AJ84" s="36">
        <v>9.6547865849325079E-2</v>
      </c>
      <c r="AK84" s="36">
        <v>0.11667138463895878</v>
      </c>
      <c r="AL84" s="36">
        <v>0.29180462761571219</v>
      </c>
      <c r="AM84" s="36">
        <v>10.202926171521215</v>
      </c>
      <c r="AN84" s="36">
        <v>8.5973618464902941</v>
      </c>
      <c r="AO84" s="36">
        <v>132.02336640992399</v>
      </c>
      <c r="AP84" s="36">
        <v>1573.966639686</v>
      </c>
      <c r="AQ84" s="36">
        <v>847.52049829199996</v>
      </c>
      <c r="AR84" s="36">
        <v>2421.4871379779997</v>
      </c>
      <c r="AS84" s="36">
        <v>197.69718739699999</v>
      </c>
      <c r="AT84" s="36">
        <v>2908.9000853010002</v>
      </c>
      <c r="AU84" s="36">
        <v>6100.4960944109998</v>
      </c>
      <c r="AV84" s="36">
        <v>2566.424753842</v>
      </c>
      <c r="AW84" s="36">
        <v>5382.262617587</v>
      </c>
      <c r="AX84" s="36">
        <v>2555.0853350729999</v>
      </c>
      <c r="AY84" s="36">
        <v>5358.4817801959998</v>
      </c>
      <c r="AZ84" s="36">
        <v>9.8282099571428585</v>
      </c>
      <c r="BA84" s="36">
        <v>19.656419914285717</v>
      </c>
      <c r="BB84" s="36">
        <v>6.1634877980000002</v>
      </c>
      <c r="BC84" s="36">
        <v>346.31717225800003</v>
      </c>
      <c r="BD84" s="36">
        <v>726.29052041600005</v>
      </c>
      <c r="BE84" s="36">
        <v>0.36284268714285711</v>
      </c>
      <c r="BF84" s="36">
        <v>0.72568537571428582</v>
      </c>
      <c r="BG84" s="36">
        <v>16.921065478999999</v>
      </c>
      <c r="BH84" s="36">
        <v>34.127539485</v>
      </c>
      <c r="BI84" s="36">
        <v>1.5600000000000005</v>
      </c>
      <c r="BJ84" s="36">
        <v>2.2800000000000002</v>
      </c>
      <c r="BK84" s="36">
        <v>2.7600000000000016</v>
      </c>
      <c r="BL84" s="36">
        <v>3.74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>
        <v>5.1405443890000004</v>
      </c>
      <c r="E85" s="36">
        <v>87</v>
      </c>
      <c r="F85" s="36">
        <v>1</v>
      </c>
      <c r="G85" s="36">
        <v>2</v>
      </c>
      <c r="H85" s="36">
        <v>84</v>
      </c>
      <c r="I85" s="36">
        <v>3.8370951530999366E-5</v>
      </c>
      <c r="J85" s="36">
        <v>4.7338986446990333E-2</v>
      </c>
      <c r="K85" s="36">
        <v>3.8370951530999366E-5</v>
      </c>
      <c r="L85" s="36">
        <v>0</v>
      </c>
      <c r="M85" s="36">
        <v>4.4473573985215325E-3</v>
      </c>
      <c r="N85" s="36">
        <v>4.2929999999999802E-2</v>
      </c>
      <c r="O85" s="36">
        <v>1.1537334E-2</v>
      </c>
      <c r="P85" s="36">
        <v>1.9900301999999998E-2</v>
      </c>
      <c r="Q85" s="36">
        <v>1.0856661E-2</v>
      </c>
      <c r="R85" s="36">
        <v>6.8067300000000002E-4</v>
      </c>
      <c r="S85" s="36">
        <v>1.9012466999999998E-2</v>
      </c>
      <c r="T85" s="36">
        <v>8.8783500000000001E-4</v>
      </c>
      <c r="U85" s="36">
        <v>9.7250000000000003E-2</v>
      </c>
      <c r="V85" s="36">
        <v>0.23149999999999998</v>
      </c>
      <c r="W85" s="36">
        <v>0.108825704951531</v>
      </c>
      <c r="X85" s="36">
        <v>0.29873928844699033</v>
      </c>
      <c r="Y85" s="36">
        <v>0.40756499339852131</v>
      </c>
      <c r="Z85" s="36">
        <v>5.7809246747999145E-6</v>
      </c>
      <c r="AA85" s="36">
        <v>1.2371178804071815E-6</v>
      </c>
      <c r="AB85" s="36">
        <v>1.2371199999999999E-6</v>
      </c>
      <c r="AC85" s="36">
        <v>3.8288273029932202E-7</v>
      </c>
      <c r="AD85" s="36">
        <v>3.1692988275241324E-4</v>
      </c>
      <c r="AE85" s="36">
        <v>2.8523689447717188E-3</v>
      </c>
      <c r="AF85" s="36">
        <v>3.1692988275241322E-3</v>
      </c>
      <c r="AG85" s="36">
        <v>1.7565694519833881E-2</v>
      </c>
      <c r="AH85" s="36">
        <v>2.9881871137188671E-2</v>
      </c>
      <c r="AI85" s="36">
        <v>9.570274945288805E-2</v>
      </c>
      <c r="AJ85" s="36">
        <v>1.2626575645313035E-7</v>
      </c>
      <c r="AK85" s="36">
        <v>1.5258490359912179E-7</v>
      </c>
      <c r="AL85" s="36">
        <v>3.8162726115151755E-7</v>
      </c>
      <c r="AM85" s="36">
        <v>1.7566203668320634E-2</v>
      </c>
      <c r="AN85" s="36">
        <v>3.0198953604844682E-2</v>
      </c>
      <c r="AO85" s="36">
        <v>9.8555500024920917E-2</v>
      </c>
      <c r="AP85" s="36">
        <v>1.296344648</v>
      </c>
      <c r="AQ85" s="36">
        <v>0.69803173299999999</v>
      </c>
      <c r="AR85" s="36">
        <v>1.9943763809999999</v>
      </c>
      <c r="AS85" s="36">
        <v>6.2817245999999993E-2</v>
      </c>
      <c r="AT85" s="36">
        <v>0.67574348500000003</v>
      </c>
      <c r="AU85" s="36">
        <v>1.441037135</v>
      </c>
      <c r="AV85" s="36">
        <v>1.2037803220000001</v>
      </c>
      <c r="AW85" s="36">
        <v>2.5670867500000001</v>
      </c>
      <c r="AX85" s="36">
        <v>1.0953926899999999</v>
      </c>
      <c r="AY85" s="36">
        <v>2.335947853</v>
      </c>
      <c r="AZ85" s="36">
        <v>1.6755787142857144E-2</v>
      </c>
      <c r="BA85" s="36">
        <v>3.3511574285714288E-2</v>
      </c>
      <c r="BB85" s="36">
        <v>2.741006E-2</v>
      </c>
      <c r="BC85" s="36">
        <v>3.0322156630000001</v>
      </c>
      <c r="BD85" s="36">
        <v>6.4662634099999998</v>
      </c>
      <c r="BE85" s="36">
        <v>1.779874E-2</v>
      </c>
      <c r="BF85" s="36">
        <v>3.5597480000000001E-2</v>
      </c>
      <c r="BG85" s="36">
        <v>0.31047426500000003</v>
      </c>
      <c r="BH85" s="36">
        <v>8.9989254610000007</v>
      </c>
      <c r="BI85" s="36">
        <v>0</v>
      </c>
      <c r="BJ85" s="36">
        <v>0</v>
      </c>
      <c r="BK85" s="36">
        <v>0</v>
      </c>
      <c r="BL85" s="36">
        <v>0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>
        <v>4.9518973510000004</v>
      </c>
      <c r="E86" s="36">
        <v>40</v>
      </c>
      <c r="F86" s="36">
        <v>0</v>
      </c>
      <c r="G86" s="36">
        <v>0</v>
      </c>
      <c r="H86" s="36">
        <v>40</v>
      </c>
      <c r="I86" s="36">
        <v>0</v>
      </c>
      <c r="J86" s="36">
        <v>0</v>
      </c>
      <c r="K86" s="36">
        <v>0</v>
      </c>
      <c r="L86" s="36">
        <v>0</v>
      </c>
      <c r="M86" s="36">
        <v>0</v>
      </c>
      <c r="N86" s="36">
        <v>0</v>
      </c>
      <c r="O86" s="36">
        <v>6.1281919999999993E-3</v>
      </c>
      <c r="P86" s="36">
        <v>1.0702105999999999E-2</v>
      </c>
      <c r="Q86" s="36">
        <v>5.8539589999999997E-3</v>
      </c>
      <c r="R86" s="36">
        <v>2.7423300000000003E-4</v>
      </c>
      <c r="S86" s="36">
        <v>1.034441E-2</v>
      </c>
      <c r="T86" s="36">
        <v>3.5769600000000001E-4</v>
      </c>
      <c r="U86" s="36">
        <v>0</v>
      </c>
      <c r="V86" s="36">
        <v>0</v>
      </c>
      <c r="W86" s="36">
        <v>6.1281919999999993E-3</v>
      </c>
      <c r="X86" s="36">
        <v>1.0702105999999999E-2</v>
      </c>
      <c r="Y86" s="36">
        <v>1.6830298E-2</v>
      </c>
      <c r="Z86" s="36">
        <v>0</v>
      </c>
      <c r="AA86" s="36">
        <v>0</v>
      </c>
      <c r="AB86" s="36">
        <v>0</v>
      </c>
      <c r="AC86" s="36">
        <v>0</v>
      </c>
      <c r="AD86" s="36">
        <v>0</v>
      </c>
      <c r="AE86" s="36">
        <v>0</v>
      </c>
      <c r="AF86" s="36">
        <v>0</v>
      </c>
      <c r="AG86" s="36">
        <v>0</v>
      </c>
      <c r="AH86" s="36">
        <v>0</v>
      </c>
      <c r="AI86" s="36">
        <v>0</v>
      </c>
      <c r="AJ86" s="36">
        <v>0</v>
      </c>
      <c r="AK86" s="36">
        <v>0</v>
      </c>
      <c r="AL86" s="36">
        <v>0</v>
      </c>
      <c r="AM86" s="36">
        <v>0</v>
      </c>
      <c r="AN86" s="36">
        <v>0</v>
      </c>
      <c r="AO86" s="36">
        <v>0</v>
      </c>
      <c r="AP86" s="36">
        <v>1.0736002999999999E-2</v>
      </c>
      <c r="AQ86" s="36">
        <v>5.7809250000000001E-3</v>
      </c>
      <c r="AR86" s="36">
        <v>1.6516928E-2</v>
      </c>
      <c r="AS86" s="36">
        <v>0</v>
      </c>
      <c r="AT86" s="36">
        <v>0</v>
      </c>
      <c r="AU86" s="36">
        <v>0</v>
      </c>
      <c r="AV86" s="36">
        <v>0</v>
      </c>
      <c r="AW86" s="36">
        <v>0</v>
      </c>
      <c r="AX86" s="36">
        <v>0</v>
      </c>
      <c r="AY86" s="36">
        <v>0</v>
      </c>
      <c r="AZ86" s="36">
        <v>0</v>
      </c>
      <c r="BA86" s="36">
        <v>0</v>
      </c>
      <c r="BB86" s="36">
        <v>0.24393261799999999</v>
      </c>
      <c r="BC86" s="36">
        <v>11.323753529999999</v>
      </c>
      <c r="BD86" s="36">
        <v>26.26795997</v>
      </c>
      <c r="BE86" s="36">
        <v>0.15839780428571429</v>
      </c>
      <c r="BF86" s="36">
        <v>0.31679560857142858</v>
      </c>
      <c r="BG86" s="36">
        <v>0.64937997400000003</v>
      </c>
      <c r="BH86" s="36">
        <v>2.4810147200000001</v>
      </c>
      <c r="BI86" s="36">
        <v>0</v>
      </c>
      <c r="BJ86" s="36">
        <v>0</v>
      </c>
      <c r="BK86" s="36">
        <v>0</v>
      </c>
      <c r="BL86" s="36">
        <v>0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>
        <v>5.1134677230000003</v>
      </c>
      <c r="E87" s="36">
        <v>12</v>
      </c>
      <c r="F87" s="36">
        <v>1</v>
      </c>
      <c r="G87" s="36">
        <v>4</v>
      </c>
      <c r="H87" s="36">
        <v>7</v>
      </c>
      <c r="I87" s="36">
        <v>6.6994814227575081E-6</v>
      </c>
      <c r="J87" s="36">
        <v>3.6160512558950281E-2</v>
      </c>
      <c r="K87" s="36">
        <v>6.6994814227575081E-6</v>
      </c>
      <c r="L87" s="36">
        <v>0</v>
      </c>
      <c r="M87" s="36">
        <v>2.9672120403705007E-3</v>
      </c>
      <c r="N87" s="36">
        <v>3.3200000000002533E-2</v>
      </c>
      <c r="O87" s="36">
        <v>1.7627212E-2</v>
      </c>
      <c r="P87" s="36">
        <v>3.1261202000000002E-2</v>
      </c>
      <c r="Q87" s="36">
        <v>1.6437863E-2</v>
      </c>
      <c r="R87" s="36">
        <v>1.1893490000000001E-3</v>
      </c>
      <c r="S87" s="36">
        <v>2.9709876999999999E-2</v>
      </c>
      <c r="T87" s="36">
        <v>1.5513250000000001E-3</v>
      </c>
      <c r="U87" s="36">
        <v>0.13515000000000002</v>
      </c>
      <c r="V87" s="36">
        <v>0.3201</v>
      </c>
      <c r="W87" s="36">
        <v>0.15278391148142278</v>
      </c>
      <c r="X87" s="36">
        <v>0.38752171455895029</v>
      </c>
      <c r="Y87" s="36">
        <v>0.54030562604037313</v>
      </c>
      <c r="Z87" s="36">
        <v>1.6620641572853779E-6</v>
      </c>
      <c r="AA87" s="36">
        <v>3.5568172965907082E-7</v>
      </c>
      <c r="AB87" s="36">
        <v>3.5568200000000002E-7</v>
      </c>
      <c r="AC87" s="36">
        <v>1.3885027657776885E-7</v>
      </c>
      <c r="AD87" s="36">
        <v>3.5778737163361883E-4</v>
      </c>
      <c r="AE87" s="36">
        <v>3.220086344702569E-3</v>
      </c>
      <c r="AF87" s="36">
        <v>3.5778737163361879E-3</v>
      </c>
      <c r="AG87" s="36">
        <v>2.5301654604540716E-2</v>
      </c>
      <c r="AH87" s="36">
        <v>4.3041895189333629E-2</v>
      </c>
      <c r="AI87" s="36">
        <v>0.13785039405232527</v>
      </c>
      <c r="AJ87" s="36">
        <v>3.6302425623029548E-8</v>
      </c>
      <c r="AK87" s="36">
        <v>4.3869393172806881E-8</v>
      </c>
      <c r="AL87" s="36">
        <v>1.0972092238496999E-7</v>
      </c>
      <c r="AM87" s="36">
        <v>2.5301829757242919E-2</v>
      </c>
      <c r="AN87" s="36">
        <v>4.339972643036042E-2</v>
      </c>
      <c r="AO87" s="36">
        <v>0.14107059011795023</v>
      </c>
      <c r="AP87" s="36">
        <v>0.72444705799999998</v>
      </c>
      <c r="AQ87" s="36">
        <v>0.390086877</v>
      </c>
      <c r="AR87" s="36">
        <v>1.1145339349999999</v>
      </c>
      <c r="AS87" s="36">
        <v>6.4018193000000001E-2</v>
      </c>
      <c r="AT87" s="36">
        <v>0.83804356599999996</v>
      </c>
      <c r="AU87" s="36">
        <v>1.942470111</v>
      </c>
      <c r="AV87" s="36">
        <v>1.8974268990000001</v>
      </c>
      <c r="AW87" s="36">
        <v>4.3979754619999998</v>
      </c>
      <c r="AX87" s="36">
        <v>1.7176550909999999</v>
      </c>
      <c r="AY87" s="36">
        <v>3.981289055</v>
      </c>
      <c r="AZ87" s="36">
        <v>1.7279260000000001E-2</v>
      </c>
      <c r="BA87" s="36">
        <v>3.455852142857143E-2</v>
      </c>
      <c r="BB87" s="36">
        <v>0.37127568700000002</v>
      </c>
      <c r="BC87" s="36">
        <v>19.305116255000002</v>
      </c>
      <c r="BD87" s="36">
        <v>44.746613232000001</v>
      </c>
      <c r="BE87" s="36">
        <v>0.24108810857142859</v>
      </c>
      <c r="BF87" s="36">
        <v>0.48217621714285719</v>
      </c>
      <c r="BG87" s="36">
        <v>1.9970359710000001</v>
      </c>
      <c r="BH87" s="36">
        <v>3.807541509</v>
      </c>
      <c r="BI87" s="36">
        <v>0</v>
      </c>
      <c r="BJ87" s="36">
        <v>0</v>
      </c>
      <c r="BK87" s="36">
        <v>0</v>
      </c>
      <c r="BL87" s="36">
        <v>0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>
        <v>5.1062448829999996</v>
      </c>
      <c r="E88" s="36">
        <v>36</v>
      </c>
      <c r="F88" s="36">
        <v>0</v>
      </c>
      <c r="G88" s="36">
        <v>2</v>
      </c>
      <c r="H88" s="36">
        <v>34</v>
      </c>
      <c r="I88" s="36">
        <v>0</v>
      </c>
      <c r="J88" s="36">
        <v>0</v>
      </c>
      <c r="K88" s="36">
        <v>0</v>
      </c>
      <c r="L88" s="36">
        <v>0</v>
      </c>
      <c r="M88" s="36">
        <v>0</v>
      </c>
      <c r="N88" s="36">
        <v>0</v>
      </c>
      <c r="O88" s="36">
        <v>1.3023355000000002E-2</v>
      </c>
      <c r="P88" s="36">
        <v>2.3082197999999998E-2</v>
      </c>
      <c r="Q88" s="36">
        <v>1.2734100000000002E-2</v>
      </c>
      <c r="R88" s="36">
        <v>2.8925499999999998E-4</v>
      </c>
      <c r="S88" s="36">
        <v>2.2704907999999999E-2</v>
      </c>
      <c r="T88" s="36">
        <v>3.7729000000000001E-4</v>
      </c>
      <c r="U88" s="36">
        <v>0.42239999999999994</v>
      </c>
      <c r="V88" s="36">
        <v>0.99839999999999995</v>
      </c>
      <c r="W88" s="36">
        <v>0.43542335499999996</v>
      </c>
      <c r="X88" s="36">
        <v>1.021482198</v>
      </c>
      <c r="Y88" s="36">
        <v>1.4569055529999999</v>
      </c>
      <c r="Z88" s="36">
        <v>0</v>
      </c>
      <c r="AA88" s="36">
        <v>0</v>
      </c>
      <c r="AB88" s="36">
        <v>0</v>
      </c>
      <c r="AC88" s="36">
        <v>0</v>
      </c>
      <c r="AD88" s="36">
        <v>0</v>
      </c>
      <c r="AE88" s="36">
        <v>0</v>
      </c>
      <c r="AF88" s="36">
        <v>0</v>
      </c>
      <c r="AG88" s="36">
        <v>7.9158475356813501E-2</v>
      </c>
      <c r="AH88" s="36">
        <v>0.13466039485986667</v>
      </c>
      <c r="AI88" s="36">
        <v>0.43127721056470808</v>
      </c>
      <c r="AJ88" s="36">
        <v>0</v>
      </c>
      <c r="AK88" s="36">
        <v>0</v>
      </c>
      <c r="AL88" s="36">
        <v>0</v>
      </c>
      <c r="AM88" s="36">
        <v>7.9158475356813501E-2</v>
      </c>
      <c r="AN88" s="36">
        <v>0.13466039485986667</v>
      </c>
      <c r="AO88" s="36">
        <v>0.43127721056470808</v>
      </c>
      <c r="AP88" s="36">
        <v>1.543295128</v>
      </c>
      <c r="AQ88" s="36">
        <v>0.83100506799999996</v>
      </c>
      <c r="AR88" s="36">
        <v>2.3743001960000001</v>
      </c>
      <c r="AS88" s="36">
        <v>8.5782629999999992E-3</v>
      </c>
      <c r="AT88" s="36">
        <v>7.7122092000000003E-2</v>
      </c>
      <c r="AU88" s="36">
        <v>0.180034476</v>
      </c>
      <c r="AV88" s="36">
        <v>0.20871552199999999</v>
      </c>
      <c r="AW88" s="36">
        <v>0.487227311</v>
      </c>
      <c r="AX88" s="36">
        <v>0.188147756</v>
      </c>
      <c r="AY88" s="36">
        <v>0.43921374099999999</v>
      </c>
      <c r="AZ88" s="36">
        <v>1.8296485714285717E-3</v>
      </c>
      <c r="BA88" s="36">
        <v>3.6592971428571434E-3</v>
      </c>
      <c r="BB88" s="36">
        <v>0.211502998</v>
      </c>
      <c r="BC88" s="36">
        <v>10.011910817</v>
      </c>
      <c r="BD88" s="36">
        <v>23.371890735000001</v>
      </c>
      <c r="BE88" s="36">
        <v>0.1373396085714286</v>
      </c>
      <c r="BF88" s="36">
        <v>0.2746792171428572</v>
      </c>
      <c r="BG88" s="36">
        <v>0.30262603399999999</v>
      </c>
      <c r="BH88" s="36">
        <v>2.8222351739999998</v>
      </c>
      <c r="BI88" s="36">
        <v>0</v>
      </c>
      <c r="BJ88" s="36">
        <v>0</v>
      </c>
      <c r="BK88" s="36">
        <v>0</v>
      </c>
      <c r="BL88" s="36">
        <v>0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>
        <v>5.2248314200000001</v>
      </c>
      <c r="E89" s="36">
        <v>66</v>
      </c>
      <c r="F89" s="36">
        <v>0</v>
      </c>
      <c r="G89" s="36">
        <v>5</v>
      </c>
      <c r="H89" s="36">
        <v>61</v>
      </c>
      <c r="I89" s="36">
        <v>0</v>
      </c>
      <c r="J89" s="36">
        <v>0</v>
      </c>
      <c r="K89" s="36">
        <v>0</v>
      </c>
      <c r="L89" s="36">
        <v>0</v>
      </c>
      <c r="M89" s="36">
        <v>0</v>
      </c>
      <c r="N89" s="36">
        <v>0</v>
      </c>
      <c r="O89" s="36">
        <v>1.2658463999999999E-2</v>
      </c>
      <c r="P89" s="36">
        <v>2.3182717999999998E-2</v>
      </c>
      <c r="Q89" s="36">
        <v>1.2199141E-2</v>
      </c>
      <c r="R89" s="36">
        <v>4.5932299999999998E-4</v>
      </c>
      <c r="S89" s="36">
        <v>2.2583600999999998E-2</v>
      </c>
      <c r="T89" s="36">
        <v>5.9911699999999992E-4</v>
      </c>
      <c r="U89" s="36">
        <v>3.7200000000000004E-2</v>
      </c>
      <c r="V89" s="36">
        <v>8.8800000000000004E-2</v>
      </c>
      <c r="W89" s="36">
        <v>4.9858464000000005E-2</v>
      </c>
      <c r="X89" s="36">
        <v>0.11198271800000001</v>
      </c>
      <c r="Y89" s="36">
        <v>0.16184118200000003</v>
      </c>
      <c r="Z89" s="36">
        <v>0</v>
      </c>
      <c r="AA89" s="36">
        <v>0</v>
      </c>
      <c r="AB89" s="36">
        <v>0</v>
      </c>
      <c r="AC89" s="36">
        <v>0</v>
      </c>
      <c r="AD89" s="36">
        <v>0</v>
      </c>
      <c r="AE89" s="36">
        <v>0</v>
      </c>
      <c r="AF89" s="36">
        <v>0</v>
      </c>
      <c r="AG89" s="36">
        <v>6.5972710354161952E-3</v>
      </c>
      <c r="AH89" s="36">
        <v>1.1222943830363184E-2</v>
      </c>
      <c r="AI89" s="36">
        <v>3.5943752537784791E-2</v>
      </c>
      <c r="AJ89" s="36">
        <v>0</v>
      </c>
      <c r="AK89" s="36">
        <v>0</v>
      </c>
      <c r="AL89" s="36">
        <v>0</v>
      </c>
      <c r="AM89" s="36">
        <v>6.5972710354161952E-3</v>
      </c>
      <c r="AN89" s="36">
        <v>1.1222943830363184E-2</v>
      </c>
      <c r="AO89" s="36">
        <v>3.5943752537784791E-2</v>
      </c>
      <c r="AP89" s="36">
        <v>0.31845511599999998</v>
      </c>
      <c r="AQ89" s="36">
        <v>0.171475831</v>
      </c>
      <c r="AR89" s="36">
        <v>0.48993094699999995</v>
      </c>
      <c r="AS89" s="36">
        <v>7.8377099999999995E-3</v>
      </c>
      <c r="AT89" s="36">
        <v>0.88223813399999995</v>
      </c>
      <c r="AU89" s="36">
        <v>1.8639474789999999</v>
      </c>
      <c r="AV89" s="36">
        <v>1.2309965430000001</v>
      </c>
      <c r="AW89" s="36">
        <v>2.6007863590000002</v>
      </c>
      <c r="AX89" s="36">
        <v>1.127348311</v>
      </c>
      <c r="AY89" s="36">
        <v>2.381803691</v>
      </c>
      <c r="AZ89" s="36">
        <v>5.3758142857142854E-4</v>
      </c>
      <c r="BA89" s="36">
        <v>1.0751642857142858E-3</v>
      </c>
      <c r="BB89" s="36">
        <v>0.11899288700000001</v>
      </c>
      <c r="BC89" s="36">
        <v>6.2078077780000003</v>
      </c>
      <c r="BD89" s="36">
        <v>13.115537877</v>
      </c>
      <c r="BE89" s="36">
        <v>7.7268108571428573E-2</v>
      </c>
      <c r="BF89" s="36">
        <v>0.15453621714285715</v>
      </c>
      <c r="BG89" s="36">
        <v>1.0910549490000001</v>
      </c>
      <c r="BH89" s="36">
        <v>2.1616666050000002</v>
      </c>
      <c r="BI89" s="36">
        <v>0</v>
      </c>
      <c r="BJ89" s="36">
        <v>0</v>
      </c>
      <c r="BK89" s="36">
        <v>0</v>
      </c>
      <c r="BL89" s="36">
        <v>0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>
        <v>6.3491027310000003</v>
      </c>
      <c r="E90" s="36">
        <v>13</v>
      </c>
      <c r="F90" s="36">
        <v>7</v>
      </c>
      <c r="G90" s="36">
        <v>4</v>
      </c>
      <c r="H90" s="36">
        <v>2</v>
      </c>
      <c r="I90" s="36">
        <v>11.313854324858253</v>
      </c>
      <c r="J90" s="36">
        <v>115.66135613497553</v>
      </c>
      <c r="K90" s="36">
        <v>8.3491653248563331</v>
      </c>
      <c r="L90" s="36">
        <v>2.9646890000019206</v>
      </c>
      <c r="M90" s="36">
        <v>107.60849445983155</v>
      </c>
      <c r="N90" s="36">
        <v>19.366716000002235</v>
      </c>
      <c r="O90" s="36">
        <v>0.23350279099999999</v>
      </c>
      <c r="P90" s="36">
        <v>0.37403386899999996</v>
      </c>
      <c r="Q90" s="36">
        <v>0.217308377</v>
      </c>
      <c r="R90" s="36">
        <v>1.6194414000000001E-2</v>
      </c>
      <c r="S90" s="36">
        <v>0.35291072099999998</v>
      </c>
      <c r="T90" s="36">
        <v>2.1123148000000001E-2</v>
      </c>
      <c r="U90" s="36">
        <v>0.85180000000000022</v>
      </c>
      <c r="V90" s="36">
        <v>2.0228000000000006</v>
      </c>
      <c r="W90" s="36">
        <v>12.399157115858253</v>
      </c>
      <c r="X90" s="36">
        <v>118.05819000397554</v>
      </c>
      <c r="Y90" s="36">
        <v>130.4573471198338</v>
      </c>
      <c r="Z90" s="36">
        <v>0.11656211395293101</v>
      </c>
      <c r="AA90" s="36">
        <v>5.5661629720230969E-2</v>
      </c>
      <c r="AB90" s="36">
        <v>5.5661629999999997E-2</v>
      </c>
      <c r="AC90" s="36">
        <v>9.874353344188487E-2</v>
      </c>
      <c r="AD90" s="36">
        <v>0.91629766797893708</v>
      </c>
      <c r="AE90" s="36">
        <v>8.2466790118104338</v>
      </c>
      <c r="AF90" s="36">
        <v>9.1629766797893719</v>
      </c>
      <c r="AG90" s="36">
        <v>0.17534313045999228</v>
      </c>
      <c r="AH90" s="36">
        <v>0.29828486561010176</v>
      </c>
      <c r="AI90" s="36">
        <v>0.95531774526478574</v>
      </c>
      <c r="AJ90" s="36">
        <v>5.6810639823245898E-3</v>
      </c>
      <c r="AK90" s="36">
        <v>6.8652389806324243E-3</v>
      </c>
      <c r="AL90" s="36">
        <v>1.7170521378790372E-2</v>
      </c>
      <c r="AM90" s="36">
        <v>0.27976772788420173</v>
      </c>
      <c r="AN90" s="36">
        <v>1.2214477725696713</v>
      </c>
      <c r="AO90" s="36">
        <v>9.2191672784540106</v>
      </c>
      <c r="AP90" s="36">
        <v>544.48280392100003</v>
      </c>
      <c r="AQ90" s="36">
        <v>293.18304826500002</v>
      </c>
      <c r="AR90" s="36">
        <v>837.66585218600005</v>
      </c>
      <c r="AS90" s="36">
        <v>81.638145398999995</v>
      </c>
      <c r="AT90" s="36">
        <v>1923.9247970480001</v>
      </c>
      <c r="AU90" s="36">
        <v>4746.9332960080001</v>
      </c>
      <c r="AV90" s="36">
        <v>1300.8143045930001</v>
      </c>
      <c r="AW90" s="36">
        <v>3209.5218814529999</v>
      </c>
      <c r="AX90" s="36">
        <v>1276.1317513490001</v>
      </c>
      <c r="AY90" s="36">
        <v>3148.6221862030002</v>
      </c>
      <c r="AZ90" s="36">
        <v>41.902245452857144</v>
      </c>
      <c r="BA90" s="36">
        <v>83.804490907142863</v>
      </c>
      <c r="BB90" s="36">
        <v>1.5100670819999999</v>
      </c>
      <c r="BC90" s="36">
        <v>81.480841592999994</v>
      </c>
      <c r="BD90" s="36">
        <v>201.03910534400001</v>
      </c>
      <c r="BE90" s="36">
        <v>0.98056304000000005</v>
      </c>
      <c r="BF90" s="36">
        <v>1.9611260800000001</v>
      </c>
      <c r="BG90" s="36">
        <v>4.5641033279999998</v>
      </c>
      <c r="BH90" s="36">
        <v>40.592762010000001</v>
      </c>
      <c r="BI90" s="36">
        <v>0.63000000000000023</v>
      </c>
      <c r="BJ90" s="36">
        <v>0.72000000000000031</v>
      </c>
      <c r="BK90" s="36">
        <v>0.21</v>
      </c>
      <c r="BL90" s="36">
        <v>0.21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>
        <v>5.9766633410000001</v>
      </c>
      <c r="E91" s="36">
        <v>93</v>
      </c>
      <c r="F91" s="36">
        <v>10</v>
      </c>
      <c r="G91" s="36">
        <v>14</v>
      </c>
      <c r="H91" s="36">
        <v>69</v>
      </c>
      <c r="I91" s="36">
        <v>7.5942165561080142</v>
      </c>
      <c r="J91" s="36">
        <v>82.685316291722799</v>
      </c>
      <c r="K91" s="36">
        <v>5.4355075561172175</v>
      </c>
      <c r="L91" s="36">
        <v>2.1587089999907971</v>
      </c>
      <c r="M91" s="36">
        <v>73.935948347837098</v>
      </c>
      <c r="N91" s="36">
        <v>16.34358449999371</v>
      </c>
      <c r="O91" s="36">
        <v>0.52407015599999995</v>
      </c>
      <c r="P91" s="36">
        <v>0.88998773599999992</v>
      </c>
      <c r="Q91" s="36">
        <v>0.493334473</v>
      </c>
      <c r="R91" s="36">
        <v>3.0735683E-2</v>
      </c>
      <c r="S91" s="36">
        <v>0.84989771399999992</v>
      </c>
      <c r="T91" s="36">
        <v>4.0090022000000003E-2</v>
      </c>
      <c r="U91" s="36">
        <v>2.6254500000000003</v>
      </c>
      <c r="V91" s="36">
        <v>6.2334999999999994</v>
      </c>
      <c r="W91" s="36">
        <v>10.743736712108015</v>
      </c>
      <c r="X91" s="36">
        <v>89.8088040277228</v>
      </c>
      <c r="Y91" s="36">
        <v>100.55254073983082</v>
      </c>
      <c r="Z91" s="36">
        <v>8.4540612094658824E-2</v>
      </c>
      <c r="AA91" s="36">
        <v>3.9973592230120321E-2</v>
      </c>
      <c r="AB91" s="36">
        <v>3.9973592000000002E-2</v>
      </c>
      <c r="AC91" s="36">
        <v>6.8382696542262811E-2</v>
      </c>
      <c r="AD91" s="36">
        <v>0.66697490981455609</v>
      </c>
      <c r="AE91" s="36">
        <v>6.0027741883310037</v>
      </c>
      <c r="AF91" s="36">
        <v>6.6697490981455605</v>
      </c>
      <c r="AG91" s="36">
        <v>0.47984912147146314</v>
      </c>
      <c r="AH91" s="36">
        <v>0.81629505721582252</v>
      </c>
      <c r="AI91" s="36">
        <v>2.6143503859479718</v>
      </c>
      <c r="AJ91" s="36">
        <v>4.0798757110168385E-3</v>
      </c>
      <c r="AK91" s="36">
        <v>4.9302951062391905E-3</v>
      </c>
      <c r="AL91" s="36">
        <v>1.2331069284586956E-2</v>
      </c>
      <c r="AM91" s="36">
        <v>0.55231169372474287</v>
      </c>
      <c r="AN91" s="36">
        <v>1.4882002621366177</v>
      </c>
      <c r="AO91" s="36">
        <v>8.6294556435635617</v>
      </c>
      <c r="AP91" s="36">
        <v>443.33610022699997</v>
      </c>
      <c r="AQ91" s="36">
        <v>238.719438583</v>
      </c>
      <c r="AR91" s="36">
        <v>682.05553880999992</v>
      </c>
      <c r="AS91" s="36">
        <v>46.164923068999997</v>
      </c>
      <c r="AT91" s="36">
        <v>1987.9341244540001</v>
      </c>
      <c r="AU91" s="36">
        <v>4414.1227996010002</v>
      </c>
      <c r="AV91" s="36">
        <v>1197.197445023</v>
      </c>
      <c r="AW91" s="36">
        <v>2658.3257828780002</v>
      </c>
      <c r="AX91" s="36">
        <v>1163.7776209799999</v>
      </c>
      <c r="AY91" s="36">
        <v>2584.118491272</v>
      </c>
      <c r="AZ91" s="36">
        <v>8.929337187142858</v>
      </c>
      <c r="BA91" s="36">
        <v>17.858674375714287</v>
      </c>
      <c r="BB91" s="36">
        <v>1.7489949339999999</v>
      </c>
      <c r="BC91" s="36">
        <v>107.099795489</v>
      </c>
      <c r="BD91" s="36">
        <v>237.81052062399999</v>
      </c>
      <c r="BE91" s="36">
        <v>1.1357109957142857</v>
      </c>
      <c r="BF91" s="36">
        <v>2.2714219914285714</v>
      </c>
      <c r="BG91" s="36">
        <v>5.4088764129999998</v>
      </c>
      <c r="BH91" s="36">
        <v>37.963539785999998</v>
      </c>
      <c r="BI91" s="36">
        <v>0.30000000000000004</v>
      </c>
      <c r="BJ91" s="36">
        <v>0.30000000000000004</v>
      </c>
      <c r="BK91" s="36">
        <v>0.66000000000000036</v>
      </c>
      <c r="BL91" s="36">
        <v>0.66000000000000036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 t="s">
        <v>338</v>
      </c>
      <c r="E92" s="36" t="s">
        <v>338</v>
      </c>
      <c r="F92" s="36" t="s">
        <v>338</v>
      </c>
      <c r="G92" s="36" t="s">
        <v>338</v>
      </c>
      <c r="H92" s="36" t="s">
        <v>338</v>
      </c>
      <c r="I92" s="36" t="s">
        <v>338</v>
      </c>
      <c r="J92" s="36" t="s">
        <v>338</v>
      </c>
      <c r="K92" s="36" t="s">
        <v>338</v>
      </c>
      <c r="L92" s="36" t="s">
        <v>338</v>
      </c>
      <c r="M92" s="36" t="s">
        <v>338</v>
      </c>
      <c r="N92" s="36" t="s">
        <v>338</v>
      </c>
      <c r="O92" s="36" t="s">
        <v>338</v>
      </c>
      <c r="P92" s="36" t="s">
        <v>338</v>
      </c>
      <c r="Q92" s="36" t="s">
        <v>338</v>
      </c>
      <c r="R92" s="36" t="s">
        <v>338</v>
      </c>
      <c r="S92" s="36" t="s">
        <v>338</v>
      </c>
      <c r="T92" s="36" t="s">
        <v>338</v>
      </c>
      <c r="U92" s="36" t="s">
        <v>338</v>
      </c>
      <c r="V92" s="36" t="s">
        <v>338</v>
      </c>
      <c r="W92" s="36" t="s">
        <v>338</v>
      </c>
      <c r="X92" s="36" t="s">
        <v>338</v>
      </c>
      <c r="Y92" s="36" t="s">
        <v>338</v>
      </c>
      <c r="Z92" s="36" t="s">
        <v>338</v>
      </c>
      <c r="AA92" s="36" t="s">
        <v>338</v>
      </c>
      <c r="AB92" s="36" t="s">
        <v>338</v>
      </c>
      <c r="AC92" s="36" t="s">
        <v>338</v>
      </c>
      <c r="AD92" s="36" t="s">
        <v>338</v>
      </c>
      <c r="AE92" s="36" t="s">
        <v>338</v>
      </c>
      <c r="AF92" s="36" t="s">
        <v>338</v>
      </c>
      <c r="AG92" s="36" t="s">
        <v>338</v>
      </c>
      <c r="AH92" s="36" t="s">
        <v>338</v>
      </c>
      <c r="AI92" s="36" t="s">
        <v>338</v>
      </c>
      <c r="AJ92" s="36" t="s">
        <v>338</v>
      </c>
      <c r="AK92" s="36" t="s">
        <v>338</v>
      </c>
      <c r="AL92" s="36" t="s">
        <v>338</v>
      </c>
      <c r="AM92" s="36" t="s">
        <v>338</v>
      </c>
      <c r="AN92" s="36" t="s">
        <v>338</v>
      </c>
      <c r="AO92" s="36" t="s">
        <v>338</v>
      </c>
      <c r="AP92" s="36" t="s">
        <v>338</v>
      </c>
      <c r="AQ92" s="36" t="s">
        <v>338</v>
      </c>
      <c r="AR92" s="36" t="s">
        <v>338</v>
      </c>
      <c r="AS92" s="36" t="s">
        <v>338</v>
      </c>
      <c r="AT92" s="36" t="s">
        <v>338</v>
      </c>
      <c r="AU92" s="36" t="s">
        <v>338</v>
      </c>
      <c r="AV92" s="36" t="s">
        <v>338</v>
      </c>
      <c r="AW92" s="36" t="s">
        <v>338</v>
      </c>
      <c r="AX92" s="36" t="s">
        <v>338</v>
      </c>
      <c r="AY92" s="36" t="s">
        <v>338</v>
      </c>
      <c r="AZ92" s="36" t="s">
        <v>338</v>
      </c>
      <c r="BA92" s="36" t="s">
        <v>338</v>
      </c>
      <c r="BB92" s="36" t="s">
        <v>338</v>
      </c>
      <c r="BC92" s="36" t="s">
        <v>338</v>
      </c>
      <c r="BD92" s="36" t="s">
        <v>338</v>
      </c>
      <c r="BE92" s="36" t="s">
        <v>338</v>
      </c>
      <c r="BF92" s="36" t="s">
        <v>338</v>
      </c>
      <c r="BG92" s="36" t="s">
        <v>338</v>
      </c>
      <c r="BH92" s="36" t="s">
        <v>338</v>
      </c>
      <c r="BI92" s="36" t="s">
        <v>338</v>
      </c>
      <c r="BJ92" s="36" t="s">
        <v>338</v>
      </c>
      <c r="BK92" s="36" t="s">
        <v>338</v>
      </c>
      <c r="BL92" s="36" t="s">
        <v>338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 t="s">
        <v>338</v>
      </c>
      <c r="E93" s="36" t="s">
        <v>338</v>
      </c>
      <c r="F93" s="36" t="s">
        <v>338</v>
      </c>
      <c r="G93" s="36" t="s">
        <v>338</v>
      </c>
      <c r="H93" s="36" t="s">
        <v>338</v>
      </c>
      <c r="I93" s="36" t="s">
        <v>338</v>
      </c>
      <c r="J93" s="36" t="s">
        <v>338</v>
      </c>
      <c r="K93" s="36" t="s">
        <v>338</v>
      </c>
      <c r="L93" s="36" t="s">
        <v>338</v>
      </c>
      <c r="M93" s="36" t="s">
        <v>338</v>
      </c>
      <c r="N93" s="36" t="s">
        <v>338</v>
      </c>
      <c r="O93" s="36" t="s">
        <v>338</v>
      </c>
      <c r="P93" s="36" t="s">
        <v>338</v>
      </c>
      <c r="Q93" s="36" t="s">
        <v>338</v>
      </c>
      <c r="R93" s="36" t="s">
        <v>338</v>
      </c>
      <c r="S93" s="36" t="s">
        <v>338</v>
      </c>
      <c r="T93" s="36" t="s">
        <v>338</v>
      </c>
      <c r="U93" s="36" t="s">
        <v>338</v>
      </c>
      <c r="V93" s="36" t="s">
        <v>338</v>
      </c>
      <c r="W93" s="36" t="s">
        <v>338</v>
      </c>
      <c r="X93" s="36" t="s">
        <v>338</v>
      </c>
      <c r="Y93" s="36" t="s">
        <v>338</v>
      </c>
      <c r="Z93" s="36" t="s">
        <v>338</v>
      </c>
      <c r="AA93" s="36" t="s">
        <v>338</v>
      </c>
      <c r="AB93" s="36" t="s">
        <v>338</v>
      </c>
      <c r="AC93" s="36" t="s">
        <v>338</v>
      </c>
      <c r="AD93" s="36" t="s">
        <v>338</v>
      </c>
      <c r="AE93" s="36" t="s">
        <v>338</v>
      </c>
      <c r="AF93" s="36" t="s">
        <v>338</v>
      </c>
      <c r="AG93" s="36" t="s">
        <v>338</v>
      </c>
      <c r="AH93" s="36" t="s">
        <v>338</v>
      </c>
      <c r="AI93" s="36" t="s">
        <v>338</v>
      </c>
      <c r="AJ93" s="36" t="s">
        <v>338</v>
      </c>
      <c r="AK93" s="36" t="s">
        <v>338</v>
      </c>
      <c r="AL93" s="36" t="s">
        <v>338</v>
      </c>
      <c r="AM93" s="36" t="s">
        <v>338</v>
      </c>
      <c r="AN93" s="36" t="s">
        <v>338</v>
      </c>
      <c r="AO93" s="36" t="s">
        <v>338</v>
      </c>
      <c r="AP93" s="36" t="s">
        <v>338</v>
      </c>
      <c r="AQ93" s="36" t="s">
        <v>338</v>
      </c>
      <c r="AR93" s="36" t="s">
        <v>338</v>
      </c>
      <c r="AS93" s="36" t="s">
        <v>338</v>
      </c>
      <c r="AT93" s="36" t="s">
        <v>338</v>
      </c>
      <c r="AU93" s="36" t="s">
        <v>338</v>
      </c>
      <c r="AV93" s="36" t="s">
        <v>338</v>
      </c>
      <c r="AW93" s="36" t="s">
        <v>338</v>
      </c>
      <c r="AX93" s="36" t="s">
        <v>338</v>
      </c>
      <c r="AY93" s="36" t="s">
        <v>338</v>
      </c>
      <c r="AZ93" s="36" t="s">
        <v>338</v>
      </c>
      <c r="BA93" s="36" t="s">
        <v>338</v>
      </c>
      <c r="BB93" s="36" t="s">
        <v>338</v>
      </c>
      <c r="BC93" s="36" t="s">
        <v>338</v>
      </c>
      <c r="BD93" s="36" t="s">
        <v>338</v>
      </c>
      <c r="BE93" s="36" t="s">
        <v>338</v>
      </c>
      <c r="BF93" s="36" t="s">
        <v>338</v>
      </c>
      <c r="BG93" s="36" t="s">
        <v>338</v>
      </c>
      <c r="BH93" s="36" t="s">
        <v>338</v>
      </c>
      <c r="BI93" s="36" t="s">
        <v>338</v>
      </c>
      <c r="BJ93" s="36" t="s">
        <v>338</v>
      </c>
      <c r="BK93" s="36" t="s">
        <v>338</v>
      </c>
      <c r="BL93" s="36" t="s">
        <v>338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 t="s">
        <v>338</v>
      </c>
      <c r="E94" s="36" t="s">
        <v>338</v>
      </c>
      <c r="F94" s="36" t="s">
        <v>338</v>
      </c>
      <c r="G94" s="36" t="s">
        <v>338</v>
      </c>
      <c r="H94" s="36" t="s">
        <v>338</v>
      </c>
      <c r="I94" s="36" t="s">
        <v>338</v>
      </c>
      <c r="J94" s="36" t="s">
        <v>338</v>
      </c>
      <c r="K94" s="36" t="s">
        <v>338</v>
      </c>
      <c r="L94" s="36" t="s">
        <v>338</v>
      </c>
      <c r="M94" s="36" t="s">
        <v>338</v>
      </c>
      <c r="N94" s="36" t="s">
        <v>338</v>
      </c>
      <c r="O94" s="36" t="s">
        <v>338</v>
      </c>
      <c r="P94" s="36" t="s">
        <v>338</v>
      </c>
      <c r="Q94" s="36" t="s">
        <v>338</v>
      </c>
      <c r="R94" s="36" t="s">
        <v>338</v>
      </c>
      <c r="S94" s="36" t="s">
        <v>338</v>
      </c>
      <c r="T94" s="36" t="s">
        <v>338</v>
      </c>
      <c r="U94" s="36" t="s">
        <v>338</v>
      </c>
      <c r="V94" s="36" t="s">
        <v>338</v>
      </c>
      <c r="W94" s="36" t="s">
        <v>338</v>
      </c>
      <c r="X94" s="36" t="s">
        <v>338</v>
      </c>
      <c r="Y94" s="36" t="s">
        <v>338</v>
      </c>
      <c r="Z94" s="36" t="s">
        <v>338</v>
      </c>
      <c r="AA94" s="36" t="s">
        <v>338</v>
      </c>
      <c r="AB94" s="36" t="s">
        <v>338</v>
      </c>
      <c r="AC94" s="36" t="s">
        <v>338</v>
      </c>
      <c r="AD94" s="36" t="s">
        <v>338</v>
      </c>
      <c r="AE94" s="36" t="s">
        <v>338</v>
      </c>
      <c r="AF94" s="36" t="s">
        <v>338</v>
      </c>
      <c r="AG94" s="36" t="s">
        <v>338</v>
      </c>
      <c r="AH94" s="36" t="s">
        <v>338</v>
      </c>
      <c r="AI94" s="36" t="s">
        <v>338</v>
      </c>
      <c r="AJ94" s="36" t="s">
        <v>338</v>
      </c>
      <c r="AK94" s="36" t="s">
        <v>338</v>
      </c>
      <c r="AL94" s="36" t="s">
        <v>338</v>
      </c>
      <c r="AM94" s="36" t="s">
        <v>338</v>
      </c>
      <c r="AN94" s="36" t="s">
        <v>338</v>
      </c>
      <c r="AO94" s="36" t="s">
        <v>338</v>
      </c>
      <c r="AP94" s="36" t="s">
        <v>338</v>
      </c>
      <c r="AQ94" s="36" t="s">
        <v>338</v>
      </c>
      <c r="AR94" s="36" t="s">
        <v>338</v>
      </c>
      <c r="AS94" s="36" t="s">
        <v>338</v>
      </c>
      <c r="AT94" s="36" t="s">
        <v>338</v>
      </c>
      <c r="AU94" s="36" t="s">
        <v>338</v>
      </c>
      <c r="AV94" s="36" t="s">
        <v>338</v>
      </c>
      <c r="AW94" s="36" t="s">
        <v>338</v>
      </c>
      <c r="AX94" s="36" t="s">
        <v>338</v>
      </c>
      <c r="AY94" s="36" t="s">
        <v>338</v>
      </c>
      <c r="AZ94" s="36" t="s">
        <v>338</v>
      </c>
      <c r="BA94" s="36" t="s">
        <v>338</v>
      </c>
      <c r="BB94" s="36" t="s">
        <v>338</v>
      </c>
      <c r="BC94" s="36" t="s">
        <v>338</v>
      </c>
      <c r="BD94" s="36" t="s">
        <v>338</v>
      </c>
      <c r="BE94" s="36" t="s">
        <v>338</v>
      </c>
      <c r="BF94" s="36" t="s">
        <v>338</v>
      </c>
      <c r="BG94" s="36" t="s">
        <v>338</v>
      </c>
      <c r="BH94" s="36" t="s">
        <v>338</v>
      </c>
      <c r="BI94" s="36" t="s">
        <v>338</v>
      </c>
      <c r="BJ94" s="36" t="s">
        <v>338</v>
      </c>
      <c r="BK94" s="36" t="s">
        <v>338</v>
      </c>
      <c r="BL94" s="36" t="s">
        <v>338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 t="s">
        <v>338</v>
      </c>
      <c r="E95" s="36" t="s">
        <v>338</v>
      </c>
      <c r="F95" s="36" t="s">
        <v>338</v>
      </c>
      <c r="G95" s="36" t="s">
        <v>338</v>
      </c>
      <c r="H95" s="36" t="s">
        <v>338</v>
      </c>
      <c r="I95" s="36" t="s">
        <v>338</v>
      </c>
      <c r="J95" s="36" t="s">
        <v>338</v>
      </c>
      <c r="K95" s="36" t="s">
        <v>338</v>
      </c>
      <c r="L95" s="36" t="s">
        <v>338</v>
      </c>
      <c r="M95" s="36" t="s">
        <v>338</v>
      </c>
      <c r="N95" s="36" t="s">
        <v>338</v>
      </c>
      <c r="O95" s="36" t="s">
        <v>338</v>
      </c>
      <c r="P95" s="36" t="s">
        <v>338</v>
      </c>
      <c r="Q95" s="36" t="s">
        <v>338</v>
      </c>
      <c r="R95" s="36" t="s">
        <v>338</v>
      </c>
      <c r="S95" s="36" t="s">
        <v>338</v>
      </c>
      <c r="T95" s="36" t="s">
        <v>338</v>
      </c>
      <c r="U95" s="36" t="s">
        <v>338</v>
      </c>
      <c r="V95" s="36" t="s">
        <v>338</v>
      </c>
      <c r="W95" s="36" t="s">
        <v>338</v>
      </c>
      <c r="X95" s="36" t="s">
        <v>338</v>
      </c>
      <c r="Y95" s="36" t="s">
        <v>338</v>
      </c>
      <c r="Z95" s="36" t="s">
        <v>338</v>
      </c>
      <c r="AA95" s="36" t="s">
        <v>338</v>
      </c>
      <c r="AB95" s="36" t="s">
        <v>338</v>
      </c>
      <c r="AC95" s="36" t="s">
        <v>338</v>
      </c>
      <c r="AD95" s="36" t="s">
        <v>338</v>
      </c>
      <c r="AE95" s="36" t="s">
        <v>338</v>
      </c>
      <c r="AF95" s="36" t="s">
        <v>338</v>
      </c>
      <c r="AG95" s="36" t="s">
        <v>338</v>
      </c>
      <c r="AH95" s="36" t="s">
        <v>338</v>
      </c>
      <c r="AI95" s="36" t="s">
        <v>338</v>
      </c>
      <c r="AJ95" s="36" t="s">
        <v>338</v>
      </c>
      <c r="AK95" s="36" t="s">
        <v>338</v>
      </c>
      <c r="AL95" s="36" t="s">
        <v>338</v>
      </c>
      <c r="AM95" s="36" t="s">
        <v>338</v>
      </c>
      <c r="AN95" s="36" t="s">
        <v>338</v>
      </c>
      <c r="AO95" s="36" t="s">
        <v>338</v>
      </c>
      <c r="AP95" s="36" t="s">
        <v>338</v>
      </c>
      <c r="AQ95" s="36" t="s">
        <v>338</v>
      </c>
      <c r="AR95" s="36" t="s">
        <v>338</v>
      </c>
      <c r="AS95" s="36" t="s">
        <v>338</v>
      </c>
      <c r="AT95" s="36" t="s">
        <v>338</v>
      </c>
      <c r="AU95" s="36" t="s">
        <v>338</v>
      </c>
      <c r="AV95" s="36" t="s">
        <v>338</v>
      </c>
      <c r="AW95" s="36" t="s">
        <v>338</v>
      </c>
      <c r="AX95" s="36" t="s">
        <v>338</v>
      </c>
      <c r="AY95" s="36" t="s">
        <v>338</v>
      </c>
      <c r="AZ95" s="36" t="s">
        <v>338</v>
      </c>
      <c r="BA95" s="36" t="s">
        <v>338</v>
      </c>
      <c r="BB95" s="36" t="s">
        <v>338</v>
      </c>
      <c r="BC95" s="36" t="s">
        <v>338</v>
      </c>
      <c r="BD95" s="36" t="s">
        <v>338</v>
      </c>
      <c r="BE95" s="36" t="s">
        <v>338</v>
      </c>
      <c r="BF95" s="36" t="s">
        <v>338</v>
      </c>
      <c r="BG95" s="36" t="s">
        <v>338</v>
      </c>
      <c r="BH95" s="36" t="s">
        <v>338</v>
      </c>
      <c r="BI95" s="36" t="s">
        <v>338</v>
      </c>
      <c r="BJ95" s="36" t="s">
        <v>338</v>
      </c>
      <c r="BK95" s="36" t="s">
        <v>338</v>
      </c>
      <c r="BL95" s="36" t="s">
        <v>338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 t="s">
        <v>338</v>
      </c>
      <c r="E96" s="36" t="s">
        <v>338</v>
      </c>
      <c r="F96" s="36" t="s">
        <v>338</v>
      </c>
      <c r="G96" s="36" t="s">
        <v>338</v>
      </c>
      <c r="H96" s="36" t="s">
        <v>338</v>
      </c>
      <c r="I96" s="36" t="s">
        <v>338</v>
      </c>
      <c r="J96" s="36" t="s">
        <v>338</v>
      </c>
      <c r="K96" s="36" t="s">
        <v>338</v>
      </c>
      <c r="L96" s="36" t="s">
        <v>338</v>
      </c>
      <c r="M96" s="36" t="s">
        <v>338</v>
      </c>
      <c r="N96" s="36" t="s">
        <v>338</v>
      </c>
      <c r="O96" s="36" t="s">
        <v>338</v>
      </c>
      <c r="P96" s="36" t="s">
        <v>338</v>
      </c>
      <c r="Q96" s="36" t="s">
        <v>338</v>
      </c>
      <c r="R96" s="36" t="s">
        <v>338</v>
      </c>
      <c r="S96" s="36" t="s">
        <v>338</v>
      </c>
      <c r="T96" s="36" t="s">
        <v>338</v>
      </c>
      <c r="U96" s="36" t="s">
        <v>338</v>
      </c>
      <c r="V96" s="36" t="s">
        <v>338</v>
      </c>
      <c r="W96" s="36" t="s">
        <v>338</v>
      </c>
      <c r="X96" s="36" t="s">
        <v>338</v>
      </c>
      <c r="Y96" s="36" t="s">
        <v>338</v>
      </c>
      <c r="Z96" s="36" t="s">
        <v>338</v>
      </c>
      <c r="AA96" s="36" t="s">
        <v>338</v>
      </c>
      <c r="AB96" s="36" t="s">
        <v>338</v>
      </c>
      <c r="AC96" s="36" t="s">
        <v>338</v>
      </c>
      <c r="AD96" s="36" t="s">
        <v>338</v>
      </c>
      <c r="AE96" s="36" t="s">
        <v>338</v>
      </c>
      <c r="AF96" s="36" t="s">
        <v>338</v>
      </c>
      <c r="AG96" s="36" t="s">
        <v>338</v>
      </c>
      <c r="AH96" s="36" t="s">
        <v>338</v>
      </c>
      <c r="AI96" s="36" t="s">
        <v>338</v>
      </c>
      <c r="AJ96" s="36" t="s">
        <v>338</v>
      </c>
      <c r="AK96" s="36" t="s">
        <v>338</v>
      </c>
      <c r="AL96" s="36" t="s">
        <v>338</v>
      </c>
      <c r="AM96" s="36" t="s">
        <v>338</v>
      </c>
      <c r="AN96" s="36" t="s">
        <v>338</v>
      </c>
      <c r="AO96" s="36" t="s">
        <v>338</v>
      </c>
      <c r="AP96" s="36" t="s">
        <v>338</v>
      </c>
      <c r="AQ96" s="36" t="s">
        <v>338</v>
      </c>
      <c r="AR96" s="36" t="s">
        <v>338</v>
      </c>
      <c r="AS96" s="36" t="s">
        <v>338</v>
      </c>
      <c r="AT96" s="36" t="s">
        <v>338</v>
      </c>
      <c r="AU96" s="36" t="s">
        <v>338</v>
      </c>
      <c r="AV96" s="36" t="s">
        <v>338</v>
      </c>
      <c r="AW96" s="36" t="s">
        <v>338</v>
      </c>
      <c r="AX96" s="36" t="s">
        <v>338</v>
      </c>
      <c r="AY96" s="36" t="s">
        <v>338</v>
      </c>
      <c r="AZ96" s="36" t="s">
        <v>338</v>
      </c>
      <c r="BA96" s="36" t="s">
        <v>338</v>
      </c>
      <c r="BB96" s="36" t="s">
        <v>338</v>
      </c>
      <c r="BC96" s="36" t="s">
        <v>338</v>
      </c>
      <c r="BD96" s="36" t="s">
        <v>338</v>
      </c>
      <c r="BE96" s="36" t="s">
        <v>338</v>
      </c>
      <c r="BF96" s="36" t="s">
        <v>338</v>
      </c>
      <c r="BG96" s="36" t="s">
        <v>338</v>
      </c>
      <c r="BH96" s="36" t="s">
        <v>338</v>
      </c>
      <c r="BI96" s="36" t="s">
        <v>338</v>
      </c>
      <c r="BJ96" s="36" t="s">
        <v>338</v>
      </c>
      <c r="BK96" s="36" t="s">
        <v>338</v>
      </c>
      <c r="BL96" s="36" t="s">
        <v>338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 t="s">
        <v>338</v>
      </c>
      <c r="E97" s="36" t="s">
        <v>338</v>
      </c>
      <c r="F97" s="36" t="s">
        <v>338</v>
      </c>
      <c r="G97" s="36" t="s">
        <v>338</v>
      </c>
      <c r="H97" s="36" t="s">
        <v>338</v>
      </c>
      <c r="I97" s="36" t="s">
        <v>338</v>
      </c>
      <c r="J97" s="36" t="s">
        <v>338</v>
      </c>
      <c r="K97" s="36" t="s">
        <v>338</v>
      </c>
      <c r="L97" s="36" t="s">
        <v>338</v>
      </c>
      <c r="M97" s="36" t="s">
        <v>338</v>
      </c>
      <c r="N97" s="36" t="s">
        <v>338</v>
      </c>
      <c r="O97" s="36" t="s">
        <v>338</v>
      </c>
      <c r="P97" s="36" t="s">
        <v>338</v>
      </c>
      <c r="Q97" s="36" t="s">
        <v>338</v>
      </c>
      <c r="R97" s="36" t="s">
        <v>338</v>
      </c>
      <c r="S97" s="36" t="s">
        <v>338</v>
      </c>
      <c r="T97" s="36" t="s">
        <v>338</v>
      </c>
      <c r="U97" s="36" t="s">
        <v>338</v>
      </c>
      <c r="V97" s="36" t="s">
        <v>338</v>
      </c>
      <c r="W97" s="36" t="s">
        <v>338</v>
      </c>
      <c r="X97" s="36" t="s">
        <v>338</v>
      </c>
      <c r="Y97" s="36" t="s">
        <v>338</v>
      </c>
      <c r="Z97" s="36" t="s">
        <v>338</v>
      </c>
      <c r="AA97" s="36" t="s">
        <v>338</v>
      </c>
      <c r="AB97" s="36" t="s">
        <v>338</v>
      </c>
      <c r="AC97" s="36" t="s">
        <v>338</v>
      </c>
      <c r="AD97" s="36" t="s">
        <v>338</v>
      </c>
      <c r="AE97" s="36" t="s">
        <v>338</v>
      </c>
      <c r="AF97" s="36" t="s">
        <v>338</v>
      </c>
      <c r="AG97" s="36" t="s">
        <v>338</v>
      </c>
      <c r="AH97" s="36" t="s">
        <v>338</v>
      </c>
      <c r="AI97" s="36" t="s">
        <v>338</v>
      </c>
      <c r="AJ97" s="36" t="s">
        <v>338</v>
      </c>
      <c r="AK97" s="36" t="s">
        <v>338</v>
      </c>
      <c r="AL97" s="36" t="s">
        <v>338</v>
      </c>
      <c r="AM97" s="36" t="s">
        <v>338</v>
      </c>
      <c r="AN97" s="36" t="s">
        <v>338</v>
      </c>
      <c r="AO97" s="36" t="s">
        <v>338</v>
      </c>
      <c r="AP97" s="36" t="s">
        <v>338</v>
      </c>
      <c r="AQ97" s="36" t="s">
        <v>338</v>
      </c>
      <c r="AR97" s="36" t="s">
        <v>338</v>
      </c>
      <c r="AS97" s="36" t="s">
        <v>338</v>
      </c>
      <c r="AT97" s="36" t="s">
        <v>338</v>
      </c>
      <c r="AU97" s="36" t="s">
        <v>338</v>
      </c>
      <c r="AV97" s="36" t="s">
        <v>338</v>
      </c>
      <c r="AW97" s="36" t="s">
        <v>338</v>
      </c>
      <c r="AX97" s="36" t="s">
        <v>338</v>
      </c>
      <c r="AY97" s="36" t="s">
        <v>338</v>
      </c>
      <c r="AZ97" s="36" t="s">
        <v>338</v>
      </c>
      <c r="BA97" s="36" t="s">
        <v>338</v>
      </c>
      <c r="BB97" s="36" t="s">
        <v>338</v>
      </c>
      <c r="BC97" s="36" t="s">
        <v>338</v>
      </c>
      <c r="BD97" s="36" t="s">
        <v>338</v>
      </c>
      <c r="BE97" s="36" t="s">
        <v>338</v>
      </c>
      <c r="BF97" s="36" t="s">
        <v>338</v>
      </c>
      <c r="BG97" s="36" t="s">
        <v>338</v>
      </c>
      <c r="BH97" s="36" t="s">
        <v>338</v>
      </c>
      <c r="BI97" s="36" t="s">
        <v>338</v>
      </c>
      <c r="BJ97" s="36" t="s">
        <v>338</v>
      </c>
      <c r="BK97" s="36" t="s">
        <v>338</v>
      </c>
      <c r="BL97" s="36" t="s">
        <v>338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 t="s">
        <v>338</v>
      </c>
      <c r="E98" s="36" t="s">
        <v>338</v>
      </c>
      <c r="F98" s="36" t="s">
        <v>338</v>
      </c>
      <c r="G98" s="36" t="s">
        <v>338</v>
      </c>
      <c r="H98" s="36" t="s">
        <v>338</v>
      </c>
      <c r="I98" s="36" t="s">
        <v>338</v>
      </c>
      <c r="J98" s="36" t="s">
        <v>338</v>
      </c>
      <c r="K98" s="36" t="s">
        <v>338</v>
      </c>
      <c r="L98" s="36" t="s">
        <v>338</v>
      </c>
      <c r="M98" s="36" t="s">
        <v>338</v>
      </c>
      <c r="N98" s="36" t="s">
        <v>338</v>
      </c>
      <c r="O98" s="36" t="s">
        <v>338</v>
      </c>
      <c r="P98" s="36" t="s">
        <v>338</v>
      </c>
      <c r="Q98" s="36" t="s">
        <v>338</v>
      </c>
      <c r="R98" s="36" t="s">
        <v>338</v>
      </c>
      <c r="S98" s="36" t="s">
        <v>338</v>
      </c>
      <c r="T98" s="36" t="s">
        <v>338</v>
      </c>
      <c r="U98" s="36" t="s">
        <v>338</v>
      </c>
      <c r="V98" s="36" t="s">
        <v>338</v>
      </c>
      <c r="W98" s="36" t="s">
        <v>338</v>
      </c>
      <c r="X98" s="36" t="s">
        <v>338</v>
      </c>
      <c r="Y98" s="36" t="s">
        <v>338</v>
      </c>
      <c r="Z98" s="36" t="s">
        <v>338</v>
      </c>
      <c r="AA98" s="36" t="s">
        <v>338</v>
      </c>
      <c r="AB98" s="36" t="s">
        <v>338</v>
      </c>
      <c r="AC98" s="36" t="s">
        <v>338</v>
      </c>
      <c r="AD98" s="36" t="s">
        <v>338</v>
      </c>
      <c r="AE98" s="36" t="s">
        <v>338</v>
      </c>
      <c r="AF98" s="36" t="s">
        <v>338</v>
      </c>
      <c r="AG98" s="36" t="s">
        <v>338</v>
      </c>
      <c r="AH98" s="36" t="s">
        <v>338</v>
      </c>
      <c r="AI98" s="36" t="s">
        <v>338</v>
      </c>
      <c r="AJ98" s="36" t="s">
        <v>338</v>
      </c>
      <c r="AK98" s="36" t="s">
        <v>338</v>
      </c>
      <c r="AL98" s="36" t="s">
        <v>338</v>
      </c>
      <c r="AM98" s="36" t="s">
        <v>338</v>
      </c>
      <c r="AN98" s="36" t="s">
        <v>338</v>
      </c>
      <c r="AO98" s="36" t="s">
        <v>338</v>
      </c>
      <c r="AP98" s="36" t="s">
        <v>338</v>
      </c>
      <c r="AQ98" s="36" t="s">
        <v>338</v>
      </c>
      <c r="AR98" s="36" t="s">
        <v>338</v>
      </c>
      <c r="AS98" s="36" t="s">
        <v>338</v>
      </c>
      <c r="AT98" s="36" t="s">
        <v>338</v>
      </c>
      <c r="AU98" s="36" t="s">
        <v>338</v>
      </c>
      <c r="AV98" s="36" t="s">
        <v>338</v>
      </c>
      <c r="AW98" s="36" t="s">
        <v>338</v>
      </c>
      <c r="AX98" s="36" t="s">
        <v>338</v>
      </c>
      <c r="AY98" s="36" t="s">
        <v>338</v>
      </c>
      <c r="AZ98" s="36" t="s">
        <v>338</v>
      </c>
      <c r="BA98" s="36" t="s">
        <v>338</v>
      </c>
      <c r="BB98" s="36" t="s">
        <v>338</v>
      </c>
      <c r="BC98" s="36" t="s">
        <v>338</v>
      </c>
      <c r="BD98" s="36" t="s">
        <v>338</v>
      </c>
      <c r="BE98" s="36" t="s">
        <v>338</v>
      </c>
      <c r="BF98" s="36" t="s">
        <v>338</v>
      </c>
      <c r="BG98" s="36" t="s">
        <v>338</v>
      </c>
      <c r="BH98" s="36" t="s">
        <v>338</v>
      </c>
      <c r="BI98" s="36" t="s">
        <v>338</v>
      </c>
      <c r="BJ98" s="36" t="s">
        <v>338</v>
      </c>
      <c r="BK98" s="36" t="s">
        <v>338</v>
      </c>
      <c r="BL98" s="36" t="s">
        <v>338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 t="s">
        <v>338</v>
      </c>
      <c r="E99" s="36" t="s">
        <v>338</v>
      </c>
      <c r="F99" s="36" t="s">
        <v>338</v>
      </c>
      <c r="G99" s="36" t="s">
        <v>338</v>
      </c>
      <c r="H99" s="36" t="s">
        <v>338</v>
      </c>
      <c r="I99" s="36" t="s">
        <v>338</v>
      </c>
      <c r="J99" s="36" t="s">
        <v>338</v>
      </c>
      <c r="K99" s="36" t="s">
        <v>338</v>
      </c>
      <c r="L99" s="36" t="s">
        <v>338</v>
      </c>
      <c r="M99" s="36" t="s">
        <v>338</v>
      </c>
      <c r="N99" s="36" t="s">
        <v>338</v>
      </c>
      <c r="O99" s="36" t="s">
        <v>338</v>
      </c>
      <c r="P99" s="36" t="s">
        <v>338</v>
      </c>
      <c r="Q99" s="36" t="s">
        <v>338</v>
      </c>
      <c r="R99" s="36" t="s">
        <v>338</v>
      </c>
      <c r="S99" s="36" t="s">
        <v>338</v>
      </c>
      <c r="T99" s="36" t="s">
        <v>338</v>
      </c>
      <c r="U99" s="36" t="s">
        <v>338</v>
      </c>
      <c r="V99" s="36" t="s">
        <v>338</v>
      </c>
      <c r="W99" s="36" t="s">
        <v>338</v>
      </c>
      <c r="X99" s="36" t="s">
        <v>338</v>
      </c>
      <c r="Y99" s="36" t="s">
        <v>338</v>
      </c>
      <c r="Z99" s="36" t="s">
        <v>338</v>
      </c>
      <c r="AA99" s="36" t="s">
        <v>338</v>
      </c>
      <c r="AB99" s="36" t="s">
        <v>338</v>
      </c>
      <c r="AC99" s="36" t="s">
        <v>338</v>
      </c>
      <c r="AD99" s="36" t="s">
        <v>338</v>
      </c>
      <c r="AE99" s="36" t="s">
        <v>338</v>
      </c>
      <c r="AF99" s="36" t="s">
        <v>338</v>
      </c>
      <c r="AG99" s="36" t="s">
        <v>338</v>
      </c>
      <c r="AH99" s="36" t="s">
        <v>338</v>
      </c>
      <c r="AI99" s="36" t="s">
        <v>338</v>
      </c>
      <c r="AJ99" s="36" t="s">
        <v>338</v>
      </c>
      <c r="AK99" s="36" t="s">
        <v>338</v>
      </c>
      <c r="AL99" s="36" t="s">
        <v>338</v>
      </c>
      <c r="AM99" s="36" t="s">
        <v>338</v>
      </c>
      <c r="AN99" s="36" t="s">
        <v>338</v>
      </c>
      <c r="AO99" s="36" t="s">
        <v>338</v>
      </c>
      <c r="AP99" s="36" t="s">
        <v>338</v>
      </c>
      <c r="AQ99" s="36" t="s">
        <v>338</v>
      </c>
      <c r="AR99" s="36" t="s">
        <v>338</v>
      </c>
      <c r="AS99" s="36" t="s">
        <v>338</v>
      </c>
      <c r="AT99" s="36" t="s">
        <v>338</v>
      </c>
      <c r="AU99" s="36" t="s">
        <v>338</v>
      </c>
      <c r="AV99" s="36" t="s">
        <v>338</v>
      </c>
      <c r="AW99" s="36" t="s">
        <v>338</v>
      </c>
      <c r="AX99" s="36" t="s">
        <v>338</v>
      </c>
      <c r="AY99" s="36" t="s">
        <v>338</v>
      </c>
      <c r="AZ99" s="36" t="s">
        <v>338</v>
      </c>
      <c r="BA99" s="36" t="s">
        <v>338</v>
      </c>
      <c r="BB99" s="36" t="s">
        <v>338</v>
      </c>
      <c r="BC99" s="36" t="s">
        <v>338</v>
      </c>
      <c r="BD99" s="36" t="s">
        <v>338</v>
      </c>
      <c r="BE99" s="36" t="s">
        <v>338</v>
      </c>
      <c r="BF99" s="36" t="s">
        <v>338</v>
      </c>
      <c r="BG99" s="36" t="s">
        <v>338</v>
      </c>
      <c r="BH99" s="36" t="s">
        <v>338</v>
      </c>
      <c r="BI99" s="36" t="s">
        <v>338</v>
      </c>
      <c r="BJ99" s="36" t="s">
        <v>338</v>
      </c>
      <c r="BK99" s="36" t="s">
        <v>338</v>
      </c>
      <c r="BL99" s="36" t="s">
        <v>338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 t="s">
        <v>338</v>
      </c>
      <c r="E100" s="36" t="s">
        <v>338</v>
      </c>
      <c r="F100" s="36" t="s">
        <v>338</v>
      </c>
      <c r="G100" s="36" t="s">
        <v>338</v>
      </c>
      <c r="H100" s="36" t="s">
        <v>338</v>
      </c>
      <c r="I100" s="36" t="s">
        <v>338</v>
      </c>
      <c r="J100" s="36" t="s">
        <v>338</v>
      </c>
      <c r="K100" s="36" t="s">
        <v>338</v>
      </c>
      <c r="L100" s="36" t="s">
        <v>338</v>
      </c>
      <c r="M100" s="36" t="s">
        <v>338</v>
      </c>
      <c r="N100" s="36" t="s">
        <v>338</v>
      </c>
      <c r="O100" s="36" t="s">
        <v>338</v>
      </c>
      <c r="P100" s="36" t="s">
        <v>338</v>
      </c>
      <c r="Q100" s="36" t="s">
        <v>338</v>
      </c>
      <c r="R100" s="36" t="s">
        <v>338</v>
      </c>
      <c r="S100" s="36" t="s">
        <v>338</v>
      </c>
      <c r="T100" s="36" t="s">
        <v>338</v>
      </c>
      <c r="U100" s="36" t="s">
        <v>338</v>
      </c>
      <c r="V100" s="36" t="s">
        <v>338</v>
      </c>
      <c r="W100" s="36" t="s">
        <v>338</v>
      </c>
      <c r="X100" s="36" t="s">
        <v>338</v>
      </c>
      <c r="Y100" s="36" t="s">
        <v>338</v>
      </c>
      <c r="Z100" s="36" t="s">
        <v>338</v>
      </c>
      <c r="AA100" s="36" t="s">
        <v>338</v>
      </c>
      <c r="AB100" s="36" t="s">
        <v>338</v>
      </c>
      <c r="AC100" s="36" t="s">
        <v>338</v>
      </c>
      <c r="AD100" s="36" t="s">
        <v>338</v>
      </c>
      <c r="AE100" s="36" t="s">
        <v>338</v>
      </c>
      <c r="AF100" s="36" t="s">
        <v>338</v>
      </c>
      <c r="AG100" s="36" t="s">
        <v>338</v>
      </c>
      <c r="AH100" s="36" t="s">
        <v>338</v>
      </c>
      <c r="AI100" s="36" t="s">
        <v>338</v>
      </c>
      <c r="AJ100" s="36" t="s">
        <v>338</v>
      </c>
      <c r="AK100" s="36" t="s">
        <v>338</v>
      </c>
      <c r="AL100" s="36" t="s">
        <v>338</v>
      </c>
      <c r="AM100" s="36" t="s">
        <v>338</v>
      </c>
      <c r="AN100" s="36" t="s">
        <v>338</v>
      </c>
      <c r="AO100" s="36" t="s">
        <v>338</v>
      </c>
      <c r="AP100" s="36" t="s">
        <v>338</v>
      </c>
      <c r="AQ100" s="36" t="s">
        <v>338</v>
      </c>
      <c r="AR100" s="36" t="s">
        <v>338</v>
      </c>
      <c r="AS100" s="36" t="s">
        <v>338</v>
      </c>
      <c r="AT100" s="36" t="s">
        <v>338</v>
      </c>
      <c r="AU100" s="36" t="s">
        <v>338</v>
      </c>
      <c r="AV100" s="36" t="s">
        <v>338</v>
      </c>
      <c r="AW100" s="36" t="s">
        <v>338</v>
      </c>
      <c r="AX100" s="36" t="s">
        <v>338</v>
      </c>
      <c r="AY100" s="36" t="s">
        <v>338</v>
      </c>
      <c r="AZ100" s="36" t="s">
        <v>338</v>
      </c>
      <c r="BA100" s="36" t="s">
        <v>338</v>
      </c>
      <c r="BB100" s="36" t="s">
        <v>338</v>
      </c>
      <c r="BC100" s="36" t="s">
        <v>338</v>
      </c>
      <c r="BD100" s="36" t="s">
        <v>338</v>
      </c>
      <c r="BE100" s="36" t="s">
        <v>338</v>
      </c>
      <c r="BF100" s="36" t="s">
        <v>338</v>
      </c>
      <c r="BG100" s="36" t="s">
        <v>338</v>
      </c>
      <c r="BH100" s="36" t="s">
        <v>338</v>
      </c>
      <c r="BI100" s="36" t="s">
        <v>338</v>
      </c>
      <c r="BJ100" s="36" t="s">
        <v>338</v>
      </c>
      <c r="BK100" s="36" t="s">
        <v>338</v>
      </c>
      <c r="BL100" s="36" t="s">
        <v>338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 t="s">
        <v>338</v>
      </c>
      <c r="E101" s="36" t="s">
        <v>338</v>
      </c>
      <c r="F101" s="36" t="s">
        <v>338</v>
      </c>
      <c r="G101" s="36" t="s">
        <v>338</v>
      </c>
      <c r="H101" s="36" t="s">
        <v>338</v>
      </c>
      <c r="I101" s="36" t="s">
        <v>338</v>
      </c>
      <c r="J101" s="36" t="s">
        <v>338</v>
      </c>
      <c r="K101" s="36" t="s">
        <v>338</v>
      </c>
      <c r="L101" s="36" t="s">
        <v>338</v>
      </c>
      <c r="M101" s="36" t="s">
        <v>338</v>
      </c>
      <c r="N101" s="36" t="s">
        <v>338</v>
      </c>
      <c r="O101" s="36" t="s">
        <v>338</v>
      </c>
      <c r="P101" s="36" t="s">
        <v>338</v>
      </c>
      <c r="Q101" s="36" t="s">
        <v>338</v>
      </c>
      <c r="R101" s="36" t="s">
        <v>338</v>
      </c>
      <c r="S101" s="36" t="s">
        <v>338</v>
      </c>
      <c r="T101" s="36" t="s">
        <v>338</v>
      </c>
      <c r="U101" s="36" t="s">
        <v>338</v>
      </c>
      <c r="V101" s="36" t="s">
        <v>338</v>
      </c>
      <c r="W101" s="36" t="s">
        <v>338</v>
      </c>
      <c r="X101" s="36" t="s">
        <v>338</v>
      </c>
      <c r="Y101" s="36" t="s">
        <v>338</v>
      </c>
      <c r="Z101" s="36" t="s">
        <v>338</v>
      </c>
      <c r="AA101" s="36" t="s">
        <v>338</v>
      </c>
      <c r="AB101" s="36" t="s">
        <v>338</v>
      </c>
      <c r="AC101" s="36" t="s">
        <v>338</v>
      </c>
      <c r="AD101" s="36" t="s">
        <v>338</v>
      </c>
      <c r="AE101" s="36" t="s">
        <v>338</v>
      </c>
      <c r="AF101" s="36" t="s">
        <v>338</v>
      </c>
      <c r="AG101" s="36" t="s">
        <v>338</v>
      </c>
      <c r="AH101" s="36" t="s">
        <v>338</v>
      </c>
      <c r="AI101" s="36" t="s">
        <v>338</v>
      </c>
      <c r="AJ101" s="36" t="s">
        <v>338</v>
      </c>
      <c r="AK101" s="36" t="s">
        <v>338</v>
      </c>
      <c r="AL101" s="36" t="s">
        <v>338</v>
      </c>
      <c r="AM101" s="36" t="s">
        <v>338</v>
      </c>
      <c r="AN101" s="36" t="s">
        <v>338</v>
      </c>
      <c r="AO101" s="36" t="s">
        <v>338</v>
      </c>
      <c r="AP101" s="36" t="s">
        <v>338</v>
      </c>
      <c r="AQ101" s="36" t="s">
        <v>338</v>
      </c>
      <c r="AR101" s="36" t="s">
        <v>338</v>
      </c>
      <c r="AS101" s="36" t="s">
        <v>338</v>
      </c>
      <c r="AT101" s="36" t="s">
        <v>338</v>
      </c>
      <c r="AU101" s="36" t="s">
        <v>338</v>
      </c>
      <c r="AV101" s="36" t="s">
        <v>338</v>
      </c>
      <c r="AW101" s="36" t="s">
        <v>338</v>
      </c>
      <c r="AX101" s="36" t="s">
        <v>338</v>
      </c>
      <c r="AY101" s="36" t="s">
        <v>338</v>
      </c>
      <c r="AZ101" s="36" t="s">
        <v>338</v>
      </c>
      <c r="BA101" s="36" t="s">
        <v>338</v>
      </c>
      <c r="BB101" s="36" t="s">
        <v>338</v>
      </c>
      <c r="BC101" s="36" t="s">
        <v>338</v>
      </c>
      <c r="BD101" s="36" t="s">
        <v>338</v>
      </c>
      <c r="BE101" s="36" t="s">
        <v>338</v>
      </c>
      <c r="BF101" s="36" t="s">
        <v>338</v>
      </c>
      <c r="BG101" s="36" t="s">
        <v>338</v>
      </c>
      <c r="BH101" s="36" t="s">
        <v>338</v>
      </c>
      <c r="BI101" s="36" t="s">
        <v>338</v>
      </c>
      <c r="BJ101" s="36" t="s">
        <v>338</v>
      </c>
      <c r="BK101" s="36" t="s">
        <v>338</v>
      </c>
      <c r="BL101" s="36" t="s">
        <v>338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 t="s">
        <v>338</v>
      </c>
      <c r="E102" s="36" t="s">
        <v>338</v>
      </c>
      <c r="F102" s="36" t="s">
        <v>338</v>
      </c>
      <c r="G102" s="36" t="s">
        <v>338</v>
      </c>
      <c r="H102" s="36" t="s">
        <v>338</v>
      </c>
      <c r="I102" s="36" t="s">
        <v>338</v>
      </c>
      <c r="J102" s="36" t="s">
        <v>338</v>
      </c>
      <c r="K102" s="36" t="s">
        <v>338</v>
      </c>
      <c r="L102" s="36" t="s">
        <v>338</v>
      </c>
      <c r="M102" s="36" t="s">
        <v>338</v>
      </c>
      <c r="N102" s="36" t="s">
        <v>338</v>
      </c>
      <c r="O102" s="36" t="s">
        <v>338</v>
      </c>
      <c r="P102" s="36" t="s">
        <v>338</v>
      </c>
      <c r="Q102" s="36" t="s">
        <v>338</v>
      </c>
      <c r="R102" s="36" t="s">
        <v>338</v>
      </c>
      <c r="S102" s="36" t="s">
        <v>338</v>
      </c>
      <c r="T102" s="36" t="s">
        <v>338</v>
      </c>
      <c r="U102" s="36" t="s">
        <v>338</v>
      </c>
      <c r="V102" s="36" t="s">
        <v>338</v>
      </c>
      <c r="W102" s="36" t="s">
        <v>338</v>
      </c>
      <c r="X102" s="36" t="s">
        <v>338</v>
      </c>
      <c r="Y102" s="36" t="s">
        <v>338</v>
      </c>
      <c r="Z102" s="36" t="s">
        <v>338</v>
      </c>
      <c r="AA102" s="36" t="s">
        <v>338</v>
      </c>
      <c r="AB102" s="36" t="s">
        <v>338</v>
      </c>
      <c r="AC102" s="36" t="s">
        <v>338</v>
      </c>
      <c r="AD102" s="36" t="s">
        <v>338</v>
      </c>
      <c r="AE102" s="36" t="s">
        <v>338</v>
      </c>
      <c r="AF102" s="36" t="s">
        <v>338</v>
      </c>
      <c r="AG102" s="36" t="s">
        <v>338</v>
      </c>
      <c r="AH102" s="36" t="s">
        <v>338</v>
      </c>
      <c r="AI102" s="36" t="s">
        <v>338</v>
      </c>
      <c r="AJ102" s="36" t="s">
        <v>338</v>
      </c>
      <c r="AK102" s="36" t="s">
        <v>338</v>
      </c>
      <c r="AL102" s="36" t="s">
        <v>338</v>
      </c>
      <c r="AM102" s="36" t="s">
        <v>338</v>
      </c>
      <c r="AN102" s="36" t="s">
        <v>338</v>
      </c>
      <c r="AO102" s="36" t="s">
        <v>338</v>
      </c>
      <c r="AP102" s="36" t="s">
        <v>338</v>
      </c>
      <c r="AQ102" s="36" t="s">
        <v>338</v>
      </c>
      <c r="AR102" s="36" t="s">
        <v>338</v>
      </c>
      <c r="AS102" s="36" t="s">
        <v>338</v>
      </c>
      <c r="AT102" s="36" t="s">
        <v>338</v>
      </c>
      <c r="AU102" s="36" t="s">
        <v>338</v>
      </c>
      <c r="AV102" s="36" t="s">
        <v>338</v>
      </c>
      <c r="AW102" s="36" t="s">
        <v>338</v>
      </c>
      <c r="AX102" s="36" t="s">
        <v>338</v>
      </c>
      <c r="AY102" s="36" t="s">
        <v>338</v>
      </c>
      <c r="AZ102" s="36" t="s">
        <v>338</v>
      </c>
      <c r="BA102" s="36" t="s">
        <v>338</v>
      </c>
      <c r="BB102" s="36" t="s">
        <v>338</v>
      </c>
      <c r="BC102" s="36" t="s">
        <v>338</v>
      </c>
      <c r="BD102" s="36" t="s">
        <v>338</v>
      </c>
      <c r="BE102" s="36" t="s">
        <v>338</v>
      </c>
      <c r="BF102" s="36" t="s">
        <v>338</v>
      </c>
      <c r="BG102" s="36" t="s">
        <v>338</v>
      </c>
      <c r="BH102" s="36" t="s">
        <v>338</v>
      </c>
      <c r="BI102" s="36" t="s">
        <v>338</v>
      </c>
      <c r="BJ102" s="36" t="s">
        <v>338</v>
      </c>
      <c r="BK102" s="36" t="s">
        <v>338</v>
      </c>
      <c r="BL102" s="36" t="s">
        <v>338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 t="s">
        <v>338</v>
      </c>
      <c r="E103" s="36" t="s">
        <v>338</v>
      </c>
      <c r="F103" s="36" t="s">
        <v>338</v>
      </c>
      <c r="G103" s="36" t="s">
        <v>338</v>
      </c>
      <c r="H103" s="36" t="s">
        <v>338</v>
      </c>
      <c r="I103" s="36" t="s">
        <v>338</v>
      </c>
      <c r="J103" s="36" t="s">
        <v>338</v>
      </c>
      <c r="K103" s="36" t="s">
        <v>338</v>
      </c>
      <c r="L103" s="36" t="s">
        <v>338</v>
      </c>
      <c r="M103" s="36" t="s">
        <v>338</v>
      </c>
      <c r="N103" s="36" t="s">
        <v>338</v>
      </c>
      <c r="O103" s="36" t="s">
        <v>338</v>
      </c>
      <c r="P103" s="36" t="s">
        <v>338</v>
      </c>
      <c r="Q103" s="36" t="s">
        <v>338</v>
      </c>
      <c r="R103" s="36" t="s">
        <v>338</v>
      </c>
      <c r="S103" s="36" t="s">
        <v>338</v>
      </c>
      <c r="T103" s="36" t="s">
        <v>338</v>
      </c>
      <c r="U103" s="36" t="s">
        <v>338</v>
      </c>
      <c r="V103" s="36" t="s">
        <v>338</v>
      </c>
      <c r="W103" s="36" t="s">
        <v>338</v>
      </c>
      <c r="X103" s="36" t="s">
        <v>338</v>
      </c>
      <c r="Y103" s="36" t="s">
        <v>338</v>
      </c>
      <c r="Z103" s="36" t="s">
        <v>338</v>
      </c>
      <c r="AA103" s="36" t="s">
        <v>338</v>
      </c>
      <c r="AB103" s="36" t="s">
        <v>338</v>
      </c>
      <c r="AC103" s="36" t="s">
        <v>338</v>
      </c>
      <c r="AD103" s="36" t="s">
        <v>338</v>
      </c>
      <c r="AE103" s="36" t="s">
        <v>338</v>
      </c>
      <c r="AF103" s="36" t="s">
        <v>338</v>
      </c>
      <c r="AG103" s="36" t="s">
        <v>338</v>
      </c>
      <c r="AH103" s="36" t="s">
        <v>338</v>
      </c>
      <c r="AI103" s="36" t="s">
        <v>338</v>
      </c>
      <c r="AJ103" s="36" t="s">
        <v>338</v>
      </c>
      <c r="AK103" s="36" t="s">
        <v>338</v>
      </c>
      <c r="AL103" s="36" t="s">
        <v>338</v>
      </c>
      <c r="AM103" s="36" t="s">
        <v>338</v>
      </c>
      <c r="AN103" s="36" t="s">
        <v>338</v>
      </c>
      <c r="AO103" s="36" t="s">
        <v>338</v>
      </c>
      <c r="AP103" s="36" t="s">
        <v>338</v>
      </c>
      <c r="AQ103" s="36" t="s">
        <v>338</v>
      </c>
      <c r="AR103" s="36" t="s">
        <v>338</v>
      </c>
      <c r="AS103" s="36" t="s">
        <v>338</v>
      </c>
      <c r="AT103" s="36" t="s">
        <v>338</v>
      </c>
      <c r="AU103" s="36" t="s">
        <v>338</v>
      </c>
      <c r="AV103" s="36" t="s">
        <v>338</v>
      </c>
      <c r="AW103" s="36" t="s">
        <v>338</v>
      </c>
      <c r="AX103" s="36" t="s">
        <v>338</v>
      </c>
      <c r="AY103" s="36" t="s">
        <v>338</v>
      </c>
      <c r="AZ103" s="36" t="s">
        <v>338</v>
      </c>
      <c r="BA103" s="36" t="s">
        <v>338</v>
      </c>
      <c r="BB103" s="36" t="s">
        <v>338</v>
      </c>
      <c r="BC103" s="36" t="s">
        <v>338</v>
      </c>
      <c r="BD103" s="36" t="s">
        <v>338</v>
      </c>
      <c r="BE103" s="36" t="s">
        <v>338</v>
      </c>
      <c r="BF103" s="36" t="s">
        <v>338</v>
      </c>
      <c r="BG103" s="36" t="s">
        <v>338</v>
      </c>
      <c r="BH103" s="36" t="s">
        <v>338</v>
      </c>
      <c r="BI103" s="36" t="s">
        <v>338</v>
      </c>
      <c r="BJ103" s="36" t="s">
        <v>338</v>
      </c>
      <c r="BK103" s="36" t="s">
        <v>338</v>
      </c>
      <c r="BL103" s="36" t="s">
        <v>338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 t="s">
        <v>338</v>
      </c>
      <c r="E104" s="36" t="s">
        <v>338</v>
      </c>
      <c r="F104" s="36" t="s">
        <v>338</v>
      </c>
      <c r="G104" s="36" t="s">
        <v>338</v>
      </c>
      <c r="H104" s="36" t="s">
        <v>338</v>
      </c>
      <c r="I104" s="36" t="s">
        <v>338</v>
      </c>
      <c r="J104" s="36" t="s">
        <v>338</v>
      </c>
      <c r="K104" s="36" t="s">
        <v>338</v>
      </c>
      <c r="L104" s="36" t="s">
        <v>338</v>
      </c>
      <c r="M104" s="36" t="s">
        <v>338</v>
      </c>
      <c r="N104" s="36" t="s">
        <v>338</v>
      </c>
      <c r="O104" s="36" t="s">
        <v>338</v>
      </c>
      <c r="P104" s="36" t="s">
        <v>338</v>
      </c>
      <c r="Q104" s="36" t="s">
        <v>338</v>
      </c>
      <c r="R104" s="36" t="s">
        <v>338</v>
      </c>
      <c r="S104" s="36" t="s">
        <v>338</v>
      </c>
      <c r="T104" s="36" t="s">
        <v>338</v>
      </c>
      <c r="U104" s="36" t="s">
        <v>338</v>
      </c>
      <c r="V104" s="36" t="s">
        <v>338</v>
      </c>
      <c r="W104" s="36" t="s">
        <v>338</v>
      </c>
      <c r="X104" s="36" t="s">
        <v>338</v>
      </c>
      <c r="Y104" s="36" t="s">
        <v>338</v>
      </c>
      <c r="Z104" s="36" t="s">
        <v>338</v>
      </c>
      <c r="AA104" s="36" t="s">
        <v>338</v>
      </c>
      <c r="AB104" s="36" t="s">
        <v>338</v>
      </c>
      <c r="AC104" s="36" t="s">
        <v>338</v>
      </c>
      <c r="AD104" s="36" t="s">
        <v>338</v>
      </c>
      <c r="AE104" s="36" t="s">
        <v>338</v>
      </c>
      <c r="AF104" s="36" t="s">
        <v>338</v>
      </c>
      <c r="AG104" s="36" t="s">
        <v>338</v>
      </c>
      <c r="AH104" s="36" t="s">
        <v>338</v>
      </c>
      <c r="AI104" s="36" t="s">
        <v>338</v>
      </c>
      <c r="AJ104" s="36" t="s">
        <v>338</v>
      </c>
      <c r="AK104" s="36" t="s">
        <v>338</v>
      </c>
      <c r="AL104" s="36" t="s">
        <v>338</v>
      </c>
      <c r="AM104" s="36" t="s">
        <v>338</v>
      </c>
      <c r="AN104" s="36" t="s">
        <v>338</v>
      </c>
      <c r="AO104" s="36" t="s">
        <v>338</v>
      </c>
      <c r="AP104" s="36" t="s">
        <v>338</v>
      </c>
      <c r="AQ104" s="36" t="s">
        <v>338</v>
      </c>
      <c r="AR104" s="36" t="s">
        <v>338</v>
      </c>
      <c r="AS104" s="36" t="s">
        <v>338</v>
      </c>
      <c r="AT104" s="36" t="s">
        <v>338</v>
      </c>
      <c r="AU104" s="36" t="s">
        <v>338</v>
      </c>
      <c r="AV104" s="36" t="s">
        <v>338</v>
      </c>
      <c r="AW104" s="36" t="s">
        <v>338</v>
      </c>
      <c r="AX104" s="36" t="s">
        <v>338</v>
      </c>
      <c r="AY104" s="36" t="s">
        <v>338</v>
      </c>
      <c r="AZ104" s="36" t="s">
        <v>338</v>
      </c>
      <c r="BA104" s="36" t="s">
        <v>338</v>
      </c>
      <c r="BB104" s="36" t="s">
        <v>338</v>
      </c>
      <c r="BC104" s="36" t="s">
        <v>338</v>
      </c>
      <c r="BD104" s="36" t="s">
        <v>338</v>
      </c>
      <c r="BE104" s="36" t="s">
        <v>338</v>
      </c>
      <c r="BF104" s="36" t="s">
        <v>338</v>
      </c>
      <c r="BG104" s="36" t="s">
        <v>338</v>
      </c>
      <c r="BH104" s="36" t="s">
        <v>338</v>
      </c>
      <c r="BI104" s="36" t="s">
        <v>338</v>
      </c>
      <c r="BJ104" s="36" t="s">
        <v>338</v>
      </c>
      <c r="BK104" s="36" t="s">
        <v>338</v>
      </c>
      <c r="BL104" s="36" t="s">
        <v>338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 t="s">
        <v>338</v>
      </c>
      <c r="E105" s="36" t="s">
        <v>338</v>
      </c>
      <c r="F105" s="36" t="s">
        <v>338</v>
      </c>
      <c r="G105" s="36" t="s">
        <v>338</v>
      </c>
      <c r="H105" s="36" t="s">
        <v>338</v>
      </c>
      <c r="I105" s="36" t="s">
        <v>338</v>
      </c>
      <c r="J105" s="36" t="s">
        <v>338</v>
      </c>
      <c r="K105" s="36" t="s">
        <v>338</v>
      </c>
      <c r="L105" s="36" t="s">
        <v>338</v>
      </c>
      <c r="M105" s="36" t="s">
        <v>338</v>
      </c>
      <c r="N105" s="36" t="s">
        <v>338</v>
      </c>
      <c r="O105" s="36" t="s">
        <v>338</v>
      </c>
      <c r="P105" s="36" t="s">
        <v>338</v>
      </c>
      <c r="Q105" s="36" t="s">
        <v>338</v>
      </c>
      <c r="R105" s="36" t="s">
        <v>338</v>
      </c>
      <c r="S105" s="36" t="s">
        <v>338</v>
      </c>
      <c r="T105" s="36" t="s">
        <v>338</v>
      </c>
      <c r="U105" s="36" t="s">
        <v>338</v>
      </c>
      <c r="V105" s="36" t="s">
        <v>338</v>
      </c>
      <c r="W105" s="36" t="s">
        <v>338</v>
      </c>
      <c r="X105" s="36" t="s">
        <v>338</v>
      </c>
      <c r="Y105" s="36" t="s">
        <v>338</v>
      </c>
      <c r="Z105" s="36" t="s">
        <v>338</v>
      </c>
      <c r="AA105" s="36" t="s">
        <v>338</v>
      </c>
      <c r="AB105" s="36" t="s">
        <v>338</v>
      </c>
      <c r="AC105" s="36" t="s">
        <v>338</v>
      </c>
      <c r="AD105" s="36" t="s">
        <v>338</v>
      </c>
      <c r="AE105" s="36" t="s">
        <v>338</v>
      </c>
      <c r="AF105" s="36" t="s">
        <v>338</v>
      </c>
      <c r="AG105" s="36" t="s">
        <v>338</v>
      </c>
      <c r="AH105" s="36" t="s">
        <v>338</v>
      </c>
      <c r="AI105" s="36" t="s">
        <v>338</v>
      </c>
      <c r="AJ105" s="36" t="s">
        <v>338</v>
      </c>
      <c r="AK105" s="36" t="s">
        <v>338</v>
      </c>
      <c r="AL105" s="36" t="s">
        <v>338</v>
      </c>
      <c r="AM105" s="36" t="s">
        <v>338</v>
      </c>
      <c r="AN105" s="36" t="s">
        <v>338</v>
      </c>
      <c r="AO105" s="36" t="s">
        <v>338</v>
      </c>
      <c r="AP105" s="36" t="s">
        <v>338</v>
      </c>
      <c r="AQ105" s="36" t="s">
        <v>338</v>
      </c>
      <c r="AR105" s="36" t="s">
        <v>338</v>
      </c>
      <c r="AS105" s="36" t="s">
        <v>338</v>
      </c>
      <c r="AT105" s="36" t="s">
        <v>338</v>
      </c>
      <c r="AU105" s="36" t="s">
        <v>338</v>
      </c>
      <c r="AV105" s="36" t="s">
        <v>338</v>
      </c>
      <c r="AW105" s="36" t="s">
        <v>338</v>
      </c>
      <c r="AX105" s="36" t="s">
        <v>338</v>
      </c>
      <c r="AY105" s="36" t="s">
        <v>338</v>
      </c>
      <c r="AZ105" s="36" t="s">
        <v>338</v>
      </c>
      <c r="BA105" s="36" t="s">
        <v>338</v>
      </c>
      <c r="BB105" s="36" t="s">
        <v>338</v>
      </c>
      <c r="BC105" s="36" t="s">
        <v>338</v>
      </c>
      <c r="BD105" s="36" t="s">
        <v>338</v>
      </c>
      <c r="BE105" s="36" t="s">
        <v>338</v>
      </c>
      <c r="BF105" s="36" t="s">
        <v>338</v>
      </c>
      <c r="BG105" s="36" t="s">
        <v>338</v>
      </c>
      <c r="BH105" s="36" t="s">
        <v>338</v>
      </c>
      <c r="BI105" s="36" t="s">
        <v>338</v>
      </c>
      <c r="BJ105" s="36" t="s">
        <v>338</v>
      </c>
      <c r="BK105" s="36" t="s">
        <v>338</v>
      </c>
      <c r="BL105" s="36" t="s">
        <v>338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 t="s">
        <v>338</v>
      </c>
      <c r="E106" s="36" t="s">
        <v>338</v>
      </c>
      <c r="F106" s="36" t="s">
        <v>338</v>
      </c>
      <c r="G106" s="36" t="s">
        <v>338</v>
      </c>
      <c r="H106" s="36" t="s">
        <v>338</v>
      </c>
      <c r="I106" s="36" t="s">
        <v>338</v>
      </c>
      <c r="J106" s="36" t="s">
        <v>338</v>
      </c>
      <c r="K106" s="36" t="s">
        <v>338</v>
      </c>
      <c r="L106" s="36" t="s">
        <v>338</v>
      </c>
      <c r="M106" s="36" t="s">
        <v>338</v>
      </c>
      <c r="N106" s="36" t="s">
        <v>338</v>
      </c>
      <c r="O106" s="36" t="s">
        <v>338</v>
      </c>
      <c r="P106" s="36" t="s">
        <v>338</v>
      </c>
      <c r="Q106" s="36" t="s">
        <v>338</v>
      </c>
      <c r="R106" s="36" t="s">
        <v>338</v>
      </c>
      <c r="S106" s="36" t="s">
        <v>338</v>
      </c>
      <c r="T106" s="36" t="s">
        <v>338</v>
      </c>
      <c r="U106" s="36" t="s">
        <v>338</v>
      </c>
      <c r="V106" s="36" t="s">
        <v>338</v>
      </c>
      <c r="W106" s="36" t="s">
        <v>338</v>
      </c>
      <c r="X106" s="36" t="s">
        <v>338</v>
      </c>
      <c r="Y106" s="36" t="s">
        <v>338</v>
      </c>
      <c r="Z106" s="36" t="s">
        <v>338</v>
      </c>
      <c r="AA106" s="36" t="s">
        <v>338</v>
      </c>
      <c r="AB106" s="36" t="s">
        <v>338</v>
      </c>
      <c r="AC106" s="36" t="s">
        <v>338</v>
      </c>
      <c r="AD106" s="36" t="s">
        <v>338</v>
      </c>
      <c r="AE106" s="36" t="s">
        <v>338</v>
      </c>
      <c r="AF106" s="36" t="s">
        <v>338</v>
      </c>
      <c r="AG106" s="36" t="s">
        <v>338</v>
      </c>
      <c r="AH106" s="36" t="s">
        <v>338</v>
      </c>
      <c r="AI106" s="36" t="s">
        <v>338</v>
      </c>
      <c r="AJ106" s="36" t="s">
        <v>338</v>
      </c>
      <c r="AK106" s="36" t="s">
        <v>338</v>
      </c>
      <c r="AL106" s="36" t="s">
        <v>338</v>
      </c>
      <c r="AM106" s="36" t="s">
        <v>338</v>
      </c>
      <c r="AN106" s="36" t="s">
        <v>338</v>
      </c>
      <c r="AO106" s="36" t="s">
        <v>338</v>
      </c>
      <c r="AP106" s="36" t="s">
        <v>338</v>
      </c>
      <c r="AQ106" s="36" t="s">
        <v>338</v>
      </c>
      <c r="AR106" s="36" t="s">
        <v>338</v>
      </c>
      <c r="AS106" s="36" t="s">
        <v>338</v>
      </c>
      <c r="AT106" s="36" t="s">
        <v>338</v>
      </c>
      <c r="AU106" s="36" t="s">
        <v>338</v>
      </c>
      <c r="AV106" s="36" t="s">
        <v>338</v>
      </c>
      <c r="AW106" s="36" t="s">
        <v>338</v>
      </c>
      <c r="AX106" s="36" t="s">
        <v>338</v>
      </c>
      <c r="AY106" s="36" t="s">
        <v>338</v>
      </c>
      <c r="AZ106" s="36" t="s">
        <v>338</v>
      </c>
      <c r="BA106" s="36" t="s">
        <v>338</v>
      </c>
      <c r="BB106" s="36" t="s">
        <v>338</v>
      </c>
      <c r="BC106" s="36" t="s">
        <v>338</v>
      </c>
      <c r="BD106" s="36" t="s">
        <v>338</v>
      </c>
      <c r="BE106" s="36" t="s">
        <v>338</v>
      </c>
      <c r="BF106" s="36" t="s">
        <v>338</v>
      </c>
      <c r="BG106" s="36" t="s">
        <v>338</v>
      </c>
      <c r="BH106" s="36" t="s">
        <v>338</v>
      </c>
      <c r="BI106" s="36" t="s">
        <v>338</v>
      </c>
      <c r="BJ106" s="36" t="s">
        <v>338</v>
      </c>
      <c r="BK106" s="36" t="s">
        <v>338</v>
      </c>
      <c r="BL106" s="36" t="s">
        <v>338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 t="s">
        <v>338</v>
      </c>
      <c r="E107" s="36" t="s">
        <v>338</v>
      </c>
      <c r="F107" s="36" t="s">
        <v>338</v>
      </c>
      <c r="G107" s="36" t="s">
        <v>338</v>
      </c>
      <c r="H107" s="36" t="s">
        <v>338</v>
      </c>
      <c r="I107" s="36" t="s">
        <v>338</v>
      </c>
      <c r="J107" s="36" t="s">
        <v>338</v>
      </c>
      <c r="K107" s="36" t="s">
        <v>338</v>
      </c>
      <c r="L107" s="36" t="s">
        <v>338</v>
      </c>
      <c r="M107" s="36" t="s">
        <v>338</v>
      </c>
      <c r="N107" s="36" t="s">
        <v>338</v>
      </c>
      <c r="O107" s="36" t="s">
        <v>338</v>
      </c>
      <c r="P107" s="36" t="s">
        <v>338</v>
      </c>
      <c r="Q107" s="36" t="s">
        <v>338</v>
      </c>
      <c r="R107" s="36" t="s">
        <v>338</v>
      </c>
      <c r="S107" s="36" t="s">
        <v>338</v>
      </c>
      <c r="T107" s="36" t="s">
        <v>338</v>
      </c>
      <c r="U107" s="36" t="s">
        <v>338</v>
      </c>
      <c r="V107" s="36" t="s">
        <v>338</v>
      </c>
      <c r="W107" s="36" t="s">
        <v>338</v>
      </c>
      <c r="X107" s="36" t="s">
        <v>338</v>
      </c>
      <c r="Y107" s="36" t="s">
        <v>338</v>
      </c>
      <c r="Z107" s="36" t="s">
        <v>338</v>
      </c>
      <c r="AA107" s="36" t="s">
        <v>338</v>
      </c>
      <c r="AB107" s="36" t="s">
        <v>338</v>
      </c>
      <c r="AC107" s="36" t="s">
        <v>338</v>
      </c>
      <c r="AD107" s="36" t="s">
        <v>338</v>
      </c>
      <c r="AE107" s="36" t="s">
        <v>338</v>
      </c>
      <c r="AF107" s="36" t="s">
        <v>338</v>
      </c>
      <c r="AG107" s="36" t="s">
        <v>338</v>
      </c>
      <c r="AH107" s="36" t="s">
        <v>338</v>
      </c>
      <c r="AI107" s="36" t="s">
        <v>338</v>
      </c>
      <c r="AJ107" s="36" t="s">
        <v>338</v>
      </c>
      <c r="AK107" s="36" t="s">
        <v>338</v>
      </c>
      <c r="AL107" s="36" t="s">
        <v>338</v>
      </c>
      <c r="AM107" s="36" t="s">
        <v>338</v>
      </c>
      <c r="AN107" s="36" t="s">
        <v>338</v>
      </c>
      <c r="AO107" s="36" t="s">
        <v>338</v>
      </c>
      <c r="AP107" s="36" t="s">
        <v>338</v>
      </c>
      <c r="AQ107" s="36" t="s">
        <v>338</v>
      </c>
      <c r="AR107" s="36" t="s">
        <v>338</v>
      </c>
      <c r="AS107" s="36" t="s">
        <v>338</v>
      </c>
      <c r="AT107" s="36" t="s">
        <v>338</v>
      </c>
      <c r="AU107" s="36" t="s">
        <v>338</v>
      </c>
      <c r="AV107" s="36" t="s">
        <v>338</v>
      </c>
      <c r="AW107" s="36" t="s">
        <v>338</v>
      </c>
      <c r="AX107" s="36" t="s">
        <v>338</v>
      </c>
      <c r="AY107" s="36" t="s">
        <v>338</v>
      </c>
      <c r="AZ107" s="36" t="s">
        <v>338</v>
      </c>
      <c r="BA107" s="36" t="s">
        <v>338</v>
      </c>
      <c r="BB107" s="36" t="s">
        <v>338</v>
      </c>
      <c r="BC107" s="36" t="s">
        <v>338</v>
      </c>
      <c r="BD107" s="36" t="s">
        <v>338</v>
      </c>
      <c r="BE107" s="36" t="s">
        <v>338</v>
      </c>
      <c r="BF107" s="36" t="s">
        <v>338</v>
      </c>
      <c r="BG107" s="36" t="s">
        <v>338</v>
      </c>
      <c r="BH107" s="36" t="s">
        <v>338</v>
      </c>
      <c r="BI107" s="36" t="s">
        <v>338</v>
      </c>
      <c r="BJ107" s="36" t="s">
        <v>338</v>
      </c>
      <c r="BK107" s="36" t="s">
        <v>338</v>
      </c>
      <c r="BL107" s="36" t="s">
        <v>338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 t="s">
        <v>338</v>
      </c>
      <c r="E108" s="36" t="s">
        <v>338</v>
      </c>
      <c r="F108" s="36" t="s">
        <v>338</v>
      </c>
      <c r="G108" s="36" t="s">
        <v>338</v>
      </c>
      <c r="H108" s="36" t="s">
        <v>338</v>
      </c>
      <c r="I108" s="36" t="s">
        <v>338</v>
      </c>
      <c r="J108" s="36" t="s">
        <v>338</v>
      </c>
      <c r="K108" s="36" t="s">
        <v>338</v>
      </c>
      <c r="L108" s="36" t="s">
        <v>338</v>
      </c>
      <c r="M108" s="36" t="s">
        <v>338</v>
      </c>
      <c r="N108" s="36" t="s">
        <v>338</v>
      </c>
      <c r="O108" s="36" t="s">
        <v>338</v>
      </c>
      <c r="P108" s="36" t="s">
        <v>338</v>
      </c>
      <c r="Q108" s="36" t="s">
        <v>338</v>
      </c>
      <c r="R108" s="36" t="s">
        <v>338</v>
      </c>
      <c r="S108" s="36" t="s">
        <v>338</v>
      </c>
      <c r="T108" s="36" t="s">
        <v>338</v>
      </c>
      <c r="U108" s="36" t="s">
        <v>338</v>
      </c>
      <c r="V108" s="36" t="s">
        <v>338</v>
      </c>
      <c r="W108" s="36" t="s">
        <v>338</v>
      </c>
      <c r="X108" s="36" t="s">
        <v>338</v>
      </c>
      <c r="Y108" s="36" t="s">
        <v>338</v>
      </c>
      <c r="Z108" s="36" t="s">
        <v>338</v>
      </c>
      <c r="AA108" s="36" t="s">
        <v>338</v>
      </c>
      <c r="AB108" s="36" t="s">
        <v>338</v>
      </c>
      <c r="AC108" s="36" t="s">
        <v>338</v>
      </c>
      <c r="AD108" s="36" t="s">
        <v>338</v>
      </c>
      <c r="AE108" s="36" t="s">
        <v>338</v>
      </c>
      <c r="AF108" s="36" t="s">
        <v>338</v>
      </c>
      <c r="AG108" s="36" t="s">
        <v>338</v>
      </c>
      <c r="AH108" s="36" t="s">
        <v>338</v>
      </c>
      <c r="AI108" s="36" t="s">
        <v>338</v>
      </c>
      <c r="AJ108" s="36" t="s">
        <v>338</v>
      </c>
      <c r="AK108" s="36" t="s">
        <v>338</v>
      </c>
      <c r="AL108" s="36" t="s">
        <v>338</v>
      </c>
      <c r="AM108" s="36" t="s">
        <v>338</v>
      </c>
      <c r="AN108" s="36" t="s">
        <v>338</v>
      </c>
      <c r="AO108" s="36" t="s">
        <v>338</v>
      </c>
      <c r="AP108" s="36" t="s">
        <v>338</v>
      </c>
      <c r="AQ108" s="36" t="s">
        <v>338</v>
      </c>
      <c r="AR108" s="36" t="s">
        <v>338</v>
      </c>
      <c r="AS108" s="36" t="s">
        <v>338</v>
      </c>
      <c r="AT108" s="36" t="s">
        <v>338</v>
      </c>
      <c r="AU108" s="36" t="s">
        <v>338</v>
      </c>
      <c r="AV108" s="36" t="s">
        <v>338</v>
      </c>
      <c r="AW108" s="36" t="s">
        <v>338</v>
      </c>
      <c r="AX108" s="36" t="s">
        <v>338</v>
      </c>
      <c r="AY108" s="36" t="s">
        <v>338</v>
      </c>
      <c r="AZ108" s="36" t="s">
        <v>338</v>
      </c>
      <c r="BA108" s="36" t="s">
        <v>338</v>
      </c>
      <c r="BB108" s="36" t="s">
        <v>338</v>
      </c>
      <c r="BC108" s="36" t="s">
        <v>338</v>
      </c>
      <c r="BD108" s="36" t="s">
        <v>338</v>
      </c>
      <c r="BE108" s="36" t="s">
        <v>338</v>
      </c>
      <c r="BF108" s="36" t="s">
        <v>338</v>
      </c>
      <c r="BG108" s="36" t="s">
        <v>338</v>
      </c>
      <c r="BH108" s="36" t="s">
        <v>338</v>
      </c>
      <c r="BI108" s="36" t="s">
        <v>338</v>
      </c>
      <c r="BJ108" s="36" t="s">
        <v>338</v>
      </c>
      <c r="BK108" s="36" t="s">
        <v>338</v>
      </c>
      <c r="BL108" s="36" t="s">
        <v>338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 t="s">
        <v>338</v>
      </c>
      <c r="E109" s="36" t="s">
        <v>338</v>
      </c>
      <c r="F109" s="36" t="s">
        <v>338</v>
      </c>
      <c r="G109" s="36" t="s">
        <v>338</v>
      </c>
      <c r="H109" s="36" t="s">
        <v>338</v>
      </c>
      <c r="I109" s="36" t="s">
        <v>338</v>
      </c>
      <c r="J109" s="36" t="s">
        <v>338</v>
      </c>
      <c r="K109" s="36" t="s">
        <v>338</v>
      </c>
      <c r="L109" s="36" t="s">
        <v>338</v>
      </c>
      <c r="M109" s="36" t="s">
        <v>338</v>
      </c>
      <c r="N109" s="36" t="s">
        <v>338</v>
      </c>
      <c r="O109" s="36" t="s">
        <v>338</v>
      </c>
      <c r="P109" s="36" t="s">
        <v>338</v>
      </c>
      <c r="Q109" s="36" t="s">
        <v>338</v>
      </c>
      <c r="R109" s="36" t="s">
        <v>338</v>
      </c>
      <c r="S109" s="36" t="s">
        <v>338</v>
      </c>
      <c r="T109" s="36" t="s">
        <v>338</v>
      </c>
      <c r="U109" s="36" t="s">
        <v>338</v>
      </c>
      <c r="V109" s="36" t="s">
        <v>338</v>
      </c>
      <c r="W109" s="36" t="s">
        <v>338</v>
      </c>
      <c r="X109" s="36" t="s">
        <v>338</v>
      </c>
      <c r="Y109" s="36" t="s">
        <v>338</v>
      </c>
      <c r="Z109" s="36" t="s">
        <v>338</v>
      </c>
      <c r="AA109" s="36" t="s">
        <v>338</v>
      </c>
      <c r="AB109" s="36" t="s">
        <v>338</v>
      </c>
      <c r="AC109" s="36" t="s">
        <v>338</v>
      </c>
      <c r="AD109" s="36" t="s">
        <v>338</v>
      </c>
      <c r="AE109" s="36" t="s">
        <v>338</v>
      </c>
      <c r="AF109" s="36" t="s">
        <v>338</v>
      </c>
      <c r="AG109" s="36" t="s">
        <v>338</v>
      </c>
      <c r="AH109" s="36" t="s">
        <v>338</v>
      </c>
      <c r="AI109" s="36" t="s">
        <v>338</v>
      </c>
      <c r="AJ109" s="36" t="s">
        <v>338</v>
      </c>
      <c r="AK109" s="36" t="s">
        <v>338</v>
      </c>
      <c r="AL109" s="36" t="s">
        <v>338</v>
      </c>
      <c r="AM109" s="36" t="s">
        <v>338</v>
      </c>
      <c r="AN109" s="36" t="s">
        <v>338</v>
      </c>
      <c r="AO109" s="36" t="s">
        <v>338</v>
      </c>
      <c r="AP109" s="36" t="s">
        <v>338</v>
      </c>
      <c r="AQ109" s="36" t="s">
        <v>338</v>
      </c>
      <c r="AR109" s="36" t="s">
        <v>338</v>
      </c>
      <c r="AS109" s="36" t="s">
        <v>338</v>
      </c>
      <c r="AT109" s="36" t="s">
        <v>338</v>
      </c>
      <c r="AU109" s="36" t="s">
        <v>338</v>
      </c>
      <c r="AV109" s="36" t="s">
        <v>338</v>
      </c>
      <c r="AW109" s="36" t="s">
        <v>338</v>
      </c>
      <c r="AX109" s="36" t="s">
        <v>338</v>
      </c>
      <c r="AY109" s="36" t="s">
        <v>338</v>
      </c>
      <c r="AZ109" s="36" t="s">
        <v>338</v>
      </c>
      <c r="BA109" s="36" t="s">
        <v>338</v>
      </c>
      <c r="BB109" s="36" t="s">
        <v>338</v>
      </c>
      <c r="BC109" s="36" t="s">
        <v>338</v>
      </c>
      <c r="BD109" s="36" t="s">
        <v>338</v>
      </c>
      <c r="BE109" s="36" t="s">
        <v>338</v>
      </c>
      <c r="BF109" s="36" t="s">
        <v>338</v>
      </c>
      <c r="BG109" s="36" t="s">
        <v>338</v>
      </c>
      <c r="BH109" s="36" t="s">
        <v>338</v>
      </c>
      <c r="BI109" s="36" t="s">
        <v>338</v>
      </c>
      <c r="BJ109" s="36" t="s">
        <v>338</v>
      </c>
      <c r="BK109" s="36" t="s">
        <v>338</v>
      </c>
      <c r="BL109" s="36" t="s">
        <v>338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 t="s">
        <v>338</v>
      </c>
      <c r="E110" s="36" t="s">
        <v>338</v>
      </c>
      <c r="F110" s="36" t="s">
        <v>338</v>
      </c>
      <c r="G110" s="36" t="s">
        <v>338</v>
      </c>
      <c r="H110" s="36" t="s">
        <v>338</v>
      </c>
      <c r="I110" s="36" t="s">
        <v>338</v>
      </c>
      <c r="J110" s="36" t="s">
        <v>338</v>
      </c>
      <c r="K110" s="36" t="s">
        <v>338</v>
      </c>
      <c r="L110" s="36" t="s">
        <v>338</v>
      </c>
      <c r="M110" s="36" t="s">
        <v>338</v>
      </c>
      <c r="N110" s="36" t="s">
        <v>338</v>
      </c>
      <c r="O110" s="36" t="s">
        <v>338</v>
      </c>
      <c r="P110" s="36" t="s">
        <v>338</v>
      </c>
      <c r="Q110" s="36" t="s">
        <v>338</v>
      </c>
      <c r="R110" s="36" t="s">
        <v>338</v>
      </c>
      <c r="S110" s="36" t="s">
        <v>338</v>
      </c>
      <c r="T110" s="36" t="s">
        <v>338</v>
      </c>
      <c r="U110" s="36" t="s">
        <v>338</v>
      </c>
      <c r="V110" s="36" t="s">
        <v>338</v>
      </c>
      <c r="W110" s="36" t="s">
        <v>338</v>
      </c>
      <c r="X110" s="36" t="s">
        <v>338</v>
      </c>
      <c r="Y110" s="36" t="s">
        <v>338</v>
      </c>
      <c r="Z110" s="36" t="s">
        <v>338</v>
      </c>
      <c r="AA110" s="36" t="s">
        <v>338</v>
      </c>
      <c r="AB110" s="36" t="s">
        <v>338</v>
      </c>
      <c r="AC110" s="36" t="s">
        <v>338</v>
      </c>
      <c r="AD110" s="36" t="s">
        <v>338</v>
      </c>
      <c r="AE110" s="36" t="s">
        <v>338</v>
      </c>
      <c r="AF110" s="36" t="s">
        <v>338</v>
      </c>
      <c r="AG110" s="36" t="s">
        <v>338</v>
      </c>
      <c r="AH110" s="36" t="s">
        <v>338</v>
      </c>
      <c r="AI110" s="36" t="s">
        <v>338</v>
      </c>
      <c r="AJ110" s="36" t="s">
        <v>338</v>
      </c>
      <c r="AK110" s="36" t="s">
        <v>338</v>
      </c>
      <c r="AL110" s="36" t="s">
        <v>338</v>
      </c>
      <c r="AM110" s="36" t="s">
        <v>338</v>
      </c>
      <c r="AN110" s="36" t="s">
        <v>338</v>
      </c>
      <c r="AO110" s="36" t="s">
        <v>338</v>
      </c>
      <c r="AP110" s="36" t="s">
        <v>338</v>
      </c>
      <c r="AQ110" s="36" t="s">
        <v>338</v>
      </c>
      <c r="AR110" s="36" t="s">
        <v>338</v>
      </c>
      <c r="AS110" s="36" t="s">
        <v>338</v>
      </c>
      <c r="AT110" s="36" t="s">
        <v>338</v>
      </c>
      <c r="AU110" s="36" t="s">
        <v>338</v>
      </c>
      <c r="AV110" s="36" t="s">
        <v>338</v>
      </c>
      <c r="AW110" s="36" t="s">
        <v>338</v>
      </c>
      <c r="AX110" s="36" t="s">
        <v>338</v>
      </c>
      <c r="AY110" s="36" t="s">
        <v>338</v>
      </c>
      <c r="AZ110" s="36" t="s">
        <v>338</v>
      </c>
      <c r="BA110" s="36" t="s">
        <v>338</v>
      </c>
      <c r="BB110" s="36" t="s">
        <v>338</v>
      </c>
      <c r="BC110" s="36" t="s">
        <v>338</v>
      </c>
      <c r="BD110" s="36" t="s">
        <v>338</v>
      </c>
      <c r="BE110" s="36" t="s">
        <v>338</v>
      </c>
      <c r="BF110" s="36" t="s">
        <v>338</v>
      </c>
      <c r="BG110" s="36" t="s">
        <v>338</v>
      </c>
      <c r="BH110" s="36" t="s">
        <v>338</v>
      </c>
      <c r="BI110" s="36" t="s">
        <v>338</v>
      </c>
      <c r="BJ110" s="36" t="s">
        <v>338</v>
      </c>
      <c r="BK110" s="36" t="s">
        <v>338</v>
      </c>
      <c r="BL110" s="36" t="s">
        <v>338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 t="s">
        <v>338</v>
      </c>
      <c r="E111" s="36" t="s">
        <v>338</v>
      </c>
      <c r="F111" s="36" t="s">
        <v>338</v>
      </c>
      <c r="G111" s="36" t="s">
        <v>338</v>
      </c>
      <c r="H111" s="36" t="s">
        <v>338</v>
      </c>
      <c r="I111" s="36" t="s">
        <v>338</v>
      </c>
      <c r="J111" s="36" t="s">
        <v>338</v>
      </c>
      <c r="K111" s="36" t="s">
        <v>338</v>
      </c>
      <c r="L111" s="36" t="s">
        <v>338</v>
      </c>
      <c r="M111" s="36" t="s">
        <v>338</v>
      </c>
      <c r="N111" s="36" t="s">
        <v>338</v>
      </c>
      <c r="O111" s="36" t="s">
        <v>338</v>
      </c>
      <c r="P111" s="36" t="s">
        <v>338</v>
      </c>
      <c r="Q111" s="36" t="s">
        <v>338</v>
      </c>
      <c r="R111" s="36" t="s">
        <v>338</v>
      </c>
      <c r="S111" s="36" t="s">
        <v>338</v>
      </c>
      <c r="T111" s="36" t="s">
        <v>338</v>
      </c>
      <c r="U111" s="36" t="s">
        <v>338</v>
      </c>
      <c r="V111" s="36" t="s">
        <v>338</v>
      </c>
      <c r="W111" s="36" t="s">
        <v>338</v>
      </c>
      <c r="X111" s="36" t="s">
        <v>338</v>
      </c>
      <c r="Y111" s="36" t="s">
        <v>338</v>
      </c>
      <c r="Z111" s="36" t="s">
        <v>338</v>
      </c>
      <c r="AA111" s="36" t="s">
        <v>338</v>
      </c>
      <c r="AB111" s="36" t="s">
        <v>338</v>
      </c>
      <c r="AC111" s="36" t="s">
        <v>338</v>
      </c>
      <c r="AD111" s="36" t="s">
        <v>338</v>
      </c>
      <c r="AE111" s="36" t="s">
        <v>338</v>
      </c>
      <c r="AF111" s="36" t="s">
        <v>338</v>
      </c>
      <c r="AG111" s="36" t="s">
        <v>338</v>
      </c>
      <c r="AH111" s="36" t="s">
        <v>338</v>
      </c>
      <c r="AI111" s="36" t="s">
        <v>338</v>
      </c>
      <c r="AJ111" s="36" t="s">
        <v>338</v>
      </c>
      <c r="AK111" s="36" t="s">
        <v>338</v>
      </c>
      <c r="AL111" s="36" t="s">
        <v>338</v>
      </c>
      <c r="AM111" s="36" t="s">
        <v>338</v>
      </c>
      <c r="AN111" s="36" t="s">
        <v>338</v>
      </c>
      <c r="AO111" s="36" t="s">
        <v>338</v>
      </c>
      <c r="AP111" s="36" t="s">
        <v>338</v>
      </c>
      <c r="AQ111" s="36" t="s">
        <v>338</v>
      </c>
      <c r="AR111" s="36" t="s">
        <v>338</v>
      </c>
      <c r="AS111" s="36" t="s">
        <v>338</v>
      </c>
      <c r="AT111" s="36" t="s">
        <v>338</v>
      </c>
      <c r="AU111" s="36" t="s">
        <v>338</v>
      </c>
      <c r="AV111" s="36" t="s">
        <v>338</v>
      </c>
      <c r="AW111" s="36" t="s">
        <v>338</v>
      </c>
      <c r="AX111" s="36" t="s">
        <v>338</v>
      </c>
      <c r="AY111" s="36" t="s">
        <v>338</v>
      </c>
      <c r="AZ111" s="36" t="s">
        <v>338</v>
      </c>
      <c r="BA111" s="36" t="s">
        <v>338</v>
      </c>
      <c r="BB111" s="36" t="s">
        <v>338</v>
      </c>
      <c r="BC111" s="36" t="s">
        <v>338</v>
      </c>
      <c r="BD111" s="36" t="s">
        <v>338</v>
      </c>
      <c r="BE111" s="36" t="s">
        <v>338</v>
      </c>
      <c r="BF111" s="36" t="s">
        <v>338</v>
      </c>
      <c r="BG111" s="36" t="s">
        <v>338</v>
      </c>
      <c r="BH111" s="36" t="s">
        <v>338</v>
      </c>
      <c r="BI111" s="36" t="s">
        <v>338</v>
      </c>
      <c r="BJ111" s="36" t="s">
        <v>338</v>
      </c>
      <c r="BK111" s="36" t="s">
        <v>338</v>
      </c>
      <c r="BL111" s="36" t="s">
        <v>338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 t="s">
        <v>338</v>
      </c>
      <c r="E112" s="36" t="s">
        <v>338</v>
      </c>
      <c r="F112" s="36" t="s">
        <v>338</v>
      </c>
      <c r="G112" s="36" t="s">
        <v>338</v>
      </c>
      <c r="H112" s="36" t="s">
        <v>338</v>
      </c>
      <c r="I112" s="36" t="s">
        <v>338</v>
      </c>
      <c r="J112" s="36" t="s">
        <v>338</v>
      </c>
      <c r="K112" s="36" t="s">
        <v>338</v>
      </c>
      <c r="L112" s="36" t="s">
        <v>338</v>
      </c>
      <c r="M112" s="36" t="s">
        <v>338</v>
      </c>
      <c r="N112" s="36" t="s">
        <v>338</v>
      </c>
      <c r="O112" s="36" t="s">
        <v>338</v>
      </c>
      <c r="P112" s="36" t="s">
        <v>338</v>
      </c>
      <c r="Q112" s="36" t="s">
        <v>338</v>
      </c>
      <c r="R112" s="36" t="s">
        <v>338</v>
      </c>
      <c r="S112" s="36" t="s">
        <v>338</v>
      </c>
      <c r="T112" s="36" t="s">
        <v>338</v>
      </c>
      <c r="U112" s="36" t="s">
        <v>338</v>
      </c>
      <c r="V112" s="36" t="s">
        <v>338</v>
      </c>
      <c r="W112" s="36" t="s">
        <v>338</v>
      </c>
      <c r="X112" s="36" t="s">
        <v>338</v>
      </c>
      <c r="Y112" s="36" t="s">
        <v>338</v>
      </c>
      <c r="Z112" s="36" t="s">
        <v>338</v>
      </c>
      <c r="AA112" s="36" t="s">
        <v>338</v>
      </c>
      <c r="AB112" s="36" t="s">
        <v>338</v>
      </c>
      <c r="AC112" s="36" t="s">
        <v>338</v>
      </c>
      <c r="AD112" s="36" t="s">
        <v>338</v>
      </c>
      <c r="AE112" s="36" t="s">
        <v>338</v>
      </c>
      <c r="AF112" s="36" t="s">
        <v>338</v>
      </c>
      <c r="AG112" s="36" t="s">
        <v>338</v>
      </c>
      <c r="AH112" s="36" t="s">
        <v>338</v>
      </c>
      <c r="AI112" s="36" t="s">
        <v>338</v>
      </c>
      <c r="AJ112" s="36" t="s">
        <v>338</v>
      </c>
      <c r="AK112" s="36" t="s">
        <v>338</v>
      </c>
      <c r="AL112" s="36" t="s">
        <v>338</v>
      </c>
      <c r="AM112" s="36" t="s">
        <v>338</v>
      </c>
      <c r="AN112" s="36" t="s">
        <v>338</v>
      </c>
      <c r="AO112" s="36" t="s">
        <v>338</v>
      </c>
      <c r="AP112" s="36" t="s">
        <v>338</v>
      </c>
      <c r="AQ112" s="36" t="s">
        <v>338</v>
      </c>
      <c r="AR112" s="36" t="s">
        <v>338</v>
      </c>
      <c r="AS112" s="36" t="s">
        <v>338</v>
      </c>
      <c r="AT112" s="36" t="s">
        <v>338</v>
      </c>
      <c r="AU112" s="36" t="s">
        <v>338</v>
      </c>
      <c r="AV112" s="36" t="s">
        <v>338</v>
      </c>
      <c r="AW112" s="36" t="s">
        <v>338</v>
      </c>
      <c r="AX112" s="36" t="s">
        <v>338</v>
      </c>
      <c r="AY112" s="36" t="s">
        <v>338</v>
      </c>
      <c r="AZ112" s="36" t="s">
        <v>338</v>
      </c>
      <c r="BA112" s="36" t="s">
        <v>338</v>
      </c>
      <c r="BB112" s="36" t="s">
        <v>338</v>
      </c>
      <c r="BC112" s="36" t="s">
        <v>338</v>
      </c>
      <c r="BD112" s="36" t="s">
        <v>338</v>
      </c>
      <c r="BE112" s="36" t="s">
        <v>338</v>
      </c>
      <c r="BF112" s="36" t="s">
        <v>338</v>
      </c>
      <c r="BG112" s="36" t="s">
        <v>338</v>
      </c>
      <c r="BH112" s="36" t="s">
        <v>338</v>
      </c>
      <c r="BI112" s="36" t="s">
        <v>338</v>
      </c>
      <c r="BJ112" s="36" t="s">
        <v>338</v>
      </c>
      <c r="BK112" s="36" t="s">
        <v>338</v>
      </c>
      <c r="BL112" s="36" t="s">
        <v>338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 t="s">
        <v>338</v>
      </c>
      <c r="E113" s="36" t="s">
        <v>338</v>
      </c>
      <c r="F113" s="36" t="s">
        <v>338</v>
      </c>
      <c r="G113" s="36" t="s">
        <v>338</v>
      </c>
      <c r="H113" s="36" t="s">
        <v>338</v>
      </c>
      <c r="I113" s="36" t="s">
        <v>338</v>
      </c>
      <c r="J113" s="36" t="s">
        <v>338</v>
      </c>
      <c r="K113" s="36" t="s">
        <v>338</v>
      </c>
      <c r="L113" s="36" t="s">
        <v>338</v>
      </c>
      <c r="M113" s="36" t="s">
        <v>338</v>
      </c>
      <c r="N113" s="36" t="s">
        <v>338</v>
      </c>
      <c r="O113" s="36" t="s">
        <v>338</v>
      </c>
      <c r="P113" s="36" t="s">
        <v>338</v>
      </c>
      <c r="Q113" s="36" t="s">
        <v>338</v>
      </c>
      <c r="R113" s="36" t="s">
        <v>338</v>
      </c>
      <c r="S113" s="36" t="s">
        <v>338</v>
      </c>
      <c r="T113" s="36" t="s">
        <v>338</v>
      </c>
      <c r="U113" s="36" t="s">
        <v>338</v>
      </c>
      <c r="V113" s="36" t="s">
        <v>338</v>
      </c>
      <c r="W113" s="36" t="s">
        <v>338</v>
      </c>
      <c r="X113" s="36" t="s">
        <v>338</v>
      </c>
      <c r="Y113" s="36" t="s">
        <v>338</v>
      </c>
      <c r="Z113" s="36" t="s">
        <v>338</v>
      </c>
      <c r="AA113" s="36" t="s">
        <v>338</v>
      </c>
      <c r="AB113" s="36" t="s">
        <v>338</v>
      </c>
      <c r="AC113" s="36" t="s">
        <v>338</v>
      </c>
      <c r="AD113" s="36" t="s">
        <v>338</v>
      </c>
      <c r="AE113" s="36" t="s">
        <v>338</v>
      </c>
      <c r="AF113" s="36" t="s">
        <v>338</v>
      </c>
      <c r="AG113" s="36" t="s">
        <v>338</v>
      </c>
      <c r="AH113" s="36" t="s">
        <v>338</v>
      </c>
      <c r="AI113" s="36" t="s">
        <v>338</v>
      </c>
      <c r="AJ113" s="36" t="s">
        <v>338</v>
      </c>
      <c r="AK113" s="36" t="s">
        <v>338</v>
      </c>
      <c r="AL113" s="36" t="s">
        <v>338</v>
      </c>
      <c r="AM113" s="36" t="s">
        <v>338</v>
      </c>
      <c r="AN113" s="36" t="s">
        <v>338</v>
      </c>
      <c r="AO113" s="36" t="s">
        <v>338</v>
      </c>
      <c r="AP113" s="36" t="s">
        <v>338</v>
      </c>
      <c r="AQ113" s="36" t="s">
        <v>338</v>
      </c>
      <c r="AR113" s="36" t="s">
        <v>338</v>
      </c>
      <c r="AS113" s="36" t="s">
        <v>338</v>
      </c>
      <c r="AT113" s="36" t="s">
        <v>338</v>
      </c>
      <c r="AU113" s="36" t="s">
        <v>338</v>
      </c>
      <c r="AV113" s="36" t="s">
        <v>338</v>
      </c>
      <c r="AW113" s="36" t="s">
        <v>338</v>
      </c>
      <c r="AX113" s="36" t="s">
        <v>338</v>
      </c>
      <c r="AY113" s="36" t="s">
        <v>338</v>
      </c>
      <c r="AZ113" s="36" t="s">
        <v>338</v>
      </c>
      <c r="BA113" s="36" t="s">
        <v>338</v>
      </c>
      <c r="BB113" s="36" t="s">
        <v>338</v>
      </c>
      <c r="BC113" s="36" t="s">
        <v>338</v>
      </c>
      <c r="BD113" s="36" t="s">
        <v>338</v>
      </c>
      <c r="BE113" s="36" t="s">
        <v>338</v>
      </c>
      <c r="BF113" s="36" t="s">
        <v>338</v>
      </c>
      <c r="BG113" s="36" t="s">
        <v>338</v>
      </c>
      <c r="BH113" s="36" t="s">
        <v>338</v>
      </c>
      <c r="BI113" s="36" t="s">
        <v>338</v>
      </c>
      <c r="BJ113" s="36" t="s">
        <v>338</v>
      </c>
      <c r="BK113" s="36" t="s">
        <v>338</v>
      </c>
      <c r="BL113" s="36" t="s">
        <v>338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 t="s">
        <v>338</v>
      </c>
      <c r="E114" s="36" t="s">
        <v>338</v>
      </c>
      <c r="F114" s="36" t="s">
        <v>338</v>
      </c>
      <c r="G114" s="36" t="s">
        <v>338</v>
      </c>
      <c r="H114" s="36" t="s">
        <v>338</v>
      </c>
      <c r="I114" s="36" t="s">
        <v>338</v>
      </c>
      <c r="J114" s="36" t="s">
        <v>338</v>
      </c>
      <c r="K114" s="36" t="s">
        <v>338</v>
      </c>
      <c r="L114" s="36" t="s">
        <v>338</v>
      </c>
      <c r="M114" s="36" t="s">
        <v>338</v>
      </c>
      <c r="N114" s="36" t="s">
        <v>338</v>
      </c>
      <c r="O114" s="36" t="s">
        <v>338</v>
      </c>
      <c r="P114" s="36" t="s">
        <v>338</v>
      </c>
      <c r="Q114" s="36" t="s">
        <v>338</v>
      </c>
      <c r="R114" s="36" t="s">
        <v>338</v>
      </c>
      <c r="S114" s="36" t="s">
        <v>338</v>
      </c>
      <c r="T114" s="36" t="s">
        <v>338</v>
      </c>
      <c r="U114" s="36" t="s">
        <v>338</v>
      </c>
      <c r="V114" s="36" t="s">
        <v>338</v>
      </c>
      <c r="W114" s="36" t="s">
        <v>338</v>
      </c>
      <c r="X114" s="36" t="s">
        <v>338</v>
      </c>
      <c r="Y114" s="36" t="s">
        <v>338</v>
      </c>
      <c r="Z114" s="36" t="s">
        <v>338</v>
      </c>
      <c r="AA114" s="36" t="s">
        <v>338</v>
      </c>
      <c r="AB114" s="36" t="s">
        <v>338</v>
      </c>
      <c r="AC114" s="36" t="s">
        <v>338</v>
      </c>
      <c r="AD114" s="36" t="s">
        <v>338</v>
      </c>
      <c r="AE114" s="36" t="s">
        <v>338</v>
      </c>
      <c r="AF114" s="36" t="s">
        <v>338</v>
      </c>
      <c r="AG114" s="36" t="s">
        <v>338</v>
      </c>
      <c r="AH114" s="36" t="s">
        <v>338</v>
      </c>
      <c r="AI114" s="36" t="s">
        <v>338</v>
      </c>
      <c r="AJ114" s="36" t="s">
        <v>338</v>
      </c>
      <c r="AK114" s="36" t="s">
        <v>338</v>
      </c>
      <c r="AL114" s="36" t="s">
        <v>338</v>
      </c>
      <c r="AM114" s="36" t="s">
        <v>338</v>
      </c>
      <c r="AN114" s="36" t="s">
        <v>338</v>
      </c>
      <c r="AO114" s="36" t="s">
        <v>338</v>
      </c>
      <c r="AP114" s="36" t="s">
        <v>338</v>
      </c>
      <c r="AQ114" s="36" t="s">
        <v>338</v>
      </c>
      <c r="AR114" s="36" t="s">
        <v>338</v>
      </c>
      <c r="AS114" s="36" t="s">
        <v>338</v>
      </c>
      <c r="AT114" s="36" t="s">
        <v>338</v>
      </c>
      <c r="AU114" s="36" t="s">
        <v>338</v>
      </c>
      <c r="AV114" s="36" t="s">
        <v>338</v>
      </c>
      <c r="AW114" s="36" t="s">
        <v>338</v>
      </c>
      <c r="AX114" s="36" t="s">
        <v>338</v>
      </c>
      <c r="AY114" s="36" t="s">
        <v>338</v>
      </c>
      <c r="AZ114" s="36" t="s">
        <v>338</v>
      </c>
      <c r="BA114" s="36" t="s">
        <v>338</v>
      </c>
      <c r="BB114" s="36" t="s">
        <v>338</v>
      </c>
      <c r="BC114" s="36" t="s">
        <v>338</v>
      </c>
      <c r="BD114" s="36" t="s">
        <v>338</v>
      </c>
      <c r="BE114" s="36" t="s">
        <v>338</v>
      </c>
      <c r="BF114" s="36" t="s">
        <v>338</v>
      </c>
      <c r="BG114" s="36" t="s">
        <v>338</v>
      </c>
      <c r="BH114" s="36" t="s">
        <v>338</v>
      </c>
      <c r="BI114" s="36" t="s">
        <v>338</v>
      </c>
      <c r="BJ114" s="36" t="s">
        <v>338</v>
      </c>
      <c r="BK114" s="36" t="s">
        <v>338</v>
      </c>
      <c r="BL114" s="36" t="s">
        <v>338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 t="s">
        <v>338</v>
      </c>
      <c r="E115" s="36" t="s">
        <v>338</v>
      </c>
      <c r="F115" s="36" t="s">
        <v>338</v>
      </c>
      <c r="G115" s="36" t="s">
        <v>338</v>
      </c>
      <c r="H115" s="36" t="s">
        <v>338</v>
      </c>
      <c r="I115" s="36" t="s">
        <v>338</v>
      </c>
      <c r="J115" s="36" t="s">
        <v>338</v>
      </c>
      <c r="K115" s="36" t="s">
        <v>338</v>
      </c>
      <c r="L115" s="36" t="s">
        <v>338</v>
      </c>
      <c r="M115" s="36" t="s">
        <v>338</v>
      </c>
      <c r="N115" s="36" t="s">
        <v>338</v>
      </c>
      <c r="O115" s="36" t="s">
        <v>338</v>
      </c>
      <c r="P115" s="36" t="s">
        <v>338</v>
      </c>
      <c r="Q115" s="36" t="s">
        <v>338</v>
      </c>
      <c r="R115" s="36" t="s">
        <v>338</v>
      </c>
      <c r="S115" s="36" t="s">
        <v>338</v>
      </c>
      <c r="T115" s="36" t="s">
        <v>338</v>
      </c>
      <c r="U115" s="36" t="s">
        <v>338</v>
      </c>
      <c r="V115" s="36" t="s">
        <v>338</v>
      </c>
      <c r="W115" s="36" t="s">
        <v>338</v>
      </c>
      <c r="X115" s="36" t="s">
        <v>338</v>
      </c>
      <c r="Y115" s="36" t="s">
        <v>338</v>
      </c>
      <c r="Z115" s="36" t="s">
        <v>338</v>
      </c>
      <c r="AA115" s="36" t="s">
        <v>338</v>
      </c>
      <c r="AB115" s="36" t="s">
        <v>338</v>
      </c>
      <c r="AC115" s="36" t="s">
        <v>338</v>
      </c>
      <c r="AD115" s="36" t="s">
        <v>338</v>
      </c>
      <c r="AE115" s="36" t="s">
        <v>338</v>
      </c>
      <c r="AF115" s="36" t="s">
        <v>338</v>
      </c>
      <c r="AG115" s="36" t="s">
        <v>338</v>
      </c>
      <c r="AH115" s="36" t="s">
        <v>338</v>
      </c>
      <c r="AI115" s="36" t="s">
        <v>338</v>
      </c>
      <c r="AJ115" s="36" t="s">
        <v>338</v>
      </c>
      <c r="AK115" s="36" t="s">
        <v>338</v>
      </c>
      <c r="AL115" s="36" t="s">
        <v>338</v>
      </c>
      <c r="AM115" s="36" t="s">
        <v>338</v>
      </c>
      <c r="AN115" s="36" t="s">
        <v>338</v>
      </c>
      <c r="AO115" s="36" t="s">
        <v>338</v>
      </c>
      <c r="AP115" s="36" t="s">
        <v>338</v>
      </c>
      <c r="AQ115" s="36" t="s">
        <v>338</v>
      </c>
      <c r="AR115" s="36" t="s">
        <v>338</v>
      </c>
      <c r="AS115" s="36" t="s">
        <v>338</v>
      </c>
      <c r="AT115" s="36" t="s">
        <v>338</v>
      </c>
      <c r="AU115" s="36" t="s">
        <v>338</v>
      </c>
      <c r="AV115" s="36" t="s">
        <v>338</v>
      </c>
      <c r="AW115" s="36" t="s">
        <v>338</v>
      </c>
      <c r="AX115" s="36" t="s">
        <v>338</v>
      </c>
      <c r="AY115" s="36" t="s">
        <v>338</v>
      </c>
      <c r="AZ115" s="36" t="s">
        <v>338</v>
      </c>
      <c r="BA115" s="36" t="s">
        <v>338</v>
      </c>
      <c r="BB115" s="36" t="s">
        <v>338</v>
      </c>
      <c r="BC115" s="36" t="s">
        <v>338</v>
      </c>
      <c r="BD115" s="36" t="s">
        <v>338</v>
      </c>
      <c r="BE115" s="36" t="s">
        <v>338</v>
      </c>
      <c r="BF115" s="36" t="s">
        <v>338</v>
      </c>
      <c r="BG115" s="36" t="s">
        <v>338</v>
      </c>
      <c r="BH115" s="36" t="s">
        <v>338</v>
      </c>
      <c r="BI115" s="36" t="s">
        <v>338</v>
      </c>
      <c r="BJ115" s="36" t="s">
        <v>338</v>
      </c>
      <c r="BK115" s="36" t="s">
        <v>338</v>
      </c>
      <c r="BL115" s="36" t="s">
        <v>338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 t="s">
        <v>338</v>
      </c>
      <c r="E116" s="36" t="s">
        <v>338</v>
      </c>
      <c r="F116" s="36" t="s">
        <v>338</v>
      </c>
      <c r="G116" s="36" t="s">
        <v>338</v>
      </c>
      <c r="H116" s="36" t="s">
        <v>338</v>
      </c>
      <c r="I116" s="36" t="s">
        <v>338</v>
      </c>
      <c r="J116" s="36" t="s">
        <v>338</v>
      </c>
      <c r="K116" s="36" t="s">
        <v>338</v>
      </c>
      <c r="L116" s="36" t="s">
        <v>338</v>
      </c>
      <c r="M116" s="36" t="s">
        <v>338</v>
      </c>
      <c r="N116" s="36" t="s">
        <v>338</v>
      </c>
      <c r="O116" s="36" t="s">
        <v>338</v>
      </c>
      <c r="P116" s="36" t="s">
        <v>338</v>
      </c>
      <c r="Q116" s="36" t="s">
        <v>338</v>
      </c>
      <c r="R116" s="36" t="s">
        <v>338</v>
      </c>
      <c r="S116" s="36" t="s">
        <v>338</v>
      </c>
      <c r="T116" s="36" t="s">
        <v>338</v>
      </c>
      <c r="U116" s="36" t="s">
        <v>338</v>
      </c>
      <c r="V116" s="36" t="s">
        <v>338</v>
      </c>
      <c r="W116" s="36" t="s">
        <v>338</v>
      </c>
      <c r="X116" s="36" t="s">
        <v>338</v>
      </c>
      <c r="Y116" s="36" t="s">
        <v>338</v>
      </c>
      <c r="Z116" s="36" t="s">
        <v>338</v>
      </c>
      <c r="AA116" s="36" t="s">
        <v>338</v>
      </c>
      <c r="AB116" s="36" t="s">
        <v>338</v>
      </c>
      <c r="AC116" s="36" t="s">
        <v>338</v>
      </c>
      <c r="AD116" s="36" t="s">
        <v>338</v>
      </c>
      <c r="AE116" s="36" t="s">
        <v>338</v>
      </c>
      <c r="AF116" s="36" t="s">
        <v>338</v>
      </c>
      <c r="AG116" s="36" t="s">
        <v>338</v>
      </c>
      <c r="AH116" s="36" t="s">
        <v>338</v>
      </c>
      <c r="AI116" s="36" t="s">
        <v>338</v>
      </c>
      <c r="AJ116" s="36" t="s">
        <v>338</v>
      </c>
      <c r="AK116" s="36" t="s">
        <v>338</v>
      </c>
      <c r="AL116" s="36" t="s">
        <v>338</v>
      </c>
      <c r="AM116" s="36" t="s">
        <v>338</v>
      </c>
      <c r="AN116" s="36" t="s">
        <v>338</v>
      </c>
      <c r="AO116" s="36" t="s">
        <v>338</v>
      </c>
      <c r="AP116" s="36" t="s">
        <v>338</v>
      </c>
      <c r="AQ116" s="36" t="s">
        <v>338</v>
      </c>
      <c r="AR116" s="36" t="s">
        <v>338</v>
      </c>
      <c r="AS116" s="36" t="s">
        <v>338</v>
      </c>
      <c r="AT116" s="36" t="s">
        <v>338</v>
      </c>
      <c r="AU116" s="36" t="s">
        <v>338</v>
      </c>
      <c r="AV116" s="36" t="s">
        <v>338</v>
      </c>
      <c r="AW116" s="36" t="s">
        <v>338</v>
      </c>
      <c r="AX116" s="36" t="s">
        <v>338</v>
      </c>
      <c r="AY116" s="36" t="s">
        <v>338</v>
      </c>
      <c r="AZ116" s="36" t="s">
        <v>338</v>
      </c>
      <c r="BA116" s="36" t="s">
        <v>338</v>
      </c>
      <c r="BB116" s="36" t="s">
        <v>338</v>
      </c>
      <c r="BC116" s="36" t="s">
        <v>338</v>
      </c>
      <c r="BD116" s="36" t="s">
        <v>338</v>
      </c>
      <c r="BE116" s="36" t="s">
        <v>338</v>
      </c>
      <c r="BF116" s="36" t="s">
        <v>338</v>
      </c>
      <c r="BG116" s="36" t="s">
        <v>338</v>
      </c>
      <c r="BH116" s="36" t="s">
        <v>338</v>
      </c>
      <c r="BI116" s="36" t="s">
        <v>338</v>
      </c>
      <c r="BJ116" s="36" t="s">
        <v>338</v>
      </c>
      <c r="BK116" s="36" t="s">
        <v>338</v>
      </c>
      <c r="BL116" s="36" t="s">
        <v>338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 t="s">
        <v>338</v>
      </c>
      <c r="E117" s="36" t="s">
        <v>338</v>
      </c>
      <c r="F117" s="36" t="s">
        <v>338</v>
      </c>
      <c r="G117" s="36" t="s">
        <v>338</v>
      </c>
      <c r="H117" s="36" t="s">
        <v>338</v>
      </c>
      <c r="I117" s="36" t="s">
        <v>338</v>
      </c>
      <c r="J117" s="36" t="s">
        <v>338</v>
      </c>
      <c r="K117" s="36" t="s">
        <v>338</v>
      </c>
      <c r="L117" s="36" t="s">
        <v>338</v>
      </c>
      <c r="M117" s="36" t="s">
        <v>338</v>
      </c>
      <c r="N117" s="36" t="s">
        <v>338</v>
      </c>
      <c r="O117" s="36" t="s">
        <v>338</v>
      </c>
      <c r="P117" s="36" t="s">
        <v>338</v>
      </c>
      <c r="Q117" s="36" t="s">
        <v>338</v>
      </c>
      <c r="R117" s="36" t="s">
        <v>338</v>
      </c>
      <c r="S117" s="36" t="s">
        <v>338</v>
      </c>
      <c r="T117" s="36" t="s">
        <v>338</v>
      </c>
      <c r="U117" s="36" t="s">
        <v>338</v>
      </c>
      <c r="V117" s="36" t="s">
        <v>338</v>
      </c>
      <c r="W117" s="36" t="s">
        <v>338</v>
      </c>
      <c r="X117" s="36" t="s">
        <v>338</v>
      </c>
      <c r="Y117" s="36" t="s">
        <v>338</v>
      </c>
      <c r="Z117" s="36" t="s">
        <v>338</v>
      </c>
      <c r="AA117" s="36" t="s">
        <v>338</v>
      </c>
      <c r="AB117" s="36" t="s">
        <v>338</v>
      </c>
      <c r="AC117" s="36" t="s">
        <v>338</v>
      </c>
      <c r="AD117" s="36" t="s">
        <v>338</v>
      </c>
      <c r="AE117" s="36" t="s">
        <v>338</v>
      </c>
      <c r="AF117" s="36" t="s">
        <v>338</v>
      </c>
      <c r="AG117" s="36" t="s">
        <v>338</v>
      </c>
      <c r="AH117" s="36" t="s">
        <v>338</v>
      </c>
      <c r="AI117" s="36" t="s">
        <v>338</v>
      </c>
      <c r="AJ117" s="36" t="s">
        <v>338</v>
      </c>
      <c r="AK117" s="36" t="s">
        <v>338</v>
      </c>
      <c r="AL117" s="36" t="s">
        <v>338</v>
      </c>
      <c r="AM117" s="36" t="s">
        <v>338</v>
      </c>
      <c r="AN117" s="36" t="s">
        <v>338</v>
      </c>
      <c r="AO117" s="36" t="s">
        <v>338</v>
      </c>
      <c r="AP117" s="36" t="s">
        <v>338</v>
      </c>
      <c r="AQ117" s="36" t="s">
        <v>338</v>
      </c>
      <c r="AR117" s="36" t="s">
        <v>338</v>
      </c>
      <c r="AS117" s="36" t="s">
        <v>338</v>
      </c>
      <c r="AT117" s="36" t="s">
        <v>338</v>
      </c>
      <c r="AU117" s="36" t="s">
        <v>338</v>
      </c>
      <c r="AV117" s="36" t="s">
        <v>338</v>
      </c>
      <c r="AW117" s="36" t="s">
        <v>338</v>
      </c>
      <c r="AX117" s="36" t="s">
        <v>338</v>
      </c>
      <c r="AY117" s="36" t="s">
        <v>338</v>
      </c>
      <c r="AZ117" s="36" t="s">
        <v>338</v>
      </c>
      <c r="BA117" s="36" t="s">
        <v>338</v>
      </c>
      <c r="BB117" s="36" t="s">
        <v>338</v>
      </c>
      <c r="BC117" s="36" t="s">
        <v>338</v>
      </c>
      <c r="BD117" s="36" t="s">
        <v>338</v>
      </c>
      <c r="BE117" s="36" t="s">
        <v>338</v>
      </c>
      <c r="BF117" s="36" t="s">
        <v>338</v>
      </c>
      <c r="BG117" s="36" t="s">
        <v>338</v>
      </c>
      <c r="BH117" s="36" t="s">
        <v>338</v>
      </c>
      <c r="BI117" s="36" t="s">
        <v>338</v>
      </c>
      <c r="BJ117" s="36" t="s">
        <v>338</v>
      </c>
      <c r="BK117" s="36" t="s">
        <v>338</v>
      </c>
      <c r="BL117" s="36" t="s">
        <v>338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 t="s">
        <v>338</v>
      </c>
      <c r="E118" s="36" t="s">
        <v>338</v>
      </c>
      <c r="F118" s="36" t="s">
        <v>338</v>
      </c>
      <c r="G118" s="36" t="s">
        <v>338</v>
      </c>
      <c r="H118" s="36" t="s">
        <v>338</v>
      </c>
      <c r="I118" s="36" t="s">
        <v>338</v>
      </c>
      <c r="J118" s="36" t="s">
        <v>338</v>
      </c>
      <c r="K118" s="36" t="s">
        <v>338</v>
      </c>
      <c r="L118" s="36" t="s">
        <v>338</v>
      </c>
      <c r="M118" s="36" t="s">
        <v>338</v>
      </c>
      <c r="N118" s="36" t="s">
        <v>338</v>
      </c>
      <c r="O118" s="36" t="s">
        <v>338</v>
      </c>
      <c r="P118" s="36" t="s">
        <v>338</v>
      </c>
      <c r="Q118" s="36" t="s">
        <v>338</v>
      </c>
      <c r="R118" s="36" t="s">
        <v>338</v>
      </c>
      <c r="S118" s="36" t="s">
        <v>338</v>
      </c>
      <c r="T118" s="36" t="s">
        <v>338</v>
      </c>
      <c r="U118" s="36" t="s">
        <v>338</v>
      </c>
      <c r="V118" s="36" t="s">
        <v>338</v>
      </c>
      <c r="W118" s="36" t="s">
        <v>338</v>
      </c>
      <c r="X118" s="36" t="s">
        <v>338</v>
      </c>
      <c r="Y118" s="36" t="s">
        <v>338</v>
      </c>
      <c r="Z118" s="36" t="s">
        <v>338</v>
      </c>
      <c r="AA118" s="36" t="s">
        <v>338</v>
      </c>
      <c r="AB118" s="36" t="s">
        <v>338</v>
      </c>
      <c r="AC118" s="36" t="s">
        <v>338</v>
      </c>
      <c r="AD118" s="36" t="s">
        <v>338</v>
      </c>
      <c r="AE118" s="36" t="s">
        <v>338</v>
      </c>
      <c r="AF118" s="36" t="s">
        <v>338</v>
      </c>
      <c r="AG118" s="36" t="s">
        <v>338</v>
      </c>
      <c r="AH118" s="36" t="s">
        <v>338</v>
      </c>
      <c r="AI118" s="36" t="s">
        <v>338</v>
      </c>
      <c r="AJ118" s="36" t="s">
        <v>338</v>
      </c>
      <c r="AK118" s="36" t="s">
        <v>338</v>
      </c>
      <c r="AL118" s="36" t="s">
        <v>338</v>
      </c>
      <c r="AM118" s="36" t="s">
        <v>338</v>
      </c>
      <c r="AN118" s="36" t="s">
        <v>338</v>
      </c>
      <c r="AO118" s="36" t="s">
        <v>338</v>
      </c>
      <c r="AP118" s="36" t="s">
        <v>338</v>
      </c>
      <c r="AQ118" s="36" t="s">
        <v>338</v>
      </c>
      <c r="AR118" s="36" t="s">
        <v>338</v>
      </c>
      <c r="AS118" s="36" t="s">
        <v>338</v>
      </c>
      <c r="AT118" s="36" t="s">
        <v>338</v>
      </c>
      <c r="AU118" s="36" t="s">
        <v>338</v>
      </c>
      <c r="AV118" s="36" t="s">
        <v>338</v>
      </c>
      <c r="AW118" s="36" t="s">
        <v>338</v>
      </c>
      <c r="AX118" s="36" t="s">
        <v>338</v>
      </c>
      <c r="AY118" s="36" t="s">
        <v>338</v>
      </c>
      <c r="AZ118" s="36" t="s">
        <v>338</v>
      </c>
      <c r="BA118" s="36" t="s">
        <v>338</v>
      </c>
      <c r="BB118" s="36" t="s">
        <v>338</v>
      </c>
      <c r="BC118" s="36" t="s">
        <v>338</v>
      </c>
      <c r="BD118" s="36" t="s">
        <v>338</v>
      </c>
      <c r="BE118" s="36" t="s">
        <v>338</v>
      </c>
      <c r="BF118" s="36" t="s">
        <v>338</v>
      </c>
      <c r="BG118" s="36" t="s">
        <v>338</v>
      </c>
      <c r="BH118" s="36" t="s">
        <v>338</v>
      </c>
      <c r="BI118" s="36" t="s">
        <v>338</v>
      </c>
      <c r="BJ118" s="36" t="s">
        <v>338</v>
      </c>
      <c r="BK118" s="36" t="s">
        <v>338</v>
      </c>
      <c r="BL118" s="36" t="s">
        <v>338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 t="s">
        <v>338</v>
      </c>
      <c r="E119" s="36" t="s">
        <v>338</v>
      </c>
      <c r="F119" s="36" t="s">
        <v>338</v>
      </c>
      <c r="G119" s="36" t="s">
        <v>338</v>
      </c>
      <c r="H119" s="36" t="s">
        <v>338</v>
      </c>
      <c r="I119" s="36" t="s">
        <v>338</v>
      </c>
      <c r="J119" s="36" t="s">
        <v>338</v>
      </c>
      <c r="K119" s="36" t="s">
        <v>338</v>
      </c>
      <c r="L119" s="36" t="s">
        <v>338</v>
      </c>
      <c r="M119" s="36" t="s">
        <v>338</v>
      </c>
      <c r="N119" s="36" t="s">
        <v>338</v>
      </c>
      <c r="O119" s="36" t="s">
        <v>338</v>
      </c>
      <c r="P119" s="36" t="s">
        <v>338</v>
      </c>
      <c r="Q119" s="36" t="s">
        <v>338</v>
      </c>
      <c r="R119" s="36" t="s">
        <v>338</v>
      </c>
      <c r="S119" s="36" t="s">
        <v>338</v>
      </c>
      <c r="T119" s="36" t="s">
        <v>338</v>
      </c>
      <c r="U119" s="36" t="s">
        <v>338</v>
      </c>
      <c r="V119" s="36" t="s">
        <v>338</v>
      </c>
      <c r="W119" s="36" t="s">
        <v>338</v>
      </c>
      <c r="X119" s="36" t="s">
        <v>338</v>
      </c>
      <c r="Y119" s="36" t="s">
        <v>338</v>
      </c>
      <c r="Z119" s="36" t="s">
        <v>338</v>
      </c>
      <c r="AA119" s="36" t="s">
        <v>338</v>
      </c>
      <c r="AB119" s="36" t="s">
        <v>338</v>
      </c>
      <c r="AC119" s="36" t="s">
        <v>338</v>
      </c>
      <c r="AD119" s="36" t="s">
        <v>338</v>
      </c>
      <c r="AE119" s="36" t="s">
        <v>338</v>
      </c>
      <c r="AF119" s="36" t="s">
        <v>338</v>
      </c>
      <c r="AG119" s="36" t="s">
        <v>338</v>
      </c>
      <c r="AH119" s="36" t="s">
        <v>338</v>
      </c>
      <c r="AI119" s="36" t="s">
        <v>338</v>
      </c>
      <c r="AJ119" s="36" t="s">
        <v>338</v>
      </c>
      <c r="AK119" s="36" t="s">
        <v>338</v>
      </c>
      <c r="AL119" s="36" t="s">
        <v>338</v>
      </c>
      <c r="AM119" s="36" t="s">
        <v>338</v>
      </c>
      <c r="AN119" s="36" t="s">
        <v>338</v>
      </c>
      <c r="AO119" s="36" t="s">
        <v>338</v>
      </c>
      <c r="AP119" s="36" t="s">
        <v>338</v>
      </c>
      <c r="AQ119" s="36" t="s">
        <v>338</v>
      </c>
      <c r="AR119" s="36" t="s">
        <v>338</v>
      </c>
      <c r="AS119" s="36" t="s">
        <v>338</v>
      </c>
      <c r="AT119" s="36" t="s">
        <v>338</v>
      </c>
      <c r="AU119" s="36" t="s">
        <v>338</v>
      </c>
      <c r="AV119" s="36" t="s">
        <v>338</v>
      </c>
      <c r="AW119" s="36" t="s">
        <v>338</v>
      </c>
      <c r="AX119" s="36" t="s">
        <v>338</v>
      </c>
      <c r="AY119" s="36" t="s">
        <v>338</v>
      </c>
      <c r="AZ119" s="36" t="s">
        <v>338</v>
      </c>
      <c r="BA119" s="36" t="s">
        <v>338</v>
      </c>
      <c r="BB119" s="36" t="s">
        <v>338</v>
      </c>
      <c r="BC119" s="36" t="s">
        <v>338</v>
      </c>
      <c r="BD119" s="36" t="s">
        <v>338</v>
      </c>
      <c r="BE119" s="36" t="s">
        <v>338</v>
      </c>
      <c r="BF119" s="36" t="s">
        <v>338</v>
      </c>
      <c r="BG119" s="36" t="s">
        <v>338</v>
      </c>
      <c r="BH119" s="36" t="s">
        <v>338</v>
      </c>
      <c r="BI119" s="36" t="s">
        <v>338</v>
      </c>
      <c r="BJ119" s="36" t="s">
        <v>338</v>
      </c>
      <c r="BK119" s="36" t="s">
        <v>338</v>
      </c>
      <c r="BL119" s="36" t="s">
        <v>338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 t="s">
        <v>338</v>
      </c>
      <c r="E120" s="36" t="s">
        <v>338</v>
      </c>
      <c r="F120" s="36" t="s">
        <v>338</v>
      </c>
      <c r="G120" s="36" t="s">
        <v>338</v>
      </c>
      <c r="H120" s="36" t="s">
        <v>338</v>
      </c>
      <c r="I120" s="36" t="s">
        <v>338</v>
      </c>
      <c r="J120" s="36" t="s">
        <v>338</v>
      </c>
      <c r="K120" s="36" t="s">
        <v>338</v>
      </c>
      <c r="L120" s="36" t="s">
        <v>338</v>
      </c>
      <c r="M120" s="36" t="s">
        <v>338</v>
      </c>
      <c r="N120" s="36" t="s">
        <v>338</v>
      </c>
      <c r="O120" s="36" t="s">
        <v>338</v>
      </c>
      <c r="P120" s="36" t="s">
        <v>338</v>
      </c>
      <c r="Q120" s="36" t="s">
        <v>338</v>
      </c>
      <c r="R120" s="36" t="s">
        <v>338</v>
      </c>
      <c r="S120" s="36" t="s">
        <v>338</v>
      </c>
      <c r="T120" s="36" t="s">
        <v>338</v>
      </c>
      <c r="U120" s="36" t="s">
        <v>338</v>
      </c>
      <c r="V120" s="36" t="s">
        <v>338</v>
      </c>
      <c r="W120" s="36" t="s">
        <v>338</v>
      </c>
      <c r="X120" s="36" t="s">
        <v>338</v>
      </c>
      <c r="Y120" s="36" t="s">
        <v>338</v>
      </c>
      <c r="Z120" s="36" t="s">
        <v>338</v>
      </c>
      <c r="AA120" s="36" t="s">
        <v>338</v>
      </c>
      <c r="AB120" s="36" t="s">
        <v>338</v>
      </c>
      <c r="AC120" s="36" t="s">
        <v>338</v>
      </c>
      <c r="AD120" s="36" t="s">
        <v>338</v>
      </c>
      <c r="AE120" s="36" t="s">
        <v>338</v>
      </c>
      <c r="AF120" s="36" t="s">
        <v>338</v>
      </c>
      <c r="AG120" s="36" t="s">
        <v>338</v>
      </c>
      <c r="AH120" s="36" t="s">
        <v>338</v>
      </c>
      <c r="AI120" s="36" t="s">
        <v>338</v>
      </c>
      <c r="AJ120" s="36" t="s">
        <v>338</v>
      </c>
      <c r="AK120" s="36" t="s">
        <v>338</v>
      </c>
      <c r="AL120" s="36" t="s">
        <v>338</v>
      </c>
      <c r="AM120" s="36" t="s">
        <v>338</v>
      </c>
      <c r="AN120" s="36" t="s">
        <v>338</v>
      </c>
      <c r="AO120" s="36" t="s">
        <v>338</v>
      </c>
      <c r="AP120" s="36" t="s">
        <v>338</v>
      </c>
      <c r="AQ120" s="36" t="s">
        <v>338</v>
      </c>
      <c r="AR120" s="36" t="s">
        <v>338</v>
      </c>
      <c r="AS120" s="36" t="s">
        <v>338</v>
      </c>
      <c r="AT120" s="36" t="s">
        <v>338</v>
      </c>
      <c r="AU120" s="36" t="s">
        <v>338</v>
      </c>
      <c r="AV120" s="36" t="s">
        <v>338</v>
      </c>
      <c r="AW120" s="36" t="s">
        <v>338</v>
      </c>
      <c r="AX120" s="36" t="s">
        <v>338</v>
      </c>
      <c r="AY120" s="36" t="s">
        <v>338</v>
      </c>
      <c r="AZ120" s="36" t="s">
        <v>338</v>
      </c>
      <c r="BA120" s="36" t="s">
        <v>338</v>
      </c>
      <c r="BB120" s="36" t="s">
        <v>338</v>
      </c>
      <c r="BC120" s="36" t="s">
        <v>338</v>
      </c>
      <c r="BD120" s="36" t="s">
        <v>338</v>
      </c>
      <c r="BE120" s="36" t="s">
        <v>338</v>
      </c>
      <c r="BF120" s="36" t="s">
        <v>338</v>
      </c>
      <c r="BG120" s="36" t="s">
        <v>338</v>
      </c>
      <c r="BH120" s="36" t="s">
        <v>338</v>
      </c>
      <c r="BI120" s="36" t="s">
        <v>338</v>
      </c>
      <c r="BJ120" s="36" t="s">
        <v>338</v>
      </c>
      <c r="BK120" s="36" t="s">
        <v>338</v>
      </c>
      <c r="BL120" s="36" t="s">
        <v>338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 t="s">
        <v>338</v>
      </c>
      <c r="E121" s="36" t="s">
        <v>338</v>
      </c>
      <c r="F121" s="36" t="s">
        <v>338</v>
      </c>
      <c r="G121" s="36" t="s">
        <v>338</v>
      </c>
      <c r="H121" s="36" t="s">
        <v>338</v>
      </c>
      <c r="I121" s="36" t="s">
        <v>338</v>
      </c>
      <c r="J121" s="36" t="s">
        <v>338</v>
      </c>
      <c r="K121" s="36" t="s">
        <v>338</v>
      </c>
      <c r="L121" s="36" t="s">
        <v>338</v>
      </c>
      <c r="M121" s="36" t="s">
        <v>338</v>
      </c>
      <c r="N121" s="36" t="s">
        <v>338</v>
      </c>
      <c r="O121" s="36" t="s">
        <v>338</v>
      </c>
      <c r="P121" s="36" t="s">
        <v>338</v>
      </c>
      <c r="Q121" s="36" t="s">
        <v>338</v>
      </c>
      <c r="R121" s="36" t="s">
        <v>338</v>
      </c>
      <c r="S121" s="36" t="s">
        <v>338</v>
      </c>
      <c r="T121" s="36" t="s">
        <v>338</v>
      </c>
      <c r="U121" s="36" t="s">
        <v>338</v>
      </c>
      <c r="V121" s="36" t="s">
        <v>338</v>
      </c>
      <c r="W121" s="36" t="s">
        <v>338</v>
      </c>
      <c r="X121" s="36" t="s">
        <v>338</v>
      </c>
      <c r="Y121" s="36" t="s">
        <v>338</v>
      </c>
      <c r="Z121" s="36" t="s">
        <v>338</v>
      </c>
      <c r="AA121" s="36" t="s">
        <v>338</v>
      </c>
      <c r="AB121" s="36" t="s">
        <v>338</v>
      </c>
      <c r="AC121" s="36" t="s">
        <v>338</v>
      </c>
      <c r="AD121" s="36" t="s">
        <v>338</v>
      </c>
      <c r="AE121" s="36" t="s">
        <v>338</v>
      </c>
      <c r="AF121" s="36" t="s">
        <v>338</v>
      </c>
      <c r="AG121" s="36" t="s">
        <v>338</v>
      </c>
      <c r="AH121" s="36" t="s">
        <v>338</v>
      </c>
      <c r="AI121" s="36" t="s">
        <v>338</v>
      </c>
      <c r="AJ121" s="36" t="s">
        <v>338</v>
      </c>
      <c r="AK121" s="36" t="s">
        <v>338</v>
      </c>
      <c r="AL121" s="36" t="s">
        <v>338</v>
      </c>
      <c r="AM121" s="36" t="s">
        <v>338</v>
      </c>
      <c r="AN121" s="36" t="s">
        <v>338</v>
      </c>
      <c r="AO121" s="36" t="s">
        <v>338</v>
      </c>
      <c r="AP121" s="36" t="s">
        <v>338</v>
      </c>
      <c r="AQ121" s="36" t="s">
        <v>338</v>
      </c>
      <c r="AR121" s="36" t="s">
        <v>338</v>
      </c>
      <c r="AS121" s="36" t="s">
        <v>338</v>
      </c>
      <c r="AT121" s="36" t="s">
        <v>338</v>
      </c>
      <c r="AU121" s="36" t="s">
        <v>338</v>
      </c>
      <c r="AV121" s="36" t="s">
        <v>338</v>
      </c>
      <c r="AW121" s="36" t="s">
        <v>338</v>
      </c>
      <c r="AX121" s="36" t="s">
        <v>338</v>
      </c>
      <c r="AY121" s="36" t="s">
        <v>338</v>
      </c>
      <c r="AZ121" s="36" t="s">
        <v>338</v>
      </c>
      <c r="BA121" s="36" t="s">
        <v>338</v>
      </c>
      <c r="BB121" s="36" t="s">
        <v>338</v>
      </c>
      <c r="BC121" s="36" t="s">
        <v>338</v>
      </c>
      <c r="BD121" s="36" t="s">
        <v>338</v>
      </c>
      <c r="BE121" s="36" t="s">
        <v>338</v>
      </c>
      <c r="BF121" s="36" t="s">
        <v>338</v>
      </c>
      <c r="BG121" s="36" t="s">
        <v>338</v>
      </c>
      <c r="BH121" s="36" t="s">
        <v>338</v>
      </c>
      <c r="BI121" s="36" t="s">
        <v>338</v>
      </c>
      <c r="BJ121" s="36" t="s">
        <v>338</v>
      </c>
      <c r="BK121" s="36" t="s">
        <v>338</v>
      </c>
      <c r="BL121" s="36" t="s">
        <v>338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 t="s">
        <v>338</v>
      </c>
      <c r="E122" s="36" t="s">
        <v>338</v>
      </c>
      <c r="F122" s="36" t="s">
        <v>338</v>
      </c>
      <c r="G122" s="36" t="s">
        <v>338</v>
      </c>
      <c r="H122" s="36" t="s">
        <v>338</v>
      </c>
      <c r="I122" s="36" t="s">
        <v>338</v>
      </c>
      <c r="J122" s="36" t="s">
        <v>338</v>
      </c>
      <c r="K122" s="36" t="s">
        <v>338</v>
      </c>
      <c r="L122" s="36" t="s">
        <v>338</v>
      </c>
      <c r="M122" s="36" t="s">
        <v>338</v>
      </c>
      <c r="N122" s="36" t="s">
        <v>338</v>
      </c>
      <c r="O122" s="36" t="s">
        <v>338</v>
      </c>
      <c r="P122" s="36" t="s">
        <v>338</v>
      </c>
      <c r="Q122" s="36" t="s">
        <v>338</v>
      </c>
      <c r="R122" s="36" t="s">
        <v>338</v>
      </c>
      <c r="S122" s="36" t="s">
        <v>338</v>
      </c>
      <c r="T122" s="36" t="s">
        <v>338</v>
      </c>
      <c r="U122" s="36" t="s">
        <v>338</v>
      </c>
      <c r="V122" s="36" t="s">
        <v>338</v>
      </c>
      <c r="W122" s="36" t="s">
        <v>338</v>
      </c>
      <c r="X122" s="36" t="s">
        <v>338</v>
      </c>
      <c r="Y122" s="36" t="s">
        <v>338</v>
      </c>
      <c r="Z122" s="36" t="s">
        <v>338</v>
      </c>
      <c r="AA122" s="36" t="s">
        <v>338</v>
      </c>
      <c r="AB122" s="36" t="s">
        <v>338</v>
      </c>
      <c r="AC122" s="36" t="s">
        <v>338</v>
      </c>
      <c r="AD122" s="36" t="s">
        <v>338</v>
      </c>
      <c r="AE122" s="36" t="s">
        <v>338</v>
      </c>
      <c r="AF122" s="36" t="s">
        <v>338</v>
      </c>
      <c r="AG122" s="36" t="s">
        <v>338</v>
      </c>
      <c r="AH122" s="36" t="s">
        <v>338</v>
      </c>
      <c r="AI122" s="36" t="s">
        <v>338</v>
      </c>
      <c r="AJ122" s="36" t="s">
        <v>338</v>
      </c>
      <c r="AK122" s="36" t="s">
        <v>338</v>
      </c>
      <c r="AL122" s="36" t="s">
        <v>338</v>
      </c>
      <c r="AM122" s="36" t="s">
        <v>338</v>
      </c>
      <c r="AN122" s="36" t="s">
        <v>338</v>
      </c>
      <c r="AO122" s="36" t="s">
        <v>338</v>
      </c>
      <c r="AP122" s="36" t="s">
        <v>338</v>
      </c>
      <c r="AQ122" s="36" t="s">
        <v>338</v>
      </c>
      <c r="AR122" s="36" t="s">
        <v>338</v>
      </c>
      <c r="AS122" s="36" t="s">
        <v>338</v>
      </c>
      <c r="AT122" s="36" t="s">
        <v>338</v>
      </c>
      <c r="AU122" s="36" t="s">
        <v>338</v>
      </c>
      <c r="AV122" s="36" t="s">
        <v>338</v>
      </c>
      <c r="AW122" s="36" t="s">
        <v>338</v>
      </c>
      <c r="AX122" s="36" t="s">
        <v>338</v>
      </c>
      <c r="AY122" s="36" t="s">
        <v>338</v>
      </c>
      <c r="AZ122" s="36" t="s">
        <v>338</v>
      </c>
      <c r="BA122" s="36" t="s">
        <v>338</v>
      </c>
      <c r="BB122" s="36" t="s">
        <v>338</v>
      </c>
      <c r="BC122" s="36" t="s">
        <v>338</v>
      </c>
      <c r="BD122" s="36" t="s">
        <v>338</v>
      </c>
      <c r="BE122" s="36" t="s">
        <v>338</v>
      </c>
      <c r="BF122" s="36" t="s">
        <v>338</v>
      </c>
      <c r="BG122" s="36" t="s">
        <v>338</v>
      </c>
      <c r="BH122" s="36" t="s">
        <v>338</v>
      </c>
      <c r="BI122" s="36" t="s">
        <v>338</v>
      </c>
      <c r="BJ122" s="36" t="s">
        <v>338</v>
      </c>
      <c r="BK122" s="36" t="s">
        <v>338</v>
      </c>
      <c r="BL122" s="36" t="s">
        <v>338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 t="s">
        <v>338</v>
      </c>
      <c r="E123" s="36" t="s">
        <v>338</v>
      </c>
      <c r="F123" s="36" t="s">
        <v>338</v>
      </c>
      <c r="G123" s="36" t="s">
        <v>338</v>
      </c>
      <c r="H123" s="36" t="s">
        <v>338</v>
      </c>
      <c r="I123" s="36" t="s">
        <v>338</v>
      </c>
      <c r="J123" s="36" t="s">
        <v>338</v>
      </c>
      <c r="K123" s="36" t="s">
        <v>338</v>
      </c>
      <c r="L123" s="36" t="s">
        <v>338</v>
      </c>
      <c r="M123" s="36" t="s">
        <v>338</v>
      </c>
      <c r="N123" s="36" t="s">
        <v>338</v>
      </c>
      <c r="O123" s="36" t="s">
        <v>338</v>
      </c>
      <c r="P123" s="36" t="s">
        <v>338</v>
      </c>
      <c r="Q123" s="36" t="s">
        <v>338</v>
      </c>
      <c r="R123" s="36" t="s">
        <v>338</v>
      </c>
      <c r="S123" s="36" t="s">
        <v>338</v>
      </c>
      <c r="T123" s="36" t="s">
        <v>338</v>
      </c>
      <c r="U123" s="36" t="s">
        <v>338</v>
      </c>
      <c r="V123" s="36" t="s">
        <v>338</v>
      </c>
      <c r="W123" s="36" t="s">
        <v>338</v>
      </c>
      <c r="X123" s="36" t="s">
        <v>338</v>
      </c>
      <c r="Y123" s="36" t="s">
        <v>338</v>
      </c>
      <c r="Z123" s="36" t="s">
        <v>338</v>
      </c>
      <c r="AA123" s="36" t="s">
        <v>338</v>
      </c>
      <c r="AB123" s="36" t="s">
        <v>338</v>
      </c>
      <c r="AC123" s="36" t="s">
        <v>338</v>
      </c>
      <c r="AD123" s="36" t="s">
        <v>338</v>
      </c>
      <c r="AE123" s="36" t="s">
        <v>338</v>
      </c>
      <c r="AF123" s="36" t="s">
        <v>338</v>
      </c>
      <c r="AG123" s="36" t="s">
        <v>338</v>
      </c>
      <c r="AH123" s="36" t="s">
        <v>338</v>
      </c>
      <c r="AI123" s="36" t="s">
        <v>338</v>
      </c>
      <c r="AJ123" s="36" t="s">
        <v>338</v>
      </c>
      <c r="AK123" s="36" t="s">
        <v>338</v>
      </c>
      <c r="AL123" s="36" t="s">
        <v>338</v>
      </c>
      <c r="AM123" s="36" t="s">
        <v>338</v>
      </c>
      <c r="AN123" s="36" t="s">
        <v>338</v>
      </c>
      <c r="AO123" s="36" t="s">
        <v>338</v>
      </c>
      <c r="AP123" s="36" t="s">
        <v>338</v>
      </c>
      <c r="AQ123" s="36" t="s">
        <v>338</v>
      </c>
      <c r="AR123" s="36" t="s">
        <v>338</v>
      </c>
      <c r="AS123" s="36" t="s">
        <v>338</v>
      </c>
      <c r="AT123" s="36" t="s">
        <v>338</v>
      </c>
      <c r="AU123" s="36" t="s">
        <v>338</v>
      </c>
      <c r="AV123" s="36" t="s">
        <v>338</v>
      </c>
      <c r="AW123" s="36" t="s">
        <v>338</v>
      </c>
      <c r="AX123" s="36" t="s">
        <v>338</v>
      </c>
      <c r="AY123" s="36" t="s">
        <v>338</v>
      </c>
      <c r="AZ123" s="36" t="s">
        <v>338</v>
      </c>
      <c r="BA123" s="36" t="s">
        <v>338</v>
      </c>
      <c r="BB123" s="36" t="s">
        <v>338</v>
      </c>
      <c r="BC123" s="36" t="s">
        <v>338</v>
      </c>
      <c r="BD123" s="36" t="s">
        <v>338</v>
      </c>
      <c r="BE123" s="36" t="s">
        <v>338</v>
      </c>
      <c r="BF123" s="36" t="s">
        <v>338</v>
      </c>
      <c r="BG123" s="36" t="s">
        <v>338</v>
      </c>
      <c r="BH123" s="36" t="s">
        <v>338</v>
      </c>
      <c r="BI123" s="36" t="s">
        <v>338</v>
      </c>
      <c r="BJ123" s="36" t="s">
        <v>338</v>
      </c>
      <c r="BK123" s="36" t="s">
        <v>338</v>
      </c>
      <c r="BL123" s="36" t="s">
        <v>338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 t="s">
        <v>338</v>
      </c>
      <c r="E124" s="36" t="s">
        <v>338</v>
      </c>
      <c r="F124" s="36" t="s">
        <v>338</v>
      </c>
      <c r="G124" s="36" t="s">
        <v>338</v>
      </c>
      <c r="H124" s="36" t="s">
        <v>338</v>
      </c>
      <c r="I124" s="36" t="s">
        <v>338</v>
      </c>
      <c r="J124" s="36" t="s">
        <v>338</v>
      </c>
      <c r="K124" s="36" t="s">
        <v>338</v>
      </c>
      <c r="L124" s="36" t="s">
        <v>338</v>
      </c>
      <c r="M124" s="36" t="s">
        <v>338</v>
      </c>
      <c r="N124" s="36" t="s">
        <v>338</v>
      </c>
      <c r="O124" s="36" t="s">
        <v>338</v>
      </c>
      <c r="P124" s="36" t="s">
        <v>338</v>
      </c>
      <c r="Q124" s="36" t="s">
        <v>338</v>
      </c>
      <c r="R124" s="36" t="s">
        <v>338</v>
      </c>
      <c r="S124" s="36" t="s">
        <v>338</v>
      </c>
      <c r="T124" s="36" t="s">
        <v>338</v>
      </c>
      <c r="U124" s="36" t="s">
        <v>338</v>
      </c>
      <c r="V124" s="36" t="s">
        <v>338</v>
      </c>
      <c r="W124" s="36" t="s">
        <v>338</v>
      </c>
      <c r="X124" s="36" t="s">
        <v>338</v>
      </c>
      <c r="Y124" s="36" t="s">
        <v>338</v>
      </c>
      <c r="Z124" s="36" t="s">
        <v>338</v>
      </c>
      <c r="AA124" s="36" t="s">
        <v>338</v>
      </c>
      <c r="AB124" s="36" t="s">
        <v>338</v>
      </c>
      <c r="AC124" s="36" t="s">
        <v>338</v>
      </c>
      <c r="AD124" s="36" t="s">
        <v>338</v>
      </c>
      <c r="AE124" s="36" t="s">
        <v>338</v>
      </c>
      <c r="AF124" s="36" t="s">
        <v>338</v>
      </c>
      <c r="AG124" s="36" t="s">
        <v>338</v>
      </c>
      <c r="AH124" s="36" t="s">
        <v>338</v>
      </c>
      <c r="AI124" s="36" t="s">
        <v>338</v>
      </c>
      <c r="AJ124" s="36" t="s">
        <v>338</v>
      </c>
      <c r="AK124" s="36" t="s">
        <v>338</v>
      </c>
      <c r="AL124" s="36" t="s">
        <v>338</v>
      </c>
      <c r="AM124" s="36" t="s">
        <v>338</v>
      </c>
      <c r="AN124" s="36" t="s">
        <v>338</v>
      </c>
      <c r="AO124" s="36" t="s">
        <v>338</v>
      </c>
      <c r="AP124" s="36" t="s">
        <v>338</v>
      </c>
      <c r="AQ124" s="36" t="s">
        <v>338</v>
      </c>
      <c r="AR124" s="36" t="s">
        <v>338</v>
      </c>
      <c r="AS124" s="36" t="s">
        <v>338</v>
      </c>
      <c r="AT124" s="36" t="s">
        <v>338</v>
      </c>
      <c r="AU124" s="36" t="s">
        <v>338</v>
      </c>
      <c r="AV124" s="36" t="s">
        <v>338</v>
      </c>
      <c r="AW124" s="36" t="s">
        <v>338</v>
      </c>
      <c r="AX124" s="36" t="s">
        <v>338</v>
      </c>
      <c r="AY124" s="36" t="s">
        <v>338</v>
      </c>
      <c r="AZ124" s="36" t="s">
        <v>338</v>
      </c>
      <c r="BA124" s="36" t="s">
        <v>338</v>
      </c>
      <c r="BB124" s="36" t="s">
        <v>338</v>
      </c>
      <c r="BC124" s="36" t="s">
        <v>338</v>
      </c>
      <c r="BD124" s="36" t="s">
        <v>338</v>
      </c>
      <c r="BE124" s="36" t="s">
        <v>338</v>
      </c>
      <c r="BF124" s="36" t="s">
        <v>338</v>
      </c>
      <c r="BG124" s="36" t="s">
        <v>338</v>
      </c>
      <c r="BH124" s="36" t="s">
        <v>338</v>
      </c>
      <c r="BI124" s="36" t="s">
        <v>338</v>
      </c>
      <c r="BJ124" s="36" t="s">
        <v>338</v>
      </c>
      <c r="BK124" s="36" t="s">
        <v>338</v>
      </c>
      <c r="BL124" s="36" t="s">
        <v>338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 t="s">
        <v>338</v>
      </c>
      <c r="E125" s="36" t="s">
        <v>338</v>
      </c>
      <c r="F125" s="36" t="s">
        <v>338</v>
      </c>
      <c r="G125" s="36" t="s">
        <v>338</v>
      </c>
      <c r="H125" s="36" t="s">
        <v>338</v>
      </c>
      <c r="I125" s="36" t="s">
        <v>338</v>
      </c>
      <c r="J125" s="36" t="s">
        <v>338</v>
      </c>
      <c r="K125" s="36" t="s">
        <v>338</v>
      </c>
      <c r="L125" s="36" t="s">
        <v>338</v>
      </c>
      <c r="M125" s="36" t="s">
        <v>338</v>
      </c>
      <c r="N125" s="36" t="s">
        <v>338</v>
      </c>
      <c r="O125" s="36" t="s">
        <v>338</v>
      </c>
      <c r="P125" s="36" t="s">
        <v>338</v>
      </c>
      <c r="Q125" s="36" t="s">
        <v>338</v>
      </c>
      <c r="R125" s="36" t="s">
        <v>338</v>
      </c>
      <c r="S125" s="36" t="s">
        <v>338</v>
      </c>
      <c r="T125" s="36" t="s">
        <v>338</v>
      </c>
      <c r="U125" s="36" t="s">
        <v>338</v>
      </c>
      <c r="V125" s="36" t="s">
        <v>338</v>
      </c>
      <c r="W125" s="36" t="s">
        <v>338</v>
      </c>
      <c r="X125" s="36" t="s">
        <v>338</v>
      </c>
      <c r="Y125" s="36" t="s">
        <v>338</v>
      </c>
      <c r="Z125" s="36" t="s">
        <v>338</v>
      </c>
      <c r="AA125" s="36" t="s">
        <v>338</v>
      </c>
      <c r="AB125" s="36" t="s">
        <v>338</v>
      </c>
      <c r="AC125" s="36" t="s">
        <v>338</v>
      </c>
      <c r="AD125" s="36" t="s">
        <v>338</v>
      </c>
      <c r="AE125" s="36" t="s">
        <v>338</v>
      </c>
      <c r="AF125" s="36" t="s">
        <v>338</v>
      </c>
      <c r="AG125" s="36" t="s">
        <v>338</v>
      </c>
      <c r="AH125" s="36" t="s">
        <v>338</v>
      </c>
      <c r="AI125" s="36" t="s">
        <v>338</v>
      </c>
      <c r="AJ125" s="36" t="s">
        <v>338</v>
      </c>
      <c r="AK125" s="36" t="s">
        <v>338</v>
      </c>
      <c r="AL125" s="36" t="s">
        <v>338</v>
      </c>
      <c r="AM125" s="36" t="s">
        <v>338</v>
      </c>
      <c r="AN125" s="36" t="s">
        <v>338</v>
      </c>
      <c r="AO125" s="36" t="s">
        <v>338</v>
      </c>
      <c r="AP125" s="36" t="s">
        <v>338</v>
      </c>
      <c r="AQ125" s="36" t="s">
        <v>338</v>
      </c>
      <c r="AR125" s="36" t="s">
        <v>338</v>
      </c>
      <c r="AS125" s="36" t="s">
        <v>338</v>
      </c>
      <c r="AT125" s="36" t="s">
        <v>338</v>
      </c>
      <c r="AU125" s="36" t="s">
        <v>338</v>
      </c>
      <c r="AV125" s="36" t="s">
        <v>338</v>
      </c>
      <c r="AW125" s="36" t="s">
        <v>338</v>
      </c>
      <c r="AX125" s="36" t="s">
        <v>338</v>
      </c>
      <c r="AY125" s="36" t="s">
        <v>338</v>
      </c>
      <c r="AZ125" s="36" t="s">
        <v>338</v>
      </c>
      <c r="BA125" s="36" t="s">
        <v>338</v>
      </c>
      <c r="BB125" s="36" t="s">
        <v>338</v>
      </c>
      <c r="BC125" s="36" t="s">
        <v>338</v>
      </c>
      <c r="BD125" s="36" t="s">
        <v>338</v>
      </c>
      <c r="BE125" s="36" t="s">
        <v>338</v>
      </c>
      <c r="BF125" s="36" t="s">
        <v>338</v>
      </c>
      <c r="BG125" s="36" t="s">
        <v>338</v>
      </c>
      <c r="BH125" s="36" t="s">
        <v>338</v>
      </c>
      <c r="BI125" s="36" t="s">
        <v>338</v>
      </c>
      <c r="BJ125" s="36" t="s">
        <v>338</v>
      </c>
      <c r="BK125" s="36" t="s">
        <v>338</v>
      </c>
      <c r="BL125" s="36" t="s">
        <v>338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 t="s">
        <v>338</v>
      </c>
      <c r="E126" s="36" t="s">
        <v>338</v>
      </c>
      <c r="F126" s="36" t="s">
        <v>338</v>
      </c>
      <c r="G126" s="36" t="s">
        <v>338</v>
      </c>
      <c r="H126" s="36" t="s">
        <v>338</v>
      </c>
      <c r="I126" s="36" t="s">
        <v>338</v>
      </c>
      <c r="J126" s="36" t="s">
        <v>338</v>
      </c>
      <c r="K126" s="36" t="s">
        <v>338</v>
      </c>
      <c r="L126" s="36" t="s">
        <v>338</v>
      </c>
      <c r="M126" s="36" t="s">
        <v>338</v>
      </c>
      <c r="N126" s="36" t="s">
        <v>338</v>
      </c>
      <c r="O126" s="36" t="s">
        <v>338</v>
      </c>
      <c r="P126" s="36" t="s">
        <v>338</v>
      </c>
      <c r="Q126" s="36" t="s">
        <v>338</v>
      </c>
      <c r="R126" s="36" t="s">
        <v>338</v>
      </c>
      <c r="S126" s="36" t="s">
        <v>338</v>
      </c>
      <c r="T126" s="36" t="s">
        <v>338</v>
      </c>
      <c r="U126" s="36" t="s">
        <v>338</v>
      </c>
      <c r="V126" s="36" t="s">
        <v>338</v>
      </c>
      <c r="W126" s="36" t="s">
        <v>338</v>
      </c>
      <c r="X126" s="36" t="s">
        <v>338</v>
      </c>
      <c r="Y126" s="36" t="s">
        <v>338</v>
      </c>
      <c r="Z126" s="36" t="s">
        <v>338</v>
      </c>
      <c r="AA126" s="36" t="s">
        <v>338</v>
      </c>
      <c r="AB126" s="36" t="s">
        <v>338</v>
      </c>
      <c r="AC126" s="36" t="s">
        <v>338</v>
      </c>
      <c r="AD126" s="36" t="s">
        <v>338</v>
      </c>
      <c r="AE126" s="36" t="s">
        <v>338</v>
      </c>
      <c r="AF126" s="36" t="s">
        <v>338</v>
      </c>
      <c r="AG126" s="36" t="s">
        <v>338</v>
      </c>
      <c r="AH126" s="36" t="s">
        <v>338</v>
      </c>
      <c r="AI126" s="36" t="s">
        <v>338</v>
      </c>
      <c r="AJ126" s="36" t="s">
        <v>338</v>
      </c>
      <c r="AK126" s="36" t="s">
        <v>338</v>
      </c>
      <c r="AL126" s="36" t="s">
        <v>338</v>
      </c>
      <c r="AM126" s="36" t="s">
        <v>338</v>
      </c>
      <c r="AN126" s="36" t="s">
        <v>338</v>
      </c>
      <c r="AO126" s="36" t="s">
        <v>338</v>
      </c>
      <c r="AP126" s="36" t="s">
        <v>338</v>
      </c>
      <c r="AQ126" s="36" t="s">
        <v>338</v>
      </c>
      <c r="AR126" s="36" t="s">
        <v>338</v>
      </c>
      <c r="AS126" s="36" t="s">
        <v>338</v>
      </c>
      <c r="AT126" s="36" t="s">
        <v>338</v>
      </c>
      <c r="AU126" s="36" t="s">
        <v>338</v>
      </c>
      <c r="AV126" s="36" t="s">
        <v>338</v>
      </c>
      <c r="AW126" s="36" t="s">
        <v>338</v>
      </c>
      <c r="AX126" s="36" t="s">
        <v>338</v>
      </c>
      <c r="AY126" s="36" t="s">
        <v>338</v>
      </c>
      <c r="AZ126" s="36" t="s">
        <v>338</v>
      </c>
      <c r="BA126" s="36" t="s">
        <v>338</v>
      </c>
      <c r="BB126" s="36" t="s">
        <v>338</v>
      </c>
      <c r="BC126" s="36" t="s">
        <v>338</v>
      </c>
      <c r="BD126" s="36" t="s">
        <v>338</v>
      </c>
      <c r="BE126" s="36" t="s">
        <v>338</v>
      </c>
      <c r="BF126" s="36" t="s">
        <v>338</v>
      </c>
      <c r="BG126" s="36" t="s">
        <v>338</v>
      </c>
      <c r="BH126" s="36" t="s">
        <v>338</v>
      </c>
      <c r="BI126" s="36" t="s">
        <v>338</v>
      </c>
      <c r="BJ126" s="36" t="s">
        <v>338</v>
      </c>
      <c r="BK126" s="36" t="s">
        <v>338</v>
      </c>
      <c r="BL126" s="36" t="s">
        <v>338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 t="s">
        <v>338</v>
      </c>
      <c r="E127" s="36" t="s">
        <v>338</v>
      </c>
      <c r="F127" s="36" t="s">
        <v>338</v>
      </c>
      <c r="G127" s="36" t="s">
        <v>338</v>
      </c>
      <c r="H127" s="36" t="s">
        <v>338</v>
      </c>
      <c r="I127" s="36" t="s">
        <v>338</v>
      </c>
      <c r="J127" s="36" t="s">
        <v>338</v>
      </c>
      <c r="K127" s="36" t="s">
        <v>338</v>
      </c>
      <c r="L127" s="36" t="s">
        <v>338</v>
      </c>
      <c r="M127" s="36" t="s">
        <v>338</v>
      </c>
      <c r="N127" s="36" t="s">
        <v>338</v>
      </c>
      <c r="O127" s="36" t="s">
        <v>338</v>
      </c>
      <c r="P127" s="36" t="s">
        <v>338</v>
      </c>
      <c r="Q127" s="36" t="s">
        <v>338</v>
      </c>
      <c r="R127" s="36" t="s">
        <v>338</v>
      </c>
      <c r="S127" s="36" t="s">
        <v>338</v>
      </c>
      <c r="T127" s="36" t="s">
        <v>338</v>
      </c>
      <c r="U127" s="36" t="s">
        <v>338</v>
      </c>
      <c r="V127" s="36" t="s">
        <v>338</v>
      </c>
      <c r="W127" s="36" t="s">
        <v>338</v>
      </c>
      <c r="X127" s="36" t="s">
        <v>338</v>
      </c>
      <c r="Y127" s="36" t="s">
        <v>338</v>
      </c>
      <c r="Z127" s="36" t="s">
        <v>338</v>
      </c>
      <c r="AA127" s="36" t="s">
        <v>338</v>
      </c>
      <c r="AB127" s="36" t="s">
        <v>338</v>
      </c>
      <c r="AC127" s="36" t="s">
        <v>338</v>
      </c>
      <c r="AD127" s="36" t="s">
        <v>338</v>
      </c>
      <c r="AE127" s="36" t="s">
        <v>338</v>
      </c>
      <c r="AF127" s="36" t="s">
        <v>338</v>
      </c>
      <c r="AG127" s="36" t="s">
        <v>338</v>
      </c>
      <c r="AH127" s="36" t="s">
        <v>338</v>
      </c>
      <c r="AI127" s="36" t="s">
        <v>338</v>
      </c>
      <c r="AJ127" s="36" t="s">
        <v>338</v>
      </c>
      <c r="AK127" s="36" t="s">
        <v>338</v>
      </c>
      <c r="AL127" s="36" t="s">
        <v>338</v>
      </c>
      <c r="AM127" s="36" t="s">
        <v>338</v>
      </c>
      <c r="AN127" s="36" t="s">
        <v>338</v>
      </c>
      <c r="AO127" s="36" t="s">
        <v>338</v>
      </c>
      <c r="AP127" s="36" t="s">
        <v>338</v>
      </c>
      <c r="AQ127" s="36" t="s">
        <v>338</v>
      </c>
      <c r="AR127" s="36" t="s">
        <v>338</v>
      </c>
      <c r="AS127" s="36" t="s">
        <v>338</v>
      </c>
      <c r="AT127" s="36" t="s">
        <v>338</v>
      </c>
      <c r="AU127" s="36" t="s">
        <v>338</v>
      </c>
      <c r="AV127" s="36" t="s">
        <v>338</v>
      </c>
      <c r="AW127" s="36" t="s">
        <v>338</v>
      </c>
      <c r="AX127" s="36" t="s">
        <v>338</v>
      </c>
      <c r="AY127" s="36" t="s">
        <v>338</v>
      </c>
      <c r="AZ127" s="36" t="s">
        <v>338</v>
      </c>
      <c r="BA127" s="36" t="s">
        <v>338</v>
      </c>
      <c r="BB127" s="36" t="s">
        <v>338</v>
      </c>
      <c r="BC127" s="36" t="s">
        <v>338</v>
      </c>
      <c r="BD127" s="36" t="s">
        <v>338</v>
      </c>
      <c r="BE127" s="36" t="s">
        <v>338</v>
      </c>
      <c r="BF127" s="36" t="s">
        <v>338</v>
      </c>
      <c r="BG127" s="36" t="s">
        <v>338</v>
      </c>
      <c r="BH127" s="36" t="s">
        <v>338</v>
      </c>
      <c r="BI127" s="36" t="s">
        <v>338</v>
      </c>
      <c r="BJ127" s="36" t="s">
        <v>338</v>
      </c>
      <c r="BK127" s="36" t="s">
        <v>338</v>
      </c>
      <c r="BL127" s="36" t="s">
        <v>338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 t="s">
        <v>338</v>
      </c>
      <c r="E128" s="36" t="s">
        <v>338</v>
      </c>
      <c r="F128" s="36" t="s">
        <v>338</v>
      </c>
      <c r="G128" s="36" t="s">
        <v>338</v>
      </c>
      <c r="H128" s="36" t="s">
        <v>338</v>
      </c>
      <c r="I128" s="36" t="s">
        <v>338</v>
      </c>
      <c r="J128" s="36" t="s">
        <v>338</v>
      </c>
      <c r="K128" s="36" t="s">
        <v>338</v>
      </c>
      <c r="L128" s="36" t="s">
        <v>338</v>
      </c>
      <c r="M128" s="36" t="s">
        <v>338</v>
      </c>
      <c r="N128" s="36" t="s">
        <v>338</v>
      </c>
      <c r="O128" s="36" t="s">
        <v>338</v>
      </c>
      <c r="P128" s="36" t="s">
        <v>338</v>
      </c>
      <c r="Q128" s="36" t="s">
        <v>338</v>
      </c>
      <c r="R128" s="36" t="s">
        <v>338</v>
      </c>
      <c r="S128" s="36" t="s">
        <v>338</v>
      </c>
      <c r="T128" s="36" t="s">
        <v>338</v>
      </c>
      <c r="U128" s="36" t="s">
        <v>338</v>
      </c>
      <c r="V128" s="36" t="s">
        <v>338</v>
      </c>
      <c r="W128" s="36" t="s">
        <v>338</v>
      </c>
      <c r="X128" s="36" t="s">
        <v>338</v>
      </c>
      <c r="Y128" s="36" t="s">
        <v>338</v>
      </c>
      <c r="Z128" s="36" t="s">
        <v>338</v>
      </c>
      <c r="AA128" s="36" t="s">
        <v>338</v>
      </c>
      <c r="AB128" s="36" t="s">
        <v>338</v>
      </c>
      <c r="AC128" s="36" t="s">
        <v>338</v>
      </c>
      <c r="AD128" s="36" t="s">
        <v>338</v>
      </c>
      <c r="AE128" s="36" t="s">
        <v>338</v>
      </c>
      <c r="AF128" s="36" t="s">
        <v>338</v>
      </c>
      <c r="AG128" s="36" t="s">
        <v>338</v>
      </c>
      <c r="AH128" s="36" t="s">
        <v>338</v>
      </c>
      <c r="AI128" s="36" t="s">
        <v>338</v>
      </c>
      <c r="AJ128" s="36" t="s">
        <v>338</v>
      </c>
      <c r="AK128" s="36" t="s">
        <v>338</v>
      </c>
      <c r="AL128" s="36" t="s">
        <v>338</v>
      </c>
      <c r="AM128" s="36" t="s">
        <v>338</v>
      </c>
      <c r="AN128" s="36" t="s">
        <v>338</v>
      </c>
      <c r="AO128" s="36" t="s">
        <v>338</v>
      </c>
      <c r="AP128" s="36" t="s">
        <v>338</v>
      </c>
      <c r="AQ128" s="36" t="s">
        <v>338</v>
      </c>
      <c r="AR128" s="36" t="s">
        <v>338</v>
      </c>
      <c r="AS128" s="36" t="s">
        <v>338</v>
      </c>
      <c r="AT128" s="36" t="s">
        <v>338</v>
      </c>
      <c r="AU128" s="36" t="s">
        <v>338</v>
      </c>
      <c r="AV128" s="36" t="s">
        <v>338</v>
      </c>
      <c r="AW128" s="36" t="s">
        <v>338</v>
      </c>
      <c r="AX128" s="36" t="s">
        <v>338</v>
      </c>
      <c r="AY128" s="36" t="s">
        <v>338</v>
      </c>
      <c r="AZ128" s="36" t="s">
        <v>338</v>
      </c>
      <c r="BA128" s="36" t="s">
        <v>338</v>
      </c>
      <c r="BB128" s="36" t="s">
        <v>338</v>
      </c>
      <c r="BC128" s="36" t="s">
        <v>338</v>
      </c>
      <c r="BD128" s="36" t="s">
        <v>338</v>
      </c>
      <c r="BE128" s="36" t="s">
        <v>338</v>
      </c>
      <c r="BF128" s="36" t="s">
        <v>338</v>
      </c>
      <c r="BG128" s="36" t="s">
        <v>338</v>
      </c>
      <c r="BH128" s="36" t="s">
        <v>338</v>
      </c>
      <c r="BI128" s="36" t="s">
        <v>338</v>
      </c>
      <c r="BJ128" s="36" t="s">
        <v>338</v>
      </c>
      <c r="BK128" s="36" t="s">
        <v>338</v>
      </c>
      <c r="BL128" s="36" t="s">
        <v>338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 t="s">
        <v>338</v>
      </c>
      <c r="E129" s="36" t="s">
        <v>338</v>
      </c>
      <c r="F129" s="36" t="s">
        <v>338</v>
      </c>
      <c r="G129" s="36" t="s">
        <v>338</v>
      </c>
      <c r="H129" s="36" t="s">
        <v>338</v>
      </c>
      <c r="I129" s="36" t="s">
        <v>338</v>
      </c>
      <c r="J129" s="36" t="s">
        <v>338</v>
      </c>
      <c r="K129" s="36" t="s">
        <v>338</v>
      </c>
      <c r="L129" s="36" t="s">
        <v>338</v>
      </c>
      <c r="M129" s="36" t="s">
        <v>338</v>
      </c>
      <c r="N129" s="36" t="s">
        <v>338</v>
      </c>
      <c r="O129" s="36" t="s">
        <v>338</v>
      </c>
      <c r="P129" s="36" t="s">
        <v>338</v>
      </c>
      <c r="Q129" s="36" t="s">
        <v>338</v>
      </c>
      <c r="R129" s="36" t="s">
        <v>338</v>
      </c>
      <c r="S129" s="36" t="s">
        <v>338</v>
      </c>
      <c r="T129" s="36" t="s">
        <v>338</v>
      </c>
      <c r="U129" s="36" t="s">
        <v>338</v>
      </c>
      <c r="V129" s="36" t="s">
        <v>338</v>
      </c>
      <c r="W129" s="36" t="s">
        <v>338</v>
      </c>
      <c r="X129" s="36" t="s">
        <v>338</v>
      </c>
      <c r="Y129" s="36" t="s">
        <v>338</v>
      </c>
      <c r="Z129" s="36" t="s">
        <v>338</v>
      </c>
      <c r="AA129" s="36" t="s">
        <v>338</v>
      </c>
      <c r="AB129" s="36" t="s">
        <v>338</v>
      </c>
      <c r="AC129" s="36" t="s">
        <v>338</v>
      </c>
      <c r="AD129" s="36" t="s">
        <v>338</v>
      </c>
      <c r="AE129" s="36" t="s">
        <v>338</v>
      </c>
      <c r="AF129" s="36" t="s">
        <v>338</v>
      </c>
      <c r="AG129" s="36" t="s">
        <v>338</v>
      </c>
      <c r="AH129" s="36" t="s">
        <v>338</v>
      </c>
      <c r="AI129" s="36" t="s">
        <v>338</v>
      </c>
      <c r="AJ129" s="36" t="s">
        <v>338</v>
      </c>
      <c r="AK129" s="36" t="s">
        <v>338</v>
      </c>
      <c r="AL129" s="36" t="s">
        <v>338</v>
      </c>
      <c r="AM129" s="36" t="s">
        <v>338</v>
      </c>
      <c r="AN129" s="36" t="s">
        <v>338</v>
      </c>
      <c r="AO129" s="36" t="s">
        <v>338</v>
      </c>
      <c r="AP129" s="36" t="s">
        <v>338</v>
      </c>
      <c r="AQ129" s="36" t="s">
        <v>338</v>
      </c>
      <c r="AR129" s="36" t="s">
        <v>338</v>
      </c>
      <c r="AS129" s="36" t="s">
        <v>338</v>
      </c>
      <c r="AT129" s="36" t="s">
        <v>338</v>
      </c>
      <c r="AU129" s="36" t="s">
        <v>338</v>
      </c>
      <c r="AV129" s="36" t="s">
        <v>338</v>
      </c>
      <c r="AW129" s="36" t="s">
        <v>338</v>
      </c>
      <c r="AX129" s="36" t="s">
        <v>338</v>
      </c>
      <c r="AY129" s="36" t="s">
        <v>338</v>
      </c>
      <c r="AZ129" s="36" t="s">
        <v>338</v>
      </c>
      <c r="BA129" s="36" t="s">
        <v>338</v>
      </c>
      <c r="BB129" s="36" t="s">
        <v>338</v>
      </c>
      <c r="BC129" s="36" t="s">
        <v>338</v>
      </c>
      <c r="BD129" s="36" t="s">
        <v>338</v>
      </c>
      <c r="BE129" s="36" t="s">
        <v>338</v>
      </c>
      <c r="BF129" s="36" t="s">
        <v>338</v>
      </c>
      <c r="BG129" s="36" t="s">
        <v>338</v>
      </c>
      <c r="BH129" s="36" t="s">
        <v>338</v>
      </c>
      <c r="BI129" s="36" t="s">
        <v>338</v>
      </c>
      <c r="BJ129" s="36" t="s">
        <v>338</v>
      </c>
      <c r="BK129" s="36" t="s">
        <v>338</v>
      </c>
      <c r="BL129" s="36" t="s">
        <v>338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 t="s">
        <v>338</v>
      </c>
      <c r="E130" s="36" t="s">
        <v>338</v>
      </c>
      <c r="F130" s="36" t="s">
        <v>338</v>
      </c>
      <c r="G130" s="36" t="s">
        <v>338</v>
      </c>
      <c r="H130" s="36" t="s">
        <v>338</v>
      </c>
      <c r="I130" s="36" t="s">
        <v>338</v>
      </c>
      <c r="J130" s="36" t="s">
        <v>338</v>
      </c>
      <c r="K130" s="36" t="s">
        <v>338</v>
      </c>
      <c r="L130" s="36" t="s">
        <v>338</v>
      </c>
      <c r="M130" s="36" t="s">
        <v>338</v>
      </c>
      <c r="N130" s="36" t="s">
        <v>338</v>
      </c>
      <c r="O130" s="36" t="s">
        <v>338</v>
      </c>
      <c r="P130" s="36" t="s">
        <v>338</v>
      </c>
      <c r="Q130" s="36" t="s">
        <v>338</v>
      </c>
      <c r="R130" s="36" t="s">
        <v>338</v>
      </c>
      <c r="S130" s="36" t="s">
        <v>338</v>
      </c>
      <c r="T130" s="36" t="s">
        <v>338</v>
      </c>
      <c r="U130" s="36" t="s">
        <v>338</v>
      </c>
      <c r="V130" s="36" t="s">
        <v>338</v>
      </c>
      <c r="W130" s="36" t="s">
        <v>338</v>
      </c>
      <c r="X130" s="36" t="s">
        <v>338</v>
      </c>
      <c r="Y130" s="36" t="s">
        <v>338</v>
      </c>
      <c r="Z130" s="36" t="s">
        <v>338</v>
      </c>
      <c r="AA130" s="36" t="s">
        <v>338</v>
      </c>
      <c r="AB130" s="36" t="s">
        <v>338</v>
      </c>
      <c r="AC130" s="36" t="s">
        <v>338</v>
      </c>
      <c r="AD130" s="36" t="s">
        <v>338</v>
      </c>
      <c r="AE130" s="36" t="s">
        <v>338</v>
      </c>
      <c r="AF130" s="36" t="s">
        <v>338</v>
      </c>
      <c r="AG130" s="36" t="s">
        <v>338</v>
      </c>
      <c r="AH130" s="36" t="s">
        <v>338</v>
      </c>
      <c r="AI130" s="36" t="s">
        <v>338</v>
      </c>
      <c r="AJ130" s="36" t="s">
        <v>338</v>
      </c>
      <c r="AK130" s="36" t="s">
        <v>338</v>
      </c>
      <c r="AL130" s="36" t="s">
        <v>338</v>
      </c>
      <c r="AM130" s="36" t="s">
        <v>338</v>
      </c>
      <c r="AN130" s="36" t="s">
        <v>338</v>
      </c>
      <c r="AO130" s="36" t="s">
        <v>338</v>
      </c>
      <c r="AP130" s="36" t="s">
        <v>338</v>
      </c>
      <c r="AQ130" s="36" t="s">
        <v>338</v>
      </c>
      <c r="AR130" s="36" t="s">
        <v>338</v>
      </c>
      <c r="AS130" s="36" t="s">
        <v>338</v>
      </c>
      <c r="AT130" s="36" t="s">
        <v>338</v>
      </c>
      <c r="AU130" s="36" t="s">
        <v>338</v>
      </c>
      <c r="AV130" s="36" t="s">
        <v>338</v>
      </c>
      <c r="AW130" s="36" t="s">
        <v>338</v>
      </c>
      <c r="AX130" s="36" t="s">
        <v>338</v>
      </c>
      <c r="AY130" s="36" t="s">
        <v>338</v>
      </c>
      <c r="AZ130" s="36" t="s">
        <v>338</v>
      </c>
      <c r="BA130" s="36" t="s">
        <v>338</v>
      </c>
      <c r="BB130" s="36" t="s">
        <v>338</v>
      </c>
      <c r="BC130" s="36" t="s">
        <v>338</v>
      </c>
      <c r="BD130" s="36" t="s">
        <v>338</v>
      </c>
      <c r="BE130" s="36" t="s">
        <v>338</v>
      </c>
      <c r="BF130" s="36" t="s">
        <v>338</v>
      </c>
      <c r="BG130" s="36" t="s">
        <v>338</v>
      </c>
      <c r="BH130" s="36" t="s">
        <v>338</v>
      </c>
      <c r="BI130" s="36" t="s">
        <v>338</v>
      </c>
      <c r="BJ130" s="36" t="s">
        <v>338</v>
      </c>
      <c r="BK130" s="36" t="s">
        <v>338</v>
      </c>
      <c r="BL130" s="36" t="s">
        <v>338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 t="s">
        <v>338</v>
      </c>
      <c r="E131" s="36" t="s">
        <v>338</v>
      </c>
      <c r="F131" s="36" t="s">
        <v>338</v>
      </c>
      <c r="G131" s="36" t="s">
        <v>338</v>
      </c>
      <c r="H131" s="36" t="s">
        <v>338</v>
      </c>
      <c r="I131" s="36" t="s">
        <v>338</v>
      </c>
      <c r="J131" s="36" t="s">
        <v>338</v>
      </c>
      <c r="K131" s="36" t="s">
        <v>338</v>
      </c>
      <c r="L131" s="36" t="s">
        <v>338</v>
      </c>
      <c r="M131" s="36" t="s">
        <v>338</v>
      </c>
      <c r="N131" s="36" t="s">
        <v>338</v>
      </c>
      <c r="O131" s="36" t="s">
        <v>338</v>
      </c>
      <c r="P131" s="36" t="s">
        <v>338</v>
      </c>
      <c r="Q131" s="36" t="s">
        <v>338</v>
      </c>
      <c r="R131" s="36" t="s">
        <v>338</v>
      </c>
      <c r="S131" s="36" t="s">
        <v>338</v>
      </c>
      <c r="T131" s="36" t="s">
        <v>338</v>
      </c>
      <c r="U131" s="36" t="s">
        <v>338</v>
      </c>
      <c r="V131" s="36" t="s">
        <v>338</v>
      </c>
      <c r="W131" s="36" t="s">
        <v>338</v>
      </c>
      <c r="X131" s="36" t="s">
        <v>338</v>
      </c>
      <c r="Y131" s="36" t="s">
        <v>338</v>
      </c>
      <c r="Z131" s="36" t="s">
        <v>338</v>
      </c>
      <c r="AA131" s="36" t="s">
        <v>338</v>
      </c>
      <c r="AB131" s="36" t="s">
        <v>338</v>
      </c>
      <c r="AC131" s="36" t="s">
        <v>338</v>
      </c>
      <c r="AD131" s="36" t="s">
        <v>338</v>
      </c>
      <c r="AE131" s="36" t="s">
        <v>338</v>
      </c>
      <c r="AF131" s="36" t="s">
        <v>338</v>
      </c>
      <c r="AG131" s="36" t="s">
        <v>338</v>
      </c>
      <c r="AH131" s="36" t="s">
        <v>338</v>
      </c>
      <c r="AI131" s="36" t="s">
        <v>338</v>
      </c>
      <c r="AJ131" s="36" t="s">
        <v>338</v>
      </c>
      <c r="AK131" s="36" t="s">
        <v>338</v>
      </c>
      <c r="AL131" s="36" t="s">
        <v>338</v>
      </c>
      <c r="AM131" s="36" t="s">
        <v>338</v>
      </c>
      <c r="AN131" s="36" t="s">
        <v>338</v>
      </c>
      <c r="AO131" s="36" t="s">
        <v>338</v>
      </c>
      <c r="AP131" s="36" t="s">
        <v>338</v>
      </c>
      <c r="AQ131" s="36" t="s">
        <v>338</v>
      </c>
      <c r="AR131" s="36" t="s">
        <v>338</v>
      </c>
      <c r="AS131" s="36" t="s">
        <v>338</v>
      </c>
      <c r="AT131" s="36" t="s">
        <v>338</v>
      </c>
      <c r="AU131" s="36" t="s">
        <v>338</v>
      </c>
      <c r="AV131" s="36" t="s">
        <v>338</v>
      </c>
      <c r="AW131" s="36" t="s">
        <v>338</v>
      </c>
      <c r="AX131" s="36" t="s">
        <v>338</v>
      </c>
      <c r="AY131" s="36" t="s">
        <v>338</v>
      </c>
      <c r="AZ131" s="36" t="s">
        <v>338</v>
      </c>
      <c r="BA131" s="36" t="s">
        <v>338</v>
      </c>
      <c r="BB131" s="36" t="s">
        <v>338</v>
      </c>
      <c r="BC131" s="36" t="s">
        <v>338</v>
      </c>
      <c r="BD131" s="36" t="s">
        <v>338</v>
      </c>
      <c r="BE131" s="36" t="s">
        <v>338</v>
      </c>
      <c r="BF131" s="36" t="s">
        <v>338</v>
      </c>
      <c r="BG131" s="36" t="s">
        <v>338</v>
      </c>
      <c r="BH131" s="36" t="s">
        <v>338</v>
      </c>
      <c r="BI131" s="36" t="s">
        <v>338</v>
      </c>
      <c r="BJ131" s="36" t="s">
        <v>338</v>
      </c>
      <c r="BK131" s="36" t="s">
        <v>338</v>
      </c>
      <c r="BL131" s="36" t="s">
        <v>338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 t="s">
        <v>338</v>
      </c>
      <c r="E132" s="36" t="s">
        <v>338</v>
      </c>
      <c r="F132" s="36" t="s">
        <v>338</v>
      </c>
      <c r="G132" s="36" t="s">
        <v>338</v>
      </c>
      <c r="H132" s="36" t="s">
        <v>338</v>
      </c>
      <c r="I132" s="36" t="s">
        <v>338</v>
      </c>
      <c r="J132" s="36" t="s">
        <v>338</v>
      </c>
      <c r="K132" s="36" t="s">
        <v>338</v>
      </c>
      <c r="L132" s="36" t="s">
        <v>338</v>
      </c>
      <c r="M132" s="36" t="s">
        <v>338</v>
      </c>
      <c r="N132" s="36" t="s">
        <v>338</v>
      </c>
      <c r="O132" s="36" t="s">
        <v>338</v>
      </c>
      <c r="P132" s="36" t="s">
        <v>338</v>
      </c>
      <c r="Q132" s="36" t="s">
        <v>338</v>
      </c>
      <c r="R132" s="36" t="s">
        <v>338</v>
      </c>
      <c r="S132" s="36" t="s">
        <v>338</v>
      </c>
      <c r="T132" s="36" t="s">
        <v>338</v>
      </c>
      <c r="U132" s="36" t="s">
        <v>338</v>
      </c>
      <c r="V132" s="36" t="s">
        <v>338</v>
      </c>
      <c r="W132" s="36" t="s">
        <v>338</v>
      </c>
      <c r="X132" s="36" t="s">
        <v>338</v>
      </c>
      <c r="Y132" s="36" t="s">
        <v>338</v>
      </c>
      <c r="Z132" s="36" t="s">
        <v>338</v>
      </c>
      <c r="AA132" s="36" t="s">
        <v>338</v>
      </c>
      <c r="AB132" s="36" t="s">
        <v>338</v>
      </c>
      <c r="AC132" s="36" t="s">
        <v>338</v>
      </c>
      <c r="AD132" s="36" t="s">
        <v>338</v>
      </c>
      <c r="AE132" s="36" t="s">
        <v>338</v>
      </c>
      <c r="AF132" s="36" t="s">
        <v>338</v>
      </c>
      <c r="AG132" s="36" t="s">
        <v>338</v>
      </c>
      <c r="AH132" s="36" t="s">
        <v>338</v>
      </c>
      <c r="AI132" s="36" t="s">
        <v>338</v>
      </c>
      <c r="AJ132" s="36" t="s">
        <v>338</v>
      </c>
      <c r="AK132" s="36" t="s">
        <v>338</v>
      </c>
      <c r="AL132" s="36" t="s">
        <v>338</v>
      </c>
      <c r="AM132" s="36" t="s">
        <v>338</v>
      </c>
      <c r="AN132" s="36" t="s">
        <v>338</v>
      </c>
      <c r="AO132" s="36" t="s">
        <v>338</v>
      </c>
      <c r="AP132" s="36" t="s">
        <v>338</v>
      </c>
      <c r="AQ132" s="36" t="s">
        <v>338</v>
      </c>
      <c r="AR132" s="36" t="s">
        <v>338</v>
      </c>
      <c r="AS132" s="36" t="s">
        <v>338</v>
      </c>
      <c r="AT132" s="36" t="s">
        <v>338</v>
      </c>
      <c r="AU132" s="36" t="s">
        <v>338</v>
      </c>
      <c r="AV132" s="36" t="s">
        <v>338</v>
      </c>
      <c r="AW132" s="36" t="s">
        <v>338</v>
      </c>
      <c r="AX132" s="36" t="s">
        <v>338</v>
      </c>
      <c r="AY132" s="36" t="s">
        <v>338</v>
      </c>
      <c r="AZ132" s="36" t="s">
        <v>338</v>
      </c>
      <c r="BA132" s="36" t="s">
        <v>338</v>
      </c>
      <c r="BB132" s="36" t="s">
        <v>338</v>
      </c>
      <c r="BC132" s="36" t="s">
        <v>338</v>
      </c>
      <c r="BD132" s="36" t="s">
        <v>338</v>
      </c>
      <c r="BE132" s="36" t="s">
        <v>338</v>
      </c>
      <c r="BF132" s="36" t="s">
        <v>338</v>
      </c>
      <c r="BG132" s="36" t="s">
        <v>338</v>
      </c>
      <c r="BH132" s="36" t="s">
        <v>338</v>
      </c>
      <c r="BI132" s="36" t="s">
        <v>338</v>
      </c>
      <c r="BJ132" s="36" t="s">
        <v>338</v>
      </c>
      <c r="BK132" s="36" t="s">
        <v>338</v>
      </c>
      <c r="BL132" s="36" t="s">
        <v>338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 t="s">
        <v>338</v>
      </c>
      <c r="E133" s="36" t="s">
        <v>338</v>
      </c>
      <c r="F133" s="36" t="s">
        <v>338</v>
      </c>
      <c r="G133" s="36" t="s">
        <v>338</v>
      </c>
      <c r="H133" s="36" t="s">
        <v>338</v>
      </c>
      <c r="I133" s="36" t="s">
        <v>338</v>
      </c>
      <c r="J133" s="36" t="s">
        <v>338</v>
      </c>
      <c r="K133" s="36" t="s">
        <v>338</v>
      </c>
      <c r="L133" s="36" t="s">
        <v>338</v>
      </c>
      <c r="M133" s="36" t="s">
        <v>338</v>
      </c>
      <c r="N133" s="36" t="s">
        <v>338</v>
      </c>
      <c r="O133" s="36" t="s">
        <v>338</v>
      </c>
      <c r="P133" s="36" t="s">
        <v>338</v>
      </c>
      <c r="Q133" s="36" t="s">
        <v>338</v>
      </c>
      <c r="R133" s="36" t="s">
        <v>338</v>
      </c>
      <c r="S133" s="36" t="s">
        <v>338</v>
      </c>
      <c r="T133" s="36" t="s">
        <v>338</v>
      </c>
      <c r="U133" s="36" t="s">
        <v>338</v>
      </c>
      <c r="V133" s="36" t="s">
        <v>338</v>
      </c>
      <c r="W133" s="36" t="s">
        <v>338</v>
      </c>
      <c r="X133" s="36" t="s">
        <v>338</v>
      </c>
      <c r="Y133" s="36" t="s">
        <v>338</v>
      </c>
      <c r="Z133" s="36" t="s">
        <v>338</v>
      </c>
      <c r="AA133" s="36" t="s">
        <v>338</v>
      </c>
      <c r="AB133" s="36" t="s">
        <v>338</v>
      </c>
      <c r="AC133" s="36" t="s">
        <v>338</v>
      </c>
      <c r="AD133" s="36" t="s">
        <v>338</v>
      </c>
      <c r="AE133" s="36" t="s">
        <v>338</v>
      </c>
      <c r="AF133" s="36" t="s">
        <v>338</v>
      </c>
      <c r="AG133" s="36" t="s">
        <v>338</v>
      </c>
      <c r="AH133" s="36" t="s">
        <v>338</v>
      </c>
      <c r="AI133" s="36" t="s">
        <v>338</v>
      </c>
      <c r="AJ133" s="36" t="s">
        <v>338</v>
      </c>
      <c r="AK133" s="36" t="s">
        <v>338</v>
      </c>
      <c r="AL133" s="36" t="s">
        <v>338</v>
      </c>
      <c r="AM133" s="36" t="s">
        <v>338</v>
      </c>
      <c r="AN133" s="36" t="s">
        <v>338</v>
      </c>
      <c r="AO133" s="36" t="s">
        <v>338</v>
      </c>
      <c r="AP133" s="36" t="s">
        <v>338</v>
      </c>
      <c r="AQ133" s="36" t="s">
        <v>338</v>
      </c>
      <c r="AR133" s="36" t="s">
        <v>338</v>
      </c>
      <c r="AS133" s="36" t="s">
        <v>338</v>
      </c>
      <c r="AT133" s="36" t="s">
        <v>338</v>
      </c>
      <c r="AU133" s="36" t="s">
        <v>338</v>
      </c>
      <c r="AV133" s="36" t="s">
        <v>338</v>
      </c>
      <c r="AW133" s="36" t="s">
        <v>338</v>
      </c>
      <c r="AX133" s="36" t="s">
        <v>338</v>
      </c>
      <c r="AY133" s="36" t="s">
        <v>338</v>
      </c>
      <c r="AZ133" s="36" t="s">
        <v>338</v>
      </c>
      <c r="BA133" s="36" t="s">
        <v>338</v>
      </c>
      <c r="BB133" s="36" t="s">
        <v>338</v>
      </c>
      <c r="BC133" s="36" t="s">
        <v>338</v>
      </c>
      <c r="BD133" s="36" t="s">
        <v>338</v>
      </c>
      <c r="BE133" s="36" t="s">
        <v>338</v>
      </c>
      <c r="BF133" s="36" t="s">
        <v>338</v>
      </c>
      <c r="BG133" s="36" t="s">
        <v>338</v>
      </c>
      <c r="BH133" s="36" t="s">
        <v>338</v>
      </c>
      <c r="BI133" s="36" t="s">
        <v>338</v>
      </c>
      <c r="BJ133" s="36" t="s">
        <v>338</v>
      </c>
      <c r="BK133" s="36" t="s">
        <v>338</v>
      </c>
      <c r="BL133" s="36" t="s">
        <v>338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 t="s">
        <v>338</v>
      </c>
      <c r="E134" s="36" t="s">
        <v>338</v>
      </c>
      <c r="F134" s="36" t="s">
        <v>338</v>
      </c>
      <c r="G134" s="36" t="s">
        <v>338</v>
      </c>
      <c r="H134" s="36" t="s">
        <v>338</v>
      </c>
      <c r="I134" s="36" t="s">
        <v>338</v>
      </c>
      <c r="J134" s="36" t="s">
        <v>338</v>
      </c>
      <c r="K134" s="36" t="s">
        <v>338</v>
      </c>
      <c r="L134" s="36" t="s">
        <v>338</v>
      </c>
      <c r="M134" s="36" t="s">
        <v>338</v>
      </c>
      <c r="N134" s="36" t="s">
        <v>338</v>
      </c>
      <c r="O134" s="36" t="s">
        <v>338</v>
      </c>
      <c r="P134" s="36" t="s">
        <v>338</v>
      </c>
      <c r="Q134" s="36" t="s">
        <v>338</v>
      </c>
      <c r="R134" s="36" t="s">
        <v>338</v>
      </c>
      <c r="S134" s="36" t="s">
        <v>338</v>
      </c>
      <c r="T134" s="36" t="s">
        <v>338</v>
      </c>
      <c r="U134" s="36" t="s">
        <v>338</v>
      </c>
      <c r="V134" s="36" t="s">
        <v>338</v>
      </c>
      <c r="W134" s="36" t="s">
        <v>338</v>
      </c>
      <c r="X134" s="36" t="s">
        <v>338</v>
      </c>
      <c r="Y134" s="36" t="s">
        <v>338</v>
      </c>
      <c r="Z134" s="36" t="s">
        <v>338</v>
      </c>
      <c r="AA134" s="36" t="s">
        <v>338</v>
      </c>
      <c r="AB134" s="36" t="s">
        <v>338</v>
      </c>
      <c r="AC134" s="36" t="s">
        <v>338</v>
      </c>
      <c r="AD134" s="36" t="s">
        <v>338</v>
      </c>
      <c r="AE134" s="36" t="s">
        <v>338</v>
      </c>
      <c r="AF134" s="36" t="s">
        <v>338</v>
      </c>
      <c r="AG134" s="36" t="s">
        <v>338</v>
      </c>
      <c r="AH134" s="36" t="s">
        <v>338</v>
      </c>
      <c r="AI134" s="36" t="s">
        <v>338</v>
      </c>
      <c r="AJ134" s="36" t="s">
        <v>338</v>
      </c>
      <c r="AK134" s="36" t="s">
        <v>338</v>
      </c>
      <c r="AL134" s="36" t="s">
        <v>338</v>
      </c>
      <c r="AM134" s="36" t="s">
        <v>338</v>
      </c>
      <c r="AN134" s="36" t="s">
        <v>338</v>
      </c>
      <c r="AO134" s="36" t="s">
        <v>338</v>
      </c>
      <c r="AP134" s="36" t="s">
        <v>338</v>
      </c>
      <c r="AQ134" s="36" t="s">
        <v>338</v>
      </c>
      <c r="AR134" s="36" t="s">
        <v>338</v>
      </c>
      <c r="AS134" s="36" t="s">
        <v>338</v>
      </c>
      <c r="AT134" s="36" t="s">
        <v>338</v>
      </c>
      <c r="AU134" s="36" t="s">
        <v>338</v>
      </c>
      <c r="AV134" s="36" t="s">
        <v>338</v>
      </c>
      <c r="AW134" s="36" t="s">
        <v>338</v>
      </c>
      <c r="AX134" s="36" t="s">
        <v>338</v>
      </c>
      <c r="AY134" s="36" t="s">
        <v>338</v>
      </c>
      <c r="AZ134" s="36" t="s">
        <v>338</v>
      </c>
      <c r="BA134" s="36" t="s">
        <v>338</v>
      </c>
      <c r="BB134" s="36" t="s">
        <v>338</v>
      </c>
      <c r="BC134" s="36" t="s">
        <v>338</v>
      </c>
      <c r="BD134" s="36" t="s">
        <v>338</v>
      </c>
      <c r="BE134" s="36" t="s">
        <v>338</v>
      </c>
      <c r="BF134" s="36" t="s">
        <v>338</v>
      </c>
      <c r="BG134" s="36" t="s">
        <v>338</v>
      </c>
      <c r="BH134" s="36" t="s">
        <v>338</v>
      </c>
      <c r="BI134" s="36" t="s">
        <v>338</v>
      </c>
      <c r="BJ134" s="36" t="s">
        <v>338</v>
      </c>
      <c r="BK134" s="36" t="s">
        <v>338</v>
      </c>
      <c r="BL134" s="36" t="s">
        <v>338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 t="s">
        <v>338</v>
      </c>
      <c r="E135" s="36" t="s">
        <v>338</v>
      </c>
      <c r="F135" s="36" t="s">
        <v>338</v>
      </c>
      <c r="G135" s="36" t="s">
        <v>338</v>
      </c>
      <c r="H135" s="36" t="s">
        <v>338</v>
      </c>
      <c r="I135" s="36" t="s">
        <v>338</v>
      </c>
      <c r="J135" s="36" t="s">
        <v>338</v>
      </c>
      <c r="K135" s="36" t="s">
        <v>338</v>
      </c>
      <c r="L135" s="36" t="s">
        <v>338</v>
      </c>
      <c r="M135" s="36" t="s">
        <v>338</v>
      </c>
      <c r="N135" s="36" t="s">
        <v>338</v>
      </c>
      <c r="O135" s="36" t="s">
        <v>338</v>
      </c>
      <c r="P135" s="36" t="s">
        <v>338</v>
      </c>
      <c r="Q135" s="36" t="s">
        <v>338</v>
      </c>
      <c r="R135" s="36" t="s">
        <v>338</v>
      </c>
      <c r="S135" s="36" t="s">
        <v>338</v>
      </c>
      <c r="T135" s="36" t="s">
        <v>338</v>
      </c>
      <c r="U135" s="36" t="s">
        <v>338</v>
      </c>
      <c r="V135" s="36" t="s">
        <v>338</v>
      </c>
      <c r="W135" s="36" t="s">
        <v>338</v>
      </c>
      <c r="X135" s="36" t="s">
        <v>338</v>
      </c>
      <c r="Y135" s="36" t="s">
        <v>338</v>
      </c>
      <c r="Z135" s="36" t="s">
        <v>338</v>
      </c>
      <c r="AA135" s="36" t="s">
        <v>338</v>
      </c>
      <c r="AB135" s="36" t="s">
        <v>338</v>
      </c>
      <c r="AC135" s="36" t="s">
        <v>338</v>
      </c>
      <c r="AD135" s="36" t="s">
        <v>338</v>
      </c>
      <c r="AE135" s="36" t="s">
        <v>338</v>
      </c>
      <c r="AF135" s="36" t="s">
        <v>338</v>
      </c>
      <c r="AG135" s="36" t="s">
        <v>338</v>
      </c>
      <c r="AH135" s="36" t="s">
        <v>338</v>
      </c>
      <c r="AI135" s="36" t="s">
        <v>338</v>
      </c>
      <c r="AJ135" s="36" t="s">
        <v>338</v>
      </c>
      <c r="AK135" s="36" t="s">
        <v>338</v>
      </c>
      <c r="AL135" s="36" t="s">
        <v>338</v>
      </c>
      <c r="AM135" s="36" t="s">
        <v>338</v>
      </c>
      <c r="AN135" s="36" t="s">
        <v>338</v>
      </c>
      <c r="AO135" s="36" t="s">
        <v>338</v>
      </c>
      <c r="AP135" s="36" t="s">
        <v>338</v>
      </c>
      <c r="AQ135" s="36" t="s">
        <v>338</v>
      </c>
      <c r="AR135" s="36" t="s">
        <v>338</v>
      </c>
      <c r="AS135" s="36" t="s">
        <v>338</v>
      </c>
      <c r="AT135" s="36" t="s">
        <v>338</v>
      </c>
      <c r="AU135" s="36" t="s">
        <v>338</v>
      </c>
      <c r="AV135" s="36" t="s">
        <v>338</v>
      </c>
      <c r="AW135" s="36" t="s">
        <v>338</v>
      </c>
      <c r="AX135" s="36" t="s">
        <v>338</v>
      </c>
      <c r="AY135" s="36" t="s">
        <v>338</v>
      </c>
      <c r="AZ135" s="36" t="s">
        <v>338</v>
      </c>
      <c r="BA135" s="36" t="s">
        <v>338</v>
      </c>
      <c r="BB135" s="36" t="s">
        <v>338</v>
      </c>
      <c r="BC135" s="36" t="s">
        <v>338</v>
      </c>
      <c r="BD135" s="36" t="s">
        <v>338</v>
      </c>
      <c r="BE135" s="36" t="s">
        <v>338</v>
      </c>
      <c r="BF135" s="36" t="s">
        <v>338</v>
      </c>
      <c r="BG135" s="36" t="s">
        <v>338</v>
      </c>
      <c r="BH135" s="36" t="s">
        <v>338</v>
      </c>
      <c r="BI135" s="36" t="s">
        <v>338</v>
      </c>
      <c r="BJ135" s="36" t="s">
        <v>338</v>
      </c>
      <c r="BK135" s="36" t="s">
        <v>338</v>
      </c>
      <c r="BL135" s="36" t="s">
        <v>338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 t="s">
        <v>338</v>
      </c>
      <c r="E136" s="36" t="s">
        <v>338</v>
      </c>
      <c r="F136" s="36" t="s">
        <v>338</v>
      </c>
      <c r="G136" s="36" t="s">
        <v>338</v>
      </c>
      <c r="H136" s="36" t="s">
        <v>338</v>
      </c>
      <c r="I136" s="36" t="s">
        <v>338</v>
      </c>
      <c r="J136" s="36" t="s">
        <v>338</v>
      </c>
      <c r="K136" s="36" t="s">
        <v>338</v>
      </c>
      <c r="L136" s="36" t="s">
        <v>338</v>
      </c>
      <c r="M136" s="36" t="s">
        <v>338</v>
      </c>
      <c r="N136" s="36" t="s">
        <v>338</v>
      </c>
      <c r="O136" s="36" t="s">
        <v>338</v>
      </c>
      <c r="P136" s="36" t="s">
        <v>338</v>
      </c>
      <c r="Q136" s="36" t="s">
        <v>338</v>
      </c>
      <c r="R136" s="36" t="s">
        <v>338</v>
      </c>
      <c r="S136" s="36" t="s">
        <v>338</v>
      </c>
      <c r="T136" s="36" t="s">
        <v>338</v>
      </c>
      <c r="U136" s="36" t="s">
        <v>338</v>
      </c>
      <c r="V136" s="36" t="s">
        <v>338</v>
      </c>
      <c r="W136" s="36" t="s">
        <v>338</v>
      </c>
      <c r="X136" s="36" t="s">
        <v>338</v>
      </c>
      <c r="Y136" s="36" t="s">
        <v>338</v>
      </c>
      <c r="Z136" s="36" t="s">
        <v>338</v>
      </c>
      <c r="AA136" s="36" t="s">
        <v>338</v>
      </c>
      <c r="AB136" s="36" t="s">
        <v>338</v>
      </c>
      <c r="AC136" s="36" t="s">
        <v>338</v>
      </c>
      <c r="AD136" s="36" t="s">
        <v>338</v>
      </c>
      <c r="AE136" s="36" t="s">
        <v>338</v>
      </c>
      <c r="AF136" s="36" t="s">
        <v>338</v>
      </c>
      <c r="AG136" s="36" t="s">
        <v>338</v>
      </c>
      <c r="AH136" s="36" t="s">
        <v>338</v>
      </c>
      <c r="AI136" s="36" t="s">
        <v>338</v>
      </c>
      <c r="AJ136" s="36" t="s">
        <v>338</v>
      </c>
      <c r="AK136" s="36" t="s">
        <v>338</v>
      </c>
      <c r="AL136" s="36" t="s">
        <v>338</v>
      </c>
      <c r="AM136" s="36" t="s">
        <v>338</v>
      </c>
      <c r="AN136" s="36" t="s">
        <v>338</v>
      </c>
      <c r="AO136" s="36" t="s">
        <v>338</v>
      </c>
      <c r="AP136" s="36" t="s">
        <v>338</v>
      </c>
      <c r="AQ136" s="36" t="s">
        <v>338</v>
      </c>
      <c r="AR136" s="36" t="s">
        <v>338</v>
      </c>
      <c r="AS136" s="36" t="s">
        <v>338</v>
      </c>
      <c r="AT136" s="36" t="s">
        <v>338</v>
      </c>
      <c r="AU136" s="36" t="s">
        <v>338</v>
      </c>
      <c r="AV136" s="36" t="s">
        <v>338</v>
      </c>
      <c r="AW136" s="36" t="s">
        <v>338</v>
      </c>
      <c r="AX136" s="36" t="s">
        <v>338</v>
      </c>
      <c r="AY136" s="36" t="s">
        <v>338</v>
      </c>
      <c r="AZ136" s="36" t="s">
        <v>338</v>
      </c>
      <c r="BA136" s="36" t="s">
        <v>338</v>
      </c>
      <c r="BB136" s="36" t="s">
        <v>338</v>
      </c>
      <c r="BC136" s="36" t="s">
        <v>338</v>
      </c>
      <c r="BD136" s="36" t="s">
        <v>338</v>
      </c>
      <c r="BE136" s="36" t="s">
        <v>338</v>
      </c>
      <c r="BF136" s="36" t="s">
        <v>338</v>
      </c>
      <c r="BG136" s="36" t="s">
        <v>338</v>
      </c>
      <c r="BH136" s="36" t="s">
        <v>338</v>
      </c>
      <c r="BI136" s="36" t="s">
        <v>338</v>
      </c>
      <c r="BJ136" s="36" t="s">
        <v>338</v>
      </c>
      <c r="BK136" s="36" t="s">
        <v>338</v>
      </c>
      <c r="BL136" s="36" t="s">
        <v>338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 t="s">
        <v>338</v>
      </c>
      <c r="E137" s="36" t="s">
        <v>338</v>
      </c>
      <c r="F137" s="36" t="s">
        <v>338</v>
      </c>
      <c r="G137" s="36" t="s">
        <v>338</v>
      </c>
      <c r="H137" s="36" t="s">
        <v>338</v>
      </c>
      <c r="I137" s="36" t="s">
        <v>338</v>
      </c>
      <c r="J137" s="36" t="s">
        <v>338</v>
      </c>
      <c r="K137" s="36" t="s">
        <v>338</v>
      </c>
      <c r="L137" s="36" t="s">
        <v>338</v>
      </c>
      <c r="M137" s="36" t="s">
        <v>338</v>
      </c>
      <c r="N137" s="36" t="s">
        <v>338</v>
      </c>
      <c r="O137" s="36" t="s">
        <v>338</v>
      </c>
      <c r="P137" s="36" t="s">
        <v>338</v>
      </c>
      <c r="Q137" s="36" t="s">
        <v>338</v>
      </c>
      <c r="R137" s="36" t="s">
        <v>338</v>
      </c>
      <c r="S137" s="36" t="s">
        <v>338</v>
      </c>
      <c r="T137" s="36" t="s">
        <v>338</v>
      </c>
      <c r="U137" s="36" t="s">
        <v>338</v>
      </c>
      <c r="V137" s="36" t="s">
        <v>338</v>
      </c>
      <c r="W137" s="36" t="s">
        <v>338</v>
      </c>
      <c r="X137" s="36" t="s">
        <v>338</v>
      </c>
      <c r="Y137" s="36" t="s">
        <v>338</v>
      </c>
      <c r="Z137" s="36" t="s">
        <v>338</v>
      </c>
      <c r="AA137" s="36" t="s">
        <v>338</v>
      </c>
      <c r="AB137" s="36" t="s">
        <v>338</v>
      </c>
      <c r="AC137" s="36" t="s">
        <v>338</v>
      </c>
      <c r="AD137" s="36" t="s">
        <v>338</v>
      </c>
      <c r="AE137" s="36" t="s">
        <v>338</v>
      </c>
      <c r="AF137" s="36" t="s">
        <v>338</v>
      </c>
      <c r="AG137" s="36" t="s">
        <v>338</v>
      </c>
      <c r="AH137" s="36" t="s">
        <v>338</v>
      </c>
      <c r="AI137" s="36" t="s">
        <v>338</v>
      </c>
      <c r="AJ137" s="36" t="s">
        <v>338</v>
      </c>
      <c r="AK137" s="36" t="s">
        <v>338</v>
      </c>
      <c r="AL137" s="36" t="s">
        <v>338</v>
      </c>
      <c r="AM137" s="36" t="s">
        <v>338</v>
      </c>
      <c r="AN137" s="36" t="s">
        <v>338</v>
      </c>
      <c r="AO137" s="36" t="s">
        <v>338</v>
      </c>
      <c r="AP137" s="36" t="s">
        <v>338</v>
      </c>
      <c r="AQ137" s="36" t="s">
        <v>338</v>
      </c>
      <c r="AR137" s="36" t="s">
        <v>338</v>
      </c>
      <c r="AS137" s="36" t="s">
        <v>338</v>
      </c>
      <c r="AT137" s="36" t="s">
        <v>338</v>
      </c>
      <c r="AU137" s="36" t="s">
        <v>338</v>
      </c>
      <c r="AV137" s="36" t="s">
        <v>338</v>
      </c>
      <c r="AW137" s="36" t="s">
        <v>338</v>
      </c>
      <c r="AX137" s="36" t="s">
        <v>338</v>
      </c>
      <c r="AY137" s="36" t="s">
        <v>338</v>
      </c>
      <c r="AZ137" s="36" t="s">
        <v>338</v>
      </c>
      <c r="BA137" s="36" t="s">
        <v>338</v>
      </c>
      <c r="BB137" s="36" t="s">
        <v>338</v>
      </c>
      <c r="BC137" s="36" t="s">
        <v>338</v>
      </c>
      <c r="BD137" s="36" t="s">
        <v>338</v>
      </c>
      <c r="BE137" s="36" t="s">
        <v>338</v>
      </c>
      <c r="BF137" s="36" t="s">
        <v>338</v>
      </c>
      <c r="BG137" s="36" t="s">
        <v>338</v>
      </c>
      <c r="BH137" s="36" t="s">
        <v>338</v>
      </c>
      <c r="BI137" s="36" t="s">
        <v>338</v>
      </c>
      <c r="BJ137" s="36" t="s">
        <v>338</v>
      </c>
      <c r="BK137" s="36" t="s">
        <v>338</v>
      </c>
      <c r="BL137" s="36" t="s">
        <v>338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 t="s">
        <v>338</v>
      </c>
      <c r="E138" s="36" t="s">
        <v>338</v>
      </c>
      <c r="F138" s="36" t="s">
        <v>338</v>
      </c>
      <c r="G138" s="36" t="s">
        <v>338</v>
      </c>
      <c r="H138" s="36" t="s">
        <v>338</v>
      </c>
      <c r="I138" s="36" t="s">
        <v>338</v>
      </c>
      <c r="J138" s="36" t="s">
        <v>338</v>
      </c>
      <c r="K138" s="36" t="s">
        <v>338</v>
      </c>
      <c r="L138" s="36" t="s">
        <v>338</v>
      </c>
      <c r="M138" s="36" t="s">
        <v>338</v>
      </c>
      <c r="N138" s="36" t="s">
        <v>338</v>
      </c>
      <c r="O138" s="36" t="s">
        <v>338</v>
      </c>
      <c r="P138" s="36" t="s">
        <v>338</v>
      </c>
      <c r="Q138" s="36" t="s">
        <v>338</v>
      </c>
      <c r="R138" s="36" t="s">
        <v>338</v>
      </c>
      <c r="S138" s="36" t="s">
        <v>338</v>
      </c>
      <c r="T138" s="36" t="s">
        <v>338</v>
      </c>
      <c r="U138" s="36" t="s">
        <v>338</v>
      </c>
      <c r="V138" s="36" t="s">
        <v>338</v>
      </c>
      <c r="W138" s="36" t="s">
        <v>338</v>
      </c>
      <c r="X138" s="36" t="s">
        <v>338</v>
      </c>
      <c r="Y138" s="36" t="s">
        <v>338</v>
      </c>
      <c r="Z138" s="36" t="s">
        <v>338</v>
      </c>
      <c r="AA138" s="36" t="s">
        <v>338</v>
      </c>
      <c r="AB138" s="36" t="s">
        <v>338</v>
      </c>
      <c r="AC138" s="36" t="s">
        <v>338</v>
      </c>
      <c r="AD138" s="36" t="s">
        <v>338</v>
      </c>
      <c r="AE138" s="36" t="s">
        <v>338</v>
      </c>
      <c r="AF138" s="36" t="s">
        <v>338</v>
      </c>
      <c r="AG138" s="36" t="s">
        <v>338</v>
      </c>
      <c r="AH138" s="36" t="s">
        <v>338</v>
      </c>
      <c r="AI138" s="36" t="s">
        <v>338</v>
      </c>
      <c r="AJ138" s="36" t="s">
        <v>338</v>
      </c>
      <c r="AK138" s="36" t="s">
        <v>338</v>
      </c>
      <c r="AL138" s="36" t="s">
        <v>338</v>
      </c>
      <c r="AM138" s="36" t="s">
        <v>338</v>
      </c>
      <c r="AN138" s="36" t="s">
        <v>338</v>
      </c>
      <c r="AO138" s="36" t="s">
        <v>338</v>
      </c>
      <c r="AP138" s="36" t="s">
        <v>338</v>
      </c>
      <c r="AQ138" s="36" t="s">
        <v>338</v>
      </c>
      <c r="AR138" s="36" t="s">
        <v>338</v>
      </c>
      <c r="AS138" s="36" t="s">
        <v>338</v>
      </c>
      <c r="AT138" s="36" t="s">
        <v>338</v>
      </c>
      <c r="AU138" s="36" t="s">
        <v>338</v>
      </c>
      <c r="AV138" s="36" t="s">
        <v>338</v>
      </c>
      <c r="AW138" s="36" t="s">
        <v>338</v>
      </c>
      <c r="AX138" s="36" t="s">
        <v>338</v>
      </c>
      <c r="AY138" s="36" t="s">
        <v>338</v>
      </c>
      <c r="AZ138" s="36" t="s">
        <v>338</v>
      </c>
      <c r="BA138" s="36" t="s">
        <v>338</v>
      </c>
      <c r="BB138" s="36" t="s">
        <v>338</v>
      </c>
      <c r="BC138" s="36" t="s">
        <v>338</v>
      </c>
      <c r="BD138" s="36" t="s">
        <v>338</v>
      </c>
      <c r="BE138" s="36" t="s">
        <v>338</v>
      </c>
      <c r="BF138" s="36" t="s">
        <v>338</v>
      </c>
      <c r="BG138" s="36" t="s">
        <v>338</v>
      </c>
      <c r="BH138" s="36" t="s">
        <v>338</v>
      </c>
      <c r="BI138" s="36" t="s">
        <v>338</v>
      </c>
      <c r="BJ138" s="36" t="s">
        <v>338</v>
      </c>
      <c r="BK138" s="36" t="s">
        <v>338</v>
      </c>
      <c r="BL138" s="36" t="s">
        <v>338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 t="s">
        <v>338</v>
      </c>
      <c r="E139" s="36" t="s">
        <v>338</v>
      </c>
      <c r="F139" s="36" t="s">
        <v>338</v>
      </c>
      <c r="G139" s="36" t="s">
        <v>338</v>
      </c>
      <c r="H139" s="36" t="s">
        <v>338</v>
      </c>
      <c r="I139" s="36" t="s">
        <v>338</v>
      </c>
      <c r="J139" s="36" t="s">
        <v>338</v>
      </c>
      <c r="K139" s="36" t="s">
        <v>338</v>
      </c>
      <c r="L139" s="36" t="s">
        <v>338</v>
      </c>
      <c r="M139" s="36" t="s">
        <v>338</v>
      </c>
      <c r="N139" s="36" t="s">
        <v>338</v>
      </c>
      <c r="O139" s="36" t="s">
        <v>338</v>
      </c>
      <c r="P139" s="36" t="s">
        <v>338</v>
      </c>
      <c r="Q139" s="36" t="s">
        <v>338</v>
      </c>
      <c r="R139" s="36" t="s">
        <v>338</v>
      </c>
      <c r="S139" s="36" t="s">
        <v>338</v>
      </c>
      <c r="T139" s="36" t="s">
        <v>338</v>
      </c>
      <c r="U139" s="36" t="s">
        <v>338</v>
      </c>
      <c r="V139" s="36" t="s">
        <v>338</v>
      </c>
      <c r="W139" s="36" t="s">
        <v>338</v>
      </c>
      <c r="X139" s="36" t="s">
        <v>338</v>
      </c>
      <c r="Y139" s="36" t="s">
        <v>338</v>
      </c>
      <c r="Z139" s="36" t="s">
        <v>338</v>
      </c>
      <c r="AA139" s="36" t="s">
        <v>338</v>
      </c>
      <c r="AB139" s="36" t="s">
        <v>338</v>
      </c>
      <c r="AC139" s="36" t="s">
        <v>338</v>
      </c>
      <c r="AD139" s="36" t="s">
        <v>338</v>
      </c>
      <c r="AE139" s="36" t="s">
        <v>338</v>
      </c>
      <c r="AF139" s="36" t="s">
        <v>338</v>
      </c>
      <c r="AG139" s="36" t="s">
        <v>338</v>
      </c>
      <c r="AH139" s="36" t="s">
        <v>338</v>
      </c>
      <c r="AI139" s="36" t="s">
        <v>338</v>
      </c>
      <c r="AJ139" s="36" t="s">
        <v>338</v>
      </c>
      <c r="AK139" s="36" t="s">
        <v>338</v>
      </c>
      <c r="AL139" s="36" t="s">
        <v>338</v>
      </c>
      <c r="AM139" s="36" t="s">
        <v>338</v>
      </c>
      <c r="AN139" s="36" t="s">
        <v>338</v>
      </c>
      <c r="AO139" s="36" t="s">
        <v>338</v>
      </c>
      <c r="AP139" s="36" t="s">
        <v>338</v>
      </c>
      <c r="AQ139" s="36" t="s">
        <v>338</v>
      </c>
      <c r="AR139" s="36" t="s">
        <v>338</v>
      </c>
      <c r="AS139" s="36" t="s">
        <v>338</v>
      </c>
      <c r="AT139" s="36" t="s">
        <v>338</v>
      </c>
      <c r="AU139" s="36" t="s">
        <v>338</v>
      </c>
      <c r="AV139" s="36" t="s">
        <v>338</v>
      </c>
      <c r="AW139" s="36" t="s">
        <v>338</v>
      </c>
      <c r="AX139" s="36" t="s">
        <v>338</v>
      </c>
      <c r="AY139" s="36" t="s">
        <v>338</v>
      </c>
      <c r="AZ139" s="36" t="s">
        <v>338</v>
      </c>
      <c r="BA139" s="36" t="s">
        <v>338</v>
      </c>
      <c r="BB139" s="36" t="s">
        <v>338</v>
      </c>
      <c r="BC139" s="36" t="s">
        <v>338</v>
      </c>
      <c r="BD139" s="36" t="s">
        <v>338</v>
      </c>
      <c r="BE139" s="36" t="s">
        <v>338</v>
      </c>
      <c r="BF139" s="36" t="s">
        <v>338</v>
      </c>
      <c r="BG139" s="36" t="s">
        <v>338</v>
      </c>
      <c r="BH139" s="36" t="s">
        <v>338</v>
      </c>
      <c r="BI139" s="36" t="s">
        <v>338</v>
      </c>
      <c r="BJ139" s="36" t="s">
        <v>338</v>
      </c>
      <c r="BK139" s="36" t="s">
        <v>338</v>
      </c>
      <c r="BL139" s="36" t="s">
        <v>338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 t="s">
        <v>338</v>
      </c>
      <c r="E140" s="36" t="s">
        <v>338</v>
      </c>
      <c r="F140" s="36" t="s">
        <v>338</v>
      </c>
      <c r="G140" s="36" t="s">
        <v>338</v>
      </c>
      <c r="H140" s="36" t="s">
        <v>338</v>
      </c>
      <c r="I140" s="36" t="s">
        <v>338</v>
      </c>
      <c r="J140" s="36" t="s">
        <v>338</v>
      </c>
      <c r="K140" s="36" t="s">
        <v>338</v>
      </c>
      <c r="L140" s="36" t="s">
        <v>338</v>
      </c>
      <c r="M140" s="36" t="s">
        <v>338</v>
      </c>
      <c r="N140" s="36" t="s">
        <v>338</v>
      </c>
      <c r="O140" s="36" t="s">
        <v>338</v>
      </c>
      <c r="P140" s="36" t="s">
        <v>338</v>
      </c>
      <c r="Q140" s="36" t="s">
        <v>338</v>
      </c>
      <c r="R140" s="36" t="s">
        <v>338</v>
      </c>
      <c r="S140" s="36" t="s">
        <v>338</v>
      </c>
      <c r="T140" s="36" t="s">
        <v>338</v>
      </c>
      <c r="U140" s="36" t="s">
        <v>338</v>
      </c>
      <c r="V140" s="36" t="s">
        <v>338</v>
      </c>
      <c r="W140" s="36" t="s">
        <v>338</v>
      </c>
      <c r="X140" s="36" t="s">
        <v>338</v>
      </c>
      <c r="Y140" s="36" t="s">
        <v>338</v>
      </c>
      <c r="Z140" s="36" t="s">
        <v>338</v>
      </c>
      <c r="AA140" s="36" t="s">
        <v>338</v>
      </c>
      <c r="AB140" s="36" t="s">
        <v>338</v>
      </c>
      <c r="AC140" s="36" t="s">
        <v>338</v>
      </c>
      <c r="AD140" s="36" t="s">
        <v>338</v>
      </c>
      <c r="AE140" s="36" t="s">
        <v>338</v>
      </c>
      <c r="AF140" s="36" t="s">
        <v>338</v>
      </c>
      <c r="AG140" s="36" t="s">
        <v>338</v>
      </c>
      <c r="AH140" s="36" t="s">
        <v>338</v>
      </c>
      <c r="AI140" s="36" t="s">
        <v>338</v>
      </c>
      <c r="AJ140" s="36" t="s">
        <v>338</v>
      </c>
      <c r="AK140" s="36" t="s">
        <v>338</v>
      </c>
      <c r="AL140" s="36" t="s">
        <v>338</v>
      </c>
      <c r="AM140" s="36" t="s">
        <v>338</v>
      </c>
      <c r="AN140" s="36" t="s">
        <v>338</v>
      </c>
      <c r="AO140" s="36" t="s">
        <v>338</v>
      </c>
      <c r="AP140" s="36" t="s">
        <v>338</v>
      </c>
      <c r="AQ140" s="36" t="s">
        <v>338</v>
      </c>
      <c r="AR140" s="36" t="s">
        <v>338</v>
      </c>
      <c r="AS140" s="36" t="s">
        <v>338</v>
      </c>
      <c r="AT140" s="36" t="s">
        <v>338</v>
      </c>
      <c r="AU140" s="36" t="s">
        <v>338</v>
      </c>
      <c r="AV140" s="36" t="s">
        <v>338</v>
      </c>
      <c r="AW140" s="36" t="s">
        <v>338</v>
      </c>
      <c r="AX140" s="36" t="s">
        <v>338</v>
      </c>
      <c r="AY140" s="36" t="s">
        <v>338</v>
      </c>
      <c r="AZ140" s="36" t="s">
        <v>338</v>
      </c>
      <c r="BA140" s="36" t="s">
        <v>338</v>
      </c>
      <c r="BB140" s="36" t="s">
        <v>338</v>
      </c>
      <c r="BC140" s="36" t="s">
        <v>338</v>
      </c>
      <c r="BD140" s="36" t="s">
        <v>338</v>
      </c>
      <c r="BE140" s="36" t="s">
        <v>338</v>
      </c>
      <c r="BF140" s="36" t="s">
        <v>338</v>
      </c>
      <c r="BG140" s="36" t="s">
        <v>338</v>
      </c>
      <c r="BH140" s="36" t="s">
        <v>338</v>
      </c>
      <c r="BI140" s="36" t="s">
        <v>338</v>
      </c>
      <c r="BJ140" s="36" t="s">
        <v>338</v>
      </c>
      <c r="BK140" s="36" t="s">
        <v>338</v>
      </c>
      <c r="BL140" s="36" t="s">
        <v>338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 t="s">
        <v>338</v>
      </c>
      <c r="E141" s="36" t="s">
        <v>338</v>
      </c>
      <c r="F141" s="36" t="s">
        <v>338</v>
      </c>
      <c r="G141" s="36" t="s">
        <v>338</v>
      </c>
      <c r="H141" s="36" t="s">
        <v>338</v>
      </c>
      <c r="I141" s="36" t="s">
        <v>338</v>
      </c>
      <c r="J141" s="36" t="s">
        <v>338</v>
      </c>
      <c r="K141" s="36" t="s">
        <v>338</v>
      </c>
      <c r="L141" s="36" t="s">
        <v>338</v>
      </c>
      <c r="M141" s="36" t="s">
        <v>338</v>
      </c>
      <c r="N141" s="36" t="s">
        <v>338</v>
      </c>
      <c r="O141" s="36" t="s">
        <v>338</v>
      </c>
      <c r="P141" s="36" t="s">
        <v>338</v>
      </c>
      <c r="Q141" s="36" t="s">
        <v>338</v>
      </c>
      <c r="R141" s="36" t="s">
        <v>338</v>
      </c>
      <c r="S141" s="36" t="s">
        <v>338</v>
      </c>
      <c r="T141" s="36" t="s">
        <v>338</v>
      </c>
      <c r="U141" s="36" t="s">
        <v>338</v>
      </c>
      <c r="V141" s="36" t="s">
        <v>338</v>
      </c>
      <c r="W141" s="36" t="s">
        <v>338</v>
      </c>
      <c r="X141" s="36" t="s">
        <v>338</v>
      </c>
      <c r="Y141" s="36" t="s">
        <v>338</v>
      </c>
      <c r="Z141" s="36" t="s">
        <v>338</v>
      </c>
      <c r="AA141" s="36" t="s">
        <v>338</v>
      </c>
      <c r="AB141" s="36" t="s">
        <v>338</v>
      </c>
      <c r="AC141" s="36" t="s">
        <v>338</v>
      </c>
      <c r="AD141" s="36" t="s">
        <v>338</v>
      </c>
      <c r="AE141" s="36" t="s">
        <v>338</v>
      </c>
      <c r="AF141" s="36" t="s">
        <v>338</v>
      </c>
      <c r="AG141" s="36" t="s">
        <v>338</v>
      </c>
      <c r="AH141" s="36" t="s">
        <v>338</v>
      </c>
      <c r="AI141" s="36" t="s">
        <v>338</v>
      </c>
      <c r="AJ141" s="36" t="s">
        <v>338</v>
      </c>
      <c r="AK141" s="36" t="s">
        <v>338</v>
      </c>
      <c r="AL141" s="36" t="s">
        <v>338</v>
      </c>
      <c r="AM141" s="36" t="s">
        <v>338</v>
      </c>
      <c r="AN141" s="36" t="s">
        <v>338</v>
      </c>
      <c r="AO141" s="36" t="s">
        <v>338</v>
      </c>
      <c r="AP141" s="36" t="s">
        <v>338</v>
      </c>
      <c r="AQ141" s="36" t="s">
        <v>338</v>
      </c>
      <c r="AR141" s="36" t="s">
        <v>338</v>
      </c>
      <c r="AS141" s="36" t="s">
        <v>338</v>
      </c>
      <c r="AT141" s="36" t="s">
        <v>338</v>
      </c>
      <c r="AU141" s="36" t="s">
        <v>338</v>
      </c>
      <c r="AV141" s="36" t="s">
        <v>338</v>
      </c>
      <c r="AW141" s="36" t="s">
        <v>338</v>
      </c>
      <c r="AX141" s="36" t="s">
        <v>338</v>
      </c>
      <c r="AY141" s="36" t="s">
        <v>338</v>
      </c>
      <c r="AZ141" s="36" t="s">
        <v>338</v>
      </c>
      <c r="BA141" s="36" t="s">
        <v>338</v>
      </c>
      <c r="BB141" s="36" t="s">
        <v>338</v>
      </c>
      <c r="BC141" s="36" t="s">
        <v>338</v>
      </c>
      <c r="BD141" s="36" t="s">
        <v>338</v>
      </c>
      <c r="BE141" s="36" t="s">
        <v>338</v>
      </c>
      <c r="BF141" s="36" t="s">
        <v>338</v>
      </c>
      <c r="BG141" s="36" t="s">
        <v>338</v>
      </c>
      <c r="BH141" s="36" t="s">
        <v>338</v>
      </c>
      <c r="BI141" s="36" t="s">
        <v>338</v>
      </c>
      <c r="BJ141" s="36" t="s">
        <v>338</v>
      </c>
      <c r="BK141" s="36" t="s">
        <v>338</v>
      </c>
      <c r="BL141" s="36" t="s">
        <v>338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 t="s">
        <v>338</v>
      </c>
      <c r="E142" s="36" t="s">
        <v>338</v>
      </c>
      <c r="F142" s="36" t="s">
        <v>338</v>
      </c>
      <c r="G142" s="36" t="s">
        <v>338</v>
      </c>
      <c r="H142" s="36" t="s">
        <v>338</v>
      </c>
      <c r="I142" s="36" t="s">
        <v>338</v>
      </c>
      <c r="J142" s="36" t="s">
        <v>338</v>
      </c>
      <c r="K142" s="36" t="s">
        <v>338</v>
      </c>
      <c r="L142" s="36" t="s">
        <v>338</v>
      </c>
      <c r="M142" s="36" t="s">
        <v>338</v>
      </c>
      <c r="N142" s="36" t="s">
        <v>338</v>
      </c>
      <c r="O142" s="36" t="s">
        <v>338</v>
      </c>
      <c r="P142" s="36" t="s">
        <v>338</v>
      </c>
      <c r="Q142" s="36" t="s">
        <v>338</v>
      </c>
      <c r="R142" s="36" t="s">
        <v>338</v>
      </c>
      <c r="S142" s="36" t="s">
        <v>338</v>
      </c>
      <c r="T142" s="36" t="s">
        <v>338</v>
      </c>
      <c r="U142" s="36" t="s">
        <v>338</v>
      </c>
      <c r="V142" s="36" t="s">
        <v>338</v>
      </c>
      <c r="W142" s="36" t="s">
        <v>338</v>
      </c>
      <c r="X142" s="36" t="s">
        <v>338</v>
      </c>
      <c r="Y142" s="36" t="s">
        <v>338</v>
      </c>
      <c r="Z142" s="36" t="s">
        <v>338</v>
      </c>
      <c r="AA142" s="36" t="s">
        <v>338</v>
      </c>
      <c r="AB142" s="36" t="s">
        <v>338</v>
      </c>
      <c r="AC142" s="36" t="s">
        <v>338</v>
      </c>
      <c r="AD142" s="36" t="s">
        <v>338</v>
      </c>
      <c r="AE142" s="36" t="s">
        <v>338</v>
      </c>
      <c r="AF142" s="36" t="s">
        <v>338</v>
      </c>
      <c r="AG142" s="36" t="s">
        <v>338</v>
      </c>
      <c r="AH142" s="36" t="s">
        <v>338</v>
      </c>
      <c r="AI142" s="36" t="s">
        <v>338</v>
      </c>
      <c r="AJ142" s="36" t="s">
        <v>338</v>
      </c>
      <c r="AK142" s="36" t="s">
        <v>338</v>
      </c>
      <c r="AL142" s="36" t="s">
        <v>338</v>
      </c>
      <c r="AM142" s="36" t="s">
        <v>338</v>
      </c>
      <c r="AN142" s="36" t="s">
        <v>338</v>
      </c>
      <c r="AO142" s="36" t="s">
        <v>338</v>
      </c>
      <c r="AP142" s="36" t="s">
        <v>338</v>
      </c>
      <c r="AQ142" s="36" t="s">
        <v>338</v>
      </c>
      <c r="AR142" s="36" t="s">
        <v>338</v>
      </c>
      <c r="AS142" s="36" t="s">
        <v>338</v>
      </c>
      <c r="AT142" s="36" t="s">
        <v>338</v>
      </c>
      <c r="AU142" s="36" t="s">
        <v>338</v>
      </c>
      <c r="AV142" s="36" t="s">
        <v>338</v>
      </c>
      <c r="AW142" s="36" t="s">
        <v>338</v>
      </c>
      <c r="AX142" s="36" t="s">
        <v>338</v>
      </c>
      <c r="AY142" s="36" t="s">
        <v>338</v>
      </c>
      <c r="AZ142" s="36" t="s">
        <v>338</v>
      </c>
      <c r="BA142" s="36" t="s">
        <v>338</v>
      </c>
      <c r="BB142" s="36" t="s">
        <v>338</v>
      </c>
      <c r="BC142" s="36" t="s">
        <v>338</v>
      </c>
      <c r="BD142" s="36" t="s">
        <v>338</v>
      </c>
      <c r="BE142" s="36" t="s">
        <v>338</v>
      </c>
      <c r="BF142" s="36" t="s">
        <v>338</v>
      </c>
      <c r="BG142" s="36" t="s">
        <v>338</v>
      </c>
      <c r="BH142" s="36" t="s">
        <v>338</v>
      </c>
      <c r="BI142" s="36" t="s">
        <v>338</v>
      </c>
      <c r="BJ142" s="36" t="s">
        <v>338</v>
      </c>
      <c r="BK142" s="36" t="s">
        <v>338</v>
      </c>
      <c r="BL142" s="36" t="s">
        <v>338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 t="s">
        <v>338</v>
      </c>
      <c r="E143" s="36" t="s">
        <v>338</v>
      </c>
      <c r="F143" s="36" t="s">
        <v>338</v>
      </c>
      <c r="G143" s="36" t="s">
        <v>338</v>
      </c>
      <c r="H143" s="36" t="s">
        <v>338</v>
      </c>
      <c r="I143" s="36" t="s">
        <v>338</v>
      </c>
      <c r="J143" s="36" t="s">
        <v>338</v>
      </c>
      <c r="K143" s="36" t="s">
        <v>338</v>
      </c>
      <c r="L143" s="36" t="s">
        <v>338</v>
      </c>
      <c r="M143" s="36" t="s">
        <v>338</v>
      </c>
      <c r="N143" s="36" t="s">
        <v>338</v>
      </c>
      <c r="O143" s="36" t="s">
        <v>338</v>
      </c>
      <c r="P143" s="36" t="s">
        <v>338</v>
      </c>
      <c r="Q143" s="36" t="s">
        <v>338</v>
      </c>
      <c r="R143" s="36" t="s">
        <v>338</v>
      </c>
      <c r="S143" s="36" t="s">
        <v>338</v>
      </c>
      <c r="T143" s="36" t="s">
        <v>338</v>
      </c>
      <c r="U143" s="36" t="s">
        <v>338</v>
      </c>
      <c r="V143" s="36" t="s">
        <v>338</v>
      </c>
      <c r="W143" s="36" t="s">
        <v>338</v>
      </c>
      <c r="X143" s="36" t="s">
        <v>338</v>
      </c>
      <c r="Y143" s="36" t="s">
        <v>338</v>
      </c>
      <c r="Z143" s="36" t="s">
        <v>338</v>
      </c>
      <c r="AA143" s="36" t="s">
        <v>338</v>
      </c>
      <c r="AB143" s="36" t="s">
        <v>338</v>
      </c>
      <c r="AC143" s="36" t="s">
        <v>338</v>
      </c>
      <c r="AD143" s="36" t="s">
        <v>338</v>
      </c>
      <c r="AE143" s="36" t="s">
        <v>338</v>
      </c>
      <c r="AF143" s="36" t="s">
        <v>338</v>
      </c>
      <c r="AG143" s="36" t="s">
        <v>338</v>
      </c>
      <c r="AH143" s="36" t="s">
        <v>338</v>
      </c>
      <c r="AI143" s="36" t="s">
        <v>338</v>
      </c>
      <c r="AJ143" s="36" t="s">
        <v>338</v>
      </c>
      <c r="AK143" s="36" t="s">
        <v>338</v>
      </c>
      <c r="AL143" s="36" t="s">
        <v>338</v>
      </c>
      <c r="AM143" s="36" t="s">
        <v>338</v>
      </c>
      <c r="AN143" s="36" t="s">
        <v>338</v>
      </c>
      <c r="AO143" s="36" t="s">
        <v>338</v>
      </c>
      <c r="AP143" s="36" t="s">
        <v>338</v>
      </c>
      <c r="AQ143" s="36" t="s">
        <v>338</v>
      </c>
      <c r="AR143" s="36" t="s">
        <v>338</v>
      </c>
      <c r="AS143" s="36" t="s">
        <v>338</v>
      </c>
      <c r="AT143" s="36" t="s">
        <v>338</v>
      </c>
      <c r="AU143" s="36" t="s">
        <v>338</v>
      </c>
      <c r="AV143" s="36" t="s">
        <v>338</v>
      </c>
      <c r="AW143" s="36" t="s">
        <v>338</v>
      </c>
      <c r="AX143" s="36" t="s">
        <v>338</v>
      </c>
      <c r="AY143" s="36" t="s">
        <v>338</v>
      </c>
      <c r="AZ143" s="36" t="s">
        <v>338</v>
      </c>
      <c r="BA143" s="36" t="s">
        <v>338</v>
      </c>
      <c r="BB143" s="36" t="s">
        <v>338</v>
      </c>
      <c r="BC143" s="36" t="s">
        <v>338</v>
      </c>
      <c r="BD143" s="36" t="s">
        <v>338</v>
      </c>
      <c r="BE143" s="36" t="s">
        <v>338</v>
      </c>
      <c r="BF143" s="36" t="s">
        <v>338</v>
      </c>
      <c r="BG143" s="36" t="s">
        <v>338</v>
      </c>
      <c r="BH143" s="36" t="s">
        <v>338</v>
      </c>
      <c r="BI143" s="36" t="s">
        <v>338</v>
      </c>
      <c r="BJ143" s="36" t="s">
        <v>338</v>
      </c>
      <c r="BK143" s="36" t="s">
        <v>338</v>
      </c>
      <c r="BL143" s="36" t="s">
        <v>338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 t="s">
        <v>338</v>
      </c>
      <c r="E144" s="36" t="s">
        <v>338</v>
      </c>
      <c r="F144" s="36" t="s">
        <v>338</v>
      </c>
      <c r="G144" s="36" t="s">
        <v>338</v>
      </c>
      <c r="H144" s="36" t="s">
        <v>338</v>
      </c>
      <c r="I144" s="36" t="s">
        <v>338</v>
      </c>
      <c r="J144" s="36" t="s">
        <v>338</v>
      </c>
      <c r="K144" s="36" t="s">
        <v>338</v>
      </c>
      <c r="L144" s="36" t="s">
        <v>338</v>
      </c>
      <c r="M144" s="36" t="s">
        <v>338</v>
      </c>
      <c r="N144" s="36" t="s">
        <v>338</v>
      </c>
      <c r="O144" s="36" t="s">
        <v>338</v>
      </c>
      <c r="P144" s="36" t="s">
        <v>338</v>
      </c>
      <c r="Q144" s="36" t="s">
        <v>338</v>
      </c>
      <c r="R144" s="36" t="s">
        <v>338</v>
      </c>
      <c r="S144" s="36" t="s">
        <v>338</v>
      </c>
      <c r="T144" s="36" t="s">
        <v>338</v>
      </c>
      <c r="U144" s="36" t="s">
        <v>338</v>
      </c>
      <c r="V144" s="36" t="s">
        <v>338</v>
      </c>
      <c r="W144" s="36" t="s">
        <v>338</v>
      </c>
      <c r="X144" s="36" t="s">
        <v>338</v>
      </c>
      <c r="Y144" s="36" t="s">
        <v>338</v>
      </c>
      <c r="Z144" s="36" t="s">
        <v>338</v>
      </c>
      <c r="AA144" s="36" t="s">
        <v>338</v>
      </c>
      <c r="AB144" s="36" t="s">
        <v>338</v>
      </c>
      <c r="AC144" s="36" t="s">
        <v>338</v>
      </c>
      <c r="AD144" s="36" t="s">
        <v>338</v>
      </c>
      <c r="AE144" s="36" t="s">
        <v>338</v>
      </c>
      <c r="AF144" s="36" t="s">
        <v>338</v>
      </c>
      <c r="AG144" s="36" t="s">
        <v>338</v>
      </c>
      <c r="AH144" s="36" t="s">
        <v>338</v>
      </c>
      <c r="AI144" s="36" t="s">
        <v>338</v>
      </c>
      <c r="AJ144" s="36" t="s">
        <v>338</v>
      </c>
      <c r="AK144" s="36" t="s">
        <v>338</v>
      </c>
      <c r="AL144" s="36" t="s">
        <v>338</v>
      </c>
      <c r="AM144" s="36" t="s">
        <v>338</v>
      </c>
      <c r="AN144" s="36" t="s">
        <v>338</v>
      </c>
      <c r="AO144" s="36" t="s">
        <v>338</v>
      </c>
      <c r="AP144" s="36" t="s">
        <v>338</v>
      </c>
      <c r="AQ144" s="36" t="s">
        <v>338</v>
      </c>
      <c r="AR144" s="36" t="s">
        <v>338</v>
      </c>
      <c r="AS144" s="36" t="s">
        <v>338</v>
      </c>
      <c r="AT144" s="36" t="s">
        <v>338</v>
      </c>
      <c r="AU144" s="36" t="s">
        <v>338</v>
      </c>
      <c r="AV144" s="36" t="s">
        <v>338</v>
      </c>
      <c r="AW144" s="36" t="s">
        <v>338</v>
      </c>
      <c r="AX144" s="36" t="s">
        <v>338</v>
      </c>
      <c r="AY144" s="36" t="s">
        <v>338</v>
      </c>
      <c r="AZ144" s="36" t="s">
        <v>338</v>
      </c>
      <c r="BA144" s="36" t="s">
        <v>338</v>
      </c>
      <c r="BB144" s="36" t="s">
        <v>338</v>
      </c>
      <c r="BC144" s="36" t="s">
        <v>338</v>
      </c>
      <c r="BD144" s="36" t="s">
        <v>338</v>
      </c>
      <c r="BE144" s="36" t="s">
        <v>338</v>
      </c>
      <c r="BF144" s="36" t="s">
        <v>338</v>
      </c>
      <c r="BG144" s="36" t="s">
        <v>338</v>
      </c>
      <c r="BH144" s="36" t="s">
        <v>338</v>
      </c>
      <c r="BI144" s="36" t="s">
        <v>338</v>
      </c>
      <c r="BJ144" s="36" t="s">
        <v>338</v>
      </c>
      <c r="BK144" s="36" t="s">
        <v>338</v>
      </c>
      <c r="BL144" s="36" t="s">
        <v>338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 t="s">
        <v>338</v>
      </c>
      <c r="E145" s="36" t="s">
        <v>338</v>
      </c>
      <c r="F145" s="36" t="s">
        <v>338</v>
      </c>
      <c r="G145" s="36" t="s">
        <v>338</v>
      </c>
      <c r="H145" s="36" t="s">
        <v>338</v>
      </c>
      <c r="I145" s="36" t="s">
        <v>338</v>
      </c>
      <c r="J145" s="36" t="s">
        <v>338</v>
      </c>
      <c r="K145" s="36" t="s">
        <v>338</v>
      </c>
      <c r="L145" s="36" t="s">
        <v>338</v>
      </c>
      <c r="M145" s="36" t="s">
        <v>338</v>
      </c>
      <c r="N145" s="36" t="s">
        <v>338</v>
      </c>
      <c r="O145" s="36" t="s">
        <v>338</v>
      </c>
      <c r="P145" s="36" t="s">
        <v>338</v>
      </c>
      <c r="Q145" s="36" t="s">
        <v>338</v>
      </c>
      <c r="R145" s="36" t="s">
        <v>338</v>
      </c>
      <c r="S145" s="36" t="s">
        <v>338</v>
      </c>
      <c r="T145" s="36" t="s">
        <v>338</v>
      </c>
      <c r="U145" s="36" t="s">
        <v>338</v>
      </c>
      <c r="V145" s="36" t="s">
        <v>338</v>
      </c>
      <c r="W145" s="36" t="s">
        <v>338</v>
      </c>
      <c r="X145" s="36" t="s">
        <v>338</v>
      </c>
      <c r="Y145" s="36" t="s">
        <v>338</v>
      </c>
      <c r="Z145" s="36" t="s">
        <v>338</v>
      </c>
      <c r="AA145" s="36" t="s">
        <v>338</v>
      </c>
      <c r="AB145" s="36" t="s">
        <v>338</v>
      </c>
      <c r="AC145" s="36" t="s">
        <v>338</v>
      </c>
      <c r="AD145" s="36" t="s">
        <v>338</v>
      </c>
      <c r="AE145" s="36" t="s">
        <v>338</v>
      </c>
      <c r="AF145" s="36" t="s">
        <v>338</v>
      </c>
      <c r="AG145" s="36" t="s">
        <v>338</v>
      </c>
      <c r="AH145" s="36" t="s">
        <v>338</v>
      </c>
      <c r="AI145" s="36" t="s">
        <v>338</v>
      </c>
      <c r="AJ145" s="36" t="s">
        <v>338</v>
      </c>
      <c r="AK145" s="36" t="s">
        <v>338</v>
      </c>
      <c r="AL145" s="36" t="s">
        <v>338</v>
      </c>
      <c r="AM145" s="36" t="s">
        <v>338</v>
      </c>
      <c r="AN145" s="36" t="s">
        <v>338</v>
      </c>
      <c r="AO145" s="36" t="s">
        <v>338</v>
      </c>
      <c r="AP145" s="36" t="s">
        <v>338</v>
      </c>
      <c r="AQ145" s="36" t="s">
        <v>338</v>
      </c>
      <c r="AR145" s="36" t="s">
        <v>338</v>
      </c>
      <c r="AS145" s="36" t="s">
        <v>338</v>
      </c>
      <c r="AT145" s="36" t="s">
        <v>338</v>
      </c>
      <c r="AU145" s="36" t="s">
        <v>338</v>
      </c>
      <c r="AV145" s="36" t="s">
        <v>338</v>
      </c>
      <c r="AW145" s="36" t="s">
        <v>338</v>
      </c>
      <c r="AX145" s="36" t="s">
        <v>338</v>
      </c>
      <c r="AY145" s="36" t="s">
        <v>338</v>
      </c>
      <c r="AZ145" s="36" t="s">
        <v>338</v>
      </c>
      <c r="BA145" s="36" t="s">
        <v>338</v>
      </c>
      <c r="BB145" s="36" t="s">
        <v>338</v>
      </c>
      <c r="BC145" s="36" t="s">
        <v>338</v>
      </c>
      <c r="BD145" s="36" t="s">
        <v>338</v>
      </c>
      <c r="BE145" s="36" t="s">
        <v>338</v>
      </c>
      <c r="BF145" s="36" t="s">
        <v>338</v>
      </c>
      <c r="BG145" s="36" t="s">
        <v>338</v>
      </c>
      <c r="BH145" s="36" t="s">
        <v>338</v>
      </c>
      <c r="BI145" s="36" t="s">
        <v>338</v>
      </c>
      <c r="BJ145" s="36" t="s">
        <v>338</v>
      </c>
      <c r="BK145" s="36" t="s">
        <v>338</v>
      </c>
      <c r="BL145" s="36" t="s">
        <v>338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 t="s">
        <v>338</v>
      </c>
      <c r="E146" s="36" t="s">
        <v>338</v>
      </c>
      <c r="F146" s="36" t="s">
        <v>338</v>
      </c>
      <c r="G146" s="36" t="s">
        <v>338</v>
      </c>
      <c r="H146" s="36" t="s">
        <v>338</v>
      </c>
      <c r="I146" s="36" t="s">
        <v>338</v>
      </c>
      <c r="J146" s="36" t="s">
        <v>338</v>
      </c>
      <c r="K146" s="36" t="s">
        <v>338</v>
      </c>
      <c r="L146" s="36" t="s">
        <v>338</v>
      </c>
      <c r="M146" s="36" t="s">
        <v>338</v>
      </c>
      <c r="N146" s="36" t="s">
        <v>338</v>
      </c>
      <c r="O146" s="36" t="s">
        <v>338</v>
      </c>
      <c r="P146" s="36" t="s">
        <v>338</v>
      </c>
      <c r="Q146" s="36" t="s">
        <v>338</v>
      </c>
      <c r="R146" s="36" t="s">
        <v>338</v>
      </c>
      <c r="S146" s="36" t="s">
        <v>338</v>
      </c>
      <c r="T146" s="36" t="s">
        <v>338</v>
      </c>
      <c r="U146" s="36" t="s">
        <v>338</v>
      </c>
      <c r="V146" s="36" t="s">
        <v>338</v>
      </c>
      <c r="W146" s="36" t="s">
        <v>338</v>
      </c>
      <c r="X146" s="36" t="s">
        <v>338</v>
      </c>
      <c r="Y146" s="36" t="s">
        <v>338</v>
      </c>
      <c r="Z146" s="36" t="s">
        <v>338</v>
      </c>
      <c r="AA146" s="36" t="s">
        <v>338</v>
      </c>
      <c r="AB146" s="36" t="s">
        <v>338</v>
      </c>
      <c r="AC146" s="36" t="s">
        <v>338</v>
      </c>
      <c r="AD146" s="36" t="s">
        <v>338</v>
      </c>
      <c r="AE146" s="36" t="s">
        <v>338</v>
      </c>
      <c r="AF146" s="36" t="s">
        <v>338</v>
      </c>
      <c r="AG146" s="36" t="s">
        <v>338</v>
      </c>
      <c r="AH146" s="36" t="s">
        <v>338</v>
      </c>
      <c r="AI146" s="36" t="s">
        <v>338</v>
      </c>
      <c r="AJ146" s="36" t="s">
        <v>338</v>
      </c>
      <c r="AK146" s="36" t="s">
        <v>338</v>
      </c>
      <c r="AL146" s="36" t="s">
        <v>338</v>
      </c>
      <c r="AM146" s="36" t="s">
        <v>338</v>
      </c>
      <c r="AN146" s="36" t="s">
        <v>338</v>
      </c>
      <c r="AO146" s="36" t="s">
        <v>338</v>
      </c>
      <c r="AP146" s="36" t="s">
        <v>338</v>
      </c>
      <c r="AQ146" s="36" t="s">
        <v>338</v>
      </c>
      <c r="AR146" s="36" t="s">
        <v>338</v>
      </c>
      <c r="AS146" s="36" t="s">
        <v>338</v>
      </c>
      <c r="AT146" s="36" t="s">
        <v>338</v>
      </c>
      <c r="AU146" s="36" t="s">
        <v>338</v>
      </c>
      <c r="AV146" s="36" t="s">
        <v>338</v>
      </c>
      <c r="AW146" s="36" t="s">
        <v>338</v>
      </c>
      <c r="AX146" s="36" t="s">
        <v>338</v>
      </c>
      <c r="AY146" s="36" t="s">
        <v>338</v>
      </c>
      <c r="AZ146" s="36" t="s">
        <v>338</v>
      </c>
      <c r="BA146" s="36" t="s">
        <v>338</v>
      </c>
      <c r="BB146" s="36" t="s">
        <v>338</v>
      </c>
      <c r="BC146" s="36" t="s">
        <v>338</v>
      </c>
      <c r="BD146" s="36" t="s">
        <v>338</v>
      </c>
      <c r="BE146" s="36" t="s">
        <v>338</v>
      </c>
      <c r="BF146" s="36" t="s">
        <v>338</v>
      </c>
      <c r="BG146" s="36" t="s">
        <v>338</v>
      </c>
      <c r="BH146" s="36" t="s">
        <v>338</v>
      </c>
      <c r="BI146" s="36" t="s">
        <v>338</v>
      </c>
      <c r="BJ146" s="36" t="s">
        <v>338</v>
      </c>
      <c r="BK146" s="36" t="s">
        <v>338</v>
      </c>
      <c r="BL146" s="36" t="s">
        <v>338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 t="s">
        <v>338</v>
      </c>
      <c r="E147" s="36" t="s">
        <v>338</v>
      </c>
      <c r="F147" s="36" t="s">
        <v>338</v>
      </c>
      <c r="G147" s="36" t="s">
        <v>338</v>
      </c>
      <c r="H147" s="36" t="s">
        <v>338</v>
      </c>
      <c r="I147" s="36" t="s">
        <v>338</v>
      </c>
      <c r="J147" s="36" t="s">
        <v>338</v>
      </c>
      <c r="K147" s="36" t="s">
        <v>338</v>
      </c>
      <c r="L147" s="36" t="s">
        <v>338</v>
      </c>
      <c r="M147" s="36" t="s">
        <v>338</v>
      </c>
      <c r="N147" s="36" t="s">
        <v>338</v>
      </c>
      <c r="O147" s="36" t="s">
        <v>338</v>
      </c>
      <c r="P147" s="36" t="s">
        <v>338</v>
      </c>
      <c r="Q147" s="36" t="s">
        <v>338</v>
      </c>
      <c r="R147" s="36" t="s">
        <v>338</v>
      </c>
      <c r="S147" s="36" t="s">
        <v>338</v>
      </c>
      <c r="T147" s="36" t="s">
        <v>338</v>
      </c>
      <c r="U147" s="36" t="s">
        <v>338</v>
      </c>
      <c r="V147" s="36" t="s">
        <v>338</v>
      </c>
      <c r="W147" s="36" t="s">
        <v>338</v>
      </c>
      <c r="X147" s="36" t="s">
        <v>338</v>
      </c>
      <c r="Y147" s="36" t="s">
        <v>338</v>
      </c>
      <c r="Z147" s="36" t="s">
        <v>338</v>
      </c>
      <c r="AA147" s="36" t="s">
        <v>338</v>
      </c>
      <c r="AB147" s="36" t="s">
        <v>338</v>
      </c>
      <c r="AC147" s="36" t="s">
        <v>338</v>
      </c>
      <c r="AD147" s="36" t="s">
        <v>338</v>
      </c>
      <c r="AE147" s="36" t="s">
        <v>338</v>
      </c>
      <c r="AF147" s="36" t="s">
        <v>338</v>
      </c>
      <c r="AG147" s="36" t="s">
        <v>338</v>
      </c>
      <c r="AH147" s="36" t="s">
        <v>338</v>
      </c>
      <c r="AI147" s="36" t="s">
        <v>338</v>
      </c>
      <c r="AJ147" s="36" t="s">
        <v>338</v>
      </c>
      <c r="AK147" s="36" t="s">
        <v>338</v>
      </c>
      <c r="AL147" s="36" t="s">
        <v>338</v>
      </c>
      <c r="AM147" s="36" t="s">
        <v>338</v>
      </c>
      <c r="AN147" s="36" t="s">
        <v>338</v>
      </c>
      <c r="AO147" s="36" t="s">
        <v>338</v>
      </c>
      <c r="AP147" s="36" t="s">
        <v>338</v>
      </c>
      <c r="AQ147" s="36" t="s">
        <v>338</v>
      </c>
      <c r="AR147" s="36" t="s">
        <v>338</v>
      </c>
      <c r="AS147" s="36" t="s">
        <v>338</v>
      </c>
      <c r="AT147" s="36" t="s">
        <v>338</v>
      </c>
      <c r="AU147" s="36" t="s">
        <v>338</v>
      </c>
      <c r="AV147" s="36" t="s">
        <v>338</v>
      </c>
      <c r="AW147" s="36" t="s">
        <v>338</v>
      </c>
      <c r="AX147" s="36" t="s">
        <v>338</v>
      </c>
      <c r="AY147" s="36" t="s">
        <v>338</v>
      </c>
      <c r="AZ147" s="36" t="s">
        <v>338</v>
      </c>
      <c r="BA147" s="36" t="s">
        <v>338</v>
      </c>
      <c r="BB147" s="36" t="s">
        <v>338</v>
      </c>
      <c r="BC147" s="36" t="s">
        <v>338</v>
      </c>
      <c r="BD147" s="36" t="s">
        <v>338</v>
      </c>
      <c r="BE147" s="36" t="s">
        <v>338</v>
      </c>
      <c r="BF147" s="36" t="s">
        <v>338</v>
      </c>
      <c r="BG147" s="36" t="s">
        <v>338</v>
      </c>
      <c r="BH147" s="36" t="s">
        <v>338</v>
      </c>
      <c r="BI147" s="36" t="s">
        <v>338</v>
      </c>
      <c r="BJ147" s="36" t="s">
        <v>338</v>
      </c>
      <c r="BK147" s="36" t="s">
        <v>338</v>
      </c>
      <c r="BL147" s="36" t="s">
        <v>338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 t="s">
        <v>338</v>
      </c>
      <c r="E148" s="36" t="s">
        <v>338</v>
      </c>
      <c r="F148" s="36" t="s">
        <v>338</v>
      </c>
      <c r="G148" s="36" t="s">
        <v>338</v>
      </c>
      <c r="H148" s="36" t="s">
        <v>338</v>
      </c>
      <c r="I148" s="36" t="s">
        <v>338</v>
      </c>
      <c r="J148" s="36" t="s">
        <v>338</v>
      </c>
      <c r="K148" s="36" t="s">
        <v>338</v>
      </c>
      <c r="L148" s="36" t="s">
        <v>338</v>
      </c>
      <c r="M148" s="36" t="s">
        <v>338</v>
      </c>
      <c r="N148" s="36" t="s">
        <v>338</v>
      </c>
      <c r="O148" s="36" t="s">
        <v>338</v>
      </c>
      <c r="P148" s="36" t="s">
        <v>338</v>
      </c>
      <c r="Q148" s="36" t="s">
        <v>338</v>
      </c>
      <c r="R148" s="36" t="s">
        <v>338</v>
      </c>
      <c r="S148" s="36" t="s">
        <v>338</v>
      </c>
      <c r="T148" s="36" t="s">
        <v>338</v>
      </c>
      <c r="U148" s="36" t="s">
        <v>338</v>
      </c>
      <c r="V148" s="36" t="s">
        <v>338</v>
      </c>
      <c r="W148" s="36" t="s">
        <v>338</v>
      </c>
      <c r="X148" s="36" t="s">
        <v>338</v>
      </c>
      <c r="Y148" s="36" t="s">
        <v>338</v>
      </c>
      <c r="Z148" s="36" t="s">
        <v>338</v>
      </c>
      <c r="AA148" s="36" t="s">
        <v>338</v>
      </c>
      <c r="AB148" s="36" t="s">
        <v>338</v>
      </c>
      <c r="AC148" s="36" t="s">
        <v>338</v>
      </c>
      <c r="AD148" s="36" t="s">
        <v>338</v>
      </c>
      <c r="AE148" s="36" t="s">
        <v>338</v>
      </c>
      <c r="AF148" s="36" t="s">
        <v>338</v>
      </c>
      <c r="AG148" s="36" t="s">
        <v>338</v>
      </c>
      <c r="AH148" s="36" t="s">
        <v>338</v>
      </c>
      <c r="AI148" s="36" t="s">
        <v>338</v>
      </c>
      <c r="AJ148" s="36" t="s">
        <v>338</v>
      </c>
      <c r="AK148" s="36" t="s">
        <v>338</v>
      </c>
      <c r="AL148" s="36" t="s">
        <v>338</v>
      </c>
      <c r="AM148" s="36" t="s">
        <v>338</v>
      </c>
      <c r="AN148" s="36" t="s">
        <v>338</v>
      </c>
      <c r="AO148" s="36" t="s">
        <v>338</v>
      </c>
      <c r="AP148" s="36" t="s">
        <v>338</v>
      </c>
      <c r="AQ148" s="36" t="s">
        <v>338</v>
      </c>
      <c r="AR148" s="36" t="s">
        <v>338</v>
      </c>
      <c r="AS148" s="36" t="s">
        <v>338</v>
      </c>
      <c r="AT148" s="36" t="s">
        <v>338</v>
      </c>
      <c r="AU148" s="36" t="s">
        <v>338</v>
      </c>
      <c r="AV148" s="36" t="s">
        <v>338</v>
      </c>
      <c r="AW148" s="36" t="s">
        <v>338</v>
      </c>
      <c r="AX148" s="36" t="s">
        <v>338</v>
      </c>
      <c r="AY148" s="36" t="s">
        <v>338</v>
      </c>
      <c r="AZ148" s="36" t="s">
        <v>338</v>
      </c>
      <c r="BA148" s="36" t="s">
        <v>338</v>
      </c>
      <c r="BB148" s="36" t="s">
        <v>338</v>
      </c>
      <c r="BC148" s="36" t="s">
        <v>338</v>
      </c>
      <c r="BD148" s="36" t="s">
        <v>338</v>
      </c>
      <c r="BE148" s="36" t="s">
        <v>338</v>
      </c>
      <c r="BF148" s="36" t="s">
        <v>338</v>
      </c>
      <c r="BG148" s="36" t="s">
        <v>338</v>
      </c>
      <c r="BH148" s="36" t="s">
        <v>338</v>
      </c>
      <c r="BI148" s="36" t="s">
        <v>338</v>
      </c>
      <c r="BJ148" s="36" t="s">
        <v>338</v>
      </c>
      <c r="BK148" s="36" t="s">
        <v>338</v>
      </c>
      <c r="BL148" s="36" t="s">
        <v>338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 t="s">
        <v>338</v>
      </c>
      <c r="E149" s="36" t="s">
        <v>338</v>
      </c>
      <c r="F149" s="36" t="s">
        <v>338</v>
      </c>
      <c r="G149" s="36" t="s">
        <v>338</v>
      </c>
      <c r="H149" s="36" t="s">
        <v>338</v>
      </c>
      <c r="I149" s="36" t="s">
        <v>338</v>
      </c>
      <c r="J149" s="36" t="s">
        <v>338</v>
      </c>
      <c r="K149" s="36" t="s">
        <v>338</v>
      </c>
      <c r="L149" s="36" t="s">
        <v>338</v>
      </c>
      <c r="M149" s="36" t="s">
        <v>338</v>
      </c>
      <c r="N149" s="36" t="s">
        <v>338</v>
      </c>
      <c r="O149" s="36" t="s">
        <v>338</v>
      </c>
      <c r="P149" s="36" t="s">
        <v>338</v>
      </c>
      <c r="Q149" s="36" t="s">
        <v>338</v>
      </c>
      <c r="R149" s="36" t="s">
        <v>338</v>
      </c>
      <c r="S149" s="36" t="s">
        <v>338</v>
      </c>
      <c r="T149" s="36" t="s">
        <v>338</v>
      </c>
      <c r="U149" s="36" t="s">
        <v>338</v>
      </c>
      <c r="V149" s="36" t="s">
        <v>338</v>
      </c>
      <c r="W149" s="36" t="s">
        <v>338</v>
      </c>
      <c r="X149" s="36" t="s">
        <v>338</v>
      </c>
      <c r="Y149" s="36" t="s">
        <v>338</v>
      </c>
      <c r="Z149" s="36" t="s">
        <v>338</v>
      </c>
      <c r="AA149" s="36" t="s">
        <v>338</v>
      </c>
      <c r="AB149" s="36" t="s">
        <v>338</v>
      </c>
      <c r="AC149" s="36" t="s">
        <v>338</v>
      </c>
      <c r="AD149" s="36" t="s">
        <v>338</v>
      </c>
      <c r="AE149" s="36" t="s">
        <v>338</v>
      </c>
      <c r="AF149" s="36" t="s">
        <v>338</v>
      </c>
      <c r="AG149" s="36" t="s">
        <v>338</v>
      </c>
      <c r="AH149" s="36" t="s">
        <v>338</v>
      </c>
      <c r="AI149" s="36" t="s">
        <v>338</v>
      </c>
      <c r="AJ149" s="36" t="s">
        <v>338</v>
      </c>
      <c r="AK149" s="36" t="s">
        <v>338</v>
      </c>
      <c r="AL149" s="36" t="s">
        <v>338</v>
      </c>
      <c r="AM149" s="36" t="s">
        <v>338</v>
      </c>
      <c r="AN149" s="36" t="s">
        <v>338</v>
      </c>
      <c r="AO149" s="36" t="s">
        <v>338</v>
      </c>
      <c r="AP149" s="36" t="s">
        <v>338</v>
      </c>
      <c r="AQ149" s="36" t="s">
        <v>338</v>
      </c>
      <c r="AR149" s="36" t="s">
        <v>338</v>
      </c>
      <c r="AS149" s="36" t="s">
        <v>338</v>
      </c>
      <c r="AT149" s="36" t="s">
        <v>338</v>
      </c>
      <c r="AU149" s="36" t="s">
        <v>338</v>
      </c>
      <c r="AV149" s="36" t="s">
        <v>338</v>
      </c>
      <c r="AW149" s="36" t="s">
        <v>338</v>
      </c>
      <c r="AX149" s="36" t="s">
        <v>338</v>
      </c>
      <c r="AY149" s="36" t="s">
        <v>338</v>
      </c>
      <c r="AZ149" s="36" t="s">
        <v>338</v>
      </c>
      <c r="BA149" s="36" t="s">
        <v>338</v>
      </c>
      <c r="BB149" s="36" t="s">
        <v>338</v>
      </c>
      <c r="BC149" s="36" t="s">
        <v>338</v>
      </c>
      <c r="BD149" s="36" t="s">
        <v>338</v>
      </c>
      <c r="BE149" s="36" t="s">
        <v>338</v>
      </c>
      <c r="BF149" s="36" t="s">
        <v>338</v>
      </c>
      <c r="BG149" s="36" t="s">
        <v>338</v>
      </c>
      <c r="BH149" s="36" t="s">
        <v>338</v>
      </c>
      <c r="BI149" s="36" t="s">
        <v>338</v>
      </c>
      <c r="BJ149" s="36" t="s">
        <v>338</v>
      </c>
      <c r="BK149" s="36" t="s">
        <v>338</v>
      </c>
      <c r="BL149" s="36" t="s">
        <v>338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 t="s">
        <v>338</v>
      </c>
      <c r="E150" s="36" t="s">
        <v>338</v>
      </c>
      <c r="F150" s="36" t="s">
        <v>338</v>
      </c>
      <c r="G150" s="36" t="s">
        <v>338</v>
      </c>
      <c r="H150" s="36" t="s">
        <v>338</v>
      </c>
      <c r="I150" s="36" t="s">
        <v>338</v>
      </c>
      <c r="J150" s="36" t="s">
        <v>338</v>
      </c>
      <c r="K150" s="36" t="s">
        <v>338</v>
      </c>
      <c r="L150" s="36" t="s">
        <v>338</v>
      </c>
      <c r="M150" s="36" t="s">
        <v>338</v>
      </c>
      <c r="N150" s="36" t="s">
        <v>338</v>
      </c>
      <c r="O150" s="36" t="s">
        <v>338</v>
      </c>
      <c r="P150" s="36" t="s">
        <v>338</v>
      </c>
      <c r="Q150" s="36" t="s">
        <v>338</v>
      </c>
      <c r="R150" s="36" t="s">
        <v>338</v>
      </c>
      <c r="S150" s="36" t="s">
        <v>338</v>
      </c>
      <c r="T150" s="36" t="s">
        <v>338</v>
      </c>
      <c r="U150" s="36" t="s">
        <v>338</v>
      </c>
      <c r="V150" s="36" t="s">
        <v>338</v>
      </c>
      <c r="W150" s="36" t="s">
        <v>338</v>
      </c>
      <c r="X150" s="36" t="s">
        <v>338</v>
      </c>
      <c r="Y150" s="36" t="s">
        <v>338</v>
      </c>
      <c r="Z150" s="36" t="s">
        <v>338</v>
      </c>
      <c r="AA150" s="36" t="s">
        <v>338</v>
      </c>
      <c r="AB150" s="36" t="s">
        <v>338</v>
      </c>
      <c r="AC150" s="36" t="s">
        <v>338</v>
      </c>
      <c r="AD150" s="36" t="s">
        <v>338</v>
      </c>
      <c r="AE150" s="36" t="s">
        <v>338</v>
      </c>
      <c r="AF150" s="36" t="s">
        <v>338</v>
      </c>
      <c r="AG150" s="36" t="s">
        <v>338</v>
      </c>
      <c r="AH150" s="36" t="s">
        <v>338</v>
      </c>
      <c r="AI150" s="36" t="s">
        <v>338</v>
      </c>
      <c r="AJ150" s="36" t="s">
        <v>338</v>
      </c>
      <c r="AK150" s="36" t="s">
        <v>338</v>
      </c>
      <c r="AL150" s="36" t="s">
        <v>338</v>
      </c>
      <c r="AM150" s="36" t="s">
        <v>338</v>
      </c>
      <c r="AN150" s="36" t="s">
        <v>338</v>
      </c>
      <c r="AO150" s="36" t="s">
        <v>338</v>
      </c>
      <c r="AP150" s="36" t="s">
        <v>338</v>
      </c>
      <c r="AQ150" s="36" t="s">
        <v>338</v>
      </c>
      <c r="AR150" s="36" t="s">
        <v>338</v>
      </c>
      <c r="AS150" s="36" t="s">
        <v>338</v>
      </c>
      <c r="AT150" s="36" t="s">
        <v>338</v>
      </c>
      <c r="AU150" s="36" t="s">
        <v>338</v>
      </c>
      <c r="AV150" s="36" t="s">
        <v>338</v>
      </c>
      <c r="AW150" s="36" t="s">
        <v>338</v>
      </c>
      <c r="AX150" s="36" t="s">
        <v>338</v>
      </c>
      <c r="AY150" s="36" t="s">
        <v>338</v>
      </c>
      <c r="AZ150" s="36" t="s">
        <v>338</v>
      </c>
      <c r="BA150" s="36" t="s">
        <v>338</v>
      </c>
      <c r="BB150" s="36" t="s">
        <v>338</v>
      </c>
      <c r="BC150" s="36" t="s">
        <v>338</v>
      </c>
      <c r="BD150" s="36" t="s">
        <v>338</v>
      </c>
      <c r="BE150" s="36" t="s">
        <v>338</v>
      </c>
      <c r="BF150" s="36" t="s">
        <v>338</v>
      </c>
      <c r="BG150" s="36" t="s">
        <v>338</v>
      </c>
      <c r="BH150" s="36" t="s">
        <v>338</v>
      </c>
      <c r="BI150" s="36" t="s">
        <v>338</v>
      </c>
      <c r="BJ150" s="36" t="s">
        <v>338</v>
      </c>
      <c r="BK150" s="36" t="s">
        <v>338</v>
      </c>
      <c r="BL150" s="36" t="s">
        <v>338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 t="s">
        <v>338</v>
      </c>
      <c r="E151" s="36" t="s">
        <v>338</v>
      </c>
      <c r="F151" s="36" t="s">
        <v>338</v>
      </c>
      <c r="G151" s="36" t="s">
        <v>338</v>
      </c>
      <c r="H151" s="36" t="s">
        <v>338</v>
      </c>
      <c r="I151" s="36" t="s">
        <v>338</v>
      </c>
      <c r="J151" s="36" t="s">
        <v>338</v>
      </c>
      <c r="K151" s="36" t="s">
        <v>338</v>
      </c>
      <c r="L151" s="36" t="s">
        <v>338</v>
      </c>
      <c r="M151" s="36" t="s">
        <v>338</v>
      </c>
      <c r="N151" s="36" t="s">
        <v>338</v>
      </c>
      <c r="O151" s="36" t="s">
        <v>338</v>
      </c>
      <c r="P151" s="36" t="s">
        <v>338</v>
      </c>
      <c r="Q151" s="36" t="s">
        <v>338</v>
      </c>
      <c r="R151" s="36" t="s">
        <v>338</v>
      </c>
      <c r="S151" s="36" t="s">
        <v>338</v>
      </c>
      <c r="T151" s="36" t="s">
        <v>338</v>
      </c>
      <c r="U151" s="36" t="s">
        <v>338</v>
      </c>
      <c r="V151" s="36" t="s">
        <v>338</v>
      </c>
      <c r="W151" s="36" t="s">
        <v>338</v>
      </c>
      <c r="X151" s="36" t="s">
        <v>338</v>
      </c>
      <c r="Y151" s="36" t="s">
        <v>338</v>
      </c>
      <c r="Z151" s="36" t="s">
        <v>338</v>
      </c>
      <c r="AA151" s="36" t="s">
        <v>338</v>
      </c>
      <c r="AB151" s="36" t="s">
        <v>338</v>
      </c>
      <c r="AC151" s="36" t="s">
        <v>338</v>
      </c>
      <c r="AD151" s="36" t="s">
        <v>338</v>
      </c>
      <c r="AE151" s="36" t="s">
        <v>338</v>
      </c>
      <c r="AF151" s="36" t="s">
        <v>338</v>
      </c>
      <c r="AG151" s="36" t="s">
        <v>338</v>
      </c>
      <c r="AH151" s="36" t="s">
        <v>338</v>
      </c>
      <c r="AI151" s="36" t="s">
        <v>338</v>
      </c>
      <c r="AJ151" s="36" t="s">
        <v>338</v>
      </c>
      <c r="AK151" s="36" t="s">
        <v>338</v>
      </c>
      <c r="AL151" s="36" t="s">
        <v>338</v>
      </c>
      <c r="AM151" s="36" t="s">
        <v>338</v>
      </c>
      <c r="AN151" s="36" t="s">
        <v>338</v>
      </c>
      <c r="AO151" s="36" t="s">
        <v>338</v>
      </c>
      <c r="AP151" s="36" t="s">
        <v>338</v>
      </c>
      <c r="AQ151" s="36" t="s">
        <v>338</v>
      </c>
      <c r="AR151" s="36" t="s">
        <v>338</v>
      </c>
      <c r="AS151" s="36" t="s">
        <v>338</v>
      </c>
      <c r="AT151" s="36" t="s">
        <v>338</v>
      </c>
      <c r="AU151" s="36" t="s">
        <v>338</v>
      </c>
      <c r="AV151" s="36" t="s">
        <v>338</v>
      </c>
      <c r="AW151" s="36" t="s">
        <v>338</v>
      </c>
      <c r="AX151" s="36" t="s">
        <v>338</v>
      </c>
      <c r="AY151" s="36" t="s">
        <v>338</v>
      </c>
      <c r="AZ151" s="36" t="s">
        <v>338</v>
      </c>
      <c r="BA151" s="36" t="s">
        <v>338</v>
      </c>
      <c r="BB151" s="36" t="s">
        <v>338</v>
      </c>
      <c r="BC151" s="36" t="s">
        <v>338</v>
      </c>
      <c r="BD151" s="36" t="s">
        <v>338</v>
      </c>
      <c r="BE151" s="36" t="s">
        <v>338</v>
      </c>
      <c r="BF151" s="36" t="s">
        <v>338</v>
      </c>
      <c r="BG151" s="36" t="s">
        <v>338</v>
      </c>
      <c r="BH151" s="36" t="s">
        <v>338</v>
      </c>
      <c r="BI151" s="36" t="s">
        <v>338</v>
      </c>
      <c r="BJ151" s="36" t="s">
        <v>338</v>
      </c>
      <c r="BK151" s="36" t="s">
        <v>338</v>
      </c>
      <c r="BL151" s="36" t="s">
        <v>338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 t="s">
        <v>338</v>
      </c>
      <c r="E152" s="36" t="s">
        <v>338</v>
      </c>
      <c r="F152" s="36" t="s">
        <v>338</v>
      </c>
      <c r="G152" s="36" t="s">
        <v>338</v>
      </c>
      <c r="H152" s="36" t="s">
        <v>338</v>
      </c>
      <c r="I152" s="36" t="s">
        <v>338</v>
      </c>
      <c r="J152" s="36" t="s">
        <v>338</v>
      </c>
      <c r="K152" s="36" t="s">
        <v>338</v>
      </c>
      <c r="L152" s="36" t="s">
        <v>338</v>
      </c>
      <c r="M152" s="36" t="s">
        <v>338</v>
      </c>
      <c r="N152" s="36" t="s">
        <v>338</v>
      </c>
      <c r="O152" s="36" t="s">
        <v>338</v>
      </c>
      <c r="P152" s="36" t="s">
        <v>338</v>
      </c>
      <c r="Q152" s="36" t="s">
        <v>338</v>
      </c>
      <c r="R152" s="36" t="s">
        <v>338</v>
      </c>
      <c r="S152" s="36" t="s">
        <v>338</v>
      </c>
      <c r="T152" s="36" t="s">
        <v>338</v>
      </c>
      <c r="U152" s="36" t="s">
        <v>338</v>
      </c>
      <c r="V152" s="36" t="s">
        <v>338</v>
      </c>
      <c r="W152" s="36" t="s">
        <v>338</v>
      </c>
      <c r="X152" s="36" t="s">
        <v>338</v>
      </c>
      <c r="Y152" s="36" t="s">
        <v>338</v>
      </c>
      <c r="Z152" s="36" t="s">
        <v>338</v>
      </c>
      <c r="AA152" s="36" t="s">
        <v>338</v>
      </c>
      <c r="AB152" s="36" t="s">
        <v>338</v>
      </c>
      <c r="AC152" s="36" t="s">
        <v>338</v>
      </c>
      <c r="AD152" s="36" t="s">
        <v>338</v>
      </c>
      <c r="AE152" s="36" t="s">
        <v>338</v>
      </c>
      <c r="AF152" s="36" t="s">
        <v>338</v>
      </c>
      <c r="AG152" s="36" t="s">
        <v>338</v>
      </c>
      <c r="AH152" s="36" t="s">
        <v>338</v>
      </c>
      <c r="AI152" s="36" t="s">
        <v>338</v>
      </c>
      <c r="AJ152" s="36" t="s">
        <v>338</v>
      </c>
      <c r="AK152" s="36" t="s">
        <v>338</v>
      </c>
      <c r="AL152" s="36" t="s">
        <v>338</v>
      </c>
      <c r="AM152" s="36" t="s">
        <v>338</v>
      </c>
      <c r="AN152" s="36" t="s">
        <v>338</v>
      </c>
      <c r="AO152" s="36" t="s">
        <v>338</v>
      </c>
      <c r="AP152" s="36" t="s">
        <v>338</v>
      </c>
      <c r="AQ152" s="36" t="s">
        <v>338</v>
      </c>
      <c r="AR152" s="36" t="s">
        <v>338</v>
      </c>
      <c r="AS152" s="36" t="s">
        <v>338</v>
      </c>
      <c r="AT152" s="36" t="s">
        <v>338</v>
      </c>
      <c r="AU152" s="36" t="s">
        <v>338</v>
      </c>
      <c r="AV152" s="36" t="s">
        <v>338</v>
      </c>
      <c r="AW152" s="36" t="s">
        <v>338</v>
      </c>
      <c r="AX152" s="36" t="s">
        <v>338</v>
      </c>
      <c r="AY152" s="36" t="s">
        <v>338</v>
      </c>
      <c r="AZ152" s="36" t="s">
        <v>338</v>
      </c>
      <c r="BA152" s="36" t="s">
        <v>338</v>
      </c>
      <c r="BB152" s="36" t="s">
        <v>338</v>
      </c>
      <c r="BC152" s="36" t="s">
        <v>338</v>
      </c>
      <c r="BD152" s="36" t="s">
        <v>338</v>
      </c>
      <c r="BE152" s="36" t="s">
        <v>338</v>
      </c>
      <c r="BF152" s="36" t="s">
        <v>338</v>
      </c>
      <c r="BG152" s="36" t="s">
        <v>338</v>
      </c>
      <c r="BH152" s="36" t="s">
        <v>338</v>
      </c>
      <c r="BI152" s="36" t="s">
        <v>338</v>
      </c>
      <c r="BJ152" s="36" t="s">
        <v>338</v>
      </c>
      <c r="BK152" s="36" t="s">
        <v>338</v>
      </c>
      <c r="BL152" s="36" t="s">
        <v>338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 t="s">
        <v>338</v>
      </c>
      <c r="E153" s="36" t="s">
        <v>338</v>
      </c>
      <c r="F153" s="36" t="s">
        <v>338</v>
      </c>
      <c r="G153" s="36" t="s">
        <v>338</v>
      </c>
      <c r="H153" s="36" t="s">
        <v>338</v>
      </c>
      <c r="I153" s="36" t="s">
        <v>338</v>
      </c>
      <c r="J153" s="36" t="s">
        <v>338</v>
      </c>
      <c r="K153" s="36" t="s">
        <v>338</v>
      </c>
      <c r="L153" s="36" t="s">
        <v>338</v>
      </c>
      <c r="M153" s="36" t="s">
        <v>338</v>
      </c>
      <c r="N153" s="36" t="s">
        <v>338</v>
      </c>
      <c r="O153" s="36" t="s">
        <v>338</v>
      </c>
      <c r="P153" s="36" t="s">
        <v>338</v>
      </c>
      <c r="Q153" s="36" t="s">
        <v>338</v>
      </c>
      <c r="R153" s="36" t="s">
        <v>338</v>
      </c>
      <c r="S153" s="36" t="s">
        <v>338</v>
      </c>
      <c r="T153" s="36" t="s">
        <v>338</v>
      </c>
      <c r="U153" s="36" t="s">
        <v>338</v>
      </c>
      <c r="V153" s="36" t="s">
        <v>338</v>
      </c>
      <c r="W153" s="36" t="s">
        <v>338</v>
      </c>
      <c r="X153" s="36" t="s">
        <v>338</v>
      </c>
      <c r="Y153" s="36" t="s">
        <v>338</v>
      </c>
      <c r="Z153" s="36" t="s">
        <v>338</v>
      </c>
      <c r="AA153" s="36" t="s">
        <v>338</v>
      </c>
      <c r="AB153" s="36" t="s">
        <v>338</v>
      </c>
      <c r="AC153" s="36" t="s">
        <v>338</v>
      </c>
      <c r="AD153" s="36" t="s">
        <v>338</v>
      </c>
      <c r="AE153" s="36" t="s">
        <v>338</v>
      </c>
      <c r="AF153" s="36" t="s">
        <v>338</v>
      </c>
      <c r="AG153" s="36" t="s">
        <v>338</v>
      </c>
      <c r="AH153" s="36" t="s">
        <v>338</v>
      </c>
      <c r="AI153" s="36" t="s">
        <v>338</v>
      </c>
      <c r="AJ153" s="36" t="s">
        <v>338</v>
      </c>
      <c r="AK153" s="36" t="s">
        <v>338</v>
      </c>
      <c r="AL153" s="36" t="s">
        <v>338</v>
      </c>
      <c r="AM153" s="36" t="s">
        <v>338</v>
      </c>
      <c r="AN153" s="36" t="s">
        <v>338</v>
      </c>
      <c r="AO153" s="36" t="s">
        <v>338</v>
      </c>
      <c r="AP153" s="36" t="s">
        <v>338</v>
      </c>
      <c r="AQ153" s="36" t="s">
        <v>338</v>
      </c>
      <c r="AR153" s="36" t="s">
        <v>338</v>
      </c>
      <c r="AS153" s="36" t="s">
        <v>338</v>
      </c>
      <c r="AT153" s="36" t="s">
        <v>338</v>
      </c>
      <c r="AU153" s="36" t="s">
        <v>338</v>
      </c>
      <c r="AV153" s="36" t="s">
        <v>338</v>
      </c>
      <c r="AW153" s="36" t="s">
        <v>338</v>
      </c>
      <c r="AX153" s="36" t="s">
        <v>338</v>
      </c>
      <c r="AY153" s="36" t="s">
        <v>338</v>
      </c>
      <c r="AZ153" s="36" t="s">
        <v>338</v>
      </c>
      <c r="BA153" s="36" t="s">
        <v>338</v>
      </c>
      <c r="BB153" s="36" t="s">
        <v>338</v>
      </c>
      <c r="BC153" s="36" t="s">
        <v>338</v>
      </c>
      <c r="BD153" s="36" t="s">
        <v>338</v>
      </c>
      <c r="BE153" s="36" t="s">
        <v>338</v>
      </c>
      <c r="BF153" s="36" t="s">
        <v>338</v>
      </c>
      <c r="BG153" s="36" t="s">
        <v>338</v>
      </c>
      <c r="BH153" s="36" t="s">
        <v>338</v>
      </c>
      <c r="BI153" s="36" t="s">
        <v>338</v>
      </c>
      <c r="BJ153" s="36" t="s">
        <v>338</v>
      </c>
      <c r="BK153" s="36" t="s">
        <v>338</v>
      </c>
      <c r="BL153" s="36" t="s">
        <v>338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 t="s">
        <v>338</v>
      </c>
      <c r="E154" s="36" t="s">
        <v>338</v>
      </c>
      <c r="F154" s="36" t="s">
        <v>338</v>
      </c>
      <c r="G154" s="36" t="s">
        <v>338</v>
      </c>
      <c r="H154" s="36" t="s">
        <v>338</v>
      </c>
      <c r="I154" s="36" t="s">
        <v>338</v>
      </c>
      <c r="J154" s="36" t="s">
        <v>338</v>
      </c>
      <c r="K154" s="36" t="s">
        <v>338</v>
      </c>
      <c r="L154" s="36" t="s">
        <v>338</v>
      </c>
      <c r="M154" s="36" t="s">
        <v>338</v>
      </c>
      <c r="N154" s="36" t="s">
        <v>338</v>
      </c>
      <c r="O154" s="36" t="s">
        <v>338</v>
      </c>
      <c r="P154" s="36" t="s">
        <v>338</v>
      </c>
      <c r="Q154" s="36" t="s">
        <v>338</v>
      </c>
      <c r="R154" s="36" t="s">
        <v>338</v>
      </c>
      <c r="S154" s="36" t="s">
        <v>338</v>
      </c>
      <c r="T154" s="36" t="s">
        <v>338</v>
      </c>
      <c r="U154" s="36" t="s">
        <v>338</v>
      </c>
      <c r="V154" s="36" t="s">
        <v>338</v>
      </c>
      <c r="W154" s="36" t="s">
        <v>338</v>
      </c>
      <c r="X154" s="36" t="s">
        <v>338</v>
      </c>
      <c r="Y154" s="36" t="s">
        <v>338</v>
      </c>
      <c r="Z154" s="36" t="s">
        <v>338</v>
      </c>
      <c r="AA154" s="36" t="s">
        <v>338</v>
      </c>
      <c r="AB154" s="36" t="s">
        <v>338</v>
      </c>
      <c r="AC154" s="36" t="s">
        <v>338</v>
      </c>
      <c r="AD154" s="36" t="s">
        <v>338</v>
      </c>
      <c r="AE154" s="36" t="s">
        <v>338</v>
      </c>
      <c r="AF154" s="36" t="s">
        <v>338</v>
      </c>
      <c r="AG154" s="36" t="s">
        <v>338</v>
      </c>
      <c r="AH154" s="36" t="s">
        <v>338</v>
      </c>
      <c r="AI154" s="36" t="s">
        <v>338</v>
      </c>
      <c r="AJ154" s="36" t="s">
        <v>338</v>
      </c>
      <c r="AK154" s="36" t="s">
        <v>338</v>
      </c>
      <c r="AL154" s="36" t="s">
        <v>338</v>
      </c>
      <c r="AM154" s="36" t="s">
        <v>338</v>
      </c>
      <c r="AN154" s="36" t="s">
        <v>338</v>
      </c>
      <c r="AO154" s="36" t="s">
        <v>338</v>
      </c>
      <c r="AP154" s="36" t="s">
        <v>338</v>
      </c>
      <c r="AQ154" s="36" t="s">
        <v>338</v>
      </c>
      <c r="AR154" s="36" t="s">
        <v>338</v>
      </c>
      <c r="AS154" s="36" t="s">
        <v>338</v>
      </c>
      <c r="AT154" s="36" t="s">
        <v>338</v>
      </c>
      <c r="AU154" s="36" t="s">
        <v>338</v>
      </c>
      <c r="AV154" s="36" t="s">
        <v>338</v>
      </c>
      <c r="AW154" s="36" t="s">
        <v>338</v>
      </c>
      <c r="AX154" s="36" t="s">
        <v>338</v>
      </c>
      <c r="AY154" s="36" t="s">
        <v>338</v>
      </c>
      <c r="AZ154" s="36" t="s">
        <v>338</v>
      </c>
      <c r="BA154" s="36" t="s">
        <v>338</v>
      </c>
      <c r="BB154" s="36" t="s">
        <v>338</v>
      </c>
      <c r="BC154" s="36" t="s">
        <v>338</v>
      </c>
      <c r="BD154" s="36" t="s">
        <v>338</v>
      </c>
      <c r="BE154" s="36" t="s">
        <v>338</v>
      </c>
      <c r="BF154" s="36" t="s">
        <v>338</v>
      </c>
      <c r="BG154" s="36" t="s">
        <v>338</v>
      </c>
      <c r="BH154" s="36" t="s">
        <v>338</v>
      </c>
      <c r="BI154" s="36" t="s">
        <v>338</v>
      </c>
      <c r="BJ154" s="36" t="s">
        <v>338</v>
      </c>
      <c r="BK154" s="36" t="s">
        <v>338</v>
      </c>
      <c r="BL154" s="36" t="s">
        <v>338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 t="s">
        <v>338</v>
      </c>
      <c r="E155" s="36" t="s">
        <v>338</v>
      </c>
      <c r="F155" s="36" t="s">
        <v>338</v>
      </c>
      <c r="G155" s="36" t="s">
        <v>338</v>
      </c>
      <c r="H155" s="36" t="s">
        <v>338</v>
      </c>
      <c r="I155" s="36" t="s">
        <v>338</v>
      </c>
      <c r="J155" s="36" t="s">
        <v>338</v>
      </c>
      <c r="K155" s="36" t="s">
        <v>338</v>
      </c>
      <c r="L155" s="36" t="s">
        <v>338</v>
      </c>
      <c r="M155" s="36" t="s">
        <v>338</v>
      </c>
      <c r="N155" s="36" t="s">
        <v>338</v>
      </c>
      <c r="O155" s="36" t="s">
        <v>338</v>
      </c>
      <c r="P155" s="36" t="s">
        <v>338</v>
      </c>
      <c r="Q155" s="36" t="s">
        <v>338</v>
      </c>
      <c r="R155" s="36" t="s">
        <v>338</v>
      </c>
      <c r="S155" s="36" t="s">
        <v>338</v>
      </c>
      <c r="T155" s="36" t="s">
        <v>338</v>
      </c>
      <c r="U155" s="36" t="s">
        <v>338</v>
      </c>
      <c r="V155" s="36" t="s">
        <v>338</v>
      </c>
      <c r="W155" s="36" t="s">
        <v>338</v>
      </c>
      <c r="X155" s="36" t="s">
        <v>338</v>
      </c>
      <c r="Y155" s="36" t="s">
        <v>338</v>
      </c>
      <c r="Z155" s="36" t="s">
        <v>338</v>
      </c>
      <c r="AA155" s="36" t="s">
        <v>338</v>
      </c>
      <c r="AB155" s="36" t="s">
        <v>338</v>
      </c>
      <c r="AC155" s="36" t="s">
        <v>338</v>
      </c>
      <c r="AD155" s="36" t="s">
        <v>338</v>
      </c>
      <c r="AE155" s="36" t="s">
        <v>338</v>
      </c>
      <c r="AF155" s="36" t="s">
        <v>338</v>
      </c>
      <c r="AG155" s="36" t="s">
        <v>338</v>
      </c>
      <c r="AH155" s="36" t="s">
        <v>338</v>
      </c>
      <c r="AI155" s="36" t="s">
        <v>338</v>
      </c>
      <c r="AJ155" s="36" t="s">
        <v>338</v>
      </c>
      <c r="AK155" s="36" t="s">
        <v>338</v>
      </c>
      <c r="AL155" s="36" t="s">
        <v>338</v>
      </c>
      <c r="AM155" s="36" t="s">
        <v>338</v>
      </c>
      <c r="AN155" s="36" t="s">
        <v>338</v>
      </c>
      <c r="AO155" s="36" t="s">
        <v>338</v>
      </c>
      <c r="AP155" s="36" t="s">
        <v>338</v>
      </c>
      <c r="AQ155" s="36" t="s">
        <v>338</v>
      </c>
      <c r="AR155" s="36" t="s">
        <v>338</v>
      </c>
      <c r="AS155" s="36" t="s">
        <v>338</v>
      </c>
      <c r="AT155" s="36" t="s">
        <v>338</v>
      </c>
      <c r="AU155" s="36" t="s">
        <v>338</v>
      </c>
      <c r="AV155" s="36" t="s">
        <v>338</v>
      </c>
      <c r="AW155" s="36" t="s">
        <v>338</v>
      </c>
      <c r="AX155" s="36" t="s">
        <v>338</v>
      </c>
      <c r="AY155" s="36" t="s">
        <v>338</v>
      </c>
      <c r="AZ155" s="36" t="s">
        <v>338</v>
      </c>
      <c r="BA155" s="36" t="s">
        <v>338</v>
      </c>
      <c r="BB155" s="36" t="s">
        <v>338</v>
      </c>
      <c r="BC155" s="36" t="s">
        <v>338</v>
      </c>
      <c r="BD155" s="36" t="s">
        <v>338</v>
      </c>
      <c r="BE155" s="36" t="s">
        <v>338</v>
      </c>
      <c r="BF155" s="36" t="s">
        <v>338</v>
      </c>
      <c r="BG155" s="36" t="s">
        <v>338</v>
      </c>
      <c r="BH155" s="36" t="s">
        <v>338</v>
      </c>
      <c r="BI155" s="36" t="s">
        <v>338</v>
      </c>
      <c r="BJ155" s="36" t="s">
        <v>338</v>
      </c>
      <c r="BK155" s="36" t="s">
        <v>338</v>
      </c>
      <c r="BL155" s="36" t="s">
        <v>338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 t="s">
        <v>338</v>
      </c>
      <c r="E156" s="36" t="s">
        <v>338</v>
      </c>
      <c r="F156" s="36" t="s">
        <v>338</v>
      </c>
      <c r="G156" s="36" t="s">
        <v>338</v>
      </c>
      <c r="H156" s="36" t="s">
        <v>338</v>
      </c>
      <c r="I156" s="36" t="s">
        <v>338</v>
      </c>
      <c r="J156" s="36" t="s">
        <v>338</v>
      </c>
      <c r="K156" s="36" t="s">
        <v>338</v>
      </c>
      <c r="L156" s="36" t="s">
        <v>338</v>
      </c>
      <c r="M156" s="36" t="s">
        <v>338</v>
      </c>
      <c r="N156" s="36" t="s">
        <v>338</v>
      </c>
      <c r="O156" s="36" t="s">
        <v>338</v>
      </c>
      <c r="P156" s="36" t="s">
        <v>338</v>
      </c>
      <c r="Q156" s="36" t="s">
        <v>338</v>
      </c>
      <c r="R156" s="36" t="s">
        <v>338</v>
      </c>
      <c r="S156" s="36" t="s">
        <v>338</v>
      </c>
      <c r="T156" s="36" t="s">
        <v>338</v>
      </c>
      <c r="U156" s="36" t="s">
        <v>338</v>
      </c>
      <c r="V156" s="36" t="s">
        <v>338</v>
      </c>
      <c r="W156" s="36" t="s">
        <v>338</v>
      </c>
      <c r="X156" s="36" t="s">
        <v>338</v>
      </c>
      <c r="Y156" s="36" t="s">
        <v>338</v>
      </c>
      <c r="Z156" s="36" t="s">
        <v>338</v>
      </c>
      <c r="AA156" s="36" t="s">
        <v>338</v>
      </c>
      <c r="AB156" s="36" t="s">
        <v>338</v>
      </c>
      <c r="AC156" s="36" t="s">
        <v>338</v>
      </c>
      <c r="AD156" s="36" t="s">
        <v>338</v>
      </c>
      <c r="AE156" s="36" t="s">
        <v>338</v>
      </c>
      <c r="AF156" s="36" t="s">
        <v>338</v>
      </c>
      <c r="AG156" s="36" t="s">
        <v>338</v>
      </c>
      <c r="AH156" s="36" t="s">
        <v>338</v>
      </c>
      <c r="AI156" s="36" t="s">
        <v>338</v>
      </c>
      <c r="AJ156" s="36" t="s">
        <v>338</v>
      </c>
      <c r="AK156" s="36" t="s">
        <v>338</v>
      </c>
      <c r="AL156" s="36" t="s">
        <v>338</v>
      </c>
      <c r="AM156" s="36" t="s">
        <v>338</v>
      </c>
      <c r="AN156" s="36" t="s">
        <v>338</v>
      </c>
      <c r="AO156" s="36" t="s">
        <v>338</v>
      </c>
      <c r="AP156" s="36" t="s">
        <v>338</v>
      </c>
      <c r="AQ156" s="36" t="s">
        <v>338</v>
      </c>
      <c r="AR156" s="36" t="s">
        <v>338</v>
      </c>
      <c r="AS156" s="36" t="s">
        <v>338</v>
      </c>
      <c r="AT156" s="36" t="s">
        <v>338</v>
      </c>
      <c r="AU156" s="36" t="s">
        <v>338</v>
      </c>
      <c r="AV156" s="36" t="s">
        <v>338</v>
      </c>
      <c r="AW156" s="36" t="s">
        <v>338</v>
      </c>
      <c r="AX156" s="36" t="s">
        <v>338</v>
      </c>
      <c r="AY156" s="36" t="s">
        <v>338</v>
      </c>
      <c r="AZ156" s="36" t="s">
        <v>338</v>
      </c>
      <c r="BA156" s="36" t="s">
        <v>338</v>
      </c>
      <c r="BB156" s="36" t="s">
        <v>338</v>
      </c>
      <c r="BC156" s="36" t="s">
        <v>338</v>
      </c>
      <c r="BD156" s="36" t="s">
        <v>338</v>
      </c>
      <c r="BE156" s="36" t="s">
        <v>338</v>
      </c>
      <c r="BF156" s="36" t="s">
        <v>338</v>
      </c>
      <c r="BG156" s="36" t="s">
        <v>338</v>
      </c>
      <c r="BH156" s="36" t="s">
        <v>338</v>
      </c>
      <c r="BI156" s="36" t="s">
        <v>338</v>
      </c>
      <c r="BJ156" s="36" t="s">
        <v>338</v>
      </c>
      <c r="BK156" s="36" t="s">
        <v>338</v>
      </c>
      <c r="BL156" s="36" t="s">
        <v>338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 t="s">
        <v>338</v>
      </c>
      <c r="E157" s="36" t="s">
        <v>338</v>
      </c>
      <c r="F157" s="36" t="s">
        <v>338</v>
      </c>
      <c r="G157" s="36" t="s">
        <v>338</v>
      </c>
      <c r="H157" s="36" t="s">
        <v>338</v>
      </c>
      <c r="I157" s="36" t="s">
        <v>338</v>
      </c>
      <c r="J157" s="36" t="s">
        <v>338</v>
      </c>
      <c r="K157" s="36" t="s">
        <v>338</v>
      </c>
      <c r="L157" s="36" t="s">
        <v>338</v>
      </c>
      <c r="M157" s="36" t="s">
        <v>338</v>
      </c>
      <c r="N157" s="36" t="s">
        <v>338</v>
      </c>
      <c r="O157" s="36" t="s">
        <v>338</v>
      </c>
      <c r="P157" s="36" t="s">
        <v>338</v>
      </c>
      <c r="Q157" s="36" t="s">
        <v>338</v>
      </c>
      <c r="R157" s="36" t="s">
        <v>338</v>
      </c>
      <c r="S157" s="36" t="s">
        <v>338</v>
      </c>
      <c r="T157" s="36" t="s">
        <v>338</v>
      </c>
      <c r="U157" s="36" t="s">
        <v>338</v>
      </c>
      <c r="V157" s="36" t="s">
        <v>338</v>
      </c>
      <c r="W157" s="36" t="s">
        <v>338</v>
      </c>
      <c r="X157" s="36" t="s">
        <v>338</v>
      </c>
      <c r="Y157" s="36" t="s">
        <v>338</v>
      </c>
      <c r="Z157" s="36" t="s">
        <v>338</v>
      </c>
      <c r="AA157" s="36" t="s">
        <v>338</v>
      </c>
      <c r="AB157" s="36" t="s">
        <v>338</v>
      </c>
      <c r="AC157" s="36" t="s">
        <v>338</v>
      </c>
      <c r="AD157" s="36" t="s">
        <v>338</v>
      </c>
      <c r="AE157" s="36" t="s">
        <v>338</v>
      </c>
      <c r="AF157" s="36" t="s">
        <v>338</v>
      </c>
      <c r="AG157" s="36" t="s">
        <v>338</v>
      </c>
      <c r="AH157" s="36" t="s">
        <v>338</v>
      </c>
      <c r="AI157" s="36" t="s">
        <v>338</v>
      </c>
      <c r="AJ157" s="36" t="s">
        <v>338</v>
      </c>
      <c r="AK157" s="36" t="s">
        <v>338</v>
      </c>
      <c r="AL157" s="36" t="s">
        <v>338</v>
      </c>
      <c r="AM157" s="36" t="s">
        <v>338</v>
      </c>
      <c r="AN157" s="36" t="s">
        <v>338</v>
      </c>
      <c r="AO157" s="36" t="s">
        <v>338</v>
      </c>
      <c r="AP157" s="36" t="s">
        <v>338</v>
      </c>
      <c r="AQ157" s="36" t="s">
        <v>338</v>
      </c>
      <c r="AR157" s="36" t="s">
        <v>338</v>
      </c>
      <c r="AS157" s="36" t="s">
        <v>338</v>
      </c>
      <c r="AT157" s="36" t="s">
        <v>338</v>
      </c>
      <c r="AU157" s="36" t="s">
        <v>338</v>
      </c>
      <c r="AV157" s="36" t="s">
        <v>338</v>
      </c>
      <c r="AW157" s="36" t="s">
        <v>338</v>
      </c>
      <c r="AX157" s="36" t="s">
        <v>338</v>
      </c>
      <c r="AY157" s="36" t="s">
        <v>338</v>
      </c>
      <c r="AZ157" s="36" t="s">
        <v>338</v>
      </c>
      <c r="BA157" s="36" t="s">
        <v>338</v>
      </c>
      <c r="BB157" s="36" t="s">
        <v>338</v>
      </c>
      <c r="BC157" s="36" t="s">
        <v>338</v>
      </c>
      <c r="BD157" s="36" t="s">
        <v>338</v>
      </c>
      <c r="BE157" s="36" t="s">
        <v>338</v>
      </c>
      <c r="BF157" s="36" t="s">
        <v>338</v>
      </c>
      <c r="BG157" s="36" t="s">
        <v>338</v>
      </c>
      <c r="BH157" s="36" t="s">
        <v>338</v>
      </c>
      <c r="BI157" s="36" t="s">
        <v>338</v>
      </c>
      <c r="BJ157" s="36" t="s">
        <v>338</v>
      </c>
      <c r="BK157" s="36" t="s">
        <v>338</v>
      </c>
      <c r="BL157" s="36" t="s">
        <v>338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 t="s">
        <v>338</v>
      </c>
      <c r="E158" s="36" t="s">
        <v>338</v>
      </c>
      <c r="F158" s="36" t="s">
        <v>338</v>
      </c>
      <c r="G158" s="36" t="s">
        <v>338</v>
      </c>
      <c r="H158" s="36" t="s">
        <v>338</v>
      </c>
      <c r="I158" s="36" t="s">
        <v>338</v>
      </c>
      <c r="J158" s="36" t="s">
        <v>338</v>
      </c>
      <c r="K158" s="36" t="s">
        <v>338</v>
      </c>
      <c r="L158" s="36" t="s">
        <v>338</v>
      </c>
      <c r="M158" s="36" t="s">
        <v>338</v>
      </c>
      <c r="N158" s="36" t="s">
        <v>338</v>
      </c>
      <c r="O158" s="36" t="s">
        <v>338</v>
      </c>
      <c r="P158" s="36" t="s">
        <v>338</v>
      </c>
      <c r="Q158" s="36" t="s">
        <v>338</v>
      </c>
      <c r="R158" s="36" t="s">
        <v>338</v>
      </c>
      <c r="S158" s="36" t="s">
        <v>338</v>
      </c>
      <c r="T158" s="36" t="s">
        <v>338</v>
      </c>
      <c r="U158" s="36" t="s">
        <v>338</v>
      </c>
      <c r="V158" s="36" t="s">
        <v>338</v>
      </c>
      <c r="W158" s="36" t="s">
        <v>338</v>
      </c>
      <c r="X158" s="36" t="s">
        <v>338</v>
      </c>
      <c r="Y158" s="36" t="s">
        <v>338</v>
      </c>
      <c r="Z158" s="36" t="s">
        <v>338</v>
      </c>
      <c r="AA158" s="36" t="s">
        <v>338</v>
      </c>
      <c r="AB158" s="36" t="s">
        <v>338</v>
      </c>
      <c r="AC158" s="36" t="s">
        <v>338</v>
      </c>
      <c r="AD158" s="36" t="s">
        <v>338</v>
      </c>
      <c r="AE158" s="36" t="s">
        <v>338</v>
      </c>
      <c r="AF158" s="36" t="s">
        <v>338</v>
      </c>
      <c r="AG158" s="36" t="s">
        <v>338</v>
      </c>
      <c r="AH158" s="36" t="s">
        <v>338</v>
      </c>
      <c r="AI158" s="36" t="s">
        <v>338</v>
      </c>
      <c r="AJ158" s="36" t="s">
        <v>338</v>
      </c>
      <c r="AK158" s="36" t="s">
        <v>338</v>
      </c>
      <c r="AL158" s="36" t="s">
        <v>338</v>
      </c>
      <c r="AM158" s="36" t="s">
        <v>338</v>
      </c>
      <c r="AN158" s="36" t="s">
        <v>338</v>
      </c>
      <c r="AO158" s="36" t="s">
        <v>338</v>
      </c>
      <c r="AP158" s="36" t="s">
        <v>338</v>
      </c>
      <c r="AQ158" s="36" t="s">
        <v>338</v>
      </c>
      <c r="AR158" s="36" t="s">
        <v>338</v>
      </c>
      <c r="AS158" s="36" t="s">
        <v>338</v>
      </c>
      <c r="AT158" s="36" t="s">
        <v>338</v>
      </c>
      <c r="AU158" s="36" t="s">
        <v>338</v>
      </c>
      <c r="AV158" s="36" t="s">
        <v>338</v>
      </c>
      <c r="AW158" s="36" t="s">
        <v>338</v>
      </c>
      <c r="AX158" s="36" t="s">
        <v>338</v>
      </c>
      <c r="AY158" s="36" t="s">
        <v>338</v>
      </c>
      <c r="AZ158" s="36" t="s">
        <v>338</v>
      </c>
      <c r="BA158" s="36" t="s">
        <v>338</v>
      </c>
      <c r="BB158" s="36" t="s">
        <v>338</v>
      </c>
      <c r="BC158" s="36" t="s">
        <v>338</v>
      </c>
      <c r="BD158" s="36" t="s">
        <v>338</v>
      </c>
      <c r="BE158" s="36" t="s">
        <v>338</v>
      </c>
      <c r="BF158" s="36" t="s">
        <v>338</v>
      </c>
      <c r="BG158" s="36" t="s">
        <v>338</v>
      </c>
      <c r="BH158" s="36" t="s">
        <v>338</v>
      </c>
      <c r="BI158" s="36" t="s">
        <v>338</v>
      </c>
      <c r="BJ158" s="36" t="s">
        <v>338</v>
      </c>
      <c r="BK158" s="36" t="s">
        <v>338</v>
      </c>
      <c r="BL158" s="36" t="s">
        <v>338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 t="s">
        <v>338</v>
      </c>
      <c r="E159" s="36" t="s">
        <v>338</v>
      </c>
      <c r="F159" s="36" t="s">
        <v>338</v>
      </c>
      <c r="G159" s="36" t="s">
        <v>338</v>
      </c>
      <c r="H159" s="36" t="s">
        <v>338</v>
      </c>
      <c r="I159" s="36" t="s">
        <v>338</v>
      </c>
      <c r="J159" s="36" t="s">
        <v>338</v>
      </c>
      <c r="K159" s="36" t="s">
        <v>338</v>
      </c>
      <c r="L159" s="36" t="s">
        <v>338</v>
      </c>
      <c r="M159" s="36" t="s">
        <v>338</v>
      </c>
      <c r="N159" s="36" t="s">
        <v>338</v>
      </c>
      <c r="O159" s="36" t="s">
        <v>338</v>
      </c>
      <c r="P159" s="36" t="s">
        <v>338</v>
      </c>
      <c r="Q159" s="36" t="s">
        <v>338</v>
      </c>
      <c r="R159" s="36" t="s">
        <v>338</v>
      </c>
      <c r="S159" s="36" t="s">
        <v>338</v>
      </c>
      <c r="T159" s="36" t="s">
        <v>338</v>
      </c>
      <c r="U159" s="36" t="s">
        <v>338</v>
      </c>
      <c r="V159" s="36" t="s">
        <v>338</v>
      </c>
      <c r="W159" s="36" t="s">
        <v>338</v>
      </c>
      <c r="X159" s="36" t="s">
        <v>338</v>
      </c>
      <c r="Y159" s="36" t="s">
        <v>338</v>
      </c>
      <c r="Z159" s="36" t="s">
        <v>338</v>
      </c>
      <c r="AA159" s="36" t="s">
        <v>338</v>
      </c>
      <c r="AB159" s="36" t="s">
        <v>338</v>
      </c>
      <c r="AC159" s="36" t="s">
        <v>338</v>
      </c>
      <c r="AD159" s="36" t="s">
        <v>338</v>
      </c>
      <c r="AE159" s="36" t="s">
        <v>338</v>
      </c>
      <c r="AF159" s="36" t="s">
        <v>338</v>
      </c>
      <c r="AG159" s="36" t="s">
        <v>338</v>
      </c>
      <c r="AH159" s="36" t="s">
        <v>338</v>
      </c>
      <c r="AI159" s="36" t="s">
        <v>338</v>
      </c>
      <c r="AJ159" s="36" t="s">
        <v>338</v>
      </c>
      <c r="AK159" s="36" t="s">
        <v>338</v>
      </c>
      <c r="AL159" s="36" t="s">
        <v>338</v>
      </c>
      <c r="AM159" s="36" t="s">
        <v>338</v>
      </c>
      <c r="AN159" s="36" t="s">
        <v>338</v>
      </c>
      <c r="AO159" s="36" t="s">
        <v>338</v>
      </c>
      <c r="AP159" s="36" t="s">
        <v>338</v>
      </c>
      <c r="AQ159" s="36" t="s">
        <v>338</v>
      </c>
      <c r="AR159" s="36" t="s">
        <v>338</v>
      </c>
      <c r="AS159" s="36" t="s">
        <v>338</v>
      </c>
      <c r="AT159" s="36" t="s">
        <v>338</v>
      </c>
      <c r="AU159" s="36" t="s">
        <v>338</v>
      </c>
      <c r="AV159" s="36" t="s">
        <v>338</v>
      </c>
      <c r="AW159" s="36" t="s">
        <v>338</v>
      </c>
      <c r="AX159" s="36" t="s">
        <v>338</v>
      </c>
      <c r="AY159" s="36" t="s">
        <v>338</v>
      </c>
      <c r="AZ159" s="36" t="s">
        <v>338</v>
      </c>
      <c r="BA159" s="36" t="s">
        <v>338</v>
      </c>
      <c r="BB159" s="36" t="s">
        <v>338</v>
      </c>
      <c r="BC159" s="36" t="s">
        <v>338</v>
      </c>
      <c r="BD159" s="36" t="s">
        <v>338</v>
      </c>
      <c r="BE159" s="36" t="s">
        <v>338</v>
      </c>
      <c r="BF159" s="36" t="s">
        <v>338</v>
      </c>
      <c r="BG159" s="36" t="s">
        <v>338</v>
      </c>
      <c r="BH159" s="36" t="s">
        <v>338</v>
      </c>
      <c r="BI159" s="36" t="s">
        <v>338</v>
      </c>
      <c r="BJ159" s="36" t="s">
        <v>338</v>
      </c>
      <c r="BK159" s="36" t="s">
        <v>338</v>
      </c>
      <c r="BL159" s="36" t="s">
        <v>338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 t="s">
        <v>338</v>
      </c>
      <c r="E160" s="36" t="s">
        <v>338</v>
      </c>
      <c r="F160" s="36" t="s">
        <v>338</v>
      </c>
      <c r="G160" s="36" t="s">
        <v>338</v>
      </c>
      <c r="H160" s="36" t="s">
        <v>338</v>
      </c>
      <c r="I160" s="36" t="s">
        <v>338</v>
      </c>
      <c r="J160" s="36" t="s">
        <v>338</v>
      </c>
      <c r="K160" s="36" t="s">
        <v>338</v>
      </c>
      <c r="L160" s="36" t="s">
        <v>338</v>
      </c>
      <c r="M160" s="36" t="s">
        <v>338</v>
      </c>
      <c r="N160" s="36" t="s">
        <v>338</v>
      </c>
      <c r="O160" s="36" t="s">
        <v>338</v>
      </c>
      <c r="P160" s="36" t="s">
        <v>338</v>
      </c>
      <c r="Q160" s="36" t="s">
        <v>338</v>
      </c>
      <c r="R160" s="36" t="s">
        <v>338</v>
      </c>
      <c r="S160" s="36" t="s">
        <v>338</v>
      </c>
      <c r="T160" s="36" t="s">
        <v>338</v>
      </c>
      <c r="U160" s="36" t="s">
        <v>338</v>
      </c>
      <c r="V160" s="36" t="s">
        <v>338</v>
      </c>
      <c r="W160" s="36" t="s">
        <v>338</v>
      </c>
      <c r="X160" s="36" t="s">
        <v>338</v>
      </c>
      <c r="Y160" s="36" t="s">
        <v>338</v>
      </c>
      <c r="Z160" s="36" t="s">
        <v>338</v>
      </c>
      <c r="AA160" s="36" t="s">
        <v>338</v>
      </c>
      <c r="AB160" s="36" t="s">
        <v>338</v>
      </c>
      <c r="AC160" s="36" t="s">
        <v>338</v>
      </c>
      <c r="AD160" s="36" t="s">
        <v>338</v>
      </c>
      <c r="AE160" s="36" t="s">
        <v>338</v>
      </c>
      <c r="AF160" s="36" t="s">
        <v>338</v>
      </c>
      <c r="AG160" s="36" t="s">
        <v>338</v>
      </c>
      <c r="AH160" s="36" t="s">
        <v>338</v>
      </c>
      <c r="AI160" s="36" t="s">
        <v>338</v>
      </c>
      <c r="AJ160" s="36" t="s">
        <v>338</v>
      </c>
      <c r="AK160" s="36" t="s">
        <v>338</v>
      </c>
      <c r="AL160" s="36" t="s">
        <v>338</v>
      </c>
      <c r="AM160" s="36" t="s">
        <v>338</v>
      </c>
      <c r="AN160" s="36" t="s">
        <v>338</v>
      </c>
      <c r="AO160" s="36" t="s">
        <v>338</v>
      </c>
      <c r="AP160" s="36" t="s">
        <v>338</v>
      </c>
      <c r="AQ160" s="36" t="s">
        <v>338</v>
      </c>
      <c r="AR160" s="36" t="s">
        <v>338</v>
      </c>
      <c r="AS160" s="36" t="s">
        <v>338</v>
      </c>
      <c r="AT160" s="36" t="s">
        <v>338</v>
      </c>
      <c r="AU160" s="36" t="s">
        <v>338</v>
      </c>
      <c r="AV160" s="36" t="s">
        <v>338</v>
      </c>
      <c r="AW160" s="36" t="s">
        <v>338</v>
      </c>
      <c r="AX160" s="36" t="s">
        <v>338</v>
      </c>
      <c r="AY160" s="36" t="s">
        <v>338</v>
      </c>
      <c r="AZ160" s="36" t="s">
        <v>338</v>
      </c>
      <c r="BA160" s="36" t="s">
        <v>338</v>
      </c>
      <c r="BB160" s="36" t="s">
        <v>338</v>
      </c>
      <c r="BC160" s="36" t="s">
        <v>338</v>
      </c>
      <c r="BD160" s="36" t="s">
        <v>338</v>
      </c>
      <c r="BE160" s="36" t="s">
        <v>338</v>
      </c>
      <c r="BF160" s="36" t="s">
        <v>338</v>
      </c>
      <c r="BG160" s="36" t="s">
        <v>338</v>
      </c>
      <c r="BH160" s="36" t="s">
        <v>338</v>
      </c>
      <c r="BI160" s="36" t="s">
        <v>338</v>
      </c>
      <c r="BJ160" s="36" t="s">
        <v>338</v>
      </c>
      <c r="BK160" s="36" t="s">
        <v>338</v>
      </c>
      <c r="BL160" s="36" t="s">
        <v>338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 t="s">
        <v>338</v>
      </c>
      <c r="E161" s="36" t="s">
        <v>338</v>
      </c>
      <c r="F161" s="36" t="s">
        <v>338</v>
      </c>
      <c r="G161" s="36" t="s">
        <v>338</v>
      </c>
      <c r="H161" s="36" t="s">
        <v>338</v>
      </c>
      <c r="I161" s="36" t="s">
        <v>338</v>
      </c>
      <c r="J161" s="36" t="s">
        <v>338</v>
      </c>
      <c r="K161" s="36" t="s">
        <v>338</v>
      </c>
      <c r="L161" s="36" t="s">
        <v>338</v>
      </c>
      <c r="M161" s="36" t="s">
        <v>338</v>
      </c>
      <c r="N161" s="36" t="s">
        <v>338</v>
      </c>
      <c r="O161" s="36" t="s">
        <v>338</v>
      </c>
      <c r="P161" s="36" t="s">
        <v>338</v>
      </c>
      <c r="Q161" s="36" t="s">
        <v>338</v>
      </c>
      <c r="R161" s="36" t="s">
        <v>338</v>
      </c>
      <c r="S161" s="36" t="s">
        <v>338</v>
      </c>
      <c r="T161" s="36" t="s">
        <v>338</v>
      </c>
      <c r="U161" s="36" t="s">
        <v>338</v>
      </c>
      <c r="V161" s="36" t="s">
        <v>338</v>
      </c>
      <c r="W161" s="36" t="s">
        <v>338</v>
      </c>
      <c r="X161" s="36" t="s">
        <v>338</v>
      </c>
      <c r="Y161" s="36" t="s">
        <v>338</v>
      </c>
      <c r="Z161" s="36" t="s">
        <v>338</v>
      </c>
      <c r="AA161" s="36" t="s">
        <v>338</v>
      </c>
      <c r="AB161" s="36" t="s">
        <v>338</v>
      </c>
      <c r="AC161" s="36" t="s">
        <v>338</v>
      </c>
      <c r="AD161" s="36" t="s">
        <v>338</v>
      </c>
      <c r="AE161" s="36" t="s">
        <v>338</v>
      </c>
      <c r="AF161" s="36" t="s">
        <v>338</v>
      </c>
      <c r="AG161" s="36" t="s">
        <v>338</v>
      </c>
      <c r="AH161" s="36" t="s">
        <v>338</v>
      </c>
      <c r="AI161" s="36" t="s">
        <v>338</v>
      </c>
      <c r="AJ161" s="36" t="s">
        <v>338</v>
      </c>
      <c r="AK161" s="36" t="s">
        <v>338</v>
      </c>
      <c r="AL161" s="36" t="s">
        <v>338</v>
      </c>
      <c r="AM161" s="36" t="s">
        <v>338</v>
      </c>
      <c r="AN161" s="36" t="s">
        <v>338</v>
      </c>
      <c r="AO161" s="36" t="s">
        <v>338</v>
      </c>
      <c r="AP161" s="36" t="s">
        <v>338</v>
      </c>
      <c r="AQ161" s="36" t="s">
        <v>338</v>
      </c>
      <c r="AR161" s="36" t="s">
        <v>338</v>
      </c>
      <c r="AS161" s="36" t="s">
        <v>338</v>
      </c>
      <c r="AT161" s="36" t="s">
        <v>338</v>
      </c>
      <c r="AU161" s="36" t="s">
        <v>338</v>
      </c>
      <c r="AV161" s="36" t="s">
        <v>338</v>
      </c>
      <c r="AW161" s="36" t="s">
        <v>338</v>
      </c>
      <c r="AX161" s="36" t="s">
        <v>338</v>
      </c>
      <c r="AY161" s="36" t="s">
        <v>338</v>
      </c>
      <c r="AZ161" s="36" t="s">
        <v>338</v>
      </c>
      <c r="BA161" s="36" t="s">
        <v>338</v>
      </c>
      <c r="BB161" s="36" t="s">
        <v>338</v>
      </c>
      <c r="BC161" s="36" t="s">
        <v>338</v>
      </c>
      <c r="BD161" s="36" t="s">
        <v>338</v>
      </c>
      <c r="BE161" s="36" t="s">
        <v>338</v>
      </c>
      <c r="BF161" s="36" t="s">
        <v>338</v>
      </c>
      <c r="BG161" s="36" t="s">
        <v>338</v>
      </c>
      <c r="BH161" s="36" t="s">
        <v>338</v>
      </c>
      <c r="BI161" s="36" t="s">
        <v>338</v>
      </c>
      <c r="BJ161" s="36" t="s">
        <v>338</v>
      </c>
      <c r="BK161" s="36" t="s">
        <v>338</v>
      </c>
      <c r="BL161" s="36" t="s">
        <v>338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 t="s">
        <v>338</v>
      </c>
      <c r="E162" s="36" t="s">
        <v>338</v>
      </c>
      <c r="F162" s="36" t="s">
        <v>338</v>
      </c>
      <c r="G162" s="36" t="s">
        <v>338</v>
      </c>
      <c r="H162" s="36" t="s">
        <v>338</v>
      </c>
      <c r="I162" s="36" t="s">
        <v>338</v>
      </c>
      <c r="J162" s="36" t="s">
        <v>338</v>
      </c>
      <c r="K162" s="36" t="s">
        <v>338</v>
      </c>
      <c r="L162" s="36" t="s">
        <v>338</v>
      </c>
      <c r="M162" s="36" t="s">
        <v>338</v>
      </c>
      <c r="N162" s="36" t="s">
        <v>338</v>
      </c>
      <c r="O162" s="36" t="s">
        <v>338</v>
      </c>
      <c r="P162" s="36" t="s">
        <v>338</v>
      </c>
      <c r="Q162" s="36" t="s">
        <v>338</v>
      </c>
      <c r="R162" s="36" t="s">
        <v>338</v>
      </c>
      <c r="S162" s="36" t="s">
        <v>338</v>
      </c>
      <c r="T162" s="36" t="s">
        <v>338</v>
      </c>
      <c r="U162" s="36" t="s">
        <v>338</v>
      </c>
      <c r="V162" s="36" t="s">
        <v>338</v>
      </c>
      <c r="W162" s="36" t="s">
        <v>338</v>
      </c>
      <c r="X162" s="36" t="s">
        <v>338</v>
      </c>
      <c r="Y162" s="36" t="s">
        <v>338</v>
      </c>
      <c r="Z162" s="36" t="s">
        <v>338</v>
      </c>
      <c r="AA162" s="36" t="s">
        <v>338</v>
      </c>
      <c r="AB162" s="36" t="s">
        <v>338</v>
      </c>
      <c r="AC162" s="36" t="s">
        <v>338</v>
      </c>
      <c r="AD162" s="36" t="s">
        <v>338</v>
      </c>
      <c r="AE162" s="36" t="s">
        <v>338</v>
      </c>
      <c r="AF162" s="36" t="s">
        <v>338</v>
      </c>
      <c r="AG162" s="36" t="s">
        <v>338</v>
      </c>
      <c r="AH162" s="36" t="s">
        <v>338</v>
      </c>
      <c r="AI162" s="36" t="s">
        <v>338</v>
      </c>
      <c r="AJ162" s="36" t="s">
        <v>338</v>
      </c>
      <c r="AK162" s="36" t="s">
        <v>338</v>
      </c>
      <c r="AL162" s="36" t="s">
        <v>338</v>
      </c>
      <c r="AM162" s="36" t="s">
        <v>338</v>
      </c>
      <c r="AN162" s="36" t="s">
        <v>338</v>
      </c>
      <c r="AO162" s="36" t="s">
        <v>338</v>
      </c>
      <c r="AP162" s="36" t="s">
        <v>338</v>
      </c>
      <c r="AQ162" s="36" t="s">
        <v>338</v>
      </c>
      <c r="AR162" s="36" t="s">
        <v>338</v>
      </c>
      <c r="AS162" s="36" t="s">
        <v>338</v>
      </c>
      <c r="AT162" s="36" t="s">
        <v>338</v>
      </c>
      <c r="AU162" s="36" t="s">
        <v>338</v>
      </c>
      <c r="AV162" s="36" t="s">
        <v>338</v>
      </c>
      <c r="AW162" s="36" t="s">
        <v>338</v>
      </c>
      <c r="AX162" s="36" t="s">
        <v>338</v>
      </c>
      <c r="AY162" s="36" t="s">
        <v>338</v>
      </c>
      <c r="AZ162" s="36" t="s">
        <v>338</v>
      </c>
      <c r="BA162" s="36" t="s">
        <v>338</v>
      </c>
      <c r="BB162" s="36" t="s">
        <v>338</v>
      </c>
      <c r="BC162" s="36" t="s">
        <v>338</v>
      </c>
      <c r="BD162" s="36" t="s">
        <v>338</v>
      </c>
      <c r="BE162" s="36" t="s">
        <v>338</v>
      </c>
      <c r="BF162" s="36" t="s">
        <v>338</v>
      </c>
      <c r="BG162" s="36" t="s">
        <v>338</v>
      </c>
      <c r="BH162" s="36" t="s">
        <v>338</v>
      </c>
      <c r="BI162" s="36" t="s">
        <v>338</v>
      </c>
      <c r="BJ162" s="36" t="s">
        <v>338</v>
      </c>
      <c r="BK162" s="36" t="s">
        <v>338</v>
      </c>
      <c r="BL162" s="36" t="s">
        <v>338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 t="s">
        <v>338</v>
      </c>
      <c r="E163" s="36" t="s">
        <v>338</v>
      </c>
      <c r="F163" s="36" t="s">
        <v>338</v>
      </c>
      <c r="G163" s="36" t="s">
        <v>338</v>
      </c>
      <c r="H163" s="36" t="s">
        <v>338</v>
      </c>
      <c r="I163" s="36" t="s">
        <v>338</v>
      </c>
      <c r="J163" s="36" t="s">
        <v>338</v>
      </c>
      <c r="K163" s="36" t="s">
        <v>338</v>
      </c>
      <c r="L163" s="36" t="s">
        <v>338</v>
      </c>
      <c r="M163" s="36" t="s">
        <v>338</v>
      </c>
      <c r="N163" s="36" t="s">
        <v>338</v>
      </c>
      <c r="O163" s="36" t="s">
        <v>338</v>
      </c>
      <c r="P163" s="36" t="s">
        <v>338</v>
      </c>
      <c r="Q163" s="36" t="s">
        <v>338</v>
      </c>
      <c r="R163" s="36" t="s">
        <v>338</v>
      </c>
      <c r="S163" s="36" t="s">
        <v>338</v>
      </c>
      <c r="T163" s="36" t="s">
        <v>338</v>
      </c>
      <c r="U163" s="36" t="s">
        <v>338</v>
      </c>
      <c r="V163" s="36" t="s">
        <v>338</v>
      </c>
      <c r="W163" s="36" t="s">
        <v>338</v>
      </c>
      <c r="X163" s="36" t="s">
        <v>338</v>
      </c>
      <c r="Y163" s="36" t="s">
        <v>338</v>
      </c>
      <c r="Z163" s="36" t="s">
        <v>338</v>
      </c>
      <c r="AA163" s="36" t="s">
        <v>338</v>
      </c>
      <c r="AB163" s="36" t="s">
        <v>338</v>
      </c>
      <c r="AC163" s="36" t="s">
        <v>338</v>
      </c>
      <c r="AD163" s="36" t="s">
        <v>338</v>
      </c>
      <c r="AE163" s="36" t="s">
        <v>338</v>
      </c>
      <c r="AF163" s="36" t="s">
        <v>338</v>
      </c>
      <c r="AG163" s="36" t="s">
        <v>338</v>
      </c>
      <c r="AH163" s="36" t="s">
        <v>338</v>
      </c>
      <c r="AI163" s="36" t="s">
        <v>338</v>
      </c>
      <c r="AJ163" s="36" t="s">
        <v>338</v>
      </c>
      <c r="AK163" s="36" t="s">
        <v>338</v>
      </c>
      <c r="AL163" s="36" t="s">
        <v>338</v>
      </c>
      <c r="AM163" s="36" t="s">
        <v>338</v>
      </c>
      <c r="AN163" s="36" t="s">
        <v>338</v>
      </c>
      <c r="AO163" s="36" t="s">
        <v>338</v>
      </c>
      <c r="AP163" s="36" t="s">
        <v>338</v>
      </c>
      <c r="AQ163" s="36" t="s">
        <v>338</v>
      </c>
      <c r="AR163" s="36" t="s">
        <v>338</v>
      </c>
      <c r="AS163" s="36" t="s">
        <v>338</v>
      </c>
      <c r="AT163" s="36" t="s">
        <v>338</v>
      </c>
      <c r="AU163" s="36" t="s">
        <v>338</v>
      </c>
      <c r="AV163" s="36" t="s">
        <v>338</v>
      </c>
      <c r="AW163" s="36" t="s">
        <v>338</v>
      </c>
      <c r="AX163" s="36" t="s">
        <v>338</v>
      </c>
      <c r="AY163" s="36" t="s">
        <v>338</v>
      </c>
      <c r="AZ163" s="36" t="s">
        <v>338</v>
      </c>
      <c r="BA163" s="36" t="s">
        <v>338</v>
      </c>
      <c r="BB163" s="36" t="s">
        <v>338</v>
      </c>
      <c r="BC163" s="36" t="s">
        <v>338</v>
      </c>
      <c r="BD163" s="36" t="s">
        <v>338</v>
      </c>
      <c r="BE163" s="36" t="s">
        <v>338</v>
      </c>
      <c r="BF163" s="36" t="s">
        <v>338</v>
      </c>
      <c r="BG163" s="36" t="s">
        <v>338</v>
      </c>
      <c r="BH163" s="36" t="s">
        <v>338</v>
      </c>
      <c r="BI163" s="36" t="s">
        <v>338</v>
      </c>
      <c r="BJ163" s="36" t="s">
        <v>338</v>
      </c>
      <c r="BK163" s="36" t="s">
        <v>338</v>
      </c>
      <c r="BL163" s="36" t="s">
        <v>338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 t="s">
        <v>338</v>
      </c>
      <c r="E164" s="36" t="s">
        <v>338</v>
      </c>
      <c r="F164" s="36" t="s">
        <v>338</v>
      </c>
      <c r="G164" s="36" t="s">
        <v>338</v>
      </c>
      <c r="H164" s="36" t="s">
        <v>338</v>
      </c>
      <c r="I164" s="36" t="s">
        <v>338</v>
      </c>
      <c r="J164" s="36" t="s">
        <v>338</v>
      </c>
      <c r="K164" s="36" t="s">
        <v>338</v>
      </c>
      <c r="L164" s="36" t="s">
        <v>338</v>
      </c>
      <c r="M164" s="36" t="s">
        <v>338</v>
      </c>
      <c r="N164" s="36" t="s">
        <v>338</v>
      </c>
      <c r="O164" s="36" t="s">
        <v>338</v>
      </c>
      <c r="P164" s="36" t="s">
        <v>338</v>
      </c>
      <c r="Q164" s="36" t="s">
        <v>338</v>
      </c>
      <c r="R164" s="36" t="s">
        <v>338</v>
      </c>
      <c r="S164" s="36" t="s">
        <v>338</v>
      </c>
      <c r="T164" s="36" t="s">
        <v>338</v>
      </c>
      <c r="U164" s="36" t="s">
        <v>338</v>
      </c>
      <c r="V164" s="36" t="s">
        <v>338</v>
      </c>
      <c r="W164" s="36" t="s">
        <v>338</v>
      </c>
      <c r="X164" s="36" t="s">
        <v>338</v>
      </c>
      <c r="Y164" s="36" t="s">
        <v>338</v>
      </c>
      <c r="Z164" s="36" t="s">
        <v>338</v>
      </c>
      <c r="AA164" s="36" t="s">
        <v>338</v>
      </c>
      <c r="AB164" s="36" t="s">
        <v>338</v>
      </c>
      <c r="AC164" s="36" t="s">
        <v>338</v>
      </c>
      <c r="AD164" s="36" t="s">
        <v>338</v>
      </c>
      <c r="AE164" s="36" t="s">
        <v>338</v>
      </c>
      <c r="AF164" s="36" t="s">
        <v>338</v>
      </c>
      <c r="AG164" s="36" t="s">
        <v>338</v>
      </c>
      <c r="AH164" s="36" t="s">
        <v>338</v>
      </c>
      <c r="AI164" s="36" t="s">
        <v>338</v>
      </c>
      <c r="AJ164" s="36" t="s">
        <v>338</v>
      </c>
      <c r="AK164" s="36" t="s">
        <v>338</v>
      </c>
      <c r="AL164" s="36" t="s">
        <v>338</v>
      </c>
      <c r="AM164" s="36" t="s">
        <v>338</v>
      </c>
      <c r="AN164" s="36" t="s">
        <v>338</v>
      </c>
      <c r="AO164" s="36" t="s">
        <v>338</v>
      </c>
      <c r="AP164" s="36" t="s">
        <v>338</v>
      </c>
      <c r="AQ164" s="36" t="s">
        <v>338</v>
      </c>
      <c r="AR164" s="36" t="s">
        <v>338</v>
      </c>
      <c r="AS164" s="36" t="s">
        <v>338</v>
      </c>
      <c r="AT164" s="36" t="s">
        <v>338</v>
      </c>
      <c r="AU164" s="36" t="s">
        <v>338</v>
      </c>
      <c r="AV164" s="36" t="s">
        <v>338</v>
      </c>
      <c r="AW164" s="36" t="s">
        <v>338</v>
      </c>
      <c r="AX164" s="36" t="s">
        <v>338</v>
      </c>
      <c r="AY164" s="36" t="s">
        <v>338</v>
      </c>
      <c r="AZ164" s="36" t="s">
        <v>338</v>
      </c>
      <c r="BA164" s="36" t="s">
        <v>338</v>
      </c>
      <c r="BB164" s="36" t="s">
        <v>338</v>
      </c>
      <c r="BC164" s="36" t="s">
        <v>338</v>
      </c>
      <c r="BD164" s="36" t="s">
        <v>338</v>
      </c>
      <c r="BE164" s="36" t="s">
        <v>338</v>
      </c>
      <c r="BF164" s="36" t="s">
        <v>338</v>
      </c>
      <c r="BG164" s="36" t="s">
        <v>338</v>
      </c>
      <c r="BH164" s="36" t="s">
        <v>338</v>
      </c>
      <c r="BI164" s="36" t="s">
        <v>338</v>
      </c>
      <c r="BJ164" s="36" t="s">
        <v>338</v>
      </c>
      <c r="BK164" s="36" t="s">
        <v>338</v>
      </c>
      <c r="BL164" s="36" t="s">
        <v>338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 t="s">
        <v>338</v>
      </c>
      <c r="E165" s="36" t="s">
        <v>338</v>
      </c>
      <c r="F165" s="36" t="s">
        <v>338</v>
      </c>
      <c r="G165" s="36" t="s">
        <v>338</v>
      </c>
      <c r="H165" s="36" t="s">
        <v>338</v>
      </c>
      <c r="I165" s="36" t="s">
        <v>338</v>
      </c>
      <c r="J165" s="36" t="s">
        <v>338</v>
      </c>
      <c r="K165" s="36" t="s">
        <v>338</v>
      </c>
      <c r="L165" s="36" t="s">
        <v>338</v>
      </c>
      <c r="M165" s="36" t="s">
        <v>338</v>
      </c>
      <c r="N165" s="36" t="s">
        <v>338</v>
      </c>
      <c r="O165" s="36" t="s">
        <v>338</v>
      </c>
      <c r="P165" s="36" t="s">
        <v>338</v>
      </c>
      <c r="Q165" s="36" t="s">
        <v>338</v>
      </c>
      <c r="R165" s="36" t="s">
        <v>338</v>
      </c>
      <c r="S165" s="36" t="s">
        <v>338</v>
      </c>
      <c r="T165" s="36" t="s">
        <v>338</v>
      </c>
      <c r="U165" s="36" t="s">
        <v>338</v>
      </c>
      <c r="V165" s="36" t="s">
        <v>338</v>
      </c>
      <c r="W165" s="36" t="s">
        <v>338</v>
      </c>
      <c r="X165" s="36" t="s">
        <v>338</v>
      </c>
      <c r="Y165" s="36" t="s">
        <v>338</v>
      </c>
      <c r="Z165" s="36" t="s">
        <v>338</v>
      </c>
      <c r="AA165" s="36" t="s">
        <v>338</v>
      </c>
      <c r="AB165" s="36" t="s">
        <v>338</v>
      </c>
      <c r="AC165" s="36" t="s">
        <v>338</v>
      </c>
      <c r="AD165" s="36" t="s">
        <v>338</v>
      </c>
      <c r="AE165" s="36" t="s">
        <v>338</v>
      </c>
      <c r="AF165" s="36" t="s">
        <v>338</v>
      </c>
      <c r="AG165" s="36" t="s">
        <v>338</v>
      </c>
      <c r="AH165" s="36" t="s">
        <v>338</v>
      </c>
      <c r="AI165" s="36" t="s">
        <v>338</v>
      </c>
      <c r="AJ165" s="36" t="s">
        <v>338</v>
      </c>
      <c r="AK165" s="36" t="s">
        <v>338</v>
      </c>
      <c r="AL165" s="36" t="s">
        <v>338</v>
      </c>
      <c r="AM165" s="36" t="s">
        <v>338</v>
      </c>
      <c r="AN165" s="36" t="s">
        <v>338</v>
      </c>
      <c r="AO165" s="36" t="s">
        <v>338</v>
      </c>
      <c r="AP165" s="36" t="s">
        <v>338</v>
      </c>
      <c r="AQ165" s="36" t="s">
        <v>338</v>
      </c>
      <c r="AR165" s="36" t="s">
        <v>338</v>
      </c>
      <c r="AS165" s="36" t="s">
        <v>338</v>
      </c>
      <c r="AT165" s="36" t="s">
        <v>338</v>
      </c>
      <c r="AU165" s="36" t="s">
        <v>338</v>
      </c>
      <c r="AV165" s="36" t="s">
        <v>338</v>
      </c>
      <c r="AW165" s="36" t="s">
        <v>338</v>
      </c>
      <c r="AX165" s="36" t="s">
        <v>338</v>
      </c>
      <c r="AY165" s="36" t="s">
        <v>338</v>
      </c>
      <c r="AZ165" s="36" t="s">
        <v>338</v>
      </c>
      <c r="BA165" s="36" t="s">
        <v>338</v>
      </c>
      <c r="BB165" s="36" t="s">
        <v>338</v>
      </c>
      <c r="BC165" s="36" t="s">
        <v>338</v>
      </c>
      <c r="BD165" s="36" t="s">
        <v>338</v>
      </c>
      <c r="BE165" s="36" t="s">
        <v>338</v>
      </c>
      <c r="BF165" s="36" t="s">
        <v>338</v>
      </c>
      <c r="BG165" s="36" t="s">
        <v>338</v>
      </c>
      <c r="BH165" s="36" t="s">
        <v>338</v>
      </c>
      <c r="BI165" s="36" t="s">
        <v>338</v>
      </c>
      <c r="BJ165" s="36" t="s">
        <v>338</v>
      </c>
      <c r="BK165" s="36" t="s">
        <v>338</v>
      </c>
      <c r="BL165" s="36" t="s">
        <v>338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 t="s">
        <v>338</v>
      </c>
      <c r="E166" s="36" t="s">
        <v>338</v>
      </c>
      <c r="F166" s="36" t="s">
        <v>338</v>
      </c>
      <c r="G166" s="36" t="s">
        <v>338</v>
      </c>
      <c r="H166" s="36" t="s">
        <v>338</v>
      </c>
      <c r="I166" s="36" t="s">
        <v>338</v>
      </c>
      <c r="J166" s="36" t="s">
        <v>338</v>
      </c>
      <c r="K166" s="36" t="s">
        <v>338</v>
      </c>
      <c r="L166" s="36" t="s">
        <v>338</v>
      </c>
      <c r="M166" s="36" t="s">
        <v>338</v>
      </c>
      <c r="N166" s="36" t="s">
        <v>338</v>
      </c>
      <c r="O166" s="36" t="s">
        <v>338</v>
      </c>
      <c r="P166" s="36" t="s">
        <v>338</v>
      </c>
      <c r="Q166" s="36" t="s">
        <v>338</v>
      </c>
      <c r="R166" s="36" t="s">
        <v>338</v>
      </c>
      <c r="S166" s="36" t="s">
        <v>338</v>
      </c>
      <c r="T166" s="36" t="s">
        <v>338</v>
      </c>
      <c r="U166" s="36" t="s">
        <v>338</v>
      </c>
      <c r="V166" s="36" t="s">
        <v>338</v>
      </c>
      <c r="W166" s="36" t="s">
        <v>338</v>
      </c>
      <c r="X166" s="36" t="s">
        <v>338</v>
      </c>
      <c r="Y166" s="36" t="s">
        <v>338</v>
      </c>
      <c r="Z166" s="36" t="s">
        <v>338</v>
      </c>
      <c r="AA166" s="36" t="s">
        <v>338</v>
      </c>
      <c r="AB166" s="36" t="s">
        <v>338</v>
      </c>
      <c r="AC166" s="36" t="s">
        <v>338</v>
      </c>
      <c r="AD166" s="36" t="s">
        <v>338</v>
      </c>
      <c r="AE166" s="36" t="s">
        <v>338</v>
      </c>
      <c r="AF166" s="36" t="s">
        <v>338</v>
      </c>
      <c r="AG166" s="36" t="s">
        <v>338</v>
      </c>
      <c r="AH166" s="36" t="s">
        <v>338</v>
      </c>
      <c r="AI166" s="36" t="s">
        <v>338</v>
      </c>
      <c r="AJ166" s="36" t="s">
        <v>338</v>
      </c>
      <c r="AK166" s="36" t="s">
        <v>338</v>
      </c>
      <c r="AL166" s="36" t="s">
        <v>338</v>
      </c>
      <c r="AM166" s="36" t="s">
        <v>338</v>
      </c>
      <c r="AN166" s="36" t="s">
        <v>338</v>
      </c>
      <c r="AO166" s="36" t="s">
        <v>338</v>
      </c>
      <c r="AP166" s="36" t="s">
        <v>338</v>
      </c>
      <c r="AQ166" s="36" t="s">
        <v>338</v>
      </c>
      <c r="AR166" s="36" t="s">
        <v>338</v>
      </c>
      <c r="AS166" s="36" t="s">
        <v>338</v>
      </c>
      <c r="AT166" s="36" t="s">
        <v>338</v>
      </c>
      <c r="AU166" s="36" t="s">
        <v>338</v>
      </c>
      <c r="AV166" s="36" t="s">
        <v>338</v>
      </c>
      <c r="AW166" s="36" t="s">
        <v>338</v>
      </c>
      <c r="AX166" s="36" t="s">
        <v>338</v>
      </c>
      <c r="AY166" s="36" t="s">
        <v>338</v>
      </c>
      <c r="AZ166" s="36" t="s">
        <v>338</v>
      </c>
      <c r="BA166" s="36" t="s">
        <v>338</v>
      </c>
      <c r="BB166" s="36" t="s">
        <v>338</v>
      </c>
      <c r="BC166" s="36" t="s">
        <v>338</v>
      </c>
      <c r="BD166" s="36" t="s">
        <v>338</v>
      </c>
      <c r="BE166" s="36" t="s">
        <v>338</v>
      </c>
      <c r="BF166" s="36" t="s">
        <v>338</v>
      </c>
      <c r="BG166" s="36" t="s">
        <v>338</v>
      </c>
      <c r="BH166" s="36" t="s">
        <v>338</v>
      </c>
      <c r="BI166" s="36" t="s">
        <v>338</v>
      </c>
      <c r="BJ166" s="36" t="s">
        <v>338</v>
      </c>
      <c r="BK166" s="36" t="s">
        <v>338</v>
      </c>
      <c r="BL166" s="36" t="s">
        <v>338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 t="s">
        <v>338</v>
      </c>
      <c r="E167" s="36" t="s">
        <v>338</v>
      </c>
      <c r="F167" s="36" t="s">
        <v>338</v>
      </c>
      <c r="G167" s="36" t="s">
        <v>338</v>
      </c>
      <c r="H167" s="36" t="s">
        <v>338</v>
      </c>
      <c r="I167" s="36" t="s">
        <v>338</v>
      </c>
      <c r="J167" s="36" t="s">
        <v>338</v>
      </c>
      <c r="K167" s="36" t="s">
        <v>338</v>
      </c>
      <c r="L167" s="36" t="s">
        <v>338</v>
      </c>
      <c r="M167" s="36" t="s">
        <v>338</v>
      </c>
      <c r="N167" s="36" t="s">
        <v>338</v>
      </c>
      <c r="O167" s="36" t="s">
        <v>338</v>
      </c>
      <c r="P167" s="36" t="s">
        <v>338</v>
      </c>
      <c r="Q167" s="36" t="s">
        <v>338</v>
      </c>
      <c r="R167" s="36" t="s">
        <v>338</v>
      </c>
      <c r="S167" s="36" t="s">
        <v>338</v>
      </c>
      <c r="T167" s="36" t="s">
        <v>338</v>
      </c>
      <c r="U167" s="36" t="s">
        <v>338</v>
      </c>
      <c r="V167" s="36" t="s">
        <v>338</v>
      </c>
      <c r="W167" s="36" t="s">
        <v>338</v>
      </c>
      <c r="X167" s="36" t="s">
        <v>338</v>
      </c>
      <c r="Y167" s="36" t="s">
        <v>338</v>
      </c>
      <c r="Z167" s="36" t="s">
        <v>338</v>
      </c>
      <c r="AA167" s="36" t="s">
        <v>338</v>
      </c>
      <c r="AB167" s="36" t="s">
        <v>338</v>
      </c>
      <c r="AC167" s="36" t="s">
        <v>338</v>
      </c>
      <c r="AD167" s="36" t="s">
        <v>338</v>
      </c>
      <c r="AE167" s="36" t="s">
        <v>338</v>
      </c>
      <c r="AF167" s="36" t="s">
        <v>338</v>
      </c>
      <c r="AG167" s="36" t="s">
        <v>338</v>
      </c>
      <c r="AH167" s="36" t="s">
        <v>338</v>
      </c>
      <c r="AI167" s="36" t="s">
        <v>338</v>
      </c>
      <c r="AJ167" s="36" t="s">
        <v>338</v>
      </c>
      <c r="AK167" s="36" t="s">
        <v>338</v>
      </c>
      <c r="AL167" s="36" t="s">
        <v>338</v>
      </c>
      <c r="AM167" s="36" t="s">
        <v>338</v>
      </c>
      <c r="AN167" s="36" t="s">
        <v>338</v>
      </c>
      <c r="AO167" s="36" t="s">
        <v>338</v>
      </c>
      <c r="AP167" s="36" t="s">
        <v>338</v>
      </c>
      <c r="AQ167" s="36" t="s">
        <v>338</v>
      </c>
      <c r="AR167" s="36" t="s">
        <v>338</v>
      </c>
      <c r="AS167" s="36" t="s">
        <v>338</v>
      </c>
      <c r="AT167" s="36" t="s">
        <v>338</v>
      </c>
      <c r="AU167" s="36" t="s">
        <v>338</v>
      </c>
      <c r="AV167" s="36" t="s">
        <v>338</v>
      </c>
      <c r="AW167" s="36" t="s">
        <v>338</v>
      </c>
      <c r="AX167" s="36" t="s">
        <v>338</v>
      </c>
      <c r="AY167" s="36" t="s">
        <v>338</v>
      </c>
      <c r="AZ167" s="36" t="s">
        <v>338</v>
      </c>
      <c r="BA167" s="36" t="s">
        <v>338</v>
      </c>
      <c r="BB167" s="36" t="s">
        <v>338</v>
      </c>
      <c r="BC167" s="36" t="s">
        <v>338</v>
      </c>
      <c r="BD167" s="36" t="s">
        <v>338</v>
      </c>
      <c r="BE167" s="36" t="s">
        <v>338</v>
      </c>
      <c r="BF167" s="36" t="s">
        <v>338</v>
      </c>
      <c r="BG167" s="36" t="s">
        <v>338</v>
      </c>
      <c r="BH167" s="36" t="s">
        <v>338</v>
      </c>
      <c r="BI167" s="36" t="s">
        <v>338</v>
      </c>
      <c r="BJ167" s="36" t="s">
        <v>338</v>
      </c>
      <c r="BK167" s="36" t="s">
        <v>338</v>
      </c>
      <c r="BL167" s="36" t="s">
        <v>338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 t="s">
        <v>338</v>
      </c>
      <c r="E168" s="36" t="s">
        <v>338</v>
      </c>
      <c r="F168" s="36" t="s">
        <v>338</v>
      </c>
      <c r="G168" s="36" t="s">
        <v>338</v>
      </c>
      <c r="H168" s="36" t="s">
        <v>338</v>
      </c>
      <c r="I168" s="36" t="s">
        <v>338</v>
      </c>
      <c r="J168" s="36" t="s">
        <v>338</v>
      </c>
      <c r="K168" s="36" t="s">
        <v>338</v>
      </c>
      <c r="L168" s="36" t="s">
        <v>338</v>
      </c>
      <c r="M168" s="36" t="s">
        <v>338</v>
      </c>
      <c r="N168" s="36" t="s">
        <v>338</v>
      </c>
      <c r="O168" s="36" t="s">
        <v>338</v>
      </c>
      <c r="P168" s="36" t="s">
        <v>338</v>
      </c>
      <c r="Q168" s="36" t="s">
        <v>338</v>
      </c>
      <c r="R168" s="36" t="s">
        <v>338</v>
      </c>
      <c r="S168" s="36" t="s">
        <v>338</v>
      </c>
      <c r="T168" s="36" t="s">
        <v>338</v>
      </c>
      <c r="U168" s="36" t="s">
        <v>338</v>
      </c>
      <c r="V168" s="36" t="s">
        <v>338</v>
      </c>
      <c r="W168" s="36" t="s">
        <v>338</v>
      </c>
      <c r="X168" s="36" t="s">
        <v>338</v>
      </c>
      <c r="Y168" s="36" t="s">
        <v>338</v>
      </c>
      <c r="Z168" s="36" t="s">
        <v>338</v>
      </c>
      <c r="AA168" s="36" t="s">
        <v>338</v>
      </c>
      <c r="AB168" s="36" t="s">
        <v>338</v>
      </c>
      <c r="AC168" s="36" t="s">
        <v>338</v>
      </c>
      <c r="AD168" s="36" t="s">
        <v>338</v>
      </c>
      <c r="AE168" s="36" t="s">
        <v>338</v>
      </c>
      <c r="AF168" s="36" t="s">
        <v>338</v>
      </c>
      <c r="AG168" s="36" t="s">
        <v>338</v>
      </c>
      <c r="AH168" s="36" t="s">
        <v>338</v>
      </c>
      <c r="AI168" s="36" t="s">
        <v>338</v>
      </c>
      <c r="AJ168" s="36" t="s">
        <v>338</v>
      </c>
      <c r="AK168" s="36" t="s">
        <v>338</v>
      </c>
      <c r="AL168" s="36" t="s">
        <v>338</v>
      </c>
      <c r="AM168" s="36" t="s">
        <v>338</v>
      </c>
      <c r="AN168" s="36" t="s">
        <v>338</v>
      </c>
      <c r="AO168" s="36" t="s">
        <v>338</v>
      </c>
      <c r="AP168" s="36" t="s">
        <v>338</v>
      </c>
      <c r="AQ168" s="36" t="s">
        <v>338</v>
      </c>
      <c r="AR168" s="36" t="s">
        <v>338</v>
      </c>
      <c r="AS168" s="36" t="s">
        <v>338</v>
      </c>
      <c r="AT168" s="36" t="s">
        <v>338</v>
      </c>
      <c r="AU168" s="36" t="s">
        <v>338</v>
      </c>
      <c r="AV168" s="36" t="s">
        <v>338</v>
      </c>
      <c r="AW168" s="36" t="s">
        <v>338</v>
      </c>
      <c r="AX168" s="36" t="s">
        <v>338</v>
      </c>
      <c r="AY168" s="36" t="s">
        <v>338</v>
      </c>
      <c r="AZ168" s="36" t="s">
        <v>338</v>
      </c>
      <c r="BA168" s="36" t="s">
        <v>338</v>
      </c>
      <c r="BB168" s="36" t="s">
        <v>338</v>
      </c>
      <c r="BC168" s="36" t="s">
        <v>338</v>
      </c>
      <c r="BD168" s="36" t="s">
        <v>338</v>
      </c>
      <c r="BE168" s="36" t="s">
        <v>338</v>
      </c>
      <c r="BF168" s="36" t="s">
        <v>338</v>
      </c>
      <c r="BG168" s="36" t="s">
        <v>338</v>
      </c>
      <c r="BH168" s="36" t="s">
        <v>338</v>
      </c>
      <c r="BI168" s="36" t="s">
        <v>338</v>
      </c>
      <c r="BJ168" s="36" t="s">
        <v>338</v>
      </c>
      <c r="BK168" s="36" t="s">
        <v>338</v>
      </c>
      <c r="BL168" s="36" t="s">
        <v>338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 t="s">
        <v>338</v>
      </c>
      <c r="E169" s="36" t="s">
        <v>338</v>
      </c>
      <c r="F169" s="36" t="s">
        <v>338</v>
      </c>
      <c r="G169" s="36" t="s">
        <v>338</v>
      </c>
      <c r="H169" s="36" t="s">
        <v>338</v>
      </c>
      <c r="I169" s="36" t="s">
        <v>338</v>
      </c>
      <c r="J169" s="36" t="s">
        <v>338</v>
      </c>
      <c r="K169" s="36" t="s">
        <v>338</v>
      </c>
      <c r="L169" s="36" t="s">
        <v>338</v>
      </c>
      <c r="M169" s="36" t="s">
        <v>338</v>
      </c>
      <c r="N169" s="36" t="s">
        <v>338</v>
      </c>
      <c r="O169" s="36" t="s">
        <v>338</v>
      </c>
      <c r="P169" s="36" t="s">
        <v>338</v>
      </c>
      <c r="Q169" s="36" t="s">
        <v>338</v>
      </c>
      <c r="R169" s="36" t="s">
        <v>338</v>
      </c>
      <c r="S169" s="36" t="s">
        <v>338</v>
      </c>
      <c r="T169" s="36" t="s">
        <v>338</v>
      </c>
      <c r="U169" s="36" t="s">
        <v>338</v>
      </c>
      <c r="V169" s="36" t="s">
        <v>338</v>
      </c>
      <c r="W169" s="36" t="s">
        <v>338</v>
      </c>
      <c r="X169" s="36" t="s">
        <v>338</v>
      </c>
      <c r="Y169" s="36" t="s">
        <v>338</v>
      </c>
      <c r="Z169" s="36" t="s">
        <v>338</v>
      </c>
      <c r="AA169" s="36" t="s">
        <v>338</v>
      </c>
      <c r="AB169" s="36" t="s">
        <v>338</v>
      </c>
      <c r="AC169" s="36" t="s">
        <v>338</v>
      </c>
      <c r="AD169" s="36" t="s">
        <v>338</v>
      </c>
      <c r="AE169" s="36" t="s">
        <v>338</v>
      </c>
      <c r="AF169" s="36" t="s">
        <v>338</v>
      </c>
      <c r="AG169" s="36" t="s">
        <v>338</v>
      </c>
      <c r="AH169" s="36" t="s">
        <v>338</v>
      </c>
      <c r="AI169" s="36" t="s">
        <v>338</v>
      </c>
      <c r="AJ169" s="36" t="s">
        <v>338</v>
      </c>
      <c r="AK169" s="36" t="s">
        <v>338</v>
      </c>
      <c r="AL169" s="36" t="s">
        <v>338</v>
      </c>
      <c r="AM169" s="36" t="s">
        <v>338</v>
      </c>
      <c r="AN169" s="36" t="s">
        <v>338</v>
      </c>
      <c r="AO169" s="36" t="s">
        <v>338</v>
      </c>
      <c r="AP169" s="36" t="s">
        <v>338</v>
      </c>
      <c r="AQ169" s="36" t="s">
        <v>338</v>
      </c>
      <c r="AR169" s="36" t="s">
        <v>338</v>
      </c>
      <c r="AS169" s="36" t="s">
        <v>338</v>
      </c>
      <c r="AT169" s="36" t="s">
        <v>338</v>
      </c>
      <c r="AU169" s="36" t="s">
        <v>338</v>
      </c>
      <c r="AV169" s="36" t="s">
        <v>338</v>
      </c>
      <c r="AW169" s="36" t="s">
        <v>338</v>
      </c>
      <c r="AX169" s="36" t="s">
        <v>338</v>
      </c>
      <c r="AY169" s="36" t="s">
        <v>338</v>
      </c>
      <c r="AZ169" s="36" t="s">
        <v>338</v>
      </c>
      <c r="BA169" s="36" t="s">
        <v>338</v>
      </c>
      <c r="BB169" s="36" t="s">
        <v>338</v>
      </c>
      <c r="BC169" s="36" t="s">
        <v>338</v>
      </c>
      <c r="BD169" s="36" t="s">
        <v>338</v>
      </c>
      <c r="BE169" s="36" t="s">
        <v>338</v>
      </c>
      <c r="BF169" s="36" t="s">
        <v>338</v>
      </c>
      <c r="BG169" s="36" t="s">
        <v>338</v>
      </c>
      <c r="BH169" s="36" t="s">
        <v>338</v>
      </c>
      <c r="BI169" s="36" t="s">
        <v>338</v>
      </c>
      <c r="BJ169" s="36" t="s">
        <v>338</v>
      </c>
      <c r="BK169" s="36" t="s">
        <v>338</v>
      </c>
      <c r="BL169" s="36" t="s">
        <v>338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 t="s">
        <v>338</v>
      </c>
      <c r="E170" s="36" t="s">
        <v>338</v>
      </c>
      <c r="F170" s="36" t="s">
        <v>338</v>
      </c>
      <c r="G170" s="36" t="s">
        <v>338</v>
      </c>
      <c r="H170" s="36" t="s">
        <v>338</v>
      </c>
      <c r="I170" s="36" t="s">
        <v>338</v>
      </c>
      <c r="J170" s="36" t="s">
        <v>338</v>
      </c>
      <c r="K170" s="36" t="s">
        <v>338</v>
      </c>
      <c r="L170" s="36" t="s">
        <v>338</v>
      </c>
      <c r="M170" s="36" t="s">
        <v>338</v>
      </c>
      <c r="N170" s="36" t="s">
        <v>338</v>
      </c>
      <c r="O170" s="36" t="s">
        <v>338</v>
      </c>
      <c r="P170" s="36" t="s">
        <v>338</v>
      </c>
      <c r="Q170" s="36" t="s">
        <v>338</v>
      </c>
      <c r="R170" s="36" t="s">
        <v>338</v>
      </c>
      <c r="S170" s="36" t="s">
        <v>338</v>
      </c>
      <c r="T170" s="36" t="s">
        <v>338</v>
      </c>
      <c r="U170" s="36" t="s">
        <v>338</v>
      </c>
      <c r="V170" s="36" t="s">
        <v>338</v>
      </c>
      <c r="W170" s="36" t="s">
        <v>338</v>
      </c>
      <c r="X170" s="36" t="s">
        <v>338</v>
      </c>
      <c r="Y170" s="36" t="s">
        <v>338</v>
      </c>
      <c r="Z170" s="36" t="s">
        <v>338</v>
      </c>
      <c r="AA170" s="36" t="s">
        <v>338</v>
      </c>
      <c r="AB170" s="36" t="s">
        <v>338</v>
      </c>
      <c r="AC170" s="36" t="s">
        <v>338</v>
      </c>
      <c r="AD170" s="36" t="s">
        <v>338</v>
      </c>
      <c r="AE170" s="36" t="s">
        <v>338</v>
      </c>
      <c r="AF170" s="36" t="s">
        <v>338</v>
      </c>
      <c r="AG170" s="36" t="s">
        <v>338</v>
      </c>
      <c r="AH170" s="36" t="s">
        <v>338</v>
      </c>
      <c r="AI170" s="36" t="s">
        <v>338</v>
      </c>
      <c r="AJ170" s="36" t="s">
        <v>338</v>
      </c>
      <c r="AK170" s="36" t="s">
        <v>338</v>
      </c>
      <c r="AL170" s="36" t="s">
        <v>338</v>
      </c>
      <c r="AM170" s="36" t="s">
        <v>338</v>
      </c>
      <c r="AN170" s="36" t="s">
        <v>338</v>
      </c>
      <c r="AO170" s="36" t="s">
        <v>338</v>
      </c>
      <c r="AP170" s="36" t="s">
        <v>338</v>
      </c>
      <c r="AQ170" s="36" t="s">
        <v>338</v>
      </c>
      <c r="AR170" s="36" t="s">
        <v>338</v>
      </c>
      <c r="AS170" s="36" t="s">
        <v>338</v>
      </c>
      <c r="AT170" s="36" t="s">
        <v>338</v>
      </c>
      <c r="AU170" s="36" t="s">
        <v>338</v>
      </c>
      <c r="AV170" s="36" t="s">
        <v>338</v>
      </c>
      <c r="AW170" s="36" t="s">
        <v>338</v>
      </c>
      <c r="AX170" s="36" t="s">
        <v>338</v>
      </c>
      <c r="AY170" s="36" t="s">
        <v>338</v>
      </c>
      <c r="AZ170" s="36" t="s">
        <v>338</v>
      </c>
      <c r="BA170" s="36" t="s">
        <v>338</v>
      </c>
      <c r="BB170" s="36" t="s">
        <v>338</v>
      </c>
      <c r="BC170" s="36" t="s">
        <v>338</v>
      </c>
      <c r="BD170" s="36" t="s">
        <v>338</v>
      </c>
      <c r="BE170" s="36" t="s">
        <v>338</v>
      </c>
      <c r="BF170" s="36" t="s">
        <v>338</v>
      </c>
      <c r="BG170" s="36" t="s">
        <v>338</v>
      </c>
      <c r="BH170" s="36" t="s">
        <v>338</v>
      </c>
      <c r="BI170" s="36" t="s">
        <v>338</v>
      </c>
      <c r="BJ170" s="36" t="s">
        <v>338</v>
      </c>
      <c r="BK170" s="36" t="s">
        <v>338</v>
      </c>
      <c r="BL170" s="36" t="s">
        <v>338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 t="s">
        <v>338</v>
      </c>
      <c r="E171" s="36" t="s">
        <v>338</v>
      </c>
      <c r="F171" s="36" t="s">
        <v>338</v>
      </c>
      <c r="G171" s="36" t="s">
        <v>338</v>
      </c>
      <c r="H171" s="36" t="s">
        <v>338</v>
      </c>
      <c r="I171" s="36" t="s">
        <v>338</v>
      </c>
      <c r="J171" s="36" t="s">
        <v>338</v>
      </c>
      <c r="K171" s="36" t="s">
        <v>338</v>
      </c>
      <c r="L171" s="36" t="s">
        <v>338</v>
      </c>
      <c r="M171" s="36" t="s">
        <v>338</v>
      </c>
      <c r="N171" s="36" t="s">
        <v>338</v>
      </c>
      <c r="O171" s="36" t="s">
        <v>338</v>
      </c>
      <c r="P171" s="36" t="s">
        <v>338</v>
      </c>
      <c r="Q171" s="36" t="s">
        <v>338</v>
      </c>
      <c r="R171" s="36" t="s">
        <v>338</v>
      </c>
      <c r="S171" s="36" t="s">
        <v>338</v>
      </c>
      <c r="T171" s="36" t="s">
        <v>338</v>
      </c>
      <c r="U171" s="36" t="s">
        <v>338</v>
      </c>
      <c r="V171" s="36" t="s">
        <v>338</v>
      </c>
      <c r="W171" s="36" t="s">
        <v>338</v>
      </c>
      <c r="X171" s="36" t="s">
        <v>338</v>
      </c>
      <c r="Y171" s="36" t="s">
        <v>338</v>
      </c>
      <c r="Z171" s="36" t="s">
        <v>338</v>
      </c>
      <c r="AA171" s="36" t="s">
        <v>338</v>
      </c>
      <c r="AB171" s="36" t="s">
        <v>338</v>
      </c>
      <c r="AC171" s="36" t="s">
        <v>338</v>
      </c>
      <c r="AD171" s="36" t="s">
        <v>338</v>
      </c>
      <c r="AE171" s="36" t="s">
        <v>338</v>
      </c>
      <c r="AF171" s="36" t="s">
        <v>338</v>
      </c>
      <c r="AG171" s="36" t="s">
        <v>338</v>
      </c>
      <c r="AH171" s="36" t="s">
        <v>338</v>
      </c>
      <c r="AI171" s="36" t="s">
        <v>338</v>
      </c>
      <c r="AJ171" s="36" t="s">
        <v>338</v>
      </c>
      <c r="AK171" s="36" t="s">
        <v>338</v>
      </c>
      <c r="AL171" s="36" t="s">
        <v>338</v>
      </c>
      <c r="AM171" s="36" t="s">
        <v>338</v>
      </c>
      <c r="AN171" s="36" t="s">
        <v>338</v>
      </c>
      <c r="AO171" s="36" t="s">
        <v>338</v>
      </c>
      <c r="AP171" s="36" t="s">
        <v>338</v>
      </c>
      <c r="AQ171" s="36" t="s">
        <v>338</v>
      </c>
      <c r="AR171" s="36" t="s">
        <v>338</v>
      </c>
      <c r="AS171" s="36" t="s">
        <v>338</v>
      </c>
      <c r="AT171" s="36" t="s">
        <v>338</v>
      </c>
      <c r="AU171" s="36" t="s">
        <v>338</v>
      </c>
      <c r="AV171" s="36" t="s">
        <v>338</v>
      </c>
      <c r="AW171" s="36" t="s">
        <v>338</v>
      </c>
      <c r="AX171" s="36" t="s">
        <v>338</v>
      </c>
      <c r="AY171" s="36" t="s">
        <v>338</v>
      </c>
      <c r="AZ171" s="36" t="s">
        <v>338</v>
      </c>
      <c r="BA171" s="36" t="s">
        <v>338</v>
      </c>
      <c r="BB171" s="36" t="s">
        <v>338</v>
      </c>
      <c r="BC171" s="36" t="s">
        <v>338</v>
      </c>
      <c r="BD171" s="36" t="s">
        <v>338</v>
      </c>
      <c r="BE171" s="36" t="s">
        <v>338</v>
      </c>
      <c r="BF171" s="36" t="s">
        <v>338</v>
      </c>
      <c r="BG171" s="36" t="s">
        <v>338</v>
      </c>
      <c r="BH171" s="36" t="s">
        <v>338</v>
      </c>
      <c r="BI171" s="36" t="s">
        <v>338</v>
      </c>
      <c r="BJ171" s="36" t="s">
        <v>338</v>
      </c>
      <c r="BK171" s="36" t="s">
        <v>338</v>
      </c>
      <c r="BL171" s="36" t="s">
        <v>338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 t="s">
        <v>338</v>
      </c>
      <c r="E172" s="36" t="s">
        <v>338</v>
      </c>
      <c r="F172" s="36" t="s">
        <v>338</v>
      </c>
      <c r="G172" s="36" t="s">
        <v>338</v>
      </c>
      <c r="H172" s="36" t="s">
        <v>338</v>
      </c>
      <c r="I172" s="36" t="s">
        <v>338</v>
      </c>
      <c r="J172" s="36" t="s">
        <v>338</v>
      </c>
      <c r="K172" s="36" t="s">
        <v>338</v>
      </c>
      <c r="L172" s="36" t="s">
        <v>338</v>
      </c>
      <c r="M172" s="36" t="s">
        <v>338</v>
      </c>
      <c r="N172" s="36" t="s">
        <v>338</v>
      </c>
      <c r="O172" s="36" t="s">
        <v>338</v>
      </c>
      <c r="P172" s="36" t="s">
        <v>338</v>
      </c>
      <c r="Q172" s="36" t="s">
        <v>338</v>
      </c>
      <c r="R172" s="36" t="s">
        <v>338</v>
      </c>
      <c r="S172" s="36" t="s">
        <v>338</v>
      </c>
      <c r="T172" s="36" t="s">
        <v>338</v>
      </c>
      <c r="U172" s="36" t="s">
        <v>338</v>
      </c>
      <c r="V172" s="36" t="s">
        <v>338</v>
      </c>
      <c r="W172" s="36" t="s">
        <v>338</v>
      </c>
      <c r="X172" s="36" t="s">
        <v>338</v>
      </c>
      <c r="Y172" s="36" t="s">
        <v>338</v>
      </c>
      <c r="Z172" s="36" t="s">
        <v>338</v>
      </c>
      <c r="AA172" s="36" t="s">
        <v>338</v>
      </c>
      <c r="AB172" s="36" t="s">
        <v>338</v>
      </c>
      <c r="AC172" s="36" t="s">
        <v>338</v>
      </c>
      <c r="AD172" s="36" t="s">
        <v>338</v>
      </c>
      <c r="AE172" s="36" t="s">
        <v>338</v>
      </c>
      <c r="AF172" s="36" t="s">
        <v>338</v>
      </c>
      <c r="AG172" s="36" t="s">
        <v>338</v>
      </c>
      <c r="AH172" s="36" t="s">
        <v>338</v>
      </c>
      <c r="AI172" s="36" t="s">
        <v>338</v>
      </c>
      <c r="AJ172" s="36" t="s">
        <v>338</v>
      </c>
      <c r="AK172" s="36" t="s">
        <v>338</v>
      </c>
      <c r="AL172" s="36" t="s">
        <v>338</v>
      </c>
      <c r="AM172" s="36" t="s">
        <v>338</v>
      </c>
      <c r="AN172" s="36" t="s">
        <v>338</v>
      </c>
      <c r="AO172" s="36" t="s">
        <v>338</v>
      </c>
      <c r="AP172" s="36" t="s">
        <v>338</v>
      </c>
      <c r="AQ172" s="36" t="s">
        <v>338</v>
      </c>
      <c r="AR172" s="36" t="s">
        <v>338</v>
      </c>
      <c r="AS172" s="36" t="s">
        <v>338</v>
      </c>
      <c r="AT172" s="36" t="s">
        <v>338</v>
      </c>
      <c r="AU172" s="36" t="s">
        <v>338</v>
      </c>
      <c r="AV172" s="36" t="s">
        <v>338</v>
      </c>
      <c r="AW172" s="36" t="s">
        <v>338</v>
      </c>
      <c r="AX172" s="36" t="s">
        <v>338</v>
      </c>
      <c r="AY172" s="36" t="s">
        <v>338</v>
      </c>
      <c r="AZ172" s="36" t="s">
        <v>338</v>
      </c>
      <c r="BA172" s="36" t="s">
        <v>338</v>
      </c>
      <c r="BB172" s="36" t="s">
        <v>338</v>
      </c>
      <c r="BC172" s="36" t="s">
        <v>338</v>
      </c>
      <c r="BD172" s="36" t="s">
        <v>338</v>
      </c>
      <c r="BE172" s="36" t="s">
        <v>338</v>
      </c>
      <c r="BF172" s="36" t="s">
        <v>338</v>
      </c>
      <c r="BG172" s="36" t="s">
        <v>338</v>
      </c>
      <c r="BH172" s="36" t="s">
        <v>338</v>
      </c>
      <c r="BI172" s="36" t="s">
        <v>338</v>
      </c>
      <c r="BJ172" s="36" t="s">
        <v>338</v>
      </c>
      <c r="BK172" s="36" t="s">
        <v>338</v>
      </c>
      <c r="BL172" s="36" t="s">
        <v>338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 t="s">
        <v>338</v>
      </c>
      <c r="E173" s="36" t="s">
        <v>338</v>
      </c>
      <c r="F173" s="36" t="s">
        <v>338</v>
      </c>
      <c r="G173" s="36" t="s">
        <v>338</v>
      </c>
      <c r="H173" s="36" t="s">
        <v>338</v>
      </c>
      <c r="I173" s="36" t="s">
        <v>338</v>
      </c>
      <c r="J173" s="36" t="s">
        <v>338</v>
      </c>
      <c r="K173" s="36" t="s">
        <v>338</v>
      </c>
      <c r="L173" s="36" t="s">
        <v>338</v>
      </c>
      <c r="M173" s="36" t="s">
        <v>338</v>
      </c>
      <c r="N173" s="36" t="s">
        <v>338</v>
      </c>
      <c r="O173" s="36" t="s">
        <v>338</v>
      </c>
      <c r="P173" s="36" t="s">
        <v>338</v>
      </c>
      <c r="Q173" s="36" t="s">
        <v>338</v>
      </c>
      <c r="R173" s="36" t="s">
        <v>338</v>
      </c>
      <c r="S173" s="36" t="s">
        <v>338</v>
      </c>
      <c r="T173" s="36" t="s">
        <v>338</v>
      </c>
      <c r="U173" s="36" t="s">
        <v>338</v>
      </c>
      <c r="V173" s="36" t="s">
        <v>338</v>
      </c>
      <c r="W173" s="36" t="s">
        <v>338</v>
      </c>
      <c r="X173" s="36" t="s">
        <v>338</v>
      </c>
      <c r="Y173" s="36" t="s">
        <v>338</v>
      </c>
      <c r="Z173" s="36" t="s">
        <v>338</v>
      </c>
      <c r="AA173" s="36" t="s">
        <v>338</v>
      </c>
      <c r="AB173" s="36" t="s">
        <v>338</v>
      </c>
      <c r="AC173" s="36" t="s">
        <v>338</v>
      </c>
      <c r="AD173" s="36" t="s">
        <v>338</v>
      </c>
      <c r="AE173" s="36" t="s">
        <v>338</v>
      </c>
      <c r="AF173" s="36" t="s">
        <v>338</v>
      </c>
      <c r="AG173" s="36" t="s">
        <v>338</v>
      </c>
      <c r="AH173" s="36" t="s">
        <v>338</v>
      </c>
      <c r="AI173" s="36" t="s">
        <v>338</v>
      </c>
      <c r="AJ173" s="36" t="s">
        <v>338</v>
      </c>
      <c r="AK173" s="36" t="s">
        <v>338</v>
      </c>
      <c r="AL173" s="36" t="s">
        <v>338</v>
      </c>
      <c r="AM173" s="36" t="s">
        <v>338</v>
      </c>
      <c r="AN173" s="36" t="s">
        <v>338</v>
      </c>
      <c r="AO173" s="36" t="s">
        <v>338</v>
      </c>
      <c r="AP173" s="36" t="s">
        <v>338</v>
      </c>
      <c r="AQ173" s="36" t="s">
        <v>338</v>
      </c>
      <c r="AR173" s="36" t="s">
        <v>338</v>
      </c>
      <c r="AS173" s="36" t="s">
        <v>338</v>
      </c>
      <c r="AT173" s="36" t="s">
        <v>338</v>
      </c>
      <c r="AU173" s="36" t="s">
        <v>338</v>
      </c>
      <c r="AV173" s="36" t="s">
        <v>338</v>
      </c>
      <c r="AW173" s="36" t="s">
        <v>338</v>
      </c>
      <c r="AX173" s="36" t="s">
        <v>338</v>
      </c>
      <c r="AY173" s="36" t="s">
        <v>338</v>
      </c>
      <c r="AZ173" s="36" t="s">
        <v>338</v>
      </c>
      <c r="BA173" s="36" t="s">
        <v>338</v>
      </c>
      <c r="BB173" s="36" t="s">
        <v>338</v>
      </c>
      <c r="BC173" s="36" t="s">
        <v>338</v>
      </c>
      <c r="BD173" s="36" t="s">
        <v>338</v>
      </c>
      <c r="BE173" s="36" t="s">
        <v>338</v>
      </c>
      <c r="BF173" s="36" t="s">
        <v>338</v>
      </c>
      <c r="BG173" s="36" t="s">
        <v>338</v>
      </c>
      <c r="BH173" s="36" t="s">
        <v>338</v>
      </c>
      <c r="BI173" s="36" t="s">
        <v>338</v>
      </c>
      <c r="BJ173" s="36" t="s">
        <v>338</v>
      </c>
      <c r="BK173" s="36" t="s">
        <v>338</v>
      </c>
      <c r="BL173" s="36" t="s">
        <v>338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 t="s">
        <v>338</v>
      </c>
      <c r="E174" s="36" t="s">
        <v>338</v>
      </c>
      <c r="F174" s="36" t="s">
        <v>338</v>
      </c>
      <c r="G174" s="36" t="s">
        <v>338</v>
      </c>
      <c r="H174" s="36" t="s">
        <v>338</v>
      </c>
      <c r="I174" s="36" t="s">
        <v>338</v>
      </c>
      <c r="J174" s="36" t="s">
        <v>338</v>
      </c>
      <c r="K174" s="36" t="s">
        <v>338</v>
      </c>
      <c r="L174" s="36" t="s">
        <v>338</v>
      </c>
      <c r="M174" s="36" t="s">
        <v>338</v>
      </c>
      <c r="N174" s="36" t="s">
        <v>338</v>
      </c>
      <c r="O174" s="36" t="s">
        <v>338</v>
      </c>
      <c r="P174" s="36" t="s">
        <v>338</v>
      </c>
      <c r="Q174" s="36" t="s">
        <v>338</v>
      </c>
      <c r="R174" s="36" t="s">
        <v>338</v>
      </c>
      <c r="S174" s="36" t="s">
        <v>338</v>
      </c>
      <c r="T174" s="36" t="s">
        <v>338</v>
      </c>
      <c r="U174" s="36" t="s">
        <v>338</v>
      </c>
      <c r="V174" s="36" t="s">
        <v>338</v>
      </c>
      <c r="W174" s="36" t="s">
        <v>338</v>
      </c>
      <c r="X174" s="36" t="s">
        <v>338</v>
      </c>
      <c r="Y174" s="36" t="s">
        <v>338</v>
      </c>
      <c r="Z174" s="36" t="s">
        <v>338</v>
      </c>
      <c r="AA174" s="36" t="s">
        <v>338</v>
      </c>
      <c r="AB174" s="36" t="s">
        <v>338</v>
      </c>
      <c r="AC174" s="36" t="s">
        <v>338</v>
      </c>
      <c r="AD174" s="36" t="s">
        <v>338</v>
      </c>
      <c r="AE174" s="36" t="s">
        <v>338</v>
      </c>
      <c r="AF174" s="36" t="s">
        <v>338</v>
      </c>
      <c r="AG174" s="36" t="s">
        <v>338</v>
      </c>
      <c r="AH174" s="36" t="s">
        <v>338</v>
      </c>
      <c r="AI174" s="36" t="s">
        <v>338</v>
      </c>
      <c r="AJ174" s="36" t="s">
        <v>338</v>
      </c>
      <c r="AK174" s="36" t="s">
        <v>338</v>
      </c>
      <c r="AL174" s="36" t="s">
        <v>338</v>
      </c>
      <c r="AM174" s="36" t="s">
        <v>338</v>
      </c>
      <c r="AN174" s="36" t="s">
        <v>338</v>
      </c>
      <c r="AO174" s="36" t="s">
        <v>338</v>
      </c>
      <c r="AP174" s="36" t="s">
        <v>338</v>
      </c>
      <c r="AQ174" s="36" t="s">
        <v>338</v>
      </c>
      <c r="AR174" s="36" t="s">
        <v>338</v>
      </c>
      <c r="AS174" s="36" t="s">
        <v>338</v>
      </c>
      <c r="AT174" s="36" t="s">
        <v>338</v>
      </c>
      <c r="AU174" s="36" t="s">
        <v>338</v>
      </c>
      <c r="AV174" s="36" t="s">
        <v>338</v>
      </c>
      <c r="AW174" s="36" t="s">
        <v>338</v>
      </c>
      <c r="AX174" s="36" t="s">
        <v>338</v>
      </c>
      <c r="AY174" s="36" t="s">
        <v>338</v>
      </c>
      <c r="AZ174" s="36" t="s">
        <v>338</v>
      </c>
      <c r="BA174" s="36" t="s">
        <v>338</v>
      </c>
      <c r="BB174" s="36" t="s">
        <v>338</v>
      </c>
      <c r="BC174" s="36" t="s">
        <v>338</v>
      </c>
      <c r="BD174" s="36" t="s">
        <v>338</v>
      </c>
      <c r="BE174" s="36" t="s">
        <v>338</v>
      </c>
      <c r="BF174" s="36" t="s">
        <v>338</v>
      </c>
      <c r="BG174" s="36" t="s">
        <v>338</v>
      </c>
      <c r="BH174" s="36" t="s">
        <v>338</v>
      </c>
      <c r="BI174" s="36" t="s">
        <v>338</v>
      </c>
      <c r="BJ174" s="36" t="s">
        <v>338</v>
      </c>
      <c r="BK174" s="36" t="s">
        <v>338</v>
      </c>
      <c r="BL174" s="36" t="s">
        <v>338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 t="s">
        <v>338</v>
      </c>
      <c r="E175" s="36" t="s">
        <v>338</v>
      </c>
      <c r="F175" s="36" t="s">
        <v>338</v>
      </c>
      <c r="G175" s="36" t="s">
        <v>338</v>
      </c>
      <c r="H175" s="36" t="s">
        <v>338</v>
      </c>
      <c r="I175" s="36" t="s">
        <v>338</v>
      </c>
      <c r="J175" s="36" t="s">
        <v>338</v>
      </c>
      <c r="K175" s="36" t="s">
        <v>338</v>
      </c>
      <c r="L175" s="36" t="s">
        <v>338</v>
      </c>
      <c r="M175" s="36" t="s">
        <v>338</v>
      </c>
      <c r="N175" s="36" t="s">
        <v>338</v>
      </c>
      <c r="O175" s="36" t="s">
        <v>338</v>
      </c>
      <c r="P175" s="36" t="s">
        <v>338</v>
      </c>
      <c r="Q175" s="36" t="s">
        <v>338</v>
      </c>
      <c r="R175" s="36" t="s">
        <v>338</v>
      </c>
      <c r="S175" s="36" t="s">
        <v>338</v>
      </c>
      <c r="T175" s="36" t="s">
        <v>338</v>
      </c>
      <c r="U175" s="36" t="s">
        <v>338</v>
      </c>
      <c r="V175" s="36" t="s">
        <v>338</v>
      </c>
      <c r="W175" s="36" t="s">
        <v>338</v>
      </c>
      <c r="X175" s="36" t="s">
        <v>338</v>
      </c>
      <c r="Y175" s="36" t="s">
        <v>338</v>
      </c>
      <c r="Z175" s="36" t="s">
        <v>338</v>
      </c>
      <c r="AA175" s="36" t="s">
        <v>338</v>
      </c>
      <c r="AB175" s="36" t="s">
        <v>338</v>
      </c>
      <c r="AC175" s="36" t="s">
        <v>338</v>
      </c>
      <c r="AD175" s="36" t="s">
        <v>338</v>
      </c>
      <c r="AE175" s="36" t="s">
        <v>338</v>
      </c>
      <c r="AF175" s="36" t="s">
        <v>338</v>
      </c>
      <c r="AG175" s="36" t="s">
        <v>338</v>
      </c>
      <c r="AH175" s="36" t="s">
        <v>338</v>
      </c>
      <c r="AI175" s="36" t="s">
        <v>338</v>
      </c>
      <c r="AJ175" s="36" t="s">
        <v>338</v>
      </c>
      <c r="AK175" s="36" t="s">
        <v>338</v>
      </c>
      <c r="AL175" s="36" t="s">
        <v>338</v>
      </c>
      <c r="AM175" s="36" t="s">
        <v>338</v>
      </c>
      <c r="AN175" s="36" t="s">
        <v>338</v>
      </c>
      <c r="AO175" s="36" t="s">
        <v>338</v>
      </c>
      <c r="AP175" s="36" t="s">
        <v>338</v>
      </c>
      <c r="AQ175" s="36" t="s">
        <v>338</v>
      </c>
      <c r="AR175" s="36" t="s">
        <v>338</v>
      </c>
      <c r="AS175" s="36" t="s">
        <v>338</v>
      </c>
      <c r="AT175" s="36" t="s">
        <v>338</v>
      </c>
      <c r="AU175" s="36" t="s">
        <v>338</v>
      </c>
      <c r="AV175" s="36" t="s">
        <v>338</v>
      </c>
      <c r="AW175" s="36" t="s">
        <v>338</v>
      </c>
      <c r="AX175" s="36" t="s">
        <v>338</v>
      </c>
      <c r="AY175" s="36" t="s">
        <v>338</v>
      </c>
      <c r="AZ175" s="36" t="s">
        <v>338</v>
      </c>
      <c r="BA175" s="36" t="s">
        <v>338</v>
      </c>
      <c r="BB175" s="36" t="s">
        <v>338</v>
      </c>
      <c r="BC175" s="36" t="s">
        <v>338</v>
      </c>
      <c r="BD175" s="36" t="s">
        <v>338</v>
      </c>
      <c r="BE175" s="36" t="s">
        <v>338</v>
      </c>
      <c r="BF175" s="36" t="s">
        <v>338</v>
      </c>
      <c r="BG175" s="36" t="s">
        <v>338</v>
      </c>
      <c r="BH175" s="36" t="s">
        <v>338</v>
      </c>
      <c r="BI175" s="36" t="s">
        <v>338</v>
      </c>
      <c r="BJ175" s="36" t="s">
        <v>338</v>
      </c>
      <c r="BK175" s="36" t="s">
        <v>338</v>
      </c>
      <c r="BL175" s="36" t="s">
        <v>338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 t="s">
        <v>338</v>
      </c>
      <c r="E176" s="36" t="s">
        <v>338</v>
      </c>
      <c r="F176" s="36" t="s">
        <v>338</v>
      </c>
      <c r="G176" s="36" t="s">
        <v>338</v>
      </c>
      <c r="H176" s="36" t="s">
        <v>338</v>
      </c>
      <c r="I176" s="36" t="s">
        <v>338</v>
      </c>
      <c r="J176" s="36" t="s">
        <v>338</v>
      </c>
      <c r="K176" s="36" t="s">
        <v>338</v>
      </c>
      <c r="L176" s="36" t="s">
        <v>338</v>
      </c>
      <c r="M176" s="36" t="s">
        <v>338</v>
      </c>
      <c r="N176" s="36" t="s">
        <v>338</v>
      </c>
      <c r="O176" s="36" t="s">
        <v>338</v>
      </c>
      <c r="P176" s="36" t="s">
        <v>338</v>
      </c>
      <c r="Q176" s="36" t="s">
        <v>338</v>
      </c>
      <c r="R176" s="36" t="s">
        <v>338</v>
      </c>
      <c r="S176" s="36" t="s">
        <v>338</v>
      </c>
      <c r="T176" s="36" t="s">
        <v>338</v>
      </c>
      <c r="U176" s="36" t="s">
        <v>338</v>
      </c>
      <c r="V176" s="36" t="s">
        <v>338</v>
      </c>
      <c r="W176" s="36" t="s">
        <v>338</v>
      </c>
      <c r="X176" s="36" t="s">
        <v>338</v>
      </c>
      <c r="Y176" s="36" t="s">
        <v>338</v>
      </c>
      <c r="Z176" s="36" t="s">
        <v>338</v>
      </c>
      <c r="AA176" s="36" t="s">
        <v>338</v>
      </c>
      <c r="AB176" s="36" t="s">
        <v>338</v>
      </c>
      <c r="AC176" s="36" t="s">
        <v>338</v>
      </c>
      <c r="AD176" s="36" t="s">
        <v>338</v>
      </c>
      <c r="AE176" s="36" t="s">
        <v>338</v>
      </c>
      <c r="AF176" s="36" t="s">
        <v>338</v>
      </c>
      <c r="AG176" s="36" t="s">
        <v>338</v>
      </c>
      <c r="AH176" s="36" t="s">
        <v>338</v>
      </c>
      <c r="AI176" s="36" t="s">
        <v>338</v>
      </c>
      <c r="AJ176" s="36" t="s">
        <v>338</v>
      </c>
      <c r="AK176" s="36" t="s">
        <v>338</v>
      </c>
      <c r="AL176" s="36" t="s">
        <v>338</v>
      </c>
      <c r="AM176" s="36" t="s">
        <v>338</v>
      </c>
      <c r="AN176" s="36" t="s">
        <v>338</v>
      </c>
      <c r="AO176" s="36" t="s">
        <v>338</v>
      </c>
      <c r="AP176" s="36" t="s">
        <v>338</v>
      </c>
      <c r="AQ176" s="36" t="s">
        <v>338</v>
      </c>
      <c r="AR176" s="36" t="s">
        <v>338</v>
      </c>
      <c r="AS176" s="36" t="s">
        <v>338</v>
      </c>
      <c r="AT176" s="36" t="s">
        <v>338</v>
      </c>
      <c r="AU176" s="36" t="s">
        <v>338</v>
      </c>
      <c r="AV176" s="36" t="s">
        <v>338</v>
      </c>
      <c r="AW176" s="36" t="s">
        <v>338</v>
      </c>
      <c r="AX176" s="36" t="s">
        <v>338</v>
      </c>
      <c r="AY176" s="36" t="s">
        <v>338</v>
      </c>
      <c r="AZ176" s="36" t="s">
        <v>338</v>
      </c>
      <c r="BA176" s="36" t="s">
        <v>338</v>
      </c>
      <c r="BB176" s="36" t="s">
        <v>338</v>
      </c>
      <c r="BC176" s="36" t="s">
        <v>338</v>
      </c>
      <c r="BD176" s="36" t="s">
        <v>338</v>
      </c>
      <c r="BE176" s="36" t="s">
        <v>338</v>
      </c>
      <c r="BF176" s="36" t="s">
        <v>338</v>
      </c>
      <c r="BG176" s="36" t="s">
        <v>338</v>
      </c>
      <c r="BH176" s="36" t="s">
        <v>338</v>
      </c>
      <c r="BI176" s="36" t="s">
        <v>338</v>
      </c>
      <c r="BJ176" s="36" t="s">
        <v>338</v>
      </c>
      <c r="BK176" s="36" t="s">
        <v>338</v>
      </c>
      <c r="BL176" s="36" t="s">
        <v>338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 t="s">
        <v>338</v>
      </c>
      <c r="E177" s="36" t="s">
        <v>338</v>
      </c>
      <c r="F177" s="36" t="s">
        <v>338</v>
      </c>
      <c r="G177" s="36" t="s">
        <v>338</v>
      </c>
      <c r="H177" s="36" t="s">
        <v>338</v>
      </c>
      <c r="I177" s="36" t="s">
        <v>338</v>
      </c>
      <c r="J177" s="36" t="s">
        <v>338</v>
      </c>
      <c r="K177" s="36" t="s">
        <v>338</v>
      </c>
      <c r="L177" s="36" t="s">
        <v>338</v>
      </c>
      <c r="M177" s="36" t="s">
        <v>338</v>
      </c>
      <c r="N177" s="36" t="s">
        <v>338</v>
      </c>
      <c r="O177" s="36" t="s">
        <v>338</v>
      </c>
      <c r="P177" s="36" t="s">
        <v>338</v>
      </c>
      <c r="Q177" s="36" t="s">
        <v>338</v>
      </c>
      <c r="R177" s="36" t="s">
        <v>338</v>
      </c>
      <c r="S177" s="36" t="s">
        <v>338</v>
      </c>
      <c r="T177" s="36" t="s">
        <v>338</v>
      </c>
      <c r="U177" s="36" t="s">
        <v>338</v>
      </c>
      <c r="V177" s="36" t="s">
        <v>338</v>
      </c>
      <c r="W177" s="36" t="s">
        <v>338</v>
      </c>
      <c r="X177" s="36" t="s">
        <v>338</v>
      </c>
      <c r="Y177" s="36" t="s">
        <v>338</v>
      </c>
      <c r="Z177" s="36" t="s">
        <v>338</v>
      </c>
      <c r="AA177" s="36" t="s">
        <v>338</v>
      </c>
      <c r="AB177" s="36" t="s">
        <v>338</v>
      </c>
      <c r="AC177" s="36" t="s">
        <v>338</v>
      </c>
      <c r="AD177" s="36" t="s">
        <v>338</v>
      </c>
      <c r="AE177" s="36" t="s">
        <v>338</v>
      </c>
      <c r="AF177" s="36" t="s">
        <v>338</v>
      </c>
      <c r="AG177" s="36" t="s">
        <v>338</v>
      </c>
      <c r="AH177" s="36" t="s">
        <v>338</v>
      </c>
      <c r="AI177" s="36" t="s">
        <v>338</v>
      </c>
      <c r="AJ177" s="36" t="s">
        <v>338</v>
      </c>
      <c r="AK177" s="36" t="s">
        <v>338</v>
      </c>
      <c r="AL177" s="36" t="s">
        <v>338</v>
      </c>
      <c r="AM177" s="36" t="s">
        <v>338</v>
      </c>
      <c r="AN177" s="36" t="s">
        <v>338</v>
      </c>
      <c r="AO177" s="36" t="s">
        <v>338</v>
      </c>
      <c r="AP177" s="36" t="s">
        <v>338</v>
      </c>
      <c r="AQ177" s="36" t="s">
        <v>338</v>
      </c>
      <c r="AR177" s="36" t="s">
        <v>338</v>
      </c>
      <c r="AS177" s="36" t="s">
        <v>338</v>
      </c>
      <c r="AT177" s="36" t="s">
        <v>338</v>
      </c>
      <c r="AU177" s="36" t="s">
        <v>338</v>
      </c>
      <c r="AV177" s="36" t="s">
        <v>338</v>
      </c>
      <c r="AW177" s="36" t="s">
        <v>338</v>
      </c>
      <c r="AX177" s="36" t="s">
        <v>338</v>
      </c>
      <c r="AY177" s="36" t="s">
        <v>338</v>
      </c>
      <c r="AZ177" s="36" t="s">
        <v>338</v>
      </c>
      <c r="BA177" s="36" t="s">
        <v>338</v>
      </c>
      <c r="BB177" s="36" t="s">
        <v>338</v>
      </c>
      <c r="BC177" s="36" t="s">
        <v>338</v>
      </c>
      <c r="BD177" s="36" t="s">
        <v>338</v>
      </c>
      <c r="BE177" s="36" t="s">
        <v>338</v>
      </c>
      <c r="BF177" s="36" t="s">
        <v>338</v>
      </c>
      <c r="BG177" s="36" t="s">
        <v>338</v>
      </c>
      <c r="BH177" s="36" t="s">
        <v>338</v>
      </c>
      <c r="BI177" s="36" t="s">
        <v>338</v>
      </c>
      <c r="BJ177" s="36" t="s">
        <v>338</v>
      </c>
      <c r="BK177" s="36" t="s">
        <v>338</v>
      </c>
      <c r="BL177" s="36" t="s">
        <v>338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 t="s">
        <v>338</v>
      </c>
      <c r="E178" s="36" t="s">
        <v>338</v>
      </c>
      <c r="F178" s="36" t="s">
        <v>338</v>
      </c>
      <c r="G178" s="36" t="s">
        <v>338</v>
      </c>
      <c r="H178" s="36" t="s">
        <v>338</v>
      </c>
      <c r="I178" s="36" t="s">
        <v>338</v>
      </c>
      <c r="J178" s="36" t="s">
        <v>338</v>
      </c>
      <c r="K178" s="36" t="s">
        <v>338</v>
      </c>
      <c r="L178" s="36" t="s">
        <v>338</v>
      </c>
      <c r="M178" s="36" t="s">
        <v>338</v>
      </c>
      <c r="N178" s="36" t="s">
        <v>338</v>
      </c>
      <c r="O178" s="36" t="s">
        <v>338</v>
      </c>
      <c r="P178" s="36" t="s">
        <v>338</v>
      </c>
      <c r="Q178" s="36" t="s">
        <v>338</v>
      </c>
      <c r="R178" s="36" t="s">
        <v>338</v>
      </c>
      <c r="S178" s="36" t="s">
        <v>338</v>
      </c>
      <c r="T178" s="36" t="s">
        <v>338</v>
      </c>
      <c r="U178" s="36" t="s">
        <v>338</v>
      </c>
      <c r="V178" s="36" t="s">
        <v>338</v>
      </c>
      <c r="W178" s="36" t="s">
        <v>338</v>
      </c>
      <c r="X178" s="36" t="s">
        <v>338</v>
      </c>
      <c r="Y178" s="36" t="s">
        <v>338</v>
      </c>
      <c r="Z178" s="36" t="s">
        <v>338</v>
      </c>
      <c r="AA178" s="36" t="s">
        <v>338</v>
      </c>
      <c r="AB178" s="36" t="s">
        <v>338</v>
      </c>
      <c r="AC178" s="36" t="s">
        <v>338</v>
      </c>
      <c r="AD178" s="36" t="s">
        <v>338</v>
      </c>
      <c r="AE178" s="36" t="s">
        <v>338</v>
      </c>
      <c r="AF178" s="36" t="s">
        <v>338</v>
      </c>
      <c r="AG178" s="36" t="s">
        <v>338</v>
      </c>
      <c r="AH178" s="36" t="s">
        <v>338</v>
      </c>
      <c r="AI178" s="36" t="s">
        <v>338</v>
      </c>
      <c r="AJ178" s="36" t="s">
        <v>338</v>
      </c>
      <c r="AK178" s="36" t="s">
        <v>338</v>
      </c>
      <c r="AL178" s="36" t="s">
        <v>338</v>
      </c>
      <c r="AM178" s="36" t="s">
        <v>338</v>
      </c>
      <c r="AN178" s="36" t="s">
        <v>338</v>
      </c>
      <c r="AO178" s="36" t="s">
        <v>338</v>
      </c>
      <c r="AP178" s="36" t="s">
        <v>338</v>
      </c>
      <c r="AQ178" s="36" t="s">
        <v>338</v>
      </c>
      <c r="AR178" s="36" t="s">
        <v>338</v>
      </c>
      <c r="AS178" s="36" t="s">
        <v>338</v>
      </c>
      <c r="AT178" s="36" t="s">
        <v>338</v>
      </c>
      <c r="AU178" s="36" t="s">
        <v>338</v>
      </c>
      <c r="AV178" s="36" t="s">
        <v>338</v>
      </c>
      <c r="AW178" s="36" t="s">
        <v>338</v>
      </c>
      <c r="AX178" s="36" t="s">
        <v>338</v>
      </c>
      <c r="AY178" s="36" t="s">
        <v>338</v>
      </c>
      <c r="AZ178" s="36" t="s">
        <v>338</v>
      </c>
      <c r="BA178" s="36" t="s">
        <v>338</v>
      </c>
      <c r="BB178" s="36" t="s">
        <v>338</v>
      </c>
      <c r="BC178" s="36" t="s">
        <v>338</v>
      </c>
      <c r="BD178" s="36" t="s">
        <v>338</v>
      </c>
      <c r="BE178" s="36" t="s">
        <v>338</v>
      </c>
      <c r="BF178" s="36" t="s">
        <v>338</v>
      </c>
      <c r="BG178" s="36" t="s">
        <v>338</v>
      </c>
      <c r="BH178" s="36" t="s">
        <v>338</v>
      </c>
      <c r="BI178" s="36" t="s">
        <v>338</v>
      </c>
      <c r="BJ178" s="36" t="s">
        <v>338</v>
      </c>
      <c r="BK178" s="36" t="s">
        <v>338</v>
      </c>
      <c r="BL178" s="36" t="s">
        <v>338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 t="s">
        <v>338</v>
      </c>
      <c r="E179" s="36" t="s">
        <v>338</v>
      </c>
      <c r="F179" s="36" t="s">
        <v>338</v>
      </c>
      <c r="G179" s="36" t="s">
        <v>338</v>
      </c>
      <c r="H179" s="36" t="s">
        <v>338</v>
      </c>
      <c r="I179" s="36" t="s">
        <v>338</v>
      </c>
      <c r="J179" s="36" t="s">
        <v>338</v>
      </c>
      <c r="K179" s="36" t="s">
        <v>338</v>
      </c>
      <c r="L179" s="36" t="s">
        <v>338</v>
      </c>
      <c r="M179" s="36" t="s">
        <v>338</v>
      </c>
      <c r="N179" s="36" t="s">
        <v>338</v>
      </c>
      <c r="O179" s="36" t="s">
        <v>338</v>
      </c>
      <c r="P179" s="36" t="s">
        <v>338</v>
      </c>
      <c r="Q179" s="36" t="s">
        <v>338</v>
      </c>
      <c r="R179" s="36" t="s">
        <v>338</v>
      </c>
      <c r="S179" s="36" t="s">
        <v>338</v>
      </c>
      <c r="T179" s="36" t="s">
        <v>338</v>
      </c>
      <c r="U179" s="36" t="s">
        <v>338</v>
      </c>
      <c r="V179" s="36" t="s">
        <v>338</v>
      </c>
      <c r="W179" s="36" t="s">
        <v>338</v>
      </c>
      <c r="X179" s="36" t="s">
        <v>338</v>
      </c>
      <c r="Y179" s="36" t="s">
        <v>338</v>
      </c>
      <c r="Z179" s="36" t="s">
        <v>338</v>
      </c>
      <c r="AA179" s="36" t="s">
        <v>338</v>
      </c>
      <c r="AB179" s="36" t="s">
        <v>338</v>
      </c>
      <c r="AC179" s="36" t="s">
        <v>338</v>
      </c>
      <c r="AD179" s="36" t="s">
        <v>338</v>
      </c>
      <c r="AE179" s="36" t="s">
        <v>338</v>
      </c>
      <c r="AF179" s="36" t="s">
        <v>338</v>
      </c>
      <c r="AG179" s="36" t="s">
        <v>338</v>
      </c>
      <c r="AH179" s="36" t="s">
        <v>338</v>
      </c>
      <c r="AI179" s="36" t="s">
        <v>338</v>
      </c>
      <c r="AJ179" s="36" t="s">
        <v>338</v>
      </c>
      <c r="AK179" s="36" t="s">
        <v>338</v>
      </c>
      <c r="AL179" s="36" t="s">
        <v>338</v>
      </c>
      <c r="AM179" s="36" t="s">
        <v>338</v>
      </c>
      <c r="AN179" s="36" t="s">
        <v>338</v>
      </c>
      <c r="AO179" s="36" t="s">
        <v>338</v>
      </c>
      <c r="AP179" s="36" t="s">
        <v>338</v>
      </c>
      <c r="AQ179" s="36" t="s">
        <v>338</v>
      </c>
      <c r="AR179" s="36" t="s">
        <v>338</v>
      </c>
      <c r="AS179" s="36" t="s">
        <v>338</v>
      </c>
      <c r="AT179" s="36" t="s">
        <v>338</v>
      </c>
      <c r="AU179" s="36" t="s">
        <v>338</v>
      </c>
      <c r="AV179" s="36" t="s">
        <v>338</v>
      </c>
      <c r="AW179" s="36" t="s">
        <v>338</v>
      </c>
      <c r="AX179" s="36" t="s">
        <v>338</v>
      </c>
      <c r="AY179" s="36" t="s">
        <v>338</v>
      </c>
      <c r="AZ179" s="36" t="s">
        <v>338</v>
      </c>
      <c r="BA179" s="36" t="s">
        <v>338</v>
      </c>
      <c r="BB179" s="36" t="s">
        <v>338</v>
      </c>
      <c r="BC179" s="36" t="s">
        <v>338</v>
      </c>
      <c r="BD179" s="36" t="s">
        <v>338</v>
      </c>
      <c r="BE179" s="36" t="s">
        <v>338</v>
      </c>
      <c r="BF179" s="36" t="s">
        <v>338</v>
      </c>
      <c r="BG179" s="36" t="s">
        <v>338</v>
      </c>
      <c r="BH179" s="36" t="s">
        <v>338</v>
      </c>
      <c r="BI179" s="36" t="s">
        <v>338</v>
      </c>
      <c r="BJ179" s="36" t="s">
        <v>338</v>
      </c>
      <c r="BK179" s="36" t="s">
        <v>338</v>
      </c>
      <c r="BL179" s="36" t="s">
        <v>338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 t="s">
        <v>338</v>
      </c>
      <c r="E180" s="36" t="s">
        <v>338</v>
      </c>
      <c r="F180" s="36" t="s">
        <v>338</v>
      </c>
      <c r="G180" s="36" t="s">
        <v>338</v>
      </c>
      <c r="H180" s="36" t="s">
        <v>338</v>
      </c>
      <c r="I180" s="36" t="s">
        <v>338</v>
      </c>
      <c r="J180" s="36" t="s">
        <v>338</v>
      </c>
      <c r="K180" s="36" t="s">
        <v>338</v>
      </c>
      <c r="L180" s="36" t="s">
        <v>338</v>
      </c>
      <c r="M180" s="36" t="s">
        <v>338</v>
      </c>
      <c r="N180" s="36" t="s">
        <v>338</v>
      </c>
      <c r="O180" s="36" t="s">
        <v>338</v>
      </c>
      <c r="P180" s="36" t="s">
        <v>338</v>
      </c>
      <c r="Q180" s="36" t="s">
        <v>338</v>
      </c>
      <c r="R180" s="36" t="s">
        <v>338</v>
      </c>
      <c r="S180" s="36" t="s">
        <v>338</v>
      </c>
      <c r="T180" s="36" t="s">
        <v>338</v>
      </c>
      <c r="U180" s="36" t="s">
        <v>338</v>
      </c>
      <c r="V180" s="36" t="s">
        <v>338</v>
      </c>
      <c r="W180" s="36" t="s">
        <v>338</v>
      </c>
      <c r="X180" s="36" t="s">
        <v>338</v>
      </c>
      <c r="Y180" s="36" t="s">
        <v>338</v>
      </c>
      <c r="Z180" s="36" t="s">
        <v>338</v>
      </c>
      <c r="AA180" s="36" t="s">
        <v>338</v>
      </c>
      <c r="AB180" s="36" t="s">
        <v>338</v>
      </c>
      <c r="AC180" s="36" t="s">
        <v>338</v>
      </c>
      <c r="AD180" s="36" t="s">
        <v>338</v>
      </c>
      <c r="AE180" s="36" t="s">
        <v>338</v>
      </c>
      <c r="AF180" s="36" t="s">
        <v>338</v>
      </c>
      <c r="AG180" s="36" t="s">
        <v>338</v>
      </c>
      <c r="AH180" s="36" t="s">
        <v>338</v>
      </c>
      <c r="AI180" s="36" t="s">
        <v>338</v>
      </c>
      <c r="AJ180" s="36" t="s">
        <v>338</v>
      </c>
      <c r="AK180" s="36" t="s">
        <v>338</v>
      </c>
      <c r="AL180" s="36" t="s">
        <v>338</v>
      </c>
      <c r="AM180" s="36" t="s">
        <v>338</v>
      </c>
      <c r="AN180" s="36" t="s">
        <v>338</v>
      </c>
      <c r="AO180" s="36" t="s">
        <v>338</v>
      </c>
      <c r="AP180" s="36" t="s">
        <v>338</v>
      </c>
      <c r="AQ180" s="36" t="s">
        <v>338</v>
      </c>
      <c r="AR180" s="36" t="s">
        <v>338</v>
      </c>
      <c r="AS180" s="36" t="s">
        <v>338</v>
      </c>
      <c r="AT180" s="36" t="s">
        <v>338</v>
      </c>
      <c r="AU180" s="36" t="s">
        <v>338</v>
      </c>
      <c r="AV180" s="36" t="s">
        <v>338</v>
      </c>
      <c r="AW180" s="36" t="s">
        <v>338</v>
      </c>
      <c r="AX180" s="36" t="s">
        <v>338</v>
      </c>
      <c r="AY180" s="36" t="s">
        <v>338</v>
      </c>
      <c r="AZ180" s="36" t="s">
        <v>338</v>
      </c>
      <c r="BA180" s="36" t="s">
        <v>338</v>
      </c>
      <c r="BB180" s="36" t="s">
        <v>338</v>
      </c>
      <c r="BC180" s="36" t="s">
        <v>338</v>
      </c>
      <c r="BD180" s="36" t="s">
        <v>338</v>
      </c>
      <c r="BE180" s="36" t="s">
        <v>338</v>
      </c>
      <c r="BF180" s="36" t="s">
        <v>338</v>
      </c>
      <c r="BG180" s="36" t="s">
        <v>338</v>
      </c>
      <c r="BH180" s="36" t="s">
        <v>338</v>
      </c>
      <c r="BI180" s="36" t="s">
        <v>338</v>
      </c>
      <c r="BJ180" s="36" t="s">
        <v>338</v>
      </c>
      <c r="BK180" s="36" t="s">
        <v>338</v>
      </c>
      <c r="BL180" s="36" t="s">
        <v>338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 t="s">
        <v>338</v>
      </c>
      <c r="E181" s="36" t="s">
        <v>338</v>
      </c>
      <c r="F181" s="36" t="s">
        <v>338</v>
      </c>
      <c r="G181" s="36" t="s">
        <v>338</v>
      </c>
      <c r="H181" s="36" t="s">
        <v>338</v>
      </c>
      <c r="I181" s="36" t="s">
        <v>338</v>
      </c>
      <c r="J181" s="36" t="s">
        <v>338</v>
      </c>
      <c r="K181" s="36" t="s">
        <v>338</v>
      </c>
      <c r="L181" s="36" t="s">
        <v>338</v>
      </c>
      <c r="M181" s="36" t="s">
        <v>338</v>
      </c>
      <c r="N181" s="36" t="s">
        <v>338</v>
      </c>
      <c r="O181" s="36" t="s">
        <v>338</v>
      </c>
      <c r="P181" s="36" t="s">
        <v>338</v>
      </c>
      <c r="Q181" s="36" t="s">
        <v>338</v>
      </c>
      <c r="R181" s="36" t="s">
        <v>338</v>
      </c>
      <c r="S181" s="36" t="s">
        <v>338</v>
      </c>
      <c r="T181" s="36" t="s">
        <v>338</v>
      </c>
      <c r="U181" s="36" t="s">
        <v>338</v>
      </c>
      <c r="V181" s="36" t="s">
        <v>338</v>
      </c>
      <c r="W181" s="36" t="s">
        <v>338</v>
      </c>
      <c r="X181" s="36" t="s">
        <v>338</v>
      </c>
      <c r="Y181" s="36" t="s">
        <v>338</v>
      </c>
      <c r="Z181" s="36" t="s">
        <v>338</v>
      </c>
      <c r="AA181" s="36" t="s">
        <v>338</v>
      </c>
      <c r="AB181" s="36" t="s">
        <v>338</v>
      </c>
      <c r="AC181" s="36" t="s">
        <v>338</v>
      </c>
      <c r="AD181" s="36" t="s">
        <v>338</v>
      </c>
      <c r="AE181" s="36" t="s">
        <v>338</v>
      </c>
      <c r="AF181" s="36" t="s">
        <v>338</v>
      </c>
      <c r="AG181" s="36" t="s">
        <v>338</v>
      </c>
      <c r="AH181" s="36" t="s">
        <v>338</v>
      </c>
      <c r="AI181" s="36" t="s">
        <v>338</v>
      </c>
      <c r="AJ181" s="36" t="s">
        <v>338</v>
      </c>
      <c r="AK181" s="36" t="s">
        <v>338</v>
      </c>
      <c r="AL181" s="36" t="s">
        <v>338</v>
      </c>
      <c r="AM181" s="36" t="s">
        <v>338</v>
      </c>
      <c r="AN181" s="36" t="s">
        <v>338</v>
      </c>
      <c r="AO181" s="36" t="s">
        <v>338</v>
      </c>
      <c r="AP181" s="36" t="s">
        <v>338</v>
      </c>
      <c r="AQ181" s="36" t="s">
        <v>338</v>
      </c>
      <c r="AR181" s="36" t="s">
        <v>338</v>
      </c>
      <c r="AS181" s="36" t="s">
        <v>338</v>
      </c>
      <c r="AT181" s="36" t="s">
        <v>338</v>
      </c>
      <c r="AU181" s="36" t="s">
        <v>338</v>
      </c>
      <c r="AV181" s="36" t="s">
        <v>338</v>
      </c>
      <c r="AW181" s="36" t="s">
        <v>338</v>
      </c>
      <c r="AX181" s="36" t="s">
        <v>338</v>
      </c>
      <c r="AY181" s="36" t="s">
        <v>338</v>
      </c>
      <c r="AZ181" s="36" t="s">
        <v>338</v>
      </c>
      <c r="BA181" s="36" t="s">
        <v>338</v>
      </c>
      <c r="BB181" s="36" t="s">
        <v>338</v>
      </c>
      <c r="BC181" s="36" t="s">
        <v>338</v>
      </c>
      <c r="BD181" s="36" t="s">
        <v>338</v>
      </c>
      <c r="BE181" s="36" t="s">
        <v>338</v>
      </c>
      <c r="BF181" s="36" t="s">
        <v>338</v>
      </c>
      <c r="BG181" s="36" t="s">
        <v>338</v>
      </c>
      <c r="BH181" s="36" t="s">
        <v>338</v>
      </c>
      <c r="BI181" s="36" t="s">
        <v>338</v>
      </c>
      <c r="BJ181" s="36" t="s">
        <v>338</v>
      </c>
      <c r="BK181" s="36" t="s">
        <v>338</v>
      </c>
      <c r="BL181" s="36" t="s">
        <v>338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 t="s">
        <v>338</v>
      </c>
      <c r="E182" s="36" t="s">
        <v>338</v>
      </c>
      <c r="F182" s="36" t="s">
        <v>338</v>
      </c>
      <c r="G182" s="36" t="s">
        <v>338</v>
      </c>
      <c r="H182" s="36" t="s">
        <v>338</v>
      </c>
      <c r="I182" s="36" t="s">
        <v>338</v>
      </c>
      <c r="J182" s="36" t="s">
        <v>338</v>
      </c>
      <c r="K182" s="36" t="s">
        <v>338</v>
      </c>
      <c r="L182" s="36" t="s">
        <v>338</v>
      </c>
      <c r="M182" s="36" t="s">
        <v>338</v>
      </c>
      <c r="N182" s="36" t="s">
        <v>338</v>
      </c>
      <c r="O182" s="36" t="s">
        <v>338</v>
      </c>
      <c r="P182" s="36" t="s">
        <v>338</v>
      </c>
      <c r="Q182" s="36" t="s">
        <v>338</v>
      </c>
      <c r="R182" s="36" t="s">
        <v>338</v>
      </c>
      <c r="S182" s="36" t="s">
        <v>338</v>
      </c>
      <c r="T182" s="36" t="s">
        <v>338</v>
      </c>
      <c r="U182" s="36" t="s">
        <v>338</v>
      </c>
      <c r="V182" s="36" t="s">
        <v>338</v>
      </c>
      <c r="W182" s="36" t="s">
        <v>338</v>
      </c>
      <c r="X182" s="36" t="s">
        <v>338</v>
      </c>
      <c r="Y182" s="36" t="s">
        <v>338</v>
      </c>
      <c r="Z182" s="36" t="s">
        <v>338</v>
      </c>
      <c r="AA182" s="36" t="s">
        <v>338</v>
      </c>
      <c r="AB182" s="36" t="s">
        <v>338</v>
      </c>
      <c r="AC182" s="36" t="s">
        <v>338</v>
      </c>
      <c r="AD182" s="36" t="s">
        <v>338</v>
      </c>
      <c r="AE182" s="36" t="s">
        <v>338</v>
      </c>
      <c r="AF182" s="36" t="s">
        <v>338</v>
      </c>
      <c r="AG182" s="36" t="s">
        <v>338</v>
      </c>
      <c r="AH182" s="36" t="s">
        <v>338</v>
      </c>
      <c r="AI182" s="36" t="s">
        <v>338</v>
      </c>
      <c r="AJ182" s="36" t="s">
        <v>338</v>
      </c>
      <c r="AK182" s="36" t="s">
        <v>338</v>
      </c>
      <c r="AL182" s="36" t="s">
        <v>338</v>
      </c>
      <c r="AM182" s="36" t="s">
        <v>338</v>
      </c>
      <c r="AN182" s="36" t="s">
        <v>338</v>
      </c>
      <c r="AO182" s="36" t="s">
        <v>338</v>
      </c>
      <c r="AP182" s="36" t="s">
        <v>338</v>
      </c>
      <c r="AQ182" s="36" t="s">
        <v>338</v>
      </c>
      <c r="AR182" s="36" t="s">
        <v>338</v>
      </c>
      <c r="AS182" s="36" t="s">
        <v>338</v>
      </c>
      <c r="AT182" s="36" t="s">
        <v>338</v>
      </c>
      <c r="AU182" s="36" t="s">
        <v>338</v>
      </c>
      <c r="AV182" s="36" t="s">
        <v>338</v>
      </c>
      <c r="AW182" s="36" t="s">
        <v>338</v>
      </c>
      <c r="AX182" s="36" t="s">
        <v>338</v>
      </c>
      <c r="AY182" s="36" t="s">
        <v>338</v>
      </c>
      <c r="AZ182" s="36" t="s">
        <v>338</v>
      </c>
      <c r="BA182" s="36" t="s">
        <v>338</v>
      </c>
      <c r="BB182" s="36" t="s">
        <v>338</v>
      </c>
      <c r="BC182" s="36" t="s">
        <v>338</v>
      </c>
      <c r="BD182" s="36" t="s">
        <v>338</v>
      </c>
      <c r="BE182" s="36" t="s">
        <v>338</v>
      </c>
      <c r="BF182" s="36" t="s">
        <v>338</v>
      </c>
      <c r="BG182" s="36" t="s">
        <v>338</v>
      </c>
      <c r="BH182" s="36" t="s">
        <v>338</v>
      </c>
      <c r="BI182" s="36" t="s">
        <v>338</v>
      </c>
      <c r="BJ182" s="36" t="s">
        <v>338</v>
      </c>
      <c r="BK182" s="36" t="s">
        <v>338</v>
      </c>
      <c r="BL182" s="36" t="s">
        <v>338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7" t="s">
        <v>336</v>
      </c>
      <c r="C184" s="37" t="s">
        <v>1</v>
      </c>
      <c r="D184" s="42"/>
    </row>
    <row r="185" spans="1:64" s="37" customFormat="1" x14ac:dyDescent="0.2">
      <c r="A185" s="7"/>
      <c r="B185" s="37">
        <v>1</v>
      </c>
      <c r="C185" s="7" t="s">
        <v>106</v>
      </c>
      <c r="D185" s="42">
        <f>IF(D4="－","－",MAX(D4:D27))</f>
        <v>4.9353425580000003</v>
      </c>
      <c r="E185" s="42">
        <f>IF(E4="－","－",SUM(E4:E27))</f>
        <v>539</v>
      </c>
      <c r="F185" s="42">
        <f t="shared" ref="F185:BL185" si="0">IF(F4="－","－",SUM(F4:F27))</f>
        <v>0</v>
      </c>
      <c r="G185" s="42">
        <f t="shared" si="0"/>
        <v>1</v>
      </c>
      <c r="H185" s="42">
        <f t="shared" si="0"/>
        <v>538</v>
      </c>
      <c r="I185" s="42">
        <f t="shared" si="0"/>
        <v>0</v>
      </c>
      <c r="J185" s="42">
        <f t="shared" si="0"/>
        <v>0</v>
      </c>
      <c r="K185" s="42">
        <f t="shared" si="0"/>
        <v>0</v>
      </c>
      <c r="L185" s="42">
        <f t="shared" si="0"/>
        <v>0</v>
      </c>
      <c r="M185" s="42">
        <f t="shared" si="0"/>
        <v>0</v>
      </c>
      <c r="N185" s="42">
        <f t="shared" si="0"/>
        <v>0</v>
      </c>
      <c r="O185" s="42">
        <f t="shared" si="0"/>
        <v>7.6896780000000001E-3</v>
      </c>
      <c r="P185" s="42">
        <f t="shared" si="0"/>
        <v>1.2582893E-2</v>
      </c>
      <c r="Q185" s="42">
        <f t="shared" si="0"/>
        <v>6.5359249999999997E-3</v>
      </c>
      <c r="R185" s="42">
        <f t="shared" si="0"/>
        <v>1.153753E-3</v>
      </c>
      <c r="S185" s="42">
        <f t="shared" si="0"/>
        <v>1.1077996E-2</v>
      </c>
      <c r="T185" s="42">
        <f t="shared" si="0"/>
        <v>1.504897E-3</v>
      </c>
      <c r="U185" s="42">
        <f t="shared" si="0"/>
        <v>6.0000000000000001E-3</v>
      </c>
      <c r="V185" s="42">
        <f t="shared" si="0"/>
        <v>1.44E-2</v>
      </c>
      <c r="W185" s="42">
        <f t="shared" si="0"/>
        <v>1.3689678E-2</v>
      </c>
      <c r="X185" s="42">
        <f t="shared" si="0"/>
        <v>2.6982893000000001E-2</v>
      </c>
      <c r="Y185" s="42">
        <f t="shared" si="0"/>
        <v>4.0672570999999998E-2</v>
      </c>
      <c r="Z185" s="42">
        <f t="shared" si="0"/>
        <v>0</v>
      </c>
      <c r="AA185" s="42">
        <f t="shared" si="0"/>
        <v>0</v>
      </c>
      <c r="AB185" s="42">
        <f t="shared" si="0"/>
        <v>0</v>
      </c>
      <c r="AC185" s="42">
        <f t="shared" si="0"/>
        <v>0</v>
      </c>
      <c r="AD185" s="42">
        <f t="shared" si="0"/>
        <v>0</v>
      </c>
      <c r="AE185" s="42">
        <f t="shared" si="0"/>
        <v>0</v>
      </c>
      <c r="AF185" s="42">
        <f t="shared" si="0"/>
        <v>0</v>
      </c>
      <c r="AG185" s="42">
        <f t="shared" si="0"/>
        <v>1.1791509338449949E-3</v>
      </c>
      <c r="AH185" s="42">
        <f t="shared" si="0"/>
        <v>2.0059119334374627E-3</v>
      </c>
      <c r="AI185" s="42">
        <f t="shared" si="0"/>
        <v>6.424339570603765E-3</v>
      </c>
      <c r="AJ185" s="42">
        <f t="shared" si="0"/>
        <v>0</v>
      </c>
      <c r="AK185" s="42">
        <f t="shared" si="0"/>
        <v>0</v>
      </c>
      <c r="AL185" s="42">
        <f t="shared" si="0"/>
        <v>0</v>
      </c>
      <c r="AM185" s="42">
        <f t="shared" si="0"/>
        <v>1.1791509338449949E-3</v>
      </c>
      <c r="AN185" s="42">
        <f t="shared" si="0"/>
        <v>2.0059119334374627E-3</v>
      </c>
      <c r="AO185" s="42">
        <f t="shared" si="0"/>
        <v>6.424339570603765E-3</v>
      </c>
      <c r="AP185" s="42">
        <f t="shared" si="0"/>
        <v>3.9794165999999999E-2</v>
      </c>
      <c r="AQ185" s="42">
        <f t="shared" si="0"/>
        <v>2.1427628000000001E-2</v>
      </c>
      <c r="AR185" s="42">
        <f t="shared" si="0"/>
        <v>6.1221793999999996E-2</v>
      </c>
      <c r="AS185" s="42">
        <f t="shared" si="0"/>
        <v>0</v>
      </c>
      <c r="AT185" s="42">
        <f t="shared" si="0"/>
        <v>0</v>
      </c>
      <c r="AU185" s="42">
        <f t="shared" si="0"/>
        <v>0</v>
      </c>
      <c r="AV185" s="42">
        <f t="shared" si="0"/>
        <v>0</v>
      </c>
      <c r="AW185" s="42">
        <f t="shared" si="0"/>
        <v>0</v>
      </c>
      <c r="AX185" s="42">
        <f t="shared" si="0"/>
        <v>0</v>
      </c>
      <c r="AY185" s="42">
        <f t="shared" si="0"/>
        <v>0</v>
      </c>
      <c r="AZ185" s="42">
        <f t="shared" si="0"/>
        <v>0</v>
      </c>
      <c r="BA185" s="42">
        <f t="shared" si="0"/>
        <v>0</v>
      </c>
      <c r="BB185" s="42">
        <f t="shared" si="0"/>
        <v>4.1366789700000002</v>
      </c>
      <c r="BC185" s="42">
        <f t="shared" si="0"/>
        <v>247.10521508299999</v>
      </c>
      <c r="BD185" s="42">
        <f t="shared" si="0"/>
        <v>603.54998430700005</v>
      </c>
      <c r="BE185" s="42">
        <f t="shared" si="0"/>
        <v>0.35036805857142855</v>
      </c>
      <c r="BF185" s="42">
        <f t="shared" si="0"/>
        <v>0.70073612428571441</v>
      </c>
      <c r="BG185" s="42">
        <f t="shared" si="0"/>
        <v>12.558627489999999</v>
      </c>
      <c r="BH185" s="42">
        <f t="shared" si="0"/>
        <v>125.653712513</v>
      </c>
      <c r="BI185" s="42">
        <f t="shared" si="0"/>
        <v>0</v>
      </c>
      <c r="BJ185" s="42">
        <f t="shared" si="0"/>
        <v>0</v>
      </c>
      <c r="BK185" s="42">
        <f t="shared" si="0"/>
        <v>0</v>
      </c>
      <c r="BL185" s="42">
        <f t="shared" si="0"/>
        <v>0</v>
      </c>
    </row>
    <row r="186" spans="1:64" s="37" customFormat="1" x14ac:dyDescent="0.2">
      <c r="A186" s="7"/>
      <c r="B186" s="37">
        <v>2</v>
      </c>
      <c r="C186" s="7" t="s">
        <v>131</v>
      </c>
      <c r="D186" s="42">
        <f>IF(D28="－","－",MAX(D28:D35))</f>
        <v>5.0767075999999998</v>
      </c>
      <c r="E186" s="42">
        <f>IF(E28="－","－",SUM(E28:E35))</f>
        <v>627</v>
      </c>
      <c r="F186" s="42">
        <f t="shared" ref="F186:BL186" si="1">IF(F28="－","－",SUM(F28:F35))</f>
        <v>0</v>
      </c>
      <c r="G186" s="42">
        <f t="shared" si="1"/>
        <v>3</v>
      </c>
      <c r="H186" s="42">
        <f t="shared" si="1"/>
        <v>624</v>
      </c>
      <c r="I186" s="42">
        <f t="shared" si="1"/>
        <v>2.0986305634985075E-4</v>
      </c>
      <c r="J186" s="42">
        <f t="shared" si="1"/>
        <v>3.121269061662402E-2</v>
      </c>
      <c r="K186" s="42">
        <f t="shared" si="1"/>
        <v>2.0986305634985075E-4</v>
      </c>
      <c r="L186" s="42">
        <f t="shared" si="1"/>
        <v>0</v>
      </c>
      <c r="M186" s="42">
        <f t="shared" si="1"/>
        <v>2.4422553672974225E-2</v>
      </c>
      <c r="N186" s="42">
        <f t="shared" si="1"/>
        <v>6.9999999999996454E-3</v>
      </c>
      <c r="O186" s="42">
        <f t="shared" si="1"/>
        <v>0.48984040099999998</v>
      </c>
      <c r="P186" s="42">
        <f t="shared" si="1"/>
        <v>0.87720338799999986</v>
      </c>
      <c r="Q186" s="42">
        <f t="shared" si="1"/>
        <v>0.46064083300000008</v>
      </c>
      <c r="R186" s="42">
        <f t="shared" si="1"/>
        <v>2.9199568000000002E-2</v>
      </c>
      <c r="S186" s="42">
        <f t="shared" si="1"/>
        <v>0.83911699399999995</v>
      </c>
      <c r="T186" s="42">
        <f t="shared" si="1"/>
        <v>3.8086394000000003E-2</v>
      </c>
      <c r="U186" s="42">
        <f t="shared" si="1"/>
        <v>1.2E-2</v>
      </c>
      <c r="V186" s="42">
        <f t="shared" si="1"/>
        <v>2.8799999999999999E-2</v>
      </c>
      <c r="W186" s="42">
        <f t="shared" si="1"/>
        <v>0.50205026405634989</v>
      </c>
      <c r="X186" s="42">
        <f t="shared" si="1"/>
        <v>0.93721607861662393</v>
      </c>
      <c r="Y186" s="42">
        <f t="shared" si="1"/>
        <v>1.4392663426729739</v>
      </c>
      <c r="Z186" s="42">
        <f t="shared" si="1"/>
        <v>2.3775102755583158E-5</v>
      </c>
      <c r="AA186" s="42">
        <f t="shared" si="1"/>
        <v>5.0878719896947957E-6</v>
      </c>
      <c r="AB186" s="42">
        <f t="shared" si="1"/>
        <v>5.0878699999999996E-6</v>
      </c>
      <c r="AC186" s="42">
        <f t="shared" si="1"/>
        <v>7.0324408145108301E-6</v>
      </c>
      <c r="AD186" s="42">
        <f t="shared" si="1"/>
        <v>7.976315265171743E-4</v>
      </c>
      <c r="AE186" s="42">
        <f t="shared" si="1"/>
        <v>7.1786837386545706E-3</v>
      </c>
      <c r="AF186" s="42">
        <f t="shared" si="1"/>
        <v>7.9763152651717434E-3</v>
      </c>
      <c r="AG186" s="42">
        <f t="shared" si="1"/>
        <v>2.2807647717738265E-3</v>
      </c>
      <c r="AH186" s="42">
        <f t="shared" si="1"/>
        <v>3.8799216807186934E-3</v>
      </c>
      <c r="AI186" s="42">
        <f t="shared" si="1"/>
        <v>1.2426235653112572E-2</v>
      </c>
      <c r="AJ186" s="42">
        <f t="shared" si="1"/>
        <v>5.1309894792734046E-7</v>
      </c>
      <c r="AK186" s="42">
        <f t="shared" si="1"/>
        <v>6.2005056402893849E-7</v>
      </c>
      <c r="AL186" s="42">
        <f t="shared" si="1"/>
        <v>1.5507969199069533E-6</v>
      </c>
      <c r="AM186" s="42">
        <f t="shared" si="1"/>
        <v>2.2883103115362647E-3</v>
      </c>
      <c r="AN186" s="42">
        <f t="shared" si="1"/>
        <v>4.6781732577998968E-3</v>
      </c>
      <c r="AO186" s="42">
        <f t="shared" si="1"/>
        <v>1.9606470188687049E-2</v>
      </c>
      <c r="AP186" s="42">
        <f t="shared" si="1"/>
        <v>2.9654121179999993</v>
      </c>
      <c r="AQ186" s="42">
        <f t="shared" si="1"/>
        <v>1.5967603700000002</v>
      </c>
      <c r="AR186" s="42">
        <f t="shared" si="1"/>
        <v>4.5621724879999999</v>
      </c>
      <c r="AS186" s="42">
        <f t="shared" si="1"/>
        <v>8.8863500000000003E-4</v>
      </c>
      <c r="AT186" s="42">
        <f t="shared" si="1"/>
        <v>1.1483554999999999E-2</v>
      </c>
      <c r="AU186" s="42">
        <f t="shared" si="1"/>
        <v>2.4275503E-2</v>
      </c>
      <c r="AV186" s="42">
        <f t="shared" si="1"/>
        <v>6.1117996000000001E-2</v>
      </c>
      <c r="AW186" s="42">
        <f t="shared" si="1"/>
        <v>0.12919954</v>
      </c>
      <c r="AX186" s="42">
        <f t="shared" si="1"/>
        <v>5.4187949999999999E-2</v>
      </c>
      <c r="AY186" s="42">
        <f t="shared" si="1"/>
        <v>0.114549866</v>
      </c>
      <c r="AZ186" s="42">
        <f t="shared" si="1"/>
        <v>6.2471428571428578E-6</v>
      </c>
      <c r="BA186" s="42">
        <f t="shared" si="1"/>
        <v>1.2494285714285716E-5</v>
      </c>
      <c r="BB186" s="42">
        <f t="shared" si="1"/>
        <v>21.796898860999999</v>
      </c>
      <c r="BC186" s="42">
        <f t="shared" si="1"/>
        <v>2702.0225787740001</v>
      </c>
      <c r="BD186" s="42">
        <f t="shared" si="1"/>
        <v>5936.6156559320016</v>
      </c>
      <c r="BE186" s="42">
        <f t="shared" si="1"/>
        <v>0.19268827857142856</v>
      </c>
      <c r="BF186" s="42">
        <f t="shared" si="1"/>
        <v>0.38537656571428575</v>
      </c>
      <c r="BG186" s="42">
        <f t="shared" si="1"/>
        <v>30.128706441999995</v>
      </c>
      <c r="BH186" s="42">
        <f t="shared" si="1"/>
        <v>300.294987687</v>
      </c>
      <c r="BI186" s="42">
        <f t="shared" si="1"/>
        <v>0</v>
      </c>
      <c r="BJ186" s="42">
        <f t="shared" si="1"/>
        <v>0</v>
      </c>
      <c r="BK186" s="42">
        <f t="shared" si="1"/>
        <v>0</v>
      </c>
      <c r="BL186" s="42">
        <f t="shared" si="1"/>
        <v>0</v>
      </c>
    </row>
    <row r="187" spans="1:64" s="37" customFormat="1" x14ac:dyDescent="0.2">
      <c r="A187" s="7"/>
      <c r="B187" s="37">
        <v>3</v>
      </c>
      <c r="C187" s="7" t="s">
        <v>140</v>
      </c>
      <c r="D187" s="42">
        <f>IF(D36="－","－",MAX(D36:D55))</f>
        <v>6.3385998370000003</v>
      </c>
      <c r="E187" s="42">
        <f>IF(E36="－","－",SUM(E36:E55))</f>
        <v>776</v>
      </c>
      <c r="F187" s="42">
        <f t="shared" ref="F187:BL187" si="2">IF(F36="－","－",SUM(F36:F55))</f>
        <v>45</v>
      </c>
      <c r="G187" s="42">
        <f t="shared" si="2"/>
        <v>92</v>
      </c>
      <c r="H187" s="42">
        <f t="shared" si="2"/>
        <v>639</v>
      </c>
      <c r="I187" s="42">
        <f t="shared" si="2"/>
        <v>19.86611295960412</v>
      </c>
      <c r="J187" s="42">
        <f t="shared" si="2"/>
        <v>130.02855812318239</v>
      </c>
      <c r="K187" s="42">
        <f t="shared" si="2"/>
        <v>15.153322959596634</v>
      </c>
      <c r="L187" s="42">
        <f t="shared" si="2"/>
        <v>4.7127900000074892</v>
      </c>
      <c r="M187" s="42">
        <f t="shared" si="2"/>
        <v>116.49273208276465</v>
      </c>
      <c r="N187" s="42">
        <f t="shared" si="2"/>
        <v>33.401939000021891</v>
      </c>
      <c r="O187" s="42">
        <f t="shared" si="2"/>
        <v>0.73861237599999996</v>
      </c>
      <c r="P187" s="42">
        <f t="shared" si="2"/>
        <v>1.1700717799999998</v>
      </c>
      <c r="Q187" s="42">
        <f t="shared" si="2"/>
        <v>0.68590587899999977</v>
      </c>
      <c r="R187" s="42">
        <f t="shared" si="2"/>
        <v>5.2706496999999984E-2</v>
      </c>
      <c r="S187" s="42">
        <f t="shared" si="2"/>
        <v>1.1013241669999996</v>
      </c>
      <c r="T187" s="42">
        <f t="shared" si="2"/>
        <v>6.8747613000000013E-2</v>
      </c>
      <c r="U187" s="42">
        <f t="shared" si="2"/>
        <v>11.099899999999998</v>
      </c>
      <c r="V187" s="42">
        <f t="shared" si="2"/>
        <v>26.361299999999996</v>
      </c>
      <c r="W187" s="42">
        <f t="shared" si="2"/>
        <v>31.704625335604117</v>
      </c>
      <c r="X187" s="42">
        <f t="shared" si="2"/>
        <v>157.55992990318239</v>
      </c>
      <c r="Y187" s="42">
        <f t="shared" si="2"/>
        <v>189.2645552387865</v>
      </c>
      <c r="Z187" s="42">
        <f t="shared" si="2"/>
        <v>0.15101921609483199</v>
      </c>
      <c r="AA187" s="42">
        <f t="shared" si="2"/>
        <v>7.0754838175200743E-2</v>
      </c>
      <c r="AB187" s="42">
        <f t="shared" si="2"/>
        <v>7.0754837490000014E-2</v>
      </c>
      <c r="AC187" s="42">
        <f t="shared" si="2"/>
        <v>0.25120703358422924</v>
      </c>
      <c r="AD187" s="42">
        <f t="shared" si="2"/>
        <v>1.9777483880819433</v>
      </c>
      <c r="AE187" s="42">
        <f t="shared" si="2"/>
        <v>18.04223277691024</v>
      </c>
      <c r="AF187" s="42">
        <f t="shared" si="2"/>
        <v>20.019981164992185</v>
      </c>
      <c r="AG187" s="42">
        <f t="shared" si="2"/>
        <v>2.0647256694729714</v>
      </c>
      <c r="AH187" s="42">
        <f t="shared" si="2"/>
        <v>3.5124068859999982</v>
      </c>
      <c r="AI187" s="42">
        <f t="shared" si="2"/>
        <v>11.249195026783774</v>
      </c>
      <c r="AJ187" s="42">
        <f t="shared" si="2"/>
        <v>7.2215416621537283E-3</v>
      </c>
      <c r="AK187" s="42">
        <f t="shared" si="2"/>
        <v>8.7268171701881617E-3</v>
      </c>
      <c r="AL187" s="42">
        <f t="shared" si="2"/>
        <v>2.1826479924768345E-2</v>
      </c>
      <c r="AM187" s="42">
        <f t="shared" si="2"/>
        <v>2.3231542447193552</v>
      </c>
      <c r="AN187" s="42">
        <f t="shared" si="2"/>
        <v>5.4988820912521295</v>
      </c>
      <c r="AO187" s="42">
        <f t="shared" si="2"/>
        <v>29.313254283618782</v>
      </c>
      <c r="AP187" s="42">
        <f t="shared" si="2"/>
        <v>1025.7669683049996</v>
      </c>
      <c r="AQ187" s="42">
        <f t="shared" si="2"/>
        <v>552.33605985200006</v>
      </c>
      <c r="AR187" s="42">
        <f t="shared" si="2"/>
        <v>1578.1030281570002</v>
      </c>
      <c r="AS187" s="42">
        <f t="shared" si="2"/>
        <v>65.916472629000012</v>
      </c>
      <c r="AT187" s="42">
        <f t="shared" si="2"/>
        <v>3215.5041285119996</v>
      </c>
      <c r="AU187" s="42">
        <f t="shared" si="2"/>
        <v>6780.3089629420001</v>
      </c>
      <c r="AV187" s="42">
        <f t="shared" si="2"/>
        <v>2160.077412134</v>
      </c>
      <c r="AW187" s="42">
        <f t="shared" si="2"/>
        <v>4553.0599525059997</v>
      </c>
      <c r="AX187" s="42">
        <f t="shared" si="2"/>
        <v>2088.4873455920001</v>
      </c>
      <c r="AY187" s="42">
        <f t="shared" si="2"/>
        <v>4399.5820557059997</v>
      </c>
      <c r="AZ187" s="42">
        <f t="shared" si="2"/>
        <v>1.854274051428572</v>
      </c>
      <c r="BA187" s="42">
        <f t="shared" si="2"/>
        <v>3.7085481185714295</v>
      </c>
      <c r="BB187" s="42">
        <f t="shared" si="2"/>
        <v>9.7594447949999985</v>
      </c>
      <c r="BC187" s="42">
        <f t="shared" si="2"/>
        <v>645.99327740900014</v>
      </c>
      <c r="BD187" s="42">
        <f t="shared" si="2"/>
        <v>1400.7661792619999</v>
      </c>
      <c r="BE187" s="42">
        <f t="shared" si="2"/>
        <v>1.0683573814285714</v>
      </c>
      <c r="BF187" s="42">
        <f t="shared" si="2"/>
        <v>2.1367147785714287</v>
      </c>
      <c r="BG187" s="42">
        <f t="shared" si="2"/>
        <v>30.270567011999994</v>
      </c>
      <c r="BH187" s="42">
        <f t="shared" si="2"/>
        <v>182.97824437400004</v>
      </c>
      <c r="BI187" s="42">
        <f t="shared" si="2"/>
        <v>1.47</v>
      </c>
      <c r="BJ187" s="42">
        <f t="shared" si="2"/>
        <v>1.8200000000000003</v>
      </c>
      <c r="BK187" s="42">
        <f t="shared" si="2"/>
        <v>2.1300000000000003</v>
      </c>
      <c r="BL187" s="42">
        <f t="shared" si="2"/>
        <v>2.4600000000000009</v>
      </c>
    </row>
    <row r="188" spans="1:64" s="37" customFormat="1" x14ac:dyDescent="0.2">
      <c r="A188" s="7"/>
      <c r="B188" s="37">
        <v>4</v>
      </c>
      <c r="C188" s="7" t="s">
        <v>161</v>
      </c>
      <c r="D188" s="42">
        <f>IF(D56="－","－",MAX(D56:D66))</f>
        <v>5.7442582519999998</v>
      </c>
      <c r="E188" s="42">
        <f>IF(E56="－","－",SUM(E56:E66))</f>
        <v>590</v>
      </c>
      <c r="F188" s="42">
        <f t="shared" ref="F188:BL188" si="3">IF(F56="－","－",SUM(F56:F66))</f>
        <v>7</v>
      </c>
      <c r="G188" s="42">
        <f t="shared" si="3"/>
        <v>63</v>
      </c>
      <c r="H188" s="42">
        <f t="shared" si="3"/>
        <v>520</v>
      </c>
      <c r="I188" s="42">
        <f t="shared" si="3"/>
        <v>4.3437683930662309E-2</v>
      </c>
      <c r="J188" s="42">
        <f t="shared" si="3"/>
        <v>9.9788785297708351</v>
      </c>
      <c r="K188" s="42">
        <f t="shared" si="3"/>
        <v>1.9229683936131926E-2</v>
      </c>
      <c r="L188" s="42">
        <f t="shared" si="3"/>
        <v>2.4207999994530383E-2</v>
      </c>
      <c r="M188" s="42">
        <f t="shared" si="3"/>
        <v>1.6424397137080331</v>
      </c>
      <c r="N188" s="42">
        <f t="shared" si="3"/>
        <v>8.3798764999934647</v>
      </c>
      <c r="O188" s="42">
        <f t="shared" si="3"/>
        <v>0.61971272000000022</v>
      </c>
      <c r="P188" s="42">
        <f t="shared" si="3"/>
        <v>1.0696265030000001</v>
      </c>
      <c r="Q188" s="42">
        <f t="shared" si="3"/>
        <v>0.55800831699999998</v>
      </c>
      <c r="R188" s="42">
        <f t="shared" si="3"/>
        <v>6.1704402999999991E-2</v>
      </c>
      <c r="S188" s="42">
        <f t="shared" si="3"/>
        <v>0.98914249600000004</v>
      </c>
      <c r="T188" s="42">
        <f t="shared" si="3"/>
        <v>8.0484006999999996E-2</v>
      </c>
      <c r="U188" s="42">
        <f t="shared" si="3"/>
        <v>3.8949999999999996</v>
      </c>
      <c r="V188" s="42">
        <f t="shared" si="3"/>
        <v>9.2175999999999974</v>
      </c>
      <c r="W188" s="42">
        <f t="shared" si="3"/>
        <v>4.5581504039306626</v>
      </c>
      <c r="X188" s="42">
        <f t="shared" si="3"/>
        <v>20.266105032770838</v>
      </c>
      <c r="Y188" s="42">
        <f t="shared" si="3"/>
        <v>24.824255436701499</v>
      </c>
      <c r="Z188" s="42">
        <f t="shared" si="3"/>
        <v>2.0671217355023143E-3</v>
      </c>
      <c r="AA188" s="42">
        <f t="shared" si="3"/>
        <v>4.4236405139749514E-4</v>
      </c>
      <c r="AB188" s="42">
        <f t="shared" si="3"/>
        <v>4.4236448410000004E-4</v>
      </c>
      <c r="AC188" s="42">
        <f t="shared" si="3"/>
        <v>2.9863550975563809E-4</v>
      </c>
      <c r="AD188" s="42">
        <f t="shared" si="3"/>
        <v>0.20263346546684341</v>
      </c>
      <c r="AE188" s="42">
        <f t="shared" si="3"/>
        <v>1.8237011892015909</v>
      </c>
      <c r="AF188" s="42">
        <f t="shared" si="3"/>
        <v>2.0263346546684344</v>
      </c>
      <c r="AG188" s="42">
        <f t="shared" si="3"/>
        <v>0.67809440426630507</v>
      </c>
      <c r="AH188" s="42">
        <f t="shared" si="3"/>
        <v>1.153539906108197</v>
      </c>
      <c r="AI188" s="42">
        <f t="shared" si="3"/>
        <v>3.6944453749681454</v>
      </c>
      <c r="AJ188" s="42">
        <f t="shared" si="3"/>
        <v>4.5086451339276332E-5</v>
      </c>
      <c r="AK188" s="42">
        <f t="shared" si="3"/>
        <v>5.4484382975074141E-5</v>
      </c>
      <c r="AL188" s="42">
        <f t="shared" si="3"/>
        <v>1.3626987572070394E-4</v>
      </c>
      <c r="AM188" s="42">
        <f t="shared" si="3"/>
        <v>0.67843812622740007</v>
      </c>
      <c r="AN188" s="42">
        <f t="shared" si="3"/>
        <v>1.3562278559580156</v>
      </c>
      <c r="AO188" s="42">
        <f t="shared" si="3"/>
        <v>5.5182828340454551</v>
      </c>
      <c r="AP188" s="42">
        <f t="shared" si="3"/>
        <v>313.35236304900002</v>
      </c>
      <c r="AQ188" s="42">
        <f t="shared" si="3"/>
        <v>168.72819548699997</v>
      </c>
      <c r="AR188" s="42">
        <f t="shared" si="3"/>
        <v>482.08055853599996</v>
      </c>
      <c r="AS188" s="42">
        <f t="shared" si="3"/>
        <v>15.188207918000002</v>
      </c>
      <c r="AT188" s="42">
        <f t="shared" si="3"/>
        <v>1404.2810015289999</v>
      </c>
      <c r="AU188" s="42">
        <f t="shared" si="3"/>
        <v>3092.5083720160001</v>
      </c>
      <c r="AV188" s="42">
        <f t="shared" si="3"/>
        <v>938.86854883000001</v>
      </c>
      <c r="AW188" s="42">
        <f t="shared" si="3"/>
        <v>2071.6168775280003</v>
      </c>
      <c r="AX188" s="42">
        <f t="shared" si="3"/>
        <v>879.52577429400003</v>
      </c>
      <c r="AY188" s="42">
        <f t="shared" si="3"/>
        <v>1940.4748832099999</v>
      </c>
      <c r="AZ188" s="42">
        <f t="shared" si="3"/>
        <v>0.18166398142857143</v>
      </c>
      <c r="BA188" s="42">
        <f t="shared" si="3"/>
        <v>0.36332797142857143</v>
      </c>
      <c r="BB188" s="42">
        <f t="shared" si="3"/>
        <v>24.343318160999999</v>
      </c>
      <c r="BC188" s="42">
        <f t="shared" si="3"/>
        <v>1646.9927182459999</v>
      </c>
      <c r="BD188" s="42">
        <f t="shared" si="3"/>
        <v>3605.9180194810001</v>
      </c>
      <c r="BE188" s="42">
        <f t="shared" si="3"/>
        <v>1.0999315314285714</v>
      </c>
      <c r="BF188" s="42">
        <f t="shared" si="3"/>
        <v>2.1998630685714282</v>
      </c>
      <c r="BG188" s="42">
        <f t="shared" si="3"/>
        <v>38.243083958999996</v>
      </c>
      <c r="BH188" s="42">
        <f t="shared" si="3"/>
        <v>219.693306804</v>
      </c>
      <c r="BI188" s="42">
        <f t="shared" si="3"/>
        <v>0.18</v>
      </c>
      <c r="BJ188" s="42">
        <f t="shared" si="3"/>
        <v>0.18</v>
      </c>
      <c r="BK188" s="42">
        <f t="shared" si="3"/>
        <v>0.03</v>
      </c>
      <c r="BL188" s="42">
        <f t="shared" si="3"/>
        <v>0.03</v>
      </c>
    </row>
    <row r="189" spans="1:64" s="37" customFormat="1" x14ac:dyDescent="0.2">
      <c r="A189" s="7"/>
      <c r="B189" s="37">
        <v>5</v>
      </c>
      <c r="C189" s="7" t="s">
        <v>173</v>
      </c>
      <c r="D189" s="42">
        <f>IF(D67="－","－",MAX(D67:D73))</f>
        <v>4.6412605620000003</v>
      </c>
      <c r="E189" s="42">
        <f>IF(E67="－","－",SUM(E67:E73))</f>
        <v>302</v>
      </c>
      <c r="F189" s="42">
        <f t="shared" ref="F189:BL189" si="4">IF(F67="－","－",SUM(F67:F73))</f>
        <v>0</v>
      </c>
      <c r="G189" s="42">
        <f t="shared" si="4"/>
        <v>0</v>
      </c>
      <c r="H189" s="42">
        <f t="shared" si="4"/>
        <v>302</v>
      </c>
      <c r="I189" s="42">
        <f t="shared" si="4"/>
        <v>0</v>
      </c>
      <c r="J189" s="42">
        <f t="shared" si="4"/>
        <v>0</v>
      </c>
      <c r="K189" s="42">
        <f t="shared" si="4"/>
        <v>0</v>
      </c>
      <c r="L189" s="42">
        <f t="shared" si="4"/>
        <v>0</v>
      </c>
      <c r="M189" s="42">
        <f t="shared" si="4"/>
        <v>0</v>
      </c>
      <c r="N189" s="42">
        <f t="shared" si="4"/>
        <v>0</v>
      </c>
      <c r="O189" s="42">
        <f t="shared" si="4"/>
        <v>0</v>
      </c>
      <c r="P189" s="42">
        <f t="shared" si="4"/>
        <v>0</v>
      </c>
      <c r="Q189" s="42">
        <f t="shared" si="4"/>
        <v>0</v>
      </c>
      <c r="R189" s="42">
        <f t="shared" si="4"/>
        <v>0</v>
      </c>
      <c r="S189" s="42">
        <f t="shared" si="4"/>
        <v>0</v>
      </c>
      <c r="T189" s="42">
        <f t="shared" si="4"/>
        <v>0</v>
      </c>
      <c r="U189" s="42">
        <f t="shared" si="4"/>
        <v>0</v>
      </c>
      <c r="V189" s="42">
        <f t="shared" si="4"/>
        <v>0</v>
      </c>
      <c r="W189" s="42">
        <f t="shared" si="4"/>
        <v>0</v>
      </c>
      <c r="X189" s="42">
        <f t="shared" si="4"/>
        <v>0</v>
      </c>
      <c r="Y189" s="42">
        <f t="shared" si="4"/>
        <v>0</v>
      </c>
      <c r="Z189" s="42">
        <f t="shared" si="4"/>
        <v>0</v>
      </c>
      <c r="AA189" s="42">
        <f t="shared" si="4"/>
        <v>0</v>
      </c>
      <c r="AB189" s="42">
        <f t="shared" si="4"/>
        <v>0</v>
      </c>
      <c r="AC189" s="42">
        <f t="shared" si="4"/>
        <v>0</v>
      </c>
      <c r="AD189" s="42">
        <f t="shared" si="4"/>
        <v>0</v>
      </c>
      <c r="AE189" s="42">
        <f t="shared" si="4"/>
        <v>0</v>
      </c>
      <c r="AF189" s="42">
        <f t="shared" si="4"/>
        <v>0</v>
      </c>
      <c r="AG189" s="42">
        <f t="shared" si="4"/>
        <v>0</v>
      </c>
      <c r="AH189" s="42">
        <f t="shared" si="4"/>
        <v>0</v>
      </c>
      <c r="AI189" s="42">
        <f t="shared" si="4"/>
        <v>0</v>
      </c>
      <c r="AJ189" s="42">
        <f t="shared" si="4"/>
        <v>0</v>
      </c>
      <c r="AK189" s="42">
        <f t="shared" si="4"/>
        <v>0</v>
      </c>
      <c r="AL189" s="42">
        <f t="shared" si="4"/>
        <v>0</v>
      </c>
      <c r="AM189" s="42">
        <f t="shared" si="4"/>
        <v>0</v>
      </c>
      <c r="AN189" s="42">
        <f t="shared" si="4"/>
        <v>0</v>
      </c>
      <c r="AO189" s="42">
        <f t="shared" si="4"/>
        <v>0</v>
      </c>
      <c r="AP189" s="42">
        <f t="shared" si="4"/>
        <v>0</v>
      </c>
      <c r="AQ189" s="42">
        <f t="shared" si="4"/>
        <v>0</v>
      </c>
      <c r="AR189" s="42">
        <f t="shared" si="4"/>
        <v>0</v>
      </c>
      <c r="AS189" s="42">
        <f t="shared" si="4"/>
        <v>0</v>
      </c>
      <c r="AT189" s="42">
        <f t="shared" si="4"/>
        <v>0</v>
      </c>
      <c r="AU189" s="42">
        <f t="shared" si="4"/>
        <v>0</v>
      </c>
      <c r="AV189" s="42">
        <f t="shared" si="4"/>
        <v>0</v>
      </c>
      <c r="AW189" s="42">
        <f t="shared" si="4"/>
        <v>0</v>
      </c>
      <c r="AX189" s="42">
        <f t="shared" si="4"/>
        <v>0</v>
      </c>
      <c r="AY189" s="42">
        <f t="shared" si="4"/>
        <v>0</v>
      </c>
      <c r="AZ189" s="42">
        <f t="shared" si="4"/>
        <v>0</v>
      </c>
      <c r="BA189" s="42">
        <f t="shared" si="4"/>
        <v>0</v>
      </c>
      <c r="BB189" s="42">
        <f t="shared" si="4"/>
        <v>2.2019219999999999E-2</v>
      </c>
      <c r="BC189" s="42">
        <f t="shared" si="4"/>
        <v>1.284922348</v>
      </c>
      <c r="BD189" s="42">
        <f t="shared" si="4"/>
        <v>2.8015204150000002</v>
      </c>
      <c r="BE189" s="42">
        <f t="shared" si="4"/>
        <v>7.9972942857142858E-3</v>
      </c>
      <c r="BF189" s="42">
        <f t="shared" si="4"/>
        <v>1.599459E-2</v>
      </c>
      <c r="BG189" s="42">
        <f t="shared" si="4"/>
        <v>0</v>
      </c>
      <c r="BH189" s="42">
        <f t="shared" si="4"/>
        <v>0.46457776899999997</v>
      </c>
      <c r="BI189" s="42">
        <f t="shared" si="4"/>
        <v>0</v>
      </c>
      <c r="BJ189" s="42">
        <f t="shared" si="4"/>
        <v>0</v>
      </c>
      <c r="BK189" s="42">
        <f t="shared" si="4"/>
        <v>0</v>
      </c>
      <c r="BL189" s="42">
        <f t="shared" si="4"/>
        <v>0</v>
      </c>
    </row>
    <row r="190" spans="1:64" s="37" customFormat="1" x14ac:dyDescent="0.2">
      <c r="A190" s="7"/>
      <c r="B190" s="37">
        <v>6</v>
      </c>
      <c r="C190" s="7" t="s">
        <v>181</v>
      </c>
      <c r="D190" s="42">
        <f>IF(D74="－","－",MAX(D74:D84))</f>
        <v>6.7624866240000001</v>
      </c>
      <c r="E190" s="42">
        <f>IF(E74="－","－",SUM(E74:E84))</f>
        <v>660</v>
      </c>
      <c r="F190" s="42">
        <f t="shared" ref="F190:BL190" si="5">IF(F74="－","－",SUM(F74:F84))</f>
        <v>9</v>
      </c>
      <c r="G190" s="42">
        <f t="shared" si="5"/>
        <v>23</v>
      </c>
      <c r="H190" s="42">
        <f t="shared" si="5"/>
        <v>628</v>
      </c>
      <c r="I190" s="42">
        <f t="shared" si="5"/>
        <v>519.75976628709554</v>
      </c>
      <c r="J190" s="42">
        <f t="shared" si="5"/>
        <v>818.82804006881224</v>
      </c>
      <c r="K190" s="42">
        <f t="shared" si="5"/>
        <v>462.82819128710548</v>
      </c>
      <c r="L190" s="42">
        <f t="shared" si="5"/>
        <v>56.931574999990126</v>
      </c>
      <c r="M190" s="42">
        <f t="shared" si="5"/>
        <v>1168.2861638558984</v>
      </c>
      <c r="N190" s="42">
        <f t="shared" si="5"/>
        <v>170.30164250000945</v>
      </c>
      <c r="O190" s="42">
        <f t="shared" si="5"/>
        <v>2.2294866519999998</v>
      </c>
      <c r="P190" s="42">
        <f t="shared" si="5"/>
        <v>3.667481429</v>
      </c>
      <c r="Q190" s="42">
        <f t="shared" si="5"/>
        <v>2.0975251799999999</v>
      </c>
      <c r="R190" s="42">
        <f t="shared" si="5"/>
        <v>0.131961472</v>
      </c>
      <c r="S190" s="42">
        <f t="shared" si="5"/>
        <v>3.4953577689999999</v>
      </c>
      <c r="T190" s="42">
        <f t="shared" si="5"/>
        <v>0.17212366000000001</v>
      </c>
      <c r="U190" s="42">
        <f t="shared" si="5"/>
        <v>4.4352999999999998</v>
      </c>
      <c r="V190" s="42">
        <f t="shared" si="5"/>
        <v>10.472899999999997</v>
      </c>
      <c r="W190" s="42">
        <f t="shared" si="5"/>
        <v>526.42455293909552</v>
      </c>
      <c r="X190" s="42">
        <f t="shared" si="5"/>
        <v>832.96842149781219</v>
      </c>
      <c r="Y190" s="42">
        <f t="shared" si="5"/>
        <v>1359.3929744369077</v>
      </c>
      <c r="Z190" s="42">
        <f t="shared" si="5"/>
        <v>1.9693821321506659</v>
      </c>
      <c r="AA190" s="42">
        <f t="shared" si="5"/>
        <v>0.95558800838314917</v>
      </c>
      <c r="AB190" s="42">
        <f t="shared" si="5"/>
        <v>0.95558800817</v>
      </c>
      <c r="AC190" s="42">
        <f t="shared" si="5"/>
        <v>9.4239399065933878</v>
      </c>
      <c r="AD190" s="42">
        <f t="shared" si="5"/>
        <v>7.5488027861243578</v>
      </c>
      <c r="AE190" s="42">
        <f t="shared" si="5"/>
        <v>130.14717527282963</v>
      </c>
      <c r="AF190" s="42">
        <f t="shared" si="5"/>
        <v>137.69597805895398</v>
      </c>
      <c r="AG190" s="42">
        <f t="shared" si="5"/>
        <v>0.79283030904192908</v>
      </c>
      <c r="AH190" s="42">
        <f t="shared" si="5"/>
        <v>1.348722824577075</v>
      </c>
      <c r="AI190" s="42">
        <f t="shared" si="5"/>
        <v>4.3195582354698221</v>
      </c>
      <c r="AJ190" s="42">
        <f t="shared" si="5"/>
        <v>9.7532355617786212E-2</v>
      </c>
      <c r="AK190" s="42">
        <f t="shared" si="5"/>
        <v>0.11786108389412205</v>
      </c>
      <c r="AL190" s="42">
        <f t="shared" si="5"/>
        <v>0.29478016226974835</v>
      </c>
      <c r="AM190" s="42">
        <f t="shared" si="5"/>
        <v>10.314302571253103</v>
      </c>
      <c r="AN190" s="42">
        <f t="shared" si="5"/>
        <v>9.0153866945955539</v>
      </c>
      <c r="AO190" s="42">
        <f t="shared" si="5"/>
        <v>134.7615136705692</v>
      </c>
      <c r="AP190" s="42">
        <f t="shared" si="5"/>
        <v>1993.6429913429999</v>
      </c>
      <c r="AQ190" s="42">
        <f t="shared" si="5"/>
        <v>1073.500072261</v>
      </c>
      <c r="AR190" s="42">
        <f t="shared" si="5"/>
        <v>3067.1430636039995</v>
      </c>
      <c r="AS190" s="42">
        <f t="shared" si="5"/>
        <v>213.001465747</v>
      </c>
      <c r="AT190" s="42">
        <f t="shared" si="5"/>
        <v>4376.3337147880002</v>
      </c>
      <c r="AU190" s="42">
        <f t="shared" si="5"/>
        <v>9496.2438236599992</v>
      </c>
      <c r="AV190" s="42">
        <f t="shared" si="5"/>
        <v>3398.476950498</v>
      </c>
      <c r="AW190" s="42">
        <f t="shared" si="5"/>
        <v>7307.9213327349999</v>
      </c>
      <c r="AX190" s="42">
        <f t="shared" si="5"/>
        <v>3353.62337776</v>
      </c>
      <c r="AY190" s="42">
        <f t="shared" si="5"/>
        <v>7206.5456617359996</v>
      </c>
      <c r="AZ190" s="42">
        <f t="shared" si="5"/>
        <v>9.9986294900000008</v>
      </c>
      <c r="BA190" s="42">
        <f t="shared" si="5"/>
        <v>19.997258981428573</v>
      </c>
      <c r="BB190" s="42">
        <f t="shared" si="5"/>
        <v>14.272974188000001</v>
      </c>
      <c r="BC190" s="42">
        <f t="shared" si="5"/>
        <v>906.47131357000012</v>
      </c>
      <c r="BD190" s="42">
        <f t="shared" si="5"/>
        <v>2038.7542117530002</v>
      </c>
      <c r="BE190" s="42">
        <f t="shared" si="5"/>
        <v>0.84024572857142854</v>
      </c>
      <c r="BF190" s="42">
        <f t="shared" si="5"/>
        <v>1.6804914600000003</v>
      </c>
      <c r="BG190" s="42">
        <f t="shared" si="5"/>
        <v>38.916443068</v>
      </c>
      <c r="BH190" s="42">
        <f t="shared" si="5"/>
        <v>116.47296118200001</v>
      </c>
      <c r="BI190" s="42">
        <f t="shared" si="5"/>
        <v>1.5900000000000005</v>
      </c>
      <c r="BJ190" s="42">
        <f t="shared" si="5"/>
        <v>2.31</v>
      </c>
      <c r="BK190" s="42">
        <f t="shared" si="5"/>
        <v>3.0300000000000016</v>
      </c>
      <c r="BL190" s="42">
        <f t="shared" si="5"/>
        <v>4.01</v>
      </c>
    </row>
    <row r="191" spans="1:64" s="37" customFormat="1" x14ac:dyDescent="0.2">
      <c r="A191" s="7"/>
      <c r="B191" s="37">
        <v>7</v>
      </c>
      <c r="C191" s="7" t="s">
        <v>193</v>
      </c>
      <c r="D191" s="42">
        <f>IF(D85="－","－",MAX(D85:D91))</f>
        <v>6.3491027310000003</v>
      </c>
      <c r="E191" s="42">
        <f>IF(E85="－","－",SUM(E85:E91))</f>
        <v>347</v>
      </c>
      <c r="F191" s="42">
        <f t="shared" ref="F191:BL191" si="6">IF(F85="－","－",SUM(F85:F91))</f>
        <v>19</v>
      </c>
      <c r="G191" s="42">
        <f t="shared" si="6"/>
        <v>31</v>
      </c>
      <c r="H191" s="42">
        <f t="shared" si="6"/>
        <v>297</v>
      </c>
      <c r="I191" s="42">
        <f t="shared" si="6"/>
        <v>18.908115951399221</v>
      </c>
      <c r="J191" s="42">
        <f t="shared" si="6"/>
        <v>198.43017192570426</v>
      </c>
      <c r="K191" s="42">
        <f t="shared" si="6"/>
        <v>13.784717951406504</v>
      </c>
      <c r="L191" s="42">
        <f t="shared" si="6"/>
        <v>5.1233979999927177</v>
      </c>
      <c r="M191" s="42">
        <f t="shared" si="6"/>
        <v>181.55185737710752</v>
      </c>
      <c r="N191" s="42">
        <f t="shared" si="6"/>
        <v>35.786430499995944</v>
      </c>
      <c r="O191" s="42">
        <f t="shared" si="6"/>
        <v>0.81854750399999987</v>
      </c>
      <c r="P191" s="42">
        <f t="shared" si="6"/>
        <v>1.3721501309999999</v>
      </c>
      <c r="Q191" s="42">
        <f t="shared" si="6"/>
        <v>0.76872457399999994</v>
      </c>
      <c r="R191" s="42">
        <f t="shared" si="6"/>
        <v>4.9822930000000001E-2</v>
      </c>
      <c r="S191" s="42">
        <f t="shared" si="6"/>
        <v>1.3071636979999999</v>
      </c>
      <c r="T191" s="42">
        <f t="shared" si="6"/>
        <v>6.498643300000001E-2</v>
      </c>
      <c r="U191" s="42">
        <f t="shared" si="6"/>
        <v>4.1692499999999999</v>
      </c>
      <c r="V191" s="42">
        <f t="shared" si="6"/>
        <v>9.8950999999999993</v>
      </c>
      <c r="W191" s="42">
        <f t="shared" si="6"/>
        <v>23.895913455399224</v>
      </c>
      <c r="X191" s="42">
        <f t="shared" si="6"/>
        <v>209.69742205670428</v>
      </c>
      <c r="Y191" s="42">
        <f t="shared" si="6"/>
        <v>233.59333551210352</v>
      </c>
      <c r="Z191" s="42">
        <f t="shared" si="6"/>
        <v>0.20111016903642193</v>
      </c>
      <c r="AA191" s="42">
        <f t="shared" si="6"/>
        <v>9.5636814749961357E-2</v>
      </c>
      <c r="AB191" s="42">
        <f t="shared" si="6"/>
        <v>9.5636814802000009E-2</v>
      </c>
      <c r="AC191" s="42">
        <f t="shared" si="6"/>
        <v>0.16712675171715458</v>
      </c>
      <c r="AD191" s="42">
        <f t="shared" si="6"/>
        <v>1.5839472950478792</v>
      </c>
      <c r="AE191" s="42">
        <f t="shared" si="6"/>
        <v>14.255525655430912</v>
      </c>
      <c r="AF191" s="42">
        <f t="shared" si="6"/>
        <v>15.839472950478793</v>
      </c>
      <c r="AG191" s="42">
        <f t="shared" si="6"/>
        <v>0.7838153474480597</v>
      </c>
      <c r="AH191" s="42">
        <f t="shared" si="6"/>
        <v>1.3333870278426763</v>
      </c>
      <c r="AI191" s="42">
        <f t="shared" si="6"/>
        <v>4.2704422378204638</v>
      </c>
      <c r="AJ191" s="42">
        <f t="shared" si="6"/>
        <v>9.7611022615235049E-3</v>
      </c>
      <c r="AK191" s="42">
        <f t="shared" si="6"/>
        <v>1.1795730541168387E-2</v>
      </c>
      <c r="AL191" s="42">
        <f t="shared" si="6"/>
        <v>2.9502082011560862E-2</v>
      </c>
      <c r="AM191" s="42">
        <f t="shared" si="6"/>
        <v>0.96070320142673782</v>
      </c>
      <c r="AN191" s="42">
        <f t="shared" si="6"/>
        <v>2.9291300534317237</v>
      </c>
      <c r="AO191" s="42">
        <f t="shared" si="6"/>
        <v>18.555469975262938</v>
      </c>
      <c r="AP191" s="42">
        <f t="shared" si="6"/>
        <v>991.71218210100005</v>
      </c>
      <c r="AQ191" s="42">
        <f t="shared" si="6"/>
        <v>533.99886728199999</v>
      </c>
      <c r="AR191" s="42">
        <f t="shared" si="6"/>
        <v>1525.711049383</v>
      </c>
      <c r="AS191" s="42">
        <f t="shared" si="6"/>
        <v>127.94631987999999</v>
      </c>
      <c r="AT191" s="42">
        <f t="shared" si="6"/>
        <v>3914.3320687790001</v>
      </c>
      <c r="AU191" s="42">
        <f t="shared" si="6"/>
        <v>9166.483584810001</v>
      </c>
      <c r="AV191" s="42">
        <f t="shared" si="6"/>
        <v>2502.5526689019998</v>
      </c>
      <c r="AW191" s="42">
        <f t="shared" si="6"/>
        <v>5877.9007402130001</v>
      </c>
      <c r="AX191" s="42">
        <f t="shared" si="6"/>
        <v>2444.0379161769997</v>
      </c>
      <c r="AY191" s="42">
        <f t="shared" si="6"/>
        <v>5741.8789318150002</v>
      </c>
      <c r="AZ191" s="42">
        <f t="shared" si="6"/>
        <v>50.867984917142856</v>
      </c>
      <c r="BA191" s="42">
        <f t="shared" si="6"/>
        <v>101.73596984000001</v>
      </c>
      <c r="BB191" s="42">
        <f t="shared" si="6"/>
        <v>4.2321762659999997</v>
      </c>
      <c r="BC191" s="42">
        <f t="shared" si="6"/>
        <v>238.46144112499999</v>
      </c>
      <c r="BD191" s="42">
        <f t="shared" si="6"/>
        <v>552.81789119199993</v>
      </c>
      <c r="BE191" s="42">
        <f t="shared" si="6"/>
        <v>2.7481664057142856</v>
      </c>
      <c r="BF191" s="42">
        <f t="shared" si="6"/>
        <v>5.4963328114285712</v>
      </c>
      <c r="BG191" s="42">
        <f t="shared" si="6"/>
        <v>14.323550934</v>
      </c>
      <c r="BH191" s="42">
        <f t="shared" si="6"/>
        <v>98.827685265</v>
      </c>
      <c r="BI191" s="42">
        <f t="shared" si="6"/>
        <v>0.93000000000000027</v>
      </c>
      <c r="BJ191" s="42">
        <f t="shared" si="6"/>
        <v>1.0200000000000005</v>
      </c>
      <c r="BK191" s="42">
        <f t="shared" si="6"/>
        <v>0.87000000000000033</v>
      </c>
      <c r="BL191" s="42">
        <f t="shared" si="6"/>
        <v>0.87000000000000033</v>
      </c>
    </row>
    <row r="192" spans="1:64" s="37" customFormat="1" x14ac:dyDescent="0.2">
      <c r="A192" s="7"/>
      <c r="B192" s="37">
        <v>8</v>
      </c>
      <c r="C192" s="7" t="s">
        <v>201</v>
      </c>
      <c r="D192" s="42" t="str">
        <f>IF(D92="－","－",MAX(D92:D114))</f>
        <v>－</v>
      </c>
      <c r="E192" s="42" t="str">
        <f>IF(E92="－","－",SUM(E92:E114))</f>
        <v>－</v>
      </c>
      <c r="F192" s="42" t="str">
        <f t="shared" ref="F192:BL192" si="7">IF(F92="－","－",SUM(F92:F114))</f>
        <v>－</v>
      </c>
      <c r="G192" s="42" t="str">
        <f t="shared" si="7"/>
        <v>－</v>
      </c>
      <c r="H192" s="42" t="str">
        <f t="shared" si="7"/>
        <v>－</v>
      </c>
      <c r="I192" s="42" t="str">
        <f t="shared" si="7"/>
        <v>－</v>
      </c>
      <c r="J192" s="42" t="str">
        <f t="shared" si="7"/>
        <v>－</v>
      </c>
      <c r="K192" s="42" t="str">
        <f t="shared" si="7"/>
        <v>－</v>
      </c>
      <c r="L192" s="42" t="str">
        <f t="shared" si="7"/>
        <v>－</v>
      </c>
      <c r="M192" s="42" t="str">
        <f t="shared" si="7"/>
        <v>－</v>
      </c>
      <c r="N192" s="42" t="str">
        <f t="shared" si="7"/>
        <v>－</v>
      </c>
      <c r="O192" s="42" t="str">
        <f t="shared" si="7"/>
        <v>－</v>
      </c>
      <c r="P192" s="42" t="str">
        <f t="shared" si="7"/>
        <v>－</v>
      </c>
      <c r="Q192" s="42" t="str">
        <f t="shared" si="7"/>
        <v>－</v>
      </c>
      <c r="R192" s="42" t="str">
        <f t="shared" si="7"/>
        <v>－</v>
      </c>
      <c r="S192" s="42" t="str">
        <f t="shared" si="7"/>
        <v>－</v>
      </c>
      <c r="T192" s="42" t="str">
        <f t="shared" si="7"/>
        <v>－</v>
      </c>
      <c r="U192" s="42" t="str">
        <f t="shared" si="7"/>
        <v>－</v>
      </c>
      <c r="V192" s="42" t="str">
        <f t="shared" si="7"/>
        <v>－</v>
      </c>
      <c r="W192" s="42" t="str">
        <f t="shared" si="7"/>
        <v>－</v>
      </c>
      <c r="X192" s="42" t="str">
        <f t="shared" si="7"/>
        <v>－</v>
      </c>
      <c r="Y192" s="42" t="str">
        <f t="shared" si="7"/>
        <v>－</v>
      </c>
      <c r="Z192" s="42" t="str">
        <f t="shared" si="7"/>
        <v>－</v>
      </c>
      <c r="AA192" s="42" t="str">
        <f t="shared" si="7"/>
        <v>－</v>
      </c>
      <c r="AB192" s="42" t="str">
        <f t="shared" si="7"/>
        <v>－</v>
      </c>
      <c r="AC192" s="42" t="str">
        <f t="shared" si="7"/>
        <v>－</v>
      </c>
      <c r="AD192" s="42" t="str">
        <f t="shared" si="7"/>
        <v>－</v>
      </c>
      <c r="AE192" s="42" t="str">
        <f t="shared" si="7"/>
        <v>－</v>
      </c>
      <c r="AF192" s="42" t="str">
        <f t="shared" si="7"/>
        <v>－</v>
      </c>
      <c r="AG192" s="42" t="str">
        <f t="shared" si="7"/>
        <v>－</v>
      </c>
      <c r="AH192" s="42" t="str">
        <f t="shared" si="7"/>
        <v>－</v>
      </c>
      <c r="AI192" s="42" t="str">
        <f t="shared" si="7"/>
        <v>－</v>
      </c>
      <c r="AJ192" s="42" t="str">
        <f t="shared" si="7"/>
        <v>－</v>
      </c>
      <c r="AK192" s="42" t="str">
        <f t="shared" si="7"/>
        <v>－</v>
      </c>
      <c r="AL192" s="42" t="str">
        <f t="shared" si="7"/>
        <v>－</v>
      </c>
      <c r="AM192" s="42" t="str">
        <f t="shared" si="7"/>
        <v>－</v>
      </c>
      <c r="AN192" s="42" t="str">
        <f t="shared" si="7"/>
        <v>－</v>
      </c>
      <c r="AO192" s="42" t="str">
        <f t="shared" si="7"/>
        <v>－</v>
      </c>
      <c r="AP192" s="42" t="str">
        <f t="shared" si="7"/>
        <v>－</v>
      </c>
      <c r="AQ192" s="42" t="str">
        <f t="shared" si="7"/>
        <v>－</v>
      </c>
      <c r="AR192" s="42" t="str">
        <f t="shared" si="7"/>
        <v>－</v>
      </c>
      <c r="AS192" s="42" t="str">
        <f t="shared" si="7"/>
        <v>－</v>
      </c>
      <c r="AT192" s="42" t="str">
        <f t="shared" si="7"/>
        <v>－</v>
      </c>
      <c r="AU192" s="42" t="str">
        <f t="shared" si="7"/>
        <v>－</v>
      </c>
      <c r="AV192" s="42" t="str">
        <f t="shared" si="7"/>
        <v>－</v>
      </c>
      <c r="AW192" s="42" t="str">
        <f t="shared" si="7"/>
        <v>－</v>
      </c>
      <c r="AX192" s="42" t="str">
        <f t="shared" si="7"/>
        <v>－</v>
      </c>
      <c r="AY192" s="42" t="str">
        <f t="shared" si="7"/>
        <v>－</v>
      </c>
      <c r="AZ192" s="42" t="str">
        <f t="shared" si="7"/>
        <v>－</v>
      </c>
      <c r="BA192" s="42" t="str">
        <f t="shared" si="7"/>
        <v>－</v>
      </c>
      <c r="BB192" s="42" t="str">
        <f t="shared" si="7"/>
        <v>－</v>
      </c>
      <c r="BC192" s="42" t="str">
        <f t="shared" si="7"/>
        <v>－</v>
      </c>
      <c r="BD192" s="42" t="str">
        <f t="shared" si="7"/>
        <v>－</v>
      </c>
      <c r="BE192" s="42" t="str">
        <f t="shared" si="7"/>
        <v>－</v>
      </c>
      <c r="BF192" s="42" t="str">
        <f t="shared" si="7"/>
        <v>－</v>
      </c>
      <c r="BG192" s="42" t="str">
        <f t="shared" si="7"/>
        <v>－</v>
      </c>
      <c r="BH192" s="42" t="str">
        <f t="shared" si="7"/>
        <v>－</v>
      </c>
      <c r="BI192" s="42" t="str">
        <f t="shared" si="7"/>
        <v>－</v>
      </c>
      <c r="BJ192" s="42" t="str">
        <f t="shared" si="7"/>
        <v>－</v>
      </c>
      <c r="BK192" s="42" t="str">
        <f t="shared" si="7"/>
        <v>－</v>
      </c>
      <c r="BL192" s="42" t="str">
        <f t="shared" si="7"/>
        <v>－</v>
      </c>
    </row>
    <row r="193" spans="1:64" s="37" customFormat="1" x14ac:dyDescent="0.2">
      <c r="A193" s="7"/>
      <c r="B193" s="37">
        <v>9</v>
      </c>
      <c r="C193" s="7" t="s">
        <v>225</v>
      </c>
      <c r="D193" s="42" t="str">
        <f>IF(D115="－","－",MAX(D115:D122))</f>
        <v>－</v>
      </c>
      <c r="E193" s="42" t="str">
        <f>IF(E115="－","－",SUM(E115:E122))</f>
        <v>－</v>
      </c>
      <c r="F193" s="42" t="str">
        <f t="shared" ref="F193:BL193" si="8">IF(F115="－","－",SUM(F115:F122))</f>
        <v>－</v>
      </c>
      <c r="G193" s="42" t="str">
        <f t="shared" si="8"/>
        <v>－</v>
      </c>
      <c r="H193" s="42" t="str">
        <f t="shared" si="8"/>
        <v>－</v>
      </c>
      <c r="I193" s="42" t="str">
        <f t="shared" si="8"/>
        <v>－</v>
      </c>
      <c r="J193" s="42" t="str">
        <f t="shared" si="8"/>
        <v>－</v>
      </c>
      <c r="K193" s="42" t="str">
        <f t="shared" si="8"/>
        <v>－</v>
      </c>
      <c r="L193" s="42" t="str">
        <f t="shared" si="8"/>
        <v>－</v>
      </c>
      <c r="M193" s="42" t="str">
        <f t="shared" si="8"/>
        <v>－</v>
      </c>
      <c r="N193" s="42" t="str">
        <f t="shared" si="8"/>
        <v>－</v>
      </c>
      <c r="O193" s="42" t="str">
        <f t="shared" si="8"/>
        <v>－</v>
      </c>
      <c r="P193" s="42" t="str">
        <f t="shared" si="8"/>
        <v>－</v>
      </c>
      <c r="Q193" s="42" t="str">
        <f t="shared" si="8"/>
        <v>－</v>
      </c>
      <c r="R193" s="42" t="str">
        <f t="shared" si="8"/>
        <v>－</v>
      </c>
      <c r="S193" s="42" t="str">
        <f t="shared" si="8"/>
        <v>－</v>
      </c>
      <c r="T193" s="42" t="str">
        <f t="shared" si="8"/>
        <v>－</v>
      </c>
      <c r="U193" s="42" t="str">
        <f t="shared" si="8"/>
        <v>－</v>
      </c>
      <c r="V193" s="42" t="str">
        <f t="shared" si="8"/>
        <v>－</v>
      </c>
      <c r="W193" s="42" t="str">
        <f t="shared" si="8"/>
        <v>－</v>
      </c>
      <c r="X193" s="42" t="str">
        <f t="shared" si="8"/>
        <v>－</v>
      </c>
      <c r="Y193" s="42" t="str">
        <f t="shared" si="8"/>
        <v>－</v>
      </c>
      <c r="Z193" s="42" t="str">
        <f t="shared" si="8"/>
        <v>－</v>
      </c>
      <c r="AA193" s="42" t="str">
        <f t="shared" si="8"/>
        <v>－</v>
      </c>
      <c r="AB193" s="42" t="str">
        <f t="shared" si="8"/>
        <v>－</v>
      </c>
      <c r="AC193" s="42" t="str">
        <f t="shared" si="8"/>
        <v>－</v>
      </c>
      <c r="AD193" s="42" t="str">
        <f t="shared" si="8"/>
        <v>－</v>
      </c>
      <c r="AE193" s="42" t="str">
        <f t="shared" si="8"/>
        <v>－</v>
      </c>
      <c r="AF193" s="42" t="str">
        <f t="shared" si="8"/>
        <v>－</v>
      </c>
      <c r="AG193" s="42" t="str">
        <f t="shared" si="8"/>
        <v>－</v>
      </c>
      <c r="AH193" s="42" t="str">
        <f t="shared" si="8"/>
        <v>－</v>
      </c>
      <c r="AI193" s="42" t="str">
        <f t="shared" si="8"/>
        <v>－</v>
      </c>
      <c r="AJ193" s="42" t="str">
        <f t="shared" si="8"/>
        <v>－</v>
      </c>
      <c r="AK193" s="42" t="str">
        <f t="shared" si="8"/>
        <v>－</v>
      </c>
      <c r="AL193" s="42" t="str">
        <f t="shared" si="8"/>
        <v>－</v>
      </c>
      <c r="AM193" s="42" t="str">
        <f t="shared" si="8"/>
        <v>－</v>
      </c>
      <c r="AN193" s="42" t="str">
        <f t="shared" si="8"/>
        <v>－</v>
      </c>
      <c r="AO193" s="42" t="str">
        <f t="shared" si="8"/>
        <v>－</v>
      </c>
      <c r="AP193" s="42" t="str">
        <f t="shared" si="8"/>
        <v>－</v>
      </c>
      <c r="AQ193" s="42" t="str">
        <f t="shared" si="8"/>
        <v>－</v>
      </c>
      <c r="AR193" s="42" t="str">
        <f t="shared" si="8"/>
        <v>－</v>
      </c>
      <c r="AS193" s="42" t="str">
        <f t="shared" si="8"/>
        <v>－</v>
      </c>
      <c r="AT193" s="42" t="str">
        <f t="shared" si="8"/>
        <v>－</v>
      </c>
      <c r="AU193" s="42" t="str">
        <f t="shared" si="8"/>
        <v>－</v>
      </c>
      <c r="AV193" s="42" t="str">
        <f t="shared" si="8"/>
        <v>－</v>
      </c>
      <c r="AW193" s="42" t="str">
        <f t="shared" si="8"/>
        <v>－</v>
      </c>
      <c r="AX193" s="42" t="str">
        <f t="shared" si="8"/>
        <v>－</v>
      </c>
      <c r="AY193" s="42" t="str">
        <f t="shared" si="8"/>
        <v>－</v>
      </c>
      <c r="AZ193" s="42" t="str">
        <f t="shared" si="8"/>
        <v>－</v>
      </c>
      <c r="BA193" s="42" t="str">
        <f t="shared" si="8"/>
        <v>－</v>
      </c>
      <c r="BB193" s="42" t="str">
        <f t="shared" si="8"/>
        <v>－</v>
      </c>
      <c r="BC193" s="42" t="str">
        <f t="shared" si="8"/>
        <v>－</v>
      </c>
      <c r="BD193" s="42" t="str">
        <f t="shared" si="8"/>
        <v>－</v>
      </c>
      <c r="BE193" s="42" t="str">
        <f t="shared" si="8"/>
        <v>－</v>
      </c>
      <c r="BF193" s="42" t="str">
        <f t="shared" si="8"/>
        <v>－</v>
      </c>
      <c r="BG193" s="42" t="str">
        <f t="shared" si="8"/>
        <v>－</v>
      </c>
      <c r="BH193" s="42" t="str">
        <f t="shared" si="8"/>
        <v>－</v>
      </c>
      <c r="BI193" s="42" t="str">
        <f t="shared" si="8"/>
        <v>－</v>
      </c>
      <c r="BJ193" s="42" t="str">
        <f t="shared" si="8"/>
        <v>－</v>
      </c>
      <c r="BK193" s="42" t="str">
        <f t="shared" si="8"/>
        <v>－</v>
      </c>
      <c r="BL193" s="42" t="str">
        <f t="shared" si="8"/>
        <v>－</v>
      </c>
    </row>
    <row r="194" spans="1:64" s="37" customFormat="1" x14ac:dyDescent="0.2">
      <c r="A194" s="7"/>
      <c r="B194" s="37">
        <v>10</v>
      </c>
      <c r="C194" s="7" t="s">
        <v>3</v>
      </c>
      <c r="D194" s="42" t="str">
        <f>IF(D123="－","－",MAX(D123:D132))</f>
        <v>－</v>
      </c>
      <c r="E194" s="42" t="str">
        <f>IF(E123="－","－",SUM(E123:E132))</f>
        <v>－</v>
      </c>
      <c r="F194" s="42" t="str">
        <f t="shared" ref="F194:BL194" si="9">IF(F123="－","－",SUM(F123:F132))</f>
        <v>－</v>
      </c>
      <c r="G194" s="42" t="str">
        <f t="shared" si="9"/>
        <v>－</v>
      </c>
      <c r="H194" s="42" t="str">
        <f t="shared" si="9"/>
        <v>－</v>
      </c>
      <c r="I194" s="42" t="str">
        <f t="shared" si="9"/>
        <v>－</v>
      </c>
      <c r="J194" s="42" t="str">
        <f t="shared" si="9"/>
        <v>－</v>
      </c>
      <c r="K194" s="42" t="str">
        <f t="shared" si="9"/>
        <v>－</v>
      </c>
      <c r="L194" s="42" t="str">
        <f t="shared" si="9"/>
        <v>－</v>
      </c>
      <c r="M194" s="42" t="str">
        <f t="shared" si="9"/>
        <v>－</v>
      </c>
      <c r="N194" s="42" t="str">
        <f t="shared" si="9"/>
        <v>－</v>
      </c>
      <c r="O194" s="42" t="str">
        <f t="shared" si="9"/>
        <v>－</v>
      </c>
      <c r="P194" s="42" t="str">
        <f t="shared" si="9"/>
        <v>－</v>
      </c>
      <c r="Q194" s="42" t="str">
        <f t="shared" si="9"/>
        <v>－</v>
      </c>
      <c r="R194" s="42" t="str">
        <f t="shared" si="9"/>
        <v>－</v>
      </c>
      <c r="S194" s="42" t="str">
        <f t="shared" si="9"/>
        <v>－</v>
      </c>
      <c r="T194" s="42" t="str">
        <f t="shared" si="9"/>
        <v>－</v>
      </c>
      <c r="U194" s="42" t="str">
        <f t="shared" si="9"/>
        <v>－</v>
      </c>
      <c r="V194" s="42" t="str">
        <f t="shared" si="9"/>
        <v>－</v>
      </c>
      <c r="W194" s="42" t="str">
        <f t="shared" si="9"/>
        <v>－</v>
      </c>
      <c r="X194" s="42" t="str">
        <f t="shared" si="9"/>
        <v>－</v>
      </c>
      <c r="Y194" s="42" t="str">
        <f t="shared" si="9"/>
        <v>－</v>
      </c>
      <c r="Z194" s="42" t="str">
        <f t="shared" si="9"/>
        <v>－</v>
      </c>
      <c r="AA194" s="42" t="str">
        <f t="shared" si="9"/>
        <v>－</v>
      </c>
      <c r="AB194" s="42" t="str">
        <f t="shared" si="9"/>
        <v>－</v>
      </c>
      <c r="AC194" s="42" t="str">
        <f t="shared" si="9"/>
        <v>－</v>
      </c>
      <c r="AD194" s="42" t="str">
        <f t="shared" si="9"/>
        <v>－</v>
      </c>
      <c r="AE194" s="42" t="str">
        <f t="shared" si="9"/>
        <v>－</v>
      </c>
      <c r="AF194" s="42" t="str">
        <f t="shared" si="9"/>
        <v>－</v>
      </c>
      <c r="AG194" s="42" t="str">
        <f t="shared" si="9"/>
        <v>－</v>
      </c>
      <c r="AH194" s="42" t="str">
        <f t="shared" si="9"/>
        <v>－</v>
      </c>
      <c r="AI194" s="42" t="str">
        <f t="shared" si="9"/>
        <v>－</v>
      </c>
      <c r="AJ194" s="42" t="str">
        <f t="shared" si="9"/>
        <v>－</v>
      </c>
      <c r="AK194" s="42" t="str">
        <f t="shared" si="9"/>
        <v>－</v>
      </c>
      <c r="AL194" s="42" t="str">
        <f t="shared" si="9"/>
        <v>－</v>
      </c>
      <c r="AM194" s="42" t="str">
        <f t="shared" si="9"/>
        <v>－</v>
      </c>
      <c r="AN194" s="42" t="str">
        <f t="shared" si="9"/>
        <v>－</v>
      </c>
      <c r="AO194" s="42" t="str">
        <f t="shared" si="9"/>
        <v>－</v>
      </c>
      <c r="AP194" s="42" t="str">
        <f t="shared" si="9"/>
        <v>－</v>
      </c>
      <c r="AQ194" s="42" t="str">
        <f t="shared" si="9"/>
        <v>－</v>
      </c>
      <c r="AR194" s="42" t="str">
        <f t="shared" si="9"/>
        <v>－</v>
      </c>
      <c r="AS194" s="42" t="str">
        <f t="shared" si="9"/>
        <v>－</v>
      </c>
      <c r="AT194" s="42" t="str">
        <f t="shared" si="9"/>
        <v>－</v>
      </c>
      <c r="AU194" s="42" t="str">
        <f t="shared" si="9"/>
        <v>－</v>
      </c>
      <c r="AV194" s="42" t="str">
        <f t="shared" si="9"/>
        <v>－</v>
      </c>
      <c r="AW194" s="42" t="str">
        <f t="shared" si="9"/>
        <v>－</v>
      </c>
      <c r="AX194" s="42" t="str">
        <f t="shared" si="9"/>
        <v>－</v>
      </c>
      <c r="AY194" s="42" t="str">
        <f t="shared" si="9"/>
        <v>－</v>
      </c>
      <c r="AZ194" s="42" t="str">
        <f t="shared" si="9"/>
        <v>－</v>
      </c>
      <c r="BA194" s="42" t="str">
        <f t="shared" si="9"/>
        <v>－</v>
      </c>
      <c r="BB194" s="42" t="str">
        <f t="shared" si="9"/>
        <v>－</v>
      </c>
      <c r="BC194" s="42" t="str">
        <f t="shared" si="9"/>
        <v>－</v>
      </c>
      <c r="BD194" s="42" t="str">
        <f t="shared" si="9"/>
        <v>－</v>
      </c>
      <c r="BE194" s="42" t="str">
        <f t="shared" si="9"/>
        <v>－</v>
      </c>
      <c r="BF194" s="42" t="str">
        <f t="shared" si="9"/>
        <v>－</v>
      </c>
      <c r="BG194" s="42" t="str">
        <f t="shared" si="9"/>
        <v>－</v>
      </c>
      <c r="BH194" s="42" t="str">
        <f t="shared" si="9"/>
        <v>－</v>
      </c>
      <c r="BI194" s="42" t="str">
        <f t="shared" si="9"/>
        <v>－</v>
      </c>
      <c r="BJ194" s="42" t="str">
        <f t="shared" si="9"/>
        <v>－</v>
      </c>
      <c r="BK194" s="42" t="str">
        <f t="shared" si="9"/>
        <v>－</v>
      </c>
      <c r="BL194" s="42" t="str">
        <f t="shared" si="9"/>
        <v>－</v>
      </c>
    </row>
    <row r="195" spans="1:64" s="37" customFormat="1" x14ac:dyDescent="0.2">
      <c r="A195" s="7"/>
      <c r="B195" s="37">
        <v>11</v>
      </c>
      <c r="C195" s="7" t="s">
        <v>14</v>
      </c>
      <c r="D195" s="42" t="str">
        <f>IF(D133="－","－",MAX(D133:D150))</f>
        <v>－</v>
      </c>
      <c r="E195" s="42" t="str">
        <f>IF(E133="－","－",SUM(E133:E150))</f>
        <v>－</v>
      </c>
      <c r="F195" s="42" t="str">
        <f t="shared" ref="F195:BL195" si="10">IF(F133="－","－",SUM(F133:F150))</f>
        <v>－</v>
      </c>
      <c r="G195" s="42" t="str">
        <f t="shared" si="10"/>
        <v>－</v>
      </c>
      <c r="H195" s="42" t="str">
        <f t="shared" si="10"/>
        <v>－</v>
      </c>
      <c r="I195" s="42" t="str">
        <f t="shared" si="10"/>
        <v>－</v>
      </c>
      <c r="J195" s="42" t="str">
        <f t="shared" si="10"/>
        <v>－</v>
      </c>
      <c r="K195" s="42" t="str">
        <f t="shared" si="10"/>
        <v>－</v>
      </c>
      <c r="L195" s="42" t="str">
        <f t="shared" si="10"/>
        <v>－</v>
      </c>
      <c r="M195" s="42" t="str">
        <f t="shared" si="10"/>
        <v>－</v>
      </c>
      <c r="N195" s="42" t="str">
        <f t="shared" si="10"/>
        <v>－</v>
      </c>
      <c r="O195" s="42" t="str">
        <f t="shared" si="10"/>
        <v>－</v>
      </c>
      <c r="P195" s="42" t="str">
        <f t="shared" si="10"/>
        <v>－</v>
      </c>
      <c r="Q195" s="42" t="str">
        <f t="shared" si="10"/>
        <v>－</v>
      </c>
      <c r="R195" s="42" t="str">
        <f t="shared" si="10"/>
        <v>－</v>
      </c>
      <c r="S195" s="42" t="str">
        <f t="shared" si="10"/>
        <v>－</v>
      </c>
      <c r="T195" s="42" t="str">
        <f t="shared" si="10"/>
        <v>－</v>
      </c>
      <c r="U195" s="42" t="str">
        <f t="shared" si="10"/>
        <v>－</v>
      </c>
      <c r="V195" s="42" t="str">
        <f t="shared" si="10"/>
        <v>－</v>
      </c>
      <c r="W195" s="42" t="str">
        <f t="shared" si="10"/>
        <v>－</v>
      </c>
      <c r="X195" s="42" t="str">
        <f t="shared" si="10"/>
        <v>－</v>
      </c>
      <c r="Y195" s="42" t="str">
        <f t="shared" si="10"/>
        <v>－</v>
      </c>
      <c r="Z195" s="42" t="str">
        <f t="shared" si="10"/>
        <v>－</v>
      </c>
      <c r="AA195" s="42" t="str">
        <f t="shared" si="10"/>
        <v>－</v>
      </c>
      <c r="AB195" s="42" t="str">
        <f t="shared" si="10"/>
        <v>－</v>
      </c>
      <c r="AC195" s="42" t="str">
        <f t="shared" si="10"/>
        <v>－</v>
      </c>
      <c r="AD195" s="42" t="str">
        <f t="shared" si="10"/>
        <v>－</v>
      </c>
      <c r="AE195" s="42" t="str">
        <f t="shared" si="10"/>
        <v>－</v>
      </c>
      <c r="AF195" s="42" t="str">
        <f t="shared" si="10"/>
        <v>－</v>
      </c>
      <c r="AG195" s="42" t="str">
        <f t="shared" si="10"/>
        <v>－</v>
      </c>
      <c r="AH195" s="42" t="str">
        <f t="shared" si="10"/>
        <v>－</v>
      </c>
      <c r="AI195" s="42" t="str">
        <f t="shared" si="10"/>
        <v>－</v>
      </c>
      <c r="AJ195" s="42" t="str">
        <f t="shared" si="10"/>
        <v>－</v>
      </c>
      <c r="AK195" s="42" t="str">
        <f t="shared" si="10"/>
        <v>－</v>
      </c>
      <c r="AL195" s="42" t="str">
        <f t="shared" si="10"/>
        <v>－</v>
      </c>
      <c r="AM195" s="42" t="str">
        <f t="shared" si="10"/>
        <v>－</v>
      </c>
      <c r="AN195" s="42" t="str">
        <f t="shared" si="10"/>
        <v>－</v>
      </c>
      <c r="AO195" s="42" t="str">
        <f t="shared" si="10"/>
        <v>－</v>
      </c>
      <c r="AP195" s="42" t="str">
        <f t="shared" si="10"/>
        <v>－</v>
      </c>
      <c r="AQ195" s="42" t="str">
        <f t="shared" si="10"/>
        <v>－</v>
      </c>
      <c r="AR195" s="42" t="str">
        <f t="shared" si="10"/>
        <v>－</v>
      </c>
      <c r="AS195" s="42" t="str">
        <f t="shared" si="10"/>
        <v>－</v>
      </c>
      <c r="AT195" s="42" t="str">
        <f t="shared" si="10"/>
        <v>－</v>
      </c>
      <c r="AU195" s="42" t="str">
        <f t="shared" si="10"/>
        <v>－</v>
      </c>
      <c r="AV195" s="42" t="str">
        <f t="shared" si="10"/>
        <v>－</v>
      </c>
      <c r="AW195" s="42" t="str">
        <f t="shared" si="10"/>
        <v>－</v>
      </c>
      <c r="AX195" s="42" t="str">
        <f t="shared" si="10"/>
        <v>－</v>
      </c>
      <c r="AY195" s="42" t="str">
        <f t="shared" si="10"/>
        <v>－</v>
      </c>
      <c r="AZ195" s="42" t="str">
        <f t="shared" si="10"/>
        <v>－</v>
      </c>
      <c r="BA195" s="42" t="str">
        <f t="shared" si="10"/>
        <v>－</v>
      </c>
      <c r="BB195" s="42" t="str">
        <f t="shared" si="10"/>
        <v>－</v>
      </c>
      <c r="BC195" s="42" t="str">
        <f t="shared" si="10"/>
        <v>－</v>
      </c>
      <c r="BD195" s="42" t="str">
        <f t="shared" si="10"/>
        <v>－</v>
      </c>
      <c r="BE195" s="42" t="str">
        <f t="shared" si="10"/>
        <v>－</v>
      </c>
      <c r="BF195" s="42" t="str">
        <f t="shared" si="10"/>
        <v>－</v>
      </c>
      <c r="BG195" s="42" t="str">
        <f t="shared" si="10"/>
        <v>－</v>
      </c>
      <c r="BH195" s="42" t="str">
        <f t="shared" si="10"/>
        <v>－</v>
      </c>
      <c r="BI195" s="42" t="str">
        <f t="shared" si="10"/>
        <v>－</v>
      </c>
      <c r="BJ195" s="42" t="str">
        <f t="shared" si="10"/>
        <v>－</v>
      </c>
      <c r="BK195" s="42" t="str">
        <f t="shared" si="10"/>
        <v>－</v>
      </c>
      <c r="BL195" s="42" t="str">
        <f t="shared" si="10"/>
        <v>－</v>
      </c>
    </row>
    <row r="196" spans="1:64" s="37" customFormat="1" x14ac:dyDescent="0.2">
      <c r="A196" s="7"/>
      <c r="B196" s="37">
        <v>12</v>
      </c>
      <c r="C196" s="7" t="s">
        <v>235</v>
      </c>
      <c r="D196" s="42" t="str">
        <f>IF(D151="－","－",MAX(D151:D169))</f>
        <v>－</v>
      </c>
      <c r="E196" s="42" t="str">
        <f>IF(E151="－","－",SUM(E151:E169))</f>
        <v>－</v>
      </c>
      <c r="F196" s="42" t="str">
        <f t="shared" ref="F196:BL196" si="11">IF(F151="－","－",SUM(F151:F169))</f>
        <v>－</v>
      </c>
      <c r="G196" s="42" t="str">
        <f t="shared" si="11"/>
        <v>－</v>
      </c>
      <c r="H196" s="42" t="str">
        <f t="shared" si="11"/>
        <v>－</v>
      </c>
      <c r="I196" s="42" t="str">
        <f t="shared" si="11"/>
        <v>－</v>
      </c>
      <c r="J196" s="42" t="str">
        <f t="shared" si="11"/>
        <v>－</v>
      </c>
      <c r="K196" s="42" t="str">
        <f t="shared" si="11"/>
        <v>－</v>
      </c>
      <c r="L196" s="42" t="str">
        <f t="shared" si="11"/>
        <v>－</v>
      </c>
      <c r="M196" s="42" t="str">
        <f t="shared" si="11"/>
        <v>－</v>
      </c>
      <c r="N196" s="42" t="str">
        <f t="shared" si="11"/>
        <v>－</v>
      </c>
      <c r="O196" s="42" t="str">
        <f t="shared" si="11"/>
        <v>－</v>
      </c>
      <c r="P196" s="42" t="str">
        <f t="shared" si="11"/>
        <v>－</v>
      </c>
      <c r="Q196" s="42" t="str">
        <f t="shared" si="11"/>
        <v>－</v>
      </c>
      <c r="R196" s="42" t="str">
        <f t="shared" si="11"/>
        <v>－</v>
      </c>
      <c r="S196" s="42" t="str">
        <f t="shared" si="11"/>
        <v>－</v>
      </c>
      <c r="T196" s="42" t="str">
        <f t="shared" si="11"/>
        <v>－</v>
      </c>
      <c r="U196" s="42" t="str">
        <f t="shared" si="11"/>
        <v>－</v>
      </c>
      <c r="V196" s="42" t="str">
        <f t="shared" si="11"/>
        <v>－</v>
      </c>
      <c r="W196" s="42" t="str">
        <f t="shared" si="11"/>
        <v>－</v>
      </c>
      <c r="X196" s="42" t="str">
        <f t="shared" si="11"/>
        <v>－</v>
      </c>
      <c r="Y196" s="42" t="str">
        <f t="shared" si="11"/>
        <v>－</v>
      </c>
      <c r="Z196" s="42" t="str">
        <f t="shared" si="11"/>
        <v>－</v>
      </c>
      <c r="AA196" s="42" t="str">
        <f t="shared" si="11"/>
        <v>－</v>
      </c>
      <c r="AB196" s="42" t="str">
        <f t="shared" si="11"/>
        <v>－</v>
      </c>
      <c r="AC196" s="42" t="str">
        <f t="shared" si="11"/>
        <v>－</v>
      </c>
      <c r="AD196" s="42" t="str">
        <f t="shared" si="11"/>
        <v>－</v>
      </c>
      <c r="AE196" s="42" t="str">
        <f t="shared" si="11"/>
        <v>－</v>
      </c>
      <c r="AF196" s="42" t="str">
        <f t="shared" si="11"/>
        <v>－</v>
      </c>
      <c r="AG196" s="42" t="str">
        <f t="shared" si="11"/>
        <v>－</v>
      </c>
      <c r="AH196" s="42" t="str">
        <f t="shared" si="11"/>
        <v>－</v>
      </c>
      <c r="AI196" s="42" t="str">
        <f t="shared" si="11"/>
        <v>－</v>
      </c>
      <c r="AJ196" s="42" t="str">
        <f t="shared" si="11"/>
        <v>－</v>
      </c>
      <c r="AK196" s="42" t="str">
        <f t="shared" si="11"/>
        <v>－</v>
      </c>
      <c r="AL196" s="42" t="str">
        <f t="shared" si="11"/>
        <v>－</v>
      </c>
      <c r="AM196" s="42" t="str">
        <f t="shared" si="11"/>
        <v>－</v>
      </c>
      <c r="AN196" s="42" t="str">
        <f t="shared" si="11"/>
        <v>－</v>
      </c>
      <c r="AO196" s="42" t="str">
        <f t="shared" si="11"/>
        <v>－</v>
      </c>
      <c r="AP196" s="42" t="str">
        <f t="shared" si="11"/>
        <v>－</v>
      </c>
      <c r="AQ196" s="42" t="str">
        <f t="shared" si="11"/>
        <v>－</v>
      </c>
      <c r="AR196" s="42" t="str">
        <f t="shared" si="11"/>
        <v>－</v>
      </c>
      <c r="AS196" s="42" t="str">
        <f t="shared" si="11"/>
        <v>－</v>
      </c>
      <c r="AT196" s="42" t="str">
        <f t="shared" si="11"/>
        <v>－</v>
      </c>
      <c r="AU196" s="42" t="str">
        <f t="shared" si="11"/>
        <v>－</v>
      </c>
      <c r="AV196" s="42" t="str">
        <f t="shared" si="11"/>
        <v>－</v>
      </c>
      <c r="AW196" s="42" t="str">
        <f t="shared" si="11"/>
        <v>－</v>
      </c>
      <c r="AX196" s="42" t="str">
        <f t="shared" si="11"/>
        <v>－</v>
      </c>
      <c r="AY196" s="42" t="str">
        <f t="shared" si="11"/>
        <v>－</v>
      </c>
      <c r="AZ196" s="42" t="str">
        <f t="shared" si="11"/>
        <v>－</v>
      </c>
      <c r="BA196" s="42" t="str">
        <f t="shared" si="11"/>
        <v>－</v>
      </c>
      <c r="BB196" s="42" t="str">
        <f t="shared" si="11"/>
        <v>－</v>
      </c>
      <c r="BC196" s="42" t="str">
        <f t="shared" si="11"/>
        <v>－</v>
      </c>
      <c r="BD196" s="42" t="str">
        <f t="shared" si="11"/>
        <v>－</v>
      </c>
      <c r="BE196" s="42" t="str">
        <f t="shared" si="11"/>
        <v>－</v>
      </c>
      <c r="BF196" s="42" t="str">
        <f t="shared" si="11"/>
        <v>－</v>
      </c>
      <c r="BG196" s="42" t="str">
        <f t="shared" si="11"/>
        <v>－</v>
      </c>
      <c r="BH196" s="42" t="str">
        <f t="shared" si="11"/>
        <v>－</v>
      </c>
      <c r="BI196" s="42" t="str">
        <f t="shared" si="11"/>
        <v>－</v>
      </c>
      <c r="BJ196" s="42" t="str">
        <f t="shared" si="11"/>
        <v>－</v>
      </c>
      <c r="BK196" s="42" t="str">
        <f t="shared" si="11"/>
        <v>－</v>
      </c>
      <c r="BL196" s="42" t="str">
        <f t="shared" si="11"/>
        <v>－</v>
      </c>
    </row>
    <row r="197" spans="1:64" s="37" customFormat="1" x14ac:dyDescent="0.2">
      <c r="A197" s="7"/>
      <c r="B197" s="37">
        <v>13</v>
      </c>
      <c r="C197" s="7" t="s">
        <v>255</v>
      </c>
      <c r="D197" s="42" t="str">
        <f>IF(D170="－","－",MAX(D170:D177))</f>
        <v>－</v>
      </c>
      <c r="E197" s="42" t="str">
        <f>IF(E170="－","－",SUM(E170:E177))</f>
        <v>－</v>
      </c>
      <c r="F197" s="42" t="str">
        <f t="shared" ref="F197:BL197" si="12">IF(F170="－","－",SUM(F170:F177))</f>
        <v>－</v>
      </c>
      <c r="G197" s="42" t="str">
        <f t="shared" si="12"/>
        <v>－</v>
      </c>
      <c r="H197" s="42" t="str">
        <f t="shared" si="12"/>
        <v>－</v>
      </c>
      <c r="I197" s="42" t="str">
        <f t="shared" si="12"/>
        <v>－</v>
      </c>
      <c r="J197" s="42" t="str">
        <f t="shared" si="12"/>
        <v>－</v>
      </c>
      <c r="K197" s="42" t="str">
        <f t="shared" si="12"/>
        <v>－</v>
      </c>
      <c r="L197" s="42" t="str">
        <f t="shared" si="12"/>
        <v>－</v>
      </c>
      <c r="M197" s="42" t="str">
        <f t="shared" si="12"/>
        <v>－</v>
      </c>
      <c r="N197" s="42" t="str">
        <f t="shared" si="12"/>
        <v>－</v>
      </c>
      <c r="O197" s="42" t="str">
        <f t="shared" si="12"/>
        <v>－</v>
      </c>
      <c r="P197" s="42" t="str">
        <f t="shared" si="12"/>
        <v>－</v>
      </c>
      <c r="Q197" s="42" t="str">
        <f t="shared" si="12"/>
        <v>－</v>
      </c>
      <c r="R197" s="42" t="str">
        <f t="shared" si="12"/>
        <v>－</v>
      </c>
      <c r="S197" s="42" t="str">
        <f t="shared" si="12"/>
        <v>－</v>
      </c>
      <c r="T197" s="42" t="str">
        <f t="shared" si="12"/>
        <v>－</v>
      </c>
      <c r="U197" s="42" t="str">
        <f t="shared" si="12"/>
        <v>－</v>
      </c>
      <c r="V197" s="42" t="str">
        <f t="shared" si="12"/>
        <v>－</v>
      </c>
      <c r="W197" s="42" t="str">
        <f t="shared" si="12"/>
        <v>－</v>
      </c>
      <c r="X197" s="42" t="str">
        <f t="shared" si="12"/>
        <v>－</v>
      </c>
      <c r="Y197" s="42" t="str">
        <f t="shared" si="12"/>
        <v>－</v>
      </c>
      <c r="Z197" s="42" t="str">
        <f t="shared" si="12"/>
        <v>－</v>
      </c>
      <c r="AA197" s="42" t="str">
        <f t="shared" si="12"/>
        <v>－</v>
      </c>
      <c r="AB197" s="42" t="str">
        <f t="shared" si="12"/>
        <v>－</v>
      </c>
      <c r="AC197" s="42" t="str">
        <f t="shared" si="12"/>
        <v>－</v>
      </c>
      <c r="AD197" s="42" t="str">
        <f t="shared" si="12"/>
        <v>－</v>
      </c>
      <c r="AE197" s="42" t="str">
        <f t="shared" si="12"/>
        <v>－</v>
      </c>
      <c r="AF197" s="42" t="str">
        <f t="shared" si="12"/>
        <v>－</v>
      </c>
      <c r="AG197" s="42" t="str">
        <f t="shared" si="12"/>
        <v>－</v>
      </c>
      <c r="AH197" s="42" t="str">
        <f t="shared" si="12"/>
        <v>－</v>
      </c>
      <c r="AI197" s="42" t="str">
        <f t="shared" si="12"/>
        <v>－</v>
      </c>
      <c r="AJ197" s="42" t="str">
        <f t="shared" si="12"/>
        <v>－</v>
      </c>
      <c r="AK197" s="42" t="str">
        <f t="shared" si="12"/>
        <v>－</v>
      </c>
      <c r="AL197" s="42" t="str">
        <f t="shared" si="12"/>
        <v>－</v>
      </c>
      <c r="AM197" s="42" t="str">
        <f t="shared" si="12"/>
        <v>－</v>
      </c>
      <c r="AN197" s="42" t="str">
        <f t="shared" si="12"/>
        <v>－</v>
      </c>
      <c r="AO197" s="42" t="str">
        <f t="shared" si="12"/>
        <v>－</v>
      </c>
      <c r="AP197" s="42" t="str">
        <f t="shared" si="12"/>
        <v>－</v>
      </c>
      <c r="AQ197" s="42" t="str">
        <f t="shared" si="12"/>
        <v>－</v>
      </c>
      <c r="AR197" s="42" t="str">
        <f t="shared" si="12"/>
        <v>－</v>
      </c>
      <c r="AS197" s="42" t="str">
        <f t="shared" si="12"/>
        <v>－</v>
      </c>
      <c r="AT197" s="42" t="str">
        <f t="shared" si="12"/>
        <v>－</v>
      </c>
      <c r="AU197" s="42" t="str">
        <f t="shared" si="12"/>
        <v>－</v>
      </c>
      <c r="AV197" s="42" t="str">
        <f t="shared" si="12"/>
        <v>－</v>
      </c>
      <c r="AW197" s="42" t="str">
        <f t="shared" si="12"/>
        <v>－</v>
      </c>
      <c r="AX197" s="42" t="str">
        <f t="shared" si="12"/>
        <v>－</v>
      </c>
      <c r="AY197" s="42" t="str">
        <f t="shared" si="12"/>
        <v>－</v>
      </c>
      <c r="AZ197" s="42" t="str">
        <f t="shared" si="12"/>
        <v>－</v>
      </c>
      <c r="BA197" s="42" t="str">
        <f t="shared" si="12"/>
        <v>－</v>
      </c>
      <c r="BB197" s="42" t="str">
        <f t="shared" si="12"/>
        <v>－</v>
      </c>
      <c r="BC197" s="42" t="str">
        <f t="shared" si="12"/>
        <v>－</v>
      </c>
      <c r="BD197" s="42" t="str">
        <f t="shared" si="12"/>
        <v>－</v>
      </c>
      <c r="BE197" s="42" t="str">
        <f t="shared" si="12"/>
        <v>－</v>
      </c>
      <c r="BF197" s="42" t="str">
        <f t="shared" si="12"/>
        <v>－</v>
      </c>
      <c r="BG197" s="42" t="str">
        <f t="shared" si="12"/>
        <v>－</v>
      </c>
      <c r="BH197" s="42" t="str">
        <f t="shared" si="12"/>
        <v>－</v>
      </c>
      <c r="BI197" s="42" t="str">
        <f t="shared" si="12"/>
        <v>－</v>
      </c>
      <c r="BJ197" s="42" t="str">
        <f t="shared" si="12"/>
        <v>－</v>
      </c>
      <c r="BK197" s="42" t="str">
        <f t="shared" si="12"/>
        <v>－</v>
      </c>
      <c r="BL197" s="42" t="str">
        <f t="shared" si="12"/>
        <v>－</v>
      </c>
    </row>
    <row r="198" spans="1:64" s="37" customFormat="1" x14ac:dyDescent="0.2">
      <c r="A198" s="7"/>
      <c r="B198" s="37">
        <v>14</v>
      </c>
      <c r="C198" s="7" t="s">
        <v>264</v>
      </c>
      <c r="D198" s="42" t="str">
        <f>IF(D178="－","－",MAX(D178:D182))</f>
        <v>－</v>
      </c>
      <c r="E198" s="42" t="str">
        <f>IF(E178="－","－",SUM(E178:E182))</f>
        <v>－</v>
      </c>
      <c r="F198" s="42" t="str">
        <f t="shared" ref="F198:BL198" si="13">IF(F178="－","－",SUM(F178:F182))</f>
        <v>－</v>
      </c>
      <c r="G198" s="42" t="str">
        <f t="shared" si="13"/>
        <v>－</v>
      </c>
      <c r="H198" s="42" t="str">
        <f t="shared" si="13"/>
        <v>－</v>
      </c>
      <c r="I198" s="42" t="str">
        <f t="shared" si="13"/>
        <v>－</v>
      </c>
      <c r="J198" s="42" t="str">
        <f t="shared" si="13"/>
        <v>－</v>
      </c>
      <c r="K198" s="42" t="str">
        <f t="shared" si="13"/>
        <v>－</v>
      </c>
      <c r="L198" s="42" t="str">
        <f t="shared" si="13"/>
        <v>－</v>
      </c>
      <c r="M198" s="42" t="str">
        <f t="shared" si="13"/>
        <v>－</v>
      </c>
      <c r="N198" s="42" t="str">
        <f t="shared" si="13"/>
        <v>－</v>
      </c>
      <c r="O198" s="42" t="str">
        <f t="shared" si="13"/>
        <v>－</v>
      </c>
      <c r="P198" s="42" t="str">
        <f t="shared" si="13"/>
        <v>－</v>
      </c>
      <c r="Q198" s="42" t="str">
        <f t="shared" si="13"/>
        <v>－</v>
      </c>
      <c r="R198" s="42" t="str">
        <f t="shared" si="13"/>
        <v>－</v>
      </c>
      <c r="S198" s="42" t="str">
        <f t="shared" si="13"/>
        <v>－</v>
      </c>
      <c r="T198" s="42" t="str">
        <f t="shared" si="13"/>
        <v>－</v>
      </c>
      <c r="U198" s="42" t="str">
        <f t="shared" si="13"/>
        <v>－</v>
      </c>
      <c r="V198" s="42" t="str">
        <f t="shared" si="13"/>
        <v>－</v>
      </c>
      <c r="W198" s="42" t="str">
        <f t="shared" si="13"/>
        <v>－</v>
      </c>
      <c r="X198" s="42" t="str">
        <f t="shared" si="13"/>
        <v>－</v>
      </c>
      <c r="Y198" s="42" t="str">
        <f t="shared" si="13"/>
        <v>－</v>
      </c>
      <c r="Z198" s="42" t="str">
        <f t="shared" si="13"/>
        <v>－</v>
      </c>
      <c r="AA198" s="42" t="str">
        <f t="shared" si="13"/>
        <v>－</v>
      </c>
      <c r="AB198" s="42" t="str">
        <f t="shared" si="13"/>
        <v>－</v>
      </c>
      <c r="AC198" s="42" t="str">
        <f t="shared" si="13"/>
        <v>－</v>
      </c>
      <c r="AD198" s="42" t="str">
        <f t="shared" si="13"/>
        <v>－</v>
      </c>
      <c r="AE198" s="42" t="str">
        <f t="shared" si="13"/>
        <v>－</v>
      </c>
      <c r="AF198" s="42" t="str">
        <f t="shared" si="13"/>
        <v>－</v>
      </c>
      <c r="AG198" s="42" t="str">
        <f t="shared" si="13"/>
        <v>－</v>
      </c>
      <c r="AH198" s="42" t="str">
        <f t="shared" si="13"/>
        <v>－</v>
      </c>
      <c r="AI198" s="42" t="str">
        <f t="shared" si="13"/>
        <v>－</v>
      </c>
      <c r="AJ198" s="42" t="str">
        <f t="shared" si="13"/>
        <v>－</v>
      </c>
      <c r="AK198" s="42" t="str">
        <f t="shared" si="13"/>
        <v>－</v>
      </c>
      <c r="AL198" s="42" t="str">
        <f t="shared" si="13"/>
        <v>－</v>
      </c>
      <c r="AM198" s="42" t="str">
        <f t="shared" si="13"/>
        <v>－</v>
      </c>
      <c r="AN198" s="42" t="str">
        <f t="shared" si="13"/>
        <v>－</v>
      </c>
      <c r="AO198" s="42" t="str">
        <f t="shared" si="13"/>
        <v>－</v>
      </c>
      <c r="AP198" s="42" t="str">
        <f t="shared" si="13"/>
        <v>－</v>
      </c>
      <c r="AQ198" s="42" t="str">
        <f t="shared" si="13"/>
        <v>－</v>
      </c>
      <c r="AR198" s="42" t="str">
        <f t="shared" si="13"/>
        <v>－</v>
      </c>
      <c r="AS198" s="42" t="str">
        <f t="shared" si="13"/>
        <v>－</v>
      </c>
      <c r="AT198" s="42" t="str">
        <f t="shared" si="13"/>
        <v>－</v>
      </c>
      <c r="AU198" s="42" t="str">
        <f t="shared" si="13"/>
        <v>－</v>
      </c>
      <c r="AV198" s="42" t="str">
        <f t="shared" si="13"/>
        <v>－</v>
      </c>
      <c r="AW198" s="42" t="str">
        <f t="shared" si="13"/>
        <v>－</v>
      </c>
      <c r="AX198" s="42" t="str">
        <f t="shared" si="13"/>
        <v>－</v>
      </c>
      <c r="AY198" s="42" t="str">
        <f t="shared" si="13"/>
        <v>－</v>
      </c>
      <c r="AZ198" s="42" t="str">
        <f t="shared" si="13"/>
        <v>－</v>
      </c>
      <c r="BA198" s="42" t="str">
        <f t="shared" si="13"/>
        <v>－</v>
      </c>
      <c r="BB198" s="42" t="str">
        <f t="shared" si="13"/>
        <v>－</v>
      </c>
      <c r="BC198" s="42" t="str">
        <f t="shared" si="13"/>
        <v>－</v>
      </c>
      <c r="BD198" s="42" t="str">
        <f t="shared" si="13"/>
        <v>－</v>
      </c>
      <c r="BE198" s="42" t="str">
        <f t="shared" si="13"/>
        <v>－</v>
      </c>
      <c r="BF198" s="42" t="str">
        <f t="shared" si="13"/>
        <v>－</v>
      </c>
      <c r="BG198" s="42" t="str">
        <f t="shared" si="13"/>
        <v>－</v>
      </c>
      <c r="BH198" s="42" t="str">
        <f t="shared" si="13"/>
        <v>－</v>
      </c>
      <c r="BI198" s="42" t="str">
        <f t="shared" si="13"/>
        <v>－</v>
      </c>
      <c r="BJ198" s="42" t="str">
        <f t="shared" si="13"/>
        <v>－</v>
      </c>
      <c r="BK198" s="42" t="str">
        <f t="shared" si="13"/>
        <v>－</v>
      </c>
      <c r="BL198" s="42" t="str">
        <f t="shared" si="13"/>
        <v>－</v>
      </c>
    </row>
    <row r="199" spans="1:64" s="37" customFormat="1" x14ac:dyDescent="0.2">
      <c r="A199" s="7"/>
      <c r="B199" s="7"/>
      <c r="C199" s="7" t="s">
        <v>337</v>
      </c>
      <c r="D199" s="52">
        <f>MAX(D185:D198)</f>
        <v>6.7624866240000001</v>
      </c>
      <c r="E199" s="42">
        <f>SUM(E185:E198)</f>
        <v>3841</v>
      </c>
      <c r="F199" s="42">
        <f t="shared" ref="F199:AY199" si="14">SUM(F185:F198)</f>
        <v>80</v>
      </c>
      <c r="G199" s="42">
        <f t="shared" si="14"/>
        <v>213</v>
      </c>
      <c r="H199" s="42">
        <f t="shared" si="14"/>
        <v>3548</v>
      </c>
      <c r="I199" s="42">
        <f t="shared" si="14"/>
        <v>558.57764274508588</v>
      </c>
      <c r="J199" s="42">
        <f t="shared" si="14"/>
        <v>1157.2968613380863</v>
      </c>
      <c r="K199" s="42">
        <f t="shared" si="14"/>
        <v>491.78567174510107</v>
      </c>
      <c r="L199" s="42">
        <f t="shared" si="14"/>
        <v>66.791970999984855</v>
      </c>
      <c r="M199" s="42">
        <f t="shared" si="14"/>
        <v>1467.9976155831516</v>
      </c>
      <c r="N199" s="42">
        <f t="shared" si="14"/>
        <v>247.87688850002075</v>
      </c>
      <c r="O199" s="42">
        <f t="shared" si="14"/>
        <v>4.9038893310000002</v>
      </c>
      <c r="P199" s="42">
        <f t="shared" si="14"/>
        <v>8.1691161240000003</v>
      </c>
      <c r="Q199" s="42">
        <f t="shared" si="14"/>
        <v>4.5773407079999995</v>
      </c>
      <c r="R199" s="42">
        <f t="shared" si="14"/>
        <v>0.32654862299999993</v>
      </c>
      <c r="S199" s="42">
        <f t="shared" si="14"/>
        <v>7.7431831199999994</v>
      </c>
      <c r="T199" s="42">
        <f t="shared" si="14"/>
        <v>0.42593300400000006</v>
      </c>
      <c r="U199" s="42">
        <f t="shared" si="14"/>
        <v>23.617449999999998</v>
      </c>
      <c r="V199" s="42">
        <f t="shared" si="14"/>
        <v>55.990099999999984</v>
      </c>
      <c r="W199" s="42">
        <f t="shared" si="14"/>
        <v>587.0989820760858</v>
      </c>
      <c r="X199" s="42">
        <f t="shared" si="14"/>
        <v>1221.4560774620863</v>
      </c>
      <c r="Y199" s="42">
        <f t="shared" si="14"/>
        <v>1808.5550595381721</v>
      </c>
      <c r="Z199" s="42">
        <f t="shared" si="14"/>
        <v>2.3236024141201779</v>
      </c>
      <c r="AA199" s="42">
        <f t="shared" si="14"/>
        <v>1.1224271132316985</v>
      </c>
      <c r="AB199" s="42">
        <f t="shared" si="14"/>
        <v>1.1224271128160999</v>
      </c>
      <c r="AC199" s="42">
        <f t="shared" si="14"/>
        <v>9.8425793598453417</v>
      </c>
      <c r="AD199" s="42">
        <f t="shared" si="14"/>
        <v>11.313929566247541</v>
      </c>
      <c r="AE199" s="42">
        <f t="shared" si="14"/>
        <v>164.27581357811101</v>
      </c>
      <c r="AF199" s="42">
        <f t="shared" si="14"/>
        <v>175.58974314435858</v>
      </c>
      <c r="AG199" s="42">
        <f t="shared" si="14"/>
        <v>4.3229256459348839</v>
      </c>
      <c r="AH199" s="42">
        <f t="shared" si="14"/>
        <v>7.3539424781421019</v>
      </c>
      <c r="AI199" s="42">
        <f t="shared" si="14"/>
        <v>23.552491450265922</v>
      </c>
      <c r="AJ199" s="42">
        <f t="shared" si="14"/>
        <v>0.11456059909175065</v>
      </c>
      <c r="AK199" s="42">
        <f t="shared" si="14"/>
        <v>0.13843873603901771</v>
      </c>
      <c r="AL199" s="42">
        <f t="shared" si="14"/>
        <v>0.34624654487871814</v>
      </c>
      <c r="AM199" s="42">
        <f t="shared" si="14"/>
        <v>14.280065604871977</v>
      </c>
      <c r="AN199" s="42">
        <f t="shared" si="14"/>
        <v>18.80631078042866</v>
      </c>
      <c r="AO199" s="42">
        <f t="shared" si="14"/>
        <v>188.17455157325566</v>
      </c>
      <c r="AP199" s="42">
        <f t="shared" si="14"/>
        <v>4327.479711082</v>
      </c>
      <c r="AQ199" s="42">
        <f t="shared" si="14"/>
        <v>2330.18138288</v>
      </c>
      <c r="AR199" s="42">
        <f t="shared" si="14"/>
        <v>6657.6610939620005</v>
      </c>
      <c r="AS199" s="42">
        <f t="shared" si="14"/>
        <v>422.05335480899998</v>
      </c>
      <c r="AT199" s="42">
        <f t="shared" si="14"/>
        <v>12910.462397162999</v>
      </c>
      <c r="AU199" s="42">
        <f t="shared" si="14"/>
        <v>28535.569018931001</v>
      </c>
      <c r="AV199" s="42">
        <f t="shared" si="14"/>
        <v>9000.0366983599997</v>
      </c>
      <c r="AW199" s="42">
        <f t="shared" si="14"/>
        <v>19810.628102522001</v>
      </c>
      <c r="AX199" s="42">
        <f t="shared" si="14"/>
        <v>8765.7286017730003</v>
      </c>
      <c r="AY199" s="42">
        <f t="shared" si="14"/>
        <v>19288.596082332999</v>
      </c>
      <c r="AZ199" s="52">
        <f>MAX(AZ185:AZ198)</f>
        <v>50.867984917142856</v>
      </c>
      <c r="BA199" s="52">
        <f>MAX(BA185:BA198)</f>
        <v>101.73596984000001</v>
      </c>
      <c r="BB199" s="42">
        <f t="shared" ref="BB199:BD199" si="15">SUM(BB185:BB198)</f>
        <v>78.563510460999993</v>
      </c>
      <c r="BC199" s="42">
        <f t="shared" si="15"/>
        <v>6388.3314665550006</v>
      </c>
      <c r="BD199" s="42">
        <f t="shared" si="15"/>
        <v>14141.223462342001</v>
      </c>
      <c r="BE199" s="52">
        <f>MAX(BE185:BE198)</f>
        <v>2.7481664057142856</v>
      </c>
      <c r="BF199" s="52">
        <f>MAX(BF185:BF198)</f>
        <v>5.4963328114285712</v>
      </c>
      <c r="BG199" s="42">
        <f t="shared" ref="BG199:BL199" si="16">SUM(BG185:BG198)</f>
        <v>164.44097890499998</v>
      </c>
      <c r="BH199" s="42">
        <f t="shared" si="16"/>
        <v>1044.3854755940001</v>
      </c>
      <c r="BI199" s="42">
        <f t="shared" si="16"/>
        <v>4.1700000000000008</v>
      </c>
      <c r="BJ199" s="42">
        <f t="shared" si="16"/>
        <v>5.330000000000001</v>
      </c>
      <c r="BK199" s="42">
        <f t="shared" si="16"/>
        <v>6.0600000000000014</v>
      </c>
      <c r="BL199" s="42">
        <f t="shared" si="16"/>
        <v>7.37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326</v>
      </c>
      <c r="C202" s="7" t="s">
        <v>368</v>
      </c>
      <c r="D202" s="42" t="s">
        <v>330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黒松内45_4</v>
      </c>
      <c r="C203" s="7" t="str">
        <f ca="1">LEFT(RIGHT(CELL("filename",A2),4),3)</f>
        <v>PT1</v>
      </c>
      <c r="D203" s="42" t="str">
        <f ca="1">RIGHT(CELL("filename",A2),LEN(CELL("filename",A2))-FIND("]",CELL("filename",A2)))</f>
        <v>黒松内45_4（PT1）</v>
      </c>
    </row>
    <row r="204" spans="1:64" s="37" customFormat="1" x14ac:dyDescent="0.2">
      <c r="A204" s="7" t="s">
        <v>331</v>
      </c>
      <c r="B204" s="37">
        <f ca="1">VLOOKUP(B203,$B$207:$C$260,2,0)</f>
        <v>39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325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7"/>
  <dimension ref="A1:BL442"/>
  <sheetViews>
    <sheetView workbookViewId="0">
      <pane xSplit="3" ySplit="3" topLeftCell="D4" activePane="bottomRight" state="frozen"/>
      <selection activeCell="I167" sqref="I167"/>
      <selection pane="topRight" activeCell="I167" sqref="I167"/>
      <selection pane="bottomLeft" activeCell="I167" sqref="I167"/>
      <selection pane="bottomRight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269</v>
      </c>
      <c r="B1" s="1" t="s">
        <v>1</v>
      </c>
      <c r="C1" s="2" t="s">
        <v>2</v>
      </c>
      <c r="D1" s="164" t="s">
        <v>327</v>
      </c>
      <c r="E1" s="9" t="s">
        <v>328</v>
      </c>
      <c r="F1" s="10"/>
      <c r="G1" s="10"/>
      <c r="H1" s="11"/>
      <c r="I1" s="9" t="s">
        <v>33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34</v>
      </c>
      <c r="AA1" s="10"/>
      <c r="AB1" s="11"/>
      <c r="AC1" s="12" t="s">
        <v>35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89"/>
      <c r="E2" s="12" t="s">
        <v>329</v>
      </c>
      <c r="F2" s="13"/>
      <c r="G2" s="13"/>
      <c r="H2" s="14"/>
      <c r="I2" s="12" t="s">
        <v>38</v>
      </c>
      <c r="J2" s="14"/>
      <c r="O2" s="12" t="s">
        <v>347</v>
      </c>
      <c r="P2" s="13"/>
      <c r="Q2" s="15"/>
      <c r="R2" s="15"/>
      <c r="S2" s="15"/>
      <c r="T2" s="15"/>
      <c r="U2" s="12" t="s">
        <v>40</v>
      </c>
      <c r="V2" s="14"/>
      <c r="W2" s="12" t="s">
        <v>32</v>
      </c>
      <c r="X2" s="14"/>
      <c r="Y2" s="13"/>
      <c r="Z2" s="16"/>
      <c r="AA2" s="15"/>
      <c r="AB2" s="17"/>
      <c r="AC2" s="12" t="s">
        <v>350</v>
      </c>
      <c r="AD2" s="13"/>
      <c r="AE2" s="14"/>
      <c r="AF2" s="13"/>
      <c r="AG2" s="12" t="s">
        <v>351</v>
      </c>
      <c r="AH2" s="13"/>
      <c r="AI2" s="14"/>
      <c r="AJ2" s="12" t="s">
        <v>352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353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354</v>
      </c>
      <c r="Q3" s="45" t="s">
        <v>355</v>
      </c>
      <c r="R3" s="46" t="s">
        <v>356</v>
      </c>
      <c r="S3" s="46" t="s">
        <v>357</v>
      </c>
      <c r="T3" s="47" t="s">
        <v>358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359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360</v>
      </c>
      <c r="AI3" s="26" t="s">
        <v>361</v>
      </c>
      <c r="AJ3" s="27" t="s">
        <v>362</v>
      </c>
      <c r="AK3" s="27" t="s">
        <v>363</v>
      </c>
      <c r="AL3" s="27" t="s">
        <v>364</v>
      </c>
      <c r="AM3" s="28" t="s">
        <v>365</v>
      </c>
      <c r="AN3" s="28" t="s">
        <v>366</v>
      </c>
      <c r="AO3" s="28" t="s">
        <v>367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>
        <v>4.0056599390000001</v>
      </c>
      <c r="E4" s="36">
        <v>191</v>
      </c>
      <c r="F4" s="36">
        <v>0</v>
      </c>
      <c r="G4" s="36">
        <v>0</v>
      </c>
      <c r="H4" s="36">
        <v>191</v>
      </c>
      <c r="I4" s="36">
        <v>0</v>
      </c>
      <c r="J4" s="36">
        <v>0</v>
      </c>
      <c r="K4" s="36">
        <v>0</v>
      </c>
      <c r="L4" s="36">
        <v>0</v>
      </c>
      <c r="M4" s="36">
        <v>0</v>
      </c>
      <c r="N4" s="36">
        <v>0</v>
      </c>
      <c r="O4" s="36">
        <v>0</v>
      </c>
      <c r="P4" s="36">
        <v>0</v>
      </c>
      <c r="Q4" s="36">
        <v>0</v>
      </c>
      <c r="R4" s="36">
        <v>0</v>
      </c>
      <c r="S4" s="36">
        <v>0</v>
      </c>
      <c r="T4" s="36">
        <v>0</v>
      </c>
      <c r="U4" s="36">
        <v>0</v>
      </c>
      <c r="V4" s="36">
        <v>0</v>
      </c>
      <c r="W4" s="36">
        <v>0</v>
      </c>
      <c r="X4" s="36">
        <v>0</v>
      </c>
      <c r="Y4" s="36">
        <v>0</v>
      </c>
      <c r="Z4" s="36">
        <v>0</v>
      </c>
      <c r="AA4" s="36">
        <v>0</v>
      </c>
      <c r="AB4" s="36">
        <v>0</v>
      </c>
      <c r="AC4" s="36">
        <v>0</v>
      </c>
      <c r="AD4" s="36">
        <v>0</v>
      </c>
      <c r="AE4" s="36">
        <v>0</v>
      </c>
      <c r="AF4" s="36">
        <v>0</v>
      </c>
      <c r="AG4" s="36">
        <v>0</v>
      </c>
      <c r="AH4" s="36">
        <v>0</v>
      </c>
      <c r="AI4" s="36">
        <v>0</v>
      </c>
      <c r="AJ4" s="36">
        <v>0</v>
      </c>
      <c r="AK4" s="36">
        <v>0</v>
      </c>
      <c r="AL4" s="36">
        <v>0</v>
      </c>
      <c r="AM4" s="36">
        <v>0</v>
      </c>
      <c r="AN4" s="36">
        <v>0</v>
      </c>
      <c r="AO4" s="36">
        <v>0</v>
      </c>
      <c r="AP4" s="36">
        <v>0</v>
      </c>
      <c r="AQ4" s="36">
        <v>0</v>
      </c>
      <c r="AR4" s="36">
        <v>0</v>
      </c>
      <c r="AS4" s="36">
        <v>0</v>
      </c>
      <c r="AT4" s="36">
        <v>0</v>
      </c>
      <c r="AU4" s="36">
        <v>0</v>
      </c>
      <c r="AV4" s="36">
        <v>0</v>
      </c>
      <c r="AW4" s="36">
        <v>0</v>
      </c>
      <c r="AX4" s="36">
        <v>0</v>
      </c>
      <c r="AY4" s="36">
        <v>0</v>
      </c>
      <c r="AZ4" s="36">
        <v>0</v>
      </c>
      <c r="BA4" s="36">
        <v>0</v>
      </c>
      <c r="BB4" s="36">
        <v>0</v>
      </c>
      <c r="BC4" s="36">
        <v>0</v>
      </c>
      <c r="BD4" s="36">
        <v>0</v>
      </c>
      <c r="BE4" s="36">
        <v>0</v>
      </c>
      <c r="BF4" s="36">
        <v>0</v>
      </c>
      <c r="BG4" s="36">
        <v>0</v>
      </c>
      <c r="BH4" s="36">
        <v>0</v>
      </c>
      <c r="BI4" s="36">
        <v>0</v>
      </c>
      <c r="BJ4" s="36">
        <v>0</v>
      </c>
      <c r="BK4" s="36">
        <v>0</v>
      </c>
      <c r="BL4" s="36">
        <v>0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>
        <v>4.8204833100000002</v>
      </c>
      <c r="E5" s="36">
        <v>19</v>
      </c>
      <c r="F5" s="36">
        <v>0</v>
      </c>
      <c r="G5" s="36">
        <v>1</v>
      </c>
      <c r="H5" s="36">
        <v>18</v>
      </c>
      <c r="I5" s="36">
        <v>0</v>
      </c>
      <c r="J5" s="36">
        <v>0</v>
      </c>
      <c r="K5" s="36">
        <v>0</v>
      </c>
      <c r="L5" s="36">
        <v>0</v>
      </c>
      <c r="M5" s="36">
        <v>0</v>
      </c>
      <c r="N5" s="36">
        <v>0</v>
      </c>
      <c r="O5" s="36">
        <v>1.3005169999999999E-3</v>
      </c>
      <c r="P5" s="36">
        <v>2.4098760000000005E-3</v>
      </c>
      <c r="Q5" s="36">
        <v>1.268574E-3</v>
      </c>
      <c r="R5" s="36">
        <v>3.1942999999999996E-5</v>
      </c>
      <c r="S5" s="36">
        <v>2.3682100000000004E-3</v>
      </c>
      <c r="T5" s="36">
        <v>4.1666000000000004E-5</v>
      </c>
      <c r="U5" s="36">
        <v>6.0000000000000001E-3</v>
      </c>
      <c r="V5" s="36">
        <v>1.44E-2</v>
      </c>
      <c r="W5" s="36">
        <v>7.3005170000000003E-3</v>
      </c>
      <c r="X5" s="36">
        <v>1.6809876000000001E-2</v>
      </c>
      <c r="Y5" s="36">
        <v>2.4110393000000001E-2</v>
      </c>
      <c r="Z5" s="36">
        <v>0</v>
      </c>
      <c r="AA5" s="36">
        <v>0</v>
      </c>
      <c r="AB5" s="36">
        <v>0</v>
      </c>
      <c r="AC5" s="36">
        <v>0</v>
      </c>
      <c r="AD5" s="36">
        <v>0</v>
      </c>
      <c r="AE5" s="36">
        <v>0</v>
      </c>
      <c r="AF5" s="36">
        <v>0</v>
      </c>
      <c r="AG5" s="36">
        <v>4.5055977787971909E-4</v>
      </c>
      <c r="AH5" s="36">
        <v>7.6646950719768303E-4</v>
      </c>
      <c r="AI5" s="36">
        <v>2.454773962241228E-3</v>
      </c>
      <c r="AJ5" s="36">
        <v>0</v>
      </c>
      <c r="AK5" s="36">
        <v>0</v>
      </c>
      <c r="AL5" s="36">
        <v>0</v>
      </c>
      <c r="AM5" s="36">
        <v>4.5055977787971909E-4</v>
      </c>
      <c r="AN5" s="36">
        <v>7.6646950719768303E-4</v>
      </c>
      <c r="AO5" s="36">
        <v>2.454773962241228E-3</v>
      </c>
      <c r="AP5" s="36">
        <v>2.9597348999999998E-2</v>
      </c>
      <c r="AQ5" s="36">
        <v>1.5937033999999999E-2</v>
      </c>
      <c r="AR5" s="36">
        <v>4.5534382999999998E-2</v>
      </c>
      <c r="AS5" s="36">
        <v>0</v>
      </c>
      <c r="AT5" s="36">
        <v>0</v>
      </c>
      <c r="AU5" s="36">
        <v>0</v>
      </c>
      <c r="AV5" s="36">
        <v>0</v>
      </c>
      <c r="AW5" s="36">
        <v>0</v>
      </c>
      <c r="AX5" s="36">
        <v>0</v>
      </c>
      <c r="AY5" s="36">
        <v>0</v>
      </c>
      <c r="AZ5" s="36">
        <v>0</v>
      </c>
      <c r="BA5" s="36">
        <v>0</v>
      </c>
      <c r="BB5" s="36">
        <v>2.3930373760000001</v>
      </c>
      <c r="BC5" s="36">
        <v>162.29424132</v>
      </c>
      <c r="BD5" s="36">
        <v>384.94665044499999</v>
      </c>
      <c r="BE5" s="36">
        <v>0.141879686</v>
      </c>
      <c r="BF5" s="36">
        <v>0.28375937200000001</v>
      </c>
      <c r="BG5" s="36">
        <v>6.1349157600000002</v>
      </c>
      <c r="BH5" s="36">
        <v>51.888948812000002</v>
      </c>
      <c r="BI5" s="36">
        <v>0</v>
      </c>
      <c r="BJ5" s="36">
        <v>0</v>
      </c>
      <c r="BK5" s="36">
        <v>0</v>
      </c>
      <c r="BL5" s="36">
        <v>0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>
        <v>4.6716778940000001</v>
      </c>
      <c r="E6" s="36">
        <v>8</v>
      </c>
      <c r="F6" s="36">
        <v>0</v>
      </c>
      <c r="G6" s="36">
        <v>0</v>
      </c>
      <c r="H6" s="36">
        <v>8</v>
      </c>
      <c r="I6" s="36">
        <v>0</v>
      </c>
      <c r="J6" s="36">
        <v>0</v>
      </c>
      <c r="K6" s="36">
        <v>0</v>
      </c>
      <c r="L6" s="36">
        <v>0</v>
      </c>
      <c r="M6" s="36">
        <v>0</v>
      </c>
      <c r="N6" s="36">
        <v>0</v>
      </c>
      <c r="O6" s="36">
        <v>0</v>
      </c>
      <c r="P6" s="36">
        <v>0</v>
      </c>
      <c r="Q6" s="36">
        <v>0</v>
      </c>
      <c r="R6" s="36">
        <v>0</v>
      </c>
      <c r="S6" s="36">
        <v>0</v>
      </c>
      <c r="T6" s="36">
        <v>0</v>
      </c>
      <c r="U6" s="36">
        <v>0</v>
      </c>
      <c r="V6" s="36">
        <v>0</v>
      </c>
      <c r="W6" s="36">
        <v>0</v>
      </c>
      <c r="X6" s="36">
        <v>0</v>
      </c>
      <c r="Y6" s="36">
        <v>0</v>
      </c>
      <c r="Z6" s="36">
        <v>0</v>
      </c>
      <c r="AA6" s="36">
        <v>0</v>
      </c>
      <c r="AB6" s="36">
        <v>0</v>
      </c>
      <c r="AC6" s="36">
        <v>0</v>
      </c>
      <c r="AD6" s="36">
        <v>0</v>
      </c>
      <c r="AE6" s="36">
        <v>0</v>
      </c>
      <c r="AF6" s="36">
        <v>0</v>
      </c>
      <c r="AG6" s="36">
        <v>0</v>
      </c>
      <c r="AH6" s="36">
        <v>0</v>
      </c>
      <c r="AI6" s="36">
        <v>0</v>
      </c>
      <c r="AJ6" s="36">
        <v>0</v>
      </c>
      <c r="AK6" s="36">
        <v>0</v>
      </c>
      <c r="AL6" s="36">
        <v>0</v>
      </c>
      <c r="AM6" s="36">
        <v>0</v>
      </c>
      <c r="AN6" s="36">
        <v>0</v>
      </c>
      <c r="AO6" s="36">
        <v>0</v>
      </c>
      <c r="AP6" s="36">
        <v>0</v>
      </c>
      <c r="AQ6" s="36">
        <v>0</v>
      </c>
      <c r="AR6" s="36">
        <v>0</v>
      </c>
      <c r="AS6" s="36">
        <v>0</v>
      </c>
      <c r="AT6" s="36">
        <v>0</v>
      </c>
      <c r="AU6" s="36">
        <v>0</v>
      </c>
      <c r="AV6" s="36">
        <v>0</v>
      </c>
      <c r="AW6" s="36">
        <v>0</v>
      </c>
      <c r="AX6" s="36">
        <v>0</v>
      </c>
      <c r="AY6" s="36">
        <v>0</v>
      </c>
      <c r="AZ6" s="36">
        <v>0</v>
      </c>
      <c r="BA6" s="36">
        <v>0</v>
      </c>
      <c r="BB6" s="36">
        <v>9.9706226999999994E-2</v>
      </c>
      <c r="BC6" s="36">
        <v>5.5084136929999996</v>
      </c>
      <c r="BD6" s="36">
        <v>12.445140187</v>
      </c>
      <c r="BE6" s="36">
        <v>5.9114359999999999E-3</v>
      </c>
      <c r="BF6" s="36">
        <v>1.1822872E-2</v>
      </c>
      <c r="BG6" s="36">
        <v>1.317828765</v>
      </c>
      <c r="BH6" s="36">
        <v>15.42221977</v>
      </c>
      <c r="BI6" s="36">
        <v>0</v>
      </c>
      <c r="BJ6" s="36">
        <v>0</v>
      </c>
      <c r="BK6" s="36">
        <v>0</v>
      </c>
      <c r="BL6" s="36">
        <v>0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>
        <v>3.7924847700000002</v>
      </c>
      <c r="E7" s="36">
        <v>38</v>
      </c>
      <c r="F7" s="36">
        <v>0</v>
      </c>
      <c r="G7" s="36">
        <v>0</v>
      </c>
      <c r="H7" s="36">
        <v>38</v>
      </c>
      <c r="I7" s="36">
        <v>0</v>
      </c>
      <c r="J7" s="36">
        <v>0</v>
      </c>
      <c r="K7" s="36">
        <v>0</v>
      </c>
      <c r="L7" s="36">
        <v>0</v>
      </c>
      <c r="M7" s="36">
        <v>0</v>
      </c>
      <c r="N7" s="36">
        <v>0</v>
      </c>
      <c r="O7" s="36">
        <v>0</v>
      </c>
      <c r="P7" s="36">
        <v>0</v>
      </c>
      <c r="Q7" s="36">
        <v>0</v>
      </c>
      <c r="R7" s="36">
        <v>0</v>
      </c>
      <c r="S7" s="36">
        <v>0</v>
      </c>
      <c r="T7" s="36">
        <v>0</v>
      </c>
      <c r="U7" s="36">
        <v>0</v>
      </c>
      <c r="V7" s="36">
        <v>0</v>
      </c>
      <c r="W7" s="36">
        <v>0</v>
      </c>
      <c r="X7" s="36">
        <v>0</v>
      </c>
      <c r="Y7" s="36">
        <v>0</v>
      </c>
      <c r="Z7" s="36">
        <v>0</v>
      </c>
      <c r="AA7" s="36">
        <v>0</v>
      </c>
      <c r="AB7" s="36">
        <v>0</v>
      </c>
      <c r="AC7" s="36">
        <v>0</v>
      </c>
      <c r="AD7" s="36">
        <v>0</v>
      </c>
      <c r="AE7" s="36">
        <v>0</v>
      </c>
      <c r="AF7" s="36">
        <v>0</v>
      </c>
      <c r="AG7" s="36">
        <v>0</v>
      </c>
      <c r="AH7" s="36">
        <v>0</v>
      </c>
      <c r="AI7" s="36">
        <v>0</v>
      </c>
      <c r="AJ7" s="36">
        <v>0</v>
      </c>
      <c r="AK7" s="36">
        <v>0</v>
      </c>
      <c r="AL7" s="36">
        <v>0</v>
      </c>
      <c r="AM7" s="36">
        <v>0</v>
      </c>
      <c r="AN7" s="36">
        <v>0</v>
      </c>
      <c r="AO7" s="36">
        <v>0</v>
      </c>
      <c r="AP7" s="36">
        <v>0</v>
      </c>
      <c r="AQ7" s="36">
        <v>0</v>
      </c>
      <c r="AR7" s="36">
        <v>0</v>
      </c>
      <c r="AS7" s="36">
        <v>0</v>
      </c>
      <c r="AT7" s="36">
        <v>0</v>
      </c>
      <c r="AU7" s="36">
        <v>0</v>
      </c>
      <c r="AV7" s="36">
        <v>0</v>
      </c>
      <c r="AW7" s="36">
        <v>0</v>
      </c>
      <c r="AX7" s="36">
        <v>0</v>
      </c>
      <c r="AY7" s="36">
        <v>0</v>
      </c>
      <c r="AZ7" s="36">
        <v>0</v>
      </c>
      <c r="BA7" s="36">
        <v>0</v>
      </c>
      <c r="BB7" s="36">
        <v>0</v>
      </c>
      <c r="BC7" s="36">
        <v>0</v>
      </c>
      <c r="BD7" s="36">
        <v>0</v>
      </c>
      <c r="BE7" s="36">
        <v>0</v>
      </c>
      <c r="BF7" s="36">
        <v>0</v>
      </c>
      <c r="BG7" s="36">
        <v>0</v>
      </c>
      <c r="BH7" s="36">
        <v>0</v>
      </c>
      <c r="BI7" s="36">
        <v>0</v>
      </c>
      <c r="BJ7" s="36">
        <v>0</v>
      </c>
      <c r="BK7" s="36">
        <v>0</v>
      </c>
      <c r="BL7" s="36">
        <v>0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>
        <v>3.916128482</v>
      </c>
      <c r="E8" s="36">
        <v>56</v>
      </c>
      <c r="F8" s="36">
        <v>0</v>
      </c>
      <c r="G8" s="36">
        <v>0</v>
      </c>
      <c r="H8" s="36">
        <v>56</v>
      </c>
      <c r="I8" s="36">
        <v>0</v>
      </c>
      <c r="J8" s="36">
        <v>0</v>
      </c>
      <c r="K8" s="36">
        <v>0</v>
      </c>
      <c r="L8" s="36">
        <v>0</v>
      </c>
      <c r="M8" s="36">
        <v>0</v>
      </c>
      <c r="N8" s="36">
        <v>0</v>
      </c>
      <c r="O8" s="36">
        <v>0</v>
      </c>
      <c r="P8" s="36">
        <v>0</v>
      </c>
      <c r="Q8" s="36">
        <v>0</v>
      </c>
      <c r="R8" s="36">
        <v>0</v>
      </c>
      <c r="S8" s="36">
        <v>0</v>
      </c>
      <c r="T8" s="36">
        <v>0</v>
      </c>
      <c r="U8" s="36">
        <v>0</v>
      </c>
      <c r="V8" s="36">
        <v>0</v>
      </c>
      <c r="W8" s="36">
        <v>0</v>
      </c>
      <c r="X8" s="36">
        <v>0</v>
      </c>
      <c r="Y8" s="36">
        <v>0</v>
      </c>
      <c r="Z8" s="36">
        <v>0</v>
      </c>
      <c r="AA8" s="36">
        <v>0</v>
      </c>
      <c r="AB8" s="36">
        <v>0</v>
      </c>
      <c r="AC8" s="36">
        <v>0</v>
      </c>
      <c r="AD8" s="36">
        <v>0</v>
      </c>
      <c r="AE8" s="36">
        <v>0</v>
      </c>
      <c r="AF8" s="36">
        <v>0</v>
      </c>
      <c r="AG8" s="36">
        <v>0</v>
      </c>
      <c r="AH8" s="36">
        <v>0</v>
      </c>
      <c r="AI8" s="36">
        <v>0</v>
      </c>
      <c r="AJ8" s="36">
        <v>0</v>
      </c>
      <c r="AK8" s="36">
        <v>0</v>
      </c>
      <c r="AL8" s="36">
        <v>0</v>
      </c>
      <c r="AM8" s="36">
        <v>0</v>
      </c>
      <c r="AN8" s="36">
        <v>0</v>
      </c>
      <c r="AO8" s="36">
        <v>0</v>
      </c>
      <c r="AP8" s="36">
        <v>0</v>
      </c>
      <c r="AQ8" s="36">
        <v>0</v>
      </c>
      <c r="AR8" s="36">
        <v>0</v>
      </c>
      <c r="AS8" s="36">
        <v>0</v>
      </c>
      <c r="AT8" s="36">
        <v>0</v>
      </c>
      <c r="AU8" s="36">
        <v>0</v>
      </c>
      <c r="AV8" s="36">
        <v>0</v>
      </c>
      <c r="AW8" s="36">
        <v>0</v>
      </c>
      <c r="AX8" s="36">
        <v>0</v>
      </c>
      <c r="AY8" s="36">
        <v>0</v>
      </c>
      <c r="AZ8" s="36">
        <v>0</v>
      </c>
      <c r="BA8" s="36">
        <v>0</v>
      </c>
      <c r="BB8" s="36">
        <v>0</v>
      </c>
      <c r="BC8" s="36">
        <v>0</v>
      </c>
      <c r="BD8" s="36">
        <v>0</v>
      </c>
      <c r="BE8" s="36">
        <v>0</v>
      </c>
      <c r="BF8" s="36">
        <v>0</v>
      </c>
      <c r="BG8" s="36">
        <v>0</v>
      </c>
      <c r="BH8" s="36">
        <v>0</v>
      </c>
      <c r="BI8" s="36">
        <v>0</v>
      </c>
      <c r="BJ8" s="36">
        <v>0</v>
      </c>
      <c r="BK8" s="36">
        <v>0</v>
      </c>
      <c r="BL8" s="36">
        <v>0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>
        <v>4.5724443509999997</v>
      </c>
      <c r="E9" s="36">
        <v>40</v>
      </c>
      <c r="F9" s="36">
        <v>0</v>
      </c>
      <c r="G9" s="36">
        <v>0</v>
      </c>
      <c r="H9" s="36">
        <v>40</v>
      </c>
      <c r="I9" s="36">
        <v>0</v>
      </c>
      <c r="J9" s="36">
        <v>0</v>
      </c>
      <c r="K9" s="36">
        <v>0</v>
      </c>
      <c r="L9" s="36">
        <v>0</v>
      </c>
      <c r="M9" s="36">
        <v>0</v>
      </c>
      <c r="N9" s="36">
        <v>0</v>
      </c>
      <c r="O9" s="36">
        <v>0</v>
      </c>
      <c r="P9" s="36">
        <v>0</v>
      </c>
      <c r="Q9" s="36">
        <v>0</v>
      </c>
      <c r="R9" s="36">
        <v>0</v>
      </c>
      <c r="S9" s="36">
        <v>0</v>
      </c>
      <c r="T9" s="36">
        <v>0</v>
      </c>
      <c r="U9" s="36">
        <v>0</v>
      </c>
      <c r="V9" s="36">
        <v>0</v>
      </c>
      <c r="W9" s="36">
        <v>0</v>
      </c>
      <c r="X9" s="36">
        <v>0</v>
      </c>
      <c r="Y9" s="36">
        <v>0</v>
      </c>
      <c r="Z9" s="36">
        <v>0</v>
      </c>
      <c r="AA9" s="36">
        <v>0</v>
      </c>
      <c r="AB9" s="36">
        <v>0</v>
      </c>
      <c r="AC9" s="36">
        <v>0</v>
      </c>
      <c r="AD9" s="36">
        <v>0</v>
      </c>
      <c r="AE9" s="36">
        <v>0</v>
      </c>
      <c r="AF9" s="36">
        <v>0</v>
      </c>
      <c r="AG9" s="36">
        <v>0</v>
      </c>
      <c r="AH9" s="36">
        <v>0</v>
      </c>
      <c r="AI9" s="36">
        <v>0</v>
      </c>
      <c r="AJ9" s="36">
        <v>0</v>
      </c>
      <c r="AK9" s="36">
        <v>0</v>
      </c>
      <c r="AL9" s="36">
        <v>0</v>
      </c>
      <c r="AM9" s="36">
        <v>0</v>
      </c>
      <c r="AN9" s="36">
        <v>0</v>
      </c>
      <c r="AO9" s="36">
        <v>0</v>
      </c>
      <c r="AP9" s="36">
        <v>0</v>
      </c>
      <c r="AQ9" s="36">
        <v>0</v>
      </c>
      <c r="AR9" s="36">
        <v>0</v>
      </c>
      <c r="AS9" s="36">
        <v>0</v>
      </c>
      <c r="AT9" s="36">
        <v>0</v>
      </c>
      <c r="AU9" s="36">
        <v>0</v>
      </c>
      <c r="AV9" s="36">
        <v>0</v>
      </c>
      <c r="AW9" s="36">
        <v>0</v>
      </c>
      <c r="AX9" s="36">
        <v>0</v>
      </c>
      <c r="AY9" s="36">
        <v>0</v>
      </c>
      <c r="AZ9" s="36">
        <v>0</v>
      </c>
      <c r="BA9" s="36">
        <v>0</v>
      </c>
      <c r="BB9" s="36">
        <v>5.9270801999999997E-2</v>
      </c>
      <c r="BC9" s="36">
        <v>1.9955391090000001</v>
      </c>
      <c r="BD9" s="36">
        <v>4.1088079039999998</v>
      </c>
      <c r="BE9" s="36">
        <v>3.5140789999999998E-3</v>
      </c>
      <c r="BF9" s="36">
        <v>7.0281579999999996E-3</v>
      </c>
      <c r="BG9" s="36">
        <v>0.28981479300000001</v>
      </c>
      <c r="BH9" s="36">
        <v>0.458010156</v>
      </c>
      <c r="BI9" s="36">
        <v>0</v>
      </c>
      <c r="BJ9" s="36">
        <v>0</v>
      </c>
      <c r="BK9" s="36">
        <v>0</v>
      </c>
      <c r="BL9" s="36">
        <v>0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>
        <v>4.4473167800000004</v>
      </c>
      <c r="E10" s="36">
        <v>0</v>
      </c>
      <c r="F10" s="36" t="s">
        <v>339</v>
      </c>
      <c r="G10" s="36" t="s">
        <v>339</v>
      </c>
      <c r="H10" s="36" t="s">
        <v>339</v>
      </c>
      <c r="I10" s="36">
        <v>0</v>
      </c>
      <c r="J10" s="36">
        <v>0</v>
      </c>
      <c r="K10" s="36">
        <v>0</v>
      </c>
      <c r="L10" s="36">
        <v>0</v>
      </c>
      <c r="M10" s="36">
        <v>0</v>
      </c>
      <c r="N10" s="36">
        <v>0</v>
      </c>
      <c r="O10" s="36">
        <v>0</v>
      </c>
      <c r="P10" s="36">
        <v>0</v>
      </c>
      <c r="Q10" s="36">
        <v>0</v>
      </c>
      <c r="R10" s="36">
        <v>0</v>
      </c>
      <c r="S10" s="36">
        <v>0</v>
      </c>
      <c r="T10" s="36">
        <v>0</v>
      </c>
      <c r="U10" s="36" t="s">
        <v>339</v>
      </c>
      <c r="V10" s="36" t="s">
        <v>339</v>
      </c>
      <c r="W10" s="36">
        <v>0</v>
      </c>
      <c r="X10" s="36">
        <v>0</v>
      </c>
      <c r="Y10" s="36">
        <v>0</v>
      </c>
      <c r="Z10" s="36">
        <v>0</v>
      </c>
      <c r="AA10" s="36">
        <v>0</v>
      </c>
      <c r="AB10" s="36">
        <v>0</v>
      </c>
      <c r="AC10" s="36">
        <v>0</v>
      </c>
      <c r="AD10" s="36">
        <v>0</v>
      </c>
      <c r="AE10" s="36">
        <v>0</v>
      </c>
      <c r="AF10" s="36">
        <v>0</v>
      </c>
      <c r="AG10" s="36" t="s">
        <v>339</v>
      </c>
      <c r="AH10" s="36" t="s">
        <v>339</v>
      </c>
      <c r="AI10" s="36" t="s">
        <v>339</v>
      </c>
      <c r="AJ10" s="36">
        <v>0</v>
      </c>
      <c r="AK10" s="36">
        <v>0</v>
      </c>
      <c r="AL10" s="36">
        <v>0</v>
      </c>
      <c r="AM10" s="36">
        <v>0</v>
      </c>
      <c r="AN10" s="36">
        <v>0</v>
      </c>
      <c r="AO10" s="36">
        <v>0</v>
      </c>
      <c r="AP10" s="36">
        <v>0</v>
      </c>
      <c r="AQ10" s="36">
        <v>0</v>
      </c>
      <c r="AR10" s="36">
        <v>0</v>
      </c>
      <c r="AS10" s="36">
        <v>0</v>
      </c>
      <c r="AT10" s="36">
        <v>0</v>
      </c>
      <c r="AU10" s="36">
        <v>0</v>
      </c>
      <c r="AV10" s="36">
        <v>0</v>
      </c>
      <c r="AW10" s="36">
        <v>0</v>
      </c>
      <c r="AX10" s="36">
        <v>0</v>
      </c>
      <c r="AY10" s="36">
        <v>0</v>
      </c>
      <c r="AZ10" s="36">
        <v>0</v>
      </c>
      <c r="BA10" s="36">
        <v>0</v>
      </c>
      <c r="BB10" s="36">
        <v>0</v>
      </c>
      <c r="BC10" s="36">
        <v>0</v>
      </c>
      <c r="BD10" s="36">
        <v>0</v>
      </c>
      <c r="BE10" s="36">
        <v>0</v>
      </c>
      <c r="BF10" s="36">
        <v>0</v>
      </c>
      <c r="BG10" s="36">
        <v>0</v>
      </c>
      <c r="BH10" s="36">
        <v>0</v>
      </c>
      <c r="BI10" s="36">
        <v>0</v>
      </c>
      <c r="BJ10" s="36">
        <v>0</v>
      </c>
      <c r="BK10" s="36">
        <v>0</v>
      </c>
      <c r="BL10" s="36">
        <v>0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>
        <v>4.502715813</v>
      </c>
      <c r="E11" s="36">
        <v>8</v>
      </c>
      <c r="F11" s="36">
        <v>0</v>
      </c>
      <c r="G11" s="36">
        <v>0</v>
      </c>
      <c r="H11" s="36">
        <v>8</v>
      </c>
      <c r="I11" s="36">
        <v>0</v>
      </c>
      <c r="J11" s="36">
        <v>0</v>
      </c>
      <c r="K11" s="36">
        <v>0</v>
      </c>
      <c r="L11" s="36">
        <v>0</v>
      </c>
      <c r="M11" s="36">
        <v>0</v>
      </c>
      <c r="N11" s="36">
        <v>0</v>
      </c>
      <c r="O11" s="36">
        <v>0</v>
      </c>
      <c r="P11" s="36">
        <v>0</v>
      </c>
      <c r="Q11" s="36">
        <v>0</v>
      </c>
      <c r="R11" s="36">
        <v>0</v>
      </c>
      <c r="S11" s="36">
        <v>0</v>
      </c>
      <c r="T11" s="36">
        <v>0</v>
      </c>
      <c r="U11" s="36">
        <v>0</v>
      </c>
      <c r="V11" s="36">
        <v>0</v>
      </c>
      <c r="W11" s="36">
        <v>0</v>
      </c>
      <c r="X11" s="36">
        <v>0</v>
      </c>
      <c r="Y11" s="36">
        <v>0</v>
      </c>
      <c r="Z11" s="36">
        <v>0</v>
      </c>
      <c r="AA11" s="36">
        <v>0</v>
      </c>
      <c r="AB11" s="36">
        <v>0</v>
      </c>
      <c r="AC11" s="36">
        <v>0</v>
      </c>
      <c r="AD11" s="36">
        <v>0</v>
      </c>
      <c r="AE11" s="36">
        <v>0</v>
      </c>
      <c r="AF11" s="36">
        <v>0</v>
      </c>
      <c r="AG11" s="36">
        <v>0</v>
      </c>
      <c r="AH11" s="36">
        <v>0</v>
      </c>
      <c r="AI11" s="36">
        <v>0</v>
      </c>
      <c r="AJ11" s="36">
        <v>0</v>
      </c>
      <c r="AK11" s="36">
        <v>0</v>
      </c>
      <c r="AL11" s="36">
        <v>0</v>
      </c>
      <c r="AM11" s="36">
        <v>0</v>
      </c>
      <c r="AN11" s="36">
        <v>0</v>
      </c>
      <c r="AO11" s="36">
        <v>0</v>
      </c>
      <c r="AP11" s="36">
        <v>0</v>
      </c>
      <c r="AQ11" s="36">
        <v>0</v>
      </c>
      <c r="AR11" s="36">
        <v>0</v>
      </c>
      <c r="AS11" s="36">
        <v>0</v>
      </c>
      <c r="AT11" s="36">
        <v>0</v>
      </c>
      <c r="AU11" s="36">
        <v>0</v>
      </c>
      <c r="AV11" s="36">
        <v>0</v>
      </c>
      <c r="AW11" s="36">
        <v>0</v>
      </c>
      <c r="AX11" s="36">
        <v>0</v>
      </c>
      <c r="AY11" s="36">
        <v>0</v>
      </c>
      <c r="AZ11" s="36">
        <v>0</v>
      </c>
      <c r="BA11" s="36">
        <v>0</v>
      </c>
      <c r="BB11" s="36">
        <v>0</v>
      </c>
      <c r="BC11" s="36">
        <v>0</v>
      </c>
      <c r="BD11" s="36">
        <v>0</v>
      </c>
      <c r="BE11" s="36">
        <v>0</v>
      </c>
      <c r="BF11" s="36">
        <v>0</v>
      </c>
      <c r="BG11" s="36">
        <v>0</v>
      </c>
      <c r="BH11" s="36">
        <v>1.6539827999999999E-2</v>
      </c>
      <c r="BI11" s="36">
        <v>0</v>
      </c>
      <c r="BJ11" s="36">
        <v>0</v>
      </c>
      <c r="BK11" s="36">
        <v>0</v>
      </c>
      <c r="BL11" s="36">
        <v>0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>
        <v>3.8019119940000001</v>
      </c>
      <c r="E12" s="36">
        <v>115</v>
      </c>
      <c r="F12" s="36">
        <v>0</v>
      </c>
      <c r="G12" s="36">
        <v>0</v>
      </c>
      <c r="H12" s="36">
        <v>115</v>
      </c>
      <c r="I12" s="36">
        <v>0</v>
      </c>
      <c r="J12" s="36">
        <v>0</v>
      </c>
      <c r="K12" s="36">
        <v>0</v>
      </c>
      <c r="L12" s="36">
        <v>0</v>
      </c>
      <c r="M12" s="36">
        <v>0</v>
      </c>
      <c r="N12" s="36">
        <v>0</v>
      </c>
      <c r="O12" s="36">
        <v>0</v>
      </c>
      <c r="P12" s="36">
        <v>0</v>
      </c>
      <c r="Q12" s="36">
        <v>0</v>
      </c>
      <c r="R12" s="36">
        <v>0</v>
      </c>
      <c r="S12" s="36">
        <v>0</v>
      </c>
      <c r="T12" s="36">
        <v>0</v>
      </c>
      <c r="U12" s="36">
        <v>0</v>
      </c>
      <c r="V12" s="36">
        <v>0</v>
      </c>
      <c r="W12" s="36">
        <v>0</v>
      </c>
      <c r="X12" s="36">
        <v>0</v>
      </c>
      <c r="Y12" s="36">
        <v>0</v>
      </c>
      <c r="Z12" s="36">
        <v>0</v>
      </c>
      <c r="AA12" s="36">
        <v>0</v>
      </c>
      <c r="AB12" s="36">
        <v>0</v>
      </c>
      <c r="AC12" s="36">
        <v>0</v>
      </c>
      <c r="AD12" s="36">
        <v>0</v>
      </c>
      <c r="AE12" s="36">
        <v>0</v>
      </c>
      <c r="AF12" s="36">
        <v>0</v>
      </c>
      <c r="AG12" s="36">
        <v>0</v>
      </c>
      <c r="AH12" s="36">
        <v>0</v>
      </c>
      <c r="AI12" s="36">
        <v>0</v>
      </c>
      <c r="AJ12" s="36">
        <v>0</v>
      </c>
      <c r="AK12" s="36">
        <v>0</v>
      </c>
      <c r="AL12" s="36">
        <v>0</v>
      </c>
      <c r="AM12" s="36">
        <v>0</v>
      </c>
      <c r="AN12" s="36">
        <v>0</v>
      </c>
      <c r="AO12" s="36">
        <v>0</v>
      </c>
      <c r="AP12" s="36">
        <v>0</v>
      </c>
      <c r="AQ12" s="36">
        <v>0</v>
      </c>
      <c r="AR12" s="36">
        <v>0</v>
      </c>
      <c r="AS12" s="36">
        <v>0</v>
      </c>
      <c r="AT12" s="36">
        <v>0</v>
      </c>
      <c r="AU12" s="36">
        <v>0</v>
      </c>
      <c r="AV12" s="36">
        <v>0</v>
      </c>
      <c r="AW12" s="36">
        <v>0</v>
      </c>
      <c r="AX12" s="36">
        <v>0</v>
      </c>
      <c r="AY12" s="36">
        <v>0</v>
      </c>
      <c r="AZ12" s="36">
        <v>0</v>
      </c>
      <c r="BA12" s="36">
        <v>0</v>
      </c>
      <c r="BB12" s="36">
        <v>0</v>
      </c>
      <c r="BC12" s="36">
        <v>0</v>
      </c>
      <c r="BD12" s="36">
        <v>0</v>
      </c>
      <c r="BE12" s="36">
        <v>0</v>
      </c>
      <c r="BF12" s="36">
        <v>0</v>
      </c>
      <c r="BG12" s="36">
        <v>0</v>
      </c>
      <c r="BH12" s="36">
        <v>0</v>
      </c>
      <c r="BI12" s="36">
        <v>0</v>
      </c>
      <c r="BJ12" s="36">
        <v>0</v>
      </c>
      <c r="BK12" s="36">
        <v>0</v>
      </c>
      <c r="BL12" s="36">
        <v>0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>
        <v>4.3628760150000003</v>
      </c>
      <c r="E13" s="36">
        <v>1</v>
      </c>
      <c r="F13" s="36">
        <v>0</v>
      </c>
      <c r="G13" s="36">
        <v>0</v>
      </c>
      <c r="H13" s="36">
        <v>1</v>
      </c>
      <c r="I13" s="36">
        <v>0</v>
      </c>
      <c r="J13" s="36">
        <v>0</v>
      </c>
      <c r="K13" s="36">
        <v>0</v>
      </c>
      <c r="L13" s="36">
        <v>0</v>
      </c>
      <c r="M13" s="36">
        <v>0</v>
      </c>
      <c r="N13" s="36">
        <v>0</v>
      </c>
      <c r="O13" s="36">
        <v>0</v>
      </c>
      <c r="P13" s="36">
        <v>0</v>
      </c>
      <c r="Q13" s="36">
        <v>0</v>
      </c>
      <c r="R13" s="36">
        <v>0</v>
      </c>
      <c r="S13" s="36">
        <v>0</v>
      </c>
      <c r="T13" s="36">
        <v>0</v>
      </c>
      <c r="U13" s="36">
        <v>0</v>
      </c>
      <c r="V13" s="36">
        <v>0</v>
      </c>
      <c r="W13" s="36">
        <v>0</v>
      </c>
      <c r="X13" s="36">
        <v>0</v>
      </c>
      <c r="Y13" s="36">
        <v>0</v>
      </c>
      <c r="Z13" s="36">
        <v>0</v>
      </c>
      <c r="AA13" s="36">
        <v>0</v>
      </c>
      <c r="AB13" s="36">
        <v>0</v>
      </c>
      <c r="AC13" s="36">
        <v>0</v>
      </c>
      <c r="AD13" s="36">
        <v>0</v>
      </c>
      <c r="AE13" s="36">
        <v>0</v>
      </c>
      <c r="AF13" s="36">
        <v>0</v>
      </c>
      <c r="AG13" s="36">
        <v>0</v>
      </c>
      <c r="AH13" s="36">
        <v>0</v>
      </c>
      <c r="AI13" s="36">
        <v>0</v>
      </c>
      <c r="AJ13" s="36">
        <v>0</v>
      </c>
      <c r="AK13" s="36">
        <v>0</v>
      </c>
      <c r="AL13" s="36">
        <v>0</v>
      </c>
      <c r="AM13" s="36">
        <v>0</v>
      </c>
      <c r="AN13" s="36">
        <v>0</v>
      </c>
      <c r="AO13" s="36">
        <v>0</v>
      </c>
      <c r="AP13" s="36">
        <v>0</v>
      </c>
      <c r="AQ13" s="36">
        <v>0</v>
      </c>
      <c r="AR13" s="36">
        <v>0</v>
      </c>
      <c r="AS13" s="36">
        <v>0</v>
      </c>
      <c r="AT13" s="36">
        <v>0</v>
      </c>
      <c r="AU13" s="36">
        <v>0</v>
      </c>
      <c r="AV13" s="36">
        <v>0</v>
      </c>
      <c r="AW13" s="36">
        <v>0</v>
      </c>
      <c r="AX13" s="36">
        <v>0</v>
      </c>
      <c r="AY13" s="36">
        <v>0</v>
      </c>
      <c r="AZ13" s="36">
        <v>0</v>
      </c>
      <c r="BA13" s="36">
        <v>0</v>
      </c>
      <c r="BB13" s="36">
        <v>0</v>
      </c>
      <c r="BC13" s="36">
        <v>0</v>
      </c>
      <c r="BD13" s="36">
        <v>0</v>
      </c>
      <c r="BE13" s="36">
        <v>0</v>
      </c>
      <c r="BF13" s="36">
        <v>0</v>
      </c>
      <c r="BG13" s="36">
        <v>0</v>
      </c>
      <c r="BH13" s="36">
        <v>0</v>
      </c>
      <c r="BI13" s="36">
        <v>0</v>
      </c>
      <c r="BJ13" s="36">
        <v>0</v>
      </c>
      <c r="BK13" s="36">
        <v>0</v>
      </c>
      <c r="BL13" s="36">
        <v>0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>
        <v>4.8858669419999998</v>
      </c>
      <c r="E14" s="36">
        <v>0</v>
      </c>
      <c r="F14" s="36" t="s">
        <v>339</v>
      </c>
      <c r="G14" s="36" t="s">
        <v>339</v>
      </c>
      <c r="H14" s="36" t="s">
        <v>339</v>
      </c>
      <c r="I14" s="36">
        <v>0</v>
      </c>
      <c r="J14" s="36">
        <v>0</v>
      </c>
      <c r="K14" s="36">
        <v>0</v>
      </c>
      <c r="L14" s="36">
        <v>0</v>
      </c>
      <c r="M14" s="36">
        <v>0</v>
      </c>
      <c r="N14" s="36">
        <v>0</v>
      </c>
      <c r="O14" s="36">
        <v>5.1645060000000001E-3</v>
      </c>
      <c r="P14" s="36">
        <v>8.2260619999999993E-3</v>
      </c>
      <c r="Q14" s="36">
        <v>4.1594170000000003E-3</v>
      </c>
      <c r="R14" s="36">
        <v>1.005089E-3</v>
      </c>
      <c r="S14" s="36">
        <v>6.915076E-3</v>
      </c>
      <c r="T14" s="36">
        <v>1.3109859999999999E-3</v>
      </c>
      <c r="U14" s="36" t="s">
        <v>339</v>
      </c>
      <c r="V14" s="36" t="s">
        <v>339</v>
      </c>
      <c r="W14" s="36">
        <v>5.1645060000000001E-3</v>
      </c>
      <c r="X14" s="36">
        <v>8.2260619999999993E-3</v>
      </c>
      <c r="Y14" s="36">
        <v>1.3390567999999999E-2</v>
      </c>
      <c r="Z14" s="36">
        <v>0</v>
      </c>
      <c r="AA14" s="36">
        <v>0</v>
      </c>
      <c r="AB14" s="36">
        <v>0</v>
      </c>
      <c r="AC14" s="36">
        <v>0</v>
      </c>
      <c r="AD14" s="36">
        <v>0</v>
      </c>
      <c r="AE14" s="36">
        <v>0</v>
      </c>
      <c r="AF14" s="36">
        <v>0</v>
      </c>
      <c r="AG14" s="36" t="s">
        <v>339</v>
      </c>
      <c r="AH14" s="36" t="s">
        <v>339</v>
      </c>
      <c r="AI14" s="36" t="s">
        <v>339</v>
      </c>
      <c r="AJ14" s="36">
        <v>0</v>
      </c>
      <c r="AK14" s="36">
        <v>0</v>
      </c>
      <c r="AL14" s="36">
        <v>0</v>
      </c>
      <c r="AM14" s="36">
        <v>0</v>
      </c>
      <c r="AN14" s="36">
        <v>0</v>
      </c>
      <c r="AO14" s="36">
        <v>0</v>
      </c>
      <c r="AP14" s="36">
        <v>6.7228119999999999E-3</v>
      </c>
      <c r="AQ14" s="36">
        <v>3.619976E-3</v>
      </c>
      <c r="AR14" s="36">
        <v>1.0342788E-2</v>
      </c>
      <c r="AS14" s="36">
        <v>0</v>
      </c>
      <c r="AT14" s="36">
        <v>0</v>
      </c>
      <c r="AU14" s="36">
        <v>0</v>
      </c>
      <c r="AV14" s="36">
        <v>0</v>
      </c>
      <c r="AW14" s="36">
        <v>0</v>
      </c>
      <c r="AX14" s="36">
        <v>0</v>
      </c>
      <c r="AY14" s="36">
        <v>0</v>
      </c>
      <c r="AZ14" s="36">
        <v>0</v>
      </c>
      <c r="BA14" s="36">
        <v>0</v>
      </c>
      <c r="BB14" s="36">
        <v>0.56870501699999998</v>
      </c>
      <c r="BC14" s="36">
        <v>25.424764539000002</v>
      </c>
      <c r="BD14" s="36">
        <v>70.69</v>
      </c>
      <c r="BE14" s="36">
        <v>3.3717688000000003E-2</v>
      </c>
      <c r="BF14" s="36">
        <v>6.7435377000000005E-2</v>
      </c>
      <c r="BG14" s="36">
        <v>0.58385901799999995</v>
      </c>
      <c r="BH14" s="36">
        <v>17.921321300999999</v>
      </c>
      <c r="BI14" s="36">
        <v>0</v>
      </c>
      <c r="BJ14" s="36">
        <v>0</v>
      </c>
      <c r="BK14" s="36">
        <v>0</v>
      </c>
      <c r="BL14" s="36">
        <v>0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>
        <v>4.5639994809999997</v>
      </c>
      <c r="E15" s="36">
        <v>2</v>
      </c>
      <c r="F15" s="36">
        <v>0</v>
      </c>
      <c r="G15" s="36">
        <v>0</v>
      </c>
      <c r="H15" s="36">
        <v>2</v>
      </c>
      <c r="I15" s="36">
        <v>0</v>
      </c>
      <c r="J15" s="36">
        <v>0</v>
      </c>
      <c r="K15" s="36">
        <v>0</v>
      </c>
      <c r="L15" s="36">
        <v>0</v>
      </c>
      <c r="M15" s="36">
        <v>0</v>
      </c>
      <c r="N15" s="36">
        <v>0</v>
      </c>
      <c r="O15" s="36">
        <v>0</v>
      </c>
      <c r="P15" s="36">
        <v>0</v>
      </c>
      <c r="Q15" s="36">
        <v>0</v>
      </c>
      <c r="R15" s="36">
        <v>0</v>
      </c>
      <c r="S15" s="36">
        <v>0</v>
      </c>
      <c r="T15" s="36">
        <v>0</v>
      </c>
      <c r="U15" s="36">
        <v>0</v>
      </c>
      <c r="V15" s="36">
        <v>0</v>
      </c>
      <c r="W15" s="36">
        <v>0</v>
      </c>
      <c r="X15" s="36">
        <v>0</v>
      </c>
      <c r="Y15" s="36">
        <v>0</v>
      </c>
      <c r="Z15" s="36">
        <v>0</v>
      </c>
      <c r="AA15" s="36">
        <v>0</v>
      </c>
      <c r="AB15" s="36">
        <v>0</v>
      </c>
      <c r="AC15" s="36">
        <v>0</v>
      </c>
      <c r="AD15" s="36">
        <v>0</v>
      </c>
      <c r="AE15" s="36">
        <v>0</v>
      </c>
      <c r="AF15" s="36">
        <v>0</v>
      </c>
      <c r="AG15" s="36">
        <v>0</v>
      </c>
      <c r="AH15" s="36">
        <v>0</v>
      </c>
      <c r="AI15" s="36">
        <v>0</v>
      </c>
      <c r="AJ15" s="36">
        <v>0</v>
      </c>
      <c r="AK15" s="36">
        <v>0</v>
      </c>
      <c r="AL15" s="36">
        <v>0</v>
      </c>
      <c r="AM15" s="36">
        <v>0</v>
      </c>
      <c r="AN15" s="36">
        <v>0</v>
      </c>
      <c r="AO15" s="36">
        <v>0</v>
      </c>
      <c r="AP15" s="36">
        <v>0</v>
      </c>
      <c r="AQ15" s="36">
        <v>0</v>
      </c>
      <c r="AR15" s="36">
        <v>0</v>
      </c>
      <c r="AS15" s="36">
        <v>0</v>
      </c>
      <c r="AT15" s="36">
        <v>0</v>
      </c>
      <c r="AU15" s="36">
        <v>0</v>
      </c>
      <c r="AV15" s="36">
        <v>0</v>
      </c>
      <c r="AW15" s="36">
        <v>0</v>
      </c>
      <c r="AX15" s="36">
        <v>0</v>
      </c>
      <c r="AY15" s="36">
        <v>0</v>
      </c>
      <c r="AZ15" s="36">
        <v>0</v>
      </c>
      <c r="BA15" s="36">
        <v>0</v>
      </c>
      <c r="BB15" s="36">
        <v>6.0993124000000003E-2</v>
      </c>
      <c r="BC15" s="36">
        <v>0.35106453500000001</v>
      </c>
      <c r="BD15" s="36">
        <v>0.79315576200000004</v>
      </c>
      <c r="BE15" s="36">
        <v>3.6161930000000002E-3</v>
      </c>
      <c r="BF15" s="36">
        <v>7.2323860000000004E-3</v>
      </c>
      <c r="BG15" s="36">
        <v>0.11925927</v>
      </c>
      <c r="BH15" s="36">
        <v>0.831685283</v>
      </c>
      <c r="BI15" s="36">
        <v>0</v>
      </c>
      <c r="BJ15" s="36">
        <v>0</v>
      </c>
      <c r="BK15" s="36">
        <v>0</v>
      </c>
      <c r="BL15" s="36">
        <v>0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>
        <v>3.7818236989999998</v>
      </c>
      <c r="E16" s="36">
        <v>45</v>
      </c>
      <c r="F16" s="36">
        <v>0</v>
      </c>
      <c r="G16" s="36">
        <v>0</v>
      </c>
      <c r="H16" s="36">
        <v>45</v>
      </c>
      <c r="I16" s="36">
        <v>0</v>
      </c>
      <c r="J16" s="36">
        <v>0</v>
      </c>
      <c r="K16" s="36">
        <v>0</v>
      </c>
      <c r="L16" s="36">
        <v>0</v>
      </c>
      <c r="M16" s="36">
        <v>0</v>
      </c>
      <c r="N16" s="36">
        <v>0</v>
      </c>
      <c r="O16" s="36">
        <v>0</v>
      </c>
      <c r="P16" s="36">
        <v>0</v>
      </c>
      <c r="Q16" s="36">
        <v>0</v>
      </c>
      <c r="R16" s="36">
        <v>0</v>
      </c>
      <c r="S16" s="36">
        <v>0</v>
      </c>
      <c r="T16" s="36">
        <v>0</v>
      </c>
      <c r="U16" s="36">
        <v>0</v>
      </c>
      <c r="V16" s="36">
        <v>0</v>
      </c>
      <c r="W16" s="36">
        <v>0</v>
      </c>
      <c r="X16" s="36">
        <v>0</v>
      </c>
      <c r="Y16" s="36">
        <v>0</v>
      </c>
      <c r="Z16" s="36">
        <v>0</v>
      </c>
      <c r="AA16" s="36">
        <v>0</v>
      </c>
      <c r="AB16" s="36">
        <v>0</v>
      </c>
      <c r="AC16" s="36">
        <v>0</v>
      </c>
      <c r="AD16" s="36">
        <v>0</v>
      </c>
      <c r="AE16" s="36">
        <v>0</v>
      </c>
      <c r="AF16" s="36">
        <v>0</v>
      </c>
      <c r="AG16" s="36">
        <v>0</v>
      </c>
      <c r="AH16" s="36">
        <v>0</v>
      </c>
      <c r="AI16" s="36">
        <v>0</v>
      </c>
      <c r="AJ16" s="36">
        <v>0</v>
      </c>
      <c r="AK16" s="36">
        <v>0</v>
      </c>
      <c r="AL16" s="36">
        <v>0</v>
      </c>
      <c r="AM16" s="36">
        <v>0</v>
      </c>
      <c r="AN16" s="36">
        <v>0</v>
      </c>
      <c r="AO16" s="36">
        <v>0</v>
      </c>
      <c r="AP16" s="36">
        <v>0</v>
      </c>
      <c r="AQ16" s="36">
        <v>0</v>
      </c>
      <c r="AR16" s="36">
        <v>0</v>
      </c>
      <c r="AS16" s="36">
        <v>0</v>
      </c>
      <c r="AT16" s="36">
        <v>0</v>
      </c>
      <c r="AU16" s="36">
        <v>0</v>
      </c>
      <c r="AV16" s="36">
        <v>0</v>
      </c>
      <c r="AW16" s="36">
        <v>0</v>
      </c>
      <c r="AX16" s="36">
        <v>0</v>
      </c>
      <c r="AY16" s="36">
        <v>0</v>
      </c>
      <c r="AZ16" s="36">
        <v>0</v>
      </c>
      <c r="BA16" s="36">
        <v>0</v>
      </c>
      <c r="BB16" s="36">
        <v>0</v>
      </c>
      <c r="BC16" s="36">
        <v>0</v>
      </c>
      <c r="BD16" s="36">
        <v>0</v>
      </c>
      <c r="BE16" s="36">
        <v>0</v>
      </c>
      <c r="BF16" s="36">
        <v>0</v>
      </c>
      <c r="BG16" s="36">
        <v>0</v>
      </c>
      <c r="BH16" s="36">
        <v>0</v>
      </c>
      <c r="BI16" s="36">
        <v>0</v>
      </c>
      <c r="BJ16" s="36">
        <v>0</v>
      </c>
      <c r="BK16" s="36">
        <v>0</v>
      </c>
      <c r="BL16" s="36">
        <v>0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>
        <v>4.6537293049999997</v>
      </c>
      <c r="E17" s="36">
        <v>3</v>
      </c>
      <c r="F17" s="36">
        <v>0</v>
      </c>
      <c r="G17" s="36">
        <v>0</v>
      </c>
      <c r="H17" s="36">
        <v>3</v>
      </c>
      <c r="I17" s="36">
        <v>0</v>
      </c>
      <c r="J17" s="36">
        <v>0</v>
      </c>
      <c r="K17" s="36">
        <v>0</v>
      </c>
      <c r="L17" s="36">
        <v>0</v>
      </c>
      <c r="M17" s="36">
        <v>0</v>
      </c>
      <c r="N17" s="36">
        <v>0</v>
      </c>
      <c r="O17" s="36">
        <v>0</v>
      </c>
      <c r="P17" s="36">
        <v>0</v>
      </c>
      <c r="Q17" s="36">
        <v>0</v>
      </c>
      <c r="R17" s="36">
        <v>0</v>
      </c>
      <c r="S17" s="36">
        <v>0</v>
      </c>
      <c r="T17" s="36">
        <v>0</v>
      </c>
      <c r="U17" s="36">
        <v>0</v>
      </c>
      <c r="V17" s="36">
        <v>0</v>
      </c>
      <c r="W17" s="36">
        <v>0</v>
      </c>
      <c r="X17" s="36">
        <v>0</v>
      </c>
      <c r="Y17" s="36">
        <v>0</v>
      </c>
      <c r="Z17" s="36">
        <v>0</v>
      </c>
      <c r="AA17" s="36">
        <v>0</v>
      </c>
      <c r="AB17" s="36">
        <v>0</v>
      </c>
      <c r="AC17" s="36">
        <v>0</v>
      </c>
      <c r="AD17" s="36">
        <v>0</v>
      </c>
      <c r="AE17" s="36">
        <v>0</v>
      </c>
      <c r="AF17" s="36">
        <v>0</v>
      </c>
      <c r="AG17" s="36">
        <v>0</v>
      </c>
      <c r="AH17" s="36">
        <v>0</v>
      </c>
      <c r="AI17" s="36">
        <v>0</v>
      </c>
      <c r="AJ17" s="36">
        <v>0</v>
      </c>
      <c r="AK17" s="36">
        <v>0</v>
      </c>
      <c r="AL17" s="36">
        <v>0</v>
      </c>
      <c r="AM17" s="36">
        <v>0</v>
      </c>
      <c r="AN17" s="36">
        <v>0</v>
      </c>
      <c r="AO17" s="36">
        <v>0</v>
      </c>
      <c r="AP17" s="36">
        <v>0</v>
      </c>
      <c r="AQ17" s="36">
        <v>0</v>
      </c>
      <c r="AR17" s="36">
        <v>0</v>
      </c>
      <c r="AS17" s="36">
        <v>0</v>
      </c>
      <c r="AT17" s="36">
        <v>0</v>
      </c>
      <c r="AU17" s="36">
        <v>0</v>
      </c>
      <c r="AV17" s="36">
        <v>0</v>
      </c>
      <c r="AW17" s="36">
        <v>0</v>
      </c>
      <c r="AX17" s="36">
        <v>0</v>
      </c>
      <c r="AY17" s="36">
        <v>0</v>
      </c>
      <c r="AZ17" s="36">
        <v>0</v>
      </c>
      <c r="BA17" s="36">
        <v>0</v>
      </c>
      <c r="BB17" s="36">
        <v>0.20239858099999999</v>
      </c>
      <c r="BC17" s="36">
        <v>8.7038065289999995</v>
      </c>
      <c r="BD17" s="36">
        <v>22.402740375</v>
      </c>
      <c r="BE17" s="36">
        <v>1.1999915E-2</v>
      </c>
      <c r="BF17" s="36">
        <v>2.3999830999999999E-2</v>
      </c>
      <c r="BG17" s="36">
        <v>0.77031625699999995</v>
      </c>
      <c r="BH17" s="36">
        <v>3.502464362</v>
      </c>
      <c r="BI17" s="36">
        <v>0</v>
      </c>
      <c r="BJ17" s="36">
        <v>0</v>
      </c>
      <c r="BK17" s="36">
        <v>0</v>
      </c>
      <c r="BL17" s="36">
        <v>0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>
        <v>4.9353425580000003</v>
      </c>
      <c r="E18" s="36">
        <v>1</v>
      </c>
      <c r="F18" s="36">
        <v>0</v>
      </c>
      <c r="G18" s="36">
        <v>0</v>
      </c>
      <c r="H18" s="36">
        <v>1</v>
      </c>
      <c r="I18" s="36">
        <v>0</v>
      </c>
      <c r="J18" s="36">
        <v>0</v>
      </c>
      <c r="K18" s="36">
        <v>0</v>
      </c>
      <c r="L18" s="36">
        <v>0</v>
      </c>
      <c r="M18" s="36">
        <v>0</v>
      </c>
      <c r="N18" s="36">
        <v>0</v>
      </c>
      <c r="O18" s="36">
        <v>1.2246550000000001E-3</v>
      </c>
      <c r="P18" s="36">
        <v>1.946955E-3</v>
      </c>
      <c r="Q18" s="36">
        <v>1.1079340000000001E-3</v>
      </c>
      <c r="R18" s="36">
        <v>1.16721E-4</v>
      </c>
      <c r="S18" s="36">
        <v>1.7947099999999999E-3</v>
      </c>
      <c r="T18" s="36">
        <v>1.5224499999999999E-4</v>
      </c>
      <c r="U18" s="36">
        <v>0</v>
      </c>
      <c r="V18" s="36">
        <v>0</v>
      </c>
      <c r="W18" s="36">
        <v>1.2246550000000001E-3</v>
      </c>
      <c r="X18" s="36">
        <v>1.946955E-3</v>
      </c>
      <c r="Y18" s="36">
        <v>3.1716100000000001E-3</v>
      </c>
      <c r="Z18" s="36">
        <v>0</v>
      </c>
      <c r="AA18" s="36">
        <v>0</v>
      </c>
      <c r="AB18" s="36">
        <v>0</v>
      </c>
      <c r="AC18" s="36">
        <v>0</v>
      </c>
      <c r="AD18" s="36">
        <v>0</v>
      </c>
      <c r="AE18" s="36">
        <v>0</v>
      </c>
      <c r="AF18" s="36">
        <v>0</v>
      </c>
      <c r="AG18" s="36">
        <v>0</v>
      </c>
      <c r="AH18" s="36">
        <v>0</v>
      </c>
      <c r="AI18" s="36">
        <v>0</v>
      </c>
      <c r="AJ18" s="36">
        <v>0</v>
      </c>
      <c r="AK18" s="36">
        <v>0</v>
      </c>
      <c r="AL18" s="36">
        <v>0</v>
      </c>
      <c r="AM18" s="36">
        <v>0</v>
      </c>
      <c r="AN18" s="36">
        <v>0</v>
      </c>
      <c r="AO18" s="36">
        <v>0</v>
      </c>
      <c r="AP18" s="36">
        <v>3.4740050000000001E-3</v>
      </c>
      <c r="AQ18" s="36">
        <v>1.8706180000000001E-3</v>
      </c>
      <c r="AR18" s="36">
        <v>5.3446229999999997E-3</v>
      </c>
      <c r="AS18" s="36">
        <v>0</v>
      </c>
      <c r="AT18" s="36">
        <v>0</v>
      </c>
      <c r="AU18" s="36">
        <v>0</v>
      </c>
      <c r="AV18" s="36">
        <v>0</v>
      </c>
      <c r="AW18" s="36">
        <v>0</v>
      </c>
      <c r="AX18" s="36">
        <v>0</v>
      </c>
      <c r="AY18" s="36">
        <v>0</v>
      </c>
      <c r="AZ18" s="36">
        <v>0</v>
      </c>
      <c r="BA18" s="36">
        <v>0</v>
      </c>
      <c r="BB18" s="36">
        <v>0.48838759300000001</v>
      </c>
      <c r="BC18" s="36">
        <v>28.475766248999999</v>
      </c>
      <c r="BD18" s="36">
        <v>74.580332076000005</v>
      </c>
      <c r="BE18" s="36">
        <v>2.8955786000000001E-2</v>
      </c>
      <c r="BF18" s="36">
        <v>5.7911572000000001E-2</v>
      </c>
      <c r="BG18" s="36">
        <v>2.370686498</v>
      </c>
      <c r="BH18" s="36">
        <v>23.916624467999998</v>
      </c>
      <c r="BI18" s="36">
        <v>0</v>
      </c>
      <c r="BJ18" s="36">
        <v>0</v>
      </c>
      <c r="BK18" s="36">
        <v>0</v>
      </c>
      <c r="BL18" s="36">
        <v>0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>
        <v>4.6507732580000001</v>
      </c>
      <c r="E19" s="36">
        <v>6</v>
      </c>
      <c r="F19" s="36">
        <v>0</v>
      </c>
      <c r="G19" s="36">
        <v>0</v>
      </c>
      <c r="H19" s="36">
        <v>6</v>
      </c>
      <c r="I19" s="36">
        <v>0</v>
      </c>
      <c r="J19" s="36">
        <v>0</v>
      </c>
      <c r="K19" s="36">
        <v>0</v>
      </c>
      <c r="L19" s="36">
        <v>0</v>
      </c>
      <c r="M19" s="36">
        <v>0</v>
      </c>
      <c r="N19" s="36">
        <v>0</v>
      </c>
      <c r="O19" s="36">
        <v>0</v>
      </c>
      <c r="P19" s="36">
        <v>0</v>
      </c>
      <c r="Q19" s="36">
        <v>0</v>
      </c>
      <c r="R19" s="36">
        <v>0</v>
      </c>
      <c r="S19" s="36">
        <v>0</v>
      </c>
      <c r="T19" s="36">
        <v>0</v>
      </c>
      <c r="U19" s="36">
        <v>0</v>
      </c>
      <c r="V19" s="36">
        <v>0</v>
      </c>
      <c r="W19" s="36">
        <v>0</v>
      </c>
      <c r="X19" s="36">
        <v>0</v>
      </c>
      <c r="Y19" s="36">
        <v>0</v>
      </c>
      <c r="Z19" s="36">
        <v>0</v>
      </c>
      <c r="AA19" s="36">
        <v>0</v>
      </c>
      <c r="AB19" s="36">
        <v>0</v>
      </c>
      <c r="AC19" s="36">
        <v>0</v>
      </c>
      <c r="AD19" s="36">
        <v>0</v>
      </c>
      <c r="AE19" s="36">
        <v>0</v>
      </c>
      <c r="AF19" s="36">
        <v>0</v>
      </c>
      <c r="AG19" s="36">
        <v>0</v>
      </c>
      <c r="AH19" s="36">
        <v>0</v>
      </c>
      <c r="AI19" s="36">
        <v>0</v>
      </c>
      <c r="AJ19" s="36">
        <v>0</v>
      </c>
      <c r="AK19" s="36">
        <v>0</v>
      </c>
      <c r="AL19" s="36">
        <v>0</v>
      </c>
      <c r="AM19" s="36">
        <v>0</v>
      </c>
      <c r="AN19" s="36">
        <v>0</v>
      </c>
      <c r="AO19" s="36">
        <v>0</v>
      </c>
      <c r="AP19" s="36">
        <v>0</v>
      </c>
      <c r="AQ19" s="36">
        <v>0</v>
      </c>
      <c r="AR19" s="36">
        <v>0</v>
      </c>
      <c r="AS19" s="36">
        <v>0</v>
      </c>
      <c r="AT19" s="36">
        <v>0</v>
      </c>
      <c r="AU19" s="36">
        <v>0</v>
      </c>
      <c r="AV19" s="36">
        <v>0</v>
      </c>
      <c r="AW19" s="36">
        <v>0</v>
      </c>
      <c r="AX19" s="36">
        <v>0</v>
      </c>
      <c r="AY19" s="36">
        <v>0</v>
      </c>
      <c r="AZ19" s="36">
        <v>0</v>
      </c>
      <c r="BA19" s="36">
        <v>0</v>
      </c>
      <c r="BB19" s="36">
        <v>0.18227421899999999</v>
      </c>
      <c r="BC19" s="36">
        <v>9.5362886440000008</v>
      </c>
      <c r="BD19" s="36">
        <v>22.461823462000002</v>
      </c>
      <c r="BE19" s="36">
        <v>1.0806771E-2</v>
      </c>
      <c r="BF19" s="36">
        <v>2.1613542999999999E-2</v>
      </c>
      <c r="BG19" s="36">
        <v>0.44682348999999999</v>
      </c>
      <c r="BH19" s="36">
        <v>6.4044047519999996</v>
      </c>
      <c r="BI19" s="36">
        <v>0</v>
      </c>
      <c r="BJ19" s="36">
        <v>0</v>
      </c>
      <c r="BK19" s="36">
        <v>0</v>
      </c>
      <c r="BL19" s="36">
        <v>0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>
        <v>4.7454105389999999</v>
      </c>
      <c r="E20" s="36">
        <v>0</v>
      </c>
      <c r="F20" s="36" t="s">
        <v>339</v>
      </c>
      <c r="G20" s="36" t="s">
        <v>339</v>
      </c>
      <c r="H20" s="36" t="s">
        <v>339</v>
      </c>
      <c r="I20" s="36">
        <v>0</v>
      </c>
      <c r="J20" s="36">
        <v>0</v>
      </c>
      <c r="K20" s="36">
        <v>0</v>
      </c>
      <c r="L20" s="36">
        <v>0</v>
      </c>
      <c r="M20" s="36">
        <v>0</v>
      </c>
      <c r="N20" s="36">
        <v>0</v>
      </c>
      <c r="O20" s="36">
        <v>0</v>
      </c>
      <c r="P20" s="36">
        <v>0</v>
      </c>
      <c r="Q20" s="36">
        <v>0</v>
      </c>
      <c r="R20" s="36">
        <v>0</v>
      </c>
      <c r="S20" s="36">
        <v>0</v>
      </c>
      <c r="T20" s="36">
        <v>0</v>
      </c>
      <c r="U20" s="36" t="s">
        <v>339</v>
      </c>
      <c r="V20" s="36" t="s">
        <v>339</v>
      </c>
      <c r="W20" s="36">
        <v>0</v>
      </c>
      <c r="X20" s="36">
        <v>0</v>
      </c>
      <c r="Y20" s="36">
        <v>0</v>
      </c>
      <c r="Z20" s="36">
        <v>0</v>
      </c>
      <c r="AA20" s="36">
        <v>0</v>
      </c>
      <c r="AB20" s="36">
        <v>0</v>
      </c>
      <c r="AC20" s="36">
        <v>0</v>
      </c>
      <c r="AD20" s="36">
        <v>0</v>
      </c>
      <c r="AE20" s="36">
        <v>0</v>
      </c>
      <c r="AF20" s="36">
        <v>0</v>
      </c>
      <c r="AG20" s="36" t="s">
        <v>339</v>
      </c>
      <c r="AH20" s="36" t="s">
        <v>339</v>
      </c>
      <c r="AI20" s="36" t="s">
        <v>339</v>
      </c>
      <c r="AJ20" s="36">
        <v>0</v>
      </c>
      <c r="AK20" s="36">
        <v>0</v>
      </c>
      <c r="AL20" s="36">
        <v>0</v>
      </c>
      <c r="AM20" s="36">
        <v>0</v>
      </c>
      <c r="AN20" s="36">
        <v>0</v>
      </c>
      <c r="AO20" s="36">
        <v>0</v>
      </c>
      <c r="AP20" s="36">
        <v>0</v>
      </c>
      <c r="AQ20" s="36">
        <v>0</v>
      </c>
      <c r="AR20" s="36">
        <v>0</v>
      </c>
      <c r="AS20" s="36">
        <v>0</v>
      </c>
      <c r="AT20" s="36">
        <v>0</v>
      </c>
      <c r="AU20" s="36">
        <v>0</v>
      </c>
      <c r="AV20" s="36">
        <v>0</v>
      </c>
      <c r="AW20" s="36">
        <v>0</v>
      </c>
      <c r="AX20" s="36">
        <v>0</v>
      </c>
      <c r="AY20" s="36">
        <v>0</v>
      </c>
      <c r="AZ20" s="36">
        <v>0</v>
      </c>
      <c r="BA20" s="36">
        <v>0</v>
      </c>
      <c r="BB20" s="36">
        <v>7.0883548000000005E-2</v>
      </c>
      <c r="BC20" s="36">
        <v>4.4901130670000002</v>
      </c>
      <c r="BD20" s="36">
        <v>10.353636817</v>
      </c>
      <c r="BE20" s="36">
        <v>4.2025810000000004E-3</v>
      </c>
      <c r="BF20" s="36">
        <v>8.4051630000000002E-3</v>
      </c>
      <c r="BG20" s="36">
        <v>0.44728623200000001</v>
      </c>
      <c r="BH20" s="36">
        <v>3.656459339</v>
      </c>
      <c r="BI20" s="36">
        <v>0</v>
      </c>
      <c r="BJ20" s="36">
        <v>0</v>
      </c>
      <c r="BK20" s="36">
        <v>0</v>
      </c>
      <c r="BL20" s="36">
        <v>0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>
        <v>4.5746685080000002</v>
      </c>
      <c r="E21" s="36">
        <v>3</v>
      </c>
      <c r="F21" s="36">
        <v>0</v>
      </c>
      <c r="G21" s="36">
        <v>0</v>
      </c>
      <c r="H21" s="36">
        <v>3</v>
      </c>
      <c r="I21" s="36">
        <v>0</v>
      </c>
      <c r="J21" s="36">
        <v>0</v>
      </c>
      <c r="K21" s="36">
        <v>0</v>
      </c>
      <c r="L21" s="36">
        <v>0</v>
      </c>
      <c r="M21" s="36">
        <v>0</v>
      </c>
      <c r="N21" s="36">
        <v>0</v>
      </c>
      <c r="O21" s="36">
        <v>0</v>
      </c>
      <c r="P21" s="36">
        <v>0</v>
      </c>
      <c r="Q21" s="36">
        <v>0</v>
      </c>
      <c r="R21" s="36">
        <v>0</v>
      </c>
      <c r="S21" s="36">
        <v>0</v>
      </c>
      <c r="T21" s="36">
        <v>0</v>
      </c>
      <c r="U21" s="36">
        <v>0</v>
      </c>
      <c r="V21" s="36">
        <v>0</v>
      </c>
      <c r="W21" s="36">
        <v>0</v>
      </c>
      <c r="X21" s="36">
        <v>0</v>
      </c>
      <c r="Y21" s="36">
        <v>0</v>
      </c>
      <c r="Z21" s="36">
        <v>0</v>
      </c>
      <c r="AA21" s="36">
        <v>0</v>
      </c>
      <c r="AB21" s="36">
        <v>0</v>
      </c>
      <c r="AC21" s="36">
        <v>0</v>
      </c>
      <c r="AD21" s="36">
        <v>0</v>
      </c>
      <c r="AE21" s="36">
        <v>0</v>
      </c>
      <c r="AF21" s="36">
        <v>0</v>
      </c>
      <c r="AG21" s="36">
        <v>0</v>
      </c>
      <c r="AH21" s="36">
        <v>0</v>
      </c>
      <c r="AI21" s="36">
        <v>0</v>
      </c>
      <c r="AJ21" s="36">
        <v>0</v>
      </c>
      <c r="AK21" s="36">
        <v>0</v>
      </c>
      <c r="AL21" s="36">
        <v>0</v>
      </c>
      <c r="AM21" s="36">
        <v>0</v>
      </c>
      <c r="AN21" s="36">
        <v>0</v>
      </c>
      <c r="AO21" s="36">
        <v>0</v>
      </c>
      <c r="AP21" s="36">
        <v>0</v>
      </c>
      <c r="AQ21" s="36">
        <v>0</v>
      </c>
      <c r="AR21" s="36">
        <v>0</v>
      </c>
      <c r="AS21" s="36">
        <v>0</v>
      </c>
      <c r="AT21" s="36">
        <v>0</v>
      </c>
      <c r="AU21" s="36">
        <v>0</v>
      </c>
      <c r="AV21" s="36">
        <v>0</v>
      </c>
      <c r="AW21" s="36">
        <v>0</v>
      </c>
      <c r="AX21" s="36">
        <v>0</v>
      </c>
      <c r="AY21" s="36">
        <v>0</v>
      </c>
      <c r="AZ21" s="36">
        <v>0</v>
      </c>
      <c r="BA21" s="36">
        <v>0</v>
      </c>
      <c r="BB21" s="36">
        <v>1.1022483E-2</v>
      </c>
      <c r="BC21" s="36">
        <v>0.32521739799999999</v>
      </c>
      <c r="BD21" s="36">
        <v>0.76769727899999995</v>
      </c>
      <c r="BE21" s="36">
        <v>6.5350599999999999E-4</v>
      </c>
      <c r="BF21" s="36">
        <v>1.3070130000000001E-3</v>
      </c>
      <c r="BG21" s="36">
        <v>6.8536147000000006E-2</v>
      </c>
      <c r="BH21" s="36">
        <v>1.499675324</v>
      </c>
      <c r="BI21" s="36">
        <v>0</v>
      </c>
      <c r="BJ21" s="36">
        <v>0</v>
      </c>
      <c r="BK21" s="36">
        <v>0</v>
      </c>
      <c r="BL21" s="36">
        <v>0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>
        <v>4.5133697350000004</v>
      </c>
      <c r="E22" s="36">
        <v>2</v>
      </c>
      <c r="F22" s="36">
        <v>0</v>
      </c>
      <c r="G22" s="36">
        <v>0</v>
      </c>
      <c r="H22" s="36">
        <v>2</v>
      </c>
      <c r="I22" s="36">
        <v>0</v>
      </c>
      <c r="J22" s="36">
        <v>0</v>
      </c>
      <c r="K22" s="36">
        <v>0</v>
      </c>
      <c r="L22" s="36">
        <v>0</v>
      </c>
      <c r="M22" s="36">
        <v>0</v>
      </c>
      <c r="N22" s="36">
        <v>0</v>
      </c>
      <c r="O22" s="36">
        <v>0</v>
      </c>
      <c r="P22" s="36">
        <v>0</v>
      </c>
      <c r="Q22" s="36">
        <v>0</v>
      </c>
      <c r="R22" s="36">
        <v>0</v>
      </c>
      <c r="S22" s="36">
        <v>0</v>
      </c>
      <c r="T22" s="36">
        <v>0</v>
      </c>
      <c r="U22" s="36">
        <v>0</v>
      </c>
      <c r="V22" s="36">
        <v>0</v>
      </c>
      <c r="W22" s="36">
        <v>0</v>
      </c>
      <c r="X22" s="36">
        <v>0</v>
      </c>
      <c r="Y22" s="36">
        <v>0</v>
      </c>
      <c r="Z22" s="36">
        <v>0</v>
      </c>
      <c r="AA22" s="36">
        <v>0</v>
      </c>
      <c r="AB22" s="36">
        <v>0</v>
      </c>
      <c r="AC22" s="36">
        <v>0</v>
      </c>
      <c r="AD22" s="36">
        <v>0</v>
      </c>
      <c r="AE22" s="36">
        <v>0</v>
      </c>
      <c r="AF22" s="36">
        <v>0</v>
      </c>
      <c r="AG22" s="36">
        <v>0</v>
      </c>
      <c r="AH22" s="36">
        <v>0</v>
      </c>
      <c r="AI22" s="36">
        <v>0</v>
      </c>
      <c r="AJ22" s="36">
        <v>0</v>
      </c>
      <c r="AK22" s="36">
        <v>0</v>
      </c>
      <c r="AL22" s="36">
        <v>0</v>
      </c>
      <c r="AM22" s="36">
        <v>0</v>
      </c>
      <c r="AN22" s="36">
        <v>0</v>
      </c>
      <c r="AO22" s="36">
        <v>0</v>
      </c>
      <c r="AP22" s="36">
        <v>0</v>
      </c>
      <c r="AQ22" s="36">
        <v>0</v>
      </c>
      <c r="AR22" s="36">
        <v>0</v>
      </c>
      <c r="AS22" s="36">
        <v>0</v>
      </c>
      <c r="AT22" s="36">
        <v>0</v>
      </c>
      <c r="AU22" s="36">
        <v>0</v>
      </c>
      <c r="AV22" s="36">
        <v>0</v>
      </c>
      <c r="AW22" s="36">
        <v>0</v>
      </c>
      <c r="AX22" s="36">
        <v>0</v>
      </c>
      <c r="AY22" s="36">
        <v>0</v>
      </c>
      <c r="AZ22" s="36">
        <v>0</v>
      </c>
      <c r="BA22" s="36">
        <v>0</v>
      </c>
      <c r="BB22" s="36">
        <v>0</v>
      </c>
      <c r="BC22" s="36">
        <v>0</v>
      </c>
      <c r="BD22" s="36">
        <v>0</v>
      </c>
      <c r="BE22" s="36">
        <v>0</v>
      </c>
      <c r="BF22" s="36">
        <v>0</v>
      </c>
      <c r="BG22" s="36">
        <v>9.3012600000000004E-3</v>
      </c>
      <c r="BH22" s="36">
        <v>0.135359118</v>
      </c>
      <c r="BI22" s="36">
        <v>0</v>
      </c>
      <c r="BJ22" s="36">
        <v>0</v>
      </c>
      <c r="BK22" s="36">
        <v>0</v>
      </c>
      <c r="BL22" s="36">
        <v>0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>
        <v>4.4019883399999999</v>
      </c>
      <c r="E23" s="36">
        <v>0</v>
      </c>
      <c r="F23" s="36" t="s">
        <v>339</v>
      </c>
      <c r="G23" s="36" t="s">
        <v>339</v>
      </c>
      <c r="H23" s="36" t="s">
        <v>339</v>
      </c>
      <c r="I23" s="36">
        <v>0</v>
      </c>
      <c r="J23" s="36">
        <v>0</v>
      </c>
      <c r="K23" s="36">
        <v>0</v>
      </c>
      <c r="L23" s="36">
        <v>0</v>
      </c>
      <c r="M23" s="36">
        <v>0</v>
      </c>
      <c r="N23" s="36">
        <v>0</v>
      </c>
      <c r="O23" s="36">
        <v>0</v>
      </c>
      <c r="P23" s="36">
        <v>0</v>
      </c>
      <c r="Q23" s="36">
        <v>0</v>
      </c>
      <c r="R23" s="36">
        <v>0</v>
      </c>
      <c r="S23" s="36">
        <v>0</v>
      </c>
      <c r="T23" s="36">
        <v>0</v>
      </c>
      <c r="U23" s="36" t="s">
        <v>339</v>
      </c>
      <c r="V23" s="36" t="s">
        <v>339</v>
      </c>
      <c r="W23" s="36">
        <v>0</v>
      </c>
      <c r="X23" s="36">
        <v>0</v>
      </c>
      <c r="Y23" s="36">
        <v>0</v>
      </c>
      <c r="Z23" s="36">
        <v>0</v>
      </c>
      <c r="AA23" s="36">
        <v>0</v>
      </c>
      <c r="AB23" s="36">
        <v>0</v>
      </c>
      <c r="AC23" s="36">
        <v>0</v>
      </c>
      <c r="AD23" s="36">
        <v>0</v>
      </c>
      <c r="AE23" s="36">
        <v>0</v>
      </c>
      <c r="AF23" s="36">
        <v>0</v>
      </c>
      <c r="AG23" s="36" t="s">
        <v>339</v>
      </c>
      <c r="AH23" s="36" t="s">
        <v>339</v>
      </c>
      <c r="AI23" s="36" t="s">
        <v>339</v>
      </c>
      <c r="AJ23" s="36">
        <v>0</v>
      </c>
      <c r="AK23" s="36">
        <v>0</v>
      </c>
      <c r="AL23" s="36">
        <v>0</v>
      </c>
      <c r="AM23" s="36">
        <v>0</v>
      </c>
      <c r="AN23" s="36">
        <v>0</v>
      </c>
      <c r="AO23" s="36">
        <v>0</v>
      </c>
      <c r="AP23" s="36">
        <v>0</v>
      </c>
      <c r="AQ23" s="36">
        <v>0</v>
      </c>
      <c r="AR23" s="36">
        <v>0</v>
      </c>
      <c r="AS23" s="36">
        <v>0</v>
      </c>
      <c r="AT23" s="36">
        <v>0</v>
      </c>
      <c r="AU23" s="36">
        <v>0</v>
      </c>
      <c r="AV23" s="36">
        <v>0</v>
      </c>
      <c r="AW23" s="36">
        <v>0</v>
      </c>
      <c r="AX23" s="36">
        <v>0</v>
      </c>
      <c r="AY23" s="36">
        <v>0</v>
      </c>
      <c r="AZ23" s="36">
        <v>0</v>
      </c>
      <c r="BA23" s="36">
        <v>0</v>
      </c>
      <c r="BB23" s="36">
        <v>0</v>
      </c>
      <c r="BC23" s="36">
        <v>0</v>
      </c>
      <c r="BD23" s="36">
        <v>0</v>
      </c>
      <c r="BE23" s="36">
        <v>0</v>
      </c>
      <c r="BF23" s="36">
        <v>0</v>
      </c>
      <c r="BG23" s="36">
        <v>0</v>
      </c>
      <c r="BH23" s="36">
        <v>0</v>
      </c>
      <c r="BI23" s="36">
        <v>0</v>
      </c>
      <c r="BJ23" s="36">
        <v>0</v>
      </c>
      <c r="BK23" s="36">
        <v>0</v>
      </c>
      <c r="BL23" s="36">
        <v>0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>
        <v>4.3605405639999999</v>
      </c>
      <c r="E24" s="36">
        <v>0</v>
      </c>
      <c r="F24" s="36" t="s">
        <v>339</v>
      </c>
      <c r="G24" s="36" t="s">
        <v>339</v>
      </c>
      <c r="H24" s="36" t="s">
        <v>339</v>
      </c>
      <c r="I24" s="36">
        <v>0</v>
      </c>
      <c r="J24" s="36">
        <v>0</v>
      </c>
      <c r="K24" s="36">
        <v>0</v>
      </c>
      <c r="L24" s="36">
        <v>0</v>
      </c>
      <c r="M24" s="36">
        <v>0</v>
      </c>
      <c r="N24" s="36">
        <v>0</v>
      </c>
      <c r="O24" s="36">
        <v>0</v>
      </c>
      <c r="P24" s="36">
        <v>0</v>
      </c>
      <c r="Q24" s="36">
        <v>0</v>
      </c>
      <c r="R24" s="36">
        <v>0</v>
      </c>
      <c r="S24" s="36">
        <v>0</v>
      </c>
      <c r="T24" s="36">
        <v>0</v>
      </c>
      <c r="U24" s="36" t="s">
        <v>339</v>
      </c>
      <c r="V24" s="36" t="s">
        <v>339</v>
      </c>
      <c r="W24" s="36">
        <v>0</v>
      </c>
      <c r="X24" s="36">
        <v>0</v>
      </c>
      <c r="Y24" s="36">
        <v>0</v>
      </c>
      <c r="Z24" s="36">
        <v>0</v>
      </c>
      <c r="AA24" s="36">
        <v>0</v>
      </c>
      <c r="AB24" s="36">
        <v>0</v>
      </c>
      <c r="AC24" s="36">
        <v>0</v>
      </c>
      <c r="AD24" s="36">
        <v>0</v>
      </c>
      <c r="AE24" s="36">
        <v>0</v>
      </c>
      <c r="AF24" s="36">
        <v>0</v>
      </c>
      <c r="AG24" s="36" t="s">
        <v>339</v>
      </c>
      <c r="AH24" s="36" t="s">
        <v>339</v>
      </c>
      <c r="AI24" s="36" t="s">
        <v>339</v>
      </c>
      <c r="AJ24" s="36">
        <v>0</v>
      </c>
      <c r="AK24" s="36">
        <v>0</v>
      </c>
      <c r="AL24" s="36">
        <v>0</v>
      </c>
      <c r="AM24" s="36">
        <v>0</v>
      </c>
      <c r="AN24" s="36">
        <v>0</v>
      </c>
      <c r="AO24" s="36">
        <v>0</v>
      </c>
      <c r="AP24" s="36">
        <v>0</v>
      </c>
      <c r="AQ24" s="36">
        <v>0</v>
      </c>
      <c r="AR24" s="36">
        <v>0</v>
      </c>
      <c r="AS24" s="36">
        <v>0</v>
      </c>
      <c r="AT24" s="36">
        <v>0</v>
      </c>
      <c r="AU24" s="36">
        <v>0</v>
      </c>
      <c r="AV24" s="36">
        <v>0</v>
      </c>
      <c r="AW24" s="36">
        <v>0</v>
      </c>
      <c r="AX24" s="36">
        <v>0</v>
      </c>
      <c r="AY24" s="36">
        <v>0</v>
      </c>
      <c r="AZ24" s="36">
        <v>0</v>
      </c>
      <c r="BA24" s="36">
        <v>0</v>
      </c>
      <c r="BB24" s="36">
        <v>0</v>
      </c>
      <c r="BC24" s="36">
        <v>0</v>
      </c>
      <c r="BD24" s="36">
        <v>0</v>
      </c>
      <c r="BE24" s="36">
        <v>0</v>
      </c>
      <c r="BF24" s="36">
        <v>0</v>
      </c>
      <c r="BG24" s="36">
        <v>0</v>
      </c>
      <c r="BH24" s="36">
        <v>0</v>
      </c>
      <c r="BI24" s="36">
        <v>0</v>
      </c>
      <c r="BJ24" s="36">
        <v>0</v>
      </c>
      <c r="BK24" s="36">
        <v>0</v>
      </c>
      <c r="BL24" s="36">
        <v>0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>
        <v>4.4070223449999997</v>
      </c>
      <c r="E25" s="36">
        <v>1</v>
      </c>
      <c r="F25" s="36">
        <v>0</v>
      </c>
      <c r="G25" s="36">
        <v>0</v>
      </c>
      <c r="H25" s="36">
        <v>1</v>
      </c>
      <c r="I25" s="36">
        <v>0</v>
      </c>
      <c r="J25" s="36">
        <v>0</v>
      </c>
      <c r="K25" s="36">
        <v>0</v>
      </c>
      <c r="L25" s="36">
        <v>0</v>
      </c>
      <c r="M25" s="36">
        <v>0</v>
      </c>
      <c r="N25" s="36">
        <v>0</v>
      </c>
      <c r="O25" s="36">
        <v>0</v>
      </c>
      <c r="P25" s="36">
        <v>0</v>
      </c>
      <c r="Q25" s="36">
        <v>0</v>
      </c>
      <c r="R25" s="36">
        <v>0</v>
      </c>
      <c r="S25" s="36">
        <v>0</v>
      </c>
      <c r="T25" s="36">
        <v>0</v>
      </c>
      <c r="U25" s="36">
        <v>0</v>
      </c>
      <c r="V25" s="36">
        <v>0</v>
      </c>
      <c r="W25" s="36">
        <v>0</v>
      </c>
      <c r="X25" s="36">
        <v>0</v>
      </c>
      <c r="Y25" s="36">
        <v>0</v>
      </c>
      <c r="Z25" s="36">
        <v>0</v>
      </c>
      <c r="AA25" s="36">
        <v>0</v>
      </c>
      <c r="AB25" s="36">
        <v>0</v>
      </c>
      <c r="AC25" s="36">
        <v>0</v>
      </c>
      <c r="AD25" s="36">
        <v>0</v>
      </c>
      <c r="AE25" s="36">
        <v>0</v>
      </c>
      <c r="AF25" s="36">
        <v>0</v>
      </c>
      <c r="AG25" s="36">
        <v>0</v>
      </c>
      <c r="AH25" s="36">
        <v>0</v>
      </c>
      <c r="AI25" s="36">
        <v>0</v>
      </c>
      <c r="AJ25" s="36">
        <v>0</v>
      </c>
      <c r="AK25" s="36">
        <v>0</v>
      </c>
      <c r="AL25" s="36">
        <v>0</v>
      </c>
      <c r="AM25" s="36">
        <v>0</v>
      </c>
      <c r="AN25" s="36">
        <v>0</v>
      </c>
      <c r="AO25" s="36">
        <v>0</v>
      </c>
      <c r="AP25" s="36">
        <v>0</v>
      </c>
      <c r="AQ25" s="36">
        <v>0</v>
      </c>
      <c r="AR25" s="36">
        <v>0</v>
      </c>
      <c r="AS25" s="36">
        <v>0</v>
      </c>
      <c r="AT25" s="36">
        <v>0</v>
      </c>
      <c r="AU25" s="36">
        <v>0</v>
      </c>
      <c r="AV25" s="36">
        <v>0</v>
      </c>
      <c r="AW25" s="36">
        <v>0</v>
      </c>
      <c r="AX25" s="36">
        <v>0</v>
      </c>
      <c r="AY25" s="36">
        <v>0</v>
      </c>
      <c r="AZ25" s="36">
        <v>0</v>
      </c>
      <c r="BA25" s="36">
        <v>0</v>
      </c>
      <c r="BB25" s="36">
        <v>0</v>
      </c>
      <c r="BC25" s="36">
        <v>0</v>
      </c>
      <c r="BD25" s="36">
        <v>0</v>
      </c>
      <c r="BE25" s="36">
        <v>0</v>
      </c>
      <c r="BF25" s="36">
        <v>0</v>
      </c>
      <c r="BG25" s="36">
        <v>0</v>
      </c>
      <c r="BH25" s="36">
        <v>0</v>
      </c>
      <c r="BI25" s="36">
        <v>0</v>
      </c>
      <c r="BJ25" s="36">
        <v>0</v>
      </c>
      <c r="BK25" s="36">
        <v>0</v>
      </c>
      <c r="BL25" s="36">
        <v>0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>
        <v>4.3632707000000002</v>
      </c>
      <c r="E26" s="36">
        <v>0</v>
      </c>
      <c r="F26" s="36" t="s">
        <v>339</v>
      </c>
      <c r="G26" s="36" t="s">
        <v>339</v>
      </c>
      <c r="H26" s="36" t="s">
        <v>339</v>
      </c>
      <c r="I26" s="36">
        <v>0</v>
      </c>
      <c r="J26" s="36">
        <v>0</v>
      </c>
      <c r="K26" s="36">
        <v>0</v>
      </c>
      <c r="L26" s="36">
        <v>0</v>
      </c>
      <c r="M26" s="36">
        <v>0</v>
      </c>
      <c r="N26" s="36">
        <v>0</v>
      </c>
      <c r="O26" s="36">
        <v>0</v>
      </c>
      <c r="P26" s="36">
        <v>0</v>
      </c>
      <c r="Q26" s="36">
        <v>0</v>
      </c>
      <c r="R26" s="36">
        <v>0</v>
      </c>
      <c r="S26" s="36">
        <v>0</v>
      </c>
      <c r="T26" s="36">
        <v>0</v>
      </c>
      <c r="U26" s="36" t="s">
        <v>339</v>
      </c>
      <c r="V26" s="36" t="s">
        <v>339</v>
      </c>
      <c r="W26" s="36">
        <v>0</v>
      </c>
      <c r="X26" s="36">
        <v>0</v>
      </c>
      <c r="Y26" s="36">
        <v>0</v>
      </c>
      <c r="Z26" s="36">
        <v>0</v>
      </c>
      <c r="AA26" s="36">
        <v>0</v>
      </c>
      <c r="AB26" s="36">
        <v>0</v>
      </c>
      <c r="AC26" s="36">
        <v>0</v>
      </c>
      <c r="AD26" s="36">
        <v>0</v>
      </c>
      <c r="AE26" s="36">
        <v>0</v>
      </c>
      <c r="AF26" s="36">
        <v>0</v>
      </c>
      <c r="AG26" s="36" t="s">
        <v>339</v>
      </c>
      <c r="AH26" s="36" t="s">
        <v>339</v>
      </c>
      <c r="AI26" s="36" t="s">
        <v>339</v>
      </c>
      <c r="AJ26" s="36">
        <v>0</v>
      </c>
      <c r="AK26" s="36">
        <v>0</v>
      </c>
      <c r="AL26" s="36">
        <v>0</v>
      </c>
      <c r="AM26" s="36">
        <v>0</v>
      </c>
      <c r="AN26" s="36">
        <v>0</v>
      </c>
      <c r="AO26" s="36">
        <v>0</v>
      </c>
      <c r="AP26" s="36">
        <v>0</v>
      </c>
      <c r="AQ26" s="36">
        <v>0</v>
      </c>
      <c r="AR26" s="36">
        <v>0</v>
      </c>
      <c r="AS26" s="36">
        <v>0</v>
      </c>
      <c r="AT26" s="36">
        <v>0</v>
      </c>
      <c r="AU26" s="36">
        <v>0</v>
      </c>
      <c r="AV26" s="36">
        <v>0</v>
      </c>
      <c r="AW26" s="36">
        <v>0</v>
      </c>
      <c r="AX26" s="36">
        <v>0</v>
      </c>
      <c r="AY26" s="36">
        <v>0</v>
      </c>
      <c r="AZ26" s="36">
        <v>0</v>
      </c>
      <c r="BA26" s="36">
        <v>0</v>
      </c>
      <c r="BB26" s="36">
        <v>0</v>
      </c>
      <c r="BC26" s="36">
        <v>0</v>
      </c>
      <c r="BD26" s="36">
        <v>0</v>
      </c>
      <c r="BE26" s="36">
        <v>0</v>
      </c>
      <c r="BF26" s="36">
        <v>0</v>
      </c>
      <c r="BG26" s="36">
        <v>0</v>
      </c>
      <c r="BH26" s="36">
        <v>0</v>
      </c>
      <c r="BI26" s="36">
        <v>0</v>
      </c>
      <c r="BJ26" s="36">
        <v>0</v>
      </c>
      <c r="BK26" s="36">
        <v>0</v>
      </c>
      <c r="BL26" s="36">
        <v>0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>
        <v>4.3422791949999997</v>
      </c>
      <c r="E27" s="36">
        <v>0</v>
      </c>
      <c r="F27" s="36" t="s">
        <v>339</v>
      </c>
      <c r="G27" s="36" t="s">
        <v>339</v>
      </c>
      <c r="H27" s="36" t="s">
        <v>339</v>
      </c>
      <c r="I27" s="36">
        <v>0</v>
      </c>
      <c r="J27" s="36">
        <v>0</v>
      </c>
      <c r="K27" s="36">
        <v>0</v>
      </c>
      <c r="L27" s="36">
        <v>0</v>
      </c>
      <c r="M27" s="36">
        <v>0</v>
      </c>
      <c r="N27" s="36">
        <v>0</v>
      </c>
      <c r="O27" s="36">
        <v>0</v>
      </c>
      <c r="P27" s="36">
        <v>0</v>
      </c>
      <c r="Q27" s="36">
        <v>0</v>
      </c>
      <c r="R27" s="36">
        <v>0</v>
      </c>
      <c r="S27" s="36">
        <v>0</v>
      </c>
      <c r="T27" s="36">
        <v>0</v>
      </c>
      <c r="U27" s="36" t="s">
        <v>339</v>
      </c>
      <c r="V27" s="36" t="s">
        <v>339</v>
      </c>
      <c r="W27" s="36">
        <v>0</v>
      </c>
      <c r="X27" s="36">
        <v>0</v>
      </c>
      <c r="Y27" s="36">
        <v>0</v>
      </c>
      <c r="Z27" s="36">
        <v>0</v>
      </c>
      <c r="AA27" s="36">
        <v>0</v>
      </c>
      <c r="AB27" s="36">
        <v>0</v>
      </c>
      <c r="AC27" s="36">
        <v>0</v>
      </c>
      <c r="AD27" s="36">
        <v>0</v>
      </c>
      <c r="AE27" s="36">
        <v>0</v>
      </c>
      <c r="AF27" s="36">
        <v>0</v>
      </c>
      <c r="AG27" s="36" t="s">
        <v>339</v>
      </c>
      <c r="AH27" s="36" t="s">
        <v>339</v>
      </c>
      <c r="AI27" s="36" t="s">
        <v>339</v>
      </c>
      <c r="AJ27" s="36">
        <v>0</v>
      </c>
      <c r="AK27" s="36">
        <v>0</v>
      </c>
      <c r="AL27" s="36">
        <v>0</v>
      </c>
      <c r="AM27" s="36">
        <v>0</v>
      </c>
      <c r="AN27" s="36">
        <v>0</v>
      </c>
      <c r="AO27" s="36">
        <v>0</v>
      </c>
      <c r="AP27" s="36">
        <v>0</v>
      </c>
      <c r="AQ27" s="36">
        <v>0</v>
      </c>
      <c r="AR27" s="36">
        <v>0</v>
      </c>
      <c r="AS27" s="36">
        <v>0</v>
      </c>
      <c r="AT27" s="36">
        <v>0</v>
      </c>
      <c r="AU27" s="36">
        <v>0</v>
      </c>
      <c r="AV27" s="36">
        <v>0</v>
      </c>
      <c r="AW27" s="36">
        <v>0</v>
      </c>
      <c r="AX27" s="36">
        <v>0</v>
      </c>
      <c r="AY27" s="36">
        <v>0</v>
      </c>
      <c r="AZ27" s="36">
        <v>0</v>
      </c>
      <c r="BA27" s="36">
        <v>0</v>
      </c>
      <c r="BB27" s="36">
        <v>0</v>
      </c>
      <c r="BC27" s="36">
        <v>0</v>
      </c>
      <c r="BD27" s="36">
        <v>0</v>
      </c>
      <c r="BE27" s="36">
        <v>0</v>
      </c>
      <c r="BF27" s="36">
        <v>0</v>
      </c>
      <c r="BG27" s="36">
        <v>0</v>
      </c>
      <c r="BH27" s="36">
        <v>0</v>
      </c>
      <c r="BI27" s="36">
        <v>0</v>
      </c>
      <c r="BJ27" s="36">
        <v>0</v>
      </c>
      <c r="BK27" s="36">
        <v>0</v>
      </c>
      <c r="BL27" s="36">
        <v>0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162">
        <v>5.0767075999999998</v>
      </c>
      <c r="E28" s="36">
        <v>519</v>
      </c>
      <c r="F28" s="36">
        <v>0</v>
      </c>
      <c r="G28" s="36">
        <v>1</v>
      </c>
      <c r="H28" s="36">
        <v>518</v>
      </c>
      <c r="I28" s="36">
        <v>5.5411872649932181E-6</v>
      </c>
      <c r="J28" s="36">
        <v>8.2420947257704005E-3</v>
      </c>
      <c r="K28" s="36">
        <v>5.5411872649932181E-6</v>
      </c>
      <c r="L28" s="36">
        <v>0</v>
      </c>
      <c r="M28" s="36">
        <v>1.2476359130357475E-3</v>
      </c>
      <c r="N28" s="36">
        <v>6.9999999999996454E-3</v>
      </c>
      <c r="O28" s="36">
        <v>0.44733000300000003</v>
      </c>
      <c r="P28" s="36">
        <v>0.80335518599999989</v>
      </c>
      <c r="Q28" s="36">
        <v>0.42358299600000004</v>
      </c>
      <c r="R28" s="36">
        <v>2.3747007000000001E-2</v>
      </c>
      <c r="S28" s="36">
        <v>0.77238082899999994</v>
      </c>
      <c r="T28" s="36">
        <v>3.0974357000000001E-2</v>
      </c>
      <c r="U28" s="36">
        <v>3.0000000000000001E-3</v>
      </c>
      <c r="V28" s="36">
        <v>7.1999999999999998E-3</v>
      </c>
      <c r="W28" s="36">
        <v>0.45033554418726501</v>
      </c>
      <c r="X28" s="36">
        <v>0.81879728072577029</v>
      </c>
      <c r="Y28" s="36">
        <v>1.2691328249130354</v>
      </c>
      <c r="Z28" s="36">
        <v>5.3634844751112164E-7</v>
      </c>
      <c r="AA28" s="36">
        <v>1.1477856776738E-7</v>
      </c>
      <c r="AB28" s="36">
        <v>1.14779E-7</v>
      </c>
      <c r="AC28" s="36">
        <v>1.7722934970682343E-7</v>
      </c>
      <c r="AD28" s="36">
        <v>2.0709361631532472E-4</v>
      </c>
      <c r="AE28" s="36">
        <v>1.8638425468379221E-3</v>
      </c>
      <c r="AF28" s="36">
        <v>2.0709361631532468E-3</v>
      </c>
      <c r="AG28" s="36">
        <v>1.8950525325696899E-4</v>
      </c>
      <c r="AH28" s="36">
        <v>3.2237675266702775E-4</v>
      </c>
      <c r="AI28" s="36">
        <v>1.0324768970552103E-3</v>
      </c>
      <c r="AJ28" s="36">
        <v>4.191597726103722E-9</v>
      </c>
      <c r="AK28" s="36">
        <v>5.0653047423926347E-9</v>
      </c>
      <c r="AL28" s="36">
        <v>1.2668739371594165E-8</v>
      </c>
      <c r="AM28" s="36">
        <v>1.8968667420440191E-4</v>
      </c>
      <c r="AN28" s="36">
        <v>5.2947543428709485E-4</v>
      </c>
      <c r="AO28" s="36">
        <v>2.8963321126325042E-3</v>
      </c>
      <c r="AP28" s="36">
        <v>2.7598971470000002</v>
      </c>
      <c r="AQ28" s="36">
        <v>1.486098463</v>
      </c>
      <c r="AR28" s="36">
        <v>4.2459956100000005</v>
      </c>
      <c r="AS28" s="36">
        <v>8.8863500000000003E-4</v>
      </c>
      <c r="AT28" s="36">
        <v>1.1483554999999999E-2</v>
      </c>
      <c r="AU28" s="36">
        <v>2.4275503E-2</v>
      </c>
      <c r="AV28" s="36">
        <v>6.1117996000000001E-2</v>
      </c>
      <c r="AW28" s="36">
        <v>0.12919954</v>
      </c>
      <c r="AX28" s="36">
        <v>5.4187949999999999E-2</v>
      </c>
      <c r="AY28" s="36">
        <v>0.114549866</v>
      </c>
      <c r="AZ28" s="36">
        <v>4.3730000000000003E-6</v>
      </c>
      <c r="BA28" s="36">
        <v>8.7460000000000006E-6</v>
      </c>
      <c r="BB28" s="36">
        <v>13.750353379</v>
      </c>
      <c r="BC28" s="36">
        <v>2063.1738782580001</v>
      </c>
      <c r="BD28" s="36">
        <v>4361.4178247669997</v>
      </c>
      <c r="BE28" s="36">
        <v>8.5088819999999996E-2</v>
      </c>
      <c r="BF28" s="36">
        <v>0.17017763999999999</v>
      </c>
      <c r="BG28" s="36">
        <v>12.278127277999999</v>
      </c>
      <c r="BH28" s="36">
        <v>183.29936250599999</v>
      </c>
      <c r="BI28" s="36">
        <v>0</v>
      </c>
      <c r="BJ28" s="36">
        <v>0</v>
      </c>
      <c r="BK28" s="36">
        <v>0</v>
      </c>
      <c r="BL28" s="36">
        <v>0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162">
        <v>4.9246854730000003</v>
      </c>
      <c r="E29" s="36">
        <v>2</v>
      </c>
      <c r="F29" s="36">
        <v>0</v>
      </c>
      <c r="G29" s="36">
        <v>0</v>
      </c>
      <c r="H29" s="36">
        <v>2</v>
      </c>
      <c r="I29" s="36">
        <v>0</v>
      </c>
      <c r="J29" s="36">
        <v>0</v>
      </c>
      <c r="K29" s="36">
        <v>0</v>
      </c>
      <c r="L29" s="36">
        <v>0</v>
      </c>
      <c r="M29" s="36">
        <v>0</v>
      </c>
      <c r="N29" s="36">
        <v>0</v>
      </c>
      <c r="O29" s="36">
        <v>1.9702256000000001E-2</v>
      </c>
      <c r="P29" s="36">
        <v>3.3530691000000001E-2</v>
      </c>
      <c r="Q29" s="36">
        <v>1.6614060999999999E-2</v>
      </c>
      <c r="R29" s="36">
        <v>3.0881950000000002E-3</v>
      </c>
      <c r="S29" s="36">
        <v>2.9502610999999998E-2</v>
      </c>
      <c r="T29" s="36">
        <v>4.0280799999999999E-3</v>
      </c>
      <c r="U29" s="36">
        <v>0</v>
      </c>
      <c r="V29" s="36">
        <v>0</v>
      </c>
      <c r="W29" s="36">
        <v>1.9702256000000001E-2</v>
      </c>
      <c r="X29" s="36">
        <v>3.3530691000000001E-2</v>
      </c>
      <c r="Y29" s="36">
        <v>5.3232947000000003E-2</v>
      </c>
      <c r="Z29" s="36">
        <v>0</v>
      </c>
      <c r="AA29" s="36">
        <v>0</v>
      </c>
      <c r="AB29" s="36">
        <v>0</v>
      </c>
      <c r="AC29" s="36">
        <v>0</v>
      </c>
      <c r="AD29" s="36">
        <v>0</v>
      </c>
      <c r="AE29" s="36">
        <v>0</v>
      </c>
      <c r="AF29" s="36">
        <v>0</v>
      </c>
      <c r="AG29" s="36">
        <v>0</v>
      </c>
      <c r="AH29" s="36">
        <v>0</v>
      </c>
      <c r="AI29" s="36">
        <v>0</v>
      </c>
      <c r="AJ29" s="36">
        <v>0</v>
      </c>
      <c r="AK29" s="36">
        <v>0</v>
      </c>
      <c r="AL29" s="36">
        <v>0</v>
      </c>
      <c r="AM29" s="36">
        <v>0</v>
      </c>
      <c r="AN29" s="36">
        <v>0</v>
      </c>
      <c r="AO29" s="36">
        <v>0</v>
      </c>
      <c r="AP29" s="36">
        <v>5.5577234000000003E-2</v>
      </c>
      <c r="AQ29" s="36">
        <v>2.9926202999999998E-2</v>
      </c>
      <c r="AR29" s="36">
        <v>8.5503437000000002E-2</v>
      </c>
      <c r="AS29" s="36">
        <v>0</v>
      </c>
      <c r="AT29" s="36">
        <v>0</v>
      </c>
      <c r="AU29" s="36">
        <v>0</v>
      </c>
      <c r="AV29" s="36">
        <v>0</v>
      </c>
      <c r="AW29" s="36">
        <v>0</v>
      </c>
      <c r="AX29" s="36">
        <v>0</v>
      </c>
      <c r="AY29" s="36">
        <v>0</v>
      </c>
      <c r="AZ29" s="36">
        <v>0</v>
      </c>
      <c r="BA29" s="36">
        <v>0</v>
      </c>
      <c r="BB29" s="36">
        <v>2.1385875259999998</v>
      </c>
      <c r="BC29" s="36">
        <v>169.28237588100001</v>
      </c>
      <c r="BD29" s="36">
        <v>401.92060046300003</v>
      </c>
      <c r="BE29" s="36">
        <v>1.3233833E-2</v>
      </c>
      <c r="BF29" s="36">
        <v>2.6467667E-2</v>
      </c>
      <c r="BG29" s="36">
        <v>6.9380145249999998</v>
      </c>
      <c r="BH29" s="36">
        <v>32.665927551999999</v>
      </c>
      <c r="BI29" s="36">
        <v>0</v>
      </c>
      <c r="BJ29" s="36">
        <v>0</v>
      </c>
      <c r="BK29" s="36">
        <v>0</v>
      </c>
      <c r="BL29" s="36">
        <v>0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162">
        <v>4.961983515</v>
      </c>
      <c r="E30" s="36">
        <v>16</v>
      </c>
      <c r="F30" s="36">
        <v>0</v>
      </c>
      <c r="G30" s="36">
        <v>1</v>
      </c>
      <c r="H30" s="36">
        <v>15</v>
      </c>
      <c r="I30" s="36">
        <v>0</v>
      </c>
      <c r="J30" s="36">
        <v>0</v>
      </c>
      <c r="K30" s="36">
        <v>0</v>
      </c>
      <c r="L30" s="36">
        <v>0</v>
      </c>
      <c r="M30" s="36">
        <v>0</v>
      </c>
      <c r="N30" s="36">
        <v>0</v>
      </c>
      <c r="O30" s="36">
        <v>1.32533E-4</v>
      </c>
      <c r="P30" s="36">
        <v>2.18309E-4</v>
      </c>
      <c r="Q30" s="36">
        <v>1.1092E-4</v>
      </c>
      <c r="R30" s="36">
        <v>2.1612999999999998E-5</v>
      </c>
      <c r="S30" s="36">
        <v>1.9011700000000001E-4</v>
      </c>
      <c r="T30" s="36">
        <v>2.8191999999999997E-5</v>
      </c>
      <c r="U30" s="36">
        <v>6.0000000000000001E-3</v>
      </c>
      <c r="V30" s="36">
        <v>1.44E-2</v>
      </c>
      <c r="W30" s="36">
        <v>6.1325329999999999E-3</v>
      </c>
      <c r="X30" s="36">
        <v>1.4618308999999999E-2</v>
      </c>
      <c r="Y30" s="36">
        <v>2.0750841999999999E-2</v>
      </c>
      <c r="Z30" s="36">
        <v>0</v>
      </c>
      <c r="AA30" s="36">
        <v>0</v>
      </c>
      <c r="AB30" s="36">
        <v>0</v>
      </c>
      <c r="AC30" s="36">
        <v>0</v>
      </c>
      <c r="AD30" s="36">
        <v>0</v>
      </c>
      <c r="AE30" s="36">
        <v>0</v>
      </c>
      <c r="AF30" s="36">
        <v>0</v>
      </c>
      <c r="AG30" s="36">
        <v>4.752528147247787E-4</v>
      </c>
      <c r="AH30" s="36">
        <v>8.0847605263525578E-4</v>
      </c>
      <c r="AI30" s="36">
        <v>2.5893084388453461E-3</v>
      </c>
      <c r="AJ30" s="36">
        <v>0</v>
      </c>
      <c r="AK30" s="36">
        <v>0</v>
      </c>
      <c r="AL30" s="36">
        <v>0</v>
      </c>
      <c r="AM30" s="36">
        <v>4.752528147247787E-4</v>
      </c>
      <c r="AN30" s="36">
        <v>8.0847605263525578E-4</v>
      </c>
      <c r="AO30" s="36">
        <v>2.5893084388453461E-3</v>
      </c>
      <c r="AP30" s="36">
        <v>3.3995697999999998E-2</v>
      </c>
      <c r="AQ30" s="36">
        <v>1.8305376000000002E-2</v>
      </c>
      <c r="AR30" s="36">
        <v>5.2301074000000003E-2</v>
      </c>
      <c r="AS30" s="36">
        <v>0</v>
      </c>
      <c r="AT30" s="36">
        <v>0</v>
      </c>
      <c r="AU30" s="36">
        <v>0</v>
      </c>
      <c r="AV30" s="36">
        <v>0</v>
      </c>
      <c r="AW30" s="36">
        <v>0</v>
      </c>
      <c r="AX30" s="36">
        <v>0</v>
      </c>
      <c r="AY30" s="36">
        <v>0</v>
      </c>
      <c r="AZ30" s="36">
        <v>0</v>
      </c>
      <c r="BA30" s="36">
        <v>0</v>
      </c>
      <c r="BB30" s="36">
        <v>0.58765557999999996</v>
      </c>
      <c r="BC30" s="36">
        <v>46.821744609</v>
      </c>
      <c r="BD30" s="36">
        <v>108.73055004299999</v>
      </c>
      <c r="BE30" s="36">
        <v>3.6364819999999999E-3</v>
      </c>
      <c r="BF30" s="36">
        <v>7.2729650000000002E-3</v>
      </c>
      <c r="BG30" s="36">
        <v>1.4572156540000001</v>
      </c>
      <c r="BH30" s="36">
        <v>7.5741538540000004</v>
      </c>
      <c r="BI30" s="36">
        <v>0</v>
      </c>
      <c r="BJ30" s="36">
        <v>0</v>
      </c>
      <c r="BK30" s="36">
        <v>0</v>
      </c>
      <c r="BL30" s="36">
        <v>0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162">
        <v>4.8711356390000002</v>
      </c>
      <c r="E31" s="36">
        <v>10</v>
      </c>
      <c r="F31" s="36">
        <v>0</v>
      </c>
      <c r="G31" s="36">
        <v>0</v>
      </c>
      <c r="H31" s="36">
        <v>10</v>
      </c>
      <c r="I31" s="36">
        <v>0</v>
      </c>
      <c r="J31" s="36">
        <v>0</v>
      </c>
      <c r="K31" s="36">
        <v>0</v>
      </c>
      <c r="L31" s="36">
        <v>0</v>
      </c>
      <c r="M31" s="36">
        <v>0</v>
      </c>
      <c r="N31" s="36">
        <v>0</v>
      </c>
      <c r="O31" s="36">
        <v>9.0141199999999998E-4</v>
      </c>
      <c r="P31" s="36">
        <v>1.330838E-3</v>
      </c>
      <c r="Q31" s="36">
        <v>6.51255E-4</v>
      </c>
      <c r="R31" s="36">
        <v>2.5015699999999998E-4</v>
      </c>
      <c r="S31" s="36">
        <v>1.004546E-3</v>
      </c>
      <c r="T31" s="36">
        <v>3.26292E-4</v>
      </c>
      <c r="U31" s="36">
        <v>0</v>
      </c>
      <c r="V31" s="36">
        <v>0</v>
      </c>
      <c r="W31" s="36">
        <v>9.0141199999999998E-4</v>
      </c>
      <c r="X31" s="36">
        <v>1.330838E-3</v>
      </c>
      <c r="Y31" s="36">
        <v>2.2322499999999999E-3</v>
      </c>
      <c r="Z31" s="36">
        <v>0</v>
      </c>
      <c r="AA31" s="36">
        <v>0</v>
      </c>
      <c r="AB31" s="36">
        <v>0</v>
      </c>
      <c r="AC31" s="36">
        <v>0</v>
      </c>
      <c r="AD31" s="36">
        <v>0</v>
      </c>
      <c r="AE31" s="36">
        <v>0</v>
      </c>
      <c r="AF31" s="36">
        <v>0</v>
      </c>
      <c r="AG31" s="36">
        <v>0</v>
      </c>
      <c r="AH31" s="36">
        <v>0</v>
      </c>
      <c r="AI31" s="36">
        <v>0</v>
      </c>
      <c r="AJ31" s="36">
        <v>0</v>
      </c>
      <c r="AK31" s="36">
        <v>0</v>
      </c>
      <c r="AL31" s="36">
        <v>0</v>
      </c>
      <c r="AM31" s="36">
        <v>0</v>
      </c>
      <c r="AN31" s="36">
        <v>0</v>
      </c>
      <c r="AO31" s="36">
        <v>0</v>
      </c>
      <c r="AP31" s="36">
        <v>2.1152359999999999E-3</v>
      </c>
      <c r="AQ31" s="36">
        <v>1.1389729999999999E-3</v>
      </c>
      <c r="AR31" s="36">
        <v>3.2542090000000001E-3</v>
      </c>
      <c r="AS31" s="36">
        <v>0</v>
      </c>
      <c r="AT31" s="36">
        <v>0</v>
      </c>
      <c r="AU31" s="36">
        <v>0</v>
      </c>
      <c r="AV31" s="36">
        <v>0</v>
      </c>
      <c r="AW31" s="36">
        <v>0</v>
      </c>
      <c r="AX31" s="36">
        <v>0</v>
      </c>
      <c r="AY31" s="36">
        <v>0</v>
      </c>
      <c r="AZ31" s="36">
        <v>0</v>
      </c>
      <c r="BA31" s="36">
        <v>0</v>
      </c>
      <c r="BB31" s="36">
        <v>1.7097870829999999</v>
      </c>
      <c r="BC31" s="36">
        <v>143.55444399500001</v>
      </c>
      <c r="BD31" s="36">
        <v>348.890559876</v>
      </c>
      <c r="BE31" s="36">
        <v>1.0580365E-2</v>
      </c>
      <c r="BF31" s="36">
        <v>2.1160730999999999E-2</v>
      </c>
      <c r="BG31" s="36">
        <v>1.14980802</v>
      </c>
      <c r="BH31" s="36">
        <v>13.378274426999999</v>
      </c>
      <c r="BI31" s="36">
        <v>0</v>
      </c>
      <c r="BJ31" s="36">
        <v>0</v>
      </c>
      <c r="BK31" s="36">
        <v>0</v>
      </c>
      <c r="BL31" s="36">
        <v>0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162">
        <v>4.8698340059999996</v>
      </c>
      <c r="E32" s="36">
        <v>18</v>
      </c>
      <c r="F32" s="36">
        <v>0</v>
      </c>
      <c r="G32" s="36">
        <v>0</v>
      </c>
      <c r="H32" s="36">
        <v>18</v>
      </c>
      <c r="I32" s="36">
        <v>0</v>
      </c>
      <c r="J32" s="36">
        <v>0</v>
      </c>
      <c r="K32" s="36">
        <v>0</v>
      </c>
      <c r="L32" s="36">
        <v>0</v>
      </c>
      <c r="M32" s="36">
        <v>0</v>
      </c>
      <c r="N32" s="36">
        <v>0</v>
      </c>
      <c r="O32" s="36">
        <v>5.253008E-3</v>
      </c>
      <c r="P32" s="36">
        <v>9.6974620000000004E-3</v>
      </c>
      <c r="Q32" s="36">
        <v>5.0362740000000003E-3</v>
      </c>
      <c r="R32" s="36">
        <v>2.16734E-4</v>
      </c>
      <c r="S32" s="36">
        <v>9.4147650000000003E-3</v>
      </c>
      <c r="T32" s="36">
        <v>2.8269699999999999E-4</v>
      </c>
      <c r="U32" s="36">
        <v>0</v>
      </c>
      <c r="V32" s="36">
        <v>0</v>
      </c>
      <c r="W32" s="36">
        <v>5.253008E-3</v>
      </c>
      <c r="X32" s="36">
        <v>9.6974620000000004E-3</v>
      </c>
      <c r="Y32" s="36">
        <v>1.495047E-2</v>
      </c>
      <c r="Z32" s="36">
        <v>0</v>
      </c>
      <c r="AA32" s="36">
        <v>0</v>
      </c>
      <c r="AB32" s="36">
        <v>0</v>
      </c>
      <c r="AC32" s="36">
        <v>0</v>
      </c>
      <c r="AD32" s="36">
        <v>0</v>
      </c>
      <c r="AE32" s="36">
        <v>0</v>
      </c>
      <c r="AF32" s="36">
        <v>0</v>
      </c>
      <c r="AG32" s="36">
        <v>0</v>
      </c>
      <c r="AH32" s="36">
        <v>0</v>
      </c>
      <c r="AI32" s="36">
        <v>0</v>
      </c>
      <c r="AJ32" s="36">
        <v>0</v>
      </c>
      <c r="AK32" s="36">
        <v>0</v>
      </c>
      <c r="AL32" s="36">
        <v>0</v>
      </c>
      <c r="AM32" s="36">
        <v>0</v>
      </c>
      <c r="AN32" s="36">
        <v>0</v>
      </c>
      <c r="AO32" s="36">
        <v>0</v>
      </c>
      <c r="AP32" s="36">
        <v>1.9970656999999999E-2</v>
      </c>
      <c r="AQ32" s="36">
        <v>1.075343E-2</v>
      </c>
      <c r="AR32" s="36">
        <v>3.0724086999999997E-2</v>
      </c>
      <c r="AS32" s="36">
        <v>0</v>
      </c>
      <c r="AT32" s="36">
        <v>0</v>
      </c>
      <c r="AU32" s="36">
        <v>0</v>
      </c>
      <c r="AV32" s="36">
        <v>0</v>
      </c>
      <c r="AW32" s="36">
        <v>0</v>
      </c>
      <c r="AX32" s="36">
        <v>0</v>
      </c>
      <c r="AY32" s="36">
        <v>0</v>
      </c>
      <c r="AZ32" s="36">
        <v>0</v>
      </c>
      <c r="BA32" s="36">
        <v>0</v>
      </c>
      <c r="BB32" s="36">
        <v>0.373584211</v>
      </c>
      <c r="BC32" s="36">
        <v>29.393979935000001</v>
      </c>
      <c r="BD32" s="36">
        <v>74.855285113999997</v>
      </c>
      <c r="BE32" s="36">
        <v>2.311783E-3</v>
      </c>
      <c r="BF32" s="36">
        <v>4.623566E-3</v>
      </c>
      <c r="BG32" s="36">
        <v>0.47493910499999997</v>
      </c>
      <c r="BH32" s="36">
        <v>3.9217132769999998</v>
      </c>
      <c r="BI32" s="36">
        <v>0</v>
      </c>
      <c r="BJ32" s="36">
        <v>0</v>
      </c>
      <c r="BK32" s="36">
        <v>0</v>
      </c>
      <c r="BL32" s="36">
        <v>0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162">
        <v>4.9632966119999997</v>
      </c>
      <c r="E33" s="36">
        <v>24</v>
      </c>
      <c r="F33" s="36">
        <v>0</v>
      </c>
      <c r="G33" s="36">
        <v>0</v>
      </c>
      <c r="H33" s="36">
        <v>24</v>
      </c>
      <c r="I33" s="36">
        <v>0</v>
      </c>
      <c r="J33" s="36">
        <v>0</v>
      </c>
      <c r="K33" s="36">
        <v>0</v>
      </c>
      <c r="L33" s="36">
        <v>0</v>
      </c>
      <c r="M33" s="36">
        <v>0</v>
      </c>
      <c r="N33" s="36">
        <v>0</v>
      </c>
      <c r="O33" s="36">
        <v>1.0410554000000001E-2</v>
      </c>
      <c r="P33" s="36">
        <v>1.8694723999999999E-2</v>
      </c>
      <c r="Q33" s="36">
        <v>9.1579390000000004E-3</v>
      </c>
      <c r="R33" s="36">
        <v>1.2526150000000001E-3</v>
      </c>
      <c r="S33" s="36">
        <v>1.7060877999999998E-2</v>
      </c>
      <c r="T33" s="36">
        <v>1.633846E-3</v>
      </c>
      <c r="U33" s="36">
        <v>0</v>
      </c>
      <c r="V33" s="36">
        <v>0</v>
      </c>
      <c r="W33" s="36">
        <v>1.0410554000000001E-2</v>
      </c>
      <c r="X33" s="36">
        <v>1.8694723999999999E-2</v>
      </c>
      <c r="Y33" s="36">
        <v>2.9105277999999998E-2</v>
      </c>
      <c r="Z33" s="36">
        <v>0</v>
      </c>
      <c r="AA33" s="36">
        <v>0</v>
      </c>
      <c r="AB33" s="36">
        <v>0</v>
      </c>
      <c r="AC33" s="36">
        <v>0</v>
      </c>
      <c r="AD33" s="36">
        <v>0</v>
      </c>
      <c r="AE33" s="36">
        <v>0</v>
      </c>
      <c r="AF33" s="36">
        <v>0</v>
      </c>
      <c r="AG33" s="36">
        <v>0</v>
      </c>
      <c r="AH33" s="36">
        <v>0</v>
      </c>
      <c r="AI33" s="36">
        <v>0</v>
      </c>
      <c r="AJ33" s="36">
        <v>0</v>
      </c>
      <c r="AK33" s="36">
        <v>0</v>
      </c>
      <c r="AL33" s="36">
        <v>0</v>
      </c>
      <c r="AM33" s="36">
        <v>0</v>
      </c>
      <c r="AN33" s="36">
        <v>0</v>
      </c>
      <c r="AO33" s="36">
        <v>0</v>
      </c>
      <c r="AP33" s="36">
        <v>2.9010014000000001E-2</v>
      </c>
      <c r="AQ33" s="36">
        <v>1.5620777000000001E-2</v>
      </c>
      <c r="AR33" s="36">
        <v>4.4630791000000003E-2</v>
      </c>
      <c r="AS33" s="36">
        <v>0</v>
      </c>
      <c r="AT33" s="36">
        <v>0</v>
      </c>
      <c r="AU33" s="36">
        <v>0</v>
      </c>
      <c r="AV33" s="36">
        <v>0</v>
      </c>
      <c r="AW33" s="36">
        <v>0</v>
      </c>
      <c r="AX33" s="36">
        <v>0</v>
      </c>
      <c r="AY33" s="36">
        <v>0</v>
      </c>
      <c r="AZ33" s="36">
        <v>0</v>
      </c>
      <c r="BA33" s="36">
        <v>0</v>
      </c>
      <c r="BB33" s="36">
        <v>2.1808189379999998</v>
      </c>
      <c r="BC33" s="36">
        <v>185.39008438799999</v>
      </c>
      <c r="BD33" s="36">
        <v>478.51095318900002</v>
      </c>
      <c r="BE33" s="36">
        <v>1.3495165999999999E-2</v>
      </c>
      <c r="BF33" s="36">
        <v>2.6990332999999998E-2</v>
      </c>
      <c r="BG33" s="36">
        <v>2.358583002</v>
      </c>
      <c r="BH33" s="36">
        <v>22.891004940999998</v>
      </c>
      <c r="BI33" s="36">
        <v>0</v>
      </c>
      <c r="BJ33" s="36">
        <v>0</v>
      </c>
      <c r="BK33" s="36">
        <v>0</v>
      </c>
      <c r="BL33" s="36">
        <v>0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162">
        <v>4.9003154120000003</v>
      </c>
      <c r="E34" s="36">
        <v>38</v>
      </c>
      <c r="F34" s="36">
        <v>0</v>
      </c>
      <c r="G34" s="36">
        <v>1</v>
      </c>
      <c r="H34" s="36">
        <v>37</v>
      </c>
      <c r="I34" s="36">
        <v>0</v>
      </c>
      <c r="J34" s="36">
        <v>0</v>
      </c>
      <c r="K34" s="36">
        <v>0</v>
      </c>
      <c r="L34" s="36">
        <v>0</v>
      </c>
      <c r="M34" s="36">
        <v>0</v>
      </c>
      <c r="N34" s="36">
        <v>0</v>
      </c>
      <c r="O34" s="36">
        <v>5.6169899999999997E-3</v>
      </c>
      <c r="P34" s="36">
        <v>9.6366139999999999E-3</v>
      </c>
      <c r="Q34" s="36">
        <v>5.0808529999999998E-3</v>
      </c>
      <c r="R34" s="36">
        <v>5.3613700000000001E-4</v>
      </c>
      <c r="S34" s="36">
        <v>8.9373049999999996E-3</v>
      </c>
      <c r="T34" s="36">
        <v>6.9930900000000006E-4</v>
      </c>
      <c r="U34" s="36">
        <v>3.0000000000000001E-3</v>
      </c>
      <c r="V34" s="36">
        <v>7.1999999999999998E-3</v>
      </c>
      <c r="W34" s="36">
        <v>8.6169899999999997E-3</v>
      </c>
      <c r="X34" s="36">
        <v>1.6836614E-2</v>
      </c>
      <c r="Y34" s="36">
        <v>2.5453603999999998E-2</v>
      </c>
      <c r="Z34" s="36">
        <v>0</v>
      </c>
      <c r="AA34" s="36">
        <v>0</v>
      </c>
      <c r="AB34" s="36">
        <v>0</v>
      </c>
      <c r="AC34" s="36">
        <v>0</v>
      </c>
      <c r="AD34" s="36">
        <v>0</v>
      </c>
      <c r="AE34" s="36">
        <v>0</v>
      </c>
      <c r="AF34" s="36">
        <v>0</v>
      </c>
      <c r="AG34" s="36">
        <v>2.327335130977131E-4</v>
      </c>
      <c r="AH34" s="36">
        <v>3.9591448205128206E-4</v>
      </c>
      <c r="AI34" s="36">
        <v>1.2679963817047817E-3</v>
      </c>
      <c r="AJ34" s="36">
        <v>0</v>
      </c>
      <c r="AK34" s="36">
        <v>0</v>
      </c>
      <c r="AL34" s="36">
        <v>0</v>
      </c>
      <c r="AM34" s="36">
        <v>2.327335130977131E-4</v>
      </c>
      <c r="AN34" s="36">
        <v>3.9591448205128206E-4</v>
      </c>
      <c r="AO34" s="36">
        <v>1.2679963817047817E-3</v>
      </c>
      <c r="AP34" s="36">
        <v>2.5083964E-2</v>
      </c>
      <c r="AQ34" s="36">
        <v>1.350675E-2</v>
      </c>
      <c r="AR34" s="36">
        <v>3.8590713999999998E-2</v>
      </c>
      <c r="AS34" s="36">
        <v>0</v>
      </c>
      <c r="AT34" s="36">
        <v>0</v>
      </c>
      <c r="AU34" s="36">
        <v>0</v>
      </c>
      <c r="AV34" s="36">
        <v>0</v>
      </c>
      <c r="AW34" s="36">
        <v>0</v>
      </c>
      <c r="AX34" s="36">
        <v>0</v>
      </c>
      <c r="AY34" s="36">
        <v>0</v>
      </c>
      <c r="AZ34" s="36">
        <v>0</v>
      </c>
      <c r="BA34" s="36">
        <v>0</v>
      </c>
      <c r="BB34" s="36">
        <v>0.93831464600000003</v>
      </c>
      <c r="BC34" s="36">
        <v>58.222563051000002</v>
      </c>
      <c r="BD34" s="36">
        <v>144.64988248</v>
      </c>
      <c r="BE34" s="36">
        <v>5.8064019999999996E-3</v>
      </c>
      <c r="BF34" s="36">
        <v>1.1612805E-2</v>
      </c>
      <c r="BG34" s="36">
        <v>4.2862217979999997</v>
      </c>
      <c r="BH34" s="36">
        <v>23.906166430999999</v>
      </c>
      <c r="BI34" s="36">
        <v>0</v>
      </c>
      <c r="BJ34" s="36">
        <v>0</v>
      </c>
      <c r="BK34" s="36">
        <v>0</v>
      </c>
      <c r="BL34" s="36">
        <v>0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162">
        <v>4.8448356109999997</v>
      </c>
      <c r="E35" s="36">
        <v>0</v>
      </c>
      <c r="F35" s="36" t="s">
        <v>339</v>
      </c>
      <c r="G35" s="36" t="s">
        <v>339</v>
      </c>
      <c r="H35" s="36" t="s">
        <v>339</v>
      </c>
      <c r="I35" s="36">
        <v>0</v>
      </c>
      <c r="J35" s="36">
        <v>0</v>
      </c>
      <c r="K35" s="36">
        <v>0</v>
      </c>
      <c r="L35" s="36">
        <v>0</v>
      </c>
      <c r="M35" s="36">
        <v>0</v>
      </c>
      <c r="N35" s="36">
        <v>0</v>
      </c>
      <c r="O35" s="36">
        <v>4.9364500000000002E-4</v>
      </c>
      <c r="P35" s="36">
        <v>7.3956400000000006E-4</v>
      </c>
      <c r="Q35" s="36">
        <v>4.0653499999999997E-4</v>
      </c>
      <c r="R35" s="36">
        <v>8.7109999999999998E-5</v>
      </c>
      <c r="S35" s="36">
        <v>6.2594300000000001E-4</v>
      </c>
      <c r="T35" s="36">
        <v>1.13621E-4</v>
      </c>
      <c r="U35" s="36" t="s">
        <v>339</v>
      </c>
      <c r="V35" s="36" t="s">
        <v>339</v>
      </c>
      <c r="W35" s="36">
        <v>4.9364500000000002E-4</v>
      </c>
      <c r="X35" s="36">
        <v>7.3956400000000006E-4</v>
      </c>
      <c r="Y35" s="36">
        <v>1.2332090000000001E-3</v>
      </c>
      <c r="Z35" s="36">
        <v>0</v>
      </c>
      <c r="AA35" s="36">
        <v>0</v>
      </c>
      <c r="AB35" s="36">
        <v>0</v>
      </c>
      <c r="AC35" s="36">
        <v>0</v>
      </c>
      <c r="AD35" s="36">
        <v>0</v>
      </c>
      <c r="AE35" s="36">
        <v>0</v>
      </c>
      <c r="AF35" s="36">
        <v>0</v>
      </c>
      <c r="AG35" s="36" t="s">
        <v>339</v>
      </c>
      <c r="AH35" s="36" t="s">
        <v>339</v>
      </c>
      <c r="AI35" s="36" t="s">
        <v>339</v>
      </c>
      <c r="AJ35" s="36">
        <v>0</v>
      </c>
      <c r="AK35" s="36">
        <v>0</v>
      </c>
      <c r="AL35" s="36">
        <v>0</v>
      </c>
      <c r="AM35" s="36">
        <v>0</v>
      </c>
      <c r="AN35" s="36">
        <v>0</v>
      </c>
      <c r="AO35" s="36">
        <v>0</v>
      </c>
      <c r="AP35" s="36">
        <v>7.1379899999999999E-4</v>
      </c>
      <c r="AQ35" s="36">
        <v>3.8435299999999998E-4</v>
      </c>
      <c r="AR35" s="36">
        <v>1.098152E-3</v>
      </c>
      <c r="AS35" s="36">
        <v>0</v>
      </c>
      <c r="AT35" s="36">
        <v>0</v>
      </c>
      <c r="AU35" s="36">
        <v>0</v>
      </c>
      <c r="AV35" s="36">
        <v>0</v>
      </c>
      <c r="AW35" s="36">
        <v>0</v>
      </c>
      <c r="AX35" s="36">
        <v>0</v>
      </c>
      <c r="AY35" s="36">
        <v>0</v>
      </c>
      <c r="AZ35" s="36">
        <v>0</v>
      </c>
      <c r="BA35" s="36">
        <v>0</v>
      </c>
      <c r="BB35" s="36">
        <v>0.117797498</v>
      </c>
      <c r="BC35" s="36">
        <v>6.183508657</v>
      </c>
      <c r="BD35" s="36">
        <v>17.64</v>
      </c>
      <c r="BE35" s="36">
        <v>7.2894400000000003E-4</v>
      </c>
      <c r="BF35" s="36">
        <v>1.457889E-3</v>
      </c>
      <c r="BG35" s="36">
        <v>1.1857970600000001</v>
      </c>
      <c r="BH35" s="36">
        <v>12.658384699000001</v>
      </c>
      <c r="BI35" s="36">
        <v>0</v>
      </c>
      <c r="BJ35" s="36">
        <v>0</v>
      </c>
      <c r="BK35" s="36">
        <v>0</v>
      </c>
      <c r="BL35" s="36">
        <v>0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>
        <v>5.0742153170000002</v>
      </c>
      <c r="E36" s="36">
        <v>401</v>
      </c>
      <c r="F36" s="36">
        <v>1</v>
      </c>
      <c r="G36" s="36">
        <v>8</v>
      </c>
      <c r="H36" s="36">
        <v>392</v>
      </c>
      <c r="I36" s="36">
        <v>0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36">
        <v>3.4825419999999999E-3</v>
      </c>
      <c r="P36" s="36">
        <v>5.0202519999999994E-3</v>
      </c>
      <c r="Q36" s="36">
        <v>2.9571519999999998E-3</v>
      </c>
      <c r="R36" s="36">
        <v>5.2538999999999993E-4</v>
      </c>
      <c r="S36" s="36">
        <v>4.3349599999999997E-3</v>
      </c>
      <c r="T36" s="36">
        <v>6.85292E-4</v>
      </c>
      <c r="U36" s="36">
        <v>0.51595000000000002</v>
      </c>
      <c r="V36" s="36">
        <v>1.2252999999999998</v>
      </c>
      <c r="W36" s="36">
        <v>0.519432542</v>
      </c>
      <c r="X36" s="36">
        <v>1.2303202519999998</v>
      </c>
      <c r="Y36" s="36">
        <v>1.7497527939999999</v>
      </c>
      <c r="Z36" s="36">
        <v>0</v>
      </c>
      <c r="AA36" s="36">
        <v>0</v>
      </c>
      <c r="AB36" s="36">
        <v>0</v>
      </c>
      <c r="AC36" s="36">
        <v>0</v>
      </c>
      <c r="AD36" s="36">
        <v>0</v>
      </c>
      <c r="AE36" s="36">
        <v>0</v>
      </c>
      <c r="AF36" s="36">
        <v>0</v>
      </c>
      <c r="AG36" s="36">
        <v>3.4729162314965506E-2</v>
      </c>
      <c r="AH36" s="36">
        <v>5.907949451281487E-2</v>
      </c>
      <c r="AI36" s="36">
        <v>0.18921405675050174</v>
      </c>
      <c r="AJ36" s="36">
        <v>0</v>
      </c>
      <c r="AK36" s="36">
        <v>0</v>
      </c>
      <c r="AL36" s="36">
        <v>0</v>
      </c>
      <c r="AM36" s="36">
        <v>3.4729162314965506E-2</v>
      </c>
      <c r="AN36" s="36">
        <v>5.907949451281487E-2</v>
      </c>
      <c r="AO36" s="36">
        <v>0.18921405675050174</v>
      </c>
      <c r="AP36" s="36">
        <v>1.8193866249999999</v>
      </c>
      <c r="AQ36" s="36">
        <v>0.97966972100000005</v>
      </c>
      <c r="AR36" s="36">
        <v>2.799056346</v>
      </c>
      <c r="AS36" s="36">
        <v>1.0164690000000001E-3</v>
      </c>
      <c r="AT36" s="36">
        <v>5.6180049999999997E-3</v>
      </c>
      <c r="AU36" s="36">
        <v>1.2407728999999999E-2</v>
      </c>
      <c r="AV36" s="36">
        <v>4.0115856999999998E-2</v>
      </c>
      <c r="AW36" s="36">
        <v>8.8598477999999994E-2</v>
      </c>
      <c r="AX36" s="36">
        <v>3.5382521E-2</v>
      </c>
      <c r="AY36" s="36">
        <v>7.8144595999999997E-2</v>
      </c>
      <c r="AZ36" s="36">
        <v>1.0946E-5</v>
      </c>
      <c r="BA36" s="36">
        <v>2.1892999999999999E-5</v>
      </c>
      <c r="BB36" s="36">
        <v>0.46911668299999998</v>
      </c>
      <c r="BC36" s="36">
        <v>25.877884263999999</v>
      </c>
      <c r="BD36" s="36">
        <v>57.152988831999998</v>
      </c>
      <c r="BE36" s="36">
        <v>3.5947637999999997E-2</v>
      </c>
      <c r="BF36" s="36">
        <v>7.1895276999999994E-2</v>
      </c>
      <c r="BG36" s="36">
        <v>0.78996739599999999</v>
      </c>
      <c r="BH36" s="36">
        <v>5.9301087089999998</v>
      </c>
      <c r="BI36" s="36">
        <v>0</v>
      </c>
      <c r="BJ36" s="36">
        <v>0</v>
      </c>
      <c r="BK36" s="36">
        <v>0</v>
      </c>
      <c r="BL36" s="36">
        <v>0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>
        <v>6.0404502129999997</v>
      </c>
      <c r="E37" s="36">
        <v>49</v>
      </c>
      <c r="F37" s="36">
        <v>16</v>
      </c>
      <c r="G37" s="36">
        <v>22</v>
      </c>
      <c r="H37" s="36">
        <v>11</v>
      </c>
      <c r="I37" s="36">
        <v>0.55059323507078262</v>
      </c>
      <c r="J37" s="36">
        <v>5.0010191030686029</v>
      </c>
      <c r="K37" s="36">
        <v>0.11752123507078113</v>
      </c>
      <c r="L37" s="36">
        <v>0.43307200000000146</v>
      </c>
      <c r="M37" s="36">
        <v>2.4246523381403233</v>
      </c>
      <c r="N37" s="36">
        <v>3.1269599999990616</v>
      </c>
      <c r="O37" s="36">
        <v>2.5112771999999998E-2</v>
      </c>
      <c r="P37" s="36">
        <v>4.2810510000000003E-2</v>
      </c>
      <c r="Q37" s="36">
        <v>2.3758596999999999E-2</v>
      </c>
      <c r="R37" s="36">
        <v>1.354175E-3</v>
      </c>
      <c r="S37" s="36">
        <v>4.1044195000000006E-2</v>
      </c>
      <c r="T37" s="36">
        <v>1.7663150000000001E-3</v>
      </c>
      <c r="U37" s="36">
        <v>5.4544499999999987</v>
      </c>
      <c r="V37" s="36">
        <v>12.952299999999997</v>
      </c>
      <c r="W37" s="36">
        <v>6.0301560070707811</v>
      </c>
      <c r="X37" s="36">
        <v>17.9961296130686</v>
      </c>
      <c r="Y37" s="36">
        <v>24.026285620139383</v>
      </c>
      <c r="Z37" s="36">
        <v>2.7191042813015935E-3</v>
      </c>
      <c r="AA37" s="36">
        <v>1.3034118991969079E-3</v>
      </c>
      <c r="AB37" s="36">
        <v>1.3034120000000001E-3</v>
      </c>
      <c r="AC37" s="36">
        <v>6.1004042880299686E-4</v>
      </c>
      <c r="AD37" s="36">
        <v>5.8996142877875815E-2</v>
      </c>
      <c r="AE37" s="36">
        <v>0.53096528590088232</v>
      </c>
      <c r="AF37" s="36">
        <v>0.58996142877875801</v>
      </c>
      <c r="AG37" s="36">
        <v>0.39751716746406107</v>
      </c>
      <c r="AH37" s="36">
        <v>0.67623610097334552</v>
      </c>
      <c r="AI37" s="36">
        <v>2.1657831882524703</v>
      </c>
      <c r="AJ37" s="36">
        <v>5.1095441887859282E-5</v>
      </c>
      <c r="AK37" s="36">
        <v>6.1745902376362149E-5</v>
      </c>
      <c r="AL37" s="36">
        <v>1.5443152668057059E-4</v>
      </c>
      <c r="AM37" s="36">
        <v>0.3981783033347519</v>
      </c>
      <c r="AN37" s="36">
        <v>0.73529398975359772</v>
      </c>
      <c r="AO37" s="36">
        <v>2.6969029056800329</v>
      </c>
      <c r="AP37" s="36">
        <v>94.138731335000003</v>
      </c>
      <c r="AQ37" s="36">
        <v>50.690086102999999</v>
      </c>
      <c r="AR37" s="36">
        <v>144.82881743799999</v>
      </c>
      <c r="AS37" s="36">
        <v>0.51362794000000001</v>
      </c>
      <c r="AT37" s="36">
        <v>132.783553342</v>
      </c>
      <c r="AU37" s="36">
        <v>299.07828839899997</v>
      </c>
      <c r="AV37" s="36">
        <v>78.063530968999999</v>
      </c>
      <c r="AW37" s="36">
        <v>175.82830584800001</v>
      </c>
      <c r="AX37" s="36">
        <v>75.636729708999994</v>
      </c>
      <c r="AY37" s="36">
        <v>170.36224059400001</v>
      </c>
      <c r="AZ37" s="36">
        <v>1.9523423000000002E-2</v>
      </c>
      <c r="BA37" s="36">
        <v>3.9046847000000003E-2</v>
      </c>
      <c r="BB37" s="36">
        <v>0</v>
      </c>
      <c r="BC37" s="36">
        <v>0</v>
      </c>
      <c r="BD37" s="36">
        <v>0</v>
      </c>
      <c r="BE37" s="36">
        <v>0</v>
      </c>
      <c r="BF37" s="36">
        <v>0</v>
      </c>
      <c r="BG37" s="36">
        <v>2.9517108799999998</v>
      </c>
      <c r="BH37" s="36">
        <v>9.0629702030000008</v>
      </c>
      <c r="BI37" s="36">
        <v>0.12</v>
      </c>
      <c r="BJ37" s="36">
        <v>0.12</v>
      </c>
      <c r="BK37" s="36">
        <v>0.15</v>
      </c>
      <c r="BL37" s="36">
        <v>0.15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>
        <v>6.3385998370000003</v>
      </c>
      <c r="E38" s="36">
        <v>46</v>
      </c>
      <c r="F38" s="36">
        <v>16</v>
      </c>
      <c r="G38" s="36">
        <v>12</v>
      </c>
      <c r="H38" s="36">
        <v>18</v>
      </c>
      <c r="I38" s="36">
        <v>3.2789502581825145</v>
      </c>
      <c r="J38" s="36">
        <v>18.232967494790024</v>
      </c>
      <c r="K38" s="36">
        <v>1.7795427581843608</v>
      </c>
      <c r="L38" s="36">
        <v>1.4994074999981537</v>
      </c>
      <c r="M38" s="36">
        <v>12.521968252969245</v>
      </c>
      <c r="N38" s="36">
        <v>8.989949500003295</v>
      </c>
      <c r="O38" s="36">
        <v>0.19456238800000003</v>
      </c>
      <c r="P38" s="36">
        <v>0.30270482700000001</v>
      </c>
      <c r="Q38" s="36">
        <v>0.18138594200000002</v>
      </c>
      <c r="R38" s="36">
        <v>1.3176446E-2</v>
      </c>
      <c r="S38" s="36">
        <v>0.28551815800000002</v>
      </c>
      <c r="T38" s="36">
        <v>1.7186669000000002E-2</v>
      </c>
      <c r="U38" s="36">
        <v>2.8906499999999995</v>
      </c>
      <c r="V38" s="36">
        <v>6.8559000000000001</v>
      </c>
      <c r="W38" s="36">
        <v>6.364162646182514</v>
      </c>
      <c r="X38" s="36">
        <v>25.391572321790022</v>
      </c>
      <c r="Y38" s="36">
        <v>31.755734967972536</v>
      </c>
      <c r="Z38" s="36">
        <v>1.0775089892665639E-2</v>
      </c>
      <c r="AA38" s="36">
        <v>5.1211971208085325E-3</v>
      </c>
      <c r="AB38" s="36">
        <v>5.1211970000000001E-3</v>
      </c>
      <c r="AC38" s="36">
        <v>1.6298074304223267E-2</v>
      </c>
      <c r="AD38" s="36">
        <v>0.10053395585222924</v>
      </c>
      <c r="AE38" s="36">
        <v>0.90681240606542768</v>
      </c>
      <c r="AF38" s="36">
        <v>1.007346361917657</v>
      </c>
      <c r="AG38" s="36">
        <v>0.19656920592923677</v>
      </c>
      <c r="AH38" s="36">
        <v>0.33439359169571325</v>
      </c>
      <c r="AI38" s="36">
        <v>1.0709632598903247</v>
      </c>
      <c r="AJ38" s="36">
        <v>2.007575684987432E-4</v>
      </c>
      <c r="AK38" s="36">
        <v>2.4260397327331546E-4</v>
      </c>
      <c r="AL38" s="36">
        <v>6.0677228009405916E-4</v>
      </c>
      <c r="AM38" s="36">
        <v>0.21306803780195877</v>
      </c>
      <c r="AN38" s="36">
        <v>0.4351701515212158</v>
      </c>
      <c r="AO38" s="36">
        <v>1.9783824382358464</v>
      </c>
      <c r="AP38" s="36">
        <v>308.50088565099998</v>
      </c>
      <c r="AQ38" s="36">
        <v>166.11586150400001</v>
      </c>
      <c r="AR38" s="36">
        <v>474.61674715499998</v>
      </c>
      <c r="AS38" s="36">
        <v>26.828012772000001</v>
      </c>
      <c r="AT38" s="36">
        <v>952.19701801099995</v>
      </c>
      <c r="AU38" s="36">
        <v>1916.2341822129999</v>
      </c>
      <c r="AV38" s="36">
        <v>561.80149432899998</v>
      </c>
      <c r="AW38" s="36">
        <v>1130.5887402389999</v>
      </c>
      <c r="AX38" s="36">
        <v>544.87253313500003</v>
      </c>
      <c r="AY38" s="36">
        <v>1096.520313752</v>
      </c>
      <c r="AZ38" s="36">
        <v>0.46371694099999999</v>
      </c>
      <c r="BA38" s="36">
        <v>0.92743388199999999</v>
      </c>
      <c r="BB38" s="36">
        <v>0.85823956400000001</v>
      </c>
      <c r="BC38" s="36">
        <v>50.661140568</v>
      </c>
      <c r="BD38" s="36">
        <v>101.952229875</v>
      </c>
      <c r="BE38" s="36">
        <v>6.5765483E-2</v>
      </c>
      <c r="BF38" s="36">
        <v>0.131530967</v>
      </c>
      <c r="BG38" s="36">
        <v>2.160167816</v>
      </c>
      <c r="BH38" s="36">
        <v>7.5366399670000002</v>
      </c>
      <c r="BI38" s="36">
        <v>0.12</v>
      </c>
      <c r="BJ38" s="36">
        <v>0.25</v>
      </c>
      <c r="BK38" s="36">
        <v>0.69000000000000006</v>
      </c>
      <c r="BL38" s="36">
        <v>0.83000000000000018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>
        <v>6.3257286480000001</v>
      </c>
      <c r="E39" s="36">
        <v>2</v>
      </c>
      <c r="F39" s="36">
        <v>1</v>
      </c>
      <c r="G39" s="36">
        <v>1</v>
      </c>
      <c r="H39" s="36">
        <v>0</v>
      </c>
      <c r="I39" s="36">
        <v>3.7159020052138421</v>
      </c>
      <c r="J39" s="36">
        <v>21.697587632087931</v>
      </c>
      <c r="K39" s="36">
        <v>0.97376700520239545</v>
      </c>
      <c r="L39" s="36">
        <v>2.7421350000114466</v>
      </c>
      <c r="M39" s="36">
        <v>11.756650637300369</v>
      </c>
      <c r="N39" s="36">
        <v>13.656839000001403</v>
      </c>
      <c r="O39" s="36">
        <v>7.7656571999999993E-2</v>
      </c>
      <c r="P39" s="36">
        <v>0.13154860599999998</v>
      </c>
      <c r="Q39" s="36">
        <v>7.1614423999999996E-2</v>
      </c>
      <c r="R39" s="36">
        <v>6.0421479999999998E-3</v>
      </c>
      <c r="S39" s="36">
        <v>0.12366754399999999</v>
      </c>
      <c r="T39" s="36">
        <v>7.8810619999999994E-3</v>
      </c>
      <c r="U39" s="36">
        <v>6.6E-3</v>
      </c>
      <c r="V39" s="36">
        <v>1.5599999999999999E-2</v>
      </c>
      <c r="W39" s="36">
        <v>3.8001585772138422</v>
      </c>
      <c r="X39" s="36">
        <v>21.844736238087929</v>
      </c>
      <c r="Y39" s="36">
        <v>25.644894815301772</v>
      </c>
      <c r="Z39" s="36">
        <v>1.2579464606762094E-2</v>
      </c>
      <c r="AA39" s="36">
        <v>6.062620321307324E-3</v>
      </c>
      <c r="AB39" s="36">
        <v>6.0626200000000003E-3</v>
      </c>
      <c r="AC39" s="36">
        <v>3.1066763994007138E-2</v>
      </c>
      <c r="AD39" s="36">
        <v>0.31269743558083268</v>
      </c>
      <c r="AE39" s="36">
        <v>2.8146064445814591</v>
      </c>
      <c r="AF39" s="36">
        <v>3.1273038801622919</v>
      </c>
      <c r="AG39" s="36">
        <v>4.7979674796747962E-4</v>
      </c>
      <c r="AH39" s="36">
        <v>8.1620596205962052E-4</v>
      </c>
      <c r="AI39" s="36">
        <v>2.6140650406504063E-3</v>
      </c>
      <c r="AJ39" s="36">
        <v>2.376625736588829E-4</v>
      </c>
      <c r="AK39" s="36">
        <v>2.8720154691301033E-4</v>
      </c>
      <c r="AL39" s="36">
        <v>7.1831444108552071E-4</v>
      </c>
      <c r="AM39" s="36">
        <v>3.1784223315633499E-2</v>
      </c>
      <c r="AN39" s="36">
        <v>0.31380084308980533</v>
      </c>
      <c r="AO39" s="36">
        <v>2.8179388240631953</v>
      </c>
      <c r="AP39" s="36">
        <v>349.69534844700001</v>
      </c>
      <c r="AQ39" s="36">
        <v>188.297495317</v>
      </c>
      <c r="AR39" s="36">
        <v>537.99284376399999</v>
      </c>
      <c r="AS39" s="36">
        <v>20.275193758</v>
      </c>
      <c r="AT39" s="36">
        <v>1184.0790568990001</v>
      </c>
      <c r="AU39" s="36">
        <v>2439.3274035029999</v>
      </c>
      <c r="AV39" s="36">
        <v>865.80605973199999</v>
      </c>
      <c r="AW39" s="36">
        <v>1783.6515520790001</v>
      </c>
      <c r="AX39" s="36">
        <v>853.54492419099995</v>
      </c>
      <c r="AY39" s="36">
        <v>1758.3923231890001</v>
      </c>
      <c r="AZ39" s="36">
        <v>0.39833589800000002</v>
      </c>
      <c r="BA39" s="36">
        <v>0.79667179700000001</v>
      </c>
      <c r="BB39" s="36">
        <v>1.588372653</v>
      </c>
      <c r="BC39" s="36">
        <v>97.730645449999997</v>
      </c>
      <c r="BD39" s="36">
        <v>201.33540933800001</v>
      </c>
      <c r="BE39" s="36">
        <v>0.121714379</v>
      </c>
      <c r="BF39" s="36">
        <v>0.24342875899999999</v>
      </c>
      <c r="BG39" s="36">
        <v>6.5995711110000004</v>
      </c>
      <c r="BH39" s="36">
        <v>25.854262942999998</v>
      </c>
      <c r="BI39" s="36">
        <v>1.08</v>
      </c>
      <c r="BJ39" s="36">
        <v>1.3000000000000003</v>
      </c>
      <c r="BK39" s="36">
        <v>1.2300000000000002</v>
      </c>
      <c r="BL39" s="36">
        <v>1.4200000000000006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>
        <v>5.8326512460000002</v>
      </c>
      <c r="E40" s="36">
        <v>16</v>
      </c>
      <c r="F40" s="36">
        <v>6</v>
      </c>
      <c r="G40" s="36">
        <v>5</v>
      </c>
      <c r="H40" s="36">
        <v>5</v>
      </c>
      <c r="I40" s="36">
        <v>5.0480458108062731E-2</v>
      </c>
      <c r="J40" s="36">
        <v>2.3044512454919719</v>
      </c>
      <c r="K40" s="36">
        <v>1.2304958110175762E-2</v>
      </c>
      <c r="L40" s="36">
        <v>3.8175499997886969E-2</v>
      </c>
      <c r="M40" s="36">
        <v>0.58003170359893952</v>
      </c>
      <c r="N40" s="36">
        <v>1.7749000000010953</v>
      </c>
      <c r="O40" s="36">
        <v>9.9323721000000004E-2</v>
      </c>
      <c r="P40" s="36">
        <v>0.15485714399999997</v>
      </c>
      <c r="Q40" s="36">
        <v>9.2153074000000001E-2</v>
      </c>
      <c r="R40" s="36">
        <v>7.1706469999999996E-3</v>
      </c>
      <c r="S40" s="36">
        <v>0.14550412499999998</v>
      </c>
      <c r="T40" s="36">
        <v>9.3530190000000006E-3</v>
      </c>
      <c r="U40" s="36">
        <v>0.83305000000000007</v>
      </c>
      <c r="V40" s="36">
        <v>1.9713999999999998</v>
      </c>
      <c r="W40" s="36">
        <v>0.98285417910806283</v>
      </c>
      <c r="X40" s="36">
        <v>4.4307083894919721</v>
      </c>
      <c r="Y40" s="36">
        <v>5.4135625686000353</v>
      </c>
      <c r="Z40" s="36">
        <v>4.5708138877858265E-4</v>
      </c>
      <c r="AA40" s="36">
        <v>1.7314839087605516E-4</v>
      </c>
      <c r="AB40" s="36">
        <v>1.73148E-4</v>
      </c>
      <c r="AC40" s="36">
        <v>6.1457019503268498E-5</v>
      </c>
      <c r="AD40" s="36">
        <v>1.41692964806912E-2</v>
      </c>
      <c r="AE40" s="36">
        <v>0.12752366832622081</v>
      </c>
      <c r="AF40" s="36">
        <v>0.14169296480691201</v>
      </c>
      <c r="AG40" s="36">
        <v>6.272066245691367E-2</v>
      </c>
      <c r="AH40" s="36">
        <v>0.10669721889222095</v>
      </c>
      <c r="AI40" s="36">
        <v>0.341719471316978</v>
      </c>
      <c r="AJ40" s="36">
        <v>6.7876262978746691E-6</v>
      </c>
      <c r="AK40" s="36">
        <v>8.2024559422978704E-6</v>
      </c>
      <c r="AL40" s="36">
        <v>2.0515009821673757E-5</v>
      </c>
      <c r="AM40" s="36">
        <v>6.2788907102714814E-2</v>
      </c>
      <c r="AN40" s="36">
        <v>0.12087471782885445</v>
      </c>
      <c r="AO40" s="36">
        <v>0.4692636546530205</v>
      </c>
      <c r="AP40" s="36">
        <v>101.51395589099999</v>
      </c>
      <c r="AQ40" s="36">
        <v>54.661360864000002</v>
      </c>
      <c r="AR40" s="36">
        <v>156.17531675499998</v>
      </c>
      <c r="AS40" s="36">
        <v>13.673210306</v>
      </c>
      <c r="AT40" s="36">
        <v>330.68633463800001</v>
      </c>
      <c r="AU40" s="36">
        <v>791.746886002</v>
      </c>
      <c r="AV40" s="36">
        <v>190.751611545</v>
      </c>
      <c r="AW40" s="36">
        <v>456.70769735800002</v>
      </c>
      <c r="AX40" s="36">
        <v>182.42210537099999</v>
      </c>
      <c r="AY40" s="36">
        <v>436.76474875600002</v>
      </c>
      <c r="AZ40" s="36">
        <v>0.28989504199999999</v>
      </c>
      <c r="BA40" s="36">
        <v>0.57979008499999996</v>
      </c>
      <c r="BB40" s="36">
        <v>0.59915616599999999</v>
      </c>
      <c r="BC40" s="36">
        <v>27.389022785000002</v>
      </c>
      <c r="BD40" s="36">
        <v>65.576261337999995</v>
      </c>
      <c r="BE40" s="36">
        <v>4.5912348999999998E-2</v>
      </c>
      <c r="BF40" s="36">
        <v>9.1824698999999996E-2</v>
      </c>
      <c r="BG40" s="36">
        <v>2.9771116700000002</v>
      </c>
      <c r="BH40" s="36">
        <v>37.233847834000002</v>
      </c>
      <c r="BI40" s="36">
        <v>0.15</v>
      </c>
      <c r="BJ40" s="36">
        <v>0.15</v>
      </c>
      <c r="BK40" s="36">
        <v>0.06</v>
      </c>
      <c r="BL40" s="36">
        <v>0.06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>
        <v>5.0600344430000002</v>
      </c>
      <c r="E41" s="36">
        <v>8</v>
      </c>
      <c r="F41" s="36">
        <v>1</v>
      </c>
      <c r="G41" s="36">
        <v>1</v>
      </c>
      <c r="H41" s="36">
        <v>6</v>
      </c>
      <c r="I41" s="36">
        <v>0</v>
      </c>
      <c r="J41" s="36">
        <v>0</v>
      </c>
      <c r="K41" s="36">
        <v>0</v>
      </c>
      <c r="L41" s="36">
        <v>0</v>
      </c>
      <c r="M41" s="36">
        <v>0</v>
      </c>
      <c r="N41" s="36">
        <v>0</v>
      </c>
      <c r="O41" s="36">
        <v>1.3385299999999999E-4</v>
      </c>
      <c r="P41" s="36">
        <v>2.1636E-4</v>
      </c>
      <c r="Q41" s="36">
        <v>1.2526700000000001E-4</v>
      </c>
      <c r="R41" s="36">
        <v>8.5860000000000005E-6</v>
      </c>
      <c r="S41" s="36">
        <v>2.0515999999999999E-4</v>
      </c>
      <c r="T41" s="36">
        <v>1.1200000000000001E-5</v>
      </c>
      <c r="U41" s="36">
        <v>7.1499999999999994E-2</v>
      </c>
      <c r="V41" s="36">
        <v>0.16900000000000001</v>
      </c>
      <c r="W41" s="36">
        <v>7.1633852999999997E-2</v>
      </c>
      <c r="X41" s="36">
        <v>0.16921636000000001</v>
      </c>
      <c r="Y41" s="36">
        <v>0.24085021300000001</v>
      </c>
      <c r="Z41" s="36">
        <v>0</v>
      </c>
      <c r="AA41" s="36">
        <v>0</v>
      </c>
      <c r="AB41" s="36">
        <v>0</v>
      </c>
      <c r="AC41" s="36">
        <v>0</v>
      </c>
      <c r="AD41" s="36">
        <v>0</v>
      </c>
      <c r="AE41" s="36">
        <v>0</v>
      </c>
      <c r="AF41" s="36">
        <v>0</v>
      </c>
      <c r="AG41" s="36">
        <v>5.0810171940928271E-3</v>
      </c>
      <c r="AH41" s="36">
        <v>8.6435694796061883E-3</v>
      </c>
      <c r="AI41" s="36">
        <v>2.7682783333333336E-2</v>
      </c>
      <c r="AJ41" s="36">
        <v>0</v>
      </c>
      <c r="AK41" s="36">
        <v>0</v>
      </c>
      <c r="AL41" s="36">
        <v>0</v>
      </c>
      <c r="AM41" s="36">
        <v>5.0810171940928271E-3</v>
      </c>
      <c r="AN41" s="36">
        <v>8.6435694796061883E-3</v>
      </c>
      <c r="AO41" s="36">
        <v>2.7682783333333336E-2</v>
      </c>
      <c r="AP41" s="36">
        <v>0.23384063699999999</v>
      </c>
      <c r="AQ41" s="36">
        <v>0.12591418900000001</v>
      </c>
      <c r="AR41" s="36">
        <v>0.35975482599999997</v>
      </c>
      <c r="AS41" s="36">
        <v>3.05703E-4</v>
      </c>
      <c r="AT41" s="36">
        <v>4.6353999999999997E-5</v>
      </c>
      <c r="AU41" s="36">
        <v>1.0731E-4</v>
      </c>
      <c r="AV41" s="36">
        <v>1.1241280000000001E-3</v>
      </c>
      <c r="AW41" s="36">
        <v>2.6023219999999998E-3</v>
      </c>
      <c r="AX41" s="36">
        <v>9.63827E-4</v>
      </c>
      <c r="AY41" s="36">
        <v>2.2312299999999998E-3</v>
      </c>
      <c r="AZ41" s="36">
        <v>1.765E-6</v>
      </c>
      <c r="BA41" s="36">
        <v>3.5310000000000002E-6</v>
      </c>
      <c r="BB41" s="36">
        <v>0.21994490999999999</v>
      </c>
      <c r="BC41" s="36">
        <v>13.040227551999999</v>
      </c>
      <c r="BD41" s="36">
        <v>30.187713512999998</v>
      </c>
      <c r="BE41" s="36">
        <v>1.6854015999999999E-2</v>
      </c>
      <c r="BF41" s="36">
        <v>3.3708031999999999E-2</v>
      </c>
      <c r="BG41" s="36">
        <v>1.3270623319999999</v>
      </c>
      <c r="BH41" s="36">
        <v>8.0459802200000006</v>
      </c>
      <c r="BI41" s="36">
        <v>0</v>
      </c>
      <c r="BJ41" s="36">
        <v>0</v>
      </c>
      <c r="BK41" s="36">
        <v>0</v>
      </c>
      <c r="BL41" s="36">
        <v>0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>
        <v>5.0364852850000004</v>
      </c>
      <c r="E42" s="36">
        <v>2</v>
      </c>
      <c r="F42" s="36">
        <v>0</v>
      </c>
      <c r="G42" s="36">
        <v>0</v>
      </c>
      <c r="H42" s="36">
        <v>2</v>
      </c>
      <c r="I42" s="36">
        <v>0</v>
      </c>
      <c r="J42" s="36">
        <v>0</v>
      </c>
      <c r="K42" s="36">
        <v>0</v>
      </c>
      <c r="L42" s="36">
        <v>0</v>
      </c>
      <c r="M42" s="36">
        <v>0</v>
      </c>
      <c r="N42" s="36">
        <v>0</v>
      </c>
      <c r="O42" s="36">
        <v>2.177E-5</v>
      </c>
      <c r="P42" s="36">
        <v>3.1529000000000003E-5</v>
      </c>
      <c r="Q42" s="36">
        <v>1.969E-5</v>
      </c>
      <c r="R42" s="36">
        <v>2.08E-6</v>
      </c>
      <c r="S42" s="36">
        <v>2.8815000000000001E-5</v>
      </c>
      <c r="T42" s="36">
        <v>2.7140000000000002E-6</v>
      </c>
      <c r="U42" s="36">
        <v>0</v>
      </c>
      <c r="V42" s="36">
        <v>0</v>
      </c>
      <c r="W42" s="36">
        <v>2.177E-5</v>
      </c>
      <c r="X42" s="36">
        <v>3.1529000000000003E-5</v>
      </c>
      <c r="Y42" s="36">
        <v>5.3299000000000006E-5</v>
      </c>
      <c r="Z42" s="36">
        <v>0</v>
      </c>
      <c r="AA42" s="36">
        <v>0</v>
      </c>
      <c r="AB42" s="36">
        <v>0</v>
      </c>
      <c r="AC42" s="36">
        <v>0</v>
      </c>
      <c r="AD42" s="36">
        <v>0</v>
      </c>
      <c r="AE42" s="36">
        <v>0</v>
      </c>
      <c r="AF42" s="36">
        <v>0</v>
      </c>
      <c r="AG42" s="36">
        <v>0</v>
      </c>
      <c r="AH42" s="36">
        <v>0</v>
      </c>
      <c r="AI42" s="36">
        <v>0</v>
      </c>
      <c r="AJ42" s="36">
        <v>0</v>
      </c>
      <c r="AK42" s="36">
        <v>0</v>
      </c>
      <c r="AL42" s="36">
        <v>0</v>
      </c>
      <c r="AM42" s="36">
        <v>0</v>
      </c>
      <c r="AN42" s="36">
        <v>0</v>
      </c>
      <c r="AO42" s="36">
        <v>0</v>
      </c>
      <c r="AP42" s="36">
        <v>1.63039E-4</v>
      </c>
      <c r="AQ42" s="36">
        <v>8.7789999999999998E-5</v>
      </c>
      <c r="AR42" s="36">
        <v>2.5082899999999999E-4</v>
      </c>
      <c r="AS42" s="36">
        <v>9.2565000000000006E-5</v>
      </c>
      <c r="AT42" s="36">
        <v>7.7330000000000003E-6</v>
      </c>
      <c r="AU42" s="36">
        <v>1.8669999999999999E-5</v>
      </c>
      <c r="AV42" s="36">
        <v>2.25761E-4</v>
      </c>
      <c r="AW42" s="36">
        <v>5.4506800000000001E-4</v>
      </c>
      <c r="AX42" s="36">
        <v>1.9285299999999999E-4</v>
      </c>
      <c r="AY42" s="36">
        <v>4.6561600000000002E-4</v>
      </c>
      <c r="AZ42" s="36">
        <v>2.052E-6</v>
      </c>
      <c r="BA42" s="36">
        <v>4.104E-6</v>
      </c>
      <c r="BB42" s="36">
        <v>5.9313325E-2</v>
      </c>
      <c r="BC42" s="36">
        <v>3.563848793</v>
      </c>
      <c r="BD42" s="36">
        <v>8.6043849340000005</v>
      </c>
      <c r="BE42" s="36">
        <v>4.5450819999999998E-3</v>
      </c>
      <c r="BF42" s="36">
        <v>9.0901639999999995E-3</v>
      </c>
      <c r="BG42" s="36">
        <v>0.93560937600000005</v>
      </c>
      <c r="BH42" s="36">
        <v>6.0045528079999997</v>
      </c>
      <c r="BI42" s="36">
        <v>0</v>
      </c>
      <c r="BJ42" s="36">
        <v>0</v>
      </c>
      <c r="BK42" s="36">
        <v>0</v>
      </c>
      <c r="BL42" s="36">
        <v>0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>
        <v>5.0351110490000002</v>
      </c>
      <c r="E43" s="36">
        <v>0</v>
      </c>
      <c r="F43" s="36" t="s">
        <v>339</v>
      </c>
      <c r="G43" s="36" t="s">
        <v>339</v>
      </c>
      <c r="H43" s="36" t="s">
        <v>339</v>
      </c>
      <c r="I43" s="36">
        <v>0</v>
      </c>
      <c r="J43" s="36">
        <v>0</v>
      </c>
      <c r="K43" s="36">
        <v>0</v>
      </c>
      <c r="L43" s="36">
        <v>0</v>
      </c>
      <c r="M43" s="36">
        <v>0</v>
      </c>
      <c r="N43" s="36">
        <v>0</v>
      </c>
      <c r="O43" s="36">
        <v>1.297E-6</v>
      </c>
      <c r="P43" s="36">
        <v>1.979E-6</v>
      </c>
      <c r="Q43" s="36">
        <v>1.1060000000000001E-6</v>
      </c>
      <c r="R43" s="36">
        <v>1.91E-7</v>
      </c>
      <c r="S43" s="36">
        <v>1.7289999999999999E-6</v>
      </c>
      <c r="T43" s="36">
        <v>2.4999999999999999E-7</v>
      </c>
      <c r="U43" s="36" t="s">
        <v>339</v>
      </c>
      <c r="V43" s="36" t="s">
        <v>339</v>
      </c>
      <c r="W43" s="36">
        <v>1.297E-6</v>
      </c>
      <c r="X43" s="36">
        <v>1.979E-6</v>
      </c>
      <c r="Y43" s="36">
        <v>3.2760000000000001E-6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36">
        <v>0</v>
      </c>
      <c r="AG43" s="36" t="s">
        <v>339</v>
      </c>
      <c r="AH43" s="36" t="s">
        <v>339</v>
      </c>
      <c r="AI43" s="36" t="s">
        <v>339</v>
      </c>
      <c r="AJ43" s="36">
        <v>0</v>
      </c>
      <c r="AK43" s="36">
        <v>0</v>
      </c>
      <c r="AL43" s="36">
        <v>0</v>
      </c>
      <c r="AM43" s="36">
        <v>0</v>
      </c>
      <c r="AN43" s="36">
        <v>0</v>
      </c>
      <c r="AO43" s="36">
        <v>0</v>
      </c>
      <c r="AP43" s="36">
        <v>2.8486199999999998E-4</v>
      </c>
      <c r="AQ43" s="36">
        <v>1.53387E-4</v>
      </c>
      <c r="AR43" s="36">
        <v>4.3824899999999998E-4</v>
      </c>
      <c r="AS43" s="36">
        <v>1.7016199999999999E-4</v>
      </c>
      <c r="AT43" s="36">
        <v>1.03424E-4</v>
      </c>
      <c r="AU43" s="36">
        <v>2.2938799999999999E-4</v>
      </c>
      <c r="AV43" s="36">
        <v>2.5167100000000001E-3</v>
      </c>
      <c r="AW43" s="36">
        <v>5.5818969999999997E-3</v>
      </c>
      <c r="AX43" s="36">
        <v>2.1588150000000001E-3</v>
      </c>
      <c r="AY43" s="36">
        <v>4.7881099999999999E-3</v>
      </c>
      <c r="AZ43" s="36">
        <v>2.4320000000000002E-6</v>
      </c>
      <c r="BA43" s="36">
        <v>4.865E-6</v>
      </c>
      <c r="BB43" s="36">
        <v>0.193638113</v>
      </c>
      <c r="BC43" s="36">
        <v>7.1884710790000002</v>
      </c>
      <c r="BD43" s="36">
        <v>15.943555607</v>
      </c>
      <c r="BE43" s="36">
        <v>1.4838169E-2</v>
      </c>
      <c r="BF43" s="36">
        <v>2.9676338999999999E-2</v>
      </c>
      <c r="BG43" s="36">
        <v>0.51260729100000002</v>
      </c>
      <c r="BH43" s="36">
        <v>4.5211769769999997</v>
      </c>
      <c r="BI43" s="36">
        <v>0</v>
      </c>
      <c r="BJ43" s="36">
        <v>0</v>
      </c>
      <c r="BK43" s="36">
        <v>0</v>
      </c>
      <c r="BL43" s="36">
        <v>0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>
        <v>4.9160432920000003</v>
      </c>
      <c r="E44" s="36">
        <v>11</v>
      </c>
      <c r="F44" s="36">
        <v>0</v>
      </c>
      <c r="G44" s="36">
        <v>9</v>
      </c>
      <c r="H44" s="36">
        <v>2</v>
      </c>
      <c r="I44" s="36">
        <v>0</v>
      </c>
      <c r="J44" s="36">
        <v>0</v>
      </c>
      <c r="K44" s="36">
        <v>0</v>
      </c>
      <c r="L44" s="36">
        <v>0</v>
      </c>
      <c r="M44" s="36">
        <v>0</v>
      </c>
      <c r="N44" s="36">
        <v>0</v>
      </c>
      <c r="O44" s="36">
        <v>0</v>
      </c>
      <c r="P44" s="36">
        <v>0</v>
      </c>
      <c r="Q44" s="36">
        <v>0</v>
      </c>
      <c r="R44" s="36">
        <v>0</v>
      </c>
      <c r="S44" s="36">
        <v>0</v>
      </c>
      <c r="T44" s="36">
        <v>0</v>
      </c>
      <c r="U44" s="36">
        <v>0.14400000000000002</v>
      </c>
      <c r="V44" s="36">
        <v>0.34559999999999996</v>
      </c>
      <c r="W44" s="36">
        <v>0.14400000000000002</v>
      </c>
      <c r="X44" s="36">
        <v>0.34559999999999996</v>
      </c>
      <c r="Y44" s="36">
        <v>0.48959999999999998</v>
      </c>
      <c r="Z44" s="36">
        <v>0</v>
      </c>
      <c r="AA44" s="36">
        <v>0</v>
      </c>
      <c r="AB44" s="36">
        <v>0</v>
      </c>
      <c r="AC44" s="36">
        <v>0</v>
      </c>
      <c r="AD44" s="36">
        <v>0</v>
      </c>
      <c r="AE44" s="36">
        <v>0</v>
      </c>
      <c r="AF44" s="36">
        <v>0</v>
      </c>
      <c r="AG44" s="36">
        <v>9.0876637053087742E-3</v>
      </c>
      <c r="AH44" s="36">
        <v>1.5459473889490788E-2</v>
      </c>
      <c r="AI44" s="36">
        <v>4.9512098808234012E-2</v>
      </c>
      <c r="AJ44" s="36">
        <v>0</v>
      </c>
      <c r="AK44" s="36">
        <v>0</v>
      </c>
      <c r="AL44" s="36">
        <v>0</v>
      </c>
      <c r="AM44" s="36">
        <v>9.0876637053087742E-3</v>
      </c>
      <c r="AN44" s="36">
        <v>1.5459473889490788E-2</v>
      </c>
      <c r="AO44" s="36">
        <v>4.9512098808234012E-2</v>
      </c>
      <c r="AP44" s="36">
        <v>0.55345910300000001</v>
      </c>
      <c r="AQ44" s="36">
        <v>0.29801643999999999</v>
      </c>
      <c r="AR44" s="36">
        <v>0.85147554300000006</v>
      </c>
      <c r="AS44" s="36">
        <v>0</v>
      </c>
      <c r="AT44" s="36">
        <v>0</v>
      </c>
      <c r="AU44" s="36">
        <v>0</v>
      </c>
      <c r="AV44" s="36">
        <v>0</v>
      </c>
      <c r="AW44" s="36">
        <v>0</v>
      </c>
      <c r="AX44" s="36">
        <v>0</v>
      </c>
      <c r="AY44" s="36">
        <v>0</v>
      </c>
      <c r="AZ44" s="36">
        <v>0</v>
      </c>
      <c r="BA44" s="36">
        <v>0</v>
      </c>
      <c r="BB44" s="36">
        <v>0.15627998600000001</v>
      </c>
      <c r="BC44" s="36">
        <v>9.1683036080000004</v>
      </c>
      <c r="BD44" s="36">
        <v>18.39</v>
      </c>
      <c r="BE44" s="36">
        <v>1.1975477E-2</v>
      </c>
      <c r="BF44" s="36">
        <v>2.3950954999999999E-2</v>
      </c>
      <c r="BG44" s="36">
        <v>1.455370158</v>
      </c>
      <c r="BH44" s="36">
        <v>5.2738654699999996</v>
      </c>
      <c r="BI44" s="36">
        <v>0</v>
      </c>
      <c r="BJ44" s="36">
        <v>0</v>
      </c>
      <c r="BK44" s="36">
        <v>0</v>
      </c>
      <c r="BL44" s="36">
        <v>0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>
        <v>5.2372058499999996</v>
      </c>
      <c r="E45" s="36">
        <v>3</v>
      </c>
      <c r="F45" s="36">
        <v>0</v>
      </c>
      <c r="G45" s="36">
        <v>1</v>
      </c>
      <c r="H45" s="36">
        <v>2</v>
      </c>
      <c r="I45" s="36">
        <v>0</v>
      </c>
      <c r="J45" s="36">
        <v>0</v>
      </c>
      <c r="K45" s="36">
        <v>0</v>
      </c>
      <c r="L45" s="36">
        <v>0</v>
      </c>
      <c r="M45" s="36">
        <v>0</v>
      </c>
      <c r="N45" s="36">
        <v>0</v>
      </c>
      <c r="O45" s="36">
        <v>1.4876410000000001E-3</v>
      </c>
      <c r="P45" s="36">
        <v>2.5474250000000003E-3</v>
      </c>
      <c r="Q45" s="36">
        <v>1.314412E-3</v>
      </c>
      <c r="R45" s="36">
        <v>1.73229E-4</v>
      </c>
      <c r="S45" s="36">
        <v>2.3214730000000001E-3</v>
      </c>
      <c r="T45" s="36">
        <v>2.2595200000000002E-4</v>
      </c>
      <c r="U45" s="36">
        <v>0</v>
      </c>
      <c r="V45" s="36">
        <v>0</v>
      </c>
      <c r="W45" s="36">
        <v>1.4876410000000001E-3</v>
      </c>
      <c r="X45" s="36">
        <v>2.5474250000000003E-3</v>
      </c>
      <c r="Y45" s="36">
        <v>4.0350660000000003E-3</v>
      </c>
      <c r="Z45" s="36">
        <v>0</v>
      </c>
      <c r="AA45" s="36">
        <v>0</v>
      </c>
      <c r="AB45" s="36">
        <v>0</v>
      </c>
      <c r="AC45" s="36">
        <v>0</v>
      </c>
      <c r="AD45" s="36">
        <v>0</v>
      </c>
      <c r="AE45" s="36">
        <v>0</v>
      </c>
      <c r="AF45" s="36">
        <v>0</v>
      </c>
      <c r="AG45" s="36">
        <v>0</v>
      </c>
      <c r="AH45" s="36">
        <v>0</v>
      </c>
      <c r="AI45" s="36">
        <v>0</v>
      </c>
      <c r="AJ45" s="36">
        <v>0</v>
      </c>
      <c r="AK45" s="36">
        <v>0</v>
      </c>
      <c r="AL45" s="36">
        <v>0</v>
      </c>
      <c r="AM45" s="36">
        <v>0</v>
      </c>
      <c r="AN45" s="36">
        <v>0</v>
      </c>
      <c r="AO45" s="36">
        <v>0</v>
      </c>
      <c r="AP45" s="36">
        <v>0.30653652199999998</v>
      </c>
      <c r="AQ45" s="36">
        <v>0.165058127</v>
      </c>
      <c r="AR45" s="36">
        <v>0.47159464899999998</v>
      </c>
      <c r="AS45" s="36">
        <v>5.0991449000000001E-2</v>
      </c>
      <c r="AT45" s="36">
        <v>0.14217191300000001</v>
      </c>
      <c r="AU45" s="36">
        <v>0.296293798</v>
      </c>
      <c r="AV45" s="36">
        <v>0.23601334099999999</v>
      </c>
      <c r="AW45" s="36">
        <v>0.49186430399999997</v>
      </c>
      <c r="AX45" s="36">
        <v>0.21528794300000001</v>
      </c>
      <c r="AY45" s="36">
        <v>0.44867147699999999</v>
      </c>
      <c r="AZ45" s="36">
        <v>2.61303E-4</v>
      </c>
      <c r="BA45" s="36">
        <v>5.22606E-4</v>
      </c>
      <c r="BB45" s="36">
        <v>0.19076330699999999</v>
      </c>
      <c r="BC45" s="36">
        <v>13.804843584</v>
      </c>
      <c r="BD45" s="36">
        <v>28.770025200999999</v>
      </c>
      <c r="BE45" s="36">
        <v>1.4617877E-2</v>
      </c>
      <c r="BF45" s="36">
        <v>2.9235754999999999E-2</v>
      </c>
      <c r="BG45" s="36">
        <v>0.86486560599999995</v>
      </c>
      <c r="BH45" s="36">
        <v>7.0331974559999999</v>
      </c>
      <c r="BI45" s="36">
        <v>0</v>
      </c>
      <c r="BJ45" s="36">
        <v>0</v>
      </c>
      <c r="BK45" s="36">
        <v>0</v>
      </c>
      <c r="BL45" s="36">
        <v>0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>
        <v>5.3373932640000001</v>
      </c>
      <c r="E46" s="36">
        <v>6</v>
      </c>
      <c r="F46" s="36">
        <v>0</v>
      </c>
      <c r="G46" s="36">
        <v>3</v>
      </c>
      <c r="H46" s="36">
        <v>3</v>
      </c>
      <c r="I46" s="36">
        <v>4.4684768295818276E-3</v>
      </c>
      <c r="J46" s="36">
        <v>4.0132715301459241</v>
      </c>
      <c r="K46" s="36">
        <v>4.4684768295818276E-3</v>
      </c>
      <c r="L46" s="36">
        <v>0</v>
      </c>
      <c r="M46" s="36">
        <v>0.28890950696057721</v>
      </c>
      <c r="N46" s="36">
        <v>3.7288305000149293</v>
      </c>
      <c r="O46" s="36">
        <v>3.6371690999999998E-2</v>
      </c>
      <c r="P46" s="36">
        <v>6.1504590000000005E-2</v>
      </c>
      <c r="Q46" s="36">
        <v>3.1622903000000001E-2</v>
      </c>
      <c r="R46" s="36">
        <v>4.7487880000000003E-3</v>
      </c>
      <c r="S46" s="36">
        <v>5.5310518000000003E-2</v>
      </c>
      <c r="T46" s="36">
        <v>6.1940720000000001E-3</v>
      </c>
      <c r="U46" s="36">
        <v>4.6800000000000001E-2</v>
      </c>
      <c r="V46" s="36">
        <v>0.1116</v>
      </c>
      <c r="W46" s="36">
        <v>8.7640167829581825E-2</v>
      </c>
      <c r="X46" s="36">
        <v>4.1863761201459244</v>
      </c>
      <c r="Y46" s="36">
        <v>4.2740162879755061</v>
      </c>
      <c r="Z46" s="36">
        <v>1.2586608064137864E-4</v>
      </c>
      <c r="AA46" s="36">
        <v>2.6935341257255017E-5</v>
      </c>
      <c r="AB46" s="36">
        <v>2.6935299999999999E-5</v>
      </c>
      <c r="AC46" s="36">
        <v>3.5659014839549659E-5</v>
      </c>
      <c r="AD46" s="36">
        <v>5.8340561363345214E-2</v>
      </c>
      <c r="AE46" s="36">
        <v>0.52506505227010669</v>
      </c>
      <c r="AF46" s="36">
        <v>0.583405613633452</v>
      </c>
      <c r="AG46" s="36">
        <v>3.1241083915690051E-3</v>
      </c>
      <c r="AH46" s="36">
        <v>5.3145751948530193E-3</v>
      </c>
      <c r="AI46" s="36">
        <v>1.7021004340272511E-2</v>
      </c>
      <c r="AJ46" s="36">
        <v>1.0558987145163741E-6</v>
      </c>
      <c r="AK46" s="36">
        <v>1.27599285895636E-6</v>
      </c>
      <c r="AL46" s="36">
        <v>3.1913619796343539E-6</v>
      </c>
      <c r="AM46" s="36">
        <v>3.160823305123071E-3</v>
      </c>
      <c r="AN46" s="36">
        <v>6.3656412551057195E-2</v>
      </c>
      <c r="AO46" s="36">
        <v>0.54208924797235891</v>
      </c>
      <c r="AP46" s="36">
        <v>73.984519602999995</v>
      </c>
      <c r="AQ46" s="36">
        <v>39.837818247000001</v>
      </c>
      <c r="AR46" s="36">
        <v>113.82233785</v>
      </c>
      <c r="AS46" s="36">
        <v>2.592503985</v>
      </c>
      <c r="AT46" s="36">
        <v>464.39132675799999</v>
      </c>
      <c r="AU46" s="36">
        <v>993.96268441799998</v>
      </c>
      <c r="AV46" s="36">
        <v>322.20668083499999</v>
      </c>
      <c r="AW46" s="36">
        <v>689.63694833800002</v>
      </c>
      <c r="AX46" s="36">
        <v>301.166908621</v>
      </c>
      <c r="AY46" s="36">
        <v>644.60434918199996</v>
      </c>
      <c r="AZ46" s="36">
        <v>5.8186676E-2</v>
      </c>
      <c r="BA46" s="36">
        <v>0.116373353</v>
      </c>
      <c r="BB46" s="36">
        <v>1.485493926</v>
      </c>
      <c r="BC46" s="36">
        <v>125.761273871</v>
      </c>
      <c r="BD46" s="36">
        <v>269.17387593299998</v>
      </c>
      <c r="BE46" s="36">
        <v>0.113830952</v>
      </c>
      <c r="BF46" s="36">
        <v>0.227661904</v>
      </c>
      <c r="BG46" s="36">
        <v>2.7921873449999999</v>
      </c>
      <c r="BH46" s="36">
        <v>17.744912178</v>
      </c>
      <c r="BI46" s="36">
        <v>0</v>
      </c>
      <c r="BJ46" s="36">
        <v>0</v>
      </c>
      <c r="BK46" s="36">
        <v>0</v>
      </c>
      <c r="BL46" s="36">
        <v>0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>
        <v>5.4034496360000004</v>
      </c>
      <c r="E47" s="36">
        <v>6</v>
      </c>
      <c r="F47" s="36">
        <v>1</v>
      </c>
      <c r="G47" s="36">
        <v>3</v>
      </c>
      <c r="H47" s="36">
        <v>2</v>
      </c>
      <c r="I47" s="36">
        <v>1.7392145781738101E-4</v>
      </c>
      <c r="J47" s="36">
        <v>0.84792051786832112</v>
      </c>
      <c r="K47" s="36">
        <v>1.7392145781738101E-4</v>
      </c>
      <c r="L47" s="36">
        <v>0</v>
      </c>
      <c r="M47" s="36">
        <v>3.6054439326113748E-2</v>
      </c>
      <c r="N47" s="36">
        <v>0.81204000000002474</v>
      </c>
      <c r="O47" s="36">
        <v>3.9405061000000005E-2</v>
      </c>
      <c r="P47" s="36">
        <v>6.0629998000000004E-2</v>
      </c>
      <c r="Q47" s="36">
        <v>3.5248180000000004E-2</v>
      </c>
      <c r="R47" s="36">
        <v>4.1568810000000003E-3</v>
      </c>
      <c r="S47" s="36">
        <v>5.5207978000000005E-2</v>
      </c>
      <c r="T47" s="36">
        <v>5.4220200000000005E-3</v>
      </c>
      <c r="U47" s="36">
        <v>4.1450000000000001E-2</v>
      </c>
      <c r="V47" s="36">
        <v>9.8299999999999998E-2</v>
      </c>
      <c r="W47" s="36">
        <v>8.1028982457817395E-2</v>
      </c>
      <c r="X47" s="36">
        <v>1.0068505158683212</v>
      </c>
      <c r="Y47" s="36">
        <v>1.0878794983261386</v>
      </c>
      <c r="Z47" s="36">
        <v>1.125834115242657E-5</v>
      </c>
      <c r="AA47" s="36">
        <v>2.4092850066192857E-6</v>
      </c>
      <c r="AB47" s="36">
        <v>2.4092900000000001E-6</v>
      </c>
      <c r="AC47" s="36">
        <v>1.0475150139120739E-6</v>
      </c>
      <c r="AD47" s="36">
        <v>4.9882614287124691E-3</v>
      </c>
      <c r="AE47" s="36">
        <v>4.4894352858412222E-2</v>
      </c>
      <c r="AF47" s="36">
        <v>4.9882614287124684E-2</v>
      </c>
      <c r="AG47" s="36">
        <v>2.9957426365208794E-3</v>
      </c>
      <c r="AH47" s="36">
        <v>5.0962058644263234E-3</v>
      </c>
      <c r="AI47" s="36">
        <v>1.6321632295527549E-2</v>
      </c>
      <c r="AJ47" s="36">
        <v>9.4447294587294377E-8</v>
      </c>
      <c r="AK47" s="36">
        <v>1.1413412269976457E-7</v>
      </c>
      <c r="AL47" s="36">
        <v>2.8545872902522905E-7</v>
      </c>
      <c r="AM47" s="36">
        <v>2.9968845988293789E-3</v>
      </c>
      <c r="AN47" s="36">
        <v>1.0084581427261492E-2</v>
      </c>
      <c r="AO47" s="36">
        <v>6.1216270612668794E-2</v>
      </c>
      <c r="AP47" s="36">
        <v>11.277889725</v>
      </c>
      <c r="AQ47" s="36">
        <v>6.072709852</v>
      </c>
      <c r="AR47" s="36">
        <v>17.350599577000001</v>
      </c>
      <c r="AS47" s="36">
        <v>1.0270820789999999</v>
      </c>
      <c r="AT47" s="36">
        <v>63.261581982000003</v>
      </c>
      <c r="AU47" s="36">
        <v>149.65105414799999</v>
      </c>
      <c r="AV47" s="36">
        <v>51.984907915000001</v>
      </c>
      <c r="AW47" s="36">
        <v>122.97505098000001</v>
      </c>
      <c r="AX47" s="36">
        <v>48.299356920999998</v>
      </c>
      <c r="AY47" s="36">
        <v>114.256543252</v>
      </c>
      <c r="AZ47" s="36">
        <v>2.6240722000000001E-2</v>
      </c>
      <c r="BA47" s="36">
        <v>5.2481444000000002E-2</v>
      </c>
      <c r="BB47" s="36">
        <v>0.88767705200000002</v>
      </c>
      <c r="BC47" s="36">
        <v>39.794953272000001</v>
      </c>
      <c r="BD47" s="36">
        <v>94.138599137</v>
      </c>
      <c r="BE47" s="36">
        <v>6.8021230000000002E-2</v>
      </c>
      <c r="BF47" s="36">
        <v>0.13604246</v>
      </c>
      <c r="BG47" s="36">
        <v>3.7854026269999999</v>
      </c>
      <c r="BH47" s="36">
        <v>20.803178922000001</v>
      </c>
      <c r="BI47" s="36">
        <v>0</v>
      </c>
      <c r="BJ47" s="36">
        <v>0</v>
      </c>
      <c r="BK47" s="36">
        <v>0</v>
      </c>
      <c r="BL47" s="36">
        <v>0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>
        <v>5.4480385849999999</v>
      </c>
      <c r="E48" s="36">
        <v>13</v>
      </c>
      <c r="F48" s="36">
        <v>0</v>
      </c>
      <c r="G48" s="36">
        <v>2</v>
      </c>
      <c r="H48" s="36">
        <v>11</v>
      </c>
      <c r="I48" s="36">
        <v>1.7149075289576562E-3</v>
      </c>
      <c r="J48" s="36">
        <v>1.3164698085112918</v>
      </c>
      <c r="K48" s="36">
        <v>1.7149075289576562E-3</v>
      </c>
      <c r="L48" s="36">
        <v>0</v>
      </c>
      <c r="M48" s="36">
        <v>0.21598471603817573</v>
      </c>
      <c r="N48" s="36">
        <v>1.1022000000020737</v>
      </c>
      <c r="O48" s="36">
        <v>0.21207384699999998</v>
      </c>
      <c r="P48" s="36">
        <v>0.33071515699999998</v>
      </c>
      <c r="Q48" s="36">
        <v>0.20172779899999999</v>
      </c>
      <c r="R48" s="36">
        <v>1.0346048E-2</v>
      </c>
      <c r="S48" s="36">
        <v>0.317220312</v>
      </c>
      <c r="T48" s="36">
        <v>1.3494845000000002E-2</v>
      </c>
      <c r="U48" s="36">
        <v>7.8600000000000003E-2</v>
      </c>
      <c r="V48" s="36">
        <v>0.18720000000000001</v>
      </c>
      <c r="W48" s="36">
        <v>0.29238875452895763</v>
      </c>
      <c r="X48" s="36">
        <v>1.8343849655112918</v>
      </c>
      <c r="Y48" s="36">
        <v>2.1267737200402497</v>
      </c>
      <c r="Z48" s="36">
        <v>7.23132128004025E-5</v>
      </c>
      <c r="AA48" s="36">
        <v>1.5475027539286135E-5</v>
      </c>
      <c r="AB48" s="36">
        <v>1.5475E-5</v>
      </c>
      <c r="AC48" s="36">
        <v>1.1892754318580172E-5</v>
      </c>
      <c r="AD48" s="36">
        <v>1.3166043215086198E-2</v>
      </c>
      <c r="AE48" s="36">
        <v>0.11849438893577575</v>
      </c>
      <c r="AF48" s="36">
        <v>0.13166043215086196</v>
      </c>
      <c r="AG48" s="36">
        <v>5.2722857799683154E-3</v>
      </c>
      <c r="AH48" s="36">
        <v>8.9689459245437999E-3</v>
      </c>
      <c r="AI48" s="36">
        <v>2.8724867352930818E-2</v>
      </c>
      <c r="AJ48" s="36">
        <v>6.0664008223932404E-7</v>
      </c>
      <c r="AK48" s="36">
        <v>7.3308964416025327E-7</v>
      </c>
      <c r="AL48" s="36">
        <v>1.8335168583547104E-6</v>
      </c>
      <c r="AM48" s="36">
        <v>5.2847851743691348E-3</v>
      </c>
      <c r="AN48" s="36">
        <v>2.2135722229274155E-2</v>
      </c>
      <c r="AO48" s="36">
        <v>0.14722108980556495</v>
      </c>
      <c r="AP48" s="36">
        <v>25.577491432999999</v>
      </c>
      <c r="AQ48" s="36">
        <v>13.772495386999999</v>
      </c>
      <c r="AR48" s="36">
        <v>39.349986819999998</v>
      </c>
      <c r="AS48" s="36">
        <v>0.81221180999999998</v>
      </c>
      <c r="AT48" s="36">
        <v>84.688488488000004</v>
      </c>
      <c r="AU48" s="36">
        <v>182.51740219199999</v>
      </c>
      <c r="AV48" s="36">
        <v>82.464403380999997</v>
      </c>
      <c r="AW48" s="36">
        <v>177.72413874899999</v>
      </c>
      <c r="AX48" s="36">
        <v>76.195950793999998</v>
      </c>
      <c r="AY48" s="36">
        <v>164.21460867600001</v>
      </c>
      <c r="AZ48" s="36">
        <v>3.8789749999999998E-2</v>
      </c>
      <c r="BA48" s="36">
        <v>7.7579500999999995E-2</v>
      </c>
      <c r="BB48" s="36">
        <v>1.41608866</v>
      </c>
      <c r="BC48" s="36">
        <v>126.943239338</v>
      </c>
      <c r="BD48" s="36">
        <v>273.58323053499998</v>
      </c>
      <c r="BE48" s="36">
        <v>0.108512541</v>
      </c>
      <c r="BF48" s="36">
        <v>0.21702508200000001</v>
      </c>
      <c r="BG48" s="36">
        <v>0.87318884500000005</v>
      </c>
      <c r="BH48" s="36">
        <v>7.5949352010000002</v>
      </c>
      <c r="BI48" s="36">
        <v>0</v>
      </c>
      <c r="BJ48" s="36">
        <v>0</v>
      </c>
      <c r="BK48" s="36">
        <v>0</v>
      </c>
      <c r="BL48" s="36">
        <v>0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>
        <v>5.2514959589999997</v>
      </c>
      <c r="E49" s="36">
        <v>57</v>
      </c>
      <c r="F49" s="36">
        <v>3</v>
      </c>
      <c r="G49" s="36">
        <v>14</v>
      </c>
      <c r="H49" s="36">
        <v>40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6.8933600000000003E-3</v>
      </c>
      <c r="P49" s="36">
        <v>1.0219011E-2</v>
      </c>
      <c r="Q49" s="36">
        <v>5.2466990000000005E-3</v>
      </c>
      <c r="R49" s="36">
        <v>1.646661E-3</v>
      </c>
      <c r="S49" s="36">
        <v>8.0711930000000008E-3</v>
      </c>
      <c r="T49" s="36">
        <v>2.1478180000000001E-3</v>
      </c>
      <c r="U49" s="36">
        <v>0.58785000000000009</v>
      </c>
      <c r="V49" s="36">
        <v>1.3995</v>
      </c>
      <c r="W49" s="36">
        <v>0.59474336000000005</v>
      </c>
      <c r="X49" s="36">
        <v>1.409719011</v>
      </c>
      <c r="Y49" s="36">
        <v>2.0044623709999998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36">
        <v>0</v>
      </c>
      <c r="AG49" s="36">
        <v>3.9380146335132704E-2</v>
      </c>
      <c r="AH49" s="36">
        <v>6.6991513305742961E-2</v>
      </c>
      <c r="AI49" s="36">
        <v>0.21455390072244712</v>
      </c>
      <c r="AJ49" s="36">
        <v>0</v>
      </c>
      <c r="AK49" s="36">
        <v>0</v>
      </c>
      <c r="AL49" s="36">
        <v>0</v>
      </c>
      <c r="AM49" s="36">
        <v>3.9380146335132704E-2</v>
      </c>
      <c r="AN49" s="36">
        <v>6.6991513305742961E-2</v>
      </c>
      <c r="AO49" s="36">
        <v>0.21455390072244712</v>
      </c>
      <c r="AP49" s="36">
        <v>1.8727189710000001</v>
      </c>
      <c r="AQ49" s="36">
        <v>1.008387138</v>
      </c>
      <c r="AR49" s="36">
        <v>2.8811061090000001</v>
      </c>
      <c r="AS49" s="36">
        <v>2.2196149999999999E-3</v>
      </c>
      <c r="AT49" s="36">
        <v>1.0037022E-2</v>
      </c>
      <c r="AU49" s="36">
        <v>2.1017596E-2</v>
      </c>
      <c r="AV49" s="36">
        <v>5.2045327000000002E-2</v>
      </c>
      <c r="AW49" s="36">
        <v>0.108983281</v>
      </c>
      <c r="AX49" s="36">
        <v>4.6241840999999999E-2</v>
      </c>
      <c r="AY49" s="36">
        <v>9.6830740999999998E-2</v>
      </c>
      <c r="AZ49" s="36">
        <v>8.4493999999999994E-5</v>
      </c>
      <c r="BA49" s="36">
        <v>1.68989E-4</v>
      </c>
      <c r="BB49" s="36">
        <v>0.171007299</v>
      </c>
      <c r="BC49" s="36">
        <v>6.565119202</v>
      </c>
      <c r="BD49" s="36">
        <v>13.747405898</v>
      </c>
      <c r="BE49" s="36">
        <v>1.3104007000000001E-2</v>
      </c>
      <c r="BF49" s="36">
        <v>2.6208015000000001E-2</v>
      </c>
      <c r="BG49" s="36">
        <v>0.230533812</v>
      </c>
      <c r="BH49" s="36">
        <v>0.89842311200000002</v>
      </c>
      <c r="BI49" s="36">
        <v>0</v>
      </c>
      <c r="BJ49" s="36">
        <v>0</v>
      </c>
      <c r="BK49" s="36">
        <v>0</v>
      </c>
      <c r="BL49" s="36">
        <v>0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>
        <v>4.8629349550000001</v>
      </c>
      <c r="E50" s="36">
        <v>40</v>
      </c>
      <c r="F50" s="36">
        <v>0</v>
      </c>
      <c r="G50" s="36">
        <v>2</v>
      </c>
      <c r="H50" s="36">
        <v>38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4.4997199999999998E-4</v>
      </c>
      <c r="P50" s="36">
        <v>6.3112499999999996E-4</v>
      </c>
      <c r="Q50" s="36">
        <v>4.4805599999999995E-4</v>
      </c>
      <c r="R50" s="36">
        <v>1.916E-6</v>
      </c>
      <c r="S50" s="36">
        <v>6.2862499999999995E-4</v>
      </c>
      <c r="T50" s="36">
        <v>2.5000000000000002E-6</v>
      </c>
      <c r="U50" s="36">
        <v>4.4999999999999998E-2</v>
      </c>
      <c r="V50" s="36">
        <v>0.10799999999999998</v>
      </c>
      <c r="W50" s="36">
        <v>4.5449971999999998E-2</v>
      </c>
      <c r="X50" s="36">
        <v>0.10863112499999998</v>
      </c>
      <c r="Y50" s="36">
        <v>0.15408109699999997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36">
        <v>0</v>
      </c>
      <c r="AG50" s="36">
        <v>3.2654415026833628E-3</v>
      </c>
      <c r="AH50" s="36">
        <v>5.5550039355992849E-3</v>
      </c>
      <c r="AI50" s="36">
        <v>1.779102611806798E-2</v>
      </c>
      <c r="AJ50" s="36">
        <v>0</v>
      </c>
      <c r="AK50" s="36">
        <v>0</v>
      </c>
      <c r="AL50" s="36">
        <v>0</v>
      </c>
      <c r="AM50" s="36">
        <v>3.2654415026833628E-3</v>
      </c>
      <c r="AN50" s="36">
        <v>5.5550039355992849E-3</v>
      </c>
      <c r="AO50" s="36">
        <v>1.779102611806798E-2</v>
      </c>
      <c r="AP50" s="36">
        <v>0.12738127899999999</v>
      </c>
      <c r="AQ50" s="36">
        <v>6.8589918999999999E-2</v>
      </c>
      <c r="AR50" s="36">
        <v>0.19597119799999999</v>
      </c>
      <c r="AS50" s="36">
        <v>0</v>
      </c>
      <c r="AT50" s="36">
        <v>0</v>
      </c>
      <c r="AU50" s="36">
        <v>0</v>
      </c>
      <c r="AV50" s="36">
        <v>0</v>
      </c>
      <c r="AW50" s="36">
        <v>0</v>
      </c>
      <c r="AX50" s="36">
        <v>0</v>
      </c>
      <c r="AY50" s="36">
        <v>0</v>
      </c>
      <c r="AZ50" s="36">
        <v>0</v>
      </c>
      <c r="BA50" s="36">
        <v>0</v>
      </c>
      <c r="BB50" s="36">
        <v>0</v>
      </c>
      <c r="BC50" s="36">
        <v>0</v>
      </c>
      <c r="BD50" s="36">
        <v>0</v>
      </c>
      <c r="BE50" s="36">
        <v>0</v>
      </c>
      <c r="BF50" s="36">
        <v>0</v>
      </c>
      <c r="BG50" s="36">
        <v>9.9822781999999999E-2</v>
      </c>
      <c r="BH50" s="36">
        <v>0.57265625099999995</v>
      </c>
      <c r="BI50" s="36">
        <v>0</v>
      </c>
      <c r="BJ50" s="36">
        <v>0</v>
      </c>
      <c r="BK50" s="36">
        <v>0</v>
      </c>
      <c r="BL50" s="36">
        <v>0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>
        <v>5.0043866880000003</v>
      </c>
      <c r="E51" s="36">
        <v>55</v>
      </c>
      <c r="F51" s="36">
        <v>0</v>
      </c>
      <c r="G51" s="36">
        <v>1</v>
      </c>
      <c r="H51" s="36">
        <v>54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4.3133000000000002E-5</v>
      </c>
      <c r="P51" s="36">
        <v>7.128999999999999E-5</v>
      </c>
      <c r="Q51" s="36">
        <v>4.1757E-5</v>
      </c>
      <c r="R51" s="36">
        <v>1.376E-6</v>
      </c>
      <c r="S51" s="36">
        <v>6.9493999999999996E-5</v>
      </c>
      <c r="T51" s="36">
        <v>1.796E-6</v>
      </c>
      <c r="U51" s="36">
        <v>0</v>
      </c>
      <c r="V51" s="36">
        <v>0</v>
      </c>
      <c r="W51" s="36">
        <v>4.3133000000000002E-5</v>
      </c>
      <c r="X51" s="36">
        <v>7.128999999999999E-5</v>
      </c>
      <c r="Y51" s="36">
        <v>1.14423E-4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0</v>
      </c>
      <c r="AF51" s="36">
        <v>0</v>
      </c>
      <c r="AG51" s="36">
        <v>0</v>
      </c>
      <c r="AH51" s="36">
        <v>0</v>
      </c>
      <c r="AI51" s="36">
        <v>0</v>
      </c>
      <c r="AJ51" s="36">
        <v>0</v>
      </c>
      <c r="AK51" s="36">
        <v>0</v>
      </c>
      <c r="AL51" s="36">
        <v>0</v>
      </c>
      <c r="AM51" s="36">
        <v>0</v>
      </c>
      <c r="AN51" s="36">
        <v>0</v>
      </c>
      <c r="AO51" s="36">
        <v>0</v>
      </c>
      <c r="AP51" s="36">
        <v>6.6944000000000001E-5</v>
      </c>
      <c r="AQ51" s="36">
        <v>3.6047000000000002E-5</v>
      </c>
      <c r="AR51" s="36">
        <v>1.02991E-4</v>
      </c>
      <c r="AS51" s="36">
        <v>0</v>
      </c>
      <c r="AT51" s="36">
        <v>0</v>
      </c>
      <c r="AU51" s="36">
        <v>0</v>
      </c>
      <c r="AV51" s="36">
        <v>0</v>
      </c>
      <c r="AW51" s="36">
        <v>0</v>
      </c>
      <c r="AX51" s="36">
        <v>0</v>
      </c>
      <c r="AY51" s="36">
        <v>0</v>
      </c>
      <c r="AZ51" s="36">
        <v>0</v>
      </c>
      <c r="BA51" s="36">
        <v>0</v>
      </c>
      <c r="BB51" s="36">
        <v>1.4923466999999999E-2</v>
      </c>
      <c r="BC51" s="36">
        <v>0.83465235000000004</v>
      </c>
      <c r="BD51" s="36">
        <v>1.7823453499999999</v>
      </c>
      <c r="BE51" s="36">
        <v>1.1435600000000001E-3</v>
      </c>
      <c r="BF51" s="36">
        <v>2.287121E-3</v>
      </c>
      <c r="BG51" s="36">
        <v>0.172635915</v>
      </c>
      <c r="BH51" s="36">
        <v>0.84638891699999996</v>
      </c>
      <c r="BI51" s="36">
        <v>0</v>
      </c>
      <c r="BJ51" s="36">
        <v>0</v>
      </c>
      <c r="BK51" s="36">
        <v>0</v>
      </c>
      <c r="BL51" s="36">
        <v>0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>
        <v>5.0160884640000001</v>
      </c>
      <c r="E52" s="36">
        <v>23</v>
      </c>
      <c r="F52" s="36">
        <v>0</v>
      </c>
      <c r="G52" s="36">
        <v>3</v>
      </c>
      <c r="H52" s="36">
        <v>20</v>
      </c>
      <c r="I52" s="36">
        <v>0</v>
      </c>
      <c r="J52" s="36">
        <v>0</v>
      </c>
      <c r="K52" s="36">
        <v>0</v>
      </c>
      <c r="L52" s="36">
        <v>0</v>
      </c>
      <c r="M52" s="36">
        <v>0</v>
      </c>
      <c r="N52" s="36">
        <v>0</v>
      </c>
      <c r="O52" s="36">
        <v>2.9137620000000003E-3</v>
      </c>
      <c r="P52" s="36">
        <v>5.0276369999999997E-3</v>
      </c>
      <c r="Q52" s="36">
        <v>2.8240890000000001E-3</v>
      </c>
      <c r="R52" s="36">
        <v>8.9672999999999993E-5</v>
      </c>
      <c r="S52" s="36">
        <v>4.9106729999999999E-3</v>
      </c>
      <c r="T52" s="36">
        <v>1.16964E-4</v>
      </c>
      <c r="U52" s="36">
        <v>0.255</v>
      </c>
      <c r="V52" s="36">
        <v>0.61199999999999988</v>
      </c>
      <c r="W52" s="36">
        <v>0.25791376199999999</v>
      </c>
      <c r="X52" s="36">
        <v>0.61702763699999985</v>
      </c>
      <c r="Y52" s="36">
        <v>0.8749413989999999</v>
      </c>
      <c r="Z52" s="36">
        <v>0</v>
      </c>
      <c r="AA52" s="36">
        <v>0</v>
      </c>
      <c r="AB52" s="36">
        <v>0</v>
      </c>
      <c r="AC52" s="36">
        <v>0</v>
      </c>
      <c r="AD52" s="36">
        <v>0</v>
      </c>
      <c r="AE52" s="36">
        <v>0</v>
      </c>
      <c r="AF52" s="36">
        <v>0</v>
      </c>
      <c r="AG52" s="36">
        <v>1.7738416542336752E-2</v>
      </c>
      <c r="AH52" s="36">
        <v>3.0175697106503904E-2</v>
      </c>
      <c r="AI52" s="36">
        <v>9.6643786678938179E-2</v>
      </c>
      <c r="AJ52" s="36">
        <v>0</v>
      </c>
      <c r="AK52" s="36">
        <v>0</v>
      </c>
      <c r="AL52" s="36">
        <v>0</v>
      </c>
      <c r="AM52" s="36">
        <v>1.7738416542336752E-2</v>
      </c>
      <c r="AN52" s="36">
        <v>3.0175697106503904E-2</v>
      </c>
      <c r="AO52" s="36">
        <v>9.6643786678938179E-2</v>
      </c>
      <c r="AP52" s="36">
        <v>0.93617946900000004</v>
      </c>
      <c r="AQ52" s="36">
        <v>0.50409663699999996</v>
      </c>
      <c r="AR52" s="36">
        <v>1.440276106</v>
      </c>
      <c r="AS52" s="36">
        <v>0</v>
      </c>
      <c r="AT52" s="36">
        <v>0</v>
      </c>
      <c r="AU52" s="36">
        <v>0</v>
      </c>
      <c r="AV52" s="36">
        <v>0</v>
      </c>
      <c r="AW52" s="36">
        <v>0</v>
      </c>
      <c r="AX52" s="36">
        <v>0</v>
      </c>
      <c r="AY52" s="36">
        <v>0</v>
      </c>
      <c r="AZ52" s="36">
        <v>0</v>
      </c>
      <c r="BA52" s="36">
        <v>0</v>
      </c>
      <c r="BB52" s="36">
        <v>0.27026790000000001</v>
      </c>
      <c r="BC52" s="36">
        <v>13.797847366999999</v>
      </c>
      <c r="BD52" s="36">
        <v>30.34806846</v>
      </c>
      <c r="BE52" s="36">
        <v>2.0710183E-2</v>
      </c>
      <c r="BF52" s="36">
        <v>4.1420367E-2</v>
      </c>
      <c r="BG52" s="36">
        <v>0.15042414900000001</v>
      </c>
      <c r="BH52" s="36">
        <v>2.248920746</v>
      </c>
      <c r="BI52" s="36">
        <v>0</v>
      </c>
      <c r="BJ52" s="36">
        <v>0</v>
      </c>
      <c r="BK52" s="36">
        <v>0</v>
      </c>
      <c r="BL52" s="36">
        <v>0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>
        <v>5.1246249820000003</v>
      </c>
      <c r="E53" s="36">
        <v>3</v>
      </c>
      <c r="F53" s="36">
        <v>0</v>
      </c>
      <c r="G53" s="36">
        <v>2</v>
      </c>
      <c r="H53" s="36">
        <v>1</v>
      </c>
      <c r="I53" s="36">
        <v>3.0793142392303923E-5</v>
      </c>
      <c r="J53" s="36">
        <v>7.1735983056985614E-2</v>
      </c>
      <c r="K53" s="36">
        <v>3.0793142392303923E-5</v>
      </c>
      <c r="L53" s="36">
        <v>0</v>
      </c>
      <c r="M53" s="36">
        <v>6.0767761993694731E-3</v>
      </c>
      <c r="N53" s="36">
        <v>6.569000000000845E-2</v>
      </c>
      <c r="O53" s="36">
        <v>7.2502759999999999E-3</v>
      </c>
      <c r="P53" s="36">
        <v>1.1559995999999999E-2</v>
      </c>
      <c r="Q53" s="36">
        <v>6.5867619999999995E-3</v>
      </c>
      <c r="R53" s="36">
        <v>6.6351400000000003E-4</v>
      </c>
      <c r="S53" s="36">
        <v>1.0694542E-2</v>
      </c>
      <c r="T53" s="36">
        <v>8.6545399999999998E-4</v>
      </c>
      <c r="U53" s="36">
        <v>4.8000000000000001E-2</v>
      </c>
      <c r="V53" s="36">
        <v>0.11519999999999998</v>
      </c>
      <c r="W53" s="36">
        <v>5.5281069142392308E-2</v>
      </c>
      <c r="X53" s="36">
        <v>0.1984959790569856</v>
      </c>
      <c r="Y53" s="36">
        <v>0.25377704819937791</v>
      </c>
      <c r="Z53" s="36">
        <v>1.7324257453512606E-6</v>
      </c>
      <c r="AA53" s="36">
        <v>3.707391095051697E-7</v>
      </c>
      <c r="AB53" s="36">
        <v>3.7073900000000002E-7</v>
      </c>
      <c r="AC53" s="36">
        <v>9.8215013766860833E-8</v>
      </c>
      <c r="AD53" s="36">
        <v>3.3754790057668262E-4</v>
      </c>
      <c r="AE53" s="36">
        <v>3.0379311051901441E-3</v>
      </c>
      <c r="AF53" s="36">
        <v>3.3754790057668265E-3</v>
      </c>
      <c r="AG53" s="36">
        <v>3.7373408212684825E-3</v>
      </c>
      <c r="AH53" s="36">
        <v>6.3577751902038557E-3</v>
      </c>
      <c r="AI53" s="36">
        <v>2.0362063784842076E-2</v>
      </c>
      <c r="AJ53" s="36">
        <v>1.45334499159499E-8</v>
      </c>
      <c r="AK53" s="36">
        <v>1.7562838228518783E-8</v>
      </c>
      <c r="AL53" s="36">
        <v>4.392608766071515E-8</v>
      </c>
      <c r="AM53" s="36">
        <v>3.737453569732165E-3</v>
      </c>
      <c r="AN53" s="36">
        <v>6.6953406536187669E-3</v>
      </c>
      <c r="AO53" s="36">
        <v>2.3400038816119881E-2</v>
      </c>
      <c r="AP53" s="36">
        <v>0.59026809300000005</v>
      </c>
      <c r="AQ53" s="36">
        <v>0.31783666500000002</v>
      </c>
      <c r="AR53" s="36">
        <v>0.90810475800000012</v>
      </c>
      <c r="AS53" s="36">
        <v>6.0269604999999997E-2</v>
      </c>
      <c r="AT53" s="36">
        <v>0.99781812299999995</v>
      </c>
      <c r="AU53" s="36">
        <v>2.3203499399999998</v>
      </c>
      <c r="AV53" s="36">
        <v>1.7703409160000001</v>
      </c>
      <c r="AW53" s="36">
        <v>4.1167927759999996</v>
      </c>
      <c r="AX53" s="36">
        <v>1.6106797669999999</v>
      </c>
      <c r="AY53" s="36">
        <v>3.7455129490000001</v>
      </c>
      <c r="AZ53" s="36">
        <v>1.184084E-3</v>
      </c>
      <c r="BA53" s="36">
        <v>2.3681689999999998E-3</v>
      </c>
      <c r="BB53" s="36">
        <v>0</v>
      </c>
      <c r="BC53" s="36">
        <v>0</v>
      </c>
      <c r="BD53" s="36">
        <v>0</v>
      </c>
      <c r="BE53" s="36">
        <v>0</v>
      </c>
      <c r="BF53" s="36">
        <v>0</v>
      </c>
      <c r="BG53" s="36">
        <v>0.580129758</v>
      </c>
      <c r="BH53" s="36">
        <v>3.8250089429999998</v>
      </c>
      <c r="BI53" s="36">
        <v>0</v>
      </c>
      <c r="BJ53" s="36">
        <v>0</v>
      </c>
      <c r="BK53" s="36">
        <v>0</v>
      </c>
      <c r="BL53" s="36">
        <v>0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>
        <v>5.1281354199999996</v>
      </c>
      <c r="E54" s="36">
        <v>31</v>
      </c>
      <c r="F54" s="36">
        <v>0</v>
      </c>
      <c r="G54" s="36">
        <v>3</v>
      </c>
      <c r="H54" s="36">
        <v>28</v>
      </c>
      <c r="I54" s="36">
        <v>2.4734915533382441E-5</v>
      </c>
      <c r="J54" s="36">
        <v>0.14914220360761798</v>
      </c>
      <c r="K54" s="36">
        <v>2.4734915533382441E-5</v>
      </c>
      <c r="L54" s="36">
        <v>0</v>
      </c>
      <c r="M54" s="36">
        <v>4.6369385231564628E-3</v>
      </c>
      <c r="N54" s="36">
        <v>0.14452999999999488</v>
      </c>
      <c r="O54" s="36">
        <v>3.1428718000000001E-2</v>
      </c>
      <c r="P54" s="36">
        <v>4.9974344000000004E-2</v>
      </c>
      <c r="Q54" s="36">
        <v>2.8829970000000003E-2</v>
      </c>
      <c r="R54" s="36">
        <v>2.5987480000000001E-3</v>
      </c>
      <c r="S54" s="36">
        <v>4.6584673E-2</v>
      </c>
      <c r="T54" s="36">
        <v>3.3896710000000004E-3</v>
      </c>
      <c r="U54" s="36">
        <v>8.1000000000000016E-2</v>
      </c>
      <c r="V54" s="36">
        <v>0.19439999999999999</v>
      </c>
      <c r="W54" s="36">
        <v>0.11245345291553341</v>
      </c>
      <c r="X54" s="36">
        <v>0.39351654760761801</v>
      </c>
      <c r="Y54" s="36">
        <v>0.50597000052315144</v>
      </c>
      <c r="Z54" s="36">
        <v>2.0984168180877381E-6</v>
      </c>
      <c r="AA54" s="36">
        <v>4.4906119907077588E-7</v>
      </c>
      <c r="AB54" s="36">
        <v>4.49061E-7</v>
      </c>
      <c r="AC54" s="36">
        <v>1.881522261576192E-7</v>
      </c>
      <c r="AD54" s="36">
        <v>1.1601065401242051E-3</v>
      </c>
      <c r="AE54" s="36">
        <v>1.0440958861117844E-2</v>
      </c>
      <c r="AF54" s="36">
        <v>1.1601065401242051E-2</v>
      </c>
      <c r="AG54" s="36">
        <v>5.8198063618979633E-3</v>
      </c>
      <c r="AH54" s="36">
        <v>9.9003602478264195E-3</v>
      </c>
      <c r="AI54" s="36">
        <v>3.1707910523444072E-2</v>
      </c>
      <c r="AJ54" s="36">
        <v>1.7603773956088724E-8</v>
      </c>
      <c r="AK54" s="36">
        <v>2.1273148219466722E-8</v>
      </c>
      <c r="AL54" s="36">
        <v>5.3205874890444232E-8</v>
      </c>
      <c r="AM54" s="36">
        <v>5.820012117898077E-3</v>
      </c>
      <c r="AN54" s="36">
        <v>1.1060488061098843E-2</v>
      </c>
      <c r="AO54" s="36">
        <v>4.2148922590436809E-2</v>
      </c>
      <c r="AP54" s="36">
        <v>1.4871546600000001</v>
      </c>
      <c r="AQ54" s="36">
        <v>0.80077558599999998</v>
      </c>
      <c r="AR54" s="36">
        <v>2.2879302460000002</v>
      </c>
      <c r="AS54" s="36">
        <v>7.9564411000000002E-2</v>
      </c>
      <c r="AT54" s="36">
        <v>2.26096582</v>
      </c>
      <c r="AU54" s="36">
        <v>5.1406376360000001</v>
      </c>
      <c r="AV54" s="36">
        <v>4.8963413879999997</v>
      </c>
      <c r="AW54" s="36">
        <v>11.132550789</v>
      </c>
      <c r="AX54" s="36">
        <v>4.4379292829999999</v>
      </c>
      <c r="AY54" s="36">
        <v>10.090283586</v>
      </c>
      <c r="AZ54" s="36">
        <v>1.756308E-3</v>
      </c>
      <c r="BA54" s="36">
        <v>3.512617E-3</v>
      </c>
      <c r="BB54" s="36">
        <v>1.0903012569999999</v>
      </c>
      <c r="BC54" s="36">
        <v>81.468919881000005</v>
      </c>
      <c r="BD54" s="36">
        <v>185.231546632</v>
      </c>
      <c r="BE54" s="36">
        <v>8.3547989000000003E-2</v>
      </c>
      <c r="BF54" s="36">
        <v>0.16709597800000001</v>
      </c>
      <c r="BG54" s="36">
        <v>0.70380384699999998</v>
      </c>
      <c r="BH54" s="36">
        <v>9.2420682450000005</v>
      </c>
      <c r="BI54" s="36">
        <v>0</v>
      </c>
      <c r="BJ54" s="36">
        <v>0</v>
      </c>
      <c r="BK54" s="36">
        <v>0</v>
      </c>
      <c r="BL54" s="36">
        <v>0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>
        <v>4.8551939270000002</v>
      </c>
      <c r="E55" s="36">
        <v>4</v>
      </c>
      <c r="F55" s="36">
        <v>0</v>
      </c>
      <c r="G55" s="36">
        <v>0</v>
      </c>
      <c r="H55" s="36">
        <v>4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0</v>
      </c>
      <c r="P55" s="36">
        <v>0</v>
      </c>
      <c r="Q55" s="36">
        <v>0</v>
      </c>
      <c r="R55" s="36">
        <v>0</v>
      </c>
      <c r="S55" s="36">
        <v>0</v>
      </c>
      <c r="T55" s="36">
        <v>0</v>
      </c>
      <c r="U55" s="36">
        <v>0</v>
      </c>
      <c r="V55" s="36">
        <v>0</v>
      </c>
      <c r="W55" s="36">
        <v>0</v>
      </c>
      <c r="X55" s="36">
        <v>0</v>
      </c>
      <c r="Y55" s="36">
        <v>0</v>
      </c>
      <c r="Z55" s="36">
        <v>0</v>
      </c>
      <c r="AA55" s="36">
        <v>0</v>
      </c>
      <c r="AB55" s="36">
        <v>0</v>
      </c>
      <c r="AC55" s="36">
        <v>0</v>
      </c>
      <c r="AD55" s="36">
        <v>0</v>
      </c>
      <c r="AE55" s="36">
        <v>0</v>
      </c>
      <c r="AF55" s="36">
        <v>0</v>
      </c>
      <c r="AG55" s="36">
        <v>0</v>
      </c>
      <c r="AH55" s="36">
        <v>0</v>
      </c>
      <c r="AI55" s="36">
        <v>0</v>
      </c>
      <c r="AJ55" s="36">
        <v>0</v>
      </c>
      <c r="AK55" s="36">
        <v>0</v>
      </c>
      <c r="AL55" s="36">
        <v>0</v>
      </c>
      <c r="AM55" s="36">
        <v>0</v>
      </c>
      <c r="AN55" s="36">
        <v>0</v>
      </c>
      <c r="AO55" s="36">
        <v>0</v>
      </c>
      <c r="AP55" s="36">
        <v>0</v>
      </c>
      <c r="AQ55" s="36">
        <v>0</v>
      </c>
      <c r="AR55" s="36">
        <v>0</v>
      </c>
      <c r="AS55" s="36">
        <v>0</v>
      </c>
      <c r="AT55" s="36">
        <v>0</v>
      </c>
      <c r="AU55" s="36">
        <v>0</v>
      </c>
      <c r="AV55" s="36">
        <v>0</v>
      </c>
      <c r="AW55" s="36">
        <v>0</v>
      </c>
      <c r="AX55" s="36">
        <v>0</v>
      </c>
      <c r="AY55" s="36">
        <v>0</v>
      </c>
      <c r="AZ55" s="36">
        <v>0</v>
      </c>
      <c r="BA55" s="36">
        <v>0</v>
      </c>
      <c r="BB55" s="36">
        <v>8.8860526999999995E-2</v>
      </c>
      <c r="BC55" s="36">
        <v>2.4028844450000002</v>
      </c>
      <c r="BD55" s="36">
        <v>4.8485386789999998</v>
      </c>
      <c r="BE55" s="36">
        <v>6.8092350000000003E-3</v>
      </c>
      <c r="BF55" s="36">
        <v>1.3618471E-2</v>
      </c>
      <c r="BG55" s="36">
        <v>0.30839429600000001</v>
      </c>
      <c r="BH55" s="36">
        <v>2.7051492719999999</v>
      </c>
      <c r="BI55" s="36">
        <v>0</v>
      </c>
      <c r="BJ55" s="36">
        <v>0</v>
      </c>
      <c r="BK55" s="36">
        <v>0</v>
      </c>
      <c r="BL55" s="36">
        <v>0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>
        <v>5.2140375219999999</v>
      </c>
      <c r="E56" s="36">
        <v>318</v>
      </c>
      <c r="F56" s="36">
        <v>0</v>
      </c>
      <c r="G56" s="36">
        <v>11</v>
      </c>
      <c r="H56" s="36">
        <v>307</v>
      </c>
      <c r="I56" s="36">
        <v>1.442301531125889E-4</v>
      </c>
      <c r="J56" s="36">
        <v>1.1392842756932642</v>
      </c>
      <c r="K56" s="36">
        <v>1.442301531125889E-4</v>
      </c>
      <c r="L56" s="36">
        <v>0</v>
      </c>
      <c r="M56" s="36">
        <v>3.7478505846419659E-2</v>
      </c>
      <c r="N56" s="36">
        <v>1.1019499999999569</v>
      </c>
      <c r="O56" s="36">
        <v>0.13753568399999999</v>
      </c>
      <c r="P56" s="36">
        <v>0.220333056</v>
      </c>
      <c r="Q56" s="36">
        <v>0.10126278699999999</v>
      </c>
      <c r="R56" s="36">
        <v>3.6272896999999998E-2</v>
      </c>
      <c r="S56" s="36">
        <v>0.17302058200000001</v>
      </c>
      <c r="T56" s="36">
        <v>4.7312474E-2</v>
      </c>
      <c r="U56" s="36">
        <v>1.9361999999999999</v>
      </c>
      <c r="V56" s="36">
        <v>4.5803999999999991</v>
      </c>
      <c r="W56" s="36">
        <v>2.0738799141531126</v>
      </c>
      <c r="X56" s="36">
        <v>5.9400173316932632</v>
      </c>
      <c r="Y56" s="36">
        <v>8.0138972458463762</v>
      </c>
      <c r="Z56" s="36">
        <v>1.0559284064447058E-5</v>
      </c>
      <c r="AA56" s="36">
        <v>2.2596867897916709E-6</v>
      </c>
      <c r="AB56" s="36">
        <v>2.2596899999999999E-6</v>
      </c>
      <c r="AC56" s="36">
        <v>2.2424500920215654E-6</v>
      </c>
      <c r="AD56" s="36">
        <v>3.9175341993178195E-2</v>
      </c>
      <c r="AE56" s="36">
        <v>0.35257807793860374</v>
      </c>
      <c r="AF56" s="36">
        <v>0.39175341993178203</v>
      </c>
      <c r="AG56" s="36">
        <v>0.13123343348081665</v>
      </c>
      <c r="AH56" s="36">
        <v>0.22324767994437772</v>
      </c>
      <c r="AI56" s="36">
        <v>0.71499594792996646</v>
      </c>
      <c r="AJ56" s="36">
        <v>9.4150615004011641E-8</v>
      </c>
      <c r="AK56" s="36">
        <v>1.1377560248900714E-7</v>
      </c>
      <c r="AL56" s="36">
        <v>2.8456204080200689E-7</v>
      </c>
      <c r="AM56" s="36">
        <v>0.13123577008152368</v>
      </c>
      <c r="AN56" s="36">
        <v>0.2624231357131584</v>
      </c>
      <c r="AO56" s="36">
        <v>1.067574310430611</v>
      </c>
      <c r="AP56" s="36">
        <v>11.72353217</v>
      </c>
      <c r="AQ56" s="36">
        <v>6.3126711679999996</v>
      </c>
      <c r="AR56" s="36">
        <v>18.036203338</v>
      </c>
      <c r="AS56" s="36">
        <v>8.1923502999999995E-2</v>
      </c>
      <c r="AT56" s="36">
        <v>3.470009503</v>
      </c>
      <c r="AU56" s="36">
        <v>7.1216152959999999</v>
      </c>
      <c r="AV56" s="36">
        <v>9.6161611170000008</v>
      </c>
      <c r="AW56" s="36">
        <v>19.735565575999999</v>
      </c>
      <c r="AX56" s="36">
        <v>8.6578670009999996</v>
      </c>
      <c r="AY56" s="36">
        <v>17.768826861000001</v>
      </c>
      <c r="AZ56" s="36">
        <v>9.5620399999999999E-4</v>
      </c>
      <c r="BA56" s="36">
        <v>1.9124089999999999E-3</v>
      </c>
      <c r="BB56" s="36">
        <v>5.8299779709999999</v>
      </c>
      <c r="BC56" s="36">
        <v>470.69998819599999</v>
      </c>
      <c r="BD56" s="36">
        <v>966.03315714200005</v>
      </c>
      <c r="BE56" s="36">
        <v>0.18439571799999999</v>
      </c>
      <c r="BF56" s="36">
        <v>0.368791437</v>
      </c>
      <c r="BG56" s="36">
        <v>4.2601402960000003</v>
      </c>
      <c r="BH56" s="36">
        <v>25.598386113</v>
      </c>
      <c r="BI56" s="36">
        <v>0</v>
      </c>
      <c r="BJ56" s="36">
        <v>0</v>
      </c>
      <c r="BK56" s="36">
        <v>0</v>
      </c>
      <c r="BL56" s="36">
        <v>0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>
        <v>5.0109137769999998</v>
      </c>
      <c r="E57" s="36">
        <v>22</v>
      </c>
      <c r="F57" s="36">
        <v>0</v>
      </c>
      <c r="G57" s="36">
        <v>1</v>
      </c>
      <c r="H57" s="36">
        <v>21</v>
      </c>
      <c r="I57" s="36">
        <v>1.883847786036567E-6</v>
      </c>
      <c r="J57" s="36">
        <v>6.4638742103437057E-3</v>
      </c>
      <c r="K57" s="36">
        <v>1.883847786036567E-6</v>
      </c>
      <c r="L57" s="36">
        <v>0</v>
      </c>
      <c r="M57" s="36">
        <v>4.6575805813019546E-4</v>
      </c>
      <c r="N57" s="36">
        <v>5.9999999999995474E-3</v>
      </c>
      <c r="O57" s="36">
        <v>9.4671487999999998E-2</v>
      </c>
      <c r="P57" s="36">
        <v>0.17491298300000002</v>
      </c>
      <c r="Q57" s="36">
        <v>9.0782607000000001E-2</v>
      </c>
      <c r="R57" s="36">
        <v>3.8888809999999998E-3</v>
      </c>
      <c r="S57" s="36">
        <v>0.16984053000000002</v>
      </c>
      <c r="T57" s="36">
        <v>5.0724529999999993E-3</v>
      </c>
      <c r="U57" s="36">
        <v>3.0000000000000001E-3</v>
      </c>
      <c r="V57" s="36">
        <v>7.1999999999999998E-3</v>
      </c>
      <c r="W57" s="36">
        <v>9.7673371847786031E-2</v>
      </c>
      <c r="X57" s="36">
        <v>0.18857685721034373</v>
      </c>
      <c r="Y57" s="36">
        <v>0.28625022905812975</v>
      </c>
      <c r="Z57" s="36">
        <v>3.0476569682249488E-7</v>
      </c>
      <c r="AA57" s="36">
        <v>6.521985912001389E-8</v>
      </c>
      <c r="AB57" s="36">
        <v>6.5219900000000006E-8</v>
      </c>
      <c r="AC57" s="36">
        <v>1.8976494169193818E-8</v>
      </c>
      <c r="AD57" s="36">
        <v>3.592046581511736E-4</v>
      </c>
      <c r="AE57" s="36">
        <v>3.2328419233605622E-3</v>
      </c>
      <c r="AF57" s="36">
        <v>3.5920465815117352E-3</v>
      </c>
      <c r="AG57" s="36">
        <v>2.0218164678108313E-4</v>
      </c>
      <c r="AH57" s="36">
        <v>3.4394119222529087E-4</v>
      </c>
      <c r="AI57" s="36">
        <v>1.1015413859107289E-3</v>
      </c>
      <c r="AJ57" s="36">
        <v>2.4728025070537475E-9</v>
      </c>
      <c r="AK57" s="36">
        <v>2.988239588922278E-9</v>
      </c>
      <c r="AL57" s="36">
        <v>7.473830392691019E-9</v>
      </c>
      <c r="AM57" s="36">
        <v>2.0220309607775938E-4</v>
      </c>
      <c r="AN57" s="36">
        <v>7.0314883861605335E-4</v>
      </c>
      <c r="AO57" s="36">
        <v>4.3343907831016847E-3</v>
      </c>
      <c r="AP57" s="36">
        <v>0.39366076100000003</v>
      </c>
      <c r="AQ57" s="36">
        <v>0.21197117900000001</v>
      </c>
      <c r="AR57" s="36">
        <v>0.60563194000000009</v>
      </c>
      <c r="AS57" s="36">
        <v>0</v>
      </c>
      <c r="AT57" s="36">
        <v>0</v>
      </c>
      <c r="AU57" s="36">
        <v>0</v>
      </c>
      <c r="AV57" s="36">
        <v>0</v>
      </c>
      <c r="AW57" s="36">
        <v>0</v>
      </c>
      <c r="AX57" s="36">
        <v>0</v>
      </c>
      <c r="AY57" s="36">
        <v>0</v>
      </c>
      <c r="AZ57" s="36">
        <v>0</v>
      </c>
      <c r="BA57" s="36">
        <v>0</v>
      </c>
      <c r="BB57" s="36">
        <v>7.1805038919999999</v>
      </c>
      <c r="BC57" s="36">
        <v>357.95694704499999</v>
      </c>
      <c r="BD57" s="36">
        <v>795.40348673400001</v>
      </c>
      <c r="BE57" s="36">
        <v>0.22711135099999999</v>
      </c>
      <c r="BF57" s="36">
        <v>0.45422270199999998</v>
      </c>
      <c r="BG57" s="36">
        <v>7.9421414629999996</v>
      </c>
      <c r="BH57" s="36">
        <v>54.392770274</v>
      </c>
      <c r="BI57" s="36">
        <v>0</v>
      </c>
      <c r="BJ57" s="36">
        <v>0</v>
      </c>
      <c r="BK57" s="36">
        <v>0</v>
      </c>
      <c r="BL57" s="36">
        <v>0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>
        <v>5.1950411369999996</v>
      </c>
      <c r="E58" s="36">
        <v>61</v>
      </c>
      <c r="F58" s="36">
        <v>0</v>
      </c>
      <c r="G58" s="36">
        <v>6</v>
      </c>
      <c r="H58" s="36">
        <v>55</v>
      </c>
      <c r="I58" s="36">
        <v>6.3530680017613681E-4</v>
      </c>
      <c r="J58" s="36">
        <v>1.5661251256238351</v>
      </c>
      <c r="K58" s="36">
        <v>6.3530680017613681E-4</v>
      </c>
      <c r="L58" s="36">
        <v>0</v>
      </c>
      <c r="M58" s="36">
        <v>0.12447543242394293</v>
      </c>
      <c r="N58" s="36">
        <v>1.4422850000000682</v>
      </c>
      <c r="O58" s="36">
        <v>0.14790182800000001</v>
      </c>
      <c r="P58" s="36">
        <v>0.27119095999999998</v>
      </c>
      <c r="Q58" s="36">
        <v>0.142769639</v>
      </c>
      <c r="R58" s="36">
        <v>5.1321890000000005E-3</v>
      </c>
      <c r="S58" s="36">
        <v>0.26449679999999998</v>
      </c>
      <c r="T58" s="36">
        <v>6.6941600000000002E-3</v>
      </c>
      <c r="U58" s="36">
        <v>0.46139999999999998</v>
      </c>
      <c r="V58" s="36">
        <v>1.0908</v>
      </c>
      <c r="W58" s="36">
        <v>0.60993713480017608</v>
      </c>
      <c r="X58" s="36">
        <v>2.9281160856238353</v>
      </c>
      <c r="Y58" s="36">
        <v>3.5380532204240112</v>
      </c>
      <c r="Z58" s="36">
        <v>4.0405399227541891E-5</v>
      </c>
      <c r="AA58" s="36">
        <v>8.6467554346939629E-6</v>
      </c>
      <c r="AB58" s="36">
        <v>8.6467600000000005E-6</v>
      </c>
      <c r="AC58" s="36">
        <v>5.7548328307755089E-6</v>
      </c>
      <c r="AD58" s="36">
        <v>3.4510943514276783E-2</v>
      </c>
      <c r="AE58" s="36">
        <v>0.31059849162849107</v>
      </c>
      <c r="AF58" s="36">
        <v>0.34510943514276782</v>
      </c>
      <c r="AG58" s="36">
        <v>3.5326236988534321E-2</v>
      </c>
      <c r="AH58" s="36">
        <v>6.009520775061012E-2</v>
      </c>
      <c r="AI58" s="36">
        <v>0.19246708428235942</v>
      </c>
      <c r="AJ58" s="36">
        <v>3.6026967052652701E-7</v>
      </c>
      <c r="AK58" s="36">
        <v>4.3536517335468464E-7</v>
      </c>
      <c r="AL58" s="36">
        <v>1.0888837282658952E-6</v>
      </c>
      <c r="AM58" s="36">
        <v>3.5332352091035621E-2</v>
      </c>
      <c r="AN58" s="36">
        <v>9.460658663006026E-2</v>
      </c>
      <c r="AO58" s="36">
        <v>0.50306666479457873</v>
      </c>
      <c r="AP58" s="36">
        <v>16.256697747</v>
      </c>
      <c r="AQ58" s="36">
        <v>8.7536064790000001</v>
      </c>
      <c r="AR58" s="36">
        <v>25.010304226000002</v>
      </c>
      <c r="AS58" s="36">
        <v>0.41667660699999998</v>
      </c>
      <c r="AT58" s="36">
        <v>24.373895904000001</v>
      </c>
      <c r="AU58" s="36">
        <v>55.608009189999997</v>
      </c>
      <c r="AV58" s="36">
        <v>44.772014792999997</v>
      </c>
      <c r="AW58" s="36">
        <v>102.145451831</v>
      </c>
      <c r="AX58" s="36">
        <v>40.709588023000002</v>
      </c>
      <c r="AY58" s="36">
        <v>92.877197546999994</v>
      </c>
      <c r="AZ58" s="36">
        <v>4.6326429999999997E-3</v>
      </c>
      <c r="BA58" s="36">
        <v>9.2652870000000005E-3</v>
      </c>
      <c r="BB58" s="36">
        <v>4.6190163289999999</v>
      </c>
      <c r="BC58" s="36">
        <v>398.61320653299998</v>
      </c>
      <c r="BD58" s="36">
        <v>909.41911539499995</v>
      </c>
      <c r="BE58" s="36">
        <v>0.14609434800000001</v>
      </c>
      <c r="BF58" s="36">
        <v>0.292188697</v>
      </c>
      <c r="BG58" s="36">
        <v>4.1004215589999999</v>
      </c>
      <c r="BH58" s="36">
        <v>28.023590352999999</v>
      </c>
      <c r="BI58" s="36">
        <v>0</v>
      </c>
      <c r="BJ58" s="36">
        <v>0</v>
      </c>
      <c r="BK58" s="36">
        <v>0</v>
      </c>
      <c r="BL58" s="36">
        <v>0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>
        <v>5.5180895010000004</v>
      </c>
      <c r="E59" s="36">
        <v>58</v>
      </c>
      <c r="F59" s="36">
        <v>2</v>
      </c>
      <c r="G59" s="36">
        <v>23</v>
      </c>
      <c r="H59" s="36">
        <v>33</v>
      </c>
      <c r="I59" s="36">
        <v>3.8287414733886901E-2</v>
      </c>
      <c r="J59" s="36">
        <v>5.824382469353373</v>
      </c>
      <c r="K59" s="36">
        <v>1.4079414739356521E-2</v>
      </c>
      <c r="L59" s="36">
        <v>2.4207999994530383E-2</v>
      </c>
      <c r="M59" s="36">
        <v>0.99736138409374064</v>
      </c>
      <c r="N59" s="36">
        <v>4.8653084999935192</v>
      </c>
      <c r="O59" s="36">
        <v>0.15555195600000002</v>
      </c>
      <c r="P59" s="36">
        <v>0.26038632900000003</v>
      </c>
      <c r="Q59" s="36">
        <v>0.14737397900000002</v>
      </c>
      <c r="R59" s="36">
        <v>8.1779769999999995E-3</v>
      </c>
      <c r="S59" s="36">
        <v>0.24971940100000001</v>
      </c>
      <c r="T59" s="36">
        <v>1.0666927999999999E-2</v>
      </c>
      <c r="U59" s="36">
        <v>0.25269999999999992</v>
      </c>
      <c r="V59" s="36">
        <v>0.59739999999999971</v>
      </c>
      <c r="W59" s="36">
        <v>0.44653937073388683</v>
      </c>
      <c r="X59" s="36">
        <v>6.6821687983533726</v>
      </c>
      <c r="Y59" s="36">
        <v>7.1287081690872593</v>
      </c>
      <c r="Z59" s="36">
        <v>5.8538232357761768E-4</v>
      </c>
      <c r="AA59" s="36">
        <v>1.2527181724561015E-4</v>
      </c>
      <c r="AB59" s="36">
        <v>1.25272E-4</v>
      </c>
      <c r="AC59" s="36">
        <v>1.1607155072244414E-4</v>
      </c>
      <c r="AD59" s="36">
        <v>6.1935453908086982E-2</v>
      </c>
      <c r="AE59" s="36">
        <v>0.55741908517278271</v>
      </c>
      <c r="AF59" s="36">
        <v>0.61935453908086968</v>
      </c>
      <c r="AG59" s="36">
        <v>1.8151388334012652E-2</v>
      </c>
      <c r="AH59" s="36">
        <v>3.0878223832573222E-2</v>
      </c>
      <c r="AI59" s="36">
        <v>9.8893770923241267E-2</v>
      </c>
      <c r="AJ59" s="36">
        <v>4.9108249681606097E-6</v>
      </c>
      <c r="AK59" s="36">
        <v>5.9344494929397905E-6</v>
      </c>
      <c r="AL59" s="36">
        <v>1.484254112308958E-5</v>
      </c>
      <c r="AM59" s="36">
        <v>1.8272370709703258E-2</v>
      </c>
      <c r="AN59" s="36">
        <v>9.2819612190153153E-2</v>
      </c>
      <c r="AO59" s="36">
        <v>0.65632769863714702</v>
      </c>
      <c r="AP59" s="36">
        <v>159.53234896500001</v>
      </c>
      <c r="AQ59" s="36">
        <v>85.902034057999998</v>
      </c>
      <c r="AR59" s="36">
        <v>245.43438302300001</v>
      </c>
      <c r="AS59" s="36">
        <v>4.7819433470000003</v>
      </c>
      <c r="AT59" s="36">
        <v>741.95680887699996</v>
      </c>
      <c r="AU59" s="36">
        <v>1676.2366967810001</v>
      </c>
      <c r="AV59" s="36">
        <v>494.45193726899998</v>
      </c>
      <c r="AW59" s="36">
        <v>1117.071064148</v>
      </c>
      <c r="AX59" s="36">
        <v>463.03081320400003</v>
      </c>
      <c r="AY59" s="36">
        <v>1046.084127197</v>
      </c>
      <c r="AZ59" s="36">
        <v>3.4334064999999997E-2</v>
      </c>
      <c r="BA59" s="36">
        <v>6.8668130999999993E-2</v>
      </c>
      <c r="BB59" s="36">
        <v>2.7856035459999999</v>
      </c>
      <c r="BC59" s="36">
        <v>229.261320606</v>
      </c>
      <c r="BD59" s="36">
        <v>517.94960859599996</v>
      </c>
      <c r="BE59" s="36">
        <v>8.8105540999999996E-2</v>
      </c>
      <c r="BF59" s="36">
        <v>0.17621108299999999</v>
      </c>
      <c r="BG59" s="36">
        <v>4.6071462619999997</v>
      </c>
      <c r="BH59" s="36">
        <v>31.811668061999999</v>
      </c>
      <c r="BI59" s="36">
        <v>0</v>
      </c>
      <c r="BJ59" s="36">
        <v>0</v>
      </c>
      <c r="BK59" s="36">
        <v>0</v>
      </c>
      <c r="BL59" s="36">
        <v>0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>
        <v>5.7442582519999998</v>
      </c>
      <c r="E60" s="36">
        <v>18</v>
      </c>
      <c r="F60" s="36">
        <v>4</v>
      </c>
      <c r="G60" s="36">
        <v>4</v>
      </c>
      <c r="H60" s="36">
        <v>10</v>
      </c>
      <c r="I60" s="36">
        <v>2.704705638575837E-4</v>
      </c>
      <c r="J60" s="36">
        <v>0.27423556413994959</v>
      </c>
      <c r="K60" s="36">
        <v>2.704705638575837E-4</v>
      </c>
      <c r="L60" s="36">
        <v>0</v>
      </c>
      <c r="M60" s="36">
        <v>5.4571034703798454E-2</v>
      </c>
      <c r="N60" s="36">
        <v>0.21993500000000876</v>
      </c>
      <c r="O60" s="36">
        <v>2.5438420999999996E-2</v>
      </c>
      <c r="P60" s="36">
        <v>4.0370962000000003E-2</v>
      </c>
      <c r="Q60" s="36">
        <v>2.4558974999999997E-2</v>
      </c>
      <c r="R60" s="36">
        <v>8.7944599999999998E-4</v>
      </c>
      <c r="S60" s="36">
        <v>3.9223857000000001E-2</v>
      </c>
      <c r="T60" s="36">
        <v>1.147105E-3</v>
      </c>
      <c r="U60" s="36">
        <v>0.65350000000000008</v>
      </c>
      <c r="V60" s="36">
        <v>1.5514000000000001</v>
      </c>
      <c r="W60" s="36">
        <v>0.67920889156385766</v>
      </c>
      <c r="X60" s="36">
        <v>1.8660065261399497</v>
      </c>
      <c r="Y60" s="36">
        <v>2.5452154177038073</v>
      </c>
      <c r="Z60" s="36">
        <v>1.2948940502483267E-5</v>
      </c>
      <c r="AA60" s="36">
        <v>2.7710732675314185E-6</v>
      </c>
      <c r="AB60" s="36">
        <v>2.7710700000000001E-6</v>
      </c>
      <c r="AC60" s="36">
        <v>1.9243269509510868E-6</v>
      </c>
      <c r="AD60" s="36">
        <v>1.6382017687603364E-3</v>
      </c>
      <c r="AE60" s="36">
        <v>1.4743815918843026E-2</v>
      </c>
      <c r="AF60" s="36">
        <v>1.6382017687603362E-2</v>
      </c>
      <c r="AG60" s="36">
        <v>4.6208068593436735E-2</v>
      </c>
      <c r="AH60" s="36">
        <v>7.8606829331363634E-2</v>
      </c>
      <c r="AI60" s="36">
        <v>0.25175430475044847</v>
      </c>
      <c r="AJ60" s="36">
        <v>1.0862954007695787E-7</v>
      </c>
      <c r="AK60" s="36">
        <v>1.3127255058114078E-7</v>
      </c>
      <c r="AL60" s="36">
        <v>3.2832333186953065E-7</v>
      </c>
      <c r="AM60" s="36">
        <v>4.6210101549927766E-2</v>
      </c>
      <c r="AN60" s="36">
        <v>8.0245162372674553E-2</v>
      </c>
      <c r="AO60" s="36">
        <v>0.26649844899262337</v>
      </c>
      <c r="AP60" s="36">
        <v>56.363625030000001</v>
      </c>
      <c r="AQ60" s="36">
        <v>30.349644247000001</v>
      </c>
      <c r="AR60" s="36">
        <v>86.713269276999995</v>
      </c>
      <c r="AS60" s="36">
        <v>4.0062852400000004</v>
      </c>
      <c r="AT60" s="36">
        <v>220.822265547</v>
      </c>
      <c r="AU60" s="36">
        <v>471.60591564700002</v>
      </c>
      <c r="AV60" s="36">
        <v>125.381502467</v>
      </c>
      <c r="AW60" s="36">
        <v>267.77489185500002</v>
      </c>
      <c r="AX60" s="36">
        <v>118.584753691</v>
      </c>
      <c r="AY60" s="36">
        <v>253.25920467200001</v>
      </c>
      <c r="AZ60" s="36">
        <v>3.4387043999999999E-2</v>
      </c>
      <c r="BA60" s="36">
        <v>6.8774087999999997E-2</v>
      </c>
      <c r="BB60" s="36">
        <v>0.37064174500000002</v>
      </c>
      <c r="BC60" s="36">
        <v>18.932510035</v>
      </c>
      <c r="BD60" s="36">
        <v>40.433801856999999</v>
      </c>
      <c r="BE60" s="36">
        <v>1.1722985999999999E-2</v>
      </c>
      <c r="BF60" s="36">
        <v>2.3445971999999999E-2</v>
      </c>
      <c r="BG60" s="36">
        <v>4.7320712360000003</v>
      </c>
      <c r="BH60" s="36">
        <v>18.402230962000001</v>
      </c>
      <c r="BI60" s="36">
        <v>0.18</v>
      </c>
      <c r="BJ60" s="36">
        <v>0.18</v>
      </c>
      <c r="BK60" s="36">
        <v>0.03</v>
      </c>
      <c r="BL60" s="36">
        <v>0.03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>
        <v>5.3884797420000003</v>
      </c>
      <c r="E61" s="36">
        <v>8</v>
      </c>
      <c r="F61" s="36">
        <v>0</v>
      </c>
      <c r="G61" s="36">
        <v>1</v>
      </c>
      <c r="H61" s="36">
        <v>7</v>
      </c>
      <c r="I61" s="36">
        <v>1.4701940373214657E-6</v>
      </c>
      <c r="J61" s="36">
        <v>1.6294314916668353E-2</v>
      </c>
      <c r="K61" s="36">
        <v>1.4701940373214657E-6</v>
      </c>
      <c r="L61" s="36">
        <v>0</v>
      </c>
      <c r="M61" s="36">
        <v>2.9578511070660265E-4</v>
      </c>
      <c r="N61" s="36">
        <v>1.5999999999999071E-2</v>
      </c>
      <c r="O61" s="36">
        <v>5.8288899999999995E-4</v>
      </c>
      <c r="P61" s="36">
        <v>1.022006E-3</v>
      </c>
      <c r="Q61" s="36">
        <v>5.2680499999999998E-4</v>
      </c>
      <c r="R61" s="36">
        <v>5.6084E-5</v>
      </c>
      <c r="S61" s="36">
        <v>9.4885300000000004E-4</v>
      </c>
      <c r="T61" s="36">
        <v>7.3153000000000009E-5</v>
      </c>
      <c r="U61" s="36">
        <v>1.32E-2</v>
      </c>
      <c r="V61" s="36">
        <v>3.1199999999999999E-2</v>
      </c>
      <c r="W61" s="36">
        <v>1.378435919403732E-2</v>
      </c>
      <c r="X61" s="36">
        <v>4.8516320916668354E-2</v>
      </c>
      <c r="Y61" s="36">
        <v>6.2300680110705678E-2</v>
      </c>
      <c r="Z61" s="36">
        <v>1.530285129453598E-7</v>
      </c>
      <c r="AA61" s="36">
        <v>3.2748101770306995E-8</v>
      </c>
      <c r="AB61" s="36">
        <v>3.2748100000000002E-8</v>
      </c>
      <c r="AC61" s="36">
        <v>8.8096074775058454E-9</v>
      </c>
      <c r="AD61" s="36">
        <v>2.1165966178510225E-4</v>
      </c>
      <c r="AE61" s="36">
        <v>1.9049369560659203E-3</v>
      </c>
      <c r="AF61" s="36">
        <v>2.1165966178510226E-3</v>
      </c>
      <c r="AG61" s="36">
        <v>1.0531315246580498E-3</v>
      </c>
      <c r="AH61" s="36">
        <v>1.7915340879240385E-3</v>
      </c>
      <c r="AI61" s="36">
        <v>5.73775106537834E-3</v>
      </c>
      <c r="AJ61" s="36">
        <v>1.2837680179115735E-9</v>
      </c>
      <c r="AK61" s="36">
        <v>1.5513598045831595E-9</v>
      </c>
      <c r="AL61" s="36">
        <v>3.8800771198116891E-9</v>
      </c>
      <c r="AM61" s="36">
        <v>1.0531416180335452E-3</v>
      </c>
      <c r="AN61" s="36">
        <v>2.0031953010689451E-3</v>
      </c>
      <c r="AO61" s="36">
        <v>7.6426919015213802E-3</v>
      </c>
      <c r="AP61" s="36">
        <v>1.3506616819999999</v>
      </c>
      <c r="AQ61" s="36">
        <v>0.72727936699999995</v>
      </c>
      <c r="AR61" s="36">
        <v>2.0779410489999997</v>
      </c>
      <c r="AS61" s="36">
        <v>0.25013549899999998</v>
      </c>
      <c r="AT61" s="36">
        <v>3.6403139499999999</v>
      </c>
      <c r="AU61" s="36">
        <v>8.2709853639999995</v>
      </c>
      <c r="AV61" s="36">
        <v>3.7886378380000001</v>
      </c>
      <c r="AW61" s="36">
        <v>8.6079850639999993</v>
      </c>
      <c r="AX61" s="36">
        <v>3.4961085660000002</v>
      </c>
      <c r="AY61" s="36">
        <v>7.9433431219999999</v>
      </c>
      <c r="AZ61" s="36">
        <v>2.335452E-3</v>
      </c>
      <c r="BA61" s="36">
        <v>4.6709050000000004E-3</v>
      </c>
      <c r="BB61" s="36">
        <v>0.241329555</v>
      </c>
      <c r="BC61" s="36">
        <v>8.3662629190000004</v>
      </c>
      <c r="BD61" s="36">
        <v>19.008590772000002</v>
      </c>
      <c r="BE61" s="36">
        <v>7.6329850000000001E-3</v>
      </c>
      <c r="BF61" s="36">
        <v>1.526597E-2</v>
      </c>
      <c r="BG61" s="36">
        <v>1.6823427040000001</v>
      </c>
      <c r="BH61" s="36">
        <v>5.3241354019999996</v>
      </c>
      <c r="BI61" s="36">
        <v>0</v>
      </c>
      <c r="BJ61" s="36">
        <v>0</v>
      </c>
      <c r="BK61" s="36">
        <v>0</v>
      </c>
      <c r="BL61" s="36">
        <v>0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>
        <v>5.1402314679999996</v>
      </c>
      <c r="E62" s="36">
        <v>35</v>
      </c>
      <c r="F62" s="36">
        <v>1</v>
      </c>
      <c r="G62" s="36">
        <v>12</v>
      </c>
      <c r="H62" s="36">
        <v>22</v>
      </c>
      <c r="I62" s="36">
        <v>5.7603175378586188E-6</v>
      </c>
      <c r="J62" s="36">
        <v>0.11015158779344117</v>
      </c>
      <c r="K62" s="36">
        <v>5.7603175378586188E-6</v>
      </c>
      <c r="L62" s="36">
        <v>0</v>
      </c>
      <c r="M62" s="36">
        <v>1.1573481109852079E-3</v>
      </c>
      <c r="N62" s="36">
        <v>0.10899999999999382</v>
      </c>
      <c r="O62" s="36">
        <v>3.2529968999999999E-2</v>
      </c>
      <c r="P62" s="36">
        <v>5.6954566000000005E-2</v>
      </c>
      <c r="Q62" s="36">
        <v>2.6683965E-2</v>
      </c>
      <c r="R62" s="36">
        <v>5.8460040000000001E-3</v>
      </c>
      <c r="S62" s="36">
        <v>4.9329343000000005E-2</v>
      </c>
      <c r="T62" s="36">
        <v>7.6252230000000004E-3</v>
      </c>
      <c r="U62" s="36">
        <v>0.52579999999999993</v>
      </c>
      <c r="V62" s="36">
        <v>1.2427999999999999</v>
      </c>
      <c r="W62" s="36">
        <v>0.55833572931753783</v>
      </c>
      <c r="X62" s="36">
        <v>1.409906153793441</v>
      </c>
      <c r="Y62" s="36">
        <v>1.9682418831109789</v>
      </c>
      <c r="Z62" s="36">
        <v>6.4037782587472793E-7</v>
      </c>
      <c r="AA62" s="36">
        <v>1.3704085473719177E-7</v>
      </c>
      <c r="AB62" s="36">
        <v>1.3704099999999999E-7</v>
      </c>
      <c r="AC62" s="36">
        <v>2.1057710707779612E-8</v>
      </c>
      <c r="AD62" s="36">
        <v>8.3598887135250368E-4</v>
      </c>
      <c r="AE62" s="36">
        <v>7.5238998421725345E-3</v>
      </c>
      <c r="AF62" s="36">
        <v>8.359888713525037E-3</v>
      </c>
      <c r="AG62" s="36">
        <v>3.665331368569931E-2</v>
      </c>
      <c r="AH62" s="36">
        <v>6.235276351130456E-2</v>
      </c>
      <c r="AI62" s="36">
        <v>0.19969736421863762</v>
      </c>
      <c r="AJ62" s="36">
        <v>5.3721850410442118E-9</v>
      </c>
      <c r="AK62" s="36">
        <v>6.4919766026084176E-9</v>
      </c>
      <c r="AL62" s="36">
        <v>1.6236961795527484E-8</v>
      </c>
      <c r="AM62" s="36">
        <v>3.6653340115595061E-2</v>
      </c>
      <c r="AN62" s="36">
        <v>6.3188758874633669E-2</v>
      </c>
      <c r="AO62" s="36">
        <v>0.20722128029777195</v>
      </c>
      <c r="AP62" s="36">
        <v>6.7560710769999996</v>
      </c>
      <c r="AQ62" s="36">
        <v>3.6378844259999998</v>
      </c>
      <c r="AR62" s="36">
        <v>10.393955502999999</v>
      </c>
      <c r="AS62" s="36">
        <v>0.47304374999999999</v>
      </c>
      <c r="AT62" s="36">
        <v>3.866783485</v>
      </c>
      <c r="AU62" s="36">
        <v>8.5143065490000005</v>
      </c>
      <c r="AV62" s="36">
        <v>8.6649645740000008</v>
      </c>
      <c r="AW62" s="36">
        <v>19.079466148000002</v>
      </c>
      <c r="AX62" s="36">
        <v>7.8431627590000002</v>
      </c>
      <c r="AY62" s="36">
        <v>17.269933083000002</v>
      </c>
      <c r="AZ62" s="36">
        <v>3.4747390000000001E-3</v>
      </c>
      <c r="BA62" s="36">
        <v>6.9494789999999997E-3</v>
      </c>
      <c r="BB62" s="36">
        <v>1.3743387389999999</v>
      </c>
      <c r="BC62" s="36">
        <v>75.281607363999996</v>
      </c>
      <c r="BD62" s="36">
        <v>165.763271968</v>
      </c>
      <c r="BE62" s="36">
        <v>4.3468804999999999E-2</v>
      </c>
      <c r="BF62" s="36">
        <v>8.6937610999999998E-2</v>
      </c>
      <c r="BG62" s="36">
        <v>5.4940419709999997</v>
      </c>
      <c r="BH62" s="36">
        <v>23.962615530000001</v>
      </c>
      <c r="BI62" s="36">
        <v>0</v>
      </c>
      <c r="BJ62" s="36">
        <v>0</v>
      </c>
      <c r="BK62" s="36">
        <v>0</v>
      </c>
      <c r="BL62" s="36">
        <v>0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>
        <v>4.7908819210000004</v>
      </c>
      <c r="E63" s="36">
        <v>28</v>
      </c>
      <c r="F63" s="36">
        <v>0</v>
      </c>
      <c r="G63" s="36">
        <v>0</v>
      </c>
      <c r="H63" s="36">
        <v>28</v>
      </c>
      <c r="I63" s="36">
        <v>0</v>
      </c>
      <c r="J63" s="36">
        <v>0</v>
      </c>
      <c r="K63" s="36">
        <v>0</v>
      </c>
      <c r="L63" s="36">
        <v>0</v>
      </c>
      <c r="M63" s="36">
        <v>0</v>
      </c>
      <c r="N63" s="36">
        <v>0</v>
      </c>
      <c r="O63" s="36">
        <v>4.5948000000000001E-5</v>
      </c>
      <c r="P63" s="36">
        <v>7.3461999999999996E-5</v>
      </c>
      <c r="Q63" s="36">
        <v>3.0145999999999999E-5</v>
      </c>
      <c r="R63" s="36">
        <v>1.5801999999999999E-5</v>
      </c>
      <c r="S63" s="36">
        <v>5.2849999999999997E-5</v>
      </c>
      <c r="T63" s="36">
        <v>2.0612000000000002E-5</v>
      </c>
      <c r="U63" s="36">
        <v>0</v>
      </c>
      <c r="V63" s="36">
        <v>0</v>
      </c>
      <c r="W63" s="36">
        <v>4.5948000000000001E-5</v>
      </c>
      <c r="X63" s="36">
        <v>7.3461999999999996E-5</v>
      </c>
      <c r="Y63" s="36">
        <v>1.1941E-4</v>
      </c>
      <c r="Z63" s="36">
        <v>0</v>
      </c>
      <c r="AA63" s="36">
        <v>0</v>
      </c>
      <c r="AB63" s="36">
        <v>0</v>
      </c>
      <c r="AC63" s="36">
        <v>0</v>
      </c>
      <c r="AD63" s="36">
        <v>0</v>
      </c>
      <c r="AE63" s="36">
        <v>0</v>
      </c>
      <c r="AF63" s="36">
        <v>0</v>
      </c>
      <c r="AG63" s="36">
        <v>0</v>
      </c>
      <c r="AH63" s="36">
        <v>0</v>
      </c>
      <c r="AI63" s="36">
        <v>0</v>
      </c>
      <c r="AJ63" s="36">
        <v>0</v>
      </c>
      <c r="AK63" s="36">
        <v>0</v>
      </c>
      <c r="AL63" s="36">
        <v>0</v>
      </c>
      <c r="AM63" s="36">
        <v>0</v>
      </c>
      <c r="AN63" s="36">
        <v>0</v>
      </c>
      <c r="AO63" s="36">
        <v>0</v>
      </c>
      <c r="AP63" s="36">
        <v>4.7273E-5</v>
      </c>
      <c r="AQ63" s="36">
        <v>2.5454000000000001E-5</v>
      </c>
      <c r="AR63" s="36">
        <v>7.2726999999999997E-5</v>
      </c>
      <c r="AS63" s="36">
        <v>0</v>
      </c>
      <c r="AT63" s="36">
        <v>0</v>
      </c>
      <c r="AU63" s="36">
        <v>0</v>
      </c>
      <c r="AV63" s="36">
        <v>0</v>
      </c>
      <c r="AW63" s="36">
        <v>0</v>
      </c>
      <c r="AX63" s="36">
        <v>0</v>
      </c>
      <c r="AY63" s="36">
        <v>0</v>
      </c>
      <c r="AZ63" s="36">
        <v>0</v>
      </c>
      <c r="BA63" s="36">
        <v>0</v>
      </c>
      <c r="BB63" s="36">
        <v>0.174914721</v>
      </c>
      <c r="BC63" s="36">
        <v>6.7869439460000001</v>
      </c>
      <c r="BD63" s="36">
        <v>16.367294699999999</v>
      </c>
      <c r="BE63" s="36">
        <v>5.5323580000000002E-3</v>
      </c>
      <c r="BF63" s="36">
        <v>1.1064716E-2</v>
      </c>
      <c r="BG63" s="36">
        <v>1.557137698</v>
      </c>
      <c r="BH63" s="36">
        <v>9.7171333220000005</v>
      </c>
      <c r="BI63" s="36">
        <v>0</v>
      </c>
      <c r="BJ63" s="36">
        <v>0</v>
      </c>
      <c r="BK63" s="36">
        <v>0</v>
      </c>
      <c r="BL63" s="36">
        <v>0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>
        <v>5.4204501340000002</v>
      </c>
      <c r="E64" s="36">
        <v>16</v>
      </c>
      <c r="F64" s="36">
        <v>0</v>
      </c>
      <c r="G64" s="36">
        <v>4</v>
      </c>
      <c r="H64" s="36">
        <v>12</v>
      </c>
      <c r="I64" s="36">
        <v>5.9048252766831055E-4</v>
      </c>
      <c r="J64" s="36">
        <v>0.6910643360518588</v>
      </c>
      <c r="K64" s="36">
        <v>5.9048252766831055E-4</v>
      </c>
      <c r="L64" s="36">
        <v>0</v>
      </c>
      <c r="M64" s="36">
        <v>7.2256818579607612E-2</v>
      </c>
      <c r="N64" s="36">
        <v>0.61939799999991951</v>
      </c>
      <c r="O64" s="36">
        <v>2.5454536999999999E-2</v>
      </c>
      <c r="P64" s="36">
        <v>4.4382179000000001E-2</v>
      </c>
      <c r="Q64" s="36">
        <v>2.4019413999999999E-2</v>
      </c>
      <c r="R64" s="36">
        <v>1.435123E-3</v>
      </c>
      <c r="S64" s="36">
        <v>4.2510279999999998E-2</v>
      </c>
      <c r="T64" s="36">
        <v>1.8718990000000002E-3</v>
      </c>
      <c r="U64" s="36">
        <v>4.6200000000000005E-2</v>
      </c>
      <c r="V64" s="36">
        <v>0.10919999999999999</v>
      </c>
      <c r="W64" s="36">
        <v>7.2245019527668319E-2</v>
      </c>
      <c r="X64" s="36">
        <v>0.84464651505185873</v>
      </c>
      <c r="Y64" s="36">
        <v>0.91689153457952699</v>
      </c>
      <c r="Z64" s="36">
        <v>2.3735631971144059E-5</v>
      </c>
      <c r="AA64" s="36">
        <v>5.0794252418248276E-6</v>
      </c>
      <c r="AB64" s="36">
        <v>5.0794299999999996E-6</v>
      </c>
      <c r="AC64" s="36">
        <v>2.9392283081306095E-6</v>
      </c>
      <c r="AD64" s="36">
        <v>7.9408163435790192E-3</v>
      </c>
      <c r="AE64" s="36">
        <v>7.146734709221117E-2</v>
      </c>
      <c r="AF64" s="36">
        <v>7.9408163435790186E-2</v>
      </c>
      <c r="AG64" s="36">
        <v>3.1756507481937473E-3</v>
      </c>
      <c r="AH64" s="36">
        <v>5.4022564452031567E-3</v>
      </c>
      <c r="AI64" s="36">
        <v>1.7301821317745245E-2</v>
      </c>
      <c r="AJ64" s="36">
        <v>1.9912024768522704E-7</v>
      </c>
      <c r="AK64" s="36">
        <v>2.4062536550803975E-7</v>
      </c>
      <c r="AL64" s="36">
        <v>6.0182362105542256E-7</v>
      </c>
      <c r="AM64" s="36">
        <v>3.1787890967495632E-3</v>
      </c>
      <c r="AN64" s="36">
        <v>1.3343313414147684E-2</v>
      </c>
      <c r="AO64" s="36">
        <v>8.8769770233577461E-2</v>
      </c>
      <c r="AP64" s="36">
        <v>60.759539969999999</v>
      </c>
      <c r="AQ64" s="36">
        <v>32.716675367999997</v>
      </c>
      <c r="AR64" s="36">
        <v>93.476215338000003</v>
      </c>
      <c r="AS64" s="36">
        <v>5.1781999719999998</v>
      </c>
      <c r="AT64" s="36">
        <v>406.15092426299998</v>
      </c>
      <c r="AU64" s="36">
        <v>865.15084318900006</v>
      </c>
      <c r="AV64" s="36">
        <v>252.193330772</v>
      </c>
      <c r="AW64" s="36">
        <v>537.20245290599996</v>
      </c>
      <c r="AX64" s="36">
        <v>237.20348104999999</v>
      </c>
      <c r="AY64" s="36">
        <v>505.27225072800002</v>
      </c>
      <c r="AZ64" s="36">
        <v>4.7044639999999999E-2</v>
      </c>
      <c r="BA64" s="36">
        <v>9.4089280999999997E-2</v>
      </c>
      <c r="BB64" s="36">
        <v>1.4346693079999999</v>
      </c>
      <c r="BC64" s="36">
        <v>63.986710858000002</v>
      </c>
      <c r="BD64" s="36">
        <v>136.29947279300001</v>
      </c>
      <c r="BE64" s="36">
        <v>4.5376993999999997E-2</v>
      </c>
      <c r="BF64" s="36">
        <v>9.0753987999999994E-2</v>
      </c>
      <c r="BG64" s="36">
        <v>2.0811213400000002</v>
      </c>
      <c r="BH64" s="36">
        <v>11.461506876</v>
      </c>
      <c r="BI64" s="36">
        <v>0</v>
      </c>
      <c r="BJ64" s="36">
        <v>0</v>
      </c>
      <c r="BK64" s="36">
        <v>0</v>
      </c>
      <c r="BL64" s="36">
        <v>0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>
        <v>4.7563435570000001</v>
      </c>
      <c r="E65" s="36">
        <v>5</v>
      </c>
      <c r="F65" s="36">
        <v>0</v>
      </c>
      <c r="G65" s="36">
        <v>0</v>
      </c>
      <c r="H65" s="36">
        <v>5</v>
      </c>
      <c r="I65" s="36">
        <v>0</v>
      </c>
      <c r="J65" s="36">
        <v>0</v>
      </c>
      <c r="K65" s="36">
        <v>0</v>
      </c>
      <c r="L65" s="36">
        <v>0</v>
      </c>
      <c r="M65" s="36">
        <v>0</v>
      </c>
      <c r="N65" s="36">
        <v>0</v>
      </c>
      <c r="O65" s="36">
        <v>0</v>
      </c>
      <c r="P65" s="36">
        <v>0</v>
      </c>
      <c r="Q65" s="36">
        <v>0</v>
      </c>
      <c r="R65" s="36">
        <v>0</v>
      </c>
      <c r="S65" s="36">
        <v>0</v>
      </c>
      <c r="T65" s="36">
        <v>0</v>
      </c>
      <c r="U65" s="36">
        <v>0</v>
      </c>
      <c r="V65" s="36">
        <v>0</v>
      </c>
      <c r="W65" s="36">
        <v>0</v>
      </c>
      <c r="X65" s="36">
        <v>0</v>
      </c>
      <c r="Y65" s="36">
        <v>0</v>
      </c>
      <c r="Z65" s="36">
        <v>0</v>
      </c>
      <c r="AA65" s="36">
        <v>0</v>
      </c>
      <c r="AB65" s="36">
        <v>0</v>
      </c>
      <c r="AC65" s="36">
        <v>0</v>
      </c>
      <c r="AD65" s="36">
        <v>0</v>
      </c>
      <c r="AE65" s="36">
        <v>0</v>
      </c>
      <c r="AF65" s="36">
        <v>0</v>
      </c>
      <c r="AG65" s="36">
        <v>0</v>
      </c>
      <c r="AH65" s="36">
        <v>0</v>
      </c>
      <c r="AI65" s="36">
        <v>0</v>
      </c>
      <c r="AJ65" s="36">
        <v>0</v>
      </c>
      <c r="AK65" s="36">
        <v>0</v>
      </c>
      <c r="AL65" s="36">
        <v>0</v>
      </c>
      <c r="AM65" s="36">
        <v>0</v>
      </c>
      <c r="AN65" s="36">
        <v>0</v>
      </c>
      <c r="AO65" s="36">
        <v>0</v>
      </c>
      <c r="AP65" s="36">
        <v>0</v>
      </c>
      <c r="AQ65" s="36">
        <v>0</v>
      </c>
      <c r="AR65" s="36">
        <v>0</v>
      </c>
      <c r="AS65" s="36">
        <v>0</v>
      </c>
      <c r="AT65" s="36">
        <v>0</v>
      </c>
      <c r="AU65" s="36">
        <v>0</v>
      </c>
      <c r="AV65" s="36">
        <v>0</v>
      </c>
      <c r="AW65" s="36">
        <v>0</v>
      </c>
      <c r="AX65" s="36">
        <v>0</v>
      </c>
      <c r="AY65" s="36">
        <v>0</v>
      </c>
      <c r="AZ65" s="36">
        <v>0</v>
      </c>
      <c r="BA65" s="36">
        <v>0</v>
      </c>
      <c r="BB65" s="36">
        <v>0</v>
      </c>
      <c r="BC65" s="36">
        <v>0</v>
      </c>
      <c r="BD65" s="36">
        <v>0</v>
      </c>
      <c r="BE65" s="36">
        <v>0</v>
      </c>
      <c r="BF65" s="36">
        <v>0</v>
      </c>
      <c r="BG65" s="36">
        <v>0</v>
      </c>
      <c r="BH65" s="36">
        <v>0.43874234000000001</v>
      </c>
      <c r="BI65" s="36">
        <v>0</v>
      </c>
      <c r="BJ65" s="36">
        <v>0</v>
      </c>
      <c r="BK65" s="36">
        <v>0</v>
      </c>
      <c r="BL65" s="36">
        <v>0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>
        <v>4.7095285889999996</v>
      </c>
      <c r="E66" s="36">
        <v>21</v>
      </c>
      <c r="F66" s="36">
        <v>0</v>
      </c>
      <c r="G66" s="36">
        <v>1</v>
      </c>
      <c r="H66" s="36">
        <v>20</v>
      </c>
      <c r="I66" s="36">
        <v>0</v>
      </c>
      <c r="J66" s="36">
        <v>0</v>
      </c>
      <c r="K66" s="36">
        <v>0</v>
      </c>
      <c r="L66" s="36">
        <v>0</v>
      </c>
      <c r="M66" s="36">
        <v>0</v>
      </c>
      <c r="N66" s="36">
        <v>0</v>
      </c>
      <c r="O66" s="36">
        <v>0</v>
      </c>
      <c r="P66" s="36">
        <v>0</v>
      </c>
      <c r="Q66" s="36">
        <v>0</v>
      </c>
      <c r="R66" s="36">
        <v>0</v>
      </c>
      <c r="S66" s="36">
        <v>0</v>
      </c>
      <c r="T66" s="36">
        <v>0</v>
      </c>
      <c r="U66" s="36">
        <v>3.0000000000000001E-3</v>
      </c>
      <c r="V66" s="36">
        <v>7.1999999999999998E-3</v>
      </c>
      <c r="W66" s="36">
        <v>3.0000000000000001E-3</v>
      </c>
      <c r="X66" s="36">
        <v>7.1999999999999998E-3</v>
      </c>
      <c r="Y66" s="36">
        <v>1.0200000000000001E-2</v>
      </c>
      <c r="Z66" s="36">
        <v>0</v>
      </c>
      <c r="AA66" s="36">
        <v>0</v>
      </c>
      <c r="AB66" s="36">
        <v>0</v>
      </c>
      <c r="AC66" s="36">
        <v>0</v>
      </c>
      <c r="AD66" s="36">
        <v>0</v>
      </c>
      <c r="AE66" s="36">
        <v>0</v>
      </c>
      <c r="AF66" s="36">
        <v>0</v>
      </c>
      <c r="AG66" s="36">
        <v>2.1672592794169727E-4</v>
      </c>
      <c r="AH66" s="36">
        <v>3.6868318776288734E-4</v>
      </c>
      <c r="AI66" s="36">
        <v>1.1807826418892473E-3</v>
      </c>
      <c r="AJ66" s="36">
        <v>0</v>
      </c>
      <c r="AK66" s="36">
        <v>0</v>
      </c>
      <c r="AL66" s="36">
        <v>0</v>
      </c>
      <c r="AM66" s="36">
        <v>2.1672592794169727E-4</v>
      </c>
      <c r="AN66" s="36">
        <v>3.6868318776288734E-4</v>
      </c>
      <c r="AO66" s="36">
        <v>1.1807826418892473E-3</v>
      </c>
      <c r="AP66" s="36">
        <v>1.1137429000000001E-2</v>
      </c>
      <c r="AQ66" s="36">
        <v>5.997077E-3</v>
      </c>
      <c r="AR66" s="36">
        <v>1.7134506000000001E-2</v>
      </c>
      <c r="AS66" s="36">
        <v>0</v>
      </c>
      <c r="AT66" s="36">
        <v>0</v>
      </c>
      <c r="AU66" s="36">
        <v>0</v>
      </c>
      <c r="AV66" s="36">
        <v>0</v>
      </c>
      <c r="AW66" s="36">
        <v>0</v>
      </c>
      <c r="AX66" s="36">
        <v>0</v>
      </c>
      <c r="AY66" s="36">
        <v>0</v>
      </c>
      <c r="AZ66" s="36">
        <v>0</v>
      </c>
      <c r="BA66" s="36">
        <v>0</v>
      </c>
      <c r="BB66" s="36">
        <v>0.33232235500000001</v>
      </c>
      <c r="BC66" s="36">
        <v>17.107220743999999</v>
      </c>
      <c r="BD66" s="36">
        <v>39.240219523999997</v>
      </c>
      <c r="BE66" s="36">
        <v>1.0510986E-2</v>
      </c>
      <c r="BF66" s="36">
        <v>2.1021972E-2</v>
      </c>
      <c r="BG66" s="36">
        <v>1.78651943</v>
      </c>
      <c r="BH66" s="36">
        <v>10.56052757</v>
      </c>
      <c r="BI66" s="36">
        <v>0</v>
      </c>
      <c r="BJ66" s="36">
        <v>0</v>
      </c>
      <c r="BK66" s="36">
        <v>0</v>
      </c>
      <c r="BL66" s="36">
        <v>0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>
        <v>4.6412605620000003</v>
      </c>
      <c r="E67" s="36">
        <v>33</v>
      </c>
      <c r="F67" s="36">
        <v>0</v>
      </c>
      <c r="G67" s="36">
        <v>0</v>
      </c>
      <c r="H67" s="36">
        <v>33</v>
      </c>
      <c r="I67" s="36">
        <v>0</v>
      </c>
      <c r="J67" s="36">
        <v>0</v>
      </c>
      <c r="K67" s="36">
        <v>0</v>
      </c>
      <c r="L67" s="36">
        <v>0</v>
      </c>
      <c r="M67" s="36">
        <v>0</v>
      </c>
      <c r="N67" s="36">
        <v>0</v>
      </c>
      <c r="O67" s="36">
        <v>0</v>
      </c>
      <c r="P67" s="36">
        <v>0</v>
      </c>
      <c r="Q67" s="36">
        <v>0</v>
      </c>
      <c r="R67" s="36">
        <v>0</v>
      </c>
      <c r="S67" s="36">
        <v>0</v>
      </c>
      <c r="T67" s="36">
        <v>0</v>
      </c>
      <c r="U67" s="36">
        <v>0</v>
      </c>
      <c r="V67" s="36">
        <v>0</v>
      </c>
      <c r="W67" s="36">
        <v>0</v>
      </c>
      <c r="X67" s="36">
        <v>0</v>
      </c>
      <c r="Y67" s="36">
        <v>0</v>
      </c>
      <c r="Z67" s="36">
        <v>0</v>
      </c>
      <c r="AA67" s="36">
        <v>0</v>
      </c>
      <c r="AB67" s="36">
        <v>0</v>
      </c>
      <c r="AC67" s="36">
        <v>0</v>
      </c>
      <c r="AD67" s="36">
        <v>0</v>
      </c>
      <c r="AE67" s="36">
        <v>0</v>
      </c>
      <c r="AF67" s="36">
        <v>0</v>
      </c>
      <c r="AG67" s="36">
        <v>0</v>
      </c>
      <c r="AH67" s="36">
        <v>0</v>
      </c>
      <c r="AI67" s="36">
        <v>0</v>
      </c>
      <c r="AJ67" s="36">
        <v>0</v>
      </c>
      <c r="AK67" s="36">
        <v>0</v>
      </c>
      <c r="AL67" s="36">
        <v>0</v>
      </c>
      <c r="AM67" s="36">
        <v>0</v>
      </c>
      <c r="AN67" s="36">
        <v>0</v>
      </c>
      <c r="AO67" s="36">
        <v>0</v>
      </c>
      <c r="AP67" s="36">
        <v>0</v>
      </c>
      <c r="AQ67" s="36">
        <v>0</v>
      </c>
      <c r="AR67" s="36">
        <v>0</v>
      </c>
      <c r="AS67" s="36">
        <v>0</v>
      </c>
      <c r="AT67" s="36">
        <v>0</v>
      </c>
      <c r="AU67" s="36">
        <v>0</v>
      </c>
      <c r="AV67" s="36">
        <v>0</v>
      </c>
      <c r="AW67" s="36">
        <v>0</v>
      </c>
      <c r="AX67" s="36">
        <v>0</v>
      </c>
      <c r="AY67" s="36">
        <v>0</v>
      </c>
      <c r="AZ67" s="36">
        <v>0</v>
      </c>
      <c r="BA67" s="36">
        <v>0</v>
      </c>
      <c r="BB67" s="36">
        <v>2.2019219999999999E-2</v>
      </c>
      <c r="BC67" s="36">
        <v>1.284922348</v>
      </c>
      <c r="BD67" s="36">
        <v>2.8015204150000002</v>
      </c>
      <c r="BE67" s="36">
        <v>5.5981060000000003E-3</v>
      </c>
      <c r="BF67" s="36">
        <v>1.1196213E-2</v>
      </c>
      <c r="BG67" s="36">
        <v>0</v>
      </c>
      <c r="BH67" s="36">
        <v>0.46457776899999997</v>
      </c>
      <c r="BI67" s="36">
        <v>0</v>
      </c>
      <c r="BJ67" s="36">
        <v>0</v>
      </c>
      <c r="BK67" s="36">
        <v>0</v>
      </c>
      <c r="BL67" s="36">
        <v>0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>
        <v>4.4350925239999999</v>
      </c>
      <c r="E68" s="36">
        <v>19</v>
      </c>
      <c r="F68" s="36">
        <v>0</v>
      </c>
      <c r="G68" s="36">
        <v>0</v>
      </c>
      <c r="H68" s="36">
        <v>19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0</v>
      </c>
      <c r="P68" s="36">
        <v>0</v>
      </c>
      <c r="Q68" s="36">
        <v>0</v>
      </c>
      <c r="R68" s="36">
        <v>0</v>
      </c>
      <c r="S68" s="36">
        <v>0</v>
      </c>
      <c r="T68" s="36">
        <v>0</v>
      </c>
      <c r="U68" s="36">
        <v>0</v>
      </c>
      <c r="V68" s="36">
        <v>0</v>
      </c>
      <c r="W68" s="36">
        <v>0</v>
      </c>
      <c r="X68" s="36">
        <v>0</v>
      </c>
      <c r="Y68" s="36">
        <v>0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  <c r="AG68" s="36">
        <v>0</v>
      </c>
      <c r="AH68" s="36">
        <v>0</v>
      </c>
      <c r="AI68" s="36">
        <v>0</v>
      </c>
      <c r="AJ68" s="36">
        <v>0</v>
      </c>
      <c r="AK68" s="36">
        <v>0</v>
      </c>
      <c r="AL68" s="36">
        <v>0</v>
      </c>
      <c r="AM68" s="36">
        <v>0</v>
      </c>
      <c r="AN68" s="36">
        <v>0</v>
      </c>
      <c r="AO68" s="36">
        <v>0</v>
      </c>
      <c r="AP68" s="36">
        <v>0</v>
      </c>
      <c r="AQ68" s="36">
        <v>0</v>
      </c>
      <c r="AR68" s="36">
        <v>0</v>
      </c>
      <c r="AS68" s="36">
        <v>0</v>
      </c>
      <c r="AT68" s="36">
        <v>0</v>
      </c>
      <c r="AU68" s="36">
        <v>0</v>
      </c>
      <c r="AV68" s="36">
        <v>0</v>
      </c>
      <c r="AW68" s="36">
        <v>0</v>
      </c>
      <c r="AX68" s="36">
        <v>0</v>
      </c>
      <c r="AY68" s="36">
        <v>0</v>
      </c>
      <c r="AZ68" s="36">
        <v>0</v>
      </c>
      <c r="BA68" s="36">
        <v>0</v>
      </c>
      <c r="BB68" s="36">
        <v>0</v>
      </c>
      <c r="BC68" s="36">
        <v>0</v>
      </c>
      <c r="BD68" s="36">
        <v>0</v>
      </c>
      <c r="BE68" s="36">
        <v>0</v>
      </c>
      <c r="BF68" s="36">
        <v>0</v>
      </c>
      <c r="BG68" s="36">
        <v>0</v>
      </c>
      <c r="BH68" s="36">
        <v>0</v>
      </c>
      <c r="BI68" s="36">
        <v>0</v>
      </c>
      <c r="BJ68" s="36">
        <v>0</v>
      </c>
      <c r="BK68" s="36">
        <v>0</v>
      </c>
      <c r="BL68" s="36">
        <v>0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>
        <v>4.3355180960000004</v>
      </c>
      <c r="E69" s="36">
        <v>20</v>
      </c>
      <c r="F69" s="36">
        <v>0</v>
      </c>
      <c r="G69" s="36">
        <v>0</v>
      </c>
      <c r="H69" s="36">
        <v>20</v>
      </c>
      <c r="I69" s="36">
        <v>0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0</v>
      </c>
      <c r="P69" s="36">
        <v>0</v>
      </c>
      <c r="Q69" s="36">
        <v>0</v>
      </c>
      <c r="R69" s="36">
        <v>0</v>
      </c>
      <c r="S69" s="36">
        <v>0</v>
      </c>
      <c r="T69" s="36">
        <v>0</v>
      </c>
      <c r="U69" s="36">
        <v>0</v>
      </c>
      <c r="V69" s="36">
        <v>0</v>
      </c>
      <c r="W69" s="36">
        <v>0</v>
      </c>
      <c r="X69" s="36">
        <v>0</v>
      </c>
      <c r="Y69" s="36">
        <v>0</v>
      </c>
      <c r="Z69" s="36">
        <v>0</v>
      </c>
      <c r="AA69" s="36">
        <v>0</v>
      </c>
      <c r="AB69" s="36">
        <v>0</v>
      </c>
      <c r="AC69" s="36">
        <v>0</v>
      </c>
      <c r="AD69" s="36">
        <v>0</v>
      </c>
      <c r="AE69" s="36">
        <v>0</v>
      </c>
      <c r="AF69" s="36">
        <v>0</v>
      </c>
      <c r="AG69" s="36">
        <v>0</v>
      </c>
      <c r="AH69" s="36">
        <v>0</v>
      </c>
      <c r="AI69" s="36">
        <v>0</v>
      </c>
      <c r="AJ69" s="36">
        <v>0</v>
      </c>
      <c r="AK69" s="36">
        <v>0</v>
      </c>
      <c r="AL69" s="36">
        <v>0</v>
      </c>
      <c r="AM69" s="36">
        <v>0</v>
      </c>
      <c r="AN69" s="36">
        <v>0</v>
      </c>
      <c r="AO69" s="36">
        <v>0</v>
      </c>
      <c r="AP69" s="36">
        <v>0</v>
      </c>
      <c r="AQ69" s="36">
        <v>0</v>
      </c>
      <c r="AR69" s="36">
        <v>0</v>
      </c>
      <c r="AS69" s="36">
        <v>0</v>
      </c>
      <c r="AT69" s="36">
        <v>0</v>
      </c>
      <c r="AU69" s="36">
        <v>0</v>
      </c>
      <c r="AV69" s="36">
        <v>0</v>
      </c>
      <c r="AW69" s="36">
        <v>0</v>
      </c>
      <c r="AX69" s="36">
        <v>0</v>
      </c>
      <c r="AY69" s="36">
        <v>0</v>
      </c>
      <c r="AZ69" s="36">
        <v>0</v>
      </c>
      <c r="BA69" s="36">
        <v>0</v>
      </c>
      <c r="BB69" s="36">
        <v>0</v>
      </c>
      <c r="BC69" s="36">
        <v>0</v>
      </c>
      <c r="BD69" s="36">
        <v>0</v>
      </c>
      <c r="BE69" s="36">
        <v>0</v>
      </c>
      <c r="BF69" s="36">
        <v>0</v>
      </c>
      <c r="BG69" s="36">
        <v>0</v>
      </c>
      <c r="BH69" s="36">
        <v>0</v>
      </c>
      <c r="BI69" s="36">
        <v>0</v>
      </c>
      <c r="BJ69" s="36">
        <v>0</v>
      </c>
      <c r="BK69" s="36">
        <v>0</v>
      </c>
      <c r="BL69" s="36">
        <v>0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>
        <v>4.1019019249999999</v>
      </c>
      <c r="E70" s="36">
        <v>77</v>
      </c>
      <c r="F70" s="36">
        <v>0</v>
      </c>
      <c r="G70" s="36">
        <v>0</v>
      </c>
      <c r="H70" s="36">
        <v>77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6">
        <v>0</v>
      </c>
      <c r="V70" s="36">
        <v>0</v>
      </c>
      <c r="W70" s="36">
        <v>0</v>
      </c>
      <c r="X70" s="36">
        <v>0</v>
      </c>
      <c r="Y70" s="36">
        <v>0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  <c r="AG70" s="36">
        <v>0</v>
      </c>
      <c r="AH70" s="36">
        <v>0</v>
      </c>
      <c r="AI70" s="36">
        <v>0</v>
      </c>
      <c r="AJ70" s="36">
        <v>0</v>
      </c>
      <c r="AK70" s="36">
        <v>0</v>
      </c>
      <c r="AL70" s="36">
        <v>0</v>
      </c>
      <c r="AM70" s="36">
        <v>0</v>
      </c>
      <c r="AN70" s="36">
        <v>0</v>
      </c>
      <c r="AO70" s="36">
        <v>0</v>
      </c>
      <c r="AP70" s="36">
        <v>0</v>
      </c>
      <c r="AQ70" s="36">
        <v>0</v>
      </c>
      <c r="AR70" s="36">
        <v>0</v>
      </c>
      <c r="AS70" s="36">
        <v>0</v>
      </c>
      <c r="AT70" s="36">
        <v>0</v>
      </c>
      <c r="AU70" s="36">
        <v>0</v>
      </c>
      <c r="AV70" s="36">
        <v>0</v>
      </c>
      <c r="AW70" s="36">
        <v>0</v>
      </c>
      <c r="AX70" s="36">
        <v>0</v>
      </c>
      <c r="AY70" s="36">
        <v>0</v>
      </c>
      <c r="AZ70" s="36">
        <v>0</v>
      </c>
      <c r="BA70" s="36">
        <v>0</v>
      </c>
      <c r="BB70" s="36">
        <v>0</v>
      </c>
      <c r="BC70" s="36">
        <v>0</v>
      </c>
      <c r="BD70" s="36">
        <v>0</v>
      </c>
      <c r="BE70" s="36">
        <v>0</v>
      </c>
      <c r="BF70" s="36">
        <v>0</v>
      </c>
      <c r="BG70" s="36">
        <v>0</v>
      </c>
      <c r="BH70" s="36">
        <v>0</v>
      </c>
      <c r="BI70" s="36">
        <v>0</v>
      </c>
      <c r="BJ70" s="36">
        <v>0</v>
      </c>
      <c r="BK70" s="36">
        <v>0</v>
      </c>
      <c r="BL70" s="36">
        <v>0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>
        <v>3.801708809</v>
      </c>
      <c r="E71" s="36">
        <v>32</v>
      </c>
      <c r="F71" s="36">
        <v>0</v>
      </c>
      <c r="G71" s="36">
        <v>0</v>
      </c>
      <c r="H71" s="36">
        <v>32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  <c r="AG71" s="36">
        <v>0</v>
      </c>
      <c r="AH71" s="36">
        <v>0</v>
      </c>
      <c r="AI71" s="36">
        <v>0</v>
      </c>
      <c r="AJ71" s="36">
        <v>0</v>
      </c>
      <c r="AK71" s="36">
        <v>0</v>
      </c>
      <c r="AL71" s="36">
        <v>0</v>
      </c>
      <c r="AM71" s="36">
        <v>0</v>
      </c>
      <c r="AN71" s="36">
        <v>0</v>
      </c>
      <c r="AO71" s="36">
        <v>0</v>
      </c>
      <c r="AP71" s="36">
        <v>0</v>
      </c>
      <c r="AQ71" s="36">
        <v>0</v>
      </c>
      <c r="AR71" s="36">
        <v>0</v>
      </c>
      <c r="AS71" s="36">
        <v>0</v>
      </c>
      <c r="AT71" s="36">
        <v>0</v>
      </c>
      <c r="AU71" s="36">
        <v>0</v>
      </c>
      <c r="AV71" s="36">
        <v>0</v>
      </c>
      <c r="AW71" s="36">
        <v>0</v>
      </c>
      <c r="AX71" s="36">
        <v>0</v>
      </c>
      <c r="AY71" s="36">
        <v>0</v>
      </c>
      <c r="AZ71" s="36">
        <v>0</v>
      </c>
      <c r="BA71" s="36">
        <v>0</v>
      </c>
      <c r="BB71" s="36">
        <v>0</v>
      </c>
      <c r="BC71" s="36">
        <v>0</v>
      </c>
      <c r="BD71" s="36">
        <v>0</v>
      </c>
      <c r="BE71" s="36">
        <v>0</v>
      </c>
      <c r="BF71" s="36">
        <v>0</v>
      </c>
      <c r="BG71" s="36">
        <v>0</v>
      </c>
      <c r="BH71" s="36">
        <v>0</v>
      </c>
      <c r="BI71" s="36">
        <v>0</v>
      </c>
      <c r="BJ71" s="36">
        <v>0</v>
      </c>
      <c r="BK71" s="36">
        <v>0</v>
      </c>
      <c r="BL71" s="36">
        <v>0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>
        <v>3.8611667550000002</v>
      </c>
      <c r="E72" s="36">
        <v>49</v>
      </c>
      <c r="F72" s="36">
        <v>0</v>
      </c>
      <c r="G72" s="36">
        <v>0</v>
      </c>
      <c r="H72" s="36">
        <v>49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0</v>
      </c>
      <c r="AH72" s="36">
        <v>0</v>
      </c>
      <c r="AI72" s="36">
        <v>0</v>
      </c>
      <c r="AJ72" s="36">
        <v>0</v>
      </c>
      <c r="AK72" s="36">
        <v>0</v>
      </c>
      <c r="AL72" s="36">
        <v>0</v>
      </c>
      <c r="AM72" s="36">
        <v>0</v>
      </c>
      <c r="AN72" s="36">
        <v>0</v>
      </c>
      <c r="AO72" s="36">
        <v>0</v>
      </c>
      <c r="AP72" s="36">
        <v>0</v>
      </c>
      <c r="AQ72" s="36">
        <v>0</v>
      </c>
      <c r="AR72" s="36">
        <v>0</v>
      </c>
      <c r="AS72" s="36">
        <v>0</v>
      </c>
      <c r="AT72" s="36">
        <v>0</v>
      </c>
      <c r="AU72" s="36">
        <v>0</v>
      </c>
      <c r="AV72" s="36">
        <v>0</v>
      </c>
      <c r="AW72" s="36">
        <v>0</v>
      </c>
      <c r="AX72" s="36">
        <v>0</v>
      </c>
      <c r="AY72" s="36">
        <v>0</v>
      </c>
      <c r="AZ72" s="36">
        <v>0</v>
      </c>
      <c r="BA72" s="36">
        <v>0</v>
      </c>
      <c r="BB72" s="36">
        <v>0</v>
      </c>
      <c r="BC72" s="36">
        <v>0</v>
      </c>
      <c r="BD72" s="36">
        <v>0</v>
      </c>
      <c r="BE72" s="36">
        <v>0</v>
      </c>
      <c r="BF72" s="36">
        <v>0</v>
      </c>
      <c r="BG72" s="36">
        <v>0</v>
      </c>
      <c r="BH72" s="36">
        <v>0</v>
      </c>
      <c r="BI72" s="36">
        <v>0</v>
      </c>
      <c r="BJ72" s="36">
        <v>0</v>
      </c>
      <c r="BK72" s="36">
        <v>0</v>
      </c>
      <c r="BL72" s="36">
        <v>0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>
        <v>4.233551426</v>
      </c>
      <c r="E73" s="36">
        <v>72</v>
      </c>
      <c r="F73" s="36">
        <v>0</v>
      </c>
      <c r="G73" s="36">
        <v>0</v>
      </c>
      <c r="H73" s="36">
        <v>72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0</v>
      </c>
      <c r="V73" s="36">
        <v>0</v>
      </c>
      <c r="W73" s="36">
        <v>0</v>
      </c>
      <c r="X73" s="36">
        <v>0</v>
      </c>
      <c r="Y73" s="36">
        <v>0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  <c r="AG73" s="36">
        <v>0</v>
      </c>
      <c r="AH73" s="36">
        <v>0</v>
      </c>
      <c r="AI73" s="36">
        <v>0</v>
      </c>
      <c r="AJ73" s="36">
        <v>0</v>
      </c>
      <c r="AK73" s="36">
        <v>0</v>
      </c>
      <c r="AL73" s="36">
        <v>0</v>
      </c>
      <c r="AM73" s="36">
        <v>0</v>
      </c>
      <c r="AN73" s="36">
        <v>0</v>
      </c>
      <c r="AO73" s="36">
        <v>0</v>
      </c>
      <c r="AP73" s="36">
        <v>0</v>
      </c>
      <c r="AQ73" s="36">
        <v>0</v>
      </c>
      <c r="AR73" s="36">
        <v>0</v>
      </c>
      <c r="AS73" s="36">
        <v>0</v>
      </c>
      <c r="AT73" s="36">
        <v>0</v>
      </c>
      <c r="AU73" s="36">
        <v>0</v>
      </c>
      <c r="AV73" s="36">
        <v>0</v>
      </c>
      <c r="AW73" s="36">
        <v>0</v>
      </c>
      <c r="AX73" s="36">
        <v>0</v>
      </c>
      <c r="AY73" s="36">
        <v>0</v>
      </c>
      <c r="AZ73" s="36">
        <v>0</v>
      </c>
      <c r="BA73" s="36">
        <v>0</v>
      </c>
      <c r="BB73" s="36">
        <v>0</v>
      </c>
      <c r="BC73" s="36">
        <v>0</v>
      </c>
      <c r="BD73" s="36">
        <v>0</v>
      </c>
      <c r="BE73" s="36">
        <v>0</v>
      </c>
      <c r="BF73" s="36">
        <v>0</v>
      </c>
      <c r="BG73" s="36">
        <v>0</v>
      </c>
      <c r="BH73" s="36">
        <v>0</v>
      </c>
      <c r="BI73" s="36">
        <v>0</v>
      </c>
      <c r="BJ73" s="36">
        <v>0</v>
      </c>
      <c r="BK73" s="36">
        <v>0</v>
      </c>
      <c r="BL73" s="36">
        <v>0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>
        <v>4.9780732969999999</v>
      </c>
      <c r="E74" s="36">
        <v>311</v>
      </c>
      <c r="F74" s="36">
        <v>0</v>
      </c>
      <c r="G74" s="36">
        <v>2</v>
      </c>
      <c r="H74" s="36">
        <v>309</v>
      </c>
      <c r="I74" s="36">
        <v>0</v>
      </c>
      <c r="J74" s="36">
        <v>0</v>
      </c>
      <c r="K74" s="36">
        <v>0</v>
      </c>
      <c r="L74" s="36">
        <v>0</v>
      </c>
      <c r="M74" s="36">
        <v>0</v>
      </c>
      <c r="N74" s="36">
        <v>0</v>
      </c>
      <c r="O74" s="36">
        <v>3.6687440000000003E-3</v>
      </c>
      <c r="P74" s="36">
        <v>6.619153E-3</v>
      </c>
      <c r="Q74" s="36">
        <v>3.3286690000000002E-3</v>
      </c>
      <c r="R74" s="36">
        <v>3.4007500000000001E-4</v>
      </c>
      <c r="S74" s="36">
        <v>6.1755769999999998E-3</v>
      </c>
      <c r="T74" s="36">
        <v>4.43576E-4</v>
      </c>
      <c r="U74" s="36">
        <v>0.11400000000000002</v>
      </c>
      <c r="V74" s="36">
        <v>0.27360000000000001</v>
      </c>
      <c r="W74" s="36">
        <v>0.11766874400000002</v>
      </c>
      <c r="X74" s="36">
        <v>0.280219153</v>
      </c>
      <c r="Y74" s="36">
        <v>0.39788789700000005</v>
      </c>
      <c r="Z74" s="36">
        <v>0</v>
      </c>
      <c r="AA74" s="36">
        <v>0</v>
      </c>
      <c r="AB74" s="36">
        <v>0</v>
      </c>
      <c r="AC74" s="36">
        <v>0</v>
      </c>
      <c r="AD74" s="36">
        <v>0</v>
      </c>
      <c r="AE74" s="36">
        <v>0</v>
      </c>
      <c r="AF74" s="36">
        <v>0</v>
      </c>
      <c r="AG74" s="36">
        <v>7.7146078420083624E-3</v>
      </c>
      <c r="AH74" s="36">
        <v>1.3123700696749858E-2</v>
      </c>
      <c r="AI74" s="36">
        <v>4.2031311690942118E-2</v>
      </c>
      <c r="AJ74" s="36">
        <v>0</v>
      </c>
      <c r="AK74" s="36">
        <v>0</v>
      </c>
      <c r="AL74" s="36">
        <v>0</v>
      </c>
      <c r="AM74" s="36">
        <v>7.7146078420083624E-3</v>
      </c>
      <c r="AN74" s="36">
        <v>1.3123700696749858E-2</v>
      </c>
      <c r="AO74" s="36">
        <v>4.2031311690942118E-2</v>
      </c>
      <c r="AP74" s="36">
        <v>0.53458367299999998</v>
      </c>
      <c r="AQ74" s="36">
        <v>0.28785274700000002</v>
      </c>
      <c r="AR74" s="36">
        <v>0.82243642000000006</v>
      </c>
      <c r="AS74" s="36">
        <v>0</v>
      </c>
      <c r="AT74" s="36">
        <v>0</v>
      </c>
      <c r="AU74" s="36">
        <v>0</v>
      </c>
      <c r="AV74" s="36">
        <v>0</v>
      </c>
      <c r="AW74" s="36">
        <v>0</v>
      </c>
      <c r="AX74" s="36">
        <v>0</v>
      </c>
      <c r="AY74" s="36">
        <v>0</v>
      </c>
      <c r="AZ74" s="36">
        <v>0</v>
      </c>
      <c r="BA74" s="36">
        <v>0</v>
      </c>
      <c r="BB74" s="36">
        <v>2.7859791270000001</v>
      </c>
      <c r="BC74" s="36">
        <v>167.32925503800001</v>
      </c>
      <c r="BD74" s="36">
        <v>358.29737414900001</v>
      </c>
      <c r="BE74" s="36">
        <v>0.114806832</v>
      </c>
      <c r="BF74" s="36">
        <v>0.229613664</v>
      </c>
      <c r="BG74" s="36">
        <v>0.95154159199999999</v>
      </c>
      <c r="BH74" s="36">
        <v>9.8788458380000002</v>
      </c>
      <c r="BI74" s="36">
        <v>0</v>
      </c>
      <c r="BJ74" s="36">
        <v>0</v>
      </c>
      <c r="BK74" s="36">
        <v>0</v>
      </c>
      <c r="BL74" s="36">
        <v>0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>
        <v>4.9685762899999997</v>
      </c>
      <c r="E75" s="36">
        <v>30</v>
      </c>
      <c r="F75" s="36">
        <v>0</v>
      </c>
      <c r="G75" s="36">
        <v>0</v>
      </c>
      <c r="H75" s="36">
        <v>30</v>
      </c>
      <c r="I75" s="36">
        <v>0</v>
      </c>
      <c r="J75" s="36">
        <v>0</v>
      </c>
      <c r="K75" s="36">
        <v>0</v>
      </c>
      <c r="L75" s="36">
        <v>0</v>
      </c>
      <c r="M75" s="36">
        <v>0</v>
      </c>
      <c r="N75" s="36">
        <v>0</v>
      </c>
      <c r="O75" s="36">
        <v>3.9593007999999999E-2</v>
      </c>
      <c r="P75" s="36">
        <v>6.7881836000000001E-2</v>
      </c>
      <c r="Q75" s="36">
        <v>3.6885610999999999E-2</v>
      </c>
      <c r="R75" s="36">
        <v>2.7073969999999998E-3</v>
      </c>
      <c r="S75" s="36">
        <v>6.4350448000000005E-2</v>
      </c>
      <c r="T75" s="36">
        <v>3.5313879999999999E-3</v>
      </c>
      <c r="U75" s="36">
        <v>0</v>
      </c>
      <c r="V75" s="36">
        <v>0</v>
      </c>
      <c r="W75" s="36">
        <v>3.9593007999999999E-2</v>
      </c>
      <c r="X75" s="36">
        <v>6.7881836000000001E-2</v>
      </c>
      <c r="Y75" s="36">
        <v>0.107474844</v>
      </c>
      <c r="Z75" s="36">
        <v>0</v>
      </c>
      <c r="AA75" s="36">
        <v>0</v>
      </c>
      <c r="AB75" s="36">
        <v>0</v>
      </c>
      <c r="AC75" s="36">
        <v>0</v>
      </c>
      <c r="AD75" s="36">
        <v>0</v>
      </c>
      <c r="AE75" s="36">
        <v>0</v>
      </c>
      <c r="AF75" s="36">
        <v>0</v>
      </c>
      <c r="AG75" s="36">
        <v>0</v>
      </c>
      <c r="AH75" s="36">
        <v>0</v>
      </c>
      <c r="AI75" s="36">
        <v>0</v>
      </c>
      <c r="AJ75" s="36">
        <v>0</v>
      </c>
      <c r="AK75" s="36">
        <v>0</v>
      </c>
      <c r="AL75" s="36">
        <v>0</v>
      </c>
      <c r="AM75" s="36">
        <v>0</v>
      </c>
      <c r="AN75" s="36">
        <v>0</v>
      </c>
      <c r="AO75" s="36">
        <v>0</v>
      </c>
      <c r="AP75" s="36">
        <v>9.0892091999999994E-2</v>
      </c>
      <c r="AQ75" s="36">
        <v>4.8941895999999999E-2</v>
      </c>
      <c r="AR75" s="36">
        <v>0.13983398799999999</v>
      </c>
      <c r="AS75" s="36">
        <v>0</v>
      </c>
      <c r="AT75" s="36">
        <v>0</v>
      </c>
      <c r="AU75" s="36">
        <v>0</v>
      </c>
      <c r="AV75" s="36">
        <v>0</v>
      </c>
      <c r="AW75" s="36">
        <v>0</v>
      </c>
      <c r="AX75" s="36">
        <v>0</v>
      </c>
      <c r="AY75" s="36">
        <v>0</v>
      </c>
      <c r="AZ75" s="36">
        <v>0</v>
      </c>
      <c r="BA75" s="36">
        <v>0</v>
      </c>
      <c r="BB75" s="36">
        <v>1.815138886</v>
      </c>
      <c r="BC75" s="36">
        <v>158.41690339199999</v>
      </c>
      <c r="BD75" s="36">
        <v>403.11397797400002</v>
      </c>
      <c r="BE75" s="36">
        <v>7.4799678999999994E-2</v>
      </c>
      <c r="BF75" s="36">
        <v>0.14959935799999999</v>
      </c>
      <c r="BG75" s="36">
        <v>3.619847799</v>
      </c>
      <c r="BH75" s="36">
        <v>20.603155808</v>
      </c>
      <c r="BI75" s="36">
        <v>0</v>
      </c>
      <c r="BJ75" s="36">
        <v>0</v>
      </c>
      <c r="BK75" s="36">
        <v>0</v>
      </c>
      <c r="BL75" s="36">
        <v>0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>
        <v>4.387950762</v>
      </c>
      <c r="E76" s="36">
        <v>113</v>
      </c>
      <c r="F76" s="36">
        <v>0</v>
      </c>
      <c r="G76" s="36">
        <v>0</v>
      </c>
      <c r="H76" s="36">
        <v>113</v>
      </c>
      <c r="I76" s="36">
        <v>0</v>
      </c>
      <c r="J76" s="36">
        <v>0</v>
      </c>
      <c r="K76" s="36">
        <v>0</v>
      </c>
      <c r="L76" s="36">
        <v>0</v>
      </c>
      <c r="M76" s="36">
        <v>0</v>
      </c>
      <c r="N76" s="36">
        <v>0</v>
      </c>
      <c r="O76" s="36">
        <v>0</v>
      </c>
      <c r="P76" s="36">
        <v>0</v>
      </c>
      <c r="Q76" s="36">
        <v>0</v>
      </c>
      <c r="R76" s="36">
        <v>0</v>
      </c>
      <c r="S76" s="36">
        <v>0</v>
      </c>
      <c r="T76" s="36">
        <v>0</v>
      </c>
      <c r="U76" s="36">
        <v>0</v>
      </c>
      <c r="V76" s="36">
        <v>0</v>
      </c>
      <c r="W76" s="36">
        <v>0</v>
      </c>
      <c r="X76" s="36">
        <v>0</v>
      </c>
      <c r="Y76" s="36">
        <v>0</v>
      </c>
      <c r="Z76" s="36">
        <v>0</v>
      </c>
      <c r="AA76" s="36">
        <v>0</v>
      </c>
      <c r="AB76" s="36">
        <v>0</v>
      </c>
      <c r="AC76" s="36">
        <v>0</v>
      </c>
      <c r="AD76" s="36">
        <v>0</v>
      </c>
      <c r="AE76" s="36">
        <v>0</v>
      </c>
      <c r="AF76" s="36">
        <v>0</v>
      </c>
      <c r="AG76" s="36">
        <v>0</v>
      </c>
      <c r="AH76" s="36">
        <v>0</v>
      </c>
      <c r="AI76" s="36">
        <v>0</v>
      </c>
      <c r="AJ76" s="36">
        <v>0</v>
      </c>
      <c r="AK76" s="36">
        <v>0</v>
      </c>
      <c r="AL76" s="36">
        <v>0</v>
      </c>
      <c r="AM76" s="36">
        <v>0</v>
      </c>
      <c r="AN76" s="36">
        <v>0</v>
      </c>
      <c r="AO76" s="36">
        <v>0</v>
      </c>
      <c r="AP76" s="36">
        <v>0</v>
      </c>
      <c r="AQ76" s="36">
        <v>0</v>
      </c>
      <c r="AR76" s="36">
        <v>0</v>
      </c>
      <c r="AS76" s="36">
        <v>0</v>
      </c>
      <c r="AT76" s="36">
        <v>0</v>
      </c>
      <c r="AU76" s="36">
        <v>0</v>
      </c>
      <c r="AV76" s="36">
        <v>0</v>
      </c>
      <c r="AW76" s="36">
        <v>0</v>
      </c>
      <c r="AX76" s="36">
        <v>0</v>
      </c>
      <c r="AY76" s="36">
        <v>0</v>
      </c>
      <c r="AZ76" s="36">
        <v>0</v>
      </c>
      <c r="BA76" s="36">
        <v>0</v>
      </c>
      <c r="BB76" s="36">
        <v>0</v>
      </c>
      <c r="BC76" s="36">
        <v>0</v>
      </c>
      <c r="BD76" s="36">
        <v>0</v>
      </c>
      <c r="BE76" s="36">
        <v>0</v>
      </c>
      <c r="BF76" s="36">
        <v>0</v>
      </c>
      <c r="BG76" s="36">
        <v>0</v>
      </c>
      <c r="BH76" s="36">
        <v>0</v>
      </c>
      <c r="BI76" s="36">
        <v>0</v>
      </c>
      <c r="BJ76" s="36">
        <v>0</v>
      </c>
      <c r="BK76" s="36">
        <v>0</v>
      </c>
      <c r="BL76" s="36">
        <v>0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>
        <v>4.5667072280000003</v>
      </c>
      <c r="E77" s="36">
        <v>64</v>
      </c>
      <c r="F77" s="36">
        <v>0</v>
      </c>
      <c r="G77" s="36">
        <v>1</v>
      </c>
      <c r="H77" s="36">
        <v>63</v>
      </c>
      <c r="I77" s="36">
        <v>0</v>
      </c>
      <c r="J77" s="36">
        <v>0</v>
      </c>
      <c r="K77" s="36">
        <v>0</v>
      </c>
      <c r="L77" s="36">
        <v>0</v>
      </c>
      <c r="M77" s="36">
        <v>0</v>
      </c>
      <c r="N77" s="36">
        <v>0</v>
      </c>
      <c r="O77" s="36">
        <v>0</v>
      </c>
      <c r="P77" s="36">
        <v>0</v>
      </c>
      <c r="Q77" s="36">
        <v>0</v>
      </c>
      <c r="R77" s="36">
        <v>0</v>
      </c>
      <c r="S77" s="36">
        <v>0</v>
      </c>
      <c r="T77" s="36">
        <v>0</v>
      </c>
      <c r="U77" s="36">
        <v>0.123</v>
      </c>
      <c r="V77" s="36">
        <v>0.29519999999999996</v>
      </c>
      <c r="W77" s="36">
        <v>0.123</v>
      </c>
      <c r="X77" s="36">
        <v>0.29519999999999996</v>
      </c>
      <c r="Y77" s="36">
        <v>0.41819999999999996</v>
      </c>
      <c r="Z77" s="36">
        <v>0</v>
      </c>
      <c r="AA77" s="36">
        <v>0</v>
      </c>
      <c r="AB77" s="36">
        <v>0</v>
      </c>
      <c r="AC77" s="36">
        <v>0</v>
      </c>
      <c r="AD77" s="36">
        <v>0</v>
      </c>
      <c r="AE77" s="36">
        <v>0</v>
      </c>
      <c r="AF77" s="36">
        <v>0</v>
      </c>
      <c r="AG77" s="36">
        <v>8.7705512390435433E-3</v>
      </c>
      <c r="AH77" s="36">
        <v>1.4920018199752236E-2</v>
      </c>
      <c r="AI77" s="36">
        <v>4.7784382612719993E-2</v>
      </c>
      <c r="AJ77" s="36">
        <v>0</v>
      </c>
      <c r="AK77" s="36">
        <v>0</v>
      </c>
      <c r="AL77" s="36">
        <v>0</v>
      </c>
      <c r="AM77" s="36">
        <v>8.7705512390435433E-3</v>
      </c>
      <c r="AN77" s="36">
        <v>1.4920018199752236E-2</v>
      </c>
      <c r="AO77" s="36">
        <v>4.7784382612719993E-2</v>
      </c>
      <c r="AP77" s="36">
        <v>0.28044313500000001</v>
      </c>
      <c r="AQ77" s="36">
        <v>0.151007842</v>
      </c>
      <c r="AR77" s="36">
        <v>0.43145097700000001</v>
      </c>
      <c r="AS77" s="36">
        <v>0</v>
      </c>
      <c r="AT77" s="36">
        <v>0</v>
      </c>
      <c r="AU77" s="36">
        <v>0</v>
      </c>
      <c r="AV77" s="36">
        <v>0</v>
      </c>
      <c r="AW77" s="36">
        <v>0</v>
      </c>
      <c r="AX77" s="36">
        <v>0</v>
      </c>
      <c r="AY77" s="36">
        <v>0</v>
      </c>
      <c r="AZ77" s="36">
        <v>0</v>
      </c>
      <c r="BA77" s="36">
        <v>0</v>
      </c>
      <c r="BB77" s="36">
        <v>0</v>
      </c>
      <c r="BC77" s="36">
        <v>0</v>
      </c>
      <c r="BD77" s="36">
        <v>0</v>
      </c>
      <c r="BE77" s="36">
        <v>0</v>
      </c>
      <c r="BF77" s="36">
        <v>0</v>
      </c>
      <c r="BG77" s="36">
        <v>4.5902442000000002E-2</v>
      </c>
      <c r="BH77" s="36">
        <v>0.47695918399999998</v>
      </c>
      <c r="BI77" s="36">
        <v>0</v>
      </c>
      <c r="BJ77" s="36">
        <v>0</v>
      </c>
      <c r="BK77" s="36">
        <v>0</v>
      </c>
      <c r="BL77" s="36">
        <v>0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>
        <v>4.7445147070000004</v>
      </c>
      <c r="E78" s="36">
        <v>11</v>
      </c>
      <c r="F78" s="36">
        <v>0</v>
      </c>
      <c r="G78" s="36">
        <v>0</v>
      </c>
      <c r="H78" s="36">
        <v>11</v>
      </c>
      <c r="I78" s="36">
        <v>0</v>
      </c>
      <c r="J78" s="36">
        <v>0</v>
      </c>
      <c r="K78" s="36">
        <v>0</v>
      </c>
      <c r="L78" s="36">
        <v>0</v>
      </c>
      <c r="M78" s="36">
        <v>0</v>
      </c>
      <c r="N78" s="36">
        <v>0</v>
      </c>
      <c r="O78" s="36">
        <v>0</v>
      </c>
      <c r="P78" s="36">
        <v>0</v>
      </c>
      <c r="Q78" s="36">
        <v>0</v>
      </c>
      <c r="R78" s="36">
        <v>0</v>
      </c>
      <c r="S78" s="36">
        <v>0</v>
      </c>
      <c r="T78" s="36">
        <v>0</v>
      </c>
      <c r="U78" s="36">
        <v>0</v>
      </c>
      <c r="V78" s="36">
        <v>0</v>
      </c>
      <c r="W78" s="36">
        <v>0</v>
      </c>
      <c r="X78" s="36">
        <v>0</v>
      </c>
      <c r="Y78" s="36">
        <v>0</v>
      </c>
      <c r="Z78" s="36">
        <v>0</v>
      </c>
      <c r="AA78" s="36">
        <v>0</v>
      </c>
      <c r="AB78" s="36">
        <v>0</v>
      </c>
      <c r="AC78" s="36">
        <v>0</v>
      </c>
      <c r="AD78" s="36">
        <v>0</v>
      </c>
      <c r="AE78" s="36">
        <v>0</v>
      </c>
      <c r="AF78" s="36">
        <v>0</v>
      </c>
      <c r="AG78" s="36">
        <v>0</v>
      </c>
      <c r="AH78" s="36">
        <v>0</v>
      </c>
      <c r="AI78" s="36">
        <v>0</v>
      </c>
      <c r="AJ78" s="36">
        <v>0</v>
      </c>
      <c r="AK78" s="36">
        <v>0</v>
      </c>
      <c r="AL78" s="36">
        <v>0</v>
      </c>
      <c r="AM78" s="36">
        <v>0</v>
      </c>
      <c r="AN78" s="36">
        <v>0</v>
      </c>
      <c r="AO78" s="36">
        <v>0</v>
      </c>
      <c r="AP78" s="36">
        <v>0</v>
      </c>
      <c r="AQ78" s="36">
        <v>0</v>
      </c>
      <c r="AR78" s="36">
        <v>0</v>
      </c>
      <c r="AS78" s="36">
        <v>0</v>
      </c>
      <c r="AT78" s="36">
        <v>0</v>
      </c>
      <c r="AU78" s="36">
        <v>0</v>
      </c>
      <c r="AV78" s="36">
        <v>0</v>
      </c>
      <c r="AW78" s="36">
        <v>0</v>
      </c>
      <c r="AX78" s="36">
        <v>0</v>
      </c>
      <c r="AY78" s="36">
        <v>0</v>
      </c>
      <c r="AZ78" s="36">
        <v>0</v>
      </c>
      <c r="BA78" s="36">
        <v>0</v>
      </c>
      <c r="BB78" s="36">
        <v>0.16429606099999999</v>
      </c>
      <c r="BC78" s="36">
        <v>7.4014387680000002</v>
      </c>
      <c r="BD78" s="36">
        <v>18.330183350999999</v>
      </c>
      <c r="BE78" s="36">
        <v>6.7704419999999998E-3</v>
      </c>
      <c r="BF78" s="36">
        <v>1.3540884E-2</v>
      </c>
      <c r="BG78" s="36">
        <v>0.26649356299999999</v>
      </c>
      <c r="BH78" s="36">
        <v>3.435294957</v>
      </c>
      <c r="BI78" s="36">
        <v>0</v>
      </c>
      <c r="BJ78" s="36">
        <v>0</v>
      </c>
      <c r="BK78" s="36">
        <v>0</v>
      </c>
      <c r="BL78" s="36">
        <v>0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>
        <v>4.750167223</v>
      </c>
      <c r="E79" s="36">
        <v>14</v>
      </c>
      <c r="F79" s="36">
        <v>0</v>
      </c>
      <c r="G79" s="36">
        <v>0</v>
      </c>
      <c r="H79" s="36">
        <v>14</v>
      </c>
      <c r="I79" s="36">
        <v>0</v>
      </c>
      <c r="J79" s="36">
        <v>0</v>
      </c>
      <c r="K79" s="36">
        <v>0</v>
      </c>
      <c r="L79" s="36">
        <v>0</v>
      </c>
      <c r="M79" s="36">
        <v>0</v>
      </c>
      <c r="N79" s="36">
        <v>0</v>
      </c>
      <c r="O79" s="36">
        <v>0</v>
      </c>
      <c r="P79" s="36">
        <v>0</v>
      </c>
      <c r="Q79" s="36">
        <v>0</v>
      </c>
      <c r="R79" s="36">
        <v>0</v>
      </c>
      <c r="S79" s="36">
        <v>0</v>
      </c>
      <c r="T79" s="36">
        <v>0</v>
      </c>
      <c r="U79" s="36">
        <v>0</v>
      </c>
      <c r="V79" s="36">
        <v>0</v>
      </c>
      <c r="W79" s="36">
        <v>0</v>
      </c>
      <c r="X79" s="36">
        <v>0</v>
      </c>
      <c r="Y79" s="36">
        <v>0</v>
      </c>
      <c r="Z79" s="36">
        <v>0</v>
      </c>
      <c r="AA79" s="36">
        <v>0</v>
      </c>
      <c r="AB79" s="36">
        <v>0</v>
      </c>
      <c r="AC79" s="36">
        <v>0</v>
      </c>
      <c r="AD79" s="36">
        <v>0</v>
      </c>
      <c r="AE79" s="36">
        <v>0</v>
      </c>
      <c r="AF79" s="36">
        <v>0</v>
      </c>
      <c r="AG79" s="36">
        <v>0</v>
      </c>
      <c r="AH79" s="36">
        <v>0</v>
      </c>
      <c r="AI79" s="36">
        <v>0</v>
      </c>
      <c r="AJ79" s="36">
        <v>0</v>
      </c>
      <c r="AK79" s="36">
        <v>0</v>
      </c>
      <c r="AL79" s="36">
        <v>0</v>
      </c>
      <c r="AM79" s="36">
        <v>0</v>
      </c>
      <c r="AN79" s="36">
        <v>0</v>
      </c>
      <c r="AO79" s="36">
        <v>0</v>
      </c>
      <c r="AP79" s="36">
        <v>0</v>
      </c>
      <c r="AQ79" s="36">
        <v>0</v>
      </c>
      <c r="AR79" s="36">
        <v>0</v>
      </c>
      <c r="AS79" s="36">
        <v>0</v>
      </c>
      <c r="AT79" s="36">
        <v>0</v>
      </c>
      <c r="AU79" s="36">
        <v>0</v>
      </c>
      <c r="AV79" s="36">
        <v>0</v>
      </c>
      <c r="AW79" s="36">
        <v>0</v>
      </c>
      <c r="AX79" s="36">
        <v>0</v>
      </c>
      <c r="AY79" s="36">
        <v>0</v>
      </c>
      <c r="AZ79" s="36">
        <v>0</v>
      </c>
      <c r="BA79" s="36">
        <v>0</v>
      </c>
      <c r="BB79" s="36">
        <v>2.4381166999999999E-2</v>
      </c>
      <c r="BC79" s="36">
        <v>2.4442431529999999</v>
      </c>
      <c r="BD79" s="36">
        <v>5.4593735470000002</v>
      </c>
      <c r="BE79" s="36">
        <v>1.0047179999999999E-3</v>
      </c>
      <c r="BF79" s="36">
        <v>2.0094359999999999E-3</v>
      </c>
      <c r="BG79" s="36">
        <v>0.34893044600000001</v>
      </c>
      <c r="BH79" s="36">
        <v>0.50658959299999995</v>
      </c>
      <c r="BI79" s="36">
        <v>0</v>
      </c>
      <c r="BJ79" s="36">
        <v>0</v>
      </c>
      <c r="BK79" s="36">
        <v>0</v>
      </c>
      <c r="BL79" s="36">
        <v>0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>
        <v>4.9591180909999997</v>
      </c>
      <c r="E80" s="36">
        <v>11</v>
      </c>
      <c r="F80" s="36">
        <v>0</v>
      </c>
      <c r="G80" s="36">
        <v>1</v>
      </c>
      <c r="H80" s="36">
        <v>10</v>
      </c>
      <c r="I80" s="36">
        <v>0</v>
      </c>
      <c r="J80" s="36">
        <v>0</v>
      </c>
      <c r="K80" s="36">
        <v>0</v>
      </c>
      <c r="L80" s="36">
        <v>0</v>
      </c>
      <c r="M80" s="36">
        <v>0</v>
      </c>
      <c r="N80" s="36">
        <v>0</v>
      </c>
      <c r="O80" s="36">
        <v>3.003435E-3</v>
      </c>
      <c r="P80" s="36">
        <v>4.924164E-3</v>
      </c>
      <c r="Q80" s="36">
        <v>2.6797990000000001E-3</v>
      </c>
      <c r="R80" s="36">
        <v>3.2363599999999998E-4</v>
      </c>
      <c r="S80" s="36">
        <v>4.5020299999999997E-3</v>
      </c>
      <c r="T80" s="36">
        <v>4.2213400000000001E-4</v>
      </c>
      <c r="U80" s="36">
        <v>1.4999999999999999E-2</v>
      </c>
      <c r="V80" s="36">
        <v>3.5999999999999997E-2</v>
      </c>
      <c r="W80" s="36">
        <v>1.8003434999999998E-2</v>
      </c>
      <c r="X80" s="36">
        <v>4.0924163999999999E-2</v>
      </c>
      <c r="Y80" s="36">
        <v>5.8927598999999997E-2</v>
      </c>
      <c r="Z80" s="36">
        <v>0</v>
      </c>
      <c r="AA80" s="36">
        <v>0</v>
      </c>
      <c r="AB80" s="36">
        <v>0</v>
      </c>
      <c r="AC80" s="36">
        <v>0</v>
      </c>
      <c r="AD80" s="36">
        <v>0</v>
      </c>
      <c r="AE80" s="36">
        <v>0</v>
      </c>
      <c r="AF80" s="36">
        <v>0</v>
      </c>
      <c r="AG80" s="36">
        <v>1.1992282540983026E-3</v>
      </c>
      <c r="AH80" s="36">
        <v>2.0400664552476873E-3</v>
      </c>
      <c r="AI80" s="36">
        <v>6.5337263499148897E-3</v>
      </c>
      <c r="AJ80" s="36">
        <v>0</v>
      </c>
      <c r="AK80" s="36">
        <v>0</v>
      </c>
      <c r="AL80" s="36">
        <v>0</v>
      </c>
      <c r="AM80" s="36">
        <v>1.1992282540983026E-3</v>
      </c>
      <c r="AN80" s="36">
        <v>2.0400664552476873E-3</v>
      </c>
      <c r="AO80" s="36">
        <v>6.5337263499148897E-3</v>
      </c>
      <c r="AP80" s="36">
        <v>6.4428541000000006E-2</v>
      </c>
      <c r="AQ80" s="36">
        <v>3.4692291E-2</v>
      </c>
      <c r="AR80" s="36">
        <v>9.9120832000000006E-2</v>
      </c>
      <c r="AS80" s="36">
        <v>0</v>
      </c>
      <c r="AT80" s="36">
        <v>0</v>
      </c>
      <c r="AU80" s="36">
        <v>0</v>
      </c>
      <c r="AV80" s="36">
        <v>0</v>
      </c>
      <c r="AW80" s="36">
        <v>0</v>
      </c>
      <c r="AX80" s="36">
        <v>0</v>
      </c>
      <c r="AY80" s="36">
        <v>0</v>
      </c>
      <c r="AZ80" s="36">
        <v>0</v>
      </c>
      <c r="BA80" s="36">
        <v>0</v>
      </c>
      <c r="BB80" s="36">
        <v>0.28188412299999999</v>
      </c>
      <c r="BC80" s="36">
        <v>7.2041595809999999</v>
      </c>
      <c r="BD80" s="36">
        <v>18.105976526999999</v>
      </c>
      <c r="BE80" s="36">
        <v>1.1616102999999999E-2</v>
      </c>
      <c r="BF80" s="36">
        <v>2.3232207000000001E-2</v>
      </c>
      <c r="BG80" s="36">
        <v>0.78048854400000001</v>
      </c>
      <c r="BH80" s="36">
        <v>5.2128795959999996</v>
      </c>
      <c r="BI80" s="36">
        <v>0</v>
      </c>
      <c r="BJ80" s="36">
        <v>0</v>
      </c>
      <c r="BK80" s="36">
        <v>0</v>
      </c>
      <c r="BL80" s="36">
        <v>0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>
        <v>4.6988380310000002</v>
      </c>
      <c r="E81" s="36">
        <v>11</v>
      </c>
      <c r="F81" s="36">
        <v>0</v>
      </c>
      <c r="G81" s="36">
        <v>0</v>
      </c>
      <c r="H81" s="36">
        <v>11</v>
      </c>
      <c r="I81" s="36">
        <v>0</v>
      </c>
      <c r="J81" s="36">
        <v>0</v>
      </c>
      <c r="K81" s="36">
        <v>0</v>
      </c>
      <c r="L81" s="36">
        <v>0</v>
      </c>
      <c r="M81" s="36">
        <v>0</v>
      </c>
      <c r="N81" s="36">
        <v>0</v>
      </c>
      <c r="O81" s="36">
        <v>0</v>
      </c>
      <c r="P81" s="36">
        <v>0</v>
      </c>
      <c r="Q81" s="36">
        <v>0</v>
      </c>
      <c r="R81" s="36">
        <v>0</v>
      </c>
      <c r="S81" s="36">
        <v>0</v>
      </c>
      <c r="T81" s="36">
        <v>0</v>
      </c>
      <c r="U81" s="36">
        <v>0</v>
      </c>
      <c r="V81" s="36">
        <v>0</v>
      </c>
      <c r="W81" s="36">
        <v>0</v>
      </c>
      <c r="X81" s="36">
        <v>0</v>
      </c>
      <c r="Y81" s="36">
        <v>0</v>
      </c>
      <c r="Z81" s="36">
        <v>0</v>
      </c>
      <c r="AA81" s="36">
        <v>0</v>
      </c>
      <c r="AB81" s="36">
        <v>0</v>
      </c>
      <c r="AC81" s="36">
        <v>0</v>
      </c>
      <c r="AD81" s="36">
        <v>0</v>
      </c>
      <c r="AE81" s="36">
        <v>0</v>
      </c>
      <c r="AF81" s="36">
        <v>0</v>
      </c>
      <c r="AG81" s="36">
        <v>0</v>
      </c>
      <c r="AH81" s="36">
        <v>0</v>
      </c>
      <c r="AI81" s="36">
        <v>0</v>
      </c>
      <c r="AJ81" s="36">
        <v>0</v>
      </c>
      <c r="AK81" s="36">
        <v>0</v>
      </c>
      <c r="AL81" s="36">
        <v>0</v>
      </c>
      <c r="AM81" s="36">
        <v>0</v>
      </c>
      <c r="AN81" s="36">
        <v>0</v>
      </c>
      <c r="AO81" s="36">
        <v>0</v>
      </c>
      <c r="AP81" s="36">
        <v>0</v>
      </c>
      <c r="AQ81" s="36">
        <v>0</v>
      </c>
      <c r="AR81" s="36">
        <v>0</v>
      </c>
      <c r="AS81" s="36">
        <v>0</v>
      </c>
      <c r="AT81" s="36">
        <v>0</v>
      </c>
      <c r="AU81" s="36">
        <v>0</v>
      </c>
      <c r="AV81" s="36">
        <v>0</v>
      </c>
      <c r="AW81" s="36">
        <v>0</v>
      </c>
      <c r="AX81" s="36">
        <v>0</v>
      </c>
      <c r="AY81" s="36">
        <v>0</v>
      </c>
      <c r="AZ81" s="36">
        <v>0</v>
      </c>
      <c r="BA81" s="36">
        <v>0</v>
      </c>
      <c r="BB81" s="36">
        <v>0</v>
      </c>
      <c r="BC81" s="36">
        <v>0</v>
      </c>
      <c r="BD81" s="36">
        <v>0</v>
      </c>
      <c r="BE81" s="36">
        <v>0</v>
      </c>
      <c r="BF81" s="36">
        <v>0</v>
      </c>
      <c r="BG81" s="36">
        <v>0.59991165300000004</v>
      </c>
      <c r="BH81" s="36">
        <v>2.7612001020000001</v>
      </c>
      <c r="BI81" s="36">
        <v>0</v>
      </c>
      <c r="BJ81" s="36">
        <v>0</v>
      </c>
      <c r="BK81" s="36">
        <v>0</v>
      </c>
      <c r="BL81" s="36">
        <v>0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>
        <v>5.2718566879999997</v>
      </c>
      <c r="E82" s="36">
        <v>36</v>
      </c>
      <c r="F82" s="36">
        <v>0</v>
      </c>
      <c r="G82" s="36">
        <v>7</v>
      </c>
      <c r="H82" s="36">
        <v>29</v>
      </c>
      <c r="I82" s="36">
        <v>4.573196991301652E-5</v>
      </c>
      <c r="J82" s="36">
        <v>8.8499355902331919E-2</v>
      </c>
      <c r="K82" s="36">
        <v>4.573196991301652E-5</v>
      </c>
      <c r="L82" s="36">
        <v>0</v>
      </c>
      <c r="M82" s="36">
        <v>8.2900878722443061E-3</v>
      </c>
      <c r="N82" s="36">
        <v>8.0255000000000631E-2</v>
      </c>
      <c r="O82" s="36">
        <v>5.2209009000000001E-2</v>
      </c>
      <c r="P82" s="36">
        <v>9.0616367000000003E-2</v>
      </c>
      <c r="Q82" s="36">
        <v>4.9165003999999998E-2</v>
      </c>
      <c r="R82" s="36">
        <v>3.0440049999999998E-3</v>
      </c>
      <c r="S82" s="36">
        <v>8.6645925999999998E-2</v>
      </c>
      <c r="T82" s="36">
        <v>3.9704409999999999E-3</v>
      </c>
      <c r="U82" s="36">
        <v>9.0000000000000011E-2</v>
      </c>
      <c r="V82" s="36">
        <v>0.21360000000000001</v>
      </c>
      <c r="W82" s="36">
        <v>0.14225474096991303</v>
      </c>
      <c r="X82" s="36">
        <v>0.39271572290233192</v>
      </c>
      <c r="Y82" s="36">
        <v>0.53497046387224501</v>
      </c>
      <c r="Z82" s="36">
        <v>2.3643827520561463E-6</v>
      </c>
      <c r="AA82" s="36">
        <v>5.0597790894001526E-7</v>
      </c>
      <c r="AB82" s="36">
        <v>5.0597800000000003E-7</v>
      </c>
      <c r="AC82" s="36">
        <v>2.7072792024181749E-7</v>
      </c>
      <c r="AD82" s="36">
        <v>5.2879609109242917E-4</v>
      </c>
      <c r="AE82" s="36">
        <v>4.7591648198318627E-3</v>
      </c>
      <c r="AF82" s="36">
        <v>5.2879609109242921E-3</v>
      </c>
      <c r="AG82" s="36">
        <v>6.8680879987870775E-3</v>
      </c>
      <c r="AH82" s="36">
        <v>1.1683643951959626E-2</v>
      </c>
      <c r="AI82" s="36">
        <v>3.7419238062357182E-2</v>
      </c>
      <c r="AJ82" s="36">
        <v>1.9834994218500073E-8</v>
      </c>
      <c r="AK82" s="36">
        <v>2.3969449562062465E-8</v>
      </c>
      <c r="AL82" s="36">
        <v>5.9949543971347302E-8</v>
      </c>
      <c r="AM82" s="36">
        <v>6.8683785617015373E-3</v>
      </c>
      <c r="AN82" s="36">
        <v>1.2212464012501617E-2</v>
      </c>
      <c r="AO82" s="36">
        <v>4.2178462831733016E-2</v>
      </c>
      <c r="AP82" s="36">
        <v>13.997259685</v>
      </c>
      <c r="AQ82" s="36">
        <v>7.5369859840000002</v>
      </c>
      <c r="AR82" s="36">
        <v>21.534245669000001</v>
      </c>
      <c r="AS82" s="36">
        <v>0.54813592</v>
      </c>
      <c r="AT82" s="36">
        <v>12.596455684</v>
      </c>
      <c r="AU82" s="36">
        <v>30.868686410999999</v>
      </c>
      <c r="AV82" s="36">
        <v>8.8101801099999992</v>
      </c>
      <c r="AW82" s="36">
        <v>21.590095965</v>
      </c>
      <c r="AX82" s="36">
        <v>8.2272517199999999</v>
      </c>
      <c r="AY82" s="36">
        <v>20.161580347000001</v>
      </c>
      <c r="AZ82" s="36">
        <v>6.1938269999999998E-3</v>
      </c>
      <c r="BA82" s="36">
        <v>1.2387654E-2</v>
      </c>
      <c r="BB82" s="36">
        <v>0.68755455600000004</v>
      </c>
      <c r="BC82" s="36">
        <v>46.706482383999997</v>
      </c>
      <c r="BD82" s="36">
        <v>114.458209052</v>
      </c>
      <c r="BE82" s="36">
        <v>2.8333292E-2</v>
      </c>
      <c r="BF82" s="36">
        <v>5.6666583999999999E-2</v>
      </c>
      <c r="BG82" s="36">
        <v>3.29172346</v>
      </c>
      <c r="BH82" s="36">
        <v>11.84376971</v>
      </c>
      <c r="BI82" s="36">
        <v>0</v>
      </c>
      <c r="BJ82" s="36">
        <v>0</v>
      </c>
      <c r="BK82" s="36">
        <v>0</v>
      </c>
      <c r="BL82" s="36">
        <v>0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>
        <v>5.9568977729999997</v>
      </c>
      <c r="E83" s="36">
        <v>45</v>
      </c>
      <c r="F83" s="36">
        <v>0</v>
      </c>
      <c r="G83" s="36">
        <v>8</v>
      </c>
      <c r="H83" s="36">
        <v>37</v>
      </c>
      <c r="I83" s="36">
        <v>1.0467018391465763</v>
      </c>
      <c r="J83" s="36">
        <v>10.760906413401864</v>
      </c>
      <c r="K83" s="36">
        <v>4.3063339143220386E-2</v>
      </c>
      <c r="L83" s="36">
        <v>1.0036385000033559</v>
      </c>
      <c r="M83" s="36">
        <v>1.6817022525394272</v>
      </c>
      <c r="N83" s="36">
        <v>10.125906000009014</v>
      </c>
      <c r="O83" s="36">
        <v>0.14556992700000002</v>
      </c>
      <c r="P83" s="36">
        <v>0.24041901300000001</v>
      </c>
      <c r="Q83" s="36">
        <v>0.13503406600000001</v>
      </c>
      <c r="R83" s="36">
        <v>1.0535861000000001E-2</v>
      </c>
      <c r="S83" s="36">
        <v>0.22667658600000001</v>
      </c>
      <c r="T83" s="36">
        <v>1.3742427000000002E-2</v>
      </c>
      <c r="U83" s="36">
        <v>0.2046</v>
      </c>
      <c r="V83" s="36">
        <v>0.48360000000000003</v>
      </c>
      <c r="W83" s="36">
        <v>1.3968717661465764</v>
      </c>
      <c r="X83" s="36">
        <v>11.484925426401865</v>
      </c>
      <c r="Y83" s="36">
        <v>12.881797192548442</v>
      </c>
      <c r="Z83" s="36">
        <v>5.5950090017980875E-3</v>
      </c>
      <c r="AA83" s="36">
        <v>2.6241406500066614E-3</v>
      </c>
      <c r="AB83" s="36">
        <v>2.624141E-3</v>
      </c>
      <c r="AC83" s="36">
        <v>1.0328402068982218E-2</v>
      </c>
      <c r="AD83" s="36">
        <v>9.3016567521433863E-2</v>
      </c>
      <c r="AE83" s="36">
        <v>0.83714910769290474</v>
      </c>
      <c r="AF83" s="36">
        <v>0.93016567521433879</v>
      </c>
      <c r="AG83" s="36">
        <v>1.4825735000974694E-2</v>
      </c>
      <c r="AH83" s="36">
        <v>2.5220790576370746E-2</v>
      </c>
      <c r="AI83" s="36">
        <v>8.0774694143241454E-2</v>
      </c>
      <c r="AJ83" s="36">
        <v>1.0286973260542596E-4</v>
      </c>
      <c r="AK83" s="36">
        <v>1.2431215456648346E-4</v>
      </c>
      <c r="AL83" s="36">
        <v>3.109148150048328E-4</v>
      </c>
      <c r="AM83" s="36">
        <v>2.5257006802562338E-2</v>
      </c>
      <c r="AN83" s="36">
        <v>0.1183616702523711</v>
      </c>
      <c r="AO83" s="36">
        <v>0.91823471665115097</v>
      </c>
      <c r="AP83" s="36">
        <v>398.186704421</v>
      </c>
      <c r="AQ83" s="36">
        <v>214.40822545699999</v>
      </c>
      <c r="AR83" s="36">
        <v>612.59492987800002</v>
      </c>
      <c r="AS83" s="36">
        <v>14.756142430000001</v>
      </c>
      <c r="AT83" s="36">
        <v>1454.837173803</v>
      </c>
      <c r="AU83" s="36">
        <v>3364.8790428379998</v>
      </c>
      <c r="AV83" s="36">
        <v>823.24201654599995</v>
      </c>
      <c r="AW83" s="36">
        <v>1904.068619183</v>
      </c>
      <c r="AX83" s="36">
        <v>790.310790967</v>
      </c>
      <c r="AY83" s="36">
        <v>1827.9023011930001</v>
      </c>
      <c r="AZ83" s="36">
        <v>0.113099846</v>
      </c>
      <c r="BA83" s="36">
        <v>0.22619969300000001</v>
      </c>
      <c r="BB83" s="36">
        <v>2.35025247</v>
      </c>
      <c r="BC83" s="36">
        <v>170.65165899600001</v>
      </c>
      <c r="BD83" s="36">
        <v>394.698596737</v>
      </c>
      <c r="BE83" s="36">
        <v>9.6851063000000001E-2</v>
      </c>
      <c r="BF83" s="36">
        <v>0.193702126</v>
      </c>
      <c r="BG83" s="36">
        <v>12.090538090000001</v>
      </c>
      <c r="BH83" s="36">
        <v>27.626726908999998</v>
      </c>
      <c r="BI83" s="36">
        <v>0.03</v>
      </c>
      <c r="BJ83" s="36">
        <v>0.03</v>
      </c>
      <c r="BK83" s="36">
        <v>0.27</v>
      </c>
      <c r="BL83" s="36">
        <v>0.27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>
        <v>6.7624866240000001</v>
      </c>
      <c r="E84" s="36">
        <v>14</v>
      </c>
      <c r="F84" s="36">
        <v>9</v>
      </c>
      <c r="G84" s="36">
        <v>4</v>
      </c>
      <c r="H84" s="36">
        <v>1</v>
      </c>
      <c r="I84" s="36">
        <v>198.48554139795786</v>
      </c>
      <c r="J84" s="36">
        <v>459.41390616757849</v>
      </c>
      <c r="K84" s="36">
        <v>142.55760489797109</v>
      </c>
      <c r="L84" s="36">
        <v>55.927936499986771</v>
      </c>
      <c r="M84" s="36">
        <v>497.80396606553592</v>
      </c>
      <c r="N84" s="36">
        <v>160.09548150000043</v>
      </c>
      <c r="O84" s="36">
        <v>1.985442529</v>
      </c>
      <c r="P84" s="36">
        <v>3.2570208959999998</v>
      </c>
      <c r="Q84" s="36">
        <v>1.870432031</v>
      </c>
      <c r="R84" s="36">
        <v>0.115010498</v>
      </c>
      <c r="S84" s="36">
        <v>3.1070072019999997</v>
      </c>
      <c r="T84" s="36">
        <v>0.150013694</v>
      </c>
      <c r="U84" s="36">
        <v>3.8886999999999996</v>
      </c>
      <c r="V84" s="36">
        <v>9.1708999999999978</v>
      </c>
      <c r="W84" s="36">
        <v>204.35968392695787</v>
      </c>
      <c r="X84" s="36">
        <v>471.84182706357848</v>
      </c>
      <c r="Y84" s="36">
        <v>676.20151099053635</v>
      </c>
      <c r="Z84" s="36">
        <v>0.34941065160087859</v>
      </c>
      <c r="AA84" s="36">
        <v>0.1698821455650607</v>
      </c>
      <c r="AB84" s="36">
        <v>0.16988214600000001</v>
      </c>
      <c r="AC84" s="36">
        <v>1.3560918500334578</v>
      </c>
      <c r="AD84" s="36">
        <v>3.400011234190174</v>
      </c>
      <c r="AE84" s="36">
        <v>38.781024255620977</v>
      </c>
      <c r="AF84" s="36">
        <v>42.181035489811158</v>
      </c>
      <c r="AG84" s="36">
        <v>0.26356642354110943</v>
      </c>
      <c r="AH84" s="36">
        <v>0.44836586993200223</v>
      </c>
      <c r="AI84" s="36">
        <v>1.4359825834308717</v>
      </c>
      <c r="AJ84" s="36">
        <v>6.6596051269106685E-3</v>
      </c>
      <c r="AK84" s="36">
        <v>8.0477442300691572E-3</v>
      </c>
      <c r="AL84" s="36">
        <v>2.0128063239061463E-2</v>
      </c>
      <c r="AM84" s="36">
        <v>1.626317878701478</v>
      </c>
      <c r="AN84" s="36">
        <v>3.8564248483522454</v>
      </c>
      <c r="AO84" s="36">
        <v>40.237134902290911</v>
      </c>
      <c r="AP84" s="36">
        <v>1205.865129437</v>
      </c>
      <c r="AQ84" s="36">
        <v>649.31199277400003</v>
      </c>
      <c r="AR84" s="36">
        <v>1855.1771222110001</v>
      </c>
      <c r="AS84" s="36">
        <v>197.69718739699999</v>
      </c>
      <c r="AT84" s="36">
        <v>2908.9000853010002</v>
      </c>
      <c r="AU84" s="36">
        <v>6100.4960944109998</v>
      </c>
      <c r="AV84" s="36">
        <v>2566.424753842</v>
      </c>
      <c r="AW84" s="36">
        <v>5382.262617587</v>
      </c>
      <c r="AX84" s="36">
        <v>2555.0853350729999</v>
      </c>
      <c r="AY84" s="36">
        <v>5358.4817801959998</v>
      </c>
      <c r="AZ84" s="36">
        <v>6.8797469700000002</v>
      </c>
      <c r="BA84" s="36">
        <v>13.75949394</v>
      </c>
      <c r="BB84" s="36">
        <v>6.1634877980000002</v>
      </c>
      <c r="BC84" s="36">
        <v>346.31717225800003</v>
      </c>
      <c r="BD84" s="36">
        <v>726.29052041600005</v>
      </c>
      <c r="BE84" s="36">
        <v>0.25398988099999997</v>
      </c>
      <c r="BF84" s="36">
        <v>0.50797976300000003</v>
      </c>
      <c r="BG84" s="36">
        <v>16.921065478999999</v>
      </c>
      <c r="BH84" s="36">
        <v>34.127539485</v>
      </c>
      <c r="BI84" s="36">
        <v>1.5600000000000005</v>
      </c>
      <c r="BJ84" s="36">
        <v>2.2800000000000002</v>
      </c>
      <c r="BK84" s="36">
        <v>2.7600000000000016</v>
      </c>
      <c r="BL84" s="36">
        <v>3.74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>
        <v>5.1405443890000004</v>
      </c>
      <c r="E85" s="36">
        <v>87</v>
      </c>
      <c r="F85" s="36">
        <v>1</v>
      </c>
      <c r="G85" s="36">
        <v>2</v>
      </c>
      <c r="H85" s="36">
        <v>84</v>
      </c>
      <c r="I85" s="36">
        <v>3.8370951530999366E-5</v>
      </c>
      <c r="J85" s="36">
        <v>4.7338986446990333E-2</v>
      </c>
      <c r="K85" s="36">
        <v>3.8370951530999366E-5</v>
      </c>
      <c r="L85" s="36">
        <v>0</v>
      </c>
      <c r="M85" s="36">
        <v>4.4473573985215325E-3</v>
      </c>
      <c r="N85" s="36">
        <v>4.2929999999999802E-2</v>
      </c>
      <c r="O85" s="36">
        <v>1.1537334E-2</v>
      </c>
      <c r="P85" s="36">
        <v>1.9900301999999998E-2</v>
      </c>
      <c r="Q85" s="36">
        <v>1.0856661E-2</v>
      </c>
      <c r="R85" s="36">
        <v>6.8067300000000002E-4</v>
      </c>
      <c r="S85" s="36">
        <v>1.9012466999999998E-2</v>
      </c>
      <c r="T85" s="36">
        <v>8.8783500000000001E-4</v>
      </c>
      <c r="U85" s="36">
        <v>9.7250000000000003E-2</v>
      </c>
      <c r="V85" s="36">
        <v>0.23149999999999998</v>
      </c>
      <c r="W85" s="36">
        <v>0.108825704951531</v>
      </c>
      <c r="X85" s="36">
        <v>0.29873928844699033</v>
      </c>
      <c r="Y85" s="36">
        <v>0.40756499339852131</v>
      </c>
      <c r="Z85" s="36">
        <v>2.0875561325666361E-6</v>
      </c>
      <c r="AA85" s="36">
        <v>4.4673701236925999E-7</v>
      </c>
      <c r="AB85" s="36">
        <v>4.4673700000000001E-7</v>
      </c>
      <c r="AC85" s="36">
        <v>1.4564100038898982E-7</v>
      </c>
      <c r="AD85" s="36">
        <v>1.5850515484581434E-4</v>
      </c>
      <c r="AE85" s="36">
        <v>1.4265463936123288E-3</v>
      </c>
      <c r="AF85" s="36">
        <v>1.5850515484581431E-3</v>
      </c>
      <c r="AG85" s="36">
        <v>6.711944327052315E-3</v>
      </c>
      <c r="AH85" s="36">
        <v>1.1418020234525778E-2</v>
      </c>
      <c r="AI85" s="36">
        <v>3.6568524264629851E-2</v>
      </c>
      <c r="AJ85" s="36">
        <v>1.7512670140184092E-8</v>
      </c>
      <c r="AK85" s="36">
        <v>2.1163054498430959E-8</v>
      </c>
      <c r="AL85" s="36">
        <v>5.2930521534785662E-8</v>
      </c>
      <c r="AM85" s="36">
        <v>6.7121074807228445E-3</v>
      </c>
      <c r="AN85" s="36">
        <v>1.1576546552426091E-2</v>
      </c>
      <c r="AO85" s="36">
        <v>3.7995123588763717E-2</v>
      </c>
      <c r="AP85" s="36">
        <v>1.296343714</v>
      </c>
      <c r="AQ85" s="36">
        <v>0.69803123</v>
      </c>
      <c r="AR85" s="36">
        <v>1.994374944</v>
      </c>
      <c r="AS85" s="36">
        <v>6.2817245999999993E-2</v>
      </c>
      <c r="AT85" s="36">
        <v>0.67574348500000003</v>
      </c>
      <c r="AU85" s="36">
        <v>1.441037135</v>
      </c>
      <c r="AV85" s="36">
        <v>1.2037803220000001</v>
      </c>
      <c r="AW85" s="36">
        <v>2.5670867500000001</v>
      </c>
      <c r="AX85" s="36">
        <v>1.0953926899999999</v>
      </c>
      <c r="AY85" s="36">
        <v>2.335947853</v>
      </c>
      <c r="AZ85" s="36">
        <v>1.1729051000000001E-2</v>
      </c>
      <c r="BA85" s="36">
        <v>2.3458102000000002E-2</v>
      </c>
      <c r="BB85" s="36">
        <v>2.741006E-2</v>
      </c>
      <c r="BC85" s="36">
        <v>3.0322156630000001</v>
      </c>
      <c r="BD85" s="36">
        <v>6.4662634099999998</v>
      </c>
      <c r="BE85" s="36">
        <v>1.2459118E-2</v>
      </c>
      <c r="BF85" s="36">
        <v>2.4918236E-2</v>
      </c>
      <c r="BG85" s="36">
        <v>0.31047426500000003</v>
      </c>
      <c r="BH85" s="36">
        <v>8.9989254610000007</v>
      </c>
      <c r="BI85" s="36">
        <v>0</v>
      </c>
      <c r="BJ85" s="36">
        <v>0</v>
      </c>
      <c r="BK85" s="36">
        <v>0</v>
      </c>
      <c r="BL85" s="36">
        <v>0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>
        <v>4.9518973510000004</v>
      </c>
      <c r="E86" s="36">
        <v>40</v>
      </c>
      <c r="F86" s="36">
        <v>0</v>
      </c>
      <c r="G86" s="36">
        <v>0</v>
      </c>
      <c r="H86" s="36">
        <v>40</v>
      </c>
      <c r="I86" s="36">
        <v>0</v>
      </c>
      <c r="J86" s="36">
        <v>0</v>
      </c>
      <c r="K86" s="36">
        <v>0</v>
      </c>
      <c r="L86" s="36">
        <v>0</v>
      </c>
      <c r="M86" s="36">
        <v>0</v>
      </c>
      <c r="N86" s="36">
        <v>0</v>
      </c>
      <c r="O86" s="36">
        <v>6.1281919999999993E-3</v>
      </c>
      <c r="P86" s="36">
        <v>1.0702105999999999E-2</v>
      </c>
      <c r="Q86" s="36">
        <v>5.8539589999999997E-3</v>
      </c>
      <c r="R86" s="36">
        <v>2.7423300000000003E-4</v>
      </c>
      <c r="S86" s="36">
        <v>1.034441E-2</v>
      </c>
      <c r="T86" s="36">
        <v>3.5769600000000001E-4</v>
      </c>
      <c r="U86" s="36">
        <v>0</v>
      </c>
      <c r="V86" s="36">
        <v>0</v>
      </c>
      <c r="W86" s="36">
        <v>6.1281919999999993E-3</v>
      </c>
      <c r="X86" s="36">
        <v>1.0702105999999999E-2</v>
      </c>
      <c r="Y86" s="36">
        <v>1.6830298E-2</v>
      </c>
      <c r="Z86" s="36">
        <v>0</v>
      </c>
      <c r="AA86" s="36">
        <v>0</v>
      </c>
      <c r="AB86" s="36">
        <v>0</v>
      </c>
      <c r="AC86" s="36">
        <v>0</v>
      </c>
      <c r="AD86" s="36">
        <v>0</v>
      </c>
      <c r="AE86" s="36">
        <v>0</v>
      </c>
      <c r="AF86" s="36">
        <v>0</v>
      </c>
      <c r="AG86" s="36">
        <v>0</v>
      </c>
      <c r="AH86" s="36">
        <v>0</v>
      </c>
      <c r="AI86" s="36">
        <v>0</v>
      </c>
      <c r="AJ86" s="36">
        <v>0</v>
      </c>
      <c r="AK86" s="36">
        <v>0</v>
      </c>
      <c r="AL86" s="36">
        <v>0</v>
      </c>
      <c r="AM86" s="36">
        <v>0</v>
      </c>
      <c r="AN86" s="36">
        <v>0</v>
      </c>
      <c r="AO86" s="36">
        <v>0</v>
      </c>
      <c r="AP86" s="36">
        <v>1.0736002999999999E-2</v>
      </c>
      <c r="AQ86" s="36">
        <v>5.7809250000000001E-3</v>
      </c>
      <c r="AR86" s="36">
        <v>1.6516928E-2</v>
      </c>
      <c r="AS86" s="36">
        <v>0</v>
      </c>
      <c r="AT86" s="36">
        <v>0</v>
      </c>
      <c r="AU86" s="36">
        <v>0</v>
      </c>
      <c r="AV86" s="36">
        <v>0</v>
      </c>
      <c r="AW86" s="36">
        <v>0</v>
      </c>
      <c r="AX86" s="36">
        <v>0</v>
      </c>
      <c r="AY86" s="36">
        <v>0</v>
      </c>
      <c r="AZ86" s="36">
        <v>0</v>
      </c>
      <c r="BA86" s="36">
        <v>0</v>
      </c>
      <c r="BB86" s="36">
        <v>0.24393261799999999</v>
      </c>
      <c r="BC86" s="36">
        <v>11.323753529999999</v>
      </c>
      <c r="BD86" s="36">
        <v>26.26795997</v>
      </c>
      <c r="BE86" s="36">
        <v>0.110878463</v>
      </c>
      <c r="BF86" s="36">
        <v>0.22175692599999999</v>
      </c>
      <c r="BG86" s="36">
        <v>0.64937997400000003</v>
      </c>
      <c r="BH86" s="36">
        <v>2.4810147200000001</v>
      </c>
      <c r="BI86" s="36">
        <v>0</v>
      </c>
      <c r="BJ86" s="36">
        <v>0</v>
      </c>
      <c r="BK86" s="36">
        <v>0</v>
      </c>
      <c r="BL86" s="36">
        <v>0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>
        <v>5.1134677230000003</v>
      </c>
      <c r="E87" s="36">
        <v>12</v>
      </c>
      <c r="F87" s="36">
        <v>1</v>
      </c>
      <c r="G87" s="36">
        <v>4</v>
      </c>
      <c r="H87" s="36">
        <v>7</v>
      </c>
      <c r="I87" s="36">
        <v>6.6994814227575081E-6</v>
      </c>
      <c r="J87" s="36">
        <v>3.6160512558950281E-2</v>
      </c>
      <c r="K87" s="36">
        <v>6.6994814227575081E-6</v>
      </c>
      <c r="L87" s="36">
        <v>0</v>
      </c>
      <c r="M87" s="36">
        <v>2.9672120403705007E-3</v>
      </c>
      <c r="N87" s="36">
        <v>3.3200000000002533E-2</v>
      </c>
      <c r="O87" s="36">
        <v>1.7627212E-2</v>
      </c>
      <c r="P87" s="36">
        <v>3.1261202000000002E-2</v>
      </c>
      <c r="Q87" s="36">
        <v>1.6437863E-2</v>
      </c>
      <c r="R87" s="36">
        <v>1.1893490000000001E-3</v>
      </c>
      <c r="S87" s="36">
        <v>2.9709876999999999E-2</v>
      </c>
      <c r="T87" s="36">
        <v>1.5513250000000001E-3</v>
      </c>
      <c r="U87" s="36">
        <v>0.13515000000000002</v>
      </c>
      <c r="V87" s="36">
        <v>0.3201</v>
      </c>
      <c r="W87" s="36">
        <v>0.15278391148142278</v>
      </c>
      <c r="X87" s="36">
        <v>0.38752171455895029</v>
      </c>
      <c r="Y87" s="36">
        <v>0.54030562604037313</v>
      </c>
      <c r="Z87" s="36">
        <v>6.001898345752753E-7</v>
      </c>
      <c r="AA87" s="36">
        <v>1.2844062459910888E-7</v>
      </c>
      <c r="AB87" s="36">
        <v>1.2844100000000001E-7</v>
      </c>
      <c r="AC87" s="36">
        <v>8.8695859324864856E-8</v>
      </c>
      <c r="AD87" s="36">
        <v>5.4490878767010816E-4</v>
      </c>
      <c r="AE87" s="36">
        <v>4.9041790890309734E-3</v>
      </c>
      <c r="AF87" s="36">
        <v>5.4490878767010816E-3</v>
      </c>
      <c r="AG87" s="36">
        <v>9.6678953909981897E-3</v>
      </c>
      <c r="AH87" s="36">
        <v>1.644653468813485E-2</v>
      </c>
      <c r="AI87" s="36">
        <v>5.267336109578323E-2</v>
      </c>
      <c r="AJ87" s="36">
        <v>5.0350538806398062E-9</v>
      </c>
      <c r="AK87" s="36">
        <v>6.0845729877600711E-9</v>
      </c>
      <c r="AL87" s="36">
        <v>1.5218012200577532E-8</v>
      </c>
      <c r="AM87" s="36">
        <v>9.667989121911396E-3</v>
      </c>
      <c r="AN87" s="36">
        <v>1.6991449560377948E-2</v>
      </c>
      <c r="AO87" s="36">
        <v>5.75775554028264E-2</v>
      </c>
      <c r="AP87" s="36">
        <v>0.724446806</v>
      </c>
      <c r="AQ87" s="36">
        <v>0.39008674199999999</v>
      </c>
      <c r="AR87" s="36">
        <v>1.114533548</v>
      </c>
      <c r="AS87" s="36">
        <v>6.4018193000000001E-2</v>
      </c>
      <c r="AT87" s="36">
        <v>0.83804356599999996</v>
      </c>
      <c r="AU87" s="36">
        <v>1.942470111</v>
      </c>
      <c r="AV87" s="36">
        <v>1.8974268990000001</v>
      </c>
      <c r="AW87" s="36">
        <v>4.3979754619999998</v>
      </c>
      <c r="AX87" s="36">
        <v>1.7176550909999999</v>
      </c>
      <c r="AY87" s="36">
        <v>3.981289055</v>
      </c>
      <c r="AZ87" s="36">
        <v>1.2095481999999999E-2</v>
      </c>
      <c r="BA87" s="36">
        <v>2.4190964999999998E-2</v>
      </c>
      <c r="BB87" s="36">
        <v>0.37127568700000002</v>
      </c>
      <c r="BC87" s="36">
        <v>19.305116255000002</v>
      </c>
      <c r="BD87" s="36">
        <v>44.746613232000001</v>
      </c>
      <c r="BE87" s="36">
        <v>0.168761676</v>
      </c>
      <c r="BF87" s="36">
        <v>0.337523352</v>
      </c>
      <c r="BG87" s="36">
        <v>1.9970359710000001</v>
      </c>
      <c r="BH87" s="36">
        <v>3.807541509</v>
      </c>
      <c r="BI87" s="36">
        <v>0</v>
      </c>
      <c r="BJ87" s="36">
        <v>0</v>
      </c>
      <c r="BK87" s="36">
        <v>0</v>
      </c>
      <c r="BL87" s="36">
        <v>0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>
        <v>5.1062448829999996</v>
      </c>
      <c r="E88" s="36">
        <v>36</v>
      </c>
      <c r="F88" s="36">
        <v>0</v>
      </c>
      <c r="G88" s="36">
        <v>2</v>
      </c>
      <c r="H88" s="36">
        <v>34</v>
      </c>
      <c r="I88" s="36">
        <v>0</v>
      </c>
      <c r="J88" s="36">
        <v>0</v>
      </c>
      <c r="K88" s="36">
        <v>0</v>
      </c>
      <c r="L88" s="36">
        <v>0</v>
      </c>
      <c r="M88" s="36">
        <v>0</v>
      </c>
      <c r="N88" s="36">
        <v>0</v>
      </c>
      <c r="O88" s="36">
        <v>1.3023355000000002E-2</v>
      </c>
      <c r="P88" s="36">
        <v>2.3082197999999998E-2</v>
      </c>
      <c r="Q88" s="36">
        <v>1.2734100000000002E-2</v>
      </c>
      <c r="R88" s="36">
        <v>2.8925499999999998E-4</v>
      </c>
      <c r="S88" s="36">
        <v>2.2704907999999999E-2</v>
      </c>
      <c r="T88" s="36">
        <v>3.7729000000000001E-4</v>
      </c>
      <c r="U88" s="36">
        <v>0.42239999999999994</v>
      </c>
      <c r="V88" s="36">
        <v>0.99839999999999995</v>
      </c>
      <c r="W88" s="36">
        <v>0.43542335499999996</v>
      </c>
      <c r="X88" s="36">
        <v>1.021482198</v>
      </c>
      <c r="Y88" s="36">
        <v>1.4569055529999999</v>
      </c>
      <c r="Z88" s="36">
        <v>0</v>
      </c>
      <c r="AA88" s="36">
        <v>0</v>
      </c>
      <c r="AB88" s="36">
        <v>0</v>
      </c>
      <c r="AC88" s="36">
        <v>0</v>
      </c>
      <c r="AD88" s="36">
        <v>0</v>
      </c>
      <c r="AE88" s="36">
        <v>0</v>
      </c>
      <c r="AF88" s="36">
        <v>0</v>
      </c>
      <c r="AG88" s="36">
        <v>3.0246870057392947E-2</v>
      </c>
      <c r="AH88" s="36">
        <v>5.145444561487536E-2</v>
      </c>
      <c r="AI88" s="36">
        <v>0.16479329203683055</v>
      </c>
      <c r="AJ88" s="36">
        <v>0</v>
      </c>
      <c r="AK88" s="36">
        <v>0</v>
      </c>
      <c r="AL88" s="36">
        <v>0</v>
      </c>
      <c r="AM88" s="36">
        <v>3.0246870057392947E-2</v>
      </c>
      <c r="AN88" s="36">
        <v>5.145444561487536E-2</v>
      </c>
      <c r="AO88" s="36">
        <v>0.16479329203683055</v>
      </c>
      <c r="AP88" s="36">
        <v>1.543295128</v>
      </c>
      <c r="AQ88" s="36">
        <v>0.83100506799999996</v>
      </c>
      <c r="AR88" s="36">
        <v>2.3743001960000001</v>
      </c>
      <c r="AS88" s="36">
        <v>8.5782629999999992E-3</v>
      </c>
      <c r="AT88" s="36">
        <v>7.7122092000000003E-2</v>
      </c>
      <c r="AU88" s="36">
        <v>0.180034476</v>
      </c>
      <c r="AV88" s="36">
        <v>0.20871552199999999</v>
      </c>
      <c r="AW88" s="36">
        <v>0.487227311</v>
      </c>
      <c r="AX88" s="36">
        <v>0.188147756</v>
      </c>
      <c r="AY88" s="36">
        <v>0.43921374099999999</v>
      </c>
      <c r="AZ88" s="36">
        <v>1.2807540000000001E-3</v>
      </c>
      <c r="BA88" s="36">
        <v>2.5615080000000001E-3</v>
      </c>
      <c r="BB88" s="36">
        <v>0.211502998</v>
      </c>
      <c r="BC88" s="36">
        <v>10.011910817</v>
      </c>
      <c r="BD88" s="36">
        <v>23.371890735000001</v>
      </c>
      <c r="BE88" s="36">
        <v>9.6137726000000007E-2</v>
      </c>
      <c r="BF88" s="36">
        <v>0.19227545200000001</v>
      </c>
      <c r="BG88" s="36">
        <v>0.30262603399999999</v>
      </c>
      <c r="BH88" s="36">
        <v>2.8222351739999998</v>
      </c>
      <c r="BI88" s="36">
        <v>0</v>
      </c>
      <c r="BJ88" s="36">
        <v>0</v>
      </c>
      <c r="BK88" s="36">
        <v>0</v>
      </c>
      <c r="BL88" s="36">
        <v>0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>
        <v>5.2248314200000001</v>
      </c>
      <c r="E89" s="36">
        <v>66</v>
      </c>
      <c r="F89" s="36">
        <v>0</v>
      </c>
      <c r="G89" s="36">
        <v>5</v>
      </c>
      <c r="H89" s="36">
        <v>61</v>
      </c>
      <c r="I89" s="36">
        <v>0</v>
      </c>
      <c r="J89" s="36">
        <v>0</v>
      </c>
      <c r="K89" s="36">
        <v>0</v>
      </c>
      <c r="L89" s="36">
        <v>0</v>
      </c>
      <c r="M89" s="36">
        <v>0</v>
      </c>
      <c r="N89" s="36">
        <v>0</v>
      </c>
      <c r="O89" s="36">
        <v>1.2658463999999999E-2</v>
      </c>
      <c r="P89" s="36">
        <v>2.3182717999999998E-2</v>
      </c>
      <c r="Q89" s="36">
        <v>1.2199141E-2</v>
      </c>
      <c r="R89" s="36">
        <v>4.5932299999999998E-4</v>
      </c>
      <c r="S89" s="36">
        <v>2.2583600999999998E-2</v>
      </c>
      <c r="T89" s="36">
        <v>5.9911699999999992E-4</v>
      </c>
      <c r="U89" s="36">
        <v>3.7200000000000004E-2</v>
      </c>
      <c r="V89" s="36">
        <v>8.8800000000000004E-2</v>
      </c>
      <c r="W89" s="36">
        <v>4.9858464000000005E-2</v>
      </c>
      <c r="X89" s="36">
        <v>0.11198271800000001</v>
      </c>
      <c r="Y89" s="36">
        <v>0.16184118200000003</v>
      </c>
      <c r="Z89" s="36">
        <v>0</v>
      </c>
      <c r="AA89" s="36">
        <v>0</v>
      </c>
      <c r="AB89" s="36">
        <v>0</v>
      </c>
      <c r="AC89" s="36">
        <v>0</v>
      </c>
      <c r="AD89" s="36">
        <v>0</v>
      </c>
      <c r="AE89" s="36">
        <v>0</v>
      </c>
      <c r="AF89" s="36">
        <v>0</v>
      </c>
      <c r="AG89" s="36">
        <v>2.5208519851116626E-3</v>
      </c>
      <c r="AH89" s="36">
        <v>4.2883459057071957E-3</v>
      </c>
      <c r="AI89" s="36">
        <v>1.3734297022332507E-2</v>
      </c>
      <c r="AJ89" s="36">
        <v>0</v>
      </c>
      <c r="AK89" s="36">
        <v>0</v>
      </c>
      <c r="AL89" s="36">
        <v>0</v>
      </c>
      <c r="AM89" s="36">
        <v>2.5208519851116626E-3</v>
      </c>
      <c r="AN89" s="36">
        <v>4.2883459057071957E-3</v>
      </c>
      <c r="AO89" s="36">
        <v>1.3734297022332507E-2</v>
      </c>
      <c r="AP89" s="36">
        <v>0.31845511599999998</v>
      </c>
      <c r="AQ89" s="36">
        <v>0.171475831</v>
      </c>
      <c r="AR89" s="36">
        <v>0.48993094699999995</v>
      </c>
      <c r="AS89" s="36">
        <v>7.8377099999999995E-3</v>
      </c>
      <c r="AT89" s="36">
        <v>0.88223813399999995</v>
      </c>
      <c r="AU89" s="36">
        <v>1.8639474789999999</v>
      </c>
      <c r="AV89" s="36">
        <v>1.2309965430000001</v>
      </c>
      <c r="AW89" s="36">
        <v>2.6007863590000002</v>
      </c>
      <c r="AX89" s="36">
        <v>1.127348311</v>
      </c>
      <c r="AY89" s="36">
        <v>2.381803691</v>
      </c>
      <c r="AZ89" s="36">
        <v>3.7630699999999999E-4</v>
      </c>
      <c r="BA89" s="36">
        <v>7.5261499999999999E-4</v>
      </c>
      <c r="BB89" s="36">
        <v>0.11899288700000001</v>
      </c>
      <c r="BC89" s="36">
        <v>6.2078077780000003</v>
      </c>
      <c r="BD89" s="36">
        <v>13.115537877</v>
      </c>
      <c r="BE89" s="36">
        <v>5.4087676000000001E-2</v>
      </c>
      <c r="BF89" s="36">
        <v>0.108175352</v>
      </c>
      <c r="BG89" s="36">
        <v>1.0910549490000001</v>
      </c>
      <c r="BH89" s="36">
        <v>2.1616666050000002</v>
      </c>
      <c r="BI89" s="36">
        <v>0</v>
      </c>
      <c r="BJ89" s="36">
        <v>0</v>
      </c>
      <c r="BK89" s="36">
        <v>0</v>
      </c>
      <c r="BL89" s="36">
        <v>0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>
        <v>6.3491027310000003</v>
      </c>
      <c r="E90" s="36">
        <v>13</v>
      </c>
      <c r="F90" s="36">
        <v>7</v>
      </c>
      <c r="G90" s="36">
        <v>4</v>
      </c>
      <c r="H90" s="36">
        <v>2</v>
      </c>
      <c r="I90" s="36">
        <v>4.3439611650129066</v>
      </c>
      <c r="J90" s="36">
        <v>39.225484895711567</v>
      </c>
      <c r="K90" s="36">
        <v>1.3792721650109865</v>
      </c>
      <c r="L90" s="36">
        <v>2.9646890000019206</v>
      </c>
      <c r="M90" s="36">
        <v>24.202730060722242</v>
      </c>
      <c r="N90" s="36">
        <v>19.366716000002235</v>
      </c>
      <c r="O90" s="36">
        <v>0.23350279099999999</v>
      </c>
      <c r="P90" s="36">
        <v>0.37403386899999996</v>
      </c>
      <c r="Q90" s="36">
        <v>0.217308377</v>
      </c>
      <c r="R90" s="36">
        <v>1.6194414000000001E-2</v>
      </c>
      <c r="S90" s="36">
        <v>0.35291072099999998</v>
      </c>
      <c r="T90" s="36">
        <v>2.1123148000000001E-2</v>
      </c>
      <c r="U90" s="36">
        <v>0.85180000000000022</v>
      </c>
      <c r="V90" s="36">
        <v>2.0228000000000006</v>
      </c>
      <c r="W90" s="36">
        <v>5.4292639560129068</v>
      </c>
      <c r="X90" s="36">
        <v>41.622318764711572</v>
      </c>
      <c r="Y90" s="36">
        <v>47.051582720724483</v>
      </c>
      <c r="Z90" s="36">
        <v>2.0343157684828569E-2</v>
      </c>
      <c r="AA90" s="36">
        <v>9.7236954654880987E-3</v>
      </c>
      <c r="AB90" s="36">
        <v>9.7236949999999992E-3</v>
      </c>
      <c r="AC90" s="36">
        <v>3.6032605423877914E-2</v>
      </c>
      <c r="AD90" s="36">
        <v>0.188083679936211</v>
      </c>
      <c r="AE90" s="36">
        <v>1.6927531194258985</v>
      </c>
      <c r="AF90" s="36">
        <v>1.8808367993621098</v>
      </c>
      <c r="AG90" s="36">
        <v>6.6999533007344403E-2</v>
      </c>
      <c r="AH90" s="36">
        <v>0.11397621706996523</v>
      </c>
      <c r="AI90" s="36">
        <v>0.36503193845380755</v>
      </c>
      <c r="AJ90" s="36">
        <v>3.8118146285285426E-4</v>
      </c>
      <c r="AK90" s="36">
        <v>4.6063587124218634E-4</v>
      </c>
      <c r="AL90" s="36">
        <v>1.1520878001938224E-3</v>
      </c>
      <c r="AM90" s="36">
        <v>0.10341331989407516</v>
      </c>
      <c r="AN90" s="36">
        <v>0.30252053287741842</v>
      </c>
      <c r="AO90" s="36">
        <v>2.0589371456798995</v>
      </c>
      <c r="AP90" s="36">
        <v>515.19681896600002</v>
      </c>
      <c r="AQ90" s="36">
        <v>277.41367175099998</v>
      </c>
      <c r="AR90" s="36">
        <v>792.61049071699995</v>
      </c>
      <c r="AS90" s="36">
        <v>81.638145398999995</v>
      </c>
      <c r="AT90" s="36">
        <v>1923.9247970480001</v>
      </c>
      <c r="AU90" s="36">
        <v>4746.9332960080001</v>
      </c>
      <c r="AV90" s="36">
        <v>1300.8143045930001</v>
      </c>
      <c r="AW90" s="36">
        <v>3209.5218814529999</v>
      </c>
      <c r="AX90" s="36">
        <v>1276.1317513490001</v>
      </c>
      <c r="AY90" s="36">
        <v>3148.6221862030002</v>
      </c>
      <c r="AZ90" s="36">
        <v>29.331571817</v>
      </c>
      <c r="BA90" s="36">
        <v>58.663143634999997</v>
      </c>
      <c r="BB90" s="36">
        <v>1.5100670819999999</v>
      </c>
      <c r="BC90" s="36">
        <v>81.480841592999994</v>
      </c>
      <c r="BD90" s="36">
        <v>201.03910534400001</v>
      </c>
      <c r="BE90" s="36">
        <v>0.68639412799999999</v>
      </c>
      <c r="BF90" s="36">
        <v>1.372788256</v>
      </c>
      <c r="BG90" s="36">
        <v>4.5641033279999998</v>
      </c>
      <c r="BH90" s="36">
        <v>40.592762010000001</v>
      </c>
      <c r="BI90" s="36">
        <v>0.63000000000000023</v>
      </c>
      <c r="BJ90" s="36">
        <v>0.72000000000000031</v>
      </c>
      <c r="BK90" s="36">
        <v>0.21</v>
      </c>
      <c r="BL90" s="36">
        <v>0.21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>
        <v>5.9766633410000001</v>
      </c>
      <c r="E91" s="36">
        <v>93</v>
      </c>
      <c r="F91" s="36">
        <v>10</v>
      </c>
      <c r="G91" s="36">
        <v>14</v>
      </c>
      <c r="H91" s="36">
        <v>69</v>
      </c>
      <c r="I91" s="36">
        <v>2.9276252630216817</v>
      </c>
      <c r="J91" s="36">
        <v>28.065001726116968</v>
      </c>
      <c r="K91" s="36">
        <v>0.76891626303088456</v>
      </c>
      <c r="L91" s="36">
        <v>2.1587089999907971</v>
      </c>
      <c r="M91" s="36">
        <v>14.649042489144939</v>
      </c>
      <c r="N91" s="36">
        <v>16.34358449999371</v>
      </c>
      <c r="O91" s="36">
        <v>0.52407015599999995</v>
      </c>
      <c r="P91" s="36">
        <v>0.88998773599999992</v>
      </c>
      <c r="Q91" s="36">
        <v>0.493334473</v>
      </c>
      <c r="R91" s="36">
        <v>3.0735683E-2</v>
      </c>
      <c r="S91" s="36">
        <v>0.84989771399999992</v>
      </c>
      <c r="T91" s="36">
        <v>4.0090022000000003E-2</v>
      </c>
      <c r="U91" s="36">
        <v>2.6254500000000003</v>
      </c>
      <c r="V91" s="36">
        <v>6.2334999999999994</v>
      </c>
      <c r="W91" s="36">
        <v>6.077145419021682</v>
      </c>
      <c r="X91" s="36">
        <v>35.188489462116962</v>
      </c>
      <c r="Y91" s="36">
        <v>41.265634881138645</v>
      </c>
      <c r="Z91" s="36">
        <v>1.4652015063173244E-2</v>
      </c>
      <c r="AA91" s="36">
        <v>6.9325384357226153E-3</v>
      </c>
      <c r="AB91" s="36">
        <v>6.9325380000000002E-3</v>
      </c>
      <c r="AC91" s="36">
        <v>2.1399989402898941E-2</v>
      </c>
      <c r="AD91" s="36">
        <v>0.11737714827030352</v>
      </c>
      <c r="AE91" s="36">
        <v>1.0563943344327316</v>
      </c>
      <c r="AF91" s="36">
        <v>1.1737714827030352</v>
      </c>
      <c r="AG91" s="36">
        <v>0.18335287483593798</v>
      </c>
      <c r="AH91" s="36">
        <v>0.31191063765194055</v>
      </c>
      <c r="AI91" s="36">
        <v>0.99895704220959369</v>
      </c>
      <c r="AJ91" s="36">
        <v>2.7176448613051667E-4</v>
      </c>
      <c r="AK91" s="36">
        <v>3.2841174898529465E-4</v>
      </c>
      <c r="AL91" s="36">
        <v>8.213845101250174E-4</v>
      </c>
      <c r="AM91" s="36">
        <v>0.20502462872496743</v>
      </c>
      <c r="AN91" s="36">
        <v>0.42961619767122933</v>
      </c>
      <c r="AO91" s="36">
        <v>2.0561727611524501</v>
      </c>
      <c r="AP91" s="36">
        <v>421.35434830200001</v>
      </c>
      <c r="AQ91" s="36">
        <v>226.88311062400001</v>
      </c>
      <c r="AR91" s="36">
        <v>648.23745892600004</v>
      </c>
      <c r="AS91" s="36">
        <v>46.164923068999997</v>
      </c>
      <c r="AT91" s="36">
        <v>1987.9341244540001</v>
      </c>
      <c r="AU91" s="36">
        <v>4414.1227996010002</v>
      </c>
      <c r="AV91" s="36">
        <v>1197.197445023</v>
      </c>
      <c r="AW91" s="36">
        <v>2658.3257828780002</v>
      </c>
      <c r="AX91" s="36">
        <v>1163.7776209799999</v>
      </c>
      <c r="AY91" s="36">
        <v>2584.118491272</v>
      </c>
      <c r="AZ91" s="36">
        <v>6.2505360310000002</v>
      </c>
      <c r="BA91" s="36">
        <v>12.501072063000001</v>
      </c>
      <c r="BB91" s="36">
        <v>1.7489949339999999</v>
      </c>
      <c r="BC91" s="36">
        <v>107.099795489</v>
      </c>
      <c r="BD91" s="36">
        <v>237.81052062399999</v>
      </c>
      <c r="BE91" s="36">
        <v>0.794997697</v>
      </c>
      <c r="BF91" s="36">
        <v>1.589995394</v>
      </c>
      <c r="BG91" s="36">
        <v>5.4088764129999998</v>
      </c>
      <c r="BH91" s="36">
        <v>37.963539785999998</v>
      </c>
      <c r="BI91" s="36">
        <v>0.30000000000000004</v>
      </c>
      <c r="BJ91" s="36">
        <v>0.30000000000000004</v>
      </c>
      <c r="BK91" s="36">
        <v>0.66000000000000036</v>
      </c>
      <c r="BL91" s="36">
        <v>0.66000000000000036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 t="s">
        <v>338</v>
      </c>
      <c r="E92" s="36" t="s">
        <v>338</v>
      </c>
      <c r="F92" s="36" t="s">
        <v>338</v>
      </c>
      <c r="G92" s="36" t="s">
        <v>338</v>
      </c>
      <c r="H92" s="36" t="s">
        <v>338</v>
      </c>
      <c r="I92" s="36" t="s">
        <v>338</v>
      </c>
      <c r="J92" s="36" t="s">
        <v>338</v>
      </c>
      <c r="K92" s="36" t="s">
        <v>338</v>
      </c>
      <c r="L92" s="36" t="s">
        <v>338</v>
      </c>
      <c r="M92" s="36" t="s">
        <v>338</v>
      </c>
      <c r="N92" s="36" t="s">
        <v>338</v>
      </c>
      <c r="O92" s="36" t="s">
        <v>338</v>
      </c>
      <c r="P92" s="36" t="s">
        <v>338</v>
      </c>
      <c r="Q92" s="36" t="s">
        <v>338</v>
      </c>
      <c r="R92" s="36" t="s">
        <v>338</v>
      </c>
      <c r="S92" s="36" t="s">
        <v>338</v>
      </c>
      <c r="T92" s="36" t="s">
        <v>338</v>
      </c>
      <c r="U92" s="36" t="s">
        <v>338</v>
      </c>
      <c r="V92" s="36" t="s">
        <v>338</v>
      </c>
      <c r="W92" s="36" t="s">
        <v>338</v>
      </c>
      <c r="X92" s="36" t="s">
        <v>338</v>
      </c>
      <c r="Y92" s="36" t="s">
        <v>338</v>
      </c>
      <c r="Z92" s="36" t="s">
        <v>338</v>
      </c>
      <c r="AA92" s="36" t="s">
        <v>338</v>
      </c>
      <c r="AB92" s="36" t="s">
        <v>338</v>
      </c>
      <c r="AC92" s="36" t="s">
        <v>338</v>
      </c>
      <c r="AD92" s="36" t="s">
        <v>338</v>
      </c>
      <c r="AE92" s="36" t="s">
        <v>338</v>
      </c>
      <c r="AF92" s="36" t="s">
        <v>338</v>
      </c>
      <c r="AG92" s="36" t="s">
        <v>338</v>
      </c>
      <c r="AH92" s="36" t="s">
        <v>338</v>
      </c>
      <c r="AI92" s="36" t="s">
        <v>338</v>
      </c>
      <c r="AJ92" s="36" t="s">
        <v>338</v>
      </c>
      <c r="AK92" s="36" t="s">
        <v>338</v>
      </c>
      <c r="AL92" s="36" t="s">
        <v>338</v>
      </c>
      <c r="AM92" s="36" t="s">
        <v>338</v>
      </c>
      <c r="AN92" s="36" t="s">
        <v>338</v>
      </c>
      <c r="AO92" s="36" t="s">
        <v>338</v>
      </c>
      <c r="AP92" s="36" t="s">
        <v>338</v>
      </c>
      <c r="AQ92" s="36" t="s">
        <v>338</v>
      </c>
      <c r="AR92" s="36" t="s">
        <v>338</v>
      </c>
      <c r="AS92" s="36" t="s">
        <v>338</v>
      </c>
      <c r="AT92" s="36" t="s">
        <v>338</v>
      </c>
      <c r="AU92" s="36" t="s">
        <v>338</v>
      </c>
      <c r="AV92" s="36" t="s">
        <v>338</v>
      </c>
      <c r="AW92" s="36" t="s">
        <v>338</v>
      </c>
      <c r="AX92" s="36" t="s">
        <v>338</v>
      </c>
      <c r="AY92" s="36" t="s">
        <v>338</v>
      </c>
      <c r="AZ92" s="36" t="s">
        <v>338</v>
      </c>
      <c r="BA92" s="36" t="s">
        <v>338</v>
      </c>
      <c r="BB92" s="36" t="s">
        <v>338</v>
      </c>
      <c r="BC92" s="36" t="s">
        <v>338</v>
      </c>
      <c r="BD92" s="36" t="s">
        <v>338</v>
      </c>
      <c r="BE92" s="36" t="s">
        <v>338</v>
      </c>
      <c r="BF92" s="36" t="s">
        <v>338</v>
      </c>
      <c r="BG92" s="36" t="s">
        <v>338</v>
      </c>
      <c r="BH92" s="36" t="s">
        <v>338</v>
      </c>
      <c r="BI92" s="36" t="s">
        <v>338</v>
      </c>
      <c r="BJ92" s="36" t="s">
        <v>338</v>
      </c>
      <c r="BK92" s="36" t="s">
        <v>338</v>
      </c>
      <c r="BL92" s="36" t="s">
        <v>338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 t="s">
        <v>338</v>
      </c>
      <c r="E93" s="36" t="s">
        <v>338</v>
      </c>
      <c r="F93" s="36" t="s">
        <v>338</v>
      </c>
      <c r="G93" s="36" t="s">
        <v>338</v>
      </c>
      <c r="H93" s="36" t="s">
        <v>338</v>
      </c>
      <c r="I93" s="36" t="s">
        <v>338</v>
      </c>
      <c r="J93" s="36" t="s">
        <v>338</v>
      </c>
      <c r="K93" s="36" t="s">
        <v>338</v>
      </c>
      <c r="L93" s="36" t="s">
        <v>338</v>
      </c>
      <c r="M93" s="36" t="s">
        <v>338</v>
      </c>
      <c r="N93" s="36" t="s">
        <v>338</v>
      </c>
      <c r="O93" s="36" t="s">
        <v>338</v>
      </c>
      <c r="P93" s="36" t="s">
        <v>338</v>
      </c>
      <c r="Q93" s="36" t="s">
        <v>338</v>
      </c>
      <c r="R93" s="36" t="s">
        <v>338</v>
      </c>
      <c r="S93" s="36" t="s">
        <v>338</v>
      </c>
      <c r="T93" s="36" t="s">
        <v>338</v>
      </c>
      <c r="U93" s="36" t="s">
        <v>338</v>
      </c>
      <c r="V93" s="36" t="s">
        <v>338</v>
      </c>
      <c r="W93" s="36" t="s">
        <v>338</v>
      </c>
      <c r="X93" s="36" t="s">
        <v>338</v>
      </c>
      <c r="Y93" s="36" t="s">
        <v>338</v>
      </c>
      <c r="Z93" s="36" t="s">
        <v>338</v>
      </c>
      <c r="AA93" s="36" t="s">
        <v>338</v>
      </c>
      <c r="AB93" s="36" t="s">
        <v>338</v>
      </c>
      <c r="AC93" s="36" t="s">
        <v>338</v>
      </c>
      <c r="AD93" s="36" t="s">
        <v>338</v>
      </c>
      <c r="AE93" s="36" t="s">
        <v>338</v>
      </c>
      <c r="AF93" s="36" t="s">
        <v>338</v>
      </c>
      <c r="AG93" s="36" t="s">
        <v>338</v>
      </c>
      <c r="AH93" s="36" t="s">
        <v>338</v>
      </c>
      <c r="AI93" s="36" t="s">
        <v>338</v>
      </c>
      <c r="AJ93" s="36" t="s">
        <v>338</v>
      </c>
      <c r="AK93" s="36" t="s">
        <v>338</v>
      </c>
      <c r="AL93" s="36" t="s">
        <v>338</v>
      </c>
      <c r="AM93" s="36" t="s">
        <v>338</v>
      </c>
      <c r="AN93" s="36" t="s">
        <v>338</v>
      </c>
      <c r="AO93" s="36" t="s">
        <v>338</v>
      </c>
      <c r="AP93" s="36" t="s">
        <v>338</v>
      </c>
      <c r="AQ93" s="36" t="s">
        <v>338</v>
      </c>
      <c r="AR93" s="36" t="s">
        <v>338</v>
      </c>
      <c r="AS93" s="36" t="s">
        <v>338</v>
      </c>
      <c r="AT93" s="36" t="s">
        <v>338</v>
      </c>
      <c r="AU93" s="36" t="s">
        <v>338</v>
      </c>
      <c r="AV93" s="36" t="s">
        <v>338</v>
      </c>
      <c r="AW93" s="36" t="s">
        <v>338</v>
      </c>
      <c r="AX93" s="36" t="s">
        <v>338</v>
      </c>
      <c r="AY93" s="36" t="s">
        <v>338</v>
      </c>
      <c r="AZ93" s="36" t="s">
        <v>338</v>
      </c>
      <c r="BA93" s="36" t="s">
        <v>338</v>
      </c>
      <c r="BB93" s="36" t="s">
        <v>338</v>
      </c>
      <c r="BC93" s="36" t="s">
        <v>338</v>
      </c>
      <c r="BD93" s="36" t="s">
        <v>338</v>
      </c>
      <c r="BE93" s="36" t="s">
        <v>338</v>
      </c>
      <c r="BF93" s="36" t="s">
        <v>338</v>
      </c>
      <c r="BG93" s="36" t="s">
        <v>338</v>
      </c>
      <c r="BH93" s="36" t="s">
        <v>338</v>
      </c>
      <c r="BI93" s="36" t="s">
        <v>338</v>
      </c>
      <c r="BJ93" s="36" t="s">
        <v>338</v>
      </c>
      <c r="BK93" s="36" t="s">
        <v>338</v>
      </c>
      <c r="BL93" s="36" t="s">
        <v>338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 t="s">
        <v>338</v>
      </c>
      <c r="E94" s="36" t="s">
        <v>338</v>
      </c>
      <c r="F94" s="36" t="s">
        <v>338</v>
      </c>
      <c r="G94" s="36" t="s">
        <v>338</v>
      </c>
      <c r="H94" s="36" t="s">
        <v>338</v>
      </c>
      <c r="I94" s="36" t="s">
        <v>338</v>
      </c>
      <c r="J94" s="36" t="s">
        <v>338</v>
      </c>
      <c r="K94" s="36" t="s">
        <v>338</v>
      </c>
      <c r="L94" s="36" t="s">
        <v>338</v>
      </c>
      <c r="M94" s="36" t="s">
        <v>338</v>
      </c>
      <c r="N94" s="36" t="s">
        <v>338</v>
      </c>
      <c r="O94" s="36" t="s">
        <v>338</v>
      </c>
      <c r="P94" s="36" t="s">
        <v>338</v>
      </c>
      <c r="Q94" s="36" t="s">
        <v>338</v>
      </c>
      <c r="R94" s="36" t="s">
        <v>338</v>
      </c>
      <c r="S94" s="36" t="s">
        <v>338</v>
      </c>
      <c r="T94" s="36" t="s">
        <v>338</v>
      </c>
      <c r="U94" s="36" t="s">
        <v>338</v>
      </c>
      <c r="V94" s="36" t="s">
        <v>338</v>
      </c>
      <c r="W94" s="36" t="s">
        <v>338</v>
      </c>
      <c r="X94" s="36" t="s">
        <v>338</v>
      </c>
      <c r="Y94" s="36" t="s">
        <v>338</v>
      </c>
      <c r="Z94" s="36" t="s">
        <v>338</v>
      </c>
      <c r="AA94" s="36" t="s">
        <v>338</v>
      </c>
      <c r="AB94" s="36" t="s">
        <v>338</v>
      </c>
      <c r="AC94" s="36" t="s">
        <v>338</v>
      </c>
      <c r="AD94" s="36" t="s">
        <v>338</v>
      </c>
      <c r="AE94" s="36" t="s">
        <v>338</v>
      </c>
      <c r="AF94" s="36" t="s">
        <v>338</v>
      </c>
      <c r="AG94" s="36" t="s">
        <v>338</v>
      </c>
      <c r="AH94" s="36" t="s">
        <v>338</v>
      </c>
      <c r="AI94" s="36" t="s">
        <v>338</v>
      </c>
      <c r="AJ94" s="36" t="s">
        <v>338</v>
      </c>
      <c r="AK94" s="36" t="s">
        <v>338</v>
      </c>
      <c r="AL94" s="36" t="s">
        <v>338</v>
      </c>
      <c r="AM94" s="36" t="s">
        <v>338</v>
      </c>
      <c r="AN94" s="36" t="s">
        <v>338</v>
      </c>
      <c r="AO94" s="36" t="s">
        <v>338</v>
      </c>
      <c r="AP94" s="36" t="s">
        <v>338</v>
      </c>
      <c r="AQ94" s="36" t="s">
        <v>338</v>
      </c>
      <c r="AR94" s="36" t="s">
        <v>338</v>
      </c>
      <c r="AS94" s="36" t="s">
        <v>338</v>
      </c>
      <c r="AT94" s="36" t="s">
        <v>338</v>
      </c>
      <c r="AU94" s="36" t="s">
        <v>338</v>
      </c>
      <c r="AV94" s="36" t="s">
        <v>338</v>
      </c>
      <c r="AW94" s="36" t="s">
        <v>338</v>
      </c>
      <c r="AX94" s="36" t="s">
        <v>338</v>
      </c>
      <c r="AY94" s="36" t="s">
        <v>338</v>
      </c>
      <c r="AZ94" s="36" t="s">
        <v>338</v>
      </c>
      <c r="BA94" s="36" t="s">
        <v>338</v>
      </c>
      <c r="BB94" s="36" t="s">
        <v>338</v>
      </c>
      <c r="BC94" s="36" t="s">
        <v>338</v>
      </c>
      <c r="BD94" s="36" t="s">
        <v>338</v>
      </c>
      <c r="BE94" s="36" t="s">
        <v>338</v>
      </c>
      <c r="BF94" s="36" t="s">
        <v>338</v>
      </c>
      <c r="BG94" s="36" t="s">
        <v>338</v>
      </c>
      <c r="BH94" s="36" t="s">
        <v>338</v>
      </c>
      <c r="BI94" s="36" t="s">
        <v>338</v>
      </c>
      <c r="BJ94" s="36" t="s">
        <v>338</v>
      </c>
      <c r="BK94" s="36" t="s">
        <v>338</v>
      </c>
      <c r="BL94" s="36" t="s">
        <v>338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 t="s">
        <v>338</v>
      </c>
      <c r="E95" s="36" t="s">
        <v>338</v>
      </c>
      <c r="F95" s="36" t="s">
        <v>338</v>
      </c>
      <c r="G95" s="36" t="s">
        <v>338</v>
      </c>
      <c r="H95" s="36" t="s">
        <v>338</v>
      </c>
      <c r="I95" s="36" t="s">
        <v>338</v>
      </c>
      <c r="J95" s="36" t="s">
        <v>338</v>
      </c>
      <c r="K95" s="36" t="s">
        <v>338</v>
      </c>
      <c r="L95" s="36" t="s">
        <v>338</v>
      </c>
      <c r="M95" s="36" t="s">
        <v>338</v>
      </c>
      <c r="N95" s="36" t="s">
        <v>338</v>
      </c>
      <c r="O95" s="36" t="s">
        <v>338</v>
      </c>
      <c r="P95" s="36" t="s">
        <v>338</v>
      </c>
      <c r="Q95" s="36" t="s">
        <v>338</v>
      </c>
      <c r="R95" s="36" t="s">
        <v>338</v>
      </c>
      <c r="S95" s="36" t="s">
        <v>338</v>
      </c>
      <c r="T95" s="36" t="s">
        <v>338</v>
      </c>
      <c r="U95" s="36" t="s">
        <v>338</v>
      </c>
      <c r="V95" s="36" t="s">
        <v>338</v>
      </c>
      <c r="W95" s="36" t="s">
        <v>338</v>
      </c>
      <c r="X95" s="36" t="s">
        <v>338</v>
      </c>
      <c r="Y95" s="36" t="s">
        <v>338</v>
      </c>
      <c r="Z95" s="36" t="s">
        <v>338</v>
      </c>
      <c r="AA95" s="36" t="s">
        <v>338</v>
      </c>
      <c r="AB95" s="36" t="s">
        <v>338</v>
      </c>
      <c r="AC95" s="36" t="s">
        <v>338</v>
      </c>
      <c r="AD95" s="36" t="s">
        <v>338</v>
      </c>
      <c r="AE95" s="36" t="s">
        <v>338</v>
      </c>
      <c r="AF95" s="36" t="s">
        <v>338</v>
      </c>
      <c r="AG95" s="36" t="s">
        <v>338</v>
      </c>
      <c r="AH95" s="36" t="s">
        <v>338</v>
      </c>
      <c r="AI95" s="36" t="s">
        <v>338</v>
      </c>
      <c r="AJ95" s="36" t="s">
        <v>338</v>
      </c>
      <c r="AK95" s="36" t="s">
        <v>338</v>
      </c>
      <c r="AL95" s="36" t="s">
        <v>338</v>
      </c>
      <c r="AM95" s="36" t="s">
        <v>338</v>
      </c>
      <c r="AN95" s="36" t="s">
        <v>338</v>
      </c>
      <c r="AO95" s="36" t="s">
        <v>338</v>
      </c>
      <c r="AP95" s="36" t="s">
        <v>338</v>
      </c>
      <c r="AQ95" s="36" t="s">
        <v>338</v>
      </c>
      <c r="AR95" s="36" t="s">
        <v>338</v>
      </c>
      <c r="AS95" s="36" t="s">
        <v>338</v>
      </c>
      <c r="AT95" s="36" t="s">
        <v>338</v>
      </c>
      <c r="AU95" s="36" t="s">
        <v>338</v>
      </c>
      <c r="AV95" s="36" t="s">
        <v>338</v>
      </c>
      <c r="AW95" s="36" t="s">
        <v>338</v>
      </c>
      <c r="AX95" s="36" t="s">
        <v>338</v>
      </c>
      <c r="AY95" s="36" t="s">
        <v>338</v>
      </c>
      <c r="AZ95" s="36" t="s">
        <v>338</v>
      </c>
      <c r="BA95" s="36" t="s">
        <v>338</v>
      </c>
      <c r="BB95" s="36" t="s">
        <v>338</v>
      </c>
      <c r="BC95" s="36" t="s">
        <v>338</v>
      </c>
      <c r="BD95" s="36" t="s">
        <v>338</v>
      </c>
      <c r="BE95" s="36" t="s">
        <v>338</v>
      </c>
      <c r="BF95" s="36" t="s">
        <v>338</v>
      </c>
      <c r="BG95" s="36" t="s">
        <v>338</v>
      </c>
      <c r="BH95" s="36" t="s">
        <v>338</v>
      </c>
      <c r="BI95" s="36" t="s">
        <v>338</v>
      </c>
      <c r="BJ95" s="36" t="s">
        <v>338</v>
      </c>
      <c r="BK95" s="36" t="s">
        <v>338</v>
      </c>
      <c r="BL95" s="36" t="s">
        <v>338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 t="s">
        <v>338</v>
      </c>
      <c r="E96" s="36" t="s">
        <v>338</v>
      </c>
      <c r="F96" s="36" t="s">
        <v>338</v>
      </c>
      <c r="G96" s="36" t="s">
        <v>338</v>
      </c>
      <c r="H96" s="36" t="s">
        <v>338</v>
      </c>
      <c r="I96" s="36" t="s">
        <v>338</v>
      </c>
      <c r="J96" s="36" t="s">
        <v>338</v>
      </c>
      <c r="K96" s="36" t="s">
        <v>338</v>
      </c>
      <c r="L96" s="36" t="s">
        <v>338</v>
      </c>
      <c r="M96" s="36" t="s">
        <v>338</v>
      </c>
      <c r="N96" s="36" t="s">
        <v>338</v>
      </c>
      <c r="O96" s="36" t="s">
        <v>338</v>
      </c>
      <c r="P96" s="36" t="s">
        <v>338</v>
      </c>
      <c r="Q96" s="36" t="s">
        <v>338</v>
      </c>
      <c r="R96" s="36" t="s">
        <v>338</v>
      </c>
      <c r="S96" s="36" t="s">
        <v>338</v>
      </c>
      <c r="T96" s="36" t="s">
        <v>338</v>
      </c>
      <c r="U96" s="36" t="s">
        <v>338</v>
      </c>
      <c r="V96" s="36" t="s">
        <v>338</v>
      </c>
      <c r="W96" s="36" t="s">
        <v>338</v>
      </c>
      <c r="X96" s="36" t="s">
        <v>338</v>
      </c>
      <c r="Y96" s="36" t="s">
        <v>338</v>
      </c>
      <c r="Z96" s="36" t="s">
        <v>338</v>
      </c>
      <c r="AA96" s="36" t="s">
        <v>338</v>
      </c>
      <c r="AB96" s="36" t="s">
        <v>338</v>
      </c>
      <c r="AC96" s="36" t="s">
        <v>338</v>
      </c>
      <c r="AD96" s="36" t="s">
        <v>338</v>
      </c>
      <c r="AE96" s="36" t="s">
        <v>338</v>
      </c>
      <c r="AF96" s="36" t="s">
        <v>338</v>
      </c>
      <c r="AG96" s="36" t="s">
        <v>338</v>
      </c>
      <c r="AH96" s="36" t="s">
        <v>338</v>
      </c>
      <c r="AI96" s="36" t="s">
        <v>338</v>
      </c>
      <c r="AJ96" s="36" t="s">
        <v>338</v>
      </c>
      <c r="AK96" s="36" t="s">
        <v>338</v>
      </c>
      <c r="AL96" s="36" t="s">
        <v>338</v>
      </c>
      <c r="AM96" s="36" t="s">
        <v>338</v>
      </c>
      <c r="AN96" s="36" t="s">
        <v>338</v>
      </c>
      <c r="AO96" s="36" t="s">
        <v>338</v>
      </c>
      <c r="AP96" s="36" t="s">
        <v>338</v>
      </c>
      <c r="AQ96" s="36" t="s">
        <v>338</v>
      </c>
      <c r="AR96" s="36" t="s">
        <v>338</v>
      </c>
      <c r="AS96" s="36" t="s">
        <v>338</v>
      </c>
      <c r="AT96" s="36" t="s">
        <v>338</v>
      </c>
      <c r="AU96" s="36" t="s">
        <v>338</v>
      </c>
      <c r="AV96" s="36" t="s">
        <v>338</v>
      </c>
      <c r="AW96" s="36" t="s">
        <v>338</v>
      </c>
      <c r="AX96" s="36" t="s">
        <v>338</v>
      </c>
      <c r="AY96" s="36" t="s">
        <v>338</v>
      </c>
      <c r="AZ96" s="36" t="s">
        <v>338</v>
      </c>
      <c r="BA96" s="36" t="s">
        <v>338</v>
      </c>
      <c r="BB96" s="36" t="s">
        <v>338</v>
      </c>
      <c r="BC96" s="36" t="s">
        <v>338</v>
      </c>
      <c r="BD96" s="36" t="s">
        <v>338</v>
      </c>
      <c r="BE96" s="36" t="s">
        <v>338</v>
      </c>
      <c r="BF96" s="36" t="s">
        <v>338</v>
      </c>
      <c r="BG96" s="36" t="s">
        <v>338</v>
      </c>
      <c r="BH96" s="36" t="s">
        <v>338</v>
      </c>
      <c r="BI96" s="36" t="s">
        <v>338</v>
      </c>
      <c r="BJ96" s="36" t="s">
        <v>338</v>
      </c>
      <c r="BK96" s="36" t="s">
        <v>338</v>
      </c>
      <c r="BL96" s="36" t="s">
        <v>338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 t="s">
        <v>338</v>
      </c>
      <c r="E97" s="36" t="s">
        <v>338</v>
      </c>
      <c r="F97" s="36" t="s">
        <v>338</v>
      </c>
      <c r="G97" s="36" t="s">
        <v>338</v>
      </c>
      <c r="H97" s="36" t="s">
        <v>338</v>
      </c>
      <c r="I97" s="36" t="s">
        <v>338</v>
      </c>
      <c r="J97" s="36" t="s">
        <v>338</v>
      </c>
      <c r="K97" s="36" t="s">
        <v>338</v>
      </c>
      <c r="L97" s="36" t="s">
        <v>338</v>
      </c>
      <c r="M97" s="36" t="s">
        <v>338</v>
      </c>
      <c r="N97" s="36" t="s">
        <v>338</v>
      </c>
      <c r="O97" s="36" t="s">
        <v>338</v>
      </c>
      <c r="P97" s="36" t="s">
        <v>338</v>
      </c>
      <c r="Q97" s="36" t="s">
        <v>338</v>
      </c>
      <c r="R97" s="36" t="s">
        <v>338</v>
      </c>
      <c r="S97" s="36" t="s">
        <v>338</v>
      </c>
      <c r="T97" s="36" t="s">
        <v>338</v>
      </c>
      <c r="U97" s="36" t="s">
        <v>338</v>
      </c>
      <c r="V97" s="36" t="s">
        <v>338</v>
      </c>
      <c r="W97" s="36" t="s">
        <v>338</v>
      </c>
      <c r="X97" s="36" t="s">
        <v>338</v>
      </c>
      <c r="Y97" s="36" t="s">
        <v>338</v>
      </c>
      <c r="Z97" s="36" t="s">
        <v>338</v>
      </c>
      <c r="AA97" s="36" t="s">
        <v>338</v>
      </c>
      <c r="AB97" s="36" t="s">
        <v>338</v>
      </c>
      <c r="AC97" s="36" t="s">
        <v>338</v>
      </c>
      <c r="AD97" s="36" t="s">
        <v>338</v>
      </c>
      <c r="AE97" s="36" t="s">
        <v>338</v>
      </c>
      <c r="AF97" s="36" t="s">
        <v>338</v>
      </c>
      <c r="AG97" s="36" t="s">
        <v>338</v>
      </c>
      <c r="AH97" s="36" t="s">
        <v>338</v>
      </c>
      <c r="AI97" s="36" t="s">
        <v>338</v>
      </c>
      <c r="AJ97" s="36" t="s">
        <v>338</v>
      </c>
      <c r="AK97" s="36" t="s">
        <v>338</v>
      </c>
      <c r="AL97" s="36" t="s">
        <v>338</v>
      </c>
      <c r="AM97" s="36" t="s">
        <v>338</v>
      </c>
      <c r="AN97" s="36" t="s">
        <v>338</v>
      </c>
      <c r="AO97" s="36" t="s">
        <v>338</v>
      </c>
      <c r="AP97" s="36" t="s">
        <v>338</v>
      </c>
      <c r="AQ97" s="36" t="s">
        <v>338</v>
      </c>
      <c r="AR97" s="36" t="s">
        <v>338</v>
      </c>
      <c r="AS97" s="36" t="s">
        <v>338</v>
      </c>
      <c r="AT97" s="36" t="s">
        <v>338</v>
      </c>
      <c r="AU97" s="36" t="s">
        <v>338</v>
      </c>
      <c r="AV97" s="36" t="s">
        <v>338</v>
      </c>
      <c r="AW97" s="36" t="s">
        <v>338</v>
      </c>
      <c r="AX97" s="36" t="s">
        <v>338</v>
      </c>
      <c r="AY97" s="36" t="s">
        <v>338</v>
      </c>
      <c r="AZ97" s="36" t="s">
        <v>338</v>
      </c>
      <c r="BA97" s="36" t="s">
        <v>338</v>
      </c>
      <c r="BB97" s="36" t="s">
        <v>338</v>
      </c>
      <c r="BC97" s="36" t="s">
        <v>338</v>
      </c>
      <c r="BD97" s="36" t="s">
        <v>338</v>
      </c>
      <c r="BE97" s="36" t="s">
        <v>338</v>
      </c>
      <c r="BF97" s="36" t="s">
        <v>338</v>
      </c>
      <c r="BG97" s="36" t="s">
        <v>338</v>
      </c>
      <c r="BH97" s="36" t="s">
        <v>338</v>
      </c>
      <c r="BI97" s="36" t="s">
        <v>338</v>
      </c>
      <c r="BJ97" s="36" t="s">
        <v>338</v>
      </c>
      <c r="BK97" s="36" t="s">
        <v>338</v>
      </c>
      <c r="BL97" s="36" t="s">
        <v>338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 t="s">
        <v>338</v>
      </c>
      <c r="E98" s="36" t="s">
        <v>338</v>
      </c>
      <c r="F98" s="36" t="s">
        <v>338</v>
      </c>
      <c r="G98" s="36" t="s">
        <v>338</v>
      </c>
      <c r="H98" s="36" t="s">
        <v>338</v>
      </c>
      <c r="I98" s="36" t="s">
        <v>338</v>
      </c>
      <c r="J98" s="36" t="s">
        <v>338</v>
      </c>
      <c r="K98" s="36" t="s">
        <v>338</v>
      </c>
      <c r="L98" s="36" t="s">
        <v>338</v>
      </c>
      <c r="M98" s="36" t="s">
        <v>338</v>
      </c>
      <c r="N98" s="36" t="s">
        <v>338</v>
      </c>
      <c r="O98" s="36" t="s">
        <v>338</v>
      </c>
      <c r="P98" s="36" t="s">
        <v>338</v>
      </c>
      <c r="Q98" s="36" t="s">
        <v>338</v>
      </c>
      <c r="R98" s="36" t="s">
        <v>338</v>
      </c>
      <c r="S98" s="36" t="s">
        <v>338</v>
      </c>
      <c r="T98" s="36" t="s">
        <v>338</v>
      </c>
      <c r="U98" s="36" t="s">
        <v>338</v>
      </c>
      <c r="V98" s="36" t="s">
        <v>338</v>
      </c>
      <c r="W98" s="36" t="s">
        <v>338</v>
      </c>
      <c r="X98" s="36" t="s">
        <v>338</v>
      </c>
      <c r="Y98" s="36" t="s">
        <v>338</v>
      </c>
      <c r="Z98" s="36" t="s">
        <v>338</v>
      </c>
      <c r="AA98" s="36" t="s">
        <v>338</v>
      </c>
      <c r="AB98" s="36" t="s">
        <v>338</v>
      </c>
      <c r="AC98" s="36" t="s">
        <v>338</v>
      </c>
      <c r="AD98" s="36" t="s">
        <v>338</v>
      </c>
      <c r="AE98" s="36" t="s">
        <v>338</v>
      </c>
      <c r="AF98" s="36" t="s">
        <v>338</v>
      </c>
      <c r="AG98" s="36" t="s">
        <v>338</v>
      </c>
      <c r="AH98" s="36" t="s">
        <v>338</v>
      </c>
      <c r="AI98" s="36" t="s">
        <v>338</v>
      </c>
      <c r="AJ98" s="36" t="s">
        <v>338</v>
      </c>
      <c r="AK98" s="36" t="s">
        <v>338</v>
      </c>
      <c r="AL98" s="36" t="s">
        <v>338</v>
      </c>
      <c r="AM98" s="36" t="s">
        <v>338</v>
      </c>
      <c r="AN98" s="36" t="s">
        <v>338</v>
      </c>
      <c r="AO98" s="36" t="s">
        <v>338</v>
      </c>
      <c r="AP98" s="36" t="s">
        <v>338</v>
      </c>
      <c r="AQ98" s="36" t="s">
        <v>338</v>
      </c>
      <c r="AR98" s="36" t="s">
        <v>338</v>
      </c>
      <c r="AS98" s="36" t="s">
        <v>338</v>
      </c>
      <c r="AT98" s="36" t="s">
        <v>338</v>
      </c>
      <c r="AU98" s="36" t="s">
        <v>338</v>
      </c>
      <c r="AV98" s="36" t="s">
        <v>338</v>
      </c>
      <c r="AW98" s="36" t="s">
        <v>338</v>
      </c>
      <c r="AX98" s="36" t="s">
        <v>338</v>
      </c>
      <c r="AY98" s="36" t="s">
        <v>338</v>
      </c>
      <c r="AZ98" s="36" t="s">
        <v>338</v>
      </c>
      <c r="BA98" s="36" t="s">
        <v>338</v>
      </c>
      <c r="BB98" s="36" t="s">
        <v>338</v>
      </c>
      <c r="BC98" s="36" t="s">
        <v>338</v>
      </c>
      <c r="BD98" s="36" t="s">
        <v>338</v>
      </c>
      <c r="BE98" s="36" t="s">
        <v>338</v>
      </c>
      <c r="BF98" s="36" t="s">
        <v>338</v>
      </c>
      <c r="BG98" s="36" t="s">
        <v>338</v>
      </c>
      <c r="BH98" s="36" t="s">
        <v>338</v>
      </c>
      <c r="BI98" s="36" t="s">
        <v>338</v>
      </c>
      <c r="BJ98" s="36" t="s">
        <v>338</v>
      </c>
      <c r="BK98" s="36" t="s">
        <v>338</v>
      </c>
      <c r="BL98" s="36" t="s">
        <v>338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 t="s">
        <v>338</v>
      </c>
      <c r="E99" s="36" t="s">
        <v>338</v>
      </c>
      <c r="F99" s="36" t="s">
        <v>338</v>
      </c>
      <c r="G99" s="36" t="s">
        <v>338</v>
      </c>
      <c r="H99" s="36" t="s">
        <v>338</v>
      </c>
      <c r="I99" s="36" t="s">
        <v>338</v>
      </c>
      <c r="J99" s="36" t="s">
        <v>338</v>
      </c>
      <c r="K99" s="36" t="s">
        <v>338</v>
      </c>
      <c r="L99" s="36" t="s">
        <v>338</v>
      </c>
      <c r="M99" s="36" t="s">
        <v>338</v>
      </c>
      <c r="N99" s="36" t="s">
        <v>338</v>
      </c>
      <c r="O99" s="36" t="s">
        <v>338</v>
      </c>
      <c r="P99" s="36" t="s">
        <v>338</v>
      </c>
      <c r="Q99" s="36" t="s">
        <v>338</v>
      </c>
      <c r="R99" s="36" t="s">
        <v>338</v>
      </c>
      <c r="S99" s="36" t="s">
        <v>338</v>
      </c>
      <c r="T99" s="36" t="s">
        <v>338</v>
      </c>
      <c r="U99" s="36" t="s">
        <v>338</v>
      </c>
      <c r="V99" s="36" t="s">
        <v>338</v>
      </c>
      <c r="W99" s="36" t="s">
        <v>338</v>
      </c>
      <c r="X99" s="36" t="s">
        <v>338</v>
      </c>
      <c r="Y99" s="36" t="s">
        <v>338</v>
      </c>
      <c r="Z99" s="36" t="s">
        <v>338</v>
      </c>
      <c r="AA99" s="36" t="s">
        <v>338</v>
      </c>
      <c r="AB99" s="36" t="s">
        <v>338</v>
      </c>
      <c r="AC99" s="36" t="s">
        <v>338</v>
      </c>
      <c r="AD99" s="36" t="s">
        <v>338</v>
      </c>
      <c r="AE99" s="36" t="s">
        <v>338</v>
      </c>
      <c r="AF99" s="36" t="s">
        <v>338</v>
      </c>
      <c r="AG99" s="36" t="s">
        <v>338</v>
      </c>
      <c r="AH99" s="36" t="s">
        <v>338</v>
      </c>
      <c r="AI99" s="36" t="s">
        <v>338</v>
      </c>
      <c r="AJ99" s="36" t="s">
        <v>338</v>
      </c>
      <c r="AK99" s="36" t="s">
        <v>338</v>
      </c>
      <c r="AL99" s="36" t="s">
        <v>338</v>
      </c>
      <c r="AM99" s="36" t="s">
        <v>338</v>
      </c>
      <c r="AN99" s="36" t="s">
        <v>338</v>
      </c>
      <c r="AO99" s="36" t="s">
        <v>338</v>
      </c>
      <c r="AP99" s="36" t="s">
        <v>338</v>
      </c>
      <c r="AQ99" s="36" t="s">
        <v>338</v>
      </c>
      <c r="AR99" s="36" t="s">
        <v>338</v>
      </c>
      <c r="AS99" s="36" t="s">
        <v>338</v>
      </c>
      <c r="AT99" s="36" t="s">
        <v>338</v>
      </c>
      <c r="AU99" s="36" t="s">
        <v>338</v>
      </c>
      <c r="AV99" s="36" t="s">
        <v>338</v>
      </c>
      <c r="AW99" s="36" t="s">
        <v>338</v>
      </c>
      <c r="AX99" s="36" t="s">
        <v>338</v>
      </c>
      <c r="AY99" s="36" t="s">
        <v>338</v>
      </c>
      <c r="AZ99" s="36" t="s">
        <v>338</v>
      </c>
      <c r="BA99" s="36" t="s">
        <v>338</v>
      </c>
      <c r="BB99" s="36" t="s">
        <v>338</v>
      </c>
      <c r="BC99" s="36" t="s">
        <v>338</v>
      </c>
      <c r="BD99" s="36" t="s">
        <v>338</v>
      </c>
      <c r="BE99" s="36" t="s">
        <v>338</v>
      </c>
      <c r="BF99" s="36" t="s">
        <v>338</v>
      </c>
      <c r="BG99" s="36" t="s">
        <v>338</v>
      </c>
      <c r="BH99" s="36" t="s">
        <v>338</v>
      </c>
      <c r="BI99" s="36" t="s">
        <v>338</v>
      </c>
      <c r="BJ99" s="36" t="s">
        <v>338</v>
      </c>
      <c r="BK99" s="36" t="s">
        <v>338</v>
      </c>
      <c r="BL99" s="36" t="s">
        <v>338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 t="s">
        <v>338</v>
      </c>
      <c r="E100" s="36" t="s">
        <v>338</v>
      </c>
      <c r="F100" s="36" t="s">
        <v>338</v>
      </c>
      <c r="G100" s="36" t="s">
        <v>338</v>
      </c>
      <c r="H100" s="36" t="s">
        <v>338</v>
      </c>
      <c r="I100" s="36" t="s">
        <v>338</v>
      </c>
      <c r="J100" s="36" t="s">
        <v>338</v>
      </c>
      <c r="K100" s="36" t="s">
        <v>338</v>
      </c>
      <c r="L100" s="36" t="s">
        <v>338</v>
      </c>
      <c r="M100" s="36" t="s">
        <v>338</v>
      </c>
      <c r="N100" s="36" t="s">
        <v>338</v>
      </c>
      <c r="O100" s="36" t="s">
        <v>338</v>
      </c>
      <c r="P100" s="36" t="s">
        <v>338</v>
      </c>
      <c r="Q100" s="36" t="s">
        <v>338</v>
      </c>
      <c r="R100" s="36" t="s">
        <v>338</v>
      </c>
      <c r="S100" s="36" t="s">
        <v>338</v>
      </c>
      <c r="T100" s="36" t="s">
        <v>338</v>
      </c>
      <c r="U100" s="36" t="s">
        <v>338</v>
      </c>
      <c r="V100" s="36" t="s">
        <v>338</v>
      </c>
      <c r="W100" s="36" t="s">
        <v>338</v>
      </c>
      <c r="X100" s="36" t="s">
        <v>338</v>
      </c>
      <c r="Y100" s="36" t="s">
        <v>338</v>
      </c>
      <c r="Z100" s="36" t="s">
        <v>338</v>
      </c>
      <c r="AA100" s="36" t="s">
        <v>338</v>
      </c>
      <c r="AB100" s="36" t="s">
        <v>338</v>
      </c>
      <c r="AC100" s="36" t="s">
        <v>338</v>
      </c>
      <c r="AD100" s="36" t="s">
        <v>338</v>
      </c>
      <c r="AE100" s="36" t="s">
        <v>338</v>
      </c>
      <c r="AF100" s="36" t="s">
        <v>338</v>
      </c>
      <c r="AG100" s="36" t="s">
        <v>338</v>
      </c>
      <c r="AH100" s="36" t="s">
        <v>338</v>
      </c>
      <c r="AI100" s="36" t="s">
        <v>338</v>
      </c>
      <c r="AJ100" s="36" t="s">
        <v>338</v>
      </c>
      <c r="AK100" s="36" t="s">
        <v>338</v>
      </c>
      <c r="AL100" s="36" t="s">
        <v>338</v>
      </c>
      <c r="AM100" s="36" t="s">
        <v>338</v>
      </c>
      <c r="AN100" s="36" t="s">
        <v>338</v>
      </c>
      <c r="AO100" s="36" t="s">
        <v>338</v>
      </c>
      <c r="AP100" s="36" t="s">
        <v>338</v>
      </c>
      <c r="AQ100" s="36" t="s">
        <v>338</v>
      </c>
      <c r="AR100" s="36" t="s">
        <v>338</v>
      </c>
      <c r="AS100" s="36" t="s">
        <v>338</v>
      </c>
      <c r="AT100" s="36" t="s">
        <v>338</v>
      </c>
      <c r="AU100" s="36" t="s">
        <v>338</v>
      </c>
      <c r="AV100" s="36" t="s">
        <v>338</v>
      </c>
      <c r="AW100" s="36" t="s">
        <v>338</v>
      </c>
      <c r="AX100" s="36" t="s">
        <v>338</v>
      </c>
      <c r="AY100" s="36" t="s">
        <v>338</v>
      </c>
      <c r="AZ100" s="36" t="s">
        <v>338</v>
      </c>
      <c r="BA100" s="36" t="s">
        <v>338</v>
      </c>
      <c r="BB100" s="36" t="s">
        <v>338</v>
      </c>
      <c r="BC100" s="36" t="s">
        <v>338</v>
      </c>
      <c r="BD100" s="36" t="s">
        <v>338</v>
      </c>
      <c r="BE100" s="36" t="s">
        <v>338</v>
      </c>
      <c r="BF100" s="36" t="s">
        <v>338</v>
      </c>
      <c r="BG100" s="36" t="s">
        <v>338</v>
      </c>
      <c r="BH100" s="36" t="s">
        <v>338</v>
      </c>
      <c r="BI100" s="36" t="s">
        <v>338</v>
      </c>
      <c r="BJ100" s="36" t="s">
        <v>338</v>
      </c>
      <c r="BK100" s="36" t="s">
        <v>338</v>
      </c>
      <c r="BL100" s="36" t="s">
        <v>338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 t="s">
        <v>338</v>
      </c>
      <c r="E101" s="36" t="s">
        <v>338</v>
      </c>
      <c r="F101" s="36" t="s">
        <v>338</v>
      </c>
      <c r="G101" s="36" t="s">
        <v>338</v>
      </c>
      <c r="H101" s="36" t="s">
        <v>338</v>
      </c>
      <c r="I101" s="36" t="s">
        <v>338</v>
      </c>
      <c r="J101" s="36" t="s">
        <v>338</v>
      </c>
      <c r="K101" s="36" t="s">
        <v>338</v>
      </c>
      <c r="L101" s="36" t="s">
        <v>338</v>
      </c>
      <c r="M101" s="36" t="s">
        <v>338</v>
      </c>
      <c r="N101" s="36" t="s">
        <v>338</v>
      </c>
      <c r="O101" s="36" t="s">
        <v>338</v>
      </c>
      <c r="P101" s="36" t="s">
        <v>338</v>
      </c>
      <c r="Q101" s="36" t="s">
        <v>338</v>
      </c>
      <c r="R101" s="36" t="s">
        <v>338</v>
      </c>
      <c r="S101" s="36" t="s">
        <v>338</v>
      </c>
      <c r="T101" s="36" t="s">
        <v>338</v>
      </c>
      <c r="U101" s="36" t="s">
        <v>338</v>
      </c>
      <c r="V101" s="36" t="s">
        <v>338</v>
      </c>
      <c r="W101" s="36" t="s">
        <v>338</v>
      </c>
      <c r="X101" s="36" t="s">
        <v>338</v>
      </c>
      <c r="Y101" s="36" t="s">
        <v>338</v>
      </c>
      <c r="Z101" s="36" t="s">
        <v>338</v>
      </c>
      <c r="AA101" s="36" t="s">
        <v>338</v>
      </c>
      <c r="AB101" s="36" t="s">
        <v>338</v>
      </c>
      <c r="AC101" s="36" t="s">
        <v>338</v>
      </c>
      <c r="AD101" s="36" t="s">
        <v>338</v>
      </c>
      <c r="AE101" s="36" t="s">
        <v>338</v>
      </c>
      <c r="AF101" s="36" t="s">
        <v>338</v>
      </c>
      <c r="AG101" s="36" t="s">
        <v>338</v>
      </c>
      <c r="AH101" s="36" t="s">
        <v>338</v>
      </c>
      <c r="AI101" s="36" t="s">
        <v>338</v>
      </c>
      <c r="AJ101" s="36" t="s">
        <v>338</v>
      </c>
      <c r="AK101" s="36" t="s">
        <v>338</v>
      </c>
      <c r="AL101" s="36" t="s">
        <v>338</v>
      </c>
      <c r="AM101" s="36" t="s">
        <v>338</v>
      </c>
      <c r="AN101" s="36" t="s">
        <v>338</v>
      </c>
      <c r="AO101" s="36" t="s">
        <v>338</v>
      </c>
      <c r="AP101" s="36" t="s">
        <v>338</v>
      </c>
      <c r="AQ101" s="36" t="s">
        <v>338</v>
      </c>
      <c r="AR101" s="36" t="s">
        <v>338</v>
      </c>
      <c r="AS101" s="36" t="s">
        <v>338</v>
      </c>
      <c r="AT101" s="36" t="s">
        <v>338</v>
      </c>
      <c r="AU101" s="36" t="s">
        <v>338</v>
      </c>
      <c r="AV101" s="36" t="s">
        <v>338</v>
      </c>
      <c r="AW101" s="36" t="s">
        <v>338</v>
      </c>
      <c r="AX101" s="36" t="s">
        <v>338</v>
      </c>
      <c r="AY101" s="36" t="s">
        <v>338</v>
      </c>
      <c r="AZ101" s="36" t="s">
        <v>338</v>
      </c>
      <c r="BA101" s="36" t="s">
        <v>338</v>
      </c>
      <c r="BB101" s="36" t="s">
        <v>338</v>
      </c>
      <c r="BC101" s="36" t="s">
        <v>338</v>
      </c>
      <c r="BD101" s="36" t="s">
        <v>338</v>
      </c>
      <c r="BE101" s="36" t="s">
        <v>338</v>
      </c>
      <c r="BF101" s="36" t="s">
        <v>338</v>
      </c>
      <c r="BG101" s="36" t="s">
        <v>338</v>
      </c>
      <c r="BH101" s="36" t="s">
        <v>338</v>
      </c>
      <c r="BI101" s="36" t="s">
        <v>338</v>
      </c>
      <c r="BJ101" s="36" t="s">
        <v>338</v>
      </c>
      <c r="BK101" s="36" t="s">
        <v>338</v>
      </c>
      <c r="BL101" s="36" t="s">
        <v>338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 t="s">
        <v>338</v>
      </c>
      <c r="E102" s="36" t="s">
        <v>338</v>
      </c>
      <c r="F102" s="36" t="s">
        <v>338</v>
      </c>
      <c r="G102" s="36" t="s">
        <v>338</v>
      </c>
      <c r="H102" s="36" t="s">
        <v>338</v>
      </c>
      <c r="I102" s="36" t="s">
        <v>338</v>
      </c>
      <c r="J102" s="36" t="s">
        <v>338</v>
      </c>
      <c r="K102" s="36" t="s">
        <v>338</v>
      </c>
      <c r="L102" s="36" t="s">
        <v>338</v>
      </c>
      <c r="M102" s="36" t="s">
        <v>338</v>
      </c>
      <c r="N102" s="36" t="s">
        <v>338</v>
      </c>
      <c r="O102" s="36" t="s">
        <v>338</v>
      </c>
      <c r="P102" s="36" t="s">
        <v>338</v>
      </c>
      <c r="Q102" s="36" t="s">
        <v>338</v>
      </c>
      <c r="R102" s="36" t="s">
        <v>338</v>
      </c>
      <c r="S102" s="36" t="s">
        <v>338</v>
      </c>
      <c r="T102" s="36" t="s">
        <v>338</v>
      </c>
      <c r="U102" s="36" t="s">
        <v>338</v>
      </c>
      <c r="V102" s="36" t="s">
        <v>338</v>
      </c>
      <c r="W102" s="36" t="s">
        <v>338</v>
      </c>
      <c r="X102" s="36" t="s">
        <v>338</v>
      </c>
      <c r="Y102" s="36" t="s">
        <v>338</v>
      </c>
      <c r="Z102" s="36" t="s">
        <v>338</v>
      </c>
      <c r="AA102" s="36" t="s">
        <v>338</v>
      </c>
      <c r="AB102" s="36" t="s">
        <v>338</v>
      </c>
      <c r="AC102" s="36" t="s">
        <v>338</v>
      </c>
      <c r="AD102" s="36" t="s">
        <v>338</v>
      </c>
      <c r="AE102" s="36" t="s">
        <v>338</v>
      </c>
      <c r="AF102" s="36" t="s">
        <v>338</v>
      </c>
      <c r="AG102" s="36" t="s">
        <v>338</v>
      </c>
      <c r="AH102" s="36" t="s">
        <v>338</v>
      </c>
      <c r="AI102" s="36" t="s">
        <v>338</v>
      </c>
      <c r="AJ102" s="36" t="s">
        <v>338</v>
      </c>
      <c r="AK102" s="36" t="s">
        <v>338</v>
      </c>
      <c r="AL102" s="36" t="s">
        <v>338</v>
      </c>
      <c r="AM102" s="36" t="s">
        <v>338</v>
      </c>
      <c r="AN102" s="36" t="s">
        <v>338</v>
      </c>
      <c r="AO102" s="36" t="s">
        <v>338</v>
      </c>
      <c r="AP102" s="36" t="s">
        <v>338</v>
      </c>
      <c r="AQ102" s="36" t="s">
        <v>338</v>
      </c>
      <c r="AR102" s="36" t="s">
        <v>338</v>
      </c>
      <c r="AS102" s="36" t="s">
        <v>338</v>
      </c>
      <c r="AT102" s="36" t="s">
        <v>338</v>
      </c>
      <c r="AU102" s="36" t="s">
        <v>338</v>
      </c>
      <c r="AV102" s="36" t="s">
        <v>338</v>
      </c>
      <c r="AW102" s="36" t="s">
        <v>338</v>
      </c>
      <c r="AX102" s="36" t="s">
        <v>338</v>
      </c>
      <c r="AY102" s="36" t="s">
        <v>338</v>
      </c>
      <c r="AZ102" s="36" t="s">
        <v>338</v>
      </c>
      <c r="BA102" s="36" t="s">
        <v>338</v>
      </c>
      <c r="BB102" s="36" t="s">
        <v>338</v>
      </c>
      <c r="BC102" s="36" t="s">
        <v>338</v>
      </c>
      <c r="BD102" s="36" t="s">
        <v>338</v>
      </c>
      <c r="BE102" s="36" t="s">
        <v>338</v>
      </c>
      <c r="BF102" s="36" t="s">
        <v>338</v>
      </c>
      <c r="BG102" s="36" t="s">
        <v>338</v>
      </c>
      <c r="BH102" s="36" t="s">
        <v>338</v>
      </c>
      <c r="BI102" s="36" t="s">
        <v>338</v>
      </c>
      <c r="BJ102" s="36" t="s">
        <v>338</v>
      </c>
      <c r="BK102" s="36" t="s">
        <v>338</v>
      </c>
      <c r="BL102" s="36" t="s">
        <v>338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 t="s">
        <v>338</v>
      </c>
      <c r="E103" s="36" t="s">
        <v>338</v>
      </c>
      <c r="F103" s="36" t="s">
        <v>338</v>
      </c>
      <c r="G103" s="36" t="s">
        <v>338</v>
      </c>
      <c r="H103" s="36" t="s">
        <v>338</v>
      </c>
      <c r="I103" s="36" t="s">
        <v>338</v>
      </c>
      <c r="J103" s="36" t="s">
        <v>338</v>
      </c>
      <c r="K103" s="36" t="s">
        <v>338</v>
      </c>
      <c r="L103" s="36" t="s">
        <v>338</v>
      </c>
      <c r="M103" s="36" t="s">
        <v>338</v>
      </c>
      <c r="N103" s="36" t="s">
        <v>338</v>
      </c>
      <c r="O103" s="36" t="s">
        <v>338</v>
      </c>
      <c r="P103" s="36" t="s">
        <v>338</v>
      </c>
      <c r="Q103" s="36" t="s">
        <v>338</v>
      </c>
      <c r="R103" s="36" t="s">
        <v>338</v>
      </c>
      <c r="S103" s="36" t="s">
        <v>338</v>
      </c>
      <c r="T103" s="36" t="s">
        <v>338</v>
      </c>
      <c r="U103" s="36" t="s">
        <v>338</v>
      </c>
      <c r="V103" s="36" t="s">
        <v>338</v>
      </c>
      <c r="W103" s="36" t="s">
        <v>338</v>
      </c>
      <c r="X103" s="36" t="s">
        <v>338</v>
      </c>
      <c r="Y103" s="36" t="s">
        <v>338</v>
      </c>
      <c r="Z103" s="36" t="s">
        <v>338</v>
      </c>
      <c r="AA103" s="36" t="s">
        <v>338</v>
      </c>
      <c r="AB103" s="36" t="s">
        <v>338</v>
      </c>
      <c r="AC103" s="36" t="s">
        <v>338</v>
      </c>
      <c r="AD103" s="36" t="s">
        <v>338</v>
      </c>
      <c r="AE103" s="36" t="s">
        <v>338</v>
      </c>
      <c r="AF103" s="36" t="s">
        <v>338</v>
      </c>
      <c r="AG103" s="36" t="s">
        <v>338</v>
      </c>
      <c r="AH103" s="36" t="s">
        <v>338</v>
      </c>
      <c r="AI103" s="36" t="s">
        <v>338</v>
      </c>
      <c r="AJ103" s="36" t="s">
        <v>338</v>
      </c>
      <c r="AK103" s="36" t="s">
        <v>338</v>
      </c>
      <c r="AL103" s="36" t="s">
        <v>338</v>
      </c>
      <c r="AM103" s="36" t="s">
        <v>338</v>
      </c>
      <c r="AN103" s="36" t="s">
        <v>338</v>
      </c>
      <c r="AO103" s="36" t="s">
        <v>338</v>
      </c>
      <c r="AP103" s="36" t="s">
        <v>338</v>
      </c>
      <c r="AQ103" s="36" t="s">
        <v>338</v>
      </c>
      <c r="AR103" s="36" t="s">
        <v>338</v>
      </c>
      <c r="AS103" s="36" t="s">
        <v>338</v>
      </c>
      <c r="AT103" s="36" t="s">
        <v>338</v>
      </c>
      <c r="AU103" s="36" t="s">
        <v>338</v>
      </c>
      <c r="AV103" s="36" t="s">
        <v>338</v>
      </c>
      <c r="AW103" s="36" t="s">
        <v>338</v>
      </c>
      <c r="AX103" s="36" t="s">
        <v>338</v>
      </c>
      <c r="AY103" s="36" t="s">
        <v>338</v>
      </c>
      <c r="AZ103" s="36" t="s">
        <v>338</v>
      </c>
      <c r="BA103" s="36" t="s">
        <v>338</v>
      </c>
      <c r="BB103" s="36" t="s">
        <v>338</v>
      </c>
      <c r="BC103" s="36" t="s">
        <v>338</v>
      </c>
      <c r="BD103" s="36" t="s">
        <v>338</v>
      </c>
      <c r="BE103" s="36" t="s">
        <v>338</v>
      </c>
      <c r="BF103" s="36" t="s">
        <v>338</v>
      </c>
      <c r="BG103" s="36" t="s">
        <v>338</v>
      </c>
      <c r="BH103" s="36" t="s">
        <v>338</v>
      </c>
      <c r="BI103" s="36" t="s">
        <v>338</v>
      </c>
      <c r="BJ103" s="36" t="s">
        <v>338</v>
      </c>
      <c r="BK103" s="36" t="s">
        <v>338</v>
      </c>
      <c r="BL103" s="36" t="s">
        <v>338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 t="s">
        <v>338</v>
      </c>
      <c r="E104" s="36" t="s">
        <v>338</v>
      </c>
      <c r="F104" s="36" t="s">
        <v>338</v>
      </c>
      <c r="G104" s="36" t="s">
        <v>338</v>
      </c>
      <c r="H104" s="36" t="s">
        <v>338</v>
      </c>
      <c r="I104" s="36" t="s">
        <v>338</v>
      </c>
      <c r="J104" s="36" t="s">
        <v>338</v>
      </c>
      <c r="K104" s="36" t="s">
        <v>338</v>
      </c>
      <c r="L104" s="36" t="s">
        <v>338</v>
      </c>
      <c r="M104" s="36" t="s">
        <v>338</v>
      </c>
      <c r="N104" s="36" t="s">
        <v>338</v>
      </c>
      <c r="O104" s="36" t="s">
        <v>338</v>
      </c>
      <c r="P104" s="36" t="s">
        <v>338</v>
      </c>
      <c r="Q104" s="36" t="s">
        <v>338</v>
      </c>
      <c r="R104" s="36" t="s">
        <v>338</v>
      </c>
      <c r="S104" s="36" t="s">
        <v>338</v>
      </c>
      <c r="T104" s="36" t="s">
        <v>338</v>
      </c>
      <c r="U104" s="36" t="s">
        <v>338</v>
      </c>
      <c r="V104" s="36" t="s">
        <v>338</v>
      </c>
      <c r="W104" s="36" t="s">
        <v>338</v>
      </c>
      <c r="X104" s="36" t="s">
        <v>338</v>
      </c>
      <c r="Y104" s="36" t="s">
        <v>338</v>
      </c>
      <c r="Z104" s="36" t="s">
        <v>338</v>
      </c>
      <c r="AA104" s="36" t="s">
        <v>338</v>
      </c>
      <c r="AB104" s="36" t="s">
        <v>338</v>
      </c>
      <c r="AC104" s="36" t="s">
        <v>338</v>
      </c>
      <c r="AD104" s="36" t="s">
        <v>338</v>
      </c>
      <c r="AE104" s="36" t="s">
        <v>338</v>
      </c>
      <c r="AF104" s="36" t="s">
        <v>338</v>
      </c>
      <c r="AG104" s="36" t="s">
        <v>338</v>
      </c>
      <c r="AH104" s="36" t="s">
        <v>338</v>
      </c>
      <c r="AI104" s="36" t="s">
        <v>338</v>
      </c>
      <c r="AJ104" s="36" t="s">
        <v>338</v>
      </c>
      <c r="AK104" s="36" t="s">
        <v>338</v>
      </c>
      <c r="AL104" s="36" t="s">
        <v>338</v>
      </c>
      <c r="AM104" s="36" t="s">
        <v>338</v>
      </c>
      <c r="AN104" s="36" t="s">
        <v>338</v>
      </c>
      <c r="AO104" s="36" t="s">
        <v>338</v>
      </c>
      <c r="AP104" s="36" t="s">
        <v>338</v>
      </c>
      <c r="AQ104" s="36" t="s">
        <v>338</v>
      </c>
      <c r="AR104" s="36" t="s">
        <v>338</v>
      </c>
      <c r="AS104" s="36" t="s">
        <v>338</v>
      </c>
      <c r="AT104" s="36" t="s">
        <v>338</v>
      </c>
      <c r="AU104" s="36" t="s">
        <v>338</v>
      </c>
      <c r="AV104" s="36" t="s">
        <v>338</v>
      </c>
      <c r="AW104" s="36" t="s">
        <v>338</v>
      </c>
      <c r="AX104" s="36" t="s">
        <v>338</v>
      </c>
      <c r="AY104" s="36" t="s">
        <v>338</v>
      </c>
      <c r="AZ104" s="36" t="s">
        <v>338</v>
      </c>
      <c r="BA104" s="36" t="s">
        <v>338</v>
      </c>
      <c r="BB104" s="36" t="s">
        <v>338</v>
      </c>
      <c r="BC104" s="36" t="s">
        <v>338</v>
      </c>
      <c r="BD104" s="36" t="s">
        <v>338</v>
      </c>
      <c r="BE104" s="36" t="s">
        <v>338</v>
      </c>
      <c r="BF104" s="36" t="s">
        <v>338</v>
      </c>
      <c r="BG104" s="36" t="s">
        <v>338</v>
      </c>
      <c r="BH104" s="36" t="s">
        <v>338</v>
      </c>
      <c r="BI104" s="36" t="s">
        <v>338</v>
      </c>
      <c r="BJ104" s="36" t="s">
        <v>338</v>
      </c>
      <c r="BK104" s="36" t="s">
        <v>338</v>
      </c>
      <c r="BL104" s="36" t="s">
        <v>338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 t="s">
        <v>338</v>
      </c>
      <c r="E105" s="36" t="s">
        <v>338</v>
      </c>
      <c r="F105" s="36" t="s">
        <v>338</v>
      </c>
      <c r="G105" s="36" t="s">
        <v>338</v>
      </c>
      <c r="H105" s="36" t="s">
        <v>338</v>
      </c>
      <c r="I105" s="36" t="s">
        <v>338</v>
      </c>
      <c r="J105" s="36" t="s">
        <v>338</v>
      </c>
      <c r="K105" s="36" t="s">
        <v>338</v>
      </c>
      <c r="L105" s="36" t="s">
        <v>338</v>
      </c>
      <c r="M105" s="36" t="s">
        <v>338</v>
      </c>
      <c r="N105" s="36" t="s">
        <v>338</v>
      </c>
      <c r="O105" s="36" t="s">
        <v>338</v>
      </c>
      <c r="P105" s="36" t="s">
        <v>338</v>
      </c>
      <c r="Q105" s="36" t="s">
        <v>338</v>
      </c>
      <c r="R105" s="36" t="s">
        <v>338</v>
      </c>
      <c r="S105" s="36" t="s">
        <v>338</v>
      </c>
      <c r="T105" s="36" t="s">
        <v>338</v>
      </c>
      <c r="U105" s="36" t="s">
        <v>338</v>
      </c>
      <c r="V105" s="36" t="s">
        <v>338</v>
      </c>
      <c r="W105" s="36" t="s">
        <v>338</v>
      </c>
      <c r="X105" s="36" t="s">
        <v>338</v>
      </c>
      <c r="Y105" s="36" t="s">
        <v>338</v>
      </c>
      <c r="Z105" s="36" t="s">
        <v>338</v>
      </c>
      <c r="AA105" s="36" t="s">
        <v>338</v>
      </c>
      <c r="AB105" s="36" t="s">
        <v>338</v>
      </c>
      <c r="AC105" s="36" t="s">
        <v>338</v>
      </c>
      <c r="AD105" s="36" t="s">
        <v>338</v>
      </c>
      <c r="AE105" s="36" t="s">
        <v>338</v>
      </c>
      <c r="AF105" s="36" t="s">
        <v>338</v>
      </c>
      <c r="AG105" s="36" t="s">
        <v>338</v>
      </c>
      <c r="AH105" s="36" t="s">
        <v>338</v>
      </c>
      <c r="AI105" s="36" t="s">
        <v>338</v>
      </c>
      <c r="AJ105" s="36" t="s">
        <v>338</v>
      </c>
      <c r="AK105" s="36" t="s">
        <v>338</v>
      </c>
      <c r="AL105" s="36" t="s">
        <v>338</v>
      </c>
      <c r="AM105" s="36" t="s">
        <v>338</v>
      </c>
      <c r="AN105" s="36" t="s">
        <v>338</v>
      </c>
      <c r="AO105" s="36" t="s">
        <v>338</v>
      </c>
      <c r="AP105" s="36" t="s">
        <v>338</v>
      </c>
      <c r="AQ105" s="36" t="s">
        <v>338</v>
      </c>
      <c r="AR105" s="36" t="s">
        <v>338</v>
      </c>
      <c r="AS105" s="36" t="s">
        <v>338</v>
      </c>
      <c r="AT105" s="36" t="s">
        <v>338</v>
      </c>
      <c r="AU105" s="36" t="s">
        <v>338</v>
      </c>
      <c r="AV105" s="36" t="s">
        <v>338</v>
      </c>
      <c r="AW105" s="36" t="s">
        <v>338</v>
      </c>
      <c r="AX105" s="36" t="s">
        <v>338</v>
      </c>
      <c r="AY105" s="36" t="s">
        <v>338</v>
      </c>
      <c r="AZ105" s="36" t="s">
        <v>338</v>
      </c>
      <c r="BA105" s="36" t="s">
        <v>338</v>
      </c>
      <c r="BB105" s="36" t="s">
        <v>338</v>
      </c>
      <c r="BC105" s="36" t="s">
        <v>338</v>
      </c>
      <c r="BD105" s="36" t="s">
        <v>338</v>
      </c>
      <c r="BE105" s="36" t="s">
        <v>338</v>
      </c>
      <c r="BF105" s="36" t="s">
        <v>338</v>
      </c>
      <c r="BG105" s="36" t="s">
        <v>338</v>
      </c>
      <c r="BH105" s="36" t="s">
        <v>338</v>
      </c>
      <c r="BI105" s="36" t="s">
        <v>338</v>
      </c>
      <c r="BJ105" s="36" t="s">
        <v>338</v>
      </c>
      <c r="BK105" s="36" t="s">
        <v>338</v>
      </c>
      <c r="BL105" s="36" t="s">
        <v>338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 t="s">
        <v>338</v>
      </c>
      <c r="E106" s="36" t="s">
        <v>338</v>
      </c>
      <c r="F106" s="36" t="s">
        <v>338</v>
      </c>
      <c r="G106" s="36" t="s">
        <v>338</v>
      </c>
      <c r="H106" s="36" t="s">
        <v>338</v>
      </c>
      <c r="I106" s="36" t="s">
        <v>338</v>
      </c>
      <c r="J106" s="36" t="s">
        <v>338</v>
      </c>
      <c r="K106" s="36" t="s">
        <v>338</v>
      </c>
      <c r="L106" s="36" t="s">
        <v>338</v>
      </c>
      <c r="M106" s="36" t="s">
        <v>338</v>
      </c>
      <c r="N106" s="36" t="s">
        <v>338</v>
      </c>
      <c r="O106" s="36" t="s">
        <v>338</v>
      </c>
      <c r="P106" s="36" t="s">
        <v>338</v>
      </c>
      <c r="Q106" s="36" t="s">
        <v>338</v>
      </c>
      <c r="R106" s="36" t="s">
        <v>338</v>
      </c>
      <c r="S106" s="36" t="s">
        <v>338</v>
      </c>
      <c r="T106" s="36" t="s">
        <v>338</v>
      </c>
      <c r="U106" s="36" t="s">
        <v>338</v>
      </c>
      <c r="V106" s="36" t="s">
        <v>338</v>
      </c>
      <c r="W106" s="36" t="s">
        <v>338</v>
      </c>
      <c r="X106" s="36" t="s">
        <v>338</v>
      </c>
      <c r="Y106" s="36" t="s">
        <v>338</v>
      </c>
      <c r="Z106" s="36" t="s">
        <v>338</v>
      </c>
      <c r="AA106" s="36" t="s">
        <v>338</v>
      </c>
      <c r="AB106" s="36" t="s">
        <v>338</v>
      </c>
      <c r="AC106" s="36" t="s">
        <v>338</v>
      </c>
      <c r="AD106" s="36" t="s">
        <v>338</v>
      </c>
      <c r="AE106" s="36" t="s">
        <v>338</v>
      </c>
      <c r="AF106" s="36" t="s">
        <v>338</v>
      </c>
      <c r="AG106" s="36" t="s">
        <v>338</v>
      </c>
      <c r="AH106" s="36" t="s">
        <v>338</v>
      </c>
      <c r="AI106" s="36" t="s">
        <v>338</v>
      </c>
      <c r="AJ106" s="36" t="s">
        <v>338</v>
      </c>
      <c r="AK106" s="36" t="s">
        <v>338</v>
      </c>
      <c r="AL106" s="36" t="s">
        <v>338</v>
      </c>
      <c r="AM106" s="36" t="s">
        <v>338</v>
      </c>
      <c r="AN106" s="36" t="s">
        <v>338</v>
      </c>
      <c r="AO106" s="36" t="s">
        <v>338</v>
      </c>
      <c r="AP106" s="36" t="s">
        <v>338</v>
      </c>
      <c r="AQ106" s="36" t="s">
        <v>338</v>
      </c>
      <c r="AR106" s="36" t="s">
        <v>338</v>
      </c>
      <c r="AS106" s="36" t="s">
        <v>338</v>
      </c>
      <c r="AT106" s="36" t="s">
        <v>338</v>
      </c>
      <c r="AU106" s="36" t="s">
        <v>338</v>
      </c>
      <c r="AV106" s="36" t="s">
        <v>338</v>
      </c>
      <c r="AW106" s="36" t="s">
        <v>338</v>
      </c>
      <c r="AX106" s="36" t="s">
        <v>338</v>
      </c>
      <c r="AY106" s="36" t="s">
        <v>338</v>
      </c>
      <c r="AZ106" s="36" t="s">
        <v>338</v>
      </c>
      <c r="BA106" s="36" t="s">
        <v>338</v>
      </c>
      <c r="BB106" s="36" t="s">
        <v>338</v>
      </c>
      <c r="BC106" s="36" t="s">
        <v>338</v>
      </c>
      <c r="BD106" s="36" t="s">
        <v>338</v>
      </c>
      <c r="BE106" s="36" t="s">
        <v>338</v>
      </c>
      <c r="BF106" s="36" t="s">
        <v>338</v>
      </c>
      <c r="BG106" s="36" t="s">
        <v>338</v>
      </c>
      <c r="BH106" s="36" t="s">
        <v>338</v>
      </c>
      <c r="BI106" s="36" t="s">
        <v>338</v>
      </c>
      <c r="BJ106" s="36" t="s">
        <v>338</v>
      </c>
      <c r="BK106" s="36" t="s">
        <v>338</v>
      </c>
      <c r="BL106" s="36" t="s">
        <v>338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 t="s">
        <v>338</v>
      </c>
      <c r="E107" s="36" t="s">
        <v>338</v>
      </c>
      <c r="F107" s="36" t="s">
        <v>338</v>
      </c>
      <c r="G107" s="36" t="s">
        <v>338</v>
      </c>
      <c r="H107" s="36" t="s">
        <v>338</v>
      </c>
      <c r="I107" s="36" t="s">
        <v>338</v>
      </c>
      <c r="J107" s="36" t="s">
        <v>338</v>
      </c>
      <c r="K107" s="36" t="s">
        <v>338</v>
      </c>
      <c r="L107" s="36" t="s">
        <v>338</v>
      </c>
      <c r="M107" s="36" t="s">
        <v>338</v>
      </c>
      <c r="N107" s="36" t="s">
        <v>338</v>
      </c>
      <c r="O107" s="36" t="s">
        <v>338</v>
      </c>
      <c r="P107" s="36" t="s">
        <v>338</v>
      </c>
      <c r="Q107" s="36" t="s">
        <v>338</v>
      </c>
      <c r="R107" s="36" t="s">
        <v>338</v>
      </c>
      <c r="S107" s="36" t="s">
        <v>338</v>
      </c>
      <c r="T107" s="36" t="s">
        <v>338</v>
      </c>
      <c r="U107" s="36" t="s">
        <v>338</v>
      </c>
      <c r="V107" s="36" t="s">
        <v>338</v>
      </c>
      <c r="W107" s="36" t="s">
        <v>338</v>
      </c>
      <c r="X107" s="36" t="s">
        <v>338</v>
      </c>
      <c r="Y107" s="36" t="s">
        <v>338</v>
      </c>
      <c r="Z107" s="36" t="s">
        <v>338</v>
      </c>
      <c r="AA107" s="36" t="s">
        <v>338</v>
      </c>
      <c r="AB107" s="36" t="s">
        <v>338</v>
      </c>
      <c r="AC107" s="36" t="s">
        <v>338</v>
      </c>
      <c r="AD107" s="36" t="s">
        <v>338</v>
      </c>
      <c r="AE107" s="36" t="s">
        <v>338</v>
      </c>
      <c r="AF107" s="36" t="s">
        <v>338</v>
      </c>
      <c r="AG107" s="36" t="s">
        <v>338</v>
      </c>
      <c r="AH107" s="36" t="s">
        <v>338</v>
      </c>
      <c r="AI107" s="36" t="s">
        <v>338</v>
      </c>
      <c r="AJ107" s="36" t="s">
        <v>338</v>
      </c>
      <c r="AK107" s="36" t="s">
        <v>338</v>
      </c>
      <c r="AL107" s="36" t="s">
        <v>338</v>
      </c>
      <c r="AM107" s="36" t="s">
        <v>338</v>
      </c>
      <c r="AN107" s="36" t="s">
        <v>338</v>
      </c>
      <c r="AO107" s="36" t="s">
        <v>338</v>
      </c>
      <c r="AP107" s="36" t="s">
        <v>338</v>
      </c>
      <c r="AQ107" s="36" t="s">
        <v>338</v>
      </c>
      <c r="AR107" s="36" t="s">
        <v>338</v>
      </c>
      <c r="AS107" s="36" t="s">
        <v>338</v>
      </c>
      <c r="AT107" s="36" t="s">
        <v>338</v>
      </c>
      <c r="AU107" s="36" t="s">
        <v>338</v>
      </c>
      <c r="AV107" s="36" t="s">
        <v>338</v>
      </c>
      <c r="AW107" s="36" t="s">
        <v>338</v>
      </c>
      <c r="AX107" s="36" t="s">
        <v>338</v>
      </c>
      <c r="AY107" s="36" t="s">
        <v>338</v>
      </c>
      <c r="AZ107" s="36" t="s">
        <v>338</v>
      </c>
      <c r="BA107" s="36" t="s">
        <v>338</v>
      </c>
      <c r="BB107" s="36" t="s">
        <v>338</v>
      </c>
      <c r="BC107" s="36" t="s">
        <v>338</v>
      </c>
      <c r="BD107" s="36" t="s">
        <v>338</v>
      </c>
      <c r="BE107" s="36" t="s">
        <v>338</v>
      </c>
      <c r="BF107" s="36" t="s">
        <v>338</v>
      </c>
      <c r="BG107" s="36" t="s">
        <v>338</v>
      </c>
      <c r="BH107" s="36" t="s">
        <v>338</v>
      </c>
      <c r="BI107" s="36" t="s">
        <v>338</v>
      </c>
      <c r="BJ107" s="36" t="s">
        <v>338</v>
      </c>
      <c r="BK107" s="36" t="s">
        <v>338</v>
      </c>
      <c r="BL107" s="36" t="s">
        <v>338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 t="s">
        <v>338</v>
      </c>
      <c r="E108" s="36" t="s">
        <v>338</v>
      </c>
      <c r="F108" s="36" t="s">
        <v>338</v>
      </c>
      <c r="G108" s="36" t="s">
        <v>338</v>
      </c>
      <c r="H108" s="36" t="s">
        <v>338</v>
      </c>
      <c r="I108" s="36" t="s">
        <v>338</v>
      </c>
      <c r="J108" s="36" t="s">
        <v>338</v>
      </c>
      <c r="K108" s="36" t="s">
        <v>338</v>
      </c>
      <c r="L108" s="36" t="s">
        <v>338</v>
      </c>
      <c r="M108" s="36" t="s">
        <v>338</v>
      </c>
      <c r="N108" s="36" t="s">
        <v>338</v>
      </c>
      <c r="O108" s="36" t="s">
        <v>338</v>
      </c>
      <c r="P108" s="36" t="s">
        <v>338</v>
      </c>
      <c r="Q108" s="36" t="s">
        <v>338</v>
      </c>
      <c r="R108" s="36" t="s">
        <v>338</v>
      </c>
      <c r="S108" s="36" t="s">
        <v>338</v>
      </c>
      <c r="T108" s="36" t="s">
        <v>338</v>
      </c>
      <c r="U108" s="36" t="s">
        <v>338</v>
      </c>
      <c r="V108" s="36" t="s">
        <v>338</v>
      </c>
      <c r="W108" s="36" t="s">
        <v>338</v>
      </c>
      <c r="X108" s="36" t="s">
        <v>338</v>
      </c>
      <c r="Y108" s="36" t="s">
        <v>338</v>
      </c>
      <c r="Z108" s="36" t="s">
        <v>338</v>
      </c>
      <c r="AA108" s="36" t="s">
        <v>338</v>
      </c>
      <c r="AB108" s="36" t="s">
        <v>338</v>
      </c>
      <c r="AC108" s="36" t="s">
        <v>338</v>
      </c>
      <c r="AD108" s="36" t="s">
        <v>338</v>
      </c>
      <c r="AE108" s="36" t="s">
        <v>338</v>
      </c>
      <c r="AF108" s="36" t="s">
        <v>338</v>
      </c>
      <c r="AG108" s="36" t="s">
        <v>338</v>
      </c>
      <c r="AH108" s="36" t="s">
        <v>338</v>
      </c>
      <c r="AI108" s="36" t="s">
        <v>338</v>
      </c>
      <c r="AJ108" s="36" t="s">
        <v>338</v>
      </c>
      <c r="AK108" s="36" t="s">
        <v>338</v>
      </c>
      <c r="AL108" s="36" t="s">
        <v>338</v>
      </c>
      <c r="AM108" s="36" t="s">
        <v>338</v>
      </c>
      <c r="AN108" s="36" t="s">
        <v>338</v>
      </c>
      <c r="AO108" s="36" t="s">
        <v>338</v>
      </c>
      <c r="AP108" s="36" t="s">
        <v>338</v>
      </c>
      <c r="AQ108" s="36" t="s">
        <v>338</v>
      </c>
      <c r="AR108" s="36" t="s">
        <v>338</v>
      </c>
      <c r="AS108" s="36" t="s">
        <v>338</v>
      </c>
      <c r="AT108" s="36" t="s">
        <v>338</v>
      </c>
      <c r="AU108" s="36" t="s">
        <v>338</v>
      </c>
      <c r="AV108" s="36" t="s">
        <v>338</v>
      </c>
      <c r="AW108" s="36" t="s">
        <v>338</v>
      </c>
      <c r="AX108" s="36" t="s">
        <v>338</v>
      </c>
      <c r="AY108" s="36" t="s">
        <v>338</v>
      </c>
      <c r="AZ108" s="36" t="s">
        <v>338</v>
      </c>
      <c r="BA108" s="36" t="s">
        <v>338</v>
      </c>
      <c r="BB108" s="36" t="s">
        <v>338</v>
      </c>
      <c r="BC108" s="36" t="s">
        <v>338</v>
      </c>
      <c r="BD108" s="36" t="s">
        <v>338</v>
      </c>
      <c r="BE108" s="36" t="s">
        <v>338</v>
      </c>
      <c r="BF108" s="36" t="s">
        <v>338</v>
      </c>
      <c r="BG108" s="36" t="s">
        <v>338</v>
      </c>
      <c r="BH108" s="36" t="s">
        <v>338</v>
      </c>
      <c r="BI108" s="36" t="s">
        <v>338</v>
      </c>
      <c r="BJ108" s="36" t="s">
        <v>338</v>
      </c>
      <c r="BK108" s="36" t="s">
        <v>338</v>
      </c>
      <c r="BL108" s="36" t="s">
        <v>338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 t="s">
        <v>338</v>
      </c>
      <c r="E109" s="36" t="s">
        <v>338</v>
      </c>
      <c r="F109" s="36" t="s">
        <v>338</v>
      </c>
      <c r="G109" s="36" t="s">
        <v>338</v>
      </c>
      <c r="H109" s="36" t="s">
        <v>338</v>
      </c>
      <c r="I109" s="36" t="s">
        <v>338</v>
      </c>
      <c r="J109" s="36" t="s">
        <v>338</v>
      </c>
      <c r="K109" s="36" t="s">
        <v>338</v>
      </c>
      <c r="L109" s="36" t="s">
        <v>338</v>
      </c>
      <c r="M109" s="36" t="s">
        <v>338</v>
      </c>
      <c r="N109" s="36" t="s">
        <v>338</v>
      </c>
      <c r="O109" s="36" t="s">
        <v>338</v>
      </c>
      <c r="P109" s="36" t="s">
        <v>338</v>
      </c>
      <c r="Q109" s="36" t="s">
        <v>338</v>
      </c>
      <c r="R109" s="36" t="s">
        <v>338</v>
      </c>
      <c r="S109" s="36" t="s">
        <v>338</v>
      </c>
      <c r="T109" s="36" t="s">
        <v>338</v>
      </c>
      <c r="U109" s="36" t="s">
        <v>338</v>
      </c>
      <c r="V109" s="36" t="s">
        <v>338</v>
      </c>
      <c r="W109" s="36" t="s">
        <v>338</v>
      </c>
      <c r="X109" s="36" t="s">
        <v>338</v>
      </c>
      <c r="Y109" s="36" t="s">
        <v>338</v>
      </c>
      <c r="Z109" s="36" t="s">
        <v>338</v>
      </c>
      <c r="AA109" s="36" t="s">
        <v>338</v>
      </c>
      <c r="AB109" s="36" t="s">
        <v>338</v>
      </c>
      <c r="AC109" s="36" t="s">
        <v>338</v>
      </c>
      <c r="AD109" s="36" t="s">
        <v>338</v>
      </c>
      <c r="AE109" s="36" t="s">
        <v>338</v>
      </c>
      <c r="AF109" s="36" t="s">
        <v>338</v>
      </c>
      <c r="AG109" s="36" t="s">
        <v>338</v>
      </c>
      <c r="AH109" s="36" t="s">
        <v>338</v>
      </c>
      <c r="AI109" s="36" t="s">
        <v>338</v>
      </c>
      <c r="AJ109" s="36" t="s">
        <v>338</v>
      </c>
      <c r="AK109" s="36" t="s">
        <v>338</v>
      </c>
      <c r="AL109" s="36" t="s">
        <v>338</v>
      </c>
      <c r="AM109" s="36" t="s">
        <v>338</v>
      </c>
      <c r="AN109" s="36" t="s">
        <v>338</v>
      </c>
      <c r="AO109" s="36" t="s">
        <v>338</v>
      </c>
      <c r="AP109" s="36" t="s">
        <v>338</v>
      </c>
      <c r="AQ109" s="36" t="s">
        <v>338</v>
      </c>
      <c r="AR109" s="36" t="s">
        <v>338</v>
      </c>
      <c r="AS109" s="36" t="s">
        <v>338</v>
      </c>
      <c r="AT109" s="36" t="s">
        <v>338</v>
      </c>
      <c r="AU109" s="36" t="s">
        <v>338</v>
      </c>
      <c r="AV109" s="36" t="s">
        <v>338</v>
      </c>
      <c r="AW109" s="36" t="s">
        <v>338</v>
      </c>
      <c r="AX109" s="36" t="s">
        <v>338</v>
      </c>
      <c r="AY109" s="36" t="s">
        <v>338</v>
      </c>
      <c r="AZ109" s="36" t="s">
        <v>338</v>
      </c>
      <c r="BA109" s="36" t="s">
        <v>338</v>
      </c>
      <c r="BB109" s="36" t="s">
        <v>338</v>
      </c>
      <c r="BC109" s="36" t="s">
        <v>338</v>
      </c>
      <c r="BD109" s="36" t="s">
        <v>338</v>
      </c>
      <c r="BE109" s="36" t="s">
        <v>338</v>
      </c>
      <c r="BF109" s="36" t="s">
        <v>338</v>
      </c>
      <c r="BG109" s="36" t="s">
        <v>338</v>
      </c>
      <c r="BH109" s="36" t="s">
        <v>338</v>
      </c>
      <c r="BI109" s="36" t="s">
        <v>338</v>
      </c>
      <c r="BJ109" s="36" t="s">
        <v>338</v>
      </c>
      <c r="BK109" s="36" t="s">
        <v>338</v>
      </c>
      <c r="BL109" s="36" t="s">
        <v>338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 t="s">
        <v>338</v>
      </c>
      <c r="E110" s="36" t="s">
        <v>338</v>
      </c>
      <c r="F110" s="36" t="s">
        <v>338</v>
      </c>
      <c r="G110" s="36" t="s">
        <v>338</v>
      </c>
      <c r="H110" s="36" t="s">
        <v>338</v>
      </c>
      <c r="I110" s="36" t="s">
        <v>338</v>
      </c>
      <c r="J110" s="36" t="s">
        <v>338</v>
      </c>
      <c r="K110" s="36" t="s">
        <v>338</v>
      </c>
      <c r="L110" s="36" t="s">
        <v>338</v>
      </c>
      <c r="M110" s="36" t="s">
        <v>338</v>
      </c>
      <c r="N110" s="36" t="s">
        <v>338</v>
      </c>
      <c r="O110" s="36" t="s">
        <v>338</v>
      </c>
      <c r="P110" s="36" t="s">
        <v>338</v>
      </c>
      <c r="Q110" s="36" t="s">
        <v>338</v>
      </c>
      <c r="R110" s="36" t="s">
        <v>338</v>
      </c>
      <c r="S110" s="36" t="s">
        <v>338</v>
      </c>
      <c r="T110" s="36" t="s">
        <v>338</v>
      </c>
      <c r="U110" s="36" t="s">
        <v>338</v>
      </c>
      <c r="V110" s="36" t="s">
        <v>338</v>
      </c>
      <c r="W110" s="36" t="s">
        <v>338</v>
      </c>
      <c r="X110" s="36" t="s">
        <v>338</v>
      </c>
      <c r="Y110" s="36" t="s">
        <v>338</v>
      </c>
      <c r="Z110" s="36" t="s">
        <v>338</v>
      </c>
      <c r="AA110" s="36" t="s">
        <v>338</v>
      </c>
      <c r="AB110" s="36" t="s">
        <v>338</v>
      </c>
      <c r="AC110" s="36" t="s">
        <v>338</v>
      </c>
      <c r="AD110" s="36" t="s">
        <v>338</v>
      </c>
      <c r="AE110" s="36" t="s">
        <v>338</v>
      </c>
      <c r="AF110" s="36" t="s">
        <v>338</v>
      </c>
      <c r="AG110" s="36" t="s">
        <v>338</v>
      </c>
      <c r="AH110" s="36" t="s">
        <v>338</v>
      </c>
      <c r="AI110" s="36" t="s">
        <v>338</v>
      </c>
      <c r="AJ110" s="36" t="s">
        <v>338</v>
      </c>
      <c r="AK110" s="36" t="s">
        <v>338</v>
      </c>
      <c r="AL110" s="36" t="s">
        <v>338</v>
      </c>
      <c r="AM110" s="36" t="s">
        <v>338</v>
      </c>
      <c r="AN110" s="36" t="s">
        <v>338</v>
      </c>
      <c r="AO110" s="36" t="s">
        <v>338</v>
      </c>
      <c r="AP110" s="36" t="s">
        <v>338</v>
      </c>
      <c r="AQ110" s="36" t="s">
        <v>338</v>
      </c>
      <c r="AR110" s="36" t="s">
        <v>338</v>
      </c>
      <c r="AS110" s="36" t="s">
        <v>338</v>
      </c>
      <c r="AT110" s="36" t="s">
        <v>338</v>
      </c>
      <c r="AU110" s="36" t="s">
        <v>338</v>
      </c>
      <c r="AV110" s="36" t="s">
        <v>338</v>
      </c>
      <c r="AW110" s="36" t="s">
        <v>338</v>
      </c>
      <c r="AX110" s="36" t="s">
        <v>338</v>
      </c>
      <c r="AY110" s="36" t="s">
        <v>338</v>
      </c>
      <c r="AZ110" s="36" t="s">
        <v>338</v>
      </c>
      <c r="BA110" s="36" t="s">
        <v>338</v>
      </c>
      <c r="BB110" s="36" t="s">
        <v>338</v>
      </c>
      <c r="BC110" s="36" t="s">
        <v>338</v>
      </c>
      <c r="BD110" s="36" t="s">
        <v>338</v>
      </c>
      <c r="BE110" s="36" t="s">
        <v>338</v>
      </c>
      <c r="BF110" s="36" t="s">
        <v>338</v>
      </c>
      <c r="BG110" s="36" t="s">
        <v>338</v>
      </c>
      <c r="BH110" s="36" t="s">
        <v>338</v>
      </c>
      <c r="BI110" s="36" t="s">
        <v>338</v>
      </c>
      <c r="BJ110" s="36" t="s">
        <v>338</v>
      </c>
      <c r="BK110" s="36" t="s">
        <v>338</v>
      </c>
      <c r="BL110" s="36" t="s">
        <v>338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 t="s">
        <v>338</v>
      </c>
      <c r="E111" s="36" t="s">
        <v>338</v>
      </c>
      <c r="F111" s="36" t="s">
        <v>338</v>
      </c>
      <c r="G111" s="36" t="s">
        <v>338</v>
      </c>
      <c r="H111" s="36" t="s">
        <v>338</v>
      </c>
      <c r="I111" s="36" t="s">
        <v>338</v>
      </c>
      <c r="J111" s="36" t="s">
        <v>338</v>
      </c>
      <c r="K111" s="36" t="s">
        <v>338</v>
      </c>
      <c r="L111" s="36" t="s">
        <v>338</v>
      </c>
      <c r="M111" s="36" t="s">
        <v>338</v>
      </c>
      <c r="N111" s="36" t="s">
        <v>338</v>
      </c>
      <c r="O111" s="36" t="s">
        <v>338</v>
      </c>
      <c r="P111" s="36" t="s">
        <v>338</v>
      </c>
      <c r="Q111" s="36" t="s">
        <v>338</v>
      </c>
      <c r="R111" s="36" t="s">
        <v>338</v>
      </c>
      <c r="S111" s="36" t="s">
        <v>338</v>
      </c>
      <c r="T111" s="36" t="s">
        <v>338</v>
      </c>
      <c r="U111" s="36" t="s">
        <v>338</v>
      </c>
      <c r="V111" s="36" t="s">
        <v>338</v>
      </c>
      <c r="W111" s="36" t="s">
        <v>338</v>
      </c>
      <c r="X111" s="36" t="s">
        <v>338</v>
      </c>
      <c r="Y111" s="36" t="s">
        <v>338</v>
      </c>
      <c r="Z111" s="36" t="s">
        <v>338</v>
      </c>
      <c r="AA111" s="36" t="s">
        <v>338</v>
      </c>
      <c r="AB111" s="36" t="s">
        <v>338</v>
      </c>
      <c r="AC111" s="36" t="s">
        <v>338</v>
      </c>
      <c r="AD111" s="36" t="s">
        <v>338</v>
      </c>
      <c r="AE111" s="36" t="s">
        <v>338</v>
      </c>
      <c r="AF111" s="36" t="s">
        <v>338</v>
      </c>
      <c r="AG111" s="36" t="s">
        <v>338</v>
      </c>
      <c r="AH111" s="36" t="s">
        <v>338</v>
      </c>
      <c r="AI111" s="36" t="s">
        <v>338</v>
      </c>
      <c r="AJ111" s="36" t="s">
        <v>338</v>
      </c>
      <c r="AK111" s="36" t="s">
        <v>338</v>
      </c>
      <c r="AL111" s="36" t="s">
        <v>338</v>
      </c>
      <c r="AM111" s="36" t="s">
        <v>338</v>
      </c>
      <c r="AN111" s="36" t="s">
        <v>338</v>
      </c>
      <c r="AO111" s="36" t="s">
        <v>338</v>
      </c>
      <c r="AP111" s="36" t="s">
        <v>338</v>
      </c>
      <c r="AQ111" s="36" t="s">
        <v>338</v>
      </c>
      <c r="AR111" s="36" t="s">
        <v>338</v>
      </c>
      <c r="AS111" s="36" t="s">
        <v>338</v>
      </c>
      <c r="AT111" s="36" t="s">
        <v>338</v>
      </c>
      <c r="AU111" s="36" t="s">
        <v>338</v>
      </c>
      <c r="AV111" s="36" t="s">
        <v>338</v>
      </c>
      <c r="AW111" s="36" t="s">
        <v>338</v>
      </c>
      <c r="AX111" s="36" t="s">
        <v>338</v>
      </c>
      <c r="AY111" s="36" t="s">
        <v>338</v>
      </c>
      <c r="AZ111" s="36" t="s">
        <v>338</v>
      </c>
      <c r="BA111" s="36" t="s">
        <v>338</v>
      </c>
      <c r="BB111" s="36" t="s">
        <v>338</v>
      </c>
      <c r="BC111" s="36" t="s">
        <v>338</v>
      </c>
      <c r="BD111" s="36" t="s">
        <v>338</v>
      </c>
      <c r="BE111" s="36" t="s">
        <v>338</v>
      </c>
      <c r="BF111" s="36" t="s">
        <v>338</v>
      </c>
      <c r="BG111" s="36" t="s">
        <v>338</v>
      </c>
      <c r="BH111" s="36" t="s">
        <v>338</v>
      </c>
      <c r="BI111" s="36" t="s">
        <v>338</v>
      </c>
      <c r="BJ111" s="36" t="s">
        <v>338</v>
      </c>
      <c r="BK111" s="36" t="s">
        <v>338</v>
      </c>
      <c r="BL111" s="36" t="s">
        <v>338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 t="s">
        <v>338</v>
      </c>
      <c r="E112" s="36" t="s">
        <v>338</v>
      </c>
      <c r="F112" s="36" t="s">
        <v>338</v>
      </c>
      <c r="G112" s="36" t="s">
        <v>338</v>
      </c>
      <c r="H112" s="36" t="s">
        <v>338</v>
      </c>
      <c r="I112" s="36" t="s">
        <v>338</v>
      </c>
      <c r="J112" s="36" t="s">
        <v>338</v>
      </c>
      <c r="K112" s="36" t="s">
        <v>338</v>
      </c>
      <c r="L112" s="36" t="s">
        <v>338</v>
      </c>
      <c r="M112" s="36" t="s">
        <v>338</v>
      </c>
      <c r="N112" s="36" t="s">
        <v>338</v>
      </c>
      <c r="O112" s="36" t="s">
        <v>338</v>
      </c>
      <c r="P112" s="36" t="s">
        <v>338</v>
      </c>
      <c r="Q112" s="36" t="s">
        <v>338</v>
      </c>
      <c r="R112" s="36" t="s">
        <v>338</v>
      </c>
      <c r="S112" s="36" t="s">
        <v>338</v>
      </c>
      <c r="T112" s="36" t="s">
        <v>338</v>
      </c>
      <c r="U112" s="36" t="s">
        <v>338</v>
      </c>
      <c r="V112" s="36" t="s">
        <v>338</v>
      </c>
      <c r="W112" s="36" t="s">
        <v>338</v>
      </c>
      <c r="X112" s="36" t="s">
        <v>338</v>
      </c>
      <c r="Y112" s="36" t="s">
        <v>338</v>
      </c>
      <c r="Z112" s="36" t="s">
        <v>338</v>
      </c>
      <c r="AA112" s="36" t="s">
        <v>338</v>
      </c>
      <c r="AB112" s="36" t="s">
        <v>338</v>
      </c>
      <c r="AC112" s="36" t="s">
        <v>338</v>
      </c>
      <c r="AD112" s="36" t="s">
        <v>338</v>
      </c>
      <c r="AE112" s="36" t="s">
        <v>338</v>
      </c>
      <c r="AF112" s="36" t="s">
        <v>338</v>
      </c>
      <c r="AG112" s="36" t="s">
        <v>338</v>
      </c>
      <c r="AH112" s="36" t="s">
        <v>338</v>
      </c>
      <c r="AI112" s="36" t="s">
        <v>338</v>
      </c>
      <c r="AJ112" s="36" t="s">
        <v>338</v>
      </c>
      <c r="AK112" s="36" t="s">
        <v>338</v>
      </c>
      <c r="AL112" s="36" t="s">
        <v>338</v>
      </c>
      <c r="AM112" s="36" t="s">
        <v>338</v>
      </c>
      <c r="AN112" s="36" t="s">
        <v>338</v>
      </c>
      <c r="AO112" s="36" t="s">
        <v>338</v>
      </c>
      <c r="AP112" s="36" t="s">
        <v>338</v>
      </c>
      <c r="AQ112" s="36" t="s">
        <v>338</v>
      </c>
      <c r="AR112" s="36" t="s">
        <v>338</v>
      </c>
      <c r="AS112" s="36" t="s">
        <v>338</v>
      </c>
      <c r="AT112" s="36" t="s">
        <v>338</v>
      </c>
      <c r="AU112" s="36" t="s">
        <v>338</v>
      </c>
      <c r="AV112" s="36" t="s">
        <v>338</v>
      </c>
      <c r="AW112" s="36" t="s">
        <v>338</v>
      </c>
      <c r="AX112" s="36" t="s">
        <v>338</v>
      </c>
      <c r="AY112" s="36" t="s">
        <v>338</v>
      </c>
      <c r="AZ112" s="36" t="s">
        <v>338</v>
      </c>
      <c r="BA112" s="36" t="s">
        <v>338</v>
      </c>
      <c r="BB112" s="36" t="s">
        <v>338</v>
      </c>
      <c r="BC112" s="36" t="s">
        <v>338</v>
      </c>
      <c r="BD112" s="36" t="s">
        <v>338</v>
      </c>
      <c r="BE112" s="36" t="s">
        <v>338</v>
      </c>
      <c r="BF112" s="36" t="s">
        <v>338</v>
      </c>
      <c r="BG112" s="36" t="s">
        <v>338</v>
      </c>
      <c r="BH112" s="36" t="s">
        <v>338</v>
      </c>
      <c r="BI112" s="36" t="s">
        <v>338</v>
      </c>
      <c r="BJ112" s="36" t="s">
        <v>338</v>
      </c>
      <c r="BK112" s="36" t="s">
        <v>338</v>
      </c>
      <c r="BL112" s="36" t="s">
        <v>338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 t="s">
        <v>338</v>
      </c>
      <c r="E113" s="36" t="s">
        <v>338</v>
      </c>
      <c r="F113" s="36" t="s">
        <v>338</v>
      </c>
      <c r="G113" s="36" t="s">
        <v>338</v>
      </c>
      <c r="H113" s="36" t="s">
        <v>338</v>
      </c>
      <c r="I113" s="36" t="s">
        <v>338</v>
      </c>
      <c r="J113" s="36" t="s">
        <v>338</v>
      </c>
      <c r="K113" s="36" t="s">
        <v>338</v>
      </c>
      <c r="L113" s="36" t="s">
        <v>338</v>
      </c>
      <c r="M113" s="36" t="s">
        <v>338</v>
      </c>
      <c r="N113" s="36" t="s">
        <v>338</v>
      </c>
      <c r="O113" s="36" t="s">
        <v>338</v>
      </c>
      <c r="P113" s="36" t="s">
        <v>338</v>
      </c>
      <c r="Q113" s="36" t="s">
        <v>338</v>
      </c>
      <c r="R113" s="36" t="s">
        <v>338</v>
      </c>
      <c r="S113" s="36" t="s">
        <v>338</v>
      </c>
      <c r="T113" s="36" t="s">
        <v>338</v>
      </c>
      <c r="U113" s="36" t="s">
        <v>338</v>
      </c>
      <c r="V113" s="36" t="s">
        <v>338</v>
      </c>
      <c r="W113" s="36" t="s">
        <v>338</v>
      </c>
      <c r="X113" s="36" t="s">
        <v>338</v>
      </c>
      <c r="Y113" s="36" t="s">
        <v>338</v>
      </c>
      <c r="Z113" s="36" t="s">
        <v>338</v>
      </c>
      <c r="AA113" s="36" t="s">
        <v>338</v>
      </c>
      <c r="AB113" s="36" t="s">
        <v>338</v>
      </c>
      <c r="AC113" s="36" t="s">
        <v>338</v>
      </c>
      <c r="AD113" s="36" t="s">
        <v>338</v>
      </c>
      <c r="AE113" s="36" t="s">
        <v>338</v>
      </c>
      <c r="AF113" s="36" t="s">
        <v>338</v>
      </c>
      <c r="AG113" s="36" t="s">
        <v>338</v>
      </c>
      <c r="AH113" s="36" t="s">
        <v>338</v>
      </c>
      <c r="AI113" s="36" t="s">
        <v>338</v>
      </c>
      <c r="AJ113" s="36" t="s">
        <v>338</v>
      </c>
      <c r="AK113" s="36" t="s">
        <v>338</v>
      </c>
      <c r="AL113" s="36" t="s">
        <v>338</v>
      </c>
      <c r="AM113" s="36" t="s">
        <v>338</v>
      </c>
      <c r="AN113" s="36" t="s">
        <v>338</v>
      </c>
      <c r="AO113" s="36" t="s">
        <v>338</v>
      </c>
      <c r="AP113" s="36" t="s">
        <v>338</v>
      </c>
      <c r="AQ113" s="36" t="s">
        <v>338</v>
      </c>
      <c r="AR113" s="36" t="s">
        <v>338</v>
      </c>
      <c r="AS113" s="36" t="s">
        <v>338</v>
      </c>
      <c r="AT113" s="36" t="s">
        <v>338</v>
      </c>
      <c r="AU113" s="36" t="s">
        <v>338</v>
      </c>
      <c r="AV113" s="36" t="s">
        <v>338</v>
      </c>
      <c r="AW113" s="36" t="s">
        <v>338</v>
      </c>
      <c r="AX113" s="36" t="s">
        <v>338</v>
      </c>
      <c r="AY113" s="36" t="s">
        <v>338</v>
      </c>
      <c r="AZ113" s="36" t="s">
        <v>338</v>
      </c>
      <c r="BA113" s="36" t="s">
        <v>338</v>
      </c>
      <c r="BB113" s="36" t="s">
        <v>338</v>
      </c>
      <c r="BC113" s="36" t="s">
        <v>338</v>
      </c>
      <c r="BD113" s="36" t="s">
        <v>338</v>
      </c>
      <c r="BE113" s="36" t="s">
        <v>338</v>
      </c>
      <c r="BF113" s="36" t="s">
        <v>338</v>
      </c>
      <c r="BG113" s="36" t="s">
        <v>338</v>
      </c>
      <c r="BH113" s="36" t="s">
        <v>338</v>
      </c>
      <c r="BI113" s="36" t="s">
        <v>338</v>
      </c>
      <c r="BJ113" s="36" t="s">
        <v>338</v>
      </c>
      <c r="BK113" s="36" t="s">
        <v>338</v>
      </c>
      <c r="BL113" s="36" t="s">
        <v>338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 t="s">
        <v>338</v>
      </c>
      <c r="E114" s="36" t="s">
        <v>338</v>
      </c>
      <c r="F114" s="36" t="s">
        <v>338</v>
      </c>
      <c r="G114" s="36" t="s">
        <v>338</v>
      </c>
      <c r="H114" s="36" t="s">
        <v>338</v>
      </c>
      <c r="I114" s="36" t="s">
        <v>338</v>
      </c>
      <c r="J114" s="36" t="s">
        <v>338</v>
      </c>
      <c r="K114" s="36" t="s">
        <v>338</v>
      </c>
      <c r="L114" s="36" t="s">
        <v>338</v>
      </c>
      <c r="M114" s="36" t="s">
        <v>338</v>
      </c>
      <c r="N114" s="36" t="s">
        <v>338</v>
      </c>
      <c r="O114" s="36" t="s">
        <v>338</v>
      </c>
      <c r="P114" s="36" t="s">
        <v>338</v>
      </c>
      <c r="Q114" s="36" t="s">
        <v>338</v>
      </c>
      <c r="R114" s="36" t="s">
        <v>338</v>
      </c>
      <c r="S114" s="36" t="s">
        <v>338</v>
      </c>
      <c r="T114" s="36" t="s">
        <v>338</v>
      </c>
      <c r="U114" s="36" t="s">
        <v>338</v>
      </c>
      <c r="V114" s="36" t="s">
        <v>338</v>
      </c>
      <c r="W114" s="36" t="s">
        <v>338</v>
      </c>
      <c r="X114" s="36" t="s">
        <v>338</v>
      </c>
      <c r="Y114" s="36" t="s">
        <v>338</v>
      </c>
      <c r="Z114" s="36" t="s">
        <v>338</v>
      </c>
      <c r="AA114" s="36" t="s">
        <v>338</v>
      </c>
      <c r="AB114" s="36" t="s">
        <v>338</v>
      </c>
      <c r="AC114" s="36" t="s">
        <v>338</v>
      </c>
      <c r="AD114" s="36" t="s">
        <v>338</v>
      </c>
      <c r="AE114" s="36" t="s">
        <v>338</v>
      </c>
      <c r="AF114" s="36" t="s">
        <v>338</v>
      </c>
      <c r="AG114" s="36" t="s">
        <v>338</v>
      </c>
      <c r="AH114" s="36" t="s">
        <v>338</v>
      </c>
      <c r="AI114" s="36" t="s">
        <v>338</v>
      </c>
      <c r="AJ114" s="36" t="s">
        <v>338</v>
      </c>
      <c r="AK114" s="36" t="s">
        <v>338</v>
      </c>
      <c r="AL114" s="36" t="s">
        <v>338</v>
      </c>
      <c r="AM114" s="36" t="s">
        <v>338</v>
      </c>
      <c r="AN114" s="36" t="s">
        <v>338</v>
      </c>
      <c r="AO114" s="36" t="s">
        <v>338</v>
      </c>
      <c r="AP114" s="36" t="s">
        <v>338</v>
      </c>
      <c r="AQ114" s="36" t="s">
        <v>338</v>
      </c>
      <c r="AR114" s="36" t="s">
        <v>338</v>
      </c>
      <c r="AS114" s="36" t="s">
        <v>338</v>
      </c>
      <c r="AT114" s="36" t="s">
        <v>338</v>
      </c>
      <c r="AU114" s="36" t="s">
        <v>338</v>
      </c>
      <c r="AV114" s="36" t="s">
        <v>338</v>
      </c>
      <c r="AW114" s="36" t="s">
        <v>338</v>
      </c>
      <c r="AX114" s="36" t="s">
        <v>338</v>
      </c>
      <c r="AY114" s="36" t="s">
        <v>338</v>
      </c>
      <c r="AZ114" s="36" t="s">
        <v>338</v>
      </c>
      <c r="BA114" s="36" t="s">
        <v>338</v>
      </c>
      <c r="BB114" s="36" t="s">
        <v>338</v>
      </c>
      <c r="BC114" s="36" t="s">
        <v>338</v>
      </c>
      <c r="BD114" s="36" t="s">
        <v>338</v>
      </c>
      <c r="BE114" s="36" t="s">
        <v>338</v>
      </c>
      <c r="BF114" s="36" t="s">
        <v>338</v>
      </c>
      <c r="BG114" s="36" t="s">
        <v>338</v>
      </c>
      <c r="BH114" s="36" t="s">
        <v>338</v>
      </c>
      <c r="BI114" s="36" t="s">
        <v>338</v>
      </c>
      <c r="BJ114" s="36" t="s">
        <v>338</v>
      </c>
      <c r="BK114" s="36" t="s">
        <v>338</v>
      </c>
      <c r="BL114" s="36" t="s">
        <v>338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 t="s">
        <v>338</v>
      </c>
      <c r="E115" s="36" t="s">
        <v>338</v>
      </c>
      <c r="F115" s="36" t="s">
        <v>338</v>
      </c>
      <c r="G115" s="36" t="s">
        <v>338</v>
      </c>
      <c r="H115" s="36" t="s">
        <v>338</v>
      </c>
      <c r="I115" s="36" t="s">
        <v>338</v>
      </c>
      <c r="J115" s="36" t="s">
        <v>338</v>
      </c>
      <c r="K115" s="36" t="s">
        <v>338</v>
      </c>
      <c r="L115" s="36" t="s">
        <v>338</v>
      </c>
      <c r="M115" s="36" t="s">
        <v>338</v>
      </c>
      <c r="N115" s="36" t="s">
        <v>338</v>
      </c>
      <c r="O115" s="36" t="s">
        <v>338</v>
      </c>
      <c r="P115" s="36" t="s">
        <v>338</v>
      </c>
      <c r="Q115" s="36" t="s">
        <v>338</v>
      </c>
      <c r="R115" s="36" t="s">
        <v>338</v>
      </c>
      <c r="S115" s="36" t="s">
        <v>338</v>
      </c>
      <c r="T115" s="36" t="s">
        <v>338</v>
      </c>
      <c r="U115" s="36" t="s">
        <v>338</v>
      </c>
      <c r="V115" s="36" t="s">
        <v>338</v>
      </c>
      <c r="W115" s="36" t="s">
        <v>338</v>
      </c>
      <c r="X115" s="36" t="s">
        <v>338</v>
      </c>
      <c r="Y115" s="36" t="s">
        <v>338</v>
      </c>
      <c r="Z115" s="36" t="s">
        <v>338</v>
      </c>
      <c r="AA115" s="36" t="s">
        <v>338</v>
      </c>
      <c r="AB115" s="36" t="s">
        <v>338</v>
      </c>
      <c r="AC115" s="36" t="s">
        <v>338</v>
      </c>
      <c r="AD115" s="36" t="s">
        <v>338</v>
      </c>
      <c r="AE115" s="36" t="s">
        <v>338</v>
      </c>
      <c r="AF115" s="36" t="s">
        <v>338</v>
      </c>
      <c r="AG115" s="36" t="s">
        <v>338</v>
      </c>
      <c r="AH115" s="36" t="s">
        <v>338</v>
      </c>
      <c r="AI115" s="36" t="s">
        <v>338</v>
      </c>
      <c r="AJ115" s="36" t="s">
        <v>338</v>
      </c>
      <c r="AK115" s="36" t="s">
        <v>338</v>
      </c>
      <c r="AL115" s="36" t="s">
        <v>338</v>
      </c>
      <c r="AM115" s="36" t="s">
        <v>338</v>
      </c>
      <c r="AN115" s="36" t="s">
        <v>338</v>
      </c>
      <c r="AO115" s="36" t="s">
        <v>338</v>
      </c>
      <c r="AP115" s="36" t="s">
        <v>338</v>
      </c>
      <c r="AQ115" s="36" t="s">
        <v>338</v>
      </c>
      <c r="AR115" s="36" t="s">
        <v>338</v>
      </c>
      <c r="AS115" s="36" t="s">
        <v>338</v>
      </c>
      <c r="AT115" s="36" t="s">
        <v>338</v>
      </c>
      <c r="AU115" s="36" t="s">
        <v>338</v>
      </c>
      <c r="AV115" s="36" t="s">
        <v>338</v>
      </c>
      <c r="AW115" s="36" t="s">
        <v>338</v>
      </c>
      <c r="AX115" s="36" t="s">
        <v>338</v>
      </c>
      <c r="AY115" s="36" t="s">
        <v>338</v>
      </c>
      <c r="AZ115" s="36" t="s">
        <v>338</v>
      </c>
      <c r="BA115" s="36" t="s">
        <v>338</v>
      </c>
      <c r="BB115" s="36" t="s">
        <v>338</v>
      </c>
      <c r="BC115" s="36" t="s">
        <v>338</v>
      </c>
      <c r="BD115" s="36" t="s">
        <v>338</v>
      </c>
      <c r="BE115" s="36" t="s">
        <v>338</v>
      </c>
      <c r="BF115" s="36" t="s">
        <v>338</v>
      </c>
      <c r="BG115" s="36" t="s">
        <v>338</v>
      </c>
      <c r="BH115" s="36" t="s">
        <v>338</v>
      </c>
      <c r="BI115" s="36" t="s">
        <v>338</v>
      </c>
      <c r="BJ115" s="36" t="s">
        <v>338</v>
      </c>
      <c r="BK115" s="36" t="s">
        <v>338</v>
      </c>
      <c r="BL115" s="36" t="s">
        <v>338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 t="s">
        <v>338</v>
      </c>
      <c r="E116" s="36" t="s">
        <v>338</v>
      </c>
      <c r="F116" s="36" t="s">
        <v>338</v>
      </c>
      <c r="G116" s="36" t="s">
        <v>338</v>
      </c>
      <c r="H116" s="36" t="s">
        <v>338</v>
      </c>
      <c r="I116" s="36" t="s">
        <v>338</v>
      </c>
      <c r="J116" s="36" t="s">
        <v>338</v>
      </c>
      <c r="K116" s="36" t="s">
        <v>338</v>
      </c>
      <c r="L116" s="36" t="s">
        <v>338</v>
      </c>
      <c r="M116" s="36" t="s">
        <v>338</v>
      </c>
      <c r="N116" s="36" t="s">
        <v>338</v>
      </c>
      <c r="O116" s="36" t="s">
        <v>338</v>
      </c>
      <c r="P116" s="36" t="s">
        <v>338</v>
      </c>
      <c r="Q116" s="36" t="s">
        <v>338</v>
      </c>
      <c r="R116" s="36" t="s">
        <v>338</v>
      </c>
      <c r="S116" s="36" t="s">
        <v>338</v>
      </c>
      <c r="T116" s="36" t="s">
        <v>338</v>
      </c>
      <c r="U116" s="36" t="s">
        <v>338</v>
      </c>
      <c r="V116" s="36" t="s">
        <v>338</v>
      </c>
      <c r="W116" s="36" t="s">
        <v>338</v>
      </c>
      <c r="X116" s="36" t="s">
        <v>338</v>
      </c>
      <c r="Y116" s="36" t="s">
        <v>338</v>
      </c>
      <c r="Z116" s="36" t="s">
        <v>338</v>
      </c>
      <c r="AA116" s="36" t="s">
        <v>338</v>
      </c>
      <c r="AB116" s="36" t="s">
        <v>338</v>
      </c>
      <c r="AC116" s="36" t="s">
        <v>338</v>
      </c>
      <c r="AD116" s="36" t="s">
        <v>338</v>
      </c>
      <c r="AE116" s="36" t="s">
        <v>338</v>
      </c>
      <c r="AF116" s="36" t="s">
        <v>338</v>
      </c>
      <c r="AG116" s="36" t="s">
        <v>338</v>
      </c>
      <c r="AH116" s="36" t="s">
        <v>338</v>
      </c>
      <c r="AI116" s="36" t="s">
        <v>338</v>
      </c>
      <c r="AJ116" s="36" t="s">
        <v>338</v>
      </c>
      <c r="AK116" s="36" t="s">
        <v>338</v>
      </c>
      <c r="AL116" s="36" t="s">
        <v>338</v>
      </c>
      <c r="AM116" s="36" t="s">
        <v>338</v>
      </c>
      <c r="AN116" s="36" t="s">
        <v>338</v>
      </c>
      <c r="AO116" s="36" t="s">
        <v>338</v>
      </c>
      <c r="AP116" s="36" t="s">
        <v>338</v>
      </c>
      <c r="AQ116" s="36" t="s">
        <v>338</v>
      </c>
      <c r="AR116" s="36" t="s">
        <v>338</v>
      </c>
      <c r="AS116" s="36" t="s">
        <v>338</v>
      </c>
      <c r="AT116" s="36" t="s">
        <v>338</v>
      </c>
      <c r="AU116" s="36" t="s">
        <v>338</v>
      </c>
      <c r="AV116" s="36" t="s">
        <v>338</v>
      </c>
      <c r="AW116" s="36" t="s">
        <v>338</v>
      </c>
      <c r="AX116" s="36" t="s">
        <v>338</v>
      </c>
      <c r="AY116" s="36" t="s">
        <v>338</v>
      </c>
      <c r="AZ116" s="36" t="s">
        <v>338</v>
      </c>
      <c r="BA116" s="36" t="s">
        <v>338</v>
      </c>
      <c r="BB116" s="36" t="s">
        <v>338</v>
      </c>
      <c r="BC116" s="36" t="s">
        <v>338</v>
      </c>
      <c r="BD116" s="36" t="s">
        <v>338</v>
      </c>
      <c r="BE116" s="36" t="s">
        <v>338</v>
      </c>
      <c r="BF116" s="36" t="s">
        <v>338</v>
      </c>
      <c r="BG116" s="36" t="s">
        <v>338</v>
      </c>
      <c r="BH116" s="36" t="s">
        <v>338</v>
      </c>
      <c r="BI116" s="36" t="s">
        <v>338</v>
      </c>
      <c r="BJ116" s="36" t="s">
        <v>338</v>
      </c>
      <c r="BK116" s="36" t="s">
        <v>338</v>
      </c>
      <c r="BL116" s="36" t="s">
        <v>338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 t="s">
        <v>338</v>
      </c>
      <c r="E117" s="36" t="s">
        <v>338</v>
      </c>
      <c r="F117" s="36" t="s">
        <v>338</v>
      </c>
      <c r="G117" s="36" t="s">
        <v>338</v>
      </c>
      <c r="H117" s="36" t="s">
        <v>338</v>
      </c>
      <c r="I117" s="36" t="s">
        <v>338</v>
      </c>
      <c r="J117" s="36" t="s">
        <v>338</v>
      </c>
      <c r="K117" s="36" t="s">
        <v>338</v>
      </c>
      <c r="L117" s="36" t="s">
        <v>338</v>
      </c>
      <c r="M117" s="36" t="s">
        <v>338</v>
      </c>
      <c r="N117" s="36" t="s">
        <v>338</v>
      </c>
      <c r="O117" s="36" t="s">
        <v>338</v>
      </c>
      <c r="P117" s="36" t="s">
        <v>338</v>
      </c>
      <c r="Q117" s="36" t="s">
        <v>338</v>
      </c>
      <c r="R117" s="36" t="s">
        <v>338</v>
      </c>
      <c r="S117" s="36" t="s">
        <v>338</v>
      </c>
      <c r="T117" s="36" t="s">
        <v>338</v>
      </c>
      <c r="U117" s="36" t="s">
        <v>338</v>
      </c>
      <c r="V117" s="36" t="s">
        <v>338</v>
      </c>
      <c r="W117" s="36" t="s">
        <v>338</v>
      </c>
      <c r="X117" s="36" t="s">
        <v>338</v>
      </c>
      <c r="Y117" s="36" t="s">
        <v>338</v>
      </c>
      <c r="Z117" s="36" t="s">
        <v>338</v>
      </c>
      <c r="AA117" s="36" t="s">
        <v>338</v>
      </c>
      <c r="AB117" s="36" t="s">
        <v>338</v>
      </c>
      <c r="AC117" s="36" t="s">
        <v>338</v>
      </c>
      <c r="AD117" s="36" t="s">
        <v>338</v>
      </c>
      <c r="AE117" s="36" t="s">
        <v>338</v>
      </c>
      <c r="AF117" s="36" t="s">
        <v>338</v>
      </c>
      <c r="AG117" s="36" t="s">
        <v>338</v>
      </c>
      <c r="AH117" s="36" t="s">
        <v>338</v>
      </c>
      <c r="AI117" s="36" t="s">
        <v>338</v>
      </c>
      <c r="AJ117" s="36" t="s">
        <v>338</v>
      </c>
      <c r="AK117" s="36" t="s">
        <v>338</v>
      </c>
      <c r="AL117" s="36" t="s">
        <v>338</v>
      </c>
      <c r="AM117" s="36" t="s">
        <v>338</v>
      </c>
      <c r="AN117" s="36" t="s">
        <v>338</v>
      </c>
      <c r="AO117" s="36" t="s">
        <v>338</v>
      </c>
      <c r="AP117" s="36" t="s">
        <v>338</v>
      </c>
      <c r="AQ117" s="36" t="s">
        <v>338</v>
      </c>
      <c r="AR117" s="36" t="s">
        <v>338</v>
      </c>
      <c r="AS117" s="36" t="s">
        <v>338</v>
      </c>
      <c r="AT117" s="36" t="s">
        <v>338</v>
      </c>
      <c r="AU117" s="36" t="s">
        <v>338</v>
      </c>
      <c r="AV117" s="36" t="s">
        <v>338</v>
      </c>
      <c r="AW117" s="36" t="s">
        <v>338</v>
      </c>
      <c r="AX117" s="36" t="s">
        <v>338</v>
      </c>
      <c r="AY117" s="36" t="s">
        <v>338</v>
      </c>
      <c r="AZ117" s="36" t="s">
        <v>338</v>
      </c>
      <c r="BA117" s="36" t="s">
        <v>338</v>
      </c>
      <c r="BB117" s="36" t="s">
        <v>338</v>
      </c>
      <c r="BC117" s="36" t="s">
        <v>338</v>
      </c>
      <c r="BD117" s="36" t="s">
        <v>338</v>
      </c>
      <c r="BE117" s="36" t="s">
        <v>338</v>
      </c>
      <c r="BF117" s="36" t="s">
        <v>338</v>
      </c>
      <c r="BG117" s="36" t="s">
        <v>338</v>
      </c>
      <c r="BH117" s="36" t="s">
        <v>338</v>
      </c>
      <c r="BI117" s="36" t="s">
        <v>338</v>
      </c>
      <c r="BJ117" s="36" t="s">
        <v>338</v>
      </c>
      <c r="BK117" s="36" t="s">
        <v>338</v>
      </c>
      <c r="BL117" s="36" t="s">
        <v>338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 t="s">
        <v>338</v>
      </c>
      <c r="E118" s="36" t="s">
        <v>338</v>
      </c>
      <c r="F118" s="36" t="s">
        <v>338</v>
      </c>
      <c r="G118" s="36" t="s">
        <v>338</v>
      </c>
      <c r="H118" s="36" t="s">
        <v>338</v>
      </c>
      <c r="I118" s="36" t="s">
        <v>338</v>
      </c>
      <c r="J118" s="36" t="s">
        <v>338</v>
      </c>
      <c r="K118" s="36" t="s">
        <v>338</v>
      </c>
      <c r="L118" s="36" t="s">
        <v>338</v>
      </c>
      <c r="M118" s="36" t="s">
        <v>338</v>
      </c>
      <c r="N118" s="36" t="s">
        <v>338</v>
      </c>
      <c r="O118" s="36" t="s">
        <v>338</v>
      </c>
      <c r="P118" s="36" t="s">
        <v>338</v>
      </c>
      <c r="Q118" s="36" t="s">
        <v>338</v>
      </c>
      <c r="R118" s="36" t="s">
        <v>338</v>
      </c>
      <c r="S118" s="36" t="s">
        <v>338</v>
      </c>
      <c r="T118" s="36" t="s">
        <v>338</v>
      </c>
      <c r="U118" s="36" t="s">
        <v>338</v>
      </c>
      <c r="V118" s="36" t="s">
        <v>338</v>
      </c>
      <c r="W118" s="36" t="s">
        <v>338</v>
      </c>
      <c r="X118" s="36" t="s">
        <v>338</v>
      </c>
      <c r="Y118" s="36" t="s">
        <v>338</v>
      </c>
      <c r="Z118" s="36" t="s">
        <v>338</v>
      </c>
      <c r="AA118" s="36" t="s">
        <v>338</v>
      </c>
      <c r="AB118" s="36" t="s">
        <v>338</v>
      </c>
      <c r="AC118" s="36" t="s">
        <v>338</v>
      </c>
      <c r="AD118" s="36" t="s">
        <v>338</v>
      </c>
      <c r="AE118" s="36" t="s">
        <v>338</v>
      </c>
      <c r="AF118" s="36" t="s">
        <v>338</v>
      </c>
      <c r="AG118" s="36" t="s">
        <v>338</v>
      </c>
      <c r="AH118" s="36" t="s">
        <v>338</v>
      </c>
      <c r="AI118" s="36" t="s">
        <v>338</v>
      </c>
      <c r="AJ118" s="36" t="s">
        <v>338</v>
      </c>
      <c r="AK118" s="36" t="s">
        <v>338</v>
      </c>
      <c r="AL118" s="36" t="s">
        <v>338</v>
      </c>
      <c r="AM118" s="36" t="s">
        <v>338</v>
      </c>
      <c r="AN118" s="36" t="s">
        <v>338</v>
      </c>
      <c r="AO118" s="36" t="s">
        <v>338</v>
      </c>
      <c r="AP118" s="36" t="s">
        <v>338</v>
      </c>
      <c r="AQ118" s="36" t="s">
        <v>338</v>
      </c>
      <c r="AR118" s="36" t="s">
        <v>338</v>
      </c>
      <c r="AS118" s="36" t="s">
        <v>338</v>
      </c>
      <c r="AT118" s="36" t="s">
        <v>338</v>
      </c>
      <c r="AU118" s="36" t="s">
        <v>338</v>
      </c>
      <c r="AV118" s="36" t="s">
        <v>338</v>
      </c>
      <c r="AW118" s="36" t="s">
        <v>338</v>
      </c>
      <c r="AX118" s="36" t="s">
        <v>338</v>
      </c>
      <c r="AY118" s="36" t="s">
        <v>338</v>
      </c>
      <c r="AZ118" s="36" t="s">
        <v>338</v>
      </c>
      <c r="BA118" s="36" t="s">
        <v>338</v>
      </c>
      <c r="BB118" s="36" t="s">
        <v>338</v>
      </c>
      <c r="BC118" s="36" t="s">
        <v>338</v>
      </c>
      <c r="BD118" s="36" t="s">
        <v>338</v>
      </c>
      <c r="BE118" s="36" t="s">
        <v>338</v>
      </c>
      <c r="BF118" s="36" t="s">
        <v>338</v>
      </c>
      <c r="BG118" s="36" t="s">
        <v>338</v>
      </c>
      <c r="BH118" s="36" t="s">
        <v>338</v>
      </c>
      <c r="BI118" s="36" t="s">
        <v>338</v>
      </c>
      <c r="BJ118" s="36" t="s">
        <v>338</v>
      </c>
      <c r="BK118" s="36" t="s">
        <v>338</v>
      </c>
      <c r="BL118" s="36" t="s">
        <v>338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 t="s">
        <v>338</v>
      </c>
      <c r="E119" s="36" t="s">
        <v>338</v>
      </c>
      <c r="F119" s="36" t="s">
        <v>338</v>
      </c>
      <c r="G119" s="36" t="s">
        <v>338</v>
      </c>
      <c r="H119" s="36" t="s">
        <v>338</v>
      </c>
      <c r="I119" s="36" t="s">
        <v>338</v>
      </c>
      <c r="J119" s="36" t="s">
        <v>338</v>
      </c>
      <c r="K119" s="36" t="s">
        <v>338</v>
      </c>
      <c r="L119" s="36" t="s">
        <v>338</v>
      </c>
      <c r="M119" s="36" t="s">
        <v>338</v>
      </c>
      <c r="N119" s="36" t="s">
        <v>338</v>
      </c>
      <c r="O119" s="36" t="s">
        <v>338</v>
      </c>
      <c r="P119" s="36" t="s">
        <v>338</v>
      </c>
      <c r="Q119" s="36" t="s">
        <v>338</v>
      </c>
      <c r="R119" s="36" t="s">
        <v>338</v>
      </c>
      <c r="S119" s="36" t="s">
        <v>338</v>
      </c>
      <c r="T119" s="36" t="s">
        <v>338</v>
      </c>
      <c r="U119" s="36" t="s">
        <v>338</v>
      </c>
      <c r="V119" s="36" t="s">
        <v>338</v>
      </c>
      <c r="W119" s="36" t="s">
        <v>338</v>
      </c>
      <c r="X119" s="36" t="s">
        <v>338</v>
      </c>
      <c r="Y119" s="36" t="s">
        <v>338</v>
      </c>
      <c r="Z119" s="36" t="s">
        <v>338</v>
      </c>
      <c r="AA119" s="36" t="s">
        <v>338</v>
      </c>
      <c r="AB119" s="36" t="s">
        <v>338</v>
      </c>
      <c r="AC119" s="36" t="s">
        <v>338</v>
      </c>
      <c r="AD119" s="36" t="s">
        <v>338</v>
      </c>
      <c r="AE119" s="36" t="s">
        <v>338</v>
      </c>
      <c r="AF119" s="36" t="s">
        <v>338</v>
      </c>
      <c r="AG119" s="36" t="s">
        <v>338</v>
      </c>
      <c r="AH119" s="36" t="s">
        <v>338</v>
      </c>
      <c r="AI119" s="36" t="s">
        <v>338</v>
      </c>
      <c r="AJ119" s="36" t="s">
        <v>338</v>
      </c>
      <c r="AK119" s="36" t="s">
        <v>338</v>
      </c>
      <c r="AL119" s="36" t="s">
        <v>338</v>
      </c>
      <c r="AM119" s="36" t="s">
        <v>338</v>
      </c>
      <c r="AN119" s="36" t="s">
        <v>338</v>
      </c>
      <c r="AO119" s="36" t="s">
        <v>338</v>
      </c>
      <c r="AP119" s="36" t="s">
        <v>338</v>
      </c>
      <c r="AQ119" s="36" t="s">
        <v>338</v>
      </c>
      <c r="AR119" s="36" t="s">
        <v>338</v>
      </c>
      <c r="AS119" s="36" t="s">
        <v>338</v>
      </c>
      <c r="AT119" s="36" t="s">
        <v>338</v>
      </c>
      <c r="AU119" s="36" t="s">
        <v>338</v>
      </c>
      <c r="AV119" s="36" t="s">
        <v>338</v>
      </c>
      <c r="AW119" s="36" t="s">
        <v>338</v>
      </c>
      <c r="AX119" s="36" t="s">
        <v>338</v>
      </c>
      <c r="AY119" s="36" t="s">
        <v>338</v>
      </c>
      <c r="AZ119" s="36" t="s">
        <v>338</v>
      </c>
      <c r="BA119" s="36" t="s">
        <v>338</v>
      </c>
      <c r="BB119" s="36" t="s">
        <v>338</v>
      </c>
      <c r="BC119" s="36" t="s">
        <v>338</v>
      </c>
      <c r="BD119" s="36" t="s">
        <v>338</v>
      </c>
      <c r="BE119" s="36" t="s">
        <v>338</v>
      </c>
      <c r="BF119" s="36" t="s">
        <v>338</v>
      </c>
      <c r="BG119" s="36" t="s">
        <v>338</v>
      </c>
      <c r="BH119" s="36" t="s">
        <v>338</v>
      </c>
      <c r="BI119" s="36" t="s">
        <v>338</v>
      </c>
      <c r="BJ119" s="36" t="s">
        <v>338</v>
      </c>
      <c r="BK119" s="36" t="s">
        <v>338</v>
      </c>
      <c r="BL119" s="36" t="s">
        <v>338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 t="s">
        <v>338</v>
      </c>
      <c r="E120" s="36" t="s">
        <v>338</v>
      </c>
      <c r="F120" s="36" t="s">
        <v>338</v>
      </c>
      <c r="G120" s="36" t="s">
        <v>338</v>
      </c>
      <c r="H120" s="36" t="s">
        <v>338</v>
      </c>
      <c r="I120" s="36" t="s">
        <v>338</v>
      </c>
      <c r="J120" s="36" t="s">
        <v>338</v>
      </c>
      <c r="K120" s="36" t="s">
        <v>338</v>
      </c>
      <c r="L120" s="36" t="s">
        <v>338</v>
      </c>
      <c r="M120" s="36" t="s">
        <v>338</v>
      </c>
      <c r="N120" s="36" t="s">
        <v>338</v>
      </c>
      <c r="O120" s="36" t="s">
        <v>338</v>
      </c>
      <c r="P120" s="36" t="s">
        <v>338</v>
      </c>
      <c r="Q120" s="36" t="s">
        <v>338</v>
      </c>
      <c r="R120" s="36" t="s">
        <v>338</v>
      </c>
      <c r="S120" s="36" t="s">
        <v>338</v>
      </c>
      <c r="T120" s="36" t="s">
        <v>338</v>
      </c>
      <c r="U120" s="36" t="s">
        <v>338</v>
      </c>
      <c r="V120" s="36" t="s">
        <v>338</v>
      </c>
      <c r="W120" s="36" t="s">
        <v>338</v>
      </c>
      <c r="X120" s="36" t="s">
        <v>338</v>
      </c>
      <c r="Y120" s="36" t="s">
        <v>338</v>
      </c>
      <c r="Z120" s="36" t="s">
        <v>338</v>
      </c>
      <c r="AA120" s="36" t="s">
        <v>338</v>
      </c>
      <c r="AB120" s="36" t="s">
        <v>338</v>
      </c>
      <c r="AC120" s="36" t="s">
        <v>338</v>
      </c>
      <c r="AD120" s="36" t="s">
        <v>338</v>
      </c>
      <c r="AE120" s="36" t="s">
        <v>338</v>
      </c>
      <c r="AF120" s="36" t="s">
        <v>338</v>
      </c>
      <c r="AG120" s="36" t="s">
        <v>338</v>
      </c>
      <c r="AH120" s="36" t="s">
        <v>338</v>
      </c>
      <c r="AI120" s="36" t="s">
        <v>338</v>
      </c>
      <c r="AJ120" s="36" t="s">
        <v>338</v>
      </c>
      <c r="AK120" s="36" t="s">
        <v>338</v>
      </c>
      <c r="AL120" s="36" t="s">
        <v>338</v>
      </c>
      <c r="AM120" s="36" t="s">
        <v>338</v>
      </c>
      <c r="AN120" s="36" t="s">
        <v>338</v>
      </c>
      <c r="AO120" s="36" t="s">
        <v>338</v>
      </c>
      <c r="AP120" s="36" t="s">
        <v>338</v>
      </c>
      <c r="AQ120" s="36" t="s">
        <v>338</v>
      </c>
      <c r="AR120" s="36" t="s">
        <v>338</v>
      </c>
      <c r="AS120" s="36" t="s">
        <v>338</v>
      </c>
      <c r="AT120" s="36" t="s">
        <v>338</v>
      </c>
      <c r="AU120" s="36" t="s">
        <v>338</v>
      </c>
      <c r="AV120" s="36" t="s">
        <v>338</v>
      </c>
      <c r="AW120" s="36" t="s">
        <v>338</v>
      </c>
      <c r="AX120" s="36" t="s">
        <v>338</v>
      </c>
      <c r="AY120" s="36" t="s">
        <v>338</v>
      </c>
      <c r="AZ120" s="36" t="s">
        <v>338</v>
      </c>
      <c r="BA120" s="36" t="s">
        <v>338</v>
      </c>
      <c r="BB120" s="36" t="s">
        <v>338</v>
      </c>
      <c r="BC120" s="36" t="s">
        <v>338</v>
      </c>
      <c r="BD120" s="36" t="s">
        <v>338</v>
      </c>
      <c r="BE120" s="36" t="s">
        <v>338</v>
      </c>
      <c r="BF120" s="36" t="s">
        <v>338</v>
      </c>
      <c r="BG120" s="36" t="s">
        <v>338</v>
      </c>
      <c r="BH120" s="36" t="s">
        <v>338</v>
      </c>
      <c r="BI120" s="36" t="s">
        <v>338</v>
      </c>
      <c r="BJ120" s="36" t="s">
        <v>338</v>
      </c>
      <c r="BK120" s="36" t="s">
        <v>338</v>
      </c>
      <c r="BL120" s="36" t="s">
        <v>338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 t="s">
        <v>338</v>
      </c>
      <c r="E121" s="36" t="s">
        <v>338</v>
      </c>
      <c r="F121" s="36" t="s">
        <v>338</v>
      </c>
      <c r="G121" s="36" t="s">
        <v>338</v>
      </c>
      <c r="H121" s="36" t="s">
        <v>338</v>
      </c>
      <c r="I121" s="36" t="s">
        <v>338</v>
      </c>
      <c r="J121" s="36" t="s">
        <v>338</v>
      </c>
      <c r="K121" s="36" t="s">
        <v>338</v>
      </c>
      <c r="L121" s="36" t="s">
        <v>338</v>
      </c>
      <c r="M121" s="36" t="s">
        <v>338</v>
      </c>
      <c r="N121" s="36" t="s">
        <v>338</v>
      </c>
      <c r="O121" s="36" t="s">
        <v>338</v>
      </c>
      <c r="P121" s="36" t="s">
        <v>338</v>
      </c>
      <c r="Q121" s="36" t="s">
        <v>338</v>
      </c>
      <c r="R121" s="36" t="s">
        <v>338</v>
      </c>
      <c r="S121" s="36" t="s">
        <v>338</v>
      </c>
      <c r="T121" s="36" t="s">
        <v>338</v>
      </c>
      <c r="U121" s="36" t="s">
        <v>338</v>
      </c>
      <c r="V121" s="36" t="s">
        <v>338</v>
      </c>
      <c r="W121" s="36" t="s">
        <v>338</v>
      </c>
      <c r="X121" s="36" t="s">
        <v>338</v>
      </c>
      <c r="Y121" s="36" t="s">
        <v>338</v>
      </c>
      <c r="Z121" s="36" t="s">
        <v>338</v>
      </c>
      <c r="AA121" s="36" t="s">
        <v>338</v>
      </c>
      <c r="AB121" s="36" t="s">
        <v>338</v>
      </c>
      <c r="AC121" s="36" t="s">
        <v>338</v>
      </c>
      <c r="AD121" s="36" t="s">
        <v>338</v>
      </c>
      <c r="AE121" s="36" t="s">
        <v>338</v>
      </c>
      <c r="AF121" s="36" t="s">
        <v>338</v>
      </c>
      <c r="AG121" s="36" t="s">
        <v>338</v>
      </c>
      <c r="AH121" s="36" t="s">
        <v>338</v>
      </c>
      <c r="AI121" s="36" t="s">
        <v>338</v>
      </c>
      <c r="AJ121" s="36" t="s">
        <v>338</v>
      </c>
      <c r="AK121" s="36" t="s">
        <v>338</v>
      </c>
      <c r="AL121" s="36" t="s">
        <v>338</v>
      </c>
      <c r="AM121" s="36" t="s">
        <v>338</v>
      </c>
      <c r="AN121" s="36" t="s">
        <v>338</v>
      </c>
      <c r="AO121" s="36" t="s">
        <v>338</v>
      </c>
      <c r="AP121" s="36" t="s">
        <v>338</v>
      </c>
      <c r="AQ121" s="36" t="s">
        <v>338</v>
      </c>
      <c r="AR121" s="36" t="s">
        <v>338</v>
      </c>
      <c r="AS121" s="36" t="s">
        <v>338</v>
      </c>
      <c r="AT121" s="36" t="s">
        <v>338</v>
      </c>
      <c r="AU121" s="36" t="s">
        <v>338</v>
      </c>
      <c r="AV121" s="36" t="s">
        <v>338</v>
      </c>
      <c r="AW121" s="36" t="s">
        <v>338</v>
      </c>
      <c r="AX121" s="36" t="s">
        <v>338</v>
      </c>
      <c r="AY121" s="36" t="s">
        <v>338</v>
      </c>
      <c r="AZ121" s="36" t="s">
        <v>338</v>
      </c>
      <c r="BA121" s="36" t="s">
        <v>338</v>
      </c>
      <c r="BB121" s="36" t="s">
        <v>338</v>
      </c>
      <c r="BC121" s="36" t="s">
        <v>338</v>
      </c>
      <c r="BD121" s="36" t="s">
        <v>338</v>
      </c>
      <c r="BE121" s="36" t="s">
        <v>338</v>
      </c>
      <c r="BF121" s="36" t="s">
        <v>338</v>
      </c>
      <c r="BG121" s="36" t="s">
        <v>338</v>
      </c>
      <c r="BH121" s="36" t="s">
        <v>338</v>
      </c>
      <c r="BI121" s="36" t="s">
        <v>338</v>
      </c>
      <c r="BJ121" s="36" t="s">
        <v>338</v>
      </c>
      <c r="BK121" s="36" t="s">
        <v>338</v>
      </c>
      <c r="BL121" s="36" t="s">
        <v>338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 t="s">
        <v>338</v>
      </c>
      <c r="E122" s="36" t="s">
        <v>338</v>
      </c>
      <c r="F122" s="36" t="s">
        <v>338</v>
      </c>
      <c r="G122" s="36" t="s">
        <v>338</v>
      </c>
      <c r="H122" s="36" t="s">
        <v>338</v>
      </c>
      <c r="I122" s="36" t="s">
        <v>338</v>
      </c>
      <c r="J122" s="36" t="s">
        <v>338</v>
      </c>
      <c r="K122" s="36" t="s">
        <v>338</v>
      </c>
      <c r="L122" s="36" t="s">
        <v>338</v>
      </c>
      <c r="M122" s="36" t="s">
        <v>338</v>
      </c>
      <c r="N122" s="36" t="s">
        <v>338</v>
      </c>
      <c r="O122" s="36" t="s">
        <v>338</v>
      </c>
      <c r="P122" s="36" t="s">
        <v>338</v>
      </c>
      <c r="Q122" s="36" t="s">
        <v>338</v>
      </c>
      <c r="R122" s="36" t="s">
        <v>338</v>
      </c>
      <c r="S122" s="36" t="s">
        <v>338</v>
      </c>
      <c r="T122" s="36" t="s">
        <v>338</v>
      </c>
      <c r="U122" s="36" t="s">
        <v>338</v>
      </c>
      <c r="V122" s="36" t="s">
        <v>338</v>
      </c>
      <c r="W122" s="36" t="s">
        <v>338</v>
      </c>
      <c r="X122" s="36" t="s">
        <v>338</v>
      </c>
      <c r="Y122" s="36" t="s">
        <v>338</v>
      </c>
      <c r="Z122" s="36" t="s">
        <v>338</v>
      </c>
      <c r="AA122" s="36" t="s">
        <v>338</v>
      </c>
      <c r="AB122" s="36" t="s">
        <v>338</v>
      </c>
      <c r="AC122" s="36" t="s">
        <v>338</v>
      </c>
      <c r="AD122" s="36" t="s">
        <v>338</v>
      </c>
      <c r="AE122" s="36" t="s">
        <v>338</v>
      </c>
      <c r="AF122" s="36" t="s">
        <v>338</v>
      </c>
      <c r="AG122" s="36" t="s">
        <v>338</v>
      </c>
      <c r="AH122" s="36" t="s">
        <v>338</v>
      </c>
      <c r="AI122" s="36" t="s">
        <v>338</v>
      </c>
      <c r="AJ122" s="36" t="s">
        <v>338</v>
      </c>
      <c r="AK122" s="36" t="s">
        <v>338</v>
      </c>
      <c r="AL122" s="36" t="s">
        <v>338</v>
      </c>
      <c r="AM122" s="36" t="s">
        <v>338</v>
      </c>
      <c r="AN122" s="36" t="s">
        <v>338</v>
      </c>
      <c r="AO122" s="36" t="s">
        <v>338</v>
      </c>
      <c r="AP122" s="36" t="s">
        <v>338</v>
      </c>
      <c r="AQ122" s="36" t="s">
        <v>338</v>
      </c>
      <c r="AR122" s="36" t="s">
        <v>338</v>
      </c>
      <c r="AS122" s="36" t="s">
        <v>338</v>
      </c>
      <c r="AT122" s="36" t="s">
        <v>338</v>
      </c>
      <c r="AU122" s="36" t="s">
        <v>338</v>
      </c>
      <c r="AV122" s="36" t="s">
        <v>338</v>
      </c>
      <c r="AW122" s="36" t="s">
        <v>338</v>
      </c>
      <c r="AX122" s="36" t="s">
        <v>338</v>
      </c>
      <c r="AY122" s="36" t="s">
        <v>338</v>
      </c>
      <c r="AZ122" s="36" t="s">
        <v>338</v>
      </c>
      <c r="BA122" s="36" t="s">
        <v>338</v>
      </c>
      <c r="BB122" s="36" t="s">
        <v>338</v>
      </c>
      <c r="BC122" s="36" t="s">
        <v>338</v>
      </c>
      <c r="BD122" s="36" t="s">
        <v>338</v>
      </c>
      <c r="BE122" s="36" t="s">
        <v>338</v>
      </c>
      <c r="BF122" s="36" t="s">
        <v>338</v>
      </c>
      <c r="BG122" s="36" t="s">
        <v>338</v>
      </c>
      <c r="BH122" s="36" t="s">
        <v>338</v>
      </c>
      <c r="BI122" s="36" t="s">
        <v>338</v>
      </c>
      <c r="BJ122" s="36" t="s">
        <v>338</v>
      </c>
      <c r="BK122" s="36" t="s">
        <v>338</v>
      </c>
      <c r="BL122" s="36" t="s">
        <v>338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 t="s">
        <v>338</v>
      </c>
      <c r="E123" s="36" t="s">
        <v>338</v>
      </c>
      <c r="F123" s="36" t="s">
        <v>338</v>
      </c>
      <c r="G123" s="36" t="s">
        <v>338</v>
      </c>
      <c r="H123" s="36" t="s">
        <v>338</v>
      </c>
      <c r="I123" s="36" t="s">
        <v>338</v>
      </c>
      <c r="J123" s="36" t="s">
        <v>338</v>
      </c>
      <c r="K123" s="36" t="s">
        <v>338</v>
      </c>
      <c r="L123" s="36" t="s">
        <v>338</v>
      </c>
      <c r="M123" s="36" t="s">
        <v>338</v>
      </c>
      <c r="N123" s="36" t="s">
        <v>338</v>
      </c>
      <c r="O123" s="36" t="s">
        <v>338</v>
      </c>
      <c r="P123" s="36" t="s">
        <v>338</v>
      </c>
      <c r="Q123" s="36" t="s">
        <v>338</v>
      </c>
      <c r="R123" s="36" t="s">
        <v>338</v>
      </c>
      <c r="S123" s="36" t="s">
        <v>338</v>
      </c>
      <c r="T123" s="36" t="s">
        <v>338</v>
      </c>
      <c r="U123" s="36" t="s">
        <v>338</v>
      </c>
      <c r="V123" s="36" t="s">
        <v>338</v>
      </c>
      <c r="W123" s="36" t="s">
        <v>338</v>
      </c>
      <c r="X123" s="36" t="s">
        <v>338</v>
      </c>
      <c r="Y123" s="36" t="s">
        <v>338</v>
      </c>
      <c r="Z123" s="36" t="s">
        <v>338</v>
      </c>
      <c r="AA123" s="36" t="s">
        <v>338</v>
      </c>
      <c r="AB123" s="36" t="s">
        <v>338</v>
      </c>
      <c r="AC123" s="36" t="s">
        <v>338</v>
      </c>
      <c r="AD123" s="36" t="s">
        <v>338</v>
      </c>
      <c r="AE123" s="36" t="s">
        <v>338</v>
      </c>
      <c r="AF123" s="36" t="s">
        <v>338</v>
      </c>
      <c r="AG123" s="36" t="s">
        <v>338</v>
      </c>
      <c r="AH123" s="36" t="s">
        <v>338</v>
      </c>
      <c r="AI123" s="36" t="s">
        <v>338</v>
      </c>
      <c r="AJ123" s="36" t="s">
        <v>338</v>
      </c>
      <c r="AK123" s="36" t="s">
        <v>338</v>
      </c>
      <c r="AL123" s="36" t="s">
        <v>338</v>
      </c>
      <c r="AM123" s="36" t="s">
        <v>338</v>
      </c>
      <c r="AN123" s="36" t="s">
        <v>338</v>
      </c>
      <c r="AO123" s="36" t="s">
        <v>338</v>
      </c>
      <c r="AP123" s="36" t="s">
        <v>338</v>
      </c>
      <c r="AQ123" s="36" t="s">
        <v>338</v>
      </c>
      <c r="AR123" s="36" t="s">
        <v>338</v>
      </c>
      <c r="AS123" s="36" t="s">
        <v>338</v>
      </c>
      <c r="AT123" s="36" t="s">
        <v>338</v>
      </c>
      <c r="AU123" s="36" t="s">
        <v>338</v>
      </c>
      <c r="AV123" s="36" t="s">
        <v>338</v>
      </c>
      <c r="AW123" s="36" t="s">
        <v>338</v>
      </c>
      <c r="AX123" s="36" t="s">
        <v>338</v>
      </c>
      <c r="AY123" s="36" t="s">
        <v>338</v>
      </c>
      <c r="AZ123" s="36" t="s">
        <v>338</v>
      </c>
      <c r="BA123" s="36" t="s">
        <v>338</v>
      </c>
      <c r="BB123" s="36" t="s">
        <v>338</v>
      </c>
      <c r="BC123" s="36" t="s">
        <v>338</v>
      </c>
      <c r="BD123" s="36" t="s">
        <v>338</v>
      </c>
      <c r="BE123" s="36" t="s">
        <v>338</v>
      </c>
      <c r="BF123" s="36" t="s">
        <v>338</v>
      </c>
      <c r="BG123" s="36" t="s">
        <v>338</v>
      </c>
      <c r="BH123" s="36" t="s">
        <v>338</v>
      </c>
      <c r="BI123" s="36" t="s">
        <v>338</v>
      </c>
      <c r="BJ123" s="36" t="s">
        <v>338</v>
      </c>
      <c r="BK123" s="36" t="s">
        <v>338</v>
      </c>
      <c r="BL123" s="36" t="s">
        <v>338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 t="s">
        <v>338</v>
      </c>
      <c r="E124" s="36" t="s">
        <v>338</v>
      </c>
      <c r="F124" s="36" t="s">
        <v>338</v>
      </c>
      <c r="G124" s="36" t="s">
        <v>338</v>
      </c>
      <c r="H124" s="36" t="s">
        <v>338</v>
      </c>
      <c r="I124" s="36" t="s">
        <v>338</v>
      </c>
      <c r="J124" s="36" t="s">
        <v>338</v>
      </c>
      <c r="K124" s="36" t="s">
        <v>338</v>
      </c>
      <c r="L124" s="36" t="s">
        <v>338</v>
      </c>
      <c r="M124" s="36" t="s">
        <v>338</v>
      </c>
      <c r="N124" s="36" t="s">
        <v>338</v>
      </c>
      <c r="O124" s="36" t="s">
        <v>338</v>
      </c>
      <c r="P124" s="36" t="s">
        <v>338</v>
      </c>
      <c r="Q124" s="36" t="s">
        <v>338</v>
      </c>
      <c r="R124" s="36" t="s">
        <v>338</v>
      </c>
      <c r="S124" s="36" t="s">
        <v>338</v>
      </c>
      <c r="T124" s="36" t="s">
        <v>338</v>
      </c>
      <c r="U124" s="36" t="s">
        <v>338</v>
      </c>
      <c r="V124" s="36" t="s">
        <v>338</v>
      </c>
      <c r="W124" s="36" t="s">
        <v>338</v>
      </c>
      <c r="X124" s="36" t="s">
        <v>338</v>
      </c>
      <c r="Y124" s="36" t="s">
        <v>338</v>
      </c>
      <c r="Z124" s="36" t="s">
        <v>338</v>
      </c>
      <c r="AA124" s="36" t="s">
        <v>338</v>
      </c>
      <c r="AB124" s="36" t="s">
        <v>338</v>
      </c>
      <c r="AC124" s="36" t="s">
        <v>338</v>
      </c>
      <c r="AD124" s="36" t="s">
        <v>338</v>
      </c>
      <c r="AE124" s="36" t="s">
        <v>338</v>
      </c>
      <c r="AF124" s="36" t="s">
        <v>338</v>
      </c>
      <c r="AG124" s="36" t="s">
        <v>338</v>
      </c>
      <c r="AH124" s="36" t="s">
        <v>338</v>
      </c>
      <c r="AI124" s="36" t="s">
        <v>338</v>
      </c>
      <c r="AJ124" s="36" t="s">
        <v>338</v>
      </c>
      <c r="AK124" s="36" t="s">
        <v>338</v>
      </c>
      <c r="AL124" s="36" t="s">
        <v>338</v>
      </c>
      <c r="AM124" s="36" t="s">
        <v>338</v>
      </c>
      <c r="AN124" s="36" t="s">
        <v>338</v>
      </c>
      <c r="AO124" s="36" t="s">
        <v>338</v>
      </c>
      <c r="AP124" s="36" t="s">
        <v>338</v>
      </c>
      <c r="AQ124" s="36" t="s">
        <v>338</v>
      </c>
      <c r="AR124" s="36" t="s">
        <v>338</v>
      </c>
      <c r="AS124" s="36" t="s">
        <v>338</v>
      </c>
      <c r="AT124" s="36" t="s">
        <v>338</v>
      </c>
      <c r="AU124" s="36" t="s">
        <v>338</v>
      </c>
      <c r="AV124" s="36" t="s">
        <v>338</v>
      </c>
      <c r="AW124" s="36" t="s">
        <v>338</v>
      </c>
      <c r="AX124" s="36" t="s">
        <v>338</v>
      </c>
      <c r="AY124" s="36" t="s">
        <v>338</v>
      </c>
      <c r="AZ124" s="36" t="s">
        <v>338</v>
      </c>
      <c r="BA124" s="36" t="s">
        <v>338</v>
      </c>
      <c r="BB124" s="36" t="s">
        <v>338</v>
      </c>
      <c r="BC124" s="36" t="s">
        <v>338</v>
      </c>
      <c r="BD124" s="36" t="s">
        <v>338</v>
      </c>
      <c r="BE124" s="36" t="s">
        <v>338</v>
      </c>
      <c r="BF124" s="36" t="s">
        <v>338</v>
      </c>
      <c r="BG124" s="36" t="s">
        <v>338</v>
      </c>
      <c r="BH124" s="36" t="s">
        <v>338</v>
      </c>
      <c r="BI124" s="36" t="s">
        <v>338</v>
      </c>
      <c r="BJ124" s="36" t="s">
        <v>338</v>
      </c>
      <c r="BK124" s="36" t="s">
        <v>338</v>
      </c>
      <c r="BL124" s="36" t="s">
        <v>338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 t="s">
        <v>338</v>
      </c>
      <c r="E125" s="36" t="s">
        <v>338</v>
      </c>
      <c r="F125" s="36" t="s">
        <v>338</v>
      </c>
      <c r="G125" s="36" t="s">
        <v>338</v>
      </c>
      <c r="H125" s="36" t="s">
        <v>338</v>
      </c>
      <c r="I125" s="36" t="s">
        <v>338</v>
      </c>
      <c r="J125" s="36" t="s">
        <v>338</v>
      </c>
      <c r="K125" s="36" t="s">
        <v>338</v>
      </c>
      <c r="L125" s="36" t="s">
        <v>338</v>
      </c>
      <c r="M125" s="36" t="s">
        <v>338</v>
      </c>
      <c r="N125" s="36" t="s">
        <v>338</v>
      </c>
      <c r="O125" s="36" t="s">
        <v>338</v>
      </c>
      <c r="P125" s="36" t="s">
        <v>338</v>
      </c>
      <c r="Q125" s="36" t="s">
        <v>338</v>
      </c>
      <c r="R125" s="36" t="s">
        <v>338</v>
      </c>
      <c r="S125" s="36" t="s">
        <v>338</v>
      </c>
      <c r="T125" s="36" t="s">
        <v>338</v>
      </c>
      <c r="U125" s="36" t="s">
        <v>338</v>
      </c>
      <c r="V125" s="36" t="s">
        <v>338</v>
      </c>
      <c r="W125" s="36" t="s">
        <v>338</v>
      </c>
      <c r="X125" s="36" t="s">
        <v>338</v>
      </c>
      <c r="Y125" s="36" t="s">
        <v>338</v>
      </c>
      <c r="Z125" s="36" t="s">
        <v>338</v>
      </c>
      <c r="AA125" s="36" t="s">
        <v>338</v>
      </c>
      <c r="AB125" s="36" t="s">
        <v>338</v>
      </c>
      <c r="AC125" s="36" t="s">
        <v>338</v>
      </c>
      <c r="AD125" s="36" t="s">
        <v>338</v>
      </c>
      <c r="AE125" s="36" t="s">
        <v>338</v>
      </c>
      <c r="AF125" s="36" t="s">
        <v>338</v>
      </c>
      <c r="AG125" s="36" t="s">
        <v>338</v>
      </c>
      <c r="AH125" s="36" t="s">
        <v>338</v>
      </c>
      <c r="AI125" s="36" t="s">
        <v>338</v>
      </c>
      <c r="AJ125" s="36" t="s">
        <v>338</v>
      </c>
      <c r="AK125" s="36" t="s">
        <v>338</v>
      </c>
      <c r="AL125" s="36" t="s">
        <v>338</v>
      </c>
      <c r="AM125" s="36" t="s">
        <v>338</v>
      </c>
      <c r="AN125" s="36" t="s">
        <v>338</v>
      </c>
      <c r="AO125" s="36" t="s">
        <v>338</v>
      </c>
      <c r="AP125" s="36" t="s">
        <v>338</v>
      </c>
      <c r="AQ125" s="36" t="s">
        <v>338</v>
      </c>
      <c r="AR125" s="36" t="s">
        <v>338</v>
      </c>
      <c r="AS125" s="36" t="s">
        <v>338</v>
      </c>
      <c r="AT125" s="36" t="s">
        <v>338</v>
      </c>
      <c r="AU125" s="36" t="s">
        <v>338</v>
      </c>
      <c r="AV125" s="36" t="s">
        <v>338</v>
      </c>
      <c r="AW125" s="36" t="s">
        <v>338</v>
      </c>
      <c r="AX125" s="36" t="s">
        <v>338</v>
      </c>
      <c r="AY125" s="36" t="s">
        <v>338</v>
      </c>
      <c r="AZ125" s="36" t="s">
        <v>338</v>
      </c>
      <c r="BA125" s="36" t="s">
        <v>338</v>
      </c>
      <c r="BB125" s="36" t="s">
        <v>338</v>
      </c>
      <c r="BC125" s="36" t="s">
        <v>338</v>
      </c>
      <c r="BD125" s="36" t="s">
        <v>338</v>
      </c>
      <c r="BE125" s="36" t="s">
        <v>338</v>
      </c>
      <c r="BF125" s="36" t="s">
        <v>338</v>
      </c>
      <c r="BG125" s="36" t="s">
        <v>338</v>
      </c>
      <c r="BH125" s="36" t="s">
        <v>338</v>
      </c>
      <c r="BI125" s="36" t="s">
        <v>338</v>
      </c>
      <c r="BJ125" s="36" t="s">
        <v>338</v>
      </c>
      <c r="BK125" s="36" t="s">
        <v>338</v>
      </c>
      <c r="BL125" s="36" t="s">
        <v>338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 t="s">
        <v>338</v>
      </c>
      <c r="E126" s="36" t="s">
        <v>338</v>
      </c>
      <c r="F126" s="36" t="s">
        <v>338</v>
      </c>
      <c r="G126" s="36" t="s">
        <v>338</v>
      </c>
      <c r="H126" s="36" t="s">
        <v>338</v>
      </c>
      <c r="I126" s="36" t="s">
        <v>338</v>
      </c>
      <c r="J126" s="36" t="s">
        <v>338</v>
      </c>
      <c r="K126" s="36" t="s">
        <v>338</v>
      </c>
      <c r="L126" s="36" t="s">
        <v>338</v>
      </c>
      <c r="M126" s="36" t="s">
        <v>338</v>
      </c>
      <c r="N126" s="36" t="s">
        <v>338</v>
      </c>
      <c r="O126" s="36" t="s">
        <v>338</v>
      </c>
      <c r="P126" s="36" t="s">
        <v>338</v>
      </c>
      <c r="Q126" s="36" t="s">
        <v>338</v>
      </c>
      <c r="R126" s="36" t="s">
        <v>338</v>
      </c>
      <c r="S126" s="36" t="s">
        <v>338</v>
      </c>
      <c r="T126" s="36" t="s">
        <v>338</v>
      </c>
      <c r="U126" s="36" t="s">
        <v>338</v>
      </c>
      <c r="V126" s="36" t="s">
        <v>338</v>
      </c>
      <c r="W126" s="36" t="s">
        <v>338</v>
      </c>
      <c r="X126" s="36" t="s">
        <v>338</v>
      </c>
      <c r="Y126" s="36" t="s">
        <v>338</v>
      </c>
      <c r="Z126" s="36" t="s">
        <v>338</v>
      </c>
      <c r="AA126" s="36" t="s">
        <v>338</v>
      </c>
      <c r="AB126" s="36" t="s">
        <v>338</v>
      </c>
      <c r="AC126" s="36" t="s">
        <v>338</v>
      </c>
      <c r="AD126" s="36" t="s">
        <v>338</v>
      </c>
      <c r="AE126" s="36" t="s">
        <v>338</v>
      </c>
      <c r="AF126" s="36" t="s">
        <v>338</v>
      </c>
      <c r="AG126" s="36" t="s">
        <v>338</v>
      </c>
      <c r="AH126" s="36" t="s">
        <v>338</v>
      </c>
      <c r="AI126" s="36" t="s">
        <v>338</v>
      </c>
      <c r="AJ126" s="36" t="s">
        <v>338</v>
      </c>
      <c r="AK126" s="36" t="s">
        <v>338</v>
      </c>
      <c r="AL126" s="36" t="s">
        <v>338</v>
      </c>
      <c r="AM126" s="36" t="s">
        <v>338</v>
      </c>
      <c r="AN126" s="36" t="s">
        <v>338</v>
      </c>
      <c r="AO126" s="36" t="s">
        <v>338</v>
      </c>
      <c r="AP126" s="36" t="s">
        <v>338</v>
      </c>
      <c r="AQ126" s="36" t="s">
        <v>338</v>
      </c>
      <c r="AR126" s="36" t="s">
        <v>338</v>
      </c>
      <c r="AS126" s="36" t="s">
        <v>338</v>
      </c>
      <c r="AT126" s="36" t="s">
        <v>338</v>
      </c>
      <c r="AU126" s="36" t="s">
        <v>338</v>
      </c>
      <c r="AV126" s="36" t="s">
        <v>338</v>
      </c>
      <c r="AW126" s="36" t="s">
        <v>338</v>
      </c>
      <c r="AX126" s="36" t="s">
        <v>338</v>
      </c>
      <c r="AY126" s="36" t="s">
        <v>338</v>
      </c>
      <c r="AZ126" s="36" t="s">
        <v>338</v>
      </c>
      <c r="BA126" s="36" t="s">
        <v>338</v>
      </c>
      <c r="BB126" s="36" t="s">
        <v>338</v>
      </c>
      <c r="BC126" s="36" t="s">
        <v>338</v>
      </c>
      <c r="BD126" s="36" t="s">
        <v>338</v>
      </c>
      <c r="BE126" s="36" t="s">
        <v>338</v>
      </c>
      <c r="BF126" s="36" t="s">
        <v>338</v>
      </c>
      <c r="BG126" s="36" t="s">
        <v>338</v>
      </c>
      <c r="BH126" s="36" t="s">
        <v>338</v>
      </c>
      <c r="BI126" s="36" t="s">
        <v>338</v>
      </c>
      <c r="BJ126" s="36" t="s">
        <v>338</v>
      </c>
      <c r="BK126" s="36" t="s">
        <v>338</v>
      </c>
      <c r="BL126" s="36" t="s">
        <v>338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 t="s">
        <v>338</v>
      </c>
      <c r="E127" s="36" t="s">
        <v>338</v>
      </c>
      <c r="F127" s="36" t="s">
        <v>338</v>
      </c>
      <c r="G127" s="36" t="s">
        <v>338</v>
      </c>
      <c r="H127" s="36" t="s">
        <v>338</v>
      </c>
      <c r="I127" s="36" t="s">
        <v>338</v>
      </c>
      <c r="J127" s="36" t="s">
        <v>338</v>
      </c>
      <c r="K127" s="36" t="s">
        <v>338</v>
      </c>
      <c r="L127" s="36" t="s">
        <v>338</v>
      </c>
      <c r="M127" s="36" t="s">
        <v>338</v>
      </c>
      <c r="N127" s="36" t="s">
        <v>338</v>
      </c>
      <c r="O127" s="36" t="s">
        <v>338</v>
      </c>
      <c r="P127" s="36" t="s">
        <v>338</v>
      </c>
      <c r="Q127" s="36" t="s">
        <v>338</v>
      </c>
      <c r="R127" s="36" t="s">
        <v>338</v>
      </c>
      <c r="S127" s="36" t="s">
        <v>338</v>
      </c>
      <c r="T127" s="36" t="s">
        <v>338</v>
      </c>
      <c r="U127" s="36" t="s">
        <v>338</v>
      </c>
      <c r="V127" s="36" t="s">
        <v>338</v>
      </c>
      <c r="W127" s="36" t="s">
        <v>338</v>
      </c>
      <c r="X127" s="36" t="s">
        <v>338</v>
      </c>
      <c r="Y127" s="36" t="s">
        <v>338</v>
      </c>
      <c r="Z127" s="36" t="s">
        <v>338</v>
      </c>
      <c r="AA127" s="36" t="s">
        <v>338</v>
      </c>
      <c r="AB127" s="36" t="s">
        <v>338</v>
      </c>
      <c r="AC127" s="36" t="s">
        <v>338</v>
      </c>
      <c r="AD127" s="36" t="s">
        <v>338</v>
      </c>
      <c r="AE127" s="36" t="s">
        <v>338</v>
      </c>
      <c r="AF127" s="36" t="s">
        <v>338</v>
      </c>
      <c r="AG127" s="36" t="s">
        <v>338</v>
      </c>
      <c r="AH127" s="36" t="s">
        <v>338</v>
      </c>
      <c r="AI127" s="36" t="s">
        <v>338</v>
      </c>
      <c r="AJ127" s="36" t="s">
        <v>338</v>
      </c>
      <c r="AK127" s="36" t="s">
        <v>338</v>
      </c>
      <c r="AL127" s="36" t="s">
        <v>338</v>
      </c>
      <c r="AM127" s="36" t="s">
        <v>338</v>
      </c>
      <c r="AN127" s="36" t="s">
        <v>338</v>
      </c>
      <c r="AO127" s="36" t="s">
        <v>338</v>
      </c>
      <c r="AP127" s="36" t="s">
        <v>338</v>
      </c>
      <c r="AQ127" s="36" t="s">
        <v>338</v>
      </c>
      <c r="AR127" s="36" t="s">
        <v>338</v>
      </c>
      <c r="AS127" s="36" t="s">
        <v>338</v>
      </c>
      <c r="AT127" s="36" t="s">
        <v>338</v>
      </c>
      <c r="AU127" s="36" t="s">
        <v>338</v>
      </c>
      <c r="AV127" s="36" t="s">
        <v>338</v>
      </c>
      <c r="AW127" s="36" t="s">
        <v>338</v>
      </c>
      <c r="AX127" s="36" t="s">
        <v>338</v>
      </c>
      <c r="AY127" s="36" t="s">
        <v>338</v>
      </c>
      <c r="AZ127" s="36" t="s">
        <v>338</v>
      </c>
      <c r="BA127" s="36" t="s">
        <v>338</v>
      </c>
      <c r="BB127" s="36" t="s">
        <v>338</v>
      </c>
      <c r="BC127" s="36" t="s">
        <v>338</v>
      </c>
      <c r="BD127" s="36" t="s">
        <v>338</v>
      </c>
      <c r="BE127" s="36" t="s">
        <v>338</v>
      </c>
      <c r="BF127" s="36" t="s">
        <v>338</v>
      </c>
      <c r="BG127" s="36" t="s">
        <v>338</v>
      </c>
      <c r="BH127" s="36" t="s">
        <v>338</v>
      </c>
      <c r="BI127" s="36" t="s">
        <v>338</v>
      </c>
      <c r="BJ127" s="36" t="s">
        <v>338</v>
      </c>
      <c r="BK127" s="36" t="s">
        <v>338</v>
      </c>
      <c r="BL127" s="36" t="s">
        <v>338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 t="s">
        <v>338</v>
      </c>
      <c r="E128" s="36" t="s">
        <v>338</v>
      </c>
      <c r="F128" s="36" t="s">
        <v>338</v>
      </c>
      <c r="G128" s="36" t="s">
        <v>338</v>
      </c>
      <c r="H128" s="36" t="s">
        <v>338</v>
      </c>
      <c r="I128" s="36" t="s">
        <v>338</v>
      </c>
      <c r="J128" s="36" t="s">
        <v>338</v>
      </c>
      <c r="K128" s="36" t="s">
        <v>338</v>
      </c>
      <c r="L128" s="36" t="s">
        <v>338</v>
      </c>
      <c r="M128" s="36" t="s">
        <v>338</v>
      </c>
      <c r="N128" s="36" t="s">
        <v>338</v>
      </c>
      <c r="O128" s="36" t="s">
        <v>338</v>
      </c>
      <c r="P128" s="36" t="s">
        <v>338</v>
      </c>
      <c r="Q128" s="36" t="s">
        <v>338</v>
      </c>
      <c r="R128" s="36" t="s">
        <v>338</v>
      </c>
      <c r="S128" s="36" t="s">
        <v>338</v>
      </c>
      <c r="T128" s="36" t="s">
        <v>338</v>
      </c>
      <c r="U128" s="36" t="s">
        <v>338</v>
      </c>
      <c r="V128" s="36" t="s">
        <v>338</v>
      </c>
      <c r="W128" s="36" t="s">
        <v>338</v>
      </c>
      <c r="X128" s="36" t="s">
        <v>338</v>
      </c>
      <c r="Y128" s="36" t="s">
        <v>338</v>
      </c>
      <c r="Z128" s="36" t="s">
        <v>338</v>
      </c>
      <c r="AA128" s="36" t="s">
        <v>338</v>
      </c>
      <c r="AB128" s="36" t="s">
        <v>338</v>
      </c>
      <c r="AC128" s="36" t="s">
        <v>338</v>
      </c>
      <c r="AD128" s="36" t="s">
        <v>338</v>
      </c>
      <c r="AE128" s="36" t="s">
        <v>338</v>
      </c>
      <c r="AF128" s="36" t="s">
        <v>338</v>
      </c>
      <c r="AG128" s="36" t="s">
        <v>338</v>
      </c>
      <c r="AH128" s="36" t="s">
        <v>338</v>
      </c>
      <c r="AI128" s="36" t="s">
        <v>338</v>
      </c>
      <c r="AJ128" s="36" t="s">
        <v>338</v>
      </c>
      <c r="AK128" s="36" t="s">
        <v>338</v>
      </c>
      <c r="AL128" s="36" t="s">
        <v>338</v>
      </c>
      <c r="AM128" s="36" t="s">
        <v>338</v>
      </c>
      <c r="AN128" s="36" t="s">
        <v>338</v>
      </c>
      <c r="AO128" s="36" t="s">
        <v>338</v>
      </c>
      <c r="AP128" s="36" t="s">
        <v>338</v>
      </c>
      <c r="AQ128" s="36" t="s">
        <v>338</v>
      </c>
      <c r="AR128" s="36" t="s">
        <v>338</v>
      </c>
      <c r="AS128" s="36" t="s">
        <v>338</v>
      </c>
      <c r="AT128" s="36" t="s">
        <v>338</v>
      </c>
      <c r="AU128" s="36" t="s">
        <v>338</v>
      </c>
      <c r="AV128" s="36" t="s">
        <v>338</v>
      </c>
      <c r="AW128" s="36" t="s">
        <v>338</v>
      </c>
      <c r="AX128" s="36" t="s">
        <v>338</v>
      </c>
      <c r="AY128" s="36" t="s">
        <v>338</v>
      </c>
      <c r="AZ128" s="36" t="s">
        <v>338</v>
      </c>
      <c r="BA128" s="36" t="s">
        <v>338</v>
      </c>
      <c r="BB128" s="36" t="s">
        <v>338</v>
      </c>
      <c r="BC128" s="36" t="s">
        <v>338</v>
      </c>
      <c r="BD128" s="36" t="s">
        <v>338</v>
      </c>
      <c r="BE128" s="36" t="s">
        <v>338</v>
      </c>
      <c r="BF128" s="36" t="s">
        <v>338</v>
      </c>
      <c r="BG128" s="36" t="s">
        <v>338</v>
      </c>
      <c r="BH128" s="36" t="s">
        <v>338</v>
      </c>
      <c r="BI128" s="36" t="s">
        <v>338</v>
      </c>
      <c r="BJ128" s="36" t="s">
        <v>338</v>
      </c>
      <c r="BK128" s="36" t="s">
        <v>338</v>
      </c>
      <c r="BL128" s="36" t="s">
        <v>338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 t="s">
        <v>338</v>
      </c>
      <c r="E129" s="36" t="s">
        <v>338</v>
      </c>
      <c r="F129" s="36" t="s">
        <v>338</v>
      </c>
      <c r="G129" s="36" t="s">
        <v>338</v>
      </c>
      <c r="H129" s="36" t="s">
        <v>338</v>
      </c>
      <c r="I129" s="36" t="s">
        <v>338</v>
      </c>
      <c r="J129" s="36" t="s">
        <v>338</v>
      </c>
      <c r="K129" s="36" t="s">
        <v>338</v>
      </c>
      <c r="L129" s="36" t="s">
        <v>338</v>
      </c>
      <c r="M129" s="36" t="s">
        <v>338</v>
      </c>
      <c r="N129" s="36" t="s">
        <v>338</v>
      </c>
      <c r="O129" s="36" t="s">
        <v>338</v>
      </c>
      <c r="P129" s="36" t="s">
        <v>338</v>
      </c>
      <c r="Q129" s="36" t="s">
        <v>338</v>
      </c>
      <c r="R129" s="36" t="s">
        <v>338</v>
      </c>
      <c r="S129" s="36" t="s">
        <v>338</v>
      </c>
      <c r="T129" s="36" t="s">
        <v>338</v>
      </c>
      <c r="U129" s="36" t="s">
        <v>338</v>
      </c>
      <c r="V129" s="36" t="s">
        <v>338</v>
      </c>
      <c r="W129" s="36" t="s">
        <v>338</v>
      </c>
      <c r="X129" s="36" t="s">
        <v>338</v>
      </c>
      <c r="Y129" s="36" t="s">
        <v>338</v>
      </c>
      <c r="Z129" s="36" t="s">
        <v>338</v>
      </c>
      <c r="AA129" s="36" t="s">
        <v>338</v>
      </c>
      <c r="AB129" s="36" t="s">
        <v>338</v>
      </c>
      <c r="AC129" s="36" t="s">
        <v>338</v>
      </c>
      <c r="AD129" s="36" t="s">
        <v>338</v>
      </c>
      <c r="AE129" s="36" t="s">
        <v>338</v>
      </c>
      <c r="AF129" s="36" t="s">
        <v>338</v>
      </c>
      <c r="AG129" s="36" t="s">
        <v>338</v>
      </c>
      <c r="AH129" s="36" t="s">
        <v>338</v>
      </c>
      <c r="AI129" s="36" t="s">
        <v>338</v>
      </c>
      <c r="AJ129" s="36" t="s">
        <v>338</v>
      </c>
      <c r="AK129" s="36" t="s">
        <v>338</v>
      </c>
      <c r="AL129" s="36" t="s">
        <v>338</v>
      </c>
      <c r="AM129" s="36" t="s">
        <v>338</v>
      </c>
      <c r="AN129" s="36" t="s">
        <v>338</v>
      </c>
      <c r="AO129" s="36" t="s">
        <v>338</v>
      </c>
      <c r="AP129" s="36" t="s">
        <v>338</v>
      </c>
      <c r="AQ129" s="36" t="s">
        <v>338</v>
      </c>
      <c r="AR129" s="36" t="s">
        <v>338</v>
      </c>
      <c r="AS129" s="36" t="s">
        <v>338</v>
      </c>
      <c r="AT129" s="36" t="s">
        <v>338</v>
      </c>
      <c r="AU129" s="36" t="s">
        <v>338</v>
      </c>
      <c r="AV129" s="36" t="s">
        <v>338</v>
      </c>
      <c r="AW129" s="36" t="s">
        <v>338</v>
      </c>
      <c r="AX129" s="36" t="s">
        <v>338</v>
      </c>
      <c r="AY129" s="36" t="s">
        <v>338</v>
      </c>
      <c r="AZ129" s="36" t="s">
        <v>338</v>
      </c>
      <c r="BA129" s="36" t="s">
        <v>338</v>
      </c>
      <c r="BB129" s="36" t="s">
        <v>338</v>
      </c>
      <c r="BC129" s="36" t="s">
        <v>338</v>
      </c>
      <c r="BD129" s="36" t="s">
        <v>338</v>
      </c>
      <c r="BE129" s="36" t="s">
        <v>338</v>
      </c>
      <c r="BF129" s="36" t="s">
        <v>338</v>
      </c>
      <c r="BG129" s="36" t="s">
        <v>338</v>
      </c>
      <c r="BH129" s="36" t="s">
        <v>338</v>
      </c>
      <c r="BI129" s="36" t="s">
        <v>338</v>
      </c>
      <c r="BJ129" s="36" t="s">
        <v>338</v>
      </c>
      <c r="BK129" s="36" t="s">
        <v>338</v>
      </c>
      <c r="BL129" s="36" t="s">
        <v>338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 t="s">
        <v>338</v>
      </c>
      <c r="E130" s="36" t="s">
        <v>338</v>
      </c>
      <c r="F130" s="36" t="s">
        <v>338</v>
      </c>
      <c r="G130" s="36" t="s">
        <v>338</v>
      </c>
      <c r="H130" s="36" t="s">
        <v>338</v>
      </c>
      <c r="I130" s="36" t="s">
        <v>338</v>
      </c>
      <c r="J130" s="36" t="s">
        <v>338</v>
      </c>
      <c r="K130" s="36" t="s">
        <v>338</v>
      </c>
      <c r="L130" s="36" t="s">
        <v>338</v>
      </c>
      <c r="M130" s="36" t="s">
        <v>338</v>
      </c>
      <c r="N130" s="36" t="s">
        <v>338</v>
      </c>
      <c r="O130" s="36" t="s">
        <v>338</v>
      </c>
      <c r="P130" s="36" t="s">
        <v>338</v>
      </c>
      <c r="Q130" s="36" t="s">
        <v>338</v>
      </c>
      <c r="R130" s="36" t="s">
        <v>338</v>
      </c>
      <c r="S130" s="36" t="s">
        <v>338</v>
      </c>
      <c r="T130" s="36" t="s">
        <v>338</v>
      </c>
      <c r="U130" s="36" t="s">
        <v>338</v>
      </c>
      <c r="V130" s="36" t="s">
        <v>338</v>
      </c>
      <c r="W130" s="36" t="s">
        <v>338</v>
      </c>
      <c r="X130" s="36" t="s">
        <v>338</v>
      </c>
      <c r="Y130" s="36" t="s">
        <v>338</v>
      </c>
      <c r="Z130" s="36" t="s">
        <v>338</v>
      </c>
      <c r="AA130" s="36" t="s">
        <v>338</v>
      </c>
      <c r="AB130" s="36" t="s">
        <v>338</v>
      </c>
      <c r="AC130" s="36" t="s">
        <v>338</v>
      </c>
      <c r="AD130" s="36" t="s">
        <v>338</v>
      </c>
      <c r="AE130" s="36" t="s">
        <v>338</v>
      </c>
      <c r="AF130" s="36" t="s">
        <v>338</v>
      </c>
      <c r="AG130" s="36" t="s">
        <v>338</v>
      </c>
      <c r="AH130" s="36" t="s">
        <v>338</v>
      </c>
      <c r="AI130" s="36" t="s">
        <v>338</v>
      </c>
      <c r="AJ130" s="36" t="s">
        <v>338</v>
      </c>
      <c r="AK130" s="36" t="s">
        <v>338</v>
      </c>
      <c r="AL130" s="36" t="s">
        <v>338</v>
      </c>
      <c r="AM130" s="36" t="s">
        <v>338</v>
      </c>
      <c r="AN130" s="36" t="s">
        <v>338</v>
      </c>
      <c r="AO130" s="36" t="s">
        <v>338</v>
      </c>
      <c r="AP130" s="36" t="s">
        <v>338</v>
      </c>
      <c r="AQ130" s="36" t="s">
        <v>338</v>
      </c>
      <c r="AR130" s="36" t="s">
        <v>338</v>
      </c>
      <c r="AS130" s="36" t="s">
        <v>338</v>
      </c>
      <c r="AT130" s="36" t="s">
        <v>338</v>
      </c>
      <c r="AU130" s="36" t="s">
        <v>338</v>
      </c>
      <c r="AV130" s="36" t="s">
        <v>338</v>
      </c>
      <c r="AW130" s="36" t="s">
        <v>338</v>
      </c>
      <c r="AX130" s="36" t="s">
        <v>338</v>
      </c>
      <c r="AY130" s="36" t="s">
        <v>338</v>
      </c>
      <c r="AZ130" s="36" t="s">
        <v>338</v>
      </c>
      <c r="BA130" s="36" t="s">
        <v>338</v>
      </c>
      <c r="BB130" s="36" t="s">
        <v>338</v>
      </c>
      <c r="BC130" s="36" t="s">
        <v>338</v>
      </c>
      <c r="BD130" s="36" t="s">
        <v>338</v>
      </c>
      <c r="BE130" s="36" t="s">
        <v>338</v>
      </c>
      <c r="BF130" s="36" t="s">
        <v>338</v>
      </c>
      <c r="BG130" s="36" t="s">
        <v>338</v>
      </c>
      <c r="BH130" s="36" t="s">
        <v>338</v>
      </c>
      <c r="BI130" s="36" t="s">
        <v>338</v>
      </c>
      <c r="BJ130" s="36" t="s">
        <v>338</v>
      </c>
      <c r="BK130" s="36" t="s">
        <v>338</v>
      </c>
      <c r="BL130" s="36" t="s">
        <v>338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 t="s">
        <v>338</v>
      </c>
      <c r="E131" s="36" t="s">
        <v>338</v>
      </c>
      <c r="F131" s="36" t="s">
        <v>338</v>
      </c>
      <c r="G131" s="36" t="s">
        <v>338</v>
      </c>
      <c r="H131" s="36" t="s">
        <v>338</v>
      </c>
      <c r="I131" s="36" t="s">
        <v>338</v>
      </c>
      <c r="J131" s="36" t="s">
        <v>338</v>
      </c>
      <c r="K131" s="36" t="s">
        <v>338</v>
      </c>
      <c r="L131" s="36" t="s">
        <v>338</v>
      </c>
      <c r="M131" s="36" t="s">
        <v>338</v>
      </c>
      <c r="N131" s="36" t="s">
        <v>338</v>
      </c>
      <c r="O131" s="36" t="s">
        <v>338</v>
      </c>
      <c r="P131" s="36" t="s">
        <v>338</v>
      </c>
      <c r="Q131" s="36" t="s">
        <v>338</v>
      </c>
      <c r="R131" s="36" t="s">
        <v>338</v>
      </c>
      <c r="S131" s="36" t="s">
        <v>338</v>
      </c>
      <c r="T131" s="36" t="s">
        <v>338</v>
      </c>
      <c r="U131" s="36" t="s">
        <v>338</v>
      </c>
      <c r="V131" s="36" t="s">
        <v>338</v>
      </c>
      <c r="W131" s="36" t="s">
        <v>338</v>
      </c>
      <c r="X131" s="36" t="s">
        <v>338</v>
      </c>
      <c r="Y131" s="36" t="s">
        <v>338</v>
      </c>
      <c r="Z131" s="36" t="s">
        <v>338</v>
      </c>
      <c r="AA131" s="36" t="s">
        <v>338</v>
      </c>
      <c r="AB131" s="36" t="s">
        <v>338</v>
      </c>
      <c r="AC131" s="36" t="s">
        <v>338</v>
      </c>
      <c r="AD131" s="36" t="s">
        <v>338</v>
      </c>
      <c r="AE131" s="36" t="s">
        <v>338</v>
      </c>
      <c r="AF131" s="36" t="s">
        <v>338</v>
      </c>
      <c r="AG131" s="36" t="s">
        <v>338</v>
      </c>
      <c r="AH131" s="36" t="s">
        <v>338</v>
      </c>
      <c r="AI131" s="36" t="s">
        <v>338</v>
      </c>
      <c r="AJ131" s="36" t="s">
        <v>338</v>
      </c>
      <c r="AK131" s="36" t="s">
        <v>338</v>
      </c>
      <c r="AL131" s="36" t="s">
        <v>338</v>
      </c>
      <c r="AM131" s="36" t="s">
        <v>338</v>
      </c>
      <c r="AN131" s="36" t="s">
        <v>338</v>
      </c>
      <c r="AO131" s="36" t="s">
        <v>338</v>
      </c>
      <c r="AP131" s="36" t="s">
        <v>338</v>
      </c>
      <c r="AQ131" s="36" t="s">
        <v>338</v>
      </c>
      <c r="AR131" s="36" t="s">
        <v>338</v>
      </c>
      <c r="AS131" s="36" t="s">
        <v>338</v>
      </c>
      <c r="AT131" s="36" t="s">
        <v>338</v>
      </c>
      <c r="AU131" s="36" t="s">
        <v>338</v>
      </c>
      <c r="AV131" s="36" t="s">
        <v>338</v>
      </c>
      <c r="AW131" s="36" t="s">
        <v>338</v>
      </c>
      <c r="AX131" s="36" t="s">
        <v>338</v>
      </c>
      <c r="AY131" s="36" t="s">
        <v>338</v>
      </c>
      <c r="AZ131" s="36" t="s">
        <v>338</v>
      </c>
      <c r="BA131" s="36" t="s">
        <v>338</v>
      </c>
      <c r="BB131" s="36" t="s">
        <v>338</v>
      </c>
      <c r="BC131" s="36" t="s">
        <v>338</v>
      </c>
      <c r="BD131" s="36" t="s">
        <v>338</v>
      </c>
      <c r="BE131" s="36" t="s">
        <v>338</v>
      </c>
      <c r="BF131" s="36" t="s">
        <v>338</v>
      </c>
      <c r="BG131" s="36" t="s">
        <v>338</v>
      </c>
      <c r="BH131" s="36" t="s">
        <v>338</v>
      </c>
      <c r="BI131" s="36" t="s">
        <v>338</v>
      </c>
      <c r="BJ131" s="36" t="s">
        <v>338</v>
      </c>
      <c r="BK131" s="36" t="s">
        <v>338</v>
      </c>
      <c r="BL131" s="36" t="s">
        <v>338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 t="s">
        <v>338</v>
      </c>
      <c r="E132" s="36" t="s">
        <v>338</v>
      </c>
      <c r="F132" s="36" t="s">
        <v>338</v>
      </c>
      <c r="G132" s="36" t="s">
        <v>338</v>
      </c>
      <c r="H132" s="36" t="s">
        <v>338</v>
      </c>
      <c r="I132" s="36" t="s">
        <v>338</v>
      </c>
      <c r="J132" s="36" t="s">
        <v>338</v>
      </c>
      <c r="K132" s="36" t="s">
        <v>338</v>
      </c>
      <c r="L132" s="36" t="s">
        <v>338</v>
      </c>
      <c r="M132" s="36" t="s">
        <v>338</v>
      </c>
      <c r="N132" s="36" t="s">
        <v>338</v>
      </c>
      <c r="O132" s="36" t="s">
        <v>338</v>
      </c>
      <c r="P132" s="36" t="s">
        <v>338</v>
      </c>
      <c r="Q132" s="36" t="s">
        <v>338</v>
      </c>
      <c r="R132" s="36" t="s">
        <v>338</v>
      </c>
      <c r="S132" s="36" t="s">
        <v>338</v>
      </c>
      <c r="T132" s="36" t="s">
        <v>338</v>
      </c>
      <c r="U132" s="36" t="s">
        <v>338</v>
      </c>
      <c r="V132" s="36" t="s">
        <v>338</v>
      </c>
      <c r="W132" s="36" t="s">
        <v>338</v>
      </c>
      <c r="X132" s="36" t="s">
        <v>338</v>
      </c>
      <c r="Y132" s="36" t="s">
        <v>338</v>
      </c>
      <c r="Z132" s="36" t="s">
        <v>338</v>
      </c>
      <c r="AA132" s="36" t="s">
        <v>338</v>
      </c>
      <c r="AB132" s="36" t="s">
        <v>338</v>
      </c>
      <c r="AC132" s="36" t="s">
        <v>338</v>
      </c>
      <c r="AD132" s="36" t="s">
        <v>338</v>
      </c>
      <c r="AE132" s="36" t="s">
        <v>338</v>
      </c>
      <c r="AF132" s="36" t="s">
        <v>338</v>
      </c>
      <c r="AG132" s="36" t="s">
        <v>338</v>
      </c>
      <c r="AH132" s="36" t="s">
        <v>338</v>
      </c>
      <c r="AI132" s="36" t="s">
        <v>338</v>
      </c>
      <c r="AJ132" s="36" t="s">
        <v>338</v>
      </c>
      <c r="AK132" s="36" t="s">
        <v>338</v>
      </c>
      <c r="AL132" s="36" t="s">
        <v>338</v>
      </c>
      <c r="AM132" s="36" t="s">
        <v>338</v>
      </c>
      <c r="AN132" s="36" t="s">
        <v>338</v>
      </c>
      <c r="AO132" s="36" t="s">
        <v>338</v>
      </c>
      <c r="AP132" s="36" t="s">
        <v>338</v>
      </c>
      <c r="AQ132" s="36" t="s">
        <v>338</v>
      </c>
      <c r="AR132" s="36" t="s">
        <v>338</v>
      </c>
      <c r="AS132" s="36" t="s">
        <v>338</v>
      </c>
      <c r="AT132" s="36" t="s">
        <v>338</v>
      </c>
      <c r="AU132" s="36" t="s">
        <v>338</v>
      </c>
      <c r="AV132" s="36" t="s">
        <v>338</v>
      </c>
      <c r="AW132" s="36" t="s">
        <v>338</v>
      </c>
      <c r="AX132" s="36" t="s">
        <v>338</v>
      </c>
      <c r="AY132" s="36" t="s">
        <v>338</v>
      </c>
      <c r="AZ132" s="36" t="s">
        <v>338</v>
      </c>
      <c r="BA132" s="36" t="s">
        <v>338</v>
      </c>
      <c r="BB132" s="36" t="s">
        <v>338</v>
      </c>
      <c r="BC132" s="36" t="s">
        <v>338</v>
      </c>
      <c r="BD132" s="36" t="s">
        <v>338</v>
      </c>
      <c r="BE132" s="36" t="s">
        <v>338</v>
      </c>
      <c r="BF132" s="36" t="s">
        <v>338</v>
      </c>
      <c r="BG132" s="36" t="s">
        <v>338</v>
      </c>
      <c r="BH132" s="36" t="s">
        <v>338</v>
      </c>
      <c r="BI132" s="36" t="s">
        <v>338</v>
      </c>
      <c r="BJ132" s="36" t="s">
        <v>338</v>
      </c>
      <c r="BK132" s="36" t="s">
        <v>338</v>
      </c>
      <c r="BL132" s="36" t="s">
        <v>338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 t="s">
        <v>338</v>
      </c>
      <c r="E133" s="36" t="s">
        <v>338</v>
      </c>
      <c r="F133" s="36" t="s">
        <v>338</v>
      </c>
      <c r="G133" s="36" t="s">
        <v>338</v>
      </c>
      <c r="H133" s="36" t="s">
        <v>338</v>
      </c>
      <c r="I133" s="36" t="s">
        <v>338</v>
      </c>
      <c r="J133" s="36" t="s">
        <v>338</v>
      </c>
      <c r="K133" s="36" t="s">
        <v>338</v>
      </c>
      <c r="L133" s="36" t="s">
        <v>338</v>
      </c>
      <c r="M133" s="36" t="s">
        <v>338</v>
      </c>
      <c r="N133" s="36" t="s">
        <v>338</v>
      </c>
      <c r="O133" s="36" t="s">
        <v>338</v>
      </c>
      <c r="P133" s="36" t="s">
        <v>338</v>
      </c>
      <c r="Q133" s="36" t="s">
        <v>338</v>
      </c>
      <c r="R133" s="36" t="s">
        <v>338</v>
      </c>
      <c r="S133" s="36" t="s">
        <v>338</v>
      </c>
      <c r="T133" s="36" t="s">
        <v>338</v>
      </c>
      <c r="U133" s="36" t="s">
        <v>338</v>
      </c>
      <c r="V133" s="36" t="s">
        <v>338</v>
      </c>
      <c r="W133" s="36" t="s">
        <v>338</v>
      </c>
      <c r="X133" s="36" t="s">
        <v>338</v>
      </c>
      <c r="Y133" s="36" t="s">
        <v>338</v>
      </c>
      <c r="Z133" s="36" t="s">
        <v>338</v>
      </c>
      <c r="AA133" s="36" t="s">
        <v>338</v>
      </c>
      <c r="AB133" s="36" t="s">
        <v>338</v>
      </c>
      <c r="AC133" s="36" t="s">
        <v>338</v>
      </c>
      <c r="AD133" s="36" t="s">
        <v>338</v>
      </c>
      <c r="AE133" s="36" t="s">
        <v>338</v>
      </c>
      <c r="AF133" s="36" t="s">
        <v>338</v>
      </c>
      <c r="AG133" s="36" t="s">
        <v>338</v>
      </c>
      <c r="AH133" s="36" t="s">
        <v>338</v>
      </c>
      <c r="AI133" s="36" t="s">
        <v>338</v>
      </c>
      <c r="AJ133" s="36" t="s">
        <v>338</v>
      </c>
      <c r="AK133" s="36" t="s">
        <v>338</v>
      </c>
      <c r="AL133" s="36" t="s">
        <v>338</v>
      </c>
      <c r="AM133" s="36" t="s">
        <v>338</v>
      </c>
      <c r="AN133" s="36" t="s">
        <v>338</v>
      </c>
      <c r="AO133" s="36" t="s">
        <v>338</v>
      </c>
      <c r="AP133" s="36" t="s">
        <v>338</v>
      </c>
      <c r="AQ133" s="36" t="s">
        <v>338</v>
      </c>
      <c r="AR133" s="36" t="s">
        <v>338</v>
      </c>
      <c r="AS133" s="36" t="s">
        <v>338</v>
      </c>
      <c r="AT133" s="36" t="s">
        <v>338</v>
      </c>
      <c r="AU133" s="36" t="s">
        <v>338</v>
      </c>
      <c r="AV133" s="36" t="s">
        <v>338</v>
      </c>
      <c r="AW133" s="36" t="s">
        <v>338</v>
      </c>
      <c r="AX133" s="36" t="s">
        <v>338</v>
      </c>
      <c r="AY133" s="36" t="s">
        <v>338</v>
      </c>
      <c r="AZ133" s="36" t="s">
        <v>338</v>
      </c>
      <c r="BA133" s="36" t="s">
        <v>338</v>
      </c>
      <c r="BB133" s="36" t="s">
        <v>338</v>
      </c>
      <c r="BC133" s="36" t="s">
        <v>338</v>
      </c>
      <c r="BD133" s="36" t="s">
        <v>338</v>
      </c>
      <c r="BE133" s="36" t="s">
        <v>338</v>
      </c>
      <c r="BF133" s="36" t="s">
        <v>338</v>
      </c>
      <c r="BG133" s="36" t="s">
        <v>338</v>
      </c>
      <c r="BH133" s="36" t="s">
        <v>338</v>
      </c>
      <c r="BI133" s="36" t="s">
        <v>338</v>
      </c>
      <c r="BJ133" s="36" t="s">
        <v>338</v>
      </c>
      <c r="BK133" s="36" t="s">
        <v>338</v>
      </c>
      <c r="BL133" s="36" t="s">
        <v>338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 t="s">
        <v>338</v>
      </c>
      <c r="E134" s="36" t="s">
        <v>338</v>
      </c>
      <c r="F134" s="36" t="s">
        <v>338</v>
      </c>
      <c r="G134" s="36" t="s">
        <v>338</v>
      </c>
      <c r="H134" s="36" t="s">
        <v>338</v>
      </c>
      <c r="I134" s="36" t="s">
        <v>338</v>
      </c>
      <c r="J134" s="36" t="s">
        <v>338</v>
      </c>
      <c r="K134" s="36" t="s">
        <v>338</v>
      </c>
      <c r="L134" s="36" t="s">
        <v>338</v>
      </c>
      <c r="M134" s="36" t="s">
        <v>338</v>
      </c>
      <c r="N134" s="36" t="s">
        <v>338</v>
      </c>
      <c r="O134" s="36" t="s">
        <v>338</v>
      </c>
      <c r="P134" s="36" t="s">
        <v>338</v>
      </c>
      <c r="Q134" s="36" t="s">
        <v>338</v>
      </c>
      <c r="R134" s="36" t="s">
        <v>338</v>
      </c>
      <c r="S134" s="36" t="s">
        <v>338</v>
      </c>
      <c r="T134" s="36" t="s">
        <v>338</v>
      </c>
      <c r="U134" s="36" t="s">
        <v>338</v>
      </c>
      <c r="V134" s="36" t="s">
        <v>338</v>
      </c>
      <c r="W134" s="36" t="s">
        <v>338</v>
      </c>
      <c r="X134" s="36" t="s">
        <v>338</v>
      </c>
      <c r="Y134" s="36" t="s">
        <v>338</v>
      </c>
      <c r="Z134" s="36" t="s">
        <v>338</v>
      </c>
      <c r="AA134" s="36" t="s">
        <v>338</v>
      </c>
      <c r="AB134" s="36" t="s">
        <v>338</v>
      </c>
      <c r="AC134" s="36" t="s">
        <v>338</v>
      </c>
      <c r="AD134" s="36" t="s">
        <v>338</v>
      </c>
      <c r="AE134" s="36" t="s">
        <v>338</v>
      </c>
      <c r="AF134" s="36" t="s">
        <v>338</v>
      </c>
      <c r="AG134" s="36" t="s">
        <v>338</v>
      </c>
      <c r="AH134" s="36" t="s">
        <v>338</v>
      </c>
      <c r="AI134" s="36" t="s">
        <v>338</v>
      </c>
      <c r="AJ134" s="36" t="s">
        <v>338</v>
      </c>
      <c r="AK134" s="36" t="s">
        <v>338</v>
      </c>
      <c r="AL134" s="36" t="s">
        <v>338</v>
      </c>
      <c r="AM134" s="36" t="s">
        <v>338</v>
      </c>
      <c r="AN134" s="36" t="s">
        <v>338</v>
      </c>
      <c r="AO134" s="36" t="s">
        <v>338</v>
      </c>
      <c r="AP134" s="36" t="s">
        <v>338</v>
      </c>
      <c r="AQ134" s="36" t="s">
        <v>338</v>
      </c>
      <c r="AR134" s="36" t="s">
        <v>338</v>
      </c>
      <c r="AS134" s="36" t="s">
        <v>338</v>
      </c>
      <c r="AT134" s="36" t="s">
        <v>338</v>
      </c>
      <c r="AU134" s="36" t="s">
        <v>338</v>
      </c>
      <c r="AV134" s="36" t="s">
        <v>338</v>
      </c>
      <c r="AW134" s="36" t="s">
        <v>338</v>
      </c>
      <c r="AX134" s="36" t="s">
        <v>338</v>
      </c>
      <c r="AY134" s="36" t="s">
        <v>338</v>
      </c>
      <c r="AZ134" s="36" t="s">
        <v>338</v>
      </c>
      <c r="BA134" s="36" t="s">
        <v>338</v>
      </c>
      <c r="BB134" s="36" t="s">
        <v>338</v>
      </c>
      <c r="BC134" s="36" t="s">
        <v>338</v>
      </c>
      <c r="BD134" s="36" t="s">
        <v>338</v>
      </c>
      <c r="BE134" s="36" t="s">
        <v>338</v>
      </c>
      <c r="BF134" s="36" t="s">
        <v>338</v>
      </c>
      <c r="BG134" s="36" t="s">
        <v>338</v>
      </c>
      <c r="BH134" s="36" t="s">
        <v>338</v>
      </c>
      <c r="BI134" s="36" t="s">
        <v>338</v>
      </c>
      <c r="BJ134" s="36" t="s">
        <v>338</v>
      </c>
      <c r="BK134" s="36" t="s">
        <v>338</v>
      </c>
      <c r="BL134" s="36" t="s">
        <v>338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 t="s">
        <v>338</v>
      </c>
      <c r="E135" s="36" t="s">
        <v>338</v>
      </c>
      <c r="F135" s="36" t="s">
        <v>338</v>
      </c>
      <c r="G135" s="36" t="s">
        <v>338</v>
      </c>
      <c r="H135" s="36" t="s">
        <v>338</v>
      </c>
      <c r="I135" s="36" t="s">
        <v>338</v>
      </c>
      <c r="J135" s="36" t="s">
        <v>338</v>
      </c>
      <c r="K135" s="36" t="s">
        <v>338</v>
      </c>
      <c r="L135" s="36" t="s">
        <v>338</v>
      </c>
      <c r="M135" s="36" t="s">
        <v>338</v>
      </c>
      <c r="N135" s="36" t="s">
        <v>338</v>
      </c>
      <c r="O135" s="36" t="s">
        <v>338</v>
      </c>
      <c r="P135" s="36" t="s">
        <v>338</v>
      </c>
      <c r="Q135" s="36" t="s">
        <v>338</v>
      </c>
      <c r="R135" s="36" t="s">
        <v>338</v>
      </c>
      <c r="S135" s="36" t="s">
        <v>338</v>
      </c>
      <c r="T135" s="36" t="s">
        <v>338</v>
      </c>
      <c r="U135" s="36" t="s">
        <v>338</v>
      </c>
      <c r="V135" s="36" t="s">
        <v>338</v>
      </c>
      <c r="W135" s="36" t="s">
        <v>338</v>
      </c>
      <c r="X135" s="36" t="s">
        <v>338</v>
      </c>
      <c r="Y135" s="36" t="s">
        <v>338</v>
      </c>
      <c r="Z135" s="36" t="s">
        <v>338</v>
      </c>
      <c r="AA135" s="36" t="s">
        <v>338</v>
      </c>
      <c r="AB135" s="36" t="s">
        <v>338</v>
      </c>
      <c r="AC135" s="36" t="s">
        <v>338</v>
      </c>
      <c r="AD135" s="36" t="s">
        <v>338</v>
      </c>
      <c r="AE135" s="36" t="s">
        <v>338</v>
      </c>
      <c r="AF135" s="36" t="s">
        <v>338</v>
      </c>
      <c r="AG135" s="36" t="s">
        <v>338</v>
      </c>
      <c r="AH135" s="36" t="s">
        <v>338</v>
      </c>
      <c r="AI135" s="36" t="s">
        <v>338</v>
      </c>
      <c r="AJ135" s="36" t="s">
        <v>338</v>
      </c>
      <c r="AK135" s="36" t="s">
        <v>338</v>
      </c>
      <c r="AL135" s="36" t="s">
        <v>338</v>
      </c>
      <c r="AM135" s="36" t="s">
        <v>338</v>
      </c>
      <c r="AN135" s="36" t="s">
        <v>338</v>
      </c>
      <c r="AO135" s="36" t="s">
        <v>338</v>
      </c>
      <c r="AP135" s="36" t="s">
        <v>338</v>
      </c>
      <c r="AQ135" s="36" t="s">
        <v>338</v>
      </c>
      <c r="AR135" s="36" t="s">
        <v>338</v>
      </c>
      <c r="AS135" s="36" t="s">
        <v>338</v>
      </c>
      <c r="AT135" s="36" t="s">
        <v>338</v>
      </c>
      <c r="AU135" s="36" t="s">
        <v>338</v>
      </c>
      <c r="AV135" s="36" t="s">
        <v>338</v>
      </c>
      <c r="AW135" s="36" t="s">
        <v>338</v>
      </c>
      <c r="AX135" s="36" t="s">
        <v>338</v>
      </c>
      <c r="AY135" s="36" t="s">
        <v>338</v>
      </c>
      <c r="AZ135" s="36" t="s">
        <v>338</v>
      </c>
      <c r="BA135" s="36" t="s">
        <v>338</v>
      </c>
      <c r="BB135" s="36" t="s">
        <v>338</v>
      </c>
      <c r="BC135" s="36" t="s">
        <v>338</v>
      </c>
      <c r="BD135" s="36" t="s">
        <v>338</v>
      </c>
      <c r="BE135" s="36" t="s">
        <v>338</v>
      </c>
      <c r="BF135" s="36" t="s">
        <v>338</v>
      </c>
      <c r="BG135" s="36" t="s">
        <v>338</v>
      </c>
      <c r="BH135" s="36" t="s">
        <v>338</v>
      </c>
      <c r="BI135" s="36" t="s">
        <v>338</v>
      </c>
      <c r="BJ135" s="36" t="s">
        <v>338</v>
      </c>
      <c r="BK135" s="36" t="s">
        <v>338</v>
      </c>
      <c r="BL135" s="36" t="s">
        <v>338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 t="s">
        <v>338</v>
      </c>
      <c r="E136" s="36" t="s">
        <v>338</v>
      </c>
      <c r="F136" s="36" t="s">
        <v>338</v>
      </c>
      <c r="G136" s="36" t="s">
        <v>338</v>
      </c>
      <c r="H136" s="36" t="s">
        <v>338</v>
      </c>
      <c r="I136" s="36" t="s">
        <v>338</v>
      </c>
      <c r="J136" s="36" t="s">
        <v>338</v>
      </c>
      <c r="K136" s="36" t="s">
        <v>338</v>
      </c>
      <c r="L136" s="36" t="s">
        <v>338</v>
      </c>
      <c r="M136" s="36" t="s">
        <v>338</v>
      </c>
      <c r="N136" s="36" t="s">
        <v>338</v>
      </c>
      <c r="O136" s="36" t="s">
        <v>338</v>
      </c>
      <c r="P136" s="36" t="s">
        <v>338</v>
      </c>
      <c r="Q136" s="36" t="s">
        <v>338</v>
      </c>
      <c r="R136" s="36" t="s">
        <v>338</v>
      </c>
      <c r="S136" s="36" t="s">
        <v>338</v>
      </c>
      <c r="T136" s="36" t="s">
        <v>338</v>
      </c>
      <c r="U136" s="36" t="s">
        <v>338</v>
      </c>
      <c r="V136" s="36" t="s">
        <v>338</v>
      </c>
      <c r="W136" s="36" t="s">
        <v>338</v>
      </c>
      <c r="X136" s="36" t="s">
        <v>338</v>
      </c>
      <c r="Y136" s="36" t="s">
        <v>338</v>
      </c>
      <c r="Z136" s="36" t="s">
        <v>338</v>
      </c>
      <c r="AA136" s="36" t="s">
        <v>338</v>
      </c>
      <c r="AB136" s="36" t="s">
        <v>338</v>
      </c>
      <c r="AC136" s="36" t="s">
        <v>338</v>
      </c>
      <c r="AD136" s="36" t="s">
        <v>338</v>
      </c>
      <c r="AE136" s="36" t="s">
        <v>338</v>
      </c>
      <c r="AF136" s="36" t="s">
        <v>338</v>
      </c>
      <c r="AG136" s="36" t="s">
        <v>338</v>
      </c>
      <c r="AH136" s="36" t="s">
        <v>338</v>
      </c>
      <c r="AI136" s="36" t="s">
        <v>338</v>
      </c>
      <c r="AJ136" s="36" t="s">
        <v>338</v>
      </c>
      <c r="AK136" s="36" t="s">
        <v>338</v>
      </c>
      <c r="AL136" s="36" t="s">
        <v>338</v>
      </c>
      <c r="AM136" s="36" t="s">
        <v>338</v>
      </c>
      <c r="AN136" s="36" t="s">
        <v>338</v>
      </c>
      <c r="AO136" s="36" t="s">
        <v>338</v>
      </c>
      <c r="AP136" s="36" t="s">
        <v>338</v>
      </c>
      <c r="AQ136" s="36" t="s">
        <v>338</v>
      </c>
      <c r="AR136" s="36" t="s">
        <v>338</v>
      </c>
      <c r="AS136" s="36" t="s">
        <v>338</v>
      </c>
      <c r="AT136" s="36" t="s">
        <v>338</v>
      </c>
      <c r="AU136" s="36" t="s">
        <v>338</v>
      </c>
      <c r="AV136" s="36" t="s">
        <v>338</v>
      </c>
      <c r="AW136" s="36" t="s">
        <v>338</v>
      </c>
      <c r="AX136" s="36" t="s">
        <v>338</v>
      </c>
      <c r="AY136" s="36" t="s">
        <v>338</v>
      </c>
      <c r="AZ136" s="36" t="s">
        <v>338</v>
      </c>
      <c r="BA136" s="36" t="s">
        <v>338</v>
      </c>
      <c r="BB136" s="36" t="s">
        <v>338</v>
      </c>
      <c r="BC136" s="36" t="s">
        <v>338</v>
      </c>
      <c r="BD136" s="36" t="s">
        <v>338</v>
      </c>
      <c r="BE136" s="36" t="s">
        <v>338</v>
      </c>
      <c r="BF136" s="36" t="s">
        <v>338</v>
      </c>
      <c r="BG136" s="36" t="s">
        <v>338</v>
      </c>
      <c r="BH136" s="36" t="s">
        <v>338</v>
      </c>
      <c r="BI136" s="36" t="s">
        <v>338</v>
      </c>
      <c r="BJ136" s="36" t="s">
        <v>338</v>
      </c>
      <c r="BK136" s="36" t="s">
        <v>338</v>
      </c>
      <c r="BL136" s="36" t="s">
        <v>338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 t="s">
        <v>338</v>
      </c>
      <c r="E137" s="36" t="s">
        <v>338</v>
      </c>
      <c r="F137" s="36" t="s">
        <v>338</v>
      </c>
      <c r="G137" s="36" t="s">
        <v>338</v>
      </c>
      <c r="H137" s="36" t="s">
        <v>338</v>
      </c>
      <c r="I137" s="36" t="s">
        <v>338</v>
      </c>
      <c r="J137" s="36" t="s">
        <v>338</v>
      </c>
      <c r="K137" s="36" t="s">
        <v>338</v>
      </c>
      <c r="L137" s="36" t="s">
        <v>338</v>
      </c>
      <c r="M137" s="36" t="s">
        <v>338</v>
      </c>
      <c r="N137" s="36" t="s">
        <v>338</v>
      </c>
      <c r="O137" s="36" t="s">
        <v>338</v>
      </c>
      <c r="P137" s="36" t="s">
        <v>338</v>
      </c>
      <c r="Q137" s="36" t="s">
        <v>338</v>
      </c>
      <c r="R137" s="36" t="s">
        <v>338</v>
      </c>
      <c r="S137" s="36" t="s">
        <v>338</v>
      </c>
      <c r="T137" s="36" t="s">
        <v>338</v>
      </c>
      <c r="U137" s="36" t="s">
        <v>338</v>
      </c>
      <c r="V137" s="36" t="s">
        <v>338</v>
      </c>
      <c r="W137" s="36" t="s">
        <v>338</v>
      </c>
      <c r="X137" s="36" t="s">
        <v>338</v>
      </c>
      <c r="Y137" s="36" t="s">
        <v>338</v>
      </c>
      <c r="Z137" s="36" t="s">
        <v>338</v>
      </c>
      <c r="AA137" s="36" t="s">
        <v>338</v>
      </c>
      <c r="AB137" s="36" t="s">
        <v>338</v>
      </c>
      <c r="AC137" s="36" t="s">
        <v>338</v>
      </c>
      <c r="AD137" s="36" t="s">
        <v>338</v>
      </c>
      <c r="AE137" s="36" t="s">
        <v>338</v>
      </c>
      <c r="AF137" s="36" t="s">
        <v>338</v>
      </c>
      <c r="AG137" s="36" t="s">
        <v>338</v>
      </c>
      <c r="AH137" s="36" t="s">
        <v>338</v>
      </c>
      <c r="AI137" s="36" t="s">
        <v>338</v>
      </c>
      <c r="AJ137" s="36" t="s">
        <v>338</v>
      </c>
      <c r="AK137" s="36" t="s">
        <v>338</v>
      </c>
      <c r="AL137" s="36" t="s">
        <v>338</v>
      </c>
      <c r="AM137" s="36" t="s">
        <v>338</v>
      </c>
      <c r="AN137" s="36" t="s">
        <v>338</v>
      </c>
      <c r="AO137" s="36" t="s">
        <v>338</v>
      </c>
      <c r="AP137" s="36" t="s">
        <v>338</v>
      </c>
      <c r="AQ137" s="36" t="s">
        <v>338</v>
      </c>
      <c r="AR137" s="36" t="s">
        <v>338</v>
      </c>
      <c r="AS137" s="36" t="s">
        <v>338</v>
      </c>
      <c r="AT137" s="36" t="s">
        <v>338</v>
      </c>
      <c r="AU137" s="36" t="s">
        <v>338</v>
      </c>
      <c r="AV137" s="36" t="s">
        <v>338</v>
      </c>
      <c r="AW137" s="36" t="s">
        <v>338</v>
      </c>
      <c r="AX137" s="36" t="s">
        <v>338</v>
      </c>
      <c r="AY137" s="36" t="s">
        <v>338</v>
      </c>
      <c r="AZ137" s="36" t="s">
        <v>338</v>
      </c>
      <c r="BA137" s="36" t="s">
        <v>338</v>
      </c>
      <c r="BB137" s="36" t="s">
        <v>338</v>
      </c>
      <c r="BC137" s="36" t="s">
        <v>338</v>
      </c>
      <c r="BD137" s="36" t="s">
        <v>338</v>
      </c>
      <c r="BE137" s="36" t="s">
        <v>338</v>
      </c>
      <c r="BF137" s="36" t="s">
        <v>338</v>
      </c>
      <c r="BG137" s="36" t="s">
        <v>338</v>
      </c>
      <c r="BH137" s="36" t="s">
        <v>338</v>
      </c>
      <c r="BI137" s="36" t="s">
        <v>338</v>
      </c>
      <c r="BJ137" s="36" t="s">
        <v>338</v>
      </c>
      <c r="BK137" s="36" t="s">
        <v>338</v>
      </c>
      <c r="BL137" s="36" t="s">
        <v>338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 t="s">
        <v>338</v>
      </c>
      <c r="E138" s="36" t="s">
        <v>338</v>
      </c>
      <c r="F138" s="36" t="s">
        <v>338</v>
      </c>
      <c r="G138" s="36" t="s">
        <v>338</v>
      </c>
      <c r="H138" s="36" t="s">
        <v>338</v>
      </c>
      <c r="I138" s="36" t="s">
        <v>338</v>
      </c>
      <c r="J138" s="36" t="s">
        <v>338</v>
      </c>
      <c r="K138" s="36" t="s">
        <v>338</v>
      </c>
      <c r="L138" s="36" t="s">
        <v>338</v>
      </c>
      <c r="M138" s="36" t="s">
        <v>338</v>
      </c>
      <c r="N138" s="36" t="s">
        <v>338</v>
      </c>
      <c r="O138" s="36" t="s">
        <v>338</v>
      </c>
      <c r="P138" s="36" t="s">
        <v>338</v>
      </c>
      <c r="Q138" s="36" t="s">
        <v>338</v>
      </c>
      <c r="R138" s="36" t="s">
        <v>338</v>
      </c>
      <c r="S138" s="36" t="s">
        <v>338</v>
      </c>
      <c r="T138" s="36" t="s">
        <v>338</v>
      </c>
      <c r="U138" s="36" t="s">
        <v>338</v>
      </c>
      <c r="V138" s="36" t="s">
        <v>338</v>
      </c>
      <c r="W138" s="36" t="s">
        <v>338</v>
      </c>
      <c r="X138" s="36" t="s">
        <v>338</v>
      </c>
      <c r="Y138" s="36" t="s">
        <v>338</v>
      </c>
      <c r="Z138" s="36" t="s">
        <v>338</v>
      </c>
      <c r="AA138" s="36" t="s">
        <v>338</v>
      </c>
      <c r="AB138" s="36" t="s">
        <v>338</v>
      </c>
      <c r="AC138" s="36" t="s">
        <v>338</v>
      </c>
      <c r="AD138" s="36" t="s">
        <v>338</v>
      </c>
      <c r="AE138" s="36" t="s">
        <v>338</v>
      </c>
      <c r="AF138" s="36" t="s">
        <v>338</v>
      </c>
      <c r="AG138" s="36" t="s">
        <v>338</v>
      </c>
      <c r="AH138" s="36" t="s">
        <v>338</v>
      </c>
      <c r="AI138" s="36" t="s">
        <v>338</v>
      </c>
      <c r="AJ138" s="36" t="s">
        <v>338</v>
      </c>
      <c r="AK138" s="36" t="s">
        <v>338</v>
      </c>
      <c r="AL138" s="36" t="s">
        <v>338</v>
      </c>
      <c r="AM138" s="36" t="s">
        <v>338</v>
      </c>
      <c r="AN138" s="36" t="s">
        <v>338</v>
      </c>
      <c r="AO138" s="36" t="s">
        <v>338</v>
      </c>
      <c r="AP138" s="36" t="s">
        <v>338</v>
      </c>
      <c r="AQ138" s="36" t="s">
        <v>338</v>
      </c>
      <c r="AR138" s="36" t="s">
        <v>338</v>
      </c>
      <c r="AS138" s="36" t="s">
        <v>338</v>
      </c>
      <c r="AT138" s="36" t="s">
        <v>338</v>
      </c>
      <c r="AU138" s="36" t="s">
        <v>338</v>
      </c>
      <c r="AV138" s="36" t="s">
        <v>338</v>
      </c>
      <c r="AW138" s="36" t="s">
        <v>338</v>
      </c>
      <c r="AX138" s="36" t="s">
        <v>338</v>
      </c>
      <c r="AY138" s="36" t="s">
        <v>338</v>
      </c>
      <c r="AZ138" s="36" t="s">
        <v>338</v>
      </c>
      <c r="BA138" s="36" t="s">
        <v>338</v>
      </c>
      <c r="BB138" s="36" t="s">
        <v>338</v>
      </c>
      <c r="BC138" s="36" t="s">
        <v>338</v>
      </c>
      <c r="BD138" s="36" t="s">
        <v>338</v>
      </c>
      <c r="BE138" s="36" t="s">
        <v>338</v>
      </c>
      <c r="BF138" s="36" t="s">
        <v>338</v>
      </c>
      <c r="BG138" s="36" t="s">
        <v>338</v>
      </c>
      <c r="BH138" s="36" t="s">
        <v>338</v>
      </c>
      <c r="BI138" s="36" t="s">
        <v>338</v>
      </c>
      <c r="BJ138" s="36" t="s">
        <v>338</v>
      </c>
      <c r="BK138" s="36" t="s">
        <v>338</v>
      </c>
      <c r="BL138" s="36" t="s">
        <v>338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 t="s">
        <v>338</v>
      </c>
      <c r="E139" s="36" t="s">
        <v>338</v>
      </c>
      <c r="F139" s="36" t="s">
        <v>338</v>
      </c>
      <c r="G139" s="36" t="s">
        <v>338</v>
      </c>
      <c r="H139" s="36" t="s">
        <v>338</v>
      </c>
      <c r="I139" s="36" t="s">
        <v>338</v>
      </c>
      <c r="J139" s="36" t="s">
        <v>338</v>
      </c>
      <c r="K139" s="36" t="s">
        <v>338</v>
      </c>
      <c r="L139" s="36" t="s">
        <v>338</v>
      </c>
      <c r="M139" s="36" t="s">
        <v>338</v>
      </c>
      <c r="N139" s="36" t="s">
        <v>338</v>
      </c>
      <c r="O139" s="36" t="s">
        <v>338</v>
      </c>
      <c r="P139" s="36" t="s">
        <v>338</v>
      </c>
      <c r="Q139" s="36" t="s">
        <v>338</v>
      </c>
      <c r="R139" s="36" t="s">
        <v>338</v>
      </c>
      <c r="S139" s="36" t="s">
        <v>338</v>
      </c>
      <c r="T139" s="36" t="s">
        <v>338</v>
      </c>
      <c r="U139" s="36" t="s">
        <v>338</v>
      </c>
      <c r="V139" s="36" t="s">
        <v>338</v>
      </c>
      <c r="W139" s="36" t="s">
        <v>338</v>
      </c>
      <c r="X139" s="36" t="s">
        <v>338</v>
      </c>
      <c r="Y139" s="36" t="s">
        <v>338</v>
      </c>
      <c r="Z139" s="36" t="s">
        <v>338</v>
      </c>
      <c r="AA139" s="36" t="s">
        <v>338</v>
      </c>
      <c r="AB139" s="36" t="s">
        <v>338</v>
      </c>
      <c r="AC139" s="36" t="s">
        <v>338</v>
      </c>
      <c r="AD139" s="36" t="s">
        <v>338</v>
      </c>
      <c r="AE139" s="36" t="s">
        <v>338</v>
      </c>
      <c r="AF139" s="36" t="s">
        <v>338</v>
      </c>
      <c r="AG139" s="36" t="s">
        <v>338</v>
      </c>
      <c r="AH139" s="36" t="s">
        <v>338</v>
      </c>
      <c r="AI139" s="36" t="s">
        <v>338</v>
      </c>
      <c r="AJ139" s="36" t="s">
        <v>338</v>
      </c>
      <c r="AK139" s="36" t="s">
        <v>338</v>
      </c>
      <c r="AL139" s="36" t="s">
        <v>338</v>
      </c>
      <c r="AM139" s="36" t="s">
        <v>338</v>
      </c>
      <c r="AN139" s="36" t="s">
        <v>338</v>
      </c>
      <c r="AO139" s="36" t="s">
        <v>338</v>
      </c>
      <c r="AP139" s="36" t="s">
        <v>338</v>
      </c>
      <c r="AQ139" s="36" t="s">
        <v>338</v>
      </c>
      <c r="AR139" s="36" t="s">
        <v>338</v>
      </c>
      <c r="AS139" s="36" t="s">
        <v>338</v>
      </c>
      <c r="AT139" s="36" t="s">
        <v>338</v>
      </c>
      <c r="AU139" s="36" t="s">
        <v>338</v>
      </c>
      <c r="AV139" s="36" t="s">
        <v>338</v>
      </c>
      <c r="AW139" s="36" t="s">
        <v>338</v>
      </c>
      <c r="AX139" s="36" t="s">
        <v>338</v>
      </c>
      <c r="AY139" s="36" t="s">
        <v>338</v>
      </c>
      <c r="AZ139" s="36" t="s">
        <v>338</v>
      </c>
      <c r="BA139" s="36" t="s">
        <v>338</v>
      </c>
      <c r="BB139" s="36" t="s">
        <v>338</v>
      </c>
      <c r="BC139" s="36" t="s">
        <v>338</v>
      </c>
      <c r="BD139" s="36" t="s">
        <v>338</v>
      </c>
      <c r="BE139" s="36" t="s">
        <v>338</v>
      </c>
      <c r="BF139" s="36" t="s">
        <v>338</v>
      </c>
      <c r="BG139" s="36" t="s">
        <v>338</v>
      </c>
      <c r="BH139" s="36" t="s">
        <v>338</v>
      </c>
      <c r="BI139" s="36" t="s">
        <v>338</v>
      </c>
      <c r="BJ139" s="36" t="s">
        <v>338</v>
      </c>
      <c r="BK139" s="36" t="s">
        <v>338</v>
      </c>
      <c r="BL139" s="36" t="s">
        <v>338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 t="s">
        <v>338</v>
      </c>
      <c r="E140" s="36" t="s">
        <v>338</v>
      </c>
      <c r="F140" s="36" t="s">
        <v>338</v>
      </c>
      <c r="G140" s="36" t="s">
        <v>338</v>
      </c>
      <c r="H140" s="36" t="s">
        <v>338</v>
      </c>
      <c r="I140" s="36" t="s">
        <v>338</v>
      </c>
      <c r="J140" s="36" t="s">
        <v>338</v>
      </c>
      <c r="K140" s="36" t="s">
        <v>338</v>
      </c>
      <c r="L140" s="36" t="s">
        <v>338</v>
      </c>
      <c r="M140" s="36" t="s">
        <v>338</v>
      </c>
      <c r="N140" s="36" t="s">
        <v>338</v>
      </c>
      <c r="O140" s="36" t="s">
        <v>338</v>
      </c>
      <c r="P140" s="36" t="s">
        <v>338</v>
      </c>
      <c r="Q140" s="36" t="s">
        <v>338</v>
      </c>
      <c r="R140" s="36" t="s">
        <v>338</v>
      </c>
      <c r="S140" s="36" t="s">
        <v>338</v>
      </c>
      <c r="T140" s="36" t="s">
        <v>338</v>
      </c>
      <c r="U140" s="36" t="s">
        <v>338</v>
      </c>
      <c r="V140" s="36" t="s">
        <v>338</v>
      </c>
      <c r="W140" s="36" t="s">
        <v>338</v>
      </c>
      <c r="X140" s="36" t="s">
        <v>338</v>
      </c>
      <c r="Y140" s="36" t="s">
        <v>338</v>
      </c>
      <c r="Z140" s="36" t="s">
        <v>338</v>
      </c>
      <c r="AA140" s="36" t="s">
        <v>338</v>
      </c>
      <c r="AB140" s="36" t="s">
        <v>338</v>
      </c>
      <c r="AC140" s="36" t="s">
        <v>338</v>
      </c>
      <c r="AD140" s="36" t="s">
        <v>338</v>
      </c>
      <c r="AE140" s="36" t="s">
        <v>338</v>
      </c>
      <c r="AF140" s="36" t="s">
        <v>338</v>
      </c>
      <c r="AG140" s="36" t="s">
        <v>338</v>
      </c>
      <c r="AH140" s="36" t="s">
        <v>338</v>
      </c>
      <c r="AI140" s="36" t="s">
        <v>338</v>
      </c>
      <c r="AJ140" s="36" t="s">
        <v>338</v>
      </c>
      <c r="AK140" s="36" t="s">
        <v>338</v>
      </c>
      <c r="AL140" s="36" t="s">
        <v>338</v>
      </c>
      <c r="AM140" s="36" t="s">
        <v>338</v>
      </c>
      <c r="AN140" s="36" t="s">
        <v>338</v>
      </c>
      <c r="AO140" s="36" t="s">
        <v>338</v>
      </c>
      <c r="AP140" s="36" t="s">
        <v>338</v>
      </c>
      <c r="AQ140" s="36" t="s">
        <v>338</v>
      </c>
      <c r="AR140" s="36" t="s">
        <v>338</v>
      </c>
      <c r="AS140" s="36" t="s">
        <v>338</v>
      </c>
      <c r="AT140" s="36" t="s">
        <v>338</v>
      </c>
      <c r="AU140" s="36" t="s">
        <v>338</v>
      </c>
      <c r="AV140" s="36" t="s">
        <v>338</v>
      </c>
      <c r="AW140" s="36" t="s">
        <v>338</v>
      </c>
      <c r="AX140" s="36" t="s">
        <v>338</v>
      </c>
      <c r="AY140" s="36" t="s">
        <v>338</v>
      </c>
      <c r="AZ140" s="36" t="s">
        <v>338</v>
      </c>
      <c r="BA140" s="36" t="s">
        <v>338</v>
      </c>
      <c r="BB140" s="36" t="s">
        <v>338</v>
      </c>
      <c r="BC140" s="36" t="s">
        <v>338</v>
      </c>
      <c r="BD140" s="36" t="s">
        <v>338</v>
      </c>
      <c r="BE140" s="36" t="s">
        <v>338</v>
      </c>
      <c r="BF140" s="36" t="s">
        <v>338</v>
      </c>
      <c r="BG140" s="36" t="s">
        <v>338</v>
      </c>
      <c r="BH140" s="36" t="s">
        <v>338</v>
      </c>
      <c r="BI140" s="36" t="s">
        <v>338</v>
      </c>
      <c r="BJ140" s="36" t="s">
        <v>338</v>
      </c>
      <c r="BK140" s="36" t="s">
        <v>338</v>
      </c>
      <c r="BL140" s="36" t="s">
        <v>338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 t="s">
        <v>338</v>
      </c>
      <c r="E141" s="36" t="s">
        <v>338</v>
      </c>
      <c r="F141" s="36" t="s">
        <v>338</v>
      </c>
      <c r="G141" s="36" t="s">
        <v>338</v>
      </c>
      <c r="H141" s="36" t="s">
        <v>338</v>
      </c>
      <c r="I141" s="36" t="s">
        <v>338</v>
      </c>
      <c r="J141" s="36" t="s">
        <v>338</v>
      </c>
      <c r="K141" s="36" t="s">
        <v>338</v>
      </c>
      <c r="L141" s="36" t="s">
        <v>338</v>
      </c>
      <c r="M141" s="36" t="s">
        <v>338</v>
      </c>
      <c r="N141" s="36" t="s">
        <v>338</v>
      </c>
      <c r="O141" s="36" t="s">
        <v>338</v>
      </c>
      <c r="P141" s="36" t="s">
        <v>338</v>
      </c>
      <c r="Q141" s="36" t="s">
        <v>338</v>
      </c>
      <c r="R141" s="36" t="s">
        <v>338</v>
      </c>
      <c r="S141" s="36" t="s">
        <v>338</v>
      </c>
      <c r="T141" s="36" t="s">
        <v>338</v>
      </c>
      <c r="U141" s="36" t="s">
        <v>338</v>
      </c>
      <c r="V141" s="36" t="s">
        <v>338</v>
      </c>
      <c r="W141" s="36" t="s">
        <v>338</v>
      </c>
      <c r="X141" s="36" t="s">
        <v>338</v>
      </c>
      <c r="Y141" s="36" t="s">
        <v>338</v>
      </c>
      <c r="Z141" s="36" t="s">
        <v>338</v>
      </c>
      <c r="AA141" s="36" t="s">
        <v>338</v>
      </c>
      <c r="AB141" s="36" t="s">
        <v>338</v>
      </c>
      <c r="AC141" s="36" t="s">
        <v>338</v>
      </c>
      <c r="AD141" s="36" t="s">
        <v>338</v>
      </c>
      <c r="AE141" s="36" t="s">
        <v>338</v>
      </c>
      <c r="AF141" s="36" t="s">
        <v>338</v>
      </c>
      <c r="AG141" s="36" t="s">
        <v>338</v>
      </c>
      <c r="AH141" s="36" t="s">
        <v>338</v>
      </c>
      <c r="AI141" s="36" t="s">
        <v>338</v>
      </c>
      <c r="AJ141" s="36" t="s">
        <v>338</v>
      </c>
      <c r="AK141" s="36" t="s">
        <v>338</v>
      </c>
      <c r="AL141" s="36" t="s">
        <v>338</v>
      </c>
      <c r="AM141" s="36" t="s">
        <v>338</v>
      </c>
      <c r="AN141" s="36" t="s">
        <v>338</v>
      </c>
      <c r="AO141" s="36" t="s">
        <v>338</v>
      </c>
      <c r="AP141" s="36" t="s">
        <v>338</v>
      </c>
      <c r="AQ141" s="36" t="s">
        <v>338</v>
      </c>
      <c r="AR141" s="36" t="s">
        <v>338</v>
      </c>
      <c r="AS141" s="36" t="s">
        <v>338</v>
      </c>
      <c r="AT141" s="36" t="s">
        <v>338</v>
      </c>
      <c r="AU141" s="36" t="s">
        <v>338</v>
      </c>
      <c r="AV141" s="36" t="s">
        <v>338</v>
      </c>
      <c r="AW141" s="36" t="s">
        <v>338</v>
      </c>
      <c r="AX141" s="36" t="s">
        <v>338</v>
      </c>
      <c r="AY141" s="36" t="s">
        <v>338</v>
      </c>
      <c r="AZ141" s="36" t="s">
        <v>338</v>
      </c>
      <c r="BA141" s="36" t="s">
        <v>338</v>
      </c>
      <c r="BB141" s="36" t="s">
        <v>338</v>
      </c>
      <c r="BC141" s="36" t="s">
        <v>338</v>
      </c>
      <c r="BD141" s="36" t="s">
        <v>338</v>
      </c>
      <c r="BE141" s="36" t="s">
        <v>338</v>
      </c>
      <c r="BF141" s="36" t="s">
        <v>338</v>
      </c>
      <c r="BG141" s="36" t="s">
        <v>338</v>
      </c>
      <c r="BH141" s="36" t="s">
        <v>338</v>
      </c>
      <c r="BI141" s="36" t="s">
        <v>338</v>
      </c>
      <c r="BJ141" s="36" t="s">
        <v>338</v>
      </c>
      <c r="BK141" s="36" t="s">
        <v>338</v>
      </c>
      <c r="BL141" s="36" t="s">
        <v>338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 t="s">
        <v>338</v>
      </c>
      <c r="E142" s="36" t="s">
        <v>338</v>
      </c>
      <c r="F142" s="36" t="s">
        <v>338</v>
      </c>
      <c r="G142" s="36" t="s">
        <v>338</v>
      </c>
      <c r="H142" s="36" t="s">
        <v>338</v>
      </c>
      <c r="I142" s="36" t="s">
        <v>338</v>
      </c>
      <c r="J142" s="36" t="s">
        <v>338</v>
      </c>
      <c r="K142" s="36" t="s">
        <v>338</v>
      </c>
      <c r="L142" s="36" t="s">
        <v>338</v>
      </c>
      <c r="M142" s="36" t="s">
        <v>338</v>
      </c>
      <c r="N142" s="36" t="s">
        <v>338</v>
      </c>
      <c r="O142" s="36" t="s">
        <v>338</v>
      </c>
      <c r="P142" s="36" t="s">
        <v>338</v>
      </c>
      <c r="Q142" s="36" t="s">
        <v>338</v>
      </c>
      <c r="R142" s="36" t="s">
        <v>338</v>
      </c>
      <c r="S142" s="36" t="s">
        <v>338</v>
      </c>
      <c r="T142" s="36" t="s">
        <v>338</v>
      </c>
      <c r="U142" s="36" t="s">
        <v>338</v>
      </c>
      <c r="V142" s="36" t="s">
        <v>338</v>
      </c>
      <c r="W142" s="36" t="s">
        <v>338</v>
      </c>
      <c r="X142" s="36" t="s">
        <v>338</v>
      </c>
      <c r="Y142" s="36" t="s">
        <v>338</v>
      </c>
      <c r="Z142" s="36" t="s">
        <v>338</v>
      </c>
      <c r="AA142" s="36" t="s">
        <v>338</v>
      </c>
      <c r="AB142" s="36" t="s">
        <v>338</v>
      </c>
      <c r="AC142" s="36" t="s">
        <v>338</v>
      </c>
      <c r="AD142" s="36" t="s">
        <v>338</v>
      </c>
      <c r="AE142" s="36" t="s">
        <v>338</v>
      </c>
      <c r="AF142" s="36" t="s">
        <v>338</v>
      </c>
      <c r="AG142" s="36" t="s">
        <v>338</v>
      </c>
      <c r="AH142" s="36" t="s">
        <v>338</v>
      </c>
      <c r="AI142" s="36" t="s">
        <v>338</v>
      </c>
      <c r="AJ142" s="36" t="s">
        <v>338</v>
      </c>
      <c r="AK142" s="36" t="s">
        <v>338</v>
      </c>
      <c r="AL142" s="36" t="s">
        <v>338</v>
      </c>
      <c r="AM142" s="36" t="s">
        <v>338</v>
      </c>
      <c r="AN142" s="36" t="s">
        <v>338</v>
      </c>
      <c r="AO142" s="36" t="s">
        <v>338</v>
      </c>
      <c r="AP142" s="36" t="s">
        <v>338</v>
      </c>
      <c r="AQ142" s="36" t="s">
        <v>338</v>
      </c>
      <c r="AR142" s="36" t="s">
        <v>338</v>
      </c>
      <c r="AS142" s="36" t="s">
        <v>338</v>
      </c>
      <c r="AT142" s="36" t="s">
        <v>338</v>
      </c>
      <c r="AU142" s="36" t="s">
        <v>338</v>
      </c>
      <c r="AV142" s="36" t="s">
        <v>338</v>
      </c>
      <c r="AW142" s="36" t="s">
        <v>338</v>
      </c>
      <c r="AX142" s="36" t="s">
        <v>338</v>
      </c>
      <c r="AY142" s="36" t="s">
        <v>338</v>
      </c>
      <c r="AZ142" s="36" t="s">
        <v>338</v>
      </c>
      <c r="BA142" s="36" t="s">
        <v>338</v>
      </c>
      <c r="BB142" s="36" t="s">
        <v>338</v>
      </c>
      <c r="BC142" s="36" t="s">
        <v>338</v>
      </c>
      <c r="BD142" s="36" t="s">
        <v>338</v>
      </c>
      <c r="BE142" s="36" t="s">
        <v>338</v>
      </c>
      <c r="BF142" s="36" t="s">
        <v>338</v>
      </c>
      <c r="BG142" s="36" t="s">
        <v>338</v>
      </c>
      <c r="BH142" s="36" t="s">
        <v>338</v>
      </c>
      <c r="BI142" s="36" t="s">
        <v>338</v>
      </c>
      <c r="BJ142" s="36" t="s">
        <v>338</v>
      </c>
      <c r="BK142" s="36" t="s">
        <v>338</v>
      </c>
      <c r="BL142" s="36" t="s">
        <v>338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 t="s">
        <v>338</v>
      </c>
      <c r="E143" s="36" t="s">
        <v>338</v>
      </c>
      <c r="F143" s="36" t="s">
        <v>338</v>
      </c>
      <c r="G143" s="36" t="s">
        <v>338</v>
      </c>
      <c r="H143" s="36" t="s">
        <v>338</v>
      </c>
      <c r="I143" s="36" t="s">
        <v>338</v>
      </c>
      <c r="J143" s="36" t="s">
        <v>338</v>
      </c>
      <c r="K143" s="36" t="s">
        <v>338</v>
      </c>
      <c r="L143" s="36" t="s">
        <v>338</v>
      </c>
      <c r="M143" s="36" t="s">
        <v>338</v>
      </c>
      <c r="N143" s="36" t="s">
        <v>338</v>
      </c>
      <c r="O143" s="36" t="s">
        <v>338</v>
      </c>
      <c r="P143" s="36" t="s">
        <v>338</v>
      </c>
      <c r="Q143" s="36" t="s">
        <v>338</v>
      </c>
      <c r="R143" s="36" t="s">
        <v>338</v>
      </c>
      <c r="S143" s="36" t="s">
        <v>338</v>
      </c>
      <c r="T143" s="36" t="s">
        <v>338</v>
      </c>
      <c r="U143" s="36" t="s">
        <v>338</v>
      </c>
      <c r="V143" s="36" t="s">
        <v>338</v>
      </c>
      <c r="W143" s="36" t="s">
        <v>338</v>
      </c>
      <c r="X143" s="36" t="s">
        <v>338</v>
      </c>
      <c r="Y143" s="36" t="s">
        <v>338</v>
      </c>
      <c r="Z143" s="36" t="s">
        <v>338</v>
      </c>
      <c r="AA143" s="36" t="s">
        <v>338</v>
      </c>
      <c r="AB143" s="36" t="s">
        <v>338</v>
      </c>
      <c r="AC143" s="36" t="s">
        <v>338</v>
      </c>
      <c r="AD143" s="36" t="s">
        <v>338</v>
      </c>
      <c r="AE143" s="36" t="s">
        <v>338</v>
      </c>
      <c r="AF143" s="36" t="s">
        <v>338</v>
      </c>
      <c r="AG143" s="36" t="s">
        <v>338</v>
      </c>
      <c r="AH143" s="36" t="s">
        <v>338</v>
      </c>
      <c r="AI143" s="36" t="s">
        <v>338</v>
      </c>
      <c r="AJ143" s="36" t="s">
        <v>338</v>
      </c>
      <c r="AK143" s="36" t="s">
        <v>338</v>
      </c>
      <c r="AL143" s="36" t="s">
        <v>338</v>
      </c>
      <c r="AM143" s="36" t="s">
        <v>338</v>
      </c>
      <c r="AN143" s="36" t="s">
        <v>338</v>
      </c>
      <c r="AO143" s="36" t="s">
        <v>338</v>
      </c>
      <c r="AP143" s="36" t="s">
        <v>338</v>
      </c>
      <c r="AQ143" s="36" t="s">
        <v>338</v>
      </c>
      <c r="AR143" s="36" t="s">
        <v>338</v>
      </c>
      <c r="AS143" s="36" t="s">
        <v>338</v>
      </c>
      <c r="AT143" s="36" t="s">
        <v>338</v>
      </c>
      <c r="AU143" s="36" t="s">
        <v>338</v>
      </c>
      <c r="AV143" s="36" t="s">
        <v>338</v>
      </c>
      <c r="AW143" s="36" t="s">
        <v>338</v>
      </c>
      <c r="AX143" s="36" t="s">
        <v>338</v>
      </c>
      <c r="AY143" s="36" t="s">
        <v>338</v>
      </c>
      <c r="AZ143" s="36" t="s">
        <v>338</v>
      </c>
      <c r="BA143" s="36" t="s">
        <v>338</v>
      </c>
      <c r="BB143" s="36" t="s">
        <v>338</v>
      </c>
      <c r="BC143" s="36" t="s">
        <v>338</v>
      </c>
      <c r="BD143" s="36" t="s">
        <v>338</v>
      </c>
      <c r="BE143" s="36" t="s">
        <v>338</v>
      </c>
      <c r="BF143" s="36" t="s">
        <v>338</v>
      </c>
      <c r="BG143" s="36" t="s">
        <v>338</v>
      </c>
      <c r="BH143" s="36" t="s">
        <v>338</v>
      </c>
      <c r="BI143" s="36" t="s">
        <v>338</v>
      </c>
      <c r="BJ143" s="36" t="s">
        <v>338</v>
      </c>
      <c r="BK143" s="36" t="s">
        <v>338</v>
      </c>
      <c r="BL143" s="36" t="s">
        <v>338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 t="s">
        <v>338</v>
      </c>
      <c r="E144" s="36" t="s">
        <v>338</v>
      </c>
      <c r="F144" s="36" t="s">
        <v>338</v>
      </c>
      <c r="G144" s="36" t="s">
        <v>338</v>
      </c>
      <c r="H144" s="36" t="s">
        <v>338</v>
      </c>
      <c r="I144" s="36" t="s">
        <v>338</v>
      </c>
      <c r="J144" s="36" t="s">
        <v>338</v>
      </c>
      <c r="K144" s="36" t="s">
        <v>338</v>
      </c>
      <c r="L144" s="36" t="s">
        <v>338</v>
      </c>
      <c r="M144" s="36" t="s">
        <v>338</v>
      </c>
      <c r="N144" s="36" t="s">
        <v>338</v>
      </c>
      <c r="O144" s="36" t="s">
        <v>338</v>
      </c>
      <c r="P144" s="36" t="s">
        <v>338</v>
      </c>
      <c r="Q144" s="36" t="s">
        <v>338</v>
      </c>
      <c r="R144" s="36" t="s">
        <v>338</v>
      </c>
      <c r="S144" s="36" t="s">
        <v>338</v>
      </c>
      <c r="T144" s="36" t="s">
        <v>338</v>
      </c>
      <c r="U144" s="36" t="s">
        <v>338</v>
      </c>
      <c r="V144" s="36" t="s">
        <v>338</v>
      </c>
      <c r="W144" s="36" t="s">
        <v>338</v>
      </c>
      <c r="X144" s="36" t="s">
        <v>338</v>
      </c>
      <c r="Y144" s="36" t="s">
        <v>338</v>
      </c>
      <c r="Z144" s="36" t="s">
        <v>338</v>
      </c>
      <c r="AA144" s="36" t="s">
        <v>338</v>
      </c>
      <c r="AB144" s="36" t="s">
        <v>338</v>
      </c>
      <c r="AC144" s="36" t="s">
        <v>338</v>
      </c>
      <c r="AD144" s="36" t="s">
        <v>338</v>
      </c>
      <c r="AE144" s="36" t="s">
        <v>338</v>
      </c>
      <c r="AF144" s="36" t="s">
        <v>338</v>
      </c>
      <c r="AG144" s="36" t="s">
        <v>338</v>
      </c>
      <c r="AH144" s="36" t="s">
        <v>338</v>
      </c>
      <c r="AI144" s="36" t="s">
        <v>338</v>
      </c>
      <c r="AJ144" s="36" t="s">
        <v>338</v>
      </c>
      <c r="AK144" s="36" t="s">
        <v>338</v>
      </c>
      <c r="AL144" s="36" t="s">
        <v>338</v>
      </c>
      <c r="AM144" s="36" t="s">
        <v>338</v>
      </c>
      <c r="AN144" s="36" t="s">
        <v>338</v>
      </c>
      <c r="AO144" s="36" t="s">
        <v>338</v>
      </c>
      <c r="AP144" s="36" t="s">
        <v>338</v>
      </c>
      <c r="AQ144" s="36" t="s">
        <v>338</v>
      </c>
      <c r="AR144" s="36" t="s">
        <v>338</v>
      </c>
      <c r="AS144" s="36" t="s">
        <v>338</v>
      </c>
      <c r="AT144" s="36" t="s">
        <v>338</v>
      </c>
      <c r="AU144" s="36" t="s">
        <v>338</v>
      </c>
      <c r="AV144" s="36" t="s">
        <v>338</v>
      </c>
      <c r="AW144" s="36" t="s">
        <v>338</v>
      </c>
      <c r="AX144" s="36" t="s">
        <v>338</v>
      </c>
      <c r="AY144" s="36" t="s">
        <v>338</v>
      </c>
      <c r="AZ144" s="36" t="s">
        <v>338</v>
      </c>
      <c r="BA144" s="36" t="s">
        <v>338</v>
      </c>
      <c r="BB144" s="36" t="s">
        <v>338</v>
      </c>
      <c r="BC144" s="36" t="s">
        <v>338</v>
      </c>
      <c r="BD144" s="36" t="s">
        <v>338</v>
      </c>
      <c r="BE144" s="36" t="s">
        <v>338</v>
      </c>
      <c r="BF144" s="36" t="s">
        <v>338</v>
      </c>
      <c r="BG144" s="36" t="s">
        <v>338</v>
      </c>
      <c r="BH144" s="36" t="s">
        <v>338</v>
      </c>
      <c r="BI144" s="36" t="s">
        <v>338</v>
      </c>
      <c r="BJ144" s="36" t="s">
        <v>338</v>
      </c>
      <c r="BK144" s="36" t="s">
        <v>338</v>
      </c>
      <c r="BL144" s="36" t="s">
        <v>338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 t="s">
        <v>338</v>
      </c>
      <c r="E145" s="36" t="s">
        <v>338</v>
      </c>
      <c r="F145" s="36" t="s">
        <v>338</v>
      </c>
      <c r="G145" s="36" t="s">
        <v>338</v>
      </c>
      <c r="H145" s="36" t="s">
        <v>338</v>
      </c>
      <c r="I145" s="36" t="s">
        <v>338</v>
      </c>
      <c r="J145" s="36" t="s">
        <v>338</v>
      </c>
      <c r="K145" s="36" t="s">
        <v>338</v>
      </c>
      <c r="L145" s="36" t="s">
        <v>338</v>
      </c>
      <c r="M145" s="36" t="s">
        <v>338</v>
      </c>
      <c r="N145" s="36" t="s">
        <v>338</v>
      </c>
      <c r="O145" s="36" t="s">
        <v>338</v>
      </c>
      <c r="P145" s="36" t="s">
        <v>338</v>
      </c>
      <c r="Q145" s="36" t="s">
        <v>338</v>
      </c>
      <c r="R145" s="36" t="s">
        <v>338</v>
      </c>
      <c r="S145" s="36" t="s">
        <v>338</v>
      </c>
      <c r="T145" s="36" t="s">
        <v>338</v>
      </c>
      <c r="U145" s="36" t="s">
        <v>338</v>
      </c>
      <c r="V145" s="36" t="s">
        <v>338</v>
      </c>
      <c r="W145" s="36" t="s">
        <v>338</v>
      </c>
      <c r="X145" s="36" t="s">
        <v>338</v>
      </c>
      <c r="Y145" s="36" t="s">
        <v>338</v>
      </c>
      <c r="Z145" s="36" t="s">
        <v>338</v>
      </c>
      <c r="AA145" s="36" t="s">
        <v>338</v>
      </c>
      <c r="AB145" s="36" t="s">
        <v>338</v>
      </c>
      <c r="AC145" s="36" t="s">
        <v>338</v>
      </c>
      <c r="AD145" s="36" t="s">
        <v>338</v>
      </c>
      <c r="AE145" s="36" t="s">
        <v>338</v>
      </c>
      <c r="AF145" s="36" t="s">
        <v>338</v>
      </c>
      <c r="AG145" s="36" t="s">
        <v>338</v>
      </c>
      <c r="AH145" s="36" t="s">
        <v>338</v>
      </c>
      <c r="AI145" s="36" t="s">
        <v>338</v>
      </c>
      <c r="AJ145" s="36" t="s">
        <v>338</v>
      </c>
      <c r="AK145" s="36" t="s">
        <v>338</v>
      </c>
      <c r="AL145" s="36" t="s">
        <v>338</v>
      </c>
      <c r="AM145" s="36" t="s">
        <v>338</v>
      </c>
      <c r="AN145" s="36" t="s">
        <v>338</v>
      </c>
      <c r="AO145" s="36" t="s">
        <v>338</v>
      </c>
      <c r="AP145" s="36" t="s">
        <v>338</v>
      </c>
      <c r="AQ145" s="36" t="s">
        <v>338</v>
      </c>
      <c r="AR145" s="36" t="s">
        <v>338</v>
      </c>
      <c r="AS145" s="36" t="s">
        <v>338</v>
      </c>
      <c r="AT145" s="36" t="s">
        <v>338</v>
      </c>
      <c r="AU145" s="36" t="s">
        <v>338</v>
      </c>
      <c r="AV145" s="36" t="s">
        <v>338</v>
      </c>
      <c r="AW145" s="36" t="s">
        <v>338</v>
      </c>
      <c r="AX145" s="36" t="s">
        <v>338</v>
      </c>
      <c r="AY145" s="36" t="s">
        <v>338</v>
      </c>
      <c r="AZ145" s="36" t="s">
        <v>338</v>
      </c>
      <c r="BA145" s="36" t="s">
        <v>338</v>
      </c>
      <c r="BB145" s="36" t="s">
        <v>338</v>
      </c>
      <c r="BC145" s="36" t="s">
        <v>338</v>
      </c>
      <c r="BD145" s="36" t="s">
        <v>338</v>
      </c>
      <c r="BE145" s="36" t="s">
        <v>338</v>
      </c>
      <c r="BF145" s="36" t="s">
        <v>338</v>
      </c>
      <c r="BG145" s="36" t="s">
        <v>338</v>
      </c>
      <c r="BH145" s="36" t="s">
        <v>338</v>
      </c>
      <c r="BI145" s="36" t="s">
        <v>338</v>
      </c>
      <c r="BJ145" s="36" t="s">
        <v>338</v>
      </c>
      <c r="BK145" s="36" t="s">
        <v>338</v>
      </c>
      <c r="BL145" s="36" t="s">
        <v>338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 t="s">
        <v>338</v>
      </c>
      <c r="E146" s="36" t="s">
        <v>338</v>
      </c>
      <c r="F146" s="36" t="s">
        <v>338</v>
      </c>
      <c r="G146" s="36" t="s">
        <v>338</v>
      </c>
      <c r="H146" s="36" t="s">
        <v>338</v>
      </c>
      <c r="I146" s="36" t="s">
        <v>338</v>
      </c>
      <c r="J146" s="36" t="s">
        <v>338</v>
      </c>
      <c r="K146" s="36" t="s">
        <v>338</v>
      </c>
      <c r="L146" s="36" t="s">
        <v>338</v>
      </c>
      <c r="M146" s="36" t="s">
        <v>338</v>
      </c>
      <c r="N146" s="36" t="s">
        <v>338</v>
      </c>
      <c r="O146" s="36" t="s">
        <v>338</v>
      </c>
      <c r="P146" s="36" t="s">
        <v>338</v>
      </c>
      <c r="Q146" s="36" t="s">
        <v>338</v>
      </c>
      <c r="R146" s="36" t="s">
        <v>338</v>
      </c>
      <c r="S146" s="36" t="s">
        <v>338</v>
      </c>
      <c r="T146" s="36" t="s">
        <v>338</v>
      </c>
      <c r="U146" s="36" t="s">
        <v>338</v>
      </c>
      <c r="V146" s="36" t="s">
        <v>338</v>
      </c>
      <c r="W146" s="36" t="s">
        <v>338</v>
      </c>
      <c r="X146" s="36" t="s">
        <v>338</v>
      </c>
      <c r="Y146" s="36" t="s">
        <v>338</v>
      </c>
      <c r="Z146" s="36" t="s">
        <v>338</v>
      </c>
      <c r="AA146" s="36" t="s">
        <v>338</v>
      </c>
      <c r="AB146" s="36" t="s">
        <v>338</v>
      </c>
      <c r="AC146" s="36" t="s">
        <v>338</v>
      </c>
      <c r="AD146" s="36" t="s">
        <v>338</v>
      </c>
      <c r="AE146" s="36" t="s">
        <v>338</v>
      </c>
      <c r="AF146" s="36" t="s">
        <v>338</v>
      </c>
      <c r="AG146" s="36" t="s">
        <v>338</v>
      </c>
      <c r="AH146" s="36" t="s">
        <v>338</v>
      </c>
      <c r="AI146" s="36" t="s">
        <v>338</v>
      </c>
      <c r="AJ146" s="36" t="s">
        <v>338</v>
      </c>
      <c r="AK146" s="36" t="s">
        <v>338</v>
      </c>
      <c r="AL146" s="36" t="s">
        <v>338</v>
      </c>
      <c r="AM146" s="36" t="s">
        <v>338</v>
      </c>
      <c r="AN146" s="36" t="s">
        <v>338</v>
      </c>
      <c r="AO146" s="36" t="s">
        <v>338</v>
      </c>
      <c r="AP146" s="36" t="s">
        <v>338</v>
      </c>
      <c r="AQ146" s="36" t="s">
        <v>338</v>
      </c>
      <c r="AR146" s="36" t="s">
        <v>338</v>
      </c>
      <c r="AS146" s="36" t="s">
        <v>338</v>
      </c>
      <c r="AT146" s="36" t="s">
        <v>338</v>
      </c>
      <c r="AU146" s="36" t="s">
        <v>338</v>
      </c>
      <c r="AV146" s="36" t="s">
        <v>338</v>
      </c>
      <c r="AW146" s="36" t="s">
        <v>338</v>
      </c>
      <c r="AX146" s="36" t="s">
        <v>338</v>
      </c>
      <c r="AY146" s="36" t="s">
        <v>338</v>
      </c>
      <c r="AZ146" s="36" t="s">
        <v>338</v>
      </c>
      <c r="BA146" s="36" t="s">
        <v>338</v>
      </c>
      <c r="BB146" s="36" t="s">
        <v>338</v>
      </c>
      <c r="BC146" s="36" t="s">
        <v>338</v>
      </c>
      <c r="BD146" s="36" t="s">
        <v>338</v>
      </c>
      <c r="BE146" s="36" t="s">
        <v>338</v>
      </c>
      <c r="BF146" s="36" t="s">
        <v>338</v>
      </c>
      <c r="BG146" s="36" t="s">
        <v>338</v>
      </c>
      <c r="BH146" s="36" t="s">
        <v>338</v>
      </c>
      <c r="BI146" s="36" t="s">
        <v>338</v>
      </c>
      <c r="BJ146" s="36" t="s">
        <v>338</v>
      </c>
      <c r="BK146" s="36" t="s">
        <v>338</v>
      </c>
      <c r="BL146" s="36" t="s">
        <v>338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 t="s">
        <v>338</v>
      </c>
      <c r="E147" s="36" t="s">
        <v>338</v>
      </c>
      <c r="F147" s="36" t="s">
        <v>338</v>
      </c>
      <c r="G147" s="36" t="s">
        <v>338</v>
      </c>
      <c r="H147" s="36" t="s">
        <v>338</v>
      </c>
      <c r="I147" s="36" t="s">
        <v>338</v>
      </c>
      <c r="J147" s="36" t="s">
        <v>338</v>
      </c>
      <c r="K147" s="36" t="s">
        <v>338</v>
      </c>
      <c r="L147" s="36" t="s">
        <v>338</v>
      </c>
      <c r="M147" s="36" t="s">
        <v>338</v>
      </c>
      <c r="N147" s="36" t="s">
        <v>338</v>
      </c>
      <c r="O147" s="36" t="s">
        <v>338</v>
      </c>
      <c r="P147" s="36" t="s">
        <v>338</v>
      </c>
      <c r="Q147" s="36" t="s">
        <v>338</v>
      </c>
      <c r="R147" s="36" t="s">
        <v>338</v>
      </c>
      <c r="S147" s="36" t="s">
        <v>338</v>
      </c>
      <c r="T147" s="36" t="s">
        <v>338</v>
      </c>
      <c r="U147" s="36" t="s">
        <v>338</v>
      </c>
      <c r="V147" s="36" t="s">
        <v>338</v>
      </c>
      <c r="W147" s="36" t="s">
        <v>338</v>
      </c>
      <c r="X147" s="36" t="s">
        <v>338</v>
      </c>
      <c r="Y147" s="36" t="s">
        <v>338</v>
      </c>
      <c r="Z147" s="36" t="s">
        <v>338</v>
      </c>
      <c r="AA147" s="36" t="s">
        <v>338</v>
      </c>
      <c r="AB147" s="36" t="s">
        <v>338</v>
      </c>
      <c r="AC147" s="36" t="s">
        <v>338</v>
      </c>
      <c r="AD147" s="36" t="s">
        <v>338</v>
      </c>
      <c r="AE147" s="36" t="s">
        <v>338</v>
      </c>
      <c r="AF147" s="36" t="s">
        <v>338</v>
      </c>
      <c r="AG147" s="36" t="s">
        <v>338</v>
      </c>
      <c r="AH147" s="36" t="s">
        <v>338</v>
      </c>
      <c r="AI147" s="36" t="s">
        <v>338</v>
      </c>
      <c r="AJ147" s="36" t="s">
        <v>338</v>
      </c>
      <c r="AK147" s="36" t="s">
        <v>338</v>
      </c>
      <c r="AL147" s="36" t="s">
        <v>338</v>
      </c>
      <c r="AM147" s="36" t="s">
        <v>338</v>
      </c>
      <c r="AN147" s="36" t="s">
        <v>338</v>
      </c>
      <c r="AO147" s="36" t="s">
        <v>338</v>
      </c>
      <c r="AP147" s="36" t="s">
        <v>338</v>
      </c>
      <c r="AQ147" s="36" t="s">
        <v>338</v>
      </c>
      <c r="AR147" s="36" t="s">
        <v>338</v>
      </c>
      <c r="AS147" s="36" t="s">
        <v>338</v>
      </c>
      <c r="AT147" s="36" t="s">
        <v>338</v>
      </c>
      <c r="AU147" s="36" t="s">
        <v>338</v>
      </c>
      <c r="AV147" s="36" t="s">
        <v>338</v>
      </c>
      <c r="AW147" s="36" t="s">
        <v>338</v>
      </c>
      <c r="AX147" s="36" t="s">
        <v>338</v>
      </c>
      <c r="AY147" s="36" t="s">
        <v>338</v>
      </c>
      <c r="AZ147" s="36" t="s">
        <v>338</v>
      </c>
      <c r="BA147" s="36" t="s">
        <v>338</v>
      </c>
      <c r="BB147" s="36" t="s">
        <v>338</v>
      </c>
      <c r="BC147" s="36" t="s">
        <v>338</v>
      </c>
      <c r="BD147" s="36" t="s">
        <v>338</v>
      </c>
      <c r="BE147" s="36" t="s">
        <v>338</v>
      </c>
      <c r="BF147" s="36" t="s">
        <v>338</v>
      </c>
      <c r="BG147" s="36" t="s">
        <v>338</v>
      </c>
      <c r="BH147" s="36" t="s">
        <v>338</v>
      </c>
      <c r="BI147" s="36" t="s">
        <v>338</v>
      </c>
      <c r="BJ147" s="36" t="s">
        <v>338</v>
      </c>
      <c r="BK147" s="36" t="s">
        <v>338</v>
      </c>
      <c r="BL147" s="36" t="s">
        <v>338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 t="s">
        <v>338</v>
      </c>
      <c r="E148" s="36" t="s">
        <v>338</v>
      </c>
      <c r="F148" s="36" t="s">
        <v>338</v>
      </c>
      <c r="G148" s="36" t="s">
        <v>338</v>
      </c>
      <c r="H148" s="36" t="s">
        <v>338</v>
      </c>
      <c r="I148" s="36" t="s">
        <v>338</v>
      </c>
      <c r="J148" s="36" t="s">
        <v>338</v>
      </c>
      <c r="K148" s="36" t="s">
        <v>338</v>
      </c>
      <c r="L148" s="36" t="s">
        <v>338</v>
      </c>
      <c r="M148" s="36" t="s">
        <v>338</v>
      </c>
      <c r="N148" s="36" t="s">
        <v>338</v>
      </c>
      <c r="O148" s="36" t="s">
        <v>338</v>
      </c>
      <c r="P148" s="36" t="s">
        <v>338</v>
      </c>
      <c r="Q148" s="36" t="s">
        <v>338</v>
      </c>
      <c r="R148" s="36" t="s">
        <v>338</v>
      </c>
      <c r="S148" s="36" t="s">
        <v>338</v>
      </c>
      <c r="T148" s="36" t="s">
        <v>338</v>
      </c>
      <c r="U148" s="36" t="s">
        <v>338</v>
      </c>
      <c r="V148" s="36" t="s">
        <v>338</v>
      </c>
      <c r="W148" s="36" t="s">
        <v>338</v>
      </c>
      <c r="X148" s="36" t="s">
        <v>338</v>
      </c>
      <c r="Y148" s="36" t="s">
        <v>338</v>
      </c>
      <c r="Z148" s="36" t="s">
        <v>338</v>
      </c>
      <c r="AA148" s="36" t="s">
        <v>338</v>
      </c>
      <c r="AB148" s="36" t="s">
        <v>338</v>
      </c>
      <c r="AC148" s="36" t="s">
        <v>338</v>
      </c>
      <c r="AD148" s="36" t="s">
        <v>338</v>
      </c>
      <c r="AE148" s="36" t="s">
        <v>338</v>
      </c>
      <c r="AF148" s="36" t="s">
        <v>338</v>
      </c>
      <c r="AG148" s="36" t="s">
        <v>338</v>
      </c>
      <c r="AH148" s="36" t="s">
        <v>338</v>
      </c>
      <c r="AI148" s="36" t="s">
        <v>338</v>
      </c>
      <c r="AJ148" s="36" t="s">
        <v>338</v>
      </c>
      <c r="AK148" s="36" t="s">
        <v>338</v>
      </c>
      <c r="AL148" s="36" t="s">
        <v>338</v>
      </c>
      <c r="AM148" s="36" t="s">
        <v>338</v>
      </c>
      <c r="AN148" s="36" t="s">
        <v>338</v>
      </c>
      <c r="AO148" s="36" t="s">
        <v>338</v>
      </c>
      <c r="AP148" s="36" t="s">
        <v>338</v>
      </c>
      <c r="AQ148" s="36" t="s">
        <v>338</v>
      </c>
      <c r="AR148" s="36" t="s">
        <v>338</v>
      </c>
      <c r="AS148" s="36" t="s">
        <v>338</v>
      </c>
      <c r="AT148" s="36" t="s">
        <v>338</v>
      </c>
      <c r="AU148" s="36" t="s">
        <v>338</v>
      </c>
      <c r="AV148" s="36" t="s">
        <v>338</v>
      </c>
      <c r="AW148" s="36" t="s">
        <v>338</v>
      </c>
      <c r="AX148" s="36" t="s">
        <v>338</v>
      </c>
      <c r="AY148" s="36" t="s">
        <v>338</v>
      </c>
      <c r="AZ148" s="36" t="s">
        <v>338</v>
      </c>
      <c r="BA148" s="36" t="s">
        <v>338</v>
      </c>
      <c r="BB148" s="36" t="s">
        <v>338</v>
      </c>
      <c r="BC148" s="36" t="s">
        <v>338</v>
      </c>
      <c r="BD148" s="36" t="s">
        <v>338</v>
      </c>
      <c r="BE148" s="36" t="s">
        <v>338</v>
      </c>
      <c r="BF148" s="36" t="s">
        <v>338</v>
      </c>
      <c r="BG148" s="36" t="s">
        <v>338</v>
      </c>
      <c r="BH148" s="36" t="s">
        <v>338</v>
      </c>
      <c r="BI148" s="36" t="s">
        <v>338</v>
      </c>
      <c r="BJ148" s="36" t="s">
        <v>338</v>
      </c>
      <c r="BK148" s="36" t="s">
        <v>338</v>
      </c>
      <c r="BL148" s="36" t="s">
        <v>338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 t="s">
        <v>338</v>
      </c>
      <c r="E149" s="36" t="s">
        <v>338</v>
      </c>
      <c r="F149" s="36" t="s">
        <v>338</v>
      </c>
      <c r="G149" s="36" t="s">
        <v>338</v>
      </c>
      <c r="H149" s="36" t="s">
        <v>338</v>
      </c>
      <c r="I149" s="36" t="s">
        <v>338</v>
      </c>
      <c r="J149" s="36" t="s">
        <v>338</v>
      </c>
      <c r="K149" s="36" t="s">
        <v>338</v>
      </c>
      <c r="L149" s="36" t="s">
        <v>338</v>
      </c>
      <c r="M149" s="36" t="s">
        <v>338</v>
      </c>
      <c r="N149" s="36" t="s">
        <v>338</v>
      </c>
      <c r="O149" s="36" t="s">
        <v>338</v>
      </c>
      <c r="P149" s="36" t="s">
        <v>338</v>
      </c>
      <c r="Q149" s="36" t="s">
        <v>338</v>
      </c>
      <c r="R149" s="36" t="s">
        <v>338</v>
      </c>
      <c r="S149" s="36" t="s">
        <v>338</v>
      </c>
      <c r="T149" s="36" t="s">
        <v>338</v>
      </c>
      <c r="U149" s="36" t="s">
        <v>338</v>
      </c>
      <c r="V149" s="36" t="s">
        <v>338</v>
      </c>
      <c r="W149" s="36" t="s">
        <v>338</v>
      </c>
      <c r="X149" s="36" t="s">
        <v>338</v>
      </c>
      <c r="Y149" s="36" t="s">
        <v>338</v>
      </c>
      <c r="Z149" s="36" t="s">
        <v>338</v>
      </c>
      <c r="AA149" s="36" t="s">
        <v>338</v>
      </c>
      <c r="AB149" s="36" t="s">
        <v>338</v>
      </c>
      <c r="AC149" s="36" t="s">
        <v>338</v>
      </c>
      <c r="AD149" s="36" t="s">
        <v>338</v>
      </c>
      <c r="AE149" s="36" t="s">
        <v>338</v>
      </c>
      <c r="AF149" s="36" t="s">
        <v>338</v>
      </c>
      <c r="AG149" s="36" t="s">
        <v>338</v>
      </c>
      <c r="AH149" s="36" t="s">
        <v>338</v>
      </c>
      <c r="AI149" s="36" t="s">
        <v>338</v>
      </c>
      <c r="AJ149" s="36" t="s">
        <v>338</v>
      </c>
      <c r="AK149" s="36" t="s">
        <v>338</v>
      </c>
      <c r="AL149" s="36" t="s">
        <v>338</v>
      </c>
      <c r="AM149" s="36" t="s">
        <v>338</v>
      </c>
      <c r="AN149" s="36" t="s">
        <v>338</v>
      </c>
      <c r="AO149" s="36" t="s">
        <v>338</v>
      </c>
      <c r="AP149" s="36" t="s">
        <v>338</v>
      </c>
      <c r="AQ149" s="36" t="s">
        <v>338</v>
      </c>
      <c r="AR149" s="36" t="s">
        <v>338</v>
      </c>
      <c r="AS149" s="36" t="s">
        <v>338</v>
      </c>
      <c r="AT149" s="36" t="s">
        <v>338</v>
      </c>
      <c r="AU149" s="36" t="s">
        <v>338</v>
      </c>
      <c r="AV149" s="36" t="s">
        <v>338</v>
      </c>
      <c r="AW149" s="36" t="s">
        <v>338</v>
      </c>
      <c r="AX149" s="36" t="s">
        <v>338</v>
      </c>
      <c r="AY149" s="36" t="s">
        <v>338</v>
      </c>
      <c r="AZ149" s="36" t="s">
        <v>338</v>
      </c>
      <c r="BA149" s="36" t="s">
        <v>338</v>
      </c>
      <c r="BB149" s="36" t="s">
        <v>338</v>
      </c>
      <c r="BC149" s="36" t="s">
        <v>338</v>
      </c>
      <c r="BD149" s="36" t="s">
        <v>338</v>
      </c>
      <c r="BE149" s="36" t="s">
        <v>338</v>
      </c>
      <c r="BF149" s="36" t="s">
        <v>338</v>
      </c>
      <c r="BG149" s="36" t="s">
        <v>338</v>
      </c>
      <c r="BH149" s="36" t="s">
        <v>338</v>
      </c>
      <c r="BI149" s="36" t="s">
        <v>338</v>
      </c>
      <c r="BJ149" s="36" t="s">
        <v>338</v>
      </c>
      <c r="BK149" s="36" t="s">
        <v>338</v>
      </c>
      <c r="BL149" s="36" t="s">
        <v>338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 t="s">
        <v>338</v>
      </c>
      <c r="E150" s="36" t="s">
        <v>338</v>
      </c>
      <c r="F150" s="36" t="s">
        <v>338</v>
      </c>
      <c r="G150" s="36" t="s">
        <v>338</v>
      </c>
      <c r="H150" s="36" t="s">
        <v>338</v>
      </c>
      <c r="I150" s="36" t="s">
        <v>338</v>
      </c>
      <c r="J150" s="36" t="s">
        <v>338</v>
      </c>
      <c r="K150" s="36" t="s">
        <v>338</v>
      </c>
      <c r="L150" s="36" t="s">
        <v>338</v>
      </c>
      <c r="M150" s="36" t="s">
        <v>338</v>
      </c>
      <c r="N150" s="36" t="s">
        <v>338</v>
      </c>
      <c r="O150" s="36" t="s">
        <v>338</v>
      </c>
      <c r="P150" s="36" t="s">
        <v>338</v>
      </c>
      <c r="Q150" s="36" t="s">
        <v>338</v>
      </c>
      <c r="R150" s="36" t="s">
        <v>338</v>
      </c>
      <c r="S150" s="36" t="s">
        <v>338</v>
      </c>
      <c r="T150" s="36" t="s">
        <v>338</v>
      </c>
      <c r="U150" s="36" t="s">
        <v>338</v>
      </c>
      <c r="V150" s="36" t="s">
        <v>338</v>
      </c>
      <c r="W150" s="36" t="s">
        <v>338</v>
      </c>
      <c r="X150" s="36" t="s">
        <v>338</v>
      </c>
      <c r="Y150" s="36" t="s">
        <v>338</v>
      </c>
      <c r="Z150" s="36" t="s">
        <v>338</v>
      </c>
      <c r="AA150" s="36" t="s">
        <v>338</v>
      </c>
      <c r="AB150" s="36" t="s">
        <v>338</v>
      </c>
      <c r="AC150" s="36" t="s">
        <v>338</v>
      </c>
      <c r="AD150" s="36" t="s">
        <v>338</v>
      </c>
      <c r="AE150" s="36" t="s">
        <v>338</v>
      </c>
      <c r="AF150" s="36" t="s">
        <v>338</v>
      </c>
      <c r="AG150" s="36" t="s">
        <v>338</v>
      </c>
      <c r="AH150" s="36" t="s">
        <v>338</v>
      </c>
      <c r="AI150" s="36" t="s">
        <v>338</v>
      </c>
      <c r="AJ150" s="36" t="s">
        <v>338</v>
      </c>
      <c r="AK150" s="36" t="s">
        <v>338</v>
      </c>
      <c r="AL150" s="36" t="s">
        <v>338</v>
      </c>
      <c r="AM150" s="36" t="s">
        <v>338</v>
      </c>
      <c r="AN150" s="36" t="s">
        <v>338</v>
      </c>
      <c r="AO150" s="36" t="s">
        <v>338</v>
      </c>
      <c r="AP150" s="36" t="s">
        <v>338</v>
      </c>
      <c r="AQ150" s="36" t="s">
        <v>338</v>
      </c>
      <c r="AR150" s="36" t="s">
        <v>338</v>
      </c>
      <c r="AS150" s="36" t="s">
        <v>338</v>
      </c>
      <c r="AT150" s="36" t="s">
        <v>338</v>
      </c>
      <c r="AU150" s="36" t="s">
        <v>338</v>
      </c>
      <c r="AV150" s="36" t="s">
        <v>338</v>
      </c>
      <c r="AW150" s="36" t="s">
        <v>338</v>
      </c>
      <c r="AX150" s="36" t="s">
        <v>338</v>
      </c>
      <c r="AY150" s="36" t="s">
        <v>338</v>
      </c>
      <c r="AZ150" s="36" t="s">
        <v>338</v>
      </c>
      <c r="BA150" s="36" t="s">
        <v>338</v>
      </c>
      <c r="BB150" s="36" t="s">
        <v>338</v>
      </c>
      <c r="BC150" s="36" t="s">
        <v>338</v>
      </c>
      <c r="BD150" s="36" t="s">
        <v>338</v>
      </c>
      <c r="BE150" s="36" t="s">
        <v>338</v>
      </c>
      <c r="BF150" s="36" t="s">
        <v>338</v>
      </c>
      <c r="BG150" s="36" t="s">
        <v>338</v>
      </c>
      <c r="BH150" s="36" t="s">
        <v>338</v>
      </c>
      <c r="BI150" s="36" t="s">
        <v>338</v>
      </c>
      <c r="BJ150" s="36" t="s">
        <v>338</v>
      </c>
      <c r="BK150" s="36" t="s">
        <v>338</v>
      </c>
      <c r="BL150" s="36" t="s">
        <v>338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 t="s">
        <v>338</v>
      </c>
      <c r="E151" s="36" t="s">
        <v>338</v>
      </c>
      <c r="F151" s="36" t="s">
        <v>338</v>
      </c>
      <c r="G151" s="36" t="s">
        <v>338</v>
      </c>
      <c r="H151" s="36" t="s">
        <v>338</v>
      </c>
      <c r="I151" s="36" t="s">
        <v>338</v>
      </c>
      <c r="J151" s="36" t="s">
        <v>338</v>
      </c>
      <c r="K151" s="36" t="s">
        <v>338</v>
      </c>
      <c r="L151" s="36" t="s">
        <v>338</v>
      </c>
      <c r="M151" s="36" t="s">
        <v>338</v>
      </c>
      <c r="N151" s="36" t="s">
        <v>338</v>
      </c>
      <c r="O151" s="36" t="s">
        <v>338</v>
      </c>
      <c r="P151" s="36" t="s">
        <v>338</v>
      </c>
      <c r="Q151" s="36" t="s">
        <v>338</v>
      </c>
      <c r="R151" s="36" t="s">
        <v>338</v>
      </c>
      <c r="S151" s="36" t="s">
        <v>338</v>
      </c>
      <c r="T151" s="36" t="s">
        <v>338</v>
      </c>
      <c r="U151" s="36" t="s">
        <v>338</v>
      </c>
      <c r="V151" s="36" t="s">
        <v>338</v>
      </c>
      <c r="W151" s="36" t="s">
        <v>338</v>
      </c>
      <c r="X151" s="36" t="s">
        <v>338</v>
      </c>
      <c r="Y151" s="36" t="s">
        <v>338</v>
      </c>
      <c r="Z151" s="36" t="s">
        <v>338</v>
      </c>
      <c r="AA151" s="36" t="s">
        <v>338</v>
      </c>
      <c r="AB151" s="36" t="s">
        <v>338</v>
      </c>
      <c r="AC151" s="36" t="s">
        <v>338</v>
      </c>
      <c r="AD151" s="36" t="s">
        <v>338</v>
      </c>
      <c r="AE151" s="36" t="s">
        <v>338</v>
      </c>
      <c r="AF151" s="36" t="s">
        <v>338</v>
      </c>
      <c r="AG151" s="36" t="s">
        <v>338</v>
      </c>
      <c r="AH151" s="36" t="s">
        <v>338</v>
      </c>
      <c r="AI151" s="36" t="s">
        <v>338</v>
      </c>
      <c r="AJ151" s="36" t="s">
        <v>338</v>
      </c>
      <c r="AK151" s="36" t="s">
        <v>338</v>
      </c>
      <c r="AL151" s="36" t="s">
        <v>338</v>
      </c>
      <c r="AM151" s="36" t="s">
        <v>338</v>
      </c>
      <c r="AN151" s="36" t="s">
        <v>338</v>
      </c>
      <c r="AO151" s="36" t="s">
        <v>338</v>
      </c>
      <c r="AP151" s="36" t="s">
        <v>338</v>
      </c>
      <c r="AQ151" s="36" t="s">
        <v>338</v>
      </c>
      <c r="AR151" s="36" t="s">
        <v>338</v>
      </c>
      <c r="AS151" s="36" t="s">
        <v>338</v>
      </c>
      <c r="AT151" s="36" t="s">
        <v>338</v>
      </c>
      <c r="AU151" s="36" t="s">
        <v>338</v>
      </c>
      <c r="AV151" s="36" t="s">
        <v>338</v>
      </c>
      <c r="AW151" s="36" t="s">
        <v>338</v>
      </c>
      <c r="AX151" s="36" t="s">
        <v>338</v>
      </c>
      <c r="AY151" s="36" t="s">
        <v>338</v>
      </c>
      <c r="AZ151" s="36" t="s">
        <v>338</v>
      </c>
      <c r="BA151" s="36" t="s">
        <v>338</v>
      </c>
      <c r="BB151" s="36" t="s">
        <v>338</v>
      </c>
      <c r="BC151" s="36" t="s">
        <v>338</v>
      </c>
      <c r="BD151" s="36" t="s">
        <v>338</v>
      </c>
      <c r="BE151" s="36" t="s">
        <v>338</v>
      </c>
      <c r="BF151" s="36" t="s">
        <v>338</v>
      </c>
      <c r="BG151" s="36" t="s">
        <v>338</v>
      </c>
      <c r="BH151" s="36" t="s">
        <v>338</v>
      </c>
      <c r="BI151" s="36" t="s">
        <v>338</v>
      </c>
      <c r="BJ151" s="36" t="s">
        <v>338</v>
      </c>
      <c r="BK151" s="36" t="s">
        <v>338</v>
      </c>
      <c r="BL151" s="36" t="s">
        <v>338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 t="s">
        <v>338</v>
      </c>
      <c r="E152" s="36" t="s">
        <v>338</v>
      </c>
      <c r="F152" s="36" t="s">
        <v>338</v>
      </c>
      <c r="G152" s="36" t="s">
        <v>338</v>
      </c>
      <c r="H152" s="36" t="s">
        <v>338</v>
      </c>
      <c r="I152" s="36" t="s">
        <v>338</v>
      </c>
      <c r="J152" s="36" t="s">
        <v>338</v>
      </c>
      <c r="K152" s="36" t="s">
        <v>338</v>
      </c>
      <c r="L152" s="36" t="s">
        <v>338</v>
      </c>
      <c r="M152" s="36" t="s">
        <v>338</v>
      </c>
      <c r="N152" s="36" t="s">
        <v>338</v>
      </c>
      <c r="O152" s="36" t="s">
        <v>338</v>
      </c>
      <c r="P152" s="36" t="s">
        <v>338</v>
      </c>
      <c r="Q152" s="36" t="s">
        <v>338</v>
      </c>
      <c r="R152" s="36" t="s">
        <v>338</v>
      </c>
      <c r="S152" s="36" t="s">
        <v>338</v>
      </c>
      <c r="T152" s="36" t="s">
        <v>338</v>
      </c>
      <c r="U152" s="36" t="s">
        <v>338</v>
      </c>
      <c r="V152" s="36" t="s">
        <v>338</v>
      </c>
      <c r="W152" s="36" t="s">
        <v>338</v>
      </c>
      <c r="X152" s="36" t="s">
        <v>338</v>
      </c>
      <c r="Y152" s="36" t="s">
        <v>338</v>
      </c>
      <c r="Z152" s="36" t="s">
        <v>338</v>
      </c>
      <c r="AA152" s="36" t="s">
        <v>338</v>
      </c>
      <c r="AB152" s="36" t="s">
        <v>338</v>
      </c>
      <c r="AC152" s="36" t="s">
        <v>338</v>
      </c>
      <c r="AD152" s="36" t="s">
        <v>338</v>
      </c>
      <c r="AE152" s="36" t="s">
        <v>338</v>
      </c>
      <c r="AF152" s="36" t="s">
        <v>338</v>
      </c>
      <c r="AG152" s="36" t="s">
        <v>338</v>
      </c>
      <c r="AH152" s="36" t="s">
        <v>338</v>
      </c>
      <c r="AI152" s="36" t="s">
        <v>338</v>
      </c>
      <c r="AJ152" s="36" t="s">
        <v>338</v>
      </c>
      <c r="AK152" s="36" t="s">
        <v>338</v>
      </c>
      <c r="AL152" s="36" t="s">
        <v>338</v>
      </c>
      <c r="AM152" s="36" t="s">
        <v>338</v>
      </c>
      <c r="AN152" s="36" t="s">
        <v>338</v>
      </c>
      <c r="AO152" s="36" t="s">
        <v>338</v>
      </c>
      <c r="AP152" s="36" t="s">
        <v>338</v>
      </c>
      <c r="AQ152" s="36" t="s">
        <v>338</v>
      </c>
      <c r="AR152" s="36" t="s">
        <v>338</v>
      </c>
      <c r="AS152" s="36" t="s">
        <v>338</v>
      </c>
      <c r="AT152" s="36" t="s">
        <v>338</v>
      </c>
      <c r="AU152" s="36" t="s">
        <v>338</v>
      </c>
      <c r="AV152" s="36" t="s">
        <v>338</v>
      </c>
      <c r="AW152" s="36" t="s">
        <v>338</v>
      </c>
      <c r="AX152" s="36" t="s">
        <v>338</v>
      </c>
      <c r="AY152" s="36" t="s">
        <v>338</v>
      </c>
      <c r="AZ152" s="36" t="s">
        <v>338</v>
      </c>
      <c r="BA152" s="36" t="s">
        <v>338</v>
      </c>
      <c r="BB152" s="36" t="s">
        <v>338</v>
      </c>
      <c r="BC152" s="36" t="s">
        <v>338</v>
      </c>
      <c r="BD152" s="36" t="s">
        <v>338</v>
      </c>
      <c r="BE152" s="36" t="s">
        <v>338</v>
      </c>
      <c r="BF152" s="36" t="s">
        <v>338</v>
      </c>
      <c r="BG152" s="36" t="s">
        <v>338</v>
      </c>
      <c r="BH152" s="36" t="s">
        <v>338</v>
      </c>
      <c r="BI152" s="36" t="s">
        <v>338</v>
      </c>
      <c r="BJ152" s="36" t="s">
        <v>338</v>
      </c>
      <c r="BK152" s="36" t="s">
        <v>338</v>
      </c>
      <c r="BL152" s="36" t="s">
        <v>338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 t="s">
        <v>338</v>
      </c>
      <c r="E153" s="36" t="s">
        <v>338</v>
      </c>
      <c r="F153" s="36" t="s">
        <v>338</v>
      </c>
      <c r="G153" s="36" t="s">
        <v>338</v>
      </c>
      <c r="H153" s="36" t="s">
        <v>338</v>
      </c>
      <c r="I153" s="36" t="s">
        <v>338</v>
      </c>
      <c r="J153" s="36" t="s">
        <v>338</v>
      </c>
      <c r="K153" s="36" t="s">
        <v>338</v>
      </c>
      <c r="L153" s="36" t="s">
        <v>338</v>
      </c>
      <c r="M153" s="36" t="s">
        <v>338</v>
      </c>
      <c r="N153" s="36" t="s">
        <v>338</v>
      </c>
      <c r="O153" s="36" t="s">
        <v>338</v>
      </c>
      <c r="P153" s="36" t="s">
        <v>338</v>
      </c>
      <c r="Q153" s="36" t="s">
        <v>338</v>
      </c>
      <c r="R153" s="36" t="s">
        <v>338</v>
      </c>
      <c r="S153" s="36" t="s">
        <v>338</v>
      </c>
      <c r="T153" s="36" t="s">
        <v>338</v>
      </c>
      <c r="U153" s="36" t="s">
        <v>338</v>
      </c>
      <c r="V153" s="36" t="s">
        <v>338</v>
      </c>
      <c r="W153" s="36" t="s">
        <v>338</v>
      </c>
      <c r="X153" s="36" t="s">
        <v>338</v>
      </c>
      <c r="Y153" s="36" t="s">
        <v>338</v>
      </c>
      <c r="Z153" s="36" t="s">
        <v>338</v>
      </c>
      <c r="AA153" s="36" t="s">
        <v>338</v>
      </c>
      <c r="AB153" s="36" t="s">
        <v>338</v>
      </c>
      <c r="AC153" s="36" t="s">
        <v>338</v>
      </c>
      <c r="AD153" s="36" t="s">
        <v>338</v>
      </c>
      <c r="AE153" s="36" t="s">
        <v>338</v>
      </c>
      <c r="AF153" s="36" t="s">
        <v>338</v>
      </c>
      <c r="AG153" s="36" t="s">
        <v>338</v>
      </c>
      <c r="AH153" s="36" t="s">
        <v>338</v>
      </c>
      <c r="AI153" s="36" t="s">
        <v>338</v>
      </c>
      <c r="AJ153" s="36" t="s">
        <v>338</v>
      </c>
      <c r="AK153" s="36" t="s">
        <v>338</v>
      </c>
      <c r="AL153" s="36" t="s">
        <v>338</v>
      </c>
      <c r="AM153" s="36" t="s">
        <v>338</v>
      </c>
      <c r="AN153" s="36" t="s">
        <v>338</v>
      </c>
      <c r="AO153" s="36" t="s">
        <v>338</v>
      </c>
      <c r="AP153" s="36" t="s">
        <v>338</v>
      </c>
      <c r="AQ153" s="36" t="s">
        <v>338</v>
      </c>
      <c r="AR153" s="36" t="s">
        <v>338</v>
      </c>
      <c r="AS153" s="36" t="s">
        <v>338</v>
      </c>
      <c r="AT153" s="36" t="s">
        <v>338</v>
      </c>
      <c r="AU153" s="36" t="s">
        <v>338</v>
      </c>
      <c r="AV153" s="36" t="s">
        <v>338</v>
      </c>
      <c r="AW153" s="36" t="s">
        <v>338</v>
      </c>
      <c r="AX153" s="36" t="s">
        <v>338</v>
      </c>
      <c r="AY153" s="36" t="s">
        <v>338</v>
      </c>
      <c r="AZ153" s="36" t="s">
        <v>338</v>
      </c>
      <c r="BA153" s="36" t="s">
        <v>338</v>
      </c>
      <c r="BB153" s="36" t="s">
        <v>338</v>
      </c>
      <c r="BC153" s="36" t="s">
        <v>338</v>
      </c>
      <c r="BD153" s="36" t="s">
        <v>338</v>
      </c>
      <c r="BE153" s="36" t="s">
        <v>338</v>
      </c>
      <c r="BF153" s="36" t="s">
        <v>338</v>
      </c>
      <c r="BG153" s="36" t="s">
        <v>338</v>
      </c>
      <c r="BH153" s="36" t="s">
        <v>338</v>
      </c>
      <c r="BI153" s="36" t="s">
        <v>338</v>
      </c>
      <c r="BJ153" s="36" t="s">
        <v>338</v>
      </c>
      <c r="BK153" s="36" t="s">
        <v>338</v>
      </c>
      <c r="BL153" s="36" t="s">
        <v>338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 t="s">
        <v>338</v>
      </c>
      <c r="E154" s="36" t="s">
        <v>338</v>
      </c>
      <c r="F154" s="36" t="s">
        <v>338</v>
      </c>
      <c r="G154" s="36" t="s">
        <v>338</v>
      </c>
      <c r="H154" s="36" t="s">
        <v>338</v>
      </c>
      <c r="I154" s="36" t="s">
        <v>338</v>
      </c>
      <c r="J154" s="36" t="s">
        <v>338</v>
      </c>
      <c r="K154" s="36" t="s">
        <v>338</v>
      </c>
      <c r="L154" s="36" t="s">
        <v>338</v>
      </c>
      <c r="M154" s="36" t="s">
        <v>338</v>
      </c>
      <c r="N154" s="36" t="s">
        <v>338</v>
      </c>
      <c r="O154" s="36" t="s">
        <v>338</v>
      </c>
      <c r="P154" s="36" t="s">
        <v>338</v>
      </c>
      <c r="Q154" s="36" t="s">
        <v>338</v>
      </c>
      <c r="R154" s="36" t="s">
        <v>338</v>
      </c>
      <c r="S154" s="36" t="s">
        <v>338</v>
      </c>
      <c r="T154" s="36" t="s">
        <v>338</v>
      </c>
      <c r="U154" s="36" t="s">
        <v>338</v>
      </c>
      <c r="V154" s="36" t="s">
        <v>338</v>
      </c>
      <c r="W154" s="36" t="s">
        <v>338</v>
      </c>
      <c r="X154" s="36" t="s">
        <v>338</v>
      </c>
      <c r="Y154" s="36" t="s">
        <v>338</v>
      </c>
      <c r="Z154" s="36" t="s">
        <v>338</v>
      </c>
      <c r="AA154" s="36" t="s">
        <v>338</v>
      </c>
      <c r="AB154" s="36" t="s">
        <v>338</v>
      </c>
      <c r="AC154" s="36" t="s">
        <v>338</v>
      </c>
      <c r="AD154" s="36" t="s">
        <v>338</v>
      </c>
      <c r="AE154" s="36" t="s">
        <v>338</v>
      </c>
      <c r="AF154" s="36" t="s">
        <v>338</v>
      </c>
      <c r="AG154" s="36" t="s">
        <v>338</v>
      </c>
      <c r="AH154" s="36" t="s">
        <v>338</v>
      </c>
      <c r="AI154" s="36" t="s">
        <v>338</v>
      </c>
      <c r="AJ154" s="36" t="s">
        <v>338</v>
      </c>
      <c r="AK154" s="36" t="s">
        <v>338</v>
      </c>
      <c r="AL154" s="36" t="s">
        <v>338</v>
      </c>
      <c r="AM154" s="36" t="s">
        <v>338</v>
      </c>
      <c r="AN154" s="36" t="s">
        <v>338</v>
      </c>
      <c r="AO154" s="36" t="s">
        <v>338</v>
      </c>
      <c r="AP154" s="36" t="s">
        <v>338</v>
      </c>
      <c r="AQ154" s="36" t="s">
        <v>338</v>
      </c>
      <c r="AR154" s="36" t="s">
        <v>338</v>
      </c>
      <c r="AS154" s="36" t="s">
        <v>338</v>
      </c>
      <c r="AT154" s="36" t="s">
        <v>338</v>
      </c>
      <c r="AU154" s="36" t="s">
        <v>338</v>
      </c>
      <c r="AV154" s="36" t="s">
        <v>338</v>
      </c>
      <c r="AW154" s="36" t="s">
        <v>338</v>
      </c>
      <c r="AX154" s="36" t="s">
        <v>338</v>
      </c>
      <c r="AY154" s="36" t="s">
        <v>338</v>
      </c>
      <c r="AZ154" s="36" t="s">
        <v>338</v>
      </c>
      <c r="BA154" s="36" t="s">
        <v>338</v>
      </c>
      <c r="BB154" s="36" t="s">
        <v>338</v>
      </c>
      <c r="BC154" s="36" t="s">
        <v>338</v>
      </c>
      <c r="BD154" s="36" t="s">
        <v>338</v>
      </c>
      <c r="BE154" s="36" t="s">
        <v>338</v>
      </c>
      <c r="BF154" s="36" t="s">
        <v>338</v>
      </c>
      <c r="BG154" s="36" t="s">
        <v>338</v>
      </c>
      <c r="BH154" s="36" t="s">
        <v>338</v>
      </c>
      <c r="BI154" s="36" t="s">
        <v>338</v>
      </c>
      <c r="BJ154" s="36" t="s">
        <v>338</v>
      </c>
      <c r="BK154" s="36" t="s">
        <v>338</v>
      </c>
      <c r="BL154" s="36" t="s">
        <v>338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 t="s">
        <v>338</v>
      </c>
      <c r="E155" s="36" t="s">
        <v>338</v>
      </c>
      <c r="F155" s="36" t="s">
        <v>338</v>
      </c>
      <c r="G155" s="36" t="s">
        <v>338</v>
      </c>
      <c r="H155" s="36" t="s">
        <v>338</v>
      </c>
      <c r="I155" s="36" t="s">
        <v>338</v>
      </c>
      <c r="J155" s="36" t="s">
        <v>338</v>
      </c>
      <c r="K155" s="36" t="s">
        <v>338</v>
      </c>
      <c r="L155" s="36" t="s">
        <v>338</v>
      </c>
      <c r="M155" s="36" t="s">
        <v>338</v>
      </c>
      <c r="N155" s="36" t="s">
        <v>338</v>
      </c>
      <c r="O155" s="36" t="s">
        <v>338</v>
      </c>
      <c r="P155" s="36" t="s">
        <v>338</v>
      </c>
      <c r="Q155" s="36" t="s">
        <v>338</v>
      </c>
      <c r="R155" s="36" t="s">
        <v>338</v>
      </c>
      <c r="S155" s="36" t="s">
        <v>338</v>
      </c>
      <c r="T155" s="36" t="s">
        <v>338</v>
      </c>
      <c r="U155" s="36" t="s">
        <v>338</v>
      </c>
      <c r="V155" s="36" t="s">
        <v>338</v>
      </c>
      <c r="W155" s="36" t="s">
        <v>338</v>
      </c>
      <c r="X155" s="36" t="s">
        <v>338</v>
      </c>
      <c r="Y155" s="36" t="s">
        <v>338</v>
      </c>
      <c r="Z155" s="36" t="s">
        <v>338</v>
      </c>
      <c r="AA155" s="36" t="s">
        <v>338</v>
      </c>
      <c r="AB155" s="36" t="s">
        <v>338</v>
      </c>
      <c r="AC155" s="36" t="s">
        <v>338</v>
      </c>
      <c r="AD155" s="36" t="s">
        <v>338</v>
      </c>
      <c r="AE155" s="36" t="s">
        <v>338</v>
      </c>
      <c r="AF155" s="36" t="s">
        <v>338</v>
      </c>
      <c r="AG155" s="36" t="s">
        <v>338</v>
      </c>
      <c r="AH155" s="36" t="s">
        <v>338</v>
      </c>
      <c r="AI155" s="36" t="s">
        <v>338</v>
      </c>
      <c r="AJ155" s="36" t="s">
        <v>338</v>
      </c>
      <c r="AK155" s="36" t="s">
        <v>338</v>
      </c>
      <c r="AL155" s="36" t="s">
        <v>338</v>
      </c>
      <c r="AM155" s="36" t="s">
        <v>338</v>
      </c>
      <c r="AN155" s="36" t="s">
        <v>338</v>
      </c>
      <c r="AO155" s="36" t="s">
        <v>338</v>
      </c>
      <c r="AP155" s="36" t="s">
        <v>338</v>
      </c>
      <c r="AQ155" s="36" t="s">
        <v>338</v>
      </c>
      <c r="AR155" s="36" t="s">
        <v>338</v>
      </c>
      <c r="AS155" s="36" t="s">
        <v>338</v>
      </c>
      <c r="AT155" s="36" t="s">
        <v>338</v>
      </c>
      <c r="AU155" s="36" t="s">
        <v>338</v>
      </c>
      <c r="AV155" s="36" t="s">
        <v>338</v>
      </c>
      <c r="AW155" s="36" t="s">
        <v>338</v>
      </c>
      <c r="AX155" s="36" t="s">
        <v>338</v>
      </c>
      <c r="AY155" s="36" t="s">
        <v>338</v>
      </c>
      <c r="AZ155" s="36" t="s">
        <v>338</v>
      </c>
      <c r="BA155" s="36" t="s">
        <v>338</v>
      </c>
      <c r="BB155" s="36" t="s">
        <v>338</v>
      </c>
      <c r="BC155" s="36" t="s">
        <v>338</v>
      </c>
      <c r="BD155" s="36" t="s">
        <v>338</v>
      </c>
      <c r="BE155" s="36" t="s">
        <v>338</v>
      </c>
      <c r="BF155" s="36" t="s">
        <v>338</v>
      </c>
      <c r="BG155" s="36" t="s">
        <v>338</v>
      </c>
      <c r="BH155" s="36" t="s">
        <v>338</v>
      </c>
      <c r="BI155" s="36" t="s">
        <v>338</v>
      </c>
      <c r="BJ155" s="36" t="s">
        <v>338</v>
      </c>
      <c r="BK155" s="36" t="s">
        <v>338</v>
      </c>
      <c r="BL155" s="36" t="s">
        <v>338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 t="s">
        <v>338</v>
      </c>
      <c r="E156" s="36" t="s">
        <v>338</v>
      </c>
      <c r="F156" s="36" t="s">
        <v>338</v>
      </c>
      <c r="G156" s="36" t="s">
        <v>338</v>
      </c>
      <c r="H156" s="36" t="s">
        <v>338</v>
      </c>
      <c r="I156" s="36" t="s">
        <v>338</v>
      </c>
      <c r="J156" s="36" t="s">
        <v>338</v>
      </c>
      <c r="K156" s="36" t="s">
        <v>338</v>
      </c>
      <c r="L156" s="36" t="s">
        <v>338</v>
      </c>
      <c r="M156" s="36" t="s">
        <v>338</v>
      </c>
      <c r="N156" s="36" t="s">
        <v>338</v>
      </c>
      <c r="O156" s="36" t="s">
        <v>338</v>
      </c>
      <c r="P156" s="36" t="s">
        <v>338</v>
      </c>
      <c r="Q156" s="36" t="s">
        <v>338</v>
      </c>
      <c r="R156" s="36" t="s">
        <v>338</v>
      </c>
      <c r="S156" s="36" t="s">
        <v>338</v>
      </c>
      <c r="T156" s="36" t="s">
        <v>338</v>
      </c>
      <c r="U156" s="36" t="s">
        <v>338</v>
      </c>
      <c r="V156" s="36" t="s">
        <v>338</v>
      </c>
      <c r="W156" s="36" t="s">
        <v>338</v>
      </c>
      <c r="X156" s="36" t="s">
        <v>338</v>
      </c>
      <c r="Y156" s="36" t="s">
        <v>338</v>
      </c>
      <c r="Z156" s="36" t="s">
        <v>338</v>
      </c>
      <c r="AA156" s="36" t="s">
        <v>338</v>
      </c>
      <c r="AB156" s="36" t="s">
        <v>338</v>
      </c>
      <c r="AC156" s="36" t="s">
        <v>338</v>
      </c>
      <c r="AD156" s="36" t="s">
        <v>338</v>
      </c>
      <c r="AE156" s="36" t="s">
        <v>338</v>
      </c>
      <c r="AF156" s="36" t="s">
        <v>338</v>
      </c>
      <c r="AG156" s="36" t="s">
        <v>338</v>
      </c>
      <c r="AH156" s="36" t="s">
        <v>338</v>
      </c>
      <c r="AI156" s="36" t="s">
        <v>338</v>
      </c>
      <c r="AJ156" s="36" t="s">
        <v>338</v>
      </c>
      <c r="AK156" s="36" t="s">
        <v>338</v>
      </c>
      <c r="AL156" s="36" t="s">
        <v>338</v>
      </c>
      <c r="AM156" s="36" t="s">
        <v>338</v>
      </c>
      <c r="AN156" s="36" t="s">
        <v>338</v>
      </c>
      <c r="AO156" s="36" t="s">
        <v>338</v>
      </c>
      <c r="AP156" s="36" t="s">
        <v>338</v>
      </c>
      <c r="AQ156" s="36" t="s">
        <v>338</v>
      </c>
      <c r="AR156" s="36" t="s">
        <v>338</v>
      </c>
      <c r="AS156" s="36" t="s">
        <v>338</v>
      </c>
      <c r="AT156" s="36" t="s">
        <v>338</v>
      </c>
      <c r="AU156" s="36" t="s">
        <v>338</v>
      </c>
      <c r="AV156" s="36" t="s">
        <v>338</v>
      </c>
      <c r="AW156" s="36" t="s">
        <v>338</v>
      </c>
      <c r="AX156" s="36" t="s">
        <v>338</v>
      </c>
      <c r="AY156" s="36" t="s">
        <v>338</v>
      </c>
      <c r="AZ156" s="36" t="s">
        <v>338</v>
      </c>
      <c r="BA156" s="36" t="s">
        <v>338</v>
      </c>
      <c r="BB156" s="36" t="s">
        <v>338</v>
      </c>
      <c r="BC156" s="36" t="s">
        <v>338</v>
      </c>
      <c r="BD156" s="36" t="s">
        <v>338</v>
      </c>
      <c r="BE156" s="36" t="s">
        <v>338</v>
      </c>
      <c r="BF156" s="36" t="s">
        <v>338</v>
      </c>
      <c r="BG156" s="36" t="s">
        <v>338</v>
      </c>
      <c r="BH156" s="36" t="s">
        <v>338</v>
      </c>
      <c r="BI156" s="36" t="s">
        <v>338</v>
      </c>
      <c r="BJ156" s="36" t="s">
        <v>338</v>
      </c>
      <c r="BK156" s="36" t="s">
        <v>338</v>
      </c>
      <c r="BL156" s="36" t="s">
        <v>338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 t="s">
        <v>338</v>
      </c>
      <c r="E157" s="36" t="s">
        <v>338</v>
      </c>
      <c r="F157" s="36" t="s">
        <v>338</v>
      </c>
      <c r="G157" s="36" t="s">
        <v>338</v>
      </c>
      <c r="H157" s="36" t="s">
        <v>338</v>
      </c>
      <c r="I157" s="36" t="s">
        <v>338</v>
      </c>
      <c r="J157" s="36" t="s">
        <v>338</v>
      </c>
      <c r="K157" s="36" t="s">
        <v>338</v>
      </c>
      <c r="L157" s="36" t="s">
        <v>338</v>
      </c>
      <c r="M157" s="36" t="s">
        <v>338</v>
      </c>
      <c r="N157" s="36" t="s">
        <v>338</v>
      </c>
      <c r="O157" s="36" t="s">
        <v>338</v>
      </c>
      <c r="P157" s="36" t="s">
        <v>338</v>
      </c>
      <c r="Q157" s="36" t="s">
        <v>338</v>
      </c>
      <c r="R157" s="36" t="s">
        <v>338</v>
      </c>
      <c r="S157" s="36" t="s">
        <v>338</v>
      </c>
      <c r="T157" s="36" t="s">
        <v>338</v>
      </c>
      <c r="U157" s="36" t="s">
        <v>338</v>
      </c>
      <c r="V157" s="36" t="s">
        <v>338</v>
      </c>
      <c r="W157" s="36" t="s">
        <v>338</v>
      </c>
      <c r="X157" s="36" t="s">
        <v>338</v>
      </c>
      <c r="Y157" s="36" t="s">
        <v>338</v>
      </c>
      <c r="Z157" s="36" t="s">
        <v>338</v>
      </c>
      <c r="AA157" s="36" t="s">
        <v>338</v>
      </c>
      <c r="AB157" s="36" t="s">
        <v>338</v>
      </c>
      <c r="AC157" s="36" t="s">
        <v>338</v>
      </c>
      <c r="AD157" s="36" t="s">
        <v>338</v>
      </c>
      <c r="AE157" s="36" t="s">
        <v>338</v>
      </c>
      <c r="AF157" s="36" t="s">
        <v>338</v>
      </c>
      <c r="AG157" s="36" t="s">
        <v>338</v>
      </c>
      <c r="AH157" s="36" t="s">
        <v>338</v>
      </c>
      <c r="AI157" s="36" t="s">
        <v>338</v>
      </c>
      <c r="AJ157" s="36" t="s">
        <v>338</v>
      </c>
      <c r="AK157" s="36" t="s">
        <v>338</v>
      </c>
      <c r="AL157" s="36" t="s">
        <v>338</v>
      </c>
      <c r="AM157" s="36" t="s">
        <v>338</v>
      </c>
      <c r="AN157" s="36" t="s">
        <v>338</v>
      </c>
      <c r="AO157" s="36" t="s">
        <v>338</v>
      </c>
      <c r="AP157" s="36" t="s">
        <v>338</v>
      </c>
      <c r="AQ157" s="36" t="s">
        <v>338</v>
      </c>
      <c r="AR157" s="36" t="s">
        <v>338</v>
      </c>
      <c r="AS157" s="36" t="s">
        <v>338</v>
      </c>
      <c r="AT157" s="36" t="s">
        <v>338</v>
      </c>
      <c r="AU157" s="36" t="s">
        <v>338</v>
      </c>
      <c r="AV157" s="36" t="s">
        <v>338</v>
      </c>
      <c r="AW157" s="36" t="s">
        <v>338</v>
      </c>
      <c r="AX157" s="36" t="s">
        <v>338</v>
      </c>
      <c r="AY157" s="36" t="s">
        <v>338</v>
      </c>
      <c r="AZ157" s="36" t="s">
        <v>338</v>
      </c>
      <c r="BA157" s="36" t="s">
        <v>338</v>
      </c>
      <c r="BB157" s="36" t="s">
        <v>338</v>
      </c>
      <c r="BC157" s="36" t="s">
        <v>338</v>
      </c>
      <c r="BD157" s="36" t="s">
        <v>338</v>
      </c>
      <c r="BE157" s="36" t="s">
        <v>338</v>
      </c>
      <c r="BF157" s="36" t="s">
        <v>338</v>
      </c>
      <c r="BG157" s="36" t="s">
        <v>338</v>
      </c>
      <c r="BH157" s="36" t="s">
        <v>338</v>
      </c>
      <c r="BI157" s="36" t="s">
        <v>338</v>
      </c>
      <c r="BJ157" s="36" t="s">
        <v>338</v>
      </c>
      <c r="BK157" s="36" t="s">
        <v>338</v>
      </c>
      <c r="BL157" s="36" t="s">
        <v>338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 t="s">
        <v>338</v>
      </c>
      <c r="E158" s="36" t="s">
        <v>338</v>
      </c>
      <c r="F158" s="36" t="s">
        <v>338</v>
      </c>
      <c r="G158" s="36" t="s">
        <v>338</v>
      </c>
      <c r="H158" s="36" t="s">
        <v>338</v>
      </c>
      <c r="I158" s="36" t="s">
        <v>338</v>
      </c>
      <c r="J158" s="36" t="s">
        <v>338</v>
      </c>
      <c r="K158" s="36" t="s">
        <v>338</v>
      </c>
      <c r="L158" s="36" t="s">
        <v>338</v>
      </c>
      <c r="M158" s="36" t="s">
        <v>338</v>
      </c>
      <c r="N158" s="36" t="s">
        <v>338</v>
      </c>
      <c r="O158" s="36" t="s">
        <v>338</v>
      </c>
      <c r="P158" s="36" t="s">
        <v>338</v>
      </c>
      <c r="Q158" s="36" t="s">
        <v>338</v>
      </c>
      <c r="R158" s="36" t="s">
        <v>338</v>
      </c>
      <c r="S158" s="36" t="s">
        <v>338</v>
      </c>
      <c r="T158" s="36" t="s">
        <v>338</v>
      </c>
      <c r="U158" s="36" t="s">
        <v>338</v>
      </c>
      <c r="V158" s="36" t="s">
        <v>338</v>
      </c>
      <c r="W158" s="36" t="s">
        <v>338</v>
      </c>
      <c r="X158" s="36" t="s">
        <v>338</v>
      </c>
      <c r="Y158" s="36" t="s">
        <v>338</v>
      </c>
      <c r="Z158" s="36" t="s">
        <v>338</v>
      </c>
      <c r="AA158" s="36" t="s">
        <v>338</v>
      </c>
      <c r="AB158" s="36" t="s">
        <v>338</v>
      </c>
      <c r="AC158" s="36" t="s">
        <v>338</v>
      </c>
      <c r="AD158" s="36" t="s">
        <v>338</v>
      </c>
      <c r="AE158" s="36" t="s">
        <v>338</v>
      </c>
      <c r="AF158" s="36" t="s">
        <v>338</v>
      </c>
      <c r="AG158" s="36" t="s">
        <v>338</v>
      </c>
      <c r="AH158" s="36" t="s">
        <v>338</v>
      </c>
      <c r="AI158" s="36" t="s">
        <v>338</v>
      </c>
      <c r="AJ158" s="36" t="s">
        <v>338</v>
      </c>
      <c r="AK158" s="36" t="s">
        <v>338</v>
      </c>
      <c r="AL158" s="36" t="s">
        <v>338</v>
      </c>
      <c r="AM158" s="36" t="s">
        <v>338</v>
      </c>
      <c r="AN158" s="36" t="s">
        <v>338</v>
      </c>
      <c r="AO158" s="36" t="s">
        <v>338</v>
      </c>
      <c r="AP158" s="36" t="s">
        <v>338</v>
      </c>
      <c r="AQ158" s="36" t="s">
        <v>338</v>
      </c>
      <c r="AR158" s="36" t="s">
        <v>338</v>
      </c>
      <c r="AS158" s="36" t="s">
        <v>338</v>
      </c>
      <c r="AT158" s="36" t="s">
        <v>338</v>
      </c>
      <c r="AU158" s="36" t="s">
        <v>338</v>
      </c>
      <c r="AV158" s="36" t="s">
        <v>338</v>
      </c>
      <c r="AW158" s="36" t="s">
        <v>338</v>
      </c>
      <c r="AX158" s="36" t="s">
        <v>338</v>
      </c>
      <c r="AY158" s="36" t="s">
        <v>338</v>
      </c>
      <c r="AZ158" s="36" t="s">
        <v>338</v>
      </c>
      <c r="BA158" s="36" t="s">
        <v>338</v>
      </c>
      <c r="BB158" s="36" t="s">
        <v>338</v>
      </c>
      <c r="BC158" s="36" t="s">
        <v>338</v>
      </c>
      <c r="BD158" s="36" t="s">
        <v>338</v>
      </c>
      <c r="BE158" s="36" t="s">
        <v>338</v>
      </c>
      <c r="BF158" s="36" t="s">
        <v>338</v>
      </c>
      <c r="BG158" s="36" t="s">
        <v>338</v>
      </c>
      <c r="BH158" s="36" t="s">
        <v>338</v>
      </c>
      <c r="BI158" s="36" t="s">
        <v>338</v>
      </c>
      <c r="BJ158" s="36" t="s">
        <v>338</v>
      </c>
      <c r="BK158" s="36" t="s">
        <v>338</v>
      </c>
      <c r="BL158" s="36" t="s">
        <v>338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 t="s">
        <v>338</v>
      </c>
      <c r="E159" s="36" t="s">
        <v>338</v>
      </c>
      <c r="F159" s="36" t="s">
        <v>338</v>
      </c>
      <c r="G159" s="36" t="s">
        <v>338</v>
      </c>
      <c r="H159" s="36" t="s">
        <v>338</v>
      </c>
      <c r="I159" s="36" t="s">
        <v>338</v>
      </c>
      <c r="J159" s="36" t="s">
        <v>338</v>
      </c>
      <c r="K159" s="36" t="s">
        <v>338</v>
      </c>
      <c r="L159" s="36" t="s">
        <v>338</v>
      </c>
      <c r="M159" s="36" t="s">
        <v>338</v>
      </c>
      <c r="N159" s="36" t="s">
        <v>338</v>
      </c>
      <c r="O159" s="36" t="s">
        <v>338</v>
      </c>
      <c r="P159" s="36" t="s">
        <v>338</v>
      </c>
      <c r="Q159" s="36" t="s">
        <v>338</v>
      </c>
      <c r="R159" s="36" t="s">
        <v>338</v>
      </c>
      <c r="S159" s="36" t="s">
        <v>338</v>
      </c>
      <c r="T159" s="36" t="s">
        <v>338</v>
      </c>
      <c r="U159" s="36" t="s">
        <v>338</v>
      </c>
      <c r="V159" s="36" t="s">
        <v>338</v>
      </c>
      <c r="W159" s="36" t="s">
        <v>338</v>
      </c>
      <c r="X159" s="36" t="s">
        <v>338</v>
      </c>
      <c r="Y159" s="36" t="s">
        <v>338</v>
      </c>
      <c r="Z159" s="36" t="s">
        <v>338</v>
      </c>
      <c r="AA159" s="36" t="s">
        <v>338</v>
      </c>
      <c r="AB159" s="36" t="s">
        <v>338</v>
      </c>
      <c r="AC159" s="36" t="s">
        <v>338</v>
      </c>
      <c r="AD159" s="36" t="s">
        <v>338</v>
      </c>
      <c r="AE159" s="36" t="s">
        <v>338</v>
      </c>
      <c r="AF159" s="36" t="s">
        <v>338</v>
      </c>
      <c r="AG159" s="36" t="s">
        <v>338</v>
      </c>
      <c r="AH159" s="36" t="s">
        <v>338</v>
      </c>
      <c r="AI159" s="36" t="s">
        <v>338</v>
      </c>
      <c r="AJ159" s="36" t="s">
        <v>338</v>
      </c>
      <c r="AK159" s="36" t="s">
        <v>338</v>
      </c>
      <c r="AL159" s="36" t="s">
        <v>338</v>
      </c>
      <c r="AM159" s="36" t="s">
        <v>338</v>
      </c>
      <c r="AN159" s="36" t="s">
        <v>338</v>
      </c>
      <c r="AO159" s="36" t="s">
        <v>338</v>
      </c>
      <c r="AP159" s="36" t="s">
        <v>338</v>
      </c>
      <c r="AQ159" s="36" t="s">
        <v>338</v>
      </c>
      <c r="AR159" s="36" t="s">
        <v>338</v>
      </c>
      <c r="AS159" s="36" t="s">
        <v>338</v>
      </c>
      <c r="AT159" s="36" t="s">
        <v>338</v>
      </c>
      <c r="AU159" s="36" t="s">
        <v>338</v>
      </c>
      <c r="AV159" s="36" t="s">
        <v>338</v>
      </c>
      <c r="AW159" s="36" t="s">
        <v>338</v>
      </c>
      <c r="AX159" s="36" t="s">
        <v>338</v>
      </c>
      <c r="AY159" s="36" t="s">
        <v>338</v>
      </c>
      <c r="AZ159" s="36" t="s">
        <v>338</v>
      </c>
      <c r="BA159" s="36" t="s">
        <v>338</v>
      </c>
      <c r="BB159" s="36" t="s">
        <v>338</v>
      </c>
      <c r="BC159" s="36" t="s">
        <v>338</v>
      </c>
      <c r="BD159" s="36" t="s">
        <v>338</v>
      </c>
      <c r="BE159" s="36" t="s">
        <v>338</v>
      </c>
      <c r="BF159" s="36" t="s">
        <v>338</v>
      </c>
      <c r="BG159" s="36" t="s">
        <v>338</v>
      </c>
      <c r="BH159" s="36" t="s">
        <v>338</v>
      </c>
      <c r="BI159" s="36" t="s">
        <v>338</v>
      </c>
      <c r="BJ159" s="36" t="s">
        <v>338</v>
      </c>
      <c r="BK159" s="36" t="s">
        <v>338</v>
      </c>
      <c r="BL159" s="36" t="s">
        <v>338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 t="s">
        <v>338</v>
      </c>
      <c r="E160" s="36" t="s">
        <v>338</v>
      </c>
      <c r="F160" s="36" t="s">
        <v>338</v>
      </c>
      <c r="G160" s="36" t="s">
        <v>338</v>
      </c>
      <c r="H160" s="36" t="s">
        <v>338</v>
      </c>
      <c r="I160" s="36" t="s">
        <v>338</v>
      </c>
      <c r="J160" s="36" t="s">
        <v>338</v>
      </c>
      <c r="K160" s="36" t="s">
        <v>338</v>
      </c>
      <c r="L160" s="36" t="s">
        <v>338</v>
      </c>
      <c r="M160" s="36" t="s">
        <v>338</v>
      </c>
      <c r="N160" s="36" t="s">
        <v>338</v>
      </c>
      <c r="O160" s="36" t="s">
        <v>338</v>
      </c>
      <c r="P160" s="36" t="s">
        <v>338</v>
      </c>
      <c r="Q160" s="36" t="s">
        <v>338</v>
      </c>
      <c r="R160" s="36" t="s">
        <v>338</v>
      </c>
      <c r="S160" s="36" t="s">
        <v>338</v>
      </c>
      <c r="T160" s="36" t="s">
        <v>338</v>
      </c>
      <c r="U160" s="36" t="s">
        <v>338</v>
      </c>
      <c r="V160" s="36" t="s">
        <v>338</v>
      </c>
      <c r="W160" s="36" t="s">
        <v>338</v>
      </c>
      <c r="X160" s="36" t="s">
        <v>338</v>
      </c>
      <c r="Y160" s="36" t="s">
        <v>338</v>
      </c>
      <c r="Z160" s="36" t="s">
        <v>338</v>
      </c>
      <c r="AA160" s="36" t="s">
        <v>338</v>
      </c>
      <c r="AB160" s="36" t="s">
        <v>338</v>
      </c>
      <c r="AC160" s="36" t="s">
        <v>338</v>
      </c>
      <c r="AD160" s="36" t="s">
        <v>338</v>
      </c>
      <c r="AE160" s="36" t="s">
        <v>338</v>
      </c>
      <c r="AF160" s="36" t="s">
        <v>338</v>
      </c>
      <c r="AG160" s="36" t="s">
        <v>338</v>
      </c>
      <c r="AH160" s="36" t="s">
        <v>338</v>
      </c>
      <c r="AI160" s="36" t="s">
        <v>338</v>
      </c>
      <c r="AJ160" s="36" t="s">
        <v>338</v>
      </c>
      <c r="AK160" s="36" t="s">
        <v>338</v>
      </c>
      <c r="AL160" s="36" t="s">
        <v>338</v>
      </c>
      <c r="AM160" s="36" t="s">
        <v>338</v>
      </c>
      <c r="AN160" s="36" t="s">
        <v>338</v>
      </c>
      <c r="AO160" s="36" t="s">
        <v>338</v>
      </c>
      <c r="AP160" s="36" t="s">
        <v>338</v>
      </c>
      <c r="AQ160" s="36" t="s">
        <v>338</v>
      </c>
      <c r="AR160" s="36" t="s">
        <v>338</v>
      </c>
      <c r="AS160" s="36" t="s">
        <v>338</v>
      </c>
      <c r="AT160" s="36" t="s">
        <v>338</v>
      </c>
      <c r="AU160" s="36" t="s">
        <v>338</v>
      </c>
      <c r="AV160" s="36" t="s">
        <v>338</v>
      </c>
      <c r="AW160" s="36" t="s">
        <v>338</v>
      </c>
      <c r="AX160" s="36" t="s">
        <v>338</v>
      </c>
      <c r="AY160" s="36" t="s">
        <v>338</v>
      </c>
      <c r="AZ160" s="36" t="s">
        <v>338</v>
      </c>
      <c r="BA160" s="36" t="s">
        <v>338</v>
      </c>
      <c r="BB160" s="36" t="s">
        <v>338</v>
      </c>
      <c r="BC160" s="36" t="s">
        <v>338</v>
      </c>
      <c r="BD160" s="36" t="s">
        <v>338</v>
      </c>
      <c r="BE160" s="36" t="s">
        <v>338</v>
      </c>
      <c r="BF160" s="36" t="s">
        <v>338</v>
      </c>
      <c r="BG160" s="36" t="s">
        <v>338</v>
      </c>
      <c r="BH160" s="36" t="s">
        <v>338</v>
      </c>
      <c r="BI160" s="36" t="s">
        <v>338</v>
      </c>
      <c r="BJ160" s="36" t="s">
        <v>338</v>
      </c>
      <c r="BK160" s="36" t="s">
        <v>338</v>
      </c>
      <c r="BL160" s="36" t="s">
        <v>338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 t="s">
        <v>338</v>
      </c>
      <c r="E161" s="36" t="s">
        <v>338</v>
      </c>
      <c r="F161" s="36" t="s">
        <v>338</v>
      </c>
      <c r="G161" s="36" t="s">
        <v>338</v>
      </c>
      <c r="H161" s="36" t="s">
        <v>338</v>
      </c>
      <c r="I161" s="36" t="s">
        <v>338</v>
      </c>
      <c r="J161" s="36" t="s">
        <v>338</v>
      </c>
      <c r="K161" s="36" t="s">
        <v>338</v>
      </c>
      <c r="L161" s="36" t="s">
        <v>338</v>
      </c>
      <c r="M161" s="36" t="s">
        <v>338</v>
      </c>
      <c r="N161" s="36" t="s">
        <v>338</v>
      </c>
      <c r="O161" s="36" t="s">
        <v>338</v>
      </c>
      <c r="P161" s="36" t="s">
        <v>338</v>
      </c>
      <c r="Q161" s="36" t="s">
        <v>338</v>
      </c>
      <c r="R161" s="36" t="s">
        <v>338</v>
      </c>
      <c r="S161" s="36" t="s">
        <v>338</v>
      </c>
      <c r="T161" s="36" t="s">
        <v>338</v>
      </c>
      <c r="U161" s="36" t="s">
        <v>338</v>
      </c>
      <c r="V161" s="36" t="s">
        <v>338</v>
      </c>
      <c r="W161" s="36" t="s">
        <v>338</v>
      </c>
      <c r="X161" s="36" t="s">
        <v>338</v>
      </c>
      <c r="Y161" s="36" t="s">
        <v>338</v>
      </c>
      <c r="Z161" s="36" t="s">
        <v>338</v>
      </c>
      <c r="AA161" s="36" t="s">
        <v>338</v>
      </c>
      <c r="AB161" s="36" t="s">
        <v>338</v>
      </c>
      <c r="AC161" s="36" t="s">
        <v>338</v>
      </c>
      <c r="AD161" s="36" t="s">
        <v>338</v>
      </c>
      <c r="AE161" s="36" t="s">
        <v>338</v>
      </c>
      <c r="AF161" s="36" t="s">
        <v>338</v>
      </c>
      <c r="AG161" s="36" t="s">
        <v>338</v>
      </c>
      <c r="AH161" s="36" t="s">
        <v>338</v>
      </c>
      <c r="AI161" s="36" t="s">
        <v>338</v>
      </c>
      <c r="AJ161" s="36" t="s">
        <v>338</v>
      </c>
      <c r="AK161" s="36" t="s">
        <v>338</v>
      </c>
      <c r="AL161" s="36" t="s">
        <v>338</v>
      </c>
      <c r="AM161" s="36" t="s">
        <v>338</v>
      </c>
      <c r="AN161" s="36" t="s">
        <v>338</v>
      </c>
      <c r="AO161" s="36" t="s">
        <v>338</v>
      </c>
      <c r="AP161" s="36" t="s">
        <v>338</v>
      </c>
      <c r="AQ161" s="36" t="s">
        <v>338</v>
      </c>
      <c r="AR161" s="36" t="s">
        <v>338</v>
      </c>
      <c r="AS161" s="36" t="s">
        <v>338</v>
      </c>
      <c r="AT161" s="36" t="s">
        <v>338</v>
      </c>
      <c r="AU161" s="36" t="s">
        <v>338</v>
      </c>
      <c r="AV161" s="36" t="s">
        <v>338</v>
      </c>
      <c r="AW161" s="36" t="s">
        <v>338</v>
      </c>
      <c r="AX161" s="36" t="s">
        <v>338</v>
      </c>
      <c r="AY161" s="36" t="s">
        <v>338</v>
      </c>
      <c r="AZ161" s="36" t="s">
        <v>338</v>
      </c>
      <c r="BA161" s="36" t="s">
        <v>338</v>
      </c>
      <c r="BB161" s="36" t="s">
        <v>338</v>
      </c>
      <c r="BC161" s="36" t="s">
        <v>338</v>
      </c>
      <c r="BD161" s="36" t="s">
        <v>338</v>
      </c>
      <c r="BE161" s="36" t="s">
        <v>338</v>
      </c>
      <c r="BF161" s="36" t="s">
        <v>338</v>
      </c>
      <c r="BG161" s="36" t="s">
        <v>338</v>
      </c>
      <c r="BH161" s="36" t="s">
        <v>338</v>
      </c>
      <c r="BI161" s="36" t="s">
        <v>338</v>
      </c>
      <c r="BJ161" s="36" t="s">
        <v>338</v>
      </c>
      <c r="BK161" s="36" t="s">
        <v>338</v>
      </c>
      <c r="BL161" s="36" t="s">
        <v>338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 t="s">
        <v>338</v>
      </c>
      <c r="E162" s="36" t="s">
        <v>338</v>
      </c>
      <c r="F162" s="36" t="s">
        <v>338</v>
      </c>
      <c r="G162" s="36" t="s">
        <v>338</v>
      </c>
      <c r="H162" s="36" t="s">
        <v>338</v>
      </c>
      <c r="I162" s="36" t="s">
        <v>338</v>
      </c>
      <c r="J162" s="36" t="s">
        <v>338</v>
      </c>
      <c r="K162" s="36" t="s">
        <v>338</v>
      </c>
      <c r="L162" s="36" t="s">
        <v>338</v>
      </c>
      <c r="M162" s="36" t="s">
        <v>338</v>
      </c>
      <c r="N162" s="36" t="s">
        <v>338</v>
      </c>
      <c r="O162" s="36" t="s">
        <v>338</v>
      </c>
      <c r="P162" s="36" t="s">
        <v>338</v>
      </c>
      <c r="Q162" s="36" t="s">
        <v>338</v>
      </c>
      <c r="R162" s="36" t="s">
        <v>338</v>
      </c>
      <c r="S162" s="36" t="s">
        <v>338</v>
      </c>
      <c r="T162" s="36" t="s">
        <v>338</v>
      </c>
      <c r="U162" s="36" t="s">
        <v>338</v>
      </c>
      <c r="V162" s="36" t="s">
        <v>338</v>
      </c>
      <c r="W162" s="36" t="s">
        <v>338</v>
      </c>
      <c r="X162" s="36" t="s">
        <v>338</v>
      </c>
      <c r="Y162" s="36" t="s">
        <v>338</v>
      </c>
      <c r="Z162" s="36" t="s">
        <v>338</v>
      </c>
      <c r="AA162" s="36" t="s">
        <v>338</v>
      </c>
      <c r="AB162" s="36" t="s">
        <v>338</v>
      </c>
      <c r="AC162" s="36" t="s">
        <v>338</v>
      </c>
      <c r="AD162" s="36" t="s">
        <v>338</v>
      </c>
      <c r="AE162" s="36" t="s">
        <v>338</v>
      </c>
      <c r="AF162" s="36" t="s">
        <v>338</v>
      </c>
      <c r="AG162" s="36" t="s">
        <v>338</v>
      </c>
      <c r="AH162" s="36" t="s">
        <v>338</v>
      </c>
      <c r="AI162" s="36" t="s">
        <v>338</v>
      </c>
      <c r="AJ162" s="36" t="s">
        <v>338</v>
      </c>
      <c r="AK162" s="36" t="s">
        <v>338</v>
      </c>
      <c r="AL162" s="36" t="s">
        <v>338</v>
      </c>
      <c r="AM162" s="36" t="s">
        <v>338</v>
      </c>
      <c r="AN162" s="36" t="s">
        <v>338</v>
      </c>
      <c r="AO162" s="36" t="s">
        <v>338</v>
      </c>
      <c r="AP162" s="36" t="s">
        <v>338</v>
      </c>
      <c r="AQ162" s="36" t="s">
        <v>338</v>
      </c>
      <c r="AR162" s="36" t="s">
        <v>338</v>
      </c>
      <c r="AS162" s="36" t="s">
        <v>338</v>
      </c>
      <c r="AT162" s="36" t="s">
        <v>338</v>
      </c>
      <c r="AU162" s="36" t="s">
        <v>338</v>
      </c>
      <c r="AV162" s="36" t="s">
        <v>338</v>
      </c>
      <c r="AW162" s="36" t="s">
        <v>338</v>
      </c>
      <c r="AX162" s="36" t="s">
        <v>338</v>
      </c>
      <c r="AY162" s="36" t="s">
        <v>338</v>
      </c>
      <c r="AZ162" s="36" t="s">
        <v>338</v>
      </c>
      <c r="BA162" s="36" t="s">
        <v>338</v>
      </c>
      <c r="BB162" s="36" t="s">
        <v>338</v>
      </c>
      <c r="BC162" s="36" t="s">
        <v>338</v>
      </c>
      <c r="BD162" s="36" t="s">
        <v>338</v>
      </c>
      <c r="BE162" s="36" t="s">
        <v>338</v>
      </c>
      <c r="BF162" s="36" t="s">
        <v>338</v>
      </c>
      <c r="BG162" s="36" t="s">
        <v>338</v>
      </c>
      <c r="BH162" s="36" t="s">
        <v>338</v>
      </c>
      <c r="BI162" s="36" t="s">
        <v>338</v>
      </c>
      <c r="BJ162" s="36" t="s">
        <v>338</v>
      </c>
      <c r="BK162" s="36" t="s">
        <v>338</v>
      </c>
      <c r="BL162" s="36" t="s">
        <v>338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 t="s">
        <v>338</v>
      </c>
      <c r="E163" s="36" t="s">
        <v>338</v>
      </c>
      <c r="F163" s="36" t="s">
        <v>338</v>
      </c>
      <c r="G163" s="36" t="s">
        <v>338</v>
      </c>
      <c r="H163" s="36" t="s">
        <v>338</v>
      </c>
      <c r="I163" s="36" t="s">
        <v>338</v>
      </c>
      <c r="J163" s="36" t="s">
        <v>338</v>
      </c>
      <c r="K163" s="36" t="s">
        <v>338</v>
      </c>
      <c r="L163" s="36" t="s">
        <v>338</v>
      </c>
      <c r="M163" s="36" t="s">
        <v>338</v>
      </c>
      <c r="N163" s="36" t="s">
        <v>338</v>
      </c>
      <c r="O163" s="36" t="s">
        <v>338</v>
      </c>
      <c r="P163" s="36" t="s">
        <v>338</v>
      </c>
      <c r="Q163" s="36" t="s">
        <v>338</v>
      </c>
      <c r="R163" s="36" t="s">
        <v>338</v>
      </c>
      <c r="S163" s="36" t="s">
        <v>338</v>
      </c>
      <c r="T163" s="36" t="s">
        <v>338</v>
      </c>
      <c r="U163" s="36" t="s">
        <v>338</v>
      </c>
      <c r="V163" s="36" t="s">
        <v>338</v>
      </c>
      <c r="W163" s="36" t="s">
        <v>338</v>
      </c>
      <c r="X163" s="36" t="s">
        <v>338</v>
      </c>
      <c r="Y163" s="36" t="s">
        <v>338</v>
      </c>
      <c r="Z163" s="36" t="s">
        <v>338</v>
      </c>
      <c r="AA163" s="36" t="s">
        <v>338</v>
      </c>
      <c r="AB163" s="36" t="s">
        <v>338</v>
      </c>
      <c r="AC163" s="36" t="s">
        <v>338</v>
      </c>
      <c r="AD163" s="36" t="s">
        <v>338</v>
      </c>
      <c r="AE163" s="36" t="s">
        <v>338</v>
      </c>
      <c r="AF163" s="36" t="s">
        <v>338</v>
      </c>
      <c r="AG163" s="36" t="s">
        <v>338</v>
      </c>
      <c r="AH163" s="36" t="s">
        <v>338</v>
      </c>
      <c r="AI163" s="36" t="s">
        <v>338</v>
      </c>
      <c r="AJ163" s="36" t="s">
        <v>338</v>
      </c>
      <c r="AK163" s="36" t="s">
        <v>338</v>
      </c>
      <c r="AL163" s="36" t="s">
        <v>338</v>
      </c>
      <c r="AM163" s="36" t="s">
        <v>338</v>
      </c>
      <c r="AN163" s="36" t="s">
        <v>338</v>
      </c>
      <c r="AO163" s="36" t="s">
        <v>338</v>
      </c>
      <c r="AP163" s="36" t="s">
        <v>338</v>
      </c>
      <c r="AQ163" s="36" t="s">
        <v>338</v>
      </c>
      <c r="AR163" s="36" t="s">
        <v>338</v>
      </c>
      <c r="AS163" s="36" t="s">
        <v>338</v>
      </c>
      <c r="AT163" s="36" t="s">
        <v>338</v>
      </c>
      <c r="AU163" s="36" t="s">
        <v>338</v>
      </c>
      <c r="AV163" s="36" t="s">
        <v>338</v>
      </c>
      <c r="AW163" s="36" t="s">
        <v>338</v>
      </c>
      <c r="AX163" s="36" t="s">
        <v>338</v>
      </c>
      <c r="AY163" s="36" t="s">
        <v>338</v>
      </c>
      <c r="AZ163" s="36" t="s">
        <v>338</v>
      </c>
      <c r="BA163" s="36" t="s">
        <v>338</v>
      </c>
      <c r="BB163" s="36" t="s">
        <v>338</v>
      </c>
      <c r="BC163" s="36" t="s">
        <v>338</v>
      </c>
      <c r="BD163" s="36" t="s">
        <v>338</v>
      </c>
      <c r="BE163" s="36" t="s">
        <v>338</v>
      </c>
      <c r="BF163" s="36" t="s">
        <v>338</v>
      </c>
      <c r="BG163" s="36" t="s">
        <v>338</v>
      </c>
      <c r="BH163" s="36" t="s">
        <v>338</v>
      </c>
      <c r="BI163" s="36" t="s">
        <v>338</v>
      </c>
      <c r="BJ163" s="36" t="s">
        <v>338</v>
      </c>
      <c r="BK163" s="36" t="s">
        <v>338</v>
      </c>
      <c r="BL163" s="36" t="s">
        <v>338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 t="s">
        <v>338</v>
      </c>
      <c r="E164" s="36" t="s">
        <v>338</v>
      </c>
      <c r="F164" s="36" t="s">
        <v>338</v>
      </c>
      <c r="G164" s="36" t="s">
        <v>338</v>
      </c>
      <c r="H164" s="36" t="s">
        <v>338</v>
      </c>
      <c r="I164" s="36" t="s">
        <v>338</v>
      </c>
      <c r="J164" s="36" t="s">
        <v>338</v>
      </c>
      <c r="K164" s="36" t="s">
        <v>338</v>
      </c>
      <c r="L164" s="36" t="s">
        <v>338</v>
      </c>
      <c r="M164" s="36" t="s">
        <v>338</v>
      </c>
      <c r="N164" s="36" t="s">
        <v>338</v>
      </c>
      <c r="O164" s="36" t="s">
        <v>338</v>
      </c>
      <c r="P164" s="36" t="s">
        <v>338</v>
      </c>
      <c r="Q164" s="36" t="s">
        <v>338</v>
      </c>
      <c r="R164" s="36" t="s">
        <v>338</v>
      </c>
      <c r="S164" s="36" t="s">
        <v>338</v>
      </c>
      <c r="T164" s="36" t="s">
        <v>338</v>
      </c>
      <c r="U164" s="36" t="s">
        <v>338</v>
      </c>
      <c r="V164" s="36" t="s">
        <v>338</v>
      </c>
      <c r="W164" s="36" t="s">
        <v>338</v>
      </c>
      <c r="X164" s="36" t="s">
        <v>338</v>
      </c>
      <c r="Y164" s="36" t="s">
        <v>338</v>
      </c>
      <c r="Z164" s="36" t="s">
        <v>338</v>
      </c>
      <c r="AA164" s="36" t="s">
        <v>338</v>
      </c>
      <c r="AB164" s="36" t="s">
        <v>338</v>
      </c>
      <c r="AC164" s="36" t="s">
        <v>338</v>
      </c>
      <c r="AD164" s="36" t="s">
        <v>338</v>
      </c>
      <c r="AE164" s="36" t="s">
        <v>338</v>
      </c>
      <c r="AF164" s="36" t="s">
        <v>338</v>
      </c>
      <c r="AG164" s="36" t="s">
        <v>338</v>
      </c>
      <c r="AH164" s="36" t="s">
        <v>338</v>
      </c>
      <c r="AI164" s="36" t="s">
        <v>338</v>
      </c>
      <c r="AJ164" s="36" t="s">
        <v>338</v>
      </c>
      <c r="AK164" s="36" t="s">
        <v>338</v>
      </c>
      <c r="AL164" s="36" t="s">
        <v>338</v>
      </c>
      <c r="AM164" s="36" t="s">
        <v>338</v>
      </c>
      <c r="AN164" s="36" t="s">
        <v>338</v>
      </c>
      <c r="AO164" s="36" t="s">
        <v>338</v>
      </c>
      <c r="AP164" s="36" t="s">
        <v>338</v>
      </c>
      <c r="AQ164" s="36" t="s">
        <v>338</v>
      </c>
      <c r="AR164" s="36" t="s">
        <v>338</v>
      </c>
      <c r="AS164" s="36" t="s">
        <v>338</v>
      </c>
      <c r="AT164" s="36" t="s">
        <v>338</v>
      </c>
      <c r="AU164" s="36" t="s">
        <v>338</v>
      </c>
      <c r="AV164" s="36" t="s">
        <v>338</v>
      </c>
      <c r="AW164" s="36" t="s">
        <v>338</v>
      </c>
      <c r="AX164" s="36" t="s">
        <v>338</v>
      </c>
      <c r="AY164" s="36" t="s">
        <v>338</v>
      </c>
      <c r="AZ164" s="36" t="s">
        <v>338</v>
      </c>
      <c r="BA164" s="36" t="s">
        <v>338</v>
      </c>
      <c r="BB164" s="36" t="s">
        <v>338</v>
      </c>
      <c r="BC164" s="36" t="s">
        <v>338</v>
      </c>
      <c r="BD164" s="36" t="s">
        <v>338</v>
      </c>
      <c r="BE164" s="36" t="s">
        <v>338</v>
      </c>
      <c r="BF164" s="36" t="s">
        <v>338</v>
      </c>
      <c r="BG164" s="36" t="s">
        <v>338</v>
      </c>
      <c r="BH164" s="36" t="s">
        <v>338</v>
      </c>
      <c r="BI164" s="36" t="s">
        <v>338</v>
      </c>
      <c r="BJ164" s="36" t="s">
        <v>338</v>
      </c>
      <c r="BK164" s="36" t="s">
        <v>338</v>
      </c>
      <c r="BL164" s="36" t="s">
        <v>338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 t="s">
        <v>338</v>
      </c>
      <c r="E165" s="36" t="s">
        <v>338</v>
      </c>
      <c r="F165" s="36" t="s">
        <v>338</v>
      </c>
      <c r="G165" s="36" t="s">
        <v>338</v>
      </c>
      <c r="H165" s="36" t="s">
        <v>338</v>
      </c>
      <c r="I165" s="36" t="s">
        <v>338</v>
      </c>
      <c r="J165" s="36" t="s">
        <v>338</v>
      </c>
      <c r="K165" s="36" t="s">
        <v>338</v>
      </c>
      <c r="L165" s="36" t="s">
        <v>338</v>
      </c>
      <c r="M165" s="36" t="s">
        <v>338</v>
      </c>
      <c r="N165" s="36" t="s">
        <v>338</v>
      </c>
      <c r="O165" s="36" t="s">
        <v>338</v>
      </c>
      <c r="P165" s="36" t="s">
        <v>338</v>
      </c>
      <c r="Q165" s="36" t="s">
        <v>338</v>
      </c>
      <c r="R165" s="36" t="s">
        <v>338</v>
      </c>
      <c r="S165" s="36" t="s">
        <v>338</v>
      </c>
      <c r="T165" s="36" t="s">
        <v>338</v>
      </c>
      <c r="U165" s="36" t="s">
        <v>338</v>
      </c>
      <c r="V165" s="36" t="s">
        <v>338</v>
      </c>
      <c r="W165" s="36" t="s">
        <v>338</v>
      </c>
      <c r="X165" s="36" t="s">
        <v>338</v>
      </c>
      <c r="Y165" s="36" t="s">
        <v>338</v>
      </c>
      <c r="Z165" s="36" t="s">
        <v>338</v>
      </c>
      <c r="AA165" s="36" t="s">
        <v>338</v>
      </c>
      <c r="AB165" s="36" t="s">
        <v>338</v>
      </c>
      <c r="AC165" s="36" t="s">
        <v>338</v>
      </c>
      <c r="AD165" s="36" t="s">
        <v>338</v>
      </c>
      <c r="AE165" s="36" t="s">
        <v>338</v>
      </c>
      <c r="AF165" s="36" t="s">
        <v>338</v>
      </c>
      <c r="AG165" s="36" t="s">
        <v>338</v>
      </c>
      <c r="AH165" s="36" t="s">
        <v>338</v>
      </c>
      <c r="AI165" s="36" t="s">
        <v>338</v>
      </c>
      <c r="AJ165" s="36" t="s">
        <v>338</v>
      </c>
      <c r="AK165" s="36" t="s">
        <v>338</v>
      </c>
      <c r="AL165" s="36" t="s">
        <v>338</v>
      </c>
      <c r="AM165" s="36" t="s">
        <v>338</v>
      </c>
      <c r="AN165" s="36" t="s">
        <v>338</v>
      </c>
      <c r="AO165" s="36" t="s">
        <v>338</v>
      </c>
      <c r="AP165" s="36" t="s">
        <v>338</v>
      </c>
      <c r="AQ165" s="36" t="s">
        <v>338</v>
      </c>
      <c r="AR165" s="36" t="s">
        <v>338</v>
      </c>
      <c r="AS165" s="36" t="s">
        <v>338</v>
      </c>
      <c r="AT165" s="36" t="s">
        <v>338</v>
      </c>
      <c r="AU165" s="36" t="s">
        <v>338</v>
      </c>
      <c r="AV165" s="36" t="s">
        <v>338</v>
      </c>
      <c r="AW165" s="36" t="s">
        <v>338</v>
      </c>
      <c r="AX165" s="36" t="s">
        <v>338</v>
      </c>
      <c r="AY165" s="36" t="s">
        <v>338</v>
      </c>
      <c r="AZ165" s="36" t="s">
        <v>338</v>
      </c>
      <c r="BA165" s="36" t="s">
        <v>338</v>
      </c>
      <c r="BB165" s="36" t="s">
        <v>338</v>
      </c>
      <c r="BC165" s="36" t="s">
        <v>338</v>
      </c>
      <c r="BD165" s="36" t="s">
        <v>338</v>
      </c>
      <c r="BE165" s="36" t="s">
        <v>338</v>
      </c>
      <c r="BF165" s="36" t="s">
        <v>338</v>
      </c>
      <c r="BG165" s="36" t="s">
        <v>338</v>
      </c>
      <c r="BH165" s="36" t="s">
        <v>338</v>
      </c>
      <c r="BI165" s="36" t="s">
        <v>338</v>
      </c>
      <c r="BJ165" s="36" t="s">
        <v>338</v>
      </c>
      <c r="BK165" s="36" t="s">
        <v>338</v>
      </c>
      <c r="BL165" s="36" t="s">
        <v>338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 t="s">
        <v>338</v>
      </c>
      <c r="E166" s="36" t="s">
        <v>338</v>
      </c>
      <c r="F166" s="36" t="s">
        <v>338</v>
      </c>
      <c r="G166" s="36" t="s">
        <v>338</v>
      </c>
      <c r="H166" s="36" t="s">
        <v>338</v>
      </c>
      <c r="I166" s="36" t="s">
        <v>338</v>
      </c>
      <c r="J166" s="36" t="s">
        <v>338</v>
      </c>
      <c r="K166" s="36" t="s">
        <v>338</v>
      </c>
      <c r="L166" s="36" t="s">
        <v>338</v>
      </c>
      <c r="M166" s="36" t="s">
        <v>338</v>
      </c>
      <c r="N166" s="36" t="s">
        <v>338</v>
      </c>
      <c r="O166" s="36" t="s">
        <v>338</v>
      </c>
      <c r="P166" s="36" t="s">
        <v>338</v>
      </c>
      <c r="Q166" s="36" t="s">
        <v>338</v>
      </c>
      <c r="R166" s="36" t="s">
        <v>338</v>
      </c>
      <c r="S166" s="36" t="s">
        <v>338</v>
      </c>
      <c r="T166" s="36" t="s">
        <v>338</v>
      </c>
      <c r="U166" s="36" t="s">
        <v>338</v>
      </c>
      <c r="V166" s="36" t="s">
        <v>338</v>
      </c>
      <c r="W166" s="36" t="s">
        <v>338</v>
      </c>
      <c r="X166" s="36" t="s">
        <v>338</v>
      </c>
      <c r="Y166" s="36" t="s">
        <v>338</v>
      </c>
      <c r="Z166" s="36" t="s">
        <v>338</v>
      </c>
      <c r="AA166" s="36" t="s">
        <v>338</v>
      </c>
      <c r="AB166" s="36" t="s">
        <v>338</v>
      </c>
      <c r="AC166" s="36" t="s">
        <v>338</v>
      </c>
      <c r="AD166" s="36" t="s">
        <v>338</v>
      </c>
      <c r="AE166" s="36" t="s">
        <v>338</v>
      </c>
      <c r="AF166" s="36" t="s">
        <v>338</v>
      </c>
      <c r="AG166" s="36" t="s">
        <v>338</v>
      </c>
      <c r="AH166" s="36" t="s">
        <v>338</v>
      </c>
      <c r="AI166" s="36" t="s">
        <v>338</v>
      </c>
      <c r="AJ166" s="36" t="s">
        <v>338</v>
      </c>
      <c r="AK166" s="36" t="s">
        <v>338</v>
      </c>
      <c r="AL166" s="36" t="s">
        <v>338</v>
      </c>
      <c r="AM166" s="36" t="s">
        <v>338</v>
      </c>
      <c r="AN166" s="36" t="s">
        <v>338</v>
      </c>
      <c r="AO166" s="36" t="s">
        <v>338</v>
      </c>
      <c r="AP166" s="36" t="s">
        <v>338</v>
      </c>
      <c r="AQ166" s="36" t="s">
        <v>338</v>
      </c>
      <c r="AR166" s="36" t="s">
        <v>338</v>
      </c>
      <c r="AS166" s="36" t="s">
        <v>338</v>
      </c>
      <c r="AT166" s="36" t="s">
        <v>338</v>
      </c>
      <c r="AU166" s="36" t="s">
        <v>338</v>
      </c>
      <c r="AV166" s="36" t="s">
        <v>338</v>
      </c>
      <c r="AW166" s="36" t="s">
        <v>338</v>
      </c>
      <c r="AX166" s="36" t="s">
        <v>338</v>
      </c>
      <c r="AY166" s="36" t="s">
        <v>338</v>
      </c>
      <c r="AZ166" s="36" t="s">
        <v>338</v>
      </c>
      <c r="BA166" s="36" t="s">
        <v>338</v>
      </c>
      <c r="BB166" s="36" t="s">
        <v>338</v>
      </c>
      <c r="BC166" s="36" t="s">
        <v>338</v>
      </c>
      <c r="BD166" s="36" t="s">
        <v>338</v>
      </c>
      <c r="BE166" s="36" t="s">
        <v>338</v>
      </c>
      <c r="BF166" s="36" t="s">
        <v>338</v>
      </c>
      <c r="BG166" s="36" t="s">
        <v>338</v>
      </c>
      <c r="BH166" s="36" t="s">
        <v>338</v>
      </c>
      <c r="BI166" s="36" t="s">
        <v>338</v>
      </c>
      <c r="BJ166" s="36" t="s">
        <v>338</v>
      </c>
      <c r="BK166" s="36" t="s">
        <v>338</v>
      </c>
      <c r="BL166" s="36" t="s">
        <v>338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 t="s">
        <v>338</v>
      </c>
      <c r="E167" s="36" t="s">
        <v>338</v>
      </c>
      <c r="F167" s="36" t="s">
        <v>338</v>
      </c>
      <c r="G167" s="36" t="s">
        <v>338</v>
      </c>
      <c r="H167" s="36" t="s">
        <v>338</v>
      </c>
      <c r="I167" s="36" t="s">
        <v>338</v>
      </c>
      <c r="J167" s="36" t="s">
        <v>338</v>
      </c>
      <c r="K167" s="36" t="s">
        <v>338</v>
      </c>
      <c r="L167" s="36" t="s">
        <v>338</v>
      </c>
      <c r="M167" s="36" t="s">
        <v>338</v>
      </c>
      <c r="N167" s="36" t="s">
        <v>338</v>
      </c>
      <c r="O167" s="36" t="s">
        <v>338</v>
      </c>
      <c r="P167" s="36" t="s">
        <v>338</v>
      </c>
      <c r="Q167" s="36" t="s">
        <v>338</v>
      </c>
      <c r="R167" s="36" t="s">
        <v>338</v>
      </c>
      <c r="S167" s="36" t="s">
        <v>338</v>
      </c>
      <c r="T167" s="36" t="s">
        <v>338</v>
      </c>
      <c r="U167" s="36" t="s">
        <v>338</v>
      </c>
      <c r="V167" s="36" t="s">
        <v>338</v>
      </c>
      <c r="W167" s="36" t="s">
        <v>338</v>
      </c>
      <c r="X167" s="36" t="s">
        <v>338</v>
      </c>
      <c r="Y167" s="36" t="s">
        <v>338</v>
      </c>
      <c r="Z167" s="36" t="s">
        <v>338</v>
      </c>
      <c r="AA167" s="36" t="s">
        <v>338</v>
      </c>
      <c r="AB167" s="36" t="s">
        <v>338</v>
      </c>
      <c r="AC167" s="36" t="s">
        <v>338</v>
      </c>
      <c r="AD167" s="36" t="s">
        <v>338</v>
      </c>
      <c r="AE167" s="36" t="s">
        <v>338</v>
      </c>
      <c r="AF167" s="36" t="s">
        <v>338</v>
      </c>
      <c r="AG167" s="36" t="s">
        <v>338</v>
      </c>
      <c r="AH167" s="36" t="s">
        <v>338</v>
      </c>
      <c r="AI167" s="36" t="s">
        <v>338</v>
      </c>
      <c r="AJ167" s="36" t="s">
        <v>338</v>
      </c>
      <c r="AK167" s="36" t="s">
        <v>338</v>
      </c>
      <c r="AL167" s="36" t="s">
        <v>338</v>
      </c>
      <c r="AM167" s="36" t="s">
        <v>338</v>
      </c>
      <c r="AN167" s="36" t="s">
        <v>338</v>
      </c>
      <c r="AO167" s="36" t="s">
        <v>338</v>
      </c>
      <c r="AP167" s="36" t="s">
        <v>338</v>
      </c>
      <c r="AQ167" s="36" t="s">
        <v>338</v>
      </c>
      <c r="AR167" s="36" t="s">
        <v>338</v>
      </c>
      <c r="AS167" s="36" t="s">
        <v>338</v>
      </c>
      <c r="AT167" s="36" t="s">
        <v>338</v>
      </c>
      <c r="AU167" s="36" t="s">
        <v>338</v>
      </c>
      <c r="AV167" s="36" t="s">
        <v>338</v>
      </c>
      <c r="AW167" s="36" t="s">
        <v>338</v>
      </c>
      <c r="AX167" s="36" t="s">
        <v>338</v>
      </c>
      <c r="AY167" s="36" t="s">
        <v>338</v>
      </c>
      <c r="AZ167" s="36" t="s">
        <v>338</v>
      </c>
      <c r="BA167" s="36" t="s">
        <v>338</v>
      </c>
      <c r="BB167" s="36" t="s">
        <v>338</v>
      </c>
      <c r="BC167" s="36" t="s">
        <v>338</v>
      </c>
      <c r="BD167" s="36" t="s">
        <v>338</v>
      </c>
      <c r="BE167" s="36" t="s">
        <v>338</v>
      </c>
      <c r="BF167" s="36" t="s">
        <v>338</v>
      </c>
      <c r="BG167" s="36" t="s">
        <v>338</v>
      </c>
      <c r="BH167" s="36" t="s">
        <v>338</v>
      </c>
      <c r="BI167" s="36" t="s">
        <v>338</v>
      </c>
      <c r="BJ167" s="36" t="s">
        <v>338</v>
      </c>
      <c r="BK167" s="36" t="s">
        <v>338</v>
      </c>
      <c r="BL167" s="36" t="s">
        <v>338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 t="s">
        <v>338</v>
      </c>
      <c r="E168" s="36" t="s">
        <v>338</v>
      </c>
      <c r="F168" s="36" t="s">
        <v>338</v>
      </c>
      <c r="G168" s="36" t="s">
        <v>338</v>
      </c>
      <c r="H168" s="36" t="s">
        <v>338</v>
      </c>
      <c r="I168" s="36" t="s">
        <v>338</v>
      </c>
      <c r="J168" s="36" t="s">
        <v>338</v>
      </c>
      <c r="K168" s="36" t="s">
        <v>338</v>
      </c>
      <c r="L168" s="36" t="s">
        <v>338</v>
      </c>
      <c r="M168" s="36" t="s">
        <v>338</v>
      </c>
      <c r="N168" s="36" t="s">
        <v>338</v>
      </c>
      <c r="O168" s="36" t="s">
        <v>338</v>
      </c>
      <c r="P168" s="36" t="s">
        <v>338</v>
      </c>
      <c r="Q168" s="36" t="s">
        <v>338</v>
      </c>
      <c r="R168" s="36" t="s">
        <v>338</v>
      </c>
      <c r="S168" s="36" t="s">
        <v>338</v>
      </c>
      <c r="T168" s="36" t="s">
        <v>338</v>
      </c>
      <c r="U168" s="36" t="s">
        <v>338</v>
      </c>
      <c r="V168" s="36" t="s">
        <v>338</v>
      </c>
      <c r="W168" s="36" t="s">
        <v>338</v>
      </c>
      <c r="X168" s="36" t="s">
        <v>338</v>
      </c>
      <c r="Y168" s="36" t="s">
        <v>338</v>
      </c>
      <c r="Z168" s="36" t="s">
        <v>338</v>
      </c>
      <c r="AA168" s="36" t="s">
        <v>338</v>
      </c>
      <c r="AB168" s="36" t="s">
        <v>338</v>
      </c>
      <c r="AC168" s="36" t="s">
        <v>338</v>
      </c>
      <c r="AD168" s="36" t="s">
        <v>338</v>
      </c>
      <c r="AE168" s="36" t="s">
        <v>338</v>
      </c>
      <c r="AF168" s="36" t="s">
        <v>338</v>
      </c>
      <c r="AG168" s="36" t="s">
        <v>338</v>
      </c>
      <c r="AH168" s="36" t="s">
        <v>338</v>
      </c>
      <c r="AI168" s="36" t="s">
        <v>338</v>
      </c>
      <c r="AJ168" s="36" t="s">
        <v>338</v>
      </c>
      <c r="AK168" s="36" t="s">
        <v>338</v>
      </c>
      <c r="AL168" s="36" t="s">
        <v>338</v>
      </c>
      <c r="AM168" s="36" t="s">
        <v>338</v>
      </c>
      <c r="AN168" s="36" t="s">
        <v>338</v>
      </c>
      <c r="AO168" s="36" t="s">
        <v>338</v>
      </c>
      <c r="AP168" s="36" t="s">
        <v>338</v>
      </c>
      <c r="AQ168" s="36" t="s">
        <v>338</v>
      </c>
      <c r="AR168" s="36" t="s">
        <v>338</v>
      </c>
      <c r="AS168" s="36" t="s">
        <v>338</v>
      </c>
      <c r="AT168" s="36" t="s">
        <v>338</v>
      </c>
      <c r="AU168" s="36" t="s">
        <v>338</v>
      </c>
      <c r="AV168" s="36" t="s">
        <v>338</v>
      </c>
      <c r="AW168" s="36" t="s">
        <v>338</v>
      </c>
      <c r="AX168" s="36" t="s">
        <v>338</v>
      </c>
      <c r="AY168" s="36" t="s">
        <v>338</v>
      </c>
      <c r="AZ168" s="36" t="s">
        <v>338</v>
      </c>
      <c r="BA168" s="36" t="s">
        <v>338</v>
      </c>
      <c r="BB168" s="36" t="s">
        <v>338</v>
      </c>
      <c r="BC168" s="36" t="s">
        <v>338</v>
      </c>
      <c r="BD168" s="36" t="s">
        <v>338</v>
      </c>
      <c r="BE168" s="36" t="s">
        <v>338</v>
      </c>
      <c r="BF168" s="36" t="s">
        <v>338</v>
      </c>
      <c r="BG168" s="36" t="s">
        <v>338</v>
      </c>
      <c r="BH168" s="36" t="s">
        <v>338</v>
      </c>
      <c r="BI168" s="36" t="s">
        <v>338</v>
      </c>
      <c r="BJ168" s="36" t="s">
        <v>338</v>
      </c>
      <c r="BK168" s="36" t="s">
        <v>338</v>
      </c>
      <c r="BL168" s="36" t="s">
        <v>338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 t="s">
        <v>338</v>
      </c>
      <c r="E169" s="36" t="s">
        <v>338</v>
      </c>
      <c r="F169" s="36" t="s">
        <v>338</v>
      </c>
      <c r="G169" s="36" t="s">
        <v>338</v>
      </c>
      <c r="H169" s="36" t="s">
        <v>338</v>
      </c>
      <c r="I169" s="36" t="s">
        <v>338</v>
      </c>
      <c r="J169" s="36" t="s">
        <v>338</v>
      </c>
      <c r="K169" s="36" t="s">
        <v>338</v>
      </c>
      <c r="L169" s="36" t="s">
        <v>338</v>
      </c>
      <c r="M169" s="36" t="s">
        <v>338</v>
      </c>
      <c r="N169" s="36" t="s">
        <v>338</v>
      </c>
      <c r="O169" s="36" t="s">
        <v>338</v>
      </c>
      <c r="P169" s="36" t="s">
        <v>338</v>
      </c>
      <c r="Q169" s="36" t="s">
        <v>338</v>
      </c>
      <c r="R169" s="36" t="s">
        <v>338</v>
      </c>
      <c r="S169" s="36" t="s">
        <v>338</v>
      </c>
      <c r="T169" s="36" t="s">
        <v>338</v>
      </c>
      <c r="U169" s="36" t="s">
        <v>338</v>
      </c>
      <c r="V169" s="36" t="s">
        <v>338</v>
      </c>
      <c r="W169" s="36" t="s">
        <v>338</v>
      </c>
      <c r="X169" s="36" t="s">
        <v>338</v>
      </c>
      <c r="Y169" s="36" t="s">
        <v>338</v>
      </c>
      <c r="Z169" s="36" t="s">
        <v>338</v>
      </c>
      <c r="AA169" s="36" t="s">
        <v>338</v>
      </c>
      <c r="AB169" s="36" t="s">
        <v>338</v>
      </c>
      <c r="AC169" s="36" t="s">
        <v>338</v>
      </c>
      <c r="AD169" s="36" t="s">
        <v>338</v>
      </c>
      <c r="AE169" s="36" t="s">
        <v>338</v>
      </c>
      <c r="AF169" s="36" t="s">
        <v>338</v>
      </c>
      <c r="AG169" s="36" t="s">
        <v>338</v>
      </c>
      <c r="AH169" s="36" t="s">
        <v>338</v>
      </c>
      <c r="AI169" s="36" t="s">
        <v>338</v>
      </c>
      <c r="AJ169" s="36" t="s">
        <v>338</v>
      </c>
      <c r="AK169" s="36" t="s">
        <v>338</v>
      </c>
      <c r="AL169" s="36" t="s">
        <v>338</v>
      </c>
      <c r="AM169" s="36" t="s">
        <v>338</v>
      </c>
      <c r="AN169" s="36" t="s">
        <v>338</v>
      </c>
      <c r="AO169" s="36" t="s">
        <v>338</v>
      </c>
      <c r="AP169" s="36" t="s">
        <v>338</v>
      </c>
      <c r="AQ169" s="36" t="s">
        <v>338</v>
      </c>
      <c r="AR169" s="36" t="s">
        <v>338</v>
      </c>
      <c r="AS169" s="36" t="s">
        <v>338</v>
      </c>
      <c r="AT169" s="36" t="s">
        <v>338</v>
      </c>
      <c r="AU169" s="36" t="s">
        <v>338</v>
      </c>
      <c r="AV169" s="36" t="s">
        <v>338</v>
      </c>
      <c r="AW169" s="36" t="s">
        <v>338</v>
      </c>
      <c r="AX169" s="36" t="s">
        <v>338</v>
      </c>
      <c r="AY169" s="36" t="s">
        <v>338</v>
      </c>
      <c r="AZ169" s="36" t="s">
        <v>338</v>
      </c>
      <c r="BA169" s="36" t="s">
        <v>338</v>
      </c>
      <c r="BB169" s="36" t="s">
        <v>338</v>
      </c>
      <c r="BC169" s="36" t="s">
        <v>338</v>
      </c>
      <c r="BD169" s="36" t="s">
        <v>338</v>
      </c>
      <c r="BE169" s="36" t="s">
        <v>338</v>
      </c>
      <c r="BF169" s="36" t="s">
        <v>338</v>
      </c>
      <c r="BG169" s="36" t="s">
        <v>338</v>
      </c>
      <c r="BH169" s="36" t="s">
        <v>338</v>
      </c>
      <c r="BI169" s="36" t="s">
        <v>338</v>
      </c>
      <c r="BJ169" s="36" t="s">
        <v>338</v>
      </c>
      <c r="BK169" s="36" t="s">
        <v>338</v>
      </c>
      <c r="BL169" s="36" t="s">
        <v>338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 t="s">
        <v>338</v>
      </c>
      <c r="E170" s="36" t="s">
        <v>338</v>
      </c>
      <c r="F170" s="36" t="s">
        <v>338</v>
      </c>
      <c r="G170" s="36" t="s">
        <v>338</v>
      </c>
      <c r="H170" s="36" t="s">
        <v>338</v>
      </c>
      <c r="I170" s="36" t="s">
        <v>338</v>
      </c>
      <c r="J170" s="36" t="s">
        <v>338</v>
      </c>
      <c r="K170" s="36" t="s">
        <v>338</v>
      </c>
      <c r="L170" s="36" t="s">
        <v>338</v>
      </c>
      <c r="M170" s="36" t="s">
        <v>338</v>
      </c>
      <c r="N170" s="36" t="s">
        <v>338</v>
      </c>
      <c r="O170" s="36" t="s">
        <v>338</v>
      </c>
      <c r="P170" s="36" t="s">
        <v>338</v>
      </c>
      <c r="Q170" s="36" t="s">
        <v>338</v>
      </c>
      <c r="R170" s="36" t="s">
        <v>338</v>
      </c>
      <c r="S170" s="36" t="s">
        <v>338</v>
      </c>
      <c r="T170" s="36" t="s">
        <v>338</v>
      </c>
      <c r="U170" s="36" t="s">
        <v>338</v>
      </c>
      <c r="V170" s="36" t="s">
        <v>338</v>
      </c>
      <c r="W170" s="36" t="s">
        <v>338</v>
      </c>
      <c r="X170" s="36" t="s">
        <v>338</v>
      </c>
      <c r="Y170" s="36" t="s">
        <v>338</v>
      </c>
      <c r="Z170" s="36" t="s">
        <v>338</v>
      </c>
      <c r="AA170" s="36" t="s">
        <v>338</v>
      </c>
      <c r="AB170" s="36" t="s">
        <v>338</v>
      </c>
      <c r="AC170" s="36" t="s">
        <v>338</v>
      </c>
      <c r="AD170" s="36" t="s">
        <v>338</v>
      </c>
      <c r="AE170" s="36" t="s">
        <v>338</v>
      </c>
      <c r="AF170" s="36" t="s">
        <v>338</v>
      </c>
      <c r="AG170" s="36" t="s">
        <v>338</v>
      </c>
      <c r="AH170" s="36" t="s">
        <v>338</v>
      </c>
      <c r="AI170" s="36" t="s">
        <v>338</v>
      </c>
      <c r="AJ170" s="36" t="s">
        <v>338</v>
      </c>
      <c r="AK170" s="36" t="s">
        <v>338</v>
      </c>
      <c r="AL170" s="36" t="s">
        <v>338</v>
      </c>
      <c r="AM170" s="36" t="s">
        <v>338</v>
      </c>
      <c r="AN170" s="36" t="s">
        <v>338</v>
      </c>
      <c r="AO170" s="36" t="s">
        <v>338</v>
      </c>
      <c r="AP170" s="36" t="s">
        <v>338</v>
      </c>
      <c r="AQ170" s="36" t="s">
        <v>338</v>
      </c>
      <c r="AR170" s="36" t="s">
        <v>338</v>
      </c>
      <c r="AS170" s="36" t="s">
        <v>338</v>
      </c>
      <c r="AT170" s="36" t="s">
        <v>338</v>
      </c>
      <c r="AU170" s="36" t="s">
        <v>338</v>
      </c>
      <c r="AV170" s="36" t="s">
        <v>338</v>
      </c>
      <c r="AW170" s="36" t="s">
        <v>338</v>
      </c>
      <c r="AX170" s="36" t="s">
        <v>338</v>
      </c>
      <c r="AY170" s="36" t="s">
        <v>338</v>
      </c>
      <c r="AZ170" s="36" t="s">
        <v>338</v>
      </c>
      <c r="BA170" s="36" t="s">
        <v>338</v>
      </c>
      <c r="BB170" s="36" t="s">
        <v>338</v>
      </c>
      <c r="BC170" s="36" t="s">
        <v>338</v>
      </c>
      <c r="BD170" s="36" t="s">
        <v>338</v>
      </c>
      <c r="BE170" s="36" t="s">
        <v>338</v>
      </c>
      <c r="BF170" s="36" t="s">
        <v>338</v>
      </c>
      <c r="BG170" s="36" t="s">
        <v>338</v>
      </c>
      <c r="BH170" s="36" t="s">
        <v>338</v>
      </c>
      <c r="BI170" s="36" t="s">
        <v>338</v>
      </c>
      <c r="BJ170" s="36" t="s">
        <v>338</v>
      </c>
      <c r="BK170" s="36" t="s">
        <v>338</v>
      </c>
      <c r="BL170" s="36" t="s">
        <v>338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 t="s">
        <v>338</v>
      </c>
      <c r="E171" s="36" t="s">
        <v>338</v>
      </c>
      <c r="F171" s="36" t="s">
        <v>338</v>
      </c>
      <c r="G171" s="36" t="s">
        <v>338</v>
      </c>
      <c r="H171" s="36" t="s">
        <v>338</v>
      </c>
      <c r="I171" s="36" t="s">
        <v>338</v>
      </c>
      <c r="J171" s="36" t="s">
        <v>338</v>
      </c>
      <c r="K171" s="36" t="s">
        <v>338</v>
      </c>
      <c r="L171" s="36" t="s">
        <v>338</v>
      </c>
      <c r="M171" s="36" t="s">
        <v>338</v>
      </c>
      <c r="N171" s="36" t="s">
        <v>338</v>
      </c>
      <c r="O171" s="36" t="s">
        <v>338</v>
      </c>
      <c r="P171" s="36" t="s">
        <v>338</v>
      </c>
      <c r="Q171" s="36" t="s">
        <v>338</v>
      </c>
      <c r="R171" s="36" t="s">
        <v>338</v>
      </c>
      <c r="S171" s="36" t="s">
        <v>338</v>
      </c>
      <c r="T171" s="36" t="s">
        <v>338</v>
      </c>
      <c r="U171" s="36" t="s">
        <v>338</v>
      </c>
      <c r="V171" s="36" t="s">
        <v>338</v>
      </c>
      <c r="W171" s="36" t="s">
        <v>338</v>
      </c>
      <c r="X171" s="36" t="s">
        <v>338</v>
      </c>
      <c r="Y171" s="36" t="s">
        <v>338</v>
      </c>
      <c r="Z171" s="36" t="s">
        <v>338</v>
      </c>
      <c r="AA171" s="36" t="s">
        <v>338</v>
      </c>
      <c r="AB171" s="36" t="s">
        <v>338</v>
      </c>
      <c r="AC171" s="36" t="s">
        <v>338</v>
      </c>
      <c r="AD171" s="36" t="s">
        <v>338</v>
      </c>
      <c r="AE171" s="36" t="s">
        <v>338</v>
      </c>
      <c r="AF171" s="36" t="s">
        <v>338</v>
      </c>
      <c r="AG171" s="36" t="s">
        <v>338</v>
      </c>
      <c r="AH171" s="36" t="s">
        <v>338</v>
      </c>
      <c r="AI171" s="36" t="s">
        <v>338</v>
      </c>
      <c r="AJ171" s="36" t="s">
        <v>338</v>
      </c>
      <c r="AK171" s="36" t="s">
        <v>338</v>
      </c>
      <c r="AL171" s="36" t="s">
        <v>338</v>
      </c>
      <c r="AM171" s="36" t="s">
        <v>338</v>
      </c>
      <c r="AN171" s="36" t="s">
        <v>338</v>
      </c>
      <c r="AO171" s="36" t="s">
        <v>338</v>
      </c>
      <c r="AP171" s="36" t="s">
        <v>338</v>
      </c>
      <c r="AQ171" s="36" t="s">
        <v>338</v>
      </c>
      <c r="AR171" s="36" t="s">
        <v>338</v>
      </c>
      <c r="AS171" s="36" t="s">
        <v>338</v>
      </c>
      <c r="AT171" s="36" t="s">
        <v>338</v>
      </c>
      <c r="AU171" s="36" t="s">
        <v>338</v>
      </c>
      <c r="AV171" s="36" t="s">
        <v>338</v>
      </c>
      <c r="AW171" s="36" t="s">
        <v>338</v>
      </c>
      <c r="AX171" s="36" t="s">
        <v>338</v>
      </c>
      <c r="AY171" s="36" t="s">
        <v>338</v>
      </c>
      <c r="AZ171" s="36" t="s">
        <v>338</v>
      </c>
      <c r="BA171" s="36" t="s">
        <v>338</v>
      </c>
      <c r="BB171" s="36" t="s">
        <v>338</v>
      </c>
      <c r="BC171" s="36" t="s">
        <v>338</v>
      </c>
      <c r="BD171" s="36" t="s">
        <v>338</v>
      </c>
      <c r="BE171" s="36" t="s">
        <v>338</v>
      </c>
      <c r="BF171" s="36" t="s">
        <v>338</v>
      </c>
      <c r="BG171" s="36" t="s">
        <v>338</v>
      </c>
      <c r="BH171" s="36" t="s">
        <v>338</v>
      </c>
      <c r="BI171" s="36" t="s">
        <v>338</v>
      </c>
      <c r="BJ171" s="36" t="s">
        <v>338</v>
      </c>
      <c r="BK171" s="36" t="s">
        <v>338</v>
      </c>
      <c r="BL171" s="36" t="s">
        <v>338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 t="s">
        <v>338</v>
      </c>
      <c r="E172" s="36" t="s">
        <v>338</v>
      </c>
      <c r="F172" s="36" t="s">
        <v>338</v>
      </c>
      <c r="G172" s="36" t="s">
        <v>338</v>
      </c>
      <c r="H172" s="36" t="s">
        <v>338</v>
      </c>
      <c r="I172" s="36" t="s">
        <v>338</v>
      </c>
      <c r="J172" s="36" t="s">
        <v>338</v>
      </c>
      <c r="K172" s="36" t="s">
        <v>338</v>
      </c>
      <c r="L172" s="36" t="s">
        <v>338</v>
      </c>
      <c r="M172" s="36" t="s">
        <v>338</v>
      </c>
      <c r="N172" s="36" t="s">
        <v>338</v>
      </c>
      <c r="O172" s="36" t="s">
        <v>338</v>
      </c>
      <c r="P172" s="36" t="s">
        <v>338</v>
      </c>
      <c r="Q172" s="36" t="s">
        <v>338</v>
      </c>
      <c r="R172" s="36" t="s">
        <v>338</v>
      </c>
      <c r="S172" s="36" t="s">
        <v>338</v>
      </c>
      <c r="T172" s="36" t="s">
        <v>338</v>
      </c>
      <c r="U172" s="36" t="s">
        <v>338</v>
      </c>
      <c r="V172" s="36" t="s">
        <v>338</v>
      </c>
      <c r="W172" s="36" t="s">
        <v>338</v>
      </c>
      <c r="X172" s="36" t="s">
        <v>338</v>
      </c>
      <c r="Y172" s="36" t="s">
        <v>338</v>
      </c>
      <c r="Z172" s="36" t="s">
        <v>338</v>
      </c>
      <c r="AA172" s="36" t="s">
        <v>338</v>
      </c>
      <c r="AB172" s="36" t="s">
        <v>338</v>
      </c>
      <c r="AC172" s="36" t="s">
        <v>338</v>
      </c>
      <c r="AD172" s="36" t="s">
        <v>338</v>
      </c>
      <c r="AE172" s="36" t="s">
        <v>338</v>
      </c>
      <c r="AF172" s="36" t="s">
        <v>338</v>
      </c>
      <c r="AG172" s="36" t="s">
        <v>338</v>
      </c>
      <c r="AH172" s="36" t="s">
        <v>338</v>
      </c>
      <c r="AI172" s="36" t="s">
        <v>338</v>
      </c>
      <c r="AJ172" s="36" t="s">
        <v>338</v>
      </c>
      <c r="AK172" s="36" t="s">
        <v>338</v>
      </c>
      <c r="AL172" s="36" t="s">
        <v>338</v>
      </c>
      <c r="AM172" s="36" t="s">
        <v>338</v>
      </c>
      <c r="AN172" s="36" t="s">
        <v>338</v>
      </c>
      <c r="AO172" s="36" t="s">
        <v>338</v>
      </c>
      <c r="AP172" s="36" t="s">
        <v>338</v>
      </c>
      <c r="AQ172" s="36" t="s">
        <v>338</v>
      </c>
      <c r="AR172" s="36" t="s">
        <v>338</v>
      </c>
      <c r="AS172" s="36" t="s">
        <v>338</v>
      </c>
      <c r="AT172" s="36" t="s">
        <v>338</v>
      </c>
      <c r="AU172" s="36" t="s">
        <v>338</v>
      </c>
      <c r="AV172" s="36" t="s">
        <v>338</v>
      </c>
      <c r="AW172" s="36" t="s">
        <v>338</v>
      </c>
      <c r="AX172" s="36" t="s">
        <v>338</v>
      </c>
      <c r="AY172" s="36" t="s">
        <v>338</v>
      </c>
      <c r="AZ172" s="36" t="s">
        <v>338</v>
      </c>
      <c r="BA172" s="36" t="s">
        <v>338</v>
      </c>
      <c r="BB172" s="36" t="s">
        <v>338</v>
      </c>
      <c r="BC172" s="36" t="s">
        <v>338</v>
      </c>
      <c r="BD172" s="36" t="s">
        <v>338</v>
      </c>
      <c r="BE172" s="36" t="s">
        <v>338</v>
      </c>
      <c r="BF172" s="36" t="s">
        <v>338</v>
      </c>
      <c r="BG172" s="36" t="s">
        <v>338</v>
      </c>
      <c r="BH172" s="36" t="s">
        <v>338</v>
      </c>
      <c r="BI172" s="36" t="s">
        <v>338</v>
      </c>
      <c r="BJ172" s="36" t="s">
        <v>338</v>
      </c>
      <c r="BK172" s="36" t="s">
        <v>338</v>
      </c>
      <c r="BL172" s="36" t="s">
        <v>338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 t="s">
        <v>338</v>
      </c>
      <c r="E173" s="36" t="s">
        <v>338</v>
      </c>
      <c r="F173" s="36" t="s">
        <v>338</v>
      </c>
      <c r="G173" s="36" t="s">
        <v>338</v>
      </c>
      <c r="H173" s="36" t="s">
        <v>338</v>
      </c>
      <c r="I173" s="36" t="s">
        <v>338</v>
      </c>
      <c r="J173" s="36" t="s">
        <v>338</v>
      </c>
      <c r="K173" s="36" t="s">
        <v>338</v>
      </c>
      <c r="L173" s="36" t="s">
        <v>338</v>
      </c>
      <c r="M173" s="36" t="s">
        <v>338</v>
      </c>
      <c r="N173" s="36" t="s">
        <v>338</v>
      </c>
      <c r="O173" s="36" t="s">
        <v>338</v>
      </c>
      <c r="P173" s="36" t="s">
        <v>338</v>
      </c>
      <c r="Q173" s="36" t="s">
        <v>338</v>
      </c>
      <c r="R173" s="36" t="s">
        <v>338</v>
      </c>
      <c r="S173" s="36" t="s">
        <v>338</v>
      </c>
      <c r="T173" s="36" t="s">
        <v>338</v>
      </c>
      <c r="U173" s="36" t="s">
        <v>338</v>
      </c>
      <c r="V173" s="36" t="s">
        <v>338</v>
      </c>
      <c r="W173" s="36" t="s">
        <v>338</v>
      </c>
      <c r="X173" s="36" t="s">
        <v>338</v>
      </c>
      <c r="Y173" s="36" t="s">
        <v>338</v>
      </c>
      <c r="Z173" s="36" t="s">
        <v>338</v>
      </c>
      <c r="AA173" s="36" t="s">
        <v>338</v>
      </c>
      <c r="AB173" s="36" t="s">
        <v>338</v>
      </c>
      <c r="AC173" s="36" t="s">
        <v>338</v>
      </c>
      <c r="AD173" s="36" t="s">
        <v>338</v>
      </c>
      <c r="AE173" s="36" t="s">
        <v>338</v>
      </c>
      <c r="AF173" s="36" t="s">
        <v>338</v>
      </c>
      <c r="AG173" s="36" t="s">
        <v>338</v>
      </c>
      <c r="AH173" s="36" t="s">
        <v>338</v>
      </c>
      <c r="AI173" s="36" t="s">
        <v>338</v>
      </c>
      <c r="AJ173" s="36" t="s">
        <v>338</v>
      </c>
      <c r="AK173" s="36" t="s">
        <v>338</v>
      </c>
      <c r="AL173" s="36" t="s">
        <v>338</v>
      </c>
      <c r="AM173" s="36" t="s">
        <v>338</v>
      </c>
      <c r="AN173" s="36" t="s">
        <v>338</v>
      </c>
      <c r="AO173" s="36" t="s">
        <v>338</v>
      </c>
      <c r="AP173" s="36" t="s">
        <v>338</v>
      </c>
      <c r="AQ173" s="36" t="s">
        <v>338</v>
      </c>
      <c r="AR173" s="36" t="s">
        <v>338</v>
      </c>
      <c r="AS173" s="36" t="s">
        <v>338</v>
      </c>
      <c r="AT173" s="36" t="s">
        <v>338</v>
      </c>
      <c r="AU173" s="36" t="s">
        <v>338</v>
      </c>
      <c r="AV173" s="36" t="s">
        <v>338</v>
      </c>
      <c r="AW173" s="36" t="s">
        <v>338</v>
      </c>
      <c r="AX173" s="36" t="s">
        <v>338</v>
      </c>
      <c r="AY173" s="36" t="s">
        <v>338</v>
      </c>
      <c r="AZ173" s="36" t="s">
        <v>338</v>
      </c>
      <c r="BA173" s="36" t="s">
        <v>338</v>
      </c>
      <c r="BB173" s="36" t="s">
        <v>338</v>
      </c>
      <c r="BC173" s="36" t="s">
        <v>338</v>
      </c>
      <c r="BD173" s="36" t="s">
        <v>338</v>
      </c>
      <c r="BE173" s="36" t="s">
        <v>338</v>
      </c>
      <c r="BF173" s="36" t="s">
        <v>338</v>
      </c>
      <c r="BG173" s="36" t="s">
        <v>338</v>
      </c>
      <c r="BH173" s="36" t="s">
        <v>338</v>
      </c>
      <c r="BI173" s="36" t="s">
        <v>338</v>
      </c>
      <c r="BJ173" s="36" t="s">
        <v>338</v>
      </c>
      <c r="BK173" s="36" t="s">
        <v>338</v>
      </c>
      <c r="BL173" s="36" t="s">
        <v>338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 t="s">
        <v>338</v>
      </c>
      <c r="E174" s="36" t="s">
        <v>338</v>
      </c>
      <c r="F174" s="36" t="s">
        <v>338</v>
      </c>
      <c r="G174" s="36" t="s">
        <v>338</v>
      </c>
      <c r="H174" s="36" t="s">
        <v>338</v>
      </c>
      <c r="I174" s="36" t="s">
        <v>338</v>
      </c>
      <c r="J174" s="36" t="s">
        <v>338</v>
      </c>
      <c r="K174" s="36" t="s">
        <v>338</v>
      </c>
      <c r="L174" s="36" t="s">
        <v>338</v>
      </c>
      <c r="M174" s="36" t="s">
        <v>338</v>
      </c>
      <c r="N174" s="36" t="s">
        <v>338</v>
      </c>
      <c r="O174" s="36" t="s">
        <v>338</v>
      </c>
      <c r="P174" s="36" t="s">
        <v>338</v>
      </c>
      <c r="Q174" s="36" t="s">
        <v>338</v>
      </c>
      <c r="R174" s="36" t="s">
        <v>338</v>
      </c>
      <c r="S174" s="36" t="s">
        <v>338</v>
      </c>
      <c r="T174" s="36" t="s">
        <v>338</v>
      </c>
      <c r="U174" s="36" t="s">
        <v>338</v>
      </c>
      <c r="V174" s="36" t="s">
        <v>338</v>
      </c>
      <c r="W174" s="36" t="s">
        <v>338</v>
      </c>
      <c r="X174" s="36" t="s">
        <v>338</v>
      </c>
      <c r="Y174" s="36" t="s">
        <v>338</v>
      </c>
      <c r="Z174" s="36" t="s">
        <v>338</v>
      </c>
      <c r="AA174" s="36" t="s">
        <v>338</v>
      </c>
      <c r="AB174" s="36" t="s">
        <v>338</v>
      </c>
      <c r="AC174" s="36" t="s">
        <v>338</v>
      </c>
      <c r="AD174" s="36" t="s">
        <v>338</v>
      </c>
      <c r="AE174" s="36" t="s">
        <v>338</v>
      </c>
      <c r="AF174" s="36" t="s">
        <v>338</v>
      </c>
      <c r="AG174" s="36" t="s">
        <v>338</v>
      </c>
      <c r="AH174" s="36" t="s">
        <v>338</v>
      </c>
      <c r="AI174" s="36" t="s">
        <v>338</v>
      </c>
      <c r="AJ174" s="36" t="s">
        <v>338</v>
      </c>
      <c r="AK174" s="36" t="s">
        <v>338</v>
      </c>
      <c r="AL174" s="36" t="s">
        <v>338</v>
      </c>
      <c r="AM174" s="36" t="s">
        <v>338</v>
      </c>
      <c r="AN174" s="36" t="s">
        <v>338</v>
      </c>
      <c r="AO174" s="36" t="s">
        <v>338</v>
      </c>
      <c r="AP174" s="36" t="s">
        <v>338</v>
      </c>
      <c r="AQ174" s="36" t="s">
        <v>338</v>
      </c>
      <c r="AR174" s="36" t="s">
        <v>338</v>
      </c>
      <c r="AS174" s="36" t="s">
        <v>338</v>
      </c>
      <c r="AT174" s="36" t="s">
        <v>338</v>
      </c>
      <c r="AU174" s="36" t="s">
        <v>338</v>
      </c>
      <c r="AV174" s="36" t="s">
        <v>338</v>
      </c>
      <c r="AW174" s="36" t="s">
        <v>338</v>
      </c>
      <c r="AX174" s="36" t="s">
        <v>338</v>
      </c>
      <c r="AY174" s="36" t="s">
        <v>338</v>
      </c>
      <c r="AZ174" s="36" t="s">
        <v>338</v>
      </c>
      <c r="BA174" s="36" t="s">
        <v>338</v>
      </c>
      <c r="BB174" s="36" t="s">
        <v>338</v>
      </c>
      <c r="BC174" s="36" t="s">
        <v>338</v>
      </c>
      <c r="BD174" s="36" t="s">
        <v>338</v>
      </c>
      <c r="BE174" s="36" t="s">
        <v>338</v>
      </c>
      <c r="BF174" s="36" t="s">
        <v>338</v>
      </c>
      <c r="BG174" s="36" t="s">
        <v>338</v>
      </c>
      <c r="BH174" s="36" t="s">
        <v>338</v>
      </c>
      <c r="BI174" s="36" t="s">
        <v>338</v>
      </c>
      <c r="BJ174" s="36" t="s">
        <v>338</v>
      </c>
      <c r="BK174" s="36" t="s">
        <v>338</v>
      </c>
      <c r="BL174" s="36" t="s">
        <v>338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 t="s">
        <v>338</v>
      </c>
      <c r="E175" s="36" t="s">
        <v>338</v>
      </c>
      <c r="F175" s="36" t="s">
        <v>338</v>
      </c>
      <c r="G175" s="36" t="s">
        <v>338</v>
      </c>
      <c r="H175" s="36" t="s">
        <v>338</v>
      </c>
      <c r="I175" s="36" t="s">
        <v>338</v>
      </c>
      <c r="J175" s="36" t="s">
        <v>338</v>
      </c>
      <c r="K175" s="36" t="s">
        <v>338</v>
      </c>
      <c r="L175" s="36" t="s">
        <v>338</v>
      </c>
      <c r="M175" s="36" t="s">
        <v>338</v>
      </c>
      <c r="N175" s="36" t="s">
        <v>338</v>
      </c>
      <c r="O175" s="36" t="s">
        <v>338</v>
      </c>
      <c r="P175" s="36" t="s">
        <v>338</v>
      </c>
      <c r="Q175" s="36" t="s">
        <v>338</v>
      </c>
      <c r="R175" s="36" t="s">
        <v>338</v>
      </c>
      <c r="S175" s="36" t="s">
        <v>338</v>
      </c>
      <c r="T175" s="36" t="s">
        <v>338</v>
      </c>
      <c r="U175" s="36" t="s">
        <v>338</v>
      </c>
      <c r="V175" s="36" t="s">
        <v>338</v>
      </c>
      <c r="W175" s="36" t="s">
        <v>338</v>
      </c>
      <c r="X175" s="36" t="s">
        <v>338</v>
      </c>
      <c r="Y175" s="36" t="s">
        <v>338</v>
      </c>
      <c r="Z175" s="36" t="s">
        <v>338</v>
      </c>
      <c r="AA175" s="36" t="s">
        <v>338</v>
      </c>
      <c r="AB175" s="36" t="s">
        <v>338</v>
      </c>
      <c r="AC175" s="36" t="s">
        <v>338</v>
      </c>
      <c r="AD175" s="36" t="s">
        <v>338</v>
      </c>
      <c r="AE175" s="36" t="s">
        <v>338</v>
      </c>
      <c r="AF175" s="36" t="s">
        <v>338</v>
      </c>
      <c r="AG175" s="36" t="s">
        <v>338</v>
      </c>
      <c r="AH175" s="36" t="s">
        <v>338</v>
      </c>
      <c r="AI175" s="36" t="s">
        <v>338</v>
      </c>
      <c r="AJ175" s="36" t="s">
        <v>338</v>
      </c>
      <c r="AK175" s="36" t="s">
        <v>338</v>
      </c>
      <c r="AL175" s="36" t="s">
        <v>338</v>
      </c>
      <c r="AM175" s="36" t="s">
        <v>338</v>
      </c>
      <c r="AN175" s="36" t="s">
        <v>338</v>
      </c>
      <c r="AO175" s="36" t="s">
        <v>338</v>
      </c>
      <c r="AP175" s="36" t="s">
        <v>338</v>
      </c>
      <c r="AQ175" s="36" t="s">
        <v>338</v>
      </c>
      <c r="AR175" s="36" t="s">
        <v>338</v>
      </c>
      <c r="AS175" s="36" t="s">
        <v>338</v>
      </c>
      <c r="AT175" s="36" t="s">
        <v>338</v>
      </c>
      <c r="AU175" s="36" t="s">
        <v>338</v>
      </c>
      <c r="AV175" s="36" t="s">
        <v>338</v>
      </c>
      <c r="AW175" s="36" t="s">
        <v>338</v>
      </c>
      <c r="AX175" s="36" t="s">
        <v>338</v>
      </c>
      <c r="AY175" s="36" t="s">
        <v>338</v>
      </c>
      <c r="AZ175" s="36" t="s">
        <v>338</v>
      </c>
      <c r="BA175" s="36" t="s">
        <v>338</v>
      </c>
      <c r="BB175" s="36" t="s">
        <v>338</v>
      </c>
      <c r="BC175" s="36" t="s">
        <v>338</v>
      </c>
      <c r="BD175" s="36" t="s">
        <v>338</v>
      </c>
      <c r="BE175" s="36" t="s">
        <v>338</v>
      </c>
      <c r="BF175" s="36" t="s">
        <v>338</v>
      </c>
      <c r="BG175" s="36" t="s">
        <v>338</v>
      </c>
      <c r="BH175" s="36" t="s">
        <v>338</v>
      </c>
      <c r="BI175" s="36" t="s">
        <v>338</v>
      </c>
      <c r="BJ175" s="36" t="s">
        <v>338</v>
      </c>
      <c r="BK175" s="36" t="s">
        <v>338</v>
      </c>
      <c r="BL175" s="36" t="s">
        <v>338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 t="s">
        <v>338</v>
      </c>
      <c r="E176" s="36" t="s">
        <v>338</v>
      </c>
      <c r="F176" s="36" t="s">
        <v>338</v>
      </c>
      <c r="G176" s="36" t="s">
        <v>338</v>
      </c>
      <c r="H176" s="36" t="s">
        <v>338</v>
      </c>
      <c r="I176" s="36" t="s">
        <v>338</v>
      </c>
      <c r="J176" s="36" t="s">
        <v>338</v>
      </c>
      <c r="K176" s="36" t="s">
        <v>338</v>
      </c>
      <c r="L176" s="36" t="s">
        <v>338</v>
      </c>
      <c r="M176" s="36" t="s">
        <v>338</v>
      </c>
      <c r="N176" s="36" t="s">
        <v>338</v>
      </c>
      <c r="O176" s="36" t="s">
        <v>338</v>
      </c>
      <c r="P176" s="36" t="s">
        <v>338</v>
      </c>
      <c r="Q176" s="36" t="s">
        <v>338</v>
      </c>
      <c r="R176" s="36" t="s">
        <v>338</v>
      </c>
      <c r="S176" s="36" t="s">
        <v>338</v>
      </c>
      <c r="T176" s="36" t="s">
        <v>338</v>
      </c>
      <c r="U176" s="36" t="s">
        <v>338</v>
      </c>
      <c r="V176" s="36" t="s">
        <v>338</v>
      </c>
      <c r="W176" s="36" t="s">
        <v>338</v>
      </c>
      <c r="X176" s="36" t="s">
        <v>338</v>
      </c>
      <c r="Y176" s="36" t="s">
        <v>338</v>
      </c>
      <c r="Z176" s="36" t="s">
        <v>338</v>
      </c>
      <c r="AA176" s="36" t="s">
        <v>338</v>
      </c>
      <c r="AB176" s="36" t="s">
        <v>338</v>
      </c>
      <c r="AC176" s="36" t="s">
        <v>338</v>
      </c>
      <c r="AD176" s="36" t="s">
        <v>338</v>
      </c>
      <c r="AE176" s="36" t="s">
        <v>338</v>
      </c>
      <c r="AF176" s="36" t="s">
        <v>338</v>
      </c>
      <c r="AG176" s="36" t="s">
        <v>338</v>
      </c>
      <c r="AH176" s="36" t="s">
        <v>338</v>
      </c>
      <c r="AI176" s="36" t="s">
        <v>338</v>
      </c>
      <c r="AJ176" s="36" t="s">
        <v>338</v>
      </c>
      <c r="AK176" s="36" t="s">
        <v>338</v>
      </c>
      <c r="AL176" s="36" t="s">
        <v>338</v>
      </c>
      <c r="AM176" s="36" t="s">
        <v>338</v>
      </c>
      <c r="AN176" s="36" t="s">
        <v>338</v>
      </c>
      <c r="AO176" s="36" t="s">
        <v>338</v>
      </c>
      <c r="AP176" s="36" t="s">
        <v>338</v>
      </c>
      <c r="AQ176" s="36" t="s">
        <v>338</v>
      </c>
      <c r="AR176" s="36" t="s">
        <v>338</v>
      </c>
      <c r="AS176" s="36" t="s">
        <v>338</v>
      </c>
      <c r="AT176" s="36" t="s">
        <v>338</v>
      </c>
      <c r="AU176" s="36" t="s">
        <v>338</v>
      </c>
      <c r="AV176" s="36" t="s">
        <v>338</v>
      </c>
      <c r="AW176" s="36" t="s">
        <v>338</v>
      </c>
      <c r="AX176" s="36" t="s">
        <v>338</v>
      </c>
      <c r="AY176" s="36" t="s">
        <v>338</v>
      </c>
      <c r="AZ176" s="36" t="s">
        <v>338</v>
      </c>
      <c r="BA176" s="36" t="s">
        <v>338</v>
      </c>
      <c r="BB176" s="36" t="s">
        <v>338</v>
      </c>
      <c r="BC176" s="36" t="s">
        <v>338</v>
      </c>
      <c r="BD176" s="36" t="s">
        <v>338</v>
      </c>
      <c r="BE176" s="36" t="s">
        <v>338</v>
      </c>
      <c r="BF176" s="36" t="s">
        <v>338</v>
      </c>
      <c r="BG176" s="36" t="s">
        <v>338</v>
      </c>
      <c r="BH176" s="36" t="s">
        <v>338</v>
      </c>
      <c r="BI176" s="36" t="s">
        <v>338</v>
      </c>
      <c r="BJ176" s="36" t="s">
        <v>338</v>
      </c>
      <c r="BK176" s="36" t="s">
        <v>338</v>
      </c>
      <c r="BL176" s="36" t="s">
        <v>338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 t="s">
        <v>338</v>
      </c>
      <c r="E177" s="36" t="s">
        <v>338</v>
      </c>
      <c r="F177" s="36" t="s">
        <v>338</v>
      </c>
      <c r="G177" s="36" t="s">
        <v>338</v>
      </c>
      <c r="H177" s="36" t="s">
        <v>338</v>
      </c>
      <c r="I177" s="36" t="s">
        <v>338</v>
      </c>
      <c r="J177" s="36" t="s">
        <v>338</v>
      </c>
      <c r="K177" s="36" t="s">
        <v>338</v>
      </c>
      <c r="L177" s="36" t="s">
        <v>338</v>
      </c>
      <c r="M177" s="36" t="s">
        <v>338</v>
      </c>
      <c r="N177" s="36" t="s">
        <v>338</v>
      </c>
      <c r="O177" s="36" t="s">
        <v>338</v>
      </c>
      <c r="P177" s="36" t="s">
        <v>338</v>
      </c>
      <c r="Q177" s="36" t="s">
        <v>338</v>
      </c>
      <c r="R177" s="36" t="s">
        <v>338</v>
      </c>
      <c r="S177" s="36" t="s">
        <v>338</v>
      </c>
      <c r="T177" s="36" t="s">
        <v>338</v>
      </c>
      <c r="U177" s="36" t="s">
        <v>338</v>
      </c>
      <c r="V177" s="36" t="s">
        <v>338</v>
      </c>
      <c r="W177" s="36" t="s">
        <v>338</v>
      </c>
      <c r="X177" s="36" t="s">
        <v>338</v>
      </c>
      <c r="Y177" s="36" t="s">
        <v>338</v>
      </c>
      <c r="Z177" s="36" t="s">
        <v>338</v>
      </c>
      <c r="AA177" s="36" t="s">
        <v>338</v>
      </c>
      <c r="AB177" s="36" t="s">
        <v>338</v>
      </c>
      <c r="AC177" s="36" t="s">
        <v>338</v>
      </c>
      <c r="AD177" s="36" t="s">
        <v>338</v>
      </c>
      <c r="AE177" s="36" t="s">
        <v>338</v>
      </c>
      <c r="AF177" s="36" t="s">
        <v>338</v>
      </c>
      <c r="AG177" s="36" t="s">
        <v>338</v>
      </c>
      <c r="AH177" s="36" t="s">
        <v>338</v>
      </c>
      <c r="AI177" s="36" t="s">
        <v>338</v>
      </c>
      <c r="AJ177" s="36" t="s">
        <v>338</v>
      </c>
      <c r="AK177" s="36" t="s">
        <v>338</v>
      </c>
      <c r="AL177" s="36" t="s">
        <v>338</v>
      </c>
      <c r="AM177" s="36" t="s">
        <v>338</v>
      </c>
      <c r="AN177" s="36" t="s">
        <v>338</v>
      </c>
      <c r="AO177" s="36" t="s">
        <v>338</v>
      </c>
      <c r="AP177" s="36" t="s">
        <v>338</v>
      </c>
      <c r="AQ177" s="36" t="s">
        <v>338</v>
      </c>
      <c r="AR177" s="36" t="s">
        <v>338</v>
      </c>
      <c r="AS177" s="36" t="s">
        <v>338</v>
      </c>
      <c r="AT177" s="36" t="s">
        <v>338</v>
      </c>
      <c r="AU177" s="36" t="s">
        <v>338</v>
      </c>
      <c r="AV177" s="36" t="s">
        <v>338</v>
      </c>
      <c r="AW177" s="36" t="s">
        <v>338</v>
      </c>
      <c r="AX177" s="36" t="s">
        <v>338</v>
      </c>
      <c r="AY177" s="36" t="s">
        <v>338</v>
      </c>
      <c r="AZ177" s="36" t="s">
        <v>338</v>
      </c>
      <c r="BA177" s="36" t="s">
        <v>338</v>
      </c>
      <c r="BB177" s="36" t="s">
        <v>338</v>
      </c>
      <c r="BC177" s="36" t="s">
        <v>338</v>
      </c>
      <c r="BD177" s="36" t="s">
        <v>338</v>
      </c>
      <c r="BE177" s="36" t="s">
        <v>338</v>
      </c>
      <c r="BF177" s="36" t="s">
        <v>338</v>
      </c>
      <c r="BG177" s="36" t="s">
        <v>338</v>
      </c>
      <c r="BH177" s="36" t="s">
        <v>338</v>
      </c>
      <c r="BI177" s="36" t="s">
        <v>338</v>
      </c>
      <c r="BJ177" s="36" t="s">
        <v>338</v>
      </c>
      <c r="BK177" s="36" t="s">
        <v>338</v>
      </c>
      <c r="BL177" s="36" t="s">
        <v>338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 t="s">
        <v>338</v>
      </c>
      <c r="E178" s="36" t="s">
        <v>338</v>
      </c>
      <c r="F178" s="36" t="s">
        <v>338</v>
      </c>
      <c r="G178" s="36" t="s">
        <v>338</v>
      </c>
      <c r="H178" s="36" t="s">
        <v>338</v>
      </c>
      <c r="I178" s="36" t="s">
        <v>338</v>
      </c>
      <c r="J178" s="36" t="s">
        <v>338</v>
      </c>
      <c r="K178" s="36" t="s">
        <v>338</v>
      </c>
      <c r="L178" s="36" t="s">
        <v>338</v>
      </c>
      <c r="M178" s="36" t="s">
        <v>338</v>
      </c>
      <c r="N178" s="36" t="s">
        <v>338</v>
      </c>
      <c r="O178" s="36" t="s">
        <v>338</v>
      </c>
      <c r="P178" s="36" t="s">
        <v>338</v>
      </c>
      <c r="Q178" s="36" t="s">
        <v>338</v>
      </c>
      <c r="R178" s="36" t="s">
        <v>338</v>
      </c>
      <c r="S178" s="36" t="s">
        <v>338</v>
      </c>
      <c r="T178" s="36" t="s">
        <v>338</v>
      </c>
      <c r="U178" s="36" t="s">
        <v>338</v>
      </c>
      <c r="V178" s="36" t="s">
        <v>338</v>
      </c>
      <c r="W178" s="36" t="s">
        <v>338</v>
      </c>
      <c r="X178" s="36" t="s">
        <v>338</v>
      </c>
      <c r="Y178" s="36" t="s">
        <v>338</v>
      </c>
      <c r="Z178" s="36" t="s">
        <v>338</v>
      </c>
      <c r="AA178" s="36" t="s">
        <v>338</v>
      </c>
      <c r="AB178" s="36" t="s">
        <v>338</v>
      </c>
      <c r="AC178" s="36" t="s">
        <v>338</v>
      </c>
      <c r="AD178" s="36" t="s">
        <v>338</v>
      </c>
      <c r="AE178" s="36" t="s">
        <v>338</v>
      </c>
      <c r="AF178" s="36" t="s">
        <v>338</v>
      </c>
      <c r="AG178" s="36" t="s">
        <v>338</v>
      </c>
      <c r="AH178" s="36" t="s">
        <v>338</v>
      </c>
      <c r="AI178" s="36" t="s">
        <v>338</v>
      </c>
      <c r="AJ178" s="36" t="s">
        <v>338</v>
      </c>
      <c r="AK178" s="36" t="s">
        <v>338</v>
      </c>
      <c r="AL178" s="36" t="s">
        <v>338</v>
      </c>
      <c r="AM178" s="36" t="s">
        <v>338</v>
      </c>
      <c r="AN178" s="36" t="s">
        <v>338</v>
      </c>
      <c r="AO178" s="36" t="s">
        <v>338</v>
      </c>
      <c r="AP178" s="36" t="s">
        <v>338</v>
      </c>
      <c r="AQ178" s="36" t="s">
        <v>338</v>
      </c>
      <c r="AR178" s="36" t="s">
        <v>338</v>
      </c>
      <c r="AS178" s="36" t="s">
        <v>338</v>
      </c>
      <c r="AT178" s="36" t="s">
        <v>338</v>
      </c>
      <c r="AU178" s="36" t="s">
        <v>338</v>
      </c>
      <c r="AV178" s="36" t="s">
        <v>338</v>
      </c>
      <c r="AW178" s="36" t="s">
        <v>338</v>
      </c>
      <c r="AX178" s="36" t="s">
        <v>338</v>
      </c>
      <c r="AY178" s="36" t="s">
        <v>338</v>
      </c>
      <c r="AZ178" s="36" t="s">
        <v>338</v>
      </c>
      <c r="BA178" s="36" t="s">
        <v>338</v>
      </c>
      <c r="BB178" s="36" t="s">
        <v>338</v>
      </c>
      <c r="BC178" s="36" t="s">
        <v>338</v>
      </c>
      <c r="BD178" s="36" t="s">
        <v>338</v>
      </c>
      <c r="BE178" s="36" t="s">
        <v>338</v>
      </c>
      <c r="BF178" s="36" t="s">
        <v>338</v>
      </c>
      <c r="BG178" s="36" t="s">
        <v>338</v>
      </c>
      <c r="BH178" s="36" t="s">
        <v>338</v>
      </c>
      <c r="BI178" s="36" t="s">
        <v>338</v>
      </c>
      <c r="BJ178" s="36" t="s">
        <v>338</v>
      </c>
      <c r="BK178" s="36" t="s">
        <v>338</v>
      </c>
      <c r="BL178" s="36" t="s">
        <v>338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 t="s">
        <v>338</v>
      </c>
      <c r="E179" s="36" t="s">
        <v>338</v>
      </c>
      <c r="F179" s="36" t="s">
        <v>338</v>
      </c>
      <c r="G179" s="36" t="s">
        <v>338</v>
      </c>
      <c r="H179" s="36" t="s">
        <v>338</v>
      </c>
      <c r="I179" s="36" t="s">
        <v>338</v>
      </c>
      <c r="J179" s="36" t="s">
        <v>338</v>
      </c>
      <c r="K179" s="36" t="s">
        <v>338</v>
      </c>
      <c r="L179" s="36" t="s">
        <v>338</v>
      </c>
      <c r="M179" s="36" t="s">
        <v>338</v>
      </c>
      <c r="N179" s="36" t="s">
        <v>338</v>
      </c>
      <c r="O179" s="36" t="s">
        <v>338</v>
      </c>
      <c r="P179" s="36" t="s">
        <v>338</v>
      </c>
      <c r="Q179" s="36" t="s">
        <v>338</v>
      </c>
      <c r="R179" s="36" t="s">
        <v>338</v>
      </c>
      <c r="S179" s="36" t="s">
        <v>338</v>
      </c>
      <c r="T179" s="36" t="s">
        <v>338</v>
      </c>
      <c r="U179" s="36" t="s">
        <v>338</v>
      </c>
      <c r="V179" s="36" t="s">
        <v>338</v>
      </c>
      <c r="W179" s="36" t="s">
        <v>338</v>
      </c>
      <c r="X179" s="36" t="s">
        <v>338</v>
      </c>
      <c r="Y179" s="36" t="s">
        <v>338</v>
      </c>
      <c r="Z179" s="36" t="s">
        <v>338</v>
      </c>
      <c r="AA179" s="36" t="s">
        <v>338</v>
      </c>
      <c r="AB179" s="36" t="s">
        <v>338</v>
      </c>
      <c r="AC179" s="36" t="s">
        <v>338</v>
      </c>
      <c r="AD179" s="36" t="s">
        <v>338</v>
      </c>
      <c r="AE179" s="36" t="s">
        <v>338</v>
      </c>
      <c r="AF179" s="36" t="s">
        <v>338</v>
      </c>
      <c r="AG179" s="36" t="s">
        <v>338</v>
      </c>
      <c r="AH179" s="36" t="s">
        <v>338</v>
      </c>
      <c r="AI179" s="36" t="s">
        <v>338</v>
      </c>
      <c r="AJ179" s="36" t="s">
        <v>338</v>
      </c>
      <c r="AK179" s="36" t="s">
        <v>338</v>
      </c>
      <c r="AL179" s="36" t="s">
        <v>338</v>
      </c>
      <c r="AM179" s="36" t="s">
        <v>338</v>
      </c>
      <c r="AN179" s="36" t="s">
        <v>338</v>
      </c>
      <c r="AO179" s="36" t="s">
        <v>338</v>
      </c>
      <c r="AP179" s="36" t="s">
        <v>338</v>
      </c>
      <c r="AQ179" s="36" t="s">
        <v>338</v>
      </c>
      <c r="AR179" s="36" t="s">
        <v>338</v>
      </c>
      <c r="AS179" s="36" t="s">
        <v>338</v>
      </c>
      <c r="AT179" s="36" t="s">
        <v>338</v>
      </c>
      <c r="AU179" s="36" t="s">
        <v>338</v>
      </c>
      <c r="AV179" s="36" t="s">
        <v>338</v>
      </c>
      <c r="AW179" s="36" t="s">
        <v>338</v>
      </c>
      <c r="AX179" s="36" t="s">
        <v>338</v>
      </c>
      <c r="AY179" s="36" t="s">
        <v>338</v>
      </c>
      <c r="AZ179" s="36" t="s">
        <v>338</v>
      </c>
      <c r="BA179" s="36" t="s">
        <v>338</v>
      </c>
      <c r="BB179" s="36" t="s">
        <v>338</v>
      </c>
      <c r="BC179" s="36" t="s">
        <v>338</v>
      </c>
      <c r="BD179" s="36" t="s">
        <v>338</v>
      </c>
      <c r="BE179" s="36" t="s">
        <v>338</v>
      </c>
      <c r="BF179" s="36" t="s">
        <v>338</v>
      </c>
      <c r="BG179" s="36" t="s">
        <v>338</v>
      </c>
      <c r="BH179" s="36" t="s">
        <v>338</v>
      </c>
      <c r="BI179" s="36" t="s">
        <v>338</v>
      </c>
      <c r="BJ179" s="36" t="s">
        <v>338</v>
      </c>
      <c r="BK179" s="36" t="s">
        <v>338</v>
      </c>
      <c r="BL179" s="36" t="s">
        <v>338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 t="s">
        <v>338</v>
      </c>
      <c r="E180" s="36" t="s">
        <v>338</v>
      </c>
      <c r="F180" s="36" t="s">
        <v>338</v>
      </c>
      <c r="G180" s="36" t="s">
        <v>338</v>
      </c>
      <c r="H180" s="36" t="s">
        <v>338</v>
      </c>
      <c r="I180" s="36" t="s">
        <v>338</v>
      </c>
      <c r="J180" s="36" t="s">
        <v>338</v>
      </c>
      <c r="K180" s="36" t="s">
        <v>338</v>
      </c>
      <c r="L180" s="36" t="s">
        <v>338</v>
      </c>
      <c r="M180" s="36" t="s">
        <v>338</v>
      </c>
      <c r="N180" s="36" t="s">
        <v>338</v>
      </c>
      <c r="O180" s="36" t="s">
        <v>338</v>
      </c>
      <c r="P180" s="36" t="s">
        <v>338</v>
      </c>
      <c r="Q180" s="36" t="s">
        <v>338</v>
      </c>
      <c r="R180" s="36" t="s">
        <v>338</v>
      </c>
      <c r="S180" s="36" t="s">
        <v>338</v>
      </c>
      <c r="T180" s="36" t="s">
        <v>338</v>
      </c>
      <c r="U180" s="36" t="s">
        <v>338</v>
      </c>
      <c r="V180" s="36" t="s">
        <v>338</v>
      </c>
      <c r="W180" s="36" t="s">
        <v>338</v>
      </c>
      <c r="X180" s="36" t="s">
        <v>338</v>
      </c>
      <c r="Y180" s="36" t="s">
        <v>338</v>
      </c>
      <c r="Z180" s="36" t="s">
        <v>338</v>
      </c>
      <c r="AA180" s="36" t="s">
        <v>338</v>
      </c>
      <c r="AB180" s="36" t="s">
        <v>338</v>
      </c>
      <c r="AC180" s="36" t="s">
        <v>338</v>
      </c>
      <c r="AD180" s="36" t="s">
        <v>338</v>
      </c>
      <c r="AE180" s="36" t="s">
        <v>338</v>
      </c>
      <c r="AF180" s="36" t="s">
        <v>338</v>
      </c>
      <c r="AG180" s="36" t="s">
        <v>338</v>
      </c>
      <c r="AH180" s="36" t="s">
        <v>338</v>
      </c>
      <c r="AI180" s="36" t="s">
        <v>338</v>
      </c>
      <c r="AJ180" s="36" t="s">
        <v>338</v>
      </c>
      <c r="AK180" s="36" t="s">
        <v>338</v>
      </c>
      <c r="AL180" s="36" t="s">
        <v>338</v>
      </c>
      <c r="AM180" s="36" t="s">
        <v>338</v>
      </c>
      <c r="AN180" s="36" t="s">
        <v>338</v>
      </c>
      <c r="AO180" s="36" t="s">
        <v>338</v>
      </c>
      <c r="AP180" s="36" t="s">
        <v>338</v>
      </c>
      <c r="AQ180" s="36" t="s">
        <v>338</v>
      </c>
      <c r="AR180" s="36" t="s">
        <v>338</v>
      </c>
      <c r="AS180" s="36" t="s">
        <v>338</v>
      </c>
      <c r="AT180" s="36" t="s">
        <v>338</v>
      </c>
      <c r="AU180" s="36" t="s">
        <v>338</v>
      </c>
      <c r="AV180" s="36" t="s">
        <v>338</v>
      </c>
      <c r="AW180" s="36" t="s">
        <v>338</v>
      </c>
      <c r="AX180" s="36" t="s">
        <v>338</v>
      </c>
      <c r="AY180" s="36" t="s">
        <v>338</v>
      </c>
      <c r="AZ180" s="36" t="s">
        <v>338</v>
      </c>
      <c r="BA180" s="36" t="s">
        <v>338</v>
      </c>
      <c r="BB180" s="36" t="s">
        <v>338</v>
      </c>
      <c r="BC180" s="36" t="s">
        <v>338</v>
      </c>
      <c r="BD180" s="36" t="s">
        <v>338</v>
      </c>
      <c r="BE180" s="36" t="s">
        <v>338</v>
      </c>
      <c r="BF180" s="36" t="s">
        <v>338</v>
      </c>
      <c r="BG180" s="36" t="s">
        <v>338</v>
      </c>
      <c r="BH180" s="36" t="s">
        <v>338</v>
      </c>
      <c r="BI180" s="36" t="s">
        <v>338</v>
      </c>
      <c r="BJ180" s="36" t="s">
        <v>338</v>
      </c>
      <c r="BK180" s="36" t="s">
        <v>338</v>
      </c>
      <c r="BL180" s="36" t="s">
        <v>338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 t="s">
        <v>338</v>
      </c>
      <c r="E181" s="36" t="s">
        <v>338</v>
      </c>
      <c r="F181" s="36" t="s">
        <v>338</v>
      </c>
      <c r="G181" s="36" t="s">
        <v>338</v>
      </c>
      <c r="H181" s="36" t="s">
        <v>338</v>
      </c>
      <c r="I181" s="36" t="s">
        <v>338</v>
      </c>
      <c r="J181" s="36" t="s">
        <v>338</v>
      </c>
      <c r="K181" s="36" t="s">
        <v>338</v>
      </c>
      <c r="L181" s="36" t="s">
        <v>338</v>
      </c>
      <c r="M181" s="36" t="s">
        <v>338</v>
      </c>
      <c r="N181" s="36" t="s">
        <v>338</v>
      </c>
      <c r="O181" s="36" t="s">
        <v>338</v>
      </c>
      <c r="P181" s="36" t="s">
        <v>338</v>
      </c>
      <c r="Q181" s="36" t="s">
        <v>338</v>
      </c>
      <c r="R181" s="36" t="s">
        <v>338</v>
      </c>
      <c r="S181" s="36" t="s">
        <v>338</v>
      </c>
      <c r="T181" s="36" t="s">
        <v>338</v>
      </c>
      <c r="U181" s="36" t="s">
        <v>338</v>
      </c>
      <c r="V181" s="36" t="s">
        <v>338</v>
      </c>
      <c r="W181" s="36" t="s">
        <v>338</v>
      </c>
      <c r="X181" s="36" t="s">
        <v>338</v>
      </c>
      <c r="Y181" s="36" t="s">
        <v>338</v>
      </c>
      <c r="Z181" s="36" t="s">
        <v>338</v>
      </c>
      <c r="AA181" s="36" t="s">
        <v>338</v>
      </c>
      <c r="AB181" s="36" t="s">
        <v>338</v>
      </c>
      <c r="AC181" s="36" t="s">
        <v>338</v>
      </c>
      <c r="AD181" s="36" t="s">
        <v>338</v>
      </c>
      <c r="AE181" s="36" t="s">
        <v>338</v>
      </c>
      <c r="AF181" s="36" t="s">
        <v>338</v>
      </c>
      <c r="AG181" s="36" t="s">
        <v>338</v>
      </c>
      <c r="AH181" s="36" t="s">
        <v>338</v>
      </c>
      <c r="AI181" s="36" t="s">
        <v>338</v>
      </c>
      <c r="AJ181" s="36" t="s">
        <v>338</v>
      </c>
      <c r="AK181" s="36" t="s">
        <v>338</v>
      </c>
      <c r="AL181" s="36" t="s">
        <v>338</v>
      </c>
      <c r="AM181" s="36" t="s">
        <v>338</v>
      </c>
      <c r="AN181" s="36" t="s">
        <v>338</v>
      </c>
      <c r="AO181" s="36" t="s">
        <v>338</v>
      </c>
      <c r="AP181" s="36" t="s">
        <v>338</v>
      </c>
      <c r="AQ181" s="36" t="s">
        <v>338</v>
      </c>
      <c r="AR181" s="36" t="s">
        <v>338</v>
      </c>
      <c r="AS181" s="36" t="s">
        <v>338</v>
      </c>
      <c r="AT181" s="36" t="s">
        <v>338</v>
      </c>
      <c r="AU181" s="36" t="s">
        <v>338</v>
      </c>
      <c r="AV181" s="36" t="s">
        <v>338</v>
      </c>
      <c r="AW181" s="36" t="s">
        <v>338</v>
      </c>
      <c r="AX181" s="36" t="s">
        <v>338</v>
      </c>
      <c r="AY181" s="36" t="s">
        <v>338</v>
      </c>
      <c r="AZ181" s="36" t="s">
        <v>338</v>
      </c>
      <c r="BA181" s="36" t="s">
        <v>338</v>
      </c>
      <c r="BB181" s="36" t="s">
        <v>338</v>
      </c>
      <c r="BC181" s="36" t="s">
        <v>338</v>
      </c>
      <c r="BD181" s="36" t="s">
        <v>338</v>
      </c>
      <c r="BE181" s="36" t="s">
        <v>338</v>
      </c>
      <c r="BF181" s="36" t="s">
        <v>338</v>
      </c>
      <c r="BG181" s="36" t="s">
        <v>338</v>
      </c>
      <c r="BH181" s="36" t="s">
        <v>338</v>
      </c>
      <c r="BI181" s="36" t="s">
        <v>338</v>
      </c>
      <c r="BJ181" s="36" t="s">
        <v>338</v>
      </c>
      <c r="BK181" s="36" t="s">
        <v>338</v>
      </c>
      <c r="BL181" s="36" t="s">
        <v>338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 t="s">
        <v>338</v>
      </c>
      <c r="E182" s="36" t="s">
        <v>338</v>
      </c>
      <c r="F182" s="36" t="s">
        <v>338</v>
      </c>
      <c r="G182" s="36" t="s">
        <v>338</v>
      </c>
      <c r="H182" s="36" t="s">
        <v>338</v>
      </c>
      <c r="I182" s="36" t="s">
        <v>338</v>
      </c>
      <c r="J182" s="36" t="s">
        <v>338</v>
      </c>
      <c r="K182" s="36" t="s">
        <v>338</v>
      </c>
      <c r="L182" s="36" t="s">
        <v>338</v>
      </c>
      <c r="M182" s="36" t="s">
        <v>338</v>
      </c>
      <c r="N182" s="36" t="s">
        <v>338</v>
      </c>
      <c r="O182" s="36" t="s">
        <v>338</v>
      </c>
      <c r="P182" s="36" t="s">
        <v>338</v>
      </c>
      <c r="Q182" s="36" t="s">
        <v>338</v>
      </c>
      <c r="R182" s="36" t="s">
        <v>338</v>
      </c>
      <c r="S182" s="36" t="s">
        <v>338</v>
      </c>
      <c r="T182" s="36" t="s">
        <v>338</v>
      </c>
      <c r="U182" s="36" t="s">
        <v>338</v>
      </c>
      <c r="V182" s="36" t="s">
        <v>338</v>
      </c>
      <c r="W182" s="36" t="s">
        <v>338</v>
      </c>
      <c r="X182" s="36" t="s">
        <v>338</v>
      </c>
      <c r="Y182" s="36" t="s">
        <v>338</v>
      </c>
      <c r="Z182" s="36" t="s">
        <v>338</v>
      </c>
      <c r="AA182" s="36" t="s">
        <v>338</v>
      </c>
      <c r="AB182" s="36" t="s">
        <v>338</v>
      </c>
      <c r="AC182" s="36" t="s">
        <v>338</v>
      </c>
      <c r="AD182" s="36" t="s">
        <v>338</v>
      </c>
      <c r="AE182" s="36" t="s">
        <v>338</v>
      </c>
      <c r="AF182" s="36" t="s">
        <v>338</v>
      </c>
      <c r="AG182" s="36" t="s">
        <v>338</v>
      </c>
      <c r="AH182" s="36" t="s">
        <v>338</v>
      </c>
      <c r="AI182" s="36" t="s">
        <v>338</v>
      </c>
      <c r="AJ182" s="36" t="s">
        <v>338</v>
      </c>
      <c r="AK182" s="36" t="s">
        <v>338</v>
      </c>
      <c r="AL182" s="36" t="s">
        <v>338</v>
      </c>
      <c r="AM182" s="36" t="s">
        <v>338</v>
      </c>
      <c r="AN182" s="36" t="s">
        <v>338</v>
      </c>
      <c r="AO182" s="36" t="s">
        <v>338</v>
      </c>
      <c r="AP182" s="36" t="s">
        <v>338</v>
      </c>
      <c r="AQ182" s="36" t="s">
        <v>338</v>
      </c>
      <c r="AR182" s="36" t="s">
        <v>338</v>
      </c>
      <c r="AS182" s="36" t="s">
        <v>338</v>
      </c>
      <c r="AT182" s="36" t="s">
        <v>338</v>
      </c>
      <c r="AU182" s="36" t="s">
        <v>338</v>
      </c>
      <c r="AV182" s="36" t="s">
        <v>338</v>
      </c>
      <c r="AW182" s="36" t="s">
        <v>338</v>
      </c>
      <c r="AX182" s="36" t="s">
        <v>338</v>
      </c>
      <c r="AY182" s="36" t="s">
        <v>338</v>
      </c>
      <c r="AZ182" s="36" t="s">
        <v>338</v>
      </c>
      <c r="BA182" s="36" t="s">
        <v>338</v>
      </c>
      <c r="BB182" s="36" t="s">
        <v>338</v>
      </c>
      <c r="BC182" s="36" t="s">
        <v>338</v>
      </c>
      <c r="BD182" s="36" t="s">
        <v>338</v>
      </c>
      <c r="BE182" s="36" t="s">
        <v>338</v>
      </c>
      <c r="BF182" s="36" t="s">
        <v>338</v>
      </c>
      <c r="BG182" s="36" t="s">
        <v>338</v>
      </c>
      <c r="BH182" s="36" t="s">
        <v>338</v>
      </c>
      <c r="BI182" s="36" t="s">
        <v>338</v>
      </c>
      <c r="BJ182" s="36" t="s">
        <v>338</v>
      </c>
      <c r="BK182" s="36" t="s">
        <v>338</v>
      </c>
      <c r="BL182" s="36" t="s">
        <v>338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7" t="s">
        <v>336</v>
      </c>
      <c r="C184" s="37" t="s">
        <v>1</v>
      </c>
      <c r="D184" s="42"/>
    </row>
    <row r="185" spans="1:64" s="37" customFormat="1" x14ac:dyDescent="0.2">
      <c r="A185" s="7"/>
      <c r="B185" s="37">
        <v>1</v>
      </c>
      <c r="C185" s="7" t="s">
        <v>106</v>
      </c>
      <c r="D185" s="42">
        <f>IF(D4="－","－",MAX(D4:D27))</f>
        <v>4.9353425580000003</v>
      </c>
      <c r="E185" s="42">
        <f>IF(E4="－","－",SUM(E4:E27))</f>
        <v>539</v>
      </c>
      <c r="F185" s="42">
        <f t="shared" ref="F185:BL185" si="0">IF(F4="－","－",SUM(F4:F27))</f>
        <v>0</v>
      </c>
      <c r="G185" s="42">
        <f t="shared" si="0"/>
        <v>1</v>
      </c>
      <c r="H185" s="42">
        <f t="shared" si="0"/>
        <v>538</v>
      </c>
      <c r="I185" s="42">
        <f t="shared" si="0"/>
        <v>0</v>
      </c>
      <c r="J185" s="42">
        <f t="shared" si="0"/>
        <v>0</v>
      </c>
      <c r="K185" s="42">
        <f t="shared" si="0"/>
        <v>0</v>
      </c>
      <c r="L185" s="42">
        <f t="shared" si="0"/>
        <v>0</v>
      </c>
      <c r="M185" s="42">
        <f t="shared" si="0"/>
        <v>0</v>
      </c>
      <c r="N185" s="42">
        <f t="shared" si="0"/>
        <v>0</v>
      </c>
      <c r="O185" s="42">
        <f t="shared" si="0"/>
        <v>7.6896780000000001E-3</v>
      </c>
      <c r="P185" s="42">
        <f t="shared" si="0"/>
        <v>1.2582893E-2</v>
      </c>
      <c r="Q185" s="42">
        <f t="shared" si="0"/>
        <v>6.5359249999999997E-3</v>
      </c>
      <c r="R185" s="42">
        <f t="shared" si="0"/>
        <v>1.153753E-3</v>
      </c>
      <c r="S185" s="42">
        <f t="shared" si="0"/>
        <v>1.1077996E-2</v>
      </c>
      <c r="T185" s="42">
        <f t="shared" si="0"/>
        <v>1.504897E-3</v>
      </c>
      <c r="U185" s="42">
        <f t="shared" si="0"/>
        <v>6.0000000000000001E-3</v>
      </c>
      <c r="V185" s="42">
        <f t="shared" si="0"/>
        <v>1.44E-2</v>
      </c>
      <c r="W185" s="42">
        <f t="shared" si="0"/>
        <v>1.3689678E-2</v>
      </c>
      <c r="X185" s="42">
        <f t="shared" si="0"/>
        <v>2.6982893000000001E-2</v>
      </c>
      <c r="Y185" s="42">
        <f t="shared" si="0"/>
        <v>4.0672570999999998E-2</v>
      </c>
      <c r="Z185" s="42">
        <f t="shared" si="0"/>
        <v>0</v>
      </c>
      <c r="AA185" s="42">
        <f t="shared" si="0"/>
        <v>0</v>
      </c>
      <c r="AB185" s="42">
        <f t="shared" si="0"/>
        <v>0</v>
      </c>
      <c r="AC185" s="42">
        <f t="shared" si="0"/>
        <v>0</v>
      </c>
      <c r="AD185" s="42">
        <f t="shared" si="0"/>
        <v>0</v>
      </c>
      <c r="AE185" s="42">
        <f t="shared" si="0"/>
        <v>0</v>
      </c>
      <c r="AF185" s="42">
        <f t="shared" si="0"/>
        <v>0</v>
      </c>
      <c r="AG185" s="42">
        <f t="shared" si="0"/>
        <v>4.5055977787971909E-4</v>
      </c>
      <c r="AH185" s="42">
        <f t="shared" si="0"/>
        <v>7.6646950719768303E-4</v>
      </c>
      <c r="AI185" s="42">
        <f t="shared" si="0"/>
        <v>2.454773962241228E-3</v>
      </c>
      <c r="AJ185" s="42">
        <f t="shared" si="0"/>
        <v>0</v>
      </c>
      <c r="AK185" s="42">
        <f t="shared" si="0"/>
        <v>0</v>
      </c>
      <c r="AL185" s="42">
        <f t="shared" si="0"/>
        <v>0</v>
      </c>
      <c r="AM185" s="42">
        <f t="shared" si="0"/>
        <v>4.5055977787971909E-4</v>
      </c>
      <c r="AN185" s="42">
        <f t="shared" si="0"/>
        <v>7.6646950719768303E-4</v>
      </c>
      <c r="AO185" s="42">
        <f t="shared" si="0"/>
        <v>2.454773962241228E-3</v>
      </c>
      <c r="AP185" s="42">
        <f t="shared" si="0"/>
        <v>3.9794165999999999E-2</v>
      </c>
      <c r="AQ185" s="42">
        <f t="shared" si="0"/>
        <v>2.1427628000000001E-2</v>
      </c>
      <c r="AR185" s="42">
        <f t="shared" si="0"/>
        <v>6.1221793999999996E-2</v>
      </c>
      <c r="AS185" s="42">
        <f t="shared" si="0"/>
        <v>0</v>
      </c>
      <c r="AT185" s="42">
        <f t="shared" si="0"/>
        <v>0</v>
      </c>
      <c r="AU185" s="42">
        <f t="shared" si="0"/>
        <v>0</v>
      </c>
      <c r="AV185" s="42">
        <f t="shared" si="0"/>
        <v>0</v>
      </c>
      <c r="AW185" s="42">
        <f t="shared" si="0"/>
        <v>0</v>
      </c>
      <c r="AX185" s="42">
        <f t="shared" si="0"/>
        <v>0</v>
      </c>
      <c r="AY185" s="42">
        <f t="shared" si="0"/>
        <v>0</v>
      </c>
      <c r="AZ185" s="42">
        <f t="shared" si="0"/>
        <v>0</v>
      </c>
      <c r="BA185" s="42">
        <f t="shared" si="0"/>
        <v>0</v>
      </c>
      <c r="BB185" s="42">
        <f t="shared" si="0"/>
        <v>4.1366789700000002</v>
      </c>
      <c r="BC185" s="42">
        <f t="shared" si="0"/>
        <v>247.10521508299999</v>
      </c>
      <c r="BD185" s="42">
        <f t="shared" si="0"/>
        <v>603.54998430700005</v>
      </c>
      <c r="BE185" s="42">
        <f t="shared" si="0"/>
        <v>0.245257641</v>
      </c>
      <c r="BF185" s="42">
        <f t="shared" si="0"/>
        <v>0.49051528700000008</v>
      </c>
      <c r="BG185" s="42">
        <f t="shared" si="0"/>
        <v>12.558627489999999</v>
      </c>
      <c r="BH185" s="42">
        <f t="shared" si="0"/>
        <v>125.653712513</v>
      </c>
      <c r="BI185" s="42">
        <f t="shared" si="0"/>
        <v>0</v>
      </c>
      <c r="BJ185" s="42">
        <f t="shared" si="0"/>
        <v>0</v>
      </c>
      <c r="BK185" s="42">
        <f t="shared" si="0"/>
        <v>0</v>
      </c>
      <c r="BL185" s="42">
        <f t="shared" si="0"/>
        <v>0</v>
      </c>
    </row>
    <row r="186" spans="1:64" s="37" customFormat="1" x14ac:dyDescent="0.2">
      <c r="A186" s="7"/>
      <c r="B186" s="37">
        <v>2</v>
      </c>
      <c r="C186" s="7" t="s">
        <v>131</v>
      </c>
      <c r="D186" s="42">
        <f>IF(D28="－","－",MAX(D28:D35))</f>
        <v>5.0767075999999998</v>
      </c>
      <c r="E186" s="42">
        <f>IF(E28="－","－",SUM(E28:E35))</f>
        <v>627</v>
      </c>
      <c r="F186" s="42">
        <f t="shared" ref="F186:BL186" si="1">IF(F28="－","－",SUM(F28:F35))</f>
        <v>0</v>
      </c>
      <c r="G186" s="42">
        <f t="shared" si="1"/>
        <v>3</v>
      </c>
      <c r="H186" s="42">
        <f t="shared" si="1"/>
        <v>624</v>
      </c>
      <c r="I186" s="42">
        <f t="shared" si="1"/>
        <v>5.5411872649932181E-6</v>
      </c>
      <c r="J186" s="42">
        <f t="shared" si="1"/>
        <v>8.2420947257704005E-3</v>
      </c>
      <c r="K186" s="42">
        <f t="shared" si="1"/>
        <v>5.5411872649932181E-6</v>
      </c>
      <c r="L186" s="42">
        <f t="shared" si="1"/>
        <v>0</v>
      </c>
      <c r="M186" s="42">
        <f t="shared" si="1"/>
        <v>1.2476359130357475E-3</v>
      </c>
      <c r="N186" s="42">
        <f t="shared" si="1"/>
        <v>6.9999999999996454E-3</v>
      </c>
      <c r="O186" s="42">
        <f t="shared" si="1"/>
        <v>0.48984040099999998</v>
      </c>
      <c r="P186" s="42">
        <f t="shared" si="1"/>
        <v>0.87720338799999986</v>
      </c>
      <c r="Q186" s="42">
        <f t="shared" si="1"/>
        <v>0.46064083300000008</v>
      </c>
      <c r="R186" s="42">
        <f t="shared" si="1"/>
        <v>2.9199568000000002E-2</v>
      </c>
      <c r="S186" s="42">
        <f t="shared" si="1"/>
        <v>0.83911699399999995</v>
      </c>
      <c r="T186" s="42">
        <f t="shared" si="1"/>
        <v>3.8086394000000003E-2</v>
      </c>
      <c r="U186" s="42">
        <f t="shared" si="1"/>
        <v>1.2E-2</v>
      </c>
      <c r="V186" s="42">
        <f t="shared" si="1"/>
        <v>2.8799999999999999E-2</v>
      </c>
      <c r="W186" s="42">
        <f t="shared" si="1"/>
        <v>0.50184594218726508</v>
      </c>
      <c r="X186" s="42">
        <f t="shared" si="1"/>
        <v>0.91424548272577044</v>
      </c>
      <c r="Y186" s="42">
        <f t="shared" si="1"/>
        <v>1.4160914249130354</v>
      </c>
      <c r="Z186" s="42">
        <f t="shared" si="1"/>
        <v>5.3634844751112164E-7</v>
      </c>
      <c r="AA186" s="42">
        <f t="shared" si="1"/>
        <v>1.1477856776738E-7</v>
      </c>
      <c r="AB186" s="42">
        <f t="shared" si="1"/>
        <v>1.14779E-7</v>
      </c>
      <c r="AC186" s="42">
        <f t="shared" si="1"/>
        <v>1.7722934970682343E-7</v>
      </c>
      <c r="AD186" s="42">
        <f t="shared" si="1"/>
        <v>2.0709361631532472E-4</v>
      </c>
      <c r="AE186" s="42">
        <f t="shared" si="1"/>
        <v>1.8638425468379221E-3</v>
      </c>
      <c r="AF186" s="42">
        <f t="shared" si="1"/>
        <v>2.0709361631532468E-3</v>
      </c>
      <c r="AG186" s="42">
        <f t="shared" si="1"/>
        <v>8.9749158107946085E-4</v>
      </c>
      <c r="AH186" s="42">
        <f t="shared" si="1"/>
        <v>1.5267672873535655E-3</v>
      </c>
      <c r="AI186" s="42">
        <f t="shared" si="1"/>
        <v>4.8897817176053382E-3</v>
      </c>
      <c r="AJ186" s="42">
        <f t="shared" si="1"/>
        <v>4.191597726103722E-9</v>
      </c>
      <c r="AK186" s="42">
        <f t="shared" si="1"/>
        <v>5.0653047423926347E-9</v>
      </c>
      <c r="AL186" s="42">
        <f t="shared" si="1"/>
        <v>1.2668739371594165E-8</v>
      </c>
      <c r="AM186" s="42">
        <f t="shared" si="1"/>
        <v>8.9767300202689372E-4</v>
      </c>
      <c r="AN186" s="42">
        <f t="shared" si="1"/>
        <v>1.7338659689736325E-3</v>
      </c>
      <c r="AO186" s="42">
        <f t="shared" si="1"/>
        <v>6.7536369331826322E-3</v>
      </c>
      <c r="AP186" s="42">
        <f t="shared" si="1"/>
        <v>2.9263637489999996</v>
      </c>
      <c r="AQ186" s="42">
        <f t="shared" si="1"/>
        <v>1.5757343250000002</v>
      </c>
      <c r="AR186" s="42">
        <f t="shared" si="1"/>
        <v>4.5020980740000001</v>
      </c>
      <c r="AS186" s="42">
        <f t="shared" si="1"/>
        <v>8.8863500000000003E-4</v>
      </c>
      <c r="AT186" s="42">
        <f t="shared" si="1"/>
        <v>1.1483554999999999E-2</v>
      </c>
      <c r="AU186" s="42">
        <f t="shared" si="1"/>
        <v>2.4275503E-2</v>
      </c>
      <c r="AV186" s="42">
        <f t="shared" si="1"/>
        <v>6.1117996000000001E-2</v>
      </c>
      <c r="AW186" s="42">
        <f t="shared" si="1"/>
        <v>0.12919954</v>
      </c>
      <c r="AX186" s="42">
        <f t="shared" si="1"/>
        <v>5.4187949999999999E-2</v>
      </c>
      <c r="AY186" s="42">
        <f t="shared" si="1"/>
        <v>0.114549866</v>
      </c>
      <c r="AZ186" s="42">
        <f t="shared" si="1"/>
        <v>4.3730000000000003E-6</v>
      </c>
      <c r="BA186" s="42">
        <f t="shared" si="1"/>
        <v>8.7460000000000006E-6</v>
      </c>
      <c r="BB186" s="42">
        <f t="shared" si="1"/>
        <v>21.796898860999999</v>
      </c>
      <c r="BC186" s="42">
        <f t="shared" si="1"/>
        <v>2702.0225787740001</v>
      </c>
      <c r="BD186" s="42">
        <f t="shared" si="1"/>
        <v>5936.6156559320016</v>
      </c>
      <c r="BE186" s="42">
        <f t="shared" si="1"/>
        <v>0.13488179499999997</v>
      </c>
      <c r="BF186" s="42">
        <f t="shared" si="1"/>
        <v>0.26976359599999994</v>
      </c>
      <c r="BG186" s="42">
        <f t="shared" si="1"/>
        <v>30.128706441999995</v>
      </c>
      <c r="BH186" s="42">
        <f t="shared" si="1"/>
        <v>300.294987687</v>
      </c>
      <c r="BI186" s="42">
        <f t="shared" si="1"/>
        <v>0</v>
      </c>
      <c r="BJ186" s="42">
        <f t="shared" si="1"/>
        <v>0</v>
      </c>
      <c r="BK186" s="42">
        <f t="shared" si="1"/>
        <v>0</v>
      </c>
      <c r="BL186" s="42">
        <f t="shared" si="1"/>
        <v>0</v>
      </c>
    </row>
    <row r="187" spans="1:64" s="37" customFormat="1" x14ac:dyDescent="0.2">
      <c r="A187" s="7"/>
      <c r="B187" s="37">
        <v>3</v>
      </c>
      <c r="C187" s="7" t="s">
        <v>140</v>
      </c>
      <c r="D187" s="42">
        <f>IF(D36="－","－",MAX(D36:D55))</f>
        <v>6.3385998370000003</v>
      </c>
      <c r="E187" s="42">
        <f>IF(E36="－","－",SUM(E36:E55))</f>
        <v>776</v>
      </c>
      <c r="F187" s="42">
        <f t="shared" ref="F187:BL187" si="2">IF(F36="－","－",SUM(F36:F55))</f>
        <v>45</v>
      </c>
      <c r="G187" s="42">
        <f t="shared" si="2"/>
        <v>92</v>
      </c>
      <c r="H187" s="42">
        <f t="shared" si="2"/>
        <v>639</v>
      </c>
      <c r="I187" s="42">
        <f t="shared" si="2"/>
        <v>7.602338790449485</v>
      </c>
      <c r="J187" s="42">
        <f t="shared" si="2"/>
        <v>53.634565518628683</v>
      </c>
      <c r="K187" s="42">
        <f t="shared" si="2"/>
        <v>2.8895487904419959</v>
      </c>
      <c r="L187" s="42">
        <f t="shared" si="2"/>
        <v>4.7127900000074892</v>
      </c>
      <c r="M187" s="42">
        <f t="shared" si="2"/>
        <v>27.834965309056273</v>
      </c>
      <c r="N187" s="42">
        <f t="shared" si="2"/>
        <v>33.401939000021891</v>
      </c>
      <c r="O187" s="42">
        <f t="shared" si="2"/>
        <v>0.73861237599999996</v>
      </c>
      <c r="P187" s="42">
        <f t="shared" si="2"/>
        <v>1.1700717799999998</v>
      </c>
      <c r="Q187" s="42">
        <f t="shared" si="2"/>
        <v>0.68590587899999977</v>
      </c>
      <c r="R187" s="42">
        <f t="shared" si="2"/>
        <v>5.2706496999999984E-2</v>
      </c>
      <c r="S187" s="42">
        <f t="shared" si="2"/>
        <v>1.1013241669999996</v>
      </c>
      <c r="T187" s="42">
        <f t="shared" si="2"/>
        <v>6.8747613000000013E-2</v>
      </c>
      <c r="U187" s="42">
        <f t="shared" si="2"/>
        <v>11.099899999999998</v>
      </c>
      <c r="V187" s="42">
        <f t="shared" si="2"/>
        <v>26.361299999999996</v>
      </c>
      <c r="W187" s="42">
        <f t="shared" si="2"/>
        <v>19.440851166449484</v>
      </c>
      <c r="X187" s="42">
        <f t="shared" si="2"/>
        <v>81.165937298628663</v>
      </c>
      <c r="Y187" s="42">
        <f t="shared" si="2"/>
        <v>100.60678846507814</v>
      </c>
      <c r="Z187" s="42">
        <f t="shared" si="2"/>
        <v>2.6744008646665561E-2</v>
      </c>
      <c r="AA187" s="42">
        <f t="shared" si="2"/>
        <v>1.2706017186300558E-2</v>
      </c>
      <c r="AB187" s="42">
        <f t="shared" si="2"/>
        <v>1.2706016389999998E-2</v>
      </c>
      <c r="AC187" s="42">
        <f t="shared" si="2"/>
        <v>4.8085221397948637E-2</v>
      </c>
      <c r="AD187" s="42">
        <f t="shared" si="2"/>
        <v>0.56438935123947376</v>
      </c>
      <c r="AE187" s="42">
        <f t="shared" si="2"/>
        <v>5.0818404889045938</v>
      </c>
      <c r="AF187" s="42">
        <f t="shared" si="2"/>
        <v>5.6462298401440654</v>
      </c>
      <c r="AG187" s="42">
        <f t="shared" si="2"/>
        <v>0.78751796418392361</v>
      </c>
      <c r="AH187" s="42">
        <f t="shared" si="2"/>
        <v>1.3396857321749511</v>
      </c>
      <c r="AI187" s="42">
        <f t="shared" si="2"/>
        <v>4.2906151152089622</v>
      </c>
      <c r="AJ187" s="42">
        <f t="shared" si="2"/>
        <v>4.9809233365857505E-4</v>
      </c>
      <c r="AK187" s="42">
        <f t="shared" si="2"/>
        <v>6.019159311172501E-4</v>
      </c>
      <c r="AL187" s="42">
        <f t="shared" si="2"/>
        <v>1.5054407272113894E-3</v>
      </c>
      <c r="AM187" s="42">
        <f t="shared" si="2"/>
        <v>0.83610127791553068</v>
      </c>
      <c r="AN187" s="42">
        <f t="shared" si="2"/>
        <v>1.9046769993455421</v>
      </c>
      <c r="AO187" s="42">
        <f t="shared" si="2"/>
        <v>9.3739610448407689</v>
      </c>
      <c r="AP187" s="42">
        <f t="shared" si="2"/>
        <v>972.61626228899979</v>
      </c>
      <c r="AQ187" s="42">
        <f t="shared" si="2"/>
        <v>523.71644892000006</v>
      </c>
      <c r="AR187" s="42">
        <f t="shared" si="2"/>
        <v>1496.3327112090001</v>
      </c>
      <c r="AS187" s="42">
        <f t="shared" si="2"/>
        <v>65.916472629000012</v>
      </c>
      <c r="AT187" s="42">
        <f t="shared" si="2"/>
        <v>3215.5041285119996</v>
      </c>
      <c r="AU187" s="42">
        <f t="shared" si="2"/>
        <v>6780.3089629420001</v>
      </c>
      <c r="AV187" s="42">
        <f t="shared" si="2"/>
        <v>2160.077412134</v>
      </c>
      <c r="AW187" s="42">
        <f t="shared" si="2"/>
        <v>4553.0599525059997</v>
      </c>
      <c r="AX187" s="42">
        <f t="shared" si="2"/>
        <v>2088.4873455920001</v>
      </c>
      <c r="AY187" s="42">
        <f t="shared" si="2"/>
        <v>4399.5820557059997</v>
      </c>
      <c r="AZ187" s="42">
        <f t="shared" si="2"/>
        <v>1.297991836</v>
      </c>
      <c r="BA187" s="42">
        <f t="shared" si="2"/>
        <v>2.5959836830000009</v>
      </c>
      <c r="BB187" s="42">
        <f t="shared" si="2"/>
        <v>9.7594447949999985</v>
      </c>
      <c r="BC187" s="42">
        <f t="shared" si="2"/>
        <v>645.99327740900014</v>
      </c>
      <c r="BD187" s="42">
        <f t="shared" si="2"/>
        <v>1400.7661792619999</v>
      </c>
      <c r="BE187" s="42">
        <f t="shared" si="2"/>
        <v>0.74785016700000007</v>
      </c>
      <c r="BF187" s="42">
        <f t="shared" si="2"/>
        <v>1.4957003449999997</v>
      </c>
      <c r="BG187" s="42">
        <f t="shared" si="2"/>
        <v>30.270567011999994</v>
      </c>
      <c r="BH187" s="42">
        <f t="shared" si="2"/>
        <v>182.97824437400004</v>
      </c>
      <c r="BI187" s="42">
        <f t="shared" si="2"/>
        <v>1.47</v>
      </c>
      <c r="BJ187" s="42">
        <f t="shared" si="2"/>
        <v>1.8200000000000003</v>
      </c>
      <c r="BK187" s="42">
        <f t="shared" si="2"/>
        <v>2.1300000000000003</v>
      </c>
      <c r="BL187" s="42">
        <f t="shared" si="2"/>
        <v>2.4600000000000009</v>
      </c>
    </row>
    <row r="188" spans="1:64" s="37" customFormat="1" x14ac:dyDescent="0.2">
      <c r="A188" s="7"/>
      <c r="B188" s="37">
        <v>4</v>
      </c>
      <c r="C188" s="7" t="s">
        <v>161</v>
      </c>
      <c r="D188" s="42">
        <f>IF(D56="－","－",MAX(D56:D66))</f>
        <v>5.7442582519999998</v>
      </c>
      <c r="E188" s="42">
        <f>IF(E56="－","－",SUM(E56:E66))</f>
        <v>590</v>
      </c>
      <c r="F188" s="42">
        <f t="shared" ref="F188:BL188" si="3">IF(F56="－","－",SUM(F56:F66))</f>
        <v>7</v>
      </c>
      <c r="G188" s="42">
        <f t="shared" si="3"/>
        <v>63</v>
      </c>
      <c r="H188" s="42">
        <f t="shared" si="3"/>
        <v>520</v>
      </c>
      <c r="I188" s="42">
        <f t="shared" si="3"/>
        <v>3.9937019138062732E-2</v>
      </c>
      <c r="J188" s="42">
        <f t="shared" si="3"/>
        <v>9.6280015477827341</v>
      </c>
      <c r="K188" s="42">
        <f t="shared" si="3"/>
        <v>1.5729019143532356E-2</v>
      </c>
      <c r="L188" s="42">
        <f t="shared" si="3"/>
        <v>2.4207999994530383E-2</v>
      </c>
      <c r="M188" s="42">
        <f t="shared" si="3"/>
        <v>1.2880620669273313</v>
      </c>
      <c r="N188" s="42">
        <f t="shared" si="3"/>
        <v>8.3798764999934647</v>
      </c>
      <c r="O188" s="42">
        <f t="shared" si="3"/>
        <v>0.61971272000000022</v>
      </c>
      <c r="P188" s="42">
        <f t="shared" si="3"/>
        <v>1.0696265030000001</v>
      </c>
      <c r="Q188" s="42">
        <f t="shared" si="3"/>
        <v>0.55800831699999998</v>
      </c>
      <c r="R188" s="42">
        <f t="shared" si="3"/>
        <v>6.1704402999999991E-2</v>
      </c>
      <c r="S188" s="42">
        <f t="shared" si="3"/>
        <v>0.98914249600000004</v>
      </c>
      <c r="T188" s="42">
        <f t="shared" si="3"/>
        <v>8.0484006999999996E-2</v>
      </c>
      <c r="U188" s="42">
        <f t="shared" si="3"/>
        <v>3.8949999999999996</v>
      </c>
      <c r="V188" s="42">
        <f t="shared" si="3"/>
        <v>9.2175999999999974</v>
      </c>
      <c r="W188" s="42">
        <f t="shared" si="3"/>
        <v>4.5546497391380623</v>
      </c>
      <c r="X188" s="42">
        <f t="shared" si="3"/>
        <v>19.915228050782734</v>
      </c>
      <c r="Y188" s="42">
        <f t="shared" si="3"/>
        <v>24.469877789920801</v>
      </c>
      <c r="Z188" s="42">
        <f t="shared" si="3"/>
        <v>6.7412975137887653E-4</v>
      </c>
      <c r="AA188" s="42">
        <f t="shared" si="3"/>
        <v>1.4426376679507955E-4</v>
      </c>
      <c r="AB188" s="42">
        <f t="shared" si="3"/>
        <v>1.4426395899999999E-4</v>
      </c>
      <c r="AC188" s="42">
        <f t="shared" si="3"/>
        <v>1.2898123271667738E-4</v>
      </c>
      <c r="AD188" s="42">
        <f t="shared" si="3"/>
        <v>0.14660761071917011</v>
      </c>
      <c r="AE188" s="42">
        <f t="shared" si="3"/>
        <v>1.3194684964725307</v>
      </c>
      <c r="AF188" s="42">
        <f t="shared" si="3"/>
        <v>1.4660761071917008</v>
      </c>
      <c r="AG188" s="42">
        <f t="shared" si="3"/>
        <v>0.27222013093007424</v>
      </c>
      <c r="AH188" s="42">
        <f t="shared" si="3"/>
        <v>0.46308711928334467</v>
      </c>
      <c r="AI188" s="42">
        <f t="shared" si="3"/>
        <v>1.483130368515577</v>
      </c>
      <c r="AJ188" s="42">
        <f t="shared" si="3"/>
        <v>5.6821237970193429E-6</v>
      </c>
      <c r="AK188" s="42">
        <f t="shared" si="3"/>
        <v>6.8665197608687771E-6</v>
      </c>
      <c r="AL188" s="42">
        <f t="shared" si="3"/>
        <v>1.7173724714390468E-5</v>
      </c>
      <c r="AM188" s="42">
        <f t="shared" si="3"/>
        <v>0.27235479428658793</v>
      </c>
      <c r="AN188" s="42">
        <f t="shared" si="3"/>
        <v>0.60970159652227573</v>
      </c>
      <c r="AO188" s="42">
        <f t="shared" si="3"/>
        <v>2.8026160387128218</v>
      </c>
      <c r="AP188" s="42">
        <f t="shared" si="3"/>
        <v>313.14732210400001</v>
      </c>
      <c r="AQ188" s="42">
        <f t="shared" si="3"/>
        <v>168.61778882299998</v>
      </c>
      <c r="AR188" s="42">
        <f t="shared" si="3"/>
        <v>481.76511092699997</v>
      </c>
      <c r="AS188" s="42">
        <f t="shared" si="3"/>
        <v>15.188207918000002</v>
      </c>
      <c r="AT188" s="42">
        <f t="shared" si="3"/>
        <v>1404.2810015289999</v>
      </c>
      <c r="AU188" s="42">
        <f t="shared" si="3"/>
        <v>3092.5083720160001</v>
      </c>
      <c r="AV188" s="42">
        <f t="shared" si="3"/>
        <v>938.86854883000001</v>
      </c>
      <c r="AW188" s="42">
        <f t="shared" si="3"/>
        <v>2071.6168775280003</v>
      </c>
      <c r="AX188" s="42">
        <f t="shared" si="3"/>
        <v>879.52577429400003</v>
      </c>
      <c r="AY188" s="42">
        <f t="shared" si="3"/>
        <v>1940.4748832099999</v>
      </c>
      <c r="AZ188" s="42">
        <f t="shared" si="3"/>
        <v>0.127164787</v>
      </c>
      <c r="BA188" s="42">
        <f t="shared" si="3"/>
        <v>0.25432958</v>
      </c>
      <c r="BB188" s="42">
        <f t="shared" si="3"/>
        <v>24.343318160999999</v>
      </c>
      <c r="BC188" s="42">
        <f t="shared" si="3"/>
        <v>1646.9927182459999</v>
      </c>
      <c r="BD188" s="42">
        <f t="shared" si="3"/>
        <v>3605.9180194810001</v>
      </c>
      <c r="BE188" s="42">
        <f t="shared" si="3"/>
        <v>0.76995207199999982</v>
      </c>
      <c r="BF188" s="42">
        <f t="shared" si="3"/>
        <v>1.5399041479999998</v>
      </c>
      <c r="BG188" s="42">
        <f t="shared" si="3"/>
        <v>38.243083958999996</v>
      </c>
      <c r="BH188" s="42">
        <f t="shared" si="3"/>
        <v>219.693306804</v>
      </c>
      <c r="BI188" s="42">
        <f t="shared" si="3"/>
        <v>0.18</v>
      </c>
      <c r="BJ188" s="42">
        <f t="shared" si="3"/>
        <v>0.18</v>
      </c>
      <c r="BK188" s="42">
        <f t="shared" si="3"/>
        <v>0.03</v>
      </c>
      <c r="BL188" s="42">
        <f t="shared" si="3"/>
        <v>0.03</v>
      </c>
    </row>
    <row r="189" spans="1:64" s="37" customFormat="1" x14ac:dyDescent="0.2">
      <c r="A189" s="7"/>
      <c r="B189" s="37">
        <v>5</v>
      </c>
      <c r="C189" s="7" t="s">
        <v>173</v>
      </c>
      <c r="D189" s="42">
        <f>IF(D67="－","－",MAX(D67:D73))</f>
        <v>4.6412605620000003</v>
      </c>
      <c r="E189" s="42">
        <f>IF(E67="－","－",SUM(E67:E73))</f>
        <v>302</v>
      </c>
      <c r="F189" s="42">
        <f t="shared" ref="F189:BL189" si="4">IF(F67="－","－",SUM(F67:F73))</f>
        <v>0</v>
      </c>
      <c r="G189" s="42">
        <f t="shared" si="4"/>
        <v>0</v>
      </c>
      <c r="H189" s="42">
        <f t="shared" si="4"/>
        <v>302</v>
      </c>
      <c r="I189" s="42">
        <f t="shared" si="4"/>
        <v>0</v>
      </c>
      <c r="J189" s="42">
        <f t="shared" si="4"/>
        <v>0</v>
      </c>
      <c r="K189" s="42">
        <f t="shared" si="4"/>
        <v>0</v>
      </c>
      <c r="L189" s="42">
        <f t="shared" si="4"/>
        <v>0</v>
      </c>
      <c r="M189" s="42">
        <f t="shared" si="4"/>
        <v>0</v>
      </c>
      <c r="N189" s="42">
        <f t="shared" si="4"/>
        <v>0</v>
      </c>
      <c r="O189" s="42">
        <f t="shared" si="4"/>
        <v>0</v>
      </c>
      <c r="P189" s="42">
        <f t="shared" si="4"/>
        <v>0</v>
      </c>
      <c r="Q189" s="42">
        <f t="shared" si="4"/>
        <v>0</v>
      </c>
      <c r="R189" s="42">
        <f t="shared" si="4"/>
        <v>0</v>
      </c>
      <c r="S189" s="42">
        <f t="shared" si="4"/>
        <v>0</v>
      </c>
      <c r="T189" s="42">
        <f t="shared" si="4"/>
        <v>0</v>
      </c>
      <c r="U189" s="42">
        <f t="shared" si="4"/>
        <v>0</v>
      </c>
      <c r="V189" s="42">
        <f t="shared" si="4"/>
        <v>0</v>
      </c>
      <c r="W189" s="42">
        <f t="shared" si="4"/>
        <v>0</v>
      </c>
      <c r="X189" s="42">
        <f t="shared" si="4"/>
        <v>0</v>
      </c>
      <c r="Y189" s="42">
        <f t="shared" si="4"/>
        <v>0</v>
      </c>
      <c r="Z189" s="42">
        <f t="shared" si="4"/>
        <v>0</v>
      </c>
      <c r="AA189" s="42">
        <f t="shared" si="4"/>
        <v>0</v>
      </c>
      <c r="AB189" s="42">
        <f t="shared" si="4"/>
        <v>0</v>
      </c>
      <c r="AC189" s="42">
        <f t="shared" si="4"/>
        <v>0</v>
      </c>
      <c r="AD189" s="42">
        <f t="shared" si="4"/>
        <v>0</v>
      </c>
      <c r="AE189" s="42">
        <f t="shared" si="4"/>
        <v>0</v>
      </c>
      <c r="AF189" s="42">
        <f t="shared" si="4"/>
        <v>0</v>
      </c>
      <c r="AG189" s="42">
        <f t="shared" si="4"/>
        <v>0</v>
      </c>
      <c r="AH189" s="42">
        <f t="shared" si="4"/>
        <v>0</v>
      </c>
      <c r="AI189" s="42">
        <f t="shared" si="4"/>
        <v>0</v>
      </c>
      <c r="AJ189" s="42">
        <f t="shared" si="4"/>
        <v>0</v>
      </c>
      <c r="AK189" s="42">
        <f t="shared" si="4"/>
        <v>0</v>
      </c>
      <c r="AL189" s="42">
        <f t="shared" si="4"/>
        <v>0</v>
      </c>
      <c r="AM189" s="42">
        <f t="shared" si="4"/>
        <v>0</v>
      </c>
      <c r="AN189" s="42">
        <f t="shared" si="4"/>
        <v>0</v>
      </c>
      <c r="AO189" s="42">
        <f t="shared" si="4"/>
        <v>0</v>
      </c>
      <c r="AP189" s="42">
        <f t="shared" si="4"/>
        <v>0</v>
      </c>
      <c r="AQ189" s="42">
        <f t="shared" si="4"/>
        <v>0</v>
      </c>
      <c r="AR189" s="42">
        <f t="shared" si="4"/>
        <v>0</v>
      </c>
      <c r="AS189" s="42">
        <f t="shared" si="4"/>
        <v>0</v>
      </c>
      <c r="AT189" s="42">
        <f t="shared" si="4"/>
        <v>0</v>
      </c>
      <c r="AU189" s="42">
        <f t="shared" si="4"/>
        <v>0</v>
      </c>
      <c r="AV189" s="42">
        <f t="shared" si="4"/>
        <v>0</v>
      </c>
      <c r="AW189" s="42">
        <f t="shared" si="4"/>
        <v>0</v>
      </c>
      <c r="AX189" s="42">
        <f t="shared" si="4"/>
        <v>0</v>
      </c>
      <c r="AY189" s="42">
        <f t="shared" si="4"/>
        <v>0</v>
      </c>
      <c r="AZ189" s="42">
        <f t="shared" si="4"/>
        <v>0</v>
      </c>
      <c r="BA189" s="42">
        <f t="shared" si="4"/>
        <v>0</v>
      </c>
      <c r="BB189" s="42">
        <f t="shared" si="4"/>
        <v>2.2019219999999999E-2</v>
      </c>
      <c r="BC189" s="42">
        <f t="shared" si="4"/>
        <v>1.284922348</v>
      </c>
      <c r="BD189" s="42">
        <f t="shared" si="4"/>
        <v>2.8015204150000002</v>
      </c>
      <c r="BE189" s="42">
        <f t="shared" si="4"/>
        <v>5.5981060000000003E-3</v>
      </c>
      <c r="BF189" s="42">
        <f t="shared" si="4"/>
        <v>1.1196213E-2</v>
      </c>
      <c r="BG189" s="42">
        <f t="shared" si="4"/>
        <v>0</v>
      </c>
      <c r="BH189" s="42">
        <f t="shared" si="4"/>
        <v>0.46457776899999997</v>
      </c>
      <c r="BI189" s="42">
        <f t="shared" si="4"/>
        <v>0</v>
      </c>
      <c r="BJ189" s="42">
        <f t="shared" si="4"/>
        <v>0</v>
      </c>
      <c r="BK189" s="42">
        <f t="shared" si="4"/>
        <v>0</v>
      </c>
      <c r="BL189" s="42">
        <f t="shared" si="4"/>
        <v>0</v>
      </c>
    </row>
    <row r="190" spans="1:64" s="37" customFormat="1" x14ac:dyDescent="0.2">
      <c r="A190" s="7"/>
      <c r="B190" s="37">
        <v>6</v>
      </c>
      <c r="C190" s="7" t="s">
        <v>181</v>
      </c>
      <c r="D190" s="42">
        <f>IF(D74="－","－",MAX(D74:D84))</f>
        <v>6.7624866240000001</v>
      </c>
      <c r="E190" s="42">
        <f>IF(E74="－","－",SUM(E74:E84))</f>
        <v>660</v>
      </c>
      <c r="F190" s="42">
        <f t="shared" ref="F190:BL190" si="5">IF(F74="－","－",SUM(F74:F84))</f>
        <v>9</v>
      </c>
      <c r="G190" s="42">
        <f t="shared" si="5"/>
        <v>23</v>
      </c>
      <c r="H190" s="42">
        <f t="shared" si="5"/>
        <v>628</v>
      </c>
      <c r="I190" s="42">
        <f t="shared" si="5"/>
        <v>199.53228896907436</v>
      </c>
      <c r="J190" s="42">
        <f t="shared" si="5"/>
        <v>470.2633119368827</v>
      </c>
      <c r="K190" s="42">
        <f t="shared" si="5"/>
        <v>142.60071396908421</v>
      </c>
      <c r="L190" s="42">
        <f t="shared" si="5"/>
        <v>56.931574999990126</v>
      </c>
      <c r="M190" s="42">
        <f t="shared" si="5"/>
        <v>499.49395840594758</v>
      </c>
      <c r="N190" s="42">
        <f t="shared" si="5"/>
        <v>170.30164250000945</v>
      </c>
      <c r="O190" s="42">
        <f t="shared" si="5"/>
        <v>2.2294866519999998</v>
      </c>
      <c r="P190" s="42">
        <f t="shared" si="5"/>
        <v>3.667481429</v>
      </c>
      <c r="Q190" s="42">
        <f t="shared" si="5"/>
        <v>2.0975251799999999</v>
      </c>
      <c r="R190" s="42">
        <f t="shared" si="5"/>
        <v>0.131961472</v>
      </c>
      <c r="S190" s="42">
        <f t="shared" si="5"/>
        <v>3.4953577689999999</v>
      </c>
      <c r="T190" s="42">
        <f t="shared" si="5"/>
        <v>0.17212366000000001</v>
      </c>
      <c r="U190" s="42">
        <f t="shared" si="5"/>
        <v>4.4352999999999998</v>
      </c>
      <c r="V190" s="42">
        <f t="shared" si="5"/>
        <v>10.472899999999997</v>
      </c>
      <c r="W190" s="42">
        <f t="shared" si="5"/>
        <v>206.19707562107436</v>
      </c>
      <c r="X190" s="42">
        <f t="shared" si="5"/>
        <v>484.4036933658827</v>
      </c>
      <c r="Y190" s="42">
        <f t="shared" si="5"/>
        <v>690.60076898695706</v>
      </c>
      <c r="Z190" s="42">
        <f t="shared" si="5"/>
        <v>0.35500802498542872</v>
      </c>
      <c r="AA190" s="42">
        <f t="shared" si="5"/>
        <v>0.17250679219297629</v>
      </c>
      <c r="AB190" s="42">
        <f t="shared" si="5"/>
        <v>0.17250679297800001</v>
      </c>
      <c r="AC190" s="42">
        <f t="shared" si="5"/>
        <v>1.3664205228303603</v>
      </c>
      <c r="AD190" s="42">
        <f t="shared" si="5"/>
        <v>3.4935565978027001</v>
      </c>
      <c r="AE190" s="42">
        <f t="shared" si="5"/>
        <v>39.622932528133717</v>
      </c>
      <c r="AF190" s="42">
        <f t="shared" si="5"/>
        <v>43.116489125936418</v>
      </c>
      <c r="AG190" s="42">
        <f t="shared" si="5"/>
        <v>0.30294463387602139</v>
      </c>
      <c r="AH190" s="42">
        <f t="shared" si="5"/>
        <v>0.51535408981208242</v>
      </c>
      <c r="AI190" s="42">
        <f t="shared" si="5"/>
        <v>1.6505259362900473</v>
      </c>
      <c r="AJ190" s="42">
        <f t="shared" si="5"/>
        <v>6.7624946945103129E-3</v>
      </c>
      <c r="AK190" s="42">
        <f t="shared" si="5"/>
        <v>8.1720803540852021E-3</v>
      </c>
      <c r="AL190" s="42">
        <f t="shared" si="5"/>
        <v>2.0439038003610268E-2</v>
      </c>
      <c r="AM190" s="42">
        <f t="shared" si="5"/>
        <v>1.676127651400892</v>
      </c>
      <c r="AN190" s="42">
        <f t="shared" si="5"/>
        <v>4.0170827679688683</v>
      </c>
      <c r="AO190" s="42">
        <f t="shared" si="5"/>
        <v>41.29389750242737</v>
      </c>
      <c r="AP190" s="42">
        <f t="shared" si="5"/>
        <v>1619.0194409840001</v>
      </c>
      <c r="AQ190" s="42">
        <f t="shared" si="5"/>
        <v>871.77969899100003</v>
      </c>
      <c r="AR190" s="42">
        <f t="shared" si="5"/>
        <v>2490.7991399749999</v>
      </c>
      <c r="AS190" s="42">
        <f t="shared" si="5"/>
        <v>213.001465747</v>
      </c>
      <c r="AT190" s="42">
        <f t="shared" si="5"/>
        <v>4376.3337147880002</v>
      </c>
      <c r="AU190" s="42">
        <f t="shared" si="5"/>
        <v>9496.2438236599992</v>
      </c>
      <c r="AV190" s="42">
        <f t="shared" si="5"/>
        <v>3398.476950498</v>
      </c>
      <c r="AW190" s="42">
        <f t="shared" si="5"/>
        <v>7307.9213327349999</v>
      </c>
      <c r="AX190" s="42">
        <f t="shared" si="5"/>
        <v>3353.62337776</v>
      </c>
      <c r="AY190" s="42">
        <f t="shared" si="5"/>
        <v>7206.5456617359996</v>
      </c>
      <c r="AZ190" s="42">
        <f t="shared" si="5"/>
        <v>6.9990406429999998</v>
      </c>
      <c r="BA190" s="42">
        <f t="shared" si="5"/>
        <v>13.998081287</v>
      </c>
      <c r="BB190" s="42">
        <f t="shared" si="5"/>
        <v>14.272974188000001</v>
      </c>
      <c r="BC190" s="42">
        <f t="shared" si="5"/>
        <v>906.47131357000012</v>
      </c>
      <c r="BD190" s="42">
        <f t="shared" si="5"/>
        <v>2038.7542117530002</v>
      </c>
      <c r="BE190" s="42">
        <f t="shared" si="5"/>
        <v>0.58817200999999986</v>
      </c>
      <c r="BF190" s="42">
        <f t="shared" si="5"/>
        <v>1.1763440219999999</v>
      </c>
      <c r="BG190" s="42">
        <f t="shared" si="5"/>
        <v>38.916443068</v>
      </c>
      <c r="BH190" s="42">
        <f t="shared" si="5"/>
        <v>116.47296118200001</v>
      </c>
      <c r="BI190" s="42">
        <f t="shared" si="5"/>
        <v>1.5900000000000005</v>
      </c>
      <c r="BJ190" s="42">
        <f t="shared" si="5"/>
        <v>2.31</v>
      </c>
      <c r="BK190" s="42">
        <f t="shared" si="5"/>
        <v>3.0300000000000016</v>
      </c>
      <c r="BL190" s="42">
        <f t="shared" si="5"/>
        <v>4.01</v>
      </c>
    </row>
    <row r="191" spans="1:64" s="37" customFormat="1" x14ac:dyDescent="0.2">
      <c r="A191" s="7"/>
      <c r="B191" s="37">
        <v>7</v>
      </c>
      <c r="C191" s="7" t="s">
        <v>193</v>
      </c>
      <c r="D191" s="42">
        <f>IF(D85="－","－",MAX(D85:D91))</f>
        <v>6.3491027310000003</v>
      </c>
      <c r="E191" s="42">
        <f>IF(E85="－","－",SUM(E85:E91))</f>
        <v>347</v>
      </c>
      <c r="F191" s="42">
        <f t="shared" ref="F191:BL191" si="6">IF(F85="－","－",SUM(F85:F91))</f>
        <v>19</v>
      </c>
      <c r="G191" s="42">
        <f t="shared" si="6"/>
        <v>31</v>
      </c>
      <c r="H191" s="42">
        <f t="shared" si="6"/>
        <v>297</v>
      </c>
      <c r="I191" s="42">
        <f t="shared" si="6"/>
        <v>7.2716314984675421</v>
      </c>
      <c r="J191" s="42">
        <f t="shared" si="6"/>
        <v>67.373986120834473</v>
      </c>
      <c r="K191" s="42">
        <f t="shared" si="6"/>
        <v>2.1482334984748248</v>
      </c>
      <c r="L191" s="42">
        <f t="shared" si="6"/>
        <v>5.1233979999927177</v>
      </c>
      <c r="M191" s="42">
        <f t="shared" si="6"/>
        <v>38.859187119306071</v>
      </c>
      <c r="N191" s="42">
        <f t="shared" si="6"/>
        <v>35.786430499995944</v>
      </c>
      <c r="O191" s="42">
        <f t="shared" si="6"/>
        <v>0.81854750399999987</v>
      </c>
      <c r="P191" s="42">
        <f t="shared" si="6"/>
        <v>1.3721501309999999</v>
      </c>
      <c r="Q191" s="42">
        <f t="shared" si="6"/>
        <v>0.76872457399999994</v>
      </c>
      <c r="R191" s="42">
        <f t="shared" si="6"/>
        <v>4.9822930000000001E-2</v>
      </c>
      <c r="S191" s="42">
        <f t="shared" si="6"/>
        <v>1.3071636979999999</v>
      </c>
      <c r="T191" s="42">
        <f t="shared" si="6"/>
        <v>6.498643300000001E-2</v>
      </c>
      <c r="U191" s="42">
        <f t="shared" si="6"/>
        <v>4.1692499999999999</v>
      </c>
      <c r="V191" s="42">
        <f t="shared" si="6"/>
        <v>9.8950999999999993</v>
      </c>
      <c r="W191" s="42">
        <f t="shared" si="6"/>
        <v>12.259429002467542</v>
      </c>
      <c r="X191" s="42">
        <f t="shared" si="6"/>
        <v>78.641236251834471</v>
      </c>
      <c r="Y191" s="42">
        <f t="shared" si="6"/>
        <v>90.900665254302027</v>
      </c>
      <c r="Z191" s="42">
        <f t="shared" si="6"/>
        <v>3.4997860493968955E-2</v>
      </c>
      <c r="AA191" s="42">
        <f t="shared" si="6"/>
        <v>1.6656809078847683E-2</v>
      </c>
      <c r="AB191" s="42">
        <f t="shared" si="6"/>
        <v>1.6656808177999999E-2</v>
      </c>
      <c r="AC191" s="42">
        <f t="shared" si="6"/>
        <v>5.7432829163636567E-2</v>
      </c>
      <c r="AD191" s="42">
        <f t="shared" si="6"/>
        <v>0.30616424214903043</v>
      </c>
      <c r="AE191" s="42">
        <f t="shared" si="6"/>
        <v>2.7554781793412735</v>
      </c>
      <c r="AF191" s="42">
        <f t="shared" si="6"/>
        <v>3.061642421490304</v>
      </c>
      <c r="AG191" s="42">
        <f t="shared" si="6"/>
        <v>0.29949996960383751</v>
      </c>
      <c r="AH191" s="42">
        <f t="shared" si="6"/>
        <v>0.50949420116514899</v>
      </c>
      <c r="AI191" s="42">
        <f t="shared" si="6"/>
        <v>1.6317584550829773</v>
      </c>
      <c r="AJ191" s="42">
        <f t="shared" si="6"/>
        <v>6.5296849670739177E-4</v>
      </c>
      <c r="AK191" s="42">
        <f t="shared" si="6"/>
        <v>7.8907486785496721E-4</v>
      </c>
      <c r="AL191" s="42">
        <f t="shared" si="6"/>
        <v>1.973540458852575E-3</v>
      </c>
      <c r="AM191" s="42">
        <f t="shared" si="6"/>
        <v>0.35758576726418145</v>
      </c>
      <c r="AN191" s="42">
        <f t="shared" si="6"/>
        <v>0.81644751818203432</v>
      </c>
      <c r="AO191" s="42">
        <f t="shared" si="6"/>
        <v>4.3892101748831021</v>
      </c>
      <c r="AP191" s="42">
        <f t="shared" si="6"/>
        <v>940.44444403500006</v>
      </c>
      <c r="AQ191" s="42">
        <f t="shared" si="6"/>
        <v>506.39316217099997</v>
      </c>
      <c r="AR191" s="42">
        <f t="shared" si="6"/>
        <v>1446.8376062060001</v>
      </c>
      <c r="AS191" s="42">
        <f t="shared" si="6"/>
        <v>127.94631987999999</v>
      </c>
      <c r="AT191" s="42">
        <f t="shared" si="6"/>
        <v>3914.3320687790001</v>
      </c>
      <c r="AU191" s="42">
        <f t="shared" si="6"/>
        <v>9166.483584810001</v>
      </c>
      <c r="AV191" s="42">
        <f t="shared" si="6"/>
        <v>2502.5526689019998</v>
      </c>
      <c r="AW191" s="42">
        <f t="shared" si="6"/>
        <v>5877.9007402130001</v>
      </c>
      <c r="AX191" s="42">
        <f t="shared" si="6"/>
        <v>2444.0379161769997</v>
      </c>
      <c r="AY191" s="42">
        <f t="shared" si="6"/>
        <v>5741.8789318150002</v>
      </c>
      <c r="AZ191" s="42">
        <f t="shared" si="6"/>
        <v>35.607589441999998</v>
      </c>
      <c r="BA191" s="42">
        <f t="shared" si="6"/>
        <v>71.215178887999997</v>
      </c>
      <c r="BB191" s="42">
        <f t="shared" si="6"/>
        <v>4.2321762659999997</v>
      </c>
      <c r="BC191" s="42">
        <f t="shared" si="6"/>
        <v>238.46144112499999</v>
      </c>
      <c r="BD191" s="42">
        <f t="shared" si="6"/>
        <v>552.81789119199993</v>
      </c>
      <c r="BE191" s="42">
        <f t="shared" si="6"/>
        <v>1.9237164839999998</v>
      </c>
      <c r="BF191" s="42">
        <f t="shared" si="6"/>
        <v>3.8474329679999997</v>
      </c>
      <c r="BG191" s="42">
        <f t="shared" si="6"/>
        <v>14.323550934</v>
      </c>
      <c r="BH191" s="42">
        <f t="shared" si="6"/>
        <v>98.827685265</v>
      </c>
      <c r="BI191" s="42">
        <f t="shared" si="6"/>
        <v>0.93000000000000027</v>
      </c>
      <c r="BJ191" s="42">
        <f t="shared" si="6"/>
        <v>1.0200000000000005</v>
      </c>
      <c r="BK191" s="42">
        <f t="shared" si="6"/>
        <v>0.87000000000000033</v>
      </c>
      <c r="BL191" s="42">
        <f t="shared" si="6"/>
        <v>0.87000000000000033</v>
      </c>
    </row>
    <row r="192" spans="1:64" s="37" customFormat="1" x14ac:dyDescent="0.2">
      <c r="A192" s="7"/>
      <c r="B192" s="37">
        <v>8</v>
      </c>
      <c r="C192" s="7" t="s">
        <v>201</v>
      </c>
      <c r="D192" s="42" t="str">
        <f>IF(D92="－","－",MAX(D92:D114))</f>
        <v>－</v>
      </c>
      <c r="E192" s="42" t="str">
        <f>IF(E92="－","－",SUM(E92:E114))</f>
        <v>－</v>
      </c>
      <c r="F192" s="42" t="str">
        <f t="shared" ref="F192:BL192" si="7">IF(F92="－","－",SUM(F92:F114))</f>
        <v>－</v>
      </c>
      <c r="G192" s="42" t="str">
        <f t="shared" si="7"/>
        <v>－</v>
      </c>
      <c r="H192" s="42" t="str">
        <f t="shared" si="7"/>
        <v>－</v>
      </c>
      <c r="I192" s="42" t="str">
        <f t="shared" si="7"/>
        <v>－</v>
      </c>
      <c r="J192" s="42" t="str">
        <f t="shared" si="7"/>
        <v>－</v>
      </c>
      <c r="K192" s="42" t="str">
        <f t="shared" si="7"/>
        <v>－</v>
      </c>
      <c r="L192" s="42" t="str">
        <f t="shared" si="7"/>
        <v>－</v>
      </c>
      <c r="M192" s="42" t="str">
        <f t="shared" si="7"/>
        <v>－</v>
      </c>
      <c r="N192" s="42" t="str">
        <f t="shared" si="7"/>
        <v>－</v>
      </c>
      <c r="O192" s="42" t="str">
        <f t="shared" si="7"/>
        <v>－</v>
      </c>
      <c r="P192" s="42" t="str">
        <f t="shared" si="7"/>
        <v>－</v>
      </c>
      <c r="Q192" s="42" t="str">
        <f t="shared" si="7"/>
        <v>－</v>
      </c>
      <c r="R192" s="42" t="str">
        <f t="shared" si="7"/>
        <v>－</v>
      </c>
      <c r="S192" s="42" t="str">
        <f t="shared" si="7"/>
        <v>－</v>
      </c>
      <c r="T192" s="42" t="str">
        <f t="shared" si="7"/>
        <v>－</v>
      </c>
      <c r="U192" s="42" t="str">
        <f t="shared" si="7"/>
        <v>－</v>
      </c>
      <c r="V192" s="42" t="str">
        <f t="shared" si="7"/>
        <v>－</v>
      </c>
      <c r="W192" s="42" t="str">
        <f t="shared" si="7"/>
        <v>－</v>
      </c>
      <c r="X192" s="42" t="str">
        <f t="shared" si="7"/>
        <v>－</v>
      </c>
      <c r="Y192" s="42" t="str">
        <f t="shared" si="7"/>
        <v>－</v>
      </c>
      <c r="Z192" s="42" t="str">
        <f t="shared" si="7"/>
        <v>－</v>
      </c>
      <c r="AA192" s="42" t="str">
        <f t="shared" si="7"/>
        <v>－</v>
      </c>
      <c r="AB192" s="42" t="str">
        <f t="shared" si="7"/>
        <v>－</v>
      </c>
      <c r="AC192" s="42" t="str">
        <f t="shared" si="7"/>
        <v>－</v>
      </c>
      <c r="AD192" s="42" t="str">
        <f t="shared" si="7"/>
        <v>－</v>
      </c>
      <c r="AE192" s="42" t="str">
        <f t="shared" si="7"/>
        <v>－</v>
      </c>
      <c r="AF192" s="42" t="str">
        <f t="shared" si="7"/>
        <v>－</v>
      </c>
      <c r="AG192" s="42" t="str">
        <f t="shared" si="7"/>
        <v>－</v>
      </c>
      <c r="AH192" s="42" t="str">
        <f t="shared" si="7"/>
        <v>－</v>
      </c>
      <c r="AI192" s="42" t="str">
        <f t="shared" si="7"/>
        <v>－</v>
      </c>
      <c r="AJ192" s="42" t="str">
        <f t="shared" si="7"/>
        <v>－</v>
      </c>
      <c r="AK192" s="42" t="str">
        <f t="shared" si="7"/>
        <v>－</v>
      </c>
      <c r="AL192" s="42" t="str">
        <f t="shared" si="7"/>
        <v>－</v>
      </c>
      <c r="AM192" s="42" t="str">
        <f t="shared" si="7"/>
        <v>－</v>
      </c>
      <c r="AN192" s="42" t="str">
        <f t="shared" si="7"/>
        <v>－</v>
      </c>
      <c r="AO192" s="42" t="str">
        <f t="shared" si="7"/>
        <v>－</v>
      </c>
      <c r="AP192" s="42" t="str">
        <f t="shared" si="7"/>
        <v>－</v>
      </c>
      <c r="AQ192" s="42" t="str">
        <f t="shared" si="7"/>
        <v>－</v>
      </c>
      <c r="AR192" s="42" t="str">
        <f t="shared" si="7"/>
        <v>－</v>
      </c>
      <c r="AS192" s="42" t="str">
        <f t="shared" si="7"/>
        <v>－</v>
      </c>
      <c r="AT192" s="42" t="str">
        <f t="shared" si="7"/>
        <v>－</v>
      </c>
      <c r="AU192" s="42" t="str">
        <f t="shared" si="7"/>
        <v>－</v>
      </c>
      <c r="AV192" s="42" t="str">
        <f t="shared" si="7"/>
        <v>－</v>
      </c>
      <c r="AW192" s="42" t="str">
        <f t="shared" si="7"/>
        <v>－</v>
      </c>
      <c r="AX192" s="42" t="str">
        <f t="shared" si="7"/>
        <v>－</v>
      </c>
      <c r="AY192" s="42" t="str">
        <f t="shared" si="7"/>
        <v>－</v>
      </c>
      <c r="AZ192" s="42" t="str">
        <f t="shared" si="7"/>
        <v>－</v>
      </c>
      <c r="BA192" s="42" t="str">
        <f t="shared" si="7"/>
        <v>－</v>
      </c>
      <c r="BB192" s="42" t="str">
        <f t="shared" si="7"/>
        <v>－</v>
      </c>
      <c r="BC192" s="42" t="str">
        <f t="shared" si="7"/>
        <v>－</v>
      </c>
      <c r="BD192" s="42" t="str">
        <f t="shared" si="7"/>
        <v>－</v>
      </c>
      <c r="BE192" s="42" t="str">
        <f t="shared" si="7"/>
        <v>－</v>
      </c>
      <c r="BF192" s="42" t="str">
        <f t="shared" si="7"/>
        <v>－</v>
      </c>
      <c r="BG192" s="42" t="str">
        <f t="shared" si="7"/>
        <v>－</v>
      </c>
      <c r="BH192" s="42" t="str">
        <f t="shared" si="7"/>
        <v>－</v>
      </c>
      <c r="BI192" s="42" t="str">
        <f t="shared" si="7"/>
        <v>－</v>
      </c>
      <c r="BJ192" s="42" t="str">
        <f t="shared" si="7"/>
        <v>－</v>
      </c>
      <c r="BK192" s="42" t="str">
        <f t="shared" si="7"/>
        <v>－</v>
      </c>
      <c r="BL192" s="42" t="str">
        <f t="shared" si="7"/>
        <v>－</v>
      </c>
    </row>
    <row r="193" spans="1:64" s="37" customFormat="1" x14ac:dyDescent="0.2">
      <c r="A193" s="7"/>
      <c r="B193" s="37">
        <v>9</v>
      </c>
      <c r="C193" s="7" t="s">
        <v>225</v>
      </c>
      <c r="D193" s="42" t="str">
        <f>IF(D115="－","－",MAX(D115:D122))</f>
        <v>－</v>
      </c>
      <c r="E193" s="42" t="str">
        <f>IF(E115="－","－",SUM(E115:E122))</f>
        <v>－</v>
      </c>
      <c r="F193" s="42" t="str">
        <f t="shared" ref="F193:BL193" si="8">IF(F115="－","－",SUM(F115:F122))</f>
        <v>－</v>
      </c>
      <c r="G193" s="42" t="str">
        <f t="shared" si="8"/>
        <v>－</v>
      </c>
      <c r="H193" s="42" t="str">
        <f t="shared" si="8"/>
        <v>－</v>
      </c>
      <c r="I193" s="42" t="str">
        <f t="shared" si="8"/>
        <v>－</v>
      </c>
      <c r="J193" s="42" t="str">
        <f t="shared" si="8"/>
        <v>－</v>
      </c>
      <c r="K193" s="42" t="str">
        <f t="shared" si="8"/>
        <v>－</v>
      </c>
      <c r="L193" s="42" t="str">
        <f t="shared" si="8"/>
        <v>－</v>
      </c>
      <c r="M193" s="42" t="str">
        <f t="shared" si="8"/>
        <v>－</v>
      </c>
      <c r="N193" s="42" t="str">
        <f t="shared" si="8"/>
        <v>－</v>
      </c>
      <c r="O193" s="42" t="str">
        <f t="shared" si="8"/>
        <v>－</v>
      </c>
      <c r="P193" s="42" t="str">
        <f t="shared" si="8"/>
        <v>－</v>
      </c>
      <c r="Q193" s="42" t="str">
        <f t="shared" si="8"/>
        <v>－</v>
      </c>
      <c r="R193" s="42" t="str">
        <f t="shared" si="8"/>
        <v>－</v>
      </c>
      <c r="S193" s="42" t="str">
        <f t="shared" si="8"/>
        <v>－</v>
      </c>
      <c r="T193" s="42" t="str">
        <f t="shared" si="8"/>
        <v>－</v>
      </c>
      <c r="U193" s="42" t="str">
        <f t="shared" si="8"/>
        <v>－</v>
      </c>
      <c r="V193" s="42" t="str">
        <f t="shared" si="8"/>
        <v>－</v>
      </c>
      <c r="W193" s="42" t="str">
        <f t="shared" si="8"/>
        <v>－</v>
      </c>
      <c r="X193" s="42" t="str">
        <f t="shared" si="8"/>
        <v>－</v>
      </c>
      <c r="Y193" s="42" t="str">
        <f t="shared" si="8"/>
        <v>－</v>
      </c>
      <c r="Z193" s="42" t="str">
        <f t="shared" si="8"/>
        <v>－</v>
      </c>
      <c r="AA193" s="42" t="str">
        <f t="shared" si="8"/>
        <v>－</v>
      </c>
      <c r="AB193" s="42" t="str">
        <f t="shared" si="8"/>
        <v>－</v>
      </c>
      <c r="AC193" s="42" t="str">
        <f t="shared" si="8"/>
        <v>－</v>
      </c>
      <c r="AD193" s="42" t="str">
        <f t="shared" si="8"/>
        <v>－</v>
      </c>
      <c r="AE193" s="42" t="str">
        <f t="shared" si="8"/>
        <v>－</v>
      </c>
      <c r="AF193" s="42" t="str">
        <f t="shared" si="8"/>
        <v>－</v>
      </c>
      <c r="AG193" s="42" t="str">
        <f t="shared" si="8"/>
        <v>－</v>
      </c>
      <c r="AH193" s="42" t="str">
        <f t="shared" si="8"/>
        <v>－</v>
      </c>
      <c r="AI193" s="42" t="str">
        <f t="shared" si="8"/>
        <v>－</v>
      </c>
      <c r="AJ193" s="42" t="str">
        <f t="shared" si="8"/>
        <v>－</v>
      </c>
      <c r="AK193" s="42" t="str">
        <f t="shared" si="8"/>
        <v>－</v>
      </c>
      <c r="AL193" s="42" t="str">
        <f t="shared" si="8"/>
        <v>－</v>
      </c>
      <c r="AM193" s="42" t="str">
        <f t="shared" si="8"/>
        <v>－</v>
      </c>
      <c r="AN193" s="42" t="str">
        <f t="shared" si="8"/>
        <v>－</v>
      </c>
      <c r="AO193" s="42" t="str">
        <f t="shared" si="8"/>
        <v>－</v>
      </c>
      <c r="AP193" s="42" t="str">
        <f t="shared" si="8"/>
        <v>－</v>
      </c>
      <c r="AQ193" s="42" t="str">
        <f t="shared" si="8"/>
        <v>－</v>
      </c>
      <c r="AR193" s="42" t="str">
        <f t="shared" si="8"/>
        <v>－</v>
      </c>
      <c r="AS193" s="42" t="str">
        <f t="shared" si="8"/>
        <v>－</v>
      </c>
      <c r="AT193" s="42" t="str">
        <f t="shared" si="8"/>
        <v>－</v>
      </c>
      <c r="AU193" s="42" t="str">
        <f t="shared" si="8"/>
        <v>－</v>
      </c>
      <c r="AV193" s="42" t="str">
        <f t="shared" si="8"/>
        <v>－</v>
      </c>
      <c r="AW193" s="42" t="str">
        <f t="shared" si="8"/>
        <v>－</v>
      </c>
      <c r="AX193" s="42" t="str">
        <f t="shared" si="8"/>
        <v>－</v>
      </c>
      <c r="AY193" s="42" t="str">
        <f t="shared" si="8"/>
        <v>－</v>
      </c>
      <c r="AZ193" s="42" t="str">
        <f t="shared" si="8"/>
        <v>－</v>
      </c>
      <c r="BA193" s="42" t="str">
        <f t="shared" si="8"/>
        <v>－</v>
      </c>
      <c r="BB193" s="42" t="str">
        <f t="shared" si="8"/>
        <v>－</v>
      </c>
      <c r="BC193" s="42" t="str">
        <f t="shared" si="8"/>
        <v>－</v>
      </c>
      <c r="BD193" s="42" t="str">
        <f t="shared" si="8"/>
        <v>－</v>
      </c>
      <c r="BE193" s="42" t="str">
        <f t="shared" si="8"/>
        <v>－</v>
      </c>
      <c r="BF193" s="42" t="str">
        <f t="shared" si="8"/>
        <v>－</v>
      </c>
      <c r="BG193" s="42" t="str">
        <f t="shared" si="8"/>
        <v>－</v>
      </c>
      <c r="BH193" s="42" t="str">
        <f t="shared" si="8"/>
        <v>－</v>
      </c>
      <c r="BI193" s="42" t="str">
        <f t="shared" si="8"/>
        <v>－</v>
      </c>
      <c r="BJ193" s="42" t="str">
        <f t="shared" si="8"/>
        <v>－</v>
      </c>
      <c r="BK193" s="42" t="str">
        <f t="shared" si="8"/>
        <v>－</v>
      </c>
      <c r="BL193" s="42" t="str">
        <f t="shared" si="8"/>
        <v>－</v>
      </c>
    </row>
    <row r="194" spans="1:64" s="37" customFormat="1" x14ac:dyDescent="0.2">
      <c r="A194" s="7"/>
      <c r="B194" s="37">
        <v>10</v>
      </c>
      <c r="C194" s="7" t="s">
        <v>3</v>
      </c>
      <c r="D194" s="42" t="str">
        <f>IF(D123="－","－",MAX(D123:D132))</f>
        <v>－</v>
      </c>
      <c r="E194" s="42" t="str">
        <f>IF(E123="－","－",SUM(E123:E132))</f>
        <v>－</v>
      </c>
      <c r="F194" s="42" t="str">
        <f t="shared" ref="F194:BL194" si="9">IF(F123="－","－",SUM(F123:F132))</f>
        <v>－</v>
      </c>
      <c r="G194" s="42" t="str">
        <f t="shared" si="9"/>
        <v>－</v>
      </c>
      <c r="H194" s="42" t="str">
        <f t="shared" si="9"/>
        <v>－</v>
      </c>
      <c r="I194" s="42" t="str">
        <f t="shared" si="9"/>
        <v>－</v>
      </c>
      <c r="J194" s="42" t="str">
        <f t="shared" si="9"/>
        <v>－</v>
      </c>
      <c r="K194" s="42" t="str">
        <f t="shared" si="9"/>
        <v>－</v>
      </c>
      <c r="L194" s="42" t="str">
        <f t="shared" si="9"/>
        <v>－</v>
      </c>
      <c r="M194" s="42" t="str">
        <f t="shared" si="9"/>
        <v>－</v>
      </c>
      <c r="N194" s="42" t="str">
        <f t="shared" si="9"/>
        <v>－</v>
      </c>
      <c r="O194" s="42" t="str">
        <f t="shared" si="9"/>
        <v>－</v>
      </c>
      <c r="P194" s="42" t="str">
        <f t="shared" si="9"/>
        <v>－</v>
      </c>
      <c r="Q194" s="42" t="str">
        <f t="shared" si="9"/>
        <v>－</v>
      </c>
      <c r="R194" s="42" t="str">
        <f t="shared" si="9"/>
        <v>－</v>
      </c>
      <c r="S194" s="42" t="str">
        <f t="shared" si="9"/>
        <v>－</v>
      </c>
      <c r="T194" s="42" t="str">
        <f t="shared" si="9"/>
        <v>－</v>
      </c>
      <c r="U194" s="42" t="str">
        <f t="shared" si="9"/>
        <v>－</v>
      </c>
      <c r="V194" s="42" t="str">
        <f t="shared" si="9"/>
        <v>－</v>
      </c>
      <c r="W194" s="42" t="str">
        <f t="shared" si="9"/>
        <v>－</v>
      </c>
      <c r="X194" s="42" t="str">
        <f t="shared" si="9"/>
        <v>－</v>
      </c>
      <c r="Y194" s="42" t="str">
        <f t="shared" si="9"/>
        <v>－</v>
      </c>
      <c r="Z194" s="42" t="str">
        <f t="shared" si="9"/>
        <v>－</v>
      </c>
      <c r="AA194" s="42" t="str">
        <f t="shared" si="9"/>
        <v>－</v>
      </c>
      <c r="AB194" s="42" t="str">
        <f t="shared" si="9"/>
        <v>－</v>
      </c>
      <c r="AC194" s="42" t="str">
        <f t="shared" si="9"/>
        <v>－</v>
      </c>
      <c r="AD194" s="42" t="str">
        <f t="shared" si="9"/>
        <v>－</v>
      </c>
      <c r="AE194" s="42" t="str">
        <f t="shared" si="9"/>
        <v>－</v>
      </c>
      <c r="AF194" s="42" t="str">
        <f t="shared" si="9"/>
        <v>－</v>
      </c>
      <c r="AG194" s="42" t="str">
        <f t="shared" si="9"/>
        <v>－</v>
      </c>
      <c r="AH194" s="42" t="str">
        <f t="shared" si="9"/>
        <v>－</v>
      </c>
      <c r="AI194" s="42" t="str">
        <f t="shared" si="9"/>
        <v>－</v>
      </c>
      <c r="AJ194" s="42" t="str">
        <f t="shared" si="9"/>
        <v>－</v>
      </c>
      <c r="AK194" s="42" t="str">
        <f t="shared" si="9"/>
        <v>－</v>
      </c>
      <c r="AL194" s="42" t="str">
        <f t="shared" si="9"/>
        <v>－</v>
      </c>
      <c r="AM194" s="42" t="str">
        <f t="shared" si="9"/>
        <v>－</v>
      </c>
      <c r="AN194" s="42" t="str">
        <f t="shared" si="9"/>
        <v>－</v>
      </c>
      <c r="AO194" s="42" t="str">
        <f t="shared" si="9"/>
        <v>－</v>
      </c>
      <c r="AP194" s="42" t="str">
        <f t="shared" si="9"/>
        <v>－</v>
      </c>
      <c r="AQ194" s="42" t="str">
        <f t="shared" si="9"/>
        <v>－</v>
      </c>
      <c r="AR194" s="42" t="str">
        <f t="shared" si="9"/>
        <v>－</v>
      </c>
      <c r="AS194" s="42" t="str">
        <f t="shared" si="9"/>
        <v>－</v>
      </c>
      <c r="AT194" s="42" t="str">
        <f t="shared" si="9"/>
        <v>－</v>
      </c>
      <c r="AU194" s="42" t="str">
        <f t="shared" si="9"/>
        <v>－</v>
      </c>
      <c r="AV194" s="42" t="str">
        <f t="shared" si="9"/>
        <v>－</v>
      </c>
      <c r="AW194" s="42" t="str">
        <f t="shared" si="9"/>
        <v>－</v>
      </c>
      <c r="AX194" s="42" t="str">
        <f t="shared" si="9"/>
        <v>－</v>
      </c>
      <c r="AY194" s="42" t="str">
        <f t="shared" si="9"/>
        <v>－</v>
      </c>
      <c r="AZ194" s="42" t="str">
        <f t="shared" si="9"/>
        <v>－</v>
      </c>
      <c r="BA194" s="42" t="str">
        <f t="shared" si="9"/>
        <v>－</v>
      </c>
      <c r="BB194" s="42" t="str">
        <f t="shared" si="9"/>
        <v>－</v>
      </c>
      <c r="BC194" s="42" t="str">
        <f t="shared" si="9"/>
        <v>－</v>
      </c>
      <c r="BD194" s="42" t="str">
        <f t="shared" si="9"/>
        <v>－</v>
      </c>
      <c r="BE194" s="42" t="str">
        <f t="shared" si="9"/>
        <v>－</v>
      </c>
      <c r="BF194" s="42" t="str">
        <f t="shared" si="9"/>
        <v>－</v>
      </c>
      <c r="BG194" s="42" t="str">
        <f t="shared" si="9"/>
        <v>－</v>
      </c>
      <c r="BH194" s="42" t="str">
        <f t="shared" si="9"/>
        <v>－</v>
      </c>
      <c r="BI194" s="42" t="str">
        <f t="shared" si="9"/>
        <v>－</v>
      </c>
      <c r="BJ194" s="42" t="str">
        <f t="shared" si="9"/>
        <v>－</v>
      </c>
      <c r="BK194" s="42" t="str">
        <f t="shared" si="9"/>
        <v>－</v>
      </c>
      <c r="BL194" s="42" t="str">
        <f t="shared" si="9"/>
        <v>－</v>
      </c>
    </row>
    <row r="195" spans="1:64" s="37" customFormat="1" x14ac:dyDescent="0.2">
      <c r="A195" s="7"/>
      <c r="B195" s="37">
        <v>11</v>
      </c>
      <c r="C195" s="7" t="s">
        <v>14</v>
      </c>
      <c r="D195" s="42" t="str">
        <f>IF(D133="－","－",MAX(D133:D150))</f>
        <v>－</v>
      </c>
      <c r="E195" s="42" t="str">
        <f>IF(E133="－","－",SUM(E133:E150))</f>
        <v>－</v>
      </c>
      <c r="F195" s="42" t="str">
        <f t="shared" ref="F195:BL195" si="10">IF(F133="－","－",SUM(F133:F150))</f>
        <v>－</v>
      </c>
      <c r="G195" s="42" t="str">
        <f t="shared" si="10"/>
        <v>－</v>
      </c>
      <c r="H195" s="42" t="str">
        <f t="shared" si="10"/>
        <v>－</v>
      </c>
      <c r="I195" s="42" t="str">
        <f t="shared" si="10"/>
        <v>－</v>
      </c>
      <c r="J195" s="42" t="str">
        <f t="shared" si="10"/>
        <v>－</v>
      </c>
      <c r="K195" s="42" t="str">
        <f t="shared" si="10"/>
        <v>－</v>
      </c>
      <c r="L195" s="42" t="str">
        <f t="shared" si="10"/>
        <v>－</v>
      </c>
      <c r="M195" s="42" t="str">
        <f t="shared" si="10"/>
        <v>－</v>
      </c>
      <c r="N195" s="42" t="str">
        <f t="shared" si="10"/>
        <v>－</v>
      </c>
      <c r="O195" s="42" t="str">
        <f t="shared" si="10"/>
        <v>－</v>
      </c>
      <c r="P195" s="42" t="str">
        <f t="shared" si="10"/>
        <v>－</v>
      </c>
      <c r="Q195" s="42" t="str">
        <f t="shared" si="10"/>
        <v>－</v>
      </c>
      <c r="R195" s="42" t="str">
        <f t="shared" si="10"/>
        <v>－</v>
      </c>
      <c r="S195" s="42" t="str">
        <f t="shared" si="10"/>
        <v>－</v>
      </c>
      <c r="T195" s="42" t="str">
        <f t="shared" si="10"/>
        <v>－</v>
      </c>
      <c r="U195" s="42" t="str">
        <f t="shared" si="10"/>
        <v>－</v>
      </c>
      <c r="V195" s="42" t="str">
        <f t="shared" si="10"/>
        <v>－</v>
      </c>
      <c r="W195" s="42" t="str">
        <f t="shared" si="10"/>
        <v>－</v>
      </c>
      <c r="X195" s="42" t="str">
        <f t="shared" si="10"/>
        <v>－</v>
      </c>
      <c r="Y195" s="42" t="str">
        <f t="shared" si="10"/>
        <v>－</v>
      </c>
      <c r="Z195" s="42" t="str">
        <f t="shared" si="10"/>
        <v>－</v>
      </c>
      <c r="AA195" s="42" t="str">
        <f t="shared" si="10"/>
        <v>－</v>
      </c>
      <c r="AB195" s="42" t="str">
        <f t="shared" si="10"/>
        <v>－</v>
      </c>
      <c r="AC195" s="42" t="str">
        <f t="shared" si="10"/>
        <v>－</v>
      </c>
      <c r="AD195" s="42" t="str">
        <f t="shared" si="10"/>
        <v>－</v>
      </c>
      <c r="AE195" s="42" t="str">
        <f t="shared" si="10"/>
        <v>－</v>
      </c>
      <c r="AF195" s="42" t="str">
        <f t="shared" si="10"/>
        <v>－</v>
      </c>
      <c r="AG195" s="42" t="str">
        <f t="shared" si="10"/>
        <v>－</v>
      </c>
      <c r="AH195" s="42" t="str">
        <f t="shared" si="10"/>
        <v>－</v>
      </c>
      <c r="AI195" s="42" t="str">
        <f t="shared" si="10"/>
        <v>－</v>
      </c>
      <c r="AJ195" s="42" t="str">
        <f t="shared" si="10"/>
        <v>－</v>
      </c>
      <c r="AK195" s="42" t="str">
        <f t="shared" si="10"/>
        <v>－</v>
      </c>
      <c r="AL195" s="42" t="str">
        <f t="shared" si="10"/>
        <v>－</v>
      </c>
      <c r="AM195" s="42" t="str">
        <f t="shared" si="10"/>
        <v>－</v>
      </c>
      <c r="AN195" s="42" t="str">
        <f t="shared" si="10"/>
        <v>－</v>
      </c>
      <c r="AO195" s="42" t="str">
        <f t="shared" si="10"/>
        <v>－</v>
      </c>
      <c r="AP195" s="42" t="str">
        <f t="shared" si="10"/>
        <v>－</v>
      </c>
      <c r="AQ195" s="42" t="str">
        <f t="shared" si="10"/>
        <v>－</v>
      </c>
      <c r="AR195" s="42" t="str">
        <f t="shared" si="10"/>
        <v>－</v>
      </c>
      <c r="AS195" s="42" t="str">
        <f t="shared" si="10"/>
        <v>－</v>
      </c>
      <c r="AT195" s="42" t="str">
        <f t="shared" si="10"/>
        <v>－</v>
      </c>
      <c r="AU195" s="42" t="str">
        <f t="shared" si="10"/>
        <v>－</v>
      </c>
      <c r="AV195" s="42" t="str">
        <f t="shared" si="10"/>
        <v>－</v>
      </c>
      <c r="AW195" s="42" t="str">
        <f t="shared" si="10"/>
        <v>－</v>
      </c>
      <c r="AX195" s="42" t="str">
        <f t="shared" si="10"/>
        <v>－</v>
      </c>
      <c r="AY195" s="42" t="str">
        <f t="shared" si="10"/>
        <v>－</v>
      </c>
      <c r="AZ195" s="42" t="str">
        <f t="shared" si="10"/>
        <v>－</v>
      </c>
      <c r="BA195" s="42" t="str">
        <f t="shared" si="10"/>
        <v>－</v>
      </c>
      <c r="BB195" s="42" t="str">
        <f t="shared" si="10"/>
        <v>－</v>
      </c>
      <c r="BC195" s="42" t="str">
        <f t="shared" si="10"/>
        <v>－</v>
      </c>
      <c r="BD195" s="42" t="str">
        <f t="shared" si="10"/>
        <v>－</v>
      </c>
      <c r="BE195" s="42" t="str">
        <f t="shared" si="10"/>
        <v>－</v>
      </c>
      <c r="BF195" s="42" t="str">
        <f t="shared" si="10"/>
        <v>－</v>
      </c>
      <c r="BG195" s="42" t="str">
        <f t="shared" si="10"/>
        <v>－</v>
      </c>
      <c r="BH195" s="42" t="str">
        <f t="shared" si="10"/>
        <v>－</v>
      </c>
      <c r="BI195" s="42" t="str">
        <f t="shared" si="10"/>
        <v>－</v>
      </c>
      <c r="BJ195" s="42" t="str">
        <f t="shared" si="10"/>
        <v>－</v>
      </c>
      <c r="BK195" s="42" t="str">
        <f t="shared" si="10"/>
        <v>－</v>
      </c>
      <c r="BL195" s="42" t="str">
        <f t="shared" si="10"/>
        <v>－</v>
      </c>
    </row>
    <row r="196" spans="1:64" s="37" customFormat="1" x14ac:dyDescent="0.2">
      <c r="A196" s="7"/>
      <c r="B196" s="37">
        <v>12</v>
      </c>
      <c r="C196" s="7" t="s">
        <v>235</v>
      </c>
      <c r="D196" s="42" t="str">
        <f>IF(D151="－","－",MAX(D151:D169))</f>
        <v>－</v>
      </c>
      <c r="E196" s="42" t="str">
        <f>IF(E151="－","－",SUM(E151:E169))</f>
        <v>－</v>
      </c>
      <c r="F196" s="42" t="str">
        <f t="shared" ref="F196:BL196" si="11">IF(F151="－","－",SUM(F151:F169))</f>
        <v>－</v>
      </c>
      <c r="G196" s="42" t="str">
        <f t="shared" si="11"/>
        <v>－</v>
      </c>
      <c r="H196" s="42" t="str">
        <f t="shared" si="11"/>
        <v>－</v>
      </c>
      <c r="I196" s="42" t="str">
        <f t="shared" si="11"/>
        <v>－</v>
      </c>
      <c r="J196" s="42" t="str">
        <f t="shared" si="11"/>
        <v>－</v>
      </c>
      <c r="K196" s="42" t="str">
        <f t="shared" si="11"/>
        <v>－</v>
      </c>
      <c r="L196" s="42" t="str">
        <f t="shared" si="11"/>
        <v>－</v>
      </c>
      <c r="M196" s="42" t="str">
        <f t="shared" si="11"/>
        <v>－</v>
      </c>
      <c r="N196" s="42" t="str">
        <f t="shared" si="11"/>
        <v>－</v>
      </c>
      <c r="O196" s="42" t="str">
        <f t="shared" si="11"/>
        <v>－</v>
      </c>
      <c r="P196" s="42" t="str">
        <f t="shared" si="11"/>
        <v>－</v>
      </c>
      <c r="Q196" s="42" t="str">
        <f t="shared" si="11"/>
        <v>－</v>
      </c>
      <c r="R196" s="42" t="str">
        <f t="shared" si="11"/>
        <v>－</v>
      </c>
      <c r="S196" s="42" t="str">
        <f t="shared" si="11"/>
        <v>－</v>
      </c>
      <c r="T196" s="42" t="str">
        <f t="shared" si="11"/>
        <v>－</v>
      </c>
      <c r="U196" s="42" t="str">
        <f t="shared" si="11"/>
        <v>－</v>
      </c>
      <c r="V196" s="42" t="str">
        <f t="shared" si="11"/>
        <v>－</v>
      </c>
      <c r="W196" s="42" t="str">
        <f t="shared" si="11"/>
        <v>－</v>
      </c>
      <c r="X196" s="42" t="str">
        <f t="shared" si="11"/>
        <v>－</v>
      </c>
      <c r="Y196" s="42" t="str">
        <f t="shared" si="11"/>
        <v>－</v>
      </c>
      <c r="Z196" s="42" t="str">
        <f t="shared" si="11"/>
        <v>－</v>
      </c>
      <c r="AA196" s="42" t="str">
        <f t="shared" si="11"/>
        <v>－</v>
      </c>
      <c r="AB196" s="42" t="str">
        <f t="shared" si="11"/>
        <v>－</v>
      </c>
      <c r="AC196" s="42" t="str">
        <f t="shared" si="11"/>
        <v>－</v>
      </c>
      <c r="AD196" s="42" t="str">
        <f t="shared" si="11"/>
        <v>－</v>
      </c>
      <c r="AE196" s="42" t="str">
        <f t="shared" si="11"/>
        <v>－</v>
      </c>
      <c r="AF196" s="42" t="str">
        <f t="shared" si="11"/>
        <v>－</v>
      </c>
      <c r="AG196" s="42" t="str">
        <f t="shared" si="11"/>
        <v>－</v>
      </c>
      <c r="AH196" s="42" t="str">
        <f t="shared" si="11"/>
        <v>－</v>
      </c>
      <c r="AI196" s="42" t="str">
        <f t="shared" si="11"/>
        <v>－</v>
      </c>
      <c r="AJ196" s="42" t="str">
        <f t="shared" si="11"/>
        <v>－</v>
      </c>
      <c r="AK196" s="42" t="str">
        <f t="shared" si="11"/>
        <v>－</v>
      </c>
      <c r="AL196" s="42" t="str">
        <f t="shared" si="11"/>
        <v>－</v>
      </c>
      <c r="AM196" s="42" t="str">
        <f t="shared" si="11"/>
        <v>－</v>
      </c>
      <c r="AN196" s="42" t="str">
        <f t="shared" si="11"/>
        <v>－</v>
      </c>
      <c r="AO196" s="42" t="str">
        <f t="shared" si="11"/>
        <v>－</v>
      </c>
      <c r="AP196" s="42" t="str">
        <f t="shared" si="11"/>
        <v>－</v>
      </c>
      <c r="AQ196" s="42" t="str">
        <f t="shared" si="11"/>
        <v>－</v>
      </c>
      <c r="AR196" s="42" t="str">
        <f t="shared" si="11"/>
        <v>－</v>
      </c>
      <c r="AS196" s="42" t="str">
        <f t="shared" si="11"/>
        <v>－</v>
      </c>
      <c r="AT196" s="42" t="str">
        <f t="shared" si="11"/>
        <v>－</v>
      </c>
      <c r="AU196" s="42" t="str">
        <f t="shared" si="11"/>
        <v>－</v>
      </c>
      <c r="AV196" s="42" t="str">
        <f t="shared" si="11"/>
        <v>－</v>
      </c>
      <c r="AW196" s="42" t="str">
        <f t="shared" si="11"/>
        <v>－</v>
      </c>
      <c r="AX196" s="42" t="str">
        <f t="shared" si="11"/>
        <v>－</v>
      </c>
      <c r="AY196" s="42" t="str">
        <f t="shared" si="11"/>
        <v>－</v>
      </c>
      <c r="AZ196" s="42" t="str">
        <f t="shared" si="11"/>
        <v>－</v>
      </c>
      <c r="BA196" s="42" t="str">
        <f t="shared" si="11"/>
        <v>－</v>
      </c>
      <c r="BB196" s="42" t="str">
        <f t="shared" si="11"/>
        <v>－</v>
      </c>
      <c r="BC196" s="42" t="str">
        <f t="shared" si="11"/>
        <v>－</v>
      </c>
      <c r="BD196" s="42" t="str">
        <f t="shared" si="11"/>
        <v>－</v>
      </c>
      <c r="BE196" s="42" t="str">
        <f t="shared" si="11"/>
        <v>－</v>
      </c>
      <c r="BF196" s="42" t="str">
        <f t="shared" si="11"/>
        <v>－</v>
      </c>
      <c r="BG196" s="42" t="str">
        <f t="shared" si="11"/>
        <v>－</v>
      </c>
      <c r="BH196" s="42" t="str">
        <f t="shared" si="11"/>
        <v>－</v>
      </c>
      <c r="BI196" s="42" t="str">
        <f t="shared" si="11"/>
        <v>－</v>
      </c>
      <c r="BJ196" s="42" t="str">
        <f t="shared" si="11"/>
        <v>－</v>
      </c>
      <c r="BK196" s="42" t="str">
        <f t="shared" si="11"/>
        <v>－</v>
      </c>
      <c r="BL196" s="42" t="str">
        <f t="shared" si="11"/>
        <v>－</v>
      </c>
    </row>
    <row r="197" spans="1:64" s="37" customFormat="1" x14ac:dyDescent="0.2">
      <c r="A197" s="7"/>
      <c r="B197" s="37">
        <v>13</v>
      </c>
      <c r="C197" s="7" t="s">
        <v>255</v>
      </c>
      <c r="D197" s="42" t="str">
        <f>IF(D170="－","－",MAX(D170:D177))</f>
        <v>－</v>
      </c>
      <c r="E197" s="42" t="str">
        <f>IF(E170="－","－",SUM(E170:E177))</f>
        <v>－</v>
      </c>
      <c r="F197" s="42" t="str">
        <f t="shared" ref="F197:BL197" si="12">IF(F170="－","－",SUM(F170:F177))</f>
        <v>－</v>
      </c>
      <c r="G197" s="42" t="str">
        <f t="shared" si="12"/>
        <v>－</v>
      </c>
      <c r="H197" s="42" t="str">
        <f t="shared" si="12"/>
        <v>－</v>
      </c>
      <c r="I197" s="42" t="str">
        <f t="shared" si="12"/>
        <v>－</v>
      </c>
      <c r="J197" s="42" t="str">
        <f t="shared" si="12"/>
        <v>－</v>
      </c>
      <c r="K197" s="42" t="str">
        <f t="shared" si="12"/>
        <v>－</v>
      </c>
      <c r="L197" s="42" t="str">
        <f t="shared" si="12"/>
        <v>－</v>
      </c>
      <c r="M197" s="42" t="str">
        <f t="shared" si="12"/>
        <v>－</v>
      </c>
      <c r="N197" s="42" t="str">
        <f t="shared" si="12"/>
        <v>－</v>
      </c>
      <c r="O197" s="42" t="str">
        <f t="shared" si="12"/>
        <v>－</v>
      </c>
      <c r="P197" s="42" t="str">
        <f t="shared" si="12"/>
        <v>－</v>
      </c>
      <c r="Q197" s="42" t="str">
        <f t="shared" si="12"/>
        <v>－</v>
      </c>
      <c r="R197" s="42" t="str">
        <f t="shared" si="12"/>
        <v>－</v>
      </c>
      <c r="S197" s="42" t="str">
        <f t="shared" si="12"/>
        <v>－</v>
      </c>
      <c r="T197" s="42" t="str">
        <f t="shared" si="12"/>
        <v>－</v>
      </c>
      <c r="U197" s="42" t="str">
        <f t="shared" si="12"/>
        <v>－</v>
      </c>
      <c r="V197" s="42" t="str">
        <f t="shared" si="12"/>
        <v>－</v>
      </c>
      <c r="W197" s="42" t="str">
        <f t="shared" si="12"/>
        <v>－</v>
      </c>
      <c r="X197" s="42" t="str">
        <f t="shared" si="12"/>
        <v>－</v>
      </c>
      <c r="Y197" s="42" t="str">
        <f t="shared" si="12"/>
        <v>－</v>
      </c>
      <c r="Z197" s="42" t="str">
        <f t="shared" si="12"/>
        <v>－</v>
      </c>
      <c r="AA197" s="42" t="str">
        <f t="shared" si="12"/>
        <v>－</v>
      </c>
      <c r="AB197" s="42" t="str">
        <f t="shared" si="12"/>
        <v>－</v>
      </c>
      <c r="AC197" s="42" t="str">
        <f t="shared" si="12"/>
        <v>－</v>
      </c>
      <c r="AD197" s="42" t="str">
        <f t="shared" si="12"/>
        <v>－</v>
      </c>
      <c r="AE197" s="42" t="str">
        <f t="shared" si="12"/>
        <v>－</v>
      </c>
      <c r="AF197" s="42" t="str">
        <f t="shared" si="12"/>
        <v>－</v>
      </c>
      <c r="AG197" s="42" t="str">
        <f t="shared" si="12"/>
        <v>－</v>
      </c>
      <c r="AH197" s="42" t="str">
        <f t="shared" si="12"/>
        <v>－</v>
      </c>
      <c r="AI197" s="42" t="str">
        <f t="shared" si="12"/>
        <v>－</v>
      </c>
      <c r="AJ197" s="42" t="str">
        <f t="shared" si="12"/>
        <v>－</v>
      </c>
      <c r="AK197" s="42" t="str">
        <f t="shared" si="12"/>
        <v>－</v>
      </c>
      <c r="AL197" s="42" t="str">
        <f t="shared" si="12"/>
        <v>－</v>
      </c>
      <c r="AM197" s="42" t="str">
        <f t="shared" si="12"/>
        <v>－</v>
      </c>
      <c r="AN197" s="42" t="str">
        <f t="shared" si="12"/>
        <v>－</v>
      </c>
      <c r="AO197" s="42" t="str">
        <f t="shared" si="12"/>
        <v>－</v>
      </c>
      <c r="AP197" s="42" t="str">
        <f t="shared" si="12"/>
        <v>－</v>
      </c>
      <c r="AQ197" s="42" t="str">
        <f t="shared" si="12"/>
        <v>－</v>
      </c>
      <c r="AR197" s="42" t="str">
        <f t="shared" si="12"/>
        <v>－</v>
      </c>
      <c r="AS197" s="42" t="str">
        <f t="shared" si="12"/>
        <v>－</v>
      </c>
      <c r="AT197" s="42" t="str">
        <f t="shared" si="12"/>
        <v>－</v>
      </c>
      <c r="AU197" s="42" t="str">
        <f t="shared" si="12"/>
        <v>－</v>
      </c>
      <c r="AV197" s="42" t="str">
        <f t="shared" si="12"/>
        <v>－</v>
      </c>
      <c r="AW197" s="42" t="str">
        <f t="shared" si="12"/>
        <v>－</v>
      </c>
      <c r="AX197" s="42" t="str">
        <f t="shared" si="12"/>
        <v>－</v>
      </c>
      <c r="AY197" s="42" t="str">
        <f t="shared" si="12"/>
        <v>－</v>
      </c>
      <c r="AZ197" s="42" t="str">
        <f t="shared" si="12"/>
        <v>－</v>
      </c>
      <c r="BA197" s="42" t="str">
        <f t="shared" si="12"/>
        <v>－</v>
      </c>
      <c r="BB197" s="42" t="str">
        <f t="shared" si="12"/>
        <v>－</v>
      </c>
      <c r="BC197" s="42" t="str">
        <f t="shared" si="12"/>
        <v>－</v>
      </c>
      <c r="BD197" s="42" t="str">
        <f t="shared" si="12"/>
        <v>－</v>
      </c>
      <c r="BE197" s="42" t="str">
        <f t="shared" si="12"/>
        <v>－</v>
      </c>
      <c r="BF197" s="42" t="str">
        <f t="shared" si="12"/>
        <v>－</v>
      </c>
      <c r="BG197" s="42" t="str">
        <f t="shared" si="12"/>
        <v>－</v>
      </c>
      <c r="BH197" s="42" t="str">
        <f t="shared" si="12"/>
        <v>－</v>
      </c>
      <c r="BI197" s="42" t="str">
        <f t="shared" si="12"/>
        <v>－</v>
      </c>
      <c r="BJ197" s="42" t="str">
        <f t="shared" si="12"/>
        <v>－</v>
      </c>
      <c r="BK197" s="42" t="str">
        <f t="shared" si="12"/>
        <v>－</v>
      </c>
      <c r="BL197" s="42" t="str">
        <f t="shared" si="12"/>
        <v>－</v>
      </c>
    </row>
    <row r="198" spans="1:64" s="37" customFormat="1" x14ac:dyDescent="0.2">
      <c r="A198" s="7"/>
      <c r="B198" s="37">
        <v>14</v>
      </c>
      <c r="C198" s="7" t="s">
        <v>264</v>
      </c>
      <c r="D198" s="42" t="str">
        <f>IF(D178="－","－",MAX(D178:D182))</f>
        <v>－</v>
      </c>
      <c r="E198" s="42" t="str">
        <f>IF(E178="－","－",SUM(E178:E182))</f>
        <v>－</v>
      </c>
      <c r="F198" s="42" t="str">
        <f t="shared" ref="F198:BL198" si="13">IF(F178="－","－",SUM(F178:F182))</f>
        <v>－</v>
      </c>
      <c r="G198" s="42" t="str">
        <f t="shared" si="13"/>
        <v>－</v>
      </c>
      <c r="H198" s="42" t="str">
        <f t="shared" si="13"/>
        <v>－</v>
      </c>
      <c r="I198" s="42" t="str">
        <f t="shared" si="13"/>
        <v>－</v>
      </c>
      <c r="J198" s="42" t="str">
        <f t="shared" si="13"/>
        <v>－</v>
      </c>
      <c r="K198" s="42" t="str">
        <f t="shared" si="13"/>
        <v>－</v>
      </c>
      <c r="L198" s="42" t="str">
        <f t="shared" si="13"/>
        <v>－</v>
      </c>
      <c r="M198" s="42" t="str">
        <f t="shared" si="13"/>
        <v>－</v>
      </c>
      <c r="N198" s="42" t="str">
        <f t="shared" si="13"/>
        <v>－</v>
      </c>
      <c r="O198" s="42" t="str">
        <f t="shared" si="13"/>
        <v>－</v>
      </c>
      <c r="P198" s="42" t="str">
        <f t="shared" si="13"/>
        <v>－</v>
      </c>
      <c r="Q198" s="42" t="str">
        <f t="shared" si="13"/>
        <v>－</v>
      </c>
      <c r="R198" s="42" t="str">
        <f t="shared" si="13"/>
        <v>－</v>
      </c>
      <c r="S198" s="42" t="str">
        <f t="shared" si="13"/>
        <v>－</v>
      </c>
      <c r="T198" s="42" t="str">
        <f t="shared" si="13"/>
        <v>－</v>
      </c>
      <c r="U198" s="42" t="str">
        <f t="shared" si="13"/>
        <v>－</v>
      </c>
      <c r="V198" s="42" t="str">
        <f t="shared" si="13"/>
        <v>－</v>
      </c>
      <c r="W198" s="42" t="str">
        <f t="shared" si="13"/>
        <v>－</v>
      </c>
      <c r="X198" s="42" t="str">
        <f t="shared" si="13"/>
        <v>－</v>
      </c>
      <c r="Y198" s="42" t="str">
        <f t="shared" si="13"/>
        <v>－</v>
      </c>
      <c r="Z198" s="42" t="str">
        <f t="shared" si="13"/>
        <v>－</v>
      </c>
      <c r="AA198" s="42" t="str">
        <f t="shared" si="13"/>
        <v>－</v>
      </c>
      <c r="AB198" s="42" t="str">
        <f t="shared" si="13"/>
        <v>－</v>
      </c>
      <c r="AC198" s="42" t="str">
        <f t="shared" si="13"/>
        <v>－</v>
      </c>
      <c r="AD198" s="42" t="str">
        <f t="shared" si="13"/>
        <v>－</v>
      </c>
      <c r="AE198" s="42" t="str">
        <f t="shared" si="13"/>
        <v>－</v>
      </c>
      <c r="AF198" s="42" t="str">
        <f t="shared" si="13"/>
        <v>－</v>
      </c>
      <c r="AG198" s="42" t="str">
        <f t="shared" si="13"/>
        <v>－</v>
      </c>
      <c r="AH198" s="42" t="str">
        <f t="shared" si="13"/>
        <v>－</v>
      </c>
      <c r="AI198" s="42" t="str">
        <f t="shared" si="13"/>
        <v>－</v>
      </c>
      <c r="AJ198" s="42" t="str">
        <f t="shared" si="13"/>
        <v>－</v>
      </c>
      <c r="AK198" s="42" t="str">
        <f t="shared" si="13"/>
        <v>－</v>
      </c>
      <c r="AL198" s="42" t="str">
        <f t="shared" si="13"/>
        <v>－</v>
      </c>
      <c r="AM198" s="42" t="str">
        <f t="shared" si="13"/>
        <v>－</v>
      </c>
      <c r="AN198" s="42" t="str">
        <f t="shared" si="13"/>
        <v>－</v>
      </c>
      <c r="AO198" s="42" t="str">
        <f t="shared" si="13"/>
        <v>－</v>
      </c>
      <c r="AP198" s="42" t="str">
        <f t="shared" si="13"/>
        <v>－</v>
      </c>
      <c r="AQ198" s="42" t="str">
        <f t="shared" si="13"/>
        <v>－</v>
      </c>
      <c r="AR198" s="42" t="str">
        <f t="shared" si="13"/>
        <v>－</v>
      </c>
      <c r="AS198" s="42" t="str">
        <f t="shared" si="13"/>
        <v>－</v>
      </c>
      <c r="AT198" s="42" t="str">
        <f t="shared" si="13"/>
        <v>－</v>
      </c>
      <c r="AU198" s="42" t="str">
        <f t="shared" si="13"/>
        <v>－</v>
      </c>
      <c r="AV198" s="42" t="str">
        <f t="shared" si="13"/>
        <v>－</v>
      </c>
      <c r="AW198" s="42" t="str">
        <f t="shared" si="13"/>
        <v>－</v>
      </c>
      <c r="AX198" s="42" t="str">
        <f t="shared" si="13"/>
        <v>－</v>
      </c>
      <c r="AY198" s="42" t="str">
        <f t="shared" si="13"/>
        <v>－</v>
      </c>
      <c r="AZ198" s="42" t="str">
        <f t="shared" si="13"/>
        <v>－</v>
      </c>
      <c r="BA198" s="42" t="str">
        <f t="shared" si="13"/>
        <v>－</v>
      </c>
      <c r="BB198" s="42" t="str">
        <f t="shared" si="13"/>
        <v>－</v>
      </c>
      <c r="BC198" s="42" t="str">
        <f t="shared" si="13"/>
        <v>－</v>
      </c>
      <c r="BD198" s="42" t="str">
        <f t="shared" si="13"/>
        <v>－</v>
      </c>
      <c r="BE198" s="42" t="str">
        <f t="shared" si="13"/>
        <v>－</v>
      </c>
      <c r="BF198" s="42" t="str">
        <f t="shared" si="13"/>
        <v>－</v>
      </c>
      <c r="BG198" s="42" t="str">
        <f t="shared" si="13"/>
        <v>－</v>
      </c>
      <c r="BH198" s="42" t="str">
        <f t="shared" si="13"/>
        <v>－</v>
      </c>
      <c r="BI198" s="42" t="str">
        <f t="shared" si="13"/>
        <v>－</v>
      </c>
      <c r="BJ198" s="42" t="str">
        <f t="shared" si="13"/>
        <v>－</v>
      </c>
      <c r="BK198" s="42" t="str">
        <f t="shared" si="13"/>
        <v>－</v>
      </c>
      <c r="BL198" s="42" t="str">
        <f t="shared" si="13"/>
        <v>－</v>
      </c>
    </row>
    <row r="199" spans="1:64" s="37" customFormat="1" x14ac:dyDescent="0.2">
      <c r="A199" s="7"/>
      <c r="B199" s="7"/>
      <c r="C199" s="7" t="s">
        <v>337</v>
      </c>
      <c r="D199" s="52">
        <f>MAX(D185:D198)</f>
        <v>6.7624866240000001</v>
      </c>
      <c r="E199" s="42">
        <f>SUM(E185:E198)</f>
        <v>3841</v>
      </c>
      <c r="F199" s="42">
        <f t="shared" ref="F199:AY199" si="14">SUM(F185:F198)</f>
        <v>80</v>
      </c>
      <c r="G199" s="42">
        <f t="shared" si="14"/>
        <v>213</v>
      </c>
      <c r="H199" s="42">
        <f t="shared" si="14"/>
        <v>3548</v>
      </c>
      <c r="I199" s="42">
        <f t="shared" si="14"/>
        <v>214.44620181831672</v>
      </c>
      <c r="J199" s="42">
        <f t="shared" si="14"/>
        <v>600.90810721885441</v>
      </c>
      <c r="K199" s="42">
        <f t="shared" si="14"/>
        <v>147.65423081833185</v>
      </c>
      <c r="L199" s="42">
        <f t="shared" si="14"/>
        <v>66.791970999984855</v>
      </c>
      <c r="M199" s="42">
        <f t="shared" si="14"/>
        <v>567.47742053715024</v>
      </c>
      <c r="N199" s="42">
        <f t="shared" si="14"/>
        <v>247.87688850002075</v>
      </c>
      <c r="O199" s="42">
        <f t="shared" si="14"/>
        <v>4.9038893310000002</v>
      </c>
      <c r="P199" s="42">
        <f t="shared" si="14"/>
        <v>8.1691161240000003</v>
      </c>
      <c r="Q199" s="42">
        <f t="shared" si="14"/>
        <v>4.5773407079999995</v>
      </c>
      <c r="R199" s="42">
        <f t="shared" si="14"/>
        <v>0.32654862299999993</v>
      </c>
      <c r="S199" s="42">
        <f t="shared" si="14"/>
        <v>7.7431831199999994</v>
      </c>
      <c r="T199" s="42">
        <f t="shared" si="14"/>
        <v>0.42593300400000006</v>
      </c>
      <c r="U199" s="42">
        <f t="shared" si="14"/>
        <v>23.617449999999998</v>
      </c>
      <c r="V199" s="42">
        <f t="shared" si="14"/>
        <v>55.990099999999984</v>
      </c>
      <c r="W199" s="42">
        <f t="shared" si="14"/>
        <v>242.96754114931673</v>
      </c>
      <c r="X199" s="42">
        <f t="shared" si="14"/>
        <v>665.06732334285437</v>
      </c>
      <c r="Y199" s="42">
        <f t="shared" si="14"/>
        <v>908.0348644921711</v>
      </c>
      <c r="Z199" s="42">
        <f t="shared" si="14"/>
        <v>0.41742456022588964</v>
      </c>
      <c r="AA199" s="42">
        <f t="shared" si="14"/>
        <v>0.20201399700348738</v>
      </c>
      <c r="AB199" s="42">
        <f t="shared" si="14"/>
        <v>0.20201399628399999</v>
      </c>
      <c r="AC199" s="42">
        <f t="shared" si="14"/>
        <v>1.4720677318540119</v>
      </c>
      <c r="AD199" s="42">
        <f t="shared" si="14"/>
        <v>4.5109248955266903</v>
      </c>
      <c r="AE199" s="42">
        <f t="shared" si="14"/>
        <v>48.781583535398951</v>
      </c>
      <c r="AF199" s="42">
        <f t="shared" si="14"/>
        <v>53.292508430925643</v>
      </c>
      <c r="AG199" s="42">
        <f t="shared" si="14"/>
        <v>1.663530749952816</v>
      </c>
      <c r="AH199" s="42">
        <f t="shared" si="14"/>
        <v>2.8299143792300785</v>
      </c>
      <c r="AI199" s="42">
        <f t="shared" si="14"/>
        <v>9.0633744307774116</v>
      </c>
      <c r="AJ199" s="42">
        <f t="shared" si="14"/>
        <v>7.9192418402710251E-3</v>
      </c>
      <c r="AK199" s="42">
        <f t="shared" si="14"/>
        <v>9.5699427381230311E-3</v>
      </c>
      <c r="AL199" s="42">
        <f t="shared" si="14"/>
        <v>2.3935205583127991E-2</v>
      </c>
      <c r="AM199" s="42">
        <f t="shared" si="14"/>
        <v>3.1435177236470988</v>
      </c>
      <c r="AN199" s="42">
        <f t="shared" si="14"/>
        <v>7.3504092174948923</v>
      </c>
      <c r="AO199" s="42">
        <f t="shared" si="14"/>
        <v>57.868893171759488</v>
      </c>
      <c r="AP199" s="42">
        <f t="shared" si="14"/>
        <v>3848.1936273270003</v>
      </c>
      <c r="AQ199" s="42">
        <f t="shared" si="14"/>
        <v>2072.1042608580001</v>
      </c>
      <c r="AR199" s="42">
        <f t="shared" si="14"/>
        <v>5920.2978881849995</v>
      </c>
      <c r="AS199" s="42">
        <f t="shared" si="14"/>
        <v>422.05335480899998</v>
      </c>
      <c r="AT199" s="42">
        <f t="shared" si="14"/>
        <v>12910.462397162999</v>
      </c>
      <c r="AU199" s="42">
        <f t="shared" si="14"/>
        <v>28535.569018931001</v>
      </c>
      <c r="AV199" s="42">
        <f t="shared" si="14"/>
        <v>9000.0366983599997</v>
      </c>
      <c r="AW199" s="42">
        <f t="shared" si="14"/>
        <v>19810.628102522001</v>
      </c>
      <c r="AX199" s="42">
        <f t="shared" si="14"/>
        <v>8765.7286017730003</v>
      </c>
      <c r="AY199" s="42">
        <f t="shared" si="14"/>
        <v>19288.596082332999</v>
      </c>
      <c r="AZ199" s="52">
        <f>MAX(AZ185:AZ198)</f>
        <v>35.607589441999998</v>
      </c>
      <c r="BA199" s="52">
        <f>MAX(BA185:BA198)</f>
        <v>71.215178887999997</v>
      </c>
      <c r="BB199" s="42">
        <f t="shared" ref="BB199:BD199" si="15">SUM(BB185:BB198)</f>
        <v>78.563510460999993</v>
      </c>
      <c r="BC199" s="42">
        <f t="shared" si="15"/>
        <v>6388.3314665550006</v>
      </c>
      <c r="BD199" s="42">
        <f t="shared" si="15"/>
        <v>14141.223462342001</v>
      </c>
      <c r="BE199" s="52">
        <f>MAX(BE185:BE198)</f>
        <v>1.9237164839999998</v>
      </c>
      <c r="BF199" s="52">
        <f>MAX(BF185:BF198)</f>
        <v>3.8474329679999997</v>
      </c>
      <c r="BG199" s="42">
        <f t="shared" ref="BG199:BL199" si="16">SUM(BG185:BG198)</f>
        <v>164.44097890499998</v>
      </c>
      <c r="BH199" s="42">
        <f t="shared" si="16"/>
        <v>1044.3854755940001</v>
      </c>
      <c r="BI199" s="42">
        <f t="shared" si="16"/>
        <v>4.1700000000000008</v>
      </c>
      <c r="BJ199" s="42">
        <f t="shared" si="16"/>
        <v>5.330000000000001</v>
      </c>
      <c r="BK199" s="42">
        <f t="shared" si="16"/>
        <v>6.0600000000000014</v>
      </c>
      <c r="BL199" s="42">
        <f t="shared" si="16"/>
        <v>7.37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326</v>
      </c>
      <c r="C202" s="7" t="s">
        <v>368</v>
      </c>
      <c r="D202" s="42" t="s">
        <v>330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黒松内45_4</v>
      </c>
      <c r="C203" s="7" t="str">
        <f ca="1">LEFT(RIGHT(CELL("filename",A2),4),3)</f>
        <v>PT2</v>
      </c>
      <c r="D203" s="42" t="str">
        <f ca="1">RIGHT(CELL("filename",A2),LEN(CELL("filename",A2))-FIND("]",CELL("filename",A2)))</f>
        <v>黒松内45_4（PT2）</v>
      </c>
    </row>
    <row r="204" spans="1:64" s="37" customFormat="1" x14ac:dyDescent="0.2">
      <c r="A204" s="7" t="s">
        <v>331</v>
      </c>
      <c r="B204" s="37">
        <f ca="1">VLOOKUP(B203,$B$207:$C$260,2,0)</f>
        <v>39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325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8"/>
  <dimension ref="A1:BL442"/>
  <sheetViews>
    <sheetView workbookViewId="0">
      <pane xSplit="3" ySplit="3" topLeftCell="D4" activePane="bottomRight" state="frozen"/>
      <selection activeCell="I167" sqref="I167"/>
      <selection pane="topRight" activeCell="I167" sqref="I167"/>
      <selection pane="bottomLeft" activeCell="I167" sqref="I167"/>
      <selection pane="bottomRight" activeCell="I38" sqref="I38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269</v>
      </c>
      <c r="B1" s="1" t="s">
        <v>1</v>
      </c>
      <c r="C1" s="2" t="s">
        <v>2</v>
      </c>
      <c r="D1" s="164" t="s">
        <v>327</v>
      </c>
      <c r="E1" s="9" t="s">
        <v>328</v>
      </c>
      <c r="F1" s="10"/>
      <c r="G1" s="10"/>
      <c r="H1" s="11"/>
      <c r="I1" s="9" t="s">
        <v>33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34</v>
      </c>
      <c r="AA1" s="10"/>
      <c r="AB1" s="11"/>
      <c r="AC1" s="12" t="s">
        <v>35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89"/>
      <c r="E2" s="12" t="s">
        <v>329</v>
      </c>
      <c r="F2" s="13"/>
      <c r="G2" s="13"/>
      <c r="H2" s="14"/>
      <c r="I2" s="12" t="s">
        <v>38</v>
      </c>
      <c r="J2" s="14"/>
      <c r="O2" s="12" t="s">
        <v>347</v>
      </c>
      <c r="P2" s="13"/>
      <c r="Q2" s="15"/>
      <c r="R2" s="15"/>
      <c r="S2" s="15"/>
      <c r="T2" s="15"/>
      <c r="U2" s="12" t="s">
        <v>40</v>
      </c>
      <c r="V2" s="14"/>
      <c r="W2" s="12" t="s">
        <v>32</v>
      </c>
      <c r="X2" s="14"/>
      <c r="Y2" s="13"/>
      <c r="Z2" s="16"/>
      <c r="AA2" s="15"/>
      <c r="AB2" s="17"/>
      <c r="AC2" s="12" t="s">
        <v>350</v>
      </c>
      <c r="AD2" s="13"/>
      <c r="AE2" s="14"/>
      <c r="AF2" s="13"/>
      <c r="AG2" s="12" t="s">
        <v>351</v>
      </c>
      <c r="AH2" s="13"/>
      <c r="AI2" s="14"/>
      <c r="AJ2" s="12" t="s">
        <v>352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353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354</v>
      </c>
      <c r="Q3" s="45" t="s">
        <v>355</v>
      </c>
      <c r="R3" s="46" t="s">
        <v>356</v>
      </c>
      <c r="S3" s="46" t="s">
        <v>357</v>
      </c>
      <c r="T3" s="47" t="s">
        <v>358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359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360</v>
      </c>
      <c r="AI3" s="26" t="s">
        <v>361</v>
      </c>
      <c r="AJ3" s="27" t="s">
        <v>362</v>
      </c>
      <c r="AK3" s="27" t="s">
        <v>363</v>
      </c>
      <c r="AL3" s="27" t="s">
        <v>364</v>
      </c>
      <c r="AM3" s="28" t="s">
        <v>365</v>
      </c>
      <c r="AN3" s="28" t="s">
        <v>366</v>
      </c>
      <c r="AO3" s="28" t="s">
        <v>367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41">
        <v>4.0056599390000001</v>
      </c>
      <c r="E4" s="36">
        <v>191</v>
      </c>
      <c r="F4" s="36">
        <v>0</v>
      </c>
      <c r="G4" s="36">
        <v>0</v>
      </c>
      <c r="H4" s="36">
        <v>191</v>
      </c>
      <c r="I4" s="36">
        <v>0</v>
      </c>
      <c r="J4" s="36">
        <v>0</v>
      </c>
      <c r="K4" s="36">
        <v>0</v>
      </c>
      <c r="L4" s="36">
        <v>0</v>
      </c>
      <c r="M4" s="36">
        <v>0</v>
      </c>
      <c r="N4" s="36">
        <v>0</v>
      </c>
      <c r="O4" s="36">
        <v>0</v>
      </c>
      <c r="P4" s="36">
        <v>0</v>
      </c>
      <c r="Q4" s="36">
        <v>0</v>
      </c>
      <c r="R4" s="36">
        <v>0</v>
      </c>
      <c r="S4" s="36">
        <v>0</v>
      </c>
      <c r="T4" s="36">
        <v>0</v>
      </c>
      <c r="U4" s="36">
        <v>0</v>
      </c>
      <c r="V4" s="36">
        <v>0</v>
      </c>
      <c r="W4" s="36">
        <v>0</v>
      </c>
      <c r="X4" s="36">
        <v>0</v>
      </c>
      <c r="Y4" s="36">
        <v>0</v>
      </c>
      <c r="Z4" s="36">
        <v>0</v>
      </c>
      <c r="AA4" s="36">
        <v>0</v>
      </c>
      <c r="AB4" s="36">
        <v>0</v>
      </c>
      <c r="AC4" s="36">
        <v>0</v>
      </c>
      <c r="AD4" s="36">
        <v>0</v>
      </c>
      <c r="AE4" s="36">
        <v>0</v>
      </c>
      <c r="AF4" s="36">
        <v>0</v>
      </c>
      <c r="AG4" s="36">
        <v>0</v>
      </c>
      <c r="AH4" s="36">
        <v>0</v>
      </c>
      <c r="AI4" s="36">
        <v>0</v>
      </c>
      <c r="AJ4" s="36">
        <v>0</v>
      </c>
      <c r="AK4" s="36">
        <v>0</v>
      </c>
      <c r="AL4" s="36">
        <v>0</v>
      </c>
      <c r="AM4" s="36">
        <v>0</v>
      </c>
      <c r="AN4" s="36">
        <v>0</v>
      </c>
      <c r="AO4" s="36">
        <v>0</v>
      </c>
      <c r="AP4" s="36">
        <v>0</v>
      </c>
      <c r="AQ4" s="36">
        <v>0</v>
      </c>
      <c r="AR4" s="36">
        <v>0</v>
      </c>
      <c r="AS4" s="36">
        <v>0</v>
      </c>
      <c r="AT4" s="36">
        <v>0</v>
      </c>
      <c r="AU4" s="36">
        <v>0</v>
      </c>
      <c r="AV4" s="36">
        <v>0</v>
      </c>
      <c r="AW4" s="36">
        <v>0</v>
      </c>
      <c r="AX4" s="36">
        <v>0</v>
      </c>
      <c r="AY4" s="36">
        <v>0</v>
      </c>
      <c r="AZ4" s="36">
        <v>0</v>
      </c>
      <c r="BA4" s="36">
        <v>0</v>
      </c>
      <c r="BB4" s="36">
        <v>0</v>
      </c>
      <c r="BC4" s="36">
        <v>0</v>
      </c>
      <c r="BD4" s="36">
        <v>0</v>
      </c>
      <c r="BE4" s="36">
        <v>0</v>
      </c>
      <c r="BF4" s="36">
        <v>0</v>
      </c>
      <c r="BG4" s="36">
        <v>0</v>
      </c>
      <c r="BH4" s="36">
        <v>0</v>
      </c>
      <c r="BI4" s="36">
        <v>0</v>
      </c>
      <c r="BJ4" s="36">
        <v>0</v>
      </c>
      <c r="BK4" s="36">
        <v>0</v>
      </c>
      <c r="BL4" s="36">
        <v>0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>
        <v>4.8204833100000002</v>
      </c>
      <c r="E5" s="36">
        <v>19</v>
      </c>
      <c r="F5" s="36">
        <v>0</v>
      </c>
      <c r="G5" s="36">
        <v>1</v>
      </c>
      <c r="H5" s="36">
        <v>18</v>
      </c>
      <c r="I5" s="36">
        <v>0</v>
      </c>
      <c r="J5" s="36">
        <v>0</v>
      </c>
      <c r="K5" s="36">
        <v>0</v>
      </c>
      <c r="L5" s="36">
        <v>0</v>
      </c>
      <c r="M5" s="36">
        <v>0</v>
      </c>
      <c r="N5" s="36">
        <v>0</v>
      </c>
      <c r="O5" s="36">
        <v>1.3005169999999999E-3</v>
      </c>
      <c r="P5" s="36">
        <v>2.4098760000000005E-3</v>
      </c>
      <c r="Q5" s="36">
        <v>1.268574E-3</v>
      </c>
      <c r="R5" s="36">
        <v>3.1942999999999996E-5</v>
      </c>
      <c r="S5" s="36">
        <v>2.3682100000000004E-3</v>
      </c>
      <c r="T5" s="36">
        <v>4.1666000000000004E-5</v>
      </c>
      <c r="U5" s="36">
        <v>6.0000000000000001E-3</v>
      </c>
      <c r="V5" s="36">
        <v>1.44E-2</v>
      </c>
      <c r="W5" s="36">
        <v>7.3005170000000003E-3</v>
      </c>
      <c r="X5" s="36">
        <v>1.6809876000000001E-2</v>
      </c>
      <c r="Y5" s="36">
        <v>2.4110393000000001E-2</v>
      </c>
      <c r="Z5" s="36">
        <v>0</v>
      </c>
      <c r="AA5" s="36">
        <v>0</v>
      </c>
      <c r="AB5" s="36">
        <v>0</v>
      </c>
      <c r="AC5" s="36">
        <v>0</v>
      </c>
      <c r="AD5" s="36">
        <v>0</v>
      </c>
      <c r="AE5" s="36">
        <v>0</v>
      </c>
      <c r="AF5" s="36">
        <v>0</v>
      </c>
      <c r="AG5" s="36">
        <v>6.5535967691595514E-4</v>
      </c>
      <c r="AH5" s="36">
        <v>1.1148647377420846E-3</v>
      </c>
      <c r="AI5" s="36">
        <v>3.5705803087145143E-3</v>
      </c>
      <c r="AJ5" s="36">
        <v>0</v>
      </c>
      <c r="AK5" s="36">
        <v>0</v>
      </c>
      <c r="AL5" s="36">
        <v>0</v>
      </c>
      <c r="AM5" s="36">
        <v>6.5535967691595514E-4</v>
      </c>
      <c r="AN5" s="36">
        <v>1.1148647377420846E-3</v>
      </c>
      <c r="AO5" s="36">
        <v>3.5705803087145143E-3</v>
      </c>
      <c r="AP5" s="36">
        <v>2.9597348999999998E-2</v>
      </c>
      <c r="AQ5" s="36">
        <v>1.5937033999999999E-2</v>
      </c>
      <c r="AR5" s="36">
        <v>4.5534382999999998E-2</v>
      </c>
      <c r="AS5" s="36">
        <v>0</v>
      </c>
      <c r="AT5" s="36">
        <v>0</v>
      </c>
      <c r="AU5" s="36">
        <v>0</v>
      </c>
      <c r="AV5" s="36">
        <v>0</v>
      </c>
      <c r="AW5" s="36">
        <v>0</v>
      </c>
      <c r="AX5" s="36">
        <v>0</v>
      </c>
      <c r="AY5" s="36">
        <v>0</v>
      </c>
      <c r="AZ5" s="36">
        <v>0</v>
      </c>
      <c r="BA5" s="36">
        <v>0</v>
      </c>
      <c r="BB5" s="36">
        <v>2.3930373760000001</v>
      </c>
      <c r="BC5" s="36">
        <v>162.29424132</v>
      </c>
      <c r="BD5" s="36">
        <v>384.94665044499999</v>
      </c>
      <c r="BE5" s="36">
        <v>0.20268526571428575</v>
      </c>
      <c r="BF5" s="36">
        <v>0.40537053142857149</v>
      </c>
      <c r="BG5" s="36">
        <v>6.1349157600000002</v>
      </c>
      <c r="BH5" s="36">
        <v>51.888948812000002</v>
      </c>
      <c r="BI5" s="36">
        <v>0</v>
      </c>
      <c r="BJ5" s="36">
        <v>0</v>
      </c>
      <c r="BK5" s="36">
        <v>0</v>
      </c>
      <c r="BL5" s="36">
        <v>0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>
        <v>4.6716778940000001</v>
      </c>
      <c r="E6" s="36">
        <v>8</v>
      </c>
      <c r="F6" s="36">
        <v>0</v>
      </c>
      <c r="G6" s="36">
        <v>0</v>
      </c>
      <c r="H6" s="36">
        <v>8</v>
      </c>
      <c r="I6" s="36">
        <v>0</v>
      </c>
      <c r="J6" s="36">
        <v>0</v>
      </c>
      <c r="K6" s="36">
        <v>0</v>
      </c>
      <c r="L6" s="36">
        <v>0</v>
      </c>
      <c r="M6" s="36">
        <v>0</v>
      </c>
      <c r="N6" s="36">
        <v>0</v>
      </c>
      <c r="O6" s="36">
        <v>0</v>
      </c>
      <c r="P6" s="36">
        <v>0</v>
      </c>
      <c r="Q6" s="36">
        <v>0</v>
      </c>
      <c r="R6" s="36">
        <v>0</v>
      </c>
      <c r="S6" s="36">
        <v>0</v>
      </c>
      <c r="T6" s="36">
        <v>0</v>
      </c>
      <c r="U6" s="36">
        <v>0</v>
      </c>
      <c r="V6" s="36">
        <v>0</v>
      </c>
      <c r="W6" s="36">
        <v>0</v>
      </c>
      <c r="X6" s="36">
        <v>0</v>
      </c>
      <c r="Y6" s="36">
        <v>0</v>
      </c>
      <c r="Z6" s="36">
        <v>0</v>
      </c>
      <c r="AA6" s="36">
        <v>0</v>
      </c>
      <c r="AB6" s="36">
        <v>0</v>
      </c>
      <c r="AC6" s="36">
        <v>0</v>
      </c>
      <c r="AD6" s="36">
        <v>0</v>
      </c>
      <c r="AE6" s="36">
        <v>0</v>
      </c>
      <c r="AF6" s="36">
        <v>0</v>
      </c>
      <c r="AG6" s="36">
        <v>0</v>
      </c>
      <c r="AH6" s="36">
        <v>0</v>
      </c>
      <c r="AI6" s="36">
        <v>0</v>
      </c>
      <c r="AJ6" s="36">
        <v>0</v>
      </c>
      <c r="AK6" s="36">
        <v>0</v>
      </c>
      <c r="AL6" s="36">
        <v>0</v>
      </c>
      <c r="AM6" s="36">
        <v>0</v>
      </c>
      <c r="AN6" s="36">
        <v>0</v>
      </c>
      <c r="AO6" s="36">
        <v>0</v>
      </c>
      <c r="AP6" s="36">
        <v>0</v>
      </c>
      <c r="AQ6" s="36">
        <v>0</v>
      </c>
      <c r="AR6" s="36">
        <v>0</v>
      </c>
      <c r="AS6" s="36">
        <v>0</v>
      </c>
      <c r="AT6" s="36">
        <v>0</v>
      </c>
      <c r="AU6" s="36">
        <v>0</v>
      </c>
      <c r="AV6" s="36">
        <v>0</v>
      </c>
      <c r="AW6" s="36">
        <v>0</v>
      </c>
      <c r="AX6" s="36">
        <v>0</v>
      </c>
      <c r="AY6" s="36">
        <v>0</v>
      </c>
      <c r="AZ6" s="36">
        <v>0</v>
      </c>
      <c r="BA6" s="36">
        <v>0</v>
      </c>
      <c r="BB6" s="36">
        <v>9.9706226999999994E-2</v>
      </c>
      <c r="BC6" s="36">
        <v>5.5084136929999996</v>
      </c>
      <c r="BD6" s="36">
        <v>12.445140187</v>
      </c>
      <c r="BE6" s="36">
        <v>8.4449085714285721E-3</v>
      </c>
      <c r="BF6" s="36">
        <v>1.6889817142857144E-2</v>
      </c>
      <c r="BG6" s="36">
        <v>1.317828765</v>
      </c>
      <c r="BH6" s="36">
        <v>15.42221977</v>
      </c>
      <c r="BI6" s="36">
        <v>0</v>
      </c>
      <c r="BJ6" s="36">
        <v>0</v>
      </c>
      <c r="BK6" s="36">
        <v>0</v>
      </c>
      <c r="BL6" s="36">
        <v>0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>
        <v>3.7924847700000002</v>
      </c>
      <c r="E7" s="36">
        <v>38</v>
      </c>
      <c r="F7" s="36">
        <v>0</v>
      </c>
      <c r="G7" s="36">
        <v>0</v>
      </c>
      <c r="H7" s="36">
        <v>38</v>
      </c>
      <c r="I7" s="36">
        <v>0</v>
      </c>
      <c r="J7" s="36">
        <v>0</v>
      </c>
      <c r="K7" s="36">
        <v>0</v>
      </c>
      <c r="L7" s="36">
        <v>0</v>
      </c>
      <c r="M7" s="36">
        <v>0</v>
      </c>
      <c r="N7" s="36">
        <v>0</v>
      </c>
      <c r="O7" s="36">
        <v>0</v>
      </c>
      <c r="P7" s="36">
        <v>0</v>
      </c>
      <c r="Q7" s="36">
        <v>0</v>
      </c>
      <c r="R7" s="36">
        <v>0</v>
      </c>
      <c r="S7" s="36">
        <v>0</v>
      </c>
      <c r="T7" s="36">
        <v>0</v>
      </c>
      <c r="U7" s="36">
        <v>0</v>
      </c>
      <c r="V7" s="36">
        <v>0</v>
      </c>
      <c r="W7" s="36">
        <v>0</v>
      </c>
      <c r="X7" s="36">
        <v>0</v>
      </c>
      <c r="Y7" s="36">
        <v>0</v>
      </c>
      <c r="Z7" s="36">
        <v>0</v>
      </c>
      <c r="AA7" s="36">
        <v>0</v>
      </c>
      <c r="AB7" s="36">
        <v>0</v>
      </c>
      <c r="AC7" s="36">
        <v>0</v>
      </c>
      <c r="AD7" s="36">
        <v>0</v>
      </c>
      <c r="AE7" s="36">
        <v>0</v>
      </c>
      <c r="AF7" s="36">
        <v>0</v>
      </c>
      <c r="AG7" s="36">
        <v>0</v>
      </c>
      <c r="AH7" s="36">
        <v>0</v>
      </c>
      <c r="AI7" s="36">
        <v>0</v>
      </c>
      <c r="AJ7" s="36">
        <v>0</v>
      </c>
      <c r="AK7" s="36">
        <v>0</v>
      </c>
      <c r="AL7" s="36">
        <v>0</v>
      </c>
      <c r="AM7" s="36">
        <v>0</v>
      </c>
      <c r="AN7" s="36">
        <v>0</v>
      </c>
      <c r="AO7" s="36">
        <v>0</v>
      </c>
      <c r="AP7" s="36">
        <v>0</v>
      </c>
      <c r="AQ7" s="36">
        <v>0</v>
      </c>
      <c r="AR7" s="36">
        <v>0</v>
      </c>
      <c r="AS7" s="36">
        <v>0</v>
      </c>
      <c r="AT7" s="36">
        <v>0</v>
      </c>
      <c r="AU7" s="36">
        <v>0</v>
      </c>
      <c r="AV7" s="36">
        <v>0</v>
      </c>
      <c r="AW7" s="36">
        <v>0</v>
      </c>
      <c r="AX7" s="36">
        <v>0</v>
      </c>
      <c r="AY7" s="36">
        <v>0</v>
      </c>
      <c r="AZ7" s="36">
        <v>0</v>
      </c>
      <c r="BA7" s="36">
        <v>0</v>
      </c>
      <c r="BB7" s="36">
        <v>0</v>
      </c>
      <c r="BC7" s="36">
        <v>0</v>
      </c>
      <c r="BD7" s="36">
        <v>0</v>
      </c>
      <c r="BE7" s="36">
        <v>0</v>
      </c>
      <c r="BF7" s="36">
        <v>0</v>
      </c>
      <c r="BG7" s="36">
        <v>0</v>
      </c>
      <c r="BH7" s="36">
        <v>0</v>
      </c>
      <c r="BI7" s="36">
        <v>0</v>
      </c>
      <c r="BJ7" s="36">
        <v>0</v>
      </c>
      <c r="BK7" s="36">
        <v>0</v>
      </c>
      <c r="BL7" s="36">
        <v>0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>
        <v>3.916128482</v>
      </c>
      <c r="E8" s="36">
        <v>56</v>
      </c>
      <c r="F8" s="36">
        <v>0</v>
      </c>
      <c r="G8" s="36">
        <v>0</v>
      </c>
      <c r="H8" s="36">
        <v>56</v>
      </c>
      <c r="I8" s="36">
        <v>0</v>
      </c>
      <c r="J8" s="36">
        <v>0</v>
      </c>
      <c r="K8" s="36">
        <v>0</v>
      </c>
      <c r="L8" s="36">
        <v>0</v>
      </c>
      <c r="M8" s="36">
        <v>0</v>
      </c>
      <c r="N8" s="36">
        <v>0</v>
      </c>
      <c r="O8" s="36">
        <v>0</v>
      </c>
      <c r="P8" s="36">
        <v>0</v>
      </c>
      <c r="Q8" s="36">
        <v>0</v>
      </c>
      <c r="R8" s="36">
        <v>0</v>
      </c>
      <c r="S8" s="36">
        <v>0</v>
      </c>
      <c r="T8" s="36">
        <v>0</v>
      </c>
      <c r="U8" s="36">
        <v>0</v>
      </c>
      <c r="V8" s="36">
        <v>0</v>
      </c>
      <c r="W8" s="36">
        <v>0</v>
      </c>
      <c r="X8" s="36">
        <v>0</v>
      </c>
      <c r="Y8" s="36">
        <v>0</v>
      </c>
      <c r="Z8" s="36">
        <v>0</v>
      </c>
      <c r="AA8" s="36">
        <v>0</v>
      </c>
      <c r="AB8" s="36">
        <v>0</v>
      </c>
      <c r="AC8" s="36">
        <v>0</v>
      </c>
      <c r="AD8" s="36">
        <v>0</v>
      </c>
      <c r="AE8" s="36">
        <v>0</v>
      </c>
      <c r="AF8" s="36">
        <v>0</v>
      </c>
      <c r="AG8" s="36">
        <v>0</v>
      </c>
      <c r="AH8" s="36">
        <v>0</v>
      </c>
      <c r="AI8" s="36">
        <v>0</v>
      </c>
      <c r="AJ8" s="36">
        <v>0</v>
      </c>
      <c r="AK8" s="36">
        <v>0</v>
      </c>
      <c r="AL8" s="36">
        <v>0</v>
      </c>
      <c r="AM8" s="36">
        <v>0</v>
      </c>
      <c r="AN8" s="36">
        <v>0</v>
      </c>
      <c r="AO8" s="36">
        <v>0</v>
      </c>
      <c r="AP8" s="36">
        <v>0</v>
      </c>
      <c r="AQ8" s="36">
        <v>0</v>
      </c>
      <c r="AR8" s="36">
        <v>0</v>
      </c>
      <c r="AS8" s="36">
        <v>0</v>
      </c>
      <c r="AT8" s="36">
        <v>0</v>
      </c>
      <c r="AU8" s="36">
        <v>0</v>
      </c>
      <c r="AV8" s="36">
        <v>0</v>
      </c>
      <c r="AW8" s="36">
        <v>0</v>
      </c>
      <c r="AX8" s="36">
        <v>0</v>
      </c>
      <c r="AY8" s="36">
        <v>0</v>
      </c>
      <c r="AZ8" s="36">
        <v>0</v>
      </c>
      <c r="BA8" s="36">
        <v>0</v>
      </c>
      <c r="BB8" s="36">
        <v>0</v>
      </c>
      <c r="BC8" s="36">
        <v>0</v>
      </c>
      <c r="BD8" s="36">
        <v>0</v>
      </c>
      <c r="BE8" s="36">
        <v>0</v>
      </c>
      <c r="BF8" s="36">
        <v>0</v>
      </c>
      <c r="BG8" s="36">
        <v>0</v>
      </c>
      <c r="BH8" s="36">
        <v>0</v>
      </c>
      <c r="BI8" s="36">
        <v>0</v>
      </c>
      <c r="BJ8" s="36">
        <v>0</v>
      </c>
      <c r="BK8" s="36">
        <v>0</v>
      </c>
      <c r="BL8" s="36">
        <v>0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>
        <v>4.5724443509999997</v>
      </c>
      <c r="E9" s="36">
        <v>40</v>
      </c>
      <c r="F9" s="36">
        <v>0</v>
      </c>
      <c r="G9" s="36">
        <v>0</v>
      </c>
      <c r="H9" s="36">
        <v>40</v>
      </c>
      <c r="I9" s="36">
        <v>0</v>
      </c>
      <c r="J9" s="36">
        <v>0</v>
      </c>
      <c r="K9" s="36">
        <v>0</v>
      </c>
      <c r="L9" s="36">
        <v>0</v>
      </c>
      <c r="M9" s="36">
        <v>0</v>
      </c>
      <c r="N9" s="36">
        <v>0</v>
      </c>
      <c r="O9" s="36">
        <v>0</v>
      </c>
      <c r="P9" s="36">
        <v>0</v>
      </c>
      <c r="Q9" s="36">
        <v>0</v>
      </c>
      <c r="R9" s="36">
        <v>0</v>
      </c>
      <c r="S9" s="36">
        <v>0</v>
      </c>
      <c r="T9" s="36">
        <v>0</v>
      </c>
      <c r="U9" s="36">
        <v>0</v>
      </c>
      <c r="V9" s="36">
        <v>0</v>
      </c>
      <c r="W9" s="36">
        <v>0</v>
      </c>
      <c r="X9" s="36">
        <v>0</v>
      </c>
      <c r="Y9" s="36">
        <v>0</v>
      </c>
      <c r="Z9" s="36">
        <v>0</v>
      </c>
      <c r="AA9" s="36">
        <v>0</v>
      </c>
      <c r="AB9" s="36">
        <v>0</v>
      </c>
      <c r="AC9" s="36">
        <v>0</v>
      </c>
      <c r="AD9" s="36">
        <v>0</v>
      </c>
      <c r="AE9" s="36">
        <v>0</v>
      </c>
      <c r="AF9" s="36">
        <v>0</v>
      </c>
      <c r="AG9" s="36">
        <v>0</v>
      </c>
      <c r="AH9" s="36">
        <v>0</v>
      </c>
      <c r="AI9" s="36">
        <v>0</v>
      </c>
      <c r="AJ9" s="36">
        <v>0</v>
      </c>
      <c r="AK9" s="36">
        <v>0</v>
      </c>
      <c r="AL9" s="36">
        <v>0</v>
      </c>
      <c r="AM9" s="36">
        <v>0</v>
      </c>
      <c r="AN9" s="36">
        <v>0</v>
      </c>
      <c r="AO9" s="36">
        <v>0</v>
      </c>
      <c r="AP9" s="36">
        <v>0</v>
      </c>
      <c r="AQ9" s="36">
        <v>0</v>
      </c>
      <c r="AR9" s="36">
        <v>0</v>
      </c>
      <c r="AS9" s="36">
        <v>0</v>
      </c>
      <c r="AT9" s="36">
        <v>0</v>
      </c>
      <c r="AU9" s="36">
        <v>0</v>
      </c>
      <c r="AV9" s="36">
        <v>0</v>
      </c>
      <c r="AW9" s="36">
        <v>0</v>
      </c>
      <c r="AX9" s="36">
        <v>0</v>
      </c>
      <c r="AY9" s="36">
        <v>0</v>
      </c>
      <c r="AZ9" s="36">
        <v>0</v>
      </c>
      <c r="BA9" s="36">
        <v>0</v>
      </c>
      <c r="BB9" s="36">
        <v>5.9270801999999997E-2</v>
      </c>
      <c r="BC9" s="36">
        <v>1.9955391090000001</v>
      </c>
      <c r="BD9" s="36">
        <v>4.1088079039999998</v>
      </c>
      <c r="BE9" s="36">
        <v>5.0201128571428569E-3</v>
      </c>
      <c r="BF9" s="36">
        <v>1.0040225714285714E-2</v>
      </c>
      <c r="BG9" s="36">
        <v>0.28981479300000001</v>
      </c>
      <c r="BH9" s="36">
        <v>0.458010156</v>
      </c>
      <c r="BI9" s="36">
        <v>0</v>
      </c>
      <c r="BJ9" s="36">
        <v>0</v>
      </c>
      <c r="BK9" s="36">
        <v>0</v>
      </c>
      <c r="BL9" s="36">
        <v>0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>
        <v>4.4473167800000004</v>
      </c>
      <c r="E10" s="36">
        <v>0</v>
      </c>
      <c r="F10" s="36" t="s">
        <v>339</v>
      </c>
      <c r="G10" s="36" t="s">
        <v>339</v>
      </c>
      <c r="H10" s="36" t="s">
        <v>339</v>
      </c>
      <c r="I10" s="36">
        <v>0</v>
      </c>
      <c r="J10" s="36">
        <v>0</v>
      </c>
      <c r="K10" s="36">
        <v>0</v>
      </c>
      <c r="L10" s="36">
        <v>0</v>
      </c>
      <c r="M10" s="36">
        <v>0</v>
      </c>
      <c r="N10" s="36">
        <v>0</v>
      </c>
      <c r="O10" s="36">
        <v>0</v>
      </c>
      <c r="P10" s="36">
        <v>0</v>
      </c>
      <c r="Q10" s="36">
        <v>0</v>
      </c>
      <c r="R10" s="36">
        <v>0</v>
      </c>
      <c r="S10" s="36">
        <v>0</v>
      </c>
      <c r="T10" s="36">
        <v>0</v>
      </c>
      <c r="U10" s="36" t="s">
        <v>339</v>
      </c>
      <c r="V10" s="36" t="s">
        <v>339</v>
      </c>
      <c r="W10" s="36">
        <v>0</v>
      </c>
      <c r="X10" s="36">
        <v>0</v>
      </c>
      <c r="Y10" s="36">
        <v>0</v>
      </c>
      <c r="Z10" s="36">
        <v>0</v>
      </c>
      <c r="AA10" s="36">
        <v>0</v>
      </c>
      <c r="AB10" s="36">
        <v>0</v>
      </c>
      <c r="AC10" s="36">
        <v>0</v>
      </c>
      <c r="AD10" s="36">
        <v>0</v>
      </c>
      <c r="AE10" s="36">
        <v>0</v>
      </c>
      <c r="AF10" s="36">
        <v>0</v>
      </c>
      <c r="AG10" s="36" t="s">
        <v>339</v>
      </c>
      <c r="AH10" s="36" t="s">
        <v>339</v>
      </c>
      <c r="AI10" s="36" t="s">
        <v>339</v>
      </c>
      <c r="AJ10" s="36">
        <v>0</v>
      </c>
      <c r="AK10" s="36">
        <v>0</v>
      </c>
      <c r="AL10" s="36">
        <v>0</v>
      </c>
      <c r="AM10" s="36">
        <v>0</v>
      </c>
      <c r="AN10" s="36">
        <v>0</v>
      </c>
      <c r="AO10" s="36">
        <v>0</v>
      </c>
      <c r="AP10" s="36">
        <v>0</v>
      </c>
      <c r="AQ10" s="36">
        <v>0</v>
      </c>
      <c r="AR10" s="36">
        <v>0</v>
      </c>
      <c r="AS10" s="36">
        <v>0</v>
      </c>
      <c r="AT10" s="36">
        <v>0</v>
      </c>
      <c r="AU10" s="36">
        <v>0</v>
      </c>
      <c r="AV10" s="36">
        <v>0</v>
      </c>
      <c r="AW10" s="36">
        <v>0</v>
      </c>
      <c r="AX10" s="36">
        <v>0</v>
      </c>
      <c r="AY10" s="36">
        <v>0</v>
      </c>
      <c r="AZ10" s="36">
        <v>0</v>
      </c>
      <c r="BA10" s="36">
        <v>0</v>
      </c>
      <c r="BB10" s="36">
        <v>0</v>
      </c>
      <c r="BC10" s="36">
        <v>0</v>
      </c>
      <c r="BD10" s="36">
        <v>0</v>
      </c>
      <c r="BE10" s="36">
        <v>0</v>
      </c>
      <c r="BF10" s="36">
        <v>0</v>
      </c>
      <c r="BG10" s="36">
        <v>0</v>
      </c>
      <c r="BH10" s="36">
        <v>0</v>
      </c>
      <c r="BI10" s="36">
        <v>0</v>
      </c>
      <c r="BJ10" s="36">
        <v>0</v>
      </c>
      <c r="BK10" s="36">
        <v>0</v>
      </c>
      <c r="BL10" s="36">
        <v>0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>
        <v>4.502715813</v>
      </c>
      <c r="E11" s="36">
        <v>8</v>
      </c>
      <c r="F11" s="36">
        <v>0</v>
      </c>
      <c r="G11" s="36">
        <v>0</v>
      </c>
      <c r="H11" s="36">
        <v>8</v>
      </c>
      <c r="I11" s="36">
        <v>0</v>
      </c>
      <c r="J11" s="36">
        <v>0</v>
      </c>
      <c r="K11" s="36">
        <v>0</v>
      </c>
      <c r="L11" s="36">
        <v>0</v>
      </c>
      <c r="M11" s="36">
        <v>0</v>
      </c>
      <c r="N11" s="36">
        <v>0</v>
      </c>
      <c r="O11" s="36">
        <v>0</v>
      </c>
      <c r="P11" s="36">
        <v>0</v>
      </c>
      <c r="Q11" s="36">
        <v>0</v>
      </c>
      <c r="R11" s="36">
        <v>0</v>
      </c>
      <c r="S11" s="36">
        <v>0</v>
      </c>
      <c r="T11" s="36">
        <v>0</v>
      </c>
      <c r="U11" s="36">
        <v>0</v>
      </c>
      <c r="V11" s="36">
        <v>0</v>
      </c>
      <c r="W11" s="36">
        <v>0</v>
      </c>
      <c r="X11" s="36">
        <v>0</v>
      </c>
      <c r="Y11" s="36">
        <v>0</v>
      </c>
      <c r="Z11" s="36">
        <v>0</v>
      </c>
      <c r="AA11" s="36">
        <v>0</v>
      </c>
      <c r="AB11" s="36">
        <v>0</v>
      </c>
      <c r="AC11" s="36">
        <v>0</v>
      </c>
      <c r="AD11" s="36">
        <v>0</v>
      </c>
      <c r="AE11" s="36">
        <v>0</v>
      </c>
      <c r="AF11" s="36">
        <v>0</v>
      </c>
      <c r="AG11" s="36">
        <v>0</v>
      </c>
      <c r="AH11" s="36">
        <v>0</v>
      </c>
      <c r="AI11" s="36">
        <v>0</v>
      </c>
      <c r="AJ11" s="36">
        <v>0</v>
      </c>
      <c r="AK11" s="36">
        <v>0</v>
      </c>
      <c r="AL11" s="36">
        <v>0</v>
      </c>
      <c r="AM11" s="36">
        <v>0</v>
      </c>
      <c r="AN11" s="36">
        <v>0</v>
      </c>
      <c r="AO11" s="36">
        <v>0</v>
      </c>
      <c r="AP11" s="36">
        <v>0</v>
      </c>
      <c r="AQ11" s="36">
        <v>0</v>
      </c>
      <c r="AR11" s="36">
        <v>0</v>
      </c>
      <c r="AS11" s="36">
        <v>0</v>
      </c>
      <c r="AT11" s="36">
        <v>0</v>
      </c>
      <c r="AU11" s="36">
        <v>0</v>
      </c>
      <c r="AV11" s="36">
        <v>0</v>
      </c>
      <c r="AW11" s="36">
        <v>0</v>
      </c>
      <c r="AX11" s="36">
        <v>0</v>
      </c>
      <c r="AY11" s="36">
        <v>0</v>
      </c>
      <c r="AZ11" s="36">
        <v>0</v>
      </c>
      <c r="BA11" s="36">
        <v>0</v>
      </c>
      <c r="BB11" s="36">
        <v>0</v>
      </c>
      <c r="BC11" s="36">
        <v>0</v>
      </c>
      <c r="BD11" s="36">
        <v>0</v>
      </c>
      <c r="BE11" s="36">
        <v>0</v>
      </c>
      <c r="BF11" s="36">
        <v>0</v>
      </c>
      <c r="BG11" s="36">
        <v>0</v>
      </c>
      <c r="BH11" s="36">
        <v>1.6539827999999999E-2</v>
      </c>
      <c r="BI11" s="36">
        <v>0</v>
      </c>
      <c r="BJ11" s="36">
        <v>0</v>
      </c>
      <c r="BK11" s="36">
        <v>0</v>
      </c>
      <c r="BL11" s="36">
        <v>0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>
        <v>3.8019119940000001</v>
      </c>
      <c r="E12" s="36">
        <v>115</v>
      </c>
      <c r="F12" s="36">
        <v>0</v>
      </c>
      <c r="G12" s="36">
        <v>0</v>
      </c>
      <c r="H12" s="36">
        <v>115</v>
      </c>
      <c r="I12" s="36">
        <v>0</v>
      </c>
      <c r="J12" s="36">
        <v>0</v>
      </c>
      <c r="K12" s="36">
        <v>0</v>
      </c>
      <c r="L12" s="36">
        <v>0</v>
      </c>
      <c r="M12" s="36">
        <v>0</v>
      </c>
      <c r="N12" s="36">
        <v>0</v>
      </c>
      <c r="O12" s="36">
        <v>0</v>
      </c>
      <c r="P12" s="36">
        <v>0</v>
      </c>
      <c r="Q12" s="36">
        <v>0</v>
      </c>
      <c r="R12" s="36">
        <v>0</v>
      </c>
      <c r="S12" s="36">
        <v>0</v>
      </c>
      <c r="T12" s="36">
        <v>0</v>
      </c>
      <c r="U12" s="36">
        <v>0</v>
      </c>
      <c r="V12" s="36">
        <v>0</v>
      </c>
      <c r="W12" s="36">
        <v>0</v>
      </c>
      <c r="X12" s="36">
        <v>0</v>
      </c>
      <c r="Y12" s="36">
        <v>0</v>
      </c>
      <c r="Z12" s="36">
        <v>0</v>
      </c>
      <c r="AA12" s="36">
        <v>0</v>
      </c>
      <c r="AB12" s="36">
        <v>0</v>
      </c>
      <c r="AC12" s="36">
        <v>0</v>
      </c>
      <c r="AD12" s="36">
        <v>0</v>
      </c>
      <c r="AE12" s="36">
        <v>0</v>
      </c>
      <c r="AF12" s="36">
        <v>0</v>
      </c>
      <c r="AG12" s="36">
        <v>0</v>
      </c>
      <c r="AH12" s="36">
        <v>0</v>
      </c>
      <c r="AI12" s="36">
        <v>0</v>
      </c>
      <c r="AJ12" s="36">
        <v>0</v>
      </c>
      <c r="AK12" s="36">
        <v>0</v>
      </c>
      <c r="AL12" s="36">
        <v>0</v>
      </c>
      <c r="AM12" s="36">
        <v>0</v>
      </c>
      <c r="AN12" s="36">
        <v>0</v>
      </c>
      <c r="AO12" s="36">
        <v>0</v>
      </c>
      <c r="AP12" s="36">
        <v>0</v>
      </c>
      <c r="AQ12" s="36">
        <v>0</v>
      </c>
      <c r="AR12" s="36">
        <v>0</v>
      </c>
      <c r="AS12" s="36">
        <v>0</v>
      </c>
      <c r="AT12" s="36">
        <v>0</v>
      </c>
      <c r="AU12" s="36">
        <v>0</v>
      </c>
      <c r="AV12" s="36">
        <v>0</v>
      </c>
      <c r="AW12" s="36">
        <v>0</v>
      </c>
      <c r="AX12" s="36">
        <v>0</v>
      </c>
      <c r="AY12" s="36">
        <v>0</v>
      </c>
      <c r="AZ12" s="36">
        <v>0</v>
      </c>
      <c r="BA12" s="36">
        <v>0</v>
      </c>
      <c r="BB12" s="36">
        <v>0</v>
      </c>
      <c r="BC12" s="36">
        <v>0</v>
      </c>
      <c r="BD12" s="36">
        <v>0</v>
      </c>
      <c r="BE12" s="36">
        <v>0</v>
      </c>
      <c r="BF12" s="36">
        <v>0</v>
      </c>
      <c r="BG12" s="36">
        <v>0</v>
      </c>
      <c r="BH12" s="36">
        <v>0</v>
      </c>
      <c r="BI12" s="36">
        <v>0</v>
      </c>
      <c r="BJ12" s="36">
        <v>0</v>
      </c>
      <c r="BK12" s="36">
        <v>0</v>
      </c>
      <c r="BL12" s="36">
        <v>0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>
        <v>4.3628760150000003</v>
      </c>
      <c r="E13" s="36">
        <v>1</v>
      </c>
      <c r="F13" s="36">
        <v>0</v>
      </c>
      <c r="G13" s="36">
        <v>0</v>
      </c>
      <c r="H13" s="36">
        <v>1</v>
      </c>
      <c r="I13" s="36">
        <v>0</v>
      </c>
      <c r="J13" s="36">
        <v>0</v>
      </c>
      <c r="K13" s="36">
        <v>0</v>
      </c>
      <c r="L13" s="36">
        <v>0</v>
      </c>
      <c r="M13" s="36">
        <v>0</v>
      </c>
      <c r="N13" s="36">
        <v>0</v>
      </c>
      <c r="O13" s="36">
        <v>0</v>
      </c>
      <c r="P13" s="36">
        <v>0</v>
      </c>
      <c r="Q13" s="36">
        <v>0</v>
      </c>
      <c r="R13" s="36">
        <v>0</v>
      </c>
      <c r="S13" s="36">
        <v>0</v>
      </c>
      <c r="T13" s="36">
        <v>0</v>
      </c>
      <c r="U13" s="36">
        <v>0</v>
      </c>
      <c r="V13" s="36">
        <v>0</v>
      </c>
      <c r="W13" s="36">
        <v>0</v>
      </c>
      <c r="X13" s="36">
        <v>0</v>
      </c>
      <c r="Y13" s="36">
        <v>0</v>
      </c>
      <c r="Z13" s="36">
        <v>0</v>
      </c>
      <c r="AA13" s="36">
        <v>0</v>
      </c>
      <c r="AB13" s="36">
        <v>0</v>
      </c>
      <c r="AC13" s="36">
        <v>0</v>
      </c>
      <c r="AD13" s="36">
        <v>0</v>
      </c>
      <c r="AE13" s="36">
        <v>0</v>
      </c>
      <c r="AF13" s="36">
        <v>0</v>
      </c>
      <c r="AG13" s="36">
        <v>0</v>
      </c>
      <c r="AH13" s="36">
        <v>0</v>
      </c>
      <c r="AI13" s="36">
        <v>0</v>
      </c>
      <c r="AJ13" s="36">
        <v>0</v>
      </c>
      <c r="AK13" s="36">
        <v>0</v>
      </c>
      <c r="AL13" s="36">
        <v>0</v>
      </c>
      <c r="AM13" s="36">
        <v>0</v>
      </c>
      <c r="AN13" s="36">
        <v>0</v>
      </c>
      <c r="AO13" s="36">
        <v>0</v>
      </c>
      <c r="AP13" s="36">
        <v>0</v>
      </c>
      <c r="AQ13" s="36">
        <v>0</v>
      </c>
      <c r="AR13" s="36">
        <v>0</v>
      </c>
      <c r="AS13" s="36">
        <v>0</v>
      </c>
      <c r="AT13" s="36">
        <v>0</v>
      </c>
      <c r="AU13" s="36">
        <v>0</v>
      </c>
      <c r="AV13" s="36">
        <v>0</v>
      </c>
      <c r="AW13" s="36">
        <v>0</v>
      </c>
      <c r="AX13" s="36">
        <v>0</v>
      </c>
      <c r="AY13" s="36">
        <v>0</v>
      </c>
      <c r="AZ13" s="36">
        <v>0</v>
      </c>
      <c r="BA13" s="36">
        <v>0</v>
      </c>
      <c r="BB13" s="36">
        <v>0</v>
      </c>
      <c r="BC13" s="36">
        <v>0</v>
      </c>
      <c r="BD13" s="36">
        <v>0</v>
      </c>
      <c r="BE13" s="36">
        <v>0</v>
      </c>
      <c r="BF13" s="36">
        <v>0</v>
      </c>
      <c r="BG13" s="36">
        <v>0</v>
      </c>
      <c r="BH13" s="36">
        <v>0</v>
      </c>
      <c r="BI13" s="36">
        <v>0</v>
      </c>
      <c r="BJ13" s="36">
        <v>0</v>
      </c>
      <c r="BK13" s="36">
        <v>0</v>
      </c>
      <c r="BL13" s="36">
        <v>0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>
        <v>4.8858669419999998</v>
      </c>
      <c r="E14" s="36">
        <v>0</v>
      </c>
      <c r="F14" s="36" t="s">
        <v>339</v>
      </c>
      <c r="G14" s="36" t="s">
        <v>339</v>
      </c>
      <c r="H14" s="36" t="s">
        <v>339</v>
      </c>
      <c r="I14" s="36">
        <v>0</v>
      </c>
      <c r="J14" s="36">
        <v>0</v>
      </c>
      <c r="K14" s="36">
        <v>0</v>
      </c>
      <c r="L14" s="36">
        <v>0</v>
      </c>
      <c r="M14" s="36">
        <v>0</v>
      </c>
      <c r="N14" s="36">
        <v>0</v>
      </c>
      <c r="O14" s="36">
        <v>5.1645060000000001E-3</v>
      </c>
      <c r="P14" s="36">
        <v>8.2260619999999993E-3</v>
      </c>
      <c r="Q14" s="36">
        <v>4.1594170000000003E-3</v>
      </c>
      <c r="R14" s="36">
        <v>1.005089E-3</v>
      </c>
      <c r="S14" s="36">
        <v>6.915076E-3</v>
      </c>
      <c r="T14" s="36">
        <v>1.3109859999999999E-3</v>
      </c>
      <c r="U14" s="36" t="s">
        <v>339</v>
      </c>
      <c r="V14" s="36" t="s">
        <v>339</v>
      </c>
      <c r="W14" s="36">
        <v>5.1645060000000001E-3</v>
      </c>
      <c r="X14" s="36">
        <v>8.2260619999999993E-3</v>
      </c>
      <c r="Y14" s="36">
        <v>1.3390567999999999E-2</v>
      </c>
      <c r="Z14" s="36">
        <v>0</v>
      </c>
      <c r="AA14" s="36">
        <v>0</v>
      </c>
      <c r="AB14" s="36">
        <v>0</v>
      </c>
      <c r="AC14" s="36">
        <v>0</v>
      </c>
      <c r="AD14" s="36">
        <v>0</v>
      </c>
      <c r="AE14" s="36">
        <v>0</v>
      </c>
      <c r="AF14" s="36">
        <v>0</v>
      </c>
      <c r="AG14" s="36" t="s">
        <v>339</v>
      </c>
      <c r="AH14" s="36" t="s">
        <v>339</v>
      </c>
      <c r="AI14" s="36" t="s">
        <v>339</v>
      </c>
      <c r="AJ14" s="36">
        <v>0</v>
      </c>
      <c r="AK14" s="36">
        <v>0</v>
      </c>
      <c r="AL14" s="36">
        <v>0</v>
      </c>
      <c r="AM14" s="36">
        <v>0</v>
      </c>
      <c r="AN14" s="36">
        <v>0</v>
      </c>
      <c r="AO14" s="36">
        <v>0</v>
      </c>
      <c r="AP14" s="36">
        <v>6.7228119999999999E-3</v>
      </c>
      <c r="AQ14" s="36">
        <v>3.619976E-3</v>
      </c>
      <c r="AR14" s="36">
        <v>1.0342788E-2</v>
      </c>
      <c r="AS14" s="36">
        <v>0</v>
      </c>
      <c r="AT14" s="36">
        <v>0</v>
      </c>
      <c r="AU14" s="36">
        <v>0</v>
      </c>
      <c r="AV14" s="36">
        <v>0</v>
      </c>
      <c r="AW14" s="36">
        <v>0</v>
      </c>
      <c r="AX14" s="36">
        <v>0</v>
      </c>
      <c r="AY14" s="36">
        <v>0</v>
      </c>
      <c r="AZ14" s="36">
        <v>0</v>
      </c>
      <c r="BA14" s="36">
        <v>0</v>
      </c>
      <c r="BB14" s="36">
        <v>0.56870501699999998</v>
      </c>
      <c r="BC14" s="36">
        <v>25.424764539000002</v>
      </c>
      <c r="BD14" s="36">
        <v>70.69</v>
      </c>
      <c r="BE14" s="36">
        <v>4.816812571428572E-2</v>
      </c>
      <c r="BF14" s="36">
        <v>9.6336252857142868E-2</v>
      </c>
      <c r="BG14" s="36">
        <v>0.58385901799999995</v>
      </c>
      <c r="BH14" s="36">
        <v>17.921321300999999</v>
      </c>
      <c r="BI14" s="36">
        <v>0</v>
      </c>
      <c r="BJ14" s="36">
        <v>0</v>
      </c>
      <c r="BK14" s="36">
        <v>0</v>
      </c>
      <c r="BL14" s="36">
        <v>0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>
        <v>4.5639994809999997</v>
      </c>
      <c r="E15" s="36">
        <v>2</v>
      </c>
      <c r="F15" s="36">
        <v>0</v>
      </c>
      <c r="G15" s="36">
        <v>0</v>
      </c>
      <c r="H15" s="36">
        <v>2</v>
      </c>
      <c r="I15" s="36">
        <v>0</v>
      </c>
      <c r="J15" s="36">
        <v>0</v>
      </c>
      <c r="K15" s="36">
        <v>0</v>
      </c>
      <c r="L15" s="36">
        <v>0</v>
      </c>
      <c r="M15" s="36">
        <v>0</v>
      </c>
      <c r="N15" s="36">
        <v>0</v>
      </c>
      <c r="O15" s="36">
        <v>0</v>
      </c>
      <c r="P15" s="36">
        <v>0</v>
      </c>
      <c r="Q15" s="36">
        <v>0</v>
      </c>
      <c r="R15" s="36">
        <v>0</v>
      </c>
      <c r="S15" s="36">
        <v>0</v>
      </c>
      <c r="T15" s="36">
        <v>0</v>
      </c>
      <c r="U15" s="36">
        <v>0</v>
      </c>
      <c r="V15" s="36">
        <v>0</v>
      </c>
      <c r="W15" s="36">
        <v>0</v>
      </c>
      <c r="X15" s="36">
        <v>0</v>
      </c>
      <c r="Y15" s="36">
        <v>0</v>
      </c>
      <c r="Z15" s="36">
        <v>0</v>
      </c>
      <c r="AA15" s="36">
        <v>0</v>
      </c>
      <c r="AB15" s="36">
        <v>0</v>
      </c>
      <c r="AC15" s="36">
        <v>0</v>
      </c>
      <c r="AD15" s="36">
        <v>0</v>
      </c>
      <c r="AE15" s="36">
        <v>0</v>
      </c>
      <c r="AF15" s="36">
        <v>0</v>
      </c>
      <c r="AG15" s="36">
        <v>0</v>
      </c>
      <c r="AH15" s="36">
        <v>0</v>
      </c>
      <c r="AI15" s="36">
        <v>0</v>
      </c>
      <c r="AJ15" s="36">
        <v>0</v>
      </c>
      <c r="AK15" s="36">
        <v>0</v>
      </c>
      <c r="AL15" s="36">
        <v>0</v>
      </c>
      <c r="AM15" s="36">
        <v>0</v>
      </c>
      <c r="AN15" s="36">
        <v>0</v>
      </c>
      <c r="AO15" s="36">
        <v>0</v>
      </c>
      <c r="AP15" s="36">
        <v>0</v>
      </c>
      <c r="AQ15" s="36">
        <v>0</v>
      </c>
      <c r="AR15" s="36">
        <v>0</v>
      </c>
      <c r="AS15" s="36">
        <v>0</v>
      </c>
      <c r="AT15" s="36">
        <v>0</v>
      </c>
      <c r="AU15" s="36">
        <v>0</v>
      </c>
      <c r="AV15" s="36">
        <v>0</v>
      </c>
      <c r="AW15" s="36">
        <v>0</v>
      </c>
      <c r="AX15" s="36">
        <v>0</v>
      </c>
      <c r="AY15" s="36">
        <v>0</v>
      </c>
      <c r="AZ15" s="36">
        <v>0</v>
      </c>
      <c r="BA15" s="36">
        <v>0</v>
      </c>
      <c r="BB15" s="36">
        <v>6.0993124000000003E-2</v>
      </c>
      <c r="BC15" s="36">
        <v>0.35106453500000001</v>
      </c>
      <c r="BD15" s="36">
        <v>0.79315576200000004</v>
      </c>
      <c r="BE15" s="36">
        <v>5.1659900000000005E-3</v>
      </c>
      <c r="BF15" s="36">
        <v>1.0331980000000001E-2</v>
      </c>
      <c r="BG15" s="36">
        <v>0.11925927</v>
      </c>
      <c r="BH15" s="36">
        <v>0.831685283</v>
      </c>
      <c r="BI15" s="36">
        <v>0</v>
      </c>
      <c r="BJ15" s="36">
        <v>0</v>
      </c>
      <c r="BK15" s="36">
        <v>0</v>
      </c>
      <c r="BL15" s="36">
        <v>0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>
        <v>3.7818236989999998</v>
      </c>
      <c r="E16" s="36">
        <v>45</v>
      </c>
      <c r="F16" s="36">
        <v>0</v>
      </c>
      <c r="G16" s="36">
        <v>0</v>
      </c>
      <c r="H16" s="36">
        <v>45</v>
      </c>
      <c r="I16" s="36">
        <v>0</v>
      </c>
      <c r="J16" s="36">
        <v>0</v>
      </c>
      <c r="K16" s="36">
        <v>0</v>
      </c>
      <c r="L16" s="36">
        <v>0</v>
      </c>
      <c r="M16" s="36">
        <v>0</v>
      </c>
      <c r="N16" s="36">
        <v>0</v>
      </c>
      <c r="O16" s="36">
        <v>0</v>
      </c>
      <c r="P16" s="36">
        <v>0</v>
      </c>
      <c r="Q16" s="36">
        <v>0</v>
      </c>
      <c r="R16" s="36">
        <v>0</v>
      </c>
      <c r="S16" s="36">
        <v>0</v>
      </c>
      <c r="T16" s="36">
        <v>0</v>
      </c>
      <c r="U16" s="36">
        <v>0</v>
      </c>
      <c r="V16" s="36">
        <v>0</v>
      </c>
      <c r="W16" s="36">
        <v>0</v>
      </c>
      <c r="X16" s="36">
        <v>0</v>
      </c>
      <c r="Y16" s="36">
        <v>0</v>
      </c>
      <c r="Z16" s="36">
        <v>0</v>
      </c>
      <c r="AA16" s="36">
        <v>0</v>
      </c>
      <c r="AB16" s="36">
        <v>0</v>
      </c>
      <c r="AC16" s="36">
        <v>0</v>
      </c>
      <c r="AD16" s="36">
        <v>0</v>
      </c>
      <c r="AE16" s="36">
        <v>0</v>
      </c>
      <c r="AF16" s="36">
        <v>0</v>
      </c>
      <c r="AG16" s="36">
        <v>0</v>
      </c>
      <c r="AH16" s="36">
        <v>0</v>
      </c>
      <c r="AI16" s="36">
        <v>0</v>
      </c>
      <c r="AJ16" s="36">
        <v>0</v>
      </c>
      <c r="AK16" s="36">
        <v>0</v>
      </c>
      <c r="AL16" s="36">
        <v>0</v>
      </c>
      <c r="AM16" s="36">
        <v>0</v>
      </c>
      <c r="AN16" s="36">
        <v>0</v>
      </c>
      <c r="AO16" s="36">
        <v>0</v>
      </c>
      <c r="AP16" s="36">
        <v>0</v>
      </c>
      <c r="AQ16" s="36">
        <v>0</v>
      </c>
      <c r="AR16" s="36">
        <v>0</v>
      </c>
      <c r="AS16" s="36">
        <v>0</v>
      </c>
      <c r="AT16" s="36">
        <v>0</v>
      </c>
      <c r="AU16" s="36">
        <v>0</v>
      </c>
      <c r="AV16" s="36">
        <v>0</v>
      </c>
      <c r="AW16" s="36">
        <v>0</v>
      </c>
      <c r="AX16" s="36">
        <v>0</v>
      </c>
      <c r="AY16" s="36">
        <v>0</v>
      </c>
      <c r="AZ16" s="36">
        <v>0</v>
      </c>
      <c r="BA16" s="36">
        <v>0</v>
      </c>
      <c r="BB16" s="36">
        <v>0</v>
      </c>
      <c r="BC16" s="36">
        <v>0</v>
      </c>
      <c r="BD16" s="36">
        <v>0</v>
      </c>
      <c r="BE16" s="36">
        <v>0</v>
      </c>
      <c r="BF16" s="36">
        <v>0</v>
      </c>
      <c r="BG16" s="36">
        <v>0</v>
      </c>
      <c r="BH16" s="36">
        <v>0</v>
      </c>
      <c r="BI16" s="36">
        <v>0</v>
      </c>
      <c r="BJ16" s="36">
        <v>0</v>
      </c>
      <c r="BK16" s="36">
        <v>0</v>
      </c>
      <c r="BL16" s="36">
        <v>0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>
        <v>4.6537293049999997</v>
      </c>
      <c r="E17" s="36">
        <v>3</v>
      </c>
      <c r="F17" s="36">
        <v>0</v>
      </c>
      <c r="G17" s="36">
        <v>0</v>
      </c>
      <c r="H17" s="36">
        <v>3</v>
      </c>
      <c r="I17" s="36">
        <v>0</v>
      </c>
      <c r="J17" s="36">
        <v>0</v>
      </c>
      <c r="K17" s="36">
        <v>0</v>
      </c>
      <c r="L17" s="36">
        <v>0</v>
      </c>
      <c r="M17" s="36">
        <v>0</v>
      </c>
      <c r="N17" s="36">
        <v>0</v>
      </c>
      <c r="O17" s="36">
        <v>0</v>
      </c>
      <c r="P17" s="36">
        <v>0</v>
      </c>
      <c r="Q17" s="36">
        <v>0</v>
      </c>
      <c r="R17" s="36">
        <v>0</v>
      </c>
      <c r="S17" s="36">
        <v>0</v>
      </c>
      <c r="T17" s="36">
        <v>0</v>
      </c>
      <c r="U17" s="36">
        <v>0</v>
      </c>
      <c r="V17" s="36">
        <v>0</v>
      </c>
      <c r="W17" s="36">
        <v>0</v>
      </c>
      <c r="X17" s="36">
        <v>0</v>
      </c>
      <c r="Y17" s="36">
        <v>0</v>
      </c>
      <c r="Z17" s="36">
        <v>0</v>
      </c>
      <c r="AA17" s="36">
        <v>0</v>
      </c>
      <c r="AB17" s="36">
        <v>0</v>
      </c>
      <c r="AC17" s="36">
        <v>0</v>
      </c>
      <c r="AD17" s="36">
        <v>0</v>
      </c>
      <c r="AE17" s="36">
        <v>0</v>
      </c>
      <c r="AF17" s="36">
        <v>0</v>
      </c>
      <c r="AG17" s="36">
        <v>0</v>
      </c>
      <c r="AH17" s="36">
        <v>0</v>
      </c>
      <c r="AI17" s="36">
        <v>0</v>
      </c>
      <c r="AJ17" s="36">
        <v>0</v>
      </c>
      <c r="AK17" s="36">
        <v>0</v>
      </c>
      <c r="AL17" s="36">
        <v>0</v>
      </c>
      <c r="AM17" s="36">
        <v>0</v>
      </c>
      <c r="AN17" s="36">
        <v>0</v>
      </c>
      <c r="AO17" s="36">
        <v>0</v>
      </c>
      <c r="AP17" s="36">
        <v>0</v>
      </c>
      <c r="AQ17" s="36">
        <v>0</v>
      </c>
      <c r="AR17" s="36">
        <v>0</v>
      </c>
      <c r="AS17" s="36">
        <v>0</v>
      </c>
      <c r="AT17" s="36">
        <v>0</v>
      </c>
      <c r="AU17" s="36">
        <v>0</v>
      </c>
      <c r="AV17" s="36">
        <v>0</v>
      </c>
      <c r="AW17" s="36">
        <v>0</v>
      </c>
      <c r="AX17" s="36">
        <v>0</v>
      </c>
      <c r="AY17" s="36">
        <v>0</v>
      </c>
      <c r="AZ17" s="36">
        <v>0</v>
      </c>
      <c r="BA17" s="36">
        <v>0</v>
      </c>
      <c r="BB17" s="36">
        <v>0.20239858099999999</v>
      </c>
      <c r="BC17" s="36">
        <v>8.7038065289999995</v>
      </c>
      <c r="BD17" s="36">
        <v>22.402740375</v>
      </c>
      <c r="BE17" s="36">
        <v>1.7142735714285717E-2</v>
      </c>
      <c r="BF17" s="36">
        <v>3.4285472857142861E-2</v>
      </c>
      <c r="BG17" s="36">
        <v>0.77031625699999995</v>
      </c>
      <c r="BH17" s="36">
        <v>3.502464362</v>
      </c>
      <c r="BI17" s="36">
        <v>0</v>
      </c>
      <c r="BJ17" s="36">
        <v>0</v>
      </c>
      <c r="BK17" s="36">
        <v>0</v>
      </c>
      <c r="BL17" s="36">
        <v>0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>
        <v>4.9353425580000003</v>
      </c>
      <c r="E18" s="36">
        <v>1</v>
      </c>
      <c r="F18" s="36">
        <v>0</v>
      </c>
      <c r="G18" s="36">
        <v>0</v>
      </c>
      <c r="H18" s="36">
        <v>1</v>
      </c>
      <c r="I18" s="36">
        <v>0</v>
      </c>
      <c r="J18" s="36">
        <v>0</v>
      </c>
      <c r="K18" s="36">
        <v>0</v>
      </c>
      <c r="L18" s="36">
        <v>0</v>
      </c>
      <c r="M18" s="36">
        <v>0</v>
      </c>
      <c r="N18" s="36">
        <v>0</v>
      </c>
      <c r="O18" s="36">
        <v>1.2246550000000001E-3</v>
      </c>
      <c r="P18" s="36">
        <v>1.946955E-3</v>
      </c>
      <c r="Q18" s="36">
        <v>1.1079340000000001E-3</v>
      </c>
      <c r="R18" s="36">
        <v>1.16721E-4</v>
      </c>
      <c r="S18" s="36">
        <v>1.7947099999999999E-3</v>
      </c>
      <c r="T18" s="36">
        <v>1.5224499999999999E-4</v>
      </c>
      <c r="U18" s="36">
        <v>0</v>
      </c>
      <c r="V18" s="36">
        <v>0</v>
      </c>
      <c r="W18" s="36">
        <v>1.2246550000000001E-3</v>
      </c>
      <c r="X18" s="36">
        <v>1.946955E-3</v>
      </c>
      <c r="Y18" s="36">
        <v>3.1716100000000001E-3</v>
      </c>
      <c r="Z18" s="36">
        <v>0</v>
      </c>
      <c r="AA18" s="36">
        <v>0</v>
      </c>
      <c r="AB18" s="36">
        <v>0</v>
      </c>
      <c r="AC18" s="36">
        <v>0</v>
      </c>
      <c r="AD18" s="36">
        <v>0</v>
      </c>
      <c r="AE18" s="36">
        <v>0</v>
      </c>
      <c r="AF18" s="36">
        <v>0</v>
      </c>
      <c r="AG18" s="36">
        <v>0</v>
      </c>
      <c r="AH18" s="36">
        <v>0</v>
      </c>
      <c r="AI18" s="36">
        <v>0</v>
      </c>
      <c r="AJ18" s="36">
        <v>0</v>
      </c>
      <c r="AK18" s="36">
        <v>0</v>
      </c>
      <c r="AL18" s="36">
        <v>0</v>
      </c>
      <c r="AM18" s="36">
        <v>0</v>
      </c>
      <c r="AN18" s="36">
        <v>0</v>
      </c>
      <c r="AO18" s="36">
        <v>0</v>
      </c>
      <c r="AP18" s="36">
        <v>3.4740050000000001E-3</v>
      </c>
      <c r="AQ18" s="36">
        <v>1.8706180000000001E-3</v>
      </c>
      <c r="AR18" s="36">
        <v>5.3446229999999997E-3</v>
      </c>
      <c r="AS18" s="36">
        <v>0</v>
      </c>
      <c r="AT18" s="36">
        <v>0</v>
      </c>
      <c r="AU18" s="36">
        <v>0</v>
      </c>
      <c r="AV18" s="36">
        <v>0</v>
      </c>
      <c r="AW18" s="36">
        <v>0</v>
      </c>
      <c r="AX18" s="36">
        <v>0</v>
      </c>
      <c r="AY18" s="36">
        <v>0</v>
      </c>
      <c r="AZ18" s="36">
        <v>0</v>
      </c>
      <c r="BA18" s="36">
        <v>0</v>
      </c>
      <c r="BB18" s="36">
        <v>0.48838759300000001</v>
      </c>
      <c r="BC18" s="36">
        <v>28.475766248999999</v>
      </c>
      <c r="BD18" s="36">
        <v>74.580332076000005</v>
      </c>
      <c r="BE18" s="36">
        <v>4.1365408571428577E-2</v>
      </c>
      <c r="BF18" s="36">
        <v>8.2730817142857155E-2</v>
      </c>
      <c r="BG18" s="36">
        <v>2.370686498</v>
      </c>
      <c r="BH18" s="36">
        <v>23.916624467999998</v>
      </c>
      <c r="BI18" s="36">
        <v>0</v>
      </c>
      <c r="BJ18" s="36">
        <v>0</v>
      </c>
      <c r="BK18" s="36">
        <v>0</v>
      </c>
      <c r="BL18" s="36">
        <v>0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>
        <v>4.6507732580000001</v>
      </c>
      <c r="E19" s="36">
        <v>6</v>
      </c>
      <c r="F19" s="36">
        <v>0</v>
      </c>
      <c r="G19" s="36">
        <v>0</v>
      </c>
      <c r="H19" s="36">
        <v>6</v>
      </c>
      <c r="I19" s="36">
        <v>0</v>
      </c>
      <c r="J19" s="36">
        <v>0</v>
      </c>
      <c r="K19" s="36">
        <v>0</v>
      </c>
      <c r="L19" s="36">
        <v>0</v>
      </c>
      <c r="M19" s="36">
        <v>0</v>
      </c>
      <c r="N19" s="36">
        <v>0</v>
      </c>
      <c r="O19" s="36">
        <v>0</v>
      </c>
      <c r="P19" s="36">
        <v>0</v>
      </c>
      <c r="Q19" s="36">
        <v>0</v>
      </c>
      <c r="R19" s="36">
        <v>0</v>
      </c>
      <c r="S19" s="36">
        <v>0</v>
      </c>
      <c r="T19" s="36">
        <v>0</v>
      </c>
      <c r="U19" s="36">
        <v>0</v>
      </c>
      <c r="V19" s="36">
        <v>0</v>
      </c>
      <c r="W19" s="36">
        <v>0</v>
      </c>
      <c r="X19" s="36">
        <v>0</v>
      </c>
      <c r="Y19" s="36">
        <v>0</v>
      </c>
      <c r="Z19" s="36">
        <v>0</v>
      </c>
      <c r="AA19" s="36">
        <v>0</v>
      </c>
      <c r="AB19" s="36">
        <v>0</v>
      </c>
      <c r="AC19" s="36">
        <v>0</v>
      </c>
      <c r="AD19" s="36">
        <v>0</v>
      </c>
      <c r="AE19" s="36">
        <v>0</v>
      </c>
      <c r="AF19" s="36">
        <v>0</v>
      </c>
      <c r="AG19" s="36">
        <v>0</v>
      </c>
      <c r="AH19" s="36">
        <v>0</v>
      </c>
      <c r="AI19" s="36">
        <v>0</v>
      </c>
      <c r="AJ19" s="36">
        <v>0</v>
      </c>
      <c r="AK19" s="36">
        <v>0</v>
      </c>
      <c r="AL19" s="36">
        <v>0</v>
      </c>
      <c r="AM19" s="36">
        <v>0</v>
      </c>
      <c r="AN19" s="36">
        <v>0</v>
      </c>
      <c r="AO19" s="36">
        <v>0</v>
      </c>
      <c r="AP19" s="36">
        <v>0</v>
      </c>
      <c r="AQ19" s="36">
        <v>0</v>
      </c>
      <c r="AR19" s="36">
        <v>0</v>
      </c>
      <c r="AS19" s="36">
        <v>0</v>
      </c>
      <c r="AT19" s="36">
        <v>0</v>
      </c>
      <c r="AU19" s="36">
        <v>0</v>
      </c>
      <c r="AV19" s="36">
        <v>0</v>
      </c>
      <c r="AW19" s="36">
        <v>0</v>
      </c>
      <c r="AX19" s="36">
        <v>0</v>
      </c>
      <c r="AY19" s="36">
        <v>0</v>
      </c>
      <c r="AZ19" s="36">
        <v>0</v>
      </c>
      <c r="BA19" s="36">
        <v>0</v>
      </c>
      <c r="BB19" s="36">
        <v>0.18227421899999999</v>
      </c>
      <c r="BC19" s="36">
        <v>9.5362886440000008</v>
      </c>
      <c r="BD19" s="36">
        <v>22.461823462000002</v>
      </c>
      <c r="BE19" s="36">
        <v>1.5438244285714286E-2</v>
      </c>
      <c r="BF19" s="36">
        <v>3.0876489999999999E-2</v>
      </c>
      <c r="BG19" s="36">
        <v>0.44682348999999999</v>
      </c>
      <c r="BH19" s="36">
        <v>6.4044047519999996</v>
      </c>
      <c r="BI19" s="36">
        <v>0</v>
      </c>
      <c r="BJ19" s="36">
        <v>0</v>
      </c>
      <c r="BK19" s="36">
        <v>0</v>
      </c>
      <c r="BL19" s="36">
        <v>0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>
        <v>4.7454105389999999</v>
      </c>
      <c r="E20" s="36">
        <v>0</v>
      </c>
      <c r="F20" s="36" t="s">
        <v>339</v>
      </c>
      <c r="G20" s="36" t="s">
        <v>339</v>
      </c>
      <c r="H20" s="36" t="s">
        <v>339</v>
      </c>
      <c r="I20" s="36">
        <v>0</v>
      </c>
      <c r="J20" s="36">
        <v>0</v>
      </c>
      <c r="K20" s="36">
        <v>0</v>
      </c>
      <c r="L20" s="36">
        <v>0</v>
      </c>
      <c r="M20" s="36">
        <v>0</v>
      </c>
      <c r="N20" s="36">
        <v>0</v>
      </c>
      <c r="O20" s="36">
        <v>0</v>
      </c>
      <c r="P20" s="36">
        <v>0</v>
      </c>
      <c r="Q20" s="36">
        <v>0</v>
      </c>
      <c r="R20" s="36">
        <v>0</v>
      </c>
      <c r="S20" s="36">
        <v>0</v>
      </c>
      <c r="T20" s="36">
        <v>0</v>
      </c>
      <c r="U20" s="36" t="s">
        <v>339</v>
      </c>
      <c r="V20" s="36" t="s">
        <v>339</v>
      </c>
      <c r="W20" s="36">
        <v>0</v>
      </c>
      <c r="X20" s="36">
        <v>0</v>
      </c>
      <c r="Y20" s="36">
        <v>0</v>
      </c>
      <c r="Z20" s="36">
        <v>0</v>
      </c>
      <c r="AA20" s="36">
        <v>0</v>
      </c>
      <c r="AB20" s="36">
        <v>0</v>
      </c>
      <c r="AC20" s="36">
        <v>0</v>
      </c>
      <c r="AD20" s="36">
        <v>0</v>
      </c>
      <c r="AE20" s="36">
        <v>0</v>
      </c>
      <c r="AF20" s="36">
        <v>0</v>
      </c>
      <c r="AG20" s="36" t="s">
        <v>339</v>
      </c>
      <c r="AH20" s="36" t="s">
        <v>339</v>
      </c>
      <c r="AI20" s="36" t="s">
        <v>339</v>
      </c>
      <c r="AJ20" s="36">
        <v>0</v>
      </c>
      <c r="AK20" s="36">
        <v>0</v>
      </c>
      <c r="AL20" s="36">
        <v>0</v>
      </c>
      <c r="AM20" s="36">
        <v>0</v>
      </c>
      <c r="AN20" s="36">
        <v>0</v>
      </c>
      <c r="AO20" s="36">
        <v>0</v>
      </c>
      <c r="AP20" s="36">
        <v>0</v>
      </c>
      <c r="AQ20" s="36">
        <v>0</v>
      </c>
      <c r="AR20" s="36">
        <v>0</v>
      </c>
      <c r="AS20" s="36">
        <v>0</v>
      </c>
      <c r="AT20" s="36">
        <v>0</v>
      </c>
      <c r="AU20" s="36">
        <v>0</v>
      </c>
      <c r="AV20" s="36">
        <v>0</v>
      </c>
      <c r="AW20" s="36">
        <v>0</v>
      </c>
      <c r="AX20" s="36">
        <v>0</v>
      </c>
      <c r="AY20" s="36">
        <v>0</v>
      </c>
      <c r="AZ20" s="36">
        <v>0</v>
      </c>
      <c r="BA20" s="36">
        <v>0</v>
      </c>
      <c r="BB20" s="36">
        <v>7.0883548000000005E-2</v>
      </c>
      <c r="BC20" s="36">
        <v>4.4901130670000002</v>
      </c>
      <c r="BD20" s="36">
        <v>10.353636817</v>
      </c>
      <c r="BE20" s="36">
        <v>6.0036871428571434E-3</v>
      </c>
      <c r="BF20" s="36">
        <v>1.2007375714285715E-2</v>
      </c>
      <c r="BG20" s="36">
        <v>0.44728623200000001</v>
      </c>
      <c r="BH20" s="36">
        <v>3.656459339</v>
      </c>
      <c r="BI20" s="36">
        <v>0</v>
      </c>
      <c r="BJ20" s="36">
        <v>0</v>
      </c>
      <c r="BK20" s="36">
        <v>0</v>
      </c>
      <c r="BL20" s="36">
        <v>0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>
        <v>4.5746685080000002</v>
      </c>
      <c r="E21" s="36">
        <v>3</v>
      </c>
      <c r="F21" s="36">
        <v>0</v>
      </c>
      <c r="G21" s="36">
        <v>0</v>
      </c>
      <c r="H21" s="36">
        <v>3</v>
      </c>
      <c r="I21" s="36">
        <v>0</v>
      </c>
      <c r="J21" s="36">
        <v>0</v>
      </c>
      <c r="K21" s="36">
        <v>0</v>
      </c>
      <c r="L21" s="36">
        <v>0</v>
      </c>
      <c r="M21" s="36">
        <v>0</v>
      </c>
      <c r="N21" s="36">
        <v>0</v>
      </c>
      <c r="O21" s="36">
        <v>0</v>
      </c>
      <c r="P21" s="36">
        <v>0</v>
      </c>
      <c r="Q21" s="36">
        <v>0</v>
      </c>
      <c r="R21" s="36">
        <v>0</v>
      </c>
      <c r="S21" s="36">
        <v>0</v>
      </c>
      <c r="T21" s="36">
        <v>0</v>
      </c>
      <c r="U21" s="36">
        <v>0</v>
      </c>
      <c r="V21" s="36">
        <v>0</v>
      </c>
      <c r="W21" s="36">
        <v>0</v>
      </c>
      <c r="X21" s="36">
        <v>0</v>
      </c>
      <c r="Y21" s="36">
        <v>0</v>
      </c>
      <c r="Z21" s="36">
        <v>0</v>
      </c>
      <c r="AA21" s="36">
        <v>0</v>
      </c>
      <c r="AB21" s="36">
        <v>0</v>
      </c>
      <c r="AC21" s="36">
        <v>0</v>
      </c>
      <c r="AD21" s="36">
        <v>0</v>
      </c>
      <c r="AE21" s="36">
        <v>0</v>
      </c>
      <c r="AF21" s="36">
        <v>0</v>
      </c>
      <c r="AG21" s="36">
        <v>0</v>
      </c>
      <c r="AH21" s="36">
        <v>0</v>
      </c>
      <c r="AI21" s="36">
        <v>0</v>
      </c>
      <c r="AJ21" s="36">
        <v>0</v>
      </c>
      <c r="AK21" s="36">
        <v>0</v>
      </c>
      <c r="AL21" s="36">
        <v>0</v>
      </c>
      <c r="AM21" s="36">
        <v>0</v>
      </c>
      <c r="AN21" s="36">
        <v>0</v>
      </c>
      <c r="AO21" s="36">
        <v>0</v>
      </c>
      <c r="AP21" s="36">
        <v>0</v>
      </c>
      <c r="AQ21" s="36">
        <v>0</v>
      </c>
      <c r="AR21" s="36">
        <v>0</v>
      </c>
      <c r="AS21" s="36">
        <v>0</v>
      </c>
      <c r="AT21" s="36">
        <v>0</v>
      </c>
      <c r="AU21" s="36">
        <v>0</v>
      </c>
      <c r="AV21" s="36">
        <v>0</v>
      </c>
      <c r="AW21" s="36">
        <v>0</v>
      </c>
      <c r="AX21" s="36">
        <v>0</v>
      </c>
      <c r="AY21" s="36">
        <v>0</v>
      </c>
      <c r="AZ21" s="36">
        <v>0</v>
      </c>
      <c r="BA21" s="36">
        <v>0</v>
      </c>
      <c r="BB21" s="36">
        <v>1.1022483E-2</v>
      </c>
      <c r="BC21" s="36">
        <v>0.32521739799999999</v>
      </c>
      <c r="BD21" s="36">
        <v>0.76769727899999995</v>
      </c>
      <c r="BE21" s="36">
        <v>9.3358000000000004E-4</v>
      </c>
      <c r="BF21" s="36">
        <v>1.8671614285714288E-3</v>
      </c>
      <c r="BG21" s="36">
        <v>6.8536147000000006E-2</v>
      </c>
      <c r="BH21" s="36">
        <v>1.499675324</v>
      </c>
      <c r="BI21" s="36">
        <v>0</v>
      </c>
      <c r="BJ21" s="36">
        <v>0</v>
      </c>
      <c r="BK21" s="36">
        <v>0</v>
      </c>
      <c r="BL21" s="36">
        <v>0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>
        <v>4.5133697350000004</v>
      </c>
      <c r="E22" s="36">
        <v>2</v>
      </c>
      <c r="F22" s="36">
        <v>0</v>
      </c>
      <c r="G22" s="36">
        <v>0</v>
      </c>
      <c r="H22" s="36">
        <v>2</v>
      </c>
      <c r="I22" s="36">
        <v>0</v>
      </c>
      <c r="J22" s="36">
        <v>0</v>
      </c>
      <c r="K22" s="36">
        <v>0</v>
      </c>
      <c r="L22" s="36">
        <v>0</v>
      </c>
      <c r="M22" s="36">
        <v>0</v>
      </c>
      <c r="N22" s="36">
        <v>0</v>
      </c>
      <c r="O22" s="36">
        <v>0</v>
      </c>
      <c r="P22" s="36">
        <v>0</v>
      </c>
      <c r="Q22" s="36">
        <v>0</v>
      </c>
      <c r="R22" s="36">
        <v>0</v>
      </c>
      <c r="S22" s="36">
        <v>0</v>
      </c>
      <c r="T22" s="36">
        <v>0</v>
      </c>
      <c r="U22" s="36">
        <v>0</v>
      </c>
      <c r="V22" s="36">
        <v>0</v>
      </c>
      <c r="W22" s="36">
        <v>0</v>
      </c>
      <c r="X22" s="36">
        <v>0</v>
      </c>
      <c r="Y22" s="36">
        <v>0</v>
      </c>
      <c r="Z22" s="36">
        <v>0</v>
      </c>
      <c r="AA22" s="36">
        <v>0</v>
      </c>
      <c r="AB22" s="36">
        <v>0</v>
      </c>
      <c r="AC22" s="36">
        <v>0</v>
      </c>
      <c r="AD22" s="36">
        <v>0</v>
      </c>
      <c r="AE22" s="36">
        <v>0</v>
      </c>
      <c r="AF22" s="36">
        <v>0</v>
      </c>
      <c r="AG22" s="36">
        <v>0</v>
      </c>
      <c r="AH22" s="36">
        <v>0</v>
      </c>
      <c r="AI22" s="36">
        <v>0</v>
      </c>
      <c r="AJ22" s="36">
        <v>0</v>
      </c>
      <c r="AK22" s="36">
        <v>0</v>
      </c>
      <c r="AL22" s="36">
        <v>0</v>
      </c>
      <c r="AM22" s="36">
        <v>0</v>
      </c>
      <c r="AN22" s="36">
        <v>0</v>
      </c>
      <c r="AO22" s="36">
        <v>0</v>
      </c>
      <c r="AP22" s="36">
        <v>0</v>
      </c>
      <c r="AQ22" s="36">
        <v>0</v>
      </c>
      <c r="AR22" s="36">
        <v>0</v>
      </c>
      <c r="AS22" s="36">
        <v>0</v>
      </c>
      <c r="AT22" s="36">
        <v>0</v>
      </c>
      <c r="AU22" s="36">
        <v>0</v>
      </c>
      <c r="AV22" s="36">
        <v>0</v>
      </c>
      <c r="AW22" s="36">
        <v>0</v>
      </c>
      <c r="AX22" s="36">
        <v>0</v>
      </c>
      <c r="AY22" s="36">
        <v>0</v>
      </c>
      <c r="AZ22" s="36">
        <v>0</v>
      </c>
      <c r="BA22" s="36">
        <v>0</v>
      </c>
      <c r="BB22" s="36">
        <v>0</v>
      </c>
      <c r="BC22" s="36">
        <v>0</v>
      </c>
      <c r="BD22" s="36">
        <v>0</v>
      </c>
      <c r="BE22" s="36">
        <v>0</v>
      </c>
      <c r="BF22" s="36">
        <v>0</v>
      </c>
      <c r="BG22" s="36">
        <v>9.3012600000000004E-3</v>
      </c>
      <c r="BH22" s="36">
        <v>0.135359118</v>
      </c>
      <c r="BI22" s="36">
        <v>0</v>
      </c>
      <c r="BJ22" s="36">
        <v>0</v>
      </c>
      <c r="BK22" s="36">
        <v>0</v>
      </c>
      <c r="BL22" s="36">
        <v>0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>
        <v>4.4019883399999999</v>
      </c>
      <c r="E23" s="36">
        <v>0</v>
      </c>
      <c r="F23" s="36" t="s">
        <v>339</v>
      </c>
      <c r="G23" s="36" t="s">
        <v>339</v>
      </c>
      <c r="H23" s="36" t="s">
        <v>339</v>
      </c>
      <c r="I23" s="36">
        <v>0</v>
      </c>
      <c r="J23" s="36">
        <v>0</v>
      </c>
      <c r="K23" s="36">
        <v>0</v>
      </c>
      <c r="L23" s="36">
        <v>0</v>
      </c>
      <c r="M23" s="36">
        <v>0</v>
      </c>
      <c r="N23" s="36">
        <v>0</v>
      </c>
      <c r="O23" s="36">
        <v>0</v>
      </c>
      <c r="P23" s="36">
        <v>0</v>
      </c>
      <c r="Q23" s="36">
        <v>0</v>
      </c>
      <c r="R23" s="36">
        <v>0</v>
      </c>
      <c r="S23" s="36">
        <v>0</v>
      </c>
      <c r="T23" s="36">
        <v>0</v>
      </c>
      <c r="U23" s="36" t="s">
        <v>339</v>
      </c>
      <c r="V23" s="36" t="s">
        <v>339</v>
      </c>
      <c r="W23" s="36">
        <v>0</v>
      </c>
      <c r="X23" s="36">
        <v>0</v>
      </c>
      <c r="Y23" s="36">
        <v>0</v>
      </c>
      <c r="Z23" s="36">
        <v>0</v>
      </c>
      <c r="AA23" s="36">
        <v>0</v>
      </c>
      <c r="AB23" s="36">
        <v>0</v>
      </c>
      <c r="AC23" s="36">
        <v>0</v>
      </c>
      <c r="AD23" s="36">
        <v>0</v>
      </c>
      <c r="AE23" s="36">
        <v>0</v>
      </c>
      <c r="AF23" s="36">
        <v>0</v>
      </c>
      <c r="AG23" s="36" t="s">
        <v>339</v>
      </c>
      <c r="AH23" s="36" t="s">
        <v>339</v>
      </c>
      <c r="AI23" s="36" t="s">
        <v>339</v>
      </c>
      <c r="AJ23" s="36">
        <v>0</v>
      </c>
      <c r="AK23" s="36">
        <v>0</v>
      </c>
      <c r="AL23" s="36">
        <v>0</v>
      </c>
      <c r="AM23" s="36">
        <v>0</v>
      </c>
      <c r="AN23" s="36">
        <v>0</v>
      </c>
      <c r="AO23" s="36">
        <v>0</v>
      </c>
      <c r="AP23" s="36">
        <v>0</v>
      </c>
      <c r="AQ23" s="36">
        <v>0</v>
      </c>
      <c r="AR23" s="36">
        <v>0</v>
      </c>
      <c r="AS23" s="36">
        <v>0</v>
      </c>
      <c r="AT23" s="36">
        <v>0</v>
      </c>
      <c r="AU23" s="36">
        <v>0</v>
      </c>
      <c r="AV23" s="36">
        <v>0</v>
      </c>
      <c r="AW23" s="36">
        <v>0</v>
      </c>
      <c r="AX23" s="36">
        <v>0</v>
      </c>
      <c r="AY23" s="36">
        <v>0</v>
      </c>
      <c r="AZ23" s="36">
        <v>0</v>
      </c>
      <c r="BA23" s="36">
        <v>0</v>
      </c>
      <c r="BB23" s="36">
        <v>0</v>
      </c>
      <c r="BC23" s="36">
        <v>0</v>
      </c>
      <c r="BD23" s="36">
        <v>0</v>
      </c>
      <c r="BE23" s="36">
        <v>0</v>
      </c>
      <c r="BF23" s="36">
        <v>0</v>
      </c>
      <c r="BG23" s="36">
        <v>0</v>
      </c>
      <c r="BH23" s="36">
        <v>0</v>
      </c>
      <c r="BI23" s="36">
        <v>0</v>
      </c>
      <c r="BJ23" s="36">
        <v>0</v>
      </c>
      <c r="BK23" s="36">
        <v>0</v>
      </c>
      <c r="BL23" s="36">
        <v>0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>
        <v>4.3605405639999999</v>
      </c>
      <c r="E24" s="36">
        <v>0</v>
      </c>
      <c r="F24" s="36" t="s">
        <v>339</v>
      </c>
      <c r="G24" s="36" t="s">
        <v>339</v>
      </c>
      <c r="H24" s="36" t="s">
        <v>339</v>
      </c>
      <c r="I24" s="36">
        <v>0</v>
      </c>
      <c r="J24" s="36">
        <v>0</v>
      </c>
      <c r="K24" s="36">
        <v>0</v>
      </c>
      <c r="L24" s="36">
        <v>0</v>
      </c>
      <c r="M24" s="36">
        <v>0</v>
      </c>
      <c r="N24" s="36">
        <v>0</v>
      </c>
      <c r="O24" s="36">
        <v>0</v>
      </c>
      <c r="P24" s="36">
        <v>0</v>
      </c>
      <c r="Q24" s="36">
        <v>0</v>
      </c>
      <c r="R24" s="36">
        <v>0</v>
      </c>
      <c r="S24" s="36">
        <v>0</v>
      </c>
      <c r="T24" s="36">
        <v>0</v>
      </c>
      <c r="U24" s="36" t="s">
        <v>339</v>
      </c>
      <c r="V24" s="36" t="s">
        <v>339</v>
      </c>
      <c r="W24" s="36">
        <v>0</v>
      </c>
      <c r="X24" s="36">
        <v>0</v>
      </c>
      <c r="Y24" s="36">
        <v>0</v>
      </c>
      <c r="Z24" s="36">
        <v>0</v>
      </c>
      <c r="AA24" s="36">
        <v>0</v>
      </c>
      <c r="AB24" s="36">
        <v>0</v>
      </c>
      <c r="AC24" s="36">
        <v>0</v>
      </c>
      <c r="AD24" s="36">
        <v>0</v>
      </c>
      <c r="AE24" s="36">
        <v>0</v>
      </c>
      <c r="AF24" s="36">
        <v>0</v>
      </c>
      <c r="AG24" s="36" t="s">
        <v>339</v>
      </c>
      <c r="AH24" s="36" t="s">
        <v>339</v>
      </c>
      <c r="AI24" s="36" t="s">
        <v>339</v>
      </c>
      <c r="AJ24" s="36">
        <v>0</v>
      </c>
      <c r="AK24" s="36">
        <v>0</v>
      </c>
      <c r="AL24" s="36">
        <v>0</v>
      </c>
      <c r="AM24" s="36">
        <v>0</v>
      </c>
      <c r="AN24" s="36">
        <v>0</v>
      </c>
      <c r="AO24" s="36">
        <v>0</v>
      </c>
      <c r="AP24" s="36">
        <v>0</v>
      </c>
      <c r="AQ24" s="36">
        <v>0</v>
      </c>
      <c r="AR24" s="36">
        <v>0</v>
      </c>
      <c r="AS24" s="36">
        <v>0</v>
      </c>
      <c r="AT24" s="36">
        <v>0</v>
      </c>
      <c r="AU24" s="36">
        <v>0</v>
      </c>
      <c r="AV24" s="36">
        <v>0</v>
      </c>
      <c r="AW24" s="36">
        <v>0</v>
      </c>
      <c r="AX24" s="36">
        <v>0</v>
      </c>
      <c r="AY24" s="36">
        <v>0</v>
      </c>
      <c r="AZ24" s="36">
        <v>0</v>
      </c>
      <c r="BA24" s="36">
        <v>0</v>
      </c>
      <c r="BB24" s="36">
        <v>0</v>
      </c>
      <c r="BC24" s="36">
        <v>0</v>
      </c>
      <c r="BD24" s="36">
        <v>0</v>
      </c>
      <c r="BE24" s="36">
        <v>0</v>
      </c>
      <c r="BF24" s="36">
        <v>0</v>
      </c>
      <c r="BG24" s="36">
        <v>0</v>
      </c>
      <c r="BH24" s="36">
        <v>0</v>
      </c>
      <c r="BI24" s="36">
        <v>0</v>
      </c>
      <c r="BJ24" s="36">
        <v>0</v>
      </c>
      <c r="BK24" s="36">
        <v>0</v>
      </c>
      <c r="BL24" s="36">
        <v>0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>
        <v>4.4070223449999997</v>
      </c>
      <c r="E25" s="36">
        <v>1</v>
      </c>
      <c r="F25" s="36">
        <v>0</v>
      </c>
      <c r="G25" s="36">
        <v>0</v>
      </c>
      <c r="H25" s="36">
        <v>1</v>
      </c>
      <c r="I25" s="36">
        <v>0</v>
      </c>
      <c r="J25" s="36">
        <v>0</v>
      </c>
      <c r="K25" s="36">
        <v>0</v>
      </c>
      <c r="L25" s="36">
        <v>0</v>
      </c>
      <c r="M25" s="36">
        <v>0</v>
      </c>
      <c r="N25" s="36">
        <v>0</v>
      </c>
      <c r="O25" s="36">
        <v>0</v>
      </c>
      <c r="P25" s="36">
        <v>0</v>
      </c>
      <c r="Q25" s="36">
        <v>0</v>
      </c>
      <c r="R25" s="36">
        <v>0</v>
      </c>
      <c r="S25" s="36">
        <v>0</v>
      </c>
      <c r="T25" s="36">
        <v>0</v>
      </c>
      <c r="U25" s="36">
        <v>0</v>
      </c>
      <c r="V25" s="36">
        <v>0</v>
      </c>
      <c r="W25" s="36">
        <v>0</v>
      </c>
      <c r="X25" s="36">
        <v>0</v>
      </c>
      <c r="Y25" s="36">
        <v>0</v>
      </c>
      <c r="Z25" s="36">
        <v>0</v>
      </c>
      <c r="AA25" s="36">
        <v>0</v>
      </c>
      <c r="AB25" s="36">
        <v>0</v>
      </c>
      <c r="AC25" s="36">
        <v>0</v>
      </c>
      <c r="AD25" s="36">
        <v>0</v>
      </c>
      <c r="AE25" s="36">
        <v>0</v>
      </c>
      <c r="AF25" s="36">
        <v>0</v>
      </c>
      <c r="AG25" s="36">
        <v>0</v>
      </c>
      <c r="AH25" s="36">
        <v>0</v>
      </c>
      <c r="AI25" s="36">
        <v>0</v>
      </c>
      <c r="AJ25" s="36">
        <v>0</v>
      </c>
      <c r="AK25" s="36">
        <v>0</v>
      </c>
      <c r="AL25" s="36">
        <v>0</v>
      </c>
      <c r="AM25" s="36">
        <v>0</v>
      </c>
      <c r="AN25" s="36">
        <v>0</v>
      </c>
      <c r="AO25" s="36">
        <v>0</v>
      </c>
      <c r="AP25" s="36">
        <v>0</v>
      </c>
      <c r="AQ25" s="36">
        <v>0</v>
      </c>
      <c r="AR25" s="36">
        <v>0</v>
      </c>
      <c r="AS25" s="36">
        <v>0</v>
      </c>
      <c r="AT25" s="36">
        <v>0</v>
      </c>
      <c r="AU25" s="36">
        <v>0</v>
      </c>
      <c r="AV25" s="36">
        <v>0</v>
      </c>
      <c r="AW25" s="36">
        <v>0</v>
      </c>
      <c r="AX25" s="36">
        <v>0</v>
      </c>
      <c r="AY25" s="36">
        <v>0</v>
      </c>
      <c r="AZ25" s="36">
        <v>0</v>
      </c>
      <c r="BA25" s="36">
        <v>0</v>
      </c>
      <c r="BB25" s="36">
        <v>0</v>
      </c>
      <c r="BC25" s="36">
        <v>0</v>
      </c>
      <c r="BD25" s="36">
        <v>0</v>
      </c>
      <c r="BE25" s="36">
        <v>0</v>
      </c>
      <c r="BF25" s="36">
        <v>0</v>
      </c>
      <c r="BG25" s="36">
        <v>0</v>
      </c>
      <c r="BH25" s="36">
        <v>0</v>
      </c>
      <c r="BI25" s="36">
        <v>0</v>
      </c>
      <c r="BJ25" s="36">
        <v>0</v>
      </c>
      <c r="BK25" s="36">
        <v>0</v>
      </c>
      <c r="BL25" s="36">
        <v>0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>
        <v>4.3632707000000002</v>
      </c>
      <c r="E26" s="36">
        <v>0</v>
      </c>
      <c r="F26" s="36" t="s">
        <v>339</v>
      </c>
      <c r="G26" s="36" t="s">
        <v>339</v>
      </c>
      <c r="H26" s="36" t="s">
        <v>339</v>
      </c>
      <c r="I26" s="36">
        <v>0</v>
      </c>
      <c r="J26" s="36">
        <v>0</v>
      </c>
      <c r="K26" s="36">
        <v>0</v>
      </c>
      <c r="L26" s="36">
        <v>0</v>
      </c>
      <c r="M26" s="36">
        <v>0</v>
      </c>
      <c r="N26" s="36">
        <v>0</v>
      </c>
      <c r="O26" s="36">
        <v>0</v>
      </c>
      <c r="P26" s="36">
        <v>0</v>
      </c>
      <c r="Q26" s="36">
        <v>0</v>
      </c>
      <c r="R26" s="36">
        <v>0</v>
      </c>
      <c r="S26" s="36">
        <v>0</v>
      </c>
      <c r="T26" s="36">
        <v>0</v>
      </c>
      <c r="U26" s="36" t="s">
        <v>339</v>
      </c>
      <c r="V26" s="36" t="s">
        <v>339</v>
      </c>
      <c r="W26" s="36">
        <v>0</v>
      </c>
      <c r="X26" s="36">
        <v>0</v>
      </c>
      <c r="Y26" s="36">
        <v>0</v>
      </c>
      <c r="Z26" s="36">
        <v>0</v>
      </c>
      <c r="AA26" s="36">
        <v>0</v>
      </c>
      <c r="AB26" s="36">
        <v>0</v>
      </c>
      <c r="AC26" s="36">
        <v>0</v>
      </c>
      <c r="AD26" s="36">
        <v>0</v>
      </c>
      <c r="AE26" s="36">
        <v>0</v>
      </c>
      <c r="AF26" s="36">
        <v>0</v>
      </c>
      <c r="AG26" s="36" t="s">
        <v>339</v>
      </c>
      <c r="AH26" s="36" t="s">
        <v>339</v>
      </c>
      <c r="AI26" s="36" t="s">
        <v>339</v>
      </c>
      <c r="AJ26" s="36">
        <v>0</v>
      </c>
      <c r="AK26" s="36">
        <v>0</v>
      </c>
      <c r="AL26" s="36">
        <v>0</v>
      </c>
      <c r="AM26" s="36">
        <v>0</v>
      </c>
      <c r="AN26" s="36">
        <v>0</v>
      </c>
      <c r="AO26" s="36">
        <v>0</v>
      </c>
      <c r="AP26" s="36">
        <v>0</v>
      </c>
      <c r="AQ26" s="36">
        <v>0</v>
      </c>
      <c r="AR26" s="36">
        <v>0</v>
      </c>
      <c r="AS26" s="36">
        <v>0</v>
      </c>
      <c r="AT26" s="36">
        <v>0</v>
      </c>
      <c r="AU26" s="36">
        <v>0</v>
      </c>
      <c r="AV26" s="36">
        <v>0</v>
      </c>
      <c r="AW26" s="36">
        <v>0</v>
      </c>
      <c r="AX26" s="36">
        <v>0</v>
      </c>
      <c r="AY26" s="36">
        <v>0</v>
      </c>
      <c r="AZ26" s="36">
        <v>0</v>
      </c>
      <c r="BA26" s="36">
        <v>0</v>
      </c>
      <c r="BB26" s="36">
        <v>0</v>
      </c>
      <c r="BC26" s="36">
        <v>0</v>
      </c>
      <c r="BD26" s="36">
        <v>0</v>
      </c>
      <c r="BE26" s="36">
        <v>0</v>
      </c>
      <c r="BF26" s="36">
        <v>0</v>
      </c>
      <c r="BG26" s="36">
        <v>0</v>
      </c>
      <c r="BH26" s="36">
        <v>0</v>
      </c>
      <c r="BI26" s="36">
        <v>0</v>
      </c>
      <c r="BJ26" s="36">
        <v>0</v>
      </c>
      <c r="BK26" s="36">
        <v>0</v>
      </c>
      <c r="BL26" s="36">
        <v>0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>
        <v>4.3422791949999997</v>
      </c>
      <c r="E27" s="36">
        <v>0</v>
      </c>
      <c r="F27" s="36" t="s">
        <v>339</v>
      </c>
      <c r="G27" s="36" t="s">
        <v>339</v>
      </c>
      <c r="H27" s="36" t="s">
        <v>339</v>
      </c>
      <c r="I27" s="36">
        <v>0</v>
      </c>
      <c r="J27" s="36">
        <v>0</v>
      </c>
      <c r="K27" s="36">
        <v>0</v>
      </c>
      <c r="L27" s="36">
        <v>0</v>
      </c>
      <c r="M27" s="36">
        <v>0</v>
      </c>
      <c r="N27" s="36">
        <v>0</v>
      </c>
      <c r="O27" s="36">
        <v>0</v>
      </c>
      <c r="P27" s="36">
        <v>0</v>
      </c>
      <c r="Q27" s="36">
        <v>0</v>
      </c>
      <c r="R27" s="36">
        <v>0</v>
      </c>
      <c r="S27" s="36">
        <v>0</v>
      </c>
      <c r="T27" s="36">
        <v>0</v>
      </c>
      <c r="U27" s="36" t="s">
        <v>339</v>
      </c>
      <c r="V27" s="36" t="s">
        <v>339</v>
      </c>
      <c r="W27" s="36">
        <v>0</v>
      </c>
      <c r="X27" s="36">
        <v>0</v>
      </c>
      <c r="Y27" s="36">
        <v>0</v>
      </c>
      <c r="Z27" s="36">
        <v>0</v>
      </c>
      <c r="AA27" s="36">
        <v>0</v>
      </c>
      <c r="AB27" s="36">
        <v>0</v>
      </c>
      <c r="AC27" s="36">
        <v>0</v>
      </c>
      <c r="AD27" s="36">
        <v>0</v>
      </c>
      <c r="AE27" s="36">
        <v>0</v>
      </c>
      <c r="AF27" s="36">
        <v>0</v>
      </c>
      <c r="AG27" s="36" t="s">
        <v>339</v>
      </c>
      <c r="AH27" s="36" t="s">
        <v>339</v>
      </c>
      <c r="AI27" s="36" t="s">
        <v>339</v>
      </c>
      <c r="AJ27" s="36">
        <v>0</v>
      </c>
      <c r="AK27" s="36">
        <v>0</v>
      </c>
      <c r="AL27" s="36">
        <v>0</v>
      </c>
      <c r="AM27" s="36">
        <v>0</v>
      </c>
      <c r="AN27" s="36">
        <v>0</v>
      </c>
      <c r="AO27" s="36">
        <v>0</v>
      </c>
      <c r="AP27" s="36">
        <v>0</v>
      </c>
      <c r="AQ27" s="36">
        <v>0</v>
      </c>
      <c r="AR27" s="36">
        <v>0</v>
      </c>
      <c r="AS27" s="36">
        <v>0</v>
      </c>
      <c r="AT27" s="36">
        <v>0</v>
      </c>
      <c r="AU27" s="36">
        <v>0</v>
      </c>
      <c r="AV27" s="36">
        <v>0</v>
      </c>
      <c r="AW27" s="36">
        <v>0</v>
      </c>
      <c r="AX27" s="36">
        <v>0</v>
      </c>
      <c r="AY27" s="36">
        <v>0</v>
      </c>
      <c r="AZ27" s="36">
        <v>0</v>
      </c>
      <c r="BA27" s="36">
        <v>0</v>
      </c>
      <c r="BB27" s="36">
        <v>0</v>
      </c>
      <c r="BC27" s="36">
        <v>0</v>
      </c>
      <c r="BD27" s="36">
        <v>0</v>
      </c>
      <c r="BE27" s="36">
        <v>0</v>
      </c>
      <c r="BF27" s="36">
        <v>0</v>
      </c>
      <c r="BG27" s="36">
        <v>0</v>
      </c>
      <c r="BH27" s="36">
        <v>0</v>
      </c>
      <c r="BI27" s="36">
        <v>0</v>
      </c>
      <c r="BJ27" s="36">
        <v>0</v>
      </c>
      <c r="BK27" s="36">
        <v>0</v>
      </c>
      <c r="BL27" s="36">
        <v>0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162">
        <v>5.0767075999999998</v>
      </c>
      <c r="E28" s="36">
        <v>519</v>
      </c>
      <c r="F28" s="36">
        <v>0</v>
      </c>
      <c r="G28" s="36">
        <v>1</v>
      </c>
      <c r="H28" s="36">
        <v>518</v>
      </c>
      <c r="I28" s="36">
        <v>2.0986305634985075E-4</v>
      </c>
      <c r="J28" s="36">
        <v>3.121269061662402E-2</v>
      </c>
      <c r="K28" s="36">
        <v>2.0986305634985075E-4</v>
      </c>
      <c r="L28" s="36">
        <v>0</v>
      </c>
      <c r="M28" s="36">
        <v>2.4422553672974225E-2</v>
      </c>
      <c r="N28" s="36">
        <v>6.9999999999996454E-3</v>
      </c>
      <c r="O28" s="36">
        <v>0.44733000300000003</v>
      </c>
      <c r="P28" s="36">
        <v>0.80335518599999989</v>
      </c>
      <c r="Q28" s="36">
        <v>0.42358299600000004</v>
      </c>
      <c r="R28" s="36">
        <v>2.3747007000000001E-2</v>
      </c>
      <c r="S28" s="36">
        <v>0.77238082899999994</v>
      </c>
      <c r="T28" s="36">
        <v>3.0974357000000001E-2</v>
      </c>
      <c r="U28" s="36">
        <v>3.0000000000000001E-3</v>
      </c>
      <c r="V28" s="36">
        <v>7.1999999999999998E-3</v>
      </c>
      <c r="W28" s="36">
        <v>0.45053986605634988</v>
      </c>
      <c r="X28" s="36">
        <v>0.84176787661662389</v>
      </c>
      <c r="Y28" s="36">
        <v>1.2923077426729739</v>
      </c>
      <c r="Z28" s="36">
        <v>2.187089313673321E-4</v>
      </c>
      <c r="AA28" s="36">
        <v>4.680371131260906E-5</v>
      </c>
      <c r="AB28" s="36">
        <v>4.68037E-5</v>
      </c>
      <c r="AC28" s="36">
        <v>5.9861689871418016E-6</v>
      </c>
      <c r="AD28" s="36">
        <v>7.9569938017883533E-4</v>
      </c>
      <c r="AE28" s="36">
        <v>7.1612944216095185E-3</v>
      </c>
      <c r="AF28" s="36">
        <v>7.9569938017883535E-3</v>
      </c>
      <c r="AG28" s="36">
        <v>2.9599955984229749E-4</v>
      </c>
      <c r="AH28" s="36">
        <v>5.0353948111103481E-4</v>
      </c>
      <c r="AI28" s="36">
        <v>1.6126872570718276E-3</v>
      </c>
      <c r="AJ28" s="36">
        <v>2.6834554298114459E-6</v>
      </c>
      <c r="AK28" s="36">
        <v>3.2428015288714348E-6</v>
      </c>
      <c r="AL28" s="36">
        <v>8.110510520572118E-6</v>
      </c>
      <c r="AM28" s="36">
        <v>3.0466918425925074E-4</v>
      </c>
      <c r="AN28" s="36">
        <v>1.3024816628187414E-3</v>
      </c>
      <c r="AO28" s="36">
        <v>8.782092189201918E-3</v>
      </c>
      <c r="AP28" s="36">
        <v>2.799078459</v>
      </c>
      <c r="AQ28" s="36">
        <v>1.5071960929999999</v>
      </c>
      <c r="AR28" s="36">
        <v>4.3062745519999996</v>
      </c>
      <c r="AS28" s="36">
        <v>8.8863500000000003E-4</v>
      </c>
      <c r="AT28" s="36">
        <v>1.1483554999999999E-2</v>
      </c>
      <c r="AU28" s="36">
        <v>2.4275503E-2</v>
      </c>
      <c r="AV28" s="36">
        <v>6.1117996000000001E-2</v>
      </c>
      <c r="AW28" s="36">
        <v>0.12919954</v>
      </c>
      <c r="AX28" s="36">
        <v>5.4187949999999999E-2</v>
      </c>
      <c r="AY28" s="36">
        <v>0.114549866</v>
      </c>
      <c r="AZ28" s="36">
        <v>6.2471428571428578E-6</v>
      </c>
      <c r="BA28" s="36">
        <v>1.2494285714285716E-5</v>
      </c>
      <c r="BB28" s="36">
        <v>13.750353379</v>
      </c>
      <c r="BC28" s="36">
        <v>2063.1738782580001</v>
      </c>
      <c r="BD28" s="36">
        <v>4361.4178247669997</v>
      </c>
      <c r="BE28" s="36">
        <v>0.12155545714285715</v>
      </c>
      <c r="BF28" s="36">
        <v>0.2431109142857143</v>
      </c>
      <c r="BG28" s="36">
        <v>12.278127277999999</v>
      </c>
      <c r="BH28" s="36">
        <v>183.29936250599999</v>
      </c>
      <c r="BI28" s="36">
        <v>0</v>
      </c>
      <c r="BJ28" s="36">
        <v>0</v>
      </c>
      <c r="BK28" s="36">
        <v>0</v>
      </c>
      <c r="BL28" s="36">
        <v>0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162">
        <v>4.9246854730000003</v>
      </c>
      <c r="E29" s="36">
        <v>2</v>
      </c>
      <c r="F29" s="36">
        <v>0</v>
      </c>
      <c r="G29" s="36">
        <v>0</v>
      </c>
      <c r="H29" s="36">
        <v>2</v>
      </c>
      <c r="I29" s="36">
        <v>0</v>
      </c>
      <c r="J29" s="36">
        <v>0</v>
      </c>
      <c r="K29" s="36">
        <v>0</v>
      </c>
      <c r="L29" s="36">
        <v>0</v>
      </c>
      <c r="M29" s="36">
        <v>0</v>
      </c>
      <c r="N29" s="36">
        <v>0</v>
      </c>
      <c r="O29" s="36">
        <v>1.9702256000000001E-2</v>
      </c>
      <c r="P29" s="36">
        <v>3.3530691000000001E-2</v>
      </c>
      <c r="Q29" s="36">
        <v>1.6614060999999999E-2</v>
      </c>
      <c r="R29" s="36">
        <v>3.0881950000000002E-3</v>
      </c>
      <c r="S29" s="36">
        <v>2.9502610999999998E-2</v>
      </c>
      <c r="T29" s="36">
        <v>4.0280799999999999E-3</v>
      </c>
      <c r="U29" s="36">
        <v>0</v>
      </c>
      <c r="V29" s="36">
        <v>0</v>
      </c>
      <c r="W29" s="36">
        <v>1.9702256000000001E-2</v>
      </c>
      <c r="X29" s="36">
        <v>3.3530691000000001E-2</v>
      </c>
      <c r="Y29" s="36">
        <v>5.3232947000000003E-2</v>
      </c>
      <c r="Z29" s="36">
        <v>0</v>
      </c>
      <c r="AA29" s="36">
        <v>0</v>
      </c>
      <c r="AB29" s="36">
        <v>0</v>
      </c>
      <c r="AC29" s="36">
        <v>0</v>
      </c>
      <c r="AD29" s="36">
        <v>0</v>
      </c>
      <c r="AE29" s="36">
        <v>0</v>
      </c>
      <c r="AF29" s="36">
        <v>0</v>
      </c>
      <c r="AG29" s="36">
        <v>0</v>
      </c>
      <c r="AH29" s="36">
        <v>0</v>
      </c>
      <c r="AI29" s="36">
        <v>0</v>
      </c>
      <c r="AJ29" s="36">
        <v>0</v>
      </c>
      <c r="AK29" s="36">
        <v>0</v>
      </c>
      <c r="AL29" s="36">
        <v>0</v>
      </c>
      <c r="AM29" s="36">
        <v>0</v>
      </c>
      <c r="AN29" s="36">
        <v>0</v>
      </c>
      <c r="AO29" s="36">
        <v>0</v>
      </c>
      <c r="AP29" s="36">
        <v>5.5577234000000003E-2</v>
      </c>
      <c r="AQ29" s="36">
        <v>2.9926202999999998E-2</v>
      </c>
      <c r="AR29" s="36">
        <v>8.5503437000000002E-2</v>
      </c>
      <c r="AS29" s="36">
        <v>0</v>
      </c>
      <c r="AT29" s="36">
        <v>0</v>
      </c>
      <c r="AU29" s="36">
        <v>0</v>
      </c>
      <c r="AV29" s="36">
        <v>0</v>
      </c>
      <c r="AW29" s="36">
        <v>0</v>
      </c>
      <c r="AX29" s="36">
        <v>0</v>
      </c>
      <c r="AY29" s="36">
        <v>0</v>
      </c>
      <c r="AZ29" s="36">
        <v>0</v>
      </c>
      <c r="BA29" s="36">
        <v>0</v>
      </c>
      <c r="BB29" s="36">
        <v>2.1385875259999998</v>
      </c>
      <c r="BC29" s="36">
        <v>169.28237588100001</v>
      </c>
      <c r="BD29" s="36">
        <v>401.92060046300003</v>
      </c>
      <c r="BE29" s="36">
        <v>1.8905475714285715E-2</v>
      </c>
      <c r="BF29" s="36">
        <v>3.7810952857142859E-2</v>
      </c>
      <c r="BG29" s="36">
        <v>6.9380145249999998</v>
      </c>
      <c r="BH29" s="36">
        <v>32.665927551999999</v>
      </c>
      <c r="BI29" s="36">
        <v>0</v>
      </c>
      <c r="BJ29" s="36">
        <v>0</v>
      </c>
      <c r="BK29" s="36">
        <v>0</v>
      </c>
      <c r="BL29" s="36">
        <v>0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162">
        <v>4.961983515</v>
      </c>
      <c r="E30" s="36">
        <v>16</v>
      </c>
      <c r="F30" s="36">
        <v>0</v>
      </c>
      <c r="G30" s="36">
        <v>1</v>
      </c>
      <c r="H30" s="36">
        <v>15</v>
      </c>
      <c r="I30" s="36">
        <v>0</v>
      </c>
      <c r="J30" s="36">
        <v>0</v>
      </c>
      <c r="K30" s="36">
        <v>0</v>
      </c>
      <c r="L30" s="36">
        <v>0</v>
      </c>
      <c r="M30" s="36">
        <v>0</v>
      </c>
      <c r="N30" s="36">
        <v>0</v>
      </c>
      <c r="O30" s="36">
        <v>1.32533E-4</v>
      </c>
      <c r="P30" s="36">
        <v>2.18309E-4</v>
      </c>
      <c r="Q30" s="36">
        <v>1.1092E-4</v>
      </c>
      <c r="R30" s="36">
        <v>2.1612999999999998E-5</v>
      </c>
      <c r="S30" s="36">
        <v>1.9011700000000001E-4</v>
      </c>
      <c r="T30" s="36">
        <v>2.8191999999999997E-5</v>
      </c>
      <c r="U30" s="36">
        <v>6.0000000000000001E-3</v>
      </c>
      <c r="V30" s="36">
        <v>1.44E-2</v>
      </c>
      <c r="W30" s="36">
        <v>6.1325329999999999E-3</v>
      </c>
      <c r="X30" s="36">
        <v>1.4618308999999999E-2</v>
      </c>
      <c r="Y30" s="36">
        <v>2.0750841999999999E-2</v>
      </c>
      <c r="Z30" s="36">
        <v>0</v>
      </c>
      <c r="AA30" s="36">
        <v>0</v>
      </c>
      <c r="AB30" s="36">
        <v>0</v>
      </c>
      <c r="AC30" s="36">
        <v>0</v>
      </c>
      <c r="AD30" s="36">
        <v>0</v>
      </c>
      <c r="AE30" s="36">
        <v>0</v>
      </c>
      <c r="AF30" s="36">
        <v>0</v>
      </c>
      <c r="AG30" s="36">
        <v>6.8033607069128521E-4</v>
      </c>
      <c r="AH30" s="36">
        <v>1.1573533156587379E-3</v>
      </c>
      <c r="AI30" s="36">
        <v>3.7066585920421742E-3</v>
      </c>
      <c r="AJ30" s="36">
        <v>0</v>
      </c>
      <c r="AK30" s="36">
        <v>0</v>
      </c>
      <c r="AL30" s="36">
        <v>0</v>
      </c>
      <c r="AM30" s="36">
        <v>6.8033607069128521E-4</v>
      </c>
      <c r="AN30" s="36">
        <v>1.1573533156587379E-3</v>
      </c>
      <c r="AO30" s="36">
        <v>3.7066585920421742E-3</v>
      </c>
      <c r="AP30" s="36">
        <v>3.3995697999999998E-2</v>
      </c>
      <c r="AQ30" s="36">
        <v>1.8305376000000002E-2</v>
      </c>
      <c r="AR30" s="36">
        <v>5.2301074000000003E-2</v>
      </c>
      <c r="AS30" s="36">
        <v>0</v>
      </c>
      <c r="AT30" s="36">
        <v>0</v>
      </c>
      <c r="AU30" s="36">
        <v>0</v>
      </c>
      <c r="AV30" s="36">
        <v>0</v>
      </c>
      <c r="AW30" s="36">
        <v>0</v>
      </c>
      <c r="AX30" s="36">
        <v>0</v>
      </c>
      <c r="AY30" s="36">
        <v>0</v>
      </c>
      <c r="AZ30" s="36">
        <v>0</v>
      </c>
      <c r="BA30" s="36">
        <v>0</v>
      </c>
      <c r="BB30" s="36">
        <v>0.58765557999999996</v>
      </c>
      <c r="BC30" s="36">
        <v>46.821744609</v>
      </c>
      <c r="BD30" s="36">
        <v>108.73055004299999</v>
      </c>
      <c r="BE30" s="36">
        <v>5.1949742857142862E-3</v>
      </c>
      <c r="BF30" s="36">
        <v>1.038995E-2</v>
      </c>
      <c r="BG30" s="36">
        <v>1.4572156540000001</v>
      </c>
      <c r="BH30" s="36">
        <v>7.5741538540000004</v>
      </c>
      <c r="BI30" s="36">
        <v>0</v>
      </c>
      <c r="BJ30" s="36">
        <v>0</v>
      </c>
      <c r="BK30" s="36">
        <v>0</v>
      </c>
      <c r="BL30" s="36">
        <v>0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162">
        <v>4.8711356390000002</v>
      </c>
      <c r="E31" s="36">
        <v>10</v>
      </c>
      <c r="F31" s="36">
        <v>0</v>
      </c>
      <c r="G31" s="36">
        <v>0</v>
      </c>
      <c r="H31" s="36">
        <v>10</v>
      </c>
      <c r="I31" s="36">
        <v>0</v>
      </c>
      <c r="J31" s="36">
        <v>0</v>
      </c>
      <c r="K31" s="36">
        <v>0</v>
      </c>
      <c r="L31" s="36">
        <v>0</v>
      </c>
      <c r="M31" s="36">
        <v>0</v>
      </c>
      <c r="N31" s="36">
        <v>0</v>
      </c>
      <c r="O31" s="36">
        <v>9.0141199999999998E-4</v>
      </c>
      <c r="P31" s="36">
        <v>1.330838E-3</v>
      </c>
      <c r="Q31" s="36">
        <v>6.51255E-4</v>
      </c>
      <c r="R31" s="36">
        <v>2.5015699999999998E-4</v>
      </c>
      <c r="S31" s="36">
        <v>1.004546E-3</v>
      </c>
      <c r="T31" s="36">
        <v>3.26292E-4</v>
      </c>
      <c r="U31" s="36">
        <v>0</v>
      </c>
      <c r="V31" s="36">
        <v>0</v>
      </c>
      <c r="W31" s="36">
        <v>9.0141199999999998E-4</v>
      </c>
      <c r="X31" s="36">
        <v>1.330838E-3</v>
      </c>
      <c r="Y31" s="36">
        <v>2.2322499999999999E-3</v>
      </c>
      <c r="Z31" s="36">
        <v>0</v>
      </c>
      <c r="AA31" s="36">
        <v>0</v>
      </c>
      <c r="AB31" s="36">
        <v>0</v>
      </c>
      <c r="AC31" s="36">
        <v>0</v>
      </c>
      <c r="AD31" s="36">
        <v>0</v>
      </c>
      <c r="AE31" s="36">
        <v>0</v>
      </c>
      <c r="AF31" s="36">
        <v>0</v>
      </c>
      <c r="AG31" s="36">
        <v>0</v>
      </c>
      <c r="AH31" s="36">
        <v>0</v>
      </c>
      <c r="AI31" s="36">
        <v>0</v>
      </c>
      <c r="AJ31" s="36">
        <v>0</v>
      </c>
      <c r="AK31" s="36">
        <v>0</v>
      </c>
      <c r="AL31" s="36">
        <v>0</v>
      </c>
      <c r="AM31" s="36">
        <v>0</v>
      </c>
      <c r="AN31" s="36">
        <v>0</v>
      </c>
      <c r="AO31" s="36">
        <v>0</v>
      </c>
      <c r="AP31" s="36">
        <v>2.1152359999999999E-3</v>
      </c>
      <c r="AQ31" s="36">
        <v>1.1389729999999999E-3</v>
      </c>
      <c r="AR31" s="36">
        <v>3.2542090000000001E-3</v>
      </c>
      <c r="AS31" s="36">
        <v>0</v>
      </c>
      <c r="AT31" s="36">
        <v>0</v>
      </c>
      <c r="AU31" s="36">
        <v>0</v>
      </c>
      <c r="AV31" s="36">
        <v>0</v>
      </c>
      <c r="AW31" s="36">
        <v>0</v>
      </c>
      <c r="AX31" s="36">
        <v>0</v>
      </c>
      <c r="AY31" s="36">
        <v>0</v>
      </c>
      <c r="AZ31" s="36">
        <v>0</v>
      </c>
      <c r="BA31" s="36">
        <v>0</v>
      </c>
      <c r="BB31" s="36">
        <v>1.7097870829999999</v>
      </c>
      <c r="BC31" s="36">
        <v>143.55444399500001</v>
      </c>
      <c r="BD31" s="36">
        <v>348.890559876</v>
      </c>
      <c r="BE31" s="36">
        <v>1.5114807142857144E-2</v>
      </c>
      <c r="BF31" s="36">
        <v>3.0229615714285715E-2</v>
      </c>
      <c r="BG31" s="36">
        <v>1.14980802</v>
      </c>
      <c r="BH31" s="36">
        <v>13.378274426999999</v>
      </c>
      <c r="BI31" s="36">
        <v>0</v>
      </c>
      <c r="BJ31" s="36">
        <v>0</v>
      </c>
      <c r="BK31" s="36">
        <v>0</v>
      </c>
      <c r="BL31" s="36">
        <v>0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162">
        <v>4.8698340059999996</v>
      </c>
      <c r="E32" s="36">
        <v>18</v>
      </c>
      <c r="F32" s="36">
        <v>0</v>
      </c>
      <c r="G32" s="36">
        <v>0</v>
      </c>
      <c r="H32" s="36">
        <v>18</v>
      </c>
      <c r="I32" s="36">
        <v>0</v>
      </c>
      <c r="J32" s="36">
        <v>0</v>
      </c>
      <c r="K32" s="36">
        <v>0</v>
      </c>
      <c r="L32" s="36">
        <v>0</v>
      </c>
      <c r="M32" s="36">
        <v>0</v>
      </c>
      <c r="N32" s="36">
        <v>0</v>
      </c>
      <c r="O32" s="36">
        <v>5.253008E-3</v>
      </c>
      <c r="P32" s="36">
        <v>9.6974620000000004E-3</v>
      </c>
      <c r="Q32" s="36">
        <v>5.0362740000000003E-3</v>
      </c>
      <c r="R32" s="36">
        <v>2.16734E-4</v>
      </c>
      <c r="S32" s="36">
        <v>9.4147650000000003E-3</v>
      </c>
      <c r="T32" s="36">
        <v>2.8269699999999999E-4</v>
      </c>
      <c r="U32" s="36">
        <v>0</v>
      </c>
      <c r="V32" s="36">
        <v>0</v>
      </c>
      <c r="W32" s="36">
        <v>5.253008E-3</v>
      </c>
      <c r="X32" s="36">
        <v>9.6974620000000004E-3</v>
      </c>
      <c r="Y32" s="36">
        <v>1.495047E-2</v>
      </c>
      <c r="Z32" s="36">
        <v>0</v>
      </c>
      <c r="AA32" s="36">
        <v>0</v>
      </c>
      <c r="AB32" s="36">
        <v>0</v>
      </c>
      <c r="AC32" s="36">
        <v>0</v>
      </c>
      <c r="AD32" s="36">
        <v>0</v>
      </c>
      <c r="AE32" s="36">
        <v>0</v>
      </c>
      <c r="AF32" s="36">
        <v>0</v>
      </c>
      <c r="AG32" s="36">
        <v>0</v>
      </c>
      <c r="AH32" s="36">
        <v>0</v>
      </c>
      <c r="AI32" s="36">
        <v>0</v>
      </c>
      <c r="AJ32" s="36">
        <v>0</v>
      </c>
      <c r="AK32" s="36">
        <v>0</v>
      </c>
      <c r="AL32" s="36">
        <v>0</v>
      </c>
      <c r="AM32" s="36">
        <v>0</v>
      </c>
      <c r="AN32" s="36">
        <v>0</v>
      </c>
      <c r="AO32" s="36">
        <v>0</v>
      </c>
      <c r="AP32" s="36">
        <v>1.9970656999999999E-2</v>
      </c>
      <c r="AQ32" s="36">
        <v>1.075343E-2</v>
      </c>
      <c r="AR32" s="36">
        <v>3.0724086999999997E-2</v>
      </c>
      <c r="AS32" s="36">
        <v>0</v>
      </c>
      <c r="AT32" s="36">
        <v>0</v>
      </c>
      <c r="AU32" s="36">
        <v>0</v>
      </c>
      <c r="AV32" s="36">
        <v>0</v>
      </c>
      <c r="AW32" s="36">
        <v>0</v>
      </c>
      <c r="AX32" s="36">
        <v>0</v>
      </c>
      <c r="AY32" s="36">
        <v>0</v>
      </c>
      <c r="AZ32" s="36">
        <v>0</v>
      </c>
      <c r="BA32" s="36">
        <v>0</v>
      </c>
      <c r="BB32" s="36">
        <v>0.373584211</v>
      </c>
      <c r="BC32" s="36">
        <v>29.393979935000001</v>
      </c>
      <c r="BD32" s="36">
        <v>74.855285113999997</v>
      </c>
      <c r="BE32" s="36">
        <v>3.3025471428571431E-3</v>
      </c>
      <c r="BF32" s="36">
        <v>6.6050942857142862E-3</v>
      </c>
      <c r="BG32" s="36">
        <v>0.47493910499999997</v>
      </c>
      <c r="BH32" s="36">
        <v>3.9217132769999998</v>
      </c>
      <c r="BI32" s="36">
        <v>0</v>
      </c>
      <c r="BJ32" s="36">
        <v>0</v>
      </c>
      <c r="BK32" s="36">
        <v>0</v>
      </c>
      <c r="BL32" s="36">
        <v>0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162">
        <v>4.9632966119999997</v>
      </c>
      <c r="E33" s="36">
        <v>24</v>
      </c>
      <c r="F33" s="36">
        <v>0</v>
      </c>
      <c r="G33" s="36">
        <v>0</v>
      </c>
      <c r="H33" s="36">
        <v>24</v>
      </c>
      <c r="I33" s="36">
        <v>0</v>
      </c>
      <c r="J33" s="36">
        <v>0</v>
      </c>
      <c r="K33" s="36">
        <v>0</v>
      </c>
      <c r="L33" s="36">
        <v>0</v>
      </c>
      <c r="M33" s="36">
        <v>0</v>
      </c>
      <c r="N33" s="36">
        <v>0</v>
      </c>
      <c r="O33" s="36">
        <v>1.0410554000000001E-2</v>
      </c>
      <c r="P33" s="36">
        <v>1.8694723999999999E-2</v>
      </c>
      <c r="Q33" s="36">
        <v>9.1579390000000004E-3</v>
      </c>
      <c r="R33" s="36">
        <v>1.2526150000000001E-3</v>
      </c>
      <c r="S33" s="36">
        <v>1.7060877999999998E-2</v>
      </c>
      <c r="T33" s="36">
        <v>1.633846E-3</v>
      </c>
      <c r="U33" s="36">
        <v>0</v>
      </c>
      <c r="V33" s="36">
        <v>0</v>
      </c>
      <c r="W33" s="36">
        <v>1.0410554000000001E-2</v>
      </c>
      <c r="X33" s="36">
        <v>1.8694723999999999E-2</v>
      </c>
      <c r="Y33" s="36">
        <v>2.9105277999999998E-2</v>
      </c>
      <c r="Z33" s="36">
        <v>0</v>
      </c>
      <c r="AA33" s="36">
        <v>0</v>
      </c>
      <c r="AB33" s="36">
        <v>0</v>
      </c>
      <c r="AC33" s="36">
        <v>0</v>
      </c>
      <c r="AD33" s="36">
        <v>0</v>
      </c>
      <c r="AE33" s="36">
        <v>0</v>
      </c>
      <c r="AF33" s="36">
        <v>0</v>
      </c>
      <c r="AG33" s="36">
        <v>0</v>
      </c>
      <c r="AH33" s="36">
        <v>0</v>
      </c>
      <c r="AI33" s="36">
        <v>0</v>
      </c>
      <c r="AJ33" s="36">
        <v>0</v>
      </c>
      <c r="AK33" s="36">
        <v>0</v>
      </c>
      <c r="AL33" s="36">
        <v>0</v>
      </c>
      <c r="AM33" s="36">
        <v>0</v>
      </c>
      <c r="AN33" s="36">
        <v>0</v>
      </c>
      <c r="AO33" s="36">
        <v>0</v>
      </c>
      <c r="AP33" s="36">
        <v>2.9010014000000001E-2</v>
      </c>
      <c r="AQ33" s="36">
        <v>1.5620777000000001E-2</v>
      </c>
      <c r="AR33" s="36">
        <v>4.4630791000000003E-2</v>
      </c>
      <c r="AS33" s="36">
        <v>0</v>
      </c>
      <c r="AT33" s="36">
        <v>0</v>
      </c>
      <c r="AU33" s="36">
        <v>0</v>
      </c>
      <c r="AV33" s="36">
        <v>0</v>
      </c>
      <c r="AW33" s="36">
        <v>0</v>
      </c>
      <c r="AX33" s="36">
        <v>0</v>
      </c>
      <c r="AY33" s="36">
        <v>0</v>
      </c>
      <c r="AZ33" s="36">
        <v>0</v>
      </c>
      <c r="BA33" s="36">
        <v>0</v>
      </c>
      <c r="BB33" s="36">
        <v>2.1808189379999998</v>
      </c>
      <c r="BC33" s="36">
        <v>185.39008438799999</v>
      </c>
      <c r="BD33" s="36">
        <v>478.51095318900002</v>
      </c>
      <c r="BE33" s="36">
        <v>1.9278808571428573E-2</v>
      </c>
      <c r="BF33" s="36">
        <v>3.8557618571428573E-2</v>
      </c>
      <c r="BG33" s="36">
        <v>2.358583002</v>
      </c>
      <c r="BH33" s="36">
        <v>22.891004940999998</v>
      </c>
      <c r="BI33" s="36">
        <v>0</v>
      </c>
      <c r="BJ33" s="36">
        <v>0</v>
      </c>
      <c r="BK33" s="36">
        <v>0</v>
      </c>
      <c r="BL33" s="36">
        <v>0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162">
        <v>4.9003154120000003</v>
      </c>
      <c r="E34" s="36">
        <v>38</v>
      </c>
      <c r="F34" s="36">
        <v>0</v>
      </c>
      <c r="G34" s="36">
        <v>1</v>
      </c>
      <c r="H34" s="36">
        <v>37</v>
      </c>
      <c r="I34" s="36">
        <v>0</v>
      </c>
      <c r="J34" s="36">
        <v>0</v>
      </c>
      <c r="K34" s="36">
        <v>0</v>
      </c>
      <c r="L34" s="36">
        <v>0</v>
      </c>
      <c r="M34" s="36">
        <v>0</v>
      </c>
      <c r="N34" s="36">
        <v>0</v>
      </c>
      <c r="O34" s="36">
        <v>5.6169899999999997E-3</v>
      </c>
      <c r="P34" s="36">
        <v>9.6366139999999999E-3</v>
      </c>
      <c r="Q34" s="36">
        <v>5.0808529999999998E-3</v>
      </c>
      <c r="R34" s="36">
        <v>5.3613700000000001E-4</v>
      </c>
      <c r="S34" s="36">
        <v>8.9373049999999996E-3</v>
      </c>
      <c r="T34" s="36">
        <v>6.9930900000000006E-4</v>
      </c>
      <c r="U34" s="36">
        <v>3.0000000000000001E-3</v>
      </c>
      <c r="V34" s="36">
        <v>7.1999999999999998E-3</v>
      </c>
      <c r="W34" s="36">
        <v>8.6169899999999997E-3</v>
      </c>
      <c r="X34" s="36">
        <v>1.6836614E-2</v>
      </c>
      <c r="Y34" s="36">
        <v>2.5453603999999998E-2</v>
      </c>
      <c r="Z34" s="36">
        <v>0</v>
      </c>
      <c r="AA34" s="36">
        <v>0</v>
      </c>
      <c r="AB34" s="36">
        <v>0</v>
      </c>
      <c r="AC34" s="36">
        <v>0</v>
      </c>
      <c r="AD34" s="36">
        <v>0</v>
      </c>
      <c r="AE34" s="36">
        <v>0</v>
      </c>
      <c r="AF34" s="36">
        <v>0</v>
      </c>
      <c r="AG34" s="36">
        <v>3.3852147359667364E-4</v>
      </c>
      <c r="AH34" s="36">
        <v>5.758756102564104E-4</v>
      </c>
      <c r="AI34" s="36">
        <v>1.8443583733887738E-3</v>
      </c>
      <c r="AJ34" s="36">
        <v>0</v>
      </c>
      <c r="AK34" s="36">
        <v>0</v>
      </c>
      <c r="AL34" s="36">
        <v>0</v>
      </c>
      <c r="AM34" s="36">
        <v>3.3852147359667364E-4</v>
      </c>
      <c r="AN34" s="36">
        <v>5.758756102564104E-4</v>
      </c>
      <c r="AO34" s="36">
        <v>1.8443583733887738E-3</v>
      </c>
      <c r="AP34" s="36">
        <v>2.5083964E-2</v>
      </c>
      <c r="AQ34" s="36">
        <v>1.350675E-2</v>
      </c>
      <c r="AR34" s="36">
        <v>3.8590713999999998E-2</v>
      </c>
      <c r="AS34" s="36">
        <v>0</v>
      </c>
      <c r="AT34" s="36">
        <v>0</v>
      </c>
      <c r="AU34" s="36">
        <v>0</v>
      </c>
      <c r="AV34" s="36">
        <v>0</v>
      </c>
      <c r="AW34" s="36">
        <v>0</v>
      </c>
      <c r="AX34" s="36">
        <v>0</v>
      </c>
      <c r="AY34" s="36">
        <v>0</v>
      </c>
      <c r="AZ34" s="36">
        <v>0</v>
      </c>
      <c r="BA34" s="36">
        <v>0</v>
      </c>
      <c r="BB34" s="36">
        <v>0.93831464600000003</v>
      </c>
      <c r="BC34" s="36">
        <v>58.222563051000002</v>
      </c>
      <c r="BD34" s="36">
        <v>144.64988248</v>
      </c>
      <c r="BE34" s="36">
        <v>8.2948599999999994E-3</v>
      </c>
      <c r="BF34" s="36">
        <v>1.658972142857143E-2</v>
      </c>
      <c r="BG34" s="36">
        <v>4.2862217979999997</v>
      </c>
      <c r="BH34" s="36">
        <v>23.906166430999999</v>
      </c>
      <c r="BI34" s="36">
        <v>0</v>
      </c>
      <c r="BJ34" s="36">
        <v>0</v>
      </c>
      <c r="BK34" s="36">
        <v>0</v>
      </c>
      <c r="BL34" s="36">
        <v>0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162">
        <v>4.8448356109999997</v>
      </c>
      <c r="E35" s="36">
        <v>0</v>
      </c>
      <c r="F35" s="36" t="s">
        <v>339</v>
      </c>
      <c r="G35" s="36" t="s">
        <v>339</v>
      </c>
      <c r="H35" s="36" t="s">
        <v>339</v>
      </c>
      <c r="I35" s="36">
        <v>0</v>
      </c>
      <c r="J35" s="36">
        <v>0</v>
      </c>
      <c r="K35" s="36">
        <v>0</v>
      </c>
      <c r="L35" s="36">
        <v>0</v>
      </c>
      <c r="M35" s="36">
        <v>0</v>
      </c>
      <c r="N35" s="36">
        <v>0</v>
      </c>
      <c r="O35" s="36">
        <v>4.9364500000000002E-4</v>
      </c>
      <c r="P35" s="36">
        <v>7.3956400000000006E-4</v>
      </c>
      <c r="Q35" s="36">
        <v>4.0653499999999997E-4</v>
      </c>
      <c r="R35" s="36">
        <v>8.7109999999999998E-5</v>
      </c>
      <c r="S35" s="36">
        <v>6.2594300000000001E-4</v>
      </c>
      <c r="T35" s="36">
        <v>1.13621E-4</v>
      </c>
      <c r="U35" s="36" t="s">
        <v>339</v>
      </c>
      <c r="V35" s="36" t="s">
        <v>339</v>
      </c>
      <c r="W35" s="36">
        <v>4.9364500000000002E-4</v>
      </c>
      <c r="X35" s="36">
        <v>7.3956400000000006E-4</v>
      </c>
      <c r="Y35" s="36">
        <v>1.2332090000000001E-3</v>
      </c>
      <c r="Z35" s="36">
        <v>0</v>
      </c>
      <c r="AA35" s="36">
        <v>0</v>
      </c>
      <c r="AB35" s="36">
        <v>0</v>
      </c>
      <c r="AC35" s="36">
        <v>0</v>
      </c>
      <c r="AD35" s="36">
        <v>0</v>
      </c>
      <c r="AE35" s="36">
        <v>0</v>
      </c>
      <c r="AF35" s="36">
        <v>0</v>
      </c>
      <c r="AG35" s="36" t="s">
        <v>339</v>
      </c>
      <c r="AH35" s="36" t="s">
        <v>339</v>
      </c>
      <c r="AI35" s="36" t="s">
        <v>339</v>
      </c>
      <c r="AJ35" s="36">
        <v>0</v>
      </c>
      <c r="AK35" s="36">
        <v>0</v>
      </c>
      <c r="AL35" s="36">
        <v>0</v>
      </c>
      <c r="AM35" s="36">
        <v>0</v>
      </c>
      <c r="AN35" s="36">
        <v>0</v>
      </c>
      <c r="AO35" s="36">
        <v>0</v>
      </c>
      <c r="AP35" s="36">
        <v>7.1379899999999999E-4</v>
      </c>
      <c r="AQ35" s="36">
        <v>3.8435299999999998E-4</v>
      </c>
      <c r="AR35" s="36">
        <v>1.098152E-3</v>
      </c>
      <c r="AS35" s="36">
        <v>0</v>
      </c>
      <c r="AT35" s="36">
        <v>0</v>
      </c>
      <c r="AU35" s="36">
        <v>0</v>
      </c>
      <c r="AV35" s="36">
        <v>0</v>
      </c>
      <c r="AW35" s="36">
        <v>0</v>
      </c>
      <c r="AX35" s="36">
        <v>0</v>
      </c>
      <c r="AY35" s="36">
        <v>0</v>
      </c>
      <c r="AZ35" s="36">
        <v>0</v>
      </c>
      <c r="BA35" s="36">
        <v>0</v>
      </c>
      <c r="BB35" s="36">
        <v>0.117797498</v>
      </c>
      <c r="BC35" s="36">
        <v>6.183508657</v>
      </c>
      <c r="BD35" s="36">
        <v>17.64</v>
      </c>
      <c r="BE35" s="36">
        <v>1.0413485714285714E-3</v>
      </c>
      <c r="BF35" s="36">
        <v>2.0826985714285716E-3</v>
      </c>
      <c r="BG35" s="36">
        <v>1.1857970600000001</v>
      </c>
      <c r="BH35" s="36">
        <v>12.658384699000001</v>
      </c>
      <c r="BI35" s="36">
        <v>0</v>
      </c>
      <c r="BJ35" s="36">
        <v>0</v>
      </c>
      <c r="BK35" s="36">
        <v>0</v>
      </c>
      <c r="BL35" s="36">
        <v>0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>
        <v>5.0742153170000002</v>
      </c>
      <c r="E36" s="36">
        <v>401</v>
      </c>
      <c r="F36" s="36">
        <v>1</v>
      </c>
      <c r="G36" s="36">
        <v>8</v>
      </c>
      <c r="H36" s="36">
        <v>392</v>
      </c>
      <c r="I36" s="36">
        <v>0</v>
      </c>
      <c r="J36" s="36">
        <v>0</v>
      </c>
      <c r="K36" s="36">
        <v>0</v>
      </c>
      <c r="L36" s="36">
        <v>0</v>
      </c>
      <c r="M36" s="36">
        <v>0</v>
      </c>
      <c r="N36" s="36">
        <v>0</v>
      </c>
      <c r="O36" s="36">
        <v>3.4825419999999999E-3</v>
      </c>
      <c r="P36" s="36">
        <v>5.0202519999999994E-3</v>
      </c>
      <c r="Q36" s="36">
        <v>2.9571519999999998E-3</v>
      </c>
      <c r="R36" s="36">
        <v>5.2538999999999993E-4</v>
      </c>
      <c r="S36" s="36">
        <v>4.3349599999999997E-3</v>
      </c>
      <c r="T36" s="36">
        <v>6.85292E-4</v>
      </c>
      <c r="U36" s="36">
        <v>0.51595000000000002</v>
      </c>
      <c r="V36" s="36">
        <v>1.2252999999999998</v>
      </c>
      <c r="W36" s="36">
        <v>0.519432542</v>
      </c>
      <c r="X36" s="36">
        <v>1.2303202519999998</v>
      </c>
      <c r="Y36" s="36">
        <v>1.7497527939999999</v>
      </c>
      <c r="Z36" s="36">
        <v>0</v>
      </c>
      <c r="AA36" s="36">
        <v>0</v>
      </c>
      <c r="AB36" s="36">
        <v>0</v>
      </c>
      <c r="AC36" s="36">
        <v>0</v>
      </c>
      <c r="AD36" s="36">
        <v>0</v>
      </c>
      <c r="AE36" s="36">
        <v>0</v>
      </c>
      <c r="AF36" s="36">
        <v>0</v>
      </c>
      <c r="AG36" s="36">
        <v>5.3376354580671422E-2</v>
      </c>
      <c r="AH36" s="36">
        <v>9.0801154918843344E-2</v>
      </c>
      <c r="AI36" s="36">
        <v>0.29080910426710632</v>
      </c>
      <c r="AJ36" s="36">
        <v>0</v>
      </c>
      <c r="AK36" s="36">
        <v>0</v>
      </c>
      <c r="AL36" s="36">
        <v>0</v>
      </c>
      <c r="AM36" s="36">
        <v>5.3376354580671422E-2</v>
      </c>
      <c r="AN36" s="36">
        <v>9.0801154918843344E-2</v>
      </c>
      <c r="AO36" s="36">
        <v>0.29080910426710632</v>
      </c>
      <c r="AP36" s="36">
        <v>1.8193866249999999</v>
      </c>
      <c r="AQ36" s="36">
        <v>0.97966972100000005</v>
      </c>
      <c r="AR36" s="36">
        <v>2.799056346</v>
      </c>
      <c r="AS36" s="36">
        <v>1.0164690000000001E-3</v>
      </c>
      <c r="AT36" s="36">
        <v>5.6180049999999997E-3</v>
      </c>
      <c r="AU36" s="36">
        <v>1.2407728999999999E-2</v>
      </c>
      <c r="AV36" s="36">
        <v>4.0115856999999998E-2</v>
      </c>
      <c r="AW36" s="36">
        <v>8.8598477999999994E-2</v>
      </c>
      <c r="AX36" s="36">
        <v>3.5382521E-2</v>
      </c>
      <c r="AY36" s="36">
        <v>7.8144595999999997E-2</v>
      </c>
      <c r="AZ36" s="36">
        <v>1.5637142857142859E-5</v>
      </c>
      <c r="BA36" s="36">
        <v>3.1275714285714284E-5</v>
      </c>
      <c r="BB36" s="36">
        <v>0.46911668299999998</v>
      </c>
      <c r="BC36" s="36">
        <v>25.877884263999999</v>
      </c>
      <c r="BD36" s="36">
        <v>57.152988831999998</v>
      </c>
      <c r="BE36" s="36">
        <v>5.1353768571428572E-2</v>
      </c>
      <c r="BF36" s="36">
        <v>0.10270753857142857</v>
      </c>
      <c r="BG36" s="36">
        <v>0.78996739599999999</v>
      </c>
      <c r="BH36" s="36">
        <v>5.9301087089999998</v>
      </c>
      <c r="BI36" s="36">
        <v>0</v>
      </c>
      <c r="BJ36" s="36">
        <v>0</v>
      </c>
      <c r="BK36" s="36">
        <v>0</v>
      </c>
      <c r="BL36" s="36">
        <v>0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>
        <v>6.0404502129999997</v>
      </c>
      <c r="E37" s="36">
        <v>49</v>
      </c>
      <c r="F37" s="36">
        <v>16</v>
      </c>
      <c r="G37" s="36">
        <v>22</v>
      </c>
      <c r="H37" s="36">
        <v>11</v>
      </c>
      <c r="I37" s="36">
        <v>1.3499791165172004</v>
      </c>
      <c r="J37" s="36">
        <v>14.293831519574415</v>
      </c>
      <c r="K37" s="36">
        <v>0.91690711651719892</v>
      </c>
      <c r="L37" s="36">
        <v>0.43307200000000146</v>
      </c>
      <c r="M37" s="36">
        <v>12.516850636092553</v>
      </c>
      <c r="N37" s="36">
        <v>3.1269599999990616</v>
      </c>
      <c r="O37" s="36">
        <v>2.5112771999999998E-2</v>
      </c>
      <c r="P37" s="36">
        <v>4.2810510000000003E-2</v>
      </c>
      <c r="Q37" s="36">
        <v>2.3758596999999999E-2</v>
      </c>
      <c r="R37" s="36">
        <v>1.354175E-3</v>
      </c>
      <c r="S37" s="36">
        <v>4.1044195000000006E-2</v>
      </c>
      <c r="T37" s="36">
        <v>1.7663150000000001E-3</v>
      </c>
      <c r="U37" s="36">
        <v>5.4544499999999987</v>
      </c>
      <c r="V37" s="36">
        <v>12.952299999999997</v>
      </c>
      <c r="W37" s="36">
        <v>6.8295418885171992</v>
      </c>
      <c r="X37" s="36">
        <v>27.288942029574415</v>
      </c>
      <c r="Y37" s="36">
        <v>34.118483918091613</v>
      </c>
      <c r="Z37" s="36">
        <v>0.13632575744701753</v>
      </c>
      <c r="AA37" s="36">
        <v>6.4320607853729478E-2</v>
      </c>
      <c r="AB37" s="36">
        <v>6.4320608000000001E-2</v>
      </c>
      <c r="AC37" s="36">
        <v>8.510999200154936E-3</v>
      </c>
      <c r="AD37" s="36">
        <v>0.14011240658238755</v>
      </c>
      <c r="AE37" s="36">
        <v>1.2610116592414882</v>
      </c>
      <c r="AF37" s="36">
        <v>1.4011240658238755</v>
      </c>
      <c r="AG37" s="36">
        <v>0.57820678903863409</v>
      </c>
      <c r="AH37" s="36">
        <v>0.98361614687032028</v>
      </c>
      <c r="AI37" s="36">
        <v>3.1502300920035937</v>
      </c>
      <c r="AJ37" s="36">
        <v>3.6871952365225618E-3</v>
      </c>
      <c r="AK37" s="36">
        <v>4.4557631142374595E-3</v>
      </c>
      <c r="AL37" s="36">
        <v>1.1144226155517164E-2</v>
      </c>
      <c r="AM37" s="36">
        <v>0.59040498347531167</v>
      </c>
      <c r="AN37" s="36">
        <v>1.1281843165669454</v>
      </c>
      <c r="AO37" s="36">
        <v>4.4223859774005989</v>
      </c>
      <c r="AP37" s="36">
        <v>100.276098459</v>
      </c>
      <c r="AQ37" s="36">
        <v>53.994822247000002</v>
      </c>
      <c r="AR37" s="36">
        <v>154.270920706</v>
      </c>
      <c r="AS37" s="36">
        <v>0.51362794000000001</v>
      </c>
      <c r="AT37" s="36">
        <v>132.783553342</v>
      </c>
      <c r="AU37" s="36">
        <v>299.07828839899997</v>
      </c>
      <c r="AV37" s="36">
        <v>78.063530968999999</v>
      </c>
      <c r="AW37" s="36">
        <v>175.82830584800001</v>
      </c>
      <c r="AX37" s="36">
        <v>75.636729708999994</v>
      </c>
      <c r="AY37" s="36">
        <v>170.36224059400001</v>
      </c>
      <c r="AZ37" s="36">
        <v>2.7890604285714288E-2</v>
      </c>
      <c r="BA37" s="36">
        <v>5.5781210000000005E-2</v>
      </c>
      <c r="BB37" s="36">
        <v>0</v>
      </c>
      <c r="BC37" s="36">
        <v>0</v>
      </c>
      <c r="BD37" s="36">
        <v>0</v>
      </c>
      <c r="BE37" s="36">
        <v>0</v>
      </c>
      <c r="BF37" s="36">
        <v>0</v>
      </c>
      <c r="BG37" s="36">
        <v>2.9517108799999998</v>
      </c>
      <c r="BH37" s="36">
        <v>9.0629702030000008</v>
      </c>
      <c r="BI37" s="36">
        <v>0.12</v>
      </c>
      <c r="BJ37" s="36">
        <v>0.12</v>
      </c>
      <c r="BK37" s="36">
        <v>0.15</v>
      </c>
      <c r="BL37" s="36">
        <v>0.15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>
        <v>6.3385998370000003</v>
      </c>
      <c r="E38" s="36">
        <v>46</v>
      </c>
      <c r="F38" s="36">
        <v>16</v>
      </c>
      <c r="G38" s="36">
        <v>12</v>
      </c>
      <c r="H38" s="36">
        <v>18</v>
      </c>
      <c r="I38" s="36">
        <v>9.3881612413162401</v>
      </c>
      <c r="J38" s="36">
        <v>45.448151351786763</v>
      </c>
      <c r="K38" s="36">
        <v>7.8887537413180873</v>
      </c>
      <c r="L38" s="36">
        <v>1.4994074999981537</v>
      </c>
      <c r="M38" s="36">
        <v>45.846363093099704</v>
      </c>
      <c r="N38" s="36">
        <v>8.989949500003295</v>
      </c>
      <c r="O38" s="36">
        <v>0.19456238800000003</v>
      </c>
      <c r="P38" s="36">
        <v>0.30270482700000001</v>
      </c>
      <c r="Q38" s="36">
        <v>0.18138594200000002</v>
      </c>
      <c r="R38" s="36">
        <v>1.3176446E-2</v>
      </c>
      <c r="S38" s="36">
        <v>0.28551815800000002</v>
      </c>
      <c r="T38" s="36">
        <v>1.7186669000000002E-2</v>
      </c>
      <c r="U38" s="36">
        <v>2.8906499999999995</v>
      </c>
      <c r="V38" s="36">
        <v>6.8559000000000001</v>
      </c>
      <c r="W38" s="36">
        <v>12.473373629316239</v>
      </c>
      <c r="X38" s="36">
        <v>52.60675617878676</v>
      </c>
      <c r="Y38" s="36">
        <v>65.080129808102996</v>
      </c>
      <c r="Z38" s="36">
        <v>0.55766140499849948</v>
      </c>
      <c r="AA38" s="36">
        <v>0.26491894915268871</v>
      </c>
      <c r="AB38" s="36">
        <v>0.26491894900000001</v>
      </c>
      <c r="AC38" s="36">
        <v>6.5980471168039123E-2</v>
      </c>
      <c r="AD38" s="36">
        <v>0.29073211341258404</v>
      </c>
      <c r="AE38" s="36">
        <v>2.789734928686618</v>
      </c>
      <c r="AF38" s="36">
        <v>3.0804670420992015</v>
      </c>
      <c r="AG38" s="36">
        <v>0.28591884498798076</v>
      </c>
      <c r="AH38" s="36">
        <v>0.48639067883012821</v>
      </c>
      <c r="AI38" s="36">
        <v>1.5577647416586542</v>
      </c>
      <c r="AJ38" s="36">
        <v>1.5186547801937483E-2</v>
      </c>
      <c r="AK38" s="36">
        <v>1.8352066591422061E-2</v>
      </c>
      <c r="AL38" s="36">
        <v>4.5900012023174862E-2</v>
      </c>
      <c r="AM38" s="36">
        <v>0.36708586395795739</v>
      </c>
      <c r="AN38" s="36">
        <v>0.79547485883413427</v>
      </c>
      <c r="AO38" s="36">
        <v>4.3933996823684467</v>
      </c>
      <c r="AP38" s="36">
        <v>322.754418542</v>
      </c>
      <c r="AQ38" s="36">
        <v>173.790840753</v>
      </c>
      <c r="AR38" s="36">
        <v>496.54525929499999</v>
      </c>
      <c r="AS38" s="36">
        <v>26.828012772000001</v>
      </c>
      <c r="AT38" s="36">
        <v>952.19701801099995</v>
      </c>
      <c r="AU38" s="36">
        <v>1916.2341822129999</v>
      </c>
      <c r="AV38" s="36">
        <v>561.80149432899998</v>
      </c>
      <c r="AW38" s="36">
        <v>1130.5887402389999</v>
      </c>
      <c r="AX38" s="36">
        <v>544.87253313500003</v>
      </c>
      <c r="AY38" s="36">
        <v>1096.520313752</v>
      </c>
      <c r="AZ38" s="36">
        <v>0.66245277285714288</v>
      </c>
      <c r="BA38" s="36">
        <v>1.3249055457142858</v>
      </c>
      <c r="BB38" s="36">
        <v>0.85823956400000001</v>
      </c>
      <c r="BC38" s="36">
        <v>50.661140568</v>
      </c>
      <c r="BD38" s="36">
        <v>101.952229875</v>
      </c>
      <c r="BE38" s="36">
        <v>9.3950690000000003E-2</v>
      </c>
      <c r="BF38" s="36">
        <v>0.18790138142857143</v>
      </c>
      <c r="BG38" s="36">
        <v>2.160167816</v>
      </c>
      <c r="BH38" s="36">
        <v>7.5366399670000002</v>
      </c>
      <c r="BI38" s="36">
        <v>0.12</v>
      </c>
      <c r="BJ38" s="36">
        <v>0.25</v>
      </c>
      <c r="BK38" s="36">
        <v>0.69000000000000006</v>
      </c>
      <c r="BL38" s="36">
        <v>0.83000000000000018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>
        <v>6.3257286480000001</v>
      </c>
      <c r="E39" s="36">
        <v>2</v>
      </c>
      <c r="F39" s="36">
        <v>1</v>
      </c>
      <c r="G39" s="36">
        <v>1</v>
      </c>
      <c r="H39" s="36">
        <v>0</v>
      </c>
      <c r="I39" s="36">
        <v>8.910782635536302</v>
      </c>
      <c r="J39" s="36">
        <v>54.510012147744938</v>
      </c>
      <c r="K39" s="36">
        <v>6.1686476355248558</v>
      </c>
      <c r="L39" s="36">
        <v>2.7421350000114466</v>
      </c>
      <c r="M39" s="36">
        <v>49.763955783279833</v>
      </c>
      <c r="N39" s="36">
        <v>13.656839000001403</v>
      </c>
      <c r="O39" s="36">
        <v>7.7656571999999993E-2</v>
      </c>
      <c r="P39" s="36">
        <v>0.13154860599999998</v>
      </c>
      <c r="Q39" s="36">
        <v>7.1614423999999996E-2</v>
      </c>
      <c r="R39" s="36">
        <v>6.0421479999999998E-3</v>
      </c>
      <c r="S39" s="36">
        <v>0.12366754399999999</v>
      </c>
      <c r="T39" s="36">
        <v>7.8810619999999994E-3</v>
      </c>
      <c r="U39" s="36">
        <v>6.6E-3</v>
      </c>
      <c r="V39" s="36">
        <v>1.5599999999999999E-2</v>
      </c>
      <c r="W39" s="36">
        <v>8.995039207536303</v>
      </c>
      <c r="X39" s="36">
        <v>54.65716075374494</v>
      </c>
      <c r="Y39" s="36">
        <v>63.652199961281241</v>
      </c>
      <c r="Z39" s="36">
        <v>0.6318983262641289</v>
      </c>
      <c r="AA39" s="36">
        <v>0.30451317612160245</v>
      </c>
      <c r="AB39" s="36">
        <v>0.304513176</v>
      </c>
      <c r="AC39" s="36">
        <v>0.11837812932728591</v>
      </c>
      <c r="AD39" s="36">
        <v>0.78877656906847526</v>
      </c>
      <c r="AE39" s="36">
        <v>7.0995349597944868</v>
      </c>
      <c r="AF39" s="36">
        <v>7.8883115288629613</v>
      </c>
      <c r="AG39" s="36">
        <v>6.9788617886178844E-4</v>
      </c>
      <c r="AH39" s="36">
        <v>1.1872086720867206E-3</v>
      </c>
      <c r="AI39" s="36">
        <v>3.8022764227642267E-3</v>
      </c>
      <c r="AJ39" s="36">
        <v>1.7456312745597037E-2</v>
      </c>
      <c r="AK39" s="36">
        <v>2.1094927731717016E-2</v>
      </c>
      <c r="AL39" s="36">
        <v>5.2760130947126636E-2</v>
      </c>
      <c r="AM39" s="36">
        <v>0.13653232825174474</v>
      </c>
      <c r="AN39" s="36">
        <v>0.8110587054722791</v>
      </c>
      <c r="AO39" s="36">
        <v>7.1560973671643779</v>
      </c>
      <c r="AP39" s="36">
        <v>378.06414839799999</v>
      </c>
      <c r="AQ39" s="36">
        <v>203.57300298300001</v>
      </c>
      <c r="AR39" s="36">
        <v>581.63715138099997</v>
      </c>
      <c r="AS39" s="36">
        <v>20.275193758</v>
      </c>
      <c r="AT39" s="36">
        <v>1184.0790568990001</v>
      </c>
      <c r="AU39" s="36">
        <v>2439.3274035029999</v>
      </c>
      <c r="AV39" s="36">
        <v>865.80605973199999</v>
      </c>
      <c r="AW39" s="36">
        <v>1783.6515520790001</v>
      </c>
      <c r="AX39" s="36">
        <v>853.54492419099995</v>
      </c>
      <c r="AY39" s="36">
        <v>1758.3923231890001</v>
      </c>
      <c r="AZ39" s="36">
        <v>0.5690512828571429</v>
      </c>
      <c r="BA39" s="36">
        <v>1.1381025671428573</v>
      </c>
      <c r="BB39" s="36">
        <v>1.588372653</v>
      </c>
      <c r="BC39" s="36">
        <v>97.730645449999997</v>
      </c>
      <c r="BD39" s="36">
        <v>201.33540933800001</v>
      </c>
      <c r="BE39" s="36">
        <v>0.17387768428571429</v>
      </c>
      <c r="BF39" s="36">
        <v>0.34775537000000001</v>
      </c>
      <c r="BG39" s="36">
        <v>6.5995711110000004</v>
      </c>
      <c r="BH39" s="36">
        <v>25.854262942999998</v>
      </c>
      <c r="BI39" s="36">
        <v>1.08</v>
      </c>
      <c r="BJ39" s="36">
        <v>1.3000000000000003</v>
      </c>
      <c r="BK39" s="36">
        <v>1.2300000000000002</v>
      </c>
      <c r="BL39" s="36">
        <v>1.4200000000000006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>
        <v>5.8326512460000002</v>
      </c>
      <c r="E40" s="36">
        <v>16</v>
      </c>
      <c r="F40" s="36">
        <v>6</v>
      </c>
      <c r="G40" s="36">
        <v>5</v>
      </c>
      <c r="H40" s="36">
        <v>5</v>
      </c>
      <c r="I40" s="36">
        <v>0.13358380874476067</v>
      </c>
      <c r="J40" s="36">
        <v>5.1838461160486862</v>
      </c>
      <c r="K40" s="36">
        <v>9.5408308746873699E-2</v>
      </c>
      <c r="L40" s="36">
        <v>3.8175499997886969E-2</v>
      </c>
      <c r="M40" s="36">
        <v>3.5425299247923516</v>
      </c>
      <c r="N40" s="36">
        <v>1.7749000000010953</v>
      </c>
      <c r="O40" s="36">
        <v>9.9323721000000004E-2</v>
      </c>
      <c r="P40" s="36">
        <v>0.15485714399999997</v>
      </c>
      <c r="Q40" s="36">
        <v>9.2153074000000001E-2</v>
      </c>
      <c r="R40" s="36">
        <v>7.1706469999999996E-3</v>
      </c>
      <c r="S40" s="36">
        <v>0.14550412499999998</v>
      </c>
      <c r="T40" s="36">
        <v>9.3530190000000006E-3</v>
      </c>
      <c r="U40" s="36">
        <v>0.83305000000000007</v>
      </c>
      <c r="V40" s="36">
        <v>1.9713999999999998</v>
      </c>
      <c r="W40" s="36">
        <v>1.0659575297447608</v>
      </c>
      <c r="X40" s="36">
        <v>7.3101032600486864</v>
      </c>
      <c r="Y40" s="36">
        <v>8.3760607897934474</v>
      </c>
      <c r="Z40" s="36">
        <v>2.7443768476101207E-2</v>
      </c>
      <c r="AA40" s="36">
        <v>9.4420169130238103E-3</v>
      </c>
      <c r="AB40" s="36">
        <v>9.4420170000000005E-3</v>
      </c>
      <c r="AC40" s="36">
        <v>7.0697167129565787E-4</v>
      </c>
      <c r="AD40" s="36">
        <v>3.6052495231416196E-2</v>
      </c>
      <c r="AE40" s="36">
        <v>0.32447245708274575</v>
      </c>
      <c r="AF40" s="36">
        <v>0.36052495231416193</v>
      </c>
      <c r="AG40" s="36">
        <v>9.1230054482783526E-2</v>
      </c>
      <c r="AH40" s="36">
        <v>0.1551959547523214</v>
      </c>
      <c r="AI40" s="36">
        <v>0.49704650373378617</v>
      </c>
      <c r="AJ40" s="36">
        <v>5.4126600110078504E-4</v>
      </c>
      <c r="AK40" s="36">
        <v>6.5408882752792123E-4</v>
      </c>
      <c r="AL40" s="36">
        <v>1.6359293869274011E-3</v>
      </c>
      <c r="AM40" s="36">
        <v>9.247829215517997E-2</v>
      </c>
      <c r="AN40" s="36">
        <v>0.19190253881126551</v>
      </c>
      <c r="AO40" s="36">
        <v>0.82315489020345922</v>
      </c>
      <c r="AP40" s="36">
        <v>103.146419792</v>
      </c>
      <c r="AQ40" s="36">
        <v>55.540379887999997</v>
      </c>
      <c r="AR40" s="36">
        <v>158.68679968000001</v>
      </c>
      <c r="AS40" s="36">
        <v>13.673210306</v>
      </c>
      <c r="AT40" s="36">
        <v>330.68633463800001</v>
      </c>
      <c r="AU40" s="36">
        <v>791.746886002</v>
      </c>
      <c r="AV40" s="36">
        <v>190.751611545</v>
      </c>
      <c r="AW40" s="36">
        <v>456.70769735800002</v>
      </c>
      <c r="AX40" s="36">
        <v>182.42210537099999</v>
      </c>
      <c r="AY40" s="36">
        <v>436.76474875600002</v>
      </c>
      <c r="AZ40" s="36">
        <v>0.4141357742857143</v>
      </c>
      <c r="BA40" s="36">
        <v>0.82827154999999997</v>
      </c>
      <c r="BB40" s="36">
        <v>0.59915616599999999</v>
      </c>
      <c r="BC40" s="36">
        <v>27.389022785000002</v>
      </c>
      <c r="BD40" s="36">
        <v>65.576261337999995</v>
      </c>
      <c r="BE40" s="36">
        <v>6.5589069999999999E-2</v>
      </c>
      <c r="BF40" s="36">
        <v>0.13117814142857143</v>
      </c>
      <c r="BG40" s="36">
        <v>2.9771116700000002</v>
      </c>
      <c r="BH40" s="36">
        <v>37.233847834000002</v>
      </c>
      <c r="BI40" s="36">
        <v>0.15</v>
      </c>
      <c r="BJ40" s="36">
        <v>0.15</v>
      </c>
      <c r="BK40" s="36">
        <v>0.06</v>
      </c>
      <c r="BL40" s="36">
        <v>0.06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>
        <v>5.0600344430000002</v>
      </c>
      <c r="E41" s="36">
        <v>8</v>
      </c>
      <c r="F41" s="36">
        <v>1</v>
      </c>
      <c r="G41" s="36">
        <v>1</v>
      </c>
      <c r="H41" s="36">
        <v>6</v>
      </c>
      <c r="I41" s="36">
        <v>0</v>
      </c>
      <c r="J41" s="36">
        <v>0</v>
      </c>
      <c r="K41" s="36">
        <v>0</v>
      </c>
      <c r="L41" s="36">
        <v>0</v>
      </c>
      <c r="M41" s="36">
        <v>0</v>
      </c>
      <c r="N41" s="36">
        <v>0</v>
      </c>
      <c r="O41" s="36">
        <v>1.3385299999999999E-4</v>
      </c>
      <c r="P41" s="36">
        <v>2.1636E-4</v>
      </c>
      <c r="Q41" s="36">
        <v>1.2526700000000001E-4</v>
      </c>
      <c r="R41" s="36">
        <v>8.5860000000000005E-6</v>
      </c>
      <c r="S41" s="36">
        <v>2.0515999999999999E-4</v>
      </c>
      <c r="T41" s="36">
        <v>1.1200000000000001E-5</v>
      </c>
      <c r="U41" s="36">
        <v>7.1499999999999994E-2</v>
      </c>
      <c r="V41" s="36">
        <v>0.16900000000000001</v>
      </c>
      <c r="W41" s="36">
        <v>7.1633852999999997E-2</v>
      </c>
      <c r="X41" s="36">
        <v>0.16921636000000001</v>
      </c>
      <c r="Y41" s="36">
        <v>0.24085021300000001</v>
      </c>
      <c r="Z41" s="36">
        <v>0</v>
      </c>
      <c r="AA41" s="36">
        <v>0</v>
      </c>
      <c r="AB41" s="36">
        <v>0</v>
      </c>
      <c r="AC41" s="36">
        <v>0</v>
      </c>
      <c r="AD41" s="36">
        <v>0</v>
      </c>
      <c r="AE41" s="36">
        <v>0</v>
      </c>
      <c r="AF41" s="36">
        <v>0</v>
      </c>
      <c r="AG41" s="36">
        <v>7.3905704641350229E-3</v>
      </c>
      <c r="AH41" s="36">
        <v>1.2572464697609004E-2</v>
      </c>
      <c r="AI41" s="36">
        <v>4.0265866666666671E-2</v>
      </c>
      <c r="AJ41" s="36">
        <v>0</v>
      </c>
      <c r="AK41" s="36">
        <v>0</v>
      </c>
      <c r="AL41" s="36">
        <v>0</v>
      </c>
      <c r="AM41" s="36">
        <v>7.3905704641350229E-3</v>
      </c>
      <c r="AN41" s="36">
        <v>1.2572464697609004E-2</v>
      </c>
      <c r="AO41" s="36">
        <v>4.0265866666666671E-2</v>
      </c>
      <c r="AP41" s="36">
        <v>0.23384063699999999</v>
      </c>
      <c r="AQ41" s="36">
        <v>0.12591418900000001</v>
      </c>
      <c r="AR41" s="36">
        <v>0.35975482599999997</v>
      </c>
      <c r="AS41" s="36">
        <v>3.05703E-4</v>
      </c>
      <c r="AT41" s="36">
        <v>4.6353999999999997E-5</v>
      </c>
      <c r="AU41" s="36">
        <v>1.0731E-4</v>
      </c>
      <c r="AV41" s="36">
        <v>1.1241280000000001E-3</v>
      </c>
      <c r="AW41" s="36">
        <v>2.6023219999999998E-3</v>
      </c>
      <c r="AX41" s="36">
        <v>9.63827E-4</v>
      </c>
      <c r="AY41" s="36">
        <v>2.2312299999999998E-3</v>
      </c>
      <c r="AZ41" s="36">
        <v>2.5214285714285717E-6</v>
      </c>
      <c r="BA41" s="36">
        <v>5.044285714285715E-6</v>
      </c>
      <c r="BB41" s="36">
        <v>0.21994490999999999</v>
      </c>
      <c r="BC41" s="36">
        <v>13.040227551999999</v>
      </c>
      <c r="BD41" s="36">
        <v>30.187713512999998</v>
      </c>
      <c r="BE41" s="36">
        <v>2.4077165714285715E-2</v>
      </c>
      <c r="BF41" s="36">
        <v>4.815433142857143E-2</v>
      </c>
      <c r="BG41" s="36">
        <v>1.3270623319999999</v>
      </c>
      <c r="BH41" s="36">
        <v>8.0459802200000006</v>
      </c>
      <c r="BI41" s="36">
        <v>0</v>
      </c>
      <c r="BJ41" s="36">
        <v>0</v>
      </c>
      <c r="BK41" s="36">
        <v>0</v>
      </c>
      <c r="BL41" s="36">
        <v>0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>
        <v>5.0364852850000004</v>
      </c>
      <c r="E42" s="36">
        <v>2</v>
      </c>
      <c r="F42" s="36">
        <v>0</v>
      </c>
      <c r="G42" s="36">
        <v>0</v>
      </c>
      <c r="H42" s="36">
        <v>2</v>
      </c>
      <c r="I42" s="36">
        <v>0</v>
      </c>
      <c r="J42" s="36">
        <v>0</v>
      </c>
      <c r="K42" s="36">
        <v>0</v>
      </c>
      <c r="L42" s="36">
        <v>0</v>
      </c>
      <c r="M42" s="36">
        <v>0</v>
      </c>
      <c r="N42" s="36">
        <v>0</v>
      </c>
      <c r="O42" s="36">
        <v>2.177E-5</v>
      </c>
      <c r="P42" s="36">
        <v>3.1529000000000003E-5</v>
      </c>
      <c r="Q42" s="36">
        <v>1.969E-5</v>
      </c>
      <c r="R42" s="36">
        <v>2.08E-6</v>
      </c>
      <c r="S42" s="36">
        <v>2.8815000000000001E-5</v>
      </c>
      <c r="T42" s="36">
        <v>2.7140000000000002E-6</v>
      </c>
      <c r="U42" s="36">
        <v>0</v>
      </c>
      <c r="V42" s="36">
        <v>0</v>
      </c>
      <c r="W42" s="36">
        <v>2.177E-5</v>
      </c>
      <c r="X42" s="36">
        <v>3.1529000000000003E-5</v>
      </c>
      <c r="Y42" s="36">
        <v>5.3299000000000006E-5</v>
      </c>
      <c r="Z42" s="36">
        <v>0</v>
      </c>
      <c r="AA42" s="36">
        <v>0</v>
      </c>
      <c r="AB42" s="36">
        <v>0</v>
      </c>
      <c r="AC42" s="36">
        <v>0</v>
      </c>
      <c r="AD42" s="36">
        <v>0</v>
      </c>
      <c r="AE42" s="36">
        <v>0</v>
      </c>
      <c r="AF42" s="36">
        <v>0</v>
      </c>
      <c r="AG42" s="36">
        <v>0</v>
      </c>
      <c r="AH42" s="36">
        <v>0</v>
      </c>
      <c r="AI42" s="36">
        <v>0</v>
      </c>
      <c r="AJ42" s="36">
        <v>0</v>
      </c>
      <c r="AK42" s="36">
        <v>0</v>
      </c>
      <c r="AL42" s="36">
        <v>0</v>
      </c>
      <c r="AM42" s="36">
        <v>0</v>
      </c>
      <c r="AN42" s="36">
        <v>0</v>
      </c>
      <c r="AO42" s="36">
        <v>0</v>
      </c>
      <c r="AP42" s="36">
        <v>1.63039E-4</v>
      </c>
      <c r="AQ42" s="36">
        <v>8.7789999999999998E-5</v>
      </c>
      <c r="AR42" s="36">
        <v>2.5082899999999999E-4</v>
      </c>
      <c r="AS42" s="36">
        <v>9.2565000000000006E-5</v>
      </c>
      <c r="AT42" s="36">
        <v>7.7330000000000003E-6</v>
      </c>
      <c r="AU42" s="36">
        <v>1.8669999999999999E-5</v>
      </c>
      <c r="AV42" s="36">
        <v>2.25761E-4</v>
      </c>
      <c r="AW42" s="36">
        <v>5.4506800000000001E-4</v>
      </c>
      <c r="AX42" s="36">
        <v>1.9285299999999999E-4</v>
      </c>
      <c r="AY42" s="36">
        <v>4.6561600000000002E-4</v>
      </c>
      <c r="AZ42" s="36">
        <v>2.9314285714285716E-6</v>
      </c>
      <c r="BA42" s="36">
        <v>5.8628571428571431E-6</v>
      </c>
      <c r="BB42" s="36">
        <v>5.9313325E-2</v>
      </c>
      <c r="BC42" s="36">
        <v>3.563848793</v>
      </c>
      <c r="BD42" s="36">
        <v>8.6043849340000005</v>
      </c>
      <c r="BE42" s="36">
        <v>6.4929742857142859E-3</v>
      </c>
      <c r="BF42" s="36">
        <v>1.2985948571428572E-2</v>
      </c>
      <c r="BG42" s="36">
        <v>0.93560937600000005</v>
      </c>
      <c r="BH42" s="36">
        <v>6.0045528079999997</v>
      </c>
      <c r="BI42" s="36">
        <v>0</v>
      </c>
      <c r="BJ42" s="36">
        <v>0</v>
      </c>
      <c r="BK42" s="36">
        <v>0</v>
      </c>
      <c r="BL42" s="36">
        <v>0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>
        <v>5.0351110490000002</v>
      </c>
      <c r="E43" s="36">
        <v>0</v>
      </c>
      <c r="F43" s="36" t="s">
        <v>339</v>
      </c>
      <c r="G43" s="36" t="s">
        <v>339</v>
      </c>
      <c r="H43" s="36" t="s">
        <v>339</v>
      </c>
      <c r="I43" s="36">
        <v>0</v>
      </c>
      <c r="J43" s="36">
        <v>0</v>
      </c>
      <c r="K43" s="36">
        <v>0</v>
      </c>
      <c r="L43" s="36">
        <v>0</v>
      </c>
      <c r="M43" s="36">
        <v>0</v>
      </c>
      <c r="N43" s="36">
        <v>0</v>
      </c>
      <c r="O43" s="36">
        <v>1.297E-6</v>
      </c>
      <c r="P43" s="36">
        <v>1.979E-6</v>
      </c>
      <c r="Q43" s="36">
        <v>1.1060000000000001E-6</v>
      </c>
      <c r="R43" s="36">
        <v>1.91E-7</v>
      </c>
      <c r="S43" s="36">
        <v>1.7289999999999999E-6</v>
      </c>
      <c r="T43" s="36">
        <v>2.4999999999999999E-7</v>
      </c>
      <c r="U43" s="36" t="s">
        <v>339</v>
      </c>
      <c r="V43" s="36" t="s">
        <v>339</v>
      </c>
      <c r="W43" s="36">
        <v>1.297E-6</v>
      </c>
      <c r="X43" s="36">
        <v>1.979E-6</v>
      </c>
      <c r="Y43" s="36">
        <v>3.2760000000000001E-6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36">
        <v>0</v>
      </c>
      <c r="AG43" s="36" t="s">
        <v>339</v>
      </c>
      <c r="AH43" s="36" t="s">
        <v>339</v>
      </c>
      <c r="AI43" s="36" t="s">
        <v>339</v>
      </c>
      <c r="AJ43" s="36">
        <v>0</v>
      </c>
      <c r="AK43" s="36">
        <v>0</v>
      </c>
      <c r="AL43" s="36">
        <v>0</v>
      </c>
      <c r="AM43" s="36">
        <v>0</v>
      </c>
      <c r="AN43" s="36">
        <v>0</v>
      </c>
      <c r="AO43" s="36">
        <v>0</v>
      </c>
      <c r="AP43" s="36">
        <v>2.8486199999999998E-4</v>
      </c>
      <c r="AQ43" s="36">
        <v>1.53387E-4</v>
      </c>
      <c r="AR43" s="36">
        <v>4.3824899999999998E-4</v>
      </c>
      <c r="AS43" s="36">
        <v>1.7016199999999999E-4</v>
      </c>
      <c r="AT43" s="36">
        <v>1.03424E-4</v>
      </c>
      <c r="AU43" s="36">
        <v>2.2938799999999999E-4</v>
      </c>
      <c r="AV43" s="36">
        <v>2.5167100000000001E-3</v>
      </c>
      <c r="AW43" s="36">
        <v>5.5818969999999997E-3</v>
      </c>
      <c r="AX43" s="36">
        <v>2.1588150000000001E-3</v>
      </c>
      <c r="AY43" s="36">
        <v>4.7881099999999999E-3</v>
      </c>
      <c r="AZ43" s="36">
        <v>3.4742857142857148E-6</v>
      </c>
      <c r="BA43" s="36">
        <v>6.9500000000000004E-6</v>
      </c>
      <c r="BB43" s="36">
        <v>0.193638113</v>
      </c>
      <c r="BC43" s="36">
        <v>7.1884710790000002</v>
      </c>
      <c r="BD43" s="36">
        <v>15.943555607</v>
      </c>
      <c r="BE43" s="36">
        <v>2.1197384285714289E-2</v>
      </c>
      <c r="BF43" s="36">
        <v>4.2394770000000005E-2</v>
      </c>
      <c r="BG43" s="36">
        <v>0.51260729100000002</v>
      </c>
      <c r="BH43" s="36">
        <v>4.5211769769999997</v>
      </c>
      <c r="BI43" s="36">
        <v>0</v>
      </c>
      <c r="BJ43" s="36">
        <v>0</v>
      </c>
      <c r="BK43" s="36">
        <v>0</v>
      </c>
      <c r="BL43" s="36">
        <v>0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>
        <v>4.9160432920000003</v>
      </c>
      <c r="E44" s="36">
        <v>11</v>
      </c>
      <c r="F44" s="36">
        <v>0</v>
      </c>
      <c r="G44" s="36">
        <v>9</v>
      </c>
      <c r="H44" s="36">
        <v>2</v>
      </c>
      <c r="I44" s="36">
        <v>0</v>
      </c>
      <c r="J44" s="36">
        <v>0</v>
      </c>
      <c r="K44" s="36">
        <v>0</v>
      </c>
      <c r="L44" s="36">
        <v>0</v>
      </c>
      <c r="M44" s="36">
        <v>0</v>
      </c>
      <c r="N44" s="36">
        <v>0</v>
      </c>
      <c r="O44" s="36">
        <v>0</v>
      </c>
      <c r="P44" s="36">
        <v>0</v>
      </c>
      <c r="Q44" s="36">
        <v>0</v>
      </c>
      <c r="R44" s="36">
        <v>0</v>
      </c>
      <c r="S44" s="36">
        <v>0</v>
      </c>
      <c r="T44" s="36">
        <v>0</v>
      </c>
      <c r="U44" s="36">
        <v>0.14400000000000002</v>
      </c>
      <c r="V44" s="36">
        <v>0.34559999999999996</v>
      </c>
      <c r="W44" s="36">
        <v>0.14400000000000002</v>
      </c>
      <c r="X44" s="36">
        <v>0.34559999999999996</v>
      </c>
      <c r="Y44" s="36">
        <v>0.48959999999999998</v>
      </c>
      <c r="Z44" s="36">
        <v>0</v>
      </c>
      <c r="AA44" s="36">
        <v>0</v>
      </c>
      <c r="AB44" s="36">
        <v>0</v>
      </c>
      <c r="AC44" s="36">
        <v>0</v>
      </c>
      <c r="AD44" s="36">
        <v>0</v>
      </c>
      <c r="AE44" s="36">
        <v>0</v>
      </c>
      <c r="AF44" s="36">
        <v>0</v>
      </c>
      <c r="AG44" s="36">
        <v>1.3218419934994582E-2</v>
      </c>
      <c r="AH44" s="36">
        <v>2.2486507475622964E-2</v>
      </c>
      <c r="AI44" s="36">
        <v>7.2017598266522195E-2</v>
      </c>
      <c r="AJ44" s="36">
        <v>0</v>
      </c>
      <c r="AK44" s="36">
        <v>0</v>
      </c>
      <c r="AL44" s="36">
        <v>0</v>
      </c>
      <c r="AM44" s="36">
        <v>1.3218419934994582E-2</v>
      </c>
      <c r="AN44" s="36">
        <v>2.2486507475622964E-2</v>
      </c>
      <c r="AO44" s="36">
        <v>7.2017598266522195E-2</v>
      </c>
      <c r="AP44" s="36">
        <v>0.55345910300000001</v>
      </c>
      <c r="AQ44" s="36">
        <v>0.29801643999999999</v>
      </c>
      <c r="AR44" s="36">
        <v>0.85147554300000006</v>
      </c>
      <c r="AS44" s="36">
        <v>0</v>
      </c>
      <c r="AT44" s="36">
        <v>0</v>
      </c>
      <c r="AU44" s="36">
        <v>0</v>
      </c>
      <c r="AV44" s="36">
        <v>0</v>
      </c>
      <c r="AW44" s="36">
        <v>0</v>
      </c>
      <c r="AX44" s="36">
        <v>0</v>
      </c>
      <c r="AY44" s="36">
        <v>0</v>
      </c>
      <c r="AZ44" s="36">
        <v>0</v>
      </c>
      <c r="BA44" s="36">
        <v>0</v>
      </c>
      <c r="BB44" s="36">
        <v>0.15627998600000001</v>
      </c>
      <c r="BC44" s="36">
        <v>9.1683036080000004</v>
      </c>
      <c r="BD44" s="36">
        <v>18.39</v>
      </c>
      <c r="BE44" s="36">
        <v>1.7107824285714286E-2</v>
      </c>
      <c r="BF44" s="36">
        <v>3.421565E-2</v>
      </c>
      <c r="BG44" s="36">
        <v>1.455370158</v>
      </c>
      <c r="BH44" s="36">
        <v>5.2738654699999996</v>
      </c>
      <c r="BI44" s="36">
        <v>0</v>
      </c>
      <c r="BJ44" s="36">
        <v>0</v>
      </c>
      <c r="BK44" s="36">
        <v>0</v>
      </c>
      <c r="BL44" s="36">
        <v>0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>
        <v>5.2372058499999996</v>
      </c>
      <c r="E45" s="36">
        <v>3</v>
      </c>
      <c r="F45" s="36">
        <v>0</v>
      </c>
      <c r="G45" s="36">
        <v>1</v>
      </c>
      <c r="H45" s="36">
        <v>2</v>
      </c>
      <c r="I45" s="36">
        <v>0</v>
      </c>
      <c r="J45" s="36">
        <v>0</v>
      </c>
      <c r="K45" s="36">
        <v>0</v>
      </c>
      <c r="L45" s="36">
        <v>0</v>
      </c>
      <c r="M45" s="36">
        <v>0</v>
      </c>
      <c r="N45" s="36">
        <v>0</v>
      </c>
      <c r="O45" s="36">
        <v>1.4876410000000001E-3</v>
      </c>
      <c r="P45" s="36">
        <v>2.5474250000000003E-3</v>
      </c>
      <c r="Q45" s="36">
        <v>1.314412E-3</v>
      </c>
      <c r="R45" s="36">
        <v>1.73229E-4</v>
      </c>
      <c r="S45" s="36">
        <v>2.3214730000000001E-3</v>
      </c>
      <c r="T45" s="36">
        <v>2.2595200000000002E-4</v>
      </c>
      <c r="U45" s="36">
        <v>0</v>
      </c>
      <c r="V45" s="36">
        <v>0</v>
      </c>
      <c r="W45" s="36">
        <v>1.4876410000000001E-3</v>
      </c>
      <c r="X45" s="36">
        <v>2.5474250000000003E-3</v>
      </c>
      <c r="Y45" s="36">
        <v>4.0350660000000003E-3</v>
      </c>
      <c r="Z45" s="36">
        <v>0</v>
      </c>
      <c r="AA45" s="36">
        <v>0</v>
      </c>
      <c r="AB45" s="36">
        <v>0</v>
      </c>
      <c r="AC45" s="36">
        <v>0</v>
      </c>
      <c r="AD45" s="36">
        <v>0</v>
      </c>
      <c r="AE45" s="36">
        <v>0</v>
      </c>
      <c r="AF45" s="36">
        <v>0</v>
      </c>
      <c r="AG45" s="36">
        <v>0</v>
      </c>
      <c r="AH45" s="36">
        <v>0</v>
      </c>
      <c r="AI45" s="36">
        <v>0</v>
      </c>
      <c r="AJ45" s="36">
        <v>0</v>
      </c>
      <c r="AK45" s="36">
        <v>0</v>
      </c>
      <c r="AL45" s="36">
        <v>0</v>
      </c>
      <c r="AM45" s="36">
        <v>0</v>
      </c>
      <c r="AN45" s="36">
        <v>0</v>
      </c>
      <c r="AO45" s="36">
        <v>0</v>
      </c>
      <c r="AP45" s="36">
        <v>0.30653652199999998</v>
      </c>
      <c r="AQ45" s="36">
        <v>0.165058127</v>
      </c>
      <c r="AR45" s="36">
        <v>0.47159464899999998</v>
      </c>
      <c r="AS45" s="36">
        <v>5.0991449000000001E-2</v>
      </c>
      <c r="AT45" s="36">
        <v>0.14217191300000001</v>
      </c>
      <c r="AU45" s="36">
        <v>0.296293798</v>
      </c>
      <c r="AV45" s="36">
        <v>0.23601334099999999</v>
      </c>
      <c r="AW45" s="36">
        <v>0.49186430399999997</v>
      </c>
      <c r="AX45" s="36">
        <v>0.21528794300000001</v>
      </c>
      <c r="AY45" s="36">
        <v>0.44867147699999999</v>
      </c>
      <c r="AZ45" s="36">
        <v>3.7329000000000003E-4</v>
      </c>
      <c r="BA45" s="36">
        <v>7.4658000000000005E-4</v>
      </c>
      <c r="BB45" s="36">
        <v>0.19076330699999999</v>
      </c>
      <c r="BC45" s="36">
        <v>13.804843584</v>
      </c>
      <c r="BD45" s="36">
        <v>28.770025200999999</v>
      </c>
      <c r="BE45" s="36">
        <v>2.0882681428571429E-2</v>
      </c>
      <c r="BF45" s="36">
        <v>4.1765364285714285E-2</v>
      </c>
      <c r="BG45" s="36">
        <v>0.86486560599999995</v>
      </c>
      <c r="BH45" s="36">
        <v>7.0331974559999999</v>
      </c>
      <c r="BI45" s="36">
        <v>0</v>
      </c>
      <c r="BJ45" s="36">
        <v>0</v>
      </c>
      <c r="BK45" s="36">
        <v>0</v>
      </c>
      <c r="BL45" s="36">
        <v>0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>
        <v>5.3373932640000001</v>
      </c>
      <c r="E46" s="36">
        <v>6</v>
      </c>
      <c r="F46" s="36">
        <v>0</v>
      </c>
      <c r="G46" s="36">
        <v>3</v>
      </c>
      <c r="H46" s="36">
        <v>3</v>
      </c>
      <c r="I46" s="36">
        <v>6.4114142879258373E-2</v>
      </c>
      <c r="J46" s="36">
        <v>6.4283433007867572</v>
      </c>
      <c r="K46" s="36">
        <v>6.4114142879258373E-2</v>
      </c>
      <c r="L46" s="36">
        <v>0</v>
      </c>
      <c r="M46" s="36">
        <v>2.7636269436510861</v>
      </c>
      <c r="N46" s="36">
        <v>3.7288305000149293</v>
      </c>
      <c r="O46" s="36">
        <v>3.6371690999999998E-2</v>
      </c>
      <c r="P46" s="36">
        <v>6.1504590000000005E-2</v>
      </c>
      <c r="Q46" s="36">
        <v>3.1622903000000001E-2</v>
      </c>
      <c r="R46" s="36">
        <v>4.7487880000000003E-3</v>
      </c>
      <c r="S46" s="36">
        <v>5.5310518000000003E-2</v>
      </c>
      <c r="T46" s="36">
        <v>6.1940720000000001E-3</v>
      </c>
      <c r="U46" s="36">
        <v>4.6800000000000001E-2</v>
      </c>
      <c r="V46" s="36">
        <v>0.1116</v>
      </c>
      <c r="W46" s="36">
        <v>0.14728583387925837</v>
      </c>
      <c r="X46" s="36">
        <v>6.6014478907867575</v>
      </c>
      <c r="Y46" s="36">
        <v>6.7487337246660157</v>
      </c>
      <c r="Z46" s="36">
        <v>2.3892818027010241E-2</v>
      </c>
      <c r="AA46" s="36">
        <v>5.1130630577801896E-3</v>
      </c>
      <c r="AB46" s="36">
        <v>5.1130630000000002E-3</v>
      </c>
      <c r="AC46" s="36">
        <v>7.860842861312883E-4</v>
      </c>
      <c r="AD46" s="36">
        <v>9.4552810579865698E-2</v>
      </c>
      <c r="AE46" s="36">
        <v>0.85097529521879101</v>
      </c>
      <c r="AF46" s="36">
        <v>0.94552810579865687</v>
      </c>
      <c r="AG46" s="36">
        <v>4.5441576604640073E-3</v>
      </c>
      <c r="AH46" s="36">
        <v>7.7302911925134846E-3</v>
      </c>
      <c r="AI46" s="36">
        <v>2.4757824494941832E-2</v>
      </c>
      <c r="AJ46" s="36">
        <v>2.931076234307568E-4</v>
      </c>
      <c r="AK46" s="36">
        <v>3.5420370274130995E-4</v>
      </c>
      <c r="AL46" s="36">
        <v>8.8589228539952616E-4</v>
      </c>
      <c r="AM46" s="36">
        <v>5.6233495700260521E-3</v>
      </c>
      <c r="AN46" s="36">
        <v>0.10263730547512048</v>
      </c>
      <c r="AO46" s="36">
        <v>0.87661901199913228</v>
      </c>
      <c r="AP46" s="36">
        <v>76.239575482000006</v>
      </c>
      <c r="AQ46" s="36">
        <v>41.052079104999997</v>
      </c>
      <c r="AR46" s="36">
        <v>117.29165458700001</v>
      </c>
      <c r="AS46" s="36">
        <v>2.592503985</v>
      </c>
      <c r="AT46" s="36">
        <v>464.39132675799999</v>
      </c>
      <c r="AU46" s="36">
        <v>993.96268441799998</v>
      </c>
      <c r="AV46" s="36">
        <v>322.20668083499999</v>
      </c>
      <c r="AW46" s="36">
        <v>689.63694833800002</v>
      </c>
      <c r="AX46" s="36">
        <v>301.166908621</v>
      </c>
      <c r="AY46" s="36">
        <v>644.60434918199996</v>
      </c>
      <c r="AZ46" s="36">
        <v>8.3123822857142857E-2</v>
      </c>
      <c r="BA46" s="36">
        <v>0.16624764714285714</v>
      </c>
      <c r="BB46" s="36">
        <v>1.485493926</v>
      </c>
      <c r="BC46" s="36">
        <v>125.761273871</v>
      </c>
      <c r="BD46" s="36">
        <v>269.17387593299998</v>
      </c>
      <c r="BE46" s="36">
        <v>0.16261564571428572</v>
      </c>
      <c r="BF46" s="36">
        <v>0.32523129142857143</v>
      </c>
      <c r="BG46" s="36">
        <v>2.7921873449999999</v>
      </c>
      <c r="BH46" s="36">
        <v>17.744912178</v>
      </c>
      <c r="BI46" s="36">
        <v>0</v>
      </c>
      <c r="BJ46" s="36">
        <v>0</v>
      </c>
      <c r="BK46" s="36">
        <v>0</v>
      </c>
      <c r="BL46" s="36">
        <v>0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>
        <v>5.4034496360000004</v>
      </c>
      <c r="E47" s="36">
        <v>6</v>
      </c>
      <c r="F47" s="36">
        <v>1</v>
      </c>
      <c r="G47" s="36">
        <v>3</v>
      </c>
      <c r="H47" s="36">
        <v>2</v>
      </c>
      <c r="I47" s="36">
        <v>2.1350149910621553E-3</v>
      </c>
      <c r="J47" s="36">
        <v>1.124391484564861</v>
      </c>
      <c r="K47" s="36">
        <v>2.1350149910621553E-3</v>
      </c>
      <c r="L47" s="36">
        <v>0</v>
      </c>
      <c r="M47" s="36">
        <v>0.31448649955589847</v>
      </c>
      <c r="N47" s="36">
        <v>0.81204000000002474</v>
      </c>
      <c r="O47" s="36">
        <v>3.9405061000000005E-2</v>
      </c>
      <c r="P47" s="36">
        <v>6.0629998000000004E-2</v>
      </c>
      <c r="Q47" s="36">
        <v>3.5248180000000004E-2</v>
      </c>
      <c r="R47" s="36">
        <v>4.1568810000000003E-3</v>
      </c>
      <c r="S47" s="36">
        <v>5.5207978000000005E-2</v>
      </c>
      <c r="T47" s="36">
        <v>5.4220200000000005E-3</v>
      </c>
      <c r="U47" s="36">
        <v>4.1450000000000001E-2</v>
      </c>
      <c r="V47" s="36">
        <v>9.8299999999999998E-2</v>
      </c>
      <c r="W47" s="36">
        <v>8.2990075991062159E-2</v>
      </c>
      <c r="X47" s="36">
        <v>1.2833214825648611</v>
      </c>
      <c r="Y47" s="36">
        <v>1.3663115585559233</v>
      </c>
      <c r="Z47" s="36">
        <v>1.747386631380124E-3</v>
      </c>
      <c r="AA47" s="36">
        <v>3.7394073911534642E-4</v>
      </c>
      <c r="AB47" s="36">
        <v>3.7394099999999998E-4</v>
      </c>
      <c r="AC47" s="36">
        <v>1.7895998196135548E-5</v>
      </c>
      <c r="AD47" s="36">
        <v>7.7186119984211455E-3</v>
      </c>
      <c r="AE47" s="36">
        <v>6.9467507985790308E-2</v>
      </c>
      <c r="AF47" s="36">
        <v>7.718611998421146E-2</v>
      </c>
      <c r="AG47" s="36">
        <v>4.3574438349394621E-3</v>
      </c>
      <c r="AH47" s="36">
        <v>7.4126630755291991E-3</v>
      </c>
      <c r="AI47" s="36">
        <v>2.3740556066221895E-2</v>
      </c>
      <c r="AJ47" s="36">
        <v>2.1436261945684296E-5</v>
      </c>
      <c r="AK47" s="36">
        <v>2.5904489502043721E-5</v>
      </c>
      <c r="AL47" s="36">
        <v>6.4789236333404106E-5</v>
      </c>
      <c r="AM47" s="36">
        <v>4.3967760950812821E-3</v>
      </c>
      <c r="AN47" s="36">
        <v>1.5157179563452389E-2</v>
      </c>
      <c r="AO47" s="36">
        <v>9.3272853288345614E-2</v>
      </c>
      <c r="AP47" s="36">
        <v>11.41254745</v>
      </c>
      <c r="AQ47" s="36">
        <v>6.1452178569999996</v>
      </c>
      <c r="AR47" s="36">
        <v>17.557765307</v>
      </c>
      <c r="AS47" s="36">
        <v>1.0270820789999999</v>
      </c>
      <c r="AT47" s="36">
        <v>63.261581982000003</v>
      </c>
      <c r="AU47" s="36">
        <v>149.65105414799999</v>
      </c>
      <c r="AV47" s="36">
        <v>51.984907915000001</v>
      </c>
      <c r="AW47" s="36">
        <v>122.97505098000001</v>
      </c>
      <c r="AX47" s="36">
        <v>48.299356920999998</v>
      </c>
      <c r="AY47" s="36">
        <v>114.256543252</v>
      </c>
      <c r="AZ47" s="36">
        <v>3.7486745714285716E-2</v>
      </c>
      <c r="BA47" s="36">
        <v>7.4973491428571432E-2</v>
      </c>
      <c r="BB47" s="36">
        <v>0.88767705200000002</v>
      </c>
      <c r="BC47" s="36">
        <v>39.794953272000001</v>
      </c>
      <c r="BD47" s="36">
        <v>94.138599137</v>
      </c>
      <c r="BE47" s="36">
        <v>9.7173185714285723E-2</v>
      </c>
      <c r="BF47" s="36">
        <v>0.19434637142857145</v>
      </c>
      <c r="BG47" s="36">
        <v>3.7854026269999999</v>
      </c>
      <c r="BH47" s="36">
        <v>20.803178922000001</v>
      </c>
      <c r="BI47" s="36">
        <v>0</v>
      </c>
      <c r="BJ47" s="36">
        <v>0</v>
      </c>
      <c r="BK47" s="36">
        <v>0</v>
      </c>
      <c r="BL47" s="36">
        <v>0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>
        <v>5.4480385849999999</v>
      </c>
      <c r="E48" s="36">
        <v>13</v>
      </c>
      <c r="F48" s="36">
        <v>0</v>
      </c>
      <c r="G48" s="36">
        <v>2</v>
      </c>
      <c r="H48" s="36">
        <v>11</v>
      </c>
      <c r="I48" s="36">
        <v>1.6620929597934049E-2</v>
      </c>
      <c r="J48" s="36">
        <v>2.7253692434340424</v>
      </c>
      <c r="K48" s="36">
        <v>1.6620929597934049E-2</v>
      </c>
      <c r="L48" s="36">
        <v>0</v>
      </c>
      <c r="M48" s="36">
        <v>1.6397901730299027</v>
      </c>
      <c r="N48" s="36">
        <v>1.1022000000020737</v>
      </c>
      <c r="O48" s="36">
        <v>0.21207384699999998</v>
      </c>
      <c r="P48" s="36">
        <v>0.33071515699999998</v>
      </c>
      <c r="Q48" s="36">
        <v>0.20172779899999999</v>
      </c>
      <c r="R48" s="36">
        <v>1.0346048E-2</v>
      </c>
      <c r="S48" s="36">
        <v>0.317220312</v>
      </c>
      <c r="T48" s="36">
        <v>1.3494845000000002E-2</v>
      </c>
      <c r="U48" s="36">
        <v>7.8600000000000003E-2</v>
      </c>
      <c r="V48" s="36">
        <v>0.18720000000000001</v>
      </c>
      <c r="W48" s="36">
        <v>0.30729477659793403</v>
      </c>
      <c r="X48" s="36">
        <v>3.2432844004340424</v>
      </c>
      <c r="Y48" s="36">
        <v>3.5505791770319766</v>
      </c>
      <c r="Z48" s="36">
        <v>9.6119654972925909E-3</v>
      </c>
      <c r="AA48" s="36">
        <v>2.0569606164206138E-3</v>
      </c>
      <c r="AB48" s="36">
        <v>2.0569609999999999E-3</v>
      </c>
      <c r="AC48" s="36">
        <v>1.7161680491113924E-4</v>
      </c>
      <c r="AD48" s="36">
        <v>2.7856340216134107E-2</v>
      </c>
      <c r="AE48" s="36">
        <v>0.25070706194520698</v>
      </c>
      <c r="AF48" s="36">
        <v>0.27856340216134101</v>
      </c>
      <c r="AG48" s="36">
        <v>7.6687793163175491E-3</v>
      </c>
      <c r="AH48" s="36">
        <v>1.3045739526609163E-2</v>
      </c>
      <c r="AI48" s="36">
        <v>4.1781625240626646E-2</v>
      </c>
      <c r="AJ48" s="36">
        <v>1.1791580706065691E-4</v>
      </c>
      <c r="AK48" s="36">
        <v>1.4249447006509948E-4</v>
      </c>
      <c r="AL48" s="36">
        <v>3.5639026573067742E-4</v>
      </c>
      <c r="AM48" s="36">
        <v>7.9583119282893456E-3</v>
      </c>
      <c r="AN48" s="36">
        <v>4.1044574212808368E-2</v>
      </c>
      <c r="AO48" s="36">
        <v>0.29284507745156435</v>
      </c>
      <c r="AP48" s="36">
        <v>26.493819598000002</v>
      </c>
      <c r="AQ48" s="36">
        <v>14.265902860000001</v>
      </c>
      <c r="AR48" s="36">
        <v>40.759722457999999</v>
      </c>
      <c r="AS48" s="36">
        <v>0.81221180999999998</v>
      </c>
      <c r="AT48" s="36">
        <v>84.688488488000004</v>
      </c>
      <c r="AU48" s="36">
        <v>182.51740219199999</v>
      </c>
      <c r="AV48" s="36">
        <v>82.464403380999997</v>
      </c>
      <c r="AW48" s="36">
        <v>177.72413874899999</v>
      </c>
      <c r="AX48" s="36">
        <v>76.195950793999998</v>
      </c>
      <c r="AY48" s="36">
        <v>164.21460867600001</v>
      </c>
      <c r="AZ48" s="36">
        <v>5.5413928571428572E-2</v>
      </c>
      <c r="BA48" s="36">
        <v>0.11082785857142857</v>
      </c>
      <c r="BB48" s="36">
        <v>1.41608866</v>
      </c>
      <c r="BC48" s="36">
        <v>126.943239338</v>
      </c>
      <c r="BD48" s="36">
        <v>273.58323053499998</v>
      </c>
      <c r="BE48" s="36">
        <v>0.15501791571428572</v>
      </c>
      <c r="BF48" s="36">
        <v>0.31003583142857144</v>
      </c>
      <c r="BG48" s="36">
        <v>0.87318884500000005</v>
      </c>
      <c r="BH48" s="36">
        <v>7.5949352010000002</v>
      </c>
      <c r="BI48" s="36">
        <v>0</v>
      </c>
      <c r="BJ48" s="36">
        <v>0</v>
      </c>
      <c r="BK48" s="36">
        <v>0</v>
      </c>
      <c r="BL48" s="36">
        <v>0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>
        <v>5.2514959589999997</v>
      </c>
      <c r="E49" s="36">
        <v>57</v>
      </c>
      <c r="F49" s="36">
        <v>3</v>
      </c>
      <c r="G49" s="36">
        <v>14</v>
      </c>
      <c r="H49" s="36">
        <v>40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6.8933600000000003E-3</v>
      </c>
      <c r="P49" s="36">
        <v>1.0219011E-2</v>
      </c>
      <c r="Q49" s="36">
        <v>5.2466990000000005E-3</v>
      </c>
      <c r="R49" s="36">
        <v>1.646661E-3</v>
      </c>
      <c r="S49" s="36">
        <v>8.0711930000000008E-3</v>
      </c>
      <c r="T49" s="36">
        <v>2.1478180000000001E-3</v>
      </c>
      <c r="U49" s="36">
        <v>0.58785000000000009</v>
      </c>
      <c r="V49" s="36">
        <v>1.3995</v>
      </c>
      <c r="W49" s="36">
        <v>0.59474336000000005</v>
      </c>
      <c r="X49" s="36">
        <v>1.409719011</v>
      </c>
      <c r="Y49" s="36">
        <v>2.0044623709999998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36">
        <v>0</v>
      </c>
      <c r="AG49" s="36">
        <v>5.728021285110213E-2</v>
      </c>
      <c r="AH49" s="36">
        <v>9.744220117198979E-2</v>
      </c>
      <c r="AI49" s="36">
        <v>0.31207840105083223</v>
      </c>
      <c r="AJ49" s="36">
        <v>0</v>
      </c>
      <c r="AK49" s="36">
        <v>0</v>
      </c>
      <c r="AL49" s="36">
        <v>0</v>
      </c>
      <c r="AM49" s="36">
        <v>5.728021285110213E-2</v>
      </c>
      <c r="AN49" s="36">
        <v>9.744220117198979E-2</v>
      </c>
      <c r="AO49" s="36">
        <v>0.31207840105083223</v>
      </c>
      <c r="AP49" s="36">
        <v>1.8727189710000001</v>
      </c>
      <c r="AQ49" s="36">
        <v>1.008387138</v>
      </c>
      <c r="AR49" s="36">
        <v>2.8811061090000001</v>
      </c>
      <c r="AS49" s="36">
        <v>2.2196149999999999E-3</v>
      </c>
      <c r="AT49" s="36">
        <v>1.0037022E-2</v>
      </c>
      <c r="AU49" s="36">
        <v>2.1017596E-2</v>
      </c>
      <c r="AV49" s="36">
        <v>5.2045327000000002E-2</v>
      </c>
      <c r="AW49" s="36">
        <v>0.108983281</v>
      </c>
      <c r="AX49" s="36">
        <v>4.6241840999999999E-2</v>
      </c>
      <c r="AY49" s="36">
        <v>9.6830740999999998E-2</v>
      </c>
      <c r="AZ49" s="36">
        <v>1.2070571428571428E-4</v>
      </c>
      <c r="BA49" s="36">
        <v>2.4141285714285716E-4</v>
      </c>
      <c r="BB49" s="36">
        <v>0.171007299</v>
      </c>
      <c r="BC49" s="36">
        <v>6.565119202</v>
      </c>
      <c r="BD49" s="36">
        <v>13.747405898</v>
      </c>
      <c r="BE49" s="36">
        <v>1.8720010000000002E-2</v>
      </c>
      <c r="BF49" s="36">
        <v>3.7440021428571432E-2</v>
      </c>
      <c r="BG49" s="36">
        <v>0.230533812</v>
      </c>
      <c r="BH49" s="36">
        <v>0.89842311200000002</v>
      </c>
      <c r="BI49" s="36">
        <v>0</v>
      </c>
      <c r="BJ49" s="36">
        <v>0</v>
      </c>
      <c r="BK49" s="36">
        <v>0</v>
      </c>
      <c r="BL49" s="36">
        <v>0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>
        <v>4.8629349550000001</v>
      </c>
      <c r="E50" s="36">
        <v>40</v>
      </c>
      <c r="F50" s="36">
        <v>0</v>
      </c>
      <c r="G50" s="36">
        <v>2</v>
      </c>
      <c r="H50" s="36">
        <v>38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4.4997199999999998E-4</v>
      </c>
      <c r="P50" s="36">
        <v>6.3112499999999996E-4</v>
      </c>
      <c r="Q50" s="36">
        <v>4.4805599999999995E-4</v>
      </c>
      <c r="R50" s="36">
        <v>1.916E-6</v>
      </c>
      <c r="S50" s="36">
        <v>6.2862499999999995E-4</v>
      </c>
      <c r="T50" s="36">
        <v>2.5000000000000002E-6</v>
      </c>
      <c r="U50" s="36">
        <v>4.4999999999999998E-2</v>
      </c>
      <c r="V50" s="36">
        <v>0.10799999999999998</v>
      </c>
      <c r="W50" s="36">
        <v>4.5449971999999998E-2</v>
      </c>
      <c r="X50" s="36">
        <v>0.10863112499999998</v>
      </c>
      <c r="Y50" s="36">
        <v>0.15408109699999997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36">
        <v>0</v>
      </c>
      <c r="AG50" s="36">
        <v>4.7497330948121641E-3</v>
      </c>
      <c r="AH50" s="36">
        <v>8.0800057245080503E-3</v>
      </c>
      <c r="AI50" s="36">
        <v>2.5877856171735242E-2</v>
      </c>
      <c r="AJ50" s="36">
        <v>0</v>
      </c>
      <c r="AK50" s="36">
        <v>0</v>
      </c>
      <c r="AL50" s="36">
        <v>0</v>
      </c>
      <c r="AM50" s="36">
        <v>4.7497330948121641E-3</v>
      </c>
      <c r="AN50" s="36">
        <v>8.0800057245080503E-3</v>
      </c>
      <c r="AO50" s="36">
        <v>2.5877856171735242E-2</v>
      </c>
      <c r="AP50" s="36">
        <v>0.12738127899999999</v>
      </c>
      <c r="AQ50" s="36">
        <v>6.8589918999999999E-2</v>
      </c>
      <c r="AR50" s="36">
        <v>0.19597119799999999</v>
      </c>
      <c r="AS50" s="36">
        <v>0</v>
      </c>
      <c r="AT50" s="36">
        <v>0</v>
      </c>
      <c r="AU50" s="36">
        <v>0</v>
      </c>
      <c r="AV50" s="36">
        <v>0</v>
      </c>
      <c r="AW50" s="36">
        <v>0</v>
      </c>
      <c r="AX50" s="36">
        <v>0</v>
      </c>
      <c r="AY50" s="36">
        <v>0</v>
      </c>
      <c r="AZ50" s="36">
        <v>0</v>
      </c>
      <c r="BA50" s="36">
        <v>0</v>
      </c>
      <c r="BB50" s="36">
        <v>0</v>
      </c>
      <c r="BC50" s="36">
        <v>0</v>
      </c>
      <c r="BD50" s="36">
        <v>0</v>
      </c>
      <c r="BE50" s="36">
        <v>0</v>
      </c>
      <c r="BF50" s="36">
        <v>0</v>
      </c>
      <c r="BG50" s="36">
        <v>9.9822781999999999E-2</v>
      </c>
      <c r="BH50" s="36">
        <v>0.57265625099999995</v>
      </c>
      <c r="BI50" s="36">
        <v>0</v>
      </c>
      <c r="BJ50" s="36">
        <v>0</v>
      </c>
      <c r="BK50" s="36">
        <v>0</v>
      </c>
      <c r="BL50" s="36">
        <v>0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>
        <v>5.0043866880000003</v>
      </c>
      <c r="E51" s="36">
        <v>55</v>
      </c>
      <c r="F51" s="36">
        <v>0</v>
      </c>
      <c r="G51" s="36">
        <v>1</v>
      </c>
      <c r="H51" s="36">
        <v>54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4.3133000000000002E-5</v>
      </c>
      <c r="P51" s="36">
        <v>7.128999999999999E-5</v>
      </c>
      <c r="Q51" s="36">
        <v>4.1757E-5</v>
      </c>
      <c r="R51" s="36">
        <v>1.376E-6</v>
      </c>
      <c r="S51" s="36">
        <v>6.9493999999999996E-5</v>
      </c>
      <c r="T51" s="36">
        <v>1.796E-6</v>
      </c>
      <c r="U51" s="36">
        <v>0</v>
      </c>
      <c r="V51" s="36">
        <v>0</v>
      </c>
      <c r="W51" s="36">
        <v>4.3133000000000002E-5</v>
      </c>
      <c r="X51" s="36">
        <v>7.128999999999999E-5</v>
      </c>
      <c r="Y51" s="36">
        <v>1.14423E-4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0</v>
      </c>
      <c r="AF51" s="36">
        <v>0</v>
      </c>
      <c r="AG51" s="36">
        <v>0</v>
      </c>
      <c r="AH51" s="36">
        <v>0</v>
      </c>
      <c r="AI51" s="36">
        <v>0</v>
      </c>
      <c r="AJ51" s="36">
        <v>0</v>
      </c>
      <c r="AK51" s="36">
        <v>0</v>
      </c>
      <c r="AL51" s="36">
        <v>0</v>
      </c>
      <c r="AM51" s="36">
        <v>0</v>
      </c>
      <c r="AN51" s="36">
        <v>0</v>
      </c>
      <c r="AO51" s="36">
        <v>0</v>
      </c>
      <c r="AP51" s="36">
        <v>6.6944000000000001E-5</v>
      </c>
      <c r="AQ51" s="36">
        <v>3.6047000000000002E-5</v>
      </c>
      <c r="AR51" s="36">
        <v>1.02991E-4</v>
      </c>
      <c r="AS51" s="36">
        <v>0</v>
      </c>
      <c r="AT51" s="36">
        <v>0</v>
      </c>
      <c r="AU51" s="36">
        <v>0</v>
      </c>
      <c r="AV51" s="36">
        <v>0</v>
      </c>
      <c r="AW51" s="36">
        <v>0</v>
      </c>
      <c r="AX51" s="36">
        <v>0</v>
      </c>
      <c r="AY51" s="36">
        <v>0</v>
      </c>
      <c r="AZ51" s="36">
        <v>0</v>
      </c>
      <c r="BA51" s="36">
        <v>0</v>
      </c>
      <c r="BB51" s="36">
        <v>1.4923466999999999E-2</v>
      </c>
      <c r="BC51" s="36">
        <v>0.83465235000000004</v>
      </c>
      <c r="BD51" s="36">
        <v>1.7823453499999999</v>
      </c>
      <c r="BE51" s="36">
        <v>1.6336571428571429E-3</v>
      </c>
      <c r="BF51" s="36">
        <v>3.2673157142857146E-3</v>
      </c>
      <c r="BG51" s="36">
        <v>0.172635915</v>
      </c>
      <c r="BH51" s="36">
        <v>0.84638891699999996</v>
      </c>
      <c r="BI51" s="36">
        <v>0</v>
      </c>
      <c r="BJ51" s="36">
        <v>0</v>
      </c>
      <c r="BK51" s="36">
        <v>0</v>
      </c>
      <c r="BL51" s="36">
        <v>0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>
        <v>5.0160884640000001</v>
      </c>
      <c r="E52" s="36">
        <v>23</v>
      </c>
      <c r="F52" s="36">
        <v>0</v>
      </c>
      <c r="G52" s="36">
        <v>3</v>
      </c>
      <c r="H52" s="36">
        <v>20</v>
      </c>
      <c r="I52" s="36">
        <v>0</v>
      </c>
      <c r="J52" s="36">
        <v>0</v>
      </c>
      <c r="K52" s="36">
        <v>0</v>
      </c>
      <c r="L52" s="36">
        <v>0</v>
      </c>
      <c r="M52" s="36">
        <v>0</v>
      </c>
      <c r="N52" s="36">
        <v>0</v>
      </c>
      <c r="O52" s="36">
        <v>2.9137620000000003E-3</v>
      </c>
      <c r="P52" s="36">
        <v>5.0276369999999997E-3</v>
      </c>
      <c r="Q52" s="36">
        <v>2.8240890000000001E-3</v>
      </c>
      <c r="R52" s="36">
        <v>8.9672999999999993E-5</v>
      </c>
      <c r="S52" s="36">
        <v>4.9106729999999999E-3</v>
      </c>
      <c r="T52" s="36">
        <v>1.16964E-4</v>
      </c>
      <c r="U52" s="36">
        <v>0.255</v>
      </c>
      <c r="V52" s="36">
        <v>0.61199999999999988</v>
      </c>
      <c r="W52" s="36">
        <v>0.25791376199999999</v>
      </c>
      <c r="X52" s="36">
        <v>0.61702763699999985</v>
      </c>
      <c r="Y52" s="36">
        <v>0.8749413989999999</v>
      </c>
      <c r="Z52" s="36">
        <v>0</v>
      </c>
      <c r="AA52" s="36">
        <v>0</v>
      </c>
      <c r="AB52" s="36">
        <v>0</v>
      </c>
      <c r="AC52" s="36">
        <v>0</v>
      </c>
      <c r="AD52" s="36">
        <v>0</v>
      </c>
      <c r="AE52" s="36">
        <v>0</v>
      </c>
      <c r="AF52" s="36">
        <v>0</v>
      </c>
      <c r="AG52" s="36">
        <v>2.5801333152489826E-2</v>
      </c>
      <c r="AH52" s="36">
        <v>4.3891923064005682E-2</v>
      </c>
      <c r="AI52" s="36">
        <v>0.1405727806239101</v>
      </c>
      <c r="AJ52" s="36">
        <v>0</v>
      </c>
      <c r="AK52" s="36">
        <v>0</v>
      </c>
      <c r="AL52" s="36">
        <v>0</v>
      </c>
      <c r="AM52" s="36">
        <v>2.5801333152489826E-2</v>
      </c>
      <c r="AN52" s="36">
        <v>4.3891923064005682E-2</v>
      </c>
      <c r="AO52" s="36">
        <v>0.1405727806239101</v>
      </c>
      <c r="AP52" s="36">
        <v>0.93617946900000004</v>
      </c>
      <c r="AQ52" s="36">
        <v>0.50409663699999996</v>
      </c>
      <c r="AR52" s="36">
        <v>1.440276106</v>
      </c>
      <c r="AS52" s="36">
        <v>0</v>
      </c>
      <c r="AT52" s="36">
        <v>0</v>
      </c>
      <c r="AU52" s="36">
        <v>0</v>
      </c>
      <c r="AV52" s="36">
        <v>0</v>
      </c>
      <c r="AW52" s="36">
        <v>0</v>
      </c>
      <c r="AX52" s="36">
        <v>0</v>
      </c>
      <c r="AY52" s="36">
        <v>0</v>
      </c>
      <c r="AZ52" s="36">
        <v>0</v>
      </c>
      <c r="BA52" s="36">
        <v>0</v>
      </c>
      <c r="BB52" s="36">
        <v>0.27026790000000001</v>
      </c>
      <c r="BC52" s="36">
        <v>13.797847366999999</v>
      </c>
      <c r="BD52" s="36">
        <v>30.34806846</v>
      </c>
      <c r="BE52" s="36">
        <v>2.9585975714285718E-2</v>
      </c>
      <c r="BF52" s="36">
        <v>5.9171952857142864E-2</v>
      </c>
      <c r="BG52" s="36">
        <v>0.15042414900000001</v>
      </c>
      <c r="BH52" s="36">
        <v>2.248920746</v>
      </c>
      <c r="BI52" s="36">
        <v>0</v>
      </c>
      <c r="BJ52" s="36">
        <v>0</v>
      </c>
      <c r="BK52" s="36">
        <v>0</v>
      </c>
      <c r="BL52" s="36">
        <v>0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>
        <v>5.1246249820000003</v>
      </c>
      <c r="E53" s="36">
        <v>3</v>
      </c>
      <c r="F53" s="36">
        <v>0</v>
      </c>
      <c r="G53" s="36">
        <v>2</v>
      </c>
      <c r="H53" s="36">
        <v>1</v>
      </c>
      <c r="I53" s="36">
        <v>3.6119412745337751E-4</v>
      </c>
      <c r="J53" s="36">
        <v>0.11595792140017663</v>
      </c>
      <c r="K53" s="36">
        <v>3.6119412745337751E-4</v>
      </c>
      <c r="L53" s="36">
        <v>0</v>
      </c>
      <c r="M53" s="36">
        <v>5.062911552762156E-2</v>
      </c>
      <c r="N53" s="36">
        <v>6.569000000000845E-2</v>
      </c>
      <c r="O53" s="36">
        <v>7.2502759999999999E-3</v>
      </c>
      <c r="P53" s="36">
        <v>1.1559995999999999E-2</v>
      </c>
      <c r="Q53" s="36">
        <v>6.5867619999999995E-3</v>
      </c>
      <c r="R53" s="36">
        <v>6.6351400000000003E-4</v>
      </c>
      <c r="S53" s="36">
        <v>1.0694542E-2</v>
      </c>
      <c r="T53" s="36">
        <v>8.6545399999999998E-4</v>
      </c>
      <c r="U53" s="36">
        <v>4.8000000000000001E-2</v>
      </c>
      <c r="V53" s="36">
        <v>0.11519999999999998</v>
      </c>
      <c r="W53" s="36">
        <v>5.5611470127453377E-2</v>
      </c>
      <c r="X53" s="36">
        <v>0.24271791740017662</v>
      </c>
      <c r="Y53" s="36">
        <v>0.29832938752763</v>
      </c>
      <c r="Z53" s="36">
        <v>2.6338276175661709E-4</v>
      </c>
      <c r="AA53" s="36">
        <v>5.6363911015916041E-5</v>
      </c>
      <c r="AB53" s="36">
        <v>5.6363899999999997E-5</v>
      </c>
      <c r="AC53" s="36">
        <v>1.8007316004071925E-6</v>
      </c>
      <c r="AD53" s="36">
        <v>6.2054328893338968E-4</v>
      </c>
      <c r="AE53" s="36">
        <v>5.5848896004005062E-3</v>
      </c>
      <c r="AF53" s="36">
        <v>6.205432889333895E-3</v>
      </c>
      <c r="AG53" s="36">
        <v>5.4361321036632488E-3</v>
      </c>
      <c r="AH53" s="36">
        <v>9.2476730039328832E-3</v>
      </c>
      <c r="AI53" s="36">
        <v>2.9617547323406664E-2</v>
      </c>
      <c r="AJ53" s="36">
        <v>3.2310747542535915E-6</v>
      </c>
      <c r="AK53" s="36">
        <v>3.904567982233139E-6</v>
      </c>
      <c r="AL53" s="36">
        <v>9.7656422745094971E-6</v>
      </c>
      <c r="AM53" s="36">
        <v>5.4411639100179097E-3</v>
      </c>
      <c r="AN53" s="36">
        <v>9.8721208608485052E-3</v>
      </c>
      <c r="AO53" s="36">
        <v>3.521220256608168E-2</v>
      </c>
      <c r="AP53" s="36">
        <v>0.603184057</v>
      </c>
      <c r="AQ53" s="36">
        <v>0.32479141500000003</v>
      </c>
      <c r="AR53" s="36">
        <v>0.92797547199999997</v>
      </c>
      <c r="AS53" s="36">
        <v>6.0269604999999997E-2</v>
      </c>
      <c r="AT53" s="36">
        <v>0.99781812299999995</v>
      </c>
      <c r="AU53" s="36">
        <v>2.3203499399999998</v>
      </c>
      <c r="AV53" s="36">
        <v>1.7703409160000001</v>
      </c>
      <c r="AW53" s="36">
        <v>4.1167927759999996</v>
      </c>
      <c r="AX53" s="36">
        <v>1.6106797669999999</v>
      </c>
      <c r="AY53" s="36">
        <v>3.7455129490000001</v>
      </c>
      <c r="AZ53" s="36">
        <v>1.6915485714285715E-3</v>
      </c>
      <c r="BA53" s="36">
        <v>3.3830985714285713E-3</v>
      </c>
      <c r="BB53" s="36">
        <v>0</v>
      </c>
      <c r="BC53" s="36">
        <v>0</v>
      </c>
      <c r="BD53" s="36">
        <v>0</v>
      </c>
      <c r="BE53" s="36">
        <v>0</v>
      </c>
      <c r="BF53" s="36">
        <v>0</v>
      </c>
      <c r="BG53" s="36">
        <v>0.580129758</v>
      </c>
      <c r="BH53" s="36">
        <v>3.8250089429999998</v>
      </c>
      <c r="BI53" s="36">
        <v>0</v>
      </c>
      <c r="BJ53" s="36">
        <v>0</v>
      </c>
      <c r="BK53" s="36">
        <v>0</v>
      </c>
      <c r="BL53" s="36">
        <v>0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>
        <v>5.1281354199999996</v>
      </c>
      <c r="E54" s="36">
        <v>31</v>
      </c>
      <c r="F54" s="36">
        <v>0</v>
      </c>
      <c r="G54" s="36">
        <v>3</v>
      </c>
      <c r="H54" s="36">
        <v>28</v>
      </c>
      <c r="I54" s="36">
        <v>3.7487589390891086E-4</v>
      </c>
      <c r="J54" s="36">
        <v>0.19865503784178573</v>
      </c>
      <c r="K54" s="36">
        <v>3.7487589390891086E-4</v>
      </c>
      <c r="L54" s="36">
        <v>0</v>
      </c>
      <c r="M54" s="36">
        <v>5.4499913735699769E-2</v>
      </c>
      <c r="N54" s="36">
        <v>0.14452999999999488</v>
      </c>
      <c r="O54" s="36">
        <v>3.1428718000000001E-2</v>
      </c>
      <c r="P54" s="36">
        <v>4.9974344000000004E-2</v>
      </c>
      <c r="Q54" s="36">
        <v>2.8829970000000003E-2</v>
      </c>
      <c r="R54" s="36">
        <v>2.5987480000000001E-3</v>
      </c>
      <c r="S54" s="36">
        <v>4.6584673E-2</v>
      </c>
      <c r="T54" s="36">
        <v>3.3896710000000004E-3</v>
      </c>
      <c r="U54" s="36">
        <v>8.1000000000000016E-2</v>
      </c>
      <c r="V54" s="36">
        <v>0.19439999999999999</v>
      </c>
      <c r="W54" s="36">
        <v>0.11280359389390893</v>
      </c>
      <c r="X54" s="36">
        <v>0.44302938184178575</v>
      </c>
      <c r="Y54" s="36">
        <v>0.55583297573569468</v>
      </c>
      <c r="Z54" s="36">
        <v>3.9214536177242386E-4</v>
      </c>
      <c r="AA54" s="36">
        <v>8.3919107419298683E-5</v>
      </c>
      <c r="AB54" s="36">
        <v>8.3919100000000001E-5</v>
      </c>
      <c r="AC54" s="36">
        <v>3.0931965599895587E-6</v>
      </c>
      <c r="AD54" s="36">
        <v>1.6819125763249672E-3</v>
      </c>
      <c r="AE54" s="36">
        <v>1.5137213186924703E-2</v>
      </c>
      <c r="AF54" s="36">
        <v>1.6819125763249673E-2</v>
      </c>
      <c r="AG54" s="36">
        <v>8.4651728900334011E-3</v>
      </c>
      <c r="AH54" s="36">
        <v>1.440052399683843E-2</v>
      </c>
      <c r="AI54" s="36">
        <v>4.6120597125009571E-2</v>
      </c>
      <c r="AJ54" s="36">
        <v>4.810683529877855E-6</v>
      </c>
      <c r="AK54" s="36">
        <v>5.8134343251233687E-6</v>
      </c>
      <c r="AL54" s="36">
        <v>1.453987234025307E-5</v>
      </c>
      <c r="AM54" s="36">
        <v>8.4730767701232685E-3</v>
      </c>
      <c r="AN54" s="36">
        <v>1.6088250007488522E-2</v>
      </c>
      <c r="AO54" s="36">
        <v>6.1272350184274529E-2</v>
      </c>
      <c r="AP54" s="36">
        <v>1.5131527060000001</v>
      </c>
      <c r="AQ54" s="36">
        <v>0.81477453399999999</v>
      </c>
      <c r="AR54" s="36">
        <v>2.3279272400000002</v>
      </c>
      <c r="AS54" s="36">
        <v>7.9564411000000002E-2</v>
      </c>
      <c r="AT54" s="36">
        <v>2.26096582</v>
      </c>
      <c r="AU54" s="36">
        <v>5.1406376360000001</v>
      </c>
      <c r="AV54" s="36">
        <v>4.8963413879999997</v>
      </c>
      <c r="AW54" s="36">
        <v>11.132550789</v>
      </c>
      <c r="AX54" s="36">
        <v>4.4379292829999999</v>
      </c>
      <c r="AY54" s="36">
        <v>10.090283586</v>
      </c>
      <c r="AZ54" s="36">
        <v>2.509011428571429E-3</v>
      </c>
      <c r="BA54" s="36">
        <v>5.0180242857142858E-3</v>
      </c>
      <c r="BB54" s="36">
        <v>1.0903012569999999</v>
      </c>
      <c r="BC54" s="36">
        <v>81.468919881000005</v>
      </c>
      <c r="BD54" s="36">
        <v>185.231546632</v>
      </c>
      <c r="BE54" s="36">
        <v>0.11935427000000001</v>
      </c>
      <c r="BF54" s="36">
        <v>0.23870854000000002</v>
      </c>
      <c r="BG54" s="36">
        <v>0.70380384699999998</v>
      </c>
      <c r="BH54" s="36">
        <v>9.2420682450000005</v>
      </c>
      <c r="BI54" s="36">
        <v>0</v>
      </c>
      <c r="BJ54" s="36">
        <v>0</v>
      </c>
      <c r="BK54" s="36">
        <v>0</v>
      </c>
      <c r="BL54" s="36">
        <v>0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>
        <v>4.8551939270000002</v>
      </c>
      <c r="E55" s="36">
        <v>4</v>
      </c>
      <c r="F55" s="36">
        <v>0</v>
      </c>
      <c r="G55" s="36">
        <v>0</v>
      </c>
      <c r="H55" s="36">
        <v>4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0</v>
      </c>
      <c r="P55" s="36">
        <v>0</v>
      </c>
      <c r="Q55" s="36">
        <v>0</v>
      </c>
      <c r="R55" s="36">
        <v>0</v>
      </c>
      <c r="S55" s="36">
        <v>0</v>
      </c>
      <c r="T55" s="36">
        <v>0</v>
      </c>
      <c r="U55" s="36">
        <v>0</v>
      </c>
      <c r="V55" s="36">
        <v>0</v>
      </c>
      <c r="W55" s="36">
        <v>0</v>
      </c>
      <c r="X55" s="36">
        <v>0</v>
      </c>
      <c r="Y55" s="36">
        <v>0</v>
      </c>
      <c r="Z55" s="36">
        <v>0</v>
      </c>
      <c r="AA55" s="36">
        <v>0</v>
      </c>
      <c r="AB55" s="36">
        <v>0</v>
      </c>
      <c r="AC55" s="36">
        <v>0</v>
      </c>
      <c r="AD55" s="36">
        <v>0</v>
      </c>
      <c r="AE55" s="36">
        <v>0</v>
      </c>
      <c r="AF55" s="36">
        <v>0</v>
      </c>
      <c r="AG55" s="36">
        <v>0</v>
      </c>
      <c r="AH55" s="36">
        <v>0</v>
      </c>
      <c r="AI55" s="36">
        <v>0</v>
      </c>
      <c r="AJ55" s="36">
        <v>0</v>
      </c>
      <c r="AK55" s="36">
        <v>0</v>
      </c>
      <c r="AL55" s="36">
        <v>0</v>
      </c>
      <c r="AM55" s="36">
        <v>0</v>
      </c>
      <c r="AN55" s="36">
        <v>0</v>
      </c>
      <c r="AO55" s="36">
        <v>0</v>
      </c>
      <c r="AP55" s="36">
        <v>0</v>
      </c>
      <c r="AQ55" s="36">
        <v>0</v>
      </c>
      <c r="AR55" s="36">
        <v>0</v>
      </c>
      <c r="AS55" s="36">
        <v>0</v>
      </c>
      <c r="AT55" s="36">
        <v>0</v>
      </c>
      <c r="AU55" s="36">
        <v>0</v>
      </c>
      <c r="AV55" s="36">
        <v>0</v>
      </c>
      <c r="AW55" s="36">
        <v>0</v>
      </c>
      <c r="AX55" s="36">
        <v>0</v>
      </c>
      <c r="AY55" s="36">
        <v>0</v>
      </c>
      <c r="AZ55" s="36">
        <v>0</v>
      </c>
      <c r="BA55" s="36">
        <v>0</v>
      </c>
      <c r="BB55" s="36">
        <v>8.8860526999999995E-2</v>
      </c>
      <c r="BC55" s="36">
        <v>2.4028844450000002</v>
      </c>
      <c r="BD55" s="36">
        <v>4.8485386789999998</v>
      </c>
      <c r="BE55" s="36">
        <v>9.7274785714285723E-3</v>
      </c>
      <c r="BF55" s="36">
        <v>1.9454958571428572E-2</v>
      </c>
      <c r="BG55" s="36">
        <v>0.30839429600000001</v>
      </c>
      <c r="BH55" s="36">
        <v>2.7051492719999999</v>
      </c>
      <c r="BI55" s="36">
        <v>0</v>
      </c>
      <c r="BJ55" s="36">
        <v>0</v>
      </c>
      <c r="BK55" s="36">
        <v>0</v>
      </c>
      <c r="BL55" s="36">
        <v>0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>
        <v>5.2140375219999999</v>
      </c>
      <c r="E56" s="36">
        <v>318</v>
      </c>
      <c r="F56" s="36">
        <v>0</v>
      </c>
      <c r="G56" s="36">
        <v>11</v>
      </c>
      <c r="H56" s="36">
        <v>307</v>
      </c>
      <c r="I56" s="36">
        <v>1.442301531125889E-4</v>
      </c>
      <c r="J56" s="36">
        <v>1.1392842756932642</v>
      </c>
      <c r="K56" s="36">
        <v>1.442301531125889E-4</v>
      </c>
      <c r="L56" s="36">
        <v>0</v>
      </c>
      <c r="M56" s="36">
        <v>3.7478505846419659E-2</v>
      </c>
      <c r="N56" s="36">
        <v>1.1019499999999569</v>
      </c>
      <c r="O56" s="36">
        <v>0.13753568399999999</v>
      </c>
      <c r="P56" s="36">
        <v>0.220333056</v>
      </c>
      <c r="Q56" s="36">
        <v>0.10126278699999999</v>
      </c>
      <c r="R56" s="36">
        <v>3.6272896999999998E-2</v>
      </c>
      <c r="S56" s="36">
        <v>0.17302058200000001</v>
      </c>
      <c r="T56" s="36">
        <v>4.7312474E-2</v>
      </c>
      <c r="U56" s="36">
        <v>1.9361999999999999</v>
      </c>
      <c r="V56" s="36">
        <v>4.5803999999999991</v>
      </c>
      <c r="W56" s="36">
        <v>2.0738799141531126</v>
      </c>
      <c r="X56" s="36">
        <v>5.9400173316932632</v>
      </c>
      <c r="Y56" s="36">
        <v>8.0138972458463762</v>
      </c>
      <c r="Z56" s="36">
        <v>2.6899099276995266E-4</v>
      </c>
      <c r="AA56" s="36">
        <v>5.7564072452769864E-5</v>
      </c>
      <c r="AB56" s="36">
        <v>5.75641E-5</v>
      </c>
      <c r="AC56" s="36">
        <v>2.2872846113201322E-6</v>
      </c>
      <c r="AD56" s="36">
        <v>3.0690177627150411E-2</v>
      </c>
      <c r="AE56" s="36">
        <v>0.27621159864435363</v>
      </c>
      <c r="AF56" s="36">
        <v>0.30690177627150406</v>
      </c>
      <c r="AG56" s="36">
        <v>0.18786388152034217</v>
      </c>
      <c r="AH56" s="36">
        <v>0.31958453408058202</v>
      </c>
      <c r="AI56" s="36">
        <v>1.0235342510418644</v>
      </c>
      <c r="AJ56" s="36">
        <v>3.4506138648661322E-6</v>
      </c>
      <c r="AK56" s="36">
        <v>4.1698683690524758E-6</v>
      </c>
      <c r="AL56" s="36">
        <v>1.0429180131900027E-5</v>
      </c>
      <c r="AM56" s="36">
        <v>0.18786961941881836</v>
      </c>
      <c r="AN56" s="36">
        <v>0.35027888157610149</v>
      </c>
      <c r="AO56" s="36">
        <v>1.2997562788663499</v>
      </c>
      <c r="AP56" s="36">
        <v>11.723631256999999</v>
      </c>
      <c r="AQ56" s="36">
        <v>6.312724523</v>
      </c>
      <c r="AR56" s="36">
        <v>18.036355780000001</v>
      </c>
      <c r="AS56" s="36">
        <v>8.1923502999999995E-2</v>
      </c>
      <c r="AT56" s="36">
        <v>3.470009503</v>
      </c>
      <c r="AU56" s="36">
        <v>7.1216152959999999</v>
      </c>
      <c r="AV56" s="36">
        <v>9.6161611170000008</v>
      </c>
      <c r="AW56" s="36">
        <v>19.735565575999999</v>
      </c>
      <c r="AX56" s="36">
        <v>8.6578670009999996</v>
      </c>
      <c r="AY56" s="36">
        <v>17.768826861000001</v>
      </c>
      <c r="AZ56" s="36">
        <v>1.3660057142857143E-3</v>
      </c>
      <c r="BA56" s="36">
        <v>2.7320128571428574E-3</v>
      </c>
      <c r="BB56" s="36">
        <v>5.8299779709999999</v>
      </c>
      <c r="BC56" s="36">
        <v>470.69998819599999</v>
      </c>
      <c r="BD56" s="36">
        <v>966.03315714200005</v>
      </c>
      <c r="BE56" s="36">
        <v>0.26342245428571426</v>
      </c>
      <c r="BF56" s="36">
        <v>0.52684491</v>
      </c>
      <c r="BG56" s="36">
        <v>4.2601402960000003</v>
      </c>
      <c r="BH56" s="36">
        <v>25.598386113</v>
      </c>
      <c r="BI56" s="36">
        <v>0</v>
      </c>
      <c r="BJ56" s="36">
        <v>0</v>
      </c>
      <c r="BK56" s="36">
        <v>0</v>
      </c>
      <c r="BL56" s="36">
        <v>0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>
        <v>5.0109137769999998</v>
      </c>
      <c r="E57" s="36">
        <v>22</v>
      </c>
      <c r="F57" s="36">
        <v>0</v>
      </c>
      <c r="G57" s="36">
        <v>1</v>
      </c>
      <c r="H57" s="36">
        <v>21</v>
      </c>
      <c r="I57" s="36">
        <v>1.883847786036567E-6</v>
      </c>
      <c r="J57" s="36">
        <v>6.4638742103437057E-3</v>
      </c>
      <c r="K57" s="36">
        <v>1.883847786036567E-6</v>
      </c>
      <c r="L57" s="36">
        <v>0</v>
      </c>
      <c r="M57" s="36">
        <v>4.6575805813019546E-4</v>
      </c>
      <c r="N57" s="36">
        <v>5.9999999999995474E-3</v>
      </c>
      <c r="O57" s="36">
        <v>9.4671487999999998E-2</v>
      </c>
      <c r="P57" s="36">
        <v>0.17491298300000002</v>
      </c>
      <c r="Q57" s="36">
        <v>9.0782607000000001E-2</v>
      </c>
      <c r="R57" s="36">
        <v>3.8888809999999998E-3</v>
      </c>
      <c r="S57" s="36">
        <v>0.16984053000000002</v>
      </c>
      <c r="T57" s="36">
        <v>5.0724529999999993E-3</v>
      </c>
      <c r="U57" s="36">
        <v>3.0000000000000001E-3</v>
      </c>
      <c r="V57" s="36">
        <v>7.1999999999999998E-3</v>
      </c>
      <c r="W57" s="36">
        <v>9.7673371847786031E-2</v>
      </c>
      <c r="X57" s="36">
        <v>0.18857685721034373</v>
      </c>
      <c r="Y57" s="36">
        <v>0.28625022905812975</v>
      </c>
      <c r="Z57" s="36">
        <v>7.7637107639268879E-6</v>
      </c>
      <c r="AA57" s="36">
        <v>1.6614341034803537E-6</v>
      </c>
      <c r="AB57" s="36">
        <v>1.6614300000000001E-6</v>
      </c>
      <c r="AC57" s="36">
        <v>3.1407863121643479E-8</v>
      </c>
      <c r="AD57" s="36">
        <v>4.718549488012071E-4</v>
      </c>
      <c r="AE57" s="36">
        <v>4.2466945392108631E-3</v>
      </c>
      <c r="AF57" s="36">
        <v>4.7185494880120707E-3</v>
      </c>
      <c r="AG57" s="36">
        <v>3.1073940599024433E-4</v>
      </c>
      <c r="AH57" s="36">
        <v>5.2861416191443862E-4</v>
      </c>
      <c r="AI57" s="36">
        <v>1.6929940050502967E-3</v>
      </c>
      <c r="AJ57" s="36">
        <v>9.7329864257102089E-8</v>
      </c>
      <c r="AK57" s="36">
        <v>1.1761754233419749E-7</v>
      </c>
      <c r="AL57" s="36">
        <v>2.9417104500913946E-7</v>
      </c>
      <c r="AM57" s="36">
        <v>3.1086814371762309E-4</v>
      </c>
      <c r="AN57" s="36">
        <v>1.0005867282579799E-3</v>
      </c>
      <c r="AO57" s="36">
        <v>5.9399827153061692E-3</v>
      </c>
      <c r="AP57" s="36">
        <v>0.39366404900000002</v>
      </c>
      <c r="AQ57" s="36">
        <v>0.21197294899999999</v>
      </c>
      <c r="AR57" s="36">
        <v>0.60563699800000004</v>
      </c>
      <c r="AS57" s="36">
        <v>0</v>
      </c>
      <c r="AT57" s="36">
        <v>0</v>
      </c>
      <c r="AU57" s="36">
        <v>0</v>
      </c>
      <c r="AV57" s="36">
        <v>0</v>
      </c>
      <c r="AW57" s="36">
        <v>0</v>
      </c>
      <c r="AX57" s="36">
        <v>0</v>
      </c>
      <c r="AY57" s="36">
        <v>0</v>
      </c>
      <c r="AZ57" s="36">
        <v>0</v>
      </c>
      <c r="BA57" s="36">
        <v>0</v>
      </c>
      <c r="BB57" s="36">
        <v>7.1805038919999999</v>
      </c>
      <c r="BC57" s="36">
        <v>357.95694704499999</v>
      </c>
      <c r="BD57" s="36">
        <v>795.40348673400001</v>
      </c>
      <c r="BE57" s="36">
        <v>0.32444478714285713</v>
      </c>
      <c r="BF57" s="36">
        <v>0.64888957428571425</v>
      </c>
      <c r="BG57" s="36">
        <v>7.9421414629999996</v>
      </c>
      <c r="BH57" s="36">
        <v>54.392770274</v>
      </c>
      <c r="BI57" s="36">
        <v>0</v>
      </c>
      <c r="BJ57" s="36">
        <v>0</v>
      </c>
      <c r="BK57" s="36">
        <v>0</v>
      </c>
      <c r="BL57" s="36">
        <v>0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>
        <v>5.1950411369999996</v>
      </c>
      <c r="E58" s="36">
        <v>61</v>
      </c>
      <c r="F58" s="36">
        <v>0</v>
      </c>
      <c r="G58" s="36">
        <v>6</v>
      </c>
      <c r="H58" s="36">
        <v>55</v>
      </c>
      <c r="I58" s="36">
        <v>6.3530680017613681E-4</v>
      </c>
      <c r="J58" s="36">
        <v>1.5661251256238351</v>
      </c>
      <c r="K58" s="36">
        <v>6.3530680017613681E-4</v>
      </c>
      <c r="L58" s="36">
        <v>0</v>
      </c>
      <c r="M58" s="36">
        <v>0.12447543242394293</v>
      </c>
      <c r="N58" s="36">
        <v>1.4422850000000682</v>
      </c>
      <c r="O58" s="36">
        <v>0.14790182800000001</v>
      </c>
      <c r="P58" s="36">
        <v>0.27119095999999998</v>
      </c>
      <c r="Q58" s="36">
        <v>0.142769639</v>
      </c>
      <c r="R58" s="36">
        <v>5.1321890000000005E-3</v>
      </c>
      <c r="S58" s="36">
        <v>0.26449679999999998</v>
      </c>
      <c r="T58" s="36">
        <v>6.6941600000000002E-3</v>
      </c>
      <c r="U58" s="36">
        <v>0.46139999999999998</v>
      </c>
      <c r="V58" s="36">
        <v>1.0908</v>
      </c>
      <c r="W58" s="36">
        <v>0.60993713480017608</v>
      </c>
      <c r="X58" s="36">
        <v>2.9281160856238353</v>
      </c>
      <c r="Y58" s="36">
        <v>3.5380532204240112</v>
      </c>
      <c r="Z58" s="36">
        <v>1.0293016444246888E-3</v>
      </c>
      <c r="AA58" s="36">
        <v>2.2027055190688337E-4</v>
      </c>
      <c r="AB58" s="36">
        <v>2.2027099999999999E-4</v>
      </c>
      <c r="AC58" s="36">
        <v>8.43220248934354E-6</v>
      </c>
      <c r="AD58" s="36">
        <v>4.8055813913375212E-2</v>
      </c>
      <c r="AE58" s="36">
        <v>0.43250232522037674</v>
      </c>
      <c r="AF58" s="36">
        <v>0.480558139133752</v>
      </c>
      <c r="AG58" s="36">
        <v>5.057037543061503E-2</v>
      </c>
      <c r="AH58" s="36">
        <v>8.6027765100356604E-2</v>
      </c>
      <c r="AI58" s="36">
        <v>0.27552135579438536</v>
      </c>
      <c r="AJ58" s="36">
        <v>1.3203892124222007E-5</v>
      </c>
      <c r="AK58" s="36">
        <v>1.5956144116203642E-5</v>
      </c>
      <c r="AL58" s="36">
        <v>3.9907614934199457E-5</v>
      </c>
      <c r="AM58" s="36">
        <v>5.0592011525228596E-2</v>
      </c>
      <c r="AN58" s="36">
        <v>0.134099535157848</v>
      </c>
      <c r="AO58" s="36">
        <v>0.70806358862969632</v>
      </c>
      <c r="AP58" s="36">
        <v>16.257061075999999</v>
      </c>
      <c r="AQ58" s="36">
        <v>8.7538021169999993</v>
      </c>
      <c r="AR58" s="36">
        <v>25.010863192999999</v>
      </c>
      <c r="AS58" s="36">
        <v>0.41667660699999998</v>
      </c>
      <c r="AT58" s="36">
        <v>24.373895904000001</v>
      </c>
      <c r="AU58" s="36">
        <v>55.608009189999997</v>
      </c>
      <c r="AV58" s="36">
        <v>44.772014792999997</v>
      </c>
      <c r="AW58" s="36">
        <v>102.145451831</v>
      </c>
      <c r="AX58" s="36">
        <v>40.709588023000002</v>
      </c>
      <c r="AY58" s="36">
        <v>92.877197546999994</v>
      </c>
      <c r="AZ58" s="36">
        <v>6.6180614285714281E-3</v>
      </c>
      <c r="BA58" s="36">
        <v>1.3236124285714287E-2</v>
      </c>
      <c r="BB58" s="36">
        <v>4.6190163289999999</v>
      </c>
      <c r="BC58" s="36">
        <v>398.61320653299998</v>
      </c>
      <c r="BD58" s="36">
        <v>909.41911539499995</v>
      </c>
      <c r="BE58" s="36">
        <v>0.20870621142857146</v>
      </c>
      <c r="BF58" s="36">
        <v>0.41741242428571429</v>
      </c>
      <c r="BG58" s="36">
        <v>4.1004215589999999</v>
      </c>
      <c r="BH58" s="36">
        <v>28.023590352999999</v>
      </c>
      <c r="BI58" s="36">
        <v>0</v>
      </c>
      <c r="BJ58" s="36">
        <v>0</v>
      </c>
      <c r="BK58" s="36">
        <v>0</v>
      </c>
      <c r="BL58" s="36">
        <v>0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>
        <v>5.5180895010000004</v>
      </c>
      <c r="E59" s="36">
        <v>58</v>
      </c>
      <c r="F59" s="36">
        <v>2</v>
      </c>
      <c r="G59" s="36">
        <v>23</v>
      </c>
      <c r="H59" s="36">
        <v>33</v>
      </c>
      <c r="I59" s="36">
        <v>3.8287414733886901E-2</v>
      </c>
      <c r="J59" s="36">
        <v>5.824382469353373</v>
      </c>
      <c r="K59" s="36">
        <v>1.4079414739356521E-2</v>
      </c>
      <c r="L59" s="36">
        <v>2.4207999994530383E-2</v>
      </c>
      <c r="M59" s="36">
        <v>0.99736138409374064</v>
      </c>
      <c r="N59" s="36">
        <v>4.8653084999935192</v>
      </c>
      <c r="O59" s="36">
        <v>0.15555195600000002</v>
      </c>
      <c r="P59" s="36">
        <v>0.26038632900000003</v>
      </c>
      <c r="Q59" s="36">
        <v>0.14737397900000002</v>
      </c>
      <c r="R59" s="36">
        <v>8.1779769999999995E-3</v>
      </c>
      <c r="S59" s="36">
        <v>0.24971940100000001</v>
      </c>
      <c r="T59" s="36">
        <v>1.0666927999999999E-2</v>
      </c>
      <c r="U59" s="36">
        <v>0.25269999999999992</v>
      </c>
      <c r="V59" s="36">
        <v>0.59739999999999971</v>
      </c>
      <c r="W59" s="36">
        <v>0.44653937073388683</v>
      </c>
      <c r="X59" s="36">
        <v>6.6821687983533726</v>
      </c>
      <c r="Y59" s="36">
        <v>7.1287081690872593</v>
      </c>
      <c r="Z59" s="36">
        <v>1.4912239448060593E-2</v>
      </c>
      <c r="AA59" s="36">
        <v>3.1912192418849664E-3</v>
      </c>
      <c r="AB59" s="36">
        <v>3.1912189999999999E-3</v>
      </c>
      <c r="AC59" s="36">
        <v>1.7220808566825887E-4</v>
      </c>
      <c r="AD59" s="36">
        <v>8.3643879661907311E-2</v>
      </c>
      <c r="AE59" s="36">
        <v>0.75279491695716594</v>
      </c>
      <c r="AF59" s="36">
        <v>0.83643879661907317</v>
      </c>
      <c r="AG59" s="36">
        <v>2.6402019394927471E-2</v>
      </c>
      <c r="AH59" s="36">
        <v>4.4913780120106522E-2</v>
      </c>
      <c r="AI59" s="36">
        <v>0.14384548497926011</v>
      </c>
      <c r="AJ59" s="36">
        <v>1.8293743240260855E-4</v>
      </c>
      <c r="AK59" s="36">
        <v>2.2106936410883662E-4</v>
      </c>
      <c r="AL59" s="36">
        <v>5.5291247010263523E-4</v>
      </c>
      <c r="AM59" s="36">
        <v>2.6757164912998337E-2</v>
      </c>
      <c r="AN59" s="36">
        <v>0.12877872914612268</v>
      </c>
      <c r="AO59" s="36">
        <v>0.89719331440652861</v>
      </c>
      <c r="AP59" s="36">
        <v>159.53669707099999</v>
      </c>
      <c r="AQ59" s="36">
        <v>85.904375345999995</v>
      </c>
      <c r="AR59" s="36">
        <v>245.44107241699999</v>
      </c>
      <c r="AS59" s="36">
        <v>4.7819433470000003</v>
      </c>
      <c r="AT59" s="36">
        <v>741.95680887699996</v>
      </c>
      <c r="AU59" s="36">
        <v>1676.2366967810001</v>
      </c>
      <c r="AV59" s="36">
        <v>494.45193726899998</v>
      </c>
      <c r="AW59" s="36">
        <v>1117.071064148</v>
      </c>
      <c r="AX59" s="36">
        <v>463.03081320400003</v>
      </c>
      <c r="AY59" s="36">
        <v>1046.084127197</v>
      </c>
      <c r="AZ59" s="36">
        <v>4.9048664285714284E-2</v>
      </c>
      <c r="BA59" s="36">
        <v>9.8097329999999996E-2</v>
      </c>
      <c r="BB59" s="36">
        <v>2.7856035459999999</v>
      </c>
      <c r="BC59" s="36">
        <v>229.261320606</v>
      </c>
      <c r="BD59" s="36">
        <v>517.94960859599996</v>
      </c>
      <c r="BE59" s="36">
        <v>0.12586505857142857</v>
      </c>
      <c r="BF59" s="36">
        <v>0.25173011857142857</v>
      </c>
      <c r="BG59" s="36">
        <v>4.6071462619999997</v>
      </c>
      <c r="BH59" s="36">
        <v>31.811668061999999</v>
      </c>
      <c r="BI59" s="36">
        <v>0</v>
      </c>
      <c r="BJ59" s="36">
        <v>0</v>
      </c>
      <c r="BK59" s="36">
        <v>0</v>
      </c>
      <c r="BL59" s="36">
        <v>0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>
        <v>5.7442582519999998</v>
      </c>
      <c r="E60" s="36">
        <v>18</v>
      </c>
      <c r="F60" s="36">
        <v>4</v>
      </c>
      <c r="G60" s="36">
        <v>4</v>
      </c>
      <c r="H60" s="36">
        <v>10</v>
      </c>
      <c r="I60" s="36">
        <v>3.7711353564571556E-3</v>
      </c>
      <c r="J60" s="36">
        <v>0.62511254612805178</v>
      </c>
      <c r="K60" s="36">
        <v>3.7711353564571556E-3</v>
      </c>
      <c r="L60" s="36">
        <v>0</v>
      </c>
      <c r="M60" s="36">
        <v>0.4089486814845002</v>
      </c>
      <c r="N60" s="36">
        <v>0.21993500000000876</v>
      </c>
      <c r="O60" s="36">
        <v>2.5438420999999996E-2</v>
      </c>
      <c r="P60" s="36">
        <v>4.0370962000000003E-2</v>
      </c>
      <c r="Q60" s="36">
        <v>2.4558974999999997E-2</v>
      </c>
      <c r="R60" s="36">
        <v>8.7944599999999998E-4</v>
      </c>
      <c r="S60" s="36">
        <v>3.9223857000000001E-2</v>
      </c>
      <c r="T60" s="36">
        <v>1.147105E-3</v>
      </c>
      <c r="U60" s="36">
        <v>0.65350000000000008</v>
      </c>
      <c r="V60" s="36">
        <v>1.5514000000000001</v>
      </c>
      <c r="W60" s="36">
        <v>0.68270955635645725</v>
      </c>
      <c r="X60" s="36">
        <v>2.2168835081280518</v>
      </c>
      <c r="Y60" s="36">
        <v>2.8995930644845092</v>
      </c>
      <c r="Z60" s="36">
        <v>2.1724486417913488E-3</v>
      </c>
      <c r="AA60" s="36">
        <v>4.649040093433485E-4</v>
      </c>
      <c r="AB60" s="36">
        <v>4.6490399999999998E-4</v>
      </c>
      <c r="AC60" s="36">
        <v>3.6383563669642456E-5</v>
      </c>
      <c r="AD60" s="36">
        <v>4.308128430501647E-3</v>
      </c>
      <c r="AE60" s="36">
        <v>3.8773155874514825E-2</v>
      </c>
      <c r="AF60" s="36">
        <v>4.3081284305016468E-2</v>
      </c>
      <c r="AG60" s="36">
        <v>6.7211736135908001E-2</v>
      </c>
      <c r="AH60" s="36">
        <v>0.11433720630016532</v>
      </c>
      <c r="AI60" s="36">
        <v>0.36618807963701588</v>
      </c>
      <c r="AJ60" s="36">
        <v>2.6650738816009887E-5</v>
      </c>
      <c r="AK60" s="36">
        <v>3.2205884852043864E-5</v>
      </c>
      <c r="AL60" s="36">
        <v>8.0549538906792527E-5</v>
      </c>
      <c r="AM60" s="36">
        <v>6.7274770438393652E-2</v>
      </c>
      <c r="AN60" s="36">
        <v>0.11867754061551901</v>
      </c>
      <c r="AO60" s="36">
        <v>0.40504178505043753</v>
      </c>
      <c r="AP60" s="36">
        <v>56.568748096999997</v>
      </c>
      <c r="AQ60" s="36">
        <v>30.460095128999999</v>
      </c>
      <c r="AR60" s="36">
        <v>87.028843225999992</v>
      </c>
      <c r="AS60" s="36">
        <v>4.0062852400000004</v>
      </c>
      <c r="AT60" s="36">
        <v>220.822265547</v>
      </c>
      <c r="AU60" s="36">
        <v>471.60591564700002</v>
      </c>
      <c r="AV60" s="36">
        <v>125.381502467</v>
      </c>
      <c r="AW60" s="36">
        <v>267.77489185500002</v>
      </c>
      <c r="AX60" s="36">
        <v>118.584753691</v>
      </c>
      <c r="AY60" s="36">
        <v>253.25920467200001</v>
      </c>
      <c r="AZ60" s="36">
        <v>4.9124348571428569E-2</v>
      </c>
      <c r="BA60" s="36">
        <v>9.8248697142857139E-2</v>
      </c>
      <c r="BB60" s="36">
        <v>0.37064174500000002</v>
      </c>
      <c r="BC60" s="36">
        <v>18.932510035</v>
      </c>
      <c r="BD60" s="36">
        <v>40.433801856999999</v>
      </c>
      <c r="BE60" s="36">
        <v>1.6747122857142856E-2</v>
      </c>
      <c r="BF60" s="36">
        <v>3.3494245714285713E-2</v>
      </c>
      <c r="BG60" s="36">
        <v>4.7320712360000003</v>
      </c>
      <c r="BH60" s="36">
        <v>18.402230962000001</v>
      </c>
      <c r="BI60" s="36">
        <v>0.18</v>
      </c>
      <c r="BJ60" s="36">
        <v>0.18</v>
      </c>
      <c r="BK60" s="36">
        <v>0.03</v>
      </c>
      <c r="BL60" s="36">
        <v>0.03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>
        <v>5.3884797420000003</v>
      </c>
      <c r="E61" s="36">
        <v>8</v>
      </c>
      <c r="F61" s="36">
        <v>0</v>
      </c>
      <c r="G61" s="36">
        <v>1</v>
      </c>
      <c r="H61" s="36">
        <v>7</v>
      </c>
      <c r="I61" s="36">
        <v>1.4701940373214657E-6</v>
      </c>
      <c r="J61" s="36">
        <v>1.6294314916668353E-2</v>
      </c>
      <c r="K61" s="36">
        <v>1.4701940373214657E-6</v>
      </c>
      <c r="L61" s="36">
        <v>0</v>
      </c>
      <c r="M61" s="36">
        <v>2.9578511070660265E-4</v>
      </c>
      <c r="N61" s="36">
        <v>1.5999999999999071E-2</v>
      </c>
      <c r="O61" s="36">
        <v>5.8288899999999995E-4</v>
      </c>
      <c r="P61" s="36">
        <v>1.022006E-3</v>
      </c>
      <c r="Q61" s="36">
        <v>5.2680499999999998E-4</v>
      </c>
      <c r="R61" s="36">
        <v>5.6084E-5</v>
      </c>
      <c r="S61" s="36">
        <v>9.4885300000000004E-4</v>
      </c>
      <c r="T61" s="36">
        <v>7.3153000000000009E-5</v>
      </c>
      <c r="U61" s="36">
        <v>1.32E-2</v>
      </c>
      <c r="V61" s="36">
        <v>3.1199999999999999E-2</v>
      </c>
      <c r="W61" s="36">
        <v>1.378435919403732E-2</v>
      </c>
      <c r="X61" s="36">
        <v>4.8516320916668354E-2</v>
      </c>
      <c r="Y61" s="36">
        <v>6.2300680110705678E-2</v>
      </c>
      <c r="Z61" s="36">
        <v>3.8983032720824345E-6</v>
      </c>
      <c r="AA61" s="36">
        <v>8.342369002256408E-7</v>
      </c>
      <c r="AB61" s="36">
        <v>8.3423699999999995E-7</v>
      </c>
      <c r="AC61" s="36">
        <v>1.4314647526311988E-8</v>
      </c>
      <c r="AD61" s="36">
        <v>3.0447456142595146E-4</v>
      </c>
      <c r="AE61" s="36">
        <v>2.7402710528335629E-3</v>
      </c>
      <c r="AF61" s="36">
        <v>3.0447456142595145E-3</v>
      </c>
      <c r="AG61" s="36">
        <v>1.5318276722298906E-3</v>
      </c>
      <c r="AH61" s="36">
        <v>2.6058677642531473E-3</v>
      </c>
      <c r="AI61" s="36">
        <v>8.3458197314594043E-3</v>
      </c>
      <c r="AJ61" s="36">
        <v>4.7822846001860271E-8</v>
      </c>
      <c r="AK61" s="36">
        <v>5.7791158521575461E-8</v>
      </c>
      <c r="AL61" s="36">
        <v>1.445403904655281E-7</v>
      </c>
      <c r="AM61" s="36">
        <v>1.5318898097234188E-3</v>
      </c>
      <c r="AN61" s="36">
        <v>2.9104001168376204E-3</v>
      </c>
      <c r="AO61" s="36">
        <v>1.1086235324683433E-2</v>
      </c>
      <c r="AP61" s="36">
        <v>1.3506629859999999</v>
      </c>
      <c r="AQ61" s="36">
        <v>0.72728006899999997</v>
      </c>
      <c r="AR61" s="36">
        <v>2.077943055</v>
      </c>
      <c r="AS61" s="36">
        <v>0.25013549899999998</v>
      </c>
      <c r="AT61" s="36">
        <v>3.6403139499999999</v>
      </c>
      <c r="AU61" s="36">
        <v>8.2709853639999995</v>
      </c>
      <c r="AV61" s="36">
        <v>3.7886378380000001</v>
      </c>
      <c r="AW61" s="36">
        <v>8.6079850639999993</v>
      </c>
      <c r="AX61" s="36">
        <v>3.4961085660000002</v>
      </c>
      <c r="AY61" s="36">
        <v>7.9433431219999999</v>
      </c>
      <c r="AZ61" s="36">
        <v>3.33636E-3</v>
      </c>
      <c r="BA61" s="36">
        <v>6.6727214285714296E-3</v>
      </c>
      <c r="BB61" s="36">
        <v>0.241329555</v>
      </c>
      <c r="BC61" s="36">
        <v>8.3662629190000004</v>
      </c>
      <c r="BD61" s="36">
        <v>19.008590772000002</v>
      </c>
      <c r="BE61" s="36">
        <v>1.0904264285714286E-2</v>
      </c>
      <c r="BF61" s="36">
        <v>2.1808528571428572E-2</v>
      </c>
      <c r="BG61" s="36">
        <v>1.6823427040000001</v>
      </c>
      <c r="BH61" s="36">
        <v>5.3241354019999996</v>
      </c>
      <c r="BI61" s="36">
        <v>0</v>
      </c>
      <c r="BJ61" s="36">
        <v>0</v>
      </c>
      <c r="BK61" s="36">
        <v>0</v>
      </c>
      <c r="BL61" s="36">
        <v>0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>
        <v>5.1402314679999996</v>
      </c>
      <c r="E62" s="36">
        <v>35</v>
      </c>
      <c r="F62" s="36">
        <v>1</v>
      </c>
      <c r="G62" s="36">
        <v>12</v>
      </c>
      <c r="H62" s="36">
        <v>22</v>
      </c>
      <c r="I62" s="36">
        <v>5.7603175378586188E-6</v>
      </c>
      <c r="J62" s="36">
        <v>0.11015158779344117</v>
      </c>
      <c r="K62" s="36">
        <v>5.7603175378586188E-6</v>
      </c>
      <c r="L62" s="36">
        <v>0</v>
      </c>
      <c r="M62" s="36">
        <v>1.1573481109852079E-3</v>
      </c>
      <c r="N62" s="36">
        <v>0.10899999999999382</v>
      </c>
      <c r="O62" s="36">
        <v>3.2529968999999999E-2</v>
      </c>
      <c r="P62" s="36">
        <v>5.6954566000000005E-2</v>
      </c>
      <c r="Q62" s="36">
        <v>2.6683965E-2</v>
      </c>
      <c r="R62" s="36">
        <v>5.8460040000000001E-3</v>
      </c>
      <c r="S62" s="36">
        <v>4.9329343000000005E-2</v>
      </c>
      <c r="T62" s="36">
        <v>7.6252230000000004E-3</v>
      </c>
      <c r="U62" s="36">
        <v>0.52579999999999993</v>
      </c>
      <c r="V62" s="36">
        <v>1.2427999999999999</v>
      </c>
      <c r="W62" s="36">
        <v>0.55833572931753783</v>
      </c>
      <c r="X62" s="36">
        <v>1.409906153793441</v>
      </c>
      <c r="Y62" s="36">
        <v>1.9682418831109789</v>
      </c>
      <c r="Z62" s="36">
        <v>1.6313214615552361E-5</v>
      </c>
      <c r="AA62" s="36">
        <v>3.4910279277282055E-6</v>
      </c>
      <c r="AB62" s="36">
        <v>3.4910300000000001E-6</v>
      </c>
      <c r="AC62" s="36">
        <v>5.3168286041808536E-8</v>
      </c>
      <c r="AD62" s="36">
        <v>1.9503822643621382E-3</v>
      </c>
      <c r="AE62" s="36">
        <v>1.7553440379259242E-2</v>
      </c>
      <c r="AF62" s="36">
        <v>1.9503822643621379E-2</v>
      </c>
      <c r="AG62" s="36">
        <v>5.3313910815562623E-2</v>
      </c>
      <c r="AH62" s="36">
        <v>9.0694928743715764E-2</v>
      </c>
      <c r="AI62" s="36">
        <v>0.29046889340892734</v>
      </c>
      <c r="AJ62" s="36">
        <v>2.0012417343977105E-7</v>
      </c>
      <c r="AK62" s="36">
        <v>2.4183855203446454E-7</v>
      </c>
      <c r="AL62" s="36">
        <v>6.0485789928626112E-7</v>
      </c>
      <c r="AM62" s="36">
        <v>5.3314164108022109E-2</v>
      </c>
      <c r="AN62" s="36">
        <v>9.2645552846629939E-2</v>
      </c>
      <c r="AO62" s="36">
        <v>0.30802293864608588</v>
      </c>
      <c r="AP62" s="36">
        <v>6.7560741240000004</v>
      </c>
      <c r="AQ62" s="36">
        <v>3.6378860660000001</v>
      </c>
      <c r="AR62" s="36">
        <v>10.393960190000001</v>
      </c>
      <c r="AS62" s="36">
        <v>0.47304374999999999</v>
      </c>
      <c r="AT62" s="36">
        <v>3.866783485</v>
      </c>
      <c r="AU62" s="36">
        <v>8.5143065490000005</v>
      </c>
      <c r="AV62" s="36">
        <v>8.6649645740000008</v>
      </c>
      <c r="AW62" s="36">
        <v>19.079466148000002</v>
      </c>
      <c r="AX62" s="36">
        <v>7.8431627590000002</v>
      </c>
      <c r="AY62" s="36">
        <v>17.269933083000002</v>
      </c>
      <c r="AZ62" s="36">
        <v>4.9639128571428576E-3</v>
      </c>
      <c r="BA62" s="36">
        <v>9.927827142857143E-3</v>
      </c>
      <c r="BB62" s="36">
        <v>1.3743387389999999</v>
      </c>
      <c r="BC62" s="36">
        <v>75.281607363999996</v>
      </c>
      <c r="BD62" s="36">
        <v>165.763271968</v>
      </c>
      <c r="BE62" s="36">
        <v>6.2098292857142863E-2</v>
      </c>
      <c r="BF62" s="36">
        <v>0.12419658714285715</v>
      </c>
      <c r="BG62" s="36">
        <v>5.4940419709999997</v>
      </c>
      <c r="BH62" s="36">
        <v>23.962615530000001</v>
      </c>
      <c r="BI62" s="36">
        <v>0</v>
      </c>
      <c r="BJ62" s="36">
        <v>0</v>
      </c>
      <c r="BK62" s="36">
        <v>0</v>
      </c>
      <c r="BL62" s="36">
        <v>0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>
        <v>4.7908819210000004</v>
      </c>
      <c r="E63" s="36">
        <v>28</v>
      </c>
      <c r="F63" s="36">
        <v>0</v>
      </c>
      <c r="G63" s="36">
        <v>0</v>
      </c>
      <c r="H63" s="36">
        <v>28</v>
      </c>
      <c r="I63" s="36">
        <v>0</v>
      </c>
      <c r="J63" s="36">
        <v>0</v>
      </c>
      <c r="K63" s="36">
        <v>0</v>
      </c>
      <c r="L63" s="36">
        <v>0</v>
      </c>
      <c r="M63" s="36">
        <v>0</v>
      </c>
      <c r="N63" s="36">
        <v>0</v>
      </c>
      <c r="O63" s="36">
        <v>4.5948000000000001E-5</v>
      </c>
      <c r="P63" s="36">
        <v>7.3461999999999996E-5</v>
      </c>
      <c r="Q63" s="36">
        <v>3.0145999999999999E-5</v>
      </c>
      <c r="R63" s="36">
        <v>1.5801999999999999E-5</v>
      </c>
      <c r="S63" s="36">
        <v>5.2849999999999997E-5</v>
      </c>
      <c r="T63" s="36">
        <v>2.0612000000000002E-5</v>
      </c>
      <c r="U63" s="36">
        <v>0</v>
      </c>
      <c r="V63" s="36">
        <v>0</v>
      </c>
      <c r="W63" s="36">
        <v>4.5948000000000001E-5</v>
      </c>
      <c r="X63" s="36">
        <v>7.3461999999999996E-5</v>
      </c>
      <c r="Y63" s="36">
        <v>1.1941E-4</v>
      </c>
      <c r="Z63" s="36">
        <v>0</v>
      </c>
      <c r="AA63" s="36">
        <v>0</v>
      </c>
      <c r="AB63" s="36">
        <v>0</v>
      </c>
      <c r="AC63" s="36">
        <v>0</v>
      </c>
      <c r="AD63" s="36">
        <v>0</v>
      </c>
      <c r="AE63" s="36">
        <v>0</v>
      </c>
      <c r="AF63" s="36">
        <v>0</v>
      </c>
      <c r="AG63" s="36">
        <v>0</v>
      </c>
      <c r="AH63" s="36">
        <v>0</v>
      </c>
      <c r="AI63" s="36">
        <v>0</v>
      </c>
      <c r="AJ63" s="36">
        <v>0</v>
      </c>
      <c r="AK63" s="36">
        <v>0</v>
      </c>
      <c r="AL63" s="36">
        <v>0</v>
      </c>
      <c r="AM63" s="36">
        <v>0</v>
      </c>
      <c r="AN63" s="36">
        <v>0</v>
      </c>
      <c r="AO63" s="36">
        <v>0</v>
      </c>
      <c r="AP63" s="36">
        <v>4.7273E-5</v>
      </c>
      <c r="AQ63" s="36">
        <v>2.5454000000000001E-5</v>
      </c>
      <c r="AR63" s="36">
        <v>7.2726999999999997E-5</v>
      </c>
      <c r="AS63" s="36">
        <v>0</v>
      </c>
      <c r="AT63" s="36">
        <v>0</v>
      </c>
      <c r="AU63" s="36">
        <v>0</v>
      </c>
      <c r="AV63" s="36">
        <v>0</v>
      </c>
      <c r="AW63" s="36">
        <v>0</v>
      </c>
      <c r="AX63" s="36">
        <v>0</v>
      </c>
      <c r="AY63" s="36">
        <v>0</v>
      </c>
      <c r="AZ63" s="36">
        <v>0</v>
      </c>
      <c r="BA63" s="36">
        <v>0</v>
      </c>
      <c r="BB63" s="36">
        <v>0.174914721</v>
      </c>
      <c r="BC63" s="36">
        <v>6.7869439460000001</v>
      </c>
      <c r="BD63" s="36">
        <v>16.367294699999999</v>
      </c>
      <c r="BE63" s="36">
        <v>7.903368571428572E-3</v>
      </c>
      <c r="BF63" s="36">
        <v>1.5806737142857144E-2</v>
      </c>
      <c r="BG63" s="36">
        <v>1.557137698</v>
      </c>
      <c r="BH63" s="36">
        <v>9.7171333220000005</v>
      </c>
      <c r="BI63" s="36">
        <v>0</v>
      </c>
      <c r="BJ63" s="36">
        <v>0</v>
      </c>
      <c r="BK63" s="36">
        <v>0</v>
      </c>
      <c r="BL63" s="36">
        <v>0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>
        <v>5.4204501340000002</v>
      </c>
      <c r="E64" s="36">
        <v>16</v>
      </c>
      <c r="F64" s="36">
        <v>0</v>
      </c>
      <c r="G64" s="36">
        <v>4</v>
      </c>
      <c r="H64" s="36">
        <v>12</v>
      </c>
      <c r="I64" s="36">
        <v>5.9048252766831055E-4</v>
      </c>
      <c r="J64" s="36">
        <v>0.6910643360518588</v>
      </c>
      <c r="K64" s="36">
        <v>5.9048252766831055E-4</v>
      </c>
      <c r="L64" s="36">
        <v>0</v>
      </c>
      <c r="M64" s="36">
        <v>7.2256818579607612E-2</v>
      </c>
      <c r="N64" s="36">
        <v>0.61939799999991951</v>
      </c>
      <c r="O64" s="36">
        <v>2.5454536999999999E-2</v>
      </c>
      <c r="P64" s="36">
        <v>4.4382179000000001E-2</v>
      </c>
      <c r="Q64" s="36">
        <v>2.4019413999999999E-2</v>
      </c>
      <c r="R64" s="36">
        <v>1.435123E-3</v>
      </c>
      <c r="S64" s="36">
        <v>4.2510279999999998E-2</v>
      </c>
      <c r="T64" s="36">
        <v>1.8718990000000002E-3</v>
      </c>
      <c r="U64" s="36">
        <v>4.6200000000000005E-2</v>
      </c>
      <c r="V64" s="36">
        <v>0.10919999999999999</v>
      </c>
      <c r="W64" s="36">
        <v>7.2245019527668319E-2</v>
      </c>
      <c r="X64" s="36">
        <v>0.84464651505185873</v>
      </c>
      <c r="Y64" s="36">
        <v>0.91689153457952699</v>
      </c>
      <c r="Z64" s="36">
        <v>6.0465000931619536E-4</v>
      </c>
      <c r="AA64" s="36">
        <v>1.2939510199366577E-4</v>
      </c>
      <c r="AB64" s="36">
        <v>1.29395E-4</v>
      </c>
      <c r="AC64" s="36">
        <v>3.8478294200376314E-6</v>
      </c>
      <c r="AD64" s="36">
        <v>1.0925638062859495E-2</v>
      </c>
      <c r="AE64" s="36">
        <v>9.8330742565735429E-2</v>
      </c>
      <c r="AF64" s="36">
        <v>0.10925638062859493</v>
      </c>
      <c r="AG64" s="36">
        <v>4.6191283610090873E-3</v>
      </c>
      <c r="AH64" s="36">
        <v>7.8578275566591367E-3</v>
      </c>
      <c r="AI64" s="36">
        <v>2.5166285553083992E-2</v>
      </c>
      <c r="AJ64" s="36">
        <v>7.4176009436295908E-6</v>
      </c>
      <c r="AK64" s="36">
        <v>8.963744064215874E-6</v>
      </c>
      <c r="AL64" s="36">
        <v>2.2419053367672508E-5</v>
      </c>
      <c r="AM64" s="36">
        <v>4.6303937913727547E-3</v>
      </c>
      <c r="AN64" s="36">
        <v>1.8792429363582847E-2</v>
      </c>
      <c r="AO64" s="36">
        <v>0.12351944717218709</v>
      </c>
      <c r="AP64" s="36">
        <v>60.759683467000002</v>
      </c>
      <c r="AQ64" s="36">
        <v>32.716752636000002</v>
      </c>
      <c r="AR64" s="36">
        <v>93.476436102999998</v>
      </c>
      <c r="AS64" s="36">
        <v>5.1781999719999998</v>
      </c>
      <c r="AT64" s="36">
        <v>406.15092426299998</v>
      </c>
      <c r="AU64" s="36">
        <v>865.15084318900006</v>
      </c>
      <c r="AV64" s="36">
        <v>252.193330772</v>
      </c>
      <c r="AW64" s="36">
        <v>537.20245290599996</v>
      </c>
      <c r="AX64" s="36">
        <v>237.20348104999999</v>
      </c>
      <c r="AY64" s="36">
        <v>505.27225072800002</v>
      </c>
      <c r="AZ64" s="36">
        <v>6.7206628571428575E-2</v>
      </c>
      <c r="BA64" s="36">
        <v>0.13441325857142858</v>
      </c>
      <c r="BB64" s="36">
        <v>1.4346693079999999</v>
      </c>
      <c r="BC64" s="36">
        <v>63.986710858000002</v>
      </c>
      <c r="BD64" s="36">
        <v>136.29947279300001</v>
      </c>
      <c r="BE64" s="36">
        <v>6.4824277142857142E-2</v>
      </c>
      <c r="BF64" s="36">
        <v>0.12964855428571428</v>
      </c>
      <c r="BG64" s="36">
        <v>2.0811213400000002</v>
      </c>
      <c r="BH64" s="36">
        <v>11.461506876</v>
      </c>
      <c r="BI64" s="36">
        <v>0</v>
      </c>
      <c r="BJ64" s="36">
        <v>0</v>
      </c>
      <c r="BK64" s="36">
        <v>0</v>
      </c>
      <c r="BL64" s="36">
        <v>0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>
        <v>4.7563435570000001</v>
      </c>
      <c r="E65" s="36">
        <v>5</v>
      </c>
      <c r="F65" s="36">
        <v>0</v>
      </c>
      <c r="G65" s="36">
        <v>0</v>
      </c>
      <c r="H65" s="36">
        <v>5</v>
      </c>
      <c r="I65" s="36">
        <v>0</v>
      </c>
      <c r="J65" s="36">
        <v>0</v>
      </c>
      <c r="K65" s="36">
        <v>0</v>
      </c>
      <c r="L65" s="36">
        <v>0</v>
      </c>
      <c r="M65" s="36">
        <v>0</v>
      </c>
      <c r="N65" s="36">
        <v>0</v>
      </c>
      <c r="O65" s="36">
        <v>0</v>
      </c>
      <c r="P65" s="36">
        <v>0</v>
      </c>
      <c r="Q65" s="36">
        <v>0</v>
      </c>
      <c r="R65" s="36">
        <v>0</v>
      </c>
      <c r="S65" s="36">
        <v>0</v>
      </c>
      <c r="T65" s="36">
        <v>0</v>
      </c>
      <c r="U65" s="36">
        <v>0</v>
      </c>
      <c r="V65" s="36">
        <v>0</v>
      </c>
      <c r="W65" s="36">
        <v>0</v>
      </c>
      <c r="X65" s="36">
        <v>0</v>
      </c>
      <c r="Y65" s="36">
        <v>0</v>
      </c>
      <c r="Z65" s="36">
        <v>0</v>
      </c>
      <c r="AA65" s="36">
        <v>0</v>
      </c>
      <c r="AB65" s="36">
        <v>0</v>
      </c>
      <c r="AC65" s="36">
        <v>0</v>
      </c>
      <c r="AD65" s="36">
        <v>0</v>
      </c>
      <c r="AE65" s="36">
        <v>0</v>
      </c>
      <c r="AF65" s="36">
        <v>0</v>
      </c>
      <c r="AG65" s="36">
        <v>0</v>
      </c>
      <c r="AH65" s="36">
        <v>0</v>
      </c>
      <c r="AI65" s="36">
        <v>0</v>
      </c>
      <c r="AJ65" s="36">
        <v>0</v>
      </c>
      <c r="AK65" s="36">
        <v>0</v>
      </c>
      <c r="AL65" s="36">
        <v>0</v>
      </c>
      <c r="AM65" s="36">
        <v>0</v>
      </c>
      <c r="AN65" s="36">
        <v>0</v>
      </c>
      <c r="AO65" s="36">
        <v>0</v>
      </c>
      <c r="AP65" s="36">
        <v>0</v>
      </c>
      <c r="AQ65" s="36">
        <v>0</v>
      </c>
      <c r="AR65" s="36">
        <v>0</v>
      </c>
      <c r="AS65" s="36">
        <v>0</v>
      </c>
      <c r="AT65" s="36">
        <v>0</v>
      </c>
      <c r="AU65" s="36">
        <v>0</v>
      </c>
      <c r="AV65" s="36">
        <v>0</v>
      </c>
      <c r="AW65" s="36">
        <v>0</v>
      </c>
      <c r="AX65" s="36">
        <v>0</v>
      </c>
      <c r="AY65" s="36">
        <v>0</v>
      </c>
      <c r="AZ65" s="36">
        <v>0</v>
      </c>
      <c r="BA65" s="36">
        <v>0</v>
      </c>
      <c r="BB65" s="36">
        <v>0</v>
      </c>
      <c r="BC65" s="36">
        <v>0</v>
      </c>
      <c r="BD65" s="36">
        <v>0</v>
      </c>
      <c r="BE65" s="36">
        <v>0</v>
      </c>
      <c r="BF65" s="36">
        <v>0</v>
      </c>
      <c r="BG65" s="36">
        <v>0</v>
      </c>
      <c r="BH65" s="36">
        <v>0.43874234000000001</v>
      </c>
      <c r="BI65" s="36">
        <v>0</v>
      </c>
      <c r="BJ65" s="36">
        <v>0</v>
      </c>
      <c r="BK65" s="36">
        <v>0</v>
      </c>
      <c r="BL65" s="36">
        <v>0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>
        <v>4.7095285889999996</v>
      </c>
      <c r="E66" s="36">
        <v>21</v>
      </c>
      <c r="F66" s="36">
        <v>0</v>
      </c>
      <c r="G66" s="36">
        <v>1</v>
      </c>
      <c r="H66" s="36">
        <v>20</v>
      </c>
      <c r="I66" s="36">
        <v>0</v>
      </c>
      <c r="J66" s="36">
        <v>0</v>
      </c>
      <c r="K66" s="36">
        <v>0</v>
      </c>
      <c r="L66" s="36">
        <v>0</v>
      </c>
      <c r="M66" s="36">
        <v>0</v>
      </c>
      <c r="N66" s="36">
        <v>0</v>
      </c>
      <c r="O66" s="36">
        <v>0</v>
      </c>
      <c r="P66" s="36">
        <v>0</v>
      </c>
      <c r="Q66" s="36">
        <v>0</v>
      </c>
      <c r="R66" s="36">
        <v>0</v>
      </c>
      <c r="S66" s="36">
        <v>0</v>
      </c>
      <c r="T66" s="36">
        <v>0</v>
      </c>
      <c r="U66" s="36">
        <v>3.0000000000000001E-3</v>
      </c>
      <c r="V66" s="36">
        <v>7.1999999999999998E-3</v>
      </c>
      <c r="W66" s="36">
        <v>3.0000000000000001E-3</v>
      </c>
      <c r="X66" s="36">
        <v>7.1999999999999998E-3</v>
      </c>
      <c r="Y66" s="36">
        <v>1.0200000000000001E-2</v>
      </c>
      <c r="Z66" s="36">
        <v>0</v>
      </c>
      <c r="AA66" s="36">
        <v>0</v>
      </c>
      <c r="AB66" s="36">
        <v>0</v>
      </c>
      <c r="AC66" s="36">
        <v>0</v>
      </c>
      <c r="AD66" s="36">
        <v>0</v>
      </c>
      <c r="AE66" s="36">
        <v>0</v>
      </c>
      <c r="AF66" s="36">
        <v>0</v>
      </c>
      <c r="AG66" s="36">
        <v>3.1523771336974148E-4</v>
      </c>
      <c r="AH66" s="36">
        <v>5.3626645492783616E-4</v>
      </c>
      <c r="AI66" s="36">
        <v>1.717502024566178E-3</v>
      </c>
      <c r="AJ66" s="36">
        <v>0</v>
      </c>
      <c r="AK66" s="36">
        <v>0</v>
      </c>
      <c r="AL66" s="36">
        <v>0</v>
      </c>
      <c r="AM66" s="36">
        <v>3.1523771336974148E-4</v>
      </c>
      <c r="AN66" s="36">
        <v>5.3626645492783616E-4</v>
      </c>
      <c r="AO66" s="36">
        <v>1.717502024566178E-3</v>
      </c>
      <c r="AP66" s="36">
        <v>1.1137429000000001E-2</v>
      </c>
      <c r="AQ66" s="36">
        <v>5.997077E-3</v>
      </c>
      <c r="AR66" s="36">
        <v>1.7134506000000001E-2</v>
      </c>
      <c r="AS66" s="36">
        <v>0</v>
      </c>
      <c r="AT66" s="36">
        <v>0</v>
      </c>
      <c r="AU66" s="36">
        <v>0</v>
      </c>
      <c r="AV66" s="36">
        <v>0</v>
      </c>
      <c r="AW66" s="36">
        <v>0</v>
      </c>
      <c r="AX66" s="36">
        <v>0</v>
      </c>
      <c r="AY66" s="36">
        <v>0</v>
      </c>
      <c r="AZ66" s="36">
        <v>0</v>
      </c>
      <c r="BA66" s="36">
        <v>0</v>
      </c>
      <c r="BB66" s="36">
        <v>0.33232235500000001</v>
      </c>
      <c r="BC66" s="36">
        <v>17.107220743999999</v>
      </c>
      <c r="BD66" s="36">
        <v>39.240219523999997</v>
      </c>
      <c r="BE66" s="36">
        <v>1.5015694285714287E-2</v>
      </c>
      <c r="BF66" s="36">
        <v>3.0031388571428574E-2</v>
      </c>
      <c r="BG66" s="36">
        <v>1.78651943</v>
      </c>
      <c r="BH66" s="36">
        <v>10.56052757</v>
      </c>
      <c r="BI66" s="36">
        <v>0</v>
      </c>
      <c r="BJ66" s="36">
        <v>0</v>
      </c>
      <c r="BK66" s="36">
        <v>0</v>
      </c>
      <c r="BL66" s="36">
        <v>0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>
        <v>4.6412605620000003</v>
      </c>
      <c r="E67" s="36">
        <v>33</v>
      </c>
      <c r="F67" s="36">
        <v>0</v>
      </c>
      <c r="G67" s="36">
        <v>0</v>
      </c>
      <c r="H67" s="36">
        <v>33</v>
      </c>
      <c r="I67" s="36">
        <v>0</v>
      </c>
      <c r="J67" s="36">
        <v>0</v>
      </c>
      <c r="K67" s="36">
        <v>0</v>
      </c>
      <c r="L67" s="36">
        <v>0</v>
      </c>
      <c r="M67" s="36">
        <v>0</v>
      </c>
      <c r="N67" s="36">
        <v>0</v>
      </c>
      <c r="O67" s="36">
        <v>0</v>
      </c>
      <c r="P67" s="36">
        <v>0</v>
      </c>
      <c r="Q67" s="36">
        <v>0</v>
      </c>
      <c r="R67" s="36">
        <v>0</v>
      </c>
      <c r="S67" s="36">
        <v>0</v>
      </c>
      <c r="T67" s="36">
        <v>0</v>
      </c>
      <c r="U67" s="36">
        <v>0</v>
      </c>
      <c r="V67" s="36">
        <v>0</v>
      </c>
      <c r="W67" s="36">
        <v>0</v>
      </c>
      <c r="X67" s="36">
        <v>0</v>
      </c>
      <c r="Y67" s="36">
        <v>0</v>
      </c>
      <c r="Z67" s="36">
        <v>0</v>
      </c>
      <c r="AA67" s="36">
        <v>0</v>
      </c>
      <c r="AB67" s="36">
        <v>0</v>
      </c>
      <c r="AC67" s="36">
        <v>0</v>
      </c>
      <c r="AD67" s="36">
        <v>0</v>
      </c>
      <c r="AE67" s="36">
        <v>0</v>
      </c>
      <c r="AF67" s="36">
        <v>0</v>
      </c>
      <c r="AG67" s="36">
        <v>0</v>
      </c>
      <c r="AH67" s="36">
        <v>0</v>
      </c>
      <c r="AI67" s="36">
        <v>0</v>
      </c>
      <c r="AJ67" s="36">
        <v>0</v>
      </c>
      <c r="AK67" s="36">
        <v>0</v>
      </c>
      <c r="AL67" s="36">
        <v>0</v>
      </c>
      <c r="AM67" s="36">
        <v>0</v>
      </c>
      <c r="AN67" s="36">
        <v>0</v>
      </c>
      <c r="AO67" s="36">
        <v>0</v>
      </c>
      <c r="AP67" s="36">
        <v>0</v>
      </c>
      <c r="AQ67" s="36">
        <v>0</v>
      </c>
      <c r="AR67" s="36">
        <v>0</v>
      </c>
      <c r="AS67" s="36">
        <v>0</v>
      </c>
      <c r="AT67" s="36">
        <v>0</v>
      </c>
      <c r="AU67" s="36">
        <v>0</v>
      </c>
      <c r="AV67" s="36">
        <v>0</v>
      </c>
      <c r="AW67" s="36">
        <v>0</v>
      </c>
      <c r="AX67" s="36">
        <v>0</v>
      </c>
      <c r="AY67" s="36">
        <v>0</v>
      </c>
      <c r="AZ67" s="36">
        <v>0</v>
      </c>
      <c r="BA67" s="36">
        <v>0</v>
      </c>
      <c r="BB67" s="36">
        <v>2.2019219999999999E-2</v>
      </c>
      <c r="BC67" s="36">
        <v>1.284922348</v>
      </c>
      <c r="BD67" s="36">
        <v>2.8015204150000002</v>
      </c>
      <c r="BE67" s="36">
        <v>7.9972942857142858E-3</v>
      </c>
      <c r="BF67" s="36">
        <v>1.599459E-2</v>
      </c>
      <c r="BG67" s="36">
        <v>0</v>
      </c>
      <c r="BH67" s="36">
        <v>0.46457776899999997</v>
      </c>
      <c r="BI67" s="36">
        <v>0</v>
      </c>
      <c r="BJ67" s="36">
        <v>0</v>
      </c>
      <c r="BK67" s="36">
        <v>0</v>
      </c>
      <c r="BL67" s="36">
        <v>0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>
        <v>4.4350925239999999</v>
      </c>
      <c r="E68" s="36">
        <v>19</v>
      </c>
      <c r="F68" s="36">
        <v>0</v>
      </c>
      <c r="G68" s="36">
        <v>0</v>
      </c>
      <c r="H68" s="36">
        <v>19</v>
      </c>
      <c r="I68" s="36">
        <v>0</v>
      </c>
      <c r="J68" s="36">
        <v>0</v>
      </c>
      <c r="K68" s="36">
        <v>0</v>
      </c>
      <c r="L68" s="36">
        <v>0</v>
      </c>
      <c r="M68" s="36">
        <v>0</v>
      </c>
      <c r="N68" s="36">
        <v>0</v>
      </c>
      <c r="O68" s="36">
        <v>0</v>
      </c>
      <c r="P68" s="36">
        <v>0</v>
      </c>
      <c r="Q68" s="36">
        <v>0</v>
      </c>
      <c r="R68" s="36">
        <v>0</v>
      </c>
      <c r="S68" s="36">
        <v>0</v>
      </c>
      <c r="T68" s="36">
        <v>0</v>
      </c>
      <c r="U68" s="36">
        <v>0</v>
      </c>
      <c r="V68" s="36">
        <v>0</v>
      </c>
      <c r="W68" s="36">
        <v>0</v>
      </c>
      <c r="X68" s="36">
        <v>0</v>
      </c>
      <c r="Y68" s="36">
        <v>0</v>
      </c>
      <c r="Z68" s="36">
        <v>0</v>
      </c>
      <c r="AA68" s="36">
        <v>0</v>
      </c>
      <c r="AB68" s="36">
        <v>0</v>
      </c>
      <c r="AC68" s="36">
        <v>0</v>
      </c>
      <c r="AD68" s="36">
        <v>0</v>
      </c>
      <c r="AE68" s="36">
        <v>0</v>
      </c>
      <c r="AF68" s="36">
        <v>0</v>
      </c>
      <c r="AG68" s="36">
        <v>0</v>
      </c>
      <c r="AH68" s="36">
        <v>0</v>
      </c>
      <c r="AI68" s="36">
        <v>0</v>
      </c>
      <c r="AJ68" s="36">
        <v>0</v>
      </c>
      <c r="AK68" s="36">
        <v>0</v>
      </c>
      <c r="AL68" s="36">
        <v>0</v>
      </c>
      <c r="AM68" s="36">
        <v>0</v>
      </c>
      <c r="AN68" s="36">
        <v>0</v>
      </c>
      <c r="AO68" s="36">
        <v>0</v>
      </c>
      <c r="AP68" s="36">
        <v>0</v>
      </c>
      <c r="AQ68" s="36">
        <v>0</v>
      </c>
      <c r="AR68" s="36">
        <v>0</v>
      </c>
      <c r="AS68" s="36">
        <v>0</v>
      </c>
      <c r="AT68" s="36">
        <v>0</v>
      </c>
      <c r="AU68" s="36">
        <v>0</v>
      </c>
      <c r="AV68" s="36">
        <v>0</v>
      </c>
      <c r="AW68" s="36">
        <v>0</v>
      </c>
      <c r="AX68" s="36">
        <v>0</v>
      </c>
      <c r="AY68" s="36">
        <v>0</v>
      </c>
      <c r="AZ68" s="36">
        <v>0</v>
      </c>
      <c r="BA68" s="36">
        <v>0</v>
      </c>
      <c r="BB68" s="36">
        <v>0</v>
      </c>
      <c r="BC68" s="36">
        <v>0</v>
      </c>
      <c r="BD68" s="36">
        <v>0</v>
      </c>
      <c r="BE68" s="36">
        <v>0</v>
      </c>
      <c r="BF68" s="36">
        <v>0</v>
      </c>
      <c r="BG68" s="36">
        <v>0</v>
      </c>
      <c r="BH68" s="36">
        <v>0</v>
      </c>
      <c r="BI68" s="36">
        <v>0</v>
      </c>
      <c r="BJ68" s="36">
        <v>0</v>
      </c>
      <c r="BK68" s="36">
        <v>0</v>
      </c>
      <c r="BL68" s="36">
        <v>0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>
        <v>4.3355180960000004</v>
      </c>
      <c r="E69" s="36">
        <v>20</v>
      </c>
      <c r="F69" s="36">
        <v>0</v>
      </c>
      <c r="G69" s="36">
        <v>0</v>
      </c>
      <c r="H69" s="36">
        <v>20</v>
      </c>
      <c r="I69" s="36">
        <v>0</v>
      </c>
      <c r="J69" s="36">
        <v>0</v>
      </c>
      <c r="K69" s="36">
        <v>0</v>
      </c>
      <c r="L69" s="36">
        <v>0</v>
      </c>
      <c r="M69" s="36">
        <v>0</v>
      </c>
      <c r="N69" s="36">
        <v>0</v>
      </c>
      <c r="O69" s="36">
        <v>0</v>
      </c>
      <c r="P69" s="36">
        <v>0</v>
      </c>
      <c r="Q69" s="36">
        <v>0</v>
      </c>
      <c r="R69" s="36">
        <v>0</v>
      </c>
      <c r="S69" s="36">
        <v>0</v>
      </c>
      <c r="T69" s="36">
        <v>0</v>
      </c>
      <c r="U69" s="36">
        <v>0</v>
      </c>
      <c r="V69" s="36">
        <v>0</v>
      </c>
      <c r="W69" s="36">
        <v>0</v>
      </c>
      <c r="X69" s="36">
        <v>0</v>
      </c>
      <c r="Y69" s="36">
        <v>0</v>
      </c>
      <c r="Z69" s="36">
        <v>0</v>
      </c>
      <c r="AA69" s="36">
        <v>0</v>
      </c>
      <c r="AB69" s="36">
        <v>0</v>
      </c>
      <c r="AC69" s="36">
        <v>0</v>
      </c>
      <c r="AD69" s="36">
        <v>0</v>
      </c>
      <c r="AE69" s="36">
        <v>0</v>
      </c>
      <c r="AF69" s="36">
        <v>0</v>
      </c>
      <c r="AG69" s="36">
        <v>0</v>
      </c>
      <c r="AH69" s="36">
        <v>0</v>
      </c>
      <c r="AI69" s="36">
        <v>0</v>
      </c>
      <c r="AJ69" s="36">
        <v>0</v>
      </c>
      <c r="AK69" s="36">
        <v>0</v>
      </c>
      <c r="AL69" s="36">
        <v>0</v>
      </c>
      <c r="AM69" s="36">
        <v>0</v>
      </c>
      <c r="AN69" s="36">
        <v>0</v>
      </c>
      <c r="AO69" s="36">
        <v>0</v>
      </c>
      <c r="AP69" s="36">
        <v>0</v>
      </c>
      <c r="AQ69" s="36">
        <v>0</v>
      </c>
      <c r="AR69" s="36">
        <v>0</v>
      </c>
      <c r="AS69" s="36">
        <v>0</v>
      </c>
      <c r="AT69" s="36">
        <v>0</v>
      </c>
      <c r="AU69" s="36">
        <v>0</v>
      </c>
      <c r="AV69" s="36">
        <v>0</v>
      </c>
      <c r="AW69" s="36">
        <v>0</v>
      </c>
      <c r="AX69" s="36">
        <v>0</v>
      </c>
      <c r="AY69" s="36">
        <v>0</v>
      </c>
      <c r="AZ69" s="36">
        <v>0</v>
      </c>
      <c r="BA69" s="36">
        <v>0</v>
      </c>
      <c r="BB69" s="36">
        <v>0</v>
      </c>
      <c r="BC69" s="36">
        <v>0</v>
      </c>
      <c r="BD69" s="36">
        <v>0</v>
      </c>
      <c r="BE69" s="36">
        <v>0</v>
      </c>
      <c r="BF69" s="36">
        <v>0</v>
      </c>
      <c r="BG69" s="36">
        <v>0</v>
      </c>
      <c r="BH69" s="36">
        <v>0</v>
      </c>
      <c r="BI69" s="36">
        <v>0</v>
      </c>
      <c r="BJ69" s="36">
        <v>0</v>
      </c>
      <c r="BK69" s="36">
        <v>0</v>
      </c>
      <c r="BL69" s="36">
        <v>0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>
        <v>4.1019019249999999</v>
      </c>
      <c r="E70" s="36">
        <v>77</v>
      </c>
      <c r="F70" s="36">
        <v>0</v>
      </c>
      <c r="G70" s="36">
        <v>0</v>
      </c>
      <c r="H70" s="36">
        <v>77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0</v>
      </c>
      <c r="P70" s="36">
        <v>0</v>
      </c>
      <c r="Q70" s="36">
        <v>0</v>
      </c>
      <c r="R70" s="36">
        <v>0</v>
      </c>
      <c r="S70" s="36">
        <v>0</v>
      </c>
      <c r="T70" s="36">
        <v>0</v>
      </c>
      <c r="U70" s="36">
        <v>0</v>
      </c>
      <c r="V70" s="36">
        <v>0</v>
      </c>
      <c r="W70" s="36">
        <v>0</v>
      </c>
      <c r="X70" s="36">
        <v>0</v>
      </c>
      <c r="Y70" s="36">
        <v>0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  <c r="AG70" s="36">
        <v>0</v>
      </c>
      <c r="AH70" s="36">
        <v>0</v>
      </c>
      <c r="AI70" s="36">
        <v>0</v>
      </c>
      <c r="AJ70" s="36">
        <v>0</v>
      </c>
      <c r="AK70" s="36">
        <v>0</v>
      </c>
      <c r="AL70" s="36">
        <v>0</v>
      </c>
      <c r="AM70" s="36">
        <v>0</v>
      </c>
      <c r="AN70" s="36">
        <v>0</v>
      </c>
      <c r="AO70" s="36">
        <v>0</v>
      </c>
      <c r="AP70" s="36">
        <v>0</v>
      </c>
      <c r="AQ70" s="36">
        <v>0</v>
      </c>
      <c r="AR70" s="36">
        <v>0</v>
      </c>
      <c r="AS70" s="36">
        <v>0</v>
      </c>
      <c r="AT70" s="36">
        <v>0</v>
      </c>
      <c r="AU70" s="36">
        <v>0</v>
      </c>
      <c r="AV70" s="36">
        <v>0</v>
      </c>
      <c r="AW70" s="36">
        <v>0</v>
      </c>
      <c r="AX70" s="36">
        <v>0</v>
      </c>
      <c r="AY70" s="36">
        <v>0</v>
      </c>
      <c r="AZ70" s="36">
        <v>0</v>
      </c>
      <c r="BA70" s="36">
        <v>0</v>
      </c>
      <c r="BB70" s="36">
        <v>0</v>
      </c>
      <c r="BC70" s="36">
        <v>0</v>
      </c>
      <c r="BD70" s="36">
        <v>0</v>
      </c>
      <c r="BE70" s="36">
        <v>0</v>
      </c>
      <c r="BF70" s="36">
        <v>0</v>
      </c>
      <c r="BG70" s="36">
        <v>0</v>
      </c>
      <c r="BH70" s="36">
        <v>0</v>
      </c>
      <c r="BI70" s="36">
        <v>0</v>
      </c>
      <c r="BJ70" s="36">
        <v>0</v>
      </c>
      <c r="BK70" s="36">
        <v>0</v>
      </c>
      <c r="BL70" s="36">
        <v>0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>
        <v>3.801708809</v>
      </c>
      <c r="E71" s="36">
        <v>32</v>
      </c>
      <c r="F71" s="36">
        <v>0</v>
      </c>
      <c r="G71" s="36">
        <v>0</v>
      </c>
      <c r="H71" s="36">
        <v>32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  <c r="AG71" s="36">
        <v>0</v>
      </c>
      <c r="AH71" s="36">
        <v>0</v>
      </c>
      <c r="AI71" s="36">
        <v>0</v>
      </c>
      <c r="AJ71" s="36">
        <v>0</v>
      </c>
      <c r="AK71" s="36">
        <v>0</v>
      </c>
      <c r="AL71" s="36">
        <v>0</v>
      </c>
      <c r="AM71" s="36">
        <v>0</v>
      </c>
      <c r="AN71" s="36">
        <v>0</v>
      </c>
      <c r="AO71" s="36">
        <v>0</v>
      </c>
      <c r="AP71" s="36">
        <v>0</v>
      </c>
      <c r="AQ71" s="36">
        <v>0</v>
      </c>
      <c r="AR71" s="36">
        <v>0</v>
      </c>
      <c r="AS71" s="36">
        <v>0</v>
      </c>
      <c r="AT71" s="36">
        <v>0</v>
      </c>
      <c r="AU71" s="36">
        <v>0</v>
      </c>
      <c r="AV71" s="36">
        <v>0</v>
      </c>
      <c r="AW71" s="36">
        <v>0</v>
      </c>
      <c r="AX71" s="36">
        <v>0</v>
      </c>
      <c r="AY71" s="36">
        <v>0</v>
      </c>
      <c r="AZ71" s="36">
        <v>0</v>
      </c>
      <c r="BA71" s="36">
        <v>0</v>
      </c>
      <c r="BB71" s="36">
        <v>0</v>
      </c>
      <c r="BC71" s="36">
        <v>0</v>
      </c>
      <c r="BD71" s="36">
        <v>0</v>
      </c>
      <c r="BE71" s="36">
        <v>0</v>
      </c>
      <c r="BF71" s="36">
        <v>0</v>
      </c>
      <c r="BG71" s="36">
        <v>0</v>
      </c>
      <c r="BH71" s="36">
        <v>0</v>
      </c>
      <c r="BI71" s="36">
        <v>0</v>
      </c>
      <c r="BJ71" s="36">
        <v>0</v>
      </c>
      <c r="BK71" s="36">
        <v>0</v>
      </c>
      <c r="BL71" s="36">
        <v>0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>
        <v>3.8611667550000002</v>
      </c>
      <c r="E72" s="36">
        <v>49</v>
      </c>
      <c r="F72" s="36">
        <v>0</v>
      </c>
      <c r="G72" s="36">
        <v>0</v>
      </c>
      <c r="H72" s="36">
        <v>49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0</v>
      </c>
      <c r="AH72" s="36">
        <v>0</v>
      </c>
      <c r="AI72" s="36">
        <v>0</v>
      </c>
      <c r="AJ72" s="36">
        <v>0</v>
      </c>
      <c r="AK72" s="36">
        <v>0</v>
      </c>
      <c r="AL72" s="36">
        <v>0</v>
      </c>
      <c r="AM72" s="36">
        <v>0</v>
      </c>
      <c r="AN72" s="36">
        <v>0</v>
      </c>
      <c r="AO72" s="36">
        <v>0</v>
      </c>
      <c r="AP72" s="36">
        <v>0</v>
      </c>
      <c r="AQ72" s="36">
        <v>0</v>
      </c>
      <c r="AR72" s="36">
        <v>0</v>
      </c>
      <c r="AS72" s="36">
        <v>0</v>
      </c>
      <c r="AT72" s="36">
        <v>0</v>
      </c>
      <c r="AU72" s="36">
        <v>0</v>
      </c>
      <c r="AV72" s="36">
        <v>0</v>
      </c>
      <c r="AW72" s="36">
        <v>0</v>
      </c>
      <c r="AX72" s="36">
        <v>0</v>
      </c>
      <c r="AY72" s="36">
        <v>0</v>
      </c>
      <c r="AZ72" s="36">
        <v>0</v>
      </c>
      <c r="BA72" s="36">
        <v>0</v>
      </c>
      <c r="BB72" s="36">
        <v>0</v>
      </c>
      <c r="BC72" s="36">
        <v>0</v>
      </c>
      <c r="BD72" s="36">
        <v>0</v>
      </c>
      <c r="BE72" s="36">
        <v>0</v>
      </c>
      <c r="BF72" s="36">
        <v>0</v>
      </c>
      <c r="BG72" s="36">
        <v>0</v>
      </c>
      <c r="BH72" s="36">
        <v>0</v>
      </c>
      <c r="BI72" s="36">
        <v>0</v>
      </c>
      <c r="BJ72" s="36">
        <v>0</v>
      </c>
      <c r="BK72" s="36">
        <v>0</v>
      </c>
      <c r="BL72" s="36">
        <v>0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>
        <v>4.233551426</v>
      </c>
      <c r="E73" s="36">
        <v>72</v>
      </c>
      <c r="F73" s="36">
        <v>0</v>
      </c>
      <c r="G73" s="36">
        <v>0</v>
      </c>
      <c r="H73" s="36">
        <v>72</v>
      </c>
      <c r="I73" s="36">
        <v>0</v>
      </c>
      <c r="J73" s="36">
        <v>0</v>
      </c>
      <c r="K73" s="36">
        <v>0</v>
      </c>
      <c r="L73" s="36">
        <v>0</v>
      </c>
      <c r="M73" s="36">
        <v>0</v>
      </c>
      <c r="N73" s="36">
        <v>0</v>
      </c>
      <c r="O73" s="36">
        <v>0</v>
      </c>
      <c r="P73" s="36">
        <v>0</v>
      </c>
      <c r="Q73" s="36">
        <v>0</v>
      </c>
      <c r="R73" s="36">
        <v>0</v>
      </c>
      <c r="S73" s="36">
        <v>0</v>
      </c>
      <c r="T73" s="36">
        <v>0</v>
      </c>
      <c r="U73" s="36">
        <v>0</v>
      </c>
      <c r="V73" s="36">
        <v>0</v>
      </c>
      <c r="W73" s="36">
        <v>0</v>
      </c>
      <c r="X73" s="36">
        <v>0</v>
      </c>
      <c r="Y73" s="36">
        <v>0</v>
      </c>
      <c r="Z73" s="36">
        <v>0</v>
      </c>
      <c r="AA73" s="36">
        <v>0</v>
      </c>
      <c r="AB73" s="36">
        <v>0</v>
      </c>
      <c r="AC73" s="36">
        <v>0</v>
      </c>
      <c r="AD73" s="36">
        <v>0</v>
      </c>
      <c r="AE73" s="36">
        <v>0</v>
      </c>
      <c r="AF73" s="36">
        <v>0</v>
      </c>
      <c r="AG73" s="36">
        <v>0</v>
      </c>
      <c r="AH73" s="36">
        <v>0</v>
      </c>
      <c r="AI73" s="36">
        <v>0</v>
      </c>
      <c r="AJ73" s="36">
        <v>0</v>
      </c>
      <c r="AK73" s="36">
        <v>0</v>
      </c>
      <c r="AL73" s="36">
        <v>0</v>
      </c>
      <c r="AM73" s="36">
        <v>0</v>
      </c>
      <c r="AN73" s="36">
        <v>0</v>
      </c>
      <c r="AO73" s="36">
        <v>0</v>
      </c>
      <c r="AP73" s="36">
        <v>0</v>
      </c>
      <c r="AQ73" s="36">
        <v>0</v>
      </c>
      <c r="AR73" s="36">
        <v>0</v>
      </c>
      <c r="AS73" s="36">
        <v>0</v>
      </c>
      <c r="AT73" s="36">
        <v>0</v>
      </c>
      <c r="AU73" s="36">
        <v>0</v>
      </c>
      <c r="AV73" s="36">
        <v>0</v>
      </c>
      <c r="AW73" s="36">
        <v>0</v>
      </c>
      <c r="AX73" s="36">
        <v>0</v>
      </c>
      <c r="AY73" s="36">
        <v>0</v>
      </c>
      <c r="AZ73" s="36">
        <v>0</v>
      </c>
      <c r="BA73" s="36">
        <v>0</v>
      </c>
      <c r="BB73" s="36">
        <v>0</v>
      </c>
      <c r="BC73" s="36">
        <v>0</v>
      </c>
      <c r="BD73" s="36">
        <v>0</v>
      </c>
      <c r="BE73" s="36">
        <v>0</v>
      </c>
      <c r="BF73" s="36">
        <v>0</v>
      </c>
      <c r="BG73" s="36">
        <v>0</v>
      </c>
      <c r="BH73" s="36">
        <v>0</v>
      </c>
      <c r="BI73" s="36">
        <v>0</v>
      </c>
      <c r="BJ73" s="36">
        <v>0</v>
      </c>
      <c r="BK73" s="36">
        <v>0</v>
      </c>
      <c r="BL73" s="36">
        <v>0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>
        <v>4.9780732969999999</v>
      </c>
      <c r="E74" s="36">
        <v>311</v>
      </c>
      <c r="F74" s="36">
        <v>0</v>
      </c>
      <c r="G74" s="36">
        <v>2</v>
      </c>
      <c r="H74" s="36">
        <v>309</v>
      </c>
      <c r="I74" s="36">
        <v>0</v>
      </c>
      <c r="J74" s="36">
        <v>0</v>
      </c>
      <c r="K74" s="36">
        <v>0</v>
      </c>
      <c r="L74" s="36">
        <v>0</v>
      </c>
      <c r="M74" s="36">
        <v>0</v>
      </c>
      <c r="N74" s="36">
        <v>0</v>
      </c>
      <c r="O74" s="36">
        <v>3.6687440000000003E-3</v>
      </c>
      <c r="P74" s="36">
        <v>6.619153E-3</v>
      </c>
      <c r="Q74" s="36">
        <v>3.3286690000000002E-3</v>
      </c>
      <c r="R74" s="36">
        <v>3.4007500000000001E-4</v>
      </c>
      <c r="S74" s="36">
        <v>6.1755769999999998E-3</v>
      </c>
      <c r="T74" s="36">
        <v>4.43576E-4</v>
      </c>
      <c r="U74" s="36">
        <v>0.11400000000000002</v>
      </c>
      <c r="V74" s="36">
        <v>0.27360000000000001</v>
      </c>
      <c r="W74" s="36">
        <v>0.11766874400000002</v>
      </c>
      <c r="X74" s="36">
        <v>0.280219153</v>
      </c>
      <c r="Y74" s="36">
        <v>0.39788789700000005</v>
      </c>
      <c r="Z74" s="36">
        <v>0</v>
      </c>
      <c r="AA74" s="36">
        <v>0</v>
      </c>
      <c r="AB74" s="36">
        <v>0</v>
      </c>
      <c r="AC74" s="36">
        <v>0</v>
      </c>
      <c r="AD74" s="36">
        <v>0</v>
      </c>
      <c r="AE74" s="36">
        <v>0</v>
      </c>
      <c r="AF74" s="36">
        <v>0</v>
      </c>
      <c r="AG74" s="36">
        <v>1.1221247770193983E-2</v>
      </c>
      <c r="AH74" s="36">
        <v>1.9089019195272526E-2</v>
      </c>
      <c r="AI74" s="36">
        <v>6.1136453368643082E-2</v>
      </c>
      <c r="AJ74" s="36">
        <v>0</v>
      </c>
      <c r="AK74" s="36">
        <v>0</v>
      </c>
      <c r="AL74" s="36">
        <v>0</v>
      </c>
      <c r="AM74" s="36">
        <v>1.1221247770193983E-2</v>
      </c>
      <c r="AN74" s="36">
        <v>1.9089019195272526E-2</v>
      </c>
      <c r="AO74" s="36">
        <v>6.1136453368643082E-2</v>
      </c>
      <c r="AP74" s="36">
        <v>0.53458367299999998</v>
      </c>
      <c r="AQ74" s="36">
        <v>0.28785274700000002</v>
      </c>
      <c r="AR74" s="36">
        <v>0.82243642000000006</v>
      </c>
      <c r="AS74" s="36">
        <v>0</v>
      </c>
      <c r="AT74" s="36">
        <v>0</v>
      </c>
      <c r="AU74" s="36">
        <v>0</v>
      </c>
      <c r="AV74" s="36">
        <v>0</v>
      </c>
      <c r="AW74" s="36">
        <v>0</v>
      </c>
      <c r="AX74" s="36">
        <v>0</v>
      </c>
      <c r="AY74" s="36">
        <v>0</v>
      </c>
      <c r="AZ74" s="36">
        <v>0</v>
      </c>
      <c r="BA74" s="36">
        <v>0</v>
      </c>
      <c r="BB74" s="36">
        <v>2.7859791270000001</v>
      </c>
      <c r="BC74" s="36">
        <v>167.32925503800001</v>
      </c>
      <c r="BD74" s="36">
        <v>358.29737414900001</v>
      </c>
      <c r="BE74" s="36">
        <v>0.16400976</v>
      </c>
      <c r="BF74" s="36">
        <v>0.32801952000000001</v>
      </c>
      <c r="BG74" s="36">
        <v>0.95154159199999999</v>
      </c>
      <c r="BH74" s="36">
        <v>9.8788458380000002</v>
      </c>
      <c r="BI74" s="36">
        <v>0</v>
      </c>
      <c r="BJ74" s="36">
        <v>0</v>
      </c>
      <c r="BK74" s="36">
        <v>0</v>
      </c>
      <c r="BL74" s="36">
        <v>0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>
        <v>4.9685762899999997</v>
      </c>
      <c r="E75" s="36">
        <v>30</v>
      </c>
      <c r="F75" s="36">
        <v>0</v>
      </c>
      <c r="G75" s="36">
        <v>0</v>
      </c>
      <c r="H75" s="36">
        <v>30</v>
      </c>
      <c r="I75" s="36">
        <v>0</v>
      </c>
      <c r="J75" s="36">
        <v>0</v>
      </c>
      <c r="K75" s="36">
        <v>0</v>
      </c>
      <c r="L75" s="36">
        <v>0</v>
      </c>
      <c r="M75" s="36">
        <v>0</v>
      </c>
      <c r="N75" s="36">
        <v>0</v>
      </c>
      <c r="O75" s="36">
        <v>3.9593007999999999E-2</v>
      </c>
      <c r="P75" s="36">
        <v>6.7881836000000001E-2</v>
      </c>
      <c r="Q75" s="36">
        <v>3.6885610999999999E-2</v>
      </c>
      <c r="R75" s="36">
        <v>2.7073969999999998E-3</v>
      </c>
      <c r="S75" s="36">
        <v>6.4350448000000005E-2</v>
      </c>
      <c r="T75" s="36">
        <v>3.5313879999999999E-3</v>
      </c>
      <c r="U75" s="36">
        <v>0</v>
      </c>
      <c r="V75" s="36">
        <v>0</v>
      </c>
      <c r="W75" s="36">
        <v>3.9593007999999999E-2</v>
      </c>
      <c r="X75" s="36">
        <v>6.7881836000000001E-2</v>
      </c>
      <c r="Y75" s="36">
        <v>0.107474844</v>
      </c>
      <c r="Z75" s="36">
        <v>0</v>
      </c>
      <c r="AA75" s="36">
        <v>0</v>
      </c>
      <c r="AB75" s="36">
        <v>0</v>
      </c>
      <c r="AC75" s="36">
        <v>0</v>
      </c>
      <c r="AD75" s="36">
        <v>0</v>
      </c>
      <c r="AE75" s="36">
        <v>0</v>
      </c>
      <c r="AF75" s="36">
        <v>0</v>
      </c>
      <c r="AG75" s="36">
        <v>0</v>
      </c>
      <c r="AH75" s="36">
        <v>0</v>
      </c>
      <c r="AI75" s="36">
        <v>0</v>
      </c>
      <c r="AJ75" s="36">
        <v>0</v>
      </c>
      <c r="AK75" s="36">
        <v>0</v>
      </c>
      <c r="AL75" s="36">
        <v>0</v>
      </c>
      <c r="AM75" s="36">
        <v>0</v>
      </c>
      <c r="AN75" s="36">
        <v>0</v>
      </c>
      <c r="AO75" s="36">
        <v>0</v>
      </c>
      <c r="AP75" s="36">
        <v>9.0892091999999994E-2</v>
      </c>
      <c r="AQ75" s="36">
        <v>4.8941895999999999E-2</v>
      </c>
      <c r="AR75" s="36">
        <v>0.13983398799999999</v>
      </c>
      <c r="AS75" s="36">
        <v>0</v>
      </c>
      <c r="AT75" s="36">
        <v>0</v>
      </c>
      <c r="AU75" s="36">
        <v>0</v>
      </c>
      <c r="AV75" s="36">
        <v>0</v>
      </c>
      <c r="AW75" s="36">
        <v>0</v>
      </c>
      <c r="AX75" s="36">
        <v>0</v>
      </c>
      <c r="AY75" s="36">
        <v>0</v>
      </c>
      <c r="AZ75" s="36">
        <v>0</v>
      </c>
      <c r="BA75" s="36">
        <v>0</v>
      </c>
      <c r="BB75" s="36">
        <v>1.815138886</v>
      </c>
      <c r="BC75" s="36">
        <v>158.41690339199999</v>
      </c>
      <c r="BD75" s="36">
        <v>403.11397797400002</v>
      </c>
      <c r="BE75" s="36">
        <v>0.10685668428571428</v>
      </c>
      <c r="BF75" s="36">
        <v>0.21371336857142856</v>
      </c>
      <c r="BG75" s="36">
        <v>3.619847799</v>
      </c>
      <c r="BH75" s="36">
        <v>20.603155808</v>
      </c>
      <c r="BI75" s="36">
        <v>0</v>
      </c>
      <c r="BJ75" s="36">
        <v>0</v>
      </c>
      <c r="BK75" s="36">
        <v>0</v>
      </c>
      <c r="BL75" s="36">
        <v>0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>
        <v>4.387950762</v>
      </c>
      <c r="E76" s="36">
        <v>113</v>
      </c>
      <c r="F76" s="36">
        <v>0</v>
      </c>
      <c r="G76" s="36">
        <v>0</v>
      </c>
      <c r="H76" s="36">
        <v>113</v>
      </c>
      <c r="I76" s="36">
        <v>0</v>
      </c>
      <c r="J76" s="36">
        <v>0</v>
      </c>
      <c r="K76" s="36">
        <v>0</v>
      </c>
      <c r="L76" s="36">
        <v>0</v>
      </c>
      <c r="M76" s="36">
        <v>0</v>
      </c>
      <c r="N76" s="36">
        <v>0</v>
      </c>
      <c r="O76" s="36">
        <v>0</v>
      </c>
      <c r="P76" s="36">
        <v>0</v>
      </c>
      <c r="Q76" s="36">
        <v>0</v>
      </c>
      <c r="R76" s="36">
        <v>0</v>
      </c>
      <c r="S76" s="36">
        <v>0</v>
      </c>
      <c r="T76" s="36">
        <v>0</v>
      </c>
      <c r="U76" s="36">
        <v>0</v>
      </c>
      <c r="V76" s="36">
        <v>0</v>
      </c>
      <c r="W76" s="36">
        <v>0</v>
      </c>
      <c r="X76" s="36">
        <v>0</v>
      </c>
      <c r="Y76" s="36">
        <v>0</v>
      </c>
      <c r="Z76" s="36">
        <v>0</v>
      </c>
      <c r="AA76" s="36">
        <v>0</v>
      </c>
      <c r="AB76" s="36">
        <v>0</v>
      </c>
      <c r="AC76" s="36">
        <v>0</v>
      </c>
      <c r="AD76" s="36">
        <v>0</v>
      </c>
      <c r="AE76" s="36">
        <v>0</v>
      </c>
      <c r="AF76" s="36">
        <v>0</v>
      </c>
      <c r="AG76" s="36">
        <v>0</v>
      </c>
      <c r="AH76" s="36">
        <v>0</v>
      </c>
      <c r="AI76" s="36">
        <v>0</v>
      </c>
      <c r="AJ76" s="36">
        <v>0</v>
      </c>
      <c r="AK76" s="36">
        <v>0</v>
      </c>
      <c r="AL76" s="36">
        <v>0</v>
      </c>
      <c r="AM76" s="36">
        <v>0</v>
      </c>
      <c r="AN76" s="36">
        <v>0</v>
      </c>
      <c r="AO76" s="36">
        <v>0</v>
      </c>
      <c r="AP76" s="36">
        <v>0</v>
      </c>
      <c r="AQ76" s="36">
        <v>0</v>
      </c>
      <c r="AR76" s="36">
        <v>0</v>
      </c>
      <c r="AS76" s="36">
        <v>0</v>
      </c>
      <c r="AT76" s="36">
        <v>0</v>
      </c>
      <c r="AU76" s="36">
        <v>0</v>
      </c>
      <c r="AV76" s="36">
        <v>0</v>
      </c>
      <c r="AW76" s="36">
        <v>0</v>
      </c>
      <c r="AX76" s="36">
        <v>0</v>
      </c>
      <c r="AY76" s="36">
        <v>0</v>
      </c>
      <c r="AZ76" s="36">
        <v>0</v>
      </c>
      <c r="BA76" s="36">
        <v>0</v>
      </c>
      <c r="BB76" s="36">
        <v>0</v>
      </c>
      <c r="BC76" s="36">
        <v>0</v>
      </c>
      <c r="BD76" s="36">
        <v>0</v>
      </c>
      <c r="BE76" s="36">
        <v>0</v>
      </c>
      <c r="BF76" s="36">
        <v>0</v>
      </c>
      <c r="BG76" s="36">
        <v>0</v>
      </c>
      <c r="BH76" s="36">
        <v>0</v>
      </c>
      <c r="BI76" s="36">
        <v>0</v>
      </c>
      <c r="BJ76" s="36">
        <v>0</v>
      </c>
      <c r="BK76" s="36">
        <v>0</v>
      </c>
      <c r="BL76" s="36">
        <v>0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>
        <v>4.5667072280000003</v>
      </c>
      <c r="E77" s="36">
        <v>64</v>
      </c>
      <c r="F77" s="36">
        <v>0</v>
      </c>
      <c r="G77" s="36">
        <v>1</v>
      </c>
      <c r="H77" s="36">
        <v>63</v>
      </c>
      <c r="I77" s="36">
        <v>0</v>
      </c>
      <c r="J77" s="36">
        <v>0</v>
      </c>
      <c r="K77" s="36">
        <v>0</v>
      </c>
      <c r="L77" s="36">
        <v>0</v>
      </c>
      <c r="M77" s="36">
        <v>0</v>
      </c>
      <c r="N77" s="36">
        <v>0</v>
      </c>
      <c r="O77" s="36">
        <v>0</v>
      </c>
      <c r="P77" s="36">
        <v>0</v>
      </c>
      <c r="Q77" s="36">
        <v>0</v>
      </c>
      <c r="R77" s="36">
        <v>0</v>
      </c>
      <c r="S77" s="36">
        <v>0</v>
      </c>
      <c r="T77" s="36">
        <v>0</v>
      </c>
      <c r="U77" s="36">
        <v>0.123</v>
      </c>
      <c r="V77" s="36">
        <v>0.29519999999999996</v>
      </c>
      <c r="W77" s="36">
        <v>0.123</v>
      </c>
      <c r="X77" s="36">
        <v>0.29519999999999996</v>
      </c>
      <c r="Y77" s="36">
        <v>0.41819999999999996</v>
      </c>
      <c r="Z77" s="36">
        <v>0</v>
      </c>
      <c r="AA77" s="36">
        <v>0</v>
      </c>
      <c r="AB77" s="36">
        <v>0</v>
      </c>
      <c r="AC77" s="36">
        <v>0</v>
      </c>
      <c r="AD77" s="36">
        <v>0</v>
      </c>
      <c r="AE77" s="36">
        <v>0</v>
      </c>
      <c r="AF77" s="36">
        <v>0</v>
      </c>
      <c r="AG77" s="36">
        <v>1.2757165438608794E-2</v>
      </c>
      <c r="AH77" s="36">
        <v>2.1701844654185076E-2</v>
      </c>
      <c r="AI77" s="36">
        <v>6.9504556527592742E-2</v>
      </c>
      <c r="AJ77" s="36">
        <v>0</v>
      </c>
      <c r="AK77" s="36">
        <v>0</v>
      </c>
      <c r="AL77" s="36">
        <v>0</v>
      </c>
      <c r="AM77" s="36">
        <v>1.2757165438608794E-2</v>
      </c>
      <c r="AN77" s="36">
        <v>2.1701844654185076E-2</v>
      </c>
      <c r="AO77" s="36">
        <v>6.9504556527592742E-2</v>
      </c>
      <c r="AP77" s="36">
        <v>0.28044313500000001</v>
      </c>
      <c r="AQ77" s="36">
        <v>0.151007842</v>
      </c>
      <c r="AR77" s="36">
        <v>0.43145097700000001</v>
      </c>
      <c r="AS77" s="36">
        <v>0</v>
      </c>
      <c r="AT77" s="36">
        <v>0</v>
      </c>
      <c r="AU77" s="36">
        <v>0</v>
      </c>
      <c r="AV77" s="36">
        <v>0</v>
      </c>
      <c r="AW77" s="36">
        <v>0</v>
      </c>
      <c r="AX77" s="36">
        <v>0</v>
      </c>
      <c r="AY77" s="36">
        <v>0</v>
      </c>
      <c r="AZ77" s="36">
        <v>0</v>
      </c>
      <c r="BA77" s="36">
        <v>0</v>
      </c>
      <c r="BB77" s="36">
        <v>0</v>
      </c>
      <c r="BC77" s="36">
        <v>0</v>
      </c>
      <c r="BD77" s="36">
        <v>0</v>
      </c>
      <c r="BE77" s="36">
        <v>0</v>
      </c>
      <c r="BF77" s="36">
        <v>0</v>
      </c>
      <c r="BG77" s="36">
        <v>4.5902442000000002E-2</v>
      </c>
      <c r="BH77" s="36">
        <v>0.47695918399999998</v>
      </c>
      <c r="BI77" s="36">
        <v>0</v>
      </c>
      <c r="BJ77" s="36">
        <v>0</v>
      </c>
      <c r="BK77" s="36">
        <v>0</v>
      </c>
      <c r="BL77" s="36">
        <v>0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>
        <v>4.7445147070000004</v>
      </c>
      <c r="E78" s="36">
        <v>11</v>
      </c>
      <c r="F78" s="36">
        <v>0</v>
      </c>
      <c r="G78" s="36">
        <v>0</v>
      </c>
      <c r="H78" s="36">
        <v>11</v>
      </c>
      <c r="I78" s="36">
        <v>0</v>
      </c>
      <c r="J78" s="36">
        <v>0</v>
      </c>
      <c r="K78" s="36">
        <v>0</v>
      </c>
      <c r="L78" s="36">
        <v>0</v>
      </c>
      <c r="M78" s="36">
        <v>0</v>
      </c>
      <c r="N78" s="36">
        <v>0</v>
      </c>
      <c r="O78" s="36">
        <v>0</v>
      </c>
      <c r="P78" s="36">
        <v>0</v>
      </c>
      <c r="Q78" s="36">
        <v>0</v>
      </c>
      <c r="R78" s="36">
        <v>0</v>
      </c>
      <c r="S78" s="36">
        <v>0</v>
      </c>
      <c r="T78" s="36">
        <v>0</v>
      </c>
      <c r="U78" s="36">
        <v>0</v>
      </c>
      <c r="V78" s="36">
        <v>0</v>
      </c>
      <c r="W78" s="36">
        <v>0</v>
      </c>
      <c r="X78" s="36">
        <v>0</v>
      </c>
      <c r="Y78" s="36">
        <v>0</v>
      </c>
      <c r="Z78" s="36">
        <v>0</v>
      </c>
      <c r="AA78" s="36">
        <v>0</v>
      </c>
      <c r="AB78" s="36">
        <v>0</v>
      </c>
      <c r="AC78" s="36">
        <v>0</v>
      </c>
      <c r="AD78" s="36">
        <v>0</v>
      </c>
      <c r="AE78" s="36">
        <v>0</v>
      </c>
      <c r="AF78" s="36">
        <v>0</v>
      </c>
      <c r="AG78" s="36">
        <v>0</v>
      </c>
      <c r="AH78" s="36">
        <v>0</v>
      </c>
      <c r="AI78" s="36">
        <v>0</v>
      </c>
      <c r="AJ78" s="36">
        <v>0</v>
      </c>
      <c r="AK78" s="36">
        <v>0</v>
      </c>
      <c r="AL78" s="36">
        <v>0</v>
      </c>
      <c r="AM78" s="36">
        <v>0</v>
      </c>
      <c r="AN78" s="36">
        <v>0</v>
      </c>
      <c r="AO78" s="36">
        <v>0</v>
      </c>
      <c r="AP78" s="36">
        <v>0</v>
      </c>
      <c r="AQ78" s="36">
        <v>0</v>
      </c>
      <c r="AR78" s="36">
        <v>0</v>
      </c>
      <c r="AS78" s="36">
        <v>0</v>
      </c>
      <c r="AT78" s="36">
        <v>0</v>
      </c>
      <c r="AU78" s="36">
        <v>0</v>
      </c>
      <c r="AV78" s="36">
        <v>0</v>
      </c>
      <c r="AW78" s="36">
        <v>0</v>
      </c>
      <c r="AX78" s="36">
        <v>0</v>
      </c>
      <c r="AY78" s="36">
        <v>0</v>
      </c>
      <c r="AZ78" s="36">
        <v>0</v>
      </c>
      <c r="BA78" s="36">
        <v>0</v>
      </c>
      <c r="BB78" s="36">
        <v>0.16429606099999999</v>
      </c>
      <c r="BC78" s="36">
        <v>7.4014387680000002</v>
      </c>
      <c r="BD78" s="36">
        <v>18.330183350999999</v>
      </c>
      <c r="BE78" s="36">
        <v>9.6720599999999997E-3</v>
      </c>
      <c r="BF78" s="36">
        <v>1.9344119999999999E-2</v>
      </c>
      <c r="BG78" s="36">
        <v>0.26649356299999999</v>
      </c>
      <c r="BH78" s="36">
        <v>3.435294957</v>
      </c>
      <c r="BI78" s="36">
        <v>0</v>
      </c>
      <c r="BJ78" s="36">
        <v>0</v>
      </c>
      <c r="BK78" s="36">
        <v>0</v>
      </c>
      <c r="BL78" s="36">
        <v>0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>
        <v>4.750167223</v>
      </c>
      <c r="E79" s="36">
        <v>14</v>
      </c>
      <c r="F79" s="36">
        <v>0</v>
      </c>
      <c r="G79" s="36">
        <v>0</v>
      </c>
      <c r="H79" s="36">
        <v>14</v>
      </c>
      <c r="I79" s="36">
        <v>0</v>
      </c>
      <c r="J79" s="36">
        <v>0</v>
      </c>
      <c r="K79" s="36">
        <v>0</v>
      </c>
      <c r="L79" s="36">
        <v>0</v>
      </c>
      <c r="M79" s="36">
        <v>0</v>
      </c>
      <c r="N79" s="36">
        <v>0</v>
      </c>
      <c r="O79" s="36">
        <v>0</v>
      </c>
      <c r="P79" s="36">
        <v>0</v>
      </c>
      <c r="Q79" s="36">
        <v>0</v>
      </c>
      <c r="R79" s="36">
        <v>0</v>
      </c>
      <c r="S79" s="36">
        <v>0</v>
      </c>
      <c r="T79" s="36">
        <v>0</v>
      </c>
      <c r="U79" s="36">
        <v>0</v>
      </c>
      <c r="V79" s="36">
        <v>0</v>
      </c>
      <c r="W79" s="36">
        <v>0</v>
      </c>
      <c r="X79" s="36">
        <v>0</v>
      </c>
      <c r="Y79" s="36">
        <v>0</v>
      </c>
      <c r="Z79" s="36">
        <v>0</v>
      </c>
      <c r="AA79" s="36">
        <v>0</v>
      </c>
      <c r="AB79" s="36">
        <v>0</v>
      </c>
      <c r="AC79" s="36">
        <v>0</v>
      </c>
      <c r="AD79" s="36">
        <v>0</v>
      </c>
      <c r="AE79" s="36">
        <v>0</v>
      </c>
      <c r="AF79" s="36">
        <v>0</v>
      </c>
      <c r="AG79" s="36">
        <v>0</v>
      </c>
      <c r="AH79" s="36">
        <v>0</v>
      </c>
      <c r="AI79" s="36">
        <v>0</v>
      </c>
      <c r="AJ79" s="36">
        <v>0</v>
      </c>
      <c r="AK79" s="36">
        <v>0</v>
      </c>
      <c r="AL79" s="36">
        <v>0</v>
      </c>
      <c r="AM79" s="36">
        <v>0</v>
      </c>
      <c r="AN79" s="36">
        <v>0</v>
      </c>
      <c r="AO79" s="36">
        <v>0</v>
      </c>
      <c r="AP79" s="36">
        <v>0</v>
      </c>
      <c r="AQ79" s="36">
        <v>0</v>
      </c>
      <c r="AR79" s="36">
        <v>0</v>
      </c>
      <c r="AS79" s="36">
        <v>0</v>
      </c>
      <c r="AT79" s="36">
        <v>0</v>
      </c>
      <c r="AU79" s="36">
        <v>0</v>
      </c>
      <c r="AV79" s="36">
        <v>0</v>
      </c>
      <c r="AW79" s="36">
        <v>0</v>
      </c>
      <c r="AX79" s="36">
        <v>0</v>
      </c>
      <c r="AY79" s="36">
        <v>0</v>
      </c>
      <c r="AZ79" s="36">
        <v>0</v>
      </c>
      <c r="BA79" s="36">
        <v>0</v>
      </c>
      <c r="BB79" s="36">
        <v>2.4381166999999999E-2</v>
      </c>
      <c r="BC79" s="36">
        <v>2.4442431529999999</v>
      </c>
      <c r="BD79" s="36">
        <v>5.4593735470000002</v>
      </c>
      <c r="BE79" s="36">
        <v>1.4353114285714287E-3</v>
      </c>
      <c r="BF79" s="36">
        <v>2.8706228571428573E-3</v>
      </c>
      <c r="BG79" s="36">
        <v>0.34893044600000001</v>
      </c>
      <c r="BH79" s="36">
        <v>0.50658959299999995</v>
      </c>
      <c r="BI79" s="36">
        <v>0</v>
      </c>
      <c r="BJ79" s="36">
        <v>0</v>
      </c>
      <c r="BK79" s="36">
        <v>0</v>
      </c>
      <c r="BL79" s="36">
        <v>0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>
        <v>4.9591180909999997</v>
      </c>
      <c r="E80" s="36">
        <v>11</v>
      </c>
      <c r="F80" s="36">
        <v>0</v>
      </c>
      <c r="G80" s="36">
        <v>1</v>
      </c>
      <c r="H80" s="36">
        <v>10</v>
      </c>
      <c r="I80" s="36">
        <v>0</v>
      </c>
      <c r="J80" s="36">
        <v>0</v>
      </c>
      <c r="K80" s="36">
        <v>0</v>
      </c>
      <c r="L80" s="36">
        <v>0</v>
      </c>
      <c r="M80" s="36">
        <v>0</v>
      </c>
      <c r="N80" s="36">
        <v>0</v>
      </c>
      <c r="O80" s="36">
        <v>3.003435E-3</v>
      </c>
      <c r="P80" s="36">
        <v>4.924164E-3</v>
      </c>
      <c r="Q80" s="36">
        <v>2.6797990000000001E-3</v>
      </c>
      <c r="R80" s="36">
        <v>3.2363599999999998E-4</v>
      </c>
      <c r="S80" s="36">
        <v>4.5020299999999997E-3</v>
      </c>
      <c r="T80" s="36">
        <v>4.2213400000000001E-4</v>
      </c>
      <c r="U80" s="36">
        <v>1.4999999999999999E-2</v>
      </c>
      <c r="V80" s="36">
        <v>3.5999999999999997E-2</v>
      </c>
      <c r="W80" s="36">
        <v>1.8003434999999998E-2</v>
      </c>
      <c r="X80" s="36">
        <v>4.0924163999999999E-2</v>
      </c>
      <c r="Y80" s="36">
        <v>5.8927598999999997E-2</v>
      </c>
      <c r="Z80" s="36">
        <v>0</v>
      </c>
      <c r="AA80" s="36">
        <v>0</v>
      </c>
      <c r="AB80" s="36">
        <v>0</v>
      </c>
      <c r="AC80" s="36">
        <v>0</v>
      </c>
      <c r="AD80" s="36">
        <v>0</v>
      </c>
      <c r="AE80" s="36">
        <v>0</v>
      </c>
      <c r="AF80" s="36">
        <v>0</v>
      </c>
      <c r="AG80" s="36">
        <v>1.7443320059611677E-3</v>
      </c>
      <c r="AH80" s="36">
        <v>2.9673693894511819E-3</v>
      </c>
      <c r="AI80" s="36">
        <v>9.5036019635125688E-3</v>
      </c>
      <c r="AJ80" s="36">
        <v>0</v>
      </c>
      <c r="AK80" s="36">
        <v>0</v>
      </c>
      <c r="AL80" s="36">
        <v>0</v>
      </c>
      <c r="AM80" s="36">
        <v>1.7443320059611677E-3</v>
      </c>
      <c r="AN80" s="36">
        <v>2.9673693894511819E-3</v>
      </c>
      <c r="AO80" s="36">
        <v>9.5036019635125688E-3</v>
      </c>
      <c r="AP80" s="36">
        <v>6.4428541000000006E-2</v>
      </c>
      <c r="AQ80" s="36">
        <v>3.4692291E-2</v>
      </c>
      <c r="AR80" s="36">
        <v>9.9120832000000006E-2</v>
      </c>
      <c r="AS80" s="36">
        <v>0</v>
      </c>
      <c r="AT80" s="36">
        <v>0</v>
      </c>
      <c r="AU80" s="36">
        <v>0</v>
      </c>
      <c r="AV80" s="36">
        <v>0</v>
      </c>
      <c r="AW80" s="36">
        <v>0</v>
      </c>
      <c r="AX80" s="36">
        <v>0</v>
      </c>
      <c r="AY80" s="36">
        <v>0</v>
      </c>
      <c r="AZ80" s="36">
        <v>0</v>
      </c>
      <c r="BA80" s="36">
        <v>0</v>
      </c>
      <c r="BB80" s="36">
        <v>0.28188412299999999</v>
      </c>
      <c r="BC80" s="36">
        <v>7.2041595809999999</v>
      </c>
      <c r="BD80" s="36">
        <v>18.105976526999999</v>
      </c>
      <c r="BE80" s="36">
        <v>1.6594432857142856E-2</v>
      </c>
      <c r="BF80" s="36">
        <v>3.3188867142857147E-2</v>
      </c>
      <c r="BG80" s="36">
        <v>0.78048854400000001</v>
      </c>
      <c r="BH80" s="36">
        <v>5.2128795959999996</v>
      </c>
      <c r="BI80" s="36">
        <v>0</v>
      </c>
      <c r="BJ80" s="36">
        <v>0</v>
      </c>
      <c r="BK80" s="36">
        <v>0</v>
      </c>
      <c r="BL80" s="36">
        <v>0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>
        <v>4.6988380310000002</v>
      </c>
      <c r="E81" s="36">
        <v>11</v>
      </c>
      <c r="F81" s="36">
        <v>0</v>
      </c>
      <c r="G81" s="36">
        <v>0</v>
      </c>
      <c r="H81" s="36">
        <v>11</v>
      </c>
      <c r="I81" s="36">
        <v>0</v>
      </c>
      <c r="J81" s="36">
        <v>0</v>
      </c>
      <c r="K81" s="36">
        <v>0</v>
      </c>
      <c r="L81" s="36">
        <v>0</v>
      </c>
      <c r="M81" s="36">
        <v>0</v>
      </c>
      <c r="N81" s="36">
        <v>0</v>
      </c>
      <c r="O81" s="36">
        <v>0</v>
      </c>
      <c r="P81" s="36">
        <v>0</v>
      </c>
      <c r="Q81" s="36">
        <v>0</v>
      </c>
      <c r="R81" s="36">
        <v>0</v>
      </c>
      <c r="S81" s="36">
        <v>0</v>
      </c>
      <c r="T81" s="36">
        <v>0</v>
      </c>
      <c r="U81" s="36">
        <v>0</v>
      </c>
      <c r="V81" s="36">
        <v>0</v>
      </c>
      <c r="W81" s="36">
        <v>0</v>
      </c>
      <c r="X81" s="36">
        <v>0</v>
      </c>
      <c r="Y81" s="36">
        <v>0</v>
      </c>
      <c r="Z81" s="36">
        <v>0</v>
      </c>
      <c r="AA81" s="36">
        <v>0</v>
      </c>
      <c r="AB81" s="36">
        <v>0</v>
      </c>
      <c r="AC81" s="36">
        <v>0</v>
      </c>
      <c r="AD81" s="36">
        <v>0</v>
      </c>
      <c r="AE81" s="36">
        <v>0</v>
      </c>
      <c r="AF81" s="36">
        <v>0</v>
      </c>
      <c r="AG81" s="36">
        <v>0</v>
      </c>
      <c r="AH81" s="36">
        <v>0</v>
      </c>
      <c r="AI81" s="36">
        <v>0</v>
      </c>
      <c r="AJ81" s="36">
        <v>0</v>
      </c>
      <c r="AK81" s="36">
        <v>0</v>
      </c>
      <c r="AL81" s="36">
        <v>0</v>
      </c>
      <c r="AM81" s="36">
        <v>0</v>
      </c>
      <c r="AN81" s="36">
        <v>0</v>
      </c>
      <c r="AO81" s="36">
        <v>0</v>
      </c>
      <c r="AP81" s="36">
        <v>0</v>
      </c>
      <c r="AQ81" s="36">
        <v>0</v>
      </c>
      <c r="AR81" s="36">
        <v>0</v>
      </c>
      <c r="AS81" s="36">
        <v>0</v>
      </c>
      <c r="AT81" s="36">
        <v>0</v>
      </c>
      <c r="AU81" s="36">
        <v>0</v>
      </c>
      <c r="AV81" s="36">
        <v>0</v>
      </c>
      <c r="AW81" s="36">
        <v>0</v>
      </c>
      <c r="AX81" s="36">
        <v>0</v>
      </c>
      <c r="AY81" s="36">
        <v>0</v>
      </c>
      <c r="AZ81" s="36">
        <v>0</v>
      </c>
      <c r="BA81" s="36">
        <v>0</v>
      </c>
      <c r="BB81" s="36">
        <v>0</v>
      </c>
      <c r="BC81" s="36">
        <v>0</v>
      </c>
      <c r="BD81" s="36">
        <v>0</v>
      </c>
      <c r="BE81" s="36">
        <v>0</v>
      </c>
      <c r="BF81" s="36">
        <v>0</v>
      </c>
      <c r="BG81" s="36">
        <v>0.59991165300000004</v>
      </c>
      <c r="BH81" s="36">
        <v>2.7612001020000001</v>
      </c>
      <c r="BI81" s="36">
        <v>0</v>
      </c>
      <c r="BJ81" s="36">
        <v>0</v>
      </c>
      <c r="BK81" s="36">
        <v>0</v>
      </c>
      <c r="BL81" s="36">
        <v>0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>
        <v>5.2718566879999997</v>
      </c>
      <c r="E82" s="36">
        <v>36</v>
      </c>
      <c r="F82" s="36">
        <v>0</v>
      </c>
      <c r="G82" s="36">
        <v>7</v>
      </c>
      <c r="H82" s="36">
        <v>29</v>
      </c>
      <c r="I82" s="36">
        <v>4.573196991301652E-5</v>
      </c>
      <c r="J82" s="36">
        <v>8.8499355902331919E-2</v>
      </c>
      <c r="K82" s="36">
        <v>4.573196991301652E-5</v>
      </c>
      <c r="L82" s="36">
        <v>0</v>
      </c>
      <c r="M82" s="36">
        <v>8.2900878722443061E-3</v>
      </c>
      <c r="N82" s="36">
        <v>8.0255000000000631E-2</v>
      </c>
      <c r="O82" s="36">
        <v>5.2209009000000001E-2</v>
      </c>
      <c r="P82" s="36">
        <v>9.0616367000000003E-2</v>
      </c>
      <c r="Q82" s="36">
        <v>4.9165003999999998E-2</v>
      </c>
      <c r="R82" s="36">
        <v>3.0440049999999998E-3</v>
      </c>
      <c r="S82" s="36">
        <v>8.6645925999999998E-2</v>
      </c>
      <c r="T82" s="36">
        <v>3.9704409999999999E-3</v>
      </c>
      <c r="U82" s="36">
        <v>9.0000000000000011E-2</v>
      </c>
      <c r="V82" s="36">
        <v>0.21360000000000001</v>
      </c>
      <c r="W82" s="36">
        <v>0.14225474096991303</v>
      </c>
      <c r="X82" s="36">
        <v>0.39271572290233192</v>
      </c>
      <c r="Y82" s="36">
        <v>0.53497046387224501</v>
      </c>
      <c r="Z82" s="36">
        <v>6.0231134978661067E-5</v>
      </c>
      <c r="AA82" s="36">
        <v>1.2889462885433466E-5</v>
      </c>
      <c r="AB82" s="36">
        <v>1.2889499999999999E-5</v>
      </c>
      <c r="AC82" s="36">
        <v>3.5983653450398185E-7</v>
      </c>
      <c r="AD82" s="36">
        <v>7.0799962199723958E-4</v>
      </c>
      <c r="AE82" s="36">
        <v>6.3719965979751559E-3</v>
      </c>
      <c r="AF82" s="36">
        <v>7.0799962199723943E-3</v>
      </c>
      <c r="AG82" s="36">
        <v>9.9899461800539314E-3</v>
      </c>
      <c r="AH82" s="36">
        <v>1.6994391202850366E-2</v>
      </c>
      <c r="AI82" s="36">
        <v>5.4427982636155905E-2</v>
      </c>
      <c r="AJ82" s="36">
        <v>7.388938317779934E-7</v>
      </c>
      <c r="AK82" s="36">
        <v>8.9291069296116904E-7</v>
      </c>
      <c r="AL82" s="36">
        <v>2.2332423075282257E-6</v>
      </c>
      <c r="AM82" s="36">
        <v>9.9910449104202124E-3</v>
      </c>
      <c r="AN82" s="36">
        <v>1.7703283735540566E-2</v>
      </c>
      <c r="AO82" s="36">
        <v>6.0802212476438584E-2</v>
      </c>
      <c r="AP82" s="36">
        <v>13.997275066</v>
      </c>
      <c r="AQ82" s="36">
        <v>7.5369942659999998</v>
      </c>
      <c r="AR82" s="36">
        <v>21.534269332000001</v>
      </c>
      <c r="AS82" s="36">
        <v>0.54813592</v>
      </c>
      <c r="AT82" s="36">
        <v>12.596455684</v>
      </c>
      <c r="AU82" s="36">
        <v>30.868686410999999</v>
      </c>
      <c r="AV82" s="36">
        <v>8.8101801099999992</v>
      </c>
      <c r="AW82" s="36">
        <v>21.590095965</v>
      </c>
      <c r="AX82" s="36">
        <v>8.2272517199999999</v>
      </c>
      <c r="AY82" s="36">
        <v>20.161580347000001</v>
      </c>
      <c r="AZ82" s="36">
        <v>8.8483242857142867E-3</v>
      </c>
      <c r="BA82" s="36">
        <v>1.7696648571428573E-2</v>
      </c>
      <c r="BB82" s="36">
        <v>0.68755455600000004</v>
      </c>
      <c r="BC82" s="36">
        <v>46.706482383999997</v>
      </c>
      <c r="BD82" s="36">
        <v>114.458209052</v>
      </c>
      <c r="BE82" s="36">
        <v>4.0476131428571434E-2</v>
      </c>
      <c r="BF82" s="36">
        <v>8.0952262857142868E-2</v>
      </c>
      <c r="BG82" s="36">
        <v>3.29172346</v>
      </c>
      <c r="BH82" s="36">
        <v>11.84376971</v>
      </c>
      <c r="BI82" s="36">
        <v>0</v>
      </c>
      <c r="BJ82" s="36">
        <v>0</v>
      </c>
      <c r="BK82" s="36">
        <v>0</v>
      </c>
      <c r="BL82" s="36">
        <v>0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>
        <v>5.9568977729999997</v>
      </c>
      <c r="E83" s="36">
        <v>45</v>
      </c>
      <c r="F83" s="36">
        <v>0</v>
      </c>
      <c r="G83" s="36">
        <v>8</v>
      </c>
      <c r="H83" s="36">
        <v>37</v>
      </c>
      <c r="I83" s="36">
        <v>1.41823480982019</v>
      </c>
      <c r="J83" s="36">
        <v>20.101242772609421</v>
      </c>
      <c r="K83" s="36">
        <v>0.41459630981683415</v>
      </c>
      <c r="L83" s="36">
        <v>1.0036385000033559</v>
      </c>
      <c r="M83" s="36">
        <v>11.393571582420599</v>
      </c>
      <c r="N83" s="36">
        <v>10.125906000009014</v>
      </c>
      <c r="O83" s="36">
        <v>0.14556992700000002</v>
      </c>
      <c r="P83" s="36">
        <v>0.24041901300000001</v>
      </c>
      <c r="Q83" s="36">
        <v>0.13503406600000001</v>
      </c>
      <c r="R83" s="36">
        <v>1.0535861000000001E-2</v>
      </c>
      <c r="S83" s="36">
        <v>0.22667658600000001</v>
      </c>
      <c r="T83" s="36">
        <v>1.3742427000000002E-2</v>
      </c>
      <c r="U83" s="36">
        <v>0.2046</v>
      </c>
      <c r="V83" s="36">
        <v>0.48360000000000003</v>
      </c>
      <c r="W83" s="36">
        <v>1.7684047368201901</v>
      </c>
      <c r="X83" s="36">
        <v>20.82526178560942</v>
      </c>
      <c r="Y83" s="36">
        <v>22.593666522429611</v>
      </c>
      <c r="Z83" s="36">
        <v>0.20053604848611853</v>
      </c>
      <c r="AA83" s="36">
        <v>8.8719376782917386E-2</v>
      </c>
      <c r="AB83" s="36">
        <v>8.8719377000000002E-2</v>
      </c>
      <c r="AC83" s="36">
        <v>1.3903969326725748E-2</v>
      </c>
      <c r="AD83" s="36">
        <v>0.18469981557837048</v>
      </c>
      <c r="AE83" s="36">
        <v>1.6622983402053344</v>
      </c>
      <c r="AF83" s="36">
        <v>1.846998155783705</v>
      </c>
      <c r="AG83" s="36">
        <v>2.1564705455963194E-2</v>
      </c>
      <c r="AH83" s="36">
        <v>3.6684786292902907E-2</v>
      </c>
      <c r="AI83" s="36">
        <v>0.1174904642083512</v>
      </c>
      <c r="AJ83" s="36">
        <v>5.0858606202589737E-3</v>
      </c>
      <c r="AK83" s="36">
        <v>6.1459700062960719E-3</v>
      </c>
      <c r="AL83" s="36">
        <v>1.5371571140381443E-2</v>
      </c>
      <c r="AM83" s="36">
        <v>4.0554535402947914E-2</v>
      </c>
      <c r="AN83" s="36">
        <v>0.22753057187756948</v>
      </c>
      <c r="AO83" s="36">
        <v>1.795160375554067</v>
      </c>
      <c r="AP83" s="36">
        <v>404.79714108500002</v>
      </c>
      <c r="AQ83" s="36">
        <v>217.96769135299999</v>
      </c>
      <c r="AR83" s="36">
        <v>622.76483243799998</v>
      </c>
      <c r="AS83" s="36">
        <v>14.756142430000001</v>
      </c>
      <c r="AT83" s="36">
        <v>1454.837173803</v>
      </c>
      <c r="AU83" s="36">
        <v>3364.8790428379998</v>
      </c>
      <c r="AV83" s="36">
        <v>823.24201654599995</v>
      </c>
      <c r="AW83" s="36">
        <v>1904.068619183</v>
      </c>
      <c r="AX83" s="36">
        <v>790.310790967</v>
      </c>
      <c r="AY83" s="36">
        <v>1827.9023011930001</v>
      </c>
      <c r="AZ83" s="36">
        <v>0.16157120857142859</v>
      </c>
      <c r="BA83" s="36">
        <v>0.32314241857142861</v>
      </c>
      <c r="BB83" s="36">
        <v>2.35025247</v>
      </c>
      <c r="BC83" s="36">
        <v>170.65165899600001</v>
      </c>
      <c r="BD83" s="36">
        <v>394.698596737</v>
      </c>
      <c r="BE83" s="36">
        <v>0.13835866142857145</v>
      </c>
      <c r="BF83" s="36">
        <v>0.2767173228571429</v>
      </c>
      <c r="BG83" s="36">
        <v>12.090538090000001</v>
      </c>
      <c r="BH83" s="36">
        <v>27.626726908999998</v>
      </c>
      <c r="BI83" s="36">
        <v>0.03</v>
      </c>
      <c r="BJ83" s="36">
        <v>0.03</v>
      </c>
      <c r="BK83" s="36">
        <v>0.27</v>
      </c>
      <c r="BL83" s="36">
        <v>0.27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>
        <v>6.7624866240000001</v>
      </c>
      <c r="E84" s="36">
        <v>14</v>
      </c>
      <c r="F84" s="36">
        <v>9</v>
      </c>
      <c r="G84" s="36">
        <v>4</v>
      </c>
      <c r="H84" s="36">
        <v>1</v>
      </c>
      <c r="I84" s="36">
        <v>518.34148574530548</v>
      </c>
      <c r="J84" s="36">
        <v>798.6382979403005</v>
      </c>
      <c r="K84" s="36">
        <v>462.41354924531873</v>
      </c>
      <c r="L84" s="36">
        <v>55.927936499986771</v>
      </c>
      <c r="M84" s="36">
        <v>1156.8843021856055</v>
      </c>
      <c r="N84" s="36">
        <v>160.09548150000043</v>
      </c>
      <c r="O84" s="36">
        <v>1.985442529</v>
      </c>
      <c r="P84" s="36">
        <v>3.2570208959999998</v>
      </c>
      <c r="Q84" s="36">
        <v>1.870432031</v>
      </c>
      <c r="R84" s="36">
        <v>0.115010498</v>
      </c>
      <c r="S84" s="36">
        <v>3.1070072019999997</v>
      </c>
      <c r="T84" s="36">
        <v>0.150013694</v>
      </c>
      <c r="U84" s="36">
        <v>3.8886999999999996</v>
      </c>
      <c r="V84" s="36">
        <v>9.1708999999999978</v>
      </c>
      <c r="W84" s="36">
        <v>524.21562827430546</v>
      </c>
      <c r="X84" s="36">
        <v>811.06621883630044</v>
      </c>
      <c r="Y84" s="36">
        <v>1335.2818471106059</v>
      </c>
      <c r="Z84" s="36">
        <v>17.915895834190813</v>
      </c>
      <c r="AA84" s="36">
        <v>8.7017926071677021</v>
      </c>
      <c r="AB84" s="36">
        <v>8.7017926069999998</v>
      </c>
      <c r="AC84" s="36">
        <v>6.528157058957321</v>
      </c>
      <c r="AD84" s="36">
        <v>5.3146555769918775</v>
      </c>
      <c r="AE84" s="36">
        <v>90.257590803279214</v>
      </c>
      <c r="AF84" s="36">
        <v>95.572246380271082</v>
      </c>
      <c r="AG84" s="36">
        <v>0.38336934333252271</v>
      </c>
      <c r="AH84" s="36">
        <v>0.65216853808291231</v>
      </c>
      <c r="AI84" s="36">
        <v>2.0887019395358135</v>
      </c>
      <c r="AJ84" s="36">
        <v>0.49887798100662484</v>
      </c>
      <c r="AK84" s="36">
        <v>0.60281032365264353</v>
      </c>
      <c r="AL84" s="36">
        <v>1.5076776757274322</v>
      </c>
      <c r="AM84" s="36">
        <v>7.4104043832964681</v>
      </c>
      <c r="AN84" s="36">
        <v>6.5696344387274328</v>
      </c>
      <c r="AO84" s="36">
        <v>93.85397041854246</v>
      </c>
      <c r="AP84" s="36">
        <v>1578.240288232</v>
      </c>
      <c r="AQ84" s="36">
        <v>849.82169366300002</v>
      </c>
      <c r="AR84" s="36">
        <v>2428.0619818949999</v>
      </c>
      <c r="AS84" s="36">
        <v>197.69718739699999</v>
      </c>
      <c r="AT84" s="36">
        <v>2908.9000853010002</v>
      </c>
      <c r="AU84" s="36">
        <v>6100.4960944109998</v>
      </c>
      <c r="AV84" s="36">
        <v>2566.424753842</v>
      </c>
      <c r="AW84" s="36">
        <v>5382.262617587</v>
      </c>
      <c r="AX84" s="36">
        <v>2555.0853350729999</v>
      </c>
      <c r="AY84" s="36">
        <v>5358.4817801959998</v>
      </c>
      <c r="AZ84" s="36">
        <v>9.8282099571428585</v>
      </c>
      <c r="BA84" s="36">
        <v>19.656419914285717</v>
      </c>
      <c r="BB84" s="36">
        <v>6.1634877980000002</v>
      </c>
      <c r="BC84" s="36">
        <v>346.31717225800003</v>
      </c>
      <c r="BD84" s="36">
        <v>726.29052041600005</v>
      </c>
      <c r="BE84" s="36">
        <v>0.36284268714285711</v>
      </c>
      <c r="BF84" s="36">
        <v>0.72568537571428582</v>
      </c>
      <c r="BG84" s="36">
        <v>16.921065478999999</v>
      </c>
      <c r="BH84" s="36">
        <v>34.127539485</v>
      </c>
      <c r="BI84" s="36">
        <v>1.5600000000000005</v>
      </c>
      <c r="BJ84" s="36">
        <v>2.2800000000000002</v>
      </c>
      <c r="BK84" s="36">
        <v>2.7600000000000016</v>
      </c>
      <c r="BL84" s="36">
        <v>3.74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>
        <v>5.1405443890000004</v>
      </c>
      <c r="E85" s="36">
        <v>87</v>
      </c>
      <c r="F85" s="36">
        <v>1</v>
      </c>
      <c r="G85" s="36">
        <v>2</v>
      </c>
      <c r="H85" s="36">
        <v>84</v>
      </c>
      <c r="I85" s="36">
        <v>3.8370951530999366E-5</v>
      </c>
      <c r="J85" s="36">
        <v>4.7338986446990333E-2</v>
      </c>
      <c r="K85" s="36">
        <v>3.8370951530999366E-5</v>
      </c>
      <c r="L85" s="36">
        <v>0</v>
      </c>
      <c r="M85" s="36">
        <v>4.4473573985215325E-3</v>
      </c>
      <c r="N85" s="36">
        <v>4.2929999999999802E-2</v>
      </c>
      <c r="O85" s="36">
        <v>1.1537334E-2</v>
      </c>
      <c r="P85" s="36">
        <v>1.9900301999999998E-2</v>
      </c>
      <c r="Q85" s="36">
        <v>1.0856661E-2</v>
      </c>
      <c r="R85" s="36">
        <v>6.8067300000000002E-4</v>
      </c>
      <c r="S85" s="36">
        <v>1.9012466999999998E-2</v>
      </c>
      <c r="T85" s="36">
        <v>8.8783500000000001E-4</v>
      </c>
      <c r="U85" s="36">
        <v>9.7250000000000003E-2</v>
      </c>
      <c r="V85" s="36">
        <v>0.23149999999999998</v>
      </c>
      <c r="W85" s="36">
        <v>0.108825704951531</v>
      </c>
      <c r="X85" s="36">
        <v>0.29873928844699033</v>
      </c>
      <c r="Y85" s="36">
        <v>0.40756499339852131</v>
      </c>
      <c r="Z85" s="36">
        <v>5.317915430012699E-5</v>
      </c>
      <c r="AA85" s="36">
        <v>1.1380339020227174E-5</v>
      </c>
      <c r="AB85" s="36">
        <v>1.13803E-5</v>
      </c>
      <c r="AC85" s="36">
        <v>2.8571799425608487E-7</v>
      </c>
      <c r="AD85" s="36">
        <v>2.8994355220991709E-4</v>
      </c>
      <c r="AE85" s="36">
        <v>2.6094919698892534E-3</v>
      </c>
      <c r="AF85" s="36">
        <v>2.8994355220991709E-3</v>
      </c>
      <c r="AG85" s="36">
        <v>9.7628281120760944E-3</v>
      </c>
      <c r="AH85" s="36">
        <v>1.6608029432037496E-2</v>
      </c>
      <c r="AI85" s="36">
        <v>5.319058074855252E-2</v>
      </c>
      <c r="AJ85" s="36">
        <v>6.5237856191342566E-7</v>
      </c>
      <c r="AK85" s="36">
        <v>7.8836196587191066E-7</v>
      </c>
      <c r="AL85" s="36">
        <v>1.9717574329774985E-6</v>
      </c>
      <c r="AM85" s="36">
        <v>9.7637662086322626E-3</v>
      </c>
      <c r="AN85" s="36">
        <v>1.6898761346213285E-2</v>
      </c>
      <c r="AO85" s="36">
        <v>5.5802044475874751E-2</v>
      </c>
      <c r="AP85" s="36">
        <v>1.2963566310000001</v>
      </c>
      <c r="AQ85" s="36">
        <v>0.698038186</v>
      </c>
      <c r="AR85" s="36">
        <v>1.9943948170000001</v>
      </c>
      <c r="AS85" s="36">
        <v>6.2817245999999993E-2</v>
      </c>
      <c r="AT85" s="36">
        <v>0.67574348500000003</v>
      </c>
      <c r="AU85" s="36">
        <v>1.441037135</v>
      </c>
      <c r="AV85" s="36">
        <v>1.2037803220000001</v>
      </c>
      <c r="AW85" s="36">
        <v>2.5670867500000001</v>
      </c>
      <c r="AX85" s="36">
        <v>1.0953926899999999</v>
      </c>
      <c r="AY85" s="36">
        <v>2.335947853</v>
      </c>
      <c r="AZ85" s="36">
        <v>1.6755787142857144E-2</v>
      </c>
      <c r="BA85" s="36">
        <v>3.3511574285714288E-2</v>
      </c>
      <c r="BB85" s="36">
        <v>2.741006E-2</v>
      </c>
      <c r="BC85" s="36">
        <v>3.0322156630000001</v>
      </c>
      <c r="BD85" s="36">
        <v>6.4662634099999998</v>
      </c>
      <c r="BE85" s="36">
        <v>1.779874E-2</v>
      </c>
      <c r="BF85" s="36">
        <v>3.5597480000000001E-2</v>
      </c>
      <c r="BG85" s="36">
        <v>0.31047426500000003</v>
      </c>
      <c r="BH85" s="36">
        <v>8.9989254610000007</v>
      </c>
      <c r="BI85" s="36">
        <v>0</v>
      </c>
      <c r="BJ85" s="36">
        <v>0</v>
      </c>
      <c r="BK85" s="36">
        <v>0</v>
      </c>
      <c r="BL85" s="36">
        <v>0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>
        <v>4.9518973510000004</v>
      </c>
      <c r="E86" s="36">
        <v>40</v>
      </c>
      <c r="F86" s="36">
        <v>0</v>
      </c>
      <c r="G86" s="36">
        <v>0</v>
      </c>
      <c r="H86" s="36">
        <v>40</v>
      </c>
      <c r="I86" s="36">
        <v>0</v>
      </c>
      <c r="J86" s="36">
        <v>0</v>
      </c>
      <c r="K86" s="36">
        <v>0</v>
      </c>
      <c r="L86" s="36">
        <v>0</v>
      </c>
      <c r="M86" s="36">
        <v>0</v>
      </c>
      <c r="N86" s="36">
        <v>0</v>
      </c>
      <c r="O86" s="36">
        <v>6.1281919999999993E-3</v>
      </c>
      <c r="P86" s="36">
        <v>1.0702105999999999E-2</v>
      </c>
      <c r="Q86" s="36">
        <v>5.8539589999999997E-3</v>
      </c>
      <c r="R86" s="36">
        <v>2.7423300000000003E-4</v>
      </c>
      <c r="S86" s="36">
        <v>1.034441E-2</v>
      </c>
      <c r="T86" s="36">
        <v>3.5769600000000001E-4</v>
      </c>
      <c r="U86" s="36">
        <v>0</v>
      </c>
      <c r="V86" s="36">
        <v>0</v>
      </c>
      <c r="W86" s="36">
        <v>6.1281919999999993E-3</v>
      </c>
      <c r="X86" s="36">
        <v>1.0702105999999999E-2</v>
      </c>
      <c r="Y86" s="36">
        <v>1.6830298E-2</v>
      </c>
      <c r="Z86" s="36">
        <v>0</v>
      </c>
      <c r="AA86" s="36">
        <v>0</v>
      </c>
      <c r="AB86" s="36">
        <v>0</v>
      </c>
      <c r="AC86" s="36">
        <v>0</v>
      </c>
      <c r="AD86" s="36">
        <v>0</v>
      </c>
      <c r="AE86" s="36">
        <v>0</v>
      </c>
      <c r="AF86" s="36">
        <v>0</v>
      </c>
      <c r="AG86" s="36">
        <v>0</v>
      </c>
      <c r="AH86" s="36">
        <v>0</v>
      </c>
      <c r="AI86" s="36">
        <v>0</v>
      </c>
      <c r="AJ86" s="36">
        <v>0</v>
      </c>
      <c r="AK86" s="36">
        <v>0</v>
      </c>
      <c r="AL86" s="36">
        <v>0</v>
      </c>
      <c r="AM86" s="36">
        <v>0</v>
      </c>
      <c r="AN86" s="36">
        <v>0</v>
      </c>
      <c r="AO86" s="36">
        <v>0</v>
      </c>
      <c r="AP86" s="36">
        <v>1.0736002999999999E-2</v>
      </c>
      <c r="AQ86" s="36">
        <v>5.7809250000000001E-3</v>
      </c>
      <c r="AR86" s="36">
        <v>1.6516928E-2</v>
      </c>
      <c r="AS86" s="36">
        <v>0</v>
      </c>
      <c r="AT86" s="36">
        <v>0</v>
      </c>
      <c r="AU86" s="36">
        <v>0</v>
      </c>
      <c r="AV86" s="36">
        <v>0</v>
      </c>
      <c r="AW86" s="36">
        <v>0</v>
      </c>
      <c r="AX86" s="36">
        <v>0</v>
      </c>
      <c r="AY86" s="36">
        <v>0</v>
      </c>
      <c r="AZ86" s="36">
        <v>0</v>
      </c>
      <c r="BA86" s="36">
        <v>0</v>
      </c>
      <c r="BB86" s="36">
        <v>0.24393261799999999</v>
      </c>
      <c r="BC86" s="36">
        <v>11.323753529999999</v>
      </c>
      <c r="BD86" s="36">
        <v>26.26795997</v>
      </c>
      <c r="BE86" s="36">
        <v>0.15839780428571429</v>
      </c>
      <c r="BF86" s="36">
        <v>0.31679560857142858</v>
      </c>
      <c r="BG86" s="36">
        <v>0.64937997400000003</v>
      </c>
      <c r="BH86" s="36">
        <v>2.4810147200000001</v>
      </c>
      <c r="BI86" s="36">
        <v>0</v>
      </c>
      <c r="BJ86" s="36">
        <v>0</v>
      </c>
      <c r="BK86" s="36">
        <v>0</v>
      </c>
      <c r="BL86" s="36">
        <v>0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>
        <v>5.1134677230000003</v>
      </c>
      <c r="E87" s="36">
        <v>12</v>
      </c>
      <c r="F87" s="36">
        <v>1</v>
      </c>
      <c r="G87" s="36">
        <v>4</v>
      </c>
      <c r="H87" s="36">
        <v>7</v>
      </c>
      <c r="I87" s="36">
        <v>6.6994814227575081E-6</v>
      </c>
      <c r="J87" s="36">
        <v>3.6160512558950281E-2</v>
      </c>
      <c r="K87" s="36">
        <v>6.6994814227575081E-6</v>
      </c>
      <c r="L87" s="36">
        <v>0</v>
      </c>
      <c r="M87" s="36">
        <v>2.9672120403705007E-3</v>
      </c>
      <c r="N87" s="36">
        <v>3.3200000000002533E-2</v>
      </c>
      <c r="O87" s="36">
        <v>1.7627212E-2</v>
      </c>
      <c r="P87" s="36">
        <v>3.1261202000000002E-2</v>
      </c>
      <c r="Q87" s="36">
        <v>1.6437863E-2</v>
      </c>
      <c r="R87" s="36">
        <v>1.1893490000000001E-3</v>
      </c>
      <c r="S87" s="36">
        <v>2.9709876999999999E-2</v>
      </c>
      <c r="T87" s="36">
        <v>1.5513250000000001E-3</v>
      </c>
      <c r="U87" s="36">
        <v>0.13515000000000002</v>
      </c>
      <c r="V87" s="36">
        <v>0.3201</v>
      </c>
      <c r="W87" s="36">
        <v>0.15278391148142278</v>
      </c>
      <c r="X87" s="36">
        <v>0.38752171455895029</v>
      </c>
      <c r="Y87" s="36">
        <v>0.54030562604037313</v>
      </c>
      <c r="Z87" s="36">
        <v>1.5289451298731691E-5</v>
      </c>
      <c r="AA87" s="36">
        <v>3.2719425779285816E-6</v>
      </c>
      <c r="AB87" s="36">
        <v>3.2719399999999998E-6</v>
      </c>
      <c r="AC87" s="36">
        <v>8.7047968114697303E-8</v>
      </c>
      <c r="AD87" s="36">
        <v>4.5799188183922885E-4</v>
      </c>
      <c r="AE87" s="36">
        <v>4.1219269365530588E-3</v>
      </c>
      <c r="AF87" s="36">
        <v>4.5799188183922885E-3</v>
      </c>
      <c r="AG87" s="36">
        <v>1.4062393295997365E-2</v>
      </c>
      <c r="AH87" s="36">
        <v>2.3922232273650694E-2</v>
      </c>
      <c r="AI87" s="36">
        <v>7.6615797957502896E-2</v>
      </c>
      <c r="AJ87" s="36">
        <v>1.8756478404497362E-7</v>
      </c>
      <c r="AK87" s="36">
        <v>2.2666125239360473E-7</v>
      </c>
      <c r="AL87" s="36">
        <v>5.6689823776670181E-7</v>
      </c>
      <c r="AM87" s="36">
        <v>1.4062667908749524E-2</v>
      </c>
      <c r="AN87" s="36">
        <v>2.4380450816742314E-2</v>
      </c>
      <c r="AO87" s="36">
        <v>8.073829179229372E-2</v>
      </c>
      <c r="AP87" s="36">
        <v>0.72445028099999997</v>
      </c>
      <c r="AQ87" s="36">
        <v>0.39008861299999997</v>
      </c>
      <c r="AR87" s="36">
        <v>1.1145388939999998</v>
      </c>
      <c r="AS87" s="36">
        <v>6.4018193000000001E-2</v>
      </c>
      <c r="AT87" s="36">
        <v>0.83804356599999996</v>
      </c>
      <c r="AU87" s="36">
        <v>1.942470111</v>
      </c>
      <c r="AV87" s="36">
        <v>1.8974268990000001</v>
      </c>
      <c r="AW87" s="36">
        <v>4.3979754619999998</v>
      </c>
      <c r="AX87" s="36">
        <v>1.7176550909999999</v>
      </c>
      <c r="AY87" s="36">
        <v>3.981289055</v>
      </c>
      <c r="AZ87" s="36">
        <v>1.7279260000000001E-2</v>
      </c>
      <c r="BA87" s="36">
        <v>3.455852142857143E-2</v>
      </c>
      <c r="BB87" s="36">
        <v>0.37127568700000002</v>
      </c>
      <c r="BC87" s="36">
        <v>19.305116255000002</v>
      </c>
      <c r="BD87" s="36">
        <v>44.746613232000001</v>
      </c>
      <c r="BE87" s="36">
        <v>0.24108810857142859</v>
      </c>
      <c r="BF87" s="36">
        <v>0.48217621714285719</v>
      </c>
      <c r="BG87" s="36">
        <v>1.9970359710000001</v>
      </c>
      <c r="BH87" s="36">
        <v>3.807541509</v>
      </c>
      <c r="BI87" s="36">
        <v>0</v>
      </c>
      <c r="BJ87" s="36">
        <v>0</v>
      </c>
      <c r="BK87" s="36">
        <v>0</v>
      </c>
      <c r="BL87" s="36">
        <v>0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>
        <v>5.1062448829999996</v>
      </c>
      <c r="E88" s="36">
        <v>36</v>
      </c>
      <c r="F88" s="36">
        <v>0</v>
      </c>
      <c r="G88" s="36">
        <v>2</v>
      </c>
      <c r="H88" s="36">
        <v>34</v>
      </c>
      <c r="I88" s="36">
        <v>0</v>
      </c>
      <c r="J88" s="36">
        <v>0</v>
      </c>
      <c r="K88" s="36">
        <v>0</v>
      </c>
      <c r="L88" s="36">
        <v>0</v>
      </c>
      <c r="M88" s="36">
        <v>0</v>
      </c>
      <c r="N88" s="36">
        <v>0</v>
      </c>
      <c r="O88" s="36">
        <v>1.3023355000000002E-2</v>
      </c>
      <c r="P88" s="36">
        <v>2.3082197999999998E-2</v>
      </c>
      <c r="Q88" s="36">
        <v>1.2734100000000002E-2</v>
      </c>
      <c r="R88" s="36">
        <v>2.8925499999999998E-4</v>
      </c>
      <c r="S88" s="36">
        <v>2.2704907999999999E-2</v>
      </c>
      <c r="T88" s="36">
        <v>3.7729000000000001E-4</v>
      </c>
      <c r="U88" s="36">
        <v>0.42239999999999994</v>
      </c>
      <c r="V88" s="36">
        <v>0.99839999999999995</v>
      </c>
      <c r="W88" s="36">
        <v>0.43542335499999996</v>
      </c>
      <c r="X88" s="36">
        <v>1.021482198</v>
      </c>
      <c r="Y88" s="36">
        <v>1.4569055529999999</v>
      </c>
      <c r="Z88" s="36">
        <v>0</v>
      </c>
      <c r="AA88" s="36">
        <v>0</v>
      </c>
      <c r="AB88" s="36">
        <v>0</v>
      </c>
      <c r="AC88" s="36">
        <v>0</v>
      </c>
      <c r="AD88" s="36">
        <v>0</v>
      </c>
      <c r="AE88" s="36">
        <v>0</v>
      </c>
      <c r="AF88" s="36">
        <v>0</v>
      </c>
      <c r="AG88" s="36">
        <v>4.3995447356207924E-2</v>
      </c>
      <c r="AH88" s="36">
        <v>7.4842829985273251E-2</v>
      </c>
      <c r="AI88" s="36">
        <v>0.23969933387175354</v>
      </c>
      <c r="AJ88" s="36">
        <v>0</v>
      </c>
      <c r="AK88" s="36">
        <v>0</v>
      </c>
      <c r="AL88" s="36">
        <v>0</v>
      </c>
      <c r="AM88" s="36">
        <v>4.3995447356207924E-2</v>
      </c>
      <c r="AN88" s="36">
        <v>7.4842829985273251E-2</v>
      </c>
      <c r="AO88" s="36">
        <v>0.23969933387175354</v>
      </c>
      <c r="AP88" s="36">
        <v>1.543295128</v>
      </c>
      <c r="AQ88" s="36">
        <v>0.83100506799999996</v>
      </c>
      <c r="AR88" s="36">
        <v>2.3743001960000001</v>
      </c>
      <c r="AS88" s="36">
        <v>8.5782629999999992E-3</v>
      </c>
      <c r="AT88" s="36">
        <v>7.7122092000000003E-2</v>
      </c>
      <c r="AU88" s="36">
        <v>0.180034476</v>
      </c>
      <c r="AV88" s="36">
        <v>0.20871552199999999</v>
      </c>
      <c r="AW88" s="36">
        <v>0.487227311</v>
      </c>
      <c r="AX88" s="36">
        <v>0.188147756</v>
      </c>
      <c r="AY88" s="36">
        <v>0.43921374099999999</v>
      </c>
      <c r="AZ88" s="36">
        <v>1.8296485714285717E-3</v>
      </c>
      <c r="BA88" s="36">
        <v>3.6592971428571434E-3</v>
      </c>
      <c r="BB88" s="36">
        <v>0.211502998</v>
      </c>
      <c r="BC88" s="36">
        <v>10.011910817</v>
      </c>
      <c r="BD88" s="36">
        <v>23.371890735000001</v>
      </c>
      <c r="BE88" s="36">
        <v>0.1373396085714286</v>
      </c>
      <c r="BF88" s="36">
        <v>0.2746792171428572</v>
      </c>
      <c r="BG88" s="36">
        <v>0.30262603399999999</v>
      </c>
      <c r="BH88" s="36">
        <v>2.8222351739999998</v>
      </c>
      <c r="BI88" s="36">
        <v>0</v>
      </c>
      <c r="BJ88" s="36">
        <v>0</v>
      </c>
      <c r="BK88" s="36">
        <v>0</v>
      </c>
      <c r="BL88" s="36">
        <v>0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>
        <v>5.2248314200000001</v>
      </c>
      <c r="E89" s="36">
        <v>66</v>
      </c>
      <c r="F89" s="36">
        <v>0</v>
      </c>
      <c r="G89" s="36">
        <v>5</v>
      </c>
      <c r="H89" s="36">
        <v>61</v>
      </c>
      <c r="I89" s="36">
        <v>0</v>
      </c>
      <c r="J89" s="36">
        <v>0</v>
      </c>
      <c r="K89" s="36">
        <v>0</v>
      </c>
      <c r="L89" s="36">
        <v>0</v>
      </c>
      <c r="M89" s="36">
        <v>0</v>
      </c>
      <c r="N89" s="36">
        <v>0</v>
      </c>
      <c r="O89" s="36">
        <v>1.2658463999999999E-2</v>
      </c>
      <c r="P89" s="36">
        <v>2.3182717999999998E-2</v>
      </c>
      <c r="Q89" s="36">
        <v>1.2199141E-2</v>
      </c>
      <c r="R89" s="36">
        <v>4.5932299999999998E-4</v>
      </c>
      <c r="S89" s="36">
        <v>2.2583600999999998E-2</v>
      </c>
      <c r="T89" s="36">
        <v>5.9911699999999992E-4</v>
      </c>
      <c r="U89" s="36">
        <v>3.7200000000000004E-2</v>
      </c>
      <c r="V89" s="36">
        <v>8.8800000000000004E-2</v>
      </c>
      <c r="W89" s="36">
        <v>4.9858464000000005E-2</v>
      </c>
      <c r="X89" s="36">
        <v>0.11198271800000001</v>
      </c>
      <c r="Y89" s="36">
        <v>0.16184118200000003</v>
      </c>
      <c r="Z89" s="36">
        <v>0</v>
      </c>
      <c r="AA89" s="36">
        <v>0</v>
      </c>
      <c r="AB89" s="36">
        <v>0</v>
      </c>
      <c r="AC89" s="36">
        <v>0</v>
      </c>
      <c r="AD89" s="36">
        <v>0</v>
      </c>
      <c r="AE89" s="36">
        <v>0</v>
      </c>
      <c r="AF89" s="36">
        <v>0</v>
      </c>
      <c r="AG89" s="36">
        <v>3.6666937965260547E-3</v>
      </c>
      <c r="AH89" s="36">
        <v>6.2375940446650138E-3</v>
      </c>
      <c r="AI89" s="36">
        <v>1.997715930521092E-2</v>
      </c>
      <c r="AJ89" s="36">
        <v>0</v>
      </c>
      <c r="AK89" s="36">
        <v>0</v>
      </c>
      <c r="AL89" s="36">
        <v>0</v>
      </c>
      <c r="AM89" s="36">
        <v>3.6666937965260547E-3</v>
      </c>
      <c r="AN89" s="36">
        <v>6.2375940446650138E-3</v>
      </c>
      <c r="AO89" s="36">
        <v>1.997715930521092E-2</v>
      </c>
      <c r="AP89" s="36">
        <v>0.31845511599999998</v>
      </c>
      <c r="AQ89" s="36">
        <v>0.171475831</v>
      </c>
      <c r="AR89" s="36">
        <v>0.48993094699999995</v>
      </c>
      <c r="AS89" s="36">
        <v>7.8377099999999995E-3</v>
      </c>
      <c r="AT89" s="36">
        <v>0.88223813399999995</v>
      </c>
      <c r="AU89" s="36">
        <v>1.8639474789999999</v>
      </c>
      <c r="AV89" s="36">
        <v>1.2309965430000001</v>
      </c>
      <c r="AW89" s="36">
        <v>2.6007863590000002</v>
      </c>
      <c r="AX89" s="36">
        <v>1.127348311</v>
      </c>
      <c r="AY89" s="36">
        <v>2.381803691</v>
      </c>
      <c r="AZ89" s="36">
        <v>5.3758142857142854E-4</v>
      </c>
      <c r="BA89" s="36">
        <v>1.0751642857142858E-3</v>
      </c>
      <c r="BB89" s="36">
        <v>0.11899288700000001</v>
      </c>
      <c r="BC89" s="36">
        <v>6.2078077780000003</v>
      </c>
      <c r="BD89" s="36">
        <v>13.115537877</v>
      </c>
      <c r="BE89" s="36">
        <v>7.7268108571428573E-2</v>
      </c>
      <c r="BF89" s="36">
        <v>0.15453621714285715</v>
      </c>
      <c r="BG89" s="36">
        <v>1.0910549490000001</v>
      </c>
      <c r="BH89" s="36">
        <v>2.1616666050000002</v>
      </c>
      <c r="BI89" s="36">
        <v>0</v>
      </c>
      <c r="BJ89" s="36">
        <v>0</v>
      </c>
      <c r="BK89" s="36">
        <v>0</v>
      </c>
      <c r="BL89" s="36">
        <v>0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>
        <v>6.3491027310000003</v>
      </c>
      <c r="E90" s="36">
        <v>13</v>
      </c>
      <c r="F90" s="36">
        <v>7</v>
      </c>
      <c r="G90" s="36">
        <v>4</v>
      </c>
      <c r="H90" s="36">
        <v>2</v>
      </c>
      <c r="I90" s="36">
        <v>11.313854324858253</v>
      </c>
      <c r="J90" s="36">
        <v>115.66135613497553</v>
      </c>
      <c r="K90" s="36">
        <v>8.3491653248563331</v>
      </c>
      <c r="L90" s="36">
        <v>2.9646890000019206</v>
      </c>
      <c r="M90" s="36">
        <v>107.60849445983155</v>
      </c>
      <c r="N90" s="36">
        <v>19.366716000002235</v>
      </c>
      <c r="O90" s="36">
        <v>0.23350279099999999</v>
      </c>
      <c r="P90" s="36">
        <v>0.37403386899999996</v>
      </c>
      <c r="Q90" s="36">
        <v>0.217308377</v>
      </c>
      <c r="R90" s="36">
        <v>1.6194414000000001E-2</v>
      </c>
      <c r="S90" s="36">
        <v>0.35291072099999998</v>
      </c>
      <c r="T90" s="36">
        <v>2.1123148000000001E-2</v>
      </c>
      <c r="U90" s="36">
        <v>0.85180000000000022</v>
      </c>
      <c r="V90" s="36">
        <v>2.0228000000000006</v>
      </c>
      <c r="W90" s="36">
        <v>12.399157115858253</v>
      </c>
      <c r="X90" s="36">
        <v>118.05819000397554</v>
      </c>
      <c r="Y90" s="36">
        <v>130.4573471198338</v>
      </c>
      <c r="Z90" s="36">
        <v>1.0722635204836757</v>
      </c>
      <c r="AA90" s="36">
        <v>0.51203545488008773</v>
      </c>
      <c r="AB90" s="36">
        <v>0.51203545500000003</v>
      </c>
      <c r="AC90" s="36">
        <v>0.10046910119693876</v>
      </c>
      <c r="AD90" s="36">
        <v>0.67540125642289373</v>
      </c>
      <c r="AE90" s="36">
        <v>6.0786113078060442</v>
      </c>
      <c r="AF90" s="36">
        <v>6.7540125642289395</v>
      </c>
      <c r="AG90" s="36">
        <v>9.7453866192500974E-2</v>
      </c>
      <c r="AH90" s="36">
        <v>0.16578358846540397</v>
      </c>
      <c r="AI90" s="36">
        <v>0.53095554684190183</v>
      </c>
      <c r="AJ90" s="36">
        <v>2.9352563505567645E-2</v>
      </c>
      <c r="AK90" s="36">
        <v>3.5470881953895625E-2</v>
      </c>
      <c r="AL90" s="36">
        <v>8.8715562361648251E-2</v>
      </c>
      <c r="AM90" s="36">
        <v>0.22727553089500738</v>
      </c>
      <c r="AN90" s="36">
        <v>0.87665572684219328</v>
      </c>
      <c r="AO90" s="36">
        <v>6.6982824170095947</v>
      </c>
      <c r="AP90" s="36">
        <v>544.76786138499995</v>
      </c>
      <c r="AQ90" s="36">
        <v>293.33654074499998</v>
      </c>
      <c r="AR90" s="36">
        <v>838.10440212999993</v>
      </c>
      <c r="AS90" s="36">
        <v>81.638145398999995</v>
      </c>
      <c r="AT90" s="36">
        <v>1923.9247970480001</v>
      </c>
      <c r="AU90" s="36">
        <v>4746.9332960080001</v>
      </c>
      <c r="AV90" s="36">
        <v>1300.8143045930001</v>
      </c>
      <c r="AW90" s="36">
        <v>3209.5218814529999</v>
      </c>
      <c r="AX90" s="36">
        <v>1276.1317513490001</v>
      </c>
      <c r="AY90" s="36">
        <v>3148.6221862030002</v>
      </c>
      <c r="AZ90" s="36">
        <v>41.902245452857144</v>
      </c>
      <c r="BA90" s="36">
        <v>83.804490907142863</v>
      </c>
      <c r="BB90" s="36">
        <v>1.5100670819999999</v>
      </c>
      <c r="BC90" s="36">
        <v>81.480841592999994</v>
      </c>
      <c r="BD90" s="36">
        <v>201.03910534400001</v>
      </c>
      <c r="BE90" s="36">
        <v>0.98056304000000005</v>
      </c>
      <c r="BF90" s="36">
        <v>1.9611260800000001</v>
      </c>
      <c r="BG90" s="36">
        <v>4.5641033279999998</v>
      </c>
      <c r="BH90" s="36">
        <v>40.592762010000001</v>
      </c>
      <c r="BI90" s="36">
        <v>0.63000000000000023</v>
      </c>
      <c r="BJ90" s="36">
        <v>0.72000000000000031</v>
      </c>
      <c r="BK90" s="36">
        <v>0.21</v>
      </c>
      <c r="BL90" s="36">
        <v>0.21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>
        <v>5.9766633410000001</v>
      </c>
      <c r="E91" s="36">
        <v>93</v>
      </c>
      <c r="F91" s="36">
        <v>10</v>
      </c>
      <c r="G91" s="36">
        <v>14</v>
      </c>
      <c r="H91" s="36">
        <v>69</v>
      </c>
      <c r="I91" s="36">
        <v>7.5942165561080142</v>
      </c>
      <c r="J91" s="36">
        <v>82.685316291722799</v>
      </c>
      <c r="K91" s="36">
        <v>5.4355075561172175</v>
      </c>
      <c r="L91" s="36">
        <v>2.1587089999907971</v>
      </c>
      <c r="M91" s="36">
        <v>73.935948347837098</v>
      </c>
      <c r="N91" s="36">
        <v>16.34358449999371</v>
      </c>
      <c r="O91" s="36">
        <v>0.52407015599999995</v>
      </c>
      <c r="P91" s="36">
        <v>0.88998773599999992</v>
      </c>
      <c r="Q91" s="36">
        <v>0.493334473</v>
      </c>
      <c r="R91" s="36">
        <v>3.0735683E-2</v>
      </c>
      <c r="S91" s="36">
        <v>0.84989771399999992</v>
      </c>
      <c r="T91" s="36">
        <v>4.0090022000000003E-2</v>
      </c>
      <c r="U91" s="36">
        <v>2.6254500000000003</v>
      </c>
      <c r="V91" s="36">
        <v>6.2334999999999994</v>
      </c>
      <c r="W91" s="36">
        <v>10.743736712108015</v>
      </c>
      <c r="X91" s="36">
        <v>89.8088040277228</v>
      </c>
      <c r="Y91" s="36">
        <v>100.55254073983082</v>
      </c>
      <c r="Z91" s="36">
        <v>0.77769535292632908</v>
      </c>
      <c r="AA91" s="36">
        <v>0.36772003593170877</v>
      </c>
      <c r="AB91" s="36">
        <v>0.36772003600000003</v>
      </c>
      <c r="AC91" s="36">
        <v>6.7346998037381187E-2</v>
      </c>
      <c r="AD91" s="36">
        <v>0.48323609695272424</v>
      </c>
      <c r="AE91" s="36">
        <v>4.3491248725745173</v>
      </c>
      <c r="AF91" s="36">
        <v>4.8323609695272411</v>
      </c>
      <c r="AG91" s="36">
        <v>0.26669509067045538</v>
      </c>
      <c r="AH91" s="36">
        <v>0.45368820022100453</v>
      </c>
      <c r="AI91" s="36">
        <v>1.4530284250321359</v>
      </c>
      <c r="AJ91" s="36">
        <v>2.1079643909956723E-2</v>
      </c>
      <c r="AK91" s="36">
        <v>2.5473536767172202E-2</v>
      </c>
      <c r="AL91" s="36">
        <v>6.3711388472865685E-2</v>
      </c>
      <c r="AM91" s="36">
        <v>0.35512173261779328</v>
      </c>
      <c r="AN91" s="36">
        <v>0.96239783394090106</v>
      </c>
      <c r="AO91" s="36">
        <v>5.8658646860795187</v>
      </c>
      <c r="AP91" s="36">
        <v>443.55421166100001</v>
      </c>
      <c r="AQ91" s="36">
        <v>238.836883202</v>
      </c>
      <c r="AR91" s="36">
        <v>682.39109486300003</v>
      </c>
      <c r="AS91" s="36">
        <v>46.164923068999997</v>
      </c>
      <c r="AT91" s="36">
        <v>1987.9341244540001</v>
      </c>
      <c r="AU91" s="36">
        <v>4414.1227996010002</v>
      </c>
      <c r="AV91" s="36">
        <v>1197.197445023</v>
      </c>
      <c r="AW91" s="36">
        <v>2658.3257828780002</v>
      </c>
      <c r="AX91" s="36">
        <v>1163.7776209799999</v>
      </c>
      <c r="AY91" s="36">
        <v>2584.118491272</v>
      </c>
      <c r="AZ91" s="36">
        <v>8.929337187142858</v>
      </c>
      <c r="BA91" s="36">
        <v>17.858674375714287</v>
      </c>
      <c r="BB91" s="36">
        <v>1.7489949339999999</v>
      </c>
      <c r="BC91" s="36">
        <v>107.099795489</v>
      </c>
      <c r="BD91" s="36">
        <v>237.81052062399999</v>
      </c>
      <c r="BE91" s="36">
        <v>1.1357109957142857</v>
      </c>
      <c r="BF91" s="36">
        <v>2.2714219914285714</v>
      </c>
      <c r="BG91" s="36">
        <v>5.4088764129999998</v>
      </c>
      <c r="BH91" s="36">
        <v>37.963539785999998</v>
      </c>
      <c r="BI91" s="36">
        <v>0.30000000000000004</v>
      </c>
      <c r="BJ91" s="36">
        <v>0.30000000000000004</v>
      </c>
      <c r="BK91" s="36">
        <v>0.66000000000000036</v>
      </c>
      <c r="BL91" s="36">
        <v>0.66000000000000036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 t="s">
        <v>338</v>
      </c>
      <c r="E92" s="36" t="s">
        <v>338</v>
      </c>
      <c r="F92" s="36" t="s">
        <v>338</v>
      </c>
      <c r="G92" s="36" t="s">
        <v>338</v>
      </c>
      <c r="H92" s="36" t="s">
        <v>338</v>
      </c>
      <c r="I92" s="36" t="s">
        <v>338</v>
      </c>
      <c r="J92" s="36" t="s">
        <v>338</v>
      </c>
      <c r="K92" s="36" t="s">
        <v>338</v>
      </c>
      <c r="L92" s="36" t="s">
        <v>338</v>
      </c>
      <c r="M92" s="36" t="s">
        <v>338</v>
      </c>
      <c r="N92" s="36" t="s">
        <v>338</v>
      </c>
      <c r="O92" s="36" t="s">
        <v>338</v>
      </c>
      <c r="P92" s="36" t="s">
        <v>338</v>
      </c>
      <c r="Q92" s="36" t="s">
        <v>338</v>
      </c>
      <c r="R92" s="36" t="s">
        <v>338</v>
      </c>
      <c r="S92" s="36" t="s">
        <v>338</v>
      </c>
      <c r="T92" s="36" t="s">
        <v>338</v>
      </c>
      <c r="U92" s="36" t="s">
        <v>338</v>
      </c>
      <c r="V92" s="36" t="s">
        <v>338</v>
      </c>
      <c r="W92" s="36" t="s">
        <v>338</v>
      </c>
      <c r="X92" s="36" t="s">
        <v>338</v>
      </c>
      <c r="Y92" s="36" t="s">
        <v>338</v>
      </c>
      <c r="Z92" s="36" t="s">
        <v>338</v>
      </c>
      <c r="AA92" s="36" t="s">
        <v>338</v>
      </c>
      <c r="AB92" s="36" t="s">
        <v>338</v>
      </c>
      <c r="AC92" s="36" t="s">
        <v>338</v>
      </c>
      <c r="AD92" s="36" t="s">
        <v>338</v>
      </c>
      <c r="AE92" s="36" t="s">
        <v>338</v>
      </c>
      <c r="AF92" s="36" t="s">
        <v>338</v>
      </c>
      <c r="AG92" s="36" t="s">
        <v>338</v>
      </c>
      <c r="AH92" s="36" t="s">
        <v>338</v>
      </c>
      <c r="AI92" s="36" t="s">
        <v>338</v>
      </c>
      <c r="AJ92" s="36" t="s">
        <v>338</v>
      </c>
      <c r="AK92" s="36" t="s">
        <v>338</v>
      </c>
      <c r="AL92" s="36" t="s">
        <v>338</v>
      </c>
      <c r="AM92" s="36" t="s">
        <v>338</v>
      </c>
      <c r="AN92" s="36" t="s">
        <v>338</v>
      </c>
      <c r="AO92" s="36" t="s">
        <v>338</v>
      </c>
      <c r="AP92" s="36" t="s">
        <v>338</v>
      </c>
      <c r="AQ92" s="36" t="s">
        <v>338</v>
      </c>
      <c r="AR92" s="36" t="s">
        <v>338</v>
      </c>
      <c r="AS92" s="36" t="s">
        <v>338</v>
      </c>
      <c r="AT92" s="36" t="s">
        <v>338</v>
      </c>
      <c r="AU92" s="36" t="s">
        <v>338</v>
      </c>
      <c r="AV92" s="36" t="s">
        <v>338</v>
      </c>
      <c r="AW92" s="36" t="s">
        <v>338</v>
      </c>
      <c r="AX92" s="36" t="s">
        <v>338</v>
      </c>
      <c r="AY92" s="36" t="s">
        <v>338</v>
      </c>
      <c r="AZ92" s="36" t="s">
        <v>338</v>
      </c>
      <c r="BA92" s="36" t="s">
        <v>338</v>
      </c>
      <c r="BB92" s="36" t="s">
        <v>338</v>
      </c>
      <c r="BC92" s="36" t="s">
        <v>338</v>
      </c>
      <c r="BD92" s="36" t="s">
        <v>338</v>
      </c>
      <c r="BE92" s="36" t="s">
        <v>338</v>
      </c>
      <c r="BF92" s="36" t="s">
        <v>338</v>
      </c>
      <c r="BG92" s="36" t="s">
        <v>338</v>
      </c>
      <c r="BH92" s="36" t="s">
        <v>338</v>
      </c>
      <c r="BI92" s="36" t="s">
        <v>338</v>
      </c>
      <c r="BJ92" s="36" t="s">
        <v>338</v>
      </c>
      <c r="BK92" s="36" t="s">
        <v>338</v>
      </c>
      <c r="BL92" s="36" t="s">
        <v>338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 t="s">
        <v>338</v>
      </c>
      <c r="E93" s="36" t="s">
        <v>338</v>
      </c>
      <c r="F93" s="36" t="s">
        <v>338</v>
      </c>
      <c r="G93" s="36" t="s">
        <v>338</v>
      </c>
      <c r="H93" s="36" t="s">
        <v>338</v>
      </c>
      <c r="I93" s="36" t="s">
        <v>338</v>
      </c>
      <c r="J93" s="36" t="s">
        <v>338</v>
      </c>
      <c r="K93" s="36" t="s">
        <v>338</v>
      </c>
      <c r="L93" s="36" t="s">
        <v>338</v>
      </c>
      <c r="M93" s="36" t="s">
        <v>338</v>
      </c>
      <c r="N93" s="36" t="s">
        <v>338</v>
      </c>
      <c r="O93" s="36" t="s">
        <v>338</v>
      </c>
      <c r="P93" s="36" t="s">
        <v>338</v>
      </c>
      <c r="Q93" s="36" t="s">
        <v>338</v>
      </c>
      <c r="R93" s="36" t="s">
        <v>338</v>
      </c>
      <c r="S93" s="36" t="s">
        <v>338</v>
      </c>
      <c r="T93" s="36" t="s">
        <v>338</v>
      </c>
      <c r="U93" s="36" t="s">
        <v>338</v>
      </c>
      <c r="V93" s="36" t="s">
        <v>338</v>
      </c>
      <c r="W93" s="36" t="s">
        <v>338</v>
      </c>
      <c r="X93" s="36" t="s">
        <v>338</v>
      </c>
      <c r="Y93" s="36" t="s">
        <v>338</v>
      </c>
      <c r="Z93" s="36" t="s">
        <v>338</v>
      </c>
      <c r="AA93" s="36" t="s">
        <v>338</v>
      </c>
      <c r="AB93" s="36" t="s">
        <v>338</v>
      </c>
      <c r="AC93" s="36" t="s">
        <v>338</v>
      </c>
      <c r="AD93" s="36" t="s">
        <v>338</v>
      </c>
      <c r="AE93" s="36" t="s">
        <v>338</v>
      </c>
      <c r="AF93" s="36" t="s">
        <v>338</v>
      </c>
      <c r="AG93" s="36" t="s">
        <v>338</v>
      </c>
      <c r="AH93" s="36" t="s">
        <v>338</v>
      </c>
      <c r="AI93" s="36" t="s">
        <v>338</v>
      </c>
      <c r="AJ93" s="36" t="s">
        <v>338</v>
      </c>
      <c r="AK93" s="36" t="s">
        <v>338</v>
      </c>
      <c r="AL93" s="36" t="s">
        <v>338</v>
      </c>
      <c r="AM93" s="36" t="s">
        <v>338</v>
      </c>
      <c r="AN93" s="36" t="s">
        <v>338</v>
      </c>
      <c r="AO93" s="36" t="s">
        <v>338</v>
      </c>
      <c r="AP93" s="36" t="s">
        <v>338</v>
      </c>
      <c r="AQ93" s="36" t="s">
        <v>338</v>
      </c>
      <c r="AR93" s="36" t="s">
        <v>338</v>
      </c>
      <c r="AS93" s="36" t="s">
        <v>338</v>
      </c>
      <c r="AT93" s="36" t="s">
        <v>338</v>
      </c>
      <c r="AU93" s="36" t="s">
        <v>338</v>
      </c>
      <c r="AV93" s="36" t="s">
        <v>338</v>
      </c>
      <c r="AW93" s="36" t="s">
        <v>338</v>
      </c>
      <c r="AX93" s="36" t="s">
        <v>338</v>
      </c>
      <c r="AY93" s="36" t="s">
        <v>338</v>
      </c>
      <c r="AZ93" s="36" t="s">
        <v>338</v>
      </c>
      <c r="BA93" s="36" t="s">
        <v>338</v>
      </c>
      <c r="BB93" s="36" t="s">
        <v>338</v>
      </c>
      <c r="BC93" s="36" t="s">
        <v>338</v>
      </c>
      <c r="BD93" s="36" t="s">
        <v>338</v>
      </c>
      <c r="BE93" s="36" t="s">
        <v>338</v>
      </c>
      <c r="BF93" s="36" t="s">
        <v>338</v>
      </c>
      <c r="BG93" s="36" t="s">
        <v>338</v>
      </c>
      <c r="BH93" s="36" t="s">
        <v>338</v>
      </c>
      <c r="BI93" s="36" t="s">
        <v>338</v>
      </c>
      <c r="BJ93" s="36" t="s">
        <v>338</v>
      </c>
      <c r="BK93" s="36" t="s">
        <v>338</v>
      </c>
      <c r="BL93" s="36" t="s">
        <v>338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 t="s">
        <v>338</v>
      </c>
      <c r="E94" s="36" t="s">
        <v>338</v>
      </c>
      <c r="F94" s="36" t="s">
        <v>338</v>
      </c>
      <c r="G94" s="36" t="s">
        <v>338</v>
      </c>
      <c r="H94" s="36" t="s">
        <v>338</v>
      </c>
      <c r="I94" s="36" t="s">
        <v>338</v>
      </c>
      <c r="J94" s="36" t="s">
        <v>338</v>
      </c>
      <c r="K94" s="36" t="s">
        <v>338</v>
      </c>
      <c r="L94" s="36" t="s">
        <v>338</v>
      </c>
      <c r="M94" s="36" t="s">
        <v>338</v>
      </c>
      <c r="N94" s="36" t="s">
        <v>338</v>
      </c>
      <c r="O94" s="36" t="s">
        <v>338</v>
      </c>
      <c r="P94" s="36" t="s">
        <v>338</v>
      </c>
      <c r="Q94" s="36" t="s">
        <v>338</v>
      </c>
      <c r="R94" s="36" t="s">
        <v>338</v>
      </c>
      <c r="S94" s="36" t="s">
        <v>338</v>
      </c>
      <c r="T94" s="36" t="s">
        <v>338</v>
      </c>
      <c r="U94" s="36" t="s">
        <v>338</v>
      </c>
      <c r="V94" s="36" t="s">
        <v>338</v>
      </c>
      <c r="W94" s="36" t="s">
        <v>338</v>
      </c>
      <c r="X94" s="36" t="s">
        <v>338</v>
      </c>
      <c r="Y94" s="36" t="s">
        <v>338</v>
      </c>
      <c r="Z94" s="36" t="s">
        <v>338</v>
      </c>
      <c r="AA94" s="36" t="s">
        <v>338</v>
      </c>
      <c r="AB94" s="36" t="s">
        <v>338</v>
      </c>
      <c r="AC94" s="36" t="s">
        <v>338</v>
      </c>
      <c r="AD94" s="36" t="s">
        <v>338</v>
      </c>
      <c r="AE94" s="36" t="s">
        <v>338</v>
      </c>
      <c r="AF94" s="36" t="s">
        <v>338</v>
      </c>
      <c r="AG94" s="36" t="s">
        <v>338</v>
      </c>
      <c r="AH94" s="36" t="s">
        <v>338</v>
      </c>
      <c r="AI94" s="36" t="s">
        <v>338</v>
      </c>
      <c r="AJ94" s="36" t="s">
        <v>338</v>
      </c>
      <c r="AK94" s="36" t="s">
        <v>338</v>
      </c>
      <c r="AL94" s="36" t="s">
        <v>338</v>
      </c>
      <c r="AM94" s="36" t="s">
        <v>338</v>
      </c>
      <c r="AN94" s="36" t="s">
        <v>338</v>
      </c>
      <c r="AO94" s="36" t="s">
        <v>338</v>
      </c>
      <c r="AP94" s="36" t="s">
        <v>338</v>
      </c>
      <c r="AQ94" s="36" t="s">
        <v>338</v>
      </c>
      <c r="AR94" s="36" t="s">
        <v>338</v>
      </c>
      <c r="AS94" s="36" t="s">
        <v>338</v>
      </c>
      <c r="AT94" s="36" t="s">
        <v>338</v>
      </c>
      <c r="AU94" s="36" t="s">
        <v>338</v>
      </c>
      <c r="AV94" s="36" t="s">
        <v>338</v>
      </c>
      <c r="AW94" s="36" t="s">
        <v>338</v>
      </c>
      <c r="AX94" s="36" t="s">
        <v>338</v>
      </c>
      <c r="AY94" s="36" t="s">
        <v>338</v>
      </c>
      <c r="AZ94" s="36" t="s">
        <v>338</v>
      </c>
      <c r="BA94" s="36" t="s">
        <v>338</v>
      </c>
      <c r="BB94" s="36" t="s">
        <v>338</v>
      </c>
      <c r="BC94" s="36" t="s">
        <v>338</v>
      </c>
      <c r="BD94" s="36" t="s">
        <v>338</v>
      </c>
      <c r="BE94" s="36" t="s">
        <v>338</v>
      </c>
      <c r="BF94" s="36" t="s">
        <v>338</v>
      </c>
      <c r="BG94" s="36" t="s">
        <v>338</v>
      </c>
      <c r="BH94" s="36" t="s">
        <v>338</v>
      </c>
      <c r="BI94" s="36" t="s">
        <v>338</v>
      </c>
      <c r="BJ94" s="36" t="s">
        <v>338</v>
      </c>
      <c r="BK94" s="36" t="s">
        <v>338</v>
      </c>
      <c r="BL94" s="36" t="s">
        <v>338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 t="s">
        <v>338</v>
      </c>
      <c r="E95" s="36" t="s">
        <v>338</v>
      </c>
      <c r="F95" s="36" t="s">
        <v>338</v>
      </c>
      <c r="G95" s="36" t="s">
        <v>338</v>
      </c>
      <c r="H95" s="36" t="s">
        <v>338</v>
      </c>
      <c r="I95" s="36" t="s">
        <v>338</v>
      </c>
      <c r="J95" s="36" t="s">
        <v>338</v>
      </c>
      <c r="K95" s="36" t="s">
        <v>338</v>
      </c>
      <c r="L95" s="36" t="s">
        <v>338</v>
      </c>
      <c r="M95" s="36" t="s">
        <v>338</v>
      </c>
      <c r="N95" s="36" t="s">
        <v>338</v>
      </c>
      <c r="O95" s="36" t="s">
        <v>338</v>
      </c>
      <c r="P95" s="36" t="s">
        <v>338</v>
      </c>
      <c r="Q95" s="36" t="s">
        <v>338</v>
      </c>
      <c r="R95" s="36" t="s">
        <v>338</v>
      </c>
      <c r="S95" s="36" t="s">
        <v>338</v>
      </c>
      <c r="T95" s="36" t="s">
        <v>338</v>
      </c>
      <c r="U95" s="36" t="s">
        <v>338</v>
      </c>
      <c r="V95" s="36" t="s">
        <v>338</v>
      </c>
      <c r="W95" s="36" t="s">
        <v>338</v>
      </c>
      <c r="X95" s="36" t="s">
        <v>338</v>
      </c>
      <c r="Y95" s="36" t="s">
        <v>338</v>
      </c>
      <c r="Z95" s="36" t="s">
        <v>338</v>
      </c>
      <c r="AA95" s="36" t="s">
        <v>338</v>
      </c>
      <c r="AB95" s="36" t="s">
        <v>338</v>
      </c>
      <c r="AC95" s="36" t="s">
        <v>338</v>
      </c>
      <c r="AD95" s="36" t="s">
        <v>338</v>
      </c>
      <c r="AE95" s="36" t="s">
        <v>338</v>
      </c>
      <c r="AF95" s="36" t="s">
        <v>338</v>
      </c>
      <c r="AG95" s="36" t="s">
        <v>338</v>
      </c>
      <c r="AH95" s="36" t="s">
        <v>338</v>
      </c>
      <c r="AI95" s="36" t="s">
        <v>338</v>
      </c>
      <c r="AJ95" s="36" t="s">
        <v>338</v>
      </c>
      <c r="AK95" s="36" t="s">
        <v>338</v>
      </c>
      <c r="AL95" s="36" t="s">
        <v>338</v>
      </c>
      <c r="AM95" s="36" t="s">
        <v>338</v>
      </c>
      <c r="AN95" s="36" t="s">
        <v>338</v>
      </c>
      <c r="AO95" s="36" t="s">
        <v>338</v>
      </c>
      <c r="AP95" s="36" t="s">
        <v>338</v>
      </c>
      <c r="AQ95" s="36" t="s">
        <v>338</v>
      </c>
      <c r="AR95" s="36" t="s">
        <v>338</v>
      </c>
      <c r="AS95" s="36" t="s">
        <v>338</v>
      </c>
      <c r="AT95" s="36" t="s">
        <v>338</v>
      </c>
      <c r="AU95" s="36" t="s">
        <v>338</v>
      </c>
      <c r="AV95" s="36" t="s">
        <v>338</v>
      </c>
      <c r="AW95" s="36" t="s">
        <v>338</v>
      </c>
      <c r="AX95" s="36" t="s">
        <v>338</v>
      </c>
      <c r="AY95" s="36" t="s">
        <v>338</v>
      </c>
      <c r="AZ95" s="36" t="s">
        <v>338</v>
      </c>
      <c r="BA95" s="36" t="s">
        <v>338</v>
      </c>
      <c r="BB95" s="36" t="s">
        <v>338</v>
      </c>
      <c r="BC95" s="36" t="s">
        <v>338</v>
      </c>
      <c r="BD95" s="36" t="s">
        <v>338</v>
      </c>
      <c r="BE95" s="36" t="s">
        <v>338</v>
      </c>
      <c r="BF95" s="36" t="s">
        <v>338</v>
      </c>
      <c r="BG95" s="36" t="s">
        <v>338</v>
      </c>
      <c r="BH95" s="36" t="s">
        <v>338</v>
      </c>
      <c r="BI95" s="36" t="s">
        <v>338</v>
      </c>
      <c r="BJ95" s="36" t="s">
        <v>338</v>
      </c>
      <c r="BK95" s="36" t="s">
        <v>338</v>
      </c>
      <c r="BL95" s="36" t="s">
        <v>338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 t="s">
        <v>338</v>
      </c>
      <c r="E96" s="36" t="s">
        <v>338</v>
      </c>
      <c r="F96" s="36" t="s">
        <v>338</v>
      </c>
      <c r="G96" s="36" t="s">
        <v>338</v>
      </c>
      <c r="H96" s="36" t="s">
        <v>338</v>
      </c>
      <c r="I96" s="36" t="s">
        <v>338</v>
      </c>
      <c r="J96" s="36" t="s">
        <v>338</v>
      </c>
      <c r="K96" s="36" t="s">
        <v>338</v>
      </c>
      <c r="L96" s="36" t="s">
        <v>338</v>
      </c>
      <c r="M96" s="36" t="s">
        <v>338</v>
      </c>
      <c r="N96" s="36" t="s">
        <v>338</v>
      </c>
      <c r="O96" s="36" t="s">
        <v>338</v>
      </c>
      <c r="P96" s="36" t="s">
        <v>338</v>
      </c>
      <c r="Q96" s="36" t="s">
        <v>338</v>
      </c>
      <c r="R96" s="36" t="s">
        <v>338</v>
      </c>
      <c r="S96" s="36" t="s">
        <v>338</v>
      </c>
      <c r="T96" s="36" t="s">
        <v>338</v>
      </c>
      <c r="U96" s="36" t="s">
        <v>338</v>
      </c>
      <c r="V96" s="36" t="s">
        <v>338</v>
      </c>
      <c r="W96" s="36" t="s">
        <v>338</v>
      </c>
      <c r="X96" s="36" t="s">
        <v>338</v>
      </c>
      <c r="Y96" s="36" t="s">
        <v>338</v>
      </c>
      <c r="Z96" s="36" t="s">
        <v>338</v>
      </c>
      <c r="AA96" s="36" t="s">
        <v>338</v>
      </c>
      <c r="AB96" s="36" t="s">
        <v>338</v>
      </c>
      <c r="AC96" s="36" t="s">
        <v>338</v>
      </c>
      <c r="AD96" s="36" t="s">
        <v>338</v>
      </c>
      <c r="AE96" s="36" t="s">
        <v>338</v>
      </c>
      <c r="AF96" s="36" t="s">
        <v>338</v>
      </c>
      <c r="AG96" s="36" t="s">
        <v>338</v>
      </c>
      <c r="AH96" s="36" t="s">
        <v>338</v>
      </c>
      <c r="AI96" s="36" t="s">
        <v>338</v>
      </c>
      <c r="AJ96" s="36" t="s">
        <v>338</v>
      </c>
      <c r="AK96" s="36" t="s">
        <v>338</v>
      </c>
      <c r="AL96" s="36" t="s">
        <v>338</v>
      </c>
      <c r="AM96" s="36" t="s">
        <v>338</v>
      </c>
      <c r="AN96" s="36" t="s">
        <v>338</v>
      </c>
      <c r="AO96" s="36" t="s">
        <v>338</v>
      </c>
      <c r="AP96" s="36" t="s">
        <v>338</v>
      </c>
      <c r="AQ96" s="36" t="s">
        <v>338</v>
      </c>
      <c r="AR96" s="36" t="s">
        <v>338</v>
      </c>
      <c r="AS96" s="36" t="s">
        <v>338</v>
      </c>
      <c r="AT96" s="36" t="s">
        <v>338</v>
      </c>
      <c r="AU96" s="36" t="s">
        <v>338</v>
      </c>
      <c r="AV96" s="36" t="s">
        <v>338</v>
      </c>
      <c r="AW96" s="36" t="s">
        <v>338</v>
      </c>
      <c r="AX96" s="36" t="s">
        <v>338</v>
      </c>
      <c r="AY96" s="36" t="s">
        <v>338</v>
      </c>
      <c r="AZ96" s="36" t="s">
        <v>338</v>
      </c>
      <c r="BA96" s="36" t="s">
        <v>338</v>
      </c>
      <c r="BB96" s="36" t="s">
        <v>338</v>
      </c>
      <c r="BC96" s="36" t="s">
        <v>338</v>
      </c>
      <c r="BD96" s="36" t="s">
        <v>338</v>
      </c>
      <c r="BE96" s="36" t="s">
        <v>338</v>
      </c>
      <c r="BF96" s="36" t="s">
        <v>338</v>
      </c>
      <c r="BG96" s="36" t="s">
        <v>338</v>
      </c>
      <c r="BH96" s="36" t="s">
        <v>338</v>
      </c>
      <c r="BI96" s="36" t="s">
        <v>338</v>
      </c>
      <c r="BJ96" s="36" t="s">
        <v>338</v>
      </c>
      <c r="BK96" s="36" t="s">
        <v>338</v>
      </c>
      <c r="BL96" s="36" t="s">
        <v>338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 t="s">
        <v>338</v>
      </c>
      <c r="E97" s="36" t="s">
        <v>338</v>
      </c>
      <c r="F97" s="36" t="s">
        <v>338</v>
      </c>
      <c r="G97" s="36" t="s">
        <v>338</v>
      </c>
      <c r="H97" s="36" t="s">
        <v>338</v>
      </c>
      <c r="I97" s="36" t="s">
        <v>338</v>
      </c>
      <c r="J97" s="36" t="s">
        <v>338</v>
      </c>
      <c r="K97" s="36" t="s">
        <v>338</v>
      </c>
      <c r="L97" s="36" t="s">
        <v>338</v>
      </c>
      <c r="M97" s="36" t="s">
        <v>338</v>
      </c>
      <c r="N97" s="36" t="s">
        <v>338</v>
      </c>
      <c r="O97" s="36" t="s">
        <v>338</v>
      </c>
      <c r="P97" s="36" t="s">
        <v>338</v>
      </c>
      <c r="Q97" s="36" t="s">
        <v>338</v>
      </c>
      <c r="R97" s="36" t="s">
        <v>338</v>
      </c>
      <c r="S97" s="36" t="s">
        <v>338</v>
      </c>
      <c r="T97" s="36" t="s">
        <v>338</v>
      </c>
      <c r="U97" s="36" t="s">
        <v>338</v>
      </c>
      <c r="V97" s="36" t="s">
        <v>338</v>
      </c>
      <c r="W97" s="36" t="s">
        <v>338</v>
      </c>
      <c r="X97" s="36" t="s">
        <v>338</v>
      </c>
      <c r="Y97" s="36" t="s">
        <v>338</v>
      </c>
      <c r="Z97" s="36" t="s">
        <v>338</v>
      </c>
      <c r="AA97" s="36" t="s">
        <v>338</v>
      </c>
      <c r="AB97" s="36" t="s">
        <v>338</v>
      </c>
      <c r="AC97" s="36" t="s">
        <v>338</v>
      </c>
      <c r="AD97" s="36" t="s">
        <v>338</v>
      </c>
      <c r="AE97" s="36" t="s">
        <v>338</v>
      </c>
      <c r="AF97" s="36" t="s">
        <v>338</v>
      </c>
      <c r="AG97" s="36" t="s">
        <v>338</v>
      </c>
      <c r="AH97" s="36" t="s">
        <v>338</v>
      </c>
      <c r="AI97" s="36" t="s">
        <v>338</v>
      </c>
      <c r="AJ97" s="36" t="s">
        <v>338</v>
      </c>
      <c r="AK97" s="36" t="s">
        <v>338</v>
      </c>
      <c r="AL97" s="36" t="s">
        <v>338</v>
      </c>
      <c r="AM97" s="36" t="s">
        <v>338</v>
      </c>
      <c r="AN97" s="36" t="s">
        <v>338</v>
      </c>
      <c r="AO97" s="36" t="s">
        <v>338</v>
      </c>
      <c r="AP97" s="36" t="s">
        <v>338</v>
      </c>
      <c r="AQ97" s="36" t="s">
        <v>338</v>
      </c>
      <c r="AR97" s="36" t="s">
        <v>338</v>
      </c>
      <c r="AS97" s="36" t="s">
        <v>338</v>
      </c>
      <c r="AT97" s="36" t="s">
        <v>338</v>
      </c>
      <c r="AU97" s="36" t="s">
        <v>338</v>
      </c>
      <c r="AV97" s="36" t="s">
        <v>338</v>
      </c>
      <c r="AW97" s="36" t="s">
        <v>338</v>
      </c>
      <c r="AX97" s="36" t="s">
        <v>338</v>
      </c>
      <c r="AY97" s="36" t="s">
        <v>338</v>
      </c>
      <c r="AZ97" s="36" t="s">
        <v>338</v>
      </c>
      <c r="BA97" s="36" t="s">
        <v>338</v>
      </c>
      <c r="BB97" s="36" t="s">
        <v>338</v>
      </c>
      <c r="BC97" s="36" t="s">
        <v>338</v>
      </c>
      <c r="BD97" s="36" t="s">
        <v>338</v>
      </c>
      <c r="BE97" s="36" t="s">
        <v>338</v>
      </c>
      <c r="BF97" s="36" t="s">
        <v>338</v>
      </c>
      <c r="BG97" s="36" t="s">
        <v>338</v>
      </c>
      <c r="BH97" s="36" t="s">
        <v>338</v>
      </c>
      <c r="BI97" s="36" t="s">
        <v>338</v>
      </c>
      <c r="BJ97" s="36" t="s">
        <v>338</v>
      </c>
      <c r="BK97" s="36" t="s">
        <v>338</v>
      </c>
      <c r="BL97" s="36" t="s">
        <v>338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 t="s">
        <v>338</v>
      </c>
      <c r="E98" s="36" t="s">
        <v>338</v>
      </c>
      <c r="F98" s="36" t="s">
        <v>338</v>
      </c>
      <c r="G98" s="36" t="s">
        <v>338</v>
      </c>
      <c r="H98" s="36" t="s">
        <v>338</v>
      </c>
      <c r="I98" s="36" t="s">
        <v>338</v>
      </c>
      <c r="J98" s="36" t="s">
        <v>338</v>
      </c>
      <c r="K98" s="36" t="s">
        <v>338</v>
      </c>
      <c r="L98" s="36" t="s">
        <v>338</v>
      </c>
      <c r="M98" s="36" t="s">
        <v>338</v>
      </c>
      <c r="N98" s="36" t="s">
        <v>338</v>
      </c>
      <c r="O98" s="36" t="s">
        <v>338</v>
      </c>
      <c r="P98" s="36" t="s">
        <v>338</v>
      </c>
      <c r="Q98" s="36" t="s">
        <v>338</v>
      </c>
      <c r="R98" s="36" t="s">
        <v>338</v>
      </c>
      <c r="S98" s="36" t="s">
        <v>338</v>
      </c>
      <c r="T98" s="36" t="s">
        <v>338</v>
      </c>
      <c r="U98" s="36" t="s">
        <v>338</v>
      </c>
      <c r="V98" s="36" t="s">
        <v>338</v>
      </c>
      <c r="W98" s="36" t="s">
        <v>338</v>
      </c>
      <c r="X98" s="36" t="s">
        <v>338</v>
      </c>
      <c r="Y98" s="36" t="s">
        <v>338</v>
      </c>
      <c r="Z98" s="36" t="s">
        <v>338</v>
      </c>
      <c r="AA98" s="36" t="s">
        <v>338</v>
      </c>
      <c r="AB98" s="36" t="s">
        <v>338</v>
      </c>
      <c r="AC98" s="36" t="s">
        <v>338</v>
      </c>
      <c r="AD98" s="36" t="s">
        <v>338</v>
      </c>
      <c r="AE98" s="36" t="s">
        <v>338</v>
      </c>
      <c r="AF98" s="36" t="s">
        <v>338</v>
      </c>
      <c r="AG98" s="36" t="s">
        <v>338</v>
      </c>
      <c r="AH98" s="36" t="s">
        <v>338</v>
      </c>
      <c r="AI98" s="36" t="s">
        <v>338</v>
      </c>
      <c r="AJ98" s="36" t="s">
        <v>338</v>
      </c>
      <c r="AK98" s="36" t="s">
        <v>338</v>
      </c>
      <c r="AL98" s="36" t="s">
        <v>338</v>
      </c>
      <c r="AM98" s="36" t="s">
        <v>338</v>
      </c>
      <c r="AN98" s="36" t="s">
        <v>338</v>
      </c>
      <c r="AO98" s="36" t="s">
        <v>338</v>
      </c>
      <c r="AP98" s="36" t="s">
        <v>338</v>
      </c>
      <c r="AQ98" s="36" t="s">
        <v>338</v>
      </c>
      <c r="AR98" s="36" t="s">
        <v>338</v>
      </c>
      <c r="AS98" s="36" t="s">
        <v>338</v>
      </c>
      <c r="AT98" s="36" t="s">
        <v>338</v>
      </c>
      <c r="AU98" s="36" t="s">
        <v>338</v>
      </c>
      <c r="AV98" s="36" t="s">
        <v>338</v>
      </c>
      <c r="AW98" s="36" t="s">
        <v>338</v>
      </c>
      <c r="AX98" s="36" t="s">
        <v>338</v>
      </c>
      <c r="AY98" s="36" t="s">
        <v>338</v>
      </c>
      <c r="AZ98" s="36" t="s">
        <v>338</v>
      </c>
      <c r="BA98" s="36" t="s">
        <v>338</v>
      </c>
      <c r="BB98" s="36" t="s">
        <v>338</v>
      </c>
      <c r="BC98" s="36" t="s">
        <v>338</v>
      </c>
      <c r="BD98" s="36" t="s">
        <v>338</v>
      </c>
      <c r="BE98" s="36" t="s">
        <v>338</v>
      </c>
      <c r="BF98" s="36" t="s">
        <v>338</v>
      </c>
      <c r="BG98" s="36" t="s">
        <v>338</v>
      </c>
      <c r="BH98" s="36" t="s">
        <v>338</v>
      </c>
      <c r="BI98" s="36" t="s">
        <v>338</v>
      </c>
      <c r="BJ98" s="36" t="s">
        <v>338</v>
      </c>
      <c r="BK98" s="36" t="s">
        <v>338</v>
      </c>
      <c r="BL98" s="36" t="s">
        <v>338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 t="s">
        <v>338</v>
      </c>
      <c r="E99" s="36" t="s">
        <v>338</v>
      </c>
      <c r="F99" s="36" t="s">
        <v>338</v>
      </c>
      <c r="G99" s="36" t="s">
        <v>338</v>
      </c>
      <c r="H99" s="36" t="s">
        <v>338</v>
      </c>
      <c r="I99" s="36" t="s">
        <v>338</v>
      </c>
      <c r="J99" s="36" t="s">
        <v>338</v>
      </c>
      <c r="K99" s="36" t="s">
        <v>338</v>
      </c>
      <c r="L99" s="36" t="s">
        <v>338</v>
      </c>
      <c r="M99" s="36" t="s">
        <v>338</v>
      </c>
      <c r="N99" s="36" t="s">
        <v>338</v>
      </c>
      <c r="O99" s="36" t="s">
        <v>338</v>
      </c>
      <c r="P99" s="36" t="s">
        <v>338</v>
      </c>
      <c r="Q99" s="36" t="s">
        <v>338</v>
      </c>
      <c r="R99" s="36" t="s">
        <v>338</v>
      </c>
      <c r="S99" s="36" t="s">
        <v>338</v>
      </c>
      <c r="T99" s="36" t="s">
        <v>338</v>
      </c>
      <c r="U99" s="36" t="s">
        <v>338</v>
      </c>
      <c r="V99" s="36" t="s">
        <v>338</v>
      </c>
      <c r="W99" s="36" t="s">
        <v>338</v>
      </c>
      <c r="X99" s="36" t="s">
        <v>338</v>
      </c>
      <c r="Y99" s="36" t="s">
        <v>338</v>
      </c>
      <c r="Z99" s="36" t="s">
        <v>338</v>
      </c>
      <c r="AA99" s="36" t="s">
        <v>338</v>
      </c>
      <c r="AB99" s="36" t="s">
        <v>338</v>
      </c>
      <c r="AC99" s="36" t="s">
        <v>338</v>
      </c>
      <c r="AD99" s="36" t="s">
        <v>338</v>
      </c>
      <c r="AE99" s="36" t="s">
        <v>338</v>
      </c>
      <c r="AF99" s="36" t="s">
        <v>338</v>
      </c>
      <c r="AG99" s="36" t="s">
        <v>338</v>
      </c>
      <c r="AH99" s="36" t="s">
        <v>338</v>
      </c>
      <c r="AI99" s="36" t="s">
        <v>338</v>
      </c>
      <c r="AJ99" s="36" t="s">
        <v>338</v>
      </c>
      <c r="AK99" s="36" t="s">
        <v>338</v>
      </c>
      <c r="AL99" s="36" t="s">
        <v>338</v>
      </c>
      <c r="AM99" s="36" t="s">
        <v>338</v>
      </c>
      <c r="AN99" s="36" t="s">
        <v>338</v>
      </c>
      <c r="AO99" s="36" t="s">
        <v>338</v>
      </c>
      <c r="AP99" s="36" t="s">
        <v>338</v>
      </c>
      <c r="AQ99" s="36" t="s">
        <v>338</v>
      </c>
      <c r="AR99" s="36" t="s">
        <v>338</v>
      </c>
      <c r="AS99" s="36" t="s">
        <v>338</v>
      </c>
      <c r="AT99" s="36" t="s">
        <v>338</v>
      </c>
      <c r="AU99" s="36" t="s">
        <v>338</v>
      </c>
      <c r="AV99" s="36" t="s">
        <v>338</v>
      </c>
      <c r="AW99" s="36" t="s">
        <v>338</v>
      </c>
      <c r="AX99" s="36" t="s">
        <v>338</v>
      </c>
      <c r="AY99" s="36" t="s">
        <v>338</v>
      </c>
      <c r="AZ99" s="36" t="s">
        <v>338</v>
      </c>
      <c r="BA99" s="36" t="s">
        <v>338</v>
      </c>
      <c r="BB99" s="36" t="s">
        <v>338</v>
      </c>
      <c r="BC99" s="36" t="s">
        <v>338</v>
      </c>
      <c r="BD99" s="36" t="s">
        <v>338</v>
      </c>
      <c r="BE99" s="36" t="s">
        <v>338</v>
      </c>
      <c r="BF99" s="36" t="s">
        <v>338</v>
      </c>
      <c r="BG99" s="36" t="s">
        <v>338</v>
      </c>
      <c r="BH99" s="36" t="s">
        <v>338</v>
      </c>
      <c r="BI99" s="36" t="s">
        <v>338</v>
      </c>
      <c r="BJ99" s="36" t="s">
        <v>338</v>
      </c>
      <c r="BK99" s="36" t="s">
        <v>338</v>
      </c>
      <c r="BL99" s="36" t="s">
        <v>338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 t="s">
        <v>338</v>
      </c>
      <c r="E100" s="36" t="s">
        <v>338</v>
      </c>
      <c r="F100" s="36" t="s">
        <v>338</v>
      </c>
      <c r="G100" s="36" t="s">
        <v>338</v>
      </c>
      <c r="H100" s="36" t="s">
        <v>338</v>
      </c>
      <c r="I100" s="36" t="s">
        <v>338</v>
      </c>
      <c r="J100" s="36" t="s">
        <v>338</v>
      </c>
      <c r="K100" s="36" t="s">
        <v>338</v>
      </c>
      <c r="L100" s="36" t="s">
        <v>338</v>
      </c>
      <c r="M100" s="36" t="s">
        <v>338</v>
      </c>
      <c r="N100" s="36" t="s">
        <v>338</v>
      </c>
      <c r="O100" s="36" t="s">
        <v>338</v>
      </c>
      <c r="P100" s="36" t="s">
        <v>338</v>
      </c>
      <c r="Q100" s="36" t="s">
        <v>338</v>
      </c>
      <c r="R100" s="36" t="s">
        <v>338</v>
      </c>
      <c r="S100" s="36" t="s">
        <v>338</v>
      </c>
      <c r="T100" s="36" t="s">
        <v>338</v>
      </c>
      <c r="U100" s="36" t="s">
        <v>338</v>
      </c>
      <c r="V100" s="36" t="s">
        <v>338</v>
      </c>
      <c r="W100" s="36" t="s">
        <v>338</v>
      </c>
      <c r="X100" s="36" t="s">
        <v>338</v>
      </c>
      <c r="Y100" s="36" t="s">
        <v>338</v>
      </c>
      <c r="Z100" s="36" t="s">
        <v>338</v>
      </c>
      <c r="AA100" s="36" t="s">
        <v>338</v>
      </c>
      <c r="AB100" s="36" t="s">
        <v>338</v>
      </c>
      <c r="AC100" s="36" t="s">
        <v>338</v>
      </c>
      <c r="AD100" s="36" t="s">
        <v>338</v>
      </c>
      <c r="AE100" s="36" t="s">
        <v>338</v>
      </c>
      <c r="AF100" s="36" t="s">
        <v>338</v>
      </c>
      <c r="AG100" s="36" t="s">
        <v>338</v>
      </c>
      <c r="AH100" s="36" t="s">
        <v>338</v>
      </c>
      <c r="AI100" s="36" t="s">
        <v>338</v>
      </c>
      <c r="AJ100" s="36" t="s">
        <v>338</v>
      </c>
      <c r="AK100" s="36" t="s">
        <v>338</v>
      </c>
      <c r="AL100" s="36" t="s">
        <v>338</v>
      </c>
      <c r="AM100" s="36" t="s">
        <v>338</v>
      </c>
      <c r="AN100" s="36" t="s">
        <v>338</v>
      </c>
      <c r="AO100" s="36" t="s">
        <v>338</v>
      </c>
      <c r="AP100" s="36" t="s">
        <v>338</v>
      </c>
      <c r="AQ100" s="36" t="s">
        <v>338</v>
      </c>
      <c r="AR100" s="36" t="s">
        <v>338</v>
      </c>
      <c r="AS100" s="36" t="s">
        <v>338</v>
      </c>
      <c r="AT100" s="36" t="s">
        <v>338</v>
      </c>
      <c r="AU100" s="36" t="s">
        <v>338</v>
      </c>
      <c r="AV100" s="36" t="s">
        <v>338</v>
      </c>
      <c r="AW100" s="36" t="s">
        <v>338</v>
      </c>
      <c r="AX100" s="36" t="s">
        <v>338</v>
      </c>
      <c r="AY100" s="36" t="s">
        <v>338</v>
      </c>
      <c r="AZ100" s="36" t="s">
        <v>338</v>
      </c>
      <c r="BA100" s="36" t="s">
        <v>338</v>
      </c>
      <c r="BB100" s="36" t="s">
        <v>338</v>
      </c>
      <c r="BC100" s="36" t="s">
        <v>338</v>
      </c>
      <c r="BD100" s="36" t="s">
        <v>338</v>
      </c>
      <c r="BE100" s="36" t="s">
        <v>338</v>
      </c>
      <c r="BF100" s="36" t="s">
        <v>338</v>
      </c>
      <c r="BG100" s="36" t="s">
        <v>338</v>
      </c>
      <c r="BH100" s="36" t="s">
        <v>338</v>
      </c>
      <c r="BI100" s="36" t="s">
        <v>338</v>
      </c>
      <c r="BJ100" s="36" t="s">
        <v>338</v>
      </c>
      <c r="BK100" s="36" t="s">
        <v>338</v>
      </c>
      <c r="BL100" s="36" t="s">
        <v>338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 t="s">
        <v>338</v>
      </c>
      <c r="E101" s="36" t="s">
        <v>338</v>
      </c>
      <c r="F101" s="36" t="s">
        <v>338</v>
      </c>
      <c r="G101" s="36" t="s">
        <v>338</v>
      </c>
      <c r="H101" s="36" t="s">
        <v>338</v>
      </c>
      <c r="I101" s="36" t="s">
        <v>338</v>
      </c>
      <c r="J101" s="36" t="s">
        <v>338</v>
      </c>
      <c r="K101" s="36" t="s">
        <v>338</v>
      </c>
      <c r="L101" s="36" t="s">
        <v>338</v>
      </c>
      <c r="M101" s="36" t="s">
        <v>338</v>
      </c>
      <c r="N101" s="36" t="s">
        <v>338</v>
      </c>
      <c r="O101" s="36" t="s">
        <v>338</v>
      </c>
      <c r="P101" s="36" t="s">
        <v>338</v>
      </c>
      <c r="Q101" s="36" t="s">
        <v>338</v>
      </c>
      <c r="R101" s="36" t="s">
        <v>338</v>
      </c>
      <c r="S101" s="36" t="s">
        <v>338</v>
      </c>
      <c r="T101" s="36" t="s">
        <v>338</v>
      </c>
      <c r="U101" s="36" t="s">
        <v>338</v>
      </c>
      <c r="V101" s="36" t="s">
        <v>338</v>
      </c>
      <c r="W101" s="36" t="s">
        <v>338</v>
      </c>
      <c r="X101" s="36" t="s">
        <v>338</v>
      </c>
      <c r="Y101" s="36" t="s">
        <v>338</v>
      </c>
      <c r="Z101" s="36" t="s">
        <v>338</v>
      </c>
      <c r="AA101" s="36" t="s">
        <v>338</v>
      </c>
      <c r="AB101" s="36" t="s">
        <v>338</v>
      </c>
      <c r="AC101" s="36" t="s">
        <v>338</v>
      </c>
      <c r="AD101" s="36" t="s">
        <v>338</v>
      </c>
      <c r="AE101" s="36" t="s">
        <v>338</v>
      </c>
      <c r="AF101" s="36" t="s">
        <v>338</v>
      </c>
      <c r="AG101" s="36" t="s">
        <v>338</v>
      </c>
      <c r="AH101" s="36" t="s">
        <v>338</v>
      </c>
      <c r="AI101" s="36" t="s">
        <v>338</v>
      </c>
      <c r="AJ101" s="36" t="s">
        <v>338</v>
      </c>
      <c r="AK101" s="36" t="s">
        <v>338</v>
      </c>
      <c r="AL101" s="36" t="s">
        <v>338</v>
      </c>
      <c r="AM101" s="36" t="s">
        <v>338</v>
      </c>
      <c r="AN101" s="36" t="s">
        <v>338</v>
      </c>
      <c r="AO101" s="36" t="s">
        <v>338</v>
      </c>
      <c r="AP101" s="36" t="s">
        <v>338</v>
      </c>
      <c r="AQ101" s="36" t="s">
        <v>338</v>
      </c>
      <c r="AR101" s="36" t="s">
        <v>338</v>
      </c>
      <c r="AS101" s="36" t="s">
        <v>338</v>
      </c>
      <c r="AT101" s="36" t="s">
        <v>338</v>
      </c>
      <c r="AU101" s="36" t="s">
        <v>338</v>
      </c>
      <c r="AV101" s="36" t="s">
        <v>338</v>
      </c>
      <c r="AW101" s="36" t="s">
        <v>338</v>
      </c>
      <c r="AX101" s="36" t="s">
        <v>338</v>
      </c>
      <c r="AY101" s="36" t="s">
        <v>338</v>
      </c>
      <c r="AZ101" s="36" t="s">
        <v>338</v>
      </c>
      <c r="BA101" s="36" t="s">
        <v>338</v>
      </c>
      <c r="BB101" s="36" t="s">
        <v>338</v>
      </c>
      <c r="BC101" s="36" t="s">
        <v>338</v>
      </c>
      <c r="BD101" s="36" t="s">
        <v>338</v>
      </c>
      <c r="BE101" s="36" t="s">
        <v>338</v>
      </c>
      <c r="BF101" s="36" t="s">
        <v>338</v>
      </c>
      <c r="BG101" s="36" t="s">
        <v>338</v>
      </c>
      <c r="BH101" s="36" t="s">
        <v>338</v>
      </c>
      <c r="BI101" s="36" t="s">
        <v>338</v>
      </c>
      <c r="BJ101" s="36" t="s">
        <v>338</v>
      </c>
      <c r="BK101" s="36" t="s">
        <v>338</v>
      </c>
      <c r="BL101" s="36" t="s">
        <v>338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 t="s">
        <v>338</v>
      </c>
      <c r="E102" s="36" t="s">
        <v>338</v>
      </c>
      <c r="F102" s="36" t="s">
        <v>338</v>
      </c>
      <c r="G102" s="36" t="s">
        <v>338</v>
      </c>
      <c r="H102" s="36" t="s">
        <v>338</v>
      </c>
      <c r="I102" s="36" t="s">
        <v>338</v>
      </c>
      <c r="J102" s="36" t="s">
        <v>338</v>
      </c>
      <c r="K102" s="36" t="s">
        <v>338</v>
      </c>
      <c r="L102" s="36" t="s">
        <v>338</v>
      </c>
      <c r="M102" s="36" t="s">
        <v>338</v>
      </c>
      <c r="N102" s="36" t="s">
        <v>338</v>
      </c>
      <c r="O102" s="36" t="s">
        <v>338</v>
      </c>
      <c r="P102" s="36" t="s">
        <v>338</v>
      </c>
      <c r="Q102" s="36" t="s">
        <v>338</v>
      </c>
      <c r="R102" s="36" t="s">
        <v>338</v>
      </c>
      <c r="S102" s="36" t="s">
        <v>338</v>
      </c>
      <c r="T102" s="36" t="s">
        <v>338</v>
      </c>
      <c r="U102" s="36" t="s">
        <v>338</v>
      </c>
      <c r="V102" s="36" t="s">
        <v>338</v>
      </c>
      <c r="W102" s="36" t="s">
        <v>338</v>
      </c>
      <c r="X102" s="36" t="s">
        <v>338</v>
      </c>
      <c r="Y102" s="36" t="s">
        <v>338</v>
      </c>
      <c r="Z102" s="36" t="s">
        <v>338</v>
      </c>
      <c r="AA102" s="36" t="s">
        <v>338</v>
      </c>
      <c r="AB102" s="36" t="s">
        <v>338</v>
      </c>
      <c r="AC102" s="36" t="s">
        <v>338</v>
      </c>
      <c r="AD102" s="36" t="s">
        <v>338</v>
      </c>
      <c r="AE102" s="36" t="s">
        <v>338</v>
      </c>
      <c r="AF102" s="36" t="s">
        <v>338</v>
      </c>
      <c r="AG102" s="36" t="s">
        <v>338</v>
      </c>
      <c r="AH102" s="36" t="s">
        <v>338</v>
      </c>
      <c r="AI102" s="36" t="s">
        <v>338</v>
      </c>
      <c r="AJ102" s="36" t="s">
        <v>338</v>
      </c>
      <c r="AK102" s="36" t="s">
        <v>338</v>
      </c>
      <c r="AL102" s="36" t="s">
        <v>338</v>
      </c>
      <c r="AM102" s="36" t="s">
        <v>338</v>
      </c>
      <c r="AN102" s="36" t="s">
        <v>338</v>
      </c>
      <c r="AO102" s="36" t="s">
        <v>338</v>
      </c>
      <c r="AP102" s="36" t="s">
        <v>338</v>
      </c>
      <c r="AQ102" s="36" t="s">
        <v>338</v>
      </c>
      <c r="AR102" s="36" t="s">
        <v>338</v>
      </c>
      <c r="AS102" s="36" t="s">
        <v>338</v>
      </c>
      <c r="AT102" s="36" t="s">
        <v>338</v>
      </c>
      <c r="AU102" s="36" t="s">
        <v>338</v>
      </c>
      <c r="AV102" s="36" t="s">
        <v>338</v>
      </c>
      <c r="AW102" s="36" t="s">
        <v>338</v>
      </c>
      <c r="AX102" s="36" t="s">
        <v>338</v>
      </c>
      <c r="AY102" s="36" t="s">
        <v>338</v>
      </c>
      <c r="AZ102" s="36" t="s">
        <v>338</v>
      </c>
      <c r="BA102" s="36" t="s">
        <v>338</v>
      </c>
      <c r="BB102" s="36" t="s">
        <v>338</v>
      </c>
      <c r="BC102" s="36" t="s">
        <v>338</v>
      </c>
      <c r="BD102" s="36" t="s">
        <v>338</v>
      </c>
      <c r="BE102" s="36" t="s">
        <v>338</v>
      </c>
      <c r="BF102" s="36" t="s">
        <v>338</v>
      </c>
      <c r="BG102" s="36" t="s">
        <v>338</v>
      </c>
      <c r="BH102" s="36" t="s">
        <v>338</v>
      </c>
      <c r="BI102" s="36" t="s">
        <v>338</v>
      </c>
      <c r="BJ102" s="36" t="s">
        <v>338</v>
      </c>
      <c r="BK102" s="36" t="s">
        <v>338</v>
      </c>
      <c r="BL102" s="36" t="s">
        <v>338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 t="s">
        <v>338</v>
      </c>
      <c r="E103" s="36" t="s">
        <v>338</v>
      </c>
      <c r="F103" s="36" t="s">
        <v>338</v>
      </c>
      <c r="G103" s="36" t="s">
        <v>338</v>
      </c>
      <c r="H103" s="36" t="s">
        <v>338</v>
      </c>
      <c r="I103" s="36" t="s">
        <v>338</v>
      </c>
      <c r="J103" s="36" t="s">
        <v>338</v>
      </c>
      <c r="K103" s="36" t="s">
        <v>338</v>
      </c>
      <c r="L103" s="36" t="s">
        <v>338</v>
      </c>
      <c r="M103" s="36" t="s">
        <v>338</v>
      </c>
      <c r="N103" s="36" t="s">
        <v>338</v>
      </c>
      <c r="O103" s="36" t="s">
        <v>338</v>
      </c>
      <c r="P103" s="36" t="s">
        <v>338</v>
      </c>
      <c r="Q103" s="36" t="s">
        <v>338</v>
      </c>
      <c r="R103" s="36" t="s">
        <v>338</v>
      </c>
      <c r="S103" s="36" t="s">
        <v>338</v>
      </c>
      <c r="T103" s="36" t="s">
        <v>338</v>
      </c>
      <c r="U103" s="36" t="s">
        <v>338</v>
      </c>
      <c r="V103" s="36" t="s">
        <v>338</v>
      </c>
      <c r="W103" s="36" t="s">
        <v>338</v>
      </c>
      <c r="X103" s="36" t="s">
        <v>338</v>
      </c>
      <c r="Y103" s="36" t="s">
        <v>338</v>
      </c>
      <c r="Z103" s="36" t="s">
        <v>338</v>
      </c>
      <c r="AA103" s="36" t="s">
        <v>338</v>
      </c>
      <c r="AB103" s="36" t="s">
        <v>338</v>
      </c>
      <c r="AC103" s="36" t="s">
        <v>338</v>
      </c>
      <c r="AD103" s="36" t="s">
        <v>338</v>
      </c>
      <c r="AE103" s="36" t="s">
        <v>338</v>
      </c>
      <c r="AF103" s="36" t="s">
        <v>338</v>
      </c>
      <c r="AG103" s="36" t="s">
        <v>338</v>
      </c>
      <c r="AH103" s="36" t="s">
        <v>338</v>
      </c>
      <c r="AI103" s="36" t="s">
        <v>338</v>
      </c>
      <c r="AJ103" s="36" t="s">
        <v>338</v>
      </c>
      <c r="AK103" s="36" t="s">
        <v>338</v>
      </c>
      <c r="AL103" s="36" t="s">
        <v>338</v>
      </c>
      <c r="AM103" s="36" t="s">
        <v>338</v>
      </c>
      <c r="AN103" s="36" t="s">
        <v>338</v>
      </c>
      <c r="AO103" s="36" t="s">
        <v>338</v>
      </c>
      <c r="AP103" s="36" t="s">
        <v>338</v>
      </c>
      <c r="AQ103" s="36" t="s">
        <v>338</v>
      </c>
      <c r="AR103" s="36" t="s">
        <v>338</v>
      </c>
      <c r="AS103" s="36" t="s">
        <v>338</v>
      </c>
      <c r="AT103" s="36" t="s">
        <v>338</v>
      </c>
      <c r="AU103" s="36" t="s">
        <v>338</v>
      </c>
      <c r="AV103" s="36" t="s">
        <v>338</v>
      </c>
      <c r="AW103" s="36" t="s">
        <v>338</v>
      </c>
      <c r="AX103" s="36" t="s">
        <v>338</v>
      </c>
      <c r="AY103" s="36" t="s">
        <v>338</v>
      </c>
      <c r="AZ103" s="36" t="s">
        <v>338</v>
      </c>
      <c r="BA103" s="36" t="s">
        <v>338</v>
      </c>
      <c r="BB103" s="36" t="s">
        <v>338</v>
      </c>
      <c r="BC103" s="36" t="s">
        <v>338</v>
      </c>
      <c r="BD103" s="36" t="s">
        <v>338</v>
      </c>
      <c r="BE103" s="36" t="s">
        <v>338</v>
      </c>
      <c r="BF103" s="36" t="s">
        <v>338</v>
      </c>
      <c r="BG103" s="36" t="s">
        <v>338</v>
      </c>
      <c r="BH103" s="36" t="s">
        <v>338</v>
      </c>
      <c r="BI103" s="36" t="s">
        <v>338</v>
      </c>
      <c r="BJ103" s="36" t="s">
        <v>338</v>
      </c>
      <c r="BK103" s="36" t="s">
        <v>338</v>
      </c>
      <c r="BL103" s="36" t="s">
        <v>338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 t="s">
        <v>338</v>
      </c>
      <c r="E104" s="36" t="s">
        <v>338</v>
      </c>
      <c r="F104" s="36" t="s">
        <v>338</v>
      </c>
      <c r="G104" s="36" t="s">
        <v>338</v>
      </c>
      <c r="H104" s="36" t="s">
        <v>338</v>
      </c>
      <c r="I104" s="36" t="s">
        <v>338</v>
      </c>
      <c r="J104" s="36" t="s">
        <v>338</v>
      </c>
      <c r="K104" s="36" t="s">
        <v>338</v>
      </c>
      <c r="L104" s="36" t="s">
        <v>338</v>
      </c>
      <c r="M104" s="36" t="s">
        <v>338</v>
      </c>
      <c r="N104" s="36" t="s">
        <v>338</v>
      </c>
      <c r="O104" s="36" t="s">
        <v>338</v>
      </c>
      <c r="P104" s="36" t="s">
        <v>338</v>
      </c>
      <c r="Q104" s="36" t="s">
        <v>338</v>
      </c>
      <c r="R104" s="36" t="s">
        <v>338</v>
      </c>
      <c r="S104" s="36" t="s">
        <v>338</v>
      </c>
      <c r="T104" s="36" t="s">
        <v>338</v>
      </c>
      <c r="U104" s="36" t="s">
        <v>338</v>
      </c>
      <c r="V104" s="36" t="s">
        <v>338</v>
      </c>
      <c r="W104" s="36" t="s">
        <v>338</v>
      </c>
      <c r="X104" s="36" t="s">
        <v>338</v>
      </c>
      <c r="Y104" s="36" t="s">
        <v>338</v>
      </c>
      <c r="Z104" s="36" t="s">
        <v>338</v>
      </c>
      <c r="AA104" s="36" t="s">
        <v>338</v>
      </c>
      <c r="AB104" s="36" t="s">
        <v>338</v>
      </c>
      <c r="AC104" s="36" t="s">
        <v>338</v>
      </c>
      <c r="AD104" s="36" t="s">
        <v>338</v>
      </c>
      <c r="AE104" s="36" t="s">
        <v>338</v>
      </c>
      <c r="AF104" s="36" t="s">
        <v>338</v>
      </c>
      <c r="AG104" s="36" t="s">
        <v>338</v>
      </c>
      <c r="AH104" s="36" t="s">
        <v>338</v>
      </c>
      <c r="AI104" s="36" t="s">
        <v>338</v>
      </c>
      <c r="AJ104" s="36" t="s">
        <v>338</v>
      </c>
      <c r="AK104" s="36" t="s">
        <v>338</v>
      </c>
      <c r="AL104" s="36" t="s">
        <v>338</v>
      </c>
      <c r="AM104" s="36" t="s">
        <v>338</v>
      </c>
      <c r="AN104" s="36" t="s">
        <v>338</v>
      </c>
      <c r="AO104" s="36" t="s">
        <v>338</v>
      </c>
      <c r="AP104" s="36" t="s">
        <v>338</v>
      </c>
      <c r="AQ104" s="36" t="s">
        <v>338</v>
      </c>
      <c r="AR104" s="36" t="s">
        <v>338</v>
      </c>
      <c r="AS104" s="36" t="s">
        <v>338</v>
      </c>
      <c r="AT104" s="36" t="s">
        <v>338</v>
      </c>
      <c r="AU104" s="36" t="s">
        <v>338</v>
      </c>
      <c r="AV104" s="36" t="s">
        <v>338</v>
      </c>
      <c r="AW104" s="36" t="s">
        <v>338</v>
      </c>
      <c r="AX104" s="36" t="s">
        <v>338</v>
      </c>
      <c r="AY104" s="36" t="s">
        <v>338</v>
      </c>
      <c r="AZ104" s="36" t="s">
        <v>338</v>
      </c>
      <c r="BA104" s="36" t="s">
        <v>338</v>
      </c>
      <c r="BB104" s="36" t="s">
        <v>338</v>
      </c>
      <c r="BC104" s="36" t="s">
        <v>338</v>
      </c>
      <c r="BD104" s="36" t="s">
        <v>338</v>
      </c>
      <c r="BE104" s="36" t="s">
        <v>338</v>
      </c>
      <c r="BF104" s="36" t="s">
        <v>338</v>
      </c>
      <c r="BG104" s="36" t="s">
        <v>338</v>
      </c>
      <c r="BH104" s="36" t="s">
        <v>338</v>
      </c>
      <c r="BI104" s="36" t="s">
        <v>338</v>
      </c>
      <c r="BJ104" s="36" t="s">
        <v>338</v>
      </c>
      <c r="BK104" s="36" t="s">
        <v>338</v>
      </c>
      <c r="BL104" s="36" t="s">
        <v>338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 t="s">
        <v>338</v>
      </c>
      <c r="E105" s="36" t="s">
        <v>338</v>
      </c>
      <c r="F105" s="36" t="s">
        <v>338</v>
      </c>
      <c r="G105" s="36" t="s">
        <v>338</v>
      </c>
      <c r="H105" s="36" t="s">
        <v>338</v>
      </c>
      <c r="I105" s="36" t="s">
        <v>338</v>
      </c>
      <c r="J105" s="36" t="s">
        <v>338</v>
      </c>
      <c r="K105" s="36" t="s">
        <v>338</v>
      </c>
      <c r="L105" s="36" t="s">
        <v>338</v>
      </c>
      <c r="M105" s="36" t="s">
        <v>338</v>
      </c>
      <c r="N105" s="36" t="s">
        <v>338</v>
      </c>
      <c r="O105" s="36" t="s">
        <v>338</v>
      </c>
      <c r="P105" s="36" t="s">
        <v>338</v>
      </c>
      <c r="Q105" s="36" t="s">
        <v>338</v>
      </c>
      <c r="R105" s="36" t="s">
        <v>338</v>
      </c>
      <c r="S105" s="36" t="s">
        <v>338</v>
      </c>
      <c r="T105" s="36" t="s">
        <v>338</v>
      </c>
      <c r="U105" s="36" t="s">
        <v>338</v>
      </c>
      <c r="V105" s="36" t="s">
        <v>338</v>
      </c>
      <c r="W105" s="36" t="s">
        <v>338</v>
      </c>
      <c r="X105" s="36" t="s">
        <v>338</v>
      </c>
      <c r="Y105" s="36" t="s">
        <v>338</v>
      </c>
      <c r="Z105" s="36" t="s">
        <v>338</v>
      </c>
      <c r="AA105" s="36" t="s">
        <v>338</v>
      </c>
      <c r="AB105" s="36" t="s">
        <v>338</v>
      </c>
      <c r="AC105" s="36" t="s">
        <v>338</v>
      </c>
      <c r="AD105" s="36" t="s">
        <v>338</v>
      </c>
      <c r="AE105" s="36" t="s">
        <v>338</v>
      </c>
      <c r="AF105" s="36" t="s">
        <v>338</v>
      </c>
      <c r="AG105" s="36" t="s">
        <v>338</v>
      </c>
      <c r="AH105" s="36" t="s">
        <v>338</v>
      </c>
      <c r="AI105" s="36" t="s">
        <v>338</v>
      </c>
      <c r="AJ105" s="36" t="s">
        <v>338</v>
      </c>
      <c r="AK105" s="36" t="s">
        <v>338</v>
      </c>
      <c r="AL105" s="36" t="s">
        <v>338</v>
      </c>
      <c r="AM105" s="36" t="s">
        <v>338</v>
      </c>
      <c r="AN105" s="36" t="s">
        <v>338</v>
      </c>
      <c r="AO105" s="36" t="s">
        <v>338</v>
      </c>
      <c r="AP105" s="36" t="s">
        <v>338</v>
      </c>
      <c r="AQ105" s="36" t="s">
        <v>338</v>
      </c>
      <c r="AR105" s="36" t="s">
        <v>338</v>
      </c>
      <c r="AS105" s="36" t="s">
        <v>338</v>
      </c>
      <c r="AT105" s="36" t="s">
        <v>338</v>
      </c>
      <c r="AU105" s="36" t="s">
        <v>338</v>
      </c>
      <c r="AV105" s="36" t="s">
        <v>338</v>
      </c>
      <c r="AW105" s="36" t="s">
        <v>338</v>
      </c>
      <c r="AX105" s="36" t="s">
        <v>338</v>
      </c>
      <c r="AY105" s="36" t="s">
        <v>338</v>
      </c>
      <c r="AZ105" s="36" t="s">
        <v>338</v>
      </c>
      <c r="BA105" s="36" t="s">
        <v>338</v>
      </c>
      <c r="BB105" s="36" t="s">
        <v>338</v>
      </c>
      <c r="BC105" s="36" t="s">
        <v>338</v>
      </c>
      <c r="BD105" s="36" t="s">
        <v>338</v>
      </c>
      <c r="BE105" s="36" t="s">
        <v>338</v>
      </c>
      <c r="BF105" s="36" t="s">
        <v>338</v>
      </c>
      <c r="BG105" s="36" t="s">
        <v>338</v>
      </c>
      <c r="BH105" s="36" t="s">
        <v>338</v>
      </c>
      <c r="BI105" s="36" t="s">
        <v>338</v>
      </c>
      <c r="BJ105" s="36" t="s">
        <v>338</v>
      </c>
      <c r="BK105" s="36" t="s">
        <v>338</v>
      </c>
      <c r="BL105" s="36" t="s">
        <v>338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 t="s">
        <v>338</v>
      </c>
      <c r="E106" s="36" t="s">
        <v>338</v>
      </c>
      <c r="F106" s="36" t="s">
        <v>338</v>
      </c>
      <c r="G106" s="36" t="s">
        <v>338</v>
      </c>
      <c r="H106" s="36" t="s">
        <v>338</v>
      </c>
      <c r="I106" s="36" t="s">
        <v>338</v>
      </c>
      <c r="J106" s="36" t="s">
        <v>338</v>
      </c>
      <c r="K106" s="36" t="s">
        <v>338</v>
      </c>
      <c r="L106" s="36" t="s">
        <v>338</v>
      </c>
      <c r="M106" s="36" t="s">
        <v>338</v>
      </c>
      <c r="N106" s="36" t="s">
        <v>338</v>
      </c>
      <c r="O106" s="36" t="s">
        <v>338</v>
      </c>
      <c r="P106" s="36" t="s">
        <v>338</v>
      </c>
      <c r="Q106" s="36" t="s">
        <v>338</v>
      </c>
      <c r="R106" s="36" t="s">
        <v>338</v>
      </c>
      <c r="S106" s="36" t="s">
        <v>338</v>
      </c>
      <c r="T106" s="36" t="s">
        <v>338</v>
      </c>
      <c r="U106" s="36" t="s">
        <v>338</v>
      </c>
      <c r="V106" s="36" t="s">
        <v>338</v>
      </c>
      <c r="W106" s="36" t="s">
        <v>338</v>
      </c>
      <c r="X106" s="36" t="s">
        <v>338</v>
      </c>
      <c r="Y106" s="36" t="s">
        <v>338</v>
      </c>
      <c r="Z106" s="36" t="s">
        <v>338</v>
      </c>
      <c r="AA106" s="36" t="s">
        <v>338</v>
      </c>
      <c r="AB106" s="36" t="s">
        <v>338</v>
      </c>
      <c r="AC106" s="36" t="s">
        <v>338</v>
      </c>
      <c r="AD106" s="36" t="s">
        <v>338</v>
      </c>
      <c r="AE106" s="36" t="s">
        <v>338</v>
      </c>
      <c r="AF106" s="36" t="s">
        <v>338</v>
      </c>
      <c r="AG106" s="36" t="s">
        <v>338</v>
      </c>
      <c r="AH106" s="36" t="s">
        <v>338</v>
      </c>
      <c r="AI106" s="36" t="s">
        <v>338</v>
      </c>
      <c r="AJ106" s="36" t="s">
        <v>338</v>
      </c>
      <c r="AK106" s="36" t="s">
        <v>338</v>
      </c>
      <c r="AL106" s="36" t="s">
        <v>338</v>
      </c>
      <c r="AM106" s="36" t="s">
        <v>338</v>
      </c>
      <c r="AN106" s="36" t="s">
        <v>338</v>
      </c>
      <c r="AO106" s="36" t="s">
        <v>338</v>
      </c>
      <c r="AP106" s="36" t="s">
        <v>338</v>
      </c>
      <c r="AQ106" s="36" t="s">
        <v>338</v>
      </c>
      <c r="AR106" s="36" t="s">
        <v>338</v>
      </c>
      <c r="AS106" s="36" t="s">
        <v>338</v>
      </c>
      <c r="AT106" s="36" t="s">
        <v>338</v>
      </c>
      <c r="AU106" s="36" t="s">
        <v>338</v>
      </c>
      <c r="AV106" s="36" t="s">
        <v>338</v>
      </c>
      <c r="AW106" s="36" t="s">
        <v>338</v>
      </c>
      <c r="AX106" s="36" t="s">
        <v>338</v>
      </c>
      <c r="AY106" s="36" t="s">
        <v>338</v>
      </c>
      <c r="AZ106" s="36" t="s">
        <v>338</v>
      </c>
      <c r="BA106" s="36" t="s">
        <v>338</v>
      </c>
      <c r="BB106" s="36" t="s">
        <v>338</v>
      </c>
      <c r="BC106" s="36" t="s">
        <v>338</v>
      </c>
      <c r="BD106" s="36" t="s">
        <v>338</v>
      </c>
      <c r="BE106" s="36" t="s">
        <v>338</v>
      </c>
      <c r="BF106" s="36" t="s">
        <v>338</v>
      </c>
      <c r="BG106" s="36" t="s">
        <v>338</v>
      </c>
      <c r="BH106" s="36" t="s">
        <v>338</v>
      </c>
      <c r="BI106" s="36" t="s">
        <v>338</v>
      </c>
      <c r="BJ106" s="36" t="s">
        <v>338</v>
      </c>
      <c r="BK106" s="36" t="s">
        <v>338</v>
      </c>
      <c r="BL106" s="36" t="s">
        <v>338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 t="s">
        <v>338</v>
      </c>
      <c r="E107" s="36" t="s">
        <v>338</v>
      </c>
      <c r="F107" s="36" t="s">
        <v>338</v>
      </c>
      <c r="G107" s="36" t="s">
        <v>338</v>
      </c>
      <c r="H107" s="36" t="s">
        <v>338</v>
      </c>
      <c r="I107" s="36" t="s">
        <v>338</v>
      </c>
      <c r="J107" s="36" t="s">
        <v>338</v>
      </c>
      <c r="K107" s="36" t="s">
        <v>338</v>
      </c>
      <c r="L107" s="36" t="s">
        <v>338</v>
      </c>
      <c r="M107" s="36" t="s">
        <v>338</v>
      </c>
      <c r="N107" s="36" t="s">
        <v>338</v>
      </c>
      <c r="O107" s="36" t="s">
        <v>338</v>
      </c>
      <c r="P107" s="36" t="s">
        <v>338</v>
      </c>
      <c r="Q107" s="36" t="s">
        <v>338</v>
      </c>
      <c r="R107" s="36" t="s">
        <v>338</v>
      </c>
      <c r="S107" s="36" t="s">
        <v>338</v>
      </c>
      <c r="T107" s="36" t="s">
        <v>338</v>
      </c>
      <c r="U107" s="36" t="s">
        <v>338</v>
      </c>
      <c r="V107" s="36" t="s">
        <v>338</v>
      </c>
      <c r="W107" s="36" t="s">
        <v>338</v>
      </c>
      <c r="X107" s="36" t="s">
        <v>338</v>
      </c>
      <c r="Y107" s="36" t="s">
        <v>338</v>
      </c>
      <c r="Z107" s="36" t="s">
        <v>338</v>
      </c>
      <c r="AA107" s="36" t="s">
        <v>338</v>
      </c>
      <c r="AB107" s="36" t="s">
        <v>338</v>
      </c>
      <c r="AC107" s="36" t="s">
        <v>338</v>
      </c>
      <c r="AD107" s="36" t="s">
        <v>338</v>
      </c>
      <c r="AE107" s="36" t="s">
        <v>338</v>
      </c>
      <c r="AF107" s="36" t="s">
        <v>338</v>
      </c>
      <c r="AG107" s="36" t="s">
        <v>338</v>
      </c>
      <c r="AH107" s="36" t="s">
        <v>338</v>
      </c>
      <c r="AI107" s="36" t="s">
        <v>338</v>
      </c>
      <c r="AJ107" s="36" t="s">
        <v>338</v>
      </c>
      <c r="AK107" s="36" t="s">
        <v>338</v>
      </c>
      <c r="AL107" s="36" t="s">
        <v>338</v>
      </c>
      <c r="AM107" s="36" t="s">
        <v>338</v>
      </c>
      <c r="AN107" s="36" t="s">
        <v>338</v>
      </c>
      <c r="AO107" s="36" t="s">
        <v>338</v>
      </c>
      <c r="AP107" s="36" t="s">
        <v>338</v>
      </c>
      <c r="AQ107" s="36" t="s">
        <v>338</v>
      </c>
      <c r="AR107" s="36" t="s">
        <v>338</v>
      </c>
      <c r="AS107" s="36" t="s">
        <v>338</v>
      </c>
      <c r="AT107" s="36" t="s">
        <v>338</v>
      </c>
      <c r="AU107" s="36" t="s">
        <v>338</v>
      </c>
      <c r="AV107" s="36" t="s">
        <v>338</v>
      </c>
      <c r="AW107" s="36" t="s">
        <v>338</v>
      </c>
      <c r="AX107" s="36" t="s">
        <v>338</v>
      </c>
      <c r="AY107" s="36" t="s">
        <v>338</v>
      </c>
      <c r="AZ107" s="36" t="s">
        <v>338</v>
      </c>
      <c r="BA107" s="36" t="s">
        <v>338</v>
      </c>
      <c r="BB107" s="36" t="s">
        <v>338</v>
      </c>
      <c r="BC107" s="36" t="s">
        <v>338</v>
      </c>
      <c r="BD107" s="36" t="s">
        <v>338</v>
      </c>
      <c r="BE107" s="36" t="s">
        <v>338</v>
      </c>
      <c r="BF107" s="36" t="s">
        <v>338</v>
      </c>
      <c r="BG107" s="36" t="s">
        <v>338</v>
      </c>
      <c r="BH107" s="36" t="s">
        <v>338</v>
      </c>
      <c r="BI107" s="36" t="s">
        <v>338</v>
      </c>
      <c r="BJ107" s="36" t="s">
        <v>338</v>
      </c>
      <c r="BK107" s="36" t="s">
        <v>338</v>
      </c>
      <c r="BL107" s="36" t="s">
        <v>338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 t="s">
        <v>338</v>
      </c>
      <c r="E108" s="36" t="s">
        <v>338</v>
      </c>
      <c r="F108" s="36" t="s">
        <v>338</v>
      </c>
      <c r="G108" s="36" t="s">
        <v>338</v>
      </c>
      <c r="H108" s="36" t="s">
        <v>338</v>
      </c>
      <c r="I108" s="36" t="s">
        <v>338</v>
      </c>
      <c r="J108" s="36" t="s">
        <v>338</v>
      </c>
      <c r="K108" s="36" t="s">
        <v>338</v>
      </c>
      <c r="L108" s="36" t="s">
        <v>338</v>
      </c>
      <c r="M108" s="36" t="s">
        <v>338</v>
      </c>
      <c r="N108" s="36" t="s">
        <v>338</v>
      </c>
      <c r="O108" s="36" t="s">
        <v>338</v>
      </c>
      <c r="P108" s="36" t="s">
        <v>338</v>
      </c>
      <c r="Q108" s="36" t="s">
        <v>338</v>
      </c>
      <c r="R108" s="36" t="s">
        <v>338</v>
      </c>
      <c r="S108" s="36" t="s">
        <v>338</v>
      </c>
      <c r="T108" s="36" t="s">
        <v>338</v>
      </c>
      <c r="U108" s="36" t="s">
        <v>338</v>
      </c>
      <c r="V108" s="36" t="s">
        <v>338</v>
      </c>
      <c r="W108" s="36" t="s">
        <v>338</v>
      </c>
      <c r="X108" s="36" t="s">
        <v>338</v>
      </c>
      <c r="Y108" s="36" t="s">
        <v>338</v>
      </c>
      <c r="Z108" s="36" t="s">
        <v>338</v>
      </c>
      <c r="AA108" s="36" t="s">
        <v>338</v>
      </c>
      <c r="AB108" s="36" t="s">
        <v>338</v>
      </c>
      <c r="AC108" s="36" t="s">
        <v>338</v>
      </c>
      <c r="AD108" s="36" t="s">
        <v>338</v>
      </c>
      <c r="AE108" s="36" t="s">
        <v>338</v>
      </c>
      <c r="AF108" s="36" t="s">
        <v>338</v>
      </c>
      <c r="AG108" s="36" t="s">
        <v>338</v>
      </c>
      <c r="AH108" s="36" t="s">
        <v>338</v>
      </c>
      <c r="AI108" s="36" t="s">
        <v>338</v>
      </c>
      <c r="AJ108" s="36" t="s">
        <v>338</v>
      </c>
      <c r="AK108" s="36" t="s">
        <v>338</v>
      </c>
      <c r="AL108" s="36" t="s">
        <v>338</v>
      </c>
      <c r="AM108" s="36" t="s">
        <v>338</v>
      </c>
      <c r="AN108" s="36" t="s">
        <v>338</v>
      </c>
      <c r="AO108" s="36" t="s">
        <v>338</v>
      </c>
      <c r="AP108" s="36" t="s">
        <v>338</v>
      </c>
      <c r="AQ108" s="36" t="s">
        <v>338</v>
      </c>
      <c r="AR108" s="36" t="s">
        <v>338</v>
      </c>
      <c r="AS108" s="36" t="s">
        <v>338</v>
      </c>
      <c r="AT108" s="36" t="s">
        <v>338</v>
      </c>
      <c r="AU108" s="36" t="s">
        <v>338</v>
      </c>
      <c r="AV108" s="36" t="s">
        <v>338</v>
      </c>
      <c r="AW108" s="36" t="s">
        <v>338</v>
      </c>
      <c r="AX108" s="36" t="s">
        <v>338</v>
      </c>
      <c r="AY108" s="36" t="s">
        <v>338</v>
      </c>
      <c r="AZ108" s="36" t="s">
        <v>338</v>
      </c>
      <c r="BA108" s="36" t="s">
        <v>338</v>
      </c>
      <c r="BB108" s="36" t="s">
        <v>338</v>
      </c>
      <c r="BC108" s="36" t="s">
        <v>338</v>
      </c>
      <c r="BD108" s="36" t="s">
        <v>338</v>
      </c>
      <c r="BE108" s="36" t="s">
        <v>338</v>
      </c>
      <c r="BF108" s="36" t="s">
        <v>338</v>
      </c>
      <c r="BG108" s="36" t="s">
        <v>338</v>
      </c>
      <c r="BH108" s="36" t="s">
        <v>338</v>
      </c>
      <c r="BI108" s="36" t="s">
        <v>338</v>
      </c>
      <c r="BJ108" s="36" t="s">
        <v>338</v>
      </c>
      <c r="BK108" s="36" t="s">
        <v>338</v>
      </c>
      <c r="BL108" s="36" t="s">
        <v>338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 t="s">
        <v>338</v>
      </c>
      <c r="E109" s="36" t="s">
        <v>338</v>
      </c>
      <c r="F109" s="36" t="s">
        <v>338</v>
      </c>
      <c r="G109" s="36" t="s">
        <v>338</v>
      </c>
      <c r="H109" s="36" t="s">
        <v>338</v>
      </c>
      <c r="I109" s="36" t="s">
        <v>338</v>
      </c>
      <c r="J109" s="36" t="s">
        <v>338</v>
      </c>
      <c r="K109" s="36" t="s">
        <v>338</v>
      </c>
      <c r="L109" s="36" t="s">
        <v>338</v>
      </c>
      <c r="M109" s="36" t="s">
        <v>338</v>
      </c>
      <c r="N109" s="36" t="s">
        <v>338</v>
      </c>
      <c r="O109" s="36" t="s">
        <v>338</v>
      </c>
      <c r="P109" s="36" t="s">
        <v>338</v>
      </c>
      <c r="Q109" s="36" t="s">
        <v>338</v>
      </c>
      <c r="R109" s="36" t="s">
        <v>338</v>
      </c>
      <c r="S109" s="36" t="s">
        <v>338</v>
      </c>
      <c r="T109" s="36" t="s">
        <v>338</v>
      </c>
      <c r="U109" s="36" t="s">
        <v>338</v>
      </c>
      <c r="V109" s="36" t="s">
        <v>338</v>
      </c>
      <c r="W109" s="36" t="s">
        <v>338</v>
      </c>
      <c r="X109" s="36" t="s">
        <v>338</v>
      </c>
      <c r="Y109" s="36" t="s">
        <v>338</v>
      </c>
      <c r="Z109" s="36" t="s">
        <v>338</v>
      </c>
      <c r="AA109" s="36" t="s">
        <v>338</v>
      </c>
      <c r="AB109" s="36" t="s">
        <v>338</v>
      </c>
      <c r="AC109" s="36" t="s">
        <v>338</v>
      </c>
      <c r="AD109" s="36" t="s">
        <v>338</v>
      </c>
      <c r="AE109" s="36" t="s">
        <v>338</v>
      </c>
      <c r="AF109" s="36" t="s">
        <v>338</v>
      </c>
      <c r="AG109" s="36" t="s">
        <v>338</v>
      </c>
      <c r="AH109" s="36" t="s">
        <v>338</v>
      </c>
      <c r="AI109" s="36" t="s">
        <v>338</v>
      </c>
      <c r="AJ109" s="36" t="s">
        <v>338</v>
      </c>
      <c r="AK109" s="36" t="s">
        <v>338</v>
      </c>
      <c r="AL109" s="36" t="s">
        <v>338</v>
      </c>
      <c r="AM109" s="36" t="s">
        <v>338</v>
      </c>
      <c r="AN109" s="36" t="s">
        <v>338</v>
      </c>
      <c r="AO109" s="36" t="s">
        <v>338</v>
      </c>
      <c r="AP109" s="36" t="s">
        <v>338</v>
      </c>
      <c r="AQ109" s="36" t="s">
        <v>338</v>
      </c>
      <c r="AR109" s="36" t="s">
        <v>338</v>
      </c>
      <c r="AS109" s="36" t="s">
        <v>338</v>
      </c>
      <c r="AT109" s="36" t="s">
        <v>338</v>
      </c>
      <c r="AU109" s="36" t="s">
        <v>338</v>
      </c>
      <c r="AV109" s="36" t="s">
        <v>338</v>
      </c>
      <c r="AW109" s="36" t="s">
        <v>338</v>
      </c>
      <c r="AX109" s="36" t="s">
        <v>338</v>
      </c>
      <c r="AY109" s="36" t="s">
        <v>338</v>
      </c>
      <c r="AZ109" s="36" t="s">
        <v>338</v>
      </c>
      <c r="BA109" s="36" t="s">
        <v>338</v>
      </c>
      <c r="BB109" s="36" t="s">
        <v>338</v>
      </c>
      <c r="BC109" s="36" t="s">
        <v>338</v>
      </c>
      <c r="BD109" s="36" t="s">
        <v>338</v>
      </c>
      <c r="BE109" s="36" t="s">
        <v>338</v>
      </c>
      <c r="BF109" s="36" t="s">
        <v>338</v>
      </c>
      <c r="BG109" s="36" t="s">
        <v>338</v>
      </c>
      <c r="BH109" s="36" t="s">
        <v>338</v>
      </c>
      <c r="BI109" s="36" t="s">
        <v>338</v>
      </c>
      <c r="BJ109" s="36" t="s">
        <v>338</v>
      </c>
      <c r="BK109" s="36" t="s">
        <v>338</v>
      </c>
      <c r="BL109" s="36" t="s">
        <v>338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 t="s">
        <v>338</v>
      </c>
      <c r="E110" s="36" t="s">
        <v>338</v>
      </c>
      <c r="F110" s="36" t="s">
        <v>338</v>
      </c>
      <c r="G110" s="36" t="s">
        <v>338</v>
      </c>
      <c r="H110" s="36" t="s">
        <v>338</v>
      </c>
      <c r="I110" s="36" t="s">
        <v>338</v>
      </c>
      <c r="J110" s="36" t="s">
        <v>338</v>
      </c>
      <c r="K110" s="36" t="s">
        <v>338</v>
      </c>
      <c r="L110" s="36" t="s">
        <v>338</v>
      </c>
      <c r="M110" s="36" t="s">
        <v>338</v>
      </c>
      <c r="N110" s="36" t="s">
        <v>338</v>
      </c>
      <c r="O110" s="36" t="s">
        <v>338</v>
      </c>
      <c r="P110" s="36" t="s">
        <v>338</v>
      </c>
      <c r="Q110" s="36" t="s">
        <v>338</v>
      </c>
      <c r="R110" s="36" t="s">
        <v>338</v>
      </c>
      <c r="S110" s="36" t="s">
        <v>338</v>
      </c>
      <c r="T110" s="36" t="s">
        <v>338</v>
      </c>
      <c r="U110" s="36" t="s">
        <v>338</v>
      </c>
      <c r="V110" s="36" t="s">
        <v>338</v>
      </c>
      <c r="W110" s="36" t="s">
        <v>338</v>
      </c>
      <c r="X110" s="36" t="s">
        <v>338</v>
      </c>
      <c r="Y110" s="36" t="s">
        <v>338</v>
      </c>
      <c r="Z110" s="36" t="s">
        <v>338</v>
      </c>
      <c r="AA110" s="36" t="s">
        <v>338</v>
      </c>
      <c r="AB110" s="36" t="s">
        <v>338</v>
      </c>
      <c r="AC110" s="36" t="s">
        <v>338</v>
      </c>
      <c r="AD110" s="36" t="s">
        <v>338</v>
      </c>
      <c r="AE110" s="36" t="s">
        <v>338</v>
      </c>
      <c r="AF110" s="36" t="s">
        <v>338</v>
      </c>
      <c r="AG110" s="36" t="s">
        <v>338</v>
      </c>
      <c r="AH110" s="36" t="s">
        <v>338</v>
      </c>
      <c r="AI110" s="36" t="s">
        <v>338</v>
      </c>
      <c r="AJ110" s="36" t="s">
        <v>338</v>
      </c>
      <c r="AK110" s="36" t="s">
        <v>338</v>
      </c>
      <c r="AL110" s="36" t="s">
        <v>338</v>
      </c>
      <c r="AM110" s="36" t="s">
        <v>338</v>
      </c>
      <c r="AN110" s="36" t="s">
        <v>338</v>
      </c>
      <c r="AO110" s="36" t="s">
        <v>338</v>
      </c>
      <c r="AP110" s="36" t="s">
        <v>338</v>
      </c>
      <c r="AQ110" s="36" t="s">
        <v>338</v>
      </c>
      <c r="AR110" s="36" t="s">
        <v>338</v>
      </c>
      <c r="AS110" s="36" t="s">
        <v>338</v>
      </c>
      <c r="AT110" s="36" t="s">
        <v>338</v>
      </c>
      <c r="AU110" s="36" t="s">
        <v>338</v>
      </c>
      <c r="AV110" s="36" t="s">
        <v>338</v>
      </c>
      <c r="AW110" s="36" t="s">
        <v>338</v>
      </c>
      <c r="AX110" s="36" t="s">
        <v>338</v>
      </c>
      <c r="AY110" s="36" t="s">
        <v>338</v>
      </c>
      <c r="AZ110" s="36" t="s">
        <v>338</v>
      </c>
      <c r="BA110" s="36" t="s">
        <v>338</v>
      </c>
      <c r="BB110" s="36" t="s">
        <v>338</v>
      </c>
      <c r="BC110" s="36" t="s">
        <v>338</v>
      </c>
      <c r="BD110" s="36" t="s">
        <v>338</v>
      </c>
      <c r="BE110" s="36" t="s">
        <v>338</v>
      </c>
      <c r="BF110" s="36" t="s">
        <v>338</v>
      </c>
      <c r="BG110" s="36" t="s">
        <v>338</v>
      </c>
      <c r="BH110" s="36" t="s">
        <v>338</v>
      </c>
      <c r="BI110" s="36" t="s">
        <v>338</v>
      </c>
      <c r="BJ110" s="36" t="s">
        <v>338</v>
      </c>
      <c r="BK110" s="36" t="s">
        <v>338</v>
      </c>
      <c r="BL110" s="36" t="s">
        <v>338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 t="s">
        <v>338</v>
      </c>
      <c r="E111" s="36" t="s">
        <v>338</v>
      </c>
      <c r="F111" s="36" t="s">
        <v>338</v>
      </c>
      <c r="G111" s="36" t="s">
        <v>338</v>
      </c>
      <c r="H111" s="36" t="s">
        <v>338</v>
      </c>
      <c r="I111" s="36" t="s">
        <v>338</v>
      </c>
      <c r="J111" s="36" t="s">
        <v>338</v>
      </c>
      <c r="K111" s="36" t="s">
        <v>338</v>
      </c>
      <c r="L111" s="36" t="s">
        <v>338</v>
      </c>
      <c r="M111" s="36" t="s">
        <v>338</v>
      </c>
      <c r="N111" s="36" t="s">
        <v>338</v>
      </c>
      <c r="O111" s="36" t="s">
        <v>338</v>
      </c>
      <c r="P111" s="36" t="s">
        <v>338</v>
      </c>
      <c r="Q111" s="36" t="s">
        <v>338</v>
      </c>
      <c r="R111" s="36" t="s">
        <v>338</v>
      </c>
      <c r="S111" s="36" t="s">
        <v>338</v>
      </c>
      <c r="T111" s="36" t="s">
        <v>338</v>
      </c>
      <c r="U111" s="36" t="s">
        <v>338</v>
      </c>
      <c r="V111" s="36" t="s">
        <v>338</v>
      </c>
      <c r="W111" s="36" t="s">
        <v>338</v>
      </c>
      <c r="X111" s="36" t="s">
        <v>338</v>
      </c>
      <c r="Y111" s="36" t="s">
        <v>338</v>
      </c>
      <c r="Z111" s="36" t="s">
        <v>338</v>
      </c>
      <c r="AA111" s="36" t="s">
        <v>338</v>
      </c>
      <c r="AB111" s="36" t="s">
        <v>338</v>
      </c>
      <c r="AC111" s="36" t="s">
        <v>338</v>
      </c>
      <c r="AD111" s="36" t="s">
        <v>338</v>
      </c>
      <c r="AE111" s="36" t="s">
        <v>338</v>
      </c>
      <c r="AF111" s="36" t="s">
        <v>338</v>
      </c>
      <c r="AG111" s="36" t="s">
        <v>338</v>
      </c>
      <c r="AH111" s="36" t="s">
        <v>338</v>
      </c>
      <c r="AI111" s="36" t="s">
        <v>338</v>
      </c>
      <c r="AJ111" s="36" t="s">
        <v>338</v>
      </c>
      <c r="AK111" s="36" t="s">
        <v>338</v>
      </c>
      <c r="AL111" s="36" t="s">
        <v>338</v>
      </c>
      <c r="AM111" s="36" t="s">
        <v>338</v>
      </c>
      <c r="AN111" s="36" t="s">
        <v>338</v>
      </c>
      <c r="AO111" s="36" t="s">
        <v>338</v>
      </c>
      <c r="AP111" s="36" t="s">
        <v>338</v>
      </c>
      <c r="AQ111" s="36" t="s">
        <v>338</v>
      </c>
      <c r="AR111" s="36" t="s">
        <v>338</v>
      </c>
      <c r="AS111" s="36" t="s">
        <v>338</v>
      </c>
      <c r="AT111" s="36" t="s">
        <v>338</v>
      </c>
      <c r="AU111" s="36" t="s">
        <v>338</v>
      </c>
      <c r="AV111" s="36" t="s">
        <v>338</v>
      </c>
      <c r="AW111" s="36" t="s">
        <v>338</v>
      </c>
      <c r="AX111" s="36" t="s">
        <v>338</v>
      </c>
      <c r="AY111" s="36" t="s">
        <v>338</v>
      </c>
      <c r="AZ111" s="36" t="s">
        <v>338</v>
      </c>
      <c r="BA111" s="36" t="s">
        <v>338</v>
      </c>
      <c r="BB111" s="36" t="s">
        <v>338</v>
      </c>
      <c r="BC111" s="36" t="s">
        <v>338</v>
      </c>
      <c r="BD111" s="36" t="s">
        <v>338</v>
      </c>
      <c r="BE111" s="36" t="s">
        <v>338</v>
      </c>
      <c r="BF111" s="36" t="s">
        <v>338</v>
      </c>
      <c r="BG111" s="36" t="s">
        <v>338</v>
      </c>
      <c r="BH111" s="36" t="s">
        <v>338</v>
      </c>
      <c r="BI111" s="36" t="s">
        <v>338</v>
      </c>
      <c r="BJ111" s="36" t="s">
        <v>338</v>
      </c>
      <c r="BK111" s="36" t="s">
        <v>338</v>
      </c>
      <c r="BL111" s="36" t="s">
        <v>338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 t="s">
        <v>338</v>
      </c>
      <c r="E112" s="36" t="s">
        <v>338</v>
      </c>
      <c r="F112" s="36" t="s">
        <v>338</v>
      </c>
      <c r="G112" s="36" t="s">
        <v>338</v>
      </c>
      <c r="H112" s="36" t="s">
        <v>338</v>
      </c>
      <c r="I112" s="36" t="s">
        <v>338</v>
      </c>
      <c r="J112" s="36" t="s">
        <v>338</v>
      </c>
      <c r="K112" s="36" t="s">
        <v>338</v>
      </c>
      <c r="L112" s="36" t="s">
        <v>338</v>
      </c>
      <c r="M112" s="36" t="s">
        <v>338</v>
      </c>
      <c r="N112" s="36" t="s">
        <v>338</v>
      </c>
      <c r="O112" s="36" t="s">
        <v>338</v>
      </c>
      <c r="P112" s="36" t="s">
        <v>338</v>
      </c>
      <c r="Q112" s="36" t="s">
        <v>338</v>
      </c>
      <c r="R112" s="36" t="s">
        <v>338</v>
      </c>
      <c r="S112" s="36" t="s">
        <v>338</v>
      </c>
      <c r="T112" s="36" t="s">
        <v>338</v>
      </c>
      <c r="U112" s="36" t="s">
        <v>338</v>
      </c>
      <c r="V112" s="36" t="s">
        <v>338</v>
      </c>
      <c r="W112" s="36" t="s">
        <v>338</v>
      </c>
      <c r="X112" s="36" t="s">
        <v>338</v>
      </c>
      <c r="Y112" s="36" t="s">
        <v>338</v>
      </c>
      <c r="Z112" s="36" t="s">
        <v>338</v>
      </c>
      <c r="AA112" s="36" t="s">
        <v>338</v>
      </c>
      <c r="AB112" s="36" t="s">
        <v>338</v>
      </c>
      <c r="AC112" s="36" t="s">
        <v>338</v>
      </c>
      <c r="AD112" s="36" t="s">
        <v>338</v>
      </c>
      <c r="AE112" s="36" t="s">
        <v>338</v>
      </c>
      <c r="AF112" s="36" t="s">
        <v>338</v>
      </c>
      <c r="AG112" s="36" t="s">
        <v>338</v>
      </c>
      <c r="AH112" s="36" t="s">
        <v>338</v>
      </c>
      <c r="AI112" s="36" t="s">
        <v>338</v>
      </c>
      <c r="AJ112" s="36" t="s">
        <v>338</v>
      </c>
      <c r="AK112" s="36" t="s">
        <v>338</v>
      </c>
      <c r="AL112" s="36" t="s">
        <v>338</v>
      </c>
      <c r="AM112" s="36" t="s">
        <v>338</v>
      </c>
      <c r="AN112" s="36" t="s">
        <v>338</v>
      </c>
      <c r="AO112" s="36" t="s">
        <v>338</v>
      </c>
      <c r="AP112" s="36" t="s">
        <v>338</v>
      </c>
      <c r="AQ112" s="36" t="s">
        <v>338</v>
      </c>
      <c r="AR112" s="36" t="s">
        <v>338</v>
      </c>
      <c r="AS112" s="36" t="s">
        <v>338</v>
      </c>
      <c r="AT112" s="36" t="s">
        <v>338</v>
      </c>
      <c r="AU112" s="36" t="s">
        <v>338</v>
      </c>
      <c r="AV112" s="36" t="s">
        <v>338</v>
      </c>
      <c r="AW112" s="36" t="s">
        <v>338</v>
      </c>
      <c r="AX112" s="36" t="s">
        <v>338</v>
      </c>
      <c r="AY112" s="36" t="s">
        <v>338</v>
      </c>
      <c r="AZ112" s="36" t="s">
        <v>338</v>
      </c>
      <c r="BA112" s="36" t="s">
        <v>338</v>
      </c>
      <c r="BB112" s="36" t="s">
        <v>338</v>
      </c>
      <c r="BC112" s="36" t="s">
        <v>338</v>
      </c>
      <c r="BD112" s="36" t="s">
        <v>338</v>
      </c>
      <c r="BE112" s="36" t="s">
        <v>338</v>
      </c>
      <c r="BF112" s="36" t="s">
        <v>338</v>
      </c>
      <c r="BG112" s="36" t="s">
        <v>338</v>
      </c>
      <c r="BH112" s="36" t="s">
        <v>338</v>
      </c>
      <c r="BI112" s="36" t="s">
        <v>338</v>
      </c>
      <c r="BJ112" s="36" t="s">
        <v>338</v>
      </c>
      <c r="BK112" s="36" t="s">
        <v>338</v>
      </c>
      <c r="BL112" s="36" t="s">
        <v>338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 t="s">
        <v>338</v>
      </c>
      <c r="E113" s="36" t="s">
        <v>338</v>
      </c>
      <c r="F113" s="36" t="s">
        <v>338</v>
      </c>
      <c r="G113" s="36" t="s">
        <v>338</v>
      </c>
      <c r="H113" s="36" t="s">
        <v>338</v>
      </c>
      <c r="I113" s="36" t="s">
        <v>338</v>
      </c>
      <c r="J113" s="36" t="s">
        <v>338</v>
      </c>
      <c r="K113" s="36" t="s">
        <v>338</v>
      </c>
      <c r="L113" s="36" t="s">
        <v>338</v>
      </c>
      <c r="M113" s="36" t="s">
        <v>338</v>
      </c>
      <c r="N113" s="36" t="s">
        <v>338</v>
      </c>
      <c r="O113" s="36" t="s">
        <v>338</v>
      </c>
      <c r="P113" s="36" t="s">
        <v>338</v>
      </c>
      <c r="Q113" s="36" t="s">
        <v>338</v>
      </c>
      <c r="R113" s="36" t="s">
        <v>338</v>
      </c>
      <c r="S113" s="36" t="s">
        <v>338</v>
      </c>
      <c r="T113" s="36" t="s">
        <v>338</v>
      </c>
      <c r="U113" s="36" t="s">
        <v>338</v>
      </c>
      <c r="V113" s="36" t="s">
        <v>338</v>
      </c>
      <c r="W113" s="36" t="s">
        <v>338</v>
      </c>
      <c r="X113" s="36" t="s">
        <v>338</v>
      </c>
      <c r="Y113" s="36" t="s">
        <v>338</v>
      </c>
      <c r="Z113" s="36" t="s">
        <v>338</v>
      </c>
      <c r="AA113" s="36" t="s">
        <v>338</v>
      </c>
      <c r="AB113" s="36" t="s">
        <v>338</v>
      </c>
      <c r="AC113" s="36" t="s">
        <v>338</v>
      </c>
      <c r="AD113" s="36" t="s">
        <v>338</v>
      </c>
      <c r="AE113" s="36" t="s">
        <v>338</v>
      </c>
      <c r="AF113" s="36" t="s">
        <v>338</v>
      </c>
      <c r="AG113" s="36" t="s">
        <v>338</v>
      </c>
      <c r="AH113" s="36" t="s">
        <v>338</v>
      </c>
      <c r="AI113" s="36" t="s">
        <v>338</v>
      </c>
      <c r="AJ113" s="36" t="s">
        <v>338</v>
      </c>
      <c r="AK113" s="36" t="s">
        <v>338</v>
      </c>
      <c r="AL113" s="36" t="s">
        <v>338</v>
      </c>
      <c r="AM113" s="36" t="s">
        <v>338</v>
      </c>
      <c r="AN113" s="36" t="s">
        <v>338</v>
      </c>
      <c r="AO113" s="36" t="s">
        <v>338</v>
      </c>
      <c r="AP113" s="36" t="s">
        <v>338</v>
      </c>
      <c r="AQ113" s="36" t="s">
        <v>338</v>
      </c>
      <c r="AR113" s="36" t="s">
        <v>338</v>
      </c>
      <c r="AS113" s="36" t="s">
        <v>338</v>
      </c>
      <c r="AT113" s="36" t="s">
        <v>338</v>
      </c>
      <c r="AU113" s="36" t="s">
        <v>338</v>
      </c>
      <c r="AV113" s="36" t="s">
        <v>338</v>
      </c>
      <c r="AW113" s="36" t="s">
        <v>338</v>
      </c>
      <c r="AX113" s="36" t="s">
        <v>338</v>
      </c>
      <c r="AY113" s="36" t="s">
        <v>338</v>
      </c>
      <c r="AZ113" s="36" t="s">
        <v>338</v>
      </c>
      <c r="BA113" s="36" t="s">
        <v>338</v>
      </c>
      <c r="BB113" s="36" t="s">
        <v>338</v>
      </c>
      <c r="BC113" s="36" t="s">
        <v>338</v>
      </c>
      <c r="BD113" s="36" t="s">
        <v>338</v>
      </c>
      <c r="BE113" s="36" t="s">
        <v>338</v>
      </c>
      <c r="BF113" s="36" t="s">
        <v>338</v>
      </c>
      <c r="BG113" s="36" t="s">
        <v>338</v>
      </c>
      <c r="BH113" s="36" t="s">
        <v>338</v>
      </c>
      <c r="BI113" s="36" t="s">
        <v>338</v>
      </c>
      <c r="BJ113" s="36" t="s">
        <v>338</v>
      </c>
      <c r="BK113" s="36" t="s">
        <v>338</v>
      </c>
      <c r="BL113" s="36" t="s">
        <v>338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 t="s">
        <v>338</v>
      </c>
      <c r="E114" s="36" t="s">
        <v>338</v>
      </c>
      <c r="F114" s="36" t="s">
        <v>338</v>
      </c>
      <c r="G114" s="36" t="s">
        <v>338</v>
      </c>
      <c r="H114" s="36" t="s">
        <v>338</v>
      </c>
      <c r="I114" s="36" t="s">
        <v>338</v>
      </c>
      <c r="J114" s="36" t="s">
        <v>338</v>
      </c>
      <c r="K114" s="36" t="s">
        <v>338</v>
      </c>
      <c r="L114" s="36" t="s">
        <v>338</v>
      </c>
      <c r="M114" s="36" t="s">
        <v>338</v>
      </c>
      <c r="N114" s="36" t="s">
        <v>338</v>
      </c>
      <c r="O114" s="36" t="s">
        <v>338</v>
      </c>
      <c r="P114" s="36" t="s">
        <v>338</v>
      </c>
      <c r="Q114" s="36" t="s">
        <v>338</v>
      </c>
      <c r="R114" s="36" t="s">
        <v>338</v>
      </c>
      <c r="S114" s="36" t="s">
        <v>338</v>
      </c>
      <c r="T114" s="36" t="s">
        <v>338</v>
      </c>
      <c r="U114" s="36" t="s">
        <v>338</v>
      </c>
      <c r="V114" s="36" t="s">
        <v>338</v>
      </c>
      <c r="W114" s="36" t="s">
        <v>338</v>
      </c>
      <c r="X114" s="36" t="s">
        <v>338</v>
      </c>
      <c r="Y114" s="36" t="s">
        <v>338</v>
      </c>
      <c r="Z114" s="36" t="s">
        <v>338</v>
      </c>
      <c r="AA114" s="36" t="s">
        <v>338</v>
      </c>
      <c r="AB114" s="36" t="s">
        <v>338</v>
      </c>
      <c r="AC114" s="36" t="s">
        <v>338</v>
      </c>
      <c r="AD114" s="36" t="s">
        <v>338</v>
      </c>
      <c r="AE114" s="36" t="s">
        <v>338</v>
      </c>
      <c r="AF114" s="36" t="s">
        <v>338</v>
      </c>
      <c r="AG114" s="36" t="s">
        <v>338</v>
      </c>
      <c r="AH114" s="36" t="s">
        <v>338</v>
      </c>
      <c r="AI114" s="36" t="s">
        <v>338</v>
      </c>
      <c r="AJ114" s="36" t="s">
        <v>338</v>
      </c>
      <c r="AK114" s="36" t="s">
        <v>338</v>
      </c>
      <c r="AL114" s="36" t="s">
        <v>338</v>
      </c>
      <c r="AM114" s="36" t="s">
        <v>338</v>
      </c>
      <c r="AN114" s="36" t="s">
        <v>338</v>
      </c>
      <c r="AO114" s="36" t="s">
        <v>338</v>
      </c>
      <c r="AP114" s="36" t="s">
        <v>338</v>
      </c>
      <c r="AQ114" s="36" t="s">
        <v>338</v>
      </c>
      <c r="AR114" s="36" t="s">
        <v>338</v>
      </c>
      <c r="AS114" s="36" t="s">
        <v>338</v>
      </c>
      <c r="AT114" s="36" t="s">
        <v>338</v>
      </c>
      <c r="AU114" s="36" t="s">
        <v>338</v>
      </c>
      <c r="AV114" s="36" t="s">
        <v>338</v>
      </c>
      <c r="AW114" s="36" t="s">
        <v>338</v>
      </c>
      <c r="AX114" s="36" t="s">
        <v>338</v>
      </c>
      <c r="AY114" s="36" t="s">
        <v>338</v>
      </c>
      <c r="AZ114" s="36" t="s">
        <v>338</v>
      </c>
      <c r="BA114" s="36" t="s">
        <v>338</v>
      </c>
      <c r="BB114" s="36" t="s">
        <v>338</v>
      </c>
      <c r="BC114" s="36" t="s">
        <v>338</v>
      </c>
      <c r="BD114" s="36" t="s">
        <v>338</v>
      </c>
      <c r="BE114" s="36" t="s">
        <v>338</v>
      </c>
      <c r="BF114" s="36" t="s">
        <v>338</v>
      </c>
      <c r="BG114" s="36" t="s">
        <v>338</v>
      </c>
      <c r="BH114" s="36" t="s">
        <v>338</v>
      </c>
      <c r="BI114" s="36" t="s">
        <v>338</v>
      </c>
      <c r="BJ114" s="36" t="s">
        <v>338</v>
      </c>
      <c r="BK114" s="36" t="s">
        <v>338</v>
      </c>
      <c r="BL114" s="36" t="s">
        <v>338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 t="s">
        <v>338</v>
      </c>
      <c r="E115" s="36" t="s">
        <v>338</v>
      </c>
      <c r="F115" s="36" t="s">
        <v>338</v>
      </c>
      <c r="G115" s="36" t="s">
        <v>338</v>
      </c>
      <c r="H115" s="36" t="s">
        <v>338</v>
      </c>
      <c r="I115" s="36" t="s">
        <v>338</v>
      </c>
      <c r="J115" s="36" t="s">
        <v>338</v>
      </c>
      <c r="K115" s="36" t="s">
        <v>338</v>
      </c>
      <c r="L115" s="36" t="s">
        <v>338</v>
      </c>
      <c r="M115" s="36" t="s">
        <v>338</v>
      </c>
      <c r="N115" s="36" t="s">
        <v>338</v>
      </c>
      <c r="O115" s="36" t="s">
        <v>338</v>
      </c>
      <c r="P115" s="36" t="s">
        <v>338</v>
      </c>
      <c r="Q115" s="36" t="s">
        <v>338</v>
      </c>
      <c r="R115" s="36" t="s">
        <v>338</v>
      </c>
      <c r="S115" s="36" t="s">
        <v>338</v>
      </c>
      <c r="T115" s="36" t="s">
        <v>338</v>
      </c>
      <c r="U115" s="36" t="s">
        <v>338</v>
      </c>
      <c r="V115" s="36" t="s">
        <v>338</v>
      </c>
      <c r="W115" s="36" t="s">
        <v>338</v>
      </c>
      <c r="X115" s="36" t="s">
        <v>338</v>
      </c>
      <c r="Y115" s="36" t="s">
        <v>338</v>
      </c>
      <c r="Z115" s="36" t="s">
        <v>338</v>
      </c>
      <c r="AA115" s="36" t="s">
        <v>338</v>
      </c>
      <c r="AB115" s="36" t="s">
        <v>338</v>
      </c>
      <c r="AC115" s="36" t="s">
        <v>338</v>
      </c>
      <c r="AD115" s="36" t="s">
        <v>338</v>
      </c>
      <c r="AE115" s="36" t="s">
        <v>338</v>
      </c>
      <c r="AF115" s="36" t="s">
        <v>338</v>
      </c>
      <c r="AG115" s="36" t="s">
        <v>338</v>
      </c>
      <c r="AH115" s="36" t="s">
        <v>338</v>
      </c>
      <c r="AI115" s="36" t="s">
        <v>338</v>
      </c>
      <c r="AJ115" s="36" t="s">
        <v>338</v>
      </c>
      <c r="AK115" s="36" t="s">
        <v>338</v>
      </c>
      <c r="AL115" s="36" t="s">
        <v>338</v>
      </c>
      <c r="AM115" s="36" t="s">
        <v>338</v>
      </c>
      <c r="AN115" s="36" t="s">
        <v>338</v>
      </c>
      <c r="AO115" s="36" t="s">
        <v>338</v>
      </c>
      <c r="AP115" s="36" t="s">
        <v>338</v>
      </c>
      <c r="AQ115" s="36" t="s">
        <v>338</v>
      </c>
      <c r="AR115" s="36" t="s">
        <v>338</v>
      </c>
      <c r="AS115" s="36" t="s">
        <v>338</v>
      </c>
      <c r="AT115" s="36" t="s">
        <v>338</v>
      </c>
      <c r="AU115" s="36" t="s">
        <v>338</v>
      </c>
      <c r="AV115" s="36" t="s">
        <v>338</v>
      </c>
      <c r="AW115" s="36" t="s">
        <v>338</v>
      </c>
      <c r="AX115" s="36" t="s">
        <v>338</v>
      </c>
      <c r="AY115" s="36" t="s">
        <v>338</v>
      </c>
      <c r="AZ115" s="36" t="s">
        <v>338</v>
      </c>
      <c r="BA115" s="36" t="s">
        <v>338</v>
      </c>
      <c r="BB115" s="36" t="s">
        <v>338</v>
      </c>
      <c r="BC115" s="36" t="s">
        <v>338</v>
      </c>
      <c r="BD115" s="36" t="s">
        <v>338</v>
      </c>
      <c r="BE115" s="36" t="s">
        <v>338</v>
      </c>
      <c r="BF115" s="36" t="s">
        <v>338</v>
      </c>
      <c r="BG115" s="36" t="s">
        <v>338</v>
      </c>
      <c r="BH115" s="36" t="s">
        <v>338</v>
      </c>
      <c r="BI115" s="36" t="s">
        <v>338</v>
      </c>
      <c r="BJ115" s="36" t="s">
        <v>338</v>
      </c>
      <c r="BK115" s="36" t="s">
        <v>338</v>
      </c>
      <c r="BL115" s="36" t="s">
        <v>338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 t="s">
        <v>338</v>
      </c>
      <c r="E116" s="36" t="s">
        <v>338</v>
      </c>
      <c r="F116" s="36" t="s">
        <v>338</v>
      </c>
      <c r="G116" s="36" t="s">
        <v>338</v>
      </c>
      <c r="H116" s="36" t="s">
        <v>338</v>
      </c>
      <c r="I116" s="36" t="s">
        <v>338</v>
      </c>
      <c r="J116" s="36" t="s">
        <v>338</v>
      </c>
      <c r="K116" s="36" t="s">
        <v>338</v>
      </c>
      <c r="L116" s="36" t="s">
        <v>338</v>
      </c>
      <c r="M116" s="36" t="s">
        <v>338</v>
      </c>
      <c r="N116" s="36" t="s">
        <v>338</v>
      </c>
      <c r="O116" s="36" t="s">
        <v>338</v>
      </c>
      <c r="P116" s="36" t="s">
        <v>338</v>
      </c>
      <c r="Q116" s="36" t="s">
        <v>338</v>
      </c>
      <c r="R116" s="36" t="s">
        <v>338</v>
      </c>
      <c r="S116" s="36" t="s">
        <v>338</v>
      </c>
      <c r="T116" s="36" t="s">
        <v>338</v>
      </c>
      <c r="U116" s="36" t="s">
        <v>338</v>
      </c>
      <c r="V116" s="36" t="s">
        <v>338</v>
      </c>
      <c r="W116" s="36" t="s">
        <v>338</v>
      </c>
      <c r="X116" s="36" t="s">
        <v>338</v>
      </c>
      <c r="Y116" s="36" t="s">
        <v>338</v>
      </c>
      <c r="Z116" s="36" t="s">
        <v>338</v>
      </c>
      <c r="AA116" s="36" t="s">
        <v>338</v>
      </c>
      <c r="AB116" s="36" t="s">
        <v>338</v>
      </c>
      <c r="AC116" s="36" t="s">
        <v>338</v>
      </c>
      <c r="AD116" s="36" t="s">
        <v>338</v>
      </c>
      <c r="AE116" s="36" t="s">
        <v>338</v>
      </c>
      <c r="AF116" s="36" t="s">
        <v>338</v>
      </c>
      <c r="AG116" s="36" t="s">
        <v>338</v>
      </c>
      <c r="AH116" s="36" t="s">
        <v>338</v>
      </c>
      <c r="AI116" s="36" t="s">
        <v>338</v>
      </c>
      <c r="AJ116" s="36" t="s">
        <v>338</v>
      </c>
      <c r="AK116" s="36" t="s">
        <v>338</v>
      </c>
      <c r="AL116" s="36" t="s">
        <v>338</v>
      </c>
      <c r="AM116" s="36" t="s">
        <v>338</v>
      </c>
      <c r="AN116" s="36" t="s">
        <v>338</v>
      </c>
      <c r="AO116" s="36" t="s">
        <v>338</v>
      </c>
      <c r="AP116" s="36" t="s">
        <v>338</v>
      </c>
      <c r="AQ116" s="36" t="s">
        <v>338</v>
      </c>
      <c r="AR116" s="36" t="s">
        <v>338</v>
      </c>
      <c r="AS116" s="36" t="s">
        <v>338</v>
      </c>
      <c r="AT116" s="36" t="s">
        <v>338</v>
      </c>
      <c r="AU116" s="36" t="s">
        <v>338</v>
      </c>
      <c r="AV116" s="36" t="s">
        <v>338</v>
      </c>
      <c r="AW116" s="36" t="s">
        <v>338</v>
      </c>
      <c r="AX116" s="36" t="s">
        <v>338</v>
      </c>
      <c r="AY116" s="36" t="s">
        <v>338</v>
      </c>
      <c r="AZ116" s="36" t="s">
        <v>338</v>
      </c>
      <c r="BA116" s="36" t="s">
        <v>338</v>
      </c>
      <c r="BB116" s="36" t="s">
        <v>338</v>
      </c>
      <c r="BC116" s="36" t="s">
        <v>338</v>
      </c>
      <c r="BD116" s="36" t="s">
        <v>338</v>
      </c>
      <c r="BE116" s="36" t="s">
        <v>338</v>
      </c>
      <c r="BF116" s="36" t="s">
        <v>338</v>
      </c>
      <c r="BG116" s="36" t="s">
        <v>338</v>
      </c>
      <c r="BH116" s="36" t="s">
        <v>338</v>
      </c>
      <c r="BI116" s="36" t="s">
        <v>338</v>
      </c>
      <c r="BJ116" s="36" t="s">
        <v>338</v>
      </c>
      <c r="BK116" s="36" t="s">
        <v>338</v>
      </c>
      <c r="BL116" s="36" t="s">
        <v>338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 t="s">
        <v>338</v>
      </c>
      <c r="E117" s="36" t="s">
        <v>338</v>
      </c>
      <c r="F117" s="36" t="s">
        <v>338</v>
      </c>
      <c r="G117" s="36" t="s">
        <v>338</v>
      </c>
      <c r="H117" s="36" t="s">
        <v>338</v>
      </c>
      <c r="I117" s="36" t="s">
        <v>338</v>
      </c>
      <c r="J117" s="36" t="s">
        <v>338</v>
      </c>
      <c r="K117" s="36" t="s">
        <v>338</v>
      </c>
      <c r="L117" s="36" t="s">
        <v>338</v>
      </c>
      <c r="M117" s="36" t="s">
        <v>338</v>
      </c>
      <c r="N117" s="36" t="s">
        <v>338</v>
      </c>
      <c r="O117" s="36" t="s">
        <v>338</v>
      </c>
      <c r="P117" s="36" t="s">
        <v>338</v>
      </c>
      <c r="Q117" s="36" t="s">
        <v>338</v>
      </c>
      <c r="R117" s="36" t="s">
        <v>338</v>
      </c>
      <c r="S117" s="36" t="s">
        <v>338</v>
      </c>
      <c r="T117" s="36" t="s">
        <v>338</v>
      </c>
      <c r="U117" s="36" t="s">
        <v>338</v>
      </c>
      <c r="V117" s="36" t="s">
        <v>338</v>
      </c>
      <c r="W117" s="36" t="s">
        <v>338</v>
      </c>
      <c r="X117" s="36" t="s">
        <v>338</v>
      </c>
      <c r="Y117" s="36" t="s">
        <v>338</v>
      </c>
      <c r="Z117" s="36" t="s">
        <v>338</v>
      </c>
      <c r="AA117" s="36" t="s">
        <v>338</v>
      </c>
      <c r="AB117" s="36" t="s">
        <v>338</v>
      </c>
      <c r="AC117" s="36" t="s">
        <v>338</v>
      </c>
      <c r="AD117" s="36" t="s">
        <v>338</v>
      </c>
      <c r="AE117" s="36" t="s">
        <v>338</v>
      </c>
      <c r="AF117" s="36" t="s">
        <v>338</v>
      </c>
      <c r="AG117" s="36" t="s">
        <v>338</v>
      </c>
      <c r="AH117" s="36" t="s">
        <v>338</v>
      </c>
      <c r="AI117" s="36" t="s">
        <v>338</v>
      </c>
      <c r="AJ117" s="36" t="s">
        <v>338</v>
      </c>
      <c r="AK117" s="36" t="s">
        <v>338</v>
      </c>
      <c r="AL117" s="36" t="s">
        <v>338</v>
      </c>
      <c r="AM117" s="36" t="s">
        <v>338</v>
      </c>
      <c r="AN117" s="36" t="s">
        <v>338</v>
      </c>
      <c r="AO117" s="36" t="s">
        <v>338</v>
      </c>
      <c r="AP117" s="36" t="s">
        <v>338</v>
      </c>
      <c r="AQ117" s="36" t="s">
        <v>338</v>
      </c>
      <c r="AR117" s="36" t="s">
        <v>338</v>
      </c>
      <c r="AS117" s="36" t="s">
        <v>338</v>
      </c>
      <c r="AT117" s="36" t="s">
        <v>338</v>
      </c>
      <c r="AU117" s="36" t="s">
        <v>338</v>
      </c>
      <c r="AV117" s="36" t="s">
        <v>338</v>
      </c>
      <c r="AW117" s="36" t="s">
        <v>338</v>
      </c>
      <c r="AX117" s="36" t="s">
        <v>338</v>
      </c>
      <c r="AY117" s="36" t="s">
        <v>338</v>
      </c>
      <c r="AZ117" s="36" t="s">
        <v>338</v>
      </c>
      <c r="BA117" s="36" t="s">
        <v>338</v>
      </c>
      <c r="BB117" s="36" t="s">
        <v>338</v>
      </c>
      <c r="BC117" s="36" t="s">
        <v>338</v>
      </c>
      <c r="BD117" s="36" t="s">
        <v>338</v>
      </c>
      <c r="BE117" s="36" t="s">
        <v>338</v>
      </c>
      <c r="BF117" s="36" t="s">
        <v>338</v>
      </c>
      <c r="BG117" s="36" t="s">
        <v>338</v>
      </c>
      <c r="BH117" s="36" t="s">
        <v>338</v>
      </c>
      <c r="BI117" s="36" t="s">
        <v>338</v>
      </c>
      <c r="BJ117" s="36" t="s">
        <v>338</v>
      </c>
      <c r="BK117" s="36" t="s">
        <v>338</v>
      </c>
      <c r="BL117" s="36" t="s">
        <v>338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 t="s">
        <v>338</v>
      </c>
      <c r="E118" s="36" t="s">
        <v>338</v>
      </c>
      <c r="F118" s="36" t="s">
        <v>338</v>
      </c>
      <c r="G118" s="36" t="s">
        <v>338</v>
      </c>
      <c r="H118" s="36" t="s">
        <v>338</v>
      </c>
      <c r="I118" s="36" t="s">
        <v>338</v>
      </c>
      <c r="J118" s="36" t="s">
        <v>338</v>
      </c>
      <c r="K118" s="36" t="s">
        <v>338</v>
      </c>
      <c r="L118" s="36" t="s">
        <v>338</v>
      </c>
      <c r="M118" s="36" t="s">
        <v>338</v>
      </c>
      <c r="N118" s="36" t="s">
        <v>338</v>
      </c>
      <c r="O118" s="36" t="s">
        <v>338</v>
      </c>
      <c r="P118" s="36" t="s">
        <v>338</v>
      </c>
      <c r="Q118" s="36" t="s">
        <v>338</v>
      </c>
      <c r="R118" s="36" t="s">
        <v>338</v>
      </c>
      <c r="S118" s="36" t="s">
        <v>338</v>
      </c>
      <c r="T118" s="36" t="s">
        <v>338</v>
      </c>
      <c r="U118" s="36" t="s">
        <v>338</v>
      </c>
      <c r="V118" s="36" t="s">
        <v>338</v>
      </c>
      <c r="W118" s="36" t="s">
        <v>338</v>
      </c>
      <c r="X118" s="36" t="s">
        <v>338</v>
      </c>
      <c r="Y118" s="36" t="s">
        <v>338</v>
      </c>
      <c r="Z118" s="36" t="s">
        <v>338</v>
      </c>
      <c r="AA118" s="36" t="s">
        <v>338</v>
      </c>
      <c r="AB118" s="36" t="s">
        <v>338</v>
      </c>
      <c r="AC118" s="36" t="s">
        <v>338</v>
      </c>
      <c r="AD118" s="36" t="s">
        <v>338</v>
      </c>
      <c r="AE118" s="36" t="s">
        <v>338</v>
      </c>
      <c r="AF118" s="36" t="s">
        <v>338</v>
      </c>
      <c r="AG118" s="36" t="s">
        <v>338</v>
      </c>
      <c r="AH118" s="36" t="s">
        <v>338</v>
      </c>
      <c r="AI118" s="36" t="s">
        <v>338</v>
      </c>
      <c r="AJ118" s="36" t="s">
        <v>338</v>
      </c>
      <c r="AK118" s="36" t="s">
        <v>338</v>
      </c>
      <c r="AL118" s="36" t="s">
        <v>338</v>
      </c>
      <c r="AM118" s="36" t="s">
        <v>338</v>
      </c>
      <c r="AN118" s="36" t="s">
        <v>338</v>
      </c>
      <c r="AO118" s="36" t="s">
        <v>338</v>
      </c>
      <c r="AP118" s="36" t="s">
        <v>338</v>
      </c>
      <c r="AQ118" s="36" t="s">
        <v>338</v>
      </c>
      <c r="AR118" s="36" t="s">
        <v>338</v>
      </c>
      <c r="AS118" s="36" t="s">
        <v>338</v>
      </c>
      <c r="AT118" s="36" t="s">
        <v>338</v>
      </c>
      <c r="AU118" s="36" t="s">
        <v>338</v>
      </c>
      <c r="AV118" s="36" t="s">
        <v>338</v>
      </c>
      <c r="AW118" s="36" t="s">
        <v>338</v>
      </c>
      <c r="AX118" s="36" t="s">
        <v>338</v>
      </c>
      <c r="AY118" s="36" t="s">
        <v>338</v>
      </c>
      <c r="AZ118" s="36" t="s">
        <v>338</v>
      </c>
      <c r="BA118" s="36" t="s">
        <v>338</v>
      </c>
      <c r="BB118" s="36" t="s">
        <v>338</v>
      </c>
      <c r="BC118" s="36" t="s">
        <v>338</v>
      </c>
      <c r="BD118" s="36" t="s">
        <v>338</v>
      </c>
      <c r="BE118" s="36" t="s">
        <v>338</v>
      </c>
      <c r="BF118" s="36" t="s">
        <v>338</v>
      </c>
      <c r="BG118" s="36" t="s">
        <v>338</v>
      </c>
      <c r="BH118" s="36" t="s">
        <v>338</v>
      </c>
      <c r="BI118" s="36" t="s">
        <v>338</v>
      </c>
      <c r="BJ118" s="36" t="s">
        <v>338</v>
      </c>
      <c r="BK118" s="36" t="s">
        <v>338</v>
      </c>
      <c r="BL118" s="36" t="s">
        <v>338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 t="s">
        <v>338</v>
      </c>
      <c r="E119" s="36" t="s">
        <v>338</v>
      </c>
      <c r="F119" s="36" t="s">
        <v>338</v>
      </c>
      <c r="G119" s="36" t="s">
        <v>338</v>
      </c>
      <c r="H119" s="36" t="s">
        <v>338</v>
      </c>
      <c r="I119" s="36" t="s">
        <v>338</v>
      </c>
      <c r="J119" s="36" t="s">
        <v>338</v>
      </c>
      <c r="K119" s="36" t="s">
        <v>338</v>
      </c>
      <c r="L119" s="36" t="s">
        <v>338</v>
      </c>
      <c r="M119" s="36" t="s">
        <v>338</v>
      </c>
      <c r="N119" s="36" t="s">
        <v>338</v>
      </c>
      <c r="O119" s="36" t="s">
        <v>338</v>
      </c>
      <c r="P119" s="36" t="s">
        <v>338</v>
      </c>
      <c r="Q119" s="36" t="s">
        <v>338</v>
      </c>
      <c r="R119" s="36" t="s">
        <v>338</v>
      </c>
      <c r="S119" s="36" t="s">
        <v>338</v>
      </c>
      <c r="T119" s="36" t="s">
        <v>338</v>
      </c>
      <c r="U119" s="36" t="s">
        <v>338</v>
      </c>
      <c r="V119" s="36" t="s">
        <v>338</v>
      </c>
      <c r="W119" s="36" t="s">
        <v>338</v>
      </c>
      <c r="X119" s="36" t="s">
        <v>338</v>
      </c>
      <c r="Y119" s="36" t="s">
        <v>338</v>
      </c>
      <c r="Z119" s="36" t="s">
        <v>338</v>
      </c>
      <c r="AA119" s="36" t="s">
        <v>338</v>
      </c>
      <c r="AB119" s="36" t="s">
        <v>338</v>
      </c>
      <c r="AC119" s="36" t="s">
        <v>338</v>
      </c>
      <c r="AD119" s="36" t="s">
        <v>338</v>
      </c>
      <c r="AE119" s="36" t="s">
        <v>338</v>
      </c>
      <c r="AF119" s="36" t="s">
        <v>338</v>
      </c>
      <c r="AG119" s="36" t="s">
        <v>338</v>
      </c>
      <c r="AH119" s="36" t="s">
        <v>338</v>
      </c>
      <c r="AI119" s="36" t="s">
        <v>338</v>
      </c>
      <c r="AJ119" s="36" t="s">
        <v>338</v>
      </c>
      <c r="AK119" s="36" t="s">
        <v>338</v>
      </c>
      <c r="AL119" s="36" t="s">
        <v>338</v>
      </c>
      <c r="AM119" s="36" t="s">
        <v>338</v>
      </c>
      <c r="AN119" s="36" t="s">
        <v>338</v>
      </c>
      <c r="AO119" s="36" t="s">
        <v>338</v>
      </c>
      <c r="AP119" s="36" t="s">
        <v>338</v>
      </c>
      <c r="AQ119" s="36" t="s">
        <v>338</v>
      </c>
      <c r="AR119" s="36" t="s">
        <v>338</v>
      </c>
      <c r="AS119" s="36" t="s">
        <v>338</v>
      </c>
      <c r="AT119" s="36" t="s">
        <v>338</v>
      </c>
      <c r="AU119" s="36" t="s">
        <v>338</v>
      </c>
      <c r="AV119" s="36" t="s">
        <v>338</v>
      </c>
      <c r="AW119" s="36" t="s">
        <v>338</v>
      </c>
      <c r="AX119" s="36" t="s">
        <v>338</v>
      </c>
      <c r="AY119" s="36" t="s">
        <v>338</v>
      </c>
      <c r="AZ119" s="36" t="s">
        <v>338</v>
      </c>
      <c r="BA119" s="36" t="s">
        <v>338</v>
      </c>
      <c r="BB119" s="36" t="s">
        <v>338</v>
      </c>
      <c r="BC119" s="36" t="s">
        <v>338</v>
      </c>
      <c r="BD119" s="36" t="s">
        <v>338</v>
      </c>
      <c r="BE119" s="36" t="s">
        <v>338</v>
      </c>
      <c r="BF119" s="36" t="s">
        <v>338</v>
      </c>
      <c r="BG119" s="36" t="s">
        <v>338</v>
      </c>
      <c r="BH119" s="36" t="s">
        <v>338</v>
      </c>
      <c r="BI119" s="36" t="s">
        <v>338</v>
      </c>
      <c r="BJ119" s="36" t="s">
        <v>338</v>
      </c>
      <c r="BK119" s="36" t="s">
        <v>338</v>
      </c>
      <c r="BL119" s="36" t="s">
        <v>338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 t="s">
        <v>338</v>
      </c>
      <c r="E120" s="36" t="s">
        <v>338</v>
      </c>
      <c r="F120" s="36" t="s">
        <v>338</v>
      </c>
      <c r="G120" s="36" t="s">
        <v>338</v>
      </c>
      <c r="H120" s="36" t="s">
        <v>338</v>
      </c>
      <c r="I120" s="36" t="s">
        <v>338</v>
      </c>
      <c r="J120" s="36" t="s">
        <v>338</v>
      </c>
      <c r="K120" s="36" t="s">
        <v>338</v>
      </c>
      <c r="L120" s="36" t="s">
        <v>338</v>
      </c>
      <c r="M120" s="36" t="s">
        <v>338</v>
      </c>
      <c r="N120" s="36" t="s">
        <v>338</v>
      </c>
      <c r="O120" s="36" t="s">
        <v>338</v>
      </c>
      <c r="P120" s="36" t="s">
        <v>338</v>
      </c>
      <c r="Q120" s="36" t="s">
        <v>338</v>
      </c>
      <c r="R120" s="36" t="s">
        <v>338</v>
      </c>
      <c r="S120" s="36" t="s">
        <v>338</v>
      </c>
      <c r="T120" s="36" t="s">
        <v>338</v>
      </c>
      <c r="U120" s="36" t="s">
        <v>338</v>
      </c>
      <c r="V120" s="36" t="s">
        <v>338</v>
      </c>
      <c r="W120" s="36" t="s">
        <v>338</v>
      </c>
      <c r="X120" s="36" t="s">
        <v>338</v>
      </c>
      <c r="Y120" s="36" t="s">
        <v>338</v>
      </c>
      <c r="Z120" s="36" t="s">
        <v>338</v>
      </c>
      <c r="AA120" s="36" t="s">
        <v>338</v>
      </c>
      <c r="AB120" s="36" t="s">
        <v>338</v>
      </c>
      <c r="AC120" s="36" t="s">
        <v>338</v>
      </c>
      <c r="AD120" s="36" t="s">
        <v>338</v>
      </c>
      <c r="AE120" s="36" t="s">
        <v>338</v>
      </c>
      <c r="AF120" s="36" t="s">
        <v>338</v>
      </c>
      <c r="AG120" s="36" t="s">
        <v>338</v>
      </c>
      <c r="AH120" s="36" t="s">
        <v>338</v>
      </c>
      <c r="AI120" s="36" t="s">
        <v>338</v>
      </c>
      <c r="AJ120" s="36" t="s">
        <v>338</v>
      </c>
      <c r="AK120" s="36" t="s">
        <v>338</v>
      </c>
      <c r="AL120" s="36" t="s">
        <v>338</v>
      </c>
      <c r="AM120" s="36" t="s">
        <v>338</v>
      </c>
      <c r="AN120" s="36" t="s">
        <v>338</v>
      </c>
      <c r="AO120" s="36" t="s">
        <v>338</v>
      </c>
      <c r="AP120" s="36" t="s">
        <v>338</v>
      </c>
      <c r="AQ120" s="36" t="s">
        <v>338</v>
      </c>
      <c r="AR120" s="36" t="s">
        <v>338</v>
      </c>
      <c r="AS120" s="36" t="s">
        <v>338</v>
      </c>
      <c r="AT120" s="36" t="s">
        <v>338</v>
      </c>
      <c r="AU120" s="36" t="s">
        <v>338</v>
      </c>
      <c r="AV120" s="36" t="s">
        <v>338</v>
      </c>
      <c r="AW120" s="36" t="s">
        <v>338</v>
      </c>
      <c r="AX120" s="36" t="s">
        <v>338</v>
      </c>
      <c r="AY120" s="36" t="s">
        <v>338</v>
      </c>
      <c r="AZ120" s="36" t="s">
        <v>338</v>
      </c>
      <c r="BA120" s="36" t="s">
        <v>338</v>
      </c>
      <c r="BB120" s="36" t="s">
        <v>338</v>
      </c>
      <c r="BC120" s="36" t="s">
        <v>338</v>
      </c>
      <c r="BD120" s="36" t="s">
        <v>338</v>
      </c>
      <c r="BE120" s="36" t="s">
        <v>338</v>
      </c>
      <c r="BF120" s="36" t="s">
        <v>338</v>
      </c>
      <c r="BG120" s="36" t="s">
        <v>338</v>
      </c>
      <c r="BH120" s="36" t="s">
        <v>338</v>
      </c>
      <c r="BI120" s="36" t="s">
        <v>338</v>
      </c>
      <c r="BJ120" s="36" t="s">
        <v>338</v>
      </c>
      <c r="BK120" s="36" t="s">
        <v>338</v>
      </c>
      <c r="BL120" s="36" t="s">
        <v>338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 t="s">
        <v>338</v>
      </c>
      <c r="E121" s="36" t="s">
        <v>338</v>
      </c>
      <c r="F121" s="36" t="s">
        <v>338</v>
      </c>
      <c r="G121" s="36" t="s">
        <v>338</v>
      </c>
      <c r="H121" s="36" t="s">
        <v>338</v>
      </c>
      <c r="I121" s="36" t="s">
        <v>338</v>
      </c>
      <c r="J121" s="36" t="s">
        <v>338</v>
      </c>
      <c r="K121" s="36" t="s">
        <v>338</v>
      </c>
      <c r="L121" s="36" t="s">
        <v>338</v>
      </c>
      <c r="M121" s="36" t="s">
        <v>338</v>
      </c>
      <c r="N121" s="36" t="s">
        <v>338</v>
      </c>
      <c r="O121" s="36" t="s">
        <v>338</v>
      </c>
      <c r="P121" s="36" t="s">
        <v>338</v>
      </c>
      <c r="Q121" s="36" t="s">
        <v>338</v>
      </c>
      <c r="R121" s="36" t="s">
        <v>338</v>
      </c>
      <c r="S121" s="36" t="s">
        <v>338</v>
      </c>
      <c r="T121" s="36" t="s">
        <v>338</v>
      </c>
      <c r="U121" s="36" t="s">
        <v>338</v>
      </c>
      <c r="V121" s="36" t="s">
        <v>338</v>
      </c>
      <c r="W121" s="36" t="s">
        <v>338</v>
      </c>
      <c r="X121" s="36" t="s">
        <v>338</v>
      </c>
      <c r="Y121" s="36" t="s">
        <v>338</v>
      </c>
      <c r="Z121" s="36" t="s">
        <v>338</v>
      </c>
      <c r="AA121" s="36" t="s">
        <v>338</v>
      </c>
      <c r="AB121" s="36" t="s">
        <v>338</v>
      </c>
      <c r="AC121" s="36" t="s">
        <v>338</v>
      </c>
      <c r="AD121" s="36" t="s">
        <v>338</v>
      </c>
      <c r="AE121" s="36" t="s">
        <v>338</v>
      </c>
      <c r="AF121" s="36" t="s">
        <v>338</v>
      </c>
      <c r="AG121" s="36" t="s">
        <v>338</v>
      </c>
      <c r="AH121" s="36" t="s">
        <v>338</v>
      </c>
      <c r="AI121" s="36" t="s">
        <v>338</v>
      </c>
      <c r="AJ121" s="36" t="s">
        <v>338</v>
      </c>
      <c r="AK121" s="36" t="s">
        <v>338</v>
      </c>
      <c r="AL121" s="36" t="s">
        <v>338</v>
      </c>
      <c r="AM121" s="36" t="s">
        <v>338</v>
      </c>
      <c r="AN121" s="36" t="s">
        <v>338</v>
      </c>
      <c r="AO121" s="36" t="s">
        <v>338</v>
      </c>
      <c r="AP121" s="36" t="s">
        <v>338</v>
      </c>
      <c r="AQ121" s="36" t="s">
        <v>338</v>
      </c>
      <c r="AR121" s="36" t="s">
        <v>338</v>
      </c>
      <c r="AS121" s="36" t="s">
        <v>338</v>
      </c>
      <c r="AT121" s="36" t="s">
        <v>338</v>
      </c>
      <c r="AU121" s="36" t="s">
        <v>338</v>
      </c>
      <c r="AV121" s="36" t="s">
        <v>338</v>
      </c>
      <c r="AW121" s="36" t="s">
        <v>338</v>
      </c>
      <c r="AX121" s="36" t="s">
        <v>338</v>
      </c>
      <c r="AY121" s="36" t="s">
        <v>338</v>
      </c>
      <c r="AZ121" s="36" t="s">
        <v>338</v>
      </c>
      <c r="BA121" s="36" t="s">
        <v>338</v>
      </c>
      <c r="BB121" s="36" t="s">
        <v>338</v>
      </c>
      <c r="BC121" s="36" t="s">
        <v>338</v>
      </c>
      <c r="BD121" s="36" t="s">
        <v>338</v>
      </c>
      <c r="BE121" s="36" t="s">
        <v>338</v>
      </c>
      <c r="BF121" s="36" t="s">
        <v>338</v>
      </c>
      <c r="BG121" s="36" t="s">
        <v>338</v>
      </c>
      <c r="BH121" s="36" t="s">
        <v>338</v>
      </c>
      <c r="BI121" s="36" t="s">
        <v>338</v>
      </c>
      <c r="BJ121" s="36" t="s">
        <v>338</v>
      </c>
      <c r="BK121" s="36" t="s">
        <v>338</v>
      </c>
      <c r="BL121" s="36" t="s">
        <v>338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 t="s">
        <v>338</v>
      </c>
      <c r="E122" s="36" t="s">
        <v>338</v>
      </c>
      <c r="F122" s="36" t="s">
        <v>338</v>
      </c>
      <c r="G122" s="36" t="s">
        <v>338</v>
      </c>
      <c r="H122" s="36" t="s">
        <v>338</v>
      </c>
      <c r="I122" s="36" t="s">
        <v>338</v>
      </c>
      <c r="J122" s="36" t="s">
        <v>338</v>
      </c>
      <c r="K122" s="36" t="s">
        <v>338</v>
      </c>
      <c r="L122" s="36" t="s">
        <v>338</v>
      </c>
      <c r="M122" s="36" t="s">
        <v>338</v>
      </c>
      <c r="N122" s="36" t="s">
        <v>338</v>
      </c>
      <c r="O122" s="36" t="s">
        <v>338</v>
      </c>
      <c r="P122" s="36" t="s">
        <v>338</v>
      </c>
      <c r="Q122" s="36" t="s">
        <v>338</v>
      </c>
      <c r="R122" s="36" t="s">
        <v>338</v>
      </c>
      <c r="S122" s="36" t="s">
        <v>338</v>
      </c>
      <c r="T122" s="36" t="s">
        <v>338</v>
      </c>
      <c r="U122" s="36" t="s">
        <v>338</v>
      </c>
      <c r="V122" s="36" t="s">
        <v>338</v>
      </c>
      <c r="W122" s="36" t="s">
        <v>338</v>
      </c>
      <c r="X122" s="36" t="s">
        <v>338</v>
      </c>
      <c r="Y122" s="36" t="s">
        <v>338</v>
      </c>
      <c r="Z122" s="36" t="s">
        <v>338</v>
      </c>
      <c r="AA122" s="36" t="s">
        <v>338</v>
      </c>
      <c r="AB122" s="36" t="s">
        <v>338</v>
      </c>
      <c r="AC122" s="36" t="s">
        <v>338</v>
      </c>
      <c r="AD122" s="36" t="s">
        <v>338</v>
      </c>
      <c r="AE122" s="36" t="s">
        <v>338</v>
      </c>
      <c r="AF122" s="36" t="s">
        <v>338</v>
      </c>
      <c r="AG122" s="36" t="s">
        <v>338</v>
      </c>
      <c r="AH122" s="36" t="s">
        <v>338</v>
      </c>
      <c r="AI122" s="36" t="s">
        <v>338</v>
      </c>
      <c r="AJ122" s="36" t="s">
        <v>338</v>
      </c>
      <c r="AK122" s="36" t="s">
        <v>338</v>
      </c>
      <c r="AL122" s="36" t="s">
        <v>338</v>
      </c>
      <c r="AM122" s="36" t="s">
        <v>338</v>
      </c>
      <c r="AN122" s="36" t="s">
        <v>338</v>
      </c>
      <c r="AO122" s="36" t="s">
        <v>338</v>
      </c>
      <c r="AP122" s="36" t="s">
        <v>338</v>
      </c>
      <c r="AQ122" s="36" t="s">
        <v>338</v>
      </c>
      <c r="AR122" s="36" t="s">
        <v>338</v>
      </c>
      <c r="AS122" s="36" t="s">
        <v>338</v>
      </c>
      <c r="AT122" s="36" t="s">
        <v>338</v>
      </c>
      <c r="AU122" s="36" t="s">
        <v>338</v>
      </c>
      <c r="AV122" s="36" t="s">
        <v>338</v>
      </c>
      <c r="AW122" s="36" t="s">
        <v>338</v>
      </c>
      <c r="AX122" s="36" t="s">
        <v>338</v>
      </c>
      <c r="AY122" s="36" t="s">
        <v>338</v>
      </c>
      <c r="AZ122" s="36" t="s">
        <v>338</v>
      </c>
      <c r="BA122" s="36" t="s">
        <v>338</v>
      </c>
      <c r="BB122" s="36" t="s">
        <v>338</v>
      </c>
      <c r="BC122" s="36" t="s">
        <v>338</v>
      </c>
      <c r="BD122" s="36" t="s">
        <v>338</v>
      </c>
      <c r="BE122" s="36" t="s">
        <v>338</v>
      </c>
      <c r="BF122" s="36" t="s">
        <v>338</v>
      </c>
      <c r="BG122" s="36" t="s">
        <v>338</v>
      </c>
      <c r="BH122" s="36" t="s">
        <v>338</v>
      </c>
      <c r="BI122" s="36" t="s">
        <v>338</v>
      </c>
      <c r="BJ122" s="36" t="s">
        <v>338</v>
      </c>
      <c r="BK122" s="36" t="s">
        <v>338</v>
      </c>
      <c r="BL122" s="36" t="s">
        <v>338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 t="s">
        <v>338</v>
      </c>
      <c r="E123" s="36" t="s">
        <v>338</v>
      </c>
      <c r="F123" s="36" t="s">
        <v>338</v>
      </c>
      <c r="G123" s="36" t="s">
        <v>338</v>
      </c>
      <c r="H123" s="36" t="s">
        <v>338</v>
      </c>
      <c r="I123" s="36" t="s">
        <v>338</v>
      </c>
      <c r="J123" s="36" t="s">
        <v>338</v>
      </c>
      <c r="K123" s="36" t="s">
        <v>338</v>
      </c>
      <c r="L123" s="36" t="s">
        <v>338</v>
      </c>
      <c r="M123" s="36" t="s">
        <v>338</v>
      </c>
      <c r="N123" s="36" t="s">
        <v>338</v>
      </c>
      <c r="O123" s="36" t="s">
        <v>338</v>
      </c>
      <c r="P123" s="36" t="s">
        <v>338</v>
      </c>
      <c r="Q123" s="36" t="s">
        <v>338</v>
      </c>
      <c r="R123" s="36" t="s">
        <v>338</v>
      </c>
      <c r="S123" s="36" t="s">
        <v>338</v>
      </c>
      <c r="T123" s="36" t="s">
        <v>338</v>
      </c>
      <c r="U123" s="36" t="s">
        <v>338</v>
      </c>
      <c r="V123" s="36" t="s">
        <v>338</v>
      </c>
      <c r="W123" s="36" t="s">
        <v>338</v>
      </c>
      <c r="X123" s="36" t="s">
        <v>338</v>
      </c>
      <c r="Y123" s="36" t="s">
        <v>338</v>
      </c>
      <c r="Z123" s="36" t="s">
        <v>338</v>
      </c>
      <c r="AA123" s="36" t="s">
        <v>338</v>
      </c>
      <c r="AB123" s="36" t="s">
        <v>338</v>
      </c>
      <c r="AC123" s="36" t="s">
        <v>338</v>
      </c>
      <c r="AD123" s="36" t="s">
        <v>338</v>
      </c>
      <c r="AE123" s="36" t="s">
        <v>338</v>
      </c>
      <c r="AF123" s="36" t="s">
        <v>338</v>
      </c>
      <c r="AG123" s="36" t="s">
        <v>338</v>
      </c>
      <c r="AH123" s="36" t="s">
        <v>338</v>
      </c>
      <c r="AI123" s="36" t="s">
        <v>338</v>
      </c>
      <c r="AJ123" s="36" t="s">
        <v>338</v>
      </c>
      <c r="AK123" s="36" t="s">
        <v>338</v>
      </c>
      <c r="AL123" s="36" t="s">
        <v>338</v>
      </c>
      <c r="AM123" s="36" t="s">
        <v>338</v>
      </c>
      <c r="AN123" s="36" t="s">
        <v>338</v>
      </c>
      <c r="AO123" s="36" t="s">
        <v>338</v>
      </c>
      <c r="AP123" s="36" t="s">
        <v>338</v>
      </c>
      <c r="AQ123" s="36" t="s">
        <v>338</v>
      </c>
      <c r="AR123" s="36" t="s">
        <v>338</v>
      </c>
      <c r="AS123" s="36" t="s">
        <v>338</v>
      </c>
      <c r="AT123" s="36" t="s">
        <v>338</v>
      </c>
      <c r="AU123" s="36" t="s">
        <v>338</v>
      </c>
      <c r="AV123" s="36" t="s">
        <v>338</v>
      </c>
      <c r="AW123" s="36" t="s">
        <v>338</v>
      </c>
      <c r="AX123" s="36" t="s">
        <v>338</v>
      </c>
      <c r="AY123" s="36" t="s">
        <v>338</v>
      </c>
      <c r="AZ123" s="36" t="s">
        <v>338</v>
      </c>
      <c r="BA123" s="36" t="s">
        <v>338</v>
      </c>
      <c r="BB123" s="36" t="s">
        <v>338</v>
      </c>
      <c r="BC123" s="36" t="s">
        <v>338</v>
      </c>
      <c r="BD123" s="36" t="s">
        <v>338</v>
      </c>
      <c r="BE123" s="36" t="s">
        <v>338</v>
      </c>
      <c r="BF123" s="36" t="s">
        <v>338</v>
      </c>
      <c r="BG123" s="36" t="s">
        <v>338</v>
      </c>
      <c r="BH123" s="36" t="s">
        <v>338</v>
      </c>
      <c r="BI123" s="36" t="s">
        <v>338</v>
      </c>
      <c r="BJ123" s="36" t="s">
        <v>338</v>
      </c>
      <c r="BK123" s="36" t="s">
        <v>338</v>
      </c>
      <c r="BL123" s="36" t="s">
        <v>338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 t="s">
        <v>338</v>
      </c>
      <c r="E124" s="36" t="s">
        <v>338</v>
      </c>
      <c r="F124" s="36" t="s">
        <v>338</v>
      </c>
      <c r="G124" s="36" t="s">
        <v>338</v>
      </c>
      <c r="H124" s="36" t="s">
        <v>338</v>
      </c>
      <c r="I124" s="36" t="s">
        <v>338</v>
      </c>
      <c r="J124" s="36" t="s">
        <v>338</v>
      </c>
      <c r="K124" s="36" t="s">
        <v>338</v>
      </c>
      <c r="L124" s="36" t="s">
        <v>338</v>
      </c>
      <c r="M124" s="36" t="s">
        <v>338</v>
      </c>
      <c r="N124" s="36" t="s">
        <v>338</v>
      </c>
      <c r="O124" s="36" t="s">
        <v>338</v>
      </c>
      <c r="P124" s="36" t="s">
        <v>338</v>
      </c>
      <c r="Q124" s="36" t="s">
        <v>338</v>
      </c>
      <c r="R124" s="36" t="s">
        <v>338</v>
      </c>
      <c r="S124" s="36" t="s">
        <v>338</v>
      </c>
      <c r="T124" s="36" t="s">
        <v>338</v>
      </c>
      <c r="U124" s="36" t="s">
        <v>338</v>
      </c>
      <c r="V124" s="36" t="s">
        <v>338</v>
      </c>
      <c r="W124" s="36" t="s">
        <v>338</v>
      </c>
      <c r="X124" s="36" t="s">
        <v>338</v>
      </c>
      <c r="Y124" s="36" t="s">
        <v>338</v>
      </c>
      <c r="Z124" s="36" t="s">
        <v>338</v>
      </c>
      <c r="AA124" s="36" t="s">
        <v>338</v>
      </c>
      <c r="AB124" s="36" t="s">
        <v>338</v>
      </c>
      <c r="AC124" s="36" t="s">
        <v>338</v>
      </c>
      <c r="AD124" s="36" t="s">
        <v>338</v>
      </c>
      <c r="AE124" s="36" t="s">
        <v>338</v>
      </c>
      <c r="AF124" s="36" t="s">
        <v>338</v>
      </c>
      <c r="AG124" s="36" t="s">
        <v>338</v>
      </c>
      <c r="AH124" s="36" t="s">
        <v>338</v>
      </c>
      <c r="AI124" s="36" t="s">
        <v>338</v>
      </c>
      <c r="AJ124" s="36" t="s">
        <v>338</v>
      </c>
      <c r="AK124" s="36" t="s">
        <v>338</v>
      </c>
      <c r="AL124" s="36" t="s">
        <v>338</v>
      </c>
      <c r="AM124" s="36" t="s">
        <v>338</v>
      </c>
      <c r="AN124" s="36" t="s">
        <v>338</v>
      </c>
      <c r="AO124" s="36" t="s">
        <v>338</v>
      </c>
      <c r="AP124" s="36" t="s">
        <v>338</v>
      </c>
      <c r="AQ124" s="36" t="s">
        <v>338</v>
      </c>
      <c r="AR124" s="36" t="s">
        <v>338</v>
      </c>
      <c r="AS124" s="36" t="s">
        <v>338</v>
      </c>
      <c r="AT124" s="36" t="s">
        <v>338</v>
      </c>
      <c r="AU124" s="36" t="s">
        <v>338</v>
      </c>
      <c r="AV124" s="36" t="s">
        <v>338</v>
      </c>
      <c r="AW124" s="36" t="s">
        <v>338</v>
      </c>
      <c r="AX124" s="36" t="s">
        <v>338</v>
      </c>
      <c r="AY124" s="36" t="s">
        <v>338</v>
      </c>
      <c r="AZ124" s="36" t="s">
        <v>338</v>
      </c>
      <c r="BA124" s="36" t="s">
        <v>338</v>
      </c>
      <c r="BB124" s="36" t="s">
        <v>338</v>
      </c>
      <c r="BC124" s="36" t="s">
        <v>338</v>
      </c>
      <c r="BD124" s="36" t="s">
        <v>338</v>
      </c>
      <c r="BE124" s="36" t="s">
        <v>338</v>
      </c>
      <c r="BF124" s="36" t="s">
        <v>338</v>
      </c>
      <c r="BG124" s="36" t="s">
        <v>338</v>
      </c>
      <c r="BH124" s="36" t="s">
        <v>338</v>
      </c>
      <c r="BI124" s="36" t="s">
        <v>338</v>
      </c>
      <c r="BJ124" s="36" t="s">
        <v>338</v>
      </c>
      <c r="BK124" s="36" t="s">
        <v>338</v>
      </c>
      <c r="BL124" s="36" t="s">
        <v>338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 t="s">
        <v>338</v>
      </c>
      <c r="E125" s="36" t="s">
        <v>338</v>
      </c>
      <c r="F125" s="36" t="s">
        <v>338</v>
      </c>
      <c r="G125" s="36" t="s">
        <v>338</v>
      </c>
      <c r="H125" s="36" t="s">
        <v>338</v>
      </c>
      <c r="I125" s="36" t="s">
        <v>338</v>
      </c>
      <c r="J125" s="36" t="s">
        <v>338</v>
      </c>
      <c r="K125" s="36" t="s">
        <v>338</v>
      </c>
      <c r="L125" s="36" t="s">
        <v>338</v>
      </c>
      <c r="M125" s="36" t="s">
        <v>338</v>
      </c>
      <c r="N125" s="36" t="s">
        <v>338</v>
      </c>
      <c r="O125" s="36" t="s">
        <v>338</v>
      </c>
      <c r="P125" s="36" t="s">
        <v>338</v>
      </c>
      <c r="Q125" s="36" t="s">
        <v>338</v>
      </c>
      <c r="R125" s="36" t="s">
        <v>338</v>
      </c>
      <c r="S125" s="36" t="s">
        <v>338</v>
      </c>
      <c r="T125" s="36" t="s">
        <v>338</v>
      </c>
      <c r="U125" s="36" t="s">
        <v>338</v>
      </c>
      <c r="V125" s="36" t="s">
        <v>338</v>
      </c>
      <c r="W125" s="36" t="s">
        <v>338</v>
      </c>
      <c r="X125" s="36" t="s">
        <v>338</v>
      </c>
      <c r="Y125" s="36" t="s">
        <v>338</v>
      </c>
      <c r="Z125" s="36" t="s">
        <v>338</v>
      </c>
      <c r="AA125" s="36" t="s">
        <v>338</v>
      </c>
      <c r="AB125" s="36" t="s">
        <v>338</v>
      </c>
      <c r="AC125" s="36" t="s">
        <v>338</v>
      </c>
      <c r="AD125" s="36" t="s">
        <v>338</v>
      </c>
      <c r="AE125" s="36" t="s">
        <v>338</v>
      </c>
      <c r="AF125" s="36" t="s">
        <v>338</v>
      </c>
      <c r="AG125" s="36" t="s">
        <v>338</v>
      </c>
      <c r="AH125" s="36" t="s">
        <v>338</v>
      </c>
      <c r="AI125" s="36" t="s">
        <v>338</v>
      </c>
      <c r="AJ125" s="36" t="s">
        <v>338</v>
      </c>
      <c r="AK125" s="36" t="s">
        <v>338</v>
      </c>
      <c r="AL125" s="36" t="s">
        <v>338</v>
      </c>
      <c r="AM125" s="36" t="s">
        <v>338</v>
      </c>
      <c r="AN125" s="36" t="s">
        <v>338</v>
      </c>
      <c r="AO125" s="36" t="s">
        <v>338</v>
      </c>
      <c r="AP125" s="36" t="s">
        <v>338</v>
      </c>
      <c r="AQ125" s="36" t="s">
        <v>338</v>
      </c>
      <c r="AR125" s="36" t="s">
        <v>338</v>
      </c>
      <c r="AS125" s="36" t="s">
        <v>338</v>
      </c>
      <c r="AT125" s="36" t="s">
        <v>338</v>
      </c>
      <c r="AU125" s="36" t="s">
        <v>338</v>
      </c>
      <c r="AV125" s="36" t="s">
        <v>338</v>
      </c>
      <c r="AW125" s="36" t="s">
        <v>338</v>
      </c>
      <c r="AX125" s="36" t="s">
        <v>338</v>
      </c>
      <c r="AY125" s="36" t="s">
        <v>338</v>
      </c>
      <c r="AZ125" s="36" t="s">
        <v>338</v>
      </c>
      <c r="BA125" s="36" t="s">
        <v>338</v>
      </c>
      <c r="BB125" s="36" t="s">
        <v>338</v>
      </c>
      <c r="BC125" s="36" t="s">
        <v>338</v>
      </c>
      <c r="BD125" s="36" t="s">
        <v>338</v>
      </c>
      <c r="BE125" s="36" t="s">
        <v>338</v>
      </c>
      <c r="BF125" s="36" t="s">
        <v>338</v>
      </c>
      <c r="BG125" s="36" t="s">
        <v>338</v>
      </c>
      <c r="BH125" s="36" t="s">
        <v>338</v>
      </c>
      <c r="BI125" s="36" t="s">
        <v>338</v>
      </c>
      <c r="BJ125" s="36" t="s">
        <v>338</v>
      </c>
      <c r="BK125" s="36" t="s">
        <v>338</v>
      </c>
      <c r="BL125" s="36" t="s">
        <v>338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 t="s">
        <v>338</v>
      </c>
      <c r="E126" s="36" t="s">
        <v>338</v>
      </c>
      <c r="F126" s="36" t="s">
        <v>338</v>
      </c>
      <c r="G126" s="36" t="s">
        <v>338</v>
      </c>
      <c r="H126" s="36" t="s">
        <v>338</v>
      </c>
      <c r="I126" s="36" t="s">
        <v>338</v>
      </c>
      <c r="J126" s="36" t="s">
        <v>338</v>
      </c>
      <c r="K126" s="36" t="s">
        <v>338</v>
      </c>
      <c r="L126" s="36" t="s">
        <v>338</v>
      </c>
      <c r="M126" s="36" t="s">
        <v>338</v>
      </c>
      <c r="N126" s="36" t="s">
        <v>338</v>
      </c>
      <c r="O126" s="36" t="s">
        <v>338</v>
      </c>
      <c r="P126" s="36" t="s">
        <v>338</v>
      </c>
      <c r="Q126" s="36" t="s">
        <v>338</v>
      </c>
      <c r="R126" s="36" t="s">
        <v>338</v>
      </c>
      <c r="S126" s="36" t="s">
        <v>338</v>
      </c>
      <c r="T126" s="36" t="s">
        <v>338</v>
      </c>
      <c r="U126" s="36" t="s">
        <v>338</v>
      </c>
      <c r="V126" s="36" t="s">
        <v>338</v>
      </c>
      <c r="W126" s="36" t="s">
        <v>338</v>
      </c>
      <c r="X126" s="36" t="s">
        <v>338</v>
      </c>
      <c r="Y126" s="36" t="s">
        <v>338</v>
      </c>
      <c r="Z126" s="36" t="s">
        <v>338</v>
      </c>
      <c r="AA126" s="36" t="s">
        <v>338</v>
      </c>
      <c r="AB126" s="36" t="s">
        <v>338</v>
      </c>
      <c r="AC126" s="36" t="s">
        <v>338</v>
      </c>
      <c r="AD126" s="36" t="s">
        <v>338</v>
      </c>
      <c r="AE126" s="36" t="s">
        <v>338</v>
      </c>
      <c r="AF126" s="36" t="s">
        <v>338</v>
      </c>
      <c r="AG126" s="36" t="s">
        <v>338</v>
      </c>
      <c r="AH126" s="36" t="s">
        <v>338</v>
      </c>
      <c r="AI126" s="36" t="s">
        <v>338</v>
      </c>
      <c r="AJ126" s="36" t="s">
        <v>338</v>
      </c>
      <c r="AK126" s="36" t="s">
        <v>338</v>
      </c>
      <c r="AL126" s="36" t="s">
        <v>338</v>
      </c>
      <c r="AM126" s="36" t="s">
        <v>338</v>
      </c>
      <c r="AN126" s="36" t="s">
        <v>338</v>
      </c>
      <c r="AO126" s="36" t="s">
        <v>338</v>
      </c>
      <c r="AP126" s="36" t="s">
        <v>338</v>
      </c>
      <c r="AQ126" s="36" t="s">
        <v>338</v>
      </c>
      <c r="AR126" s="36" t="s">
        <v>338</v>
      </c>
      <c r="AS126" s="36" t="s">
        <v>338</v>
      </c>
      <c r="AT126" s="36" t="s">
        <v>338</v>
      </c>
      <c r="AU126" s="36" t="s">
        <v>338</v>
      </c>
      <c r="AV126" s="36" t="s">
        <v>338</v>
      </c>
      <c r="AW126" s="36" t="s">
        <v>338</v>
      </c>
      <c r="AX126" s="36" t="s">
        <v>338</v>
      </c>
      <c r="AY126" s="36" t="s">
        <v>338</v>
      </c>
      <c r="AZ126" s="36" t="s">
        <v>338</v>
      </c>
      <c r="BA126" s="36" t="s">
        <v>338</v>
      </c>
      <c r="BB126" s="36" t="s">
        <v>338</v>
      </c>
      <c r="BC126" s="36" t="s">
        <v>338</v>
      </c>
      <c r="BD126" s="36" t="s">
        <v>338</v>
      </c>
      <c r="BE126" s="36" t="s">
        <v>338</v>
      </c>
      <c r="BF126" s="36" t="s">
        <v>338</v>
      </c>
      <c r="BG126" s="36" t="s">
        <v>338</v>
      </c>
      <c r="BH126" s="36" t="s">
        <v>338</v>
      </c>
      <c r="BI126" s="36" t="s">
        <v>338</v>
      </c>
      <c r="BJ126" s="36" t="s">
        <v>338</v>
      </c>
      <c r="BK126" s="36" t="s">
        <v>338</v>
      </c>
      <c r="BL126" s="36" t="s">
        <v>338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 t="s">
        <v>338</v>
      </c>
      <c r="E127" s="36" t="s">
        <v>338</v>
      </c>
      <c r="F127" s="36" t="s">
        <v>338</v>
      </c>
      <c r="G127" s="36" t="s">
        <v>338</v>
      </c>
      <c r="H127" s="36" t="s">
        <v>338</v>
      </c>
      <c r="I127" s="36" t="s">
        <v>338</v>
      </c>
      <c r="J127" s="36" t="s">
        <v>338</v>
      </c>
      <c r="K127" s="36" t="s">
        <v>338</v>
      </c>
      <c r="L127" s="36" t="s">
        <v>338</v>
      </c>
      <c r="M127" s="36" t="s">
        <v>338</v>
      </c>
      <c r="N127" s="36" t="s">
        <v>338</v>
      </c>
      <c r="O127" s="36" t="s">
        <v>338</v>
      </c>
      <c r="P127" s="36" t="s">
        <v>338</v>
      </c>
      <c r="Q127" s="36" t="s">
        <v>338</v>
      </c>
      <c r="R127" s="36" t="s">
        <v>338</v>
      </c>
      <c r="S127" s="36" t="s">
        <v>338</v>
      </c>
      <c r="T127" s="36" t="s">
        <v>338</v>
      </c>
      <c r="U127" s="36" t="s">
        <v>338</v>
      </c>
      <c r="V127" s="36" t="s">
        <v>338</v>
      </c>
      <c r="W127" s="36" t="s">
        <v>338</v>
      </c>
      <c r="X127" s="36" t="s">
        <v>338</v>
      </c>
      <c r="Y127" s="36" t="s">
        <v>338</v>
      </c>
      <c r="Z127" s="36" t="s">
        <v>338</v>
      </c>
      <c r="AA127" s="36" t="s">
        <v>338</v>
      </c>
      <c r="AB127" s="36" t="s">
        <v>338</v>
      </c>
      <c r="AC127" s="36" t="s">
        <v>338</v>
      </c>
      <c r="AD127" s="36" t="s">
        <v>338</v>
      </c>
      <c r="AE127" s="36" t="s">
        <v>338</v>
      </c>
      <c r="AF127" s="36" t="s">
        <v>338</v>
      </c>
      <c r="AG127" s="36" t="s">
        <v>338</v>
      </c>
      <c r="AH127" s="36" t="s">
        <v>338</v>
      </c>
      <c r="AI127" s="36" t="s">
        <v>338</v>
      </c>
      <c r="AJ127" s="36" t="s">
        <v>338</v>
      </c>
      <c r="AK127" s="36" t="s">
        <v>338</v>
      </c>
      <c r="AL127" s="36" t="s">
        <v>338</v>
      </c>
      <c r="AM127" s="36" t="s">
        <v>338</v>
      </c>
      <c r="AN127" s="36" t="s">
        <v>338</v>
      </c>
      <c r="AO127" s="36" t="s">
        <v>338</v>
      </c>
      <c r="AP127" s="36" t="s">
        <v>338</v>
      </c>
      <c r="AQ127" s="36" t="s">
        <v>338</v>
      </c>
      <c r="AR127" s="36" t="s">
        <v>338</v>
      </c>
      <c r="AS127" s="36" t="s">
        <v>338</v>
      </c>
      <c r="AT127" s="36" t="s">
        <v>338</v>
      </c>
      <c r="AU127" s="36" t="s">
        <v>338</v>
      </c>
      <c r="AV127" s="36" t="s">
        <v>338</v>
      </c>
      <c r="AW127" s="36" t="s">
        <v>338</v>
      </c>
      <c r="AX127" s="36" t="s">
        <v>338</v>
      </c>
      <c r="AY127" s="36" t="s">
        <v>338</v>
      </c>
      <c r="AZ127" s="36" t="s">
        <v>338</v>
      </c>
      <c r="BA127" s="36" t="s">
        <v>338</v>
      </c>
      <c r="BB127" s="36" t="s">
        <v>338</v>
      </c>
      <c r="BC127" s="36" t="s">
        <v>338</v>
      </c>
      <c r="BD127" s="36" t="s">
        <v>338</v>
      </c>
      <c r="BE127" s="36" t="s">
        <v>338</v>
      </c>
      <c r="BF127" s="36" t="s">
        <v>338</v>
      </c>
      <c r="BG127" s="36" t="s">
        <v>338</v>
      </c>
      <c r="BH127" s="36" t="s">
        <v>338</v>
      </c>
      <c r="BI127" s="36" t="s">
        <v>338</v>
      </c>
      <c r="BJ127" s="36" t="s">
        <v>338</v>
      </c>
      <c r="BK127" s="36" t="s">
        <v>338</v>
      </c>
      <c r="BL127" s="36" t="s">
        <v>338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 t="s">
        <v>338</v>
      </c>
      <c r="E128" s="36" t="s">
        <v>338</v>
      </c>
      <c r="F128" s="36" t="s">
        <v>338</v>
      </c>
      <c r="G128" s="36" t="s">
        <v>338</v>
      </c>
      <c r="H128" s="36" t="s">
        <v>338</v>
      </c>
      <c r="I128" s="36" t="s">
        <v>338</v>
      </c>
      <c r="J128" s="36" t="s">
        <v>338</v>
      </c>
      <c r="K128" s="36" t="s">
        <v>338</v>
      </c>
      <c r="L128" s="36" t="s">
        <v>338</v>
      </c>
      <c r="M128" s="36" t="s">
        <v>338</v>
      </c>
      <c r="N128" s="36" t="s">
        <v>338</v>
      </c>
      <c r="O128" s="36" t="s">
        <v>338</v>
      </c>
      <c r="P128" s="36" t="s">
        <v>338</v>
      </c>
      <c r="Q128" s="36" t="s">
        <v>338</v>
      </c>
      <c r="R128" s="36" t="s">
        <v>338</v>
      </c>
      <c r="S128" s="36" t="s">
        <v>338</v>
      </c>
      <c r="T128" s="36" t="s">
        <v>338</v>
      </c>
      <c r="U128" s="36" t="s">
        <v>338</v>
      </c>
      <c r="V128" s="36" t="s">
        <v>338</v>
      </c>
      <c r="W128" s="36" t="s">
        <v>338</v>
      </c>
      <c r="X128" s="36" t="s">
        <v>338</v>
      </c>
      <c r="Y128" s="36" t="s">
        <v>338</v>
      </c>
      <c r="Z128" s="36" t="s">
        <v>338</v>
      </c>
      <c r="AA128" s="36" t="s">
        <v>338</v>
      </c>
      <c r="AB128" s="36" t="s">
        <v>338</v>
      </c>
      <c r="AC128" s="36" t="s">
        <v>338</v>
      </c>
      <c r="AD128" s="36" t="s">
        <v>338</v>
      </c>
      <c r="AE128" s="36" t="s">
        <v>338</v>
      </c>
      <c r="AF128" s="36" t="s">
        <v>338</v>
      </c>
      <c r="AG128" s="36" t="s">
        <v>338</v>
      </c>
      <c r="AH128" s="36" t="s">
        <v>338</v>
      </c>
      <c r="AI128" s="36" t="s">
        <v>338</v>
      </c>
      <c r="AJ128" s="36" t="s">
        <v>338</v>
      </c>
      <c r="AK128" s="36" t="s">
        <v>338</v>
      </c>
      <c r="AL128" s="36" t="s">
        <v>338</v>
      </c>
      <c r="AM128" s="36" t="s">
        <v>338</v>
      </c>
      <c r="AN128" s="36" t="s">
        <v>338</v>
      </c>
      <c r="AO128" s="36" t="s">
        <v>338</v>
      </c>
      <c r="AP128" s="36" t="s">
        <v>338</v>
      </c>
      <c r="AQ128" s="36" t="s">
        <v>338</v>
      </c>
      <c r="AR128" s="36" t="s">
        <v>338</v>
      </c>
      <c r="AS128" s="36" t="s">
        <v>338</v>
      </c>
      <c r="AT128" s="36" t="s">
        <v>338</v>
      </c>
      <c r="AU128" s="36" t="s">
        <v>338</v>
      </c>
      <c r="AV128" s="36" t="s">
        <v>338</v>
      </c>
      <c r="AW128" s="36" t="s">
        <v>338</v>
      </c>
      <c r="AX128" s="36" t="s">
        <v>338</v>
      </c>
      <c r="AY128" s="36" t="s">
        <v>338</v>
      </c>
      <c r="AZ128" s="36" t="s">
        <v>338</v>
      </c>
      <c r="BA128" s="36" t="s">
        <v>338</v>
      </c>
      <c r="BB128" s="36" t="s">
        <v>338</v>
      </c>
      <c r="BC128" s="36" t="s">
        <v>338</v>
      </c>
      <c r="BD128" s="36" t="s">
        <v>338</v>
      </c>
      <c r="BE128" s="36" t="s">
        <v>338</v>
      </c>
      <c r="BF128" s="36" t="s">
        <v>338</v>
      </c>
      <c r="BG128" s="36" t="s">
        <v>338</v>
      </c>
      <c r="BH128" s="36" t="s">
        <v>338</v>
      </c>
      <c r="BI128" s="36" t="s">
        <v>338</v>
      </c>
      <c r="BJ128" s="36" t="s">
        <v>338</v>
      </c>
      <c r="BK128" s="36" t="s">
        <v>338</v>
      </c>
      <c r="BL128" s="36" t="s">
        <v>338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 t="s">
        <v>338</v>
      </c>
      <c r="E129" s="36" t="s">
        <v>338</v>
      </c>
      <c r="F129" s="36" t="s">
        <v>338</v>
      </c>
      <c r="G129" s="36" t="s">
        <v>338</v>
      </c>
      <c r="H129" s="36" t="s">
        <v>338</v>
      </c>
      <c r="I129" s="36" t="s">
        <v>338</v>
      </c>
      <c r="J129" s="36" t="s">
        <v>338</v>
      </c>
      <c r="K129" s="36" t="s">
        <v>338</v>
      </c>
      <c r="L129" s="36" t="s">
        <v>338</v>
      </c>
      <c r="M129" s="36" t="s">
        <v>338</v>
      </c>
      <c r="N129" s="36" t="s">
        <v>338</v>
      </c>
      <c r="O129" s="36" t="s">
        <v>338</v>
      </c>
      <c r="P129" s="36" t="s">
        <v>338</v>
      </c>
      <c r="Q129" s="36" t="s">
        <v>338</v>
      </c>
      <c r="R129" s="36" t="s">
        <v>338</v>
      </c>
      <c r="S129" s="36" t="s">
        <v>338</v>
      </c>
      <c r="T129" s="36" t="s">
        <v>338</v>
      </c>
      <c r="U129" s="36" t="s">
        <v>338</v>
      </c>
      <c r="V129" s="36" t="s">
        <v>338</v>
      </c>
      <c r="W129" s="36" t="s">
        <v>338</v>
      </c>
      <c r="X129" s="36" t="s">
        <v>338</v>
      </c>
      <c r="Y129" s="36" t="s">
        <v>338</v>
      </c>
      <c r="Z129" s="36" t="s">
        <v>338</v>
      </c>
      <c r="AA129" s="36" t="s">
        <v>338</v>
      </c>
      <c r="AB129" s="36" t="s">
        <v>338</v>
      </c>
      <c r="AC129" s="36" t="s">
        <v>338</v>
      </c>
      <c r="AD129" s="36" t="s">
        <v>338</v>
      </c>
      <c r="AE129" s="36" t="s">
        <v>338</v>
      </c>
      <c r="AF129" s="36" t="s">
        <v>338</v>
      </c>
      <c r="AG129" s="36" t="s">
        <v>338</v>
      </c>
      <c r="AH129" s="36" t="s">
        <v>338</v>
      </c>
      <c r="AI129" s="36" t="s">
        <v>338</v>
      </c>
      <c r="AJ129" s="36" t="s">
        <v>338</v>
      </c>
      <c r="AK129" s="36" t="s">
        <v>338</v>
      </c>
      <c r="AL129" s="36" t="s">
        <v>338</v>
      </c>
      <c r="AM129" s="36" t="s">
        <v>338</v>
      </c>
      <c r="AN129" s="36" t="s">
        <v>338</v>
      </c>
      <c r="AO129" s="36" t="s">
        <v>338</v>
      </c>
      <c r="AP129" s="36" t="s">
        <v>338</v>
      </c>
      <c r="AQ129" s="36" t="s">
        <v>338</v>
      </c>
      <c r="AR129" s="36" t="s">
        <v>338</v>
      </c>
      <c r="AS129" s="36" t="s">
        <v>338</v>
      </c>
      <c r="AT129" s="36" t="s">
        <v>338</v>
      </c>
      <c r="AU129" s="36" t="s">
        <v>338</v>
      </c>
      <c r="AV129" s="36" t="s">
        <v>338</v>
      </c>
      <c r="AW129" s="36" t="s">
        <v>338</v>
      </c>
      <c r="AX129" s="36" t="s">
        <v>338</v>
      </c>
      <c r="AY129" s="36" t="s">
        <v>338</v>
      </c>
      <c r="AZ129" s="36" t="s">
        <v>338</v>
      </c>
      <c r="BA129" s="36" t="s">
        <v>338</v>
      </c>
      <c r="BB129" s="36" t="s">
        <v>338</v>
      </c>
      <c r="BC129" s="36" t="s">
        <v>338</v>
      </c>
      <c r="BD129" s="36" t="s">
        <v>338</v>
      </c>
      <c r="BE129" s="36" t="s">
        <v>338</v>
      </c>
      <c r="BF129" s="36" t="s">
        <v>338</v>
      </c>
      <c r="BG129" s="36" t="s">
        <v>338</v>
      </c>
      <c r="BH129" s="36" t="s">
        <v>338</v>
      </c>
      <c r="BI129" s="36" t="s">
        <v>338</v>
      </c>
      <c r="BJ129" s="36" t="s">
        <v>338</v>
      </c>
      <c r="BK129" s="36" t="s">
        <v>338</v>
      </c>
      <c r="BL129" s="36" t="s">
        <v>338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 t="s">
        <v>338</v>
      </c>
      <c r="E130" s="36" t="s">
        <v>338</v>
      </c>
      <c r="F130" s="36" t="s">
        <v>338</v>
      </c>
      <c r="G130" s="36" t="s">
        <v>338</v>
      </c>
      <c r="H130" s="36" t="s">
        <v>338</v>
      </c>
      <c r="I130" s="36" t="s">
        <v>338</v>
      </c>
      <c r="J130" s="36" t="s">
        <v>338</v>
      </c>
      <c r="K130" s="36" t="s">
        <v>338</v>
      </c>
      <c r="L130" s="36" t="s">
        <v>338</v>
      </c>
      <c r="M130" s="36" t="s">
        <v>338</v>
      </c>
      <c r="N130" s="36" t="s">
        <v>338</v>
      </c>
      <c r="O130" s="36" t="s">
        <v>338</v>
      </c>
      <c r="P130" s="36" t="s">
        <v>338</v>
      </c>
      <c r="Q130" s="36" t="s">
        <v>338</v>
      </c>
      <c r="R130" s="36" t="s">
        <v>338</v>
      </c>
      <c r="S130" s="36" t="s">
        <v>338</v>
      </c>
      <c r="T130" s="36" t="s">
        <v>338</v>
      </c>
      <c r="U130" s="36" t="s">
        <v>338</v>
      </c>
      <c r="V130" s="36" t="s">
        <v>338</v>
      </c>
      <c r="W130" s="36" t="s">
        <v>338</v>
      </c>
      <c r="X130" s="36" t="s">
        <v>338</v>
      </c>
      <c r="Y130" s="36" t="s">
        <v>338</v>
      </c>
      <c r="Z130" s="36" t="s">
        <v>338</v>
      </c>
      <c r="AA130" s="36" t="s">
        <v>338</v>
      </c>
      <c r="AB130" s="36" t="s">
        <v>338</v>
      </c>
      <c r="AC130" s="36" t="s">
        <v>338</v>
      </c>
      <c r="AD130" s="36" t="s">
        <v>338</v>
      </c>
      <c r="AE130" s="36" t="s">
        <v>338</v>
      </c>
      <c r="AF130" s="36" t="s">
        <v>338</v>
      </c>
      <c r="AG130" s="36" t="s">
        <v>338</v>
      </c>
      <c r="AH130" s="36" t="s">
        <v>338</v>
      </c>
      <c r="AI130" s="36" t="s">
        <v>338</v>
      </c>
      <c r="AJ130" s="36" t="s">
        <v>338</v>
      </c>
      <c r="AK130" s="36" t="s">
        <v>338</v>
      </c>
      <c r="AL130" s="36" t="s">
        <v>338</v>
      </c>
      <c r="AM130" s="36" t="s">
        <v>338</v>
      </c>
      <c r="AN130" s="36" t="s">
        <v>338</v>
      </c>
      <c r="AO130" s="36" t="s">
        <v>338</v>
      </c>
      <c r="AP130" s="36" t="s">
        <v>338</v>
      </c>
      <c r="AQ130" s="36" t="s">
        <v>338</v>
      </c>
      <c r="AR130" s="36" t="s">
        <v>338</v>
      </c>
      <c r="AS130" s="36" t="s">
        <v>338</v>
      </c>
      <c r="AT130" s="36" t="s">
        <v>338</v>
      </c>
      <c r="AU130" s="36" t="s">
        <v>338</v>
      </c>
      <c r="AV130" s="36" t="s">
        <v>338</v>
      </c>
      <c r="AW130" s="36" t="s">
        <v>338</v>
      </c>
      <c r="AX130" s="36" t="s">
        <v>338</v>
      </c>
      <c r="AY130" s="36" t="s">
        <v>338</v>
      </c>
      <c r="AZ130" s="36" t="s">
        <v>338</v>
      </c>
      <c r="BA130" s="36" t="s">
        <v>338</v>
      </c>
      <c r="BB130" s="36" t="s">
        <v>338</v>
      </c>
      <c r="BC130" s="36" t="s">
        <v>338</v>
      </c>
      <c r="BD130" s="36" t="s">
        <v>338</v>
      </c>
      <c r="BE130" s="36" t="s">
        <v>338</v>
      </c>
      <c r="BF130" s="36" t="s">
        <v>338</v>
      </c>
      <c r="BG130" s="36" t="s">
        <v>338</v>
      </c>
      <c r="BH130" s="36" t="s">
        <v>338</v>
      </c>
      <c r="BI130" s="36" t="s">
        <v>338</v>
      </c>
      <c r="BJ130" s="36" t="s">
        <v>338</v>
      </c>
      <c r="BK130" s="36" t="s">
        <v>338</v>
      </c>
      <c r="BL130" s="36" t="s">
        <v>338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 t="s">
        <v>338</v>
      </c>
      <c r="E131" s="36" t="s">
        <v>338</v>
      </c>
      <c r="F131" s="36" t="s">
        <v>338</v>
      </c>
      <c r="G131" s="36" t="s">
        <v>338</v>
      </c>
      <c r="H131" s="36" t="s">
        <v>338</v>
      </c>
      <c r="I131" s="36" t="s">
        <v>338</v>
      </c>
      <c r="J131" s="36" t="s">
        <v>338</v>
      </c>
      <c r="K131" s="36" t="s">
        <v>338</v>
      </c>
      <c r="L131" s="36" t="s">
        <v>338</v>
      </c>
      <c r="M131" s="36" t="s">
        <v>338</v>
      </c>
      <c r="N131" s="36" t="s">
        <v>338</v>
      </c>
      <c r="O131" s="36" t="s">
        <v>338</v>
      </c>
      <c r="P131" s="36" t="s">
        <v>338</v>
      </c>
      <c r="Q131" s="36" t="s">
        <v>338</v>
      </c>
      <c r="R131" s="36" t="s">
        <v>338</v>
      </c>
      <c r="S131" s="36" t="s">
        <v>338</v>
      </c>
      <c r="T131" s="36" t="s">
        <v>338</v>
      </c>
      <c r="U131" s="36" t="s">
        <v>338</v>
      </c>
      <c r="V131" s="36" t="s">
        <v>338</v>
      </c>
      <c r="W131" s="36" t="s">
        <v>338</v>
      </c>
      <c r="X131" s="36" t="s">
        <v>338</v>
      </c>
      <c r="Y131" s="36" t="s">
        <v>338</v>
      </c>
      <c r="Z131" s="36" t="s">
        <v>338</v>
      </c>
      <c r="AA131" s="36" t="s">
        <v>338</v>
      </c>
      <c r="AB131" s="36" t="s">
        <v>338</v>
      </c>
      <c r="AC131" s="36" t="s">
        <v>338</v>
      </c>
      <c r="AD131" s="36" t="s">
        <v>338</v>
      </c>
      <c r="AE131" s="36" t="s">
        <v>338</v>
      </c>
      <c r="AF131" s="36" t="s">
        <v>338</v>
      </c>
      <c r="AG131" s="36" t="s">
        <v>338</v>
      </c>
      <c r="AH131" s="36" t="s">
        <v>338</v>
      </c>
      <c r="AI131" s="36" t="s">
        <v>338</v>
      </c>
      <c r="AJ131" s="36" t="s">
        <v>338</v>
      </c>
      <c r="AK131" s="36" t="s">
        <v>338</v>
      </c>
      <c r="AL131" s="36" t="s">
        <v>338</v>
      </c>
      <c r="AM131" s="36" t="s">
        <v>338</v>
      </c>
      <c r="AN131" s="36" t="s">
        <v>338</v>
      </c>
      <c r="AO131" s="36" t="s">
        <v>338</v>
      </c>
      <c r="AP131" s="36" t="s">
        <v>338</v>
      </c>
      <c r="AQ131" s="36" t="s">
        <v>338</v>
      </c>
      <c r="AR131" s="36" t="s">
        <v>338</v>
      </c>
      <c r="AS131" s="36" t="s">
        <v>338</v>
      </c>
      <c r="AT131" s="36" t="s">
        <v>338</v>
      </c>
      <c r="AU131" s="36" t="s">
        <v>338</v>
      </c>
      <c r="AV131" s="36" t="s">
        <v>338</v>
      </c>
      <c r="AW131" s="36" t="s">
        <v>338</v>
      </c>
      <c r="AX131" s="36" t="s">
        <v>338</v>
      </c>
      <c r="AY131" s="36" t="s">
        <v>338</v>
      </c>
      <c r="AZ131" s="36" t="s">
        <v>338</v>
      </c>
      <c r="BA131" s="36" t="s">
        <v>338</v>
      </c>
      <c r="BB131" s="36" t="s">
        <v>338</v>
      </c>
      <c r="BC131" s="36" t="s">
        <v>338</v>
      </c>
      <c r="BD131" s="36" t="s">
        <v>338</v>
      </c>
      <c r="BE131" s="36" t="s">
        <v>338</v>
      </c>
      <c r="BF131" s="36" t="s">
        <v>338</v>
      </c>
      <c r="BG131" s="36" t="s">
        <v>338</v>
      </c>
      <c r="BH131" s="36" t="s">
        <v>338</v>
      </c>
      <c r="BI131" s="36" t="s">
        <v>338</v>
      </c>
      <c r="BJ131" s="36" t="s">
        <v>338</v>
      </c>
      <c r="BK131" s="36" t="s">
        <v>338</v>
      </c>
      <c r="BL131" s="36" t="s">
        <v>338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 t="s">
        <v>338</v>
      </c>
      <c r="E132" s="36" t="s">
        <v>338</v>
      </c>
      <c r="F132" s="36" t="s">
        <v>338</v>
      </c>
      <c r="G132" s="36" t="s">
        <v>338</v>
      </c>
      <c r="H132" s="36" t="s">
        <v>338</v>
      </c>
      <c r="I132" s="36" t="s">
        <v>338</v>
      </c>
      <c r="J132" s="36" t="s">
        <v>338</v>
      </c>
      <c r="K132" s="36" t="s">
        <v>338</v>
      </c>
      <c r="L132" s="36" t="s">
        <v>338</v>
      </c>
      <c r="M132" s="36" t="s">
        <v>338</v>
      </c>
      <c r="N132" s="36" t="s">
        <v>338</v>
      </c>
      <c r="O132" s="36" t="s">
        <v>338</v>
      </c>
      <c r="P132" s="36" t="s">
        <v>338</v>
      </c>
      <c r="Q132" s="36" t="s">
        <v>338</v>
      </c>
      <c r="R132" s="36" t="s">
        <v>338</v>
      </c>
      <c r="S132" s="36" t="s">
        <v>338</v>
      </c>
      <c r="T132" s="36" t="s">
        <v>338</v>
      </c>
      <c r="U132" s="36" t="s">
        <v>338</v>
      </c>
      <c r="V132" s="36" t="s">
        <v>338</v>
      </c>
      <c r="W132" s="36" t="s">
        <v>338</v>
      </c>
      <c r="X132" s="36" t="s">
        <v>338</v>
      </c>
      <c r="Y132" s="36" t="s">
        <v>338</v>
      </c>
      <c r="Z132" s="36" t="s">
        <v>338</v>
      </c>
      <c r="AA132" s="36" t="s">
        <v>338</v>
      </c>
      <c r="AB132" s="36" t="s">
        <v>338</v>
      </c>
      <c r="AC132" s="36" t="s">
        <v>338</v>
      </c>
      <c r="AD132" s="36" t="s">
        <v>338</v>
      </c>
      <c r="AE132" s="36" t="s">
        <v>338</v>
      </c>
      <c r="AF132" s="36" t="s">
        <v>338</v>
      </c>
      <c r="AG132" s="36" t="s">
        <v>338</v>
      </c>
      <c r="AH132" s="36" t="s">
        <v>338</v>
      </c>
      <c r="AI132" s="36" t="s">
        <v>338</v>
      </c>
      <c r="AJ132" s="36" t="s">
        <v>338</v>
      </c>
      <c r="AK132" s="36" t="s">
        <v>338</v>
      </c>
      <c r="AL132" s="36" t="s">
        <v>338</v>
      </c>
      <c r="AM132" s="36" t="s">
        <v>338</v>
      </c>
      <c r="AN132" s="36" t="s">
        <v>338</v>
      </c>
      <c r="AO132" s="36" t="s">
        <v>338</v>
      </c>
      <c r="AP132" s="36" t="s">
        <v>338</v>
      </c>
      <c r="AQ132" s="36" t="s">
        <v>338</v>
      </c>
      <c r="AR132" s="36" t="s">
        <v>338</v>
      </c>
      <c r="AS132" s="36" t="s">
        <v>338</v>
      </c>
      <c r="AT132" s="36" t="s">
        <v>338</v>
      </c>
      <c r="AU132" s="36" t="s">
        <v>338</v>
      </c>
      <c r="AV132" s="36" t="s">
        <v>338</v>
      </c>
      <c r="AW132" s="36" t="s">
        <v>338</v>
      </c>
      <c r="AX132" s="36" t="s">
        <v>338</v>
      </c>
      <c r="AY132" s="36" t="s">
        <v>338</v>
      </c>
      <c r="AZ132" s="36" t="s">
        <v>338</v>
      </c>
      <c r="BA132" s="36" t="s">
        <v>338</v>
      </c>
      <c r="BB132" s="36" t="s">
        <v>338</v>
      </c>
      <c r="BC132" s="36" t="s">
        <v>338</v>
      </c>
      <c r="BD132" s="36" t="s">
        <v>338</v>
      </c>
      <c r="BE132" s="36" t="s">
        <v>338</v>
      </c>
      <c r="BF132" s="36" t="s">
        <v>338</v>
      </c>
      <c r="BG132" s="36" t="s">
        <v>338</v>
      </c>
      <c r="BH132" s="36" t="s">
        <v>338</v>
      </c>
      <c r="BI132" s="36" t="s">
        <v>338</v>
      </c>
      <c r="BJ132" s="36" t="s">
        <v>338</v>
      </c>
      <c r="BK132" s="36" t="s">
        <v>338</v>
      </c>
      <c r="BL132" s="36" t="s">
        <v>338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 t="s">
        <v>338</v>
      </c>
      <c r="E133" s="36" t="s">
        <v>338</v>
      </c>
      <c r="F133" s="36" t="s">
        <v>338</v>
      </c>
      <c r="G133" s="36" t="s">
        <v>338</v>
      </c>
      <c r="H133" s="36" t="s">
        <v>338</v>
      </c>
      <c r="I133" s="36" t="s">
        <v>338</v>
      </c>
      <c r="J133" s="36" t="s">
        <v>338</v>
      </c>
      <c r="K133" s="36" t="s">
        <v>338</v>
      </c>
      <c r="L133" s="36" t="s">
        <v>338</v>
      </c>
      <c r="M133" s="36" t="s">
        <v>338</v>
      </c>
      <c r="N133" s="36" t="s">
        <v>338</v>
      </c>
      <c r="O133" s="36" t="s">
        <v>338</v>
      </c>
      <c r="P133" s="36" t="s">
        <v>338</v>
      </c>
      <c r="Q133" s="36" t="s">
        <v>338</v>
      </c>
      <c r="R133" s="36" t="s">
        <v>338</v>
      </c>
      <c r="S133" s="36" t="s">
        <v>338</v>
      </c>
      <c r="T133" s="36" t="s">
        <v>338</v>
      </c>
      <c r="U133" s="36" t="s">
        <v>338</v>
      </c>
      <c r="V133" s="36" t="s">
        <v>338</v>
      </c>
      <c r="W133" s="36" t="s">
        <v>338</v>
      </c>
      <c r="X133" s="36" t="s">
        <v>338</v>
      </c>
      <c r="Y133" s="36" t="s">
        <v>338</v>
      </c>
      <c r="Z133" s="36" t="s">
        <v>338</v>
      </c>
      <c r="AA133" s="36" t="s">
        <v>338</v>
      </c>
      <c r="AB133" s="36" t="s">
        <v>338</v>
      </c>
      <c r="AC133" s="36" t="s">
        <v>338</v>
      </c>
      <c r="AD133" s="36" t="s">
        <v>338</v>
      </c>
      <c r="AE133" s="36" t="s">
        <v>338</v>
      </c>
      <c r="AF133" s="36" t="s">
        <v>338</v>
      </c>
      <c r="AG133" s="36" t="s">
        <v>338</v>
      </c>
      <c r="AH133" s="36" t="s">
        <v>338</v>
      </c>
      <c r="AI133" s="36" t="s">
        <v>338</v>
      </c>
      <c r="AJ133" s="36" t="s">
        <v>338</v>
      </c>
      <c r="AK133" s="36" t="s">
        <v>338</v>
      </c>
      <c r="AL133" s="36" t="s">
        <v>338</v>
      </c>
      <c r="AM133" s="36" t="s">
        <v>338</v>
      </c>
      <c r="AN133" s="36" t="s">
        <v>338</v>
      </c>
      <c r="AO133" s="36" t="s">
        <v>338</v>
      </c>
      <c r="AP133" s="36" t="s">
        <v>338</v>
      </c>
      <c r="AQ133" s="36" t="s">
        <v>338</v>
      </c>
      <c r="AR133" s="36" t="s">
        <v>338</v>
      </c>
      <c r="AS133" s="36" t="s">
        <v>338</v>
      </c>
      <c r="AT133" s="36" t="s">
        <v>338</v>
      </c>
      <c r="AU133" s="36" t="s">
        <v>338</v>
      </c>
      <c r="AV133" s="36" t="s">
        <v>338</v>
      </c>
      <c r="AW133" s="36" t="s">
        <v>338</v>
      </c>
      <c r="AX133" s="36" t="s">
        <v>338</v>
      </c>
      <c r="AY133" s="36" t="s">
        <v>338</v>
      </c>
      <c r="AZ133" s="36" t="s">
        <v>338</v>
      </c>
      <c r="BA133" s="36" t="s">
        <v>338</v>
      </c>
      <c r="BB133" s="36" t="s">
        <v>338</v>
      </c>
      <c r="BC133" s="36" t="s">
        <v>338</v>
      </c>
      <c r="BD133" s="36" t="s">
        <v>338</v>
      </c>
      <c r="BE133" s="36" t="s">
        <v>338</v>
      </c>
      <c r="BF133" s="36" t="s">
        <v>338</v>
      </c>
      <c r="BG133" s="36" t="s">
        <v>338</v>
      </c>
      <c r="BH133" s="36" t="s">
        <v>338</v>
      </c>
      <c r="BI133" s="36" t="s">
        <v>338</v>
      </c>
      <c r="BJ133" s="36" t="s">
        <v>338</v>
      </c>
      <c r="BK133" s="36" t="s">
        <v>338</v>
      </c>
      <c r="BL133" s="36" t="s">
        <v>338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 t="s">
        <v>338</v>
      </c>
      <c r="E134" s="36" t="s">
        <v>338</v>
      </c>
      <c r="F134" s="36" t="s">
        <v>338</v>
      </c>
      <c r="G134" s="36" t="s">
        <v>338</v>
      </c>
      <c r="H134" s="36" t="s">
        <v>338</v>
      </c>
      <c r="I134" s="36" t="s">
        <v>338</v>
      </c>
      <c r="J134" s="36" t="s">
        <v>338</v>
      </c>
      <c r="K134" s="36" t="s">
        <v>338</v>
      </c>
      <c r="L134" s="36" t="s">
        <v>338</v>
      </c>
      <c r="M134" s="36" t="s">
        <v>338</v>
      </c>
      <c r="N134" s="36" t="s">
        <v>338</v>
      </c>
      <c r="O134" s="36" t="s">
        <v>338</v>
      </c>
      <c r="P134" s="36" t="s">
        <v>338</v>
      </c>
      <c r="Q134" s="36" t="s">
        <v>338</v>
      </c>
      <c r="R134" s="36" t="s">
        <v>338</v>
      </c>
      <c r="S134" s="36" t="s">
        <v>338</v>
      </c>
      <c r="T134" s="36" t="s">
        <v>338</v>
      </c>
      <c r="U134" s="36" t="s">
        <v>338</v>
      </c>
      <c r="V134" s="36" t="s">
        <v>338</v>
      </c>
      <c r="W134" s="36" t="s">
        <v>338</v>
      </c>
      <c r="X134" s="36" t="s">
        <v>338</v>
      </c>
      <c r="Y134" s="36" t="s">
        <v>338</v>
      </c>
      <c r="Z134" s="36" t="s">
        <v>338</v>
      </c>
      <c r="AA134" s="36" t="s">
        <v>338</v>
      </c>
      <c r="AB134" s="36" t="s">
        <v>338</v>
      </c>
      <c r="AC134" s="36" t="s">
        <v>338</v>
      </c>
      <c r="AD134" s="36" t="s">
        <v>338</v>
      </c>
      <c r="AE134" s="36" t="s">
        <v>338</v>
      </c>
      <c r="AF134" s="36" t="s">
        <v>338</v>
      </c>
      <c r="AG134" s="36" t="s">
        <v>338</v>
      </c>
      <c r="AH134" s="36" t="s">
        <v>338</v>
      </c>
      <c r="AI134" s="36" t="s">
        <v>338</v>
      </c>
      <c r="AJ134" s="36" t="s">
        <v>338</v>
      </c>
      <c r="AK134" s="36" t="s">
        <v>338</v>
      </c>
      <c r="AL134" s="36" t="s">
        <v>338</v>
      </c>
      <c r="AM134" s="36" t="s">
        <v>338</v>
      </c>
      <c r="AN134" s="36" t="s">
        <v>338</v>
      </c>
      <c r="AO134" s="36" t="s">
        <v>338</v>
      </c>
      <c r="AP134" s="36" t="s">
        <v>338</v>
      </c>
      <c r="AQ134" s="36" t="s">
        <v>338</v>
      </c>
      <c r="AR134" s="36" t="s">
        <v>338</v>
      </c>
      <c r="AS134" s="36" t="s">
        <v>338</v>
      </c>
      <c r="AT134" s="36" t="s">
        <v>338</v>
      </c>
      <c r="AU134" s="36" t="s">
        <v>338</v>
      </c>
      <c r="AV134" s="36" t="s">
        <v>338</v>
      </c>
      <c r="AW134" s="36" t="s">
        <v>338</v>
      </c>
      <c r="AX134" s="36" t="s">
        <v>338</v>
      </c>
      <c r="AY134" s="36" t="s">
        <v>338</v>
      </c>
      <c r="AZ134" s="36" t="s">
        <v>338</v>
      </c>
      <c r="BA134" s="36" t="s">
        <v>338</v>
      </c>
      <c r="BB134" s="36" t="s">
        <v>338</v>
      </c>
      <c r="BC134" s="36" t="s">
        <v>338</v>
      </c>
      <c r="BD134" s="36" t="s">
        <v>338</v>
      </c>
      <c r="BE134" s="36" t="s">
        <v>338</v>
      </c>
      <c r="BF134" s="36" t="s">
        <v>338</v>
      </c>
      <c r="BG134" s="36" t="s">
        <v>338</v>
      </c>
      <c r="BH134" s="36" t="s">
        <v>338</v>
      </c>
      <c r="BI134" s="36" t="s">
        <v>338</v>
      </c>
      <c r="BJ134" s="36" t="s">
        <v>338</v>
      </c>
      <c r="BK134" s="36" t="s">
        <v>338</v>
      </c>
      <c r="BL134" s="36" t="s">
        <v>338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 t="s">
        <v>338</v>
      </c>
      <c r="E135" s="36" t="s">
        <v>338</v>
      </c>
      <c r="F135" s="36" t="s">
        <v>338</v>
      </c>
      <c r="G135" s="36" t="s">
        <v>338</v>
      </c>
      <c r="H135" s="36" t="s">
        <v>338</v>
      </c>
      <c r="I135" s="36" t="s">
        <v>338</v>
      </c>
      <c r="J135" s="36" t="s">
        <v>338</v>
      </c>
      <c r="K135" s="36" t="s">
        <v>338</v>
      </c>
      <c r="L135" s="36" t="s">
        <v>338</v>
      </c>
      <c r="M135" s="36" t="s">
        <v>338</v>
      </c>
      <c r="N135" s="36" t="s">
        <v>338</v>
      </c>
      <c r="O135" s="36" t="s">
        <v>338</v>
      </c>
      <c r="P135" s="36" t="s">
        <v>338</v>
      </c>
      <c r="Q135" s="36" t="s">
        <v>338</v>
      </c>
      <c r="R135" s="36" t="s">
        <v>338</v>
      </c>
      <c r="S135" s="36" t="s">
        <v>338</v>
      </c>
      <c r="T135" s="36" t="s">
        <v>338</v>
      </c>
      <c r="U135" s="36" t="s">
        <v>338</v>
      </c>
      <c r="V135" s="36" t="s">
        <v>338</v>
      </c>
      <c r="W135" s="36" t="s">
        <v>338</v>
      </c>
      <c r="X135" s="36" t="s">
        <v>338</v>
      </c>
      <c r="Y135" s="36" t="s">
        <v>338</v>
      </c>
      <c r="Z135" s="36" t="s">
        <v>338</v>
      </c>
      <c r="AA135" s="36" t="s">
        <v>338</v>
      </c>
      <c r="AB135" s="36" t="s">
        <v>338</v>
      </c>
      <c r="AC135" s="36" t="s">
        <v>338</v>
      </c>
      <c r="AD135" s="36" t="s">
        <v>338</v>
      </c>
      <c r="AE135" s="36" t="s">
        <v>338</v>
      </c>
      <c r="AF135" s="36" t="s">
        <v>338</v>
      </c>
      <c r="AG135" s="36" t="s">
        <v>338</v>
      </c>
      <c r="AH135" s="36" t="s">
        <v>338</v>
      </c>
      <c r="AI135" s="36" t="s">
        <v>338</v>
      </c>
      <c r="AJ135" s="36" t="s">
        <v>338</v>
      </c>
      <c r="AK135" s="36" t="s">
        <v>338</v>
      </c>
      <c r="AL135" s="36" t="s">
        <v>338</v>
      </c>
      <c r="AM135" s="36" t="s">
        <v>338</v>
      </c>
      <c r="AN135" s="36" t="s">
        <v>338</v>
      </c>
      <c r="AO135" s="36" t="s">
        <v>338</v>
      </c>
      <c r="AP135" s="36" t="s">
        <v>338</v>
      </c>
      <c r="AQ135" s="36" t="s">
        <v>338</v>
      </c>
      <c r="AR135" s="36" t="s">
        <v>338</v>
      </c>
      <c r="AS135" s="36" t="s">
        <v>338</v>
      </c>
      <c r="AT135" s="36" t="s">
        <v>338</v>
      </c>
      <c r="AU135" s="36" t="s">
        <v>338</v>
      </c>
      <c r="AV135" s="36" t="s">
        <v>338</v>
      </c>
      <c r="AW135" s="36" t="s">
        <v>338</v>
      </c>
      <c r="AX135" s="36" t="s">
        <v>338</v>
      </c>
      <c r="AY135" s="36" t="s">
        <v>338</v>
      </c>
      <c r="AZ135" s="36" t="s">
        <v>338</v>
      </c>
      <c r="BA135" s="36" t="s">
        <v>338</v>
      </c>
      <c r="BB135" s="36" t="s">
        <v>338</v>
      </c>
      <c r="BC135" s="36" t="s">
        <v>338</v>
      </c>
      <c r="BD135" s="36" t="s">
        <v>338</v>
      </c>
      <c r="BE135" s="36" t="s">
        <v>338</v>
      </c>
      <c r="BF135" s="36" t="s">
        <v>338</v>
      </c>
      <c r="BG135" s="36" t="s">
        <v>338</v>
      </c>
      <c r="BH135" s="36" t="s">
        <v>338</v>
      </c>
      <c r="BI135" s="36" t="s">
        <v>338</v>
      </c>
      <c r="BJ135" s="36" t="s">
        <v>338</v>
      </c>
      <c r="BK135" s="36" t="s">
        <v>338</v>
      </c>
      <c r="BL135" s="36" t="s">
        <v>338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 t="s">
        <v>338</v>
      </c>
      <c r="E136" s="36" t="s">
        <v>338</v>
      </c>
      <c r="F136" s="36" t="s">
        <v>338</v>
      </c>
      <c r="G136" s="36" t="s">
        <v>338</v>
      </c>
      <c r="H136" s="36" t="s">
        <v>338</v>
      </c>
      <c r="I136" s="36" t="s">
        <v>338</v>
      </c>
      <c r="J136" s="36" t="s">
        <v>338</v>
      </c>
      <c r="K136" s="36" t="s">
        <v>338</v>
      </c>
      <c r="L136" s="36" t="s">
        <v>338</v>
      </c>
      <c r="M136" s="36" t="s">
        <v>338</v>
      </c>
      <c r="N136" s="36" t="s">
        <v>338</v>
      </c>
      <c r="O136" s="36" t="s">
        <v>338</v>
      </c>
      <c r="P136" s="36" t="s">
        <v>338</v>
      </c>
      <c r="Q136" s="36" t="s">
        <v>338</v>
      </c>
      <c r="R136" s="36" t="s">
        <v>338</v>
      </c>
      <c r="S136" s="36" t="s">
        <v>338</v>
      </c>
      <c r="T136" s="36" t="s">
        <v>338</v>
      </c>
      <c r="U136" s="36" t="s">
        <v>338</v>
      </c>
      <c r="V136" s="36" t="s">
        <v>338</v>
      </c>
      <c r="W136" s="36" t="s">
        <v>338</v>
      </c>
      <c r="X136" s="36" t="s">
        <v>338</v>
      </c>
      <c r="Y136" s="36" t="s">
        <v>338</v>
      </c>
      <c r="Z136" s="36" t="s">
        <v>338</v>
      </c>
      <c r="AA136" s="36" t="s">
        <v>338</v>
      </c>
      <c r="AB136" s="36" t="s">
        <v>338</v>
      </c>
      <c r="AC136" s="36" t="s">
        <v>338</v>
      </c>
      <c r="AD136" s="36" t="s">
        <v>338</v>
      </c>
      <c r="AE136" s="36" t="s">
        <v>338</v>
      </c>
      <c r="AF136" s="36" t="s">
        <v>338</v>
      </c>
      <c r="AG136" s="36" t="s">
        <v>338</v>
      </c>
      <c r="AH136" s="36" t="s">
        <v>338</v>
      </c>
      <c r="AI136" s="36" t="s">
        <v>338</v>
      </c>
      <c r="AJ136" s="36" t="s">
        <v>338</v>
      </c>
      <c r="AK136" s="36" t="s">
        <v>338</v>
      </c>
      <c r="AL136" s="36" t="s">
        <v>338</v>
      </c>
      <c r="AM136" s="36" t="s">
        <v>338</v>
      </c>
      <c r="AN136" s="36" t="s">
        <v>338</v>
      </c>
      <c r="AO136" s="36" t="s">
        <v>338</v>
      </c>
      <c r="AP136" s="36" t="s">
        <v>338</v>
      </c>
      <c r="AQ136" s="36" t="s">
        <v>338</v>
      </c>
      <c r="AR136" s="36" t="s">
        <v>338</v>
      </c>
      <c r="AS136" s="36" t="s">
        <v>338</v>
      </c>
      <c r="AT136" s="36" t="s">
        <v>338</v>
      </c>
      <c r="AU136" s="36" t="s">
        <v>338</v>
      </c>
      <c r="AV136" s="36" t="s">
        <v>338</v>
      </c>
      <c r="AW136" s="36" t="s">
        <v>338</v>
      </c>
      <c r="AX136" s="36" t="s">
        <v>338</v>
      </c>
      <c r="AY136" s="36" t="s">
        <v>338</v>
      </c>
      <c r="AZ136" s="36" t="s">
        <v>338</v>
      </c>
      <c r="BA136" s="36" t="s">
        <v>338</v>
      </c>
      <c r="BB136" s="36" t="s">
        <v>338</v>
      </c>
      <c r="BC136" s="36" t="s">
        <v>338</v>
      </c>
      <c r="BD136" s="36" t="s">
        <v>338</v>
      </c>
      <c r="BE136" s="36" t="s">
        <v>338</v>
      </c>
      <c r="BF136" s="36" t="s">
        <v>338</v>
      </c>
      <c r="BG136" s="36" t="s">
        <v>338</v>
      </c>
      <c r="BH136" s="36" t="s">
        <v>338</v>
      </c>
      <c r="BI136" s="36" t="s">
        <v>338</v>
      </c>
      <c r="BJ136" s="36" t="s">
        <v>338</v>
      </c>
      <c r="BK136" s="36" t="s">
        <v>338</v>
      </c>
      <c r="BL136" s="36" t="s">
        <v>338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 t="s">
        <v>338</v>
      </c>
      <c r="E137" s="36" t="s">
        <v>338</v>
      </c>
      <c r="F137" s="36" t="s">
        <v>338</v>
      </c>
      <c r="G137" s="36" t="s">
        <v>338</v>
      </c>
      <c r="H137" s="36" t="s">
        <v>338</v>
      </c>
      <c r="I137" s="36" t="s">
        <v>338</v>
      </c>
      <c r="J137" s="36" t="s">
        <v>338</v>
      </c>
      <c r="K137" s="36" t="s">
        <v>338</v>
      </c>
      <c r="L137" s="36" t="s">
        <v>338</v>
      </c>
      <c r="M137" s="36" t="s">
        <v>338</v>
      </c>
      <c r="N137" s="36" t="s">
        <v>338</v>
      </c>
      <c r="O137" s="36" t="s">
        <v>338</v>
      </c>
      <c r="P137" s="36" t="s">
        <v>338</v>
      </c>
      <c r="Q137" s="36" t="s">
        <v>338</v>
      </c>
      <c r="R137" s="36" t="s">
        <v>338</v>
      </c>
      <c r="S137" s="36" t="s">
        <v>338</v>
      </c>
      <c r="T137" s="36" t="s">
        <v>338</v>
      </c>
      <c r="U137" s="36" t="s">
        <v>338</v>
      </c>
      <c r="V137" s="36" t="s">
        <v>338</v>
      </c>
      <c r="W137" s="36" t="s">
        <v>338</v>
      </c>
      <c r="X137" s="36" t="s">
        <v>338</v>
      </c>
      <c r="Y137" s="36" t="s">
        <v>338</v>
      </c>
      <c r="Z137" s="36" t="s">
        <v>338</v>
      </c>
      <c r="AA137" s="36" t="s">
        <v>338</v>
      </c>
      <c r="AB137" s="36" t="s">
        <v>338</v>
      </c>
      <c r="AC137" s="36" t="s">
        <v>338</v>
      </c>
      <c r="AD137" s="36" t="s">
        <v>338</v>
      </c>
      <c r="AE137" s="36" t="s">
        <v>338</v>
      </c>
      <c r="AF137" s="36" t="s">
        <v>338</v>
      </c>
      <c r="AG137" s="36" t="s">
        <v>338</v>
      </c>
      <c r="AH137" s="36" t="s">
        <v>338</v>
      </c>
      <c r="AI137" s="36" t="s">
        <v>338</v>
      </c>
      <c r="AJ137" s="36" t="s">
        <v>338</v>
      </c>
      <c r="AK137" s="36" t="s">
        <v>338</v>
      </c>
      <c r="AL137" s="36" t="s">
        <v>338</v>
      </c>
      <c r="AM137" s="36" t="s">
        <v>338</v>
      </c>
      <c r="AN137" s="36" t="s">
        <v>338</v>
      </c>
      <c r="AO137" s="36" t="s">
        <v>338</v>
      </c>
      <c r="AP137" s="36" t="s">
        <v>338</v>
      </c>
      <c r="AQ137" s="36" t="s">
        <v>338</v>
      </c>
      <c r="AR137" s="36" t="s">
        <v>338</v>
      </c>
      <c r="AS137" s="36" t="s">
        <v>338</v>
      </c>
      <c r="AT137" s="36" t="s">
        <v>338</v>
      </c>
      <c r="AU137" s="36" t="s">
        <v>338</v>
      </c>
      <c r="AV137" s="36" t="s">
        <v>338</v>
      </c>
      <c r="AW137" s="36" t="s">
        <v>338</v>
      </c>
      <c r="AX137" s="36" t="s">
        <v>338</v>
      </c>
      <c r="AY137" s="36" t="s">
        <v>338</v>
      </c>
      <c r="AZ137" s="36" t="s">
        <v>338</v>
      </c>
      <c r="BA137" s="36" t="s">
        <v>338</v>
      </c>
      <c r="BB137" s="36" t="s">
        <v>338</v>
      </c>
      <c r="BC137" s="36" t="s">
        <v>338</v>
      </c>
      <c r="BD137" s="36" t="s">
        <v>338</v>
      </c>
      <c r="BE137" s="36" t="s">
        <v>338</v>
      </c>
      <c r="BF137" s="36" t="s">
        <v>338</v>
      </c>
      <c r="BG137" s="36" t="s">
        <v>338</v>
      </c>
      <c r="BH137" s="36" t="s">
        <v>338</v>
      </c>
      <c r="BI137" s="36" t="s">
        <v>338</v>
      </c>
      <c r="BJ137" s="36" t="s">
        <v>338</v>
      </c>
      <c r="BK137" s="36" t="s">
        <v>338</v>
      </c>
      <c r="BL137" s="36" t="s">
        <v>338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 t="s">
        <v>338</v>
      </c>
      <c r="E138" s="36" t="s">
        <v>338</v>
      </c>
      <c r="F138" s="36" t="s">
        <v>338</v>
      </c>
      <c r="G138" s="36" t="s">
        <v>338</v>
      </c>
      <c r="H138" s="36" t="s">
        <v>338</v>
      </c>
      <c r="I138" s="36" t="s">
        <v>338</v>
      </c>
      <c r="J138" s="36" t="s">
        <v>338</v>
      </c>
      <c r="K138" s="36" t="s">
        <v>338</v>
      </c>
      <c r="L138" s="36" t="s">
        <v>338</v>
      </c>
      <c r="M138" s="36" t="s">
        <v>338</v>
      </c>
      <c r="N138" s="36" t="s">
        <v>338</v>
      </c>
      <c r="O138" s="36" t="s">
        <v>338</v>
      </c>
      <c r="P138" s="36" t="s">
        <v>338</v>
      </c>
      <c r="Q138" s="36" t="s">
        <v>338</v>
      </c>
      <c r="R138" s="36" t="s">
        <v>338</v>
      </c>
      <c r="S138" s="36" t="s">
        <v>338</v>
      </c>
      <c r="T138" s="36" t="s">
        <v>338</v>
      </c>
      <c r="U138" s="36" t="s">
        <v>338</v>
      </c>
      <c r="V138" s="36" t="s">
        <v>338</v>
      </c>
      <c r="W138" s="36" t="s">
        <v>338</v>
      </c>
      <c r="X138" s="36" t="s">
        <v>338</v>
      </c>
      <c r="Y138" s="36" t="s">
        <v>338</v>
      </c>
      <c r="Z138" s="36" t="s">
        <v>338</v>
      </c>
      <c r="AA138" s="36" t="s">
        <v>338</v>
      </c>
      <c r="AB138" s="36" t="s">
        <v>338</v>
      </c>
      <c r="AC138" s="36" t="s">
        <v>338</v>
      </c>
      <c r="AD138" s="36" t="s">
        <v>338</v>
      </c>
      <c r="AE138" s="36" t="s">
        <v>338</v>
      </c>
      <c r="AF138" s="36" t="s">
        <v>338</v>
      </c>
      <c r="AG138" s="36" t="s">
        <v>338</v>
      </c>
      <c r="AH138" s="36" t="s">
        <v>338</v>
      </c>
      <c r="AI138" s="36" t="s">
        <v>338</v>
      </c>
      <c r="AJ138" s="36" t="s">
        <v>338</v>
      </c>
      <c r="AK138" s="36" t="s">
        <v>338</v>
      </c>
      <c r="AL138" s="36" t="s">
        <v>338</v>
      </c>
      <c r="AM138" s="36" t="s">
        <v>338</v>
      </c>
      <c r="AN138" s="36" t="s">
        <v>338</v>
      </c>
      <c r="AO138" s="36" t="s">
        <v>338</v>
      </c>
      <c r="AP138" s="36" t="s">
        <v>338</v>
      </c>
      <c r="AQ138" s="36" t="s">
        <v>338</v>
      </c>
      <c r="AR138" s="36" t="s">
        <v>338</v>
      </c>
      <c r="AS138" s="36" t="s">
        <v>338</v>
      </c>
      <c r="AT138" s="36" t="s">
        <v>338</v>
      </c>
      <c r="AU138" s="36" t="s">
        <v>338</v>
      </c>
      <c r="AV138" s="36" t="s">
        <v>338</v>
      </c>
      <c r="AW138" s="36" t="s">
        <v>338</v>
      </c>
      <c r="AX138" s="36" t="s">
        <v>338</v>
      </c>
      <c r="AY138" s="36" t="s">
        <v>338</v>
      </c>
      <c r="AZ138" s="36" t="s">
        <v>338</v>
      </c>
      <c r="BA138" s="36" t="s">
        <v>338</v>
      </c>
      <c r="BB138" s="36" t="s">
        <v>338</v>
      </c>
      <c r="BC138" s="36" t="s">
        <v>338</v>
      </c>
      <c r="BD138" s="36" t="s">
        <v>338</v>
      </c>
      <c r="BE138" s="36" t="s">
        <v>338</v>
      </c>
      <c r="BF138" s="36" t="s">
        <v>338</v>
      </c>
      <c r="BG138" s="36" t="s">
        <v>338</v>
      </c>
      <c r="BH138" s="36" t="s">
        <v>338</v>
      </c>
      <c r="BI138" s="36" t="s">
        <v>338</v>
      </c>
      <c r="BJ138" s="36" t="s">
        <v>338</v>
      </c>
      <c r="BK138" s="36" t="s">
        <v>338</v>
      </c>
      <c r="BL138" s="36" t="s">
        <v>338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 t="s">
        <v>338</v>
      </c>
      <c r="E139" s="36" t="s">
        <v>338</v>
      </c>
      <c r="F139" s="36" t="s">
        <v>338</v>
      </c>
      <c r="G139" s="36" t="s">
        <v>338</v>
      </c>
      <c r="H139" s="36" t="s">
        <v>338</v>
      </c>
      <c r="I139" s="36" t="s">
        <v>338</v>
      </c>
      <c r="J139" s="36" t="s">
        <v>338</v>
      </c>
      <c r="K139" s="36" t="s">
        <v>338</v>
      </c>
      <c r="L139" s="36" t="s">
        <v>338</v>
      </c>
      <c r="M139" s="36" t="s">
        <v>338</v>
      </c>
      <c r="N139" s="36" t="s">
        <v>338</v>
      </c>
      <c r="O139" s="36" t="s">
        <v>338</v>
      </c>
      <c r="P139" s="36" t="s">
        <v>338</v>
      </c>
      <c r="Q139" s="36" t="s">
        <v>338</v>
      </c>
      <c r="R139" s="36" t="s">
        <v>338</v>
      </c>
      <c r="S139" s="36" t="s">
        <v>338</v>
      </c>
      <c r="T139" s="36" t="s">
        <v>338</v>
      </c>
      <c r="U139" s="36" t="s">
        <v>338</v>
      </c>
      <c r="V139" s="36" t="s">
        <v>338</v>
      </c>
      <c r="W139" s="36" t="s">
        <v>338</v>
      </c>
      <c r="X139" s="36" t="s">
        <v>338</v>
      </c>
      <c r="Y139" s="36" t="s">
        <v>338</v>
      </c>
      <c r="Z139" s="36" t="s">
        <v>338</v>
      </c>
      <c r="AA139" s="36" t="s">
        <v>338</v>
      </c>
      <c r="AB139" s="36" t="s">
        <v>338</v>
      </c>
      <c r="AC139" s="36" t="s">
        <v>338</v>
      </c>
      <c r="AD139" s="36" t="s">
        <v>338</v>
      </c>
      <c r="AE139" s="36" t="s">
        <v>338</v>
      </c>
      <c r="AF139" s="36" t="s">
        <v>338</v>
      </c>
      <c r="AG139" s="36" t="s">
        <v>338</v>
      </c>
      <c r="AH139" s="36" t="s">
        <v>338</v>
      </c>
      <c r="AI139" s="36" t="s">
        <v>338</v>
      </c>
      <c r="AJ139" s="36" t="s">
        <v>338</v>
      </c>
      <c r="AK139" s="36" t="s">
        <v>338</v>
      </c>
      <c r="AL139" s="36" t="s">
        <v>338</v>
      </c>
      <c r="AM139" s="36" t="s">
        <v>338</v>
      </c>
      <c r="AN139" s="36" t="s">
        <v>338</v>
      </c>
      <c r="AO139" s="36" t="s">
        <v>338</v>
      </c>
      <c r="AP139" s="36" t="s">
        <v>338</v>
      </c>
      <c r="AQ139" s="36" t="s">
        <v>338</v>
      </c>
      <c r="AR139" s="36" t="s">
        <v>338</v>
      </c>
      <c r="AS139" s="36" t="s">
        <v>338</v>
      </c>
      <c r="AT139" s="36" t="s">
        <v>338</v>
      </c>
      <c r="AU139" s="36" t="s">
        <v>338</v>
      </c>
      <c r="AV139" s="36" t="s">
        <v>338</v>
      </c>
      <c r="AW139" s="36" t="s">
        <v>338</v>
      </c>
      <c r="AX139" s="36" t="s">
        <v>338</v>
      </c>
      <c r="AY139" s="36" t="s">
        <v>338</v>
      </c>
      <c r="AZ139" s="36" t="s">
        <v>338</v>
      </c>
      <c r="BA139" s="36" t="s">
        <v>338</v>
      </c>
      <c r="BB139" s="36" t="s">
        <v>338</v>
      </c>
      <c r="BC139" s="36" t="s">
        <v>338</v>
      </c>
      <c r="BD139" s="36" t="s">
        <v>338</v>
      </c>
      <c r="BE139" s="36" t="s">
        <v>338</v>
      </c>
      <c r="BF139" s="36" t="s">
        <v>338</v>
      </c>
      <c r="BG139" s="36" t="s">
        <v>338</v>
      </c>
      <c r="BH139" s="36" t="s">
        <v>338</v>
      </c>
      <c r="BI139" s="36" t="s">
        <v>338</v>
      </c>
      <c r="BJ139" s="36" t="s">
        <v>338</v>
      </c>
      <c r="BK139" s="36" t="s">
        <v>338</v>
      </c>
      <c r="BL139" s="36" t="s">
        <v>338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 t="s">
        <v>338</v>
      </c>
      <c r="E140" s="36" t="s">
        <v>338</v>
      </c>
      <c r="F140" s="36" t="s">
        <v>338</v>
      </c>
      <c r="G140" s="36" t="s">
        <v>338</v>
      </c>
      <c r="H140" s="36" t="s">
        <v>338</v>
      </c>
      <c r="I140" s="36" t="s">
        <v>338</v>
      </c>
      <c r="J140" s="36" t="s">
        <v>338</v>
      </c>
      <c r="K140" s="36" t="s">
        <v>338</v>
      </c>
      <c r="L140" s="36" t="s">
        <v>338</v>
      </c>
      <c r="M140" s="36" t="s">
        <v>338</v>
      </c>
      <c r="N140" s="36" t="s">
        <v>338</v>
      </c>
      <c r="O140" s="36" t="s">
        <v>338</v>
      </c>
      <c r="P140" s="36" t="s">
        <v>338</v>
      </c>
      <c r="Q140" s="36" t="s">
        <v>338</v>
      </c>
      <c r="R140" s="36" t="s">
        <v>338</v>
      </c>
      <c r="S140" s="36" t="s">
        <v>338</v>
      </c>
      <c r="T140" s="36" t="s">
        <v>338</v>
      </c>
      <c r="U140" s="36" t="s">
        <v>338</v>
      </c>
      <c r="V140" s="36" t="s">
        <v>338</v>
      </c>
      <c r="W140" s="36" t="s">
        <v>338</v>
      </c>
      <c r="X140" s="36" t="s">
        <v>338</v>
      </c>
      <c r="Y140" s="36" t="s">
        <v>338</v>
      </c>
      <c r="Z140" s="36" t="s">
        <v>338</v>
      </c>
      <c r="AA140" s="36" t="s">
        <v>338</v>
      </c>
      <c r="AB140" s="36" t="s">
        <v>338</v>
      </c>
      <c r="AC140" s="36" t="s">
        <v>338</v>
      </c>
      <c r="AD140" s="36" t="s">
        <v>338</v>
      </c>
      <c r="AE140" s="36" t="s">
        <v>338</v>
      </c>
      <c r="AF140" s="36" t="s">
        <v>338</v>
      </c>
      <c r="AG140" s="36" t="s">
        <v>338</v>
      </c>
      <c r="AH140" s="36" t="s">
        <v>338</v>
      </c>
      <c r="AI140" s="36" t="s">
        <v>338</v>
      </c>
      <c r="AJ140" s="36" t="s">
        <v>338</v>
      </c>
      <c r="AK140" s="36" t="s">
        <v>338</v>
      </c>
      <c r="AL140" s="36" t="s">
        <v>338</v>
      </c>
      <c r="AM140" s="36" t="s">
        <v>338</v>
      </c>
      <c r="AN140" s="36" t="s">
        <v>338</v>
      </c>
      <c r="AO140" s="36" t="s">
        <v>338</v>
      </c>
      <c r="AP140" s="36" t="s">
        <v>338</v>
      </c>
      <c r="AQ140" s="36" t="s">
        <v>338</v>
      </c>
      <c r="AR140" s="36" t="s">
        <v>338</v>
      </c>
      <c r="AS140" s="36" t="s">
        <v>338</v>
      </c>
      <c r="AT140" s="36" t="s">
        <v>338</v>
      </c>
      <c r="AU140" s="36" t="s">
        <v>338</v>
      </c>
      <c r="AV140" s="36" t="s">
        <v>338</v>
      </c>
      <c r="AW140" s="36" t="s">
        <v>338</v>
      </c>
      <c r="AX140" s="36" t="s">
        <v>338</v>
      </c>
      <c r="AY140" s="36" t="s">
        <v>338</v>
      </c>
      <c r="AZ140" s="36" t="s">
        <v>338</v>
      </c>
      <c r="BA140" s="36" t="s">
        <v>338</v>
      </c>
      <c r="BB140" s="36" t="s">
        <v>338</v>
      </c>
      <c r="BC140" s="36" t="s">
        <v>338</v>
      </c>
      <c r="BD140" s="36" t="s">
        <v>338</v>
      </c>
      <c r="BE140" s="36" t="s">
        <v>338</v>
      </c>
      <c r="BF140" s="36" t="s">
        <v>338</v>
      </c>
      <c r="BG140" s="36" t="s">
        <v>338</v>
      </c>
      <c r="BH140" s="36" t="s">
        <v>338</v>
      </c>
      <c r="BI140" s="36" t="s">
        <v>338</v>
      </c>
      <c r="BJ140" s="36" t="s">
        <v>338</v>
      </c>
      <c r="BK140" s="36" t="s">
        <v>338</v>
      </c>
      <c r="BL140" s="36" t="s">
        <v>338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 t="s">
        <v>338</v>
      </c>
      <c r="E141" s="36" t="s">
        <v>338</v>
      </c>
      <c r="F141" s="36" t="s">
        <v>338</v>
      </c>
      <c r="G141" s="36" t="s">
        <v>338</v>
      </c>
      <c r="H141" s="36" t="s">
        <v>338</v>
      </c>
      <c r="I141" s="36" t="s">
        <v>338</v>
      </c>
      <c r="J141" s="36" t="s">
        <v>338</v>
      </c>
      <c r="K141" s="36" t="s">
        <v>338</v>
      </c>
      <c r="L141" s="36" t="s">
        <v>338</v>
      </c>
      <c r="M141" s="36" t="s">
        <v>338</v>
      </c>
      <c r="N141" s="36" t="s">
        <v>338</v>
      </c>
      <c r="O141" s="36" t="s">
        <v>338</v>
      </c>
      <c r="P141" s="36" t="s">
        <v>338</v>
      </c>
      <c r="Q141" s="36" t="s">
        <v>338</v>
      </c>
      <c r="R141" s="36" t="s">
        <v>338</v>
      </c>
      <c r="S141" s="36" t="s">
        <v>338</v>
      </c>
      <c r="T141" s="36" t="s">
        <v>338</v>
      </c>
      <c r="U141" s="36" t="s">
        <v>338</v>
      </c>
      <c r="V141" s="36" t="s">
        <v>338</v>
      </c>
      <c r="W141" s="36" t="s">
        <v>338</v>
      </c>
      <c r="X141" s="36" t="s">
        <v>338</v>
      </c>
      <c r="Y141" s="36" t="s">
        <v>338</v>
      </c>
      <c r="Z141" s="36" t="s">
        <v>338</v>
      </c>
      <c r="AA141" s="36" t="s">
        <v>338</v>
      </c>
      <c r="AB141" s="36" t="s">
        <v>338</v>
      </c>
      <c r="AC141" s="36" t="s">
        <v>338</v>
      </c>
      <c r="AD141" s="36" t="s">
        <v>338</v>
      </c>
      <c r="AE141" s="36" t="s">
        <v>338</v>
      </c>
      <c r="AF141" s="36" t="s">
        <v>338</v>
      </c>
      <c r="AG141" s="36" t="s">
        <v>338</v>
      </c>
      <c r="AH141" s="36" t="s">
        <v>338</v>
      </c>
      <c r="AI141" s="36" t="s">
        <v>338</v>
      </c>
      <c r="AJ141" s="36" t="s">
        <v>338</v>
      </c>
      <c r="AK141" s="36" t="s">
        <v>338</v>
      </c>
      <c r="AL141" s="36" t="s">
        <v>338</v>
      </c>
      <c r="AM141" s="36" t="s">
        <v>338</v>
      </c>
      <c r="AN141" s="36" t="s">
        <v>338</v>
      </c>
      <c r="AO141" s="36" t="s">
        <v>338</v>
      </c>
      <c r="AP141" s="36" t="s">
        <v>338</v>
      </c>
      <c r="AQ141" s="36" t="s">
        <v>338</v>
      </c>
      <c r="AR141" s="36" t="s">
        <v>338</v>
      </c>
      <c r="AS141" s="36" t="s">
        <v>338</v>
      </c>
      <c r="AT141" s="36" t="s">
        <v>338</v>
      </c>
      <c r="AU141" s="36" t="s">
        <v>338</v>
      </c>
      <c r="AV141" s="36" t="s">
        <v>338</v>
      </c>
      <c r="AW141" s="36" t="s">
        <v>338</v>
      </c>
      <c r="AX141" s="36" t="s">
        <v>338</v>
      </c>
      <c r="AY141" s="36" t="s">
        <v>338</v>
      </c>
      <c r="AZ141" s="36" t="s">
        <v>338</v>
      </c>
      <c r="BA141" s="36" t="s">
        <v>338</v>
      </c>
      <c r="BB141" s="36" t="s">
        <v>338</v>
      </c>
      <c r="BC141" s="36" t="s">
        <v>338</v>
      </c>
      <c r="BD141" s="36" t="s">
        <v>338</v>
      </c>
      <c r="BE141" s="36" t="s">
        <v>338</v>
      </c>
      <c r="BF141" s="36" t="s">
        <v>338</v>
      </c>
      <c r="BG141" s="36" t="s">
        <v>338</v>
      </c>
      <c r="BH141" s="36" t="s">
        <v>338</v>
      </c>
      <c r="BI141" s="36" t="s">
        <v>338</v>
      </c>
      <c r="BJ141" s="36" t="s">
        <v>338</v>
      </c>
      <c r="BK141" s="36" t="s">
        <v>338</v>
      </c>
      <c r="BL141" s="36" t="s">
        <v>338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 t="s">
        <v>338</v>
      </c>
      <c r="E142" s="36" t="s">
        <v>338</v>
      </c>
      <c r="F142" s="36" t="s">
        <v>338</v>
      </c>
      <c r="G142" s="36" t="s">
        <v>338</v>
      </c>
      <c r="H142" s="36" t="s">
        <v>338</v>
      </c>
      <c r="I142" s="36" t="s">
        <v>338</v>
      </c>
      <c r="J142" s="36" t="s">
        <v>338</v>
      </c>
      <c r="K142" s="36" t="s">
        <v>338</v>
      </c>
      <c r="L142" s="36" t="s">
        <v>338</v>
      </c>
      <c r="M142" s="36" t="s">
        <v>338</v>
      </c>
      <c r="N142" s="36" t="s">
        <v>338</v>
      </c>
      <c r="O142" s="36" t="s">
        <v>338</v>
      </c>
      <c r="P142" s="36" t="s">
        <v>338</v>
      </c>
      <c r="Q142" s="36" t="s">
        <v>338</v>
      </c>
      <c r="R142" s="36" t="s">
        <v>338</v>
      </c>
      <c r="S142" s="36" t="s">
        <v>338</v>
      </c>
      <c r="T142" s="36" t="s">
        <v>338</v>
      </c>
      <c r="U142" s="36" t="s">
        <v>338</v>
      </c>
      <c r="V142" s="36" t="s">
        <v>338</v>
      </c>
      <c r="W142" s="36" t="s">
        <v>338</v>
      </c>
      <c r="X142" s="36" t="s">
        <v>338</v>
      </c>
      <c r="Y142" s="36" t="s">
        <v>338</v>
      </c>
      <c r="Z142" s="36" t="s">
        <v>338</v>
      </c>
      <c r="AA142" s="36" t="s">
        <v>338</v>
      </c>
      <c r="AB142" s="36" t="s">
        <v>338</v>
      </c>
      <c r="AC142" s="36" t="s">
        <v>338</v>
      </c>
      <c r="AD142" s="36" t="s">
        <v>338</v>
      </c>
      <c r="AE142" s="36" t="s">
        <v>338</v>
      </c>
      <c r="AF142" s="36" t="s">
        <v>338</v>
      </c>
      <c r="AG142" s="36" t="s">
        <v>338</v>
      </c>
      <c r="AH142" s="36" t="s">
        <v>338</v>
      </c>
      <c r="AI142" s="36" t="s">
        <v>338</v>
      </c>
      <c r="AJ142" s="36" t="s">
        <v>338</v>
      </c>
      <c r="AK142" s="36" t="s">
        <v>338</v>
      </c>
      <c r="AL142" s="36" t="s">
        <v>338</v>
      </c>
      <c r="AM142" s="36" t="s">
        <v>338</v>
      </c>
      <c r="AN142" s="36" t="s">
        <v>338</v>
      </c>
      <c r="AO142" s="36" t="s">
        <v>338</v>
      </c>
      <c r="AP142" s="36" t="s">
        <v>338</v>
      </c>
      <c r="AQ142" s="36" t="s">
        <v>338</v>
      </c>
      <c r="AR142" s="36" t="s">
        <v>338</v>
      </c>
      <c r="AS142" s="36" t="s">
        <v>338</v>
      </c>
      <c r="AT142" s="36" t="s">
        <v>338</v>
      </c>
      <c r="AU142" s="36" t="s">
        <v>338</v>
      </c>
      <c r="AV142" s="36" t="s">
        <v>338</v>
      </c>
      <c r="AW142" s="36" t="s">
        <v>338</v>
      </c>
      <c r="AX142" s="36" t="s">
        <v>338</v>
      </c>
      <c r="AY142" s="36" t="s">
        <v>338</v>
      </c>
      <c r="AZ142" s="36" t="s">
        <v>338</v>
      </c>
      <c r="BA142" s="36" t="s">
        <v>338</v>
      </c>
      <c r="BB142" s="36" t="s">
        <v>338</v>
      </c>
      <c r="BC142" s="36" t="s">
        <v>338</v>
      </c>
      <c r="BD142" s="36" t="s">
        <v>338</v>
      </c>
      <c r="BE142" s="36" t="s">
        <v>338</v>
      </c>
      <c r="BF142" s="36" t="s">
        <v>338</v>
      </c>
      <c r="BG142" s="36" t="s">
        <v>338</v>
      </c>
      <c r="BH142" s="36" t="s">
        <v>338</v>
      </c>
      <c r="BI142" s="36" t="s">
        <v>338</v>
      </c>
      <c r="BJ142" s="36" t="s">
        <v>338</v>
      </c>
      <c r="BK142" s="36" t="s">
        <v>338</v>
      </c>
      <c r="BL142" s="36" t="s">
        <v>338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 t="s">
        <v>338</v>
      </c>
      <c r="E143" s="36" t="s">
        <v>338</v>
      </c>
      <c r="F143" s="36" t="s">
        <v>338</v>
      </c>
      <c r="G143" s="36" t="s">
        <v>338</v>
      </c>
      <c r="H143" s="36" t="s">
        <v>338</v>
      </c>
      <c r="I143" s="36" t="s">
        <v>338</v>
      </c>
      <c r="J143" s="36" t="s">
        <v>338</v>
      </c>
      <c r="K143" s="36" t="s">
        <v>338</v>
      </c>
      <c r="L143" s="36" t="s">
        <v>338</v>
      </c>
      <c r="M143" s="36" t="s">
        <v>338</v>
      </c>
      <c r="N143" s="36" t="s">
        <v>338</v>
      </c>
      <c r="O143" s="36" t="s">
        <v>338</v>
      </c>
      <c r="P143" s="36" t="s">
        <v>338</v>
      </c>
      <c r="Q143" s="36" t="s">
        <v>338</v>
      </c>
      <c r="R143" s="36" t="s">
        <v>338</v>
      </c>
      <c r="S143" s="36" t="s">
        <v>338</v>
      </c>
      <c r="T143" s="36" t="s">
        <v>338</v>
      </c>
      <c r="U143" s="36" t="s">
        <v>338</v>
      </c>
      <c r="V143" s="36" t="s">
        <v>338</v>
      </c>
      <c r="W143" s="36" t="s">
        <v>338</v>
      </c>
      <c r="X143" s="36" t="s">
        <v>338</v>
      </c>
      <c r="Y143" s="36" t="s">
        <v>338</v>
      </c>
      <c r="Z143" s="36" t="s">
        <v>338</v>
      </c>
      <c r="AA143" s="36" t="s">
        <v>338</v>
      </c>
      <c r="AB143" s="36" t="s">
        <v>338</v>
      </c>
      <c r="AC143" s="36" t="s">
        <v>338</v>
      </c>
      <c r="AD143" s="36" t="s">
        <v>338</v>
      </c>
      <c r="AE143" s="36" t="s">
        <v>338</v>
      </c>
      <c r="AF143" s="36" t="s">
        <v>338</v>
      </c>
      <c r="AG143" s="36" t="s">
        <v>338</v>
      </c>
      <c r="AH143" s="36" t="s">
        <v>338</v>
      </c>
      <c r="AI143" s="36" t="s">
        <v>338</v>
      </c>
      <c r="AJ143" s="36" t="s">
        <v>338</v>
      </c>
      <c r="AK143" s="36" t="s">
        <v>338</v>
      </c>
      <c r="AL143" s="36" t="s">
        <v>338</v>
      </c>
      <c r="AM143" s="36" t="s">
        <v>338</v>
      </c>
      <c r="AN143" s="36" t="s">
        <v>338</v>
      </c>
      <c r="AO143" s="36" t="s">
        <v>338</v>
      </c>
      <c r="AP143" s="36" t="s">
        <v>338</v>
      </c>
      <c r="AQ143" s="36" t="s">
        <v>338</v>
      </c>
      <c r="AR143" s="36" t="s">
        <v>338</v>
      </c>
      <c r="AS143" s="36" t="s">
        <v>338</v>
      </c>
      <c r="AT143" s="36" t="s">
        <v>338</v>
      </c>
      <c r="AU143" s="36" t="s">
        <v>338</v>
      </c>
      <c r="AV143" s="36" t="s">
        <v>338</v>
      </c>
      <c r="AW143" s="36" t="s">
        <v>338</v>
      </c>
      <c r="AX143" s="36" t="s">
        <v>338</v>
      </c>
      <c r="AY143" s="36" t="s">
        <v>338</v>
      </c>
      <c r="AZ143" s="36" t="s">
        <v>338</v>
      </c>
      <c r="BA143" s="36" t="s">
        <v>338</v>
      </c>
      <c r="BB143" s="36" t="s">
        <v>338</v>
      </c>
      <c r="BC143" s="36" t="s">
        <v>338</v>
      </c>
      <c r="BD143" s="36" t="s">
        <v>338</v>
      </c>
      <c r="BE143" s="36" t="s">
        <v>338</v>
      </c>
      <c r="BF143" s="36" t="s">
        <v>338</v>
      </c>
      <c r="BG143" s="36" t="s">
        <v>338</v>
      </c>
      <c r="BH143" s="36" t="s">
        <v>338</v>
      </c>
      <c r="BI143" s="36" t="s">
        <v>338</v>
      </c>
      <c r="BJ143" s="36" t="s">
        <v>338</v>
      </c>
      <c r="BK143" s="36" t="s">
        <v>338</v>
      </c>
      <c r="BL143" s="36" t="s">
        <v>338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 t="s">
        <v>338</v>
      </c>
      <c r="E144" s="36" t="s">
        <v>338</v>
      </c>
      <c r="F144" s="36" t="s">
        <v>338</v>
      </c>
      <c r="G144" s="36" t="s">
        <v>338</v>
      </c>
      <c r="H144" s="36" t="s">
        <v>338</v>
      </c>
      <c r="I144" s="36" t="s">
        <v>338</v>
      </c>
      <c r="J144" s="36" t="s">
        <v>338</v>
      </c>
      <c r="K144" s="36" t="s">
        <v>338</v>
      </c>
      <c r="L144" s="36" t="s">
        <v>338</v>
      </c>
      <c r="M144" s="36" t="s">
        <v>338</v>
      </c>
      <c r="N144" s="36" t="s">
        <v>338</v>
      </c>
      <c r="O144" s="36" t="s">
        <v>338</v>
      </c>
      <c r="P144" s="36" t="s">
        <v>338</v>
      </c>
      <c r="Q144" s="36" t="s">
        <v>338</v>
      </c>
      <c r="R144" s="36" t="s">
        <v>338</v>
      </c>
      <c r="S144" s="36" t="s">
        <v>338</v>
      </c>
      <c r="T144" s="36" t="s">
        <v>338</v>
      </c>
      <c r="U144" s="36" t="s">
        <v>338</v>
      </c>
      <c r="V144" s="36" t="s">
        <v>338</v>
      </c>
      <c r="W144" s="36" t="s">
        <v>338</v>
      </c>
      <c r="X144" s="36" t="s">
        <v>338</v>
      </c>
      <c r="Y144" s="36" t="s">
        <v>338</v>
      </c>
      <c r="Z144" s="36" t="s">
        <v>338</v>
      </c>
      <c r="AA144" s="36" t="s">
        <v>338</v>
      </c>
      <c r="AB144" s="36" t="s">
        <v>338</v>
      </c>
      <c r="AC144" s="36" t="s">
        <v>338</v>
      </c>
      <c r="AD144" s="36" t="s">
        <v>338</v>
      </c>
      <c r="AE144" s="36" t="s">
        <v>338</v>
      </c>
      <c r="AF144" s="36" t="s">
        <v>338</v>
      </c>
      <c r="AG144" s="36" t="s">
        <v>338</v>
      </c>
      <c r="AH144" s="36" t="s">
        <v>338</v>
      </c>
      <c r="AI144" s="36" t="s">
        <v>338</v>
      </c>
      <c r="AJ144" s="36" t="s">
        <v>338</v>
      </c>
      <c r="AK144" s="36" t="s">
        <v>338</v>
      </c>
      <c r="AL144" s="36" t="s">
        <v>338</v>
      </c>
      <c r="AM144" s="36" t="s">
        <v>338</v>
      </c>
      <c r="AN144" s="36" t="s">
        <v>338</v>
      </c>
      <c r="AO144" s="36" t="s">
        <v>338</v>
      </c>
      <c r="AP144" s="36" t="s">
        <v>338</v>
      </c>
      <c r="AQ144" s="36" t="s">
        <v>338</v>
      </c>
      <c r="AR144" s="36" t="s">
        <v>338</v>
      </c>
      <c r="AS144" s="36" t="s">
        <v>338</v>
      </c>
      <c r="AT144" s="36" t="s">
        <v>338</v>
      </c>
      <c r="AU144" s="36" t="s">
        <v>338</v>
      </c>
      <c r="AV144" s="36" t="s">
        <v>338</v>
      </c>
      <c r="AW144" s="36" t="s">
        <v>338</v>
      </c>
      <c r="AX144" s="36" t="s">
        <v>338</v>
      </c>
      <c r="AY144" s="36" t="s">
        <v>338</v>
      </c>
      <c r="AZ144" s="36" t="s">
        <v>338</v>
      </c>
      <c r="BA144" s="36" t="s">
        <v>338</v>
      </c>
      <c r="BB144" s="36" t="s">
        <v>338</v>
      </c>
      <c r="BC144" s="36" t="s">
        <v>338</v>
      </c>
      <c r="BD144" s="36" t="s">
        <v>338</v>
      </c>
      <c r="BE144" s="36" t="s">
        <v>338</v>
      </c>
      <c r="BF144" s="36" t="s">
        <v>338</v>
      </c>
      <c r="BG144" s="36" t="s">
        <v>338</v>
      </c>
      <c r="BH144" s="36" t="s">
        <v>338</v>
      </c>
      <c r="BI144" s="36" t="s">
        <v>338</v>
      </c>
      <c r="BJ144" s="36" t="s">
        <v>338</v>
      </c>
      <c r="BK144" s="36" t="s">
        <v>338</v>
      </c>
      <c r="BL144" s="36" t="s">
        <v>338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 t="s">
        <v>338</v>
      </c>
      <c r="E145" s="36" t="s">
        <v>338</v>
      </c>
      <c r="F145" s="36" t="s">
        <v>338</v>
      </c>
      <c r="G145" s="36" t="s">
        <v>338</v>
      </c>
      <c r="H145" s="36" t="s">
        <v>338</v>
      </c>
      <c r="I145" s="36" t="s">
        <v>338</v>
      </c>
      <c r="J145" s="36" t="s">
        <v>338</v>
      </c>
      <c r="K145" s="36" t="s">
        <v>338</v>
      </c>
      <c r="L145" s="36" t="s">
        <v>338</v>
      </c>
      <c r="M145" s="36" t="s">
        <v>338</v>
      </c>
      <c r="N145" s="36" t="s">
        <v>338</v>
      </c>
      <c r="O145" s="36" t="s">
        <v>338</v>
      </c>
      <c r="P145" s="36" t="s">
        <v>338</v>
      </c>
      <c r="Q145" s="36" t="s">
        <v>338</v>
      </c>
      <c r="R145" s="36" t="s">
        <v>338</v>
      </c>
      <c r="S145" s="36" t="s">
        <v>338</v>
      </c>
      <c r="T145" s="36" t="s">
        <v>338</v>
      </c>
      <c r="U145" s="36" t="s">
        <v>338</v>
      </c>
      <c r="V145" s="36" t="s">
        <v>338</v>
      </c>
      <c r="W145" s="36" t="s">
        <v>338</v>
      </c>
      <c r="X145" s="36" t="s">
        <v>338</v>
      </c>
      <c r="Y145" s="36" t="s">
        <v>338</v>
      </c>
      <c r="Z145" s="36" t="s">
        <v>338</v>
      </c>
      <c r="AA145" s="36" t="s">
        <v>338</v>
      </c>
      <c r="AB145" s="36" t="s">
        <v>338</v>
      </c>
      <c r="AC145" s="36" t="s">
        <v>338</v>
      </c>
      <c r="AD145" s="36" t="s">
        <v>338</v>
      </c>
      <c r="AE145" s="36" t="s">
        <v>338</v>
      </c>
      <c r="AF145" s="36" t="s">
        <v>338</v>
      </c>
      <c r="AG145" s="36" t="s">
        <v>338</v>
      </c>
      <c r="AH145" s="36" t="s">
        <v>338</v>
      </c>
      <c r="AI145" s="36" t="s">
        <v>338</v>
      </c>
      <c r="AJ145" s="36" t="s">
        <v>338</v>
      </c>
      <c r="AK145" s="36" t="s">
        <v>338</v>
      </c>
      <c r="AL145" s="36" t="s">
        <v>338</v>
      </c>
      <c r="AM145" s="36" t="s">
        <v>338</v>
      </c>
      <c r="AN145" s="36" t="s">
        <v>338</v>
      </c>
      <c r="AO145" s="36" t="s">
        <v>338</v>
      </c>
      <c r="AP145" s="36" t="s">
        <v>338</v>
      </c>
      <c r="AQ145" s="36" t="s">
        <v>338</v>
      </c>
      <c r="AR145" s="36" t="s">
        <v>338</v>
      </c>
      <c r="AS145" s="36" t="s">
        <v>338</v>
      </c>
      <c r="AT145" s="36" t="s">
        <v>338</v>
      </c>
      <c r="AU145" s="36" t="s">
        <v>338</v>
      </c>
      <c r="AV145" s="36" t="s">
        <v>338</v>
      </c>
      <c r="AW145" s="36" t="s">
        <v>338</v>
      </c>
      <c r="AX145" s="36" t="s">
        <v>338</v>
      </c>
      <c r="AY145" s="36" t="s">
        <v>338</v>
      </c>
      <c r="AZ145" s="36" t="s">
        <v>338</v>
      </c>
      <c r="BA145" s="36" t="s">
        <v>338</v>
      </c>
      <c r="BB145" s="36" t="s">
        <v>338</v>
      </c>
      <c r="BC145" s="36" t="s">
        <v>338</v>
      </c>
      <c r="BD145" s="36" t="s">
        <v>338</v>
      </c>
      <c r="BE145" s="36" t="s">
        <v>338</v>
      </c>
      <c r="BF145" s="36" t="s">
        <v>338</v>
      </c>
      <c r="BG145" s="36" t="s">
        <v>338</v>
      </c>
      <c r="BH145" s="36" t="s">
        <v>338</v>
      </c>
      <c r="BI145" s="36" t="s">
        <v>338</v>
      </c>
      <c r="BJ145" s="36" t="s">
        <v>338</v>
      </c>
      <c r="BK145" s="36" t="s">
        <v>338</v>
      </c>
      <c r="BL145" s="36" t="s">
        <v>338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 t="s">
        <v>338</v>
      </c>
      <c r="E146" s="36" t="s">
        <v>338</v>
      </c>
      <c r="F146" s="36" t="s">
        <v>338</v>
      </c>
      <c r="G146" s="36" t="s">
        <v>338</v>
      </c>
      <c r="H146" s="36" t="s">
        <v>338</v>
      </c>
      <c r="I146" s="36" t="s">
        <v>338</v>
      </c>
      <c r="J146" s="36" t="s">
        <v>338</v>
      </c>
      <c r="K146" s="36" t="s">
        <v>338</v>
      </c>
      <c r="L146" s="36" t="s">
        <v>338</v>
      </c>
      <c r="M146" s="36" t="s">
        <v>338</v>
      </c>
      <c r="N146" s="36" t="s">
        <v>338</v>
      </c>
      <c r="O146" s="36" t="s">
        <v>338</v>
      </c>
      <c r="P146" s="36" t="s">
        <v>338</v>
      </c>
      <c r="Q146" s="36" t="s">
        <v>338</v>
      </c>
      <c r="R146" s="36" t="s">
        <v>338</v>
      </c>
      <c r="S146" s="36" t="s">
        <v>338</v>
      </c>
      <c r="T146" s="36" t="s">
        <v>338</v>
      </c>
      <c r="U146" s="36" t="s">
        <v>338</v>
      </c>
      <c r="V146" s="36" t="s">
        <v>338</v>
      </c>
      <c r="W146" s="36" t="s">
        <v>338</v>
      </c>
      <c r="X146" s="36" t="s">
        <v>338</v>
      </c>
      <c r="Y146" s="36" t="s">
        <v>338</v>
      </c>
      <c r="Z146" s="36" t="s">
        <v>338</v>
      </c>
      <c r="AA146" s="36" t="s">
        <v>338</v>
      </c>
      <c r="AB146" s="36" t="s">
        <v>338</v>
      </c>
      <c r="AC146" s="36" t="s">
        <v>338</v>
      </c>
      <c r="AD146" s="36" t="s">
        <v>338</v>
      </c>
      <c r="AE146" s="36" t="s">
        <v>338</v>
      </c>
      <c r="AF146" s="36" t="s">
        <v>338</v>
      </c>
      <c r="AG146" s="36" t="s">
        <v>338</v>
      </c>
      <c r="AH146" s="36" t="s">
        <v>338</v>
      </c>
      <c r="AI146" s="36" t="s">
        <v>338</v>
      </c>
      <c r="AJ146" s="36" t="s">
        <v>338</v>
      </c>
      <c r="AK146" s="36" t="s">
        <v>338</v>
      </c>
      <c r="AL146" s="36" t="s">
        <v>338</v>
      </c>
      <c r="AM146" s="36" t="s">
        <v>338</v>
      </c>
      <c r="AN146" s="36" t="s">
        <v>338</v>
      </c>
      <c r="AO146" s="36" t="s">
        <v>338</v>
      </c>
      <c r="AP146" s="36" t="s">
        <v>338</v>
      </c>
      <c r="AQ146" s="36" t="s">
        <v>338</v>
      </c>
      <c r="AR146" s="36" t="s">
        <v>338</v>
      </c>
      <c r="AS146" s="36" t="s">
        <v>338</v>
      </c>
      <c r="AT146" s="36" t="s">
        <v>338</v>
      </c>
      <c r="AU146" s="36" t="s">
        <v>338</v>
      </c>
      <c r="AV146" s="36" t="s">
        <v>338</v>
      </c>
      <c r="AW146" s="36" t="s">
        <v>338</v>
      </c>
      <c r="AX146" s="36" t="s">
        <v>338</v>
      </c>
      <c r="AY146" s="36" t="s">
        <v>338</v>
      </c>
      <c r="AZ146" s="36" t="s">
        <v>338</v>
      </c>
      <c r="BA146" s="36" t="s">
        <v>338</v>
      </c>
      <c r="BB146" s="36" t="s">
        <v>338</v>
      </c>
      <c r="BC146" s="36" t="s">
        <v>338</v>
      </c>
      <c r="BD146" s="36" t="s">
        <v>338</v>
      </c>
      <c r="BE146" s="36" t="s">
        <v>338</v>
      </c>
      <c r="BF146" s="36" t="s">
        <v>338</v>
      </c>
      <c r="BG146" s="36" t="s">
        <v>338</v>
      </c>
      <c r="BH146" s="36" t="s">
        <v>338</v>
      </c>
      <c r="BI146" s="36" t="s">
        <v>338</v>
      </c>
      <c r="BJ146" s="36" t="s">
        <v>338</v>
      </c>
      <c r="BK146" s="36" t="s">
        <v>338</v>
      </c>
      <c r="BL146" s="36" t="s">
        <v>338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 t="s">
        <v>338</v>
      </c>
      <c r="E147" s="36" t="s">
        <v>338</v>
      </c>
      <c r="F147" s="36" t="s">
        <v>338</v>
      </c>
      <c r="G147" s="36" t="s">
        <v>338</v>
      </c>
      <c r="H147" s="36" t="s">
        <v>338</v>
      </c>
      <c r="I147" s="36" t="s">
        <v>338</v>
      </c>
      <c r="J147" s="36" t="s">
        <v>338</v>
      </c>
      <c r="K147" s="36" t="s">
        <v>338</v>
      </c>
      <c r="L147" s="36" t="s">
        <v>338</v>
      </c>
      <c r="M147" s="36" t="s">
        <v>338</v>
      </c>
      <c r="N147" s="36" t="s">
        <v>338</v>
      </c>
      <c r="O147" s="36" t="s">
        <v>338</v>
      </c>
      <c r="P147" s="36" t="s">
        <v>338</v>
      </c>
      <c r="Q147" s="36" t="s">
        <v>338</v>
      </c>
      <c r="R147" s="36" t="s">
        <v>338</v>
      </c>
      <c r="S147" s="36" t="s">
        <v>338</v>
      </c>
      <c r="T147" s="36" t="s">
        <v>338</v>
      </c>
      <c r="U147" s="36" t="s">
        <v>338</v>
      </c>
      <c r="V147" s="36" t="s">
        <v>338</v>
      </c>
      <c r="W147" s="36" t="s">
        <v>338</v>
      </c>
      <c r="X147" s="36" t="s">
        <v>338</v>
      </c>
      <c r="Y147" s="36" t="s">
        <v>338</v>
      </c>
      <c r="Z147" s="36" t="s">
        <v>338</v>
      </c>
      <c r="AA147" s="36" t="s">
        <v>338</v>
      </c>
      <c r="AB147" s="36" t="s">
        <v>338</v>
      </c>
      <c r="AC147" s="36" t="s">
        <v>338</v>
      </c>
      <c r="AD147" s="36" t="s">
        <v>338</v>
      </c>
      <c r="AE147" s="36" t="s">
        <v>338</v>
      </c>
      <c r="AF147" s="36" t="s">
        <v>338</v>
      </c>
      <c r="AG147" s="36" t="s">
        <v>338</v>
      </c>
      <c r="AH147" s="36" t="s">
        <v>338</v>
      </c>
      <c r="AI147" s="36" t="s">
        <v>338</v>
      </c>
      <c r="AJ147" s="36" t="s">
        <v>338</v>
      </c>
      <c r="AK147" s="36" t="s">
        <v>338</v>
      </c>
      <c r="AL147" s="36" t="s">
        <v>338</v>
      </c>
      <c r="AM147" s="36" t="s">
        <v>338</v>
      </c>
      <c r="AN147" s="36" t="s">
        <v>338</v>
      </c>
      <c r="AO147" s="36" t="s">
        <v>338</v>
      </c>
      <c r="AP147" s="36" t="s">
        <v>338</v>
      </c>
      <c r="AQ147" s="36" t="s">
        <v>338</v>
      </c>
      <c r="AR147" s="36" t="s">
        <v>338</v>
      </c>
      <c r="AS147" s="36" t="s">
        <v>338</v>
      </c>
      <c r="AT147" s="36" t="s">
        <v>338</v>
      </c>
      <c r="AU147" s="36" t="s">
        <v>338</v>
      </c>
      <c r="AV147" s="36" t="s">
        <v>338</v>
      </c>
      <c r="AW147" s="36" t="s">
        <v>338</v>
      </c>
      <c r="AX147" s="36" t="s">
        <v>338</v>
      </c>
      <c r="AY147" s="36" t="s">
        <v>338</v>
      </c>
      <c r="AZ147" s="36" t="s">
        <v>338</v>
      </c>
      <c r="BA147" s="36" t="s">
        <v>338</v>
      </c>
      <c r="BB147" s="36" t="s">
        <v>338</v>
      </c>
      <c r="BC147" s="36" t="s">
        <v>338</v>
      </c>
      <c r="BD147" s="36" t="s">
        <v>338</v>
      </c>
      <c r="BE147" s="36" t="s">
        <v>338</v>
      </c>
      <c r="BF147" s="36" t="s">
        <v>338</v>
      </c>
      <c r="BG147" s="36" t="s">
        <v>338</v>
      </c>
      <c r="BH147" s="36" t="s">
        <v>338</v>
      </c>
      <c r="BI147" s="36" t="s">
        <v>338</v>
      </c>
      <c r="BJ147" s="36" t="s">
        <v>338</v>
      </c>
      <c r="BK147" s="36" t="s">
        <v>338</v>
      </c>
      <c r="BL147" s="36" t="s">
        <v>338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 t="s">
        <v>338</v>
      </c>
      <c r="E148" s="36" t="s">
        <v>338</v>
      </c>
      <c r="F148" s="36" t="s">
        <v>338</v>
      </c>
      <c r="G148" s="36" t="s">
        <v>338</v>
      </c>
      <c r="H148" s="36" t="s">
        <v>338</v>
      </c>
      <c r="I148" s="36" t="s">
        <v>338</v>
      </c>
      <c r="J148" s="36" t="s">
        <v>338</v>
      </c>
      <c r="K148" s="36" t="s">
        <v>338</v>
      </c>
      <c r="L148" s="36" t="s">
        <v>338</v>
      </c>
      <c r="M148" s="36" t="s">
        <v>338</v>
      </c>
      <c r="N148" s="36" t="s">
        <v>338</v>
      </c>
      <c r="O148" s="36" t="s">
        <v>338</v>
      </c>
      <c r="P148" s="36" t="s">
        <v>338</v>
      </c>
      <c r="Q148" s="36" t="s">
        <v>338</v>
      </c>
      <c r="R148" s="36" t="s">
        <v>338</v>
      </c>
      <c r="S148" s="36" t="s">
        <v>338</v>
      </c>
      <c r="T148" s="36" t="s">
        <v>338</v>
      </c>
      <c r="U148" s="36" t="s">
        <v>338</v>
      </c>
      <c r="V148" s="36" t="s">
        <v>338</v>
      </c>
      <c r="W148" s="36" t="s">
        <v>338</v>
      </c>
      <c r="X148" s="36" t="s">
        <v>338</v>
      </c>
      <c r="Y148" s="36" t="s">
        <v>338</v>
      </c>
      <c r="Z148" s="36" t="s">
        <v>338</v>
      </c>
      <c r="AA148" s="36" t="s">
        <v>338</v>
      </c>
      <c r="AB148" s="36" t="s">
        <v>338</v>
      </c>
      <c r="AC148" s="36" t="s">
        <v>338</v>
      </c>
      <c r="AD148" s="36" t="s">
        <v>338</v>
      </c>
      <c r="AE148" s="36" t="s">
        <v>338</v>
      </c>
      <c r="AF148" s="36" t="s">
        <v>338</v>
      </c>
      <c r="AG148" s="36" t="s">
        <v>338</v>
      </c>
      <c r="AH148" s="36" t="s">
        <v>338</v>
      </c>
      <c r="AI148" s="36" t="s">
        <v>338</v>
      </c>
      <c r="AJ148" s="36" t="s">
        <v>338</v>
      </c>
      <c r="AK148" s="36" t="s">
        <v>338</v>
      </c>
      <c r="AL148" s="36" t="s">
        <v>338</v>
      </c>
      <c r="AM148" s="36" t="s">
        <v>338</v>
      </c>
      <c r="AN148" s="36" t="s">
        <v>338</v>
      </c>
      <c r="AO148" s="36" t="s">
        <v>338</v>
      </c>
      <c r="AP148" s="36" t="s">
        <v>338</v>
      </c>
      <c r="AQ148" s="36" t="s">
        <v>338</v>
      </c>
      <c r="AR148" s="36" t="s">
        <v>338</v>
      </c>
      <c r="AS148" s="36" t="s">
        <v>338</v>
      </c>
      <c r="AT148" s="36" t="s">
        <v>338</v>
      </c>
      <c r="AU148" s="36" t="s">
        <v>338</v>
      </c>
      <c r="AV148" s="36" t="s">
        <v>338</v>
      </c>
      <c r="AW148" s="36" t="s">
        <v>338</v>
      </c>
      <c r="AX148" s="36" t="s">
        <v>338</v>
      </c>
      <c r="AY148" s="36" t="s">
        <v>338</v>
      </c>
      <c r="AZ148" s="36" t="s">
        <v>338</v>
      </c>
      <c r="BA148" s="36" t="s">
        <v>338</v>
      </c>
      <c r="BB148" s="36" t="s">
        <v>338</v>
      </c>
      <c r="BC148" s="36" t="s">
        <v>338</v>
      </c>
      <c r="BD148" s="36" t="s">
        <v>338</v>
      </c>
      <c r="BE148" s="36" t="s">
        <v>338</v>
      </c>
      <c r="BF148" s="36" t="s">
        <v>338</v>
      </c>
      <c r="BG148" s="36" t="s">
        <v>338</v>
      </c>
      <c r="BH148" s="36" t="s">
        <v>338</v>
      </c>
      <c r="BI148" s="36" t="s">
        <v>338</v>
      </c>
      <c r="BJ148" s="36" t="s">
        <v>338</v>
      </c>
      <c r="BK148" s="36" t="s">
        <v>338</v>
      </c>
      <c r="BL148" s="36" t="s">
        <v>338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 t="s">
        <v>338</v>
      </c>
      <c r="E149" s="36" t="s">
        <v>338</v>
      </c>
      <c r="F149" s="36" t="s">
        <v>338</v>
      </c>
      <c r="G149" s="36" t="s">
        <v>338</v>
      </c>
      <c r="H149" s="36" t="s">
        <v>338</v>
      </c>
      <c r="I149" s="36" t="s">
        <v>338</v>
      </c>
      <c r="J149" s="36" t="s">
        <v>338</v>
      </c>
      <c r="K149" s="36" t="s">
        <v>338</v>
      </c>
      <c r="L149" s="36" t="s">
        <v>338</v>
      </c>
      <c r="M149" s="36" t="s">
        <v>338</v>
      </c>
      <c r="N149" s="36" t="s">
        <v>338</v>
      </c>
      <c r="O149" s="36" t="s">
        <v>338</v>
      </c>
      <c r="P149" s="36" t="s">
        <v>338</v>
      </c>
      <c r="Q149" s="36" t="s">
        <v>338</v>
      </c>
      <c r="R149" s="36" t="s">
        <v>338</v>
      </c>
      <c r="S149" s="36" t="s">
        <v>338</v>
      </c>
      <c r="T149" s="36" t="s">
        <v>338</v>
      </c>
      <c r="U149" s="36" t="s">
        <v>338</v>
      </c>
      <c r="V149" s="36" t="s">
        <v>338</v>
      </c>
      <c r="W149" s="36" t="s">
        <v>338</v>
      </c>
      <c r="X149" s="36" t="s">
        <v>338</v>
      </c>
      <c r="Y149" s="36" t="s">
        <v>338</v>
      </c>
      <c r="Z149" s="36" t="s">
        <v>338</v>
      </c>
      <c r="AA149" s="36" t="s">
        <v>338</v>
      </c>
      <c r="AB149" s="36" t="s">
        <v>338</v>
      </c>
      <c r="AC149" s="36" t="s">
        <v>338</v>
      </c>
      <c r="AD149" s="36" t="s">
        <v>338</v>
      </c>
      <c r="AE149" s="36" t="s">
        <v>338</v>
      </c>
      <c r="AF149" s="36" t="s">
        <v>338</v>
      </c>
      <c r="AG149" s="36" t="s">
        <v>338</v>
      </c>
      <c r="AH149" s="36" t="s">
        <v>338</v>
      </c>
      <c r="AI149" s="36" t="s">
        <v>338</v>
      </c>
      <c r="AJ149" s="36" t="s">
        <v>338</v>
      </c>
      <c r="AK149" s="36" t="s">
        <v>338</v>
      </c>
      <c r="AL149" s="36" t="s">
        <v>338</v>
      </c>
      <c r="AM149" s="36" t="s">
        <v>338</v>
      </c>
      <c r="AN149" s="36" t="s">
        <v>338</v>
      </c>
      <c r="AO149" s="36" t="s">
        <v>338</v>
      </c>
      <c r="AP149" s="36" t="s">
        <v>338</v>
      </c>
      <c r="AQ149" s="36" t="s">
        <v>338</v>
      </c>
      <c r="AR149" s="36" t="s">
        <v>338</v>
      </c>
      <c r="AS149" s="36" t="s">
        <v>338</v>
      </c>
      <c r="AT149" s="36" t="s">
        <v>338</v>
      </c>
      <c r="AU149" s="36" t="s">
        <v>338</v>
      </c>
      <c r="AV149" s="36" t="s">
        <v>338</v>
      </c>
      <c r="AW149" s="36" t="s">
        <v>338</v>
      </c>
      <c r="AX149" s="36" t="s">
        <v>338</v>
      </c>
      <c r="AY149" s="36" t="s">
        <v>338</v>
      </c>
      <c r="AZ149" s="36" t="s">
        <v>338</v>
      </c>
      <c r="BA149" s="36" t="s">
        <v>338</v>
      </c>
      <c r="BB149" s="36" t="s">
        <v>338</v>
      </c>
      <c r="BC149" s="36" t="s">
        <v>338</v>
      </c>
      <c r="BD149" s="36" t="s">
        <v>338</v>
      </c>
      <c r="BE149" s="36" t="s">
        <v>338</v>
      </c>
      <c r="BF149" s="36" t="s">
        <v>338</v>
      </c>
      <c r="BG149" s="36" t="s">
        <v>338</v>
      </c>
      <c r="BH149" s="36" t="s">
        <v>338</v>
      </c>
      <c r="BI149" s="36" t="s">
        <v>338</v>
      </c>
      <c r="BJ149" s="36" t="s">
        <v>338</v>
      </c>
      <c r="BK149" s="36" t="s">
        <v>338</v>
      </c>
      <c r="BL149" s="36" t="s">
        <v>338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 t="s">
        <v>338</v>
      </c>
      <c r="E150" s="36" t="s">
        <v>338</v>
      </c>
      <c r="F150" s="36" t="s">
        <v>338</v>
      </c>
      <c r="G150" s="36" t="s">
        <v>338</v>
      </c>
      <c r="H150" s="36" t="s">
        <v>338</v>
      </c>
      <c r="I150" s="36" t="s">
        <v>338</v>
      </c>
      <c r="J150" s="36" t="s">
        <v>338</v>
      </c>
      <c r="K150" s="36" t="s">
        <v>338</v>
      </c>
      <c r="L150" s="36" t="s">
        <v>338</v>
      </c>
      <c r="M150" s="36" t="s">
        <v>338</v>
      </c>
      <c r="N150" s="36" t="s">
        <v>338</v>
      </c>
      <c r="O150" s="36" t="s">
        <v>338</v>
      </c>
      <c r="P150" s="36" t="s">
        <v>338</v>
      </c>
      <c r="Q150" s="36" t="s">
        <v>338</v>
      </c>
      <c r="R150" s="36" t="s">
        <v>338</v>
      </c>
      <c r="S150" s="36" t="s">
        <v>338</v>
      </c>
      <c r="T150" s="36" t="s">
        <v>338</v>
      </c>
      <c r="U150" s="36" t="s">
        <v>338</v>
      </c>
      <c r="V150" s="36" t="s">
        <v>338</v>
      </c>
      <c r="W150" s="36" t="s">
        <v>338</v>
      </c>
      <c r="X150" s="36" t="s">
        <v>338</v>
      </c>
      <c r="Y150" s="36" t="s">
        <v>338</v>
      </c>
      <c r="Z150" s="36" t="s">
        <v>338</v>
      </c>
      <c r="AA150" s="36" t="s">
        <v>338</v>
      </c>
      <c r="AB150" s="36" t="s">
        <v>338</v>
      </c>
      <c r="AC150" s="36" t="s">
        <v>338</v>
      </c>
      <c r="AD150" s="36" t="s">
        <v>338</v>
      </c>
      <c r="AE150" s="36" t="s">
        <v>338</v>
      </c>
      <c r="AF150" s="36" t="s">
        <v>338</v>
      </c>
      <c r="AG150" s="36" t="s">
        <v>338</v>
      </c>
      <c r="AH150" s="36" t="s">
        <v>338</v>
      </c>
      <c r="AI150" s="36" t="s">
        <v>338</v>
      </c>
      <c r="AJ150" s="36" t="s">
        <v>338</v>
      </c>
      <c r="AK150" s="36" t="s">
        <v>338</v>
      </c>
      <c r="AL150" s="36" t="s">
        <v>338</v>
      </c>
      <c r="AM150" s="36" t="s">
        <v>338</v>
      </c>
      <c r="AN150" s="36" t="s">
        <v>338</v>
      </c>
      <c r="AO150" s="36" t="s">
        <v>338</v>
      </c>
      <c r="AP150" s="36" t="s">
        <v>338</v>
      </c>
      <c r="AQ150" s="36" t="s">
        <v>338</v>
      </c>
      <c r="AR150" s="36" t="s">
        <v>338</v>
      </c>
      <c r="AS150" s="36" t="s">
        <v>338</v>
      </c>
      <c r="AT150" s="36" t="s">
        <v>338</v>
      </c>
      <c r="AU150" s="36" t="s">
        <v>338</v>
      </c>
      <c r="AV150" s="36" t="s">
        <v>338</v>
      </c>
      <c r="AW150" s="36" t="s">
        <v>338</v>
      </c>
      <c r="AX150" s="36" t="s">
        <v>338</v>
      </c>
      <c r="AY150" s="36" t="s">
        <v>338</v>
      </c>
      <c r="AZ150" s="36" t="s">
        <v>338</v>
      </c>
      <c r="BA150" s="36" t="s">
        <v>338</v>
      </c>
      <c r="BB150" s="36" t="s">
        <v>338</v>
      </c>
      <c r="BC150" s="36" t="s">
        <v>338</v>
      </c>
      <c r="BD150" s="36" t="s">
        <v>338</v>
      </c>
      <c r="BE150" s="36" t="s">
        <v>338</v>
      </c>
      <c r="BF150" s="36" t="s">
        <v>338</v>
      </c>
      <c r="BG150" s="36" t="s">
        <v>338</v>
      </c>
      <c r="BH150" s="36" t="s">
        <v>338</v>
      </c>
      <c r="BI150" s="36" t="s">
        <v>338</v>
      </c>
      <c r="BJ150" s="36" t="s">
        <v>338</v>
      </c>
      <c r="BK150" s="36" t="s">
        <v>338</v>
      </c>
      <c r="BL150" s="36" t="s">
        <v>338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 t="s">
        <v>338</v>
      </c>
      <c r="E151" s="36" t="s">
        <v>338</v>
      </c>
      <c r="F151" s="36" t="s">
        <v>338</v>
      </c>
      <c r="G151" s="36" t="s">
        <v>338</v>
      </c>
      <c r="H151" s="36" t="s">
        <v>338</v>
      </c>
      <c r="I151" s="36" t="s">
        <v>338</v>
      </c>
      <c r="J151" s="36" t="s">
        <v>338</v>
      </c>
      <c r="K151" s="36" t="s">
        <v>338</v>
      </c>
      <c r="L151" s="36" t="s">
        <v>338</v>
      </c>
      <c r="M151" s="36" t="s">
        <v>338</v>
      </c>
      <c r="N151" s="36" t="s">
        <v>338</v>
      </c>
      <c r="O151" s="36" t="s">
        <v>338</v>
      </c>
      <c r="P151" s="36" t="s">
        <v>338</v>
      </c>
      <c r="Q151" s="36" t="s">
        <v>338</v>
      </c>
      <c r="R151" s="36" t="s">
        <v>338</v>
      </c>
      <c r="S151" s="36" t="s">
        <v>338</v>
      </c>
      <c r="T151" s="36" t="s">
        <v>338</v>
      </c>
      <c r="U151" s="36" t="s">
        <v>338</v>
      </c>
      <c r="V151" s="36" t="s">
        <v>338</v>
      </c>
      <c r="W151" s="36" t="s">
        <v>338</v>
      </c>
      <c r="X151" s="36" t="s">
        <v>338</v>
      </c>
      <c r="Y151" s="36" t="s">
        <v>338</v>
      </c>
      <c r="Z151" s="36" t="s">
        <v>338</v>
      </c>
      <c r="AA151" s="36" t="s">
        <v>338</v>
      </c>
      <c r="AB151" s="36" t="s">
        <v>338</v>
      </c>
      <c r="AC151" s="36" t="s">
        <v>338</v>
      </c>
      <c r="AD151" s="36" t="s">
        <v>338</v>
      </c>
      <c r="AE151" s="36" t="s">
        <v>338</v>
      </c>
      <c r="AF151" s="36" t="s">
        <v>338</v>
      </c>
      <c r="AG151" s="36" t="s">
        <v>338</v>
      </c>
      <c r="AH151" s="36" t="s">
        <v>338</v>
      </c>
      <c r="AI151" s="36" t="s">
        <v>338</v>
      </c>
      <c r="AJ151" s="36" t="s">
        <v>338</v>
      </c>
      <c r="AK151" s="36" t="s">
        <v>338</v>
      </c>
      <c r="AL151" s="36" t="s">
        <v>338</v>
      </c>
      <c r="AM151" s="36" t="s">
        <v>338</v>
      </c>
      <c r="AN151" s="36" t="s">
        <v>338</v>
      </c>
      <c r="AO151" s="36" t="s">
        <v>338</v>
      </c>
      <c r="AP151" s="36" t="s">
        <v>338</v>
      </c>
      <c r="AQ151" s="36" t="s">
        <v>338</v>
      </c>
      <c r="AR151" s="36" t="s">
        <v>338</v>
      </c>
      <c r="AS151" s="36" t="s">
        <v>338</v>
      </c>
      <c r="AT151" s="36" t="s">
        <v>338</v>
      </c>
      <c r="AU151" s="36" t="s">
        <v>338</v>
      </c>
      <c r="AV151" s="36" t="s">
        <v>338</v>
      </c>
      <c r="AW151" s="36" t="s">
        <v>338</v>
      </c>
      <c r="AX151" s="36" t="s">
        <v>338</v>
      </c>
      <c r="AY151" s="36" t="s">
        <v>338</v>
      </c>
      <c r="AZ151" s="36" t="s">
        <v>338</v>
      </c>
      <c r="BA151" s="36" t="s">
        <v>338</v>
      </c>
      <c r="BB151" s="36" t="s">
        <v>338</v>
      </c>
      <c r="BC151" s="36" t="s">
        <v>338</v>
      </c>
      <c r="BD151" s="36" t="s">
        <v>338</v>
      </c>
      <c r="BE151" s="36" t="s">
        <v>338</v>
      </c>
      <c r="BF151" s="36" t="s">
        <v>338</v>
      </c>
      <c r="BG151" s="36" t="s">
        <v>338</v>
      </c>
      <c r="BH151" s="36" t="s">
        <v>338</v>
      </c>
      <c r="BI151" s="36" t="s">
        <v>338</v>
      </c>
      <c r="BJ151" s="36" t="s">
        <v>338</v>
      </c>
      <c r="BK151" s="36" t="s">
        <v>338</v>
      </c>
      <c r="BL151" s="36" t="s">
        <v>338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 t="s">
        <v>338</v>
      </c>
      <c r="E152" s="36" t="s">
        <v>338</v>
      </c>
      <c r="F152" s="36" t="s">
        <v>338</v>
      </c>
      <c r="G152" s="36" t="s">
        <v>338</v>
      </c>
      <c r="H152" s="36" t="s">
        <v>338</v>
      </c>
      <c r="I152" s="36" t="s">
        <v>338</v>
      </c>
      <c r="J152" s="36" t="s">
        <v>338</v>
      </c>
      <c r="K152" s="36" t="s">
        <v>338</v>
      </c>
      <c r="L152" s="36" t="s">
        <v>338</v>
      </c>
      <c r="M152" s="36" t="s">
        <v>338</v>
      </c>
      <c r="N152" s="36" t="s">
        <v>338</v>
      </c>
      <c r="O152" s="36" t="s">
        <v>338</v>
      </c>
      <c r="P152" s="36" t="s">
        <v>338</v>
      </c>
      <c r="Q152" s="36" t="s">
        <v>338</v>
      </c>
      <c r="R152" s="36" t="s">
        <v>338</v>
      </c>
      <c r="S152" s="36" t="s">
        <v>338</v>
      </c>
      <c r="T152" s="36" t="s">
        <v>338</v>
      </c>
      <c r="U152" s="36" t="s">
        <v>338</v>
      </c>
      <c r="V152" s="36" t="s">
        <v>338</v>
      </c>
      <c r="W152" s="36" t="s">
        <v>338</v>
      </c>
      <c r="X152" s="36" t="s">
        <v>338</v>
      </c>
      <c r="Y152" s="36" t="s">
        <v>338</v>
      </c>
      <c r="Z152" s="36" t="s">
        <v>338</v>
      </c>
      <c r="AA152" s="36" t="s">
        <v>338</v>
      </c>
      <c r="AB152" s="36" t="s">
        <v>338</v>
      </c>
      <c r="AC152" s="36" t="s">
        <v>338</v>
      </c>
      <c r="AD152" s="36" t="s">
        <v>338</v>
      </c>
      <c r="AE152" s="36" t="s">
        <v>338</v>
      </c>
      <c r="AF152" s="36" t="s">
        <v>338</v>
      </c>
      <c r="AG152" s="36" t="s">
        <v>338</v>
      </c>
      <c r="AH152" s="36" t="s">
        <v>338</v>
      </c>
      <c r="AI152" s="36" t="s">
        <v>338</v>
      </c>
      <c r="AJ152" s="36" t="s">
        <v>338</v>
      </c>
      <c r="AK152" s="36" t="s">
        <v>338</v>
      </c>
      <c r="AL152" s="36" t="s">
        <v>338</v>
      </c>
      <c r="AM152" s="36" t="s">
        <v>338</v>
      </c>
      <c r="AN152" s="36" t="s">
        <v>338</v>
      </c>
      <c r="AO152" s="36" t="s">
        <v>338</v>
      </c>
      <c r="AP152" s="36" t="s">
        <v>338</v>
      </c>
      <c r="AQ152" s="36" t="s">
        <v>338</v>
      </c>
      <c r="AR152" s="36" t="s">
        <v>338</v>
      </c>
      <c r="AS152" s="36" t="s">
        <v>338</v>
      </c>
      <c r="AT152" s="36" t="s">
        <v>338</v>
      </c>
      <c r="AU152" s="36" t="s">
        <v>338</v>
      </c>
      <c r="AV152" s="36" t="s">
        <v>338</v>
      </c>
      <c r="AW152" s="36" t="s">
        <v>338</v>
      </c>
      <c r="AX152" s="36" t="s">
        <v>338</v>
      </c>
      <c r="AY152" s="36" t="s">
        <v>338</v>
      </c>
      <c r="AZ152" s="36" t="s">
        <v>338</v>
      </c>
      <c r="BA152" s="36" t="s">
        <v>338</v>
      </c>
      <c r="BB152" s="36" t="s">
        <v>338</v>
      </c>
      <c r="BC152" s="36" t="s">
        <v>338</v>
      </c>
      <c r="BD152" s="36" t="s">
        <v>338</v>
      </c>
      <c r="BE152" s="36" t="s">
        <v>338</v>
      </c>
      <c r="BF152" s="36" t="s">
        <v>338</v>
      </c>
      <c r="BG152" s="36" t="s">
        <v>338</v>
      </c>
      <c r="BH152" s="36" t="s">
        <v>338</v>
      </c>
      <c r="BI152" s="36" t="s">
        <v>338</v>
      </c>
      <c r="BJ152" s="36" t="s">
        <v>338</v>
      </c>
      <c r="BK152" s="36" t="s">
        <v>338</v>
      </c>
      <c r="BL152" s="36" t="s">
        <v>338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 t="s">
        <v>338</v>
      </c>
      <c r="E153" s="36" t="s">
        <v>338</v>
      </c>
      <c r="F153" s="36" t="s">
        <v>338</v>
      </c>
      <c r="G153" s="36" t="s">
        <v>338</v>
      </c>
      <c r="H153" s="36" t="s">
        <v>338</v>
      </c>
      <c r="I153" s="36" t="s">
        <v>338</v>
      </c>
      <c r="J153" s="36" t="s">
        <v>338</v>
      </c>
      <c r="K153" s="36" t="s">
        <v>338</v>
      </c>
      <c r="L153" s="36" t="s">
        <v>338</v>
      </c>
      <c r="M153" s="36" t="s">
        <v>338</v>
      </c>
      <c r="N153" s="36" t="s">
        <v>338</v>
      </c>
      <c r="O153" s="36" t="s">
        <v>338</v>
      </c>
      <c r="P153" s="36" t="s">
        <v>338</v>
      </c>
      <c r="Q153" s="36" t="s">
        <v>338</v>
      </c>
      <c r="R153" s="36" t="s">
        <v>338</v>
      </c>
      <c r="S153" s="36" t="s">
        <v>338</v>
      </c>
      <c r="T153" s="36" t="s">
        <v>338</v>
      </c>
      <c r="U153" s="36" t="s">
        <v>338</v>
      </c>
      <c r="V153" s="36" t="s">
        <v>338</v>
      </c>
      <c r="W153" s="36" t="s">
        <v>338</v>
      </c>
      <c r="X153" s="36" t="s">
        <v>338</v>
      </c>
      <c r="Y153" s="36" t="s">
        <v>338</v>
      </c>
      <c r="Z153" s="36" t="s">
        <v>338</v>
      </c>
      <c r="AA153" s="36" t="s">
        <v>338</v>
      </c>
      <c r="AB153" s="36" t="s">
        <v>338</v>
      </c>
      <c r="AC153" s="36" t="s">
        <v>338</v>
      </c>
      <c r="AD153" s="36" t="s">
        <v>338</v>
      </c>
      <c r="AE153" s="36" t="s">
        <v>338</v>
      </c>
      <c r="AF153" s="36" t="s">
        <v>338</v>
      </c>
      <c r="AG153" s="36" t="s">
        <v>338</v>
      </c>
      <c r="AH153" s="36" t="s">
        <v>338</v>
      </c>
      <c r="AI153" s="36" t="s">
        <v>338</v>
      </c>
      <c r="AJ153" s="36" t="s">
        <v>338</v>
      </c>
      <c r="AK153" s="36" t="s">
        <v>338</v>
      </c>
      <c r="AL153" s="36" t="s">
        <v>338</v>
      </c>
      <c r="AM153" s="36" t="s">
        <v>338</v>
      </c>
      <c r="AN153" s="36" t="s">
        <v>338</v>
      </c>
      <c r="AO153" s="36" t="s">
        <v>338</v>
      </c>
      <c r="AP153" s="36" t="s">
        <v>338</v>
      </c>
      <c r="AQ153" s="36" t="s">
        <v>338</v>
      </c>
      <c r="AR153" s="36" t="s">
        <v>338</v>
      </c>
      <c r="AS153" s="36" t="s">
        <v>338</v>
      </c>
      <c r="AT153" s="36" t="s">
        <v>338</v>
      </c>
      <c r="AU153" s="36" t="s">
        <v>338</v>
      </c>
      <c r="AV153" s="36" t="s">
        <v>338</v>
      </c>
      <c r="AW153" s="36" t="s">
        <v>338</v>
      </c>
      <c r="AX153" s="36" t="s">
        <v>338</v>
      </c>
      <c r="AY153" s="36" t="s">
        <v>338</v>
      </c>
      <c r="AZ153" s="36" t="s">
        <v>338</v>
      </c>
      <c r="BA153" s="36" t="s">
        <v>338</v>
      </c>
      <c r="BB153" s="36" t="s">
        <v>338</v>
      </c>
      <c r="BC153" s="36" t="s">
        <v>338</v>
      </c>
      <c r="BD153" s="36" t="s">
        <v>338</v>
      </c>
      <c r="BE153" s="36" t="s">
        <v>338</v>
      </c>
      <c r="BF153" s="36" t="s">
        <v>338</v>
      </c>
      <c r="BG153" s="36" t="s">
        <v>338</v>
      </c>
      <c r="BH153" s="36" t="s">
        <v>338</v>
      </c>
      <c r="BI153" s="36" t="s">
        <v>338</v>
      </c>
      <c r="BJ153" s="36" t="s">
        <v>338</v>
      </c>
      <c r="BK153" s="36" t="s">
        <v>338</v>
      </c>
      <c r="BL153" s="36" t="s">
        <v>338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 t="s">
        <v>338</v>
      </c>
      <c r="E154" s="36" t="s">
        <v>338</v>
      </c>
      <c r="F154" s="36" t="s">
        <v>338</v>
      </c>
      <c r="G154" s="36" t="s">
        <v>338</v>
      </c>
      <c r="H154" s="36" t="s">
        <v>338</v>
      </c>
      <c r="I154" s="36" t="s">
        <v>338</v>
      </c>
      <c r="J154" s="36" t="s">
        <v>338</v>
      </c>
      <c r="K154" s="36" t="s">
        <v>338</v>
      </c>
      <c r="L154" s="36" t="s">
        <v>338</v>
      </c>
      <c r="M154" s="36" t="s">
        <v>338</v>
      </c>
      <c r="N154" s="36" t="s">
        <v>338</v>
      </c>
      <c r="O154" s="36" t="s">
        <v>338</v>
      </c>
      <c r="P154" s="36" t="s">
        <v>338</v>
      </c>
      <c r="Q154" s="36" t="s">
        <v>338</v>
      </c>
      <c r="R154" s="36" t="s">
        <v>338</v>
      </c>
      <c r="S154" s="36" t="s">
        <v>338</v>
      </c>
      <c r="T154" s="36" t="s">
        <v>338</v>
      </c>
      <c r="U154" s="36" t="s">
        <v>338</v>
      </c>
      <c r="V154" s="36" t="s">
        <v>338</v>
      </c>
      <c r="W154" s="36" t="s">
        <v>338</v>
      </c>
      <c r="X154" s="36" t="s">
        <v>338</v>
      </c>
      <c r="Y154" s="36" t="s">
        <v>338</v>
      </c>
      <c r="Z154" s="36" t="s">
        <v>338</v>
      </c>
      <c r="AA154" s="36" t="s">
        <v>338</v>
      </c>
      <c r="AB154" s="36" t="s">
        <v>338</v>
      </c>
      <c r="AC154" s="36" t="s">
        <v>338</v>
      </c>
      <c r="AD154" s="36" t="s">
        <v>338</v>
      </c>
      <c r="AE154" s="36" t="s">
        <v>338</v>
      </c>
      <c r="AF154" s="36" t="s">
        <v>338</v>
      </c>
      <c r="AG154" s="36" t="s">
        <v>338</v>
      </c>
      <c r="AH154" s="36" t="s">
        <v>338</v>
      </c>
      <c r="AI154" s="36" t="s">
        <v>338</v>
      </c>
      <c r="AJ154" s="36" t="s">
        <v>338</v>
      </c>
      <c r="AK154" s="36" t="s">
        <v>338</v>
      </c>
      <c r="AL154" s="36" t="s">
        <v>338</v>
      </c>
      <c r="AM154" s="36" t="s">
        <v>338</v>
      </c>
      <c r="AN154" s="36" t="s">
        <v>338</v>
      </c>
      <c r="AO154" s="36" t="s">
        <v>338</v>
      </c>
      <c r="AP154" s="36" t="s">
        <v>338</v>
      </c>
      <c r="AQ154" s="36" t="s">
        <v>338</v>
      </c>
      <c r="AR154" s="36" t="s">
        <v>338</v>
      </c>
      <c r="AS154" s="36" t="s">
        <v>338</v>
      </c>
      <c r="AT154" s="36" t="s">
        <v>338</v>
      </c>
      <c r="AU154" s="36" t="s">
        <v>338</v>
      </c>
      <c r="AV154" s="36" t="s">
        <v>338</v>
      </c>
      <c r="AW154" s="36" t="s">
        <v>338</v>
      </c>
      <c r="AX154" s="36" t="s">
        <v>338</v>
      </c>
      <c r="AY154" s="36" t="s">
        <v>338</v>
      </c>
      <c r="AZ154" s="36" t="s">
        <v>338</v>
      </c>
      <c r="BA154" s="36" t="s">
        <v>338</v>
      </c>
      <c r="BB154" s="36" t="s">
        <v>338</v>
      </c>
      <c r="BC154" s="36" t="s">
        <v>338</v>
      </c>
      <c r="BD154" s="36" t="s">
        <v>338</v>
      </c>
      <c r="BE154" s="36" t="s">
        <v>338</v>
      </c>
      <c r="BF154" s="36" t="s">
        <v>338</v>
      </c>
      <c r="BG154" s="36" t="s">
        <v>338</v>
      </c>
      <c r="BH154" s="36" t="s">
        <v>338</v>
      </c>
      <c r="BI154" s="36" t="s">
        <v>338</v>
      </c>
      <c r="BJ154" s="36" t="s">
        <v>338</v>
      </c>
      <c r="BK154" s="36" t="s">
        <v>338</v>
      </c>
      <c r="BL154" s="36" t="s">
        <v>338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 t="s">
        <v>338</v>
      </c>
      <c r="E155" s="36" t="s">
        <v>338</v>
      </c>
      <c r="F155" s="36" t="s">
        <v>338</v>
      </c>
      <c r="G155" s="36" t="s">
        <v>338</v>
      </c>
      <c r="H155" s="36" t="s">
        <v>338</v>
      </c>
      <c r="I155" s="36" t="s">
        <v>338</v>
      </c>
      <c r="J155" s="36" t="s">
        <v>338</v>
      </c>
      <c r="K155" s="36" t="s">
        <v>338</v>
      </c>
      <c r="L155" s="36" t="s">
        <v>338</v>
      </c>
      <c r="M155" s="36" t="s">
        <v>338</v>
      </c>
      <c r="N155" s="36" t="s">
        <v>338</v>
      </c>
      <c r="O155" s="36" t="s">
        <v>338</v>
      </c>
      <c r="P155" s="36" t="s">
        <v>338</v>
      </c>
      <c r="Q155" s="36" t="s">
        <v>338</v>
      </c>
      <c r="R155" s="36" t="s">
        <v>338</v>
      </c>
      <c r="S155" s="36" t="s">
        <v>338</v>
      </c>
      <c r="T155" s="36" t="s">
        <v>338</v>
      </c>
      <c r="U155" s="36" t="s">
        <v>338</v>
      </c>
      <c r="V155" s="36" t="s">
        <v>338</v>
      </c>
      <c r="W155" s="36" t="s">
        <v>338</v>
      </c>
      <c r="X155" s="36" t="s">
        <v>338</v>
      </c>
      <c r="Y155" s="36" t="s">
        <v>338</v>
      </c>
      <c r="Z155" s="36" t="s">
        <v>338</v>
      </c>
      <c r="AA155" s="36" t="s">
        <v>338</v>
      </c>
      <c r="AB155" s="36" t="s">
        <v>338</v>
      </c>
      <c r="AC155" s="36" t="s">
        <v>338</v>
      </c>
      <c r="AD155" s="36" t="s">
        <v>338</v>
      </c>
      <c r="AE155" s="36" t="s">
        <v>338</v>
      </c>
      <c r="AF155" s="36" t="s">
        <v>338</v>
      </c>
      <c r="AG155" s="36" t="s">
        <v>338</v>
      </c>
      <c r="AH155" s="36" t="s">
        <v>338</v>
      </c>
      <c r="AI155" s="36" t="s">
        <v>338</v>
      </c>
      <c r="AJ155" s="36" t="s">
        <v>338</v>
      </c>
      <c r="AK155" s="36" t="s">
        <v>338</v>
      </c>
      <c r="AL155" s="36" t="s">
        <v>338</v>
      </c>
      <c r="AM155" s="36" t="s">
        <v>338</v>
      </c>
      <c r="AN155" s="36" t="s">
        <v>338</v>
      </c>
      <c r="AO155" s="36" t="s">
        <v>338</v>
      </c>
      <c r="AP155" s="36" t="s">
        <v>338</v>
      </c>
      <c r="AQ155" s="36" t="s">
        <v>338</v>
      </c>
      <c r="AR155" s="36" t="s">
        <v>338</v>
      </c>
      <c r="AS155" s="36" t="s">
        <v>338</v>
      </c>
      <c r="AT155" s="36" t="s">
        <v>338</v>
      </c>
      <c r="AU155" s="36" t="s">
        <v>338</v>
      </c>
      <c r="AV155" s="36" t="s">
        <v>338</v>
      </c>
      <c r="AW155" s="36" t="s">
        <v>338</v>
      </c>
      <c r="AX155" s="36" t="s">
        <v>338</v>
      </c>
      <c r="AY155" s="36" t="s">
        <v>338</v>
      </c>
      <c r="AZ155" s="36" t="s">
        <v>338</v>
      </c>
      <c r="BA155" s="36" t="s">
        <v>338</v>
      </c>
      <c r="BB155" s="36" t="s">
        <v>338</v>
      </c>
      <c r="BC155" s="36" t="s">
        <v>338</v>
      </c>
      <c r="BD155" s="36" t="s">
        <v>338</v>
      </c>
      <c r="BE155" s="36" t="s">
        <v>338</v>
      </c>
      <c r="BF155" s="36" t="s">
        <v>338</v>
      </c>
      <c r="BG155" s="36" t="s">
        <v>338</v>
      </c>
      <c r="BH155" s="36" t="s">
        <v>338</v>
      </c>
      <c r="BI155" s="36" t="s">
        <v>338</v>
      </c>
      <c r="BJ155" s="36" t="s">
        <v>338</v>
      </c>
      <c r="BK155" s="36" t="s">
        <v>338</v>
      </c>
      <c r="BL155" s="36" t="s">
        <v>338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 t="s">
        <v>338</v>
      </c>
      <c r="E156" s="36" t="s">
        <v>338</v>
      </c>
      <c r="F156" s="36" t="s">
        <v>338</v>
      </c>
      <c r="G156" s="36" t="s">
        <v>338</v>
      </c>
      <c r="H156" s="36" t="s">
        <v>338</v>
      </c>
      <c r="I156" s="36" t="s">
        <v>338</v>
      </c>
      <c r="J156" s="36" t="s">
        <v>338</v>
      </c>
      <c r="K156" s="36" t="s">
        <v>338</v>
      </c>
      <c r="L156" s="36" t="s">
        <v>338</v>
      </c>
      <c r="M156" s="36" t="s">
        <v>338</v>
      </c>
      <c r="N156" s="36" t="s">
        <v>338</v>
      </c>
      <c r="O156" s="36" t="s">
        <v>338</v>
      </c>
      <c r="P156" s="36" t="s">
        <v>338</v>
      </c>
      <c r="Q156" s="36" t="s">
        <v>338</v>
      </c>
      <c r="R156" s="36" t="s">
        <v>338</v>
      </c>
      <c r="S156" s="36" t="s">
        <v>338</v>
      </c>
      <c r="T156" s="36" t="s">
        <v>338</v>
      </c>
      <c r="U156" s="36" t="s">
        <v>338</v>
      </c>
      <c r="V156" s="36" t="s">
        <v>338</v>
      </c>
      <c r="W156" s="36" t="s">
        <v>338</v>
      </c>
      <c r="X156" s="36" t="s">
        <v>338</v>
      </c>
      <c r="Y156" s="36" t="s">
        <v>338</v>
      </c>
      <c r="Z156" s="36" t="s">
        <v>338</v>
      </c>
      <c r="AA156" s="36" t="s">
        <v>338</v>
      </c>
      <c r="AB156" s="36" t="s">
        <v>338</v>
      </c>
      <c r="AC156" s="36" t="s">
        <v>338</v>
      </c>
      <c r="AD156" s="36" t="s">
        <v>338</v>
      </c>
      <c r="AE156" s="36" t="s">
        <v>338</v>
      </c>
      <c r="AF156" s="36" t="s">
        <v>338</v>
      </c>
      <c r="AG156" s="36" t="s">
        <v>338</v>
      </c>
      <c r="AH156" s="36" t="s">
        <v>338</v>
      </c>
      <c r="AI156" s="36" t="s">
        <v>338</v>
      </c>
      <c r="AJ156" s="36" t="s">
        <v>338</v>
      </c>
      <c r="AK156" s="36" t="s">
        <v>338</v>
      </c>
      <c r="AL156" s="36" t="s">
        <v>338</v>
      </c>
      <c r="AM156" s="36" t="s">
        <v>338</v>
      </c>
      <c r="AN156" s="36" t="s">
        <v>338</v>
      </c>
      <c r="AO156" s="36" t="s">
        <v>338</v>
      </c>
      <c r="AP156" s="36" t="s">
        <v>338</v>
      </c>
      <c r="AQ156" s="36" t="s">
        <v>338</v>
      </c>
      <c r="AR156" s="36" t="s">
        <v>338</v>
      </c>
      <c r="AS156" s="36" t="s">
        <v>338</v>
      </c>
      <c r="AT156" s="36" t="s">
        <v>338</v>
      </c>
      <c r="AU156" s="36" t="s">
        <v>338</v>
      </c>
      <c r="AV156" s="36" t="s">
        <v>338</v>
      </c>
      <c r="AW156" s="36" t="s">
        <v>338</v>
      </c>
      <c r="AX156" s="36" t="s">
        <v>338</v>
      </c>
      <c r="AY156" s="36" t="s">
        <v>338</v>
      </c>
      <c r="AZ156" s="36" t="s">
        <v>338</v>
      </c>
      <c r="BA156" s="36" t="s">
        <v>338</v>
      </c>
      <c r="BB156" s="36" t="s">
        <v>338</v>
      </c>
      <c r="BC156" s="36" t="s">
        <v>338</v>
      </c>
      <c r="BD156" s="36" t="s">
        <v>338</v>
      </c>
      <c r="BE156" s="36" t="s">
        <v>338</v>
      </c>
      <c r="BF156" s="36" t="s">
        <v>338</v>
      </c>
      <c r="BG156" s="36" t="s">
        <v>338</v>
      </c>
      <c r="BH156" s="36" t="s">
        <v>338</v>
      </c>
      <c r="BI156" s="36" t="s">
        <v>338</v>
      </c>
      <c r="BJ156" s="36" t="s">
        <v>338</v>
      </c>
      <c r="BK156" s="36" t="s">
        <v>338</v>
      </c>
      <c r="BL156" s="36" t="s">
        <v>338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 t="s">
        <v>338</v>
      </c>
      <c r="E157" s="36" t="s">
        <v>338</v>
      </c>
      <c r="F157" s="36" t="s">
        <v>338</v>
      </c>
      <c r="G157" s="36" t="s">
        <v>338</v>
      </c>
      <c r="H157" s="36" t="s">
        <v>338</v>
      </c>
      <c r="I157" s="36" t="s">
        <v>338</v>
      </c>
      <c r="J157" s="36" t="s">
        <v>338</v>
      </c>
      <c r="K157" s="36" t="s">
        <v>338</v>
      </c>
      <c r="L157" s="36" t="s">
        <v>338</v>
      </c>
      <c r="M157" s="36" t="s">
        <v>338</v>
      </c>
      <c r="N157" s="36" t="s">
        <v>338</v>
      </c>
      <c r="O157" s="36" t="s">
        <v>338</v>
      </c>
      <c r="P157" s="36" t="s">
        <v>338</v>
      </c>
      <c r="Q157" s="36" t="s">
        <v>338</v>
      </c>
      <c r="R157" s="36" t="s">
        <v>338</v>
      </c>
      <c r="S157" s="36" t="s">
        <v>338</v>
      </c>
      <c r="T157" s="36" t="s">
        <v>338</v>
      </c>
      <c r="U157" s="36" t="s">
        <v>338</v>
      </c>
      <c r="V157" s="36" t="s">
        <v>338</v>
      </c>
      <c r="W157" s="36" t="s">
        <v>338</v>
      </c>
      <c r="X157" s="36" t="s">
        <v>338</v>
      </c>
      <c r="Y157" s="36" t="s">
        <v>338</v>
      </c>
      <c r="Z157" s="36" t="s">
        <v>338</v>
      </c>
      <c r="AA157" s="36" t="s">
        <v>338</v>
      </c>
      <c r="AB157" s="36" t="s">
        <v>338</v>
      </c>
      <c r="AC157" s="36" t="s">
        <v>338</v>
      </c>
      <c r="AD157" s="36" t="s">
        <v>338</v>
      </c>
      <c r="AE157" s="36" t="s">
        <v>338</v>
      </c>
      <c r="AF157" s="36" t="s">
        <v>338</v>
      </c>
      <c r="AG157" s="36" t="s">
        <v>338</v>
      </c>
      <c r="AH157" s="36" t="s">
        <v>338</v>
      </c>
      <c r="AI157" s="36" t="s">
        <v>338</v>
      </c>
      <c r="AJ157" s="36" t="s">
        <v>338</v>
      </c>
      <c r="AK157" s="36" t="s">
        <v>338</v>
      </c>
      <c r="AL157" s="36" t="s">
        <v>338</v>
      </c>
      <c r="AM157" s="36" t="s">
        <v>338</v>
      </c>
      <c r="AN157" s="36" t="s">
        <v>338</v>
      </c>
      <c r="AO157" s="36" t="s">
        <v>338</v>
      </c>
      <c r="AP157" s="36" t="s">
        <v>338</v>
      </c>
      <c r="AQ157" s="36" t="s">
        <v>338</v>
      </c>
      <c r="AR157" s="36" t="s">
        <v>338</v>
      </c>
      <c r="AS157" s="36" t="s">
        <v>338</v>
      </c>
      <c r="AT157" s="36" t="s">
        <v>338</v>
      </c>
      <c r="AU157" s="36" t="s">
        <v>338</v>
      </c>
      <c r="AV157" s="36" t="s">
        <v>338</v>
      </c>
      <c r="AW157" s="36" t="s">
        <v>338</v>
      </c>
      <c r="AX157" s="36" t="s">
        <v>338</v>
      </c>
      <c r="AY157" s="36" t="s">
        <v>338</v>
      </c>
      <c r="AZ157" s="36" t="s">
        <v>338</v>
      </c>
      <c r="BA157" s="36" t="s">
        <v>338</v>
      </c>
      <c r="BB157" s="36" t="s">
        <v>338</v>
      </c>
      <c r="BC157" s="36" t="s">
        <v>338</v>
      </c>
      <c r="BD157" s="36" t="s">
        <v>338</v>
      </c>
      <c r="BE157" s="36" t="s">
        <v>338</v>
      </c>
      <c r="BF157" s="36" t="s">
        <v>338</v>
      </c>
      <c r="BG157" s="36" t="s">
        <v>338</v>
      </c>
      <c r="BH157" s="36" t="s">
        <v>338</v>
      </c>
      <c r="BI157" s="36" t="s">
        <v>338</v>
      </c>
      <c r="BJ157" s="36" t="s">
        <v>338</v>
      </c>
      <c r="BK157" s="36" t="s">
        <v>338</v>
      </c>
      <c r="BL157" s="36" t="s">
        <v>338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 t="s">
        <v>338</v>
      </c>
      <c r="E158" s="36" t="s">
        <v>338</v>
      </c>
      <c r="F158" s="36" t="s">
        <v>338</v>
      </c>
      <c r="G158" s="36" t="s">
        <v>338</v>
      </c>
      <c r="H158" s="36" t="s">
        <v>338</v>
      </c>
      <c r="I158" s="36" t="s">
        <v>338</v>
      </c>
      <c r="J158" s="36" t="s">
        <v>338</v>
      </c>
      <c r="K158" s="36" t="s">
        <v>338</v>
      </c>
      <c r="L158" s="36" t="s">
        <v>338</v>
      </c>
      <c r="M158" s="36" t="s">
        <v>338</v>
      </c>
      <c r="N158" s="36" t="s">
        <v>338</v>
      </c>
      <c r="O158" s="36" t="s">
        <v>338</v>
      </c>
      <c r="P158" s="36" t="s">
        <v>338</v>
      </c>
      <c r="Q158" s="36" t="s">
        <v>338</v>
      </c>
      <c r="R158" s="36" t="s">
        <v>338</v>
      </c>
      <c r="S158" s="36" t="s">
        <v>338</v>
      </c>
      <c r="T158" s="36" t="s">
        <v>338</v>
      </c>
      <c r="U158" s="36" t="s">
        <v>338</v>
      </c>
      <c r="V158" s="36" t="s">
        <v>338</v>
      </c>
      <c r="W158" s="36" t="s">
        <v>338</v>
      </c>
      <c r="X158" s="36" t="s">
        <v>338</v>
      </c>
      <c r="Y158" s="36" t="s">
        <v>338</v>
      </c>
      <c r="Z158" s="36" t="s">
        <v>338</v>
      </c>
      <c r="AA158" s="36" t="s">
        <v>338</v>
      </c>
      <c r="AB158" s="36" t="s">
        <v>338</v>
      </c>
      <c r="AC158" s="36" t="s">
        <v>338</v>
      </c>
      <c r="AD158" s="36" t="s">
        <v>338</v>
      </c>
      <c r="AE158" s="36" t="s">
        <v>338</v>
      </c>
      <c r="AF158" s="36" t="s">
        <v>338</v>
      </c>
      <c r="AG158" s="36" t="s">
        <v>338</v>
      </c>
      <c r="AH158" s="36" t="s">
        <v>338</v>
      </c>
      <c r="AI158" s="36" t="s">
        <v>338</v>
      </c>
      <c r="AJ158" s="36" t="s">
        <v>338</v>
      </c>
      <c r="AK158" s="36" t="s">
        <v>338</v>
      </c>
      <c r="AL158" s="36" t="s">
        <v>338</v>
      </c>
      <c r="AM158" s="36" t="s">
        <v>338</v>
      </c>
      <c r="AN158" s="36" t="s">
        <v>338</v>
      </c>
      <c r="AO158" s="36" t="s">
        <v>338</v>
      </c>
      <c r="AP158" s="36" t="s">
        <v>338</v>
      </c>
      <c r="AQ158" s="36" t="s">
        <v>338</v>
      </c>
      <c r="AR158" s="36" t="s">
        <v>338</v>
      </c>
      <c r="AS158" s="36" t="s">
        <v>338</v>
      </c>
      <c r="AT158" s="36" t="s">
        <v>338</v>
      </c>
      <c r="AU158" s="36" t="s">
        <v>338</v>
      </c>
      <c r="AV158" s="36" t="s">
        <v>338</v>
      </c>
      <c r="AW158" s="36" t="s">
        <v>338</v>
      </c>
      <c r="AX158" s="36" t="s">
        <v>338</v>
      </c>
      <c r="AY158" s="36" t="s">
        <v>338</v>
      </c>
      <c r="AZ158" s="36" t="s">
        <v>338</v>
      </c>
      <c r="BA158" s="36" t="s">
        <v>338</v>
      </c>
      <c r="BB158" s="36" t="s">
        <v>338</v>
      </c>
      <c r="BC158" s="36" t="s">
        <v>338</v>
      </c>
      <c r="BD158" s="36" t="s">
        <v>338</v>
      </c>
      <c r="BE158" s="36" t="s">
        <v>338</v>
      </c>
      <c r="BF158" s="36" t="s">
        <v>338</v>
      </c>
      <c r="BG158" s="36" t="s">
        <v>338</v>
      </c>
      <c r="BH158" s="36" t="s">
        <v>338</v>
      </c>
      <c r="BI158" s="36" t="s">
        <v>338</v>
      </c>
      <c r="BJ158" s="36" t="s">
        <v>338</v>
      </c>
      <c r="BK158" s="36" t="s">
        <v>338</v>
      </c>
      <c r="BL158" s="36" t="s">
        <v>338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 t="s">
        <v>338</v>
      </c>
      <c r="E159" s="36" t="s">
        <v>338</v>
      </c>
      <c r="F159" s="36" t="s">
        <v>338</v>
      </c>
      <c r="G159" s="36" t="s">
        <v>338</v>
      </c>
      <c r="H159" s="36" t="s">
        <v>338</v>
      </c>
      <c r="I159" s="36" t="s">
        <v>338</v>
      </c>
      <c r="J159" s="36" t="s">
        <v>338</v>
      </c>
      <c r="K159" s="36" t="s">
        <v>338</v>
      </c>
      <c r="L159" s="36" t="s">
        <v>338</v>
      </c>
      <c r="M159" s="36" t="s">
        <v>338</v>
      </c>
      <c r="N159" s="36" t="s">
        <v>338</v>
      </c>
      <c r="O159" s="36" t="s">
        <v>338</v>
      </c>
      <c r="P159" s="36" t="s">
        <v>338</v>
      </c>
      <c r="Q159" s="36" t="s">
        <v>338</v>
      </c>
      <c r="R159" s="36" t="s">
        <v>338</v>
      </c>
      <c r="S159" s="36" t="s">
        <v>338</v>
      </c>
      <c r="T159" s="36" t="s">
        <v>338</v>
      </c>
      <c r="U159" s="36" t="s">
        <v>338</v>
      </c>
      <c r="V159" s="36" t="s">
        <v>338</v>
      </c>
      <c r="W159" s="36" t="s">
        <v>338</v>
      </c>
      <c r="X159" s="36" t="s">
        <v>338</v>
      </c>
      <c r="Y159" s="36" t="s">
        <v>338</v>
      </c>
      <c r="Z159" s="36" t="s">
        <v>338</v>
      </c>
      <c r="AA159" s="36" t="s">
        <v>338</v>
      </c>
      <c r="AB159" s="36" t="s">
        <v>338</v>
      </c>
      <c r="AC159" s="36" t="s">
        <v>338</v>
      </c>
      <c r="AD159" s="36" t="s">
        <v>338</v>
      </c>
      <c r="AE159" s="36" t="s">
        <v>338</v>
      </c>
      <c r="AF159" s="36" t="s">
        <v>338</v>
      </c>
      <c r="AG159" s="36" t="s">
        <v>338</v>
      </c>
      <c r="AH159" s="36" t="s">
        <v>338</v>
      </c>
      <c r="AI159" s="36" t="s">
        <v>338</v>
      </c>
      <c r="AJ159" s="36" t="s">
        <v>338</v>
      </c>
      <c r="AK159" s="36" t="s">
        <v>338</v>
      </c>
      <c r="AL159" s="36" t="s">
        <v>338</v>
      </c>
      <c r="AM159" s="36" t="s">
        <v>338</v>
      </c>
      <c r="AN159" s="36" t="s">
        <v>338</v>
      </c>
      <c r="AO159" s="36" t="s">
        <v>338</v>
      </c>
      <c r="AP159" s="36" t="s">
        <v>338</v>
      </c>
      <c r="AQ159" s="36" t="s">
        <v>338</v>
      </c>
      <c r="AR159" s="36" t="s">
        <v>338</v>
      </c>
      <c r="AS159" s="36" t="s">
        <v>338</v>
      </c>
      <c r="AT159" s="36" t="s">
        <v>338</v>
      </c>
      <c r="AU159" s="36" t="s">
        <v>338</v>
      </c>
      <c r="AV159" s="36" t="s">
        <v>338</v>
      </c>
      <c r="AW159" s="36" t="s">
        <v>338</v>
      </c>
      <c r="AX159" s="36" t="s">
        <v>338</v>
      </c>
      <c r="AY159" s="36" t="s">
        <v>338</v>
      </c>
      <c r="AZ159" s="36" t="s">
        <v>338</v>
      </c>
      <c r="BA159" s="36" t="s">
        <v>338</v>
      </c>
      <c r="BB159" s="36" t="s">
        <v>338</v>
      </c>
      <c r="BC159" s="36" t="s">
        <v>338</v>
      </c>
      <c r="BD159" s="36" t="s">
        <v>338</v>
      </c>
      <c r="BE159" s="36" t="s">
        <v>338</v>
      </c>
      <c r="BF159" s="36" t="s">
        <v>338</v>
      </c>
      <c r="BG159" s="36" t="s">
        <v>338</v>
      </c>
      <c r="BH159" s="36" t="s">
        <v>338</v>
      </c>
      <c r="BI159" s="36" t="s">
        <v>338</v>
      </c>
      <c r="BJ159" s="36" t="s">
        <v>338</v>
      </c>
      <c r="BK159" s="36" t="s">
        <v>338</v>
      </c>
      <c r="BL159" s="36" t="s">
        <v>338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 t="s">
        <v>338</v>
      </c>
      <c r="E160" s="36" t="s">
        <v>338</v>
      </c>
      <c r="F160" s="36" t="s">
        <v>338</v>
      </c>
      <c r="G160" s="36" t="s">
        <v>338</v>
      </c>
      <c r="H160" s="36" t="s">
        <v>338</v>
      </c>
      <c r="I160" s="36" t="s">
        <v>338</v>
      </c>
      <c r="J160" s="36" t="s">
        <v>338</v>
      </c>
      <c r="K160" s="36" t="s">
        <v>338</v>
      </c>
      <c r="L160" s="36" t="s">
        <v>338</v>
      </c>
      <c r="M160" s="36" t="s">
        <v>338</v>
      </c>
      <c r="N160" s="36" t="s">
        <v>338</v>
      </c>
      <c r="O160" s="36" t="s">
        <v>338</v>
      </c>
      <c r="P160" s="36" t="s">
        <v>338</v>
      </c>
      <c r="Q160" s="36" t="s">
        <v>338</v>
      </c>
      <c r="R160" s="36" t="s">
        <v>338</v>
      </c>
      <c r="S160" s="36" t="s">
        <v>338</v>
      </c>
      <c r="T160" s="36" t="s">
        <v>338</v>
      </c>
      <c r="U160" s="36" t="s">
        <v>338</v>
      </c>
      <c r="V160" s="36" t="s">
        <v>338</v>
      </c>
      <c r="W160" s="36" t="s">
        <v>338</v>
      </c>
      <c r="X160" s="36" t="s">
        <v>338</v>
      </c>
      <c r="Y160" s="36" t="s">
        <v>338</v>
      </c>
      <c r="Z160" s="36" t="s">
        <v>338</v>
      </c>
      <c r="AA160" s="36" t="s">
        <v>338</v>
      </c>
      <c r="AB160" s="36" t="s">
        <v>338</v>
      </c>
      <c r="AC160" s="36" t="s">
        <v>338</v>
      </c>
      <c r="AD160" s="36" t="s">
        <v>338</v>
      </c>
      <c r="AE160" s="36" t="s">
        <v>338</v>
      </c>
      <c r="AF160" s="36" t="s">
        <v>338</v>
      </c>
      <c r="AG160" s="36" t="s">
        <v>338</v>
      </c>
      <c r="AH160" s="36" t="s">
        <v>338</v>
      </c>
      <c r="AI160" s="36" t="s">
        <v>338</v>
      </c>
      <c r="AJ160" s="36" t="s">
        <v>338</v>
      </c>
      <c r="AK160" s="36" t="s">
        <v>338</v>
      </c>
      <c r="AL160" s="36" t="s">
        <v>338</v>
      </c>
      <c r="AM160" s="36" t="s">
        <v>338</v>
      </c>
      <c r="AN160" s="36" t="s">
        <v>338</v>
      </c>
      <c r="AO160" s="36" t="s">
        <v>338</v>
      </c>
      <c r="AP160" s="36" t="s">
        <v>338</v>
      </c>
      <c r="AQ160" s="36" t="s">
        <v>338</v>
      </c>
      <c r="AR160" s="36" t="s">
        <v>338</v>
      </c>
      <c r="AS160" s="36" t="s">
        <v>338</v>
      </c>
      <c r="AT160" s="36" t="s">
        <v>338</v>
      </c>
      <c r="AU160" s="36" t="s">
        <v>338</v>
      </c>
      <c r="AV160" s="36" t="s">
        <v>338</v>
      </c>
      <c r="AW160" s="36" t="s">
        <v>338</v>
      </c>
      <c r="AX160" s="36" t="s">
        <v>338</v>
      </c>
      <c r="AY160" s="36" t="s">
        <v>338</v>
      </c>
      <c r="AZ160" s="36" t="s">
        <v>338</v>
      </c>
      <c r="BA160" s="36" t="s">
        <v>338</v>
      </c>
      <c r="BB160" s="36" t="s">
        <v>338</v>
      </c>
      <c r="BC160" s="36" t="s">
        <v>338</v>
      </c>
      <c r="BD160" s="36" t="s">
        <v>338</v>
      </c>
      <c r="BE160" s="36" t="s">
        <v>338</v>
      </c>
      <c r="BF160" s="36" t="s">
        <v>338</v>
      </c>
      <c r="BG160" s="36" t="s">
        <v>338</v>
      </c>
      <c r="BH160" s="36" t="s">
        <v>338</v>
      </c>
      <c r="BI160" s="36" t="s">
        <v>338</v>
      </c>
      <c r="BJ160" s="36" t="s">
        <v>338</v>
      </c>
      <c r="BK160" s="36" t="s">
        <v>338</v>
      </c>
      <c r="BL160" s="36" t="s">
        <v>338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 t="s">
        <v>338</v>
      </c>
      <c r="E161" s="36" t="s">
        <v>338</v>
      </c>
      <c r="F161" s="36" t="s">
        <v>338</v>
      </c>
      <c r="G161" s="36" t="s">
        <v>338</v>
      </c>
      <c r="H161" s="36" t="s">
        <v>338</v>
      </c>
      <c r="I161" s="36" t="s">
        <v>338</v>
      </c>
      <c r="J161" s="36" t="s">
        <v>338</v>
      </c>
      <c r="K161" s="36" t="s">
        <v>338</v>
      </c>
      <c r="L161" s="36" t="s">
        <v>338</v>
      </c>
      <c r="M161" s="36" t="s">
        <v>338</v>
      </c>
      <c r="N161" s="36" t="s">
        <v>338</v>
      </c>
      <c r="O161" s="36" t="s">
        <v>338</v>
      </c>
      <c r="P161" s="36" t="s">
        <v>338</v>
      </c>
      <c r="Q161" s="36" t="s">
        <v>338</v>
      </c>
      <c r="R161" s="36" t="s">
        <v>338</v>
      </c>
      <c r="S161" s="36" t="s">
        <v>338</v>
      </c>
      <c r="T161" s="36" t="s">
        <v>338</v>
      </c>
      <c r="U161" s="36" t="s">
        <v>338</v>
      </c>
      <c r="V161" s="36" t="s">
        <v>338</v>
      </c>
      <c r="W161" s="36" t="s">
        <v>338</v>
      </c>
      <c r="X161" s="36" t="s">
        <v>338</v>
      </c>
      <c r="Y161" s="36" t="s">
        <v>338</v>
      </c>
      <c r="Z161" s="36" t="s">
        <v>338</v>
      </c>
      <c r="AA161" s="36" t="s">
        <v>338</v>
      </c>
      <c r="AB161" s="36" t="s">
        <v>338</v>
      </c>
      <c r="AC161" s="36" t="s">
        <v>338</v>
      </c>
      <c r="AD161" s="36" t="s">
        <v>338</v>
      </c>
      <c r="AE161" s="36" t="s">
        <v>338</v>
      </c>
      <c r="AF161" s="36" t="s">
        <v>338</v>
      </c>
      <c r="AG161" s="36" t="s">
        <v>338</v>
      </c>
      <c r="AH161" s="36" t="s">
        <v>338</v>
      </c>
      <c r="AI161" s="36" t="s">
        <v>338</v>
      </c>
      <c r="AJ161" s="36" t="s">
        <v>338</v>
      </c>
      <c r="AK161" s="36" t="s">
        <v>338</v>
      </c>
      <c r="AL161" s="36" t="s">
        <v>338</v>
      </c>
      <c r="AM161" s="36" t="s">
        <v>338</v>
      </c>
      <c r="AN161" s="36" t="s">
        <v>338</v>
      </c>
      <c r="AO161" s="36" t="s">
        <v>338</v>
      </c>
      <c r="AP161" s="36" t="s">
        <v>338</v>
      </c>
      <c r="AQ161" s="36" t="s">
        <v>338</v>
      </c>
      <c r="AR161" s="36" t="s">
        <v>338</v>
      </c>
      <c r="AS161" s="36" t="s">
        <v>338</v>
      </c>
      <c r="AT161" s="36" t="s">
        <v>338</v>
      </c>
      <c r="AU161" s="36" t="s">
        <v>338</v>
      </c>
      <c r="AV161" s="36" t="s">
        <v>338</v>
      </c>
      <c r="AW161" s="36" t="s">
        <v>338</v>
      </c>
      <c r="AX161" s="36" t="s">
        <v>338</v>
      </c>
      <c r="AY161" s="36" t="s">
        <v>338</v>
      </c>
      <c r="AZ161" s="36" t="s">
        <v>338</v>
      </c>
      <c r="BA161" s="36" t="s">
        <v>338</v>
      </c>
      <c r="BB161" s="36" t="s">
        <v>338</v>
      </c>
      <c r="BC161" s="36" t="s">
        <v>338</v>
      </c>
      <c r="BD161" s="36" t="s">
        <v>338</v>
      </c>
      <c r="BE161" s="36" t="s">
        <v>338</v>
      </c>
      <c r="BF161" s="36" t="s">
        <v>338</v>
      </c>
      <c r="BG161" s="36" t="s">
        <v>338</v>
      </c>
      <c r="BH161" s="36" t="s">
        <v>338</v>
      </c>
      <c r="BI161" s="36" t="s">
        <v>338</v>
      </c>
      <c r="BJ161" s="36" t="s">
        <v>338</v>
      </c>
      <c r="BK161" s="36" t="s">
        <v>338</v>
      </c>
      <c r="BL161" s="36" t="s">
        <v>338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 t="s">
        <v>338</v>
      </c>
      <c r="E162" s="36" t="s">
        <v>338</v>
      </c>
      <c r="F162" s="36" t="s">
        <v>338</v>
      </c>
      <c r="G162" s="36" t="s">
        <v>338</v>
      </c>
      <c r="H162" s="36" t="s">
        <v>338</v>
      </c>
      <c r="I162" s="36" t="s">
        <v>338</v>
      </c>
      <c r="J162" s="36" t="s">
        <v>338</v>
      </c>
      <c r="K162" s="36" t="s">
        <v>338</v>
      </c>
      <c r="L162" s="36" t="s">
        <v>338</v>
      </c>
      <c r="M162" s="36" t="s">
        <v>338</v>
      </c>
      <c r="N162" s="36" t="s">
        <v>338</v>
      </c>
      <c r="O162" s="36" t="s">
        <v>338</v>
      </c>
      <c r="P162" s="36" t="s">
        <v>338</v>
      </c>
      <c r="Q162" s="36" t="s">
        <v>338</v>
      </c>
      <c r="R162" s="36" t="s">
        <v>338</v>
      </c>
      <c r="S162" s="36" t="s">
        <v>338</v>
      </c>
      <c r="T162" s="36" t="s">
        <v>338</v>
      </c>
      <c r="U162" s="36" t="s">
        <v>338</v>
      </c>
      <c r="V162" s="36" t="s">
        <v>338</v>
      </c>
      <c r="W162" s="36" t="s">
        <v>338</v>
      </c>
      <c r="X162" s="36" t="s">
        <v>338</v>
      </c>
      <c r="Y162" s="36" t="s">
        <v>338</v>
      </c>
      <c r="Z162" s="36" t="s">
        <v>338</v>
      </c>
      <c r="AA162" s="36" t="s">
        <v>338</v>
      </c>
      <c r="AB162" s="36" t="s">
        <v>338</v>
      </c>
      <c r="AC162" s="36" t="s">
        <v>338</v>
      </c>
      <c r="AD162" s="36" t="s">
        <v>338</v>
      </c>
      <c r="AE162" s="36" t="s">
        <v>338</v>
      </c>
      <c r="AF162" s="36" t="s">
        <v>338</v>
      </c>
      <c r="AG162" s="36" t="s">
        <v>338</v>
      </c>
      <c r="AH162" s="36" t="s">
        <v>338</v>
      </c>
      <c r="AI162" s="36" t="s">
        <v>338</v>
      </c>
      <c r="AJ162" s="36" t="s">
        <v>338</v>
      </c>
      <c r="AK162" s="36" t="s">
        <v>338</v>
      </c>
      <c r="AL162" s="36" t="s">
        <v>338</v>
      </c>
      <c r="AM162" s="36" t="s">
        <v>338</v>
      </c>
      <c r="AN162" s="36" t="s">
        <v>338</v>
      </c>
      <c r="AO162" s="36" t="s">
        <v>338</v>
      </c>
      <c r="AP162" s="36" t="s">
        <v>338</v>
      </c>
      <c r="AQ162" s="36" t="s">
        <v>338</v>
      </c>
      <c r="AR162" s="36" t="s">
        <v>338</v>
      </c>
      <c r="AS162" s="36" t="s">
        <v>338</v>
      </c>
      <c r="AT162" s="36" t="s">
        <v>338</v>
      </c>
      <c r="AU162" s="36" t="s">
        <v>338</v>
      </c>
      <c r="AV162" s="36" t="s">
        <v>338</v>
      </c>
      <c r="AW162" s="36" t="s">
        <v>338</v>
      </c>
      <c r="AX162" s="36" t="s">
        <v>338</v>
      </c>
      <c r="AY162" s="36" t="s">
        <v>338</v>
      </c>
      <c r="AZ162" s="36" t="s">
        <v>338</v>
      </c>
      <c r="BA162" s="36" t="s">
        <v>338</v>
      </c>
      <c r="BB162" s="36" t="s">
        <v>338</v>
      </c>
      <c r="BC162" s="36" t="s">
        <v>338</v>
      </c>
      <c r="BD162" s="36" t="s">
        <v>338</v>
      </c>
      <c r="BE162" s="36" t="s">
        <v>338</v>
      </c>
      <c r="BF162" s="36" t="s">
        <v>338</v>
      </c>
      <c r="BG162" s="36" t="s">
        <v>338</v>
      </c>
      <c r="BH162" s="36" t="s">
        <v>338</v>
      </c>
      <c r="BI162" s="36" t="s">
        <v>338</v>
      </c>
      <c r="BJ162" s="36" t="s">
        <v>338</v>
      </c>
      <c r="BK162" s="36" t="s">
        <v>338</v>
      </c>
      <c r="BL162" s="36" t="s">
        <v>338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 t="s">
        <v>338</v>
      </c>
      <c r="E163" s="36" t="s">
        <v>338</v>
      </c>
      <c r="F163" s="36" t="s">
        <v>338</v>
      </c>
      <c r="G163" s="36" t="s">
        <v>338</v>
      </c>
      <c r="H163" s="36" t="s">
        <v>338</v>
      </c>
      <c r="I163" s="36" t="s">
        <v>338</v>
      </c>
      <c r="J163" s="36" t="s">
        <v>338</v>
      </c>
      <c r="K163" s="36" t="s">
        <v>338</v>
      </c>
      <c r="L163" s="36" t="s">
        <v>338</v>
      </c>
      <c r="M163" s="36" t="s">
        <v>338</v>
      </c>
      <c r="N163" s="36" t="s">
        <v>338</v>
      </c>
      <c r="O163" s="36" t="s">
        <v>338</v>
      </c>
      <c r="P163" s="36" t="s">
        <v>338</v>
      </c>
      <c r="Q163" s="36" t="s">
        <v>338</v>
      </c>
      <c r="R163" s="36" t="s">
        <v>338</v>
      </c>
      <c r="S163" s="36" t="s">
        <v>338</v>
      </c>
      <c r="T163" s="36" t="s">
        <v>338</v>
      </c>
      <c r="U163" s="36" t="s">
        <v>338</v>
      </c>
      <c r="V163" s="36" t="s">
        <v>338</v>
      </c>
      <c r="W163" s="36" t="s">
        <v>338</v>
      </c>
      <c r="X163" s="36" t="s">
        <v>338</v>
      </c>
      <c r="Y163" s="36" t="s">
        <v>338</v>
      </c>
      <c r="Z163" s="36" t="s">
        <v>338</v>
      </c>
      <c r="AA163" s="36" t="s">
        <v>338</v>
      </c>
      <c r="AB163" s="36" t="s">
        <v>338</v>
      </c>
      <c r="AC163" s="36" t="s">
        <v>338</v>
      </c>
      <c r="AD163" s="36" t="s">
        <v>338</v>
      </c>
      <c r="AE163" s="36" t="s">
        <v>338</v>
      </c>
      <c r="AF163" s="36" t="s">
        <v>338</v>
      </c>
      <c r="AG163" s="36" t="s">
        <v>338</v>
      </c>
      <c r="AH163" s="36" t="s">
        <v>338</v>
      </c>
      <c r="AI163" s="36" t="s">
        <v>338</v>
      </c>
      <c r="AJ163" s="36" t="s">
        <v>338</v>
      </c>
      <c r="AK163" s="36" t="s">
        <v>338</v>
      </c>
      <c r="AL163" s="36" t="s">
        <v>338</v>
      </c>
      <c r="AM163" s="36" t="s">
        <v>338</v>
      </c>
      <c r="AN163" s="36" t="s">
        <v>338</v>
      </c>
      <c r="AO163" s="36" t="s">
        <v>338</v>
      </c>
      <c r="AP163" s="36" t="s">
        <v>338</v>
      </c>
      <c r="AQ163" s="36" t="s">
        <v>338</v>
      </c>
      <c r="AR163" s="36" t="s">
        <v>338</v>
      </c>
      <c r="AS163" s="36" t="s">
        <v>338</v>
      </c>
      <c r="AT163" s="36" t="s">
        <v>338</v>
      </c>
      <c r="AU163" s="36" t="s">
        <v>338</v>
      </c>
      <c r="AV163" s="36" t="s">
        <v>338</v>
      </c>
      <c r="AW163" s="36" t="s">
        <v>338</v>
      </c>
      <c r="AX163" s="36" t="s">
        <v>338</v>
      </c>
      <c r="AY163" s="36" t="s">
        <v>338</v>
      </c>
      <c r="AZ163" s="36" t="s">
        <v>338</v>
      </c>
      <c r="BA163" s="36" t="s">
        <v>338</v>
      </c>
      <c r="BB163" s="36" t="s">
        <v>338</v>
      </c>
      <c r="BC163" s="36" t="s">
        <v>338</v>
      </c>
      <c r="BD163" s="36" t="s">
        <v>338</v>
      </c>
      <c r="BE163" s="36" t="s">
        <v>338</v>
      </c>
      <c r="BF163" s="36" t="s">
        <v>338</v>
      </c>
      <c r="BG163" s="36" t="s">
        <v>338</v>
      </c>
      <c r="BH163" s="36" t="s">
        <v>338</v>
      </c>
      <c r="BI163" s="36" t="s">
        <v>338</v>
      </c>
      <c r="BJ163" s="36" t="s">
        <v>338</v>
      </c>
      <c r="BK163" s="36" t="s">
        <v>338</v>
      </c>
      <c r="BL163" s="36" t="s">
        <v>338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 t="s">
        <v>338</v>
      </c>
      <c r="E164" s="36" t="s">
        <v>338</v>
      </c>
      <c r="F164" s="36" t="s">
        <v>338</v>
      </c>
      <c r="G164" s="36" t="s">
        <v>338</v>
      </c>
      <c r="H164" s="36" t="s">
        <v>338</v>
      </c>
      <c r="I164" s="36" t="s">
        <v>338</v>
      </c>
      <c r="J164" s="36" t="s">
        <v>338</v>
      </c>
      <c r="K164" s="36" t="s">
        <v>338</v>
      </c>
      <c r="L164" s="36" t="s">
        <v>338</v>
      </c>
      <c r="M164" s="36" t="s">
        <v>338</v>
      </c>
      <c r="N164" s="36" t="s">
        <v>338</v>
      </c>
      <c r="O164" s="36" t="s">
        <v>338</v>
      </c>
      <c r="P164" s="36" t="s">
        <v>338</v>
      </c>
      <c r="Q164" s="36" t="s">
        <v>338</v>
      </c>
      <c r="R164" s="36" t="s">
        <v>338</v>
      </c>
      <c r="S164" s="36" t="s">
        <v>338</v>
      </c>
      <c r="T164" s="36" t="s">
        <v>338</v>
      </c>
      <c r="U164" s="36" t="s">
        <v>338</v>
      </c>
      <c r="V164" s="36" t="s">
        <v>338</v>
      </c>
      <c r="W164" s="36" t="s">
        <v>338</v>
      </c>
      <c r="X164" s="36" t="s">
        <v>338</v>
      </c>
      <c r="Y164" s="36" t="s">
        <v>338</v>
      </c>
      <c r="Z164" s="36" t="s">
        <v>338</v>
      </c>
      <c r="AA164" s="36" t="s">
        <v>338</v>
      </c>
      <c r="AB164" s="36" t="s">
        <v>338</v>
      </c>
      <c r="AC164" s="36" t="s">
        <v>338</v>
      </c>
      <c r="AD164" s="36" t="s">
        <v>338</v>
      </c>
      <c r="AE164" s="36" t="s">
        <v>338</v>
      </c>
      <c r="AF164" s="36" t="s">
        <v>338</v>
      </c>
      <c r="AG164" s="36" t="s">
        <v>338</v>
      </c>
      <c r="AH164" s="36" t="s">
        <v>338</v>
      </c>
      <c r="AI164" s="36" t="s">
        <v>338</v>
      </c>
      <c r="AJ164" s="36" t="s">
        <v>338</v>
      </c>
      <c r="AK164" s="36" t="s">
        <v>338</v>
      </c>
      <c r="AL164" s="36" t="s">
        <v>338</v>
      </c>
      <c r="AM164" s="36" t="s">
        <v>338</v>
      </c>
      <c r="AN164" s="36" t="s">
        <v>338</v>
      </c>
      <c r="AO164" s="36" t="s">
        <v>338</v>
      </c>
      <c r="AP164" s="36" t="s">
        <v>338</v>
      </c>
      <c r="AQ164" s="36" t="s">
        <v>338</v>
      </c>
      <c r="AR164" s="36" t="s">
        <v>338</v>
      </c>
      <c r="AS164" s="36" t="s">
        <v>338</v>
      </c>
      <c r="AT164" s="36" t="s">
        <v>338</v>
      </c>
      <c r="AU164" s="36" t="s">
        <v>338</v>
      </c>
      <c r="AV164" s="36" t="s">
        <v>338</v>
      </c>
      <c r="AW164" s="36" t="s">
        <v>338</v>
      </c>
      <c r="AX164" s="36" t="s">
        <v>338</v>
      </c>
      <c r="AY164" s="36" t="s">
        <v>338</v>
      </c>
      <c r="AZ164" s="36" t="s">
        <v>338</v>
      </c>
      <c r="BA164" s="36" t="s">
        <v>338</v>
      </c>
      <c r="BB164" s="36" t="s">
        <v>338</v>
      </c>
      <c r="BC164" s="36" t="s">
        <v>338</v>
      </c>
      <c r="BD164" s="36" t="s">
        <v>338</v>
      </c>
      <c r="BE164" s="36" t="s">
        <v>338</v>
      </c>
      <c r="BF164" s="36" t="s">
        <v>338</v>
      </c>
      <c r="BG164" s="36" t="s">
        <v>338</v>
      </c>
      <c r="BH164" s="36" t="s">
        <v>338</v>
      </c>
      <c r="BI164" s="36" t="s">
        <v>338</v>
      </c>
      <c r="BJ164" s="36" t="s">
        <v>338</v>
      </c>
      <c r="BK164" s="36" t="s">
        <v>338</v>
      </c>
      <c r="BL164" s="36" t="s">
        <v>338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 t="s">
        <v>338</v>
      </c>
      <c r="E165" s="36" t="s">
        <v>338</v>
      </c>
      <c r="F165" s="36" t="s">
        <v>338</v>
      </c>
      <c r="G165" s="36" t="s">
        <v>338</v>
      </c>
      <c r="H165" s="36" t="s">
        <v>338</v>
      </c>
      <c r="I165" s="36" t="s">
        <v>338</v>
      </c>
      <c r="J165" s="36" t="s">
        <v>338</v>
      </c>
      <c r="K165" s="36" t="s">
        <v>338</v>
      </c>
      <c r="L165" s="36" t="s">
        <v>338</v>
      </c>
      <c r="M165" s="36" t="s">
        <v>338</v>
      </c>
      <c r="N165" s="36" t="s">
        <v>338</v>
      </c>
      <c r="O165" s="36" t="s">
        <v>338</v>
      </c>
      <c r="P165" s="36" t="s">
        <v>338</v>
      </c>
      <c r="Q165" s="36" t="s">
        <v>338</v>
      </c>
      <c r="R165" s="36" t="s">
        <v>338</v>
      </c>
      <c r="S165" s="36" t="s">
        <v>338</v>
      </c>
      <c r="T165" s="36" t="s">
        <v>338</v>
      </c>
      <c r="U165" s="36" t="s">
        <v>338</v>
      </c>
      <c r="V165" s="36" t="s">
        <v>338</v>
      </c>
      <c r="W165" s="36" t="s">
        <v>338</v>
      </c>
      <c r="X165" s="36" t="s">
        <v>338</v>
      </c>
      <c r="Y165" s="36" t="s">
        <v>338</v>
      </c>
      <c r="Z165" s="36" t="s">
        <v>338</v>
      </c>
      <c r="AA165" s="36" t="s">
        <v>338</v>
      </c>
      <c r="AB165" s="36" t="s">
        <v>338</v>
      </c>
      <c r="AC165" s="36" t="s">
        <v>338</v>
      </c>
      <c r="AD165" s="36" t="s">
        <v>338</v>
      </c>
      <c r="AE165" s="36" t="s">
        <v>338</v>
      </c>
      <c r="AF165" s="36" t="s">
        <v>338</v>
      </c>
      <c r="AG165" s="36" t="s">
        <v>338</v>
      </c>
      <c r="AH165" s="36" t="s">
        <v>338</v>
      </c>
      <c r="AI165" s="36" t="s">
        <v>338</v>
      </c>
      <c r="AJ165" s="36" t="s">
        <v>338</v>
      </c>
      <c r="AK165" s="36" t="s">
        <v>338</v>
      </c>
      <c r="AL165" s="36" t="s">
        <v>338</v>
      </c>
      <c r="AM165" s="36" t="s">
        <v>338</v>
      </c>
      <c r="AN165" s="36" t="s">
        <v>338</v>
      </c>
      <c r="AO165" s="36" t="s">
        <v>338</v>
      </c>
      <c r="AP165" s="36" t="s">
        <v>338</v>
      </c>
      <c r="AQ165" s="36" t="s">
        <v>338</v>
      </c>
      <c r="AR165" s="36" t="s">
        <v>338</v>
      </c>
      <c r="AS165" s="36" t="s">
        <v>338</v>
      </c>
      <c r="AT165" s="36" t="s">
        <v>338</v>
      </c>
      <c r="AU165" s="36" t="s">
        <v>338</v>
      </c>
      <c r="AV165" s="36" t="s">
        <v>338</v>
      </c>
      <c r="AW165" s="36" t="s">
        <v>338</v>
      </c>
      <c r="AX165" s="36" t="s">
        <v>338</v>
      </c>
      <c r="AY165" s="36" t="s">
        <v>338</v>
      </c>
      <c r="AZ165" s="36" t="s">
        <v>338</v>
      </c>
      <c r="BA165" s="36" t="s">
        <v>338</v>
      </c>
      <c r="BB165" s="36" t="s">
        <v>338</v>
      </c>
      <c r="BC165" s="36" t="s">
        <v>338</v>
      </c>
      <c r="BD165" s="36" t="s">
        <v>338</v>
      </c>
      <c r="BE165" s="36" t="s">
        <v>338</v>
      </c>
      <c r="BF165" s="36" t="s">
        <v>338</v>
      </c>
      <c r="BG165" s="36" t="s">
        <v>338</v>
      </c>
      <c r="BH165" s="36" t="s">
        <v>338</v>
      </c>
      <c r="BI165" s="36" t="s">
        <v>338</v>
      </c>
      <c r="BJ165" s="36" t="s">
        <v>338</v>
      </c>
      <c r="BK165" s="36" t="s">
        <v>338</v>
      </c>
      <c r="BL165" s="36" t="s">
        <v>338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 t="s">
        <v>338</v>
      </c>
      <c r="E166" s="36" t="s">
        <v>338</v>
      </c>
      <c r="F166" s="36" t="s">
        <v>338</v>
      </c>
      <c r="G166" s="36" t="s">
        <v>338</v>
      </c>
      <c r="H166" s="36" t="s">
        <v>338</v>
      </c>
      <c r="I166" s="36" t="s">
        <v>338</v>
      </c>
      <c r="J166" s="36" t="s">
        <v>338</v>
      </c>
      <c r="K166" s="36" t="s">
        <v>338</v>
      </c>
      <c r="L166" s="36" t="s">
        <v>338</v>
      </c>
      <c r="M166" s="36" t="s">
        <v>338</v>
      </c>
      <c r="N166" s="36" t="s">
        <v>338</v>
      </c>
      <c r="O166" s="36" t="s">
        <v>338</v>
      </c>
      <c r="P166" s="36" t="s">
        <v>338</v>
      </c>
      <c r="Q166" s="36" t="s">
        <v>338</v>
      </c>
      <c r="R166" s="36" t="s">
        <v>338</v>
      </c>
      <c r="S166" s="36" t="s">
        <v>338</v>
      </c>
      <c r="T166" s="36" t="s">
        <v>338</v>
      </c>
      <c r="U166" s="36" t="s">
        <v>338</v>
      </c>
      <c r="V166" s="36" t="s">
        <v>338</v>
      </c>
      <c r="W166" s="36" t="s">
        <v>338</v>
      </c>
      <c r="X166" s="36" t="s">
        <v>338</v>
      </c>
      <c r="Y166" s="36" t="s">
        <v>338</v>
      </c>
      <c r="Z166" s="36" t="s">
        <v>338</v>
      </c>
      <c r="AA166" s="36" t="s">
        <v>338</v>
      </c>
      <c r="AB166" s="36" t="s">
        <v>338</v>
      </c>
      <c r="AC166" s="36" t="s">
        <v>338</v>
      </c>
      <c r="AD166" s="36" t="s">
        <v>338</v>
      </c>
      <c r="AE166" s="36" t="s">
        <v>338</v>
      </c>
      <c r="AF166" s="36" t="s">
        <v>338</v>
      </c>
      <c r="AG166" s="36" t="s">
        <v>338</v>
      </c>
      <c r="AH166" s="36" t="s">
        <v>338</v>
      </c>
      <c r="AI166" s="36" t="s">
        <v>338</v>
      </c>
      <c r="AJ166" s="36" t="s">
        <v>338</v>
      </c>
      <c r="AK166" s="36" t="s">
        <v>338</v>
      </c>
      <c r="AL166" s="36" t="s">
        <v>338</v>
      </c>
      <c r="AM166" s="36" t="s">
        <v>338</v>
      </c>
      <c r="AN166" s="36" t="s">
        <v>338</v>
      </c>
      <c r="AO166" s="36" t="s">
        <v>338</v>
      </c>
      <c r="AP166" s="36" t="s">
        <v>338</v>
      </c>
      <c r="AQ166" s="36" t="s">
        <v>338</v>
      </c>
      <c r="AR166" s="36" t="s">
        <v>338</v>
      </c>
      <c r="AS166" s="36" t="s">
        <v>338</v>
      </c>
      <c r="AT166" s="36" t="s">
        <v>338</v>
      </c>
      <c r="AU166" s="36" t="s">
        <v>338</v>
      </c>
      <c r="AV166" s="36" t="s">
        <v>338</v>
      </c>
      <c r="AW166" s="36" t="s">
        <v>338</v>
      </c>
      <c r="AX166" s="36" t="s">
        <v>338</v>
      </c>
      <c r="AY166" s="36" t="s">
        <v>338</v>
      </c>
      <c r="AZ166" s="36" t="s">
        <v>338</v>
      </c>
      <c r="BA166" s="36" t="s">
        <v>338</v>
      </c>
      <c r="BB166" s="36" t="s">
        <v>338</v>
      </c>
      <c r="BC166" s="36" t="s">
        <v>338</v>
      </c>
      <c r="BD166" s="36" t="s">
        <v>338</v>
      </c>
      <c r="BE166" s="36" t="s">
        <v>338</v>
      </c>
      <c r="BF166" s="36" t="s">
        <v>338</v>
      </c>
      <c r="BG166" s="36" t="s">
        <v>338</v>
      </c>
      <c r="BH166" s="36" t="s">
        <v>338</v>
      </c>
      <c r="BI166" s="36" t="s">
        <v>338</v>
      </c>
      <c r="BJ166" s="36" t="s">
        <v>338</v>
      </c>
      <c r="BK166" s="36" t="s">
        <v>338</v>
      </c>
      <c r="BL166" s="36" t="s">
        <v>338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 t="s">
        <v>338</v>
      </c>
      <c r="E167" s="36" t="s">
        <v>338</v>
      </c>
      <c r="F167" s="36" t="s">
        <v>338</v>
      </c>
      <c r="G167" s="36" t="s">
        <v>338</v>
      </c>
      <c r="H167" s="36" t="s">
        <v>338</v>
      </c>
      <c r="I167" s="36" t="s">
        <v>338</v>
      </c>
      <c r="J167" s="36" t="s">
        <v>338</v>
      </c>
      <c r="K167" s="36" t="s">
        <v>338</v>
      </c>
      <c r="L167" s="36" t="s">
        <v>338</v>
      </c>
      <c r="M167" s="36" t="s">
        <v>338</v>
      </c>
      <c r="N167" s="36" t="s">
        <v>338</v>
      </c>
      <c r="O167" s="36" t="s">
        <v>338</v>
      </c>
      <c r="P167" s="36" t="s">
        <v>338</v>
      </c>
      <c r="Q167" s="36" t="s">
        <v>338</v>
      </c>
      <c r="R167" s="36" t="s">
        <v>338</v>
      </c>
      <c r="S167" s="36" t="s">
        <v>338</v>
      </c>
      <c r="T167" s="36" t="s">
        <v>338</v>
      </c>
      <c r="U167" s="36" t="s">
        <v>338</v>
      </c>
      <c r="V167" s="36" t="s">
        <v>338</v>
      </c>
      <c r="W167" s="36" t="s">
        <v>338</v>
      </c>
      <c r="X167" s="36" t="s">
        <v>338</v>
      </c>
      <c r="Y167" s="36" t="s">
        <v>338</v>
      </c>
      <c r="Z167" s="36" t="s">
        <v>338</v>
      </c>
      <c r="AA167" s="36" t="s">
        <v>338</v>
      </c>
      <c r="AB167" s="36" t="s">
        <v>338</v>
      </c>
      <c r="AC167" s="36" t="s">
        <v>338</v>
      </c>
      <c r="AD167" s="36" t="s">
        <v>338</v>
      </c>
      <c r="AE167" s="36" t="s">
        <v>338</v>
      </c>
      <c r="AF167" s="36" t="s">
        <v>338</v>
      </c>
      <c r="AG167" s="36" t="s">
        <v>338</v>
      </c>
      <c r="AH167" s="36" t="s">
        <v>338</v>
      </c>
      <c r="AI167" s="36" t="s">
        <v>338</v>
      </c>
      <c r="AJ167" s="36" t="s">
        <v>338</v>
      </c>
      <c r="AK167" s="36" t="s">
        <v>338</v>
      </c>
      <c r="AL167" s="36" t="s">
        <v>338</v>
      </c>
      <c r="AM167" s="36" t="s">
        <v>338</v>
      </c>
      <c r="AN167" s="36" t="s">
        <v>338</v>
      </c>
      <c r="AO167" s="36" t="s">
        <v>338</v>
      </c>
      <c r="AP167" s="36" t="s">
        <v>338</v>
      </c>
      <c r="AQ167" s="36" t="s">
        <v>338</v>
      </c>
      <c r="AR167" s="36" t="s">
        <v>338</v>
      </c>
      <c r="AS167" s="36" t="s">
        <v>338</v>
      </c>
      <c r="AT167" s="36" t="s">
        <v>338</v>
      </c>
      <c r="AU167" s="36" t="s">
        <v>338</v>
      </c>
      <c r="AV167" s="36" t="s">
        <v>338</v>
      </c>
      <c r="AW167" s="36" t="s">
        <v>338</v>
      </c>
      <c r="AX167" s="36" t="s">
        <v>338</v>
      </c>
      <c r="AY167" s="36" t="s">
        <v>338</v>
      </c>
      <c r="AZ167" s="36" t="s">
        <v>338</v>
      </c>
      <c r="BA167" s="36" t="s">
        <v>338</v>
      </c>
      <c r="BB167" s="36" t="s">
        <v>338</v>
      </c>
      <c r="BC167" s="36" t="s">
        <v>338</v>
      </c>
      <c r="BD167" s="36" t="s">
        <v>338</v>
      </c>
      <c r="BE167" s="36" t="s">
        <v>338</v>
      </c>
      <c r="BF167" s="36" t="s">
        <v>338</v>
      </c>
      <c r="BG167" s="36" t="s">
        <v>338</v>
      </c>
      <c r="BH167" s="36" t="s">
        <v>338</v>
      </c>
      <c r="BI167" s="36" t="s">
        <v>338</v>
      </c>
      <c r="BJ167" s="36" t="s">
        <v>338</v>
      </c>
      <c r="BK167" s="36" t="s">
        <v>338</v>
      </c>
      <c r="BL167" s="36" t="s">
        <v>338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 t="s">
        <v>338</v>
      </c>
      <c r="E168" s="36" t="s">
        <v>338</v>
      </c>
      <c r="F168" s="36" t="s">
        <v>338</v>
      </c>
      <c r="G168" s="36" t="s">
        <v>338</v>
      </c>
      <c r="H168" s="36" t="s">
        <v>338</v>
      </c>
      <c r="I168" s="36" t="s">
        <v>338</v>
      </c>
      <c r="J168" s="36" t="s">
        <v>338</v>
      </c>
      <c r="K168" s="36" t="s">
        <v>338</v>
      </c>
      <c r="L168" s="36" t="s">
        <v>338</v>
      </c>
      <c r="M168" s="36" t="s">
        <v>338</v>
      </c>
      <c r="N168" s="36" t="s">
        <v>338</v>
      </c>
      <c r="O168" s="36" t="s">
        <v>338</v>
      </c>
      <c r="P168" s="36" t="s">
        <v>338</v>
      </c>
      <c r="Q168" s="36" t="s">
        <v>338</v>
      </c>
      <c r="R168" s="36" t="s">
        <v>338</v>
      </c>
      <c r="S168" s="36" t="s">
        <v>338</v>
      </c>
      <c r="T168" s="36" t="s">
        <v>338</v>
      </c>
      <c r="U168" s="36" t="s">
        <v>338</v>
      </c>
      <c r="V168" s="36" t="s">
        <v>338</v>
      </c>
      <c r="W168" s="36" t="s">
        <v>338</v>
      </c>
      <c r="X168" s="36" t="s">
        <v>338</v>
      </c>
      <c r="Y168" s="36" t="s">
        <v>338</v>
      </c>
      <c r="Z168" s="36" t="s">
        <v>338</v>
      </c>
      <c r="AA168" s="36" t="s">
        <v>338</v>
      </c>
      <c r="AB168" s="36" t="s">
        <v>338</v>
      </c>
      <c r="AC168" s="36" t="s">
        <v>338</v>
      </c>
      <c r="AD168" s="36" t="s">
        <v>338</v>
      </c>
      <c r="AE168" s="36" t="s">
        <v>338</v>
      </c>
      <c r="AF168" s="36" t="s">
        <v>338</v>
      </c>
      <c r="AG168" s="36" t="s">
        <v>338</v>
      </c>
      <c r="AH168" s="36" t="s">
        <v>338</v>
      </c>
      <c r="AI168" s="36" t="s">
        <v>338</v>
      </c>
      <c r="AJ168" s="36" t="s">
        <v>338</v>
      </c>
      <c r="AK168" s="36" t="s">
        <v>338</v>
      </c>
      <c r="AL168" s="36" t="s">
        <v>338</v>
      </c>
      <c r="AM168" s="36" t="s">
        <v>338</v>
      </c>
      <c r="AN168" s="36" t="s">
        <v>338</v>
      </c>
      <c r="AO168" s="36" t="s">
        <v>338</v>
      </c>
      <c r="AP168" s="36" t="s">
        <v>338</v>
      </c>
      <c r="AQ168" s="36" t="s">
        <v>338</v>
      </c>
      <c r="AR168" s="36" t="s">
        <v>338</v>
      </c>
      <c r="AS168" s="36" t="s">
        <v>338</v>
      </c>
      <c r="AT168" s="36" t="s">
        <v>338</v>
      </c>
      <c r="AU168" s="36" t="s">
        <v>338</v>
      </c>
      <c r="AV168" s="36" t="s">
        <v>338</v>
      </c>
      <c r="AW168" s="36" t="s">
        <v>338</v>
      </c>
      <c r="AX168" s="36" t="s">
        <v>338</v>
      </c>
      <c r="AY168" s="36" t="s">
        <v>338</v>
      </c>
      <c r="AZ168" s="36" t="s">
        <v>338</v>
      </c>
      <c r="BA168" s="36" t="s">
        <v>338</v>
      </c>
      <c r="BB168" s="36" t="s">
        <v>338</v>
      </c>
      <c r="BC168" s="36" t="s">
        <v>338</v>
      </c>
      <c r="BD168" s="36" t="s">
        <v>338</v>
      </c>
      <c r="BE168" s="36" t="s">
        <v>338</v>
      </c>
      <c r="BF168" s="36" t="s">
        <v>338</v>
      </c>
      <c r="BG168" s="36" t="s">
        <v>338</v>
      </c>
      <c r="BH168" s="36" t="s">
        <v>338</v>
      </c>
      <c r="BI168" s="36" t="s">
        <v>338</v>
      </c>
      <c r="BJ168" s="36" t="s">
        <v>338</v>
      </c>
      <c r="BK168" s="36" t="s">
        <v>338</v>
      </c>
      <c r="BL168" s="36" t="s">
        <v>338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 t="s">
        <v>338</v>
      </c>
      <c r="E169" s="36" t="s">
        <v>338</v>
      </c>
      <c r="F169" s="36" t="s">
        <v>338</v>
      </c>
      <c r="G169" s="36" t="s">
        <v>338</v>
      </c>
      <c r="H169" s="36" t="s">
        <v>338</v>
      </c>
      <c r="I169" s="36" t="s">
        <v>338</v>
      </c>
      <c r="J169" s="36" t="s">
        <v>338</v>
      </c>
      <c r="K169" s="36" t="s">
        <v>338</v>
      </c>
      <c r="L169" s="36" t="s">
        <v>338</v>
      </c>
      <c r="M169" s="36" t="s">
        <v>338</v>
      </c>
      <c r="N169" s="36" t="s">
        <v>338</v>
      </c>
      <c r="O169" s="36" t="s">
        <v>338</v>
      </c>
      <c r="P169" s="36" t="s">
        <v>338</v>
      </c>
      <c r="Q169" s="36" t="s">
        <v>338</v>
      </c>
      <c r="R169" s="36" t="s">
        <v>338</v>
      </c>
      <c r="S169" s="36" t="s">
        <v>338</v>
      </c>
      <c r="T169" s="36" t="s">
        <v>338</v>
      </c>
      <c r="U169" s="36" t="s">
        <v>338</v>
      </c>
      <c r="V169" s="36" t="s">
        <v>338</v>
      </c>
      <c r="W169" s="36" t="s">
        <v>338</v>
      </c>
      <c r="X169" s="36" t="s">
        <v>338</v>
      </c>
      <c r="Y169" s="36" t="s">
        <v>338</v>
      </c>
      <c r="Z169" s="36" t="s">
        <v>338</v>
      </c>
      <c r="AA169" s="36" t="s">
        <v>338</v>
      </c>
      <c r="AB169" s="36" t="s">
        <v>338</v>
      </c>
      <c r="AC169" s="36" t="s">
        <v>338</v>
      </c>
      <c r="AD169" s="36" t="s">
        <v>338</v>
      </c>
      <c r="AE169" s="36" t="s">
        <v>338</v>
      </c>
      <c r="AF169" s="36" t="s">
        <v>338</v>
      </c>
      <c r="AG169" s="36" t="s">
        <v>338</v>
      </c>
      <c r="AH169" s="36" t="s">
        <v>338</v>
      </c>
      <c r="AI169" s="36" t="s">
        <v>338</v>
      </c>
      <c r="AJ169" s="36" t="s">
        <v>338</v>
      </c>
      <c r="AK169" s="36" t="s">
        <v>338</v>
      </c>
      <c r="AL169" s="36" t="s">
        <v>338</v>
      </c>
      <c r="AM169" s="36" t="s">
        <v>338</v>
      </c>
      <c r="AN169" s="36" t="s">
        <v>338</v>
      </c>
      <c r="AO169" s="36" t="s">
        <v>338</v>
      </c>
      <c r="AP169" s="36" t="s">
        <v>338</v>
      </c>
      <c r="AQ169" s="36" t="s">
        <v>338</v>
      </c>
      <c r="AR169" s="36" t="s">
        <v>338</v>
      </c>
      <c r="AS169" s="36" t="s">
        <v>338</v>
      </c>
      <c r="AT169" s="36" t="s">
        <v>338</v>
      </c>
      <c r="AU169" s="36" t="s">
        <v>338</v>
      </c>
      <c r="AV169" s="36" t="s">
        <v>338</v>
      </c>
      <c r="AW169" s="36" t="s">
        <v>338</v>
      </c>
      <c r="AX169" s="36" t="s">
        <v>338</v>
      </c>
      <c r="AY169" s="36" t="s">
        <v>338</v>
      </c>
      <c r="AZ169" s="36" t="s">
        <v>338</v>
      </c>
      <c r="BA169" s="36" t="s">
        <v>338</v>
      </c>
      <c r="BB169" s="36" t="s">
        <v>338</v>
      </c>
      <c r="BC169" s="36" t="s">
        <v>338</v>
      </c>
      <c r="BD169" s="36" t="s">
        <v>338</v>
      </c>
      <c r="BE169" s="36" t="s">
        <v>338</v>
      </c>
      <c r="BF169" s="36" t="s">
        <v>338</v>
      </c>
      <c r="BG169" s="36" t="s">
        <v>338</v>
      </c>
      <c r="BH169" s="36" t="s">
        <v>338</v>
      </c>
      <c r="BI169" s="36" t="s">
        <v>338</v>
      </c>
      <c r="BJ169" s="36" t="s">
        <v>338</v>
      </c>
      <c r="BK169" s="36" t="s">
        <v>338</v>
      </c>
      <c r="BL169" s="36" t="s">
        <v>338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 t="s">
        <v>338</v>
      </c>
      <c r="E170" s="36" t="s">
        <v>338</v>
      </c>
      <c r="F170" s="36" t="s">
        <v>338</v>
      </c>
      <c r="G170" s="36" t="s">
        <v>338</v>
      </c>
      <c r="H170" s="36" t="s">
        <v>338</v>
      </c>
      <c r="I170" s="36" t="s">
        <v>338</v>
      </c>
      <c r="J170" s="36" t="s">
        <v>338</v>
      </c>
      <c r="K170" s="36" t="s">
        <v>338</v>
      </c>
      <c r="L170" s="36" t="s">
        <v>338</v>
      </c>
      <c r="M170" s="36" t="s">
        <v>338</v>
      </c>
      <c r="N170" s="36" t="s">
        <v>338</v>
      </c>
      <c r="O170" s="36" t="s">
        <v>338</v>
      </c>
      <c r="P170" s="36" t="s">
        <v>338</v>
      </c>
      <c r="Q170" s="36" t="s">
        <v>338</v>
      </c>
      <c r="R170" s="36" t="s">
        <v>338</v>
      </c>
      <c r="S170" s="36" t="s">
        <v>338</v>
      </c>
      <c r="T170" s="36" t="s">
        <v>338</v>
      </c>
      <c r="U170" s="36" t="s">
        <v>338</v>
      </c>
      <c r="V170" s="36" t="s">
        <v>338</v>
      </c>
      <c r="W170" s="36" t="s">
        <v>338</v>
      </c>
      <c r="X170" s="36" t="s">
        <v>338</v>
      </c>
      <c r="Y170" s="36" t="s">
        <v>338</v>
      </c>
      <c r="Z170" s="36" t="s">
        <v>338</v>
      </c>
      <c r="AA170" s="36" t="s">
        <v>338</v>
      </c>
      <c r="AB170" s="36" t="s">
        <v>338</v>
      </c>
      <c r="AC170" s="36" t="s">
        <v>338</v>
      </c>
      <c r="AD170" s="36" t="s">
        <v>338</v>
      </c>
      <c r="AE170" s="36" t="s">
        <v>338</v>
      </c>
      <c r="AF170" s="36" t="s">
        <v>338</v>
      </c>
      <c r="AG170" s="36" t="s">
        <v>338</v>
      </c>
      <c r="AH170" s="36" t="s">
        <v>338</v>
      </c>
      <c r="AI170" s="36" t="s">
        <v>338</v>
      </c>
      <c r="AJ170" s="36" t="s">
        <v>338</v>
      </c>
      <c r="AK170" s="36" t="s">
        <v>338</v>
      </c>
      <c r="AL170" s="36" t="s">
        <v>338</v>
      </c>
      <c r="AM170" s="36" t="s">
        <v>338</v>
      </c>
      <c r="AN170" s="36" t="s">
        <v>338</v>
      </c>
      <c r="AO170" s="36" t="s">
        <v>338</v>
      </c>
      <c r="AP170" s="36" t="s">
        <v>338</v>
      </c>
      <c r="AQ170" s="36" t="s">
        <v>338</v>
      </c>
      <c r="AR170" s="36" t="s">
        <v>338</v>
      </c>
      <c r="AS170" s="36" t="s">
        <v>338</v>
      </c>
      <c r="AT170" s="36" t="s">
        <v>338</v>
      </c>
      <c r="AU170" s="36" t="s">
        <v>338</v>
      </c>
      <c r="AV170" s="36" t="s">
        <v>338</v>
      </c>
      <c r="AW170" s="36" t="s">
        <v>338</v>
      </c>
      <c r="AX170" s="36" t="s">
        <v>338</v>
      </c>
      <c r="AY170" s="36" t="s">
        <v>338</v>
      </c>
      <c r="AZ170" s="36" t="s">
        <v>338</v>
      </c>
      <c r="BA170" s="36" t="s">
        <v>338</v>
      </c>
      <c r="BB170" s="36" t="s">
        <v>338</v>
      </c>
      <c r="BC170" s="36" t="s">
        <v>338</v>
      </c>
      <c r="BD170" s="36" t="s">
        <v>338</v>
      </c>
      <c r="BE170" s="36" t="s">
        <v>338</v>
      </c>
      <c r="BF170" s="36" t="s">
        <v>338</v>
      </c>
      <c r="BG170" s="36" t="s">
        <v>338</v>
      </c>
      <c r="BH170" s="36" t="s">
        <v>338</v>
      </c>
      <c r="BI170" s="36" t="s">
        <v>338</v>
      </c>
      <c r="BJ170" s="36" t="s">
        <v>338</v>
      </c>
      <c r="BK170" s="36" t="s">
        <v>338</v>
      </c>
      <c r="BL170" s="36" t="s">
        <v>338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 t="s">
        <v>338</v>
      </c>
      <c r="E171" s="36" t="s">
        <v>338</v>
      </c>
      <c r="F171" s="36" t="s">
        <v>338</v>
      </c>
      <c r="G171" s="36" t="s">
        <v>338</v>
      </c>
      <c r="H171" s="36" t="s">
        <v>338</v>
      </c>
      <c r="I171" s="36" t="s">
        <v>338</v>
      </c>
      <c r="J171" s="36" t="s">
        <v>338</v>
      </c>
      <c r="K171" s="36" t="s">
        <v>338</v>
      </c>
      <c r="L171" s="36" t="s">
        <v>338</v>
      </c>
      <c r="M171" s="36" t="s">
        <v>338</v>
      </c>
      <c r="N171" s="36" t="s">
        <v>338</v>
      </c>
      <c r="O171" s="36" t="s">
        <v>338</v>
      </c>
      <c r="P171" s="36" t="s">
        <v>338</v>
      </c>
      <c r="Q171" s="36" t="s">
        <v>338</v>
      </c>
      <c r="R171" s="36" t="s">
        <v>338</v>
      </c>
      <c r="S171" s="36" t="s">
        <v>338</v>
      </c>
      <c r="T171" s="36" t="s">
        <v>338</v>
      </c>
      <c r="U171" s="36" t="s">
        <v>338</v>
      </c>
      <c r="V171" s="36" t="s">
        <v>338</v>
      </c>
      <c r="W171" s="36" t="s">
        <v>338</v>
      </c>
      <c r="X171" s="36" t="s">
        <v>338</v>
      </c>
      <c r="Y171" s="36" t="s">
        <v>338</v>
      </c>
      <c r="Z171" s="36" t="s">
        <v>338</v>
      </c>
      <c r="AA171" s="36" t="s">
        <v>338</v>
      </c>
      <c r="AB171" s="36" t="s">
        <v>338</v>
      </c>
      <c r="AC171" s="36" t="s">
        <v>338</v>
      </c>
      <c r="AD171" s="36" t="s">
        <v>338</v>
      </c>
      <c r="AE171" s="36" t="s">
        <v>338</v>
      </c>
      <c r="AF171" s="36" t="s">
        <v>338</v>
      </c>
      <c r="AG171" s="36" t="s">
        <v>338</v>
      </c>
      <c r="AH171" s="36" t="s">
        <v>338</v>
      </c>
      <c r="AI171" s="36" t="s">
        <v>338</v>
      </c>
      <c r="AJ171" s="36" t="s">
        <v>338</v>
      </c>
      <c r="AK171" s="36" t="s">
        <v>338</v>
      </c>
      <c r="AL171" s="36" t="s">
        <v>338</v>
      </c>
      <c r="AM171" s="36" t="s">
        <v>338</v>
      </c>
      <c r="AN171" s="36" t="s">
        <v>338</v>
      </c>
      <c r="AO171" s="36" t="s">
        <v>338</v>
      </c>
      <c r="AP171" s="36" t="s">
        <v>338</v>
      </c>
      <c r="AQ171" s="36" t="s">
        <v>338</v>
      </c>
      <c r="AR171" s="36" t="s">
        <v>338</v>
      </c>
      <c r="AS171" s="36" t="s">
        <v>338</v>
      </c>
      <c r="AT171" s="36" t="s">
        <v>338</v>
      </c>
      <c r="AU171" s="36" t="s">
        <v>338</v>
      </c>
      <c r="AV171" s="36" t="s">
        <v>338</v>
      </c>
      <c r="AW171" s="36" t="s">
        <v>338</v>
      </c>
      <c r="AX171" s="36" t="s">
        <v>338</v>
      </c>
      <c r="AY171" s="36" t="s">
        <v>338</v>
      </c>
      <c r="AZ171" s="36" t="s">
        <v>338</v>
      </c>
      <c r="BA171" s="36" t="s">
        <v>338</v>
      </c>
      <c r="BB171" s="36" t="s">
        <v>338</v>
      </c>
      <c r="BC171" s="36" t="s">
        <v>338</v>
      </c>
      <c r="BD171" s="36" t="s">
        <v>338</v>
      </c>
      <c r="BE171" s="36" t="s">
        <v>338</v>
      </c>
      <c r="BF171" s="36" t="s">
        <v>338</v>
      </c>
      <c r="BG171" s="36" t="s">
        <v>338</v>
      </c>
      <c r="BH171" s="36" t="s">
        <v>338</v>
      </c>
      <c r="BI171" s="36" t="s">
        <v>338</v>
      </c>
      <c r="BJ171" s="36" t="s">
        <v>338</v>
      </c>
      <c r="BK171" s="36" t="s">
        <v>338</v>
      </c>
      <c r="BL171" s="36" t="s">
        <v>338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 t="s">
        <v>338</v>
      </c>
      <c r="E172" s="36" t="s">
        <v>338</v>
      </c>
      <c r="F172" s="36" t="s">
        <v>338</v>
      </c>
      <c r="G172" s="36" t="s">
        <v>338</v>
      </c>
      <c r="H172" s="36" t="s">
        <v>338</v>
      </c>
      <c r="I172" s="36" t="s">
        <v>338</v>
      </c>
      <c r="J172" s="36" t="s">
        <v>338</v>
      </c>
      <c r="K172" s="36" t="s">
        <v>338</v>
      </c>
      <c r="L172" s="36" t="s">
        <v>338</v>
      </c>
      <c r="M172" s="36" t="s">
        <v>338</v>
      </c>
      <c r="N172" s="36" t="s">
        <v>338</v>
      </c>
      <c r="O172" s="36" t="s">
        <v>338</v>
      </c>
      <c r="P172" s="36" t="s">
        <v>338</v>
      </c>
      <c r="Q172" s="36" t="s">
        <v>338</v>
      </c>
      <c r="R172" s="36" t="s">
        <v>338</v>
      </c>
      <c r="S172" s="36" t="s">
        <v>338</v>
      </c>
      <c r="T172" s="36" t="s">
        <v>338</v>
      </c>
      <c r="U172" s="36" t="s">
        <v>338</v>
      </c>
      <c r="V172" s="36" t="s">
        <v>338</v>
      </c>
      <c r="W172" s="36" t="s">
        <v>338</v>
      </c>
      <c r="X172" s="36" t="s">
        <v>338</v>
      </c>
      <c r="Y172" s="36" t="s">
        <v>338</v>
      </c>
      <c r="Z172" s="36" t="s">
        <v>338</v>
      </c>
      <c r="AA172" s="36" t="s">
        <v>338</v>
      </c>
      <c r="AB172" s="36" t="s">
        <v>338</v>
      </c>
      <c r="AC172" s="36" t="s">
        <v>338</v>
      </c>
      <c r="AD172" s="36" t="s">
        <v>338</v>
      </c>
      <c r="AE172" s="36" t="s">
        <v>338</v>
      </c>
      <c r="AF172" s="36" t="s">
        <v>338</v>
      </c>
      <c r="AG172" s="36" t="s">
        <v>338</v>
      </c>
      <c r="AH172" s="36" t="s">
        <v>338</v>
      </c>
      <c r="AI172" s="36" t="s">
        <v>338</v>
      </c>
      <c r="AJ172" s="36" t="s">
        <v>338</v>
      </c>
      <c r="AK172" s="36" t="s">
        <v>338</v>
      </c>
      <c r="AL172" s="36" t="s">
        <v>338</v>
      </c>
      <c r="AM172" s="36" t="s">
        <v>338</v>
      </c>
      <c r="AN172" s="36" t="s">
        <v>338</v>
      </c>
      <c r="AO172" s="36" t="s">
        <v>338</v>
      </c>
      <c r="AP172" s="36" t="s">
        <v>338</v>
      </c>
      <c r="AQ172" s="36" t="s">
        <v>338</v>
      </c>
      <c r="AR172" s="36" t="s">
        <v>338</v>
      </c>
      <c r="AS172" s="36" t="s">
        <v>338</v>
      </c>
      <c r="AT172" s="36" t="s">
        <v>338</v>
      </c>
      <c r="AU172" s="36" t="s">
        <v>338</v>
      </c>
      <c r="AV172" s="36" t="s">
        <v>338</v>
      </c>
      <c r="AW172" s="36" t="s">
        <v>338</v>
      </c>
      <c r="AX172" s="36" t="s">
        <v>338</v>
      </c>
      <c r="AY172" s="36" t="s">
        <v>338</v>
      </c>
      <c r="AZ172" s="36" t="s">
        <v>338</v>
      </c>
      <c r="BA172" s="36" t="s">
        <v>338</v>
      </c>
      <c r="BB172" s="36" t="s">
        <v>338</v>
      </c>
      <c r="BC172" s="36" t="s">
        <v>338</v>
      </c>
      <c r="BD172" s="36" t="s">
        <v>338</v>
      </c>
      <c r="BE172" s="36" t="s">
        <v>338</v>
      </c>
      <c r="BF172" s="36" t="s">
        <v>338</v>
      </c>
      <c r="BG172" s="36" t="s">
        <v>338</v>
      </c>
      <c r="BH172" s="36" t="s">
        <v>338</v>
      </c>
      <c r="BI172" s="36" t="s">
        <v>338</v>
      </c>
      <c r="BJ172" s="36" t="s">
        <v>338</v>
      </c>
      <c r="BK172" s="36" t="s">
        <v>338</v>
      </c>
      <c r="BL172" s="36" t="s">
        <v>338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 t="s">
        <v>338</v>
      </c>
      <c r="E173" s="36" t="s">
        <v>338</v>
      </c>
      <c r="F173" s="36" t="s">
        <v>338</v>
      </c>
      <c r="G173" s="36" t="s">
        <v>338</v>
      </c>
      <c r="H173" s="36" t="s">
        <v>338</v>
      </c>
      <c r="I173" s="36" t="s">
        <v>338</v>
      </c>
      <c r="J173" s="36" t="s">
        <v>338</v>
      </c>
      <c r="K173" s="36" t="s">
        <v>338</v>
      </c>
      <c r="L173" s="36" t="s">
        <v>338</v>
      </c>
      <c r="M173" s="36" t="s">
        <v>338</v>
      </c>
      <c r="N173" s="36" t="s">
        <v>338</v>
      </c>
      <c r="O173" s="36" t="s">
        <v>338</v>
      </c>
      <c r="P173" s="36" t="s">
        <v>338</v>
      </c>
      <c r="Q173" s="36" t="s">
        <v>338</v>
      </c>
      <c r="R173" s="36" t="s">
        <v>338</v>
      </c>
      <c r="S173" s="36" t="s">
        <v>338</v>
      </c>
      <c r="T173" s="36" t="s">
        <v>338</v>
      </c>
      <c r="U173" s="36" t="s">
        <v>338</v>
      </c>
      <c r="V173" s="36" t="s">
        <v>338</v>
      </c>
      <c r="W173" s="36" t="s">
        <v>338</v>
      </c>
      <c r="X173" s="36" t="s">
        <v>338</v>
      </c>
      <c r="Y173" s="36" t="s">
        <v>338</v>
      </c>
      <c r="Z173" s="36" t="s">
        <v>338</v>
      </c>
      <c r="AA173" s="36" t="s">
        <v>338</v>
      </c>
      <c r="AB173" s="36" t="s">
        <v>338</v>
      </c>
      <c r="AC173" s="36" t="s">
        <v>338</v>
      </c>
      <c r="AD173" s="36" t="s">
        <v>338</v>
      </c>
      <c r="AE173" s="36" t="s">
        <v>338</v>
      </c>
      <c r="AF173" s="36" t="s">
        <v>338</v>
      </c>
      <c r="AG173" s="36" t="s">
        <v>338</v>
      </c>
      <c r="AH173" s="36" t="s">
        <v>338</v>
      </c>
      <c r="AI173" s="36" t="s">
        <v>338</v>
      </c>
      <c r="AJ173" s="36" t="s">
        <v>338</v>
      </c>
      <c r="AK173" s="36" t="s">
        <v>338</v>
      </c>
      <c r="AL173" s="36" t="s">
        <v>338</v>
      </c>
      <c r="AM173" s="36" t="s">
        <v>338</v>
      </c>
      <c r="AN173" s="36" t="s">
        <v>338</v>
      </c>
      <c r="AO173" s="36" t="s">
        <v>338</v>
      </c>
      <c r="AP173" s="36" t="s">
        <v>338</v>
      </c>
      <c r="AQ173" s="36" t="s">
        <v>338</v>
      </c>
      <c r="AR173" s="36" t="s">
        <v>338</v>
      </c>
      <c r="AS173" s="36" t="s">
        <v>338</v>
      </c>
      <c r="AT173" s="36" t="s">
        <v>338</v>
      </c>
      <c r="AU173" s="36" t="s">
        <v>338</v>
      </c>
      <c r="AV173" s="36" t="s">
        <v>338</v>
      </c>
      <c r="AW173" s="36" t="s">
        <v>338</v>
      </c>
      <c r="AX173" s="36" t="s">
        <v>338</v>
      </c>
      <c r="AY173" s="36" t="s">
        <v>338</v>
      </c>
      <c r="AZ173" s="36" t="s">
        <v>338</v>
      </c>
      <c r="BA173" s="36" t="s">
        <v>338</v>
      </c>
      <c r="BB173" s="36" t="s">
        <v>338</v>
      </c>
      <c r="BC173" s="36" t="s">
        <v>338</v>
      </c>
      <c r="BD173" s="36" t="s">
        <v>338</v>
      </c>
      <c r="BE173" s="36" t="s">
        <v>338</v>
      </c>
      <c r="BF173" s="36" t="s">
        <v>338</v>
      </c>
      <c r="BG173" s="36" t="s">
        <v>338</v>
      </c>
      <c r="BH173" s="36" t="s">
        <v>338</v>
      </c>
      <c r="BI173" s="36" t="s">
        <v>338</v>
      </c>
      <c r="BJ173" s="36" t="s">
        <v>338</v>
      </c>
      <c r="BK173" s="36" t="s">
        <v>338</v>
      </c>
      <c r="BL173" s="36" t="s">
        <v>338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 t="s">
        <v>338</v>
      </c>
      <c r="E174" s="36" t="s">
        <v>338</v>
      </c>
      <c r="F174" s="36" t="s">
        <v>338</v>
      </c>
      <c r="G174" s="36" t="s">
        <v>338</v>
      </c>
      <c r="H174" s="36" t="s">
        <v>338</v>
      </c>
      <c r="I174" s="36" t="s">
        <v>338</v>
      </c>
      <c r="J174" s="36" t="s">
        <v>338</v>
      </c>
      <c r="K174" s="36" t="s">
        <v>338</v>
      </c>
      <c r="L174" s="36" t="s">
        <v>338</v>
      </c>
      <c r="M174" s="36" t="s">
        <v>338</v>
      </c>
      <c r="N174" s="36" t="s">
        <v>338</v>
      </c>
      <c r="O174" s="36" t="s">
        <v>338</v>
      </c>
      <c r="P174" s="36" t="s">
        <v>338</v>
      </c>
      <c r="Q174" s="36" t="s">
        <v>338</v>
      </c>
      <c r="R174" s="36" t="s">
        <v>338</v>
      </c>
      <c r="S174" s="36" t="s">
        <v>338</v>
      </c>
      <c r="T174" s="36" t="s">
        <v>338</v>
      </c>
      <c r="U174" s="36" t="s">
        <v>338</v>
      </c>
      <c r="V174" s="36" t="s">
        <v>338</v>
      </c>
      <c r="W174" s="36" t="s">
        <v>338</v>
      </c>
      <c r="X174" s="36" t="s">
        <v>338</v>
      </c>
      <c r="Y174" s="36" t="s">
        <v>338</v>
      </c>
      <c r="Z174" s="36" t="s">
        <v>338</v>
      </c>
      <c r="AA174" s="36" t="s">
        <v>338</v>
      </c>
      <c r="AB174" s="36" t="s">
        <v>338</v>
      </c>
      <c r="AC174" s="36" t="s">
        <v>338</v>
      </c>
      <c r="AD174" s="36" t="s">
        <v>338</v>
      </c>
      <c r="AE174" s="36" t="s">
        <v>338</v>
      </c>
      <c r="AF174" s="36" t="s">
        <v>338</v>
      </c>
      <c r="AG174" s="36" t="s">
        <v>338</v>
      </c>
      <c r="AH174" s="36" t="s">
        <v>338</v>
      </c>
      <c r="AI174" s="36" t="s">
        <v>338</v>
      </c>
      <c r="AJ174" s="36" t="s">
        <v>338</v>
      </c>
      <c r="AK174" s="36" t="s">
        <v>338</v>
      </c>
      <c r="AL174" s="36" t="s">
        <v>338</v>
      </c>
      <c r="AM174" s="36" t="s">
        <v>338</v>
      </c>
      <c r="AN174" s="36" t="s">
        <v>338</v>
      </c>
      <c r="AO174" s="36" t="s">
        <v>338</v>
      </c>
      <c r="AP174" s="36" t="s">
        <v>338</v>
      </c>
      <c r="AQ174" s="36" t="s">
        <v>338</v>
      </c>
      <c r="AR174" s="36" t="s">
        <v>338</v>
      </c>
      <c r="AS174" s="36" t="s">
        <v>338</v>
      </c>
      <c r="AT174" s="36" t="s">
        <v>338</v>
      </c>
      <c r="AU174" s="36" t="s">
        <v>338</v>
      </c>
      <c r="AV174" s="36" t="s">
        <v>338</v>
      </c>
      <c r="AW174" s="36" t="s">
        <v>338</v>
      </c>
      <c r="AX174" s="36" t="s">
        <v>338</v>
      </c>
      <c r="AY174" s="36" t="s">
        <v>338</v>
      </c>
      <c r="AZ174" s="36" t="s">
        <v>338</v>
      </c>
      <c r="BA174" s="36" t="s">
        <v>338</v>
      </c>
      <c r="BB174" s="36" t="s">
        <v>338</v>
      </c>
      <c r="BC174" s="36" t="s">
        <v>338</v>
      </c>
      <c r="BD174" s="36" t="s">
        <v>338</v>
      </c>
      <c r="BE174" s="36" t="s">
        <v>338</v>
      </c>
      <c r="BF174" s="36" t="s">
        <v>338</v>
      </c>
      <c r="BG174" s="36" t="s">
        <v>338</v>
      </c>
      <c r="BH174" s="36" t="s">
        <v>338</v>
      </c>
      <c r="BI174" s="36" t="s">
        <v>338</v>
      </c>
      <c r="BJ174" s="36" t="s">
        <v>338</v>
      </c>
      <c r="BK174" s="36" t="s">
        <v>338</v>
      </c>
      <c r="BL174" s="36" t="s">
        <v>338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 t="s">
        <v>338</v>
      </c>
      <c r="E175" s="36" t="s">
        <v>338</v>
      </c>
      <c r="F175" s="36" t="s">
        <v>338</v>
      </c>
      <c r="G175" s="36" t="s">
        <v>338</v>
      </c>
      <c r="H175" s="36" t="s">
        <v>338</v>
      </c>
      <c r="I175" s="36" t="s">
        <v>338</v>
      </c>
      <c r="J175" s="36" t="s">
        <v>338</v>
      </c>
      <c r="K175" s="36" t="s">
        <v>338</v>
      </c>
      <c r="L175" s="36" t="s">
        <v>338</v>
      </c>
      <c r="M175" s="36" t="s">
        <v>338</v>
      </c>
      <c r="N175" s="36" t="s">
        <v>338</v>
      </c>
      <c r="O175" s="36" t="s">
        <v>338</v>
      </c>
      <c r="P175" s="36" t="s">
        <v>338</v>
      </c>
      <c r="Q175" s="36" t="s">
        <v>338</v>
      </c>
      <c r="R175" s="36" t="s">
        <v>338</v>
      </c>
      <c r="S175" s="36" t="s">
        <v>338</v>
      </c>
      <c r="T175" s="36" t="s">
        <v>338</v>
      </c>
      <c r="U175" s="36" t="s">
        <v>338</v>
      </c>
      <c r="V175" s="36" t="s">
        <v>338</v>
      </c>
      <c r="W175" s="36" t="s">
        <v>338</v>
      </c>
      <c r="X175" s="36" t="s">
        <v>338</v>
      </c>
      <c r="Y175" s="36" t="s">
        <v>338</v>
      </c>
      <c r="Z175" s="36" t="s">
        <v>338</v>
      </c>
      <c r="AA175" s="36" t="s">
        <v>338</v>
      </c>
      <c r="AB175" s="36" t="s">
        <v>338</v>
      </c>
      <c r="AC175" s="36" t="s">
        <v>338</v>
      </c>
      <c r="AD175" s="36" t="s">
        <v>338</v>
      </c>
      <c r="AE175" s="36" t="s">
        <v>338</v>
      </c>
      <c r="AF175" s="36" t="s">
        <v>338</v>
      </c>
      <c r="AG175" s="36" t="s">
        <v>338</v>
      </c>
      <c r="AH175" s="36" t="s">
        <v>338</v>
      </c>
      <c r="AI175" s="36" t="s">
        <v>338</v>
      </c>
      <c r="AJ175" s="36" t="s">
        <v>338</v>
      </c>
      <c r="AK175" s="36" t="s">
        <v>338</v>
      </c>
      <c r="AL175" s="36" t="s">
        <v>338</v>
      </c>
      <c r="AM175" s="36" t="s">
        <v>338</v>
      </c>
      <c r="AN175" s="36" t="s">
        <v>338</v>
      </c>
      <c r="AO175" s="36" t="s">
        <v>338</v>
      </c>
      <c r="AP175" s="36" t="s">
        <v>338</v>
      </c>
      <c r="AQ175" s="36" t="s">
        <v>338</v>
      </c>
      <c r="AR175" s="36" t="s">
        <v>338</v>
      </c>
      <c r="AS175" s="36" t="s">
        <v>338</v>
      </c>
      <c r="AT175" s="36" t="s">
        <v>338</v>
      </c>
      <c r="AU175" s="36" t="s">
        <v>338</v>
      </c>
      <c r="AV175" s="36" t="s">
        <v>338</v>
      </c>
      <c r="AW175" s="36" t="s">
        <v>338</v>
      </c>
      <c r="AX175" s="36" t="s">
        <v>338</v>
      </c>
      <c r="AY175" s="36" t="s">
        <v>338</v>
      </c>
      <c r="AZ175" s="36" t="s">
        <v>338</v>
      </c>
      <c r="BA175" s="36" t="s">
        <v>338</v>
      </c>
      <c r="BB175" s="36" t="s">
        <v>338</v>
      </c>
      <c r="BC175" s="36" t="s">
        <v>338</v>
      </c>
      <c r="BD175" s="36" t="s">
        <v>338</v>
      </c>
      <c r="BE175" s="36" t="s">
        <v>338</v>
      </c>
      <c r="BF175" s="36" t="s">
        <v>338</v>
      </c>
      <c r="BG175" s="36" t="s">
        <v>338</v>
      </c>
      <c r="BH175" s="36" t="s">
        <v>338</v>
      </c>
      <c r="BI175" s="36" t="s">
        <v>338</v>
      </c>
      <c r="BJ175" s="36" t="s">
        <v>338</v>
      </c>
      <c r="BK175" s="36" t="s">
        <v>338</v>
      </c>
      <c r="BL175" s="36" t="s">
        <v>338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 t="s">
        <v>338</v>
      </c>
      <c r="E176" s="36" t="s">
        <v>338</v>
      </c>
      <c r="F176" s="36" t="s">
        <v>338</v>
      </c>
      <c r="G176" s="36" t="s">
        <v>338</v>
      </c>
      <c r="H176" s="36" t="s">
        <v>338</v>
      </c>
      <c r="I176" s="36" t="s">
        <v>338</v>
      </c>
      <c r="J176" s="36" t="s">
        <v>338</v>
      </c>
      <c r="K176" s="36" t="s">
        <v>338</v>
      </c>
      <c r="L176" s="36" t="s">
        <v>338</v>
      </c>
      <c r="M176" s="36" t="s">
        <v>338</v>
      </c>
      <c r="N176" s="36" t="s">
        <v>338</v>
      </c>
      <c r="O176" s="36" t="s">
        <v>338</v>
      </c>
      <c r="P176" s="36" t="s">
        <v>338</v>
      </c>
      <c r="Q176" s="36" t="s">
        <v>338</v>
      </c>
      <c r="R176" s="36" t="s">
        <v>338</v>
      </c>
      <c r="S176" s="36" t="s">
        <v>338</v>
      </c>
      <c r="T176" s="36" t="s">
        <v>338</v>
      </c>
      <c r="U176" s="36" t="s">
        <v>338</v>
      </c>
      <c r="V176" s="36" t="s">
        <v>338</v>
      </c>
      <c r="W176" s="36" t="s">
        <v>338</v>
      </c>
      <c r="X176" s="36" t="s">
        <v>338</v>
      </c>
      <c r="Y176" s="36" t="s">
        <v>338</v>
      </c>
      <c r="Z176" s="36" t="s">
        <v>338</v>
      </c>
      <c r="AA176" s="36" t="s">
        <v>338</v>
      </c>
      <c r="AB176" s="36" t="s">
        <v>338</v>
      </c>
      <c r="AC176" s="36" t="s">
        <v>338</v>
      </c>
      <c r="AD176" s="36" t="s">
        <v>338</v>
      </c>
      <c r="AE176" s="36" t="s">
        <v>338</v>
      </c>
      <c r="AF176" s="36" t="s">
        <v>338</v>
      </c>
      <c r="AG176" s="36" t="s">
        <v>338</v>
      </c>
      <c r="AH176" s="36" t="s">
        <v>338</v>
      </c>
      <c r="AI176" s="36" t="s">
        <v>338</v>
      </c>
      <c r="AJ176" s="36" t="s">
        <v>338</v>
      </c>
      <c r="AK176" s="36" t="s">
        <v>338</v>
      </c>
      <c r="AL176" s="36" t="s">
        <v>338</v>
      </c>
      <c r="AM176" s="36" t="s">
        <v>338</v>
      </c>
      <c r="AN176" s="36" t="s">
        <v>338</v>
      </c>
      <c r="AO176" s="36" t="s">
        <v>338</v>
      </c>
      <c r="AP176" s="36" t="s">
        <v>338</v>
      </c>
      <c r="AQ176" s="36" t="s">
        <v>338</v>
      </c>
      <c r="AR176" s="36" t="s">
        <v>338</v>
      </c>
      <c r="AS176" s="36" t="s">
        <v>338</v>
      </c>
      <c r="AT176" s="36" t="s">
        <v>338</v>
      </c>
      <c r="AU176" s="36" t="s">
        <v>338</v>
      </c>
      <c r="AV176" s="36" t="s">
        <v>338</v>
      </c>
      <c r="AW176" s="36" t="s">
        <v>338</v>
      </c>
      <c r="AX176" s="36" t="s">
        <v>338</v>
      </c>
      <c r="AY176" s="36" t="s">
        <v>338</v>
      </c>
      <c r="AZ176" s="36" t="s">
        <v>338</v>
      </c>
      <c r="BA176" s="36" t="s">
        <v>338</v>
      </c>
      <c r="BB176" s="36" t="s">
        <v>338</v>
      </c>
      <c r="BC176" s="36" t="s">
        <v>338</v>
      </c>
      <c r="BD176" s="36" t="s">
        <v>338</v>
      </c>
      <c r="BE176" s="36" t="s">
        <v>338</v>
      </c>
      <c r="BF176" s="36" t="s">
        <v>338</v>
      </c>
      <c r="BG176" s="36" t="s">
        <v>338</v>
      </c>
      <c r="BH176" s="36" t="s">
        <v>338</v>
      </c>
      <c r="BI176" s="36" t="s">
        <v>338</v>
      </c>
      <c r="BJ176" s="36" t="s">
        <v>338</v>
      </c>
      <c r="BK176" s="36" t="s">
        <v>338</v>
      </c>
      <c r="BL176" s="36" t="s">
        <v>338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 t="s">
        <v>338</v>
      </c>
      <c r="E177" s="36" t="s">
        <v>338</v>
      </c>
      <c r="F177" s="36" t="s">
        <v>338</v>
      </c>
      <c r="G177" s="36" t="s">
        <v>338</v>
      </c>
      <c r="H177" s="36" t="s">
        <v>338</v>
      </c>
      <c r="I177" s="36" t="s">
        <v>338</v>
      </c>
      <c r="J177" s="36" t="s">
        <v>338</v>
      </c>
      <c r="K177" s="36" t="s">
        <v>338</v>
      </c>
      <c r="L177" s="36" t="s">
        <v>338</v>
      </c>
      <c r="M177" s="36" t="s">
        <v>338</v>
      </c>
      <c r="N177" s="36" t="s">
        <v>338</v>
      </c>
      <c r="O177" s="36" t="s">
        <v>338</v>
      </c>
      <c r="P177" s="36" t="s">
        <v>338</v>
      </c>
      <c r="Q177" s="36" t="s">
        <v>338</v>
      </c>
      <c r="R177" s="36" t="s">
        <v>338</v>
      </c>
      <c r="S177" s="36" t="s">
        <v>338</v>
      </c>
      <c r="T177" s="36" t="s">
        <v>338</v>
      </c>
      <c r="U177" s="36" t="s">
        <v>338</v>
      </c>
      <c r="V177" s="36" t="s">
        <v>338</v>
      </c>
      <c r="W177" s="36" t="s">
        <v>338</v>
      </c>
      <c r="X177" s="36" t="s">
        <v>338</v>
      </c>
      <c r="Y177" s="36" t="s">
        <v>338</v>
      </c>
      <c r="Z177" s="36" t="s">
        <v>338</v>
      </c>
      <c r="AA177" s="36" t="s">
        <v>338</v>
      </c>
      <c r="AB177" s="36" t="s">
        <v>338</v>
      </c>
      <c r="AC177" s="36" t="s">
        <v>338</v>
      </c>
      <c r="AD177" s="36" t="s">
        <v>338</v>
      </c>
      <c r="AE177" s="36" t="s">
        <v>338</v>
      </c>
      <c r="AF177" s="36" t="s">
        <v>338</v>
      </c>
      <c r="AG177" s="36" t="s">
        <v>338</v>
      </c>
      <c r="AH177" s="36" t="s">
        <v>338</v>
      </c>
      <c r="AI177" s="36" t="s">
        <v>338</v>
      </c>
      <c r="AJ177" s="36" t="s">
        <v>338</v>
      </c>
      <c r="AK177" s="36" t="s">
        <v>338</v>
      </c>
      <c r="AL177" s="36" t="s">
        <v>338</v>
      </c>
      <c r="AM177" s="36" t="s">
        <v>338</v>
      </c>
      <c r="AN177" s="36" t="s">
        <v>338</v>
      </c>
      <c r="AO177" s="36" t="s">
        <v>338</v>
      </c>
      <c r="AP177" s="36" t="s">
        <v>338</v>
      </c>
      <c r="AQ177" s="36" t="s">
        <v>338</v>
      </c>
      <c r="AR177" s="36" t="s">
        <v>338</v>
      </c>
      <c r="AS177" s="36" t="s">
        <v>338</v>
      </c>
      <c r="AT177" s="36" t="s">
        <v>338</v>
      </c>
      <c r="AU177" s="36" t="s">
        <v>338</v>
      </c>
      <c r="AV177" s="36" t="s">
        <v>338</v>
      </c>
      <c r="AW177" s="36" t="s">
        <v>338</v>
      </c>
      <c r="AX177" s="36" t="s">
        <v>338</v>
      </c>
      <c r="AY177" s="36" t="s">
        <v>338</v>
      </c>
      <c r="AZ177" s="36" t="s">
        <v>338</v>
      </c>
      <c r="BA177" s="36" t="s">
        <v>338</v>
      </c>
      <c r="BB177" s="36" t="s">
        <v>338</v>
      </c>
      <c r="BC177" s="36" t="s">
        <v>338</v>
      </c>
      <c r="BD177" s="36" t="s">
        <v>338</v>
      </c>
      <c r="BE177" s="36" t="s">
        <v>338</v>
      </c>
      <c r="BF177" s="36" t="s">
        <v>338</v>
      </c>
      <c r="BG177" s="36" t="s">
        <v>338</v>
      </c>
      <c r="BH177" s="36" t="s">
        <v>338</v>
      </c>
      <c r="BI177" s="36" t="s">
        <v>338</v>
      </c>
      <c r="BJ177" s="36" t="s">
        <v>338</v>
      </c>
      <c r="BK177" s="36" t="s">
        <v>338</v>
      </c>
      <c r="BL177" s="36" t="s">
        <v>338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 t="s">
        <v>338</v>
      </c>
      <c r="E178" s="36" t="s">
        <v>338</v>
      </c>
      <c r="F178" s="36" t="s">
        <v>338</v>
      </c>
      <c r="G178" s="36" t="s">
        <v>338</v>
      </c>
      <c r="H178" s="36" t="s">
        <v>338</v>
      </c>
      <c r="I178" s="36" t="s">
        <v>338</v>
      </c>
      <c r="J178" s="36" t="s">
        <v>338</v>
      </c>
      <c r="K178" s="36" t="s">
        <v>338</v>
      </c>
      <c r="L178" s="36" t="s">
        <v>338</v>
      </c>
      <c r="M178" s="36" t="s">
        <v>338</v>
      </c>
      <c r="N178" s="36" t="s">
        <v>338</v>
      </c>
      <c r="O178" s="36" t="s">
        <v>338</v>
      </c>
      <c r="P178" s="36" t="s">
        <v>338</v>
      </c>
      <c r="Q178" s="36" t="s">
        <v>338</v>
      </c>
      <c r="R178" s="36" t="s">
        <v>338</v>
      </c>
      <c r="S178" s="36" t="s">
        <v>338</v>
      </c>
      <c r="T178" s="36" t="s">
        <v>338</v>
      </c>
      <c r="U178" s="36" t="s">
        <v>338</v>
      </c>
      <c r="V178" s="36" t="s">
        <v>338</v>
      </c>
      <c r="W178" s="36" t="s">
        <v>338</v>
      </c>
      <c r="X178" s="36" t="s">
        <v>338</v>
      </c>
      <c r="Y178" s="36" t="s">
        <v>338</v>
      </c>
      <c r="Z178" s="36" t="s">
        <v>338</v>
      </c>
      <c r="AA178" s="36" t="s">
        <v>338</v>
      </c>
      <c r="AB178" s="36" t="s">
        <v>338</v>
      </c>
      <c r="AC178" s="36" t="s">
        <v>338</v>
      </c>
      <c r="AD178" s="36" t="s">
        <v>338</v>
      </c>
      <c r="AE178" s="36" t="s">
        <v>338</v>
      </c>
      <c r="AF178" s="36" t="s">
        <v>338</v>
      </c>
      <c r="AG178" s="36" t="s">
        <v>338</v>
      </c>
      <c r="AH178" s="36" t="s">
        <v>338</v>
      </c>
      <c r="AI178" s="36" t="s">
        <v>338</v>
      </c>
      <c r="AJ178" s="36" t="s">
        <v>338</v>
      </c>
      <c r="AK178" s="36" t="s">
        <v>338</v>
      </c>
      <c r="AL178" s="36" t="s">
        <v>338</v>
      </c>
      <c r="AM178" s="36" t="s">
        <v>338</v>
      </c>
      <c r="AN178" s="36" t="s">
        <v>338</v>
      </c>
      <c r="AO178" s="36" t="s">
        <v>338</v>
      </c>
      <c r="AP178" s="36" t="s">
        <v>338</v>
      </c>
      <c r="AQ178" s="36" t="s">
        <v>338</v>
      </c>
      <c r="AR178" s="36" t="s">
        <v>338</v>
      </c>
      <c r="AS178" s="36" t="s">
        <v>338</v>
      </c>
      <c r="AT178" s="36" t="s">
        <v>338</v>
      </c>
      <c r="AU178" s="36" t="s">
        <v>338</v>
      </c>
      <c r="AV178" s="36" t="s">
        <v>338</v>
      </c>
      <c r="AW178" s="36" t="s">
        <v>338</v>
      </c>
      <c r="AX178" s="36" t="s">
        <v>338</v>
      </c>
      <c r="AY178" s="36" t="s">
        <v>338</v>
      </c>
      <c r="AZ178" s="36" t="s">
        <v>338</v>
      </c>
      <c r="BA178" s="36" t="s">
        <v>338</v>
      </c>
      <c r="BB178" s="36" t="s">
        <v>338</v>
      </c>
      <c r="BC178" s="36" t="s">
        <v>338</v>
      </c>
      <c r="BD178" s="36" t="s">
        <v>338</v>
      </c>
      <c r="BE178" s="36" t="s">
        <v>338</v>
      </c>
      <c r="BF178" s="36" t="s">
        <v>338</v>
      </c>
      <c r="BG178" s="36" t="s">
        <v>338</v>
      </c>
      <c r="BH178" s="36" t="s">
        <v>338</v>
      </c>
      <c r="BI178" s="36" t="s">
        <v>338</v>
      </c>
      <c r="BJ178" s="36" t="s">
        <v>338</v>
      </c>
      <c r="BK178" s="36" t="s">
        <v>338</v>
      </c>
      <c r="BL178" s="36" t="s">
        <v>338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 t="s">
        <v>338</v>
      </c>
      <c r="E179" s="36" t="s">
        <v>338</v>
      </c>
      <c r="F179" s="36" t="s">
        <v>338</v>
      </c>
      <c r="G179" s="36" t="s">
        <v>338</v>
      </c>
      <c r="H179" s="36" t="s">
        <v>338</v>
      </c>
      <c r="I179" s="36" t="s">
        <v>338</v>
      </c>
      <c r="J179" s="36" t="s">
        <v>338</v>
      </c>
      <c r="K179" s="36" t="s">
        <v>338</v>
      </c>
      <c r="L179" s="36" t="s">
        <v>338</v>
      </c>
      <c r="M179" s="36" t="s">
        <v>338</v>
      </c>
      <c r="N179" s="36" t="s">
        <v>338</v>
      </c>
      <c r="O179" s="36" t="s">
        <v>338</v>
      </c>
      <c r="P179" s="36" t="s">
        <v>338</v>
      </c>
      <c r="Q179" s="36" t="s">
        <v>338</v>
      </c>
      <c r="R179" s="36" t="s">
        <v>338</v>
      </c>
      <c r="S179" s="36" t="s">
        <v>338</v>
      </c>
      <c r="T179" s="36" t="s">
        <v>338</v>
      </c>
      <c r="U179" s="36" t="s">
        <v>338</v>
      </c>
      <c r="V179" s="36" t="s">
        <v>338</v>
      </c>
      <c r="W179" s="36" t="s">
        <v>338</v>
      </c>
      <c r="X179" s="36" t="s">
        <v>338</v>
      </c>
      <c r="Y179" s="36" t="s">
        <v>338</v>
      </c>
      <c r="Z179" s="36" t="s">
        <v>338</v>
      </c>
      <c r="AA179" s="36" t="s">
        <v>338</v>
      </c>
      <c r="AB179" s="36" t="s">
        <v>338</v>
      </c>
      <c r="AC179" s="36" t="s">
        <v>338</v>
      </c>
      <c r="AD179" s="36" t="s">
        <v>338</v>
      </c>
      <c r="AE179" s="36" t="s">
        <v>338</v>
      </c>
      <c r="AF179" s="36" t="s">
        <v>338</v>
      </c>
      <c r="AG179" s="36" t="s">
        <v>338</v>
      </c>
      <c r="AH179" s="36" t="s">
        <v>338</v>
      </c>
      <c r="AI179" s="36" t="s">
        <v>338</v>
      </c>
      <c r="AJ179" s="36" t="s">
        <v>338</v>
      </c>
      <c r="AK179" s="36" t="s">
        <v>338</v>
      </c>
      <c r="AL179" s="36" t="s">
        <v>338</v>
      </c>
      <c r="AM179" s="36" t="s">
        <v>338</v>
      </c>
      <c r="AN179" s="36" t="s">
        <v>338</v>
      </c>
      <c r="AO179" s="36" t="s">
        <v>338</v>
      </c>
      <c r="AP179" s="36" t="s">
        <v>338</v>
      </c>
      <c r="AQ179" s="36" t="s">
        <v>338</v>
      </c>
      <c r="AR179" s="36" t="s">
        <v>338</v>
      </c>
      <c r="AS179" s="36" t="s">
        <v>338</v>
      </c>
      <c r="AT179" s="36" t="s">
        <v>338</v>
      </c>
      <c r="AU179" s="36" t="s">
        <v>338</v>
      </c>
      <c r="AV179" s="36" t="s">
        <v>338</v>
      </c>
      <c r="AW179" s="36" t="s">
        <v>338</v>
      </c>
      <c r="AX179" s="36" t="s">
        <v>338</v>
      </c>
      <c r="AY179" s="36" t="s">
        <v>338</v>
      </c>
      <c r="AZ179" s="36" t="s">
        <v>338</v>
      </c>
      <c r="BA179" s="36" t="s">
        <v>338</v>
      </c>
      <c r="BB179" s="36" t="s">
        <v>338</v>
      </c>
      <c r="BC179" s="36" t="s">
        <v>338</v>
      </c>
      <c r="BD179" s="36" t="s">
        <v>338</v>
      </c>
      <c r="BE179" s="36" t="s">
        <v>338</v>
      </c>
      <c r="BF179" s="36" t="s">
        <v>338</v>
      </c>
      <c r="BG179" s="36" t="s">
        <v>338</v>
      </c>
      <c r="BH179" s="36" t="s">
        <v>338</v>
      </c>
      <c r="BI179" s="36" t="s">
        <v>338</v>
      </c>
      <c r="BJ179" s="36" t="s">
        <v>338</v>
      </c>
      <c r="BK179" s="36" t="s">
        <v>338</v>
      </c>
      <c r="BL179" s="36" t="s">
        <v>338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 t="s">
        <v>338</v>
      </c>
      <c r="E180" s="36" t="s">
        <v>338</v>
      </c>
      <c r="F180" s="36" t="s">
        <v>338</v>
      </c>
      <c r="G180" s="36" t="s">
        <v>338</v>
      </c>
      <c r="H180" s="36" t="s">
        <v>338</v>
      </c>
      <c r="I180" s="36" t="s">
        <v>338</v>
      </c>
      <c r="J180" s="36" t="s">
        <v>338</v>
      </c>
      <c r="K180" s="36" t="s">
        <v>338</v>
      </c>
      <c r="L180" s="36" t="s">
        <v>338</v>
      </c>
      <c r="M180" s="36" t="s">
        <v>338</v>
      </c>
      <c r="N180" s="36" t="s">
        <v>338</v>
      </c>
      <c r="O180" s="36" t="s">
        <v>338</v>
      </c>
      <c r="P180" s="36" t="s">
        <v>338</v>
      </c>
      <c r="Q180" s="36" t="s">
        <v>338</v>
      </c>
      <c r="R180" s="36" t="s">
        <v>338</v>
      </c>
      <c r="S180" s="36" t="s">
        <v>338</v>
      </c>
      <c r="T180" s="36" t="s">
        <v>338</v>
      </c>
      <c r="U180" s="36" t="s">
        <v>338</v>
      </c>
      <c r="V180" s="36" t="s">
        <v>338</v>
      </c>
      <c r="W180" s="36" t="s">
        <v>338</v>
      </c>
      <c r="X180" s="36" t="s">
        <v>338</v>
      </c>
      <c r="Y180" s="36" t="s">
        <v>338</v>
      </c>
      <c r="Z180" s="36" t="s">
        <v>338</v>
      </c>
      <c r="AA180" s="36" t="s">
        <v>338</v>
      </c>
      <c r="AB180" s="36" t="s">
        <v>338</v>
      </c>
      <c r="AC180" s="36" t="s">
        <v>338</v>
      </c>
      <c r="AD180" s="36" t="s">
        <v>338</v>
      </c>
      <c r="AE180" s="36" t="s">
        <v>338</v>
      </c>
      <c r="AF180" s="36" t="s">
        <v>338</v>
      </c>
      <c r="AG180" s="36" t="s">
        <v>338</v>
      </c>
      <c r="AH180" s="36" t="s">
        <v>338</v>
      </c>
      <c r="AI180" s="36" t="s">
        <v>338</v>
      </c>
      <c r="AJ180" s="36" t="s">
        <v>338</v>
      </c>
      <c r="AK180" s="36" t="s">
        <v>338</v>
      </c>
      <c r="AL180" s="36" t="s">
        <v>338</v>
      </c>
      <c r="AM180" s="36" t="s">
        <v>338</v>
      </c>
      <c r="AN180" s="36" t="s">
        <v>338</v>
      </c>
      <c r="AO180" s="36" t="s">
        <v>338</v>
      </c>
      <c r="AP180" s="36" t="s">
        <v>338</v>
      </c>
      <c r="AQ180" s="36" t="s">
        <v>338</v>
      </c>
      <c r="AR180" s="36" t="s">
        <v>338</v>
      </c>
      <c r="AS180" s="36" t="s">
        <v>338</v>
      </c>
      <c r="AT180" s="36" t="s">
        <v>338</v>
      </c>
      <c r="AU180" s="36" t="s">
        <v>338</v>
      </c>
      <c r="AV180" s="36" t="s">
        <v>338</v>
      </c>
      <c r="AW180" s="36" t="s">
        <v>338</v>
      </c>
      <c r="AX180" s="36" t="s">
        <v>338</v>
      </c>
      <c r="AY180" s="36" t="s">
        <v>338</v>
      </c>
      <c r="AZ180" s="36" t="s">
        <v>338</v>
      </c>
      <c r="BA180" s="36" t="s">
        <v>338</v>
      </c>
      <c r="BB180" s="36" t="s">
        <v>338</v>
      </c>
      <c r="BC180" s="36" t="s">
        <v>338</v>
      </c>
      <c r="BD180" s="36" t="s">
        <v>338</v>
      </c>
      <c r="BE180" s="36" t="s">
        <v>338</v>
      </c>
      <c r="BF180" s="36" t="s">
        <v>338</v>
      </c>
      <c r="BG180" s="36" t="s">
        <v>338</v>
      </c>
      <c r="BH180" s="36" t="s">
        <v>338</v>
      </c>
      <c r="BI180" s="36" t="s">
        <v>338</v>
      </c>
      <c r="BJ180" s="36" t="s">
        <v>338</v>
      </c>
      <c r="BK180" s="36" t="s">
        <v>338</v>
      </c>
      <c r="BL180" s="36" t="s">
        <v>338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 t="s">
        <v>338</v>
      </c>
      <c r="E181" s="36" t="s">
        <v>338</v>
      </c>
      <c r="F181" s="36" t="s">
        <v>338</v>
      </c>
      <c r="G181" s="36" t="s">
        <v>338</v>
      </c>
      <c r="H181" s="36" t="s">
        <v>338</v>
      </c>
      <c r="I181" s="36" t="s">
        <v>338</v>
      </c>
      <c r="J181" s="36" t="s">
        <v>338</v>
      </c>
      <c r="K181" s="36" t="s">
        <v>338</v>
      </c>
      <c r="L181" s="36" t="s">
        <v>338</v>
      </c>
      <c r="M181" s="36" t="s">
        <v>338</v>
      </c>
      <c r="N181" s="36" t="s">
        <v>338</v>
      </c>
      <c r="O181" s="36" t="s">
        <v>338</v>
      </c>
      <c r="P181" s="36" t="s">
        <v>338</v>
      </c>
      <c r="Q181" s="36" t="s">
        <v>338</v>
      </c>
      <c r="R181" s="36" t="s">
        <v>338</v>
      </c>
      <c r="S181" s="36" t="s">
        <v>338</v>
      </c>
      <c r="T181" s="36" t="s">
        <v>338</v>
      </c>
      <c r="U181" s="36" t="s">
        <v>338</v>
      </c>
      <c r="V181" s="36" t="s">
        <v>338</v>
      </c>
      <c r="W181" s="36" t="s">
        <v>338</v>
      </c>
      <c r="X181" s="36" t="s">
        <v>338</v>
      </c>
      <c r="Y181" s="36" t="s">
        <v>338</v>
      </c>
      <c r="Z181" s="36" t="s">
        <v>338</v>
      </c>
      <c r="AA181" s="36" t="s">
        <v>338</v>
      </c>
      <c r="AB181" s="36" t="s">
        <v>338</v>
      </c>
      <c r="AC181" s="36" t="s">
        <v>338</v>
      </c>
      <c r="AD181" s="36" t="s">
        <v>338</v>
      </c>
      <c r="AE181" s="36" t="s">
        <v>338</v>
      </c>
      <c r="AF181" s="36" t="s">
        <v>338</v>
      </c>
      <c r="AG181" s="36" t="s">
        <v>338</v>
      </c>
      <c r="AH181" s="36" t="s">
        <v>338</v>
      </c>
      <c r="AI181" s="36" t="s">
        <v>338</v>
      </c>
      <c r="AJ181" s="36" t="s">
        <v>338</v>
      </c>
      <c r="AK181" s="36" t="s">
        <v>338</v>
      </c>
      <c r="AL181" s="36" t="s">
        <v>338</v>
      </c>
      <c r="AM181" s="36" t="s">
        <v>338</v>
      </c>
      <c r="AN181" s="36" t="s">
        <v>338</v>
      </c>
      <c r="AO181" s="36" t="s">
        <v>338</v>
      </c>
      <c r="AP181" s="36" t="s">
        <v>338</v>
      </c>
      <c r="AQ181" s="36" t="s">
        <v>338</v>
      </c>
      <c r="AR181" s="36" t="s">
        <v>338</v>
      </c>
      <c r="AS181" s="36" t="s">
        <v>338</v>
      </c>
      <c r="AT181" s="36" t="s">
        <v>338</v>
      </c>
      <c r="AU181" s="36" t="s">
        <v>338</v>
      </c>
      <c r="AV181" s="36" t="s">
        <v>338</v>
      </c>
      <c r="AW181" s="36" t="s">
        <v>338</v>
      </c>
      <c r="AX181" s="36" t="s">
        <v>338</v>
      </c>
      <c r="AY181" s="36" t="s">
        <v>338</v>
      </c>
      <c r="AZ181" s="36" t="s">
        <v>338</v>
      </c>
      <c r="BA181" s="36" t="s">
        <v>338</v>
      </c>
      <c r="BB181" s="36" t="s">
        <v>338</v>
      </c>
      <c r="BC181" s="36" t="s">
        <v>338</v>
      </c>
      <c r="BD181" s="36" t="s">
        <v>338</v>
      </c>
      <c r="BE181" s="36" t="s">
        <v>338</v>
      </c>
      <c r="BF181" s="36" t="s">
        <v>338</v>
      </c>
      <c r="BG181" s="36" t="s">
        <v>338</v>
      </c>
      <c r="BH181" s="36" t="s">
        <v>338</v>
      </c>
      <c r="BI181" s="36" t="s">
        <v>338</v>
      </c>
      <c r="BJ181" s="36" t="s">
        <v>338</v>
      </c>
      <c r="BK181" s="36" t="s">
        <v>338</v>
      </c>
      <c r="BL181" s="36" t="s">
        <v>338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 t="s">
        <v>338</v>
      </c>
      <c r="E182" s="36" t="s">
        <v>338</v>
      </c>
      <c r="F182" s="36" t="s">
        <v>338</v>
      </c>
      <c r="G182" s="36" t="s">
        <v>338</v>
      </c>
      <c r="H182" s="36" t="s">
        <v>338</v>
      </c>
      <c r="I182" s="36" t="s">
        <v>338</v>
      </c>
      <c r="J182" s="36" t="s">
        <v>338</v>
      </c>
      <c r="K182" s="36" t="s">
        <v>338</v>
      </c>
      <c r="L182" s="36" t="s">
        <v>338</v>
      </c>
      <c r="M182" s="36" t="s">
        <v>338</v>
      </c>
      <c r="N182" s="36" t="s">
        <v>338</v>
      </c>
      <c r="O182" s="36" t="s">
        <v>338</v>
      </c>
      <c r="P182" s="36" t="s">
        <v>338</v>
      </c>
      <c r="Q182" s="36" t="s">
        <v>338</v>
      </c>
      <c r="R182" s="36" t="s">
        <v>338</v>
      </c>
      <c r="S182" s="36" t="s">
        <v>338</v>
      </c>
      <c r="T182" s="36" t="s">
        <v>338</v>
      </c>
      <c r="U182" s="36" t="s">
        <v>338</v>
      </c>
      <c r="V182" s="36" t="s">
        <v>338</v>
      </c>
      <c r="W182" s="36" t="s">
        <v>338</v>
      </c>
      <c r="X182" s="36" t="s">
        <v>338</v>
      </c>
      <c r="Y182" s="36" t="s">
        <v>338</v>
      </c>
      <c r="Z182" s="36" t="s">
        <v>338</v>
      </c>
      <c r="AA182" s="36" t="s">
        <v>338</v>
      </c>
      <c r="AB182" s="36" t="s">
        <v>338</v>
      </c>
      <c r="AC182" s="36" t="s">
        <v>338</v>
      </c>
      <c r="AD182" s="36" t="s">
        <v>338</v>
      </c>
      <c r="AE182" s="36" t="s">
        <v>338</v>
      </c>
      <c r="AF182" s="36" t="s">
        <v>338</v>
      </c>
      <c r="AG182" s="36" t="s">
        <v>338</v>
      </c>
      <c r="AH182" s="36" t="s">
        <v>338</v>
      </c>
      <c r="AI182" s="36" t="s">
        <v>338</v>
      </c>
      <c r="AJ182" s="36" t="s">
        <v>338</v>
      </c>
      <c r="AK182" s="36" t="s">
        <v>338</v>
      </c>
      <c r="AL182" s="36" t="s">
        <v>338</v>
      </c>
      <c r="AM182" s="36" t="s">
        <v>338</v>
      </c>
      <c r="AN182" s="36" t="s">
        <v>338</v>
      </c>
      <c r="AO182" s="36" t="s">
        <v>338</v>
      </c>
      <c r="AP182" s="36" t="s">
        <v>338</v>
      </c>
      <c r="AQ182" s="36" t="s">
        <v>338</v>
      </c>
      <c r="AR182" s="36" t="s">
        <v>338</v>
      </c>
      <c r="AS182" s="36" t="s">
        <v>338</v>
      </c>
      <c r="AT182" s="36" t="s">
        <v>338</v>
      </c>
      <c r="AU182" s="36" t="s">
        <v>338</v>
      </c>
      <c r="AV182" s="36" t="s">
        <v>338</v>
      </c>
      <c r="AW182" s="36" t="s">
        <v>338</v>
      </c>
      <c r="AX182" s="36" t="s">
        <v>338</v>
      </c>
      <c r="AY182" s="36" t="s">
        <v>338</v>
      </c>
      <c r="AZ182" s="36" t="s">
        <v>338</v>
      </c>
      <c r="BA182" s="36" t="s">
        <v>338</v>
      </c>
      <c r="BB182" s="36" t="s">
        <v>338</v>
      </c>
      <c r="BC182" s="36" t="s">
        <v>338</v>
      </c>
      <c r="BD182" s="36" t="s">
        <v>338</v>
      </c>
      <c r="BE182" s="36" t="s">
        <v>338</v>
      </c>
      <c r="BF182" s="36" t="s">
        <v>338</v>
      </c>
      <c r="BG182" s="36" t="s">
        <v>338</v>
      </c>
      <c r="BH182" s="36" t="s">
        <v>338</v>
      </c>
      <c r="BI182" s="36" t="s">
        <v>338</v>
      </c>
      <c r="BJ182" s="36" t="s">
        <v>338</v>
      </c>
      <c r="BK182" s="36" t="s">
        <v>338</v>
      </c>
      <c r="BL182" s="36" t="s">
        <v>338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7" t="s">
        <v>336</v>
      </c>
      <c r="C184" s="37" t="s">
        <v>1</v>
      </c>
      <c r="D184" s="42"/>
    </row>
    <row r="185" spans="1:64" s="37" customFormat="1" x14ac:dyDescent="0.2">
      <c r="A185" s="7"/>
      <c r="B185" s="37">
        <v>1</v>
      </c>
      <c r="C185" s="7" t="s">
        <v>106</v>
      </c>
      <c r="D185" s="42">
        <f>IF(D4="－","－",MAX(D4:D27))</f>
        <v>4.9353425580000003</v>
      </c>
      <c r="E185" s="42">
        <f>IF(E4="－","－",SUM(E4:E27))</f>
        <v>539</v>
      </c>
      <c r="F185" s="42">
        <f t="shared" ref="F185:BL185" si="0">IF(F4="－","－",SUM(F4:F27))</f>
        <v>0</v>
      </c>
      <c r="G185" s="42">
        <f t="shared" si="0"/>
        <v>1</v>
      </c>
      <c r="H185" s="42">
        <f t="shared" si="0"/>
        <v>538</v>
      </c>
      <c r="I185" s="42">
        <f t="shared" si="0"/>
        <v>0</v>
      </c>
      <c r="J185" s="42">
        <f t="shared" si="0"/>
        <v>0</v>
      </c>
      <c r="K185" s="42">
        <f t="shared" si="0"/>
        <v>0</v>
      </c>
      <c r="L185" s="42">
        <f t="shared" si="0"/>
        <v>0</v>
      </c>
      <c r="M185" s="42">
        <f t="shared" si="0"/>
        <v>0</v>
      </c>
      <c r="N185" s="42">
        <f t="shared" si="0"/>
        <v>0</v>
      </c>
      <c r="O185" s="42">
        <f t="shared" si="0"/>
        <v>7.6896780000000001E-3</v>
      </c>
      <c r="P185" s="42">
        <f t="shared" si="0"/>
        <v>1.2582893E-2</v>
      </c>
      <c r="Q185" s="42">
        <f t="shared" si="0"/>
        <v>6.5359249999999997E-3</v>
      </c>
      <c r="R185" s="42">
        <f t="shared" si="0"/>
        <v>1.153753E-3</v>
      </c>
      <c r="S185" s="42">
        <f t="shared" si="0"/>
        <v>1.1077996E-2</v>
      </c>
      <c r="T185" s="42">
        <f t="shared" si="0"/>
        <v>1.504897E-3</v>
      </c>
      <c r="U185" s="42">
        <f t="shared" si="0"/>
        <v>6.0000000000000001E-3</v>
      </c>
      <c r="V185" s="42">
        <f t="shared" si="0"/>
        <v>1.44E-2</v>
      </c>
      <c r="W185" s="42">
        <f t="shared" si="0"/>
        <v>1.3689678E-2</v>
      </c>
      <c r="X185" s="42">
        <f t="shared" si="0"/>
        <v>2.6982893000000001E-2</v>
      </c>
      <c r="Y185" s="42">
        <f t="shared" si="0"/>
        <v>4.0672570999999998E-2</v>
      </c>
      <c r="Z185" s="42">
        <f t="shared" si="0"/>
        <v>0</v>
      </c>
      <c r="AA185" s="42">
        <f t="shared" si="0"/>
        <v>0</v>
      </c>
      <c r="AB185" s="42">
        <f t="shared" si="0"/>
        <v>0</v>
      </c>
      <c r="AC185" s="42">
        <f t="shared" si="0"/>
        <v>0</v>
      </c>
      <c r="AD185" s="42">
        <f t="shared" si="0"/>
        <v>0</v>
      </c>
      <c r="AE185" s="42">
        <f t="shared" si="0"/>
        <v>0</v>
      </c>
      <c r="AF185" s="42">
        <f t="shared" si="0"/>
        <v>0</v>
      </c>
      <c r="AG185" s="42">
        <f t="shared" si="0"/>
        <v>6.5535967691595514E-4</v>
      </c>
      <c r="AH185" s="42">
        <f t="shared" si="0"/>
        <v>1.1148647377420846E-3</v>
      </c>
      <c r="AI185" s="42">
        <f t="shared" si="0"/>
        <v>3.5705803087145143E-3</v>
      </c>
      <c r="AJ185" s="42">
        <f t="shared" si="0"/>
        <v>0</v>
      </c>
      <c r="AK185" s="42">
        <f t="shared" si="0"/>
        <v>0</v>
      </c>
      <c r="AL185" s="42">
        <f t="shared" si="0"/>
        <v>0</v>
      </c>
      <c r="AM185" s="42">
        <f t="shared" si="0"/>
        <v>6.5535967691595514E-4</v>
      </c>
      <c r="AN185" s="42">
        <f t="shared" si="0"/>
        <v>1.1148647377420846E-3</v>
      </c>
      <c r="AO185" s="42">
        <f t="shared" si="0"/>
        <v>3.5705803087145143E-3</v>
      </c>
      <c r="AP185" s="42">
        <f t="shared" si="0"/>
        <v>3.9794165999999999E-2</v>
      </c>
      <c r="AQ185" s="42">
        <f t="shared" si="0"/>
        <v>2.1427628000000001E-2</v>
      </c>
      <c r="AR185" s="42">
        <f t="shared" si="0"/>
        <v>6.1221793999999996E-2</v>
      </c>
      <c r="AS185" s="42">
        <f t="shared" si="0"/>
        <v>0</v>
      </c>
      <c r="AT185" s="42">
        <f t="shared" si="0"/>
        <v>0</v>
      </c>
      <c r="AU185" s="42">
        <f t="shared" si="0"/>
        <v>0</v>
      </c>
      <c r="AV185" s="42">
        <f t="shared" si="0"/>
        <v>0</v>
      </c>
      <c r="AW185" s="42">
        <f t="shared" si="0"/>
        <v>0</v>
      </c>
      <c r="AX185" s="42">
        <f t="shared" si="0"/>
        <v>0</v>
      </c>
      <c r="AY185" s="42">
        <f t="shared" si="0"/>
        <v>0</v>
      </c>
      <c r="AZ185" s="42">
        <f t="shared" si="0"/>
        <v>0</v>
      </c>
      <c r="BA185" s="42">
        <f t="shared" si="0"/>
        <v>0</v>
      </c>
      <c r="BB185" s="42">
        <f t="shared" si="0"/>
        <v>4.1366789700000002</v>
      </c>
      <c r="BC185" s="42">
        <f t="shared" si="0"/>
        <v>247.10521508299999</v>
      </c>
      <c r="BD185" s="42">
        <f t="shared" si="0"/>
        <v>603.54998430700005</v>
      </c>
      <c r="BE185" s="42">
        <f t="shared" si="0"/>
        <v>0.35036805857142855</v>
      </c>
      <c r="BF185" s="42">
        <f t="shared" si="0"/>
        <v>0.70073612428571441</v>
      </c>
      <c r="BG185" s="42">
        <f t="shared" si="0"/>
        <v>12.558627489999999</v>
      </c>
      <c r="BH185" s="42">
        <f t="shared" si="0"/>
        <v>125.653712513</v>
      </c>
      <c r="BI185" s="42">
        <f t="shared" si="0"/>
        <v>0</v>
      </c>
      <c r="BJ185" s="42">
        <f t="shared" si="0"/>
        <v>0</v>
      </c>
      <c r="BK185" s="42">
        <f t="shared" si="0"/>
        <v>0</v>
      </c>
      <c r="BL185" s="42">
        <f t="shared" si="0"/>
        <v>0</v>
      </c>
    </row>
    <row r="186" spans="1:64" s="37" customFormat="1" x14ac:dyDescent="0.2">
      <c r="A186" s="7"/>
      <c r="B186" s="37">
        <v>2</v>
      </c>
      <c r="C186" s="7" t="s">
        <v>131</v>
      </c>
      <c r="D186" s="42">
        <f>IF(D28="－","－",MAX(D28:D35))</f>
        <v>5.0767075999999998</v>
      </c>
      <c r="E186" s="42">
        <f>IF(E28="－","－",SUM(E28:E35))</f>
        <v>627</v>
      </c>
      <c r="F186" s="42">
        <f t="shared" ref="F186:BL186" si="1">IF(F28="－","－",SUM(F28:F35))</f>
        <v>0</v>
      </c>
      <c r="G186" s="42">
        <f t="shared" si="1"/>
        <v>3</v>
      </c>
      <c r="H186" s="42">
        <f t="shared" si="1"/>
        <v>624</v>
      </c>
      <c r="I186" s="42">
        <f t="shared" si="1"/>
        <v>2.0986305634985075E-4</v>
      </c>
      <c r="J186" s="42">
        <f t="shared" si="1"/>
        <v>3.121269061662402E-2</v>
      </c>
      <c r="K186" s="42">
        <f t="shared" si="1"/>
        <v>2.0986305634985075E-4</v>
      </c>
      <c r="L186" s="42">
        <f t="shared" si="1"/>
        <v>0</v>
      </c>
      <c r="M186" s="42">
        <f t="shared" si="1"/>
        <v>2.4422553672974225E-2</v>
      </c>
      <c r="N186" s="42">
        <f t="shared" si="1"/>
        <v>6.9999999999996454E-3</v>
      </c>
      <c r="O186" s="42">
        <f t="shared" si="1"/>
        <v>0.48984040099999998</v>
      </c>
      <c r="P186" s="42">
        <f t="shared" si="1"/>
        <v>0.87720338799999986</v>
      </c>
      <c r="Q186" s="42">
        <f t="shared" si="1"/>
        <v>0.46064083300000008</v>
      </c>
      <c r="R186" s="42">
        <f t="shared" si="1"/>
        <v>2.9199568000000002E-2</v>
      </c>
      <c r="S186" s="42">
        <f t="shared" si="1"/>
        <v>0.83911699399999995</v>
      </c>
      <c r="T186" s="42">
        <f t="shared" si="1"/>
        <v>3.8086394000000003E-2</v>
      </c>
      <c r="U186" s="42">
        <f t="shared" si="1"/>
        <v>1.2E-2</v>
      </c>
      <c r="V186" s="42">
        <f t="shared" si="1"/>
        <v>2.8799999999999999E-2</v>
      </c>
      <c r="W186" s="42">
        <f t="shared" si="1"/>
        <v>0.50205026405634989</v>
      </c>
      <c r="X186" s="42">
        <f t="shared" si="1"/>
        <v>0.93721607861662393</v>
      </c>
      <c r="Y186" s="42">
        <f t="shared" si="1"/>
        <v>1.4392663426729739</v>
      </c>
      <c r="Z186" s="42">
        <f t="shared" si="1"/>
        <v>2.187089313673321E-4</v>
      </c>
      <c r="AA186" s="42">
        <f t="shared" si="1"/>
        <v>4.680371131260906E-5</v>
      </c>
      <c r="AB186" s="42">
        <f t="shared" si="1"/>
        <v>4.68037E-5</v>
      </c>
      <c r="AC186" s="42">
        <f t="shared" si="1"/>
        <v>5.9861689871418016E-6</v>
      </c>
      <c r="AD186" s="42">
        <f t="shared" si="1"/>
        <v>7.9569938017883533E-4</v>
      </c>
      <c r="AE186" s="42">
        <f t="shared" si="1"/>
        <v>7.1612944216095185E-3</v>
      </c>
      <c r="AF186" s="42">
        <f t="shared" si="1"/>
        <v>7.9569938017883535E-3</v>
      </c>
      <c r="AG186" s="42">
        <f t="shared" si="1"/>
        <v>1.3148571041302563E-3</v>
      </c>
      <c r="AH186" s="42">
        <f t="shared" si="1"/>
        <v>2.2367684070261832E-3</v>
      </c>
      <c r="AI186" s="42">
        <f t="shared" si="1"/>
        <v>7.1637042225027757E-3</v>
      </c>
      <c r="AJ186" s="42">
        <f t="shared" si="1"/>
        <v>2.6834554298114459E-6</v>
      </c>
      <c r="AK186" s="42">
        <f t="shared" si="1"/>
        <v>3.2428015288714348E-6</v>
      </c>
      <c r="AL186" s="42">
        <f t="shared" si="1"/>
        <v>8.110510520572118E-6</v>
      </c>
      <c r="AM186" s="42">
        <f t="shared" si="1"/>
        <v>1.3235267285472095E-3</v>
      </c>
      <c r="AN186" s="42">
        <f t="shared" si="1"/>
        <v>3.0357105887338898E-3</v>
      </c>
      <c r="AO186" s="42">
        <f t="shared" si="1"/>
        <v>1.4333109154632866E-2</v>
      </c>
      <c r="AP186" s="42">
        <f t="shared" si="1"/>
        <v>2.9655450609999994</v>
      </c>
      <c r="AQ186" s="42">
        <f t="shared" si="1"/>
        <v>1.5968319550000001</v>
      </c>
      <c r="AR186" s="42">
        <f t="shared" si="1"/>
        <v>4.5623770159999992</v>
      </c>
      <c r="AS186" s="42">
        <f t="shared" si="1"/>
        <v>8.8863500000000003E-4</v>
      </c>
      <c r="AT186" s="42">
        <f t="shared" si="1"/>
        <v>1.1483554999999999E-2</v>
      </c>
      <c r="AU186" s="42">
        <f t="shared" si="1"/>
        <v>2.4275503E-2</v>
      </c>
      <c r="AV186" s="42">
        <f t="shared" si="1"/>
        <v>6.1117996000000001E-2</v>
      </c>
      <c r="AW186" s="42">
        <f t="shared" si="1"/>
        <v>0.12919954</v>
      </c>
      <c r="AX186" s="42">
        <f t="shared" si="1"/>
        <v>5.4187949999999999E-2</v>
      </c>
      <c r="AY186" s="42">
        <f t="shared" si="1"/>
        <v>0.114549866</v>
      </c>
      <c r="AZ186" s="42">
        <f t="shared" si="1"/>
        <v>6.2471428571428578E-6</v>
      </c>
      <c r="BA186" s="42">
        <f t="shared" si="1"/>
        <v>1.2494285714285716E-5</v>
      </c>
      <c r="BB186" s="42">
        <f t="shared" si="1"/>
        <v>21.796898860999999</v>
      </c>
      <c r="BC186" s="42">
        <f t="shared" si="1"/>
        <v>2702.0225787740001</v>
      </c>
      <c r="BD186" s="42">
        <f t="shared" si="1"/>
        <v>5936.6156559320016</v>
      </c>
      <c r="BE186" s="42">
        <f t="shared" si="1"/>
        <v>0.19268827857142856</v>
      </c>
      <c r="BF186" s="42">
        <f t="shared" si="1"/>
        <v>0.38537656571428575</v>
      </c>
      <c r="BG186" s="42">
        <f t="shared" si="1"/>
        <v>30.128706441999995</v>
      </c>
      <c r="BH186" s="42">
        <f t="shared" si="1"/>
        <v>300.294987687</v>
      </c>
      <c r="BI186" s="42">
        <f t="shared" si="1"/>
        <v>0</v>
      </c>
      <c r="BJ186" s="42">
        <f t="shared" si="1"/>
        <v>0</v>
      </c>
      <c r="BK186" s="42">
        <f t="shared" si="1"/>
        <v>0</v>
      </c>
      <c r="BL186" s="42">
        <f t="shared" si="1"/>
        <v>0</v>
      </c>
    </row>
    <row r="187" spans="1:64" s="37" customFormat="1" x14ac:dyDescent="0.2">
      <c r="A187" s="7"/>
      <c r="B187" s="37">
        <v>3</v>
      </c>
      <c r="C187" s="7" t="s">
        <v>140</v>
      </c>
      <c r="D187" s="42">
        <f>IF(D36="－","－",MAX(D36:D55))</f>
        <v>6.3385998370000003</v>
      </c>
      <c r="E187" s="42">
        <f>IF(E36="－","－",SUM(E36:E55))</f>
        <v>776</v>
      </c>
      <c r="F187" s="42">
        <f t="shared" ref="F187:BL187" si="2">IF(F36="－","－",SUM(F36:F55))</f>
        <v>45</v>
      </c>
      <c r="G187" s="42">
        <f t="shared" si="2"/>
        <v>92</v>
      </c>
      <c r="H187" s="42">
        <f t="shared" si="2"/>
        <v>639</v>
      </c>
      <c r="I187" s="42">
        <f t="shared" si="2"/>
        <v>19.86611295960412</v>
      </c>
      <c r="J187" s="42">
        <f t="shared" si="2"/>
        <v>130.02855812318239</v>
      </c>
      <c r="K187" s="42">
        <f t="shared" si="2"/>
        <v>15.153322959596634</v>
      </c>
      <c r="L187" s="42">
        <f t="shared" si="2"/>
        <v>4.7127900000074892</v>
      </c>
      <c r="M187" s="42">
        <f t="shared" si="2"/>
        <v>116.49273208276465</v>
      </c>
      <c r="N187" s="42">
        <f t="shared" si="2"/>
        <v>33.401939000021891</v>
      </c>
      <c r="O187" s="42">
        <f t="shared" si="2"/>
        <v>0.73861237599999996</v>
      </c>
      <c r="P187" s="42">
        <f t="shared" si="2"/>
        <v>1.1700717799999998</v>
      </c>
      <c r="Q187" s="42">
        <f t="shared" si="2"/>
        <v>0.68590587899999977</v>
      </c>
      <c r="R187" s="42">
        <f t="shared" si="2"/>
        <v>5.2706496999999984E-2</v>
      </c>
      <c r="S187" s="42">
        <f t="shared" si="2"/>
        <v>1.1013241669999996</v>
      </c>
      <c r="T187" s="42">
        <f t="shared" si="2"/>
        <v>6.8747613000000013E-2</v>
      </c>
      <c r="U187" s="42">
        <f t="shared" si="2"/>
        <v>11.099899999999998</v>
      </c>
      <c r="V187" s="42">
        <f t="shared" si="2"/>
        <v>26.361299999999996</v>
      </c>
      <c r="W187" s="42">
        <f t="shared" si="2"/>
        <v>31.704625335604117</v>
      </c>
      <c r="X187" s="42">
        <f t="shared" si="2"/>
        <v>157.55992990318239</v>
      </c>
      <c r="Y187" s="42">
        <f t="shared" si="2"/>
        <v>189.2645552387865</v>
      </c>
      <c r="Z187" s="42">
        <f t="shared" si="2"/>
        <v>1.3892369554649591</v>
      </c>
      <c r="AA187" s="42">
        <f t="shared" si="2"/>
        <v>0.65087899747279576</v>
      </c>
      <c r="AB187" s="42">
        <f t="shared" si="2"/>
        <v>0.65087899800000004</v>
      </c>
      <c r="AC187" s="42">
        <f t="shared" si="2"/>
        <v>0.19455706238417458</v>
      </c>
      <c r="AD187" s="42">
        <f t="shared" si="2"/>
        <v>1.3881038029545425</v>
      </c>
      <c r="AE187" s="42">
        <f t="shared" si="2"/>
        <v>12.666625972742452</v>
      </c>
      <c r="AF187" s="42">
        <f t="shared" si="2"/>
        <v>14.054729775696993</v>
      </c>
      <c r="AG187" s="42">
        <f t="shared" si="2"/>
        <v>1.1483418845718827</v>
      </c>
      <c r="AH187" s="42">
        <f t="shared" si="2"/>
        <v>1.9535011369728583</v>
      </c>
      <c r="AI187" s="42">
        <f t="shared" si="2"/>
        <v>6.2564833711157783</v>
      </c>
      <c r="AJ187" s="42">
        <f t="shared" si="2"/>
        <v>3.7311823235879102E-2</v>
      </c>
      <c r="AK187" s="42">
        <f t="shared" si="2"/>
        <v>4.5089166929520259E-2</v>
      </c>
      <c r="AL187" s="42">
        <f t="shared" si="2"/>
        <v>0.11277167581482442</v>
      </c>
      <c r="AM187" s="42">
        <f t="shared" si="2"/>
        <v>1.3802107701919364</v>
      </c>
      <c r="AN187" s="42">
        <f t="shared" si="2"/>
        <v>3.386694106856921</v>
      </c>
      <c r="AO187" s="42">
        <f t="shared" si="2"/>
        <v>19.035881019673056</v>
      </c>
      <c r="AP187" s="42">
        <f t="shared" si="2"/>
        <v>1026.3533819349998</v>
      </c>
      <c r="AQ187" s="42">
        <f t="shared" si="2"/>
        <v>552.6518210370001</v>
      </c>
      <c r="AR187" s="42">
        <f t="shared" si="2"/>
        <v>1579.005202972</v>
      </c>
      <c r="AS187" s="42">
        <f t="shared" si="2"/>
        <v>65.916472629000012</v>
      </c>
      <c r="AT187" s="42">
        <f t="shared" si="2"/>
        <v>3215.5041285119996</v>
      </c>
      <c r="AU187" s="42">
        <f t="shared" si="2"/>
        <v>6780.3089629420001</v>
      </c>
      <c r="AV187" s="42">
        <f t="shared" si="2"/>
        <v>2160.077412134</v>
      </c>
      <c r="AW187" s="42">
        <f t="shared" si="2"/>
        <v>4553.0599525059997</v>
      </c>
      <c r="AX187" s="42">
        <f t="shared" si="2"/>
        <v>2088.4873455920001</v>
      </c>
      <c r="AY187" s="42">
        <f t="shared" si="2"/>
        <v>4399.5820557059997</v>
      </c>
      <c r="AZ187" s="42">
        <f t="shared" si="2"/>
        <v>1.854274051428572</v>
      </c>
      <c r="BA187" s="42">
        <f t="shared" si="2"/>
        <v>3.7085481185714295</v>
      </c>
      <c r="BB187" s="42">
        <f t="shared" si="2"/>
        <v>9.7594447949999985</v>
      </c>
      <c r="BC187" s="42">
        <f t="shared" si="2"/>
        <v>645.99327740900014</v>
      </c>
      <c r="BD187" s="42">
        <f t="shared" si="2"/>
        <v>1400.7661792619999</v>
      </c>
      <c r="BE187" s="42">
        <f t="shared" si="2"/>
        <v>1.0683573814285714</v>
      </c>
      <c r="BF187" s="42">
        <f t="shared" si="2"/>
        <v>2.1367147785714287</v>
      </c>
      <c r="BG187" s="42">
        <f t="shared" si="2"/>
        <v>30.270567011999994</v>
      </c>
      <c r="BH187" s="42">
        <f t="shared" si="2"/>
        <v>182.97824437400004</v>
      </c>
      <c r="BI187" s="42">
        <f t="shared" si="2"/>
        <v>1.47</v>
      </c>
      <c r="BJ187" s="42">
        <f t="shared" si="2"/>
        <v>1.8200000000000003</v>
      </c>
      <c r="BK187" s="42">
        <f t="shared" si="2"/>
        <v>2.1300000000000003</v>
      </c>
      <c r="BL187" s="42">
        <f t="shared" si="2"/>
        <v>2.4600000000000009</v>
      </c>
    </row>
    <row r="188" spans="1:64" s="37" customFormat="1" x14ac:dyDescent="0.2">
      <c r="A188" s="7"/>
      <c r="B188" s="37">
        <v>4</v>
      </c>
      <c r="C188" s="7" t="s">
        <v>161</v>
      </c>
      <c r="D188" s="42">
        <f>IF(D56="－","－",MAX(D56:D66))</f>
        <v>5.7442582519999998</v>
      </c>
      <c r="E188" s="42">
        <f>IF(E56="－","－",SUM(E56:E66))</f>
        <v>590</v>
      </c>
      <c r="F188" s="42">
        <f t="shared" ref="F188:BL188" si="3">IF(F56="－","－",SUM(F56:F66))</f>
        <v>7</v>
      </c>
      <c r="G188" s="42">
        <f t="shared" si="3"/>
        <v>63</v>
      </c>
      <c r="H188" s="42">
        <f t="shared" si="3"/>
        <v>520</v>
      </c>
      <c r="I188" s="42">
        <f t="shared" si="3"/>
        <v>4.3437683930662309E-2</v>
      </c>
      <c r="J188" s="42">
        <f t="shared" si="3"/>
        <v>9.9788785297708351</v>
      </c>
      <c r="K188" s="42">
        <f t="shared" si="3"/>
        <v>1.9229683936131926E-2</v>
      </c>
      <c r="L188" s="42">
        <f t="shared" si="3"/>
        <v>2.4207999994530383E-2</v>
      </c>
      <c r="M188" s="42">
        <f t="shared" si="3"/>
        <v>1.6424397137080331</v>
      </c>
      <c r="N188" s="42">
        <f t="shared" si="3"/>
        <v>8.3798764999934647</v>
      </c>
      <c r="O188" s="42">
        <f t="shared" si="3"/>
        <v>0.61971272000000022</v>
      </c>
      <c r="P188" s="42">
        <f t="shared" si="3"/>
        <v>1.0696265030000001</v>
      </c>
      <c r="Q188" s="42">
        <f t="shared" si="3"/>
        <v>0.55800831699999998</v>
      </c>
      <c r="R188" s="42">
        <f t="shared" si="3"/>
        <v>6.1704402999999991E-2</v>
      </c>
      <c r="S188" s="42">
        <f t="shared" si="3"/>
        <v>0.98914249600000004</v>
      </c>
      <c r="T188" s="42">
        <f t="shared" si="3"/>
        <v>8.0484006999999996E-2</v>
      </c>
      <c r="U188" s="42">
        <f t="shared" si="3"/>
        <v>3.8949999999999996</v>
      </c>
      <c r="V188" s="42">
        <f t="shared" si="3"/>
        <v>9.2175999999999974</v>
      </c>
      <c r="W188" s="42">
        <f t="shared" si="3"/>
        <v>4.5581504039306626</v>
      </c>
      <c r="X188" s="42">
        <f t="shared" si="3"/>
        <v>20.266105032770838</v>
      </c>
      <c r="Y188" s="42">
        <f t="shared" si="3"/>
        <v>24.824255436701499</v>
      </c>
      <c r="Z188" s="42">
        <f t="shared" si="3"/>
        <v>1.9015605965014341E-2</v>
      </c>
      <c r="AA188" s="42">
        <f t="shared" si="3"/>
        <v>4.0693396765130686E-3</v>
      </c>
      <c r="AB188" s="42">
        <f t="shared" si="3"/>
        <v>4.0693397970000007E-3</v>
      </c>
      <c r="AC188" s="42">
        <f t="shared" si="3"/>
        <v>2.2325785665529236E-4</v>
      </c>
      <c r="AD188" s="42">
        <f t="shared" si="3"/>
        <v>0.18035034947038339</v>
      </c>
      <c r="AE188" s="42">
        <f t="shared" si="3"/>
        <v>1.62315314523345</v>
      </c>
      <c r="AF188" s="42">
        <f t="shared" si="3"/>
        <v>1.8035034947038335</v>
      </c>
      <c r="AG188" s="42">
        <f t="shared" si="3"/>
        <v>0.39213885644995428</v>
      </c>
      <c r="AH188" s="42">
        <f t="shared" si="3"/>
        <v>0.66708679028268081</v>
      </c>
      <c r="AI188" s="42">
        <f t="shared" si="3"/>
        <v>2.1364806661756126</v>
      </c>
      <c r="AJ188" s="42">
        <f t="shared" si="3"/>
        <v>2.3400555503503488E-4</v>
      </c>
      <c r="AK188" s="42">
        <f t="shared" si="3"/>
        <v>2.8278225276324271E-4</v>
      </c>
      <c r="AL188" s="42">
        <f t="shared" si="3"/>
        <v>7.0726142677796067E-4</v>
      </c>
      <c r="AM188" s="42">
        <f t="shared" si="3"/>
        <v>0.3925961198616445</v>
      </c>
      <c r="AN188" s="42">
        <f t="shared" si="3"/>
        <v>0.84771992200582746</v>
      </c>
      <c r="AO188" s="42">
        <f t="shared" si="3"/>
        <v>3.7603410728358408</v>
      </c>
      <c r="AP188" s="42">
        <f t="shared" si="3"/>
        <v>313.35740682899996</v>
      </c>
      <c r="AQ188" s="42">
        <f t="shared" si="3"/>
        <v>168.73091136599996</v>
      </c>
      <c r="AR188" s="42">
        <f t="shared" si="3"/>
        <v>482.08831819499989</v>
      </c>
      <c r="AS188" s="42">
        <f t="shared" si="3"/>
        <v>15.188207918000002</v>
      </c>
      <c r="AT188" s="42">
        <f t="shared" si="3"/>
        <v>1404.2810015289999</v>
      </c>
      <c r="AU188" s="42">
        <f t="shared" si="3"/>
        <v>3092.5083720160001</v>
      </c>
      <c r="AV188" s="42">
        <f t="shared" si="3"/>
        <v>938.86854883000001</v>
      </c>
      <c r="AW188" s="42">
        <f t="shared" si="3"/>
        <v>2071.6168775280003</v>
      </c>
      <c r="AX188" s="42">
        <f t="shared" si="3"/>
        <v>879.52577429400003</v>
      </c>
      <c r="AY188" s="42">
        <f t="shared" si="3"/>
        <v>1940.4748832099999</v>
      </c>
      <c r="AZ188" s="42">
        <f t="shared" si="3"/>
        <v>0.18166398142857143</v>
      </c>
      <c r="BA188" s="42">
        <f t="shared" si="3"/>
        <v>0.36332797142857143</v>
      </c>
      <c r="BB188" s="42">
        <f t="shared" si="3"/>
        <v>24.343318160999999</v>
      </c>
      <c r="BC188" s="42">
        <f t="shared" si="3"/>
        <v>1646.9927182459999</v>
      </c>
      <c r="BD188" s="42">
        <f t="shared" si="3"/>
        <v>3605.9180194810001</v>
      </c>
      <c r="BE188" s="42">
        <f t="shared" si="3"/>
        <v>1.0999315314285714</v>
      </c>
      <c r="BF188" s="42">
        <f t="shared" si="3"/>
        <v>2.1998630685714282</v>
      </c>
      <c r="BG188" s="42">
        <f t="shared" si="3"/>
        <v>38.243083958999996</v>
      </c>
      <c r="BH188" s="42">
        <f t="shared" si="3"/>
        <v>219.693306804</v>
      </c>
      <c r="BI188" s="42">
        <f t="shared" si="3"/>
        <v>0.18</v>
      </c>
      <c r="BJ188" s="42">
        <f t="shared" si="3"/>
        <v>0.18</v>
      </c>
      <c r="BK188" s="42">
        <f t="shared" si="3"/>
        <v>0.03</v>
      </c>
      <c r="BL188" s="42">
        <f t="shared" si="3"/>
        <v>0.03</v>
      </c>
    </row>
    <row r="189" spans="1:64" s="37" customFormat="1" x14ac:dyDescent="0.2">
      <c r="A189" s="7"/>
      <c r="B189" s="37">
        <v>5</v>
      </c>
      <c r="C189" s="7" t="s">
        <v>173</v>
      </c>
      <c r="D189" s="42">
        <f>IF(D67="－","－",MAX(D67:D73))</f>
        <v>4.6412605620000003</v>
      </c>
      <c r="E189" s="42">
        <f>IF(E67="－","－",SUM(E67:E73))</f>
        <v>302</v>
      </c>
      <c r="F189" s="42">
        <f t="shared" ref="F189:BL189" si="4">IF(F67="－","－",SUM(F67:F73))</f>
        <v>0</v>
      </c>
      <c r="G189" s="42">
        <f t="shared" si="4"/>
        <v>0</v>
      </c>
      <c r="H189" s="42">
        <f t="shared" si="4"/>
        <v>302</v>
      </c>
      <c r="I189" s="42">
        <f t="shared" si="4"/>
        <v>0</v>
      </c>
      <c r="J189" s="42">
        <f t="shared" si="4"/>
        <v>0</v>
      </c>
      <c r="K189" s="42">
        <f t="shared" si="4"/>
        <v>0</v>
      </c>
      <c r="L189" s="42">
        <f t="shared" si="4"/>
        <v>0</v>
      </c>
      <c r="M189" s="42">
        <f t="shared" si="4"/>
        <v>0</v>
      </c>
      <c r="N189" s="42">
        <f t="shared" si="4"/>
        <v>0</v>
      </c>
      <c r="O189" s="42">
        <f t="shared" si="4"/>
        <v>0</v>
      </c>
      <c r="P189" s="42">
        <f t="shared" si="4"/>
        <v>0</v>
      </c>
      <c r="Q189" s="42">
        <f t="shared" si="4"/>
        <v>0</v>
      </c>
      <c r="R189" s="42">
        <f t="shared" si="4"/>
        <v>0</v>
      </c>
      <c r="S189" s="42">
        <f t="shared" si="4"/>
        <v>0</v>
      </c>
      <c r="T189" s="42">
        <f t="shared" si="4"/>
        <v>0</v>
      </c>
      <c r="U189" s="42">
        <f t="shared" si="4"/>
        <v>0</v>
      </c>
      <c r="V189" s="42">
        <f t="shared" si="4"/>
        <v>0</v>
      </c>
      <c r="W189" s="42">
        <f t="shared" si="4"/>
        <v>0</v>
      </c>
      <c r="X189" s="42">
        <f t="shared" si="4"/>
        <v>0</v>
      </c>
      <c r="Y189" s="42">
        <f t="shared" si="4"/>
        <v>0</v>
      </c>
      <c r="Z189" s="42">
        <f t="shared" si="4"/>
        <v>0</v>
      </c>
      <c r="AA189" s="42">
        <f t="shared" si="4"/>
        <v>0</v>
      </c>
      <c r="AB189" s="42">
        <f t="shared" si="4"/>
        <v>0</v>
      </c>
      <c r="AC189" s="42">
        <f t="shared" si="4"/>
        <v>0</v>
      </c>
      <c r="AD189" s="42">
        <f t="shared" si="4"/>
        <v>0</v>
      </c>
      <c r="AE189" s="42">
        <f t="shared" si="4"/>
        <v>0</v>
      </c>
      <c r="AF189" s="42">
        <f t="shared" si="4"/>
        <v>0</v>
      </c>
      <c r="AG189" s="42">
        <f t="shared" si="4"/>
        <v>0</v>
      </c>
      <c r="AH189" s="42">
        <f t="shared" si="4"/>
        <v>0</v>
      </c>
      <c r="AI189" s="42">
        <f t="shared" si="4"/>
        <v>0</v>
      </c>
      <c r="AJ189" s="42">
        <f t="shared" si="4"/>
        <v>0</v>
      </c>
      <c r="AK189" s="42">
        <f t="shared" si="4"/>
        <v>0</v>
      </c>
      <c r="AL189" s="42">
        <f t="shared" si="4"/>
        <v>0</v>
      </c>
      <c r="AM189" s="42">
        <f t="shared" si="4"/>
        <v>0</v>
      </c>
      <c r="AN189" s="42">
        <f t="shared" si="4"/>
        <v>0</v>
      </c>
      <c r="AO189" s="42">
        <f t="shared" si="4"/>
        <v>0</v>
      </c>
      <c r="AP189" s="42">
        <f t="shared" si="4"/>
        <v>0</v>
      </c>
      <c r="AQ189" s="42">
        <f t="shared" si="4"/>
        <v>0</v>
      </c>
      <c r="AR189" s="42">
        <f t="shared" si="4"/>
        <v>0</v>
      </c>
      <c r="AS189" s="42">
        <f t="shared" si="4"/>
        <v>0</v>
      </c>
      <c r="AT189" s="42">
        <f t="shared" si="4"/>
        <v>0</v>
      </c>
      <c r="AU189" s="42">
        <f t="shared" si="4"/>
        <v>0</v>
      </c>
      <c r="AV189" s="42">
        <f t="shared" si="4"/>
        <v>0</v>
      </c>
      <c r="AW189" s="42">
        <f t="shared" si="4"/>
        <v>0</v>
      </c>
      <c r="AX189" s="42">
        <f t="shared" si="4"/>
        <v>0</v>
      </c>
      <c r="AY189" s="42">
        <f t="shared" si="4"/>
        <v>0</v>
      </c>
      <c r="AZ189" s="42">
        <f t="shared" si="4"/>
        <v>0</v>
      </c>
      <c r="BA189" s="42">
        <f t="shared" si="4"/>
        <v>0</v>
      </c>
      <c r="BB189" s="42">
        <f t="shared" si="4"/>
        <v>2.2019219999999999E-2</v>
      </c>
      <c r="BC189" s="42">
        <f t="shared" si="4"/>
        <v>1.284922348</v>
      </c>
      <c r="BD189" s="42">
        <f t="shared" si="4"/>
        <v>2.8015204150000002</v>
      </c>
      <c r="BE189" s="42">
        <f t="shared" si="4"/>
        <v>7.9972942857142858E-3</v>
      </c>
      <c r="BF189" s="42">
        <f t="shared" si="4"/>
        <v>1.599459E-2</v>
      </c>
      <c r="BG189" s="42">
        <f t="shared" si="4"/>
        <v>0</v>
      </c>
      <c r="BH189" s="42">
        <f t="shared" si="4"/>
        <v>0.46457776899999997</v>
      </c>
      <c r="BI189" s="42">
        <f t="shared" si="4"/>
        <v>0</v>
      </c>
      <c r="BJ189" s="42">
        <f t="shared" si="4"/>
        <v>0</v>
      </c>
      <c r="BK189" s="42">
        <f t="shared" si="4"/>
        <v>0</v>
      </c>
      <c r="BL189" s="42">
        <f t="shared" si="4"/>
        <v>0</v>
      </c>
    </row>
    <row r="190" spans="1:64" s="37" customFormat="1" x14ac:dyDescent="0.2">
      <c r="A190" s="7"/>
      <c r="B190" s="37">
        <v>6</v>
      </c>
      <c r="C190" s="7" t="s">
        <v>181</v>
      </c>
      <c r="D190" s="42">
        <f>IF(D74="－","－",MAX(D74:D84))</f>
        <v>6.7624866240000001</v>
      </c>
      <c r="E190" s="42">
        <f>IF(E74="－","－",SUM(E74:E84))</f>
        <v>660</v>
      </c>
      <c r="F190" s="42">
        <f t="shared" ref="F190:BL190" si="5">IF(F74="－","－",SUM(F74:F84))</f>
        <v>9</v>
      </c>
      <c r="G190" s="42">
        <f t="shared" si="5"/>
        <v>23</v>
      </c>
      <c r="H190" s="42">
        <f t="shared" si="5"/>
        <v>628</v>
      </c>
      <c r="I190" s="42">
        <f t="shared" si="5"/>
        <v>519.75976628709554</v>
      </c>
      <c r="J190" s="42">
        <f t="shared" si="5"/>
        <v>818.82804006881224</v>
      </c>
      <c r="K190" s="42">
        <f t="shared" si="5"/>
        <v>462.82819128710548</v>
      </c>
      <c r="L190" s="42">
        <f t="shared" si="5"/>
        <v>56.931574999990126</v>
      </c>
      <c r="M190" s="42">
        <f t="shared" si="5"/>
        <v>1168.2861638558984</v>
      </c>
      <c r="N190" s="42">
        <f t="shared" si="5"/>
        <v>170.30164250000945</v>
      </c>
      <c r="O190" s="42">
        <f t="shared" si="5"/>
        <v>2.2294866519999998</v>
      </c>
      <c r="P190" s="42">
        <f t="shared" si="5"/>
        <v>3.667481429</v>
      </c>
      <c r="Q190" s="42">
        <f t="shared" si="5"/>
        <v>2.0975251799999999</v>
      </c>
      <c r="R190" s="42">
        <f t="shared" si="5"/>
        <v>0.131961472</v>
      </c>
      <c r="S190" s="42">
        <f t="shared" si="5"/>
        <v>3.4953577689999999</v>
      </c>
      <c r="T190" s="42">
        <f t="shared" si="5"/>
        <v>0.17212366000000001</v>
      </c>
      <c r="U190" s="42">
        <f t="shared" si="5"/>
        <v>4.4352999999999998</v>
      </c>
      <c r="V190" s="42">
        <f t="shared" si="5"/>
        <v>10.472899999999997</v>
      </c>
      <c r="W190" s="42">
        <f t="shared" si="5"/>
        <v>526.42455293909552</v>
      </c>
      <c r="X190" s="42">
        <f t="shared" si="5"/>
        <v>832.96842149781219</v>
      </c>
      <c r="Y190" s="42">
        <f t="shared" si="5"/>
        <v>1359.3929744369077</v>
      </c>
      <c r="Z190" s="42">
        <f t="shared" si="5"/>
        <v>18.116492113811912</v>
      </c>
      <c r="AA190" s="42">
        <f t="shared" si="5"/>
        <v>8.7905248734135046</v>
      </c>
      <c r="AB190" s="42">
        <f t="shared" si="5"/>
        <v>8.790524873499999</v>
      </c>
      <c r="AC190" s="42">
        <f t="shared" si="5"/>
        <v>6.5420613881205814</v>
      </c>
      <c r="AD190" s="42">
        <f t="shared" si="5"/>
        <v>5.5000633921922448</v>
      </c>
      <c r="AE190" s="42">
        <f t="shared" si="5"/>
        <v>91.926261140082531</v>
      </c>
      <c r="AF190" s="42">
        <f t="shared" si="5"/>
        <v>97.426324532274762</v>
      </c>
      <c r="AG190" s="42">
        <f t="shared" si="5"/>
        <v>0.4406467401833038</v>
      </c>
      <c r="AH190" s="42">
        <f t="shared" si="5"/>
        <v>0.74960594881757436</v>
      </c>
      <c r="AI190" s="42">
        <f t="shared" si="5"/>
        <v>2.4007649982400689</v>
      </c>
      <c r="AJ190" s="42">
        <f t="shared" si="5"/>
        <v>0.50396458052071558</v>
      </c>
      <c r="AK190" s="42">
        <f t="shared" si="5"/>
        <v>0.6089571865696326</v>
      </c>
      <c r="AL190" s="42">
        <f t="shared" si="5"/>
        <v>1.5230514801101211</v>
      </c>
      <c r="AM190" s="42">
        <f t="shared" si="5"/>
        <v>7.4866727088246003</v>
      </c>
      <c r="AN190" s="42">
        <f t="shared" si="5"/>
        <v>6.8586265275794513</v>
      </c>
      <c r="AO190" s="42">
        <f t="shared" si="5"/>
        <v>95.850077618432721</v>
      </c>
      <c r="AP190" s="42">
        <f t="shared" si="5"/>
        <v>1998.005051824</v>
      </c>
      <c r="AQ190" s="42">
        <f t="shared" si="5"/>
        <v>1075.8488740580001</v>
      </c>
      <c r="AR190" s="42">
        <f t="shared" si="5"/>
        <v>3073.8539258820001</v>
      </c>
      <c r="AS190" s="42">
        <f t="shared" si="5"/>
        <v>213.001465747</v>
      </c>
      <c r="AT190" s="42">
        <f t="shared" si="5"/>
        <v>4376.3337147880002</v>
      </c>
      <c r="AU190" s="42">
        <f t="shared" si="5"/>
        <v>9496.2438236599992</v>
      </c>
      <c r="AV190" s="42">
        <f t="shared" si="5"/>
        <v>3398.476950498</v>
      </c>
      <c r="AW190" s="42">
        <f t="shared" si="5"/>
        <v>7307.9213327349999</v>
      </c>
      <c r="AX190" s="42">
        <f t="shared" si="5"/>
        <v>3353.62337776</v>
      </c>
      <c r="AY190" s="42">
        <f t="shared" si="5"/>
        <v>7206.5456617359996</v>
      </c>
      <c r="AZ190" s="42">
        <f t="shared" si="5"/>
        <v>9.9986294900000008</v>
      </c>
      <c r="BA190" s="42">
        <f t="shared" si="5"/>
        <v>19.997258981428573</v>
      </c>
      <c r="BB190" s="42">
        <f t="shared" si="5"/>
        <v>14.272974188000001</v>
      </c>
      <c r="BC190" s="42">
        <f t="shared" si="5"/>
        <v>906.47131357000012</v>
      </c>
      <c r="BD190" s="42">
        <f t="shared" si="5"/>
        <v>2038.7542117530002</v>
      </c>
      <c r="BE190" s="42">
        <f t="shared" si="5"/>
        <v>0.84024572857142854</v>
      </c>
      <c r="BF190" s="42">
        <f t="shared" si="5"/>
        <v>1.6804914600000003</v>
      </c>
      <c r="BG190" s="42">
        <f t="shared" si="5"/>
        <v>38.916443068</v>
      </c>
      <c r="BH190" s="42">
        <f t="shared" si="5"/>
        <v>116.47296118200001</v>
      </c>
      <c r="BI190" s="42">
        <f t="shared" si="5"/>
        <v>1.5900000000000005</v>
      </c>
      <c r="BJ190" s="42">
        <f t="shared" si="5"/>
        <v>2.31</v>
      </c>
      <c r="BK190" s="42">
        <f t="shared" si="5"/>
        <v>3.0300000000000016</v>
      </c>
      <c r="BL190" s="42">
        <f t="shared" si="5"/>
        <v>4.01</v>
      </c>
    </row>
    <row r="191" spans="1:64" s="37" customFormat="1" x14ac:dyDescent="0.2">
      <c r="A191" s="7"/>
      <c r="B191" s="37">
        <v>7</v>
      </c>
      <c r="C191" s="7" t="s">
        <v>193</v>
      </c>
      <c r="D191" s="42">
        <f>IF(D85="－","－",MAX(D85:D91))</f>
        <v>6.3491027310000003</v>
      </c>
      <c r="E191" s="42">
        <f>IF(E85="－","－",SUM(E85:E91))</f>
        <v>347</v>
      </c>
      <c r="F191" s="42">
        <f t="shared" ref="F191:BL191" si="6">IF(F85="－","－",SUM(F85:F91))</f>
        <v>19</v>
      </c>
      <c r="G191" s="42">
        <f t="shared" si="6"/>
        <v>31</v>
      </c>
      <c r="H191" s="42">
        <f t="shared" si="6"/>
        <v>297</v>
      </c>
      <c r="I191" s="42">
        <f t="shared" si="6"/>
        <v>18.908115951399221</v>
      </c>
      <c r="J191" s="42">
        <f t="shared" si="6"/>
        <v>198.43017192570426</v>
      </c>
      <c r="K191" s="42">
        <f t="shared" si="6"/>
        <v>13.784717951406504</v>
      </c>
      <c r="L191" s="42">
        <f t="shared" si="6"/>
        <v>5.1233979999927177</v>
      </c>
      <c r="M191" s="42">
        <f t="shared" si="6"/>
        <v>181.55185737710752</v>
      </c>
      <c r="N191" s="42">
        <f t="shared" si="6"/>
        <v>35.786430499995944</v>
      </c>
      <c r="O191" s="42">
        <f t="shared" si="6"/>
        <v>0.81854750399999987</v>
      </c>
      <c r="P191" s="42">
        <f t="shared" si="6"/>
        <v>1.3721501309999999</v>
      </c>
      <c r="Q191" s="42">
        <f t="shared" si="6"/>
        <v>0.76872457399999994</v>
      </c>
      <c r="R191" s="42">
        <f t="shared" si="6"/>
        <v>4.9822930000000001E-2</v>
      </c>
      <c r="S191" s="42">
        <f t="shared" si="6"/>
        <v>1.3071636979999999</v>
      </c>
      <c r="T191" s="42">
        <f t="shared" si="6"/>
        <v>6.498643300000001E-2</v>
      </c>
      <c r="U191" s="42">
        <f t="shared" si="6"/>
        <v>4.1692499999999999</v>
      </c>
      <c r="V191" s="42">
        <f t="shared" si="6"/>
        <v>9.8950999999999993</v>
      </c>
      <c r="W191" s="42">
        <f t="shared" si="6"/>
        <v>23.895913455399224</v>
      </c>
      <c r="X191" s="42">
        <f t="shared" si="6"/>
        <v>209.69742205670428</v>
      </c>
      <c r="Y191" s="42">
        <f t="shared" si="6"/>
        <v>233.59333551210352</v>
      </c>
      <c r="Z191" s="42">
        <f t="shared" si="6"/>
        <v>1.8500273420156037</v>
      </c>
      <c r="AA191" s="42">
        <f t="shared" si="6"/>
        <v>0.87977014309339463</v>
      </c>
      <c r="AB191" s="42">
        <f t="shared" si="6"/>
        <v>0.87977014324000002</v>
      </c>
      <c r="AC191" s="42">
        <f t="shared" si="6"/>
        <v>0.16781647200028232</v>
      </c>
      <c r="AD191" s="42">
        <f t="shared" si="6"/>
        <v>1.1593852888096672</v>
      </c>
      <c r="AE191" s="42">
        <f t="shared" si="6"/>
        <v>10.434467599287004</v>
      </c>
      <c r="AF191" s="42">
        <f t="shared" si="6"/>
        <v>11.593852888096672</v>
      </c>
      <c r="AG191" s="42">
        <f t="shared" si="6"/>
        <v>0.4356363194237638</v>
      </c>
      <c r="AH191" s="42">
        <f t="shared" si="6"/>
        <v>0.74108247442203501</v>
      </c>
      <c r="AI191" s="42">
        <f t="shared" si="6"/>
        <v>2.3734668437570576</v>
      </c>
      <c r="AJ191" s="42">
        <f t="shared" si="6"/>
        <v>5.0433047358870331E-2</v>
      </c>
      <c r="AK191" s="42">
        <f t="shared" si="6"/>
        <v>6.0945433744286098E-2</v>
      </c>
      <c r="AL191" s="42">
        <f t="shared" si="6"/>
        <v>0.1524294894901847</v>
      </c>
      <c r="AM191" s="42">
        <f t="shared" si="6"/>
        <v>0.65388583878291651</v>
      </c>
      <c r="AN191" s="42">
        <f t="shared" si="6"/>
        <v>1.9614131969759883</v>
      </c>
      <c r="AO191" s="42">
        <f t="shared" si="6"/>
        <v>12.960363932534246</v>
      </c>
      <c r="AP191" s="42">
        <f t="shared" si="6"/>
        <v>992.21536620500001</v>
      </c>
      <c r="AQ191" s="42">
        <f t="shared" si="6"/>
        <v>534.26981257</v>
      </c>
      <c r="AR191" s="42">
        <f t="shared" si="6"/>
        <v>1526.4851787749999</v>
      </c>
      <c r="AS191" s="42">
        <f t="shared" si="6"/>
        <v>127.94631987999999</v>
      </c>
      <c r="AT191" s="42">
        <f t="shared" si="6"/>
        <v>3914.3320687790001</v>
      </c>
      <c r="AU191" s="42">
        <f t="shared" si="6"/>
        <v>9166.483584810001</v>
      </c>
      <c r="AV191" s="42">
        <f t="shared" si="6"/>
        <v>2502.5526689019998</v>
      </c>
      <c r="AW191" s="42">
        <f t="shared" si="6"/>
        <v>5877.9007402130001</v>
      </c>
      <c r="AX191" s="42">
        <f t="shared" si="6"/>
        <v>2444.0379161769997</v>
      </c>
      <c r="AY191" s="42">
        <f t="shared" si="6"/>
        <v>5741.8789318150002</v>
      </c>
      <c r="AZ191" s="42">
        <f t="shared" si="6"/>
        <v>50.867984917142856</v>
      </c>
      <c r="BA191" s="42">
        <f t="shared" si="6"/>
        <v>101.73596984000001</v>
      </c>
      <c r="BB191" s="42">
        <f t="shared" si="6"/>
        <v>4.2321762659999997</v>
      </c>
      <c r="BC191" s="42">
        <f t="shared" si="6"/>
        <v>238.46144112499999</v>
      </c>
      <c r="BD191" s="42">
        <f t="shared" si="6"/>
        <v>552.81789119199993</v>
      </c>
      <c r="BE191" s="42">
        <f t="shared" si="6"/>
        <v>2.7481664057142856</v>
      </c>
      <c r="BF191" s="42">
        <f t="shared" si="6"/>
        <v>5.4963328114285712</v>
      </c>
      <c r="BG191" s="42">
        <f t="shared" si="6"/>
        <v>14.323550934</v>
      </c>
      <c r="BH191" s="42">
        <f t="shared" si="6"/>
        <v>98.827685265</v>
      </c>
      <c r="BI191" s="42">
        <f t="shared" si="6"/>
        <v>0.93000000000000027</v>
      </c>
      <c r="BJ191" s="42">
        <f t="shared" si="6"/>
        <v>1.0200000000000005</v>
      </c>
      <c r="BK191" s="42">
        <f t="shared" si="6"/>
        <v>0.87000000000000033</v>
      </c>
      <c r="BL191" s="42">
        <f t="shared" si="6"/>
        <v>0.87000000000000033</v>
      </c>
    </row>
    <row r="192" spans="1:64" s="37" customFormat="1" x14ac:dyDescent="0.2">
      <c r="A192" s="7"/>
      <c r="B192" s="37">
        <v>8</v>
      </c>
      <c r="C192" s="7" t="s">
        <v>201</v>
      </c>
      <c r="D192" s="42" t="str">
        <f>IF(D92="－","－",MAX(D92:D114))</f>
        <v>－</v>
      </c>
      <c r="E192" s="42" t="str">
        <f>IF(E92="－","－",SUM(E92:E114))</f>
        <v>－</v>
      </c>
      <c r="F192" s="42" t="str">
        <f t="shared" ref="F192:BL192" si="7">IF(F92="－","－",SUM(F92:F114))</f>
        <v>－</v>
      </c>
      <c r="G192" s="42" t="str">
        <f t="shared" si="7"/>
        <v>－</v>
      </c>
      <c r="H192" s="42" t="str">
        <f t="shared" si="7"/>
        <v>－</v>
      </c>
      <c r="I192" s="42" t="str">
        <f t="shared" si="7"/>
        <v>－</v>
      </c>
      <c r="J192" s="42" t="str">
        <f t="shared" si="7"/>
        <v>－</v>
      </c>
      <c r="K192" s="42" t="str">
        <f t="shared" si="7"/>
        <v>－</v>
      </c>
      <c r="L192" s="42" t="str">
        <f t="shared" si="7"/>
        <v>－</v>
      </c>
      <c r="M192" s="42" t="str">
        <f t="shared" si="7"/>
        <v>－</v>
      </c>
      <c r="N192" s="42" t="str">
        <f t="shared" si="7"/>
        <v>－</v>
      </c>
      <c r="O192" s="42" t="str">
        <f t="shared" si="7"/>
        <v>－</v>
      </c>
      <c r="P192" s="42" t="str">
        <f t="shared" si="7"/>
        <v>－</v>
      </c>
      <c r="Q192" s="42" t="str">
        <f t="shared" si="7"/>
        <v>－</v>
      </c>
      <c r="R192" s="42" t="str">
        <f t="shared" si="7"/>
        <v>－</v>
      </c>
      <c r="S192" s="42" t="str">
        <f t="shared" si="7"/>
        <v>－</v>
      </c>
      <c r="T192" s="42" t="str">
        <f t="shared" si="7"/>
        <v>－</v>
      </c>
      <c r="U192" s="42" t="str">
        <f t="shared" si="7"/>
        <v>－</v>
      </c>
      <c r="V192" s="42" t="str">
        <f t="shared" si="7"/>
        <v>－</v>
      </c>
      <c r="W192" s="42" t="str">
        <f t="shared" si="7"/>
        <v>－</v>
      </c>
      <c r="X192" s="42" t="str">
        <f t="shared" si="7"/>
        <v>－</v>
      </c>
      <c r="Y192" s="42" t="str">
        <f t="shared" si="7"/>
        <v>－</v>
      </c>
      <c r="Z192" s="42" t="str">
        <f t="shared" si="7"/>
        <v>－</v>
      </c>
      <c r="AA192" s="42" t="str">
        <f t="shared" si="7"/>
        <v>－</v>
      </c>
      <c r="AB192" s="42" t="str">
        <f t="shared" si="7"/>
        <v>－</v>
      </c>
      <c r="AC192" s="42" t="str">
        <f t="shared" si="7"/>
        <v>－</v>
      </c>
      <c r="AD192" s="42" t="str">
        <f t="shared" si="7"/>
        <v>－</v>
      </c>
      <c r="AE192" s="42" t="str">
        <f t="shared" si="7"/>
        <v>－</v>
      </c>
      <c r="AF192" s="42" t="str">
        <f t="shared" si="7"/>
        <v>－</v>
      </c>
      <c r="AG192" s="42" t="str">
        <f t="shared" si="7"/>
        <v>－</v>
      </c>
      <c r="AH192" s="42" t="str">
        <f t="shared" si="7"/>
        <v>－</v>
      </c>
      <c r="AI192" s="42" t="str">
        <f t="shared" si="7"/>
        <v>－</v>
      </c>
      <c r="AJ192" s="42" t="str">
        <f t="shared" si="7"/>
        <v>－</v>
      </c>
      <c r="AK192" s="42" t="str">
        <f t="shared" si="7"/>
        <v>－</v>
      </c>
      <c r="AL192" s="42" t="str">
        <f t="shared" si="7"/>
        <v>－</v>
      </c>
      <c r="AM192" s="42" t="str">
        <f t="shared" si="7"/>
        <v>－</v>
      </c>
      <c r="AN192" s="42" t="str">
        <f t="shared" si="7"/>
        <v>－</v>
      </c>
      <c r="AO192" s="42" t="str">
        <f t="shared" si="7"/>
        <v>－</v>
      </c>
      <c r="AP192" s="42" t="str">
        <f t="shared" si="7"/>
        <v>－</v>
      </c>
      <c r="AQ192" s="42" t="str">
        <f t="shared" si="7"/>
        <v>－</v>
      </c>
      <c r="AR192" s="42" t="str">
        <f t="shared" si="7"/>
        <v>－</v>
      </c>
      <c r="AS192" s="42" t="str">
        <f t="shared" si="7"/>
        <v>－</v>
      </c>
      <c r="AT192" s="42" t="str">
        <f t="shared" si="7"/>
        <v>－</v>
      </c>
      <c r="AU192" s="42" t="str">
        <f t="shared" si="7"/>
        <v>－</v>
      </c>
      <c r="AV192" s="42" t="str">
        <f t="shared" si="7"/>
        <v>－</v>
      </c>
      <c r="AW192" s="42" t="str">
        <f t="shared" si="7"/>
        <v>－</v>
      </c>
      <c r="AX192" s="42" t="str">
        <f t="shared" si="7"/>
        <v>－</v>
      </c>
      <c r="AY192" s="42" t="str">
        <f t="shared" si="7"/>
        <v>－</v>
      </c>
      <c r="AZ192" s="42" t="str">
        <f t="shared" si="7"/>
        <v>－</v>
      </c>
      <c r="BA192" s="42" t="str">
        <f t="shared" si="7"/>
        <v>－</v>
      </c>
      <c r="BB192" s="42" t="str">
        <f t="shared" si="7"/>
        <v>－</v>
      </c>
      <c r="BC192" s="42" t="str">
        <f t="shared" si="7"/>
        <v>－</v>
      </c>
      <c r="BD192" s="42" t="str">
        <f t="shared" si="7"/>
        <v>－</v>
      </c>
      <c r="BE192" s="42" t="str">
        <f t="shared" si="7"/>
        <v>－</v>
      </c>
      <c r="BF192" s="42" t="str">
        <f t="shared" si="7"/>
        <v>－</v>
      </c>
      <c r="BG192" s="42" t="str">
        <f t="shared" si="7"/>
        <v>－</v>
      </c>
      <c r="BH192" s="42" t="str">
        <f t="shared" si="7"/>
        <v>－</v>
      </c>
      <c r="BI192" s="42" t="str">
        <f t="shared" si="7"/>
        <v>－</v>
      </c>
      <c r="BJ192" s="42" t="str">
        <f t="shared" si="7"/>
        <v>－</v>
      </c>
      <c r="BK192" s="42" t="str">
        <f t="shared" si="7"/>
        <v>－</v>
      </c>
      <c r="BL192" s="42" t="str">
        <f t="shared" si="7"/>
        <v>－</v>
      </c>
    </row>
    <row r="193" spans="1:64" s="37" customFormat="1" x14ac:dyDescent="0.2">
      <c r="A193" s="7"/>
      <c r="B193" s="37">
        <v>9</v>
      </c>
      <c r="C193" s="7" t="s">
        <v>225</v>
      </c>
      <c r="D193" s="42" t="str">
        <f>IF(D115="－","－",MAX(D115:D122))</f>
        <v>－</v>
      </c>
      <c r="E193" s="42" t="str">
        <f>IF(E115="－","－",SUM(E115:E122))</f>
        <v>－</v>
      </c>
      <c r="F193" s="42" t="str">
        <f t="shared" ref="F193:BL193" si="8">IF(F115="－","－",SUM(F115:F122))</f>
        <v>－</v>
      </c>
      <c r="G193" s="42" t="str">
        <f t="shared" si="8"/>
        <v>－</v>
      </c>
      <c r="H193" s="42" t="str">
        <f t="shared" si="8"/>
        <v>－</v>
      </c>
      <c r="I193" s="42" t="str">
        <f t="shared" si="8"/>
        <v>－</v>
      </c>
      <c r="J193" s="42" t="str">
        <f t="shared" si="8"/>
        <v>－</v>
      </c>
      <c r="K193" s="42" t="str">
        <f t="shared" si="8"/>
        <v>－</v>
      </c>
      <c r="L193" s="42" t="str">
        <f t="shared" si="8"/>
        <v>－</v>
      </c>
      <c r="M193" s="42" t="str">
        <f t="shared" si="8"/>
        <v>－</v>
      </c>
      <c r="N193" s="42" t="str">
        <f t="shared" si="8"/>
        <v>－</v>
      </c>
      <c r="O193" s="42" t="str">
        <f t="shared" si="8"/>
        <v>－</v>
      </c>
      <c r="P193" s="42" t="str">
        <f t="shared" si="8"/>
        <v>－</v>
      </c>
      <c r="Q193" s="42" t="str">
        <f t="shared" si="8"/>
        <v>－</v>
      </c>
      <c r="R193" s="42" t="str">
        <f t="shared" si="8"/>
        <v>－</v>
      </c>
      <c r="S193" s="42" t="str">
        <f t="shared" si="8"/>
        <v>－</v>
      </c>
      <c r="T193" s="42" t="str">
        <f t="shared" si="8"/>
        <v>－</v>
      </c>
      <c r="U193" s="42" t="str">
        <f t="shared" si="8"/>
        <v>－</v>
      </c>
      <c r="V193" s="42" t="str">
        <f t="shared" si="8"/>
        <v>－</v>
      </c>
      <c r="W193" s="42" t="str">
        <f t="shared" si="8"/>
        <v>－</v>
      </c>
      <c r="X193" s="42" t="str">
        <f t="shared" si="8"/>
        <v>－</v>
      </c>
      <c r="Y193" s="42" t="str">
        <f t="shared" si="8"/>
        <v>－</v>
      </c>
      <c r="Z193" s="42" t="str">
        <f t="shared" si="8"/>
        <v>－</v>
      </c>
      <c r="AA193" s="42" t="str">
        <f t="shared" si="8"/>
        <v>－</v>
      </c>
      <c r="AB193" s="42" t="str">
        <f t="shared" si="8"/>
        <v>－</v>
      </c>
      <c r="AC193" s="42" t="str">
        <f t="shared" si="8"/>
        <v>－</v>
      </c>
      <c r="AD193" s="42" t="str">
        <f t="shared" si="8"/>
        <v>－</v>
      </c>
      <c r="AE193" s="42" t="str">
        <f t="shared" si="8"/>
        <v>－</v>
      </c>
      <c r="AF193" s="42" t="str">
        <f t="shared" si="8"/>
        <v>－</v>
      </c>
      <c r="AG193" s="42" t="str">
        <f t="shared" si="8"/>
        <v>－</v>
      </c>
      <c r="AH193" s="42" t="str">
        <f t="shared" si="8"/>
        <v>－</v>
      </c>
      <c r="AI193" s="42" t="str">
        <f t="shared" si="8"/>
        <v>－</v>
      </c>
      <c r="AJ193" s="42" t="str">
        <f t="shared" si="8"/>
        <v>－</v>
      </c>
      <c r="AK193" s="42" t="str">
        <f t="shared" si="8"/>
        <v>－</v>
      </c>
      <c r="AL193" s="42" t="str">
        <f t="shared" si="8"/>
        <v>－</v>
      </c>
      <c r="AM193" s="42" t="str">
        <f t="shared" si="8"/>
        <v>－</v>
      </c>
      <c r="AN193" s="42" t="str">
        <f t="shared" si="8"/>
        <v>－</v>
      </c>
      <c r="AO193" s="42" t="str">
        <f t="shared" si="8"/>
        <v>－</v>
      </c>
      <c r="AP193" s="42" t="str">
        <f t="shared" si="8"/>
        <v>－</v>
      </c>
      <c r="AQ193" s="42" t="str">
        <f t="shared" si="8"/>
        <v>－</v>
      </c>
      <c r="AR193" s="42" t="str">
        <f t="shared" si="8"/>
        <v>－</v>
      </c>
      <c r="AS193" s="42" t="str">
        <f t="shared" si="8"/>
        <v>－</v>
      </c>
      <c r="AT193" s="42" t="str">
        <f t="shared" si="8"/>
        <v>－</v>
      </c>
      <c r="AU193" s="42" t="str">
        <f t="shared" si="8"/>
        <v>－</v>
      </c>
      <c r="AV193" s="42" t="str">
        <f t="shared" si="8"/>
        <v>－</v>
      </c>
      <c r="AW193" s="42" t="str">
        <f t="shared" si="8"/>
        <v>－</v>
      </c>
      <c r="AX193" s="42" t="str">
        <f t="shared" si="8"/>
        <v>－</v>
      </c>
      <c r="AY193" s="42" t="str">
        <f t="shared" si="8"/>
        <v>－</v>
      </c>
      <c r="AZ193" s="42" t="str">
        <f t="shared" si="8"/>
        <v>－</v>
      </c>
      <c r="BA193" s="42" t="str">
        <f t="shared" si="8"/>
        <v>－</v>
      </c>
      <c r="BB193" s="42" t="str">
        <f t="shared" si="8"/>
        <v>－</v>
      </c>
      <c r="BC193" s="42" t="str">
        <f t="shared" si="8"/>
        <v>－</v>
      </c>
      <c r="BD193" s="42" t="str">
        <f t="shared" si="8"/>
        <v>－</v>
      </c>
      <c r="BE193" s="42" t="str">
        <f t="shared" si="8"/>
        <v>－</v>
      </c>
      <c r="BF193" s="42" t="str">
        <f t="shared" si="8"/>
        <v>－</v>
      </c>
      <c r="BG193" s="42" t="str">
        <f t="shared" si="8"/>
        <v>－</v>
      </c>
      <c r="BH193" s="42" t="str">
        <f t="shared" si="8"/>
        <v>－</v>
      </c>
      <c r="BI193" s="42" t="str">
        <f t="shared" si="8"/>
        <v>－</v>
      </c>
      <c r="BJ193" s="42" t="str">
        <f t="shared" si="8"/>
        <v>－</v>
      </c>
      <c r="BK193" s="42" t="str">
        <f t="shared" si="8"/>
        <v>－</v>
      </c>
      <c r="BL193" s="42" t="str">
        <f t="shared" si="8"/>
        <v>－</v>
      </c>
    </row>
    <row r="194" spans="1:64" s="37" customFormat="1" x14ac:dyDescent="0.2">
      <c r="A194" s="7"/>
      <c r="B194" s="37">
        <v>10</v>
      </c>
      <c r="C194" s="7" t="s">
        <v>3</v>
      </c>
      <c r="D194" s="42" t="str">
        <f>IF(D123="－","－",MAX(D123:D132))</f>
        <v>－</v>
      </c>
      <c r="E194" s="42" t="str">
        <f>IF(E123="－","－",SUM(E123:E132))</f>
        <v>－</v>
      </c>
      <c r="F194" s="42" t="str">
        <f t="shared" ref="F194:BL194" si="9">IF(F123="－","－",SUM(F123:F132))</f>
        <v>－</v>
      </c>
      <c r="G194" s="42" t="str">
        <f t="shared" si="9"/>
        <v>－</v>
      </c>
      <c r="H194" s="42" t="str">
        <f t="shared" si="9"/>
        <v>－</v>
      </c>
      <c r="I194" s="42" t="str">
        <f t="shared" si="9"/>
        <v>－</v>
      </c>
      <c r="J194" s="42" t="str">
        <f t="shared" si="9"/>
        <v>－</v>
      </c>
      <c r="K194" s="42" t="str">
        <f t="shared" si="9"/>
        <v>－</v>
      </c>
      <c r="L194" s="42" t="str">
        <f t="shared" si="9"/>
        <v>－</v>
      </c>
      <c r="M194" s="42" t="str">
        <f t="shared" si="9"/>
        <v>－</v>
      </c>
      <c r="N194" s="42" t="str">
        <f t="shared" si="9"/>
        <v>－</v>
      </c>
      <c r="O194" s="42" t="str">
        <f t="shared" si="9"/>
        <v>－</v>
      </c>
      <c r="P194" s="42" t="str">
        <f t="shared" si="9"/>
        <v>－</v>
      </c>
      <c r="Q194" s="42" t="str">
        <f t="shared" si="9"/>
        <v>－</v>
      </c>
      <c r="R194" s="42" t="str">
        <f t="shared" si="9"/>
        <v>－</v>
      </c>
      <c r="S194" s="42" t="str">
        <f t="shared" si="9"/>
        <v>－</v>
      </c>
      <c r="T194" s="42" t="str">
        <f t="shared" si="9"/>
        <v>－</v>
      </c>
      <c r="U194" s="42" t="str">
        <f t="shared" si="9"/>
        <v>－</v>
      </c>
      <c r="V194" s="42" t="str">
        <f t="shared" si="9"/>
        <v>－</v>
      </c>
      <c r="W194" s="42" t="str">
        <f t="shared" si="9"/>
        <v>－</v>
      </c>
      <c r="X194" s="42" t="str">
        <f t="shared" si="9"/>
        <v>－</v>
      </c>
      <c r="Y194" s="42" t="str">
        <f t="shared" si="9"/>
        <v>－</v>
      </c>
      <c r="Z194" s="42" t="str">
        <f t="shared" si="9"/>
        <v>－</v>
      </c>
      <c r="AA194" s="42" t="str">
        <f t="shared" si="9"/>
        <v>－</v>
      </c>
      <c r="AB194" s="42" t="str">
        <f t="shared" si="9"/>
        <v>－</v>
      </c>
      <c r="AC194" s="42" t="str">
        <f t="shared" si="9"/>
        <v>－</v>
      </c>
      <c r="AD194" s="42" t="str">
        <f t="shared" si="9"/>
        <v>－</v>
      </c>
      <c r="AE194" s="42" t="str">
        <f t="shared" si="9"/>
        <v>－</v>
      </c>
      <c r="AF194" s="42" t="str">
        <f t="shared" si="9"/>
        <v>－</v>
      </c>
      <c r="AG194" s="42" t="str">
        <f t="shared" si="9"/>
        <v>－</v>
      </c>
      <c r="AH194" s="42" t="str">
        <f t="shared" si="9"/>
        <v>－</v>
      </c>
      <c r="AI194" s="42" t="str">
        <f t="shared" si="9"/>
        <v>－</v>
      </c>
      <c r="AJ194" s="42" t="str">
        <f t="shared" si="9"/>
        <v>－</v>
      </c>
      <c r="AK194" s="42" t="str">
        <f t="shared" si="9"/>
        <v>－</v>
      </c>
      <c r="AL194" s="42" t="str">
        <f t="shared" si="9"/>
        <v>－</v>
      </c>
      <c r="AM194" s="42" t="str">
        <f t="shared" si="9"/>
        <v>－</v>
      </c>
      <c r="AN194" s="42" t="str">
        <f t="shared" si="9"/>
        <v>－</v>
      </c>
      <c r="AO194" s="42" t="str">
        <f t="shared" si="9"/>
        <v>－</v>
      </c>
      <c r="AP194" s="42" t="str">
        <f t="shared" si="9"/>
        <v>－</v>
      </c>
      <c r="AQ194" s="42" t="str">
        <f t="shared" si="9"/>
        <v>－</v>
      </c>
      <c r="AR194" s="42" t="str">
        <f t="shared" si="9"/>
        <v>－</v>
      </c>
      <c r="AS194" s="42" t="str">
        <f t="shared" si="9"/>
        <v>－</v>
      </c>
      <c r="AT194" s="42" t="str">
        <f t="shared" si="9"/>
        <v>－</v>
      </c>
      <c r="AU194" s="42" t="str">
        <f t="shared" si="9"/>
        <v>－</v>
      </c>
      <c r="AV194" s="42" t="str">
        <f t="shared" si="9"/>
        <v>－</v>
      </c>
      <c r="AW194" s="42" t="str">
        <f t="shared" si="9"/>
        <v>－</v>
      </c>
      <c r="AX194" s="42" t="str">
        <f t="shared" si="9"/>
        <v>－</v>
      </c>
      <c r="AY194" s="42" t="str">
        <f t="shared" si="9"/>
        <v>－</v>
      </c>
      <c r="AZ194" s="42" t="str">
        <f t="shared" si="9"/>
        <v>－</v>
      </c>
      <c r="BA194" s="42" t="str">
        <f t="shared" si="9"/>
        <v>－</v>
      </c>
      <c r="BB194" s="42" t="str">
        <f t="shared" si="9"/>
        <v>－</v>
      </c>
      <c r="BC194" s="42" t="str">
        <f t="shared" si="9"/>
        <v>－</v>
      </c>
      <c r="BD194" s="42" t="str">
        <f t="shared" si="9"/>
        <v>－</v>
      </c>
      <c r="BE194" s="42" t="str">
        <f t="shared" si="9"/>
        <v>－</v>
      </c>
      <c r="BF194" s="42" t="str">
        <f t="shared" si="9"/>
        <v>－</v>
      </c>
      <c r="BG194" s="42" t="str">
        <f t="shared" si="9"/>
        <v>－</v>
      </c>
      <c r="BH194" s="42" t="str">
        <f t="shared" si="9"/>
        <v>－</v>
      </c>
      <c r="BI194" s="42" t="str">
        <f t="shared" si="9"/>
        <v>－</v>
      </c>
      <c r="BJ194" s="42" t="str">
        <f t="shared" si="9"/>
        <v>－</v>
      </c>
      <c r="BK194" s="42" t="str">
        <f t="shared" si="9"/>
        <v>－</v>
      </c>
      <c r="BL194" s="42" t="str">
        <f t="shared" si="9"/>
        <v>－</v>
      </c>
    </row>
    <row r="195" spans="1:64" s="37" customFormat="1" x14ac:dyDescent="0.2">
      <c r="A195" s="7"/>
      <c r="B195" s="37">
        <v>11</v>
      </c>
      <c r="C195" s="7" t="s">
        <v>14</v>
      </c>
      <c r="D195" s="42" t="str">
        <f>IF(D133="－","－",MAX(D133:D150))</f>
        <v>－</v>
      </c>
      <c r="E195" s="42" t="str">
        <f>IF(E133="－","－",SUM(E133:E150))</f>
        <v>－</v>
      </c>
      <c r="F195" s="42" t="str">
        <f t="shared" ref="F195:BL195" si="10">IF(F133="－","－",SUM(F133:F150))</f>
        <v>－</v>
      </c>
      <c r="G195" s="42" t="str">
        <f t="shared" si="10"/>
        <v>－</v>
      </c>
      <c r="H195" s="42" t="str">
        <f t="shared" si="10"/>
        <v>－</v>
      </c>
      <c r="I195" s="42" t="str">
        <f t="shared" si="10"/>
        <v>－</v>
      </c>
      <c r="J195" s="42" t="str">
        <f t="shared" si="10"/>
        <v>－</v>
      </c>
      <c r="K195" s="42" t="str">
        <f t="shared" si="10"/>
        <v>－</v>
      </c>
      <c r="L195" s="42" t="str">
        <f t="shared" si="10"/>
        <v>－</v>
      </c>
      <c r="M195" s="42" t="str">
        <f t="shared" si="10"/>
        <v>－</v>
      </c>
      <c r="N195" s="42" t="str">
        <f t="shared" si="10"/>
        <v>－</v>
      </c>
      <c r="O195" s="42" t="str">
        <f t="shared" si="10"/>
        <v>－</v>
      </c>
      <c r="P195" s="42" t="str">
        <f t="shared" si="10"/>
        <v>－</v>
      </c>
      <c r="Q195" s="42" t="str">
        <f t="shared" si="10"/>
        <v>－</v>
      </c>
      <c r="R195" s="42" t="str">
        <f t="shared" si="10"/>
        <v>－</v>
      </c>
      <c r="S195" s="42" t="str">
        <f t="shared" si="10"/>
        <v>－</v>
      </c>
      <c r="T195" s="42" t="str">
        <f t="shared" si="10"/>
        <v>－</v>
      </c>
      <c r="U195" s="42" t="str">
        <f t="shared" si="10"/>
        <v>－</v>
      </c>
      <c r="V195" s="42" t="str">
        <f t="shared" si="10"/>
        <v>－</v>
      </c>
      <c r="W195" s="42" t="str">
        <f t="shared" si="10"/>
        <v>－</v>
      </c>
      <c r="X195" s="42" t="str">
        <f t="shared" si="10"/>
        <v>－</v>
      </c>
      <c r="Y195" s="42" t="str">
        <f t="shared" si="10"/>
        <v>－</v>
      </c>
      <c r="Z195" s="42" t="str">
        <f t="shared" si="10"/>
        <v>－</v>
      </c>
      <c r="AA195" s="42" t="str">
        <f t="shared" si="10"/>
        <v>－</v>
      </c>
      <c r="AB195" s="42" t="str">
        <f t="shared" si="10"/>
        <v>－</v>
      </c>
      <c r="AC195" s="42" t="str">
        <f t="shared" si="10"/>
        <v>－</v>
      </c>
      <c r="AD195" s="42" t="str">
        <f t="shared" si="10"/>
        <v>－</v>
      </c>
      <c r="AE195" s="42" t="str">
        <f t="shared" si="10"/>
        <v>－</v>
      </c>
      <c r="AF195" s="42" t="str">
        <f t="shared" si="10"/>
        <v>－</v>
      </c>
      <c r="AG195" s="42" t="str">
        <f t="shared" si="10"/>
        <v>－</v>
      </c>
      <c r="AH195" s="42" t="str">
        <f t="shared" si="10"/>
        <v>－</v>
      </c>
      <c r="AI195" s="42" t="str">
        <f t="shared" si="10"/>
        <v>－</v>
      </c>
      <c r="AJ195" s="42" t="str">
        <f t="shared" si="10"/>
        <v>－</v>
      </c>
      <c r="AK195" s="42" t="str">
        <f t="shared" si="10"/>
        <v>－</v>
      </c>
      <c r="AL195" s="42" t="str">
        <f t="shared" si="10"/>
        <v>－</v>
      </c>
      <c r="AM195" s="42" t="str">
        <f t="shared" si="10"/>
        <v>－</v>
      </c>
      <c r="AN195" s="42" t="str">
        <f t="shared" si="10"/>
        <v>－</v>
      </c>
      <c r="AO195" s="42" t="str">
        <f t="shared" si="10"/>
        <v>－</v>
      </c>
      <c r="AP195" s="42" t="str">
        <f t="shared" si="10"/>
        <v>－</v>
      </c>
      <c r="AQ195" s="42" t="str">
        <f t="shared" si="10"/>
        <v>－</v>
      </c>
      <c r="AR195" s="42" t="str">
        <f t="shared" si="10"/>
        <v>－</v>
      </c>
      <c r="AS195" s="42" t="str">
        <f t="shared" si="10"/>
        <v>－</v>
      </c>
      <c r="AT195" s="42" t="str">
        <f t="shared" si="10"/>
        <v>－</v>
      </c>
      <c r="AU195" s="42" t="str">
        <f t="shared" si="10"/>
        <v>－</v>
      </c>
      <c r="AV195" s="42" t="str">
        <f t="shared" si="10"/>
        <v>－</v>
      </c>
      <c r="AW195" s="42" t="str">
        <f t="shared" si="10"/>
        <v>－</v>
      </c>
      <c r="AX195" s="42" t="str">
        <f t="shared" si="10"/>
        <v>－</v>
      </c>
      <c r="AY195" s="42" t="str">
        <f t="shared" si="10"/>
        <v>－</v>
      </c>
      <c r="AZ195" s="42" t="str">
        <f t="shared" si="10"/>
        <v>－</v>
      </c>
      <c r="BA195" s="42" t="str">
        <f t="shared" si="10"/>
        <v>－</v>
      </c>
      <c r="BB195" s="42" t="str">
        <f t="shared" si="10"/>
        <v>－</v>
      </c>
      <c r="BC195" s="42" t="str">
        <f t="shared" si="10"/>
        <v>－</v>
      </c>
      <c r="BD195" s="42" t="str">
        <f t="shared" si="10"/>
        <v>－</v>
      </c>
      <c r="BE195" s="42" t="str">
        <f t="shared" si="10"/>
        <v>－</v>
      </c>
      <c r="BF195" s="42" t="str">
        <f t="shared" si="10"/>
        <v>－</v>
      </c>
      <c r="BG195" s="42" t="str">
        <f t="shared" si="10"/>
        <v>－</v>
      </c>
      <c r="BH195" s="42" t="str">
        <f t="shared" si="10"/>
        <v>－</v>
      </c>
      <c r="BI195" s="42" t="str">
        <f t="shared" si="10"/>
        <v>－</v>
      </c>
      <c r="BJ195" s="42" t="str">
        <f t="shared" si="10"/>
        <v>－</v>
      </c>
      <c r="BK195" s="42" t="str">
        <f t="shared" si="10"/>
        <v>－</v>
      </c>
      <c r="BL195" s="42" t="str">
        <f t="shared" si="10"/>
        <v>－</v>
      </c>
    </row>
    <row r="196" spans="1:64" s="37" customFormat="1" x14ac:dyDescent="0.2">
      <c r="A196" s="7"/>
      <c r="B196" s="37">
        <v>12</v>
      </c>
      <c r="C196" s="7" t="s">
        <v>235</v>
      </c>
      <c r="D196" s="42" t="str">
        <f>IF(D151="－","－",MAX(D151:D169))</f>
        <v>－</v>
      </c>
      <c r="E196" s="42" t="str">
        <f>IF(E151="－","－",SUM(E151:E169))</f>
        <v>－</v>
      </c>
      <c r="F196" s="42" t="str">
        <f t="shared" ref="F196:BL196" si="11">IF(F151="－","－",SUM(F151:F169))</f>
        <v>－</v>
      </c>
      <c r="G196" s="42" t="str">
        <f t="shared" si="11"/>
        <v>－</v>
      </c>
      <c r="H196" s="42" t="str">
        <f t="shared" si="11"/>
        <v>－</v>
      </c>
      <c r="I196" s="42" t="str">
        <f t="shared" si="11"/>
        <v>－</v>
      </c>
      <c r="J196" s="42" t="str">
        <f t="shared" si="11"/>
        <v>－</v>
      </c>
      <c r="K196" s="42" t="str">
        <f t="shared" si="11"/>
        <v>－</v>
      </c>
      <c r="L196" s="42" t="str">
        <f t="shared" si="11"/>
        <v>－</v>
      </c>
      <c r="M196" s="42" t="str">
        <f t="shared" si="11"/>
        <v>－</v>
      </c>
      <c r="N196" s="42" t="str">
        <f t="shared" si="11"/>
        <v>－</v>
      </c>
      <c r="O196" s="42" t="str">
        <f t="shared" si="11"/>
        <v>－</v>
      </c>
      <c r="P196" s="42" t="str">
        <f t="shared" si="11"/>
        <v>－</v>
      </c>
      <c r="Q196" s="42" t="str">
        <f t="shared" si="11"/>
        <v>－</v>
      </c>
      <c r="R196" s="42" t="str">
        <f t="shared" si="11"/>
        <v>－</v>
      </c>
      <c r="S196" s="42" t="str">
        <f t="shared" si="11"/>
        <v>－</v>
      </c>
      <c r="T196" s="42" t="str">
        <f t="shared" si="11"/>
        <v>－</v>
      </c>
      <c r="U196" s="42" t="str">
        <f t="shared" si="11"/>
        <v>－</v>
      </c>
      <c r="V196" s="42" t="str">
        <f t="shared" si="11"/>
        <v>－</v>
      </c>
      <c r="W196" s="42" t="str">
        <f t="shared" si="11"/>
        <v>－</v>
      </c>
      <c r="X196" s="42" t="str">
        <f t="shared" si="11"/>
        <v>－</v>
      </c>
      <c r="Y196" s="42" t="str">
        <f t="shared" si="11"/>
        <v>－</v>
      </c>
      <c r="Z196" s="42" t="str">
        <f t="shared" si="11"/>
        <v>－</v>
      </c>
      <c r="AA196" s="42" t="str">
        <f t="shared" si="11"/>
        <v>－</v>
      </c>
      <c r="AB196" s="42" t="str">
        <f t="shared" si="11"/>
        <v>－</v>
      </c>
      <c r="AC196" s="42" t="str">
        <f t="shared" si="11"/>
        <v>－</v>
      </c>
      <c r="AD196" s="42" t="str">
        <f t="shared" si="11"/>
        <v>－</v>
      </c>
      <c r="AE196" s="42" t="str">
        <f t="shared" si="11"/>
        <v>－</v>
      </c>
      <c r="AF196" s="42" t="str">
        <f t="shared" si="11"/>
        <v>－</v>
      </c>
      <c r="AG196" s="42" t="str">
        <f t="shared" si="11"/>
        <v>－</v>
      </c>
      <c r="AH196" s="42" t="str">
        <f t="shared" si="11"/>
        <v>－</v>
      </c>
      <c r="AI196" s="42" t="str">
        <f t="shared" si="11"/>
        <v>－</v>
      </c>
      <c r="AJ196" s="42" t="str">
        <f t="shared" si="11"/>
        <v>－</v>
      </c>
      <c r="AK196" s="42" t="str">
        <f t="shared" si="11"/>
        <v>－</v>
      </c>
      <c r="AL196" s="42" t="str">
        <f t="shared" si="11"/>
        <v>－</v>
      </c>
      <c r="AM196" s="42" t="str">
        <f t="shared" si="11"/>
        <v>－</v>
      </c>
      <c r="AN196" s="42" t="str">
        <f t="shared" si="11"/>
        <v>－</v>
      </c>
      <c r="AO196" s="42" t="str">
        <f t="shared" si="11"/>
        <v>－</v>
      </c>
      <c r="AP196" s="42" t="str">
        <f t="shared" si="11"/>
        <v>－</v>
      </c>
      <c r="AQ196" s="42" t="str">
        <f t="shared" si="11"/>
        <v>－</v>
      </c>
      <c r="AR196" s="42" t="str">
        <f t="shared" si="11"/>
        <v>－</v>
      </c>
      <c r="AS196" s="42" t="str">
        <f t="shared" si="11"/>
        <v>－</v>
      </c>
      <c r="AT196" s="42" t="str">
        <f t="shared" si="11"/>
        <v>－</v>
      </c>
      <c r="AU196" s="42" t="str">
        <f t="shared" si="11"/>
        <v>－</v>
      </c>
      <c r="AV196" s="42" t="str">
        <f t="shared" si="11"/>
        <v>－</v>
      </c>
      <c r="AW196" s="42" t="str">
        <f t="shared" si="11"/>
        <v>－</v>
      </c>
      <c r="AX196" s="42" t="str">
        <f t="shared" si="11"/>
        <v>－</v>
      </c>
      <c r="AY196" s="42" t="str">
        <f t="shared" si="11"/>
        <v>－</v>
      </c>
      <c r="AZ196" s="42" t="str">
        <f t="shared" si="11"/>
        <v>－</v>
      </c>
      <c r="BA196" s="42" t="str">
        <f t="shared" si="11"/>
        <v>－</v>
      </c>
      <c r="BB196" s="42" t="str">
        <f t="shared" si="11"/>
        <v>－</v>
      </c>
      <c r="BC196" s="42" t="str">
        <f t="shared" si="11"/>
        <v>－</v>
      </c>
      <c r="BD196" s="42" t="str">
        <f t="shared" si="11"/>
        <v>－</v>
      </c>
      <c r="BE196" s="42" t="str">
        <f t="shared" si="11"/>
        <v>－</v>
      </c>
      <c r="BF196" s="42" t="str">
        <f t="shared" si="11"/>
        <v>－</v>
      </c>
      <c r="BG196" s="42" t="str">
        <f t="shared" si="11"/>
        <v>－</v>
      </c>
      <c r="BH196" s="42" t="str">
        <f t="shared" si="11"/>
        <v>－</v>
      </c>
      <c r="BI196" s="42" t="str">
        <f t="shared" si="11"/>
        <v>－</v>
      </c>
      <c r="BJ196" s="42" t="str">
        <f t="shared" si="11"/>
        <v>－</v>
      </c>
      <c r="BK196" s="42" t="str">
        <f t="shared" si="11"/>
        <v>－</v>
      </c>
      <c r="BL196" s="42" t="str">
        <f t="shared" si="11"/>
        <v>－</v>
      </c>
    </row>
    <row r="197" spans="1:64" s="37" customFormat="1" x14ac:dyDescent="0.2">
      <c r="A197" s="7"/>
      <c r="B197" s="37">
        <v>13</v>
      </c>
      <c r="C197" s="7" t="s">
        <v>255</v>
      </c>
      <c r="D197" s="42" t="str">
        <f>IF(D170="－","－",MAX(D170:D177))</f>
        <v>－</v>
      </c>
      <c r="E197" s="42" t="str">
        <f>IF(E170="－","－",SUM(E170:E177))</f>
        <v>－</v>
      </c>
      <c r="F197" s="42" t="str">
        <f t="shared" ref="F197:BL197" si="12">IF(F170="－","－",SUM(F170:F177))</f>
        <v>－</v>
      </c>
      <c r="G197" s="42" t="str">
        <f t="shared" si="12"/>
        <v>－</v>
      </c>
      <c r="H197" s="42" t="str">
        <f t="shared" si="12"/>
        <v>－</v>
      </c>
      <c r="I197" s="42" t="str">
        <f t="shared" si="12"/>
        <v>－</v>
      </c>
      <c r="J197" s="42" t="str">
        <f t="shared" si="12"/>
        <v>－</v>
      </c>
      <c r="K197" s="42" t="str">
        <f t="shared" si="12"/>
        <v>－</v>
      </c>
      <c r="L197" s="42" t="str">
        <f t="shared" si="12"/>
        <v>－</v>
      </c>
      <c r="M197" s="42" t="str">
        <f t="shared" si="12"/>
        <v>－</v>
      </c>
      <c r="N197" s="42" t="str">
        <f t="shared" si="12"/>
        <v>－</v>
      </c>
      <c r="O197" s="42" t="str">
        <f t="shared" si="12"/>
        <v>－</v>
      </c>
      <c r="P197" s="42" t="str">
        <f t="shared" si="12"/>
        <v>－</v>
      </c>
      <c r="Q197" s="42" t="str">
        <f t="shared" si="12"/>
        <v>－</v>
      </c>
      <c r="R197" s="42" t="str">
        <f t="shared" si="12"/>
        <v>－</v>
      </c>
      <c r="S197" s="42" t="str">
        <f t="shared" si="12"/>
        <v>－</v>
      </c>
      <c r="T197" s="42" t="str">
        <f t="shared" si="12"/>
        <v>－</v>
      </c>
      <c r="U197" s="42" t="str">
        <f t="shared" si="12"/>
        <v>－</v>
      </c>
      <c r="V197" s="42" t="str">
        <f t="shared" si="12"/>
        <v>－</v>
      </c>
      <c r="W197" s="42" t="str">
        <f t="shared" si="12"/>
        <v>－</v>
      </c>
      <c r="X197" s="42" t="str">
        <f t="shared" si="12"/>
        <v>－</v>
      </c>
      <c r="Y197" s="42" t="str">
        <f t="shared" si="12"/>
        <v>－</v>
      </c>
      <c r="Z197" s="42" t="str">
        <f t="shared" si="12"/>
        <v>－</v>
      </c>
      <c r="AA197" s="42" t="str">
        <f t="shared" si="12"/>
        <v>－</v>
      </c>
      <c r="AB197" s="42" t="str">
        <f t="shared" si="12"/>
        <v>－</v>
      </c>
      <c r="AC197" s="42" t="str">
        <f t="shared" si="12"/>
        <v>－</v>
      </c>
      <c r="AD197" s="42" t="str">
        <f t="shared" si="12"/>
        <v>－</v>
      </c>
      <c r="AE197" s="42" t="str">
        <f t="shared" si="12"/>
        <v>－</v>
      </c>
      <c r="AF197" s="42" t="str">
        <f t="shared" si="12"/>
        <v>－</v>
      </c>
      <c r="AG197" s="42" t="str">
        <f t="shared" si="12"/>
        <v>－</v>
      </c>
      <c r="AH197" s="42" t="str">
        <f t="shared" si="12"/>
        <v>－</v>
      </c>
      <c r="AI197" s="42" t="str">
        <f t="shared" si="12"/>
        <v>－</v>
      </c>
      <c r="AJ197" s="42" t="str">
        <f t="shared" si="12"/>
        <v>－</v>
      </c>
      <c r="AK197" s="42" t="str">
        <f t="shared" si="12"/>
        <v>－</v>
      </c>
      <c r="AL197" s="42" t="str">
        <f t="shared" si="12"/>
        <v>－</v>
      </c>
      <c r="AM197" s="42" t="str">
        <f t="shared" si="12"/>
        <v>－</v>
      </c>
      <c r="AN197" s="42" t="str">
        <f t="shared" si="12"/>
        <v>－</v>
      </c>
      <c r="AO197" s="42" t="str">
        <f t="shared" si="12"/>
        <v>－</v>
      </c>
      <c r="AP197" s="42" t="str">
        <f t="shared" si="12"/>
        <v>－</v>
      </c>
      <c r="AQ197" s="42" t="str">
        <f t="shared" si="12"/>
        <v>－</v>
      </c>
      <c r="AR197" s="42" t="str">
        <f t="shared" si="12"/>
        <v>－</v>
      </c>
      <c r="AS197" s="42" t="str">
        <f t="shared" si="12"/>
        <v>－</v>
      </c>
      <c r="AT197" s="42" t="str">
        <f t="shared" si="12"/>
        <v>－</v>
      </c>
      <c r="AU197" s="42" t="str">
        <f t="shared" si="12"/>
        <v>－</v>
      </c>
      <c r="AV197" s="42" t="str">
        <f t="shared" si="12"/>
        <v>－</v>
      </c>
      <c r="AW197" s="42" t="str">
        <f t="shared" si="12"/>
        <v>－</v>
      </c>
      <c r="AX197" s="42" t="str">
        <f t="shared" si="12"/>
        <v>－</v>
      </c>
      <c r="AY197" s="42" t="str">
        <f t="shared" si="12"/>
        <v>－</v>
      </c>
      <c r="AZ197" s="42" t="str">
        <f t="shared" si="12"/>
        <v>－</v>
      </c>
      <c r="BA197" s="42" t="str">
        <f t="shared" si="12"/>
        <v>－</v>
      </c>
      <c r="BB197" s="42" t="str">
        <f t="shared" si="12"/>
        <v>－</v>
      </c>
      <c r="BC197" s="42" t="str">
        <f t="shared" si="12"/>
        <v>－</v>
      </c>
      <c r="BD197" s="42" t="str">
        <f t="shared" si="12"/>
        <v>－</v>
      </c>
      <c r="BE197" s="42" t="str">
        <f t="shared" si="12"/>
        <v>－</v>
      </c>
      <c r="BF197" s="42" t="str">
        <f t="shared" si="12"/>
        <v>－</v>
      </c>
      <c r="BG197" s="42" t="str">
        <f t="shared" si="12"/>
        <v>－</v>
      </c>
      <c r="BH197" s="42" t="str">
        <f t="shared" si="12"/>
        <v>－</v>
      </c>
      <c r="BI197" s="42" t="str">
        <f t="shared" si="12"/>
        <v>－</v>
      </c>
      <c r="BJ197" s="42" t="str">
        <f t="shared" si="12"/>
        <v>－</v>
      </c>
      <c r="BK197" s="42" t="str">
        <f t="shared" si="12"/>
        <v>－</v>
      </c>
      <c r="BL197" s="42" t="str">
        <f t="shared" si="12"/>
        <v>－</v>
      </c>
    </row>
    <row r="198" spans="1:64" s="37" customFormat="1" x14ac:dyDescent="0.2">
      <c r="A198" s="7"/>
      <c r="B198" s="37">
        <v>14</v>
      </c>
      <c r="C198" s="7" t="s">
        <v>264</v>
      </c>
      <c r="D198" s="42" t="str">
        <f>IF(D178="－","－",MAX(D178:D182))</f>
        <v>－</v>
      </c>
      <c r="E198" s="42" t="str">
        <f>IF(E178="－","－",SUM(E178:E182))</f>
        <v>－</v>
      </c>
      <c r="F198" s="42" t="str">
        <f t="shared" ref="F198:BL198" si="13">IF(F178="－","－",SUM(F178:F182))</f>
        <v>－</v>
      </c>
      <c r="G198" s="42" t="str">
        <f t="shared" si="13"/>
        <v>－</v>
      </c>
      <c r="H198" s="42" t="str">
        <f t="shared" si="13"/>
        <v>－</v>
      </c>
      <c r="I198" s="42" t="str">
        <f t="shared" si="13"/>
        <v>－</v>
      </c>
      <c r="J198" s="42" t="str">
        <f t="shared" si="13"/>
        <v>－</v>
      </c>
      <c r="K198" s="42" t="str">
        <f t="shared" si="13"/>
        <v>－</v>
      </c>
      <c r="L198" s="42" t="str">
        <f t="shared" si="13"/>
        <v>－</v>
      </c>
      <c r="M198" s="42" t="str">
        <f t="shared" si="13"/>
        <v>－</v>
      </c>
      <c r="N198" s="42" t="str">
        <f t="shared" si="13"/>
        <v>－</v>
      </c>
      <c r="O198" s="42" t="str">
        <f t="shared" si="13"/>
        <v>－</v>
      </c>
      <c r="P198" s="42" t="str">
        <f t="shared" si="13"/>
        <v>－</v>
      </c>
      <c r="Q198" s="42" t="str">
        <f t="shared" si="13"/>
        <v>－</v>
      </c>
      <c r="R198" s="42" t="str">
        <f t="shared" si="13"/>
        <v>－</v>
      </c>
      <c r="S198" s="42" t="str">
        <f t="shared" si="13"/>
        <v>－</v>
      </c>
      <c r="T198" s="42" t="str">
        <f t="shared" si="13"/>
        <v>－</v>
      </c>
      <c r="U198" s="42" t="str">
        <f t="shared" si="13"/>
        <v>－</v>
      </c>
      <c r="V198" s="42" t="str">
        <f t="shared" si="13"/>
        <v>－</v>
      </c>
      <c r="W198" s="42" t="str">
        <f t="shared" si="13"/>
        <v>－</v>
      </c>
      <c r="X198" s="42" t="str">
        <f t="shared" si="13"/>
        <v>－</v>
      </c>
      <c r="Y198" s="42" t="str">
        <f t="shared" si="13"/>
        <v>－</v>
      </c>
      <c r="Z198" s="42" t="str">
        <f t="shared" si="13"/>
        <v>－</v>
      </c>
      <c r="AA198" s="42" t="str">
        <f t="shared" si="13"/>
        <v>－</v>
      </c>
      <c r="AB198" s="42" t="str">
        <f t="shared" si="13"/>
        <v>－</v>
      </c>
      <c r="AC198" s="42" t="str">
        <f t="shared" si="13"/>
        <v>－</v>
      </c>
      <c r="AD198" s="42" t="str">
        <f t="shared" si="13"/>
        <v>－</v>
      </c>
      <c r="AE198" s="42" t="str">
        <f t="shared" si="13"/>
        <v>－</v>
      </c>
      <c r="AF198" s="42" t="str">
        <f t="shared" si="13"/>
        <v>－</v>
      </c>
      <c r="AG198" s="42" t="str">
        <f t="shared" si="13"/>
        <v>－</v>
      </c>
      <c r="AH198" s="42" t="str">
        <f t="shared" si="13"/>
        <v>－</v>
      </c>
      <c r="AI198" s="42" t="str">
        <f t="shared" si="13"/>
        <v>－</v>
      </c>
      <c r="AJ198" s="42" t="str">
        <f t="shared" si="13"/>
        <v>－</v>
      </c>
      <c r="AK198" s="42" t="str">
        <f t="shared" si="13"/>
        <v>－</v>
      </c>
      <c r="AL198" s="42" t="str">
        <f t="shared" si="13"/>
        <v>－</v>
      </c>
      <c r="AM198" s="42" t="str">
        <f t="shared" si="13"/>
        <v>－</v>
      </c>
      <c r="AN198" s="42" t="str">
        <f t="shared" si="13"/>
        <v>－</v>
      </c>
      <c r="AO198" s="42" t="str">
        <f t="shared" si="13"/>
        <v>－</v>
      </c>
      <c r="AP198" s="42" t="str">
        <f t="shared" si="13"/>
        <v>－</v>
      </c>
      <c r="AQ198" s="42" t="str">
        <f t="shared" si="13"/>
        <v>－</v>
      </c>
      <c r="AR198" s="42" t="str">
        <f t="shared" si="13"/>
        <v>－</v>
      </c>
      <c r="AS198" s="42" t="str">
        <f t="shared" si="13"/>
        <v>－</v>
      </c>
      <c r="AT198" s="42" t="str">
        <f t="shared" si="13"/>
        <v>－</v>
      </c>
      <c r="AU198" s="42" t="str">
        <f t="shared" si="13"/>
        <v>－</v>
      </c>
      <c r="AV198" s="42" t="str">
        <f t="shared" si="13"/>
        <v>－</v>
      </c>
      <c r="AW198" s="42" t="str">
        <f t="shared" si="13"/>
        <v>－</v>
      </c>
      <c r="AX198" s="42" t="str">
        <f t="shared" si="13"/>
        <v>－</v>
      </c>
      <c r="AY198" s="42" t="str">
        <f t="shared" si="13"/>
        <v>－</v>
      </c>
      <c r="AZ198" s="42" t="str">
        <f t="shared" si="13"/>
        <v>－</v>
      </c>
      <c r="BA198" s="42" t="str">
        <f t="shared" si="13"/>
        <v>－</v>
      </c>
      <c r="BB198" s="42" t="str">
        <f t="shared" si="13"/>
        <v>－</v>
      </c>
      <c r="BC198" s="42" t="str">
        <f t="shared" si="13"/>
        <v>－</v>
      </c>
      <c r="BD198" s="42" t="str">
        <f t="shared" si="13"/>
        <v>－</v>
      </c>
      <c r="BE198" s="42" t="str">
        <f t="shared" si="13"/>
        <v>－</v>
      </c>
      <c r="BF198" s="42" t="str">
        <f t="shared" si="13"/>
        <v>－</v>
      </c>
      <c r="BG198" s="42" t="str">
        <f t="shared" si="13"/>
        <v>－</v>
      </c>
      <c r="BH198" s="42" t="str">
        <f t="shared" si="13"/>
        <v>－</v>
      </c>
      <c r="BI198" s="42" t="str">
        <f t="shared" si="13"/>
        <v>－</v>
      </c>
      <c r="BJ198" s="42" t="str">
        <f t="shared" si="13"/>
        <v>－</v>
      </c>
      <c r="BK198" s="42" t="str">
        <f t="shared" si="13"/>
        <v>－</v>
      </c>
      <c r="BL198" s="42" t="str">
        <f t="shared" si="13"/>
        <v>－</v>
      </c>
    </row>
    <row r="199" spans="1:64" s="37" customFormat="1" x14ac:dyDescent="0.2">
      <c r="A199" s="7"/>
      <c r="B199" s="7"/>
      <c r="C199" s="7" t="s">
        <v>337</v>
      </c>
      <c r="D199" s="52">
        <f>MAX(D185:D198)</f>
        <v>6.7624866240000001</v>
      </c>
      <c r="E199" s="42">
        <f>SUM(E185:E198)</f>
        <v>3841</v>
      </c>
      <c r="F199" s="42">
        <f t="shared" ref="F199:AY199" si="14">SUM(F185:F198)</f>
        <v>80</v>
      </c>
      <c r="G199" s="42">
        <f t="shared" si="14"/>
        <v>213</v>
      </c>
      <c r="H199" s="42">
        <f t="shared" si="14"/>
        <v>3548</v>
      </c>
      <c r="I199" s="42">
        <f t="shared" si="14"/>
        <v>558.57764274508588</v>
      </c>
      <c r="J199" s="42">
        <f t="shared" si="14"/>
        <v>1157.2968613380863</v>
      </c>
      <c r="K199" s="42">
        <f t="shared" si="14"/>
        <v>491.78567174510107</v>
      </c>
      <c r="L199" s="42">
        <f t="shared" si="14"/>
        <v>66.791970999984855</v>
      </c>
      <c r="M199" s="42">
        <f t="shared" si="14"/>
        <v>1467.9976155831516</v>
      </c>
      <c r="N199" s="42">
        <f t="shared" si="14"/>
        <v>247.87688850002075</v>
      </c>
      <c r="O199" s="42">
        <f t="shared" si="14"/>
        <v>4.9038893310000002</v>
      </c>
      <c r="P199" s="42">
        <f t="shared" si="14"/>
        <v>8.1691161240000003</v>
      </c>
      <c r="Q199" s="42">
        <f t="shared" si="14"/>
        <v>4.5773407079999995</v>
      </c>
      <c r="R199" s="42">
        <f t="shared" si="14"/>
        <v>0.32654862299999993</v>
      </c>
      <c r="S199" s="42">
        <f t="shared" si="14"/>
        <v>7.7431831199999994</v>
      </c>
      <c r="T199" s="42">
        <f t="shared" si="14"/>
        <v>0.42593300400000006</v>
      </c>
      <c r="U199" s="42">
        <f t="shared" si="14"/>
        <v>23.617449999999998</v>
      </c>
      <c r="V199" s="42">
        <f t="shared" si="14"/>
        <v>55.990099999999984</v>
      </c>
      <c r="W199" s="42">
        <f t="shared" si="14"/>
        <v>587.0989820760858</v>
      </c>
      <c r="X199" s="42">
        <f t="shared" si="14"/>
        <v>1221.4560774620863</v>
      </c>
      <c r="Y199" s="42">
        <f t="shared" si="14"/>
        <v>1808.5550595381721</v>
      </c>
      <c r="Z199" s="42">
        <f t="shared" si="14"/>
        <v>21.374990726188859</v>
      </c>
      <c r="AA199" s="42">
        <f t="shared" si="14"/>
        <v>10.325290157367522</v>
      </c>
      <c r="AB199" s="42">
        <f t="shared" si="14"/>
        <v>10.325290158236999</v>
      </c>
      <c r="AC199" s="42">
        <f t="shared" si="14"/>
        <v>6.9046641665306812</v>
      </c>
      <c r="AD199" s="42">
        <f t="shared" si="14"/>
        <v>8.2286985328070159</v>
      </c>
      <c r="AE199" s="42">
        <f t="shared" si="14"/>
        <v>116.65766915176705</v>
      </c>
      <c r="AF199" s="42">
        <f t="shared" si="14"/>
        <v>124.88636768457405</v>
      </c>
      <c r="AG199" s="42">
        <f t="shared" si="14"/>
        <v>2.418734017409951</v>
      </c>
      <c r="AH199" s="42">
        <f t="shared" si="14"/>
        <v>4.1146279836399167</v>
      </c>
      <c r="AI199" s="42">
        <f t="shared" si="14"/>
        <v>13.177930163819735</v>
      </c>
      <c r="AJ199" s="42">
        <f t="shared" si="14"/>
        <v>0.59194614012592983</v>
      </c>
      <c r="AK199" s="42">
        <f t="shared" si="14"/>
        <v>0.71527781229773102</v>
      </c>
      <c r="AL199" s="42">
        <f t="shared" si="14"/>
        <v>1.7889680173524289</v>
      </c>
      <c r="AM199" s="42">
        <f t="shared" si="14"/>
        <v>9.9153443240665595</v>
      </c>
      <c r="AN199" s="42">
        <f t="shared" si="14"/>
        <v>13.058604328744662</v>
      </c>
      <c r="AO199" s="42">
        <f t="shared" si="14"/>
        <v>131.62456733293922</v>
      </c>
      <c r="AP199" s="42">
        <f t="shared" si="14"/>
        <v>4332.9365460199997</v>
      </c>
      <c r="AQ199" s="42">
        <f t="shared" si="14"/>
        <v>2333.1196786140003</v>
      </c>
      <c r="AR199" s="42">
        <f t="shared" si="14"/>
        <v>6666.0562246339996</v>
      </c>
      <c r="AS199" s="42">
        <f t="shared" si="14"/>
        <v>422.05335480899998</v>
      </c>
      <c r="AT199" s="42">
        <f t="shared" si="14"/>
        <v>12910.462397162999</v>
      </c>
      <c r="AU199" s="42">
        <f t="shared" si="14"/>
        <v>28535.569018931001</v>
      </c>
      <c r="AV199" s="42">
        <f t="shared" si="14"/>
        <v>9000.0366983599997</v>
      </c>
      <c r="AW199" s="42">
        <f t="shared" si="14"/>
        <v>19810.628102522001</v>
      </c>
      <c r="AX199" s="42">
        <f t="shared" si="14"/>
        <v>8765.7286017730003</v>
      </c>
      <c r="AY199" s="42">
        <f t="shared" si="14"/>
        <v>19288.596082332999</v>
      </c>
      <c r="AZ199" s="52">
        <f>MAX(AZ185:AZ198)</f>
        <v>50.867984917142856</v>
      </c>
      <c r="BA199" s="52">
        <f>MAX(BA185:BA198)</f>
        <v>101.73596984000001</v>
      </c>
      <c r="BB199" s="42">
        <f t="shared" ref="BB199:BD199" si="15">SUM(BB185:BB198)</f>
        <v>78.563510460999993</v>
      </c>
      <c r="BC199" s="42">
        <f t="shared" si="15"/>
        <v>6388.3314665550006</v>
      </c>
      <c r="BD199" s="42">
        <f t="shared" si="15"/>
        <v>14141.223462342001</v>
      </c>
      <c r="BE199" s="52">
        <f>MAX(BE185:BE198)</f>
        <v>2.7481664057142856</v>
      </c>
      <c r="BF199" s="52">
        <f>MAX(BF185:BF198)</f>
        <v>5.4963328114285712</v>
      </c>
      <c r="BG199" s="42">
        <f t="shared" ref="BG199:BL199" si="16">SUM(BG185:BG198)</f>
        <v>164.44097890499998</v>
      </c>
      <c r="BH199" s="42">
        <f t="shared" si="16"/>
        <v>1044.3854755940001</v>
      </c>
      <c r="BI199" s="42">
        <f t="shared" si="16"/>
        <v>4.1700000000000008</v>
      </c>
      <c r="BJ199" s="42">
        <f t="shared" si="16"/>
        <v>5.330000000000001</v>
      </c>
      <c r="BK199" s="42">
        <f t="shared" si="16"/>
        <v>6.0600000000000014</v>
      </c>
      <c r="BL199" s="42">
        <f t="shared" si="16"/>
        <v>7.37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326</v>
      </c>
      <c r="C202" s="7" t="s">
        <v>368</v>
      </c>
      <c r="D202" s="42" t="s">
        <v>330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黒松内45_4</v>
      </c>
      <c r="C203" s="7" t="str">
        <f ca="1">LEFT(RIGHT(CELL("filename",A2),4),3)</f>
        <v>PT3</v>
      </c>
      <c r="D203" s="42" t="str">
        <f ca="1">RIGHT(CELL("filename",A2),LEN(CELL("filename",A2))-FIND("]",CELL("filename",A2)))</f>
        <v>黒松内45_4（PT3）</v>
      </c>
    </row>
    <row r="204" spans="1:64" s="37" customFormat="1" x14ac:dyDescent="0.2">
      <c r="A204" s="7" t="s">
        <v>331</v>
      </c>
      <c r="B204" s="37">
        <f ca="1">VLOOKUP(B203,$B$207:$C$260,2,0)</f>
        <v>39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325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/>
  <dimension ref="A1:D54"/>
  <sheetViews>
    <sheetView topLeftCell="A7" zoomScaleNormal="100" workbookViewId="0">
      <selection activeCell="D55" sqref="D55"/>
    </sheetView>
  </sheetViews>
  <sheetFormatPr defaultColWidth="9" defaultRowHeight="11" x14ac:dyDescent="0.2"/>
  <cols>
    <col min="1" max="1" width="24.90625" style="37" bestFit="1" customWidth="1"/>
    <col min="2" max="2" width="54.6328125" style="37" bestFit="1" customWidth="1"/>
    <col min="3" max="16384" width="9" style="37"/>
  </cols>
  <sheetData>
    <row r="1" spans="1:4" x14ac:dyDescent="0.2">
      <c r="A1" s="53" t="s">
        <v>271</v>
      </c>
      <c r="B1" s="37" t="s">
        <v>434</v>
      </c>
      <c r="C1" s="36" t="s">
        <v>399</v>
      </c>
      <c r="D1" s="37" t="s">
        <v>469</v>
      </c>
    </row>
    <row r="2" spans="1:4" x14ac:dyDescent="0.2">
      <c r="A2" s="53" t="s">
        <v>272</v>
      </c>
      <c r="B2" s="37" t="s">
        <v>435</v>
      </c>
      <c r="C2" s="36" t="s">
        <v>400</v>
      </c>
      <c r="D2" s="37" t="s">
        <v>469</v>
      </c>
    </row>
    <row r="3" spans="1:4" x14ac:dyDescent="0.2">
      <c r="A3" s="53" t="s">
        <v>273</v>
      </c>
      <c r="B3" s="37" t="s">
        <v>438</v>
      </c>
      <c r="C3" s="36" t="s">
        <v>401</v>
      </c>
      <c r="D3" s="37" t="s">
        <v>470</v>
      </c>
    </row>
    <row r="4" spans="1:4" x14ac:dyDescent="0.2">
      <c r="A4" s="53" t="s">
        <v>274</v>
      </c>
      <c r="B4" s="37" t="s">
        <v>436</v>
      </c>
      <c r="D4" s="37" t="s">
        <v>470</v>
      </c>
    </row>
    <row r="5" spans="1:4" x14ac:dyDescent="0.2">
      <c r="A5" s="53" t="s">
        <v>275</v>
      </c>
      <c r="B5" s="37" t="s">
        <v>437</v>
      </c>
      <c r="D5" s="37" t="s">
        <v>470</v>
      </c>
    </row>
    <row r="6" spans="1:4" x14ac:dyDescent="0.2">
      <c r="A6" s="53" t="s">
        <v>276</v>
      </c>
      <c r="B6" s="37" t="s">
        <v>427</v>
      </c>
      <c r="D6" s="37" t="s">
        <v>471</v>
      </c>
    </row>
    <row r="7" spans="1:4" x14ac:dyDescent="0.2">
      <c r="A7" s="53" t="s">
        <v>277</v>
      </c>
      <c r="B7" s="37" t="s">
        <v>426</v>
      </c>
      <c r="D7" s="37" t="s">
        <v>471</v>
      </c>
    </row>
    <row r="8" spans="1:4" x14ac:dyDescent="0.2">
      <c r="A8" s="53" t="s">
        <v>278</v>
      </c>
      <c r="B8" s="37" t="s">
        <v>425</v>
      </c>
      <c r="D8" s="37" t="s">
        <v>471</v>
      </c>
    </row>
    <row r="9" spans="1:4" x14ac:dyDescent="0.2">
      <c r="A9" s="53" t="s">
        <v>279</v>
      </c>
      <c r="B9" s="37" t="s">
        <v>428</v>
      </c>
      <c r="D9" s="37" t="s">
        <v>472</v>
      </c>
    </row>
    <row r="10" spans="1:4" x14ac:dyDescent="0.2">
      <c r="A10" s="53" t="s">
        <v>280</v>
      </c>
      <c r="B10" s="37" t="s">
        <v>429</v>
      </c>
      <c r="D10" s="37" t="s">
        <v>472</v>
      </c>
    </row>
    <row r="11" spans="1:4" x14ac:dyDescent="0.2">
      <c r="A11" s="53" t="s">
        <v>281</v>
      </c>
      <c r="B11" s="37" t="s">
        <v>430</v>
      </c>
      <c r="D11" s="37" t="s">
        <v>472</v>
      </c>
    </row>
    <row r="12" spans="1:4" x14ac:dyDescent="0.2">
      <c r="A12" s="53" t="s">
        <v>282</v>
      </c>
      <c r="B12" s="37" t="s">
        <v>431</v>
      </c>
      <c r="D12" s="37" t="s">
        <v>472</v>
      </c>
    </row>
    <row r="13" spans="1:4" x14ac:dyDescent="0.2">
      <c r="A13" s="53" t="s">
        <v>283</v>
      </c>
      <c r="B13" s="37" t="s">
        <v>432</v>
      </c>
      <c r="D13" s="37" t="s">
        <v>472</v>
      </c>
    </row>
    <row r="14" spans="1:4" x14ac:dyDescent="0.2">
      <c r="A14" s="53" t="s">
        <v>284</v>
      </c>
      <c r="B14" s="37" t="s">
        <v>433</v>
      </c>
      <c r="D14" s="37" t="s">
        <v>472</v>
      </c>
    </row>
    <row r="15" spans="1:4" x14ac:dyDescent="0.2">
      <c r="A15" s="53" t="s">
        <v>285</v>
      </c>
      <c r="B15" s="37" t="s">
        <v>411</v>
      </c>
      <c r="D15" s="37" t="s">
        <v>467</v>
      </c>
    </row>
    <row r="16" spans="1:4" x14ac:dyDescent="0.2">
      <c r="A16" s="53" t="s">
        <v>286</v>
      </c>
      <c r="B16" s="37" t="s">
        <v>410</v>
      </c>
      <c r="D16" s="37" t="s">
        <v>467</v>
      </c>
    </row>
    <row r="17" spans="1:4" x14ac:dyDescent="0.2">
      <c r="A17" s="53" t="s">
        <v>287</v>
      </c>
      <c r="B17" s="37" t="s">
        <v>412</v>
      </c>
      <c r="D17" s="37" t="s">
        <v>467</v>
      </c>
    </row>
    <row r="18" spans="1:4" x14ac:dyDescent="0.2">
      <c r="A18" s="53" t="s">
        <v>288</v>
      </c>
      <c r="B18" s="37" t="s">
        <v>413</v>
      </c>
      <c r="D18" s="37" t="s">
        <v>467</v>
      </c>
    </row>
    <row r="19" spans="1:4" x14ac:dyDescent="0.2">
      <c r="A19" s="53" t="s">
        <v>289</v>
      </c>
      <c r="B19" s="37" t="s">
        <v>414</v>
      </c>
      <c r="D19" s="37" t="s">
        <v>467</v>
      </c>
    </row>
    <row r="20" spans="1:4" x14ac:dyDescent="0.2">
      <c r="A20" s="53" t="s">
        <v>290</v>
      </c>
      <c r="B20" s="37" t="s">
        <v>415</v>
      </c>
      <c r="D20" s="37" t="s">
        <v>467</v>
      </c>
    </row>
    <row r="21" spans="1:4" x14ac:dyDescent="0.2">
      <c r="A21" s="53" t="s">
        <v>291</v>
      </c>
      <c r="B21" s="37" t="s">
        <v>439</v>
      </c>
      <c r="D21" s="37" t="s">
        <v>473</v>
      </c>
    </row>
    <row r="22" spans="1:4" x14ac:dyDescent="0.2">
      <c r="A22" s="53" t="s">
        <v>292</v>
      </c>
      <c r="B22" s="37" t="s">
        <v>440</v>
      </c>
      <c r="D22" s="37" t="s">
        <v>473</v>
      </c>
    </row>
    <row r="23" spans="1:4" x14ac:dyDescent="0.2">
      <c r="A23" s="53" t="s">
        <v>293</v>
      </c>
      <c r="B23" s="37" t="s">
        <v>451</v>
      </c>
      <c r="D23" s="37" t="s">
        <v>467</v>
      </c>
    </row>
    <row r="24" spans="1:4" x14ac:dyDescent="0.2">
      <c r="A24" s="53" t="s">
        <v>294</v>
      </c>
      <c r="B24" s="37" t="s">
        <v>452</v>
      </c>
      <c r="D24" s="37" t="s">
        <v>467</v>
      </c>
    </row>
    <row r="25" spans="1:4" x14ac:dyDescent="0.2">
      <c r="A25" s="53" t="s">
        <v>295</v>
      </c>
      <c r="B25" s="37" t="s">
        <v>457</v>
      </c>
      <c r="D25" s="37" t="s">
        <v>467</v>
      </c>
    </row>
    <row r="26" spans="1:4" x14ac:dyDescent="0.2">
      <c r="A26" s="53" t="s">
        <v>296</v>
      </c>
      <c r="B26" s="37" t="s">
        <v>453</v>
      </c>
      <c r="D26" s="37" t="s">
        <v>467</v>
      </c>
    </row>
    <row r="27" spans="1:4" x14ac:dyDescent="0.2">
      <c r="A27" s="53" t="s">
        <v>297</v>
      </c>
      <c r="B27" s="37" t="s">
        <v>454</v>
      </c>
      <c r="D27" s="37" t="s">
        <v>467</v>
      </c>
    </row>
    <row r="28" spans="1:4" x14ac:dyDescent="0.2">
      <c r="A28" s="53" t="s">
        <v>298</v>
      </c>
      <c r="B28" s="37" t="s">
        <v>455</v>
      </c>
      <c r="D28" s="37" t="s">
        <v>467</v>
      </c>
    </row>
    <row r="29" spans="1:4" x14ac:dyDescent="0.2">
      <c r="A29" s="53" t="s">
        <v>299</v>
      </c>
      <c r="B29" s="37" t="s">
        <v>456</v>
      </c>
      <c r="D29" s="37" t="s">
        <v>467</v>
      </c>
    </row>
    <row r="30" spans="1:4" x14ac:dyDescent="0.2">
      <c r="A30" s="53" t="s">
        <v>300</v>
      </c>
      <c r="B30" s="37" t="s">
        <v>458</v>
      </c>
      <c r="D30" s="37" t="s">
        <v>471</v>
      </c>
    </row>
    <row r="31" spans="1:4" x14ac:dyDescent="0.2">
      <c r="A31" s="53" t="s">
        <v>301</v>
      </c>
      <c r="B31" s="37" t="s">
        <v>459</v>
      </c>
      <c r="D31" s="37" t="s">
        <v>471</v>
      </c>
    </row>
    <row r="32" spans="1:4" x14ac:dyDescent="0.2">
      <c r="A32" s="53" t="s">
        <v>302</v>
      </c>
      <c r="B32" s="37" t="s">
        <v>460</v>
      </c>
      <c r="D32" s="37" t="s">
        <v>469</v>
      </c>
    </row>
    <row r="33" spans="1:4" x14ac:dyDescent="0.2">
      <c r="A33" s="53" t="s">
        <v>303</v>
      </c>
      <c r="B33" s="37" t="s">
        <v>461</v>
      </c>
      <c r="D33" s="37" t="s">
        <v>469</v>
      </c>
    </row>
    <row r="34" spans="1:4" x14ac:dyDescent="0.2">
      <c r="A34" s="53" t="s">
        <v>304</v>
      </c>
      <c r="B34" s="37" t="s">
        <v>462</v>
      </c>
      <c r="D34" s="37" t="s">
        <v>469</v>
      </c>
    </row>
    <row r="35" spans="1:4" x14ac:dyDescent="0.2">
      <c r="A35" s="53" t="s">
        <v>305</v>
      </c>
      <c r="B35" s="37" t="s">
        <v>463</v>
      </c>
      <c r="D35" s="37" t="s">
        <v>469</v>
      </c>
    </row>
    <row r="36" spans="1:4" x14ac:dyDescent="0.2">
      <c r="A36" s="53" t="s">
        <v>306</v>
      </c>
      <c r="B36" s="37" t="s">
        <v>441</v>
      </c>
      <c r="D36" s="37" t="s">
        <v>474</v>
      </c>
    </row>
    <row r="37" spans="1:4" x14ac:dyDescent="0.2">
      <c r="A37" s="53" t="s">
        <v>307</v>
      </c>
      <c r="B37" s="37" t="s">
        <v>442</v>
      </c>
      <c r="D37" s="37" t="s">
        <v>474</v>
      </c>
    </row>
    <row r="38" spans="1:4" x14ac:dyDescent="0.2">
      <c r="A38" s="53" t="s">
        <v>308</v>
      </c>
      <c r="B38" s="37" t="s">
        <v>443</v>
      </c>
      <c r="D38" s="37" t="s">
        <v>474</v>
      </c>
    </row>
    <row r="39" spans="1:4" x14ac:dyDescent="0.2">
      <c r="A39" s="53" t="s">
        <v>309</v>
      </c>
      <c r="B39" s="37" t="s">
        <v>421</v>
      </c>
      <c r="D39" s="37" t="s">
        <v>474</v>
      </c>
    </row>
    <row r="40" spans="1:4" x14ac:dyDescent="0.2">
      <c r="A40" s="53" t="s">
        <v>310</v>
      </c>
      <c r="B40" s="37" t="s">
        <v>420</v>
      </c>
      <c r="D40" s="37" t="s">
        <v>474</v>
      </c>
    </row>
    <row r="41" spans="1:4" x14ac:dyDescent="0.2">
      <c r="A41" s="53" t="s">
        <v>311</v>
      </c>
      <c r="B41" s="37" t="s">
        <v>444</v>
      </c>
      <c r="D41" s="37" t="s">
        <v>475</v>
      </c>
    </row>
    <row r="42" spans="1:4" x14ac:dyDescent="0.2">
      <c r="A42" s="53" t="s">
        <v>312</v>
      </c>
      <c r="B42" s="37" t="s">
        <v>445</v>
      </c>
      <c r="D42" s="37" t="s">
        <v>475</v>
      </c>
    </row>
    <row r="43" spans="1:4" x14ac:dyDescent="0.2">
      <c r="A43" s="53" t="s">
        <v>313</v>
      </c>
      <c r="B43" s="37" t="s">
        <v>446</v>
      </c>
      <c r="D43" s="37" t="s">
        <v>475</v>
      </c>
    </row>
    <row r="44" spans="1:4" x14ac:dyDescent="0.2">
      <c r="A44" s="53" t="s">
        <v>314</v>
      </c>
      <c r="B44" s="37" t="s">
        <v>465</v>
      </c>
      <c r="D44" s="37" t="s">
        <v>476</v>
      </c>
    </row>
    <row r="45" spans="1:4" x14ac:dyDescent="0.2">
      <c r="A45" s="53" t="s">
        <v>315</v>
      </c>
      <c r="B45" s="37" t="s">
        <v>464</v>
      </c>
      <c r="D45" s="37" t="s">
        <v>474</v>
      </c>
    </row>
    <row r="46" spans="1:4" x14ac:dyDescent="0.2">
      <c r="A46" s="53" t="s">
        <v>316</v>
      </c>
      <c r="B46" s="37" t="s">
        <v>466</v>
      </c>
      <c r="D46" s="37" t="s">
        <v>467</v>
      </c>
    </row>
    <row r="47" spans="1:4" x14ac:dyDescent="0.2">
      <c r="A47" s="53" t="s">
        <v>317</v>
      </c>
      <c r="B47" s="37" t="s">
        <v>450</v>
      </c>
      <c r="D47" s="37" t="s">
        <v>477</v>
      </c>
    </row>
    <row r="48" spans="1:4" x14ac:dyDescent="0.2">
      <c r="A48" s="53" t="s">
        <v>318</v>
      </c>
      <c r="B48" s="37" t="s">
        <v>416</v>
      </c>
      <c r="D48" s="37" t="s">
        <v>478</v>
      </c>
    </row>
    <row r="49" spans="1:4" x14ac:dyDescent="0.2">
      <c r="A49" s="53" t="s">
        <v>319</v>
      </c>
      <c r="B49" s="37" t="s">
        <v>417</v>
      </c>
      <c r="D49" s="37" t="s">
        <v>477</v>
      </c>
    </row>
    <row r="50" spans="1:4" x14ac:dyDescent="0.2">
      <c r="A50" s="53" t="s">
        <v>320</v>
      </c>
      <c r="B50" s="37" t="s">
        <v>423</v>
      </c>
      <c r="D50" s="37" t="s">
        <v>472</v>
      </c>
    </row>
    <row r="51" spans="1:4" x14ac:dyDescent="0.2">
      <c r="A51" s="53" t="s">
        <v>321</v>
      </c>
      <c r="B51" s="37" t="s">
        <v>424</v>
      </c>
      <c r="D51" s="37" t="s">
        <v>472</v>
      </c>
    </row>
    <row r="52" spans="1:4" x14ac:dyDescent="0.2">
      <c r="A52" s="53" t="s">
        <v>322</v>
      </c>
      <c r="B52" s="37" t="s">
        <v>422</v>
      </c>
      <c r="D52" s="37" t="s">
        <v>472</v>
      </c>
    </row>
    <row r="53" spans="1:4" x14ac:dyDescent="0.2">
      <c r="A53" s="53" t="s">
        <v>323</v>
      </c>
      <c r="B53" s="37" t="s">
        <v>419</v>
      </c>
      <c r="D53" s="37" t="s">
        <v>468</v>
      </c>
    </row>
    <row r="54" spans="1:4" x14ac:dyDescent="0.2">
      <c r="A54" s="53" t="s">
        <v>324</v>
      </c>
      <c r="B54" s="37" t="s">
        <v>418</v>
      </c>
      <c r="D54" s="37" t="s">
        <v>467</v>
      </c>
    </row>
  </sheetData>
  <phoneticPr fontId="4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W197"/>
  <sheetViews>
    <sheetView workbookViewId="0">
      <pane xSplit="4" ySplit="1" topLeftCell="E130" activePane="bottomRight" state="frozen"/>
      <selection pane="topRight" activeCell="E1" sqref="E1"/>
      <selection pane="bottomLeft" activeCell="A2" sqref="A2"/>
      <selection pane="bottomRight" activeCell="B2" sqref="B2:B180"/>
    </sheetView>
  </sheetViews>
  <sheetFormatPr defaultColWidth="9" defaultRowHeight="12" x14ac:dyDescent="0.2"/>
  <cols>
    <col min="1" max="1" width="5.08984375" style="56" bestFit="1" customWidth="1"/>
    <col min="2" max="2" width="10.26953125" style="56" bestFit="1" customWidth="1"/>
    <col min="3" max="3" width="9.08984375" style="56" bestFit="1" customWidth="1"/>
    <col min="4" max="4" width="20" style="56" bestFit="1" customWidth="1"/>
    <col min="5" max="5" width="11.453125" style="57" bestFit="1" customWidth="1"/>
    <col min="6" max="6" width="10.36328125" style="57" bestFit="1" customWidth="1"/>
    <col min="7" max="8" width="14.26953125" style="58" bestFit="1" customWidth="1"/>
    <col min="9" max="9" width="13.7265625" style="58" customWidth="1"/>
    <col min="10" max="10" width="21.08984375" style="58" bestFit="1" customWidth="1"/>
    <col min="11" max="12" width="13.26953125" style="56" bestFit="1" customWidth="1"/>
    <col min="13" max="13" width="9" style="56"/>
    <col min="14" max="14" width="9.08984375" style="56" bestFit="1" customWidth="1"/>
    <col min="15" max="15" width="20" style="56" bestFit="1" customWidth="1"/>
    <col min="16" max="17" width="10.26953125" style="56" bestFit="1" customWidth="1"/>
    <col min="18" max="19" width="14.08984375" style="56" bestFit="1" customWidth="1"/>
    <col min="20" max="20" width="15.7265625" style="56" customWidth="1"/>
    <col min="21" max="21" width="21" style="56" bestFit="1" customWidth="1"/>
    <col min="22" max="23" width="13.08984375" style="56" bestFit="1" customWidth="1"/>
    <col min="24" max="16384" width="9" style="56"/>
  </cols>
  <sheetData>
    <row r="1" spans="1:23" s="70" customFormat="1" ht="36" x14ac:dyDescent="0.2">
      <c r="A1" s="66" t="s">
        <v>406</v>
      </c>
      <c r="B1" s="66" t="s">
        <v>403</v>
      </c>
      <c r="C1" s="66" t="s">
        <v>336</v>
      </c>
      <c r="D1" s="66" t="s">
        <v>407</v>
      </c>
      <c r="E1" s="67" t="s">
        <v>405</v>
      </c>
      <c r="F1" s="67" t="s">
        <v>404</v>
      </c>
      <c r="G1" s="68" t="s">
        <v>332</v>
      </c>
      <c r="H1" s="69" t="s">
        <v>333</v>
      </c>
      <c r="I1" s="69" t="s">
        <v>334</v>
      </c>
      <c r="J1" s="69" t="s">
        <v>335</v>
      </c>
      <c r="K1" s="66" t="s">
        <v>409</v>
      </c>
      <c r="L1" s="66" t="s">
        <v>408</v>
      </c>
      <c r="N1" s="66" t="s">
        <v>336</v>
      </c>
      <c r="O1" s="66" t="s">
        <v>1</v>
      </c>
      <c r="P1" s="67" t="s">
        <v>405</v>
      </c>
      <c r="Q1" s="67" t="s">
        <v>404</v>
      </c>
      <c r="R1" s="68" t="s">
        <v>332</v>
      </c>
      <c r="S1" s="69" t="s">
        <v>333</v>
      </c>
      <c r="T1" s="69" t="s">
        <v>334</v>
      </c>
      <c r="U1" s="69" t="s">
        <v>335</v>
      </c>
      <c r="V1" s="66" t="s">
        <v>409</v>
      </c>
      <c r="W1" s="66" t="s">
        <v>408</v>
      </c>
    </row>
    <row r="2" spans="1:23" x14ac:dyDescent="0.2">
      <c r="A2" s="62">
        <v>1</v>
      </c>
      <c r="B2" s="62" t="s">
        <v>105</v>
      </c>
      <c r="C2" s="62">
        <v>1</v>
      </c>
      <c r="D2" s="62" t="s">
        <v>106</v>
      </c>
      <c r="E2" s="59">
        <v>4198</v>
      </c>
      <c r="F2" s="59">
        <v>9440</v>
      </c>
      <c r="G2" s="60">
        <v>218.51848320400001</v>
      </c>
      <c r="H2" s="61">
        <v>32.792950877000003</v>
      </c>
      <c r="I2" s="61">
        <v>140.959829587</v>
      </c>
      <c r="J2" s="61">
        <v>270.47996445799998</v>
      </c>
      <c r="K2" s="65">
        <v>126</v>
      </c>
      <c r="L2" s="62">
        <v>20</v>
      </c>
      <c r="N2" s="62">
        <v>1</v>
      </c>
      <c r="O2" s="63" t="s">
        <v>106</v>
      </c>
      <c r="P2" s="64">
        <f t="shared" ref="P2:W2" si="0">SUM(E2:E25)</f>
        <v>162359.00072000001</v>
      </c>
      <c r="Q2" s="64">
        <f t="shared" si="0"/>
        <v>311713</v>
      </c>
      <c r="R2" s="64">
        <f t="shared" si="0"/>
        <v>5689.8897842639999</v>
      </c>
      <c r="S2" s="64">
        <f t="shared" si="0"/>
        <v>2210.1836640350007</v>
      </c>
      <c r="T2" s="64">
        <f t="shared" si="0"/>
        <v>1374.3119996410003</v>
      </c>
      <c r="U2" s="64">
        <f t="shared" si="0"/>
        <v>8189.7479791150008</v>
      </c>
      <c r="V2" s="64">
        <f t="shared" si="0"/>
        <v>1555</v>
      </c>
      <c r="W2" s="64">
        <f t="shared" si="0"/>
        <v>1899</v>
      </c>
    </row>
    <row r="3" spans="1:23" x14ac:dyDescent="0.2">
      <c r="A3" s="62">
        <v>2</v>
      </c>
      <c r="B3" s="62" t="s">
        <v>107</v>
      </c>
      <c r="C3" s="62">
        <v>1</v>
      </c>
      <c r="D3" s="62" t="s">
        <v>106</v>
      </c>
      <c r="E3" s="59">
        <v>34540</v>
      </c>
      <c r="F3" s="59">
        <v>85974</v>
      </c>
      <c r="G3" s="60">
        <v>1265.291905759</v>
      </c>
      <c r="H3" s="61">
        <v>487.59899717600001</v>
      </c>
      <c r="I3" s="61">
        <v>176.30840367299999</v>
      </c>
      <c r="J3" s="61">
        <v>1288.71165735</v>
      </c>
      <c r="K3" s="65">
        <v>224</v>
      </c>
      <c r="L3" s="62">
        <v>364</v>
      </c>
      <c r="N3" s="62">
        <v>2</v>
      </c>
      <c r="O3" s="63" t="s">
        <v>131</v>
      </c>
      <c r="P3" s="64">
        <f t="shared" ref="P3:W3" si="1">SUM(E26:E33)</f>
        <v>564217</v>
      </c>
      <c r="Q3" s="64">
        <f t="shared" si="1"/>
        <v>2360832</v>
      </c>
      <c r="R3" s="64">
        <f t="shared" si="1"/>
        <v>8802.4608359229987</v>
      </c>
      <c r="S3" s="64">
        <f t="shared" si="1"/>
        <v>7376.7381606129993</v>
      </c>
      <c r="T3" s="64">
        <f t="shared" si="1"/>
        <v>1339.6278382180001</v>
      </c>
      <c r="U3" s="64">
        <f t="shared" si="1"/>
        <v>10885.773721662999</v>
      </c>
      <c r="V3" s="64">
        <f t="shared" si="1"/>
        <v>1218</v>
      </c>
      <c r="W3" s="64">
        <f t="shared" si="1"/>
        <v>1332</v>
      </c>
    </row>
    <row r="4" spans="1:23" x14ac:dyDescent="0.2">
      <c r="A4" s="62">
        <v>3</v>
      </c>
      <c r="B4" s="62" t="s">
        <v>108</v>
      </c>
      <c r="C4" s="62">
        <v>1</v>
      </c>
      <c r="D4" s="62" t="s">
        <v>106</v>
      </c>
      <c r="E4" s="59">
        <v>14652.000719999996</v>
      </c>
      <c r="F4" s="59">
        <v>23372</v>
      </c>
      <c r="G4" s="60">
        <v>452.59902213100003</v>
      </c>
      <c r="H4" s="61">
        <v>169.11449434400001</v>
      </c>
      <c r="I4" s="61">
        <v>108.801203706</v>
      </c>
      <c r="J4" s="61">
        <v>629.50140826500001</v>
      </c>
      <c r="K4" s="65">
        <v>123</v>
      </c>
      <c r="L4" s="62">
        <v>203</v>
      </c>
      <c r="N4" s="62">
        <v>3</v>
      </c>
      <c r="O4" s="63" t="s">
        <v>140</v>
      </c>
      <c r="P4" s="64">
        <f t="shared" ref="P4:W4" si="2">SUM(E34:E53)</f>
        <v>118931</v>
      </c>
      <c r="Q4" s="64">
        <f t="shared" si="2"/>
        <v>224190</v>
      </c>
      <c r="R4" s="64">
        <f t="shared" si="2"/>
        <v>2386.4064854380003</v>
      </c>
      <c r="S4" s="64">
        <f t="shared" si="2"/>
        <v>1203.2759201449996</v>
      </c>
      <c r="T4" s="64">
        <f t="shared" si="2"/>
        <v>794.09954416899973</v>
      </c>
      <c r="U4" s="64">
        <f t="shared" si="2"/>
        <v>4520.8886067240001</v>
      </c>
      <c r="V4" s="64">
        <f t="shared" si="2"/>
        <v>673</v>
      </c>
      <c r="W4" s="64">
        <f t="shared" si="2"/>
        <v>1018</v>
      </c>
    </row>
    <row r="5" spans="1:23" x14ac:dyDescent="0.2">
      <c r="A5" s="62">
        <v>4</v>
      </c>
      <c r="B5" s="62" t="s">
        <v>109</v>
      </c>
      <c r="C5" s="62">
        <v>1</v>
      </c>
      <c r="D5" s="62" t="s">
        <v>106</v>
      </c>
      <c r="E5" s="59">
        <v>7386</v>
      </c>
      <c r="F5" s="59">
        <v>12272</v>
      </c>
      <c r="G5" s="60">
        <v>218.296070894</v>
      </c>
      <c r="H5" s="61">
        <v>124.114328113</v>
      </c>
      <c r="I5" s="61">
        <v>128.12477710100001</v>
      </c>
      <c r="J5" s="61">
        <v>465.70616252600001</v>
      </c>
      <c r="K5" s="65">
        <v>113</v>
      </c>
      <c r="L5" s="62">
        <v>56</v>
      </c>
      <c r="N5" s="62">
        <v>4</v>
      </c>
      <c r="O5" s="63" t="s">
        <v>161</v>
      </c>
      <c r="P5" s="64">
        <f t="shared" ref="P5:W5" si="3">SUM(E54:E64)</f>
        <v>161835</v>
      </c>
      <c r="Q5" s="64">
        <f t="shared" si="3"/>
        <v>413968</v>
      </c>
      <c r="R5" s="64">
        <f t="shared" si="3"/>
        <v>3726.1077007690001</v>
      </c>
      <c r="S5" s="64">
        <f t="shared" si="3"/>
        <v>2900.1670744990001</v>
      </c>
      <c r="T5" s="64">
        <f t="shared" si="3"/>
        <v>1181.0230906490001</v>
      </c>
      <c r="U5" s="64">
        <f t="shared" si="3"/>
        <v>5745.6678425789996</v>
      </c>
      <c r="V5" s="64">
        <f t="shared" si="3"/>
        <v>809</v>
      </c>
      <c r="W5" s="64">
        <f t="shared" si="3"/>
        <v>921</v>
      </c>
    </row>
    <row r="6" spans="1:23" x14ac:dyDescent="0.2">
      <c r="A6" s="62">
        <v>5</v>
      </c>
      <c r="B6" s="62" t="s">
        <v>110</v>
      </c>
      <c r="C6" s="62">
        <v>1</v>
      </c>
      <c r="D6" s="62" t="s">
        <v>106</v>
      </c>
      <c r="E6" s="59">
        <v>6010</v>
      </c>
      <c r="F6" s="59">
        <v>11383</v>
      </c>
      <c r="G6" s="60">
        <v>121.674647341</v>
      </c>
      <c r="H6" s="61">
        <v>99.790304461999995</v>
      </c>
      <c r="I6" s="61">
        <v>23.081317276</v>
      </c>
      <c r="J6" s="61">
        <v>229.85402185999999</v>
      </c>
      <c r="K6" s="65">
        <v>32</v>
      </c>
      <c r="L6" s="62">
        <v>28</v>
      </c>
      <c r="N6" s="62">
        <v>5</v>
      </c>
      <c r="O6" s="63" t="s">
        <v>173</v>
      </c>
      <c r="P6" s="64">
        <f t="shared" ref="P6:W6" si="4">SUM(E65:E71)</f>
        <v>54888</v>
      </c>
      <c r="Q6" s="64">
        <f t="shared" si="4"/>
        <v>73316</v>
      </c>
      <c r="R6" s="64">
        <f t="shared" si="4"/>
        <v>1330.645448068</v>
      </c>
      <c r="S6" s="64">
        <f t="shared" si="4"/>
        <v>474.09423009400001</v>
      </c>
      <c r="T6" s="64">
        <f t="shared" si="4"/>
        <v>497.34164964299998</v>
      </c>
      <c r="U6" s="64">
        <f t="shared" si="4"/>
        <v>2760.9423074659999</v>
      </c>
      <c r="V6" s="64">
        <f t="shared" si="4"/>
        <v>494</v>
      </c>
      <c r="W6" s="64">
        <f t="shared" si="4"/>
        <v>735</v>
      </c>
    </row>
    <row r="7" spans="1:23" x14ac:dyDescent="0.2">
      <c r="A7" s="62">
        <v>6</v>
      </c>
      <c r="B7" s="62" t="s">
        <v>111</v>
      </c>
      <c r="C7" s="62">
        <v>1</v>
      </c>
      <c r="D7" s="62" t="s">
        <v>106</v>
      </c>
      <c r="E7" s="59">
        <v>4061</v>
      </c>
      <c r="F7" s="59">
        <v>9519</v>
      </c>
      <c r="G7" s="60">
        <v>229.15462674599999</v>
      </c>
      <c r="H7" s="61">
        <v>86.184861604999995</v>
      </c>
      <c r="I7" s="61">
        <v>68.453133600000001</v>
      </c>
      <c r="J7" s="61">
        <v>260.25084401100003</v>
      </c>
      <c r="K7" s="65">
        <v>61</v>
      </c>
      <c r="L7" s="62">
        <v>41</v>
      </c>
      <c r="N7" s="62">
        <v>6</v>
      </c>
      <c r="O7" s="63" t="s">
        <v>181</v>
      </c>
      <c r="P7" s="64">
        <f t="shared" ref="P7:W7" si="5">SUM(E72:E82)</f>
        <v>188265</v>
      </c>
      <c r="Q7" s="64">
        <f t="shared" si="5"/>
        <v>424808</v>
      </c>
      <c r="R7" s="64">
        <f t="shared" si="5"/>
        <v>2863.7424404660001</v>
      </c>
      <c r="S7" s="64">
        <f t="shared" si="5"/>
        <v>2336.308042568</v>
      </c>
      <c r="T7" s="64">
        <f t="shared" si="5"/>
        <v>1030.219910281</v>
      </c>
      <c r="U7" s="64">
        <f t="shared" si="5"/>
        <v>4340.2710256120008</v>
      </c>
      <c r="V7" s="64">
        <f t="shared" si="5"/>
        <v>737</v>
      </c>
      <c r="W7" s="64">
        <f t="shared" si="5"/>
        <v>925</v>
      </c>
    </row>
    <row r="8" spans="1:23" x14ac:dyDescent="0.2">
      <c r="A8" s="62">
        <v>7</v>
      </c>
      <c r="B8" s="62" t="s">
        <v>112</v>
      </c>
      <c r="C8" s="62">
        <v>1</v>
      </c>
      <c r="D8" s="62" t="s">
        <v>106</v>
      </c>
      <c r="E8" s="59">
        <v>17151</v>
      </c>
      <c r="F8" s="59">
        <v>41852</v>
      </c>
      <c r="G8" s="60">
        <v>459.42335747099997</v>
      </c>
      <c r="H8" s="61">
        <v>298.10009752799999</v>
      </c>
      <c r="I8" s="61">
        <v>65.909975102000004</v>
      </c>
      <c r="J8" s="61">
        <v>535.38827398700005</v>
      </c>
      <c r="K8" s="65">
        <v>46</v>
      </c>
      <c r="L8" s="62">
        <v>100</v>
      </c>
      <c r="N8" s="62">
        <v>7</v>
      </c>
      <c r="O8" s="63" t="s">
        <v>193</v>
      </c>
      <c r="P8" s="64">
        <f t="shared" ref="P8:W8" si="6">SUM(E83:E89)</f>
        <v>29105</v>
      </c>
      <c r="Q8" s="64">
        <f t="shared" si="6"/>
        <v>40312</v>
      </c>
      <c r="R8" s="64">
        <f t="shared" si="6"/>
        <v>955.67314793699995</v>
      </c>
      <c r="S8" s="64">
        <f t="shared" si="6"/>
        <v>217.07015414900002</v>
      </c>
      <c r="T8" s="64">
        <f t="shared" si="6"/>
        <v>347.19436376199997</v>
      </c>
      <c r="U8" s="64">
        <f t="shared" si="6"/>
        <v>1823.180535427</v>
      </c>
      <c r="V8" s="64">
        <f t="shared" si="6"/>
        <v>384</v>
      </c>
      <c r="W8" s="64">
        <f t="shared" si="6"/>
        <v>367</v>
      </c>
    </row>
    <row r="9" spans="1:23" x14ac:dyDescent="0.2">
      <c r="A9" s="62">
        <v>8</v>
      </c>
      <c r="B9" s="62" t="s">
        <v>113</v>
      </c>
      <c r="C9" s="62">
        <v>1</v>
      </c>
      <c r="D9" s="62" t="s">
        <v>106</v>
      </c>
      <c r="E9" s="59">
        <v>7441</v>
      </c>
      <c r="F9" s="59">
        <v>18112</v>
      </c>
      <c r="G9" s="60">
        <v>215.67979280500001</v>
      </c>
      <c r="H9" s="61">
        <v>149.84762817000001</v>
      </c>
      <c r="I9" s="61">
        <v>45.698706645000001</v>
      </c>
      <c r="J9" s="61">
        <v>305.94364303899999</v>
      </c>
      <c r="K9" s="65">
        <v>82</v>
      </c>
      <c r="L9" s="62">
        <v>25</v>
      </c>
      <c r="N9" s="62">
        <v>8</v>
      </c>
      <c r="O9" s="63" t="s">
        <v>201</v>
      </c>
      <c r="P9" s="64">
        <f t="shared" ref="P9:W9" si="7">SUM(E90:E112)</f>
        <v>224059</v>
      </c>
      <c r="Q9" s="64">
        <f t="shared" si="7"/>
        <v>521087</v>
      </c>
      <c r="R9" s="64">
        <f t="shared" si="7"/>
        <v>5138.9203701750002</v>
      </c>
      <c r="S9" s="64">
        <f t="shared" si="7"/>
        <v>2553.5448666989996</v>
      </c>
      <c r="T9" s="64">
        <f t="shared" si="7"/>
        <v>1585.6036943470001</v>
      </c>
      <c r="U9" s="64">
        <f t="shared" si="7"/>
        <v>13717.787080627002</v>
      </c>
      <c r="V9" s="64">
        <f t="shared" si="7"/>
        <v>1938</v>
      </c>
      <c r="W9" s="64">
        <f t="shared" si="7"/>
        <v>2647</v>
      </c>
    </row>
    <row r="10" spans="1:23" x14ac:dyDescent="0.2">
      <c r="A10" s="62">
        <v>9</v>
      </c>
      <c r="B10" s="62" t="s">
        <v>114</v>
      </c>
      <c r="C10" s="62">
        <v>1</v>
      </c>
      <c r="D10" s="62" t="s">
        <v>106</v>
      </c>
      <c r="E10" s="59">
        <v>1652</v>
      </c>
      <c r="F10" s="59">
        <v>3833</v>
      </c>
      <c r="G10" s="60">
        <v>65.164925683999996</v>
      </c>
      <c r="H10" s="61">
        <v>49.326269554</v>
      </c>
      <c r="I10" s="61">
        <v>17.159605990999999</v>
      </c>
      <c r="J10" s="61">
        <v>70.519811125000004</v>
      </c>
      <c r="K10" s="65">
        <v>24</v>
      </c>
      <c r="L10" s="62">
        <v>21</v>
      </c>
      <c r="N10" s="62">
        <v>9</v>
      </c>
      <c r="O10" s="63" t="s">
        <v>225</v>
      </c>
      <c r="P10" s="64">
        <f t="shared" ref="P10:W10" si="8">SUM(E113:E120)</f>
        <v>31599</v>
      </c>
      <c r="Q10" s="64">
        <f t="shared" si="8"/>
        <v>50170</v>
      </c>
      <c r="R10" s="64">
        <f t="shared" si="8"/>
        <v>1102.2247973399999</v>
      </c>
      <c r="S10" s="64">
        <f t="shared" si="8"/>
        <v>294.720540374</v>
      </c>
      <c r="T10" s="64">
        <f t="shared" si="8"/>
        <v>380.48926856299994</v>
      </c>
      <c r="U10" s="64">
        <f t="shared" si="8"/>
        <v>2179.6097871469997</v>
      </c>
      <c r="V10" s="64">
        <f t="shared" si="8"/>
        <v>547</v>
      </c>
      <c r="W10" s="64">
        <f t="shared" si="8"/>
        <v>405</v>
      </c>
    </row>
    <row r="11" spans="1:23" x14ac:dyDescent="0.2">
      <c r="A11" s="62">
        <v>10</v>
      </c>
      <c r="B11" s="62" t="s">
        <v>115</v>
      </c>
      <c r="C11" s="62">
        <v>1</v>
      </c>
      <c r="D11" s="62" t="s">
        <v>106</v>
      </c>
      <c r="E11" s="59">
        <v>19808</v>
      </c>
      <c r="F11" s="59">
        <v>22278</v>
      </c>
      <c r="G11" s="60">
        <v>350.61309637400001</v>
      </c>
      <c r="H11" s="61">
        <v>174.44839150999999</v>
      </c>
      <c r="I11" s="61">
        <v>196.58618307200001</v>
      </c>
      <c r="J11" s="61">
        <v>850.11983975199996</v>
      </c>
      <c r="K11" s="65">
        <v>148</v>
      </c>
      <c r="L11" s="62">
        <v>230</v>
      </c>
      <c r="N11" s="62">
        <v>10</v>
      </c>
      <c r="O11" s="63" t="s">
        <v>3</v>
      </c>
      <c r="P11" s="64">
        <f t="shared" ref="P11:W11" si="9">SUM(E121:E130)</f>
        <v>37118</v>
      </c>
      <c r="Q11" s="64">
        <f t="shared" si="9"/>
        <v>68153</v>
      </c>
      <c r="R11" s="64">
        <f t="shared" si="9"/>
        <v>2102.8211190429997</v>
      </c>
      <c r="S11" s="64">
        <f t="shared" si="9"/>
        <v>458.62336998299992</v>
      </c>
      <c r="T11" s="64">
        <f t="shared" si="9"/>
        <v>714.25167994600019</v>
      </c>
      <c r="U11" s="64">
        <f t="shared" si="9"/>
        <v>3773.6958247760003</v>
      </c>
      <c r="V11" s="64">
        <f t="shared" si="9"/>
        <v>570</v>
      </c>
      <c r="W11" s="64">
        <f t="shared" si="9"/>
        <v>589</v>
      </c>
    </row>
    <row r="12" spans="1:23" x14ac:dyDescent="0.2">
      <c r="A12" s="62">
        <v>11</v>
      </c>
      <c r="B12" s="62" t="s">
        <v>116</v>
      </c>
      <c r="C12" s="62">
        <v>1</v>
      </c>
      <c r="D12" s="62" t="s">
        <v>106</v>
      </c>
      <c r="E12" s="59">
        <v>7241</v>
      </c>
      <c r="F12" s="59">
        <v>8051</v>
      </c>
      <c r="G12" s="60">
        <v>201.68724277000001</v>
      </c>
      <c r="H12" s="61">
        <v>56.870501758000003</v>
      </c>
      <c r="I12" s="61">
        <v>9.7309836480000005</v>
      </c>
      <c r="J12" s="61">
        <v>299.21634124799999</v>
      </c>
      <c r="K12" s="65">
        <v>33</v>
      </c>
      <c r="L12" s="62">
        <v>62</v>
      </c>
      <c r="N12" s="62">
        <v>11</v>
      </c>
      <c r="O12" s="63" t="s">
        <v>14</v>
      </c>
      <c r="P12" s="64">
        <f t="shared" ref="P12:W12" si="10">SUM(E131:E148)</f>
        <v>152607</v>
      </c>
      <c r="Q12" s="64">
        <f t="shared" si="10"/>
        <v>305998</v>
      </c>
      <c r="R12" s="64">
        <f t="shared" si="10"/>
        <v>4120.3430749159998</v>
      </c>
      <c r="S12" s="64">
        <f t="shared" si="10"/>
        <v>2083.5564973190003</v>
      </c>
      <c r="T12" s="64">
        <f t="shared" si="10"/>
        <v>1499.5944322620001</v>
      </c>
      <c r="U12" s="64">
        <f t="shared" si="10"/>
        <v>10523.155971568001</v>
      </c>
      <c r="V12" s="64">
        <f t="shared" si="10"/>
        <v>1374</v>
      </c>
      <c r="W12" s="64">
        <f t="shared" si="10"/>
        <v>1762</v>
      </c>
    </row>
    <row r="13" spans="1:23" x14ac:dyDescent="0.2">
      <c r="A13" s="62">
        <v>12</v>
      </c>
      <c r="B13" s="62" t="s">
        <v>117</v>
      </c>
      <c r="C13" s="62">
        <v>1</v>
      </c>
      <c r="D13" s="62" t="s">
        <v>106</v>
      </c>
      <c r="E13" s="59">
        <v>2813</v>
      </c>
      <c r="F13" s="59">
        <v>5850</v>
      </c>
      <c r="G13" s="60">
        <v>135.47116871</v>
      </c>
      <c r="H13" s="61">
        <v>77.417345987000004</v>
      </c>
      <c r="I13" s="61">
        <v>37.076387162000003</v>
      </c>
      <c r="J13" s="61">
        <v>178.79411203800001</v>
      </c>
      <c r="K13" s="65">
        <v>48</v>
      </c>
      <c r="L13" s="62">
        <v>22</v>
      </c>
      <c r="N13" s="62">
        <v>12</v>
      </c>
      <c r="O13" s="63" t="s">
        <v>235</v>
      </c>
      <c r="P13" s="64">
        <f t="shared" ref="P13:W13" si="11">SUM(E149:E167)</f>
        <v>175596</v>
      </c>
      <c r="Q13" s="64">
        <f t="shared" si="11"/>
        <v>351443</v>
      </c>
      <c r="R13" s="64">
        <f t="shared" si="11"/>
        <v>7082.5800275050005</v>
      </c>
      <c r="S13" s="64">
        <f t="shared" si="11"/>
        <v>2263.0576912320003</v>
      </c>
      <c r="T13" s="64">
        <f t="shared" si="11"/>
        <v>1675.3631197380003</v>
      </c>
      <c r="U13" s="64">
        <f t="shared" si="11"/>
        <v>13681.830413608001</v>
      </c>
      <c r="V13" s="64">
        <f t="shared" si="11"/>
        <v>1766</v>
      </c>
      <c r="W13" s="64">
        <f t="shared" si="11"/>
        <v>2159</v>
      </c>
    </row>
    <row r="14" spans="1:23" x14ac:dyDescent="0.2">
      <c r="A14" s="62">
        <v>13</v>
      </c>
      <c r="B14" s="62" t="s">
        <v>118</v>
      </c>
      <c r="C14" s="62">
        <v>1</v>
      </c>
      <c r="D14" s="62" t="s">
        <v>106</v>
      </c>
      <c r="E14" s="59">
        <v>1980</v>
      </c>
      <c r="F14" s="59">
        <v>3498</v>
      </c>
      <c r="G14" s="60">
        <v>43.029494763999999</v>
      </c>
      <c r="H14" s="61">
        <v>27.037940913</v>
      </c>
      <c r="I14" s="61">
        <v>12.939672698000001</v>
      </c>
      <c r="J14" s="61">
        <v>39.486412729000001</v>
      </c>
      <c r="K14" s="65">
        <v>16</v>
      </c>
      <c r="L14" s="62">
        <v>0</v>
      </c>
      <c r="N14" s="62">
        <v>13</v>
      </c>
      <c r="O14" s="63" t="s">
        <v>255</v>
      </c>
      <c r="P14" s="64">
        <f t="shared" ref="P14:W14" si="12">SUM(E168:E175)</f>
        <v>106417.00000429997</v>
      </c>
      <c r="Q14" s="64">
        <f t="shared" si="12"/>
        <v>248209</v>
      </c>
      <c r="R14" s="64">
        <f t="shared" si="12"/>
        <v>2828.2848798670002</v>
      </c>
      <c r="S14" s="64">
        <f t="shared" si="12"/>
        <v>1458.3630559089997</v>
      </c>
      <c r="T14" s="64">
        <f t="shared" si="12"/>
        <v>964.30866228700006</v>
      </c>
      <c r="U14" s="64">
        <f t="shared" si="12"/>
        <v>5593.5110592939991</v>
      </c>
      <c r="V14" s="64">
        <f t="shared" si="12"/>
        <v>628</v>
      </c>
      <c r="W14" s="64">
        <f t="shared" si="12"/>
        <v>453</v>
      </c>
    </row>
    <row r="15" spans="1:23" x14ac:dyDescent="0.2">
      <c r="A15" s="62">
        <v>14</v>
      </c>
      <c r="B15" s="62" t="s">
        <v>119</v>
      </c>
      <c r="C15" s="62">
        <v>1</v>
      </c>
      <c r="D15" s="62" t="s">
        <v>106</v>
      </c>
      <c r="E15" s="59">
        <v>4978</v>
      </c>
      <c r="F15" s="59">
        <v>5624</v>
      </c>
      <c r="G15" s="60">
        <v>199.19559545199999</v>
      </c>
      <c r="H15" s="61">
        <v>46.358250136000002</v>
      </c>
      <c r="I15" s="61">
        <v>34.413459402999997</v>
      </c>
      <c r="J15" s="61">
        <v>230.403350018</v>
      </c>
      <c r="K15" s="65">
        <v>36</v>
      </c>
      <c r="L15" s="62">
        <v>69</v>
      </c>
      <c r="N15" s="62">
        <v>14</v>
      </c>
      <c r="O15" s="63" t="s">
        <v>264</v>
      </c>
      <c r="P15" s="64">
        <f t="shared" ref="P15:W15" si="13">SUM(E176:E180)</f>
        <v>49380</v>
      </c>
      <c r="Q15" s="64">
        <f t="shared" si="13"/>
        <v>80847</v>
      </c>
      <c r="R15" s="64">
        <f t="shared" si="13"/>
        <v>2227.8928367490003</v>
      </c>
      <c r="S15" s="64">
        <f t="shared" si="13"/>
        <v>407.94375062199998</v>
      </c>
      <c r="T15" s="64">
        <f t="shared" si="13"/>
        <v>520.86632472999997</v>
      </c>
      <c r="U15" s="64">
        <f t="shared" si="13"/>
        <v>3290.2732844719999</v>
      </c>
      <c r="V15" s="64">
        <f t="shared" si="13"/>
        <v>425</v>
      </c>
      <c r="W15" s="64">
        <f t="shared" si="13"/>
        <v>205</v>
      </c>
    </row>
    <row r="16" spans="1:23" x14ac:dyDescent="0.2">
      <c r="A16" s="62">
        <v>15</v>
      </c>
      <c r="B16" s="62" t="s">
        <v>120</v>
      </c>
      <c r="C16" s="62">
        <v>1</v>
      </c>
      <c r="D16" s="62" t="s">
        <v>106</v>
      </c>
      <c r="E16" s="59">
        <v>4753</v>
      </c>
      <c r="F16" s="59">
        <v>11526</v>
      </c>
      <c r="G16" s="60">
        <v>332.657621597</v>
      </c>
      <c r="H16" s="61">
        <v>55.192592888</v>
      </c>
      <c r="I16" s="61">
        <v>56.217816921999997</v>
      </c>
      <c r="J16" s="61">
        <v>504.76917667200001</v>
      </c>
      <c r="K16" s="65">
        <v>87</v>
      </c>
      <c r="L16" s="62">
        <v>198</v>
      </c>
      <c r="N16" s="63"/>
      <c r="O16" s="63" t="s">
        <v>337</v>
      </c>
      <c r="P16" s="64">
        <f t="shared" ref="P16:W16" si="14">SUM(P2:P15)</f>
        <v>2056376.0007242998</v>
      </c>
      <c r="Q16" s="64">
        <f t="shared" si="14"/>
        <v>5475046</v>
      </c>
      <c r="R16" s="61">
        <f t="shared" si="14"/>
        <v>50357.99294846</v>
      </c>
      <c r="S16" s="61">
        <f t="shared" si="14"/>
        <v>26237.647018240998</v>
      </c>
      <c r="T16" s="61">
        <f t="shared" si="14"/>
        <v>13904.295578235999</v>
      </c>
      <c r="U16" s="61">
        <f t="shared" si="14"/>
        <v>91026.335440078008</v>
      </c>
      <c r="V16" s="64">
        <f t="shared" si="14"/>
        <v>13118</v>
      </c>
      <c r="W16" s="64">
        <f t="shared" si="14"/>
        <v>15417</v>
      </c>
    </row>
    <row r="17" spans="1:19" x14ac:dyDescent="0.2">
      <c r="A17" s="62">
        <v>16</v>
      </c>
      <c r="B17" s="62" t="s">
        <v>121</v>
      </c>
      <c r="C17" s="62">
        <v>1</v>
      </c>
      <c r="D17" s="62" t="s">
        <v>106</v>
      </c>
      <c r="E17" s="59">
        <v>6443</v>
      </c>
      <c r="F17" s="59">
        <v>12685</v>
      </c>
      <c r="G17" s="60">
        <v>271.26499051399998</v>
      </c>
      <c r="H17" s="61">
        <v>86.431807415999998</v>
      </c>
      <c r="I17" s="61">
        <v>37.364688854999997</v>
      </c>
      <c r="J17" s="61">
        <v>360.10902273699998</v>
      </c>
      <c r="K17" s="65">
        <v>61</v>
      </c>
      <c r="L17" s="62">
        <v>72</v>
      </c>
    </row>
    <row r="18" spans="1:19" x14ac:dyDescent="0.2">
      <c r="A18" s="62">
        <v>17</v>
      </c>
      <c r="B18" s="62" t="s">
        <v>122</v>
      </c>
      <c r="C18" s="62">
        <v>1</v>
      </c>
      <c r="D18" s="62" t="s">
        <v>106</v>
      </c>
      <c r="E18" s="59">
        <v>2998</v>
      </c>
      <c r="F18" s="59">
        <v>3580</v>
      </c>
      <c r="G18" s="60">
        <v>78.843293602000003</v>
      </c>
      <c r="H18" s="61">
        <v>20.928818171</v>
      </c>
      <c r="I18" s="61">
        <v>26.389032575000002</v>
      </c>
      <c r="J18" s="61">
        <v>180.68141160900001</v>
      </c>
      <c r="K18" s="65">
        <v>25</v>
      </c>
      <c r="L18" s="62">
        <v>37</v>
      </c>
    </row>
    <row r="19" spans="1:19" x14ac:dyDescent="0.2">
      <c r="A19" s="62">
        <v>18</v>
      </c>
      <c r="B19" s="62" t="s">
        <v>123</v>
      </c>
      <c r="C19" s="62">
        <v>1</v>
      </c>
      <c r="D19" s="62" t="s">
        <v>106</v>
      </c>
      <c r="E19" s="59">
        <v>1361</v>
      </c>
      <c r="F19" s="59">
        <v>2081</v>
      </c>
      <c r="G19" s="60">
        <v>82.804723906000007</v>
      </c>
      <c r="H19" s="61">
        <v>24.010172674</v>
      </c>
      <c r="I19" s="61">
        <v>12.032716705</v>
      </c>
      <c r="J19" s="61">
        <v>196.30731267199999</v>
      </c>
      <c r="K19" s="65">
        <v>32</v>
      </c>
      <c r="L19" s="62">
        <v>41</v>
      </c>
    </row>
    <row r="20" spans="1:19" x14ac:dyDescent="0.2">
      <c r="A20" s="62">
        <v>19</v>
      </c>
      <c r="B20" s="62" t="s">
        <v>124</v>
      </c>
      <c r="C20" s="62">
        <v>1</v>
      </c>
      <c r="D20" s="62" t="s">
        <v>106</v>
      </c>
      <c r="E20" s="59">
        <v>3085</v>
      </c>
      <c r="F20" s="59">
        <v>6929</v>
      </c>
      <c r="G20" s="60">
        <v>229.65117109100001</v>
      </c>
      <c r="H20" s="61">
        <v>52.797577451999999</v>
      </c>
      <c r="I20" s="61">
        <v>43.321469948999997</v>
      </c>
      <c r="J20" s="61">
        <v>411.58305033400001</v>
      </c>
      <c r="K20" s="65">
        <v>61</v>
      </c>
      <c r="L20" s="62">
        <v>106</v>
      </c>
    </row>
    <row r="21" spans="1:19" x14ac:dyDescent="0.2">
      <c r="A21" s="62">
        <v>20</v>
      </c>
      <c r="B21" s="62" t="s">
        <v>125</v>
      </c>
      <c r="C21" s="62">
        <v>1</v>
      </c>
      <c r="D21" s="62" t="s">
        <v>106</v>
      </c>
      <c r="E21" s="59">
        <v>2855</v>
      </c>
      <c r="F21" s="59">
        <v>3241</v>
      </c>
      <c r="G21" s="60">
        <v>111.590839202</v>
      </c>
      <c r="H21" s="61">
        <v>22.038795668999999</v>
      </c>
      <c r="I21" s="61">
        <v>15.299151670000001</v>
      </c>
      <c r="J21" s="61">
        <v>176.41489789400001</v>
      </c>
      <c r="K21" s="65">
        <v>23</v>
      </c>
      <c r="L21" s="62">
        <v>63</v>
      </c>
    </row>
    <row r="22" spans="1:19" x14ac:dyDescent="0.2">
      <c r="A22" s="62">
        <v>21</v>
      </c>
      <c r="B22" s="62" t="s">
        <v>126</v>
      </c>
      <c r="C22" s="62">
        <v>1</v>
      </c>
      <c r="D22" s="62" t="s">
        <v>106</v>
      </c>
      <c r="E22" s="59">
        <v>2074</v>
      </c>
      <c r="F22" s="59">
        <v>2614</v>
      </c>
      <c r="G22" s="60">
        <v>97.200021141999997</v>
      </c>
      <c r="H22" s="61">
        <v>13.457462115</v>
      </c>
      <c r="I22" s="61">
        <v>24.702595827</v>
      </c>
      <c r="J22" s="61">
        <v>148.96947936500001</v>
      </c>
      <c r="K22" s="65">
        <v>51</v>
      </c>
      <c r="L22" s="62">
        <v>40</v>
      </c>
    </row>
    <row r="23" spans="1:19" x14ac:dyDescent="0.2">
      <c r="A23" s="62">
        <v>22</v>
      </c>
      <c r="B23" s="62" t="s">
        <v>127</v>
      </c>
      <c r="C23" s="62">
        <v>1</v>
      </c>
      <c r="D23" s="62" t="s">
        <v>106</v>
      </c>
      <c r="E23" s="59">
        <v>1140</v>
      </c>
      <c r="F23" s="59">
        <v>2682</v>
      </c>
      <c r="G23" s="60">
        <v>103.481298807</v>
      </c>
      <c r="H23" s="61">
        <v>16.523614740999999</v>
      </c>
      <c r="I23" s="61">
        <v>13.593592525</v>
      </c>
      <c r="J23" s="61">
        <v>183.96539495799999</v>
      </c>
      <c r="K23" s="65">
        <v>16</v>
      </c>
      <c r="L23" s="62">
        <v>17</v>
      </c>
    </row>
    <row r="24" spans="1:19" x14ac:dyDescent="0.2">
      <c r="A24" s="62">
        <v>23</v>
      </c>
      <c r="B24" s="62" t="s">
        <v>128</v>
      </c>
      <c r="C24" s="62">
        <v>1</v>
      </c>
      <c r="D24" s="62" t="s">
        <v>106</v>
      </c>
      <c r="E24" s="59">
        <v>2319</v>
      </c>
      <c r="F24" s="59">
        <v>2041</v>
      </c>
      <c r="G24" s="60">
        <v>57.636157769</v>
      </c>
      <c r="H24" s="61">
        <v>14.705861605000001</v>
      </c>
      <c r="I24" s="61">
        <v>54.790061985999998</v>
      </c>
      <c r="J24" s="61">
        <v>143.64254403000001</v>
      </c>
      <c r="K24" s="65">
        <v>37</v>
      </c>
      <c r="L24" s="62">
        <v>26</v>
      </c>
    </row>
    <row r="25" spans="1:19" x14ac:dyDescent="0.2">
      <c r="A25" s="62">
        <v>24</v>
      </c>
      <c r="B25" s="62" t="s">
        <v>129</v>
      </c>
      <c r="C25" s="62">
        <v>1</v>
      </c>
      <c r="D25" s="62" t="s">
        <v>106</v>
      </c>
      <c r="E25" s="59">
        <v>1420</v>
      </c>
      <c r="F25" s="59">
        <v>3276</v>
      </c>
      <c r="G25" s="60">
        <v>148.96023652900001</v>
      </c>
      <c r="H25" s="61">
        <v>25.094599170999999</v>
      </c>
      <c r="I25" s="61">
        <v>25.357233962999999</v>
      </c>
      <c r="J25" s="61">
        <v>228.929846438</v>
      </c>
      <c r="K25" s="65">
        <v>50</v>
      </c>
      <c r="L25" s="62">
        <v>58</v>
      </c>
      <c r="O25" s="75"/>
      <c r="P25" s="75"/>
      <c r="Q25" s="75"/>
      <c r="R25" s="75"/>
      <c r="S25" s="75"/>
    </row>
    <row r="26" spans="1:19" x14ac:dyDescent="0.2">
      <c r="A26" s="62">
        <v>25</v>
      </c>
      <c r="B26" s="62" t="s">
        <v>130</v>
      </c>
      <c r="C26" s="62">
        <v>2</v>
      </c>
      <c r="D26" s="62" t="s">
        <v>131</v>
      </c>
      <c r="E26" s="59">
        <v>394654</v>
      </c>
      <c r="F26" s="59">
        <v>1934941</v>
      </c>
      <c r="G26" s="60">
        <v>5151.6045213199995</v>
      </c>
      <c r="H26" s="61">
        <v>5271.3136516690001</v>
      </c>
      <c r="I26" s="61">
        <v>466.836648954</v>
      </c>
      <c r="J26" s="61">
        <v>6191.1026167219998</v>
      </c>
      <c r="K26" s="65">
        <v>651</v>
      </c>
      <c r="L26" s="62">
        <v>715</v>
      </c>
      <c r="O26" s="75"/>
      <c r="P26" s="75"/>
      <c r="Q26" s="75"/>
      <c r="R26" s="75"/>
      <c r="S26" s="75"/>
    </row>
    <row r="27" spans="1:19" x14ac:dyDescent="0.2">
      <c r="A27" s="62">
        <v>26</v>
      </c>
      <c r="B27" s="62" t="s">
        <v>132</v>
      </c>
      <c r="C27" s="62">
        <v>2</v>
      </c>
      <c r="D27" s="62" t="s">
        <v>131</v>
      </c>
      <c r="E27" s="59">
        <v>51666</v>
      </c>
      <c r="F27" s="59">
        <v>120805</v>
      </c>
      <c r="G27" s="60">
        <v>880.00578310200001</v>
      </c>
      <c r="H27" s="61">
        <v>537.52441534599996</v>
      </c>
      <c r="I27" s="61">
        <v>144.31668399700001</v>
      </c>
      <c r="J27" s="61">
        <v>932.82517298499999</v>
      </c>
      <c r="K27" s="65">
        <v>82</v>
      </c>
      <c r="L27" s="62">
        <v>99</v>
      </c>
      <c r="O27" s="75"/>
      <c r="P27" s="76"/>
      <c r="Q27" s="76"/>
      <c r="R27" s="76"/>
      <c r="S27" s="75"/>
    </row>
    <row r="28" spans="1:19" x14ac:dyDescent="0.2">
      <c r="A28" s="62">
        <v>27</v>
      </c>
      <c r="B28" s="62" t="s">
        <v>133</v>
      </c>
      <c r="C28" s="62">
        <v>2</v>
      </c>
      <c r="D28" s="62" t="s">
        <v>131</v>
      </c>
      <c r="E28" s="59">
        <v>26599</v>
      </c>
      <c r="F28" s="59">
        <v>95459</v>
      </c>
      <c r="G28" s="60">
        <v>702.76080544599995</v>
      </c>
      <c r="H28" s="61">
        <v>498.30860250699999</v>
      </c>
      <c r="I28" s="61">
        <v>233.14850806000001</v>
      </c>
      <c r="J28" s="61">
        <v>992.12584043599998</v>
      </c>
      <c r="K28" s="65">
        <v>129</v>
      </c>
      <c r="L28" s="62">
        <v>103</v>
      </c>
      <c r="O28" s="75"/>
      <c r="P28" s="77"/>
      <c r="Q28" s="78"/>
      <c r="R28" s="78"/>
      <c r="S28" s="75"/>
    </row>
    <row r="29" spans="1:19" x14ac:dyDescent="0.2">
      <c r="A29" s="62">
        <v>28</v>
      </c>
      <c r="B29" s="62" t="s">
        <v>134</v>
      </c>
      <c r="C29" s="62">
        <v>2</v>
      </c>
      <c r="D29" s="62" t="s">
        <v>131</v>
      </c>
      <c r="E29" s="59">
        <v>33255</v>
      </c>
      <c r="F29" s="59">
        <v>68893</v>
      </c>
      <c r="G29" s="60">
        <v>515.45138479399998</v>
      </c>
      <c r="H29" s="61">
        <v>355.04585294399999</v>
      </c>
      <c r="I29" s="61">
        <v>112.529295115</v>
      </c>
      <c r="J29" s="61">
        <v>611.65786518799996</v>
      </c>
      <c r="K29" s="65">
        <v>95</v>
      </c>
      <c r="L29" s="62">
        <v>94</v>
      </c>
      <c r="O29" s="75"/>
      <c r="P29" s="77"/>
      <c r="Q29" s="78"/>
      <c r="R29" s="78"/>
      <c r="S29" s="75"/>
    </row>
    <row r="30" spans="1:19" x14ac:dyDescent="0.2">
      <c r="A30" s="62">
        <v>29</v>
      </c>
      <c r="B30" s="62" t="s">
        <v>135</v>
      </c>
      <c r="C30" s="62">
        <v>2</v>
      </c>
      <c r="D30" s="62" t="s">
        <v>131</v>
      </c>
      <c r="E30" s="59">
        <v>19706</v>
      </c>
      <c r="F30" s="59">
        <v>59763</v>
      </c>
      <c r="G30" s="60">
        <v>446.91916138900001</v>
      </c>
      <c r="H30" s="61">
        <v>297.55906542399998</v>
      </c>
      <c r="I30" s="61">
        <v>65.304344780999998</v>
      </c>
      <c r="J30" s="61">
        <v>490.96604945000001</v>
      </c>
      <c r="K30" s="65">
        <v>55</v>
      </c>
      <c r="L30" s="62">
        <v>38</v>
      </c>
      <c r="O30" s="75"/>
      <c r="P30" s="77"/>
      <c r="Q30" s="78"/>
      <c r="R30" s="78"/>
      <c r="S30" s="75"/>
    </row>
    <row r="31" spans="1:19" x14ac:dyDescent="0.2">
      <c r="A31" s="62">
        <v>30</v>
      </c>
      <c r="B31" s="62" t="s">
        <v>136</v>
      </c>
      <c r="C31" s="62">
        <v>2</v>
      </c>
      <c r="D31" s="62" t="s">
        <v>131</v>
      </c>
      <c r="E31" s="59">
        <v>26631</v>
      </c>
      <c r="F31" s="59">
        <v>59986</v>
      </c>
      <c r="G31" s="60">
        <v>703.99006712599999</v>
      </c>
      <c r="H31" s="61">
        <v>283.09948726800002</v>
      </c>
      <c r="I31" s="61">
        <v>162.62086338899999</v>
      </c>
      <c r="J31" s="61">
        <v>913.48043785000004</v>
      </c>
      <c r="K31" s="65">
        <v>108</v>
      </c>
      <c r="L31" s="62">
        <v>108</v>
      </c>
      <c r="O31" s="75"/>
      <c r="P31" s="77"/>
      <c r="Q31" s="78"/>
      <c r="R31" s="78"/>
      <c r="S31" s="75"/>
    </row>
    <row r="32" spans="1:19" x14ac:dyDescent="0.2">
      <c r="A32" s="62">
        <v>31</v>
      </c>
      <c r="B32" s="62" t="s">
        <v>137</v>
      </c>
      <c r="C32" s="62">
        <v>2</v>
      </c>
      <c r="D32" s="62" t="s">
        <v>131</v>
      </c>
      <c r="E32" s="59">
        <v>9044</v>
      </c>
      <c r="F32" s="59">
        <v>17608</v>
      </c>
      <c r="G32" s="60">
        <v>289.69512522000002</v>
      </c>
      <c r="H32" s="61">
        <v>122.10733564500001</v>
      </c>
      <c r="I32" s="61">
        <v>135.10820957999999</v>
      </c>
      <c r="J32" s="61">
        <v>541.981671269</v>
      </c>
      <c r="K32" s="65">
        <v>70</v>
      </c>
      <c r="L32" s="62">
        <v>139</v>
      </c>
      <c r="O32" s="75"/>
      <c r="P32" s="77"/>
      <c r="Q32" s="78"/>
      <c r="R32" s="78"/>
      <c r="S32" s="75"/>
    </row>
    <row r="33" spans="1:19" x14ac:dyDescent="0.2">
      <c r="A33" s="62">
        <v>32</v>
      </c>
      <c r="B33" s="62" t="s">
        <v>138</v>
      </c>
      <c r="C33" s="62">
        <v>2</v>
      </c>
      <c r="D33" s="62" t="s">
        <v>131</v>
      </c>
      <c r="E33" s="59">
        <v>2662</v>
      </c>
      <c r="F33" s="59">
        <v>3377</v>
      </c>
      <c r="G33" s="60">
        <v>112.033987526</v>
      </c>
      <c r="H33" s="61">
        <v>11.77974981</v>
      </c>
      <c r="I33" s="61">
        <v>19.763284341999999</v>
      </c>
      <c r="J33" s="61">
        <v>211.63406776299999</v>
      </c>
      <c r="K33" s="65">
        <v>28</v>
      </c>
      <c r="L33" s="62">
        <v>36</v>
      </c>
      <c r="O33" s="75"/>
      <c r="P33" s="77"/>
      <c r="Q33" s="78"/>
      <c r="R33" s="78"/>
      <c r="S33" s="75"/>
    </row>
    <row r="34" spans="1:19" x14ac:dyDescent="0.2">
      <c r="A34" s="62">
        <v>33</v>
      </c>
      <c r="B34" s="62" t="s">
        <v>139</v>
      </c>
      <c r="C34" s="62">
        <v>3</v>
      </c>
      <c r="D34" s="62" t="s">
        <v>140</v>
      </c>
      <c r="E34" s="59">
        <v>58355</v>
      </c>
      <c r="F34" s="59">
        <v>127224</v>
      </c>
      <c r="G34" s="60">
        <v>696.73375219800005</v>
      </c>
      <c r="H34" s="61">
        <v>631.65054684400002</v>
      </c>
      <c r="I34" s="61">
        <v>135.506794111</v>
      </c>
      <c r="J34" s="61">
        <v>749.86459462599998</v>
      </c>
      <c r="K34" s="65">
        <v>85</v>
      </c>
      <c r="L34" s="62">
        <v>96</v>
      </c>
      <c r="O34" s="75"/>
      <c r="P34" s="77"/>
      <c r="Q34" s="78"/>
      <c r="R34" s="78"/>
      <c r="S34" s="75"/>
    </row>
    <row r="35" spans="1:19" x14ac:dyDescent="0.2">
      <c r="A35" s="62">
        <v>34</v>
      </c>
      <c r="B35" s="62" t="s">
        <v>141</v>
      </c>
      <c r="C35" s="62">
        <v>3</v>
      </c>
      <c r="D35" s="62" t="s">
        <v>140</v>
      </c>
      <c r="E35" s="59">
        <v>936</v>
      </c>
      <c r="F35" s="59">
        <v>1673</v>
      </c>
      <c r="G35" s="60">
        <v>3.3826965100000002</v>
      </c>
      <c r="H35" s="61">
        <v>0</v>
      </c>
      <c r="I35" s="61">
        <v>41.692123760000001</v>
      </c>
      <c r="J35" s="61">
        <v>115.626944248</v>
      </c>
      <c r="K35" s="65">
        <v>32</v>
      </c>
      <c r="L35" s="62">
        <v>29</v>
      </c>
      <c r="O35" s="75"/>
      <c r="P35" s="77"/>
      <c r="Q35" s="78"/>
      <c r="R35" s="78"/>
      <c r="S35" s="75"/>
    </row>
    <row r="36" spans="1:19" x14ac:dyDescent="0.2">
      <c r="A36" s="62">
        <v>35</v>
      </c>
      <c r="B36" s="62" t="s">
        <v>142</v>
      </c>
      <c r="C36" s="62">
        <v>3</v>
      </c>
      <c r="D36" s="62" t="s">
        <v>140</v>
      </c>
      <c r="E36" s="59">
        <v>2498</v>
      </c>
      <c r="F36" s="59">
        <v>3303</v>
      </c>
      <c r="G36" s="60">
        <v>70.254102420999999</v>
      </c>
      <c r="H36" s="61">
        <v>17.625647182000002</v>
      </c>
      <c r="I36" s="61">
        <v>31.47956194</v>
      </c>
      <c r="J36" s="61">
        <v>90.971967414999995</v>
      </c>
      <c r="K36" s="65">
        <v>15</v>
      </c>
      <c r="L36" s="62">
        <v>46</v>
      </c>
      <c r="O36" s="75"/>
      <c r="P36" s="77"/>
      <c r="Q36" s="78"/>
      <c r="R36" s="78"/>
      <c r="S36" s="75"/>
    </row>
    <row r="37" spans="1:19" x14ac:dyDescent="0.2">
      <c r="A37" s="62">
        <v>36</v>
      </c>
      <c r="B37" s="62" t="s">
        <v>143</v>
      </c>
      <c r="C37" s="62">
        <v>3</v>
      </c>
      <c r="D37" s="62" t="s">
        <v>140</v>
      </c>
      <c r="E37" s="59">
        <v>1340</v>
      </c>
      <c r="F37" s="59">
        <v>3136</v>
      </c>
      <c r="G37" s="60">
        <v>37.011380940000002</v>
      </c>
      <c r="H37" s="61">
        <v>19.117201619999999</v>
      </c>
      <c r="I37" s="61">
        <v>73.755448451000007</v>
      </c>
      <c r="J37" s="61">
        <v>266.26562359899998</v>
      </c>
      <c r="K37" s="65">
        <v>56</v>
      </c>
      <c r="L37" s="62">
        <v>83</v>
      </c>
      <c r="O37" s="75"/>
      <c r="P37" s="77"/>
      <c r="Q37" s="78"/>
      <c r="R37" s="78"/>
      <c r="S37" s="75"/>
    </row>
    <row r="38" spans="1:19" x14ac:dyDescent="0.2">
      <c r="A38" s="62">
        <v>37</v>
      </c>
      <c r="B38" s="62" t="s">
        <v>144</v>
      </c>
      <c r="C38" s="62">
        <v>3</v>
      </c>
      <c r="D38" s="62" t="s">
        <v>140</v>
      </c>
      <c r="E38" s="59">
        <v>3360</v>
      </c>
      <c r="F38" s="59">
        <v>5030</v>
      </c>
      <c r="G38" s="60">
        <v>219.32099989700001</v>
      </c>
      <c r="H38" s="61">
        <v>27.632111645999998</v>
      </c>
      <c r="I38" s="61">
        <v>56.173162695999999</v>
      </c>
      <c r="J38" s="61">
        <v>609.44597872999998</v>
      </c>
      <c r="K38" s="65">
        <v>61</v>
      </c>
      <c r="L38" s="62">
        <v>109</v>
      </c>
      <c r="O38" s="75"/>
      <c r="P38" s="77"/>
      <c r="Q38" s="78"/>
      <c r="R38" s="78"/>
      <c r="S38" s="75"/>
    </row>
    <row r="39" spans="1:19" x14ac:dyDescent="0.2">
      <c r="A39" s="62">
        <v>38</v>
      </c>
      <c r="B39" s="62" t="s">
        <v>145</v>
      </c>
      <c r="C39" s="62">
        <v>3</v>
      </c>
      <c r="D39" s="62" t="s">
        <v>140</v>
      </c>
      <c r="E39" s="59">
        <v>2718</v>
      </c>
      <c r="F39" s="59">
        <v>4704</v>
      </c>
      <c r="G39" s="60">
        <v>178.88294960499999</v>
      </c>
      <c r="H39" s="61">
        <v>22.189708485000001</v>
      </c>
      <c r="I39" s="61">
        <v>36.259476085000003</v>
      </c>
      <c r="J39" s="61">
        <v>239.378676695</v>
      </c>
      <c r="K39" s="65">
        <v>30</v>
      </c>
      <c r="L39" s="62">
        <v>47</v>
      </c>
      <c r="O39" s="75"/>
      <c r="P39" s="77"/>
      <c r="Q39" s="78"/>
      <c r="R39" s="78"/>
      <c r="S39" s="75"/>
    </row>
    <row r="40" spans="1:19" x14ac:dyDescent="0.2">
      <c r="A40" s="62">
        <v>39</v>
      </c>
      <c r="B40" s="62" t="s">
        <v>146</v>
      </c>
      <c r="C40" s="62">
        <v>3</v>
      </c>
      <c r="D40" s="62" t="s">
        <v>140</v>
      </c>
      <c r="E40" s="59">
        <v>1875</v>
      </c>
      <c r="F40" s="59">
        <v>2148</v>
      </c>
      <c r="G40" s="60">
        <v>81.387286974999995</v>
      </c>
      <c r="H40" s="61">
        <v>12.210068948</v>
      </c>
      <c r="I40" s="61">
        <v>29.442675276999999</v>
      </c>
      <c r="J40" s="61">
        <v>188.02796888</v>
      </c>
      <c r="K40" s="65">
        <v>23</v>
      </c>
      <c r="L40" s="62">
        <v>27</v>
      </c>
      <c r="O40" s="75"/>
      <c r="P40" s="77"/>
      <c r="Q40" s="78"/>
      <c r="R40" s="78"/>
      <c r="S40" s="75"/>
    </row>
    <row r="41" spans="1:19" x14ac:dyDescent="0.2">
      <c r="A41" s="62">
        <v>40</v>
      </c>
      <c r="B41" s="62" t="s">
        <v>147</v>
      </c>
      <c r="C41" s="62">
        <v>3</v>
      </c>
      <c r="D41" s="62" t="s">
        <v>140</v>
      </c>
      <c r="E41" s="59">
        <v>1175</v>
      </c>
      <c r="F41" s="59">
        <v>1882</v>
      </c>
      <c r="G41" s="60">
        <v>71.156399278999999</v>
      </c>
      <c r="H41" s="61">
        <v>17.946846812</v>
      </c>
      <c r="I41" s="61">
        <v>16.726506591</v>
      </c>
      <c r="J41" s="61">
        <v>145.469243339</v>
      </c>
      <c r="K41" s="65">
        <v>11</v>
      </c>
      <c r="L41" s="62">
        <v>15</v>
      </c>
      <c r="O41" s="75"/>
      <c r="P41" s="77"/>
      <c r="Q41" s="78"/>
      <c r="R41" s="78"/>
      <c r="S41" s="75"/>
    </row>
    <row r="42" spans="1:19" x14ac:dyDescent="0.2">
      <c r="A42" s="62">
        <v>41</v>
      </c>
      <c r="B42" s="62" t="s">
        <v>148</v>
      </c>
      <c r="C42" s="62">
        <v>3</v>
      </c>
      <c r="D42" s="62" t="s">
        <v>140</v>
      </c>
      <c r="E42" s="59">
        <v>1638</v>
      </c>
      <c r="F42" s="59">
        <v>2395</v>
      </c>
      <c r="G42" s="60">
        <v>31.864137213999999</v>
      </c>
      <c r="H42" s="61">
        <v>15.627998694</v>
      </c>
      <c r="I42" s="61">
        <v>45.442345946000003</v>
      </c>
      <c r="J42" s="61">
        <v>178.90345315600001</v>
      </c>
      <c r="K42" s="65">
        <v>38</v>
      </c>
      <c r="L42" s="62">
        <v>29</v>
      </c>
      <c r="O42" s="75"/>
      <c r="P42" s="77"/>
      <c r="Q42" s="78"/>
      <c r="R42" s="78"/>
      <c r="S42" s="75"/>
    </row>
    <row r="43" spans="1:19" x14ac:dyDescent="0.2">
      <c r="A43" s="62">
        <v>42</v>
      </c>
      <c r="B43" s="62" t="s">
        <v>149</v>
      </c>
      <c r="C43" s="62">
        <v>3</v>
      </c>
      <c r="D43" s="62" t="s">
        <v>140</v>
      </c>
      <c r="E43" s="59">
        <v>2424</v>
      </c>
      <c r="F43" s="59">
        <v>3265</v>
      </c>
      <c r="G43" s="60">
        <v>87.492022324999994</v>
      </c>
      <c r="H43" s="61">
        <v>19.093501495000002</v>
      </c>
      <c r="I43" s="61">
        <v>28.749686665999999</v>
      </c>
      <c r="J43" s="61">
        <v>217.227962956</v>
      </c>
      <c r="K43" s="65">
        <v>25</v>
      </c>
      <c r="L43" s="62">
        <v>45</v>
      </c>
      <c r="O43" s="75"/>
      <c r="P43" s="75"/>
      <c r="Q43" s="75"/>
      <c r="R43" s="75"/>
      <c r="S43" s="75"/>
    </row>
    <row r="44" spans="1:19" x14ac:dyDescent="0.2">
      <c r="A44" s="62">
        <v>43</v>
      </c>
      <c r="B44" s="62" t="s">
        <v>150</v>
      </c>
      <c r="C44" s="62">
        <v>3</v>
      </c>
      <c r="D44" s="62" t="s">
        <v>140</v>
      </c>
      <c r="E44" s="59">
        <v>6724</v>
      </c>
      <c r="F44" s="59">
        <v>15296</v>
      </c>
      <c r="G44" s="60">
        <v>153.86803935399999</v>
      </c>
      <c r="H44" s="61">
        <v>84.076611407000001</v>
      </c>
      <c r="I44" s="61">
        <v>50.227853807999999</v>
      </c>
      <c r="J44" s="61">
        <v>309.31349684999998</v>
      </c>
      <c r="K44" s="65">
        <v>49</v>
      </c>
      <c r="L44" s="62">
        <v>41</v>
      </c>
    </row>
    <row r="45" spans="1:19" x14ac:dyDescent="0.2">
      <c r="A45" s="62">
        <v>44</v>
      </c>
      <c r="B45" s="62" t="s">
        <v>151</v>
      </c>
      <c r="C45" s="62">
        <v>3</v>
      </c>
      <c r="D45" s="62" t="s">
        <v>140</v>
      </c>
      <c r="E45" s="59">
        <v>5123</v>
      </c>
      <c r="F45" s="59">
        <v>6349</v>
      </c>
      <c r="G45" s="60">
        <v>144.812672459</v>
      </c>
      <c r="H45" s="61">
        <v>62.927804950999999</v>
      </c>
      <c r="I45" s="61">
        <v>66.666719514999997</v>
      </c>
      <c r="J45" s="61">
        <v>402.82181951199999</v>
      </c>
      <c r="K45" s="65">
        <v>52</v>
      </c>
      <c r="L45" s="62">
        <v>95</v>
      </c>
    </row>
    <row r="46" spans="1:19" x14ac:dyDescent="0.2">
      <c r="A46" s="62">
        <v>45</v>
      </c>
      <c r="B46" s="62" t="s">
        <v>152</v>
      </c>
      <c r="C46" s="62">
        <v>3</v>
      </c>
      <c r="D46" s="62" t="s">
        <v>140</v>
      </c>
      <c r="E46" s="59">
        <v>7885</v>
      </c>
      <c r="F46" s="59">
        <v>14146</v>
      </c>
      <c r="G46" s="60">
        <v>114.410090219</v>
      </c>
      <c r="H46" s="61">
        <v>72.016836897000005</v>
      </c>
      <c r="I46" s="61">
        <v>19.507557467000002</v>
      </c>
      <c r="J46" s="61">
        <v>135.257459396</v>
      </c>
      <c r="K46" s="65">
        <v>10</v>
      </c>
      <c r="L46" s="62">
        <v>34</v>
      </c>
    </row>
    <row r="47" spans="1:19" x14ac:dyDescent="0.2">
      <c r="A47" s="62">
        <v>46</v>
      </c>
      <c r="B47" s="62" t="s">
        <v>153</v>
      </c>
      <c r="C47" s="62">
        <v>3</v>
      </c>
      <c r="D47" s="62" t="s">
        <v>140</v>
      </c>
      <c r="E47" s="59">
        <v>1243</v>
      </c>
      <c r="F47" s="59">
        <v>1822</v>
      </c>
      <c r="G47" s="60">
        <v>32.928191599000002</v>
      </c>
      <c r="H47" s="61">
        <v>23.911733535</v>
      </c>
      <c r="I47" s="61">
        <v>12.954446473999999</v>
      </c>
      <c r="J47" s="61">
        <v>50.618033916000002</v>
      </c>
      <c r="K47" s="65">
        <v>13</v>
      </c>
      <c r="L47" s="62">
        <v>12</v>
      </c>
    </row>
    <row r="48" spans="1:19" x14ac:dyDescent="0.2">
      <c r="A48" s="62">
        <v>47</v>
      </c>
      <c r="B48" s="62" t="s">
        <v>154</v>
      </c>
      <c r="C48" s="62">
        <v>3</v>
      </c>
      <c r="D48" s="62" t="s">
        <v>140</v>
      </c>
      <c r="E48" s="59">
        <v>617</v>
      </c>
      <c r="F48" s="59">
        <v>957</v>
      </c>
      <c r="G48" s="60">
        <v>21.708907058000001</v>
      </c>
      <c r="H48" s="61">
        <v>0</v>
      </c>
      <c r="I48" s="61">
        <v>24.008150809</v>
      </c>
      <c r="J48" s="61">
        <v>79.935597455000007</v>
      </c>
      <c r="K48" s="65">
        <v>27</v>
      </c>
      <c r="L48" s="62">
        <v>19</v>
      </c>
    </row>
    <row r="49" spans="1:12" x14ac:dyDescent="0.2">
      <c r="A49" s="62">
        <v>48</v>
      </c>
      <c r="B49" s="62" t="s">
        <v>155</v>
      </c>
      <c r="C49" s="62">
        <v>3</v>
      </c>
      <c r="D49" s="62" t="s">
        <v>140</v>
      </c>
      <c r="E49" s="59">
        <v>1830</v>
      </c>
      <c r="F49" s="59">
        <v>2386</v>
      </c>
      <c r="G49" s="60">
        <v>55.590943561000003</v>
      </c>
      <c r="H49" s="61">
        <v>7.1552522019999998</v>
      </c>
      <c r="I49" s="61">
        <v>32.559617033000002</v>
      </c>
      <c r="J49" s="61">
        <v>107.886501921</v>
      </c>
      <c r="K49" s="65">
        <v>15</v>
      </c>
      <c r="L49" s="62">
        <v>62</v>
      </c>
    </row>
    <row r="50" spans="1:12" x14ac:dyDescent="0.2">
      <c r="A50" s="62">
        <v>49</v>
      </c>
      <c r="B50" s="62" t="s">
        <v>156</v>
      </c>
      <c r="C50" s="62">
        <v>3</v>
      </c>
      <c r="D50" s="62" t="s">
        <v>140</v>
      </c>
      <c r="E50" s="59">
        <v>1936</v>
      </c>
      <c r="F50" s="59">
        <v>3487</v>
      </c>
      <c r="G50" s="60">
        <v>41.825942398000002</v>
      </c>
      <c r="H50" s="61">
        <v>29.775975333000002</v>
      </c>
      <c r="I50" s="61">
        <v>9.0318970499999995</v>
      </c>
      <c r="J50" s="61">
        <v>106.43375001</v>
      </c>
      <c r="K50" s="65">
        <v>20</v>
      </c>
      <c r="L50" s="62">
        <v>42</v>
      </c>
    </row>
    <row r="51" spans="1:12" x14ac:dyDescent="0.2">
      <c r="A51" s="62">
        <v>50</v>
      </c>
      <c r="B51" s="62" t="s">
        <v>157</v>
      </c>
      <c r="C51" s="62">
        <v>3</v>
      </c>
      <c r="D51" s="62" t="s">
        <v>140</v>
      </c>
      <c r="E51" s="59">
        <v>3254</v>
      </c>
      <c r="F51" s="59">
        <v>3655</v>
      </c>
      <c r="G51" s="60">
        <v>90.161021477000006</v>
      </c>
      <c r="H51" s="61">
        <v>0</v>
      </c>
      <c r="I51" s="61">
        <v>17.555255604999999</v>
      </c>
      <c r="J51" s="61">
        <v>129.21203509099999</v>
      </c>
      <c r="K51" s="65">
        <v>23</v>
      </c>
      <c r="L51" s="62">
        <v>69</v>
      </c>
    </row>
    <row r="52" spans="1:12" x14ac:dyDescent="0.2">
      <c r="A52" s="62">
        <v>51</v>
      </c>
      <c r="B52" s="62" t="s">
        <v>158</v>
      </c>
      <c r="C52" s="62">
        <v>3</v>
      </c>
      <c r="D52" s="62" t="s">
        <v>140</v>
      </c>
      <c r="E52" s="59">
        <v>13048</v>
      </c>
      <c r="F52" s="59">
        <v>20189</v>
      </c>
      <c r="G52" s="60">
        <v>206.236959574</v>
      </c>
      <c r="H52" s="61">
        <v>120.607503302</v>
      </c>
      <c r="I52" s="61">
        <v>27.283406285000002</v>
      </c>
      <c r="J52" s="61">
        <v>257.54802530500001</v>
      </c>
      <c r="K52" s="65">
        <v>49</v>
      </c>
      <c r="L52" s="62">
        <v>69</v>
      </c>
    </row>
    <row r="53" spans="1:12" x14ac:dyDescent="0.2">
      <c r="A53" s="62">
        <v>52</v>
      </c>
      <c r="B53" s="62" t="s">
        <v>159</v>
      </c>
      <c r="C53" s="62">
        <v>3</v>
      </c>
      <c r="D53" s="62" t="s">
        <v>140</v>
      </c>
      <c r="E53" s="59">
        <v>952</v>
      </c>
      <c r="F53" s="59">
        <v>1143</v>
      </c>
      <c r="G53" s="60">
        <v>47.377990375000003</v>
      </c>
      <c r="H53" s="61">
        <v>19.710570791999999</v>
      </c>
      <c r="I53" s="61">
        <v>39.076858600000001</v>
      </c>
      <c r="J53" s="61">
        <v>140.679473624</v>
      </c>
      <c r="K53" s="65">
        <v>39</v>
      </c>
      <c r="L53" s="62">
        <v>49</v>
      </c>
    </row>
    <row r="54" spans="1:12" x14ac:dyDescent="0.2">
      <c r="A54" s="62">
        <v>53</v>
      </c>
      <c r="B54" s="62" t="s">
        <v>160</v>
      </c>
      <c r="C54" s="62">
        <v>4</v>
      </c>
      <c r="D54" s="62" t="s">
        <v>161</v>
      </c>
      <c r="E54" s="59">
        <v>33672</v>
      </c>
      <c r="F54" s="59">
        <v>92832</v>
      </c>
      <c r="G54" s="60">
        <v>500.93878354600002</v>
      </c>
      <c r="H54" s="61">
        <v>557.88443972699997</v>
      </c>
      <c r="I54" s="61">
        <v>90.542814649999997</v>
      </c>
      <c r="J54" s="61">
        <v>564.23490783600005</v>
      </c>
      <c r="K54" s="65">
        <v>43</v>
      </c>
      <c r="L54" s="62">
        <v>88</v>
      </c>
    </row>
    <row r="55" spans="1:12" x14ac:dyDescent="0.2">
      <c r="A55" s="62">
        <v>54</v>
      </c>
      <c r="B55" s="62" t="s">
        <v>162</v>
      </c>
      <c r="C55" s="62">
        <v>4</v>
      </c>
      <c r="D55" s="62" t="s">
        <v>161</v>
      </c>
      <c r="E55" s="59">
        <v>55033</v>
      </c>
      <c r="F55" s="59">
        <v>174439</v>
      </c>
      <c r="G55" s="60">
        <v>1196.384813765</v>
      </c>
      <c r="H55" s="61">
        <v>1473.0483488350001</v>
      </c>
      <c r="I55" s="61">
        <v>281.64325654700002</v>
      </c>
      <c r="J55" s="61">
        <v>1538.9309273809999</v>
      </c>
      <c r="K55" s="65">
        <v>149</v>
      </c>
      <c r="L55" s="62">
        <v>72</v>
      </c>
    </row>
    <row r="56" spans="1:12" x14ac:dyDescent="0.2">
      <c r="A56" s="62">
        <v>55</v>
      </c>
      <c r="B56" s="62" t="s">
        <v>163</v>
      </c>
      <c r="C56" s="62">
        <v>4</v>
      </c>
      <c r="D56" s="62" t="s">
        <v>161</v>
      </c>
      <c r="E56" s="59">
        <v>19474</v>
      </c>
      <c r="F56" s="59">
        <v>51462</v>
      </c>
      <c r="G56" s="60">
        <v>308.23139038300002</v>
      </c>
      <c r="H56" s="61">
        <v>253.35241675500001</v>
      </c>
      <c r="I56" s="61">
        <v>88.806853457000003</v>
      </c>
      <c r="J56" s="61">
        <v>379.94229152600002</v>
      </c>
      <c r="K56" s="65">
        <v>72</v>
      </c>
      <c r="L56" s="62">
        <v>73</v>
      </c>
    </row>
    <row r="57" spans="1:12" x14ac:dyDescent="0.2">
      <c r="A57" s="62">
        <v>56</v>
      </c>
      <c r="B57" s="62" t="s">
        <v>164</v>
      </c>
      <c r="C57" s="62">
        <v>4</v>
      </c>
      <c r="D57" s="62" t="s">
        <v>161</v>
      </c>
      <c r="E57" s="59">
        <v>16529</v>
      </c>
      <c r="F57" s="59">
        <v>36309</v>
      </c>
      <c r="G57" s="60">
        <v>303.74858311999998</v>
      </c>
      <c r="H57" s="61">
        <v>195.49416336100001</v>
      </c>
      <c r="I57" s="61">
        <v>116.090750384</v>
      </c>
      <c r="J57" s="61">
        <v>664.79553542199994</v>
      </c>
      <c r="K57" s="65">
        <v>132</v>
      </c>
      <c r="L57" s="62">
        <v>155</v>
      </c>
    </row>
    <row r="58" spans="1:12" x14ac:dyDescent="0.2">
      <c r="A58" s="62">
        <v>57</v>
      </c>
      <c r="B58" s="62" t="s">
        <v>165</v>
      </c>
      <c r="C58" s="62">
        <v>4</v>
      </c>
      <c r="D58" s="62" t="s">
        <v>161</v>
      </c>
      <c r="E58" s="59">
        <v>2628</v>
      </c>
      <c r="F58" s="59">
        <v>4388</v>
      </c>
      <c r="G58" s="60">
        <v>99.798943070999997</v>
      </c>
      <c r="H58" s="61">
        <v>27.116963192</v>
      </c>
      <c r="I58" s="61">
        <v>90.551122508999995</v>
      </c>
      <c r="J58" s="61">
        <v>407.22348760599999</v>
      </c>
      <c r="K58" s="65">
        <v>41</v>
      </c>
      <c r="L58" s="62">
        <v>64</v>
      </c>
    </row>
    <row r="59" spans="1:12" x14ac:dyDescent="0.2">
      <c r="A59" s="62">
        <v>58</v>
      </c>
      <c r="B59" s="62" t="s">
        <v>166</v>
      </c>
      <c r="C59" s="62">
        <v>4</v>
      </c>
      <c r="D59" s="62" t="s">
        <v>161</v>
      </c>
      <c r="E59" s="59">
        <v>1104</v>
      </c>
      <c r="F59" s="59">
        <v>2766</v>
      </c>
      <c r="G59" s="60">
        <v>108.402186837</v>
      </c>
      <c r="H59" s="61">
        <v>23.98283511</v>
      </c>
      <c r="I59" s="61">
        <v>52.630730202999999</v>
      </c>
      <c r="J59" s="61">
        <v>215.95801285100001</v>
      </c>
      <c r="K59" s="65">
        <v>35</v>
      </c>
      <c r="L59" s="62">
        <v>33</v>
      </c>
    </row>
    <row r="60" spans="1:12" x14ac:dyDescent="0.2">
      <c r="A60" s="62">
        <v>59</v>
      </c>
      <c r="B60" s="62" t="s">
        <v>167</v>
      </c>
      <c r="C60" s="62">
        <v>4</v>
      </c>
      <c r="D60" s="62" t="s">
        <v>161</v>
      </c>
      <c r="E60" s="59">
        <v>13583</v>
      </c>
      <c r="F60" s="59">
        <v>18991</v>
      </c>
      <c r="G60" s="60">
        <v>324.15417789999998</v>
      </c>
      <c r="H60" s="61">
        <v>140.09197240899999</v>
      </c>
      <c r="I60" s="61">
        <v>121.25942381900001</v>
      </c>
      <c r="J60" s="61">
        <v>434.20112328599998</v>
      </c>
      <c r="K60" s="65">
        <v>88</v>
      </c>
      <c r="L60" s="62">
        <v>81</v>
      </c>
    </row>
    <row r="61" spans="1:12" x14ac:dyDescent="0.2">
      <c r="A61" s="62">
        <v>60</v>
      </c>
      <c r="B61" s="62" t="s">
        <v>168</v>
      </c>
      <c r="C61" s="62">
        <v>4</v>
      </c>
      <c r="D61" s="62" t="s">
        <v>161</v>
      </c>
      <c r="E61" s="59">
        <v>5469</v>
      </c>
      <c r="F61" s="59">
        <v>4798</v>
      </c>
      <c r="G61" s="60">
        <v>164.532381165</v>
      </c>
      <c r="H61" s="61">
        <v>22.762256614000002</v>
      </c>
      <c r="I61" s="61">
        <v>58.273449311</v>
      </c>
      <c r="J61" s="61">
        <v>367.65280473600001</v>
      </c>
      <c r="K61" s="65">
        <v>66</v>
      </c>
      <c r="L61" s="62">
        <v>75</v>
      </c>
    </row>
    <row r="62" spans="1:12" x14ac:dyDescent="0.2">
      <c r="A62" s="62">
        <v>61</v>
      </c>
      <c r="B62" s="62" t="s">
        <v>169</v>
      </c>
      <c r="C62" s="62">
        <v>4</v>
      </c>
      <c r="D62" s="62" t="s">
        <v>161</v>
      </c>
      <c r="E62" s="59">
        <v>5467</v>
      </c>
      <c r="F62" s="59">
        <v>9802</v>
      </c>
      <c r="G62" s="60">
        <v>240.383031144</v>
      </c>
      <c r="H62" s="61">
        <v>98.839514604000001</v>
      </c>
      <c r="I62" s="61">
        <v>63.043648103000002</v>
      </c>
      <c r="J62" s="61">
        <v>264.36139939899999</v>
      </c>
      <c r="K62" s="65">
        <v>41</v>
      </c>
      <c r="L62" s="62">
        <v>77</v>
      </c>
    </row>
    <row r="63" spans="1:12" x14ac:dyDescent="0.2">
      <c r="A63" s="62">
        <v>62</v>
      </c>
      <c r="B63" s="62" t="s">
        <v>170</v>
      </c>
      <c r="C63" s="62">
        <v>4</v>
      </c>
      <c r="D63" s="62" t="s">
        <v>161</v>
      </c>
      <c r="E63" s="59">
        <v>4198</v>
      </c>
      <c r="F63" s="59">
        <v>8780</v>
      </c>
      <c r="G63" s="60">
        <v>251.88033284799999</v>
      </c>
      <c r="H63" s="61">
        <v>57.451745981999998</v>
      </c>
      <c r="I63" s="61">
        <v>54.931850144999999</v>
      </c>
      <c r="J63" s="61">
        <v>377.61164309700001</v>
      </c>
      <c r="K63" s="65">
        <v>65</v>
      </c>
      <c r="L63" s="62">
        <v>56</v>
      </c>
    </row>
    <row r="64" spans="1:12" x14ac:dyDescent="0.2">
      <c r="A64" s="62">
        <v>63</v>
      </c>
      <c r="B64" s="62" t="s">
        <v>171</v>
      </c>
      <c r="C64" s="62">
        <v>4</v>
      </c>
      <c r="D64" s="62" t="s">
        <v>161</v>
      </c>
      <c r="E64" s="59">
        <v>4678</v>
      </c>
      <c r="F64" s="59">
        <v>9401</v>
      </c>
      <c r="G64" s="60">
        <v>227.65307698999999</v>
      </c>
      <c r="H64" s="61">
        <v>50.142417909999999</v>
      </c>
      <c r="I64" s="61">
        <v>163.249191521</v>
      </c>
      <c r="J64" s="61">
        <v>530.75570943900004</v>
      </c>
      <c r="K64" s="65">
        <v>77</v>
      </c>
      <c r="L64" s="62">
        <v>147</v>
      </c>
    </row>
    <row r="65" spans="1:12" x14ac:dyDescent="0.2">
      <c r="A65" s="62">
        <v>64</v>
      </c>
      <c r="B65" s="62" t="s">
        <v>172</v>
      </c>
      <c r="C65" s="62">
        <v>5</v>
      </c>
      <c r="D65" s="62" t="s">
        <v>173</v>
      </c>
      <c r="E65" s="59">
        <v>12236</v>
      </c>
      <c r="F65" s="59">
        <v>13381</v>
      </c>
      <c r="G65" s="60">
        <v>343.85525323000002</v>
      </c>
      <c r="H65" s="61">
        <v>96.442466733000003</v>
      </c>
      <c r="I65" s="61">
        <v>133.65458912400001</v>
      </c>
      <c r="J65" s="61">
        <v>559.93325986399998</v>
      </c>
      <c r="K65" s="65">
        <v>138</v>
      </c>
      <c r="L65" s="62">
        <v>133</v>
      </c>
    </row>
    <row r="66" spans="1:12" x14ac:dyDescent="0.2">
      <c r="A66" s="62">
        <v>65</v>
      </c>
      <c r="B66" s="62" t="s">
        <v>174</v>
      </c>
      <c r="C66" s="62">
        <v>5</v>
      </c>
      <c r="D66" s="62" t="s">
        <v>173</v>
      </c>
      <c r="E66" s="59">
        <v>2819</v>
      </c>
      <c r="F66" s="59">
        <v>5598</v>
      </c>
      <c r="G66" s="60">
        <v>157.37718230300001</v>
      </c>
      <c r="H66" s="61">
        <v>70.724995605999993</v>
      </c>
      <c r="I66" s="61">
        <v>77.789677296999997</v>
      </c>
      <c r="J66" s="61">
        <v>385.30884664000001</v>
      </c>
      <c r="K66" s="65">
        <v>54</v>
      </c>
      <c r="L66" s="62">
        <v>73</v>
      </c>
    </row>
    <row r="67" spans="1:12" x14ac:dyDescent="0.2">
      <c r="A67" s="62">
        <v>66</v>
      </c>
      <c r="B67" s="62" t="s">
        <v>175</v>
      </c>
      <c r="C67" s="62">
        <v>5</v>
      </c>
      <c r="D67" s="62" t="s">
        <v>173</v>
      </c>
      <c r="E67" s="59">
        <v>5047</v>
      </c>
      <c r="F67" s="59">
        <v>5796</v>
      </c>
      <c r="G67" s="60">
        <v>166.64300356199999</v>
      </c>
      <c r="H67" s="61">
        <v>26.454448066000001</v>
      </c>
      <c r="I67" s="61">
        <v>49.656330341999997</v>
      </c>
      <c r="J67" s="61">
        <v>360.18070820299999</v>
      </c>
      <c r="K67" s="65">
        <v>46</v>
      </c>
      <c r="L67" s="62">
        <v>93</v>
      </c>
    </row>
    <row r="68" spans="1:12" x14ac:dyDescent="0.2">
      <c r="A68" s="62">
        <v>67</v>
      </c>
      <c r="B68" s="62" t="s">
        <v>176</v>
      </c>
      <c r="C68" s="62">
        <v>5</v>
      </c>
      <c r="D68" s="62" t="s">
        <v>173</v>
      </c>
      <c r="E68" s="59">
        <v>10206</v>
      </c>
      <c r="F68" s="59">
        <v>13583</v>
      </c>
      <c r="G68" s="60">
        <v>196.84713270500001</v>
      </c>
      <c r="H68" s="61">
        <v>66.269655643999997</v>
      </c>
      <c r="I68" s="61">
        <v>53.901879727000001</v>
      </c>
      <c r="J68" s="61">
        <v>370.77312907599998</v>
      </c>
      <c r="K68" s="65">
        <v>66</v>
      </c>
      <c r="L68" s="62">
        <v>105</v>
      </c>
    </row>
    <row r="69" spans="1:12" x14ac:dyDescent="0.2">
      <c r="A69" s="62">
        <v>68</v>
      </c>
      <c r="B69" s="62" t="s">
        <v>177</v>
      </c>
      <c r="C69" s="62">
        <v>5</v>
      </c>
      <c r="D69" s="62" t="s">
        <v>173</v>
      </c>
      <c r="E69" s="59">
        <v>3487</v>
      </c>
      <c r="F69" s="59">
        <v>4864</v>
      </c>
      <c r="G69" s="60">
        <v>56.13237264</v>
      </c>
      <c r="H69" s="61">
        <v>36.187539264999998</v>
      </c>
      <c r="I69" s="61">
        <v>20.628118655000002</v>
      </c>
      <c r="J69" s="61">
        <v>223.659611278</v>
      </c>
      <c r="K69" s="65">
        <v>34</v>
      </c>
      <c r="L69" s="62">
        <v>63</v>
      </c>
    </row>
    <row r="70" spans="1:12" x14ac:dyDescent="0.2">
      <c r="A70" s="62">
        <v>69</v>
      </c>
      <c r="B70" s="62" t="s">
        <v>178</v>
      </c>
      <c r="C70" s="62">
        <v>5</v>
      </c>
      <c r="D70" s="62" t="s">
        <v>173</v>
      </c>
      <c r="E70" s="59">
        <v>4623</v>
      </c>
      <c r="F70" s="59">
        <v>5221</v>
      </c>
      <c r="G70" s="60">
        <v>101.581369958</v>
      </c>
      <c r="H70" s="61">
        <v>33.152006599000003</v>
      </c>
      <c r="I70" s="61">
        <v>70.257135593000001</v>
      </c>
      <c r="J70" s="61">
        <v>241.85996684700001</v>
      </c>
      <c r="K70" s="65">
        <v>31</v>
      </c>
      <c r="L70" s="62">
        <v>38</v>
      </c>
    </row>
    <row r="71" spans="1:12" x14ac:dyDescent="0.2">
      <c r="A71" s="62">
        <v>70</v>
      </c>
      <c r="B71" s="62" t="s">
        <v>179</v>
      </c>
      <c r="C71" s="62">
        <v>5</v>
      </c>
      <c r="D71" s="62" t="s">
        <v>173</v>
      </c>
      <c r="E71" s="59">
        <v>16470</v>
      </c>
      <c r="F71" s="59">
        <v>24873</v>
      </c>
      <c r="G71" s="60">
        <v>308.20913367000003</v>
      </c>
      <c r="H71" s="61">
        <v>144.863118181</v>
      </c>
      <c r="I71" s="61">
        <v>91.453918904999995</v>
      </c>
      <c r="J71" s="61">
        <v>619.22678555799996</v>
      </c>
      <c r="K71" s="65">
        <v>125</v>
      </c>
      <c r="L71" s="62">
        <v>230</v>
      </c>
    </row>
    <row r="72" spans="1:12" x14ac:dyDescent="0.2">
      <c r="A72" s="62">
        <v>71</v>
      </c>
      <c r="B72" s="62" t="s">
        <v>180</v>
      </c>
      <c r="C72" s="62">
        <v>6</v>
      </c>
      <c r="D72" s="62" t="s">
        <v>181</v>
      </c>
      <c r="E72" s="59">
        <v>101882</v>
      </c>
      <c r="F72" s="59">
        <v>277128</v>
      </c>
      <c r="G72" s="60">
        <v>1200.9196348739999</v>
      </c>
      <c r="H72" s="61">
        <v>1716.0617425380001</v>
      </c>
      <c r="I72" s="61">
        <v>223.51179981999999</v>
      </c>
      <c r="J72" s="61">
        <v>1646.7938011900001</v>
      </c>
      <c r="K72" s="65">
        <v>177</v>
      </c>
      <c r="L72" s="62">
        <v>258</v>
      </c>
    </row>
    <row r="73" spans="1:12" x14ac:dyDescent="0.2">
      <c r="A73" s="62">
        <v>72</v>
      </c>
      <c r="B73" s="62" t="s">
        <v>182</v>
      </c>
      <c r="C73" s="62">
        <v>6</v>
      </c>
      <c r="D73" s="62" t="s">
        <v>181</v>
      </c>
      <c r="E73" s="59">
        <v>25563</v>
      </c>
      <c r="F73" s="59">
        <v>48477</v>
      </c>
      <c r="G73" s="60">
        <v>421.53911592100002</v>
      </c>
      <c r="H73" s="61">
        <v>214.13178653200001</v>
      </c>
      <c r="I73" s="61">
        <v>131.03340389499999</v>
      </c>
      <c r="J73" s="61">
        <v>557.55553401400005</v>
      </c>
      <c r="K73" s="65">
        <v>102</v>
      </c>
      <c r="L73" s="62">
        <v>92</v>
      </c>
    </row>
    <row r="74" spans="1:12" x14ac:dyDescent="0.2">
      <c r="A74" s="62">
        <v>73</v>
      </c>
      <c r="B74" s="62" t="s">
        <v>183</v>
      </c>
      <c r="C74" s="62">
        <v>6</v>
      </c>
      <c r="D74" s="62" t="s">
        <v>181</v>
      </c>
      <c r="E74" s="59">
        <v>7447</v>
      </c>
      <c r="F74" s="59">
        <v>8637</v>
      </c>
      <c r="G74" s="60">
        <v>113.050387188</v>
      </c>
      <c r="H74" s="61">
        <v>0</v>
      </c>
      <c r="I74" s="61">
        <v>39.562375170000003</v>
      </c>
      <c r="J74" s="61">
        <v>153.50759446699999</v>
      </c>
      <c r="K74" s="65">
        <v>32</v>
      </c>
      <c r="L74" s="62">
        <v>74</v>
      </c>
    </row>
    <row r="75" spans="1:12" x14ac:dyDescent="0.2">
      <c r="A75" s="62">
        <v>74</v>
      </c>
      <c r="B75" s="62" t="s">
        <v>184</v>
      </c>
      <c r="C75" s="62">
        <v>6</v>
      </c>
      <c r="D75" s="62" t="s">
        <v>181</v>
      </c>
      <c r="E75" s="59">
        <v>4565</v>
      </c>
      <c r="F75" s="59">
        <v>4925</v>
      </c>
      <c r="G75" s="60">
        <v>62.024946241999999</v>
      </c>
      <c r="H75" s="61">
        <v>0</v>
      </c>
      <c r="I75" s="61">
        <v>25.131804136</v>
      </c>
      <c r="J75" s="61">
        <v>119.768496603</v>
      </c>
      <c r="K75" s="65">
        <v>28</v>
      </c>
      <c r="L75" s="62">
        <v>47</v>
      </c>
    </row>
    <row r="76" spans="1:12" x14ac:dyDescent="0.2">
      <c r="A76" s="62">
        <v>75</v>
      </c>
      <c r="B76" s="62" t="s">
        <v>185</v>
      </c>
      <c r="C76" s="62">
        <v>6</v>
      </c>
      <c r="D76" s="62" t="s">
        <v>181</v>
      </c>
      <c r="E76" s="59">
        <v>2871</v>
      </c>
      <c r="F76" s="59">
        <v>5007</v>
      </c>
      <c r="G76" s="60">
        <v>84.727613099999999</v>
      </c>
      <c r="H76" s="61">
        <v>35.756132182000002</v>
      </c>
      <c r="I76" s="61">
        <v>17.917000886</v>
      </c>
      <c r="J76" s="61">
        <v>159.938110303</v>
      </c>
      <c r="K76" s="65">
        <v>34</v>
      </c>
      <c r="L76" s="62">
        <v>61</v>
      </c>
    </row>
    <row r="77" spans="1:12" x14ac:dyDescent="0.2">
      <c r="A77" s="62">
        <v>76</v>
      </c>
      <c r="B77" s="62" t="s">
        <v>186</v>
      </c>
      <c r="C77" s="62">
        <v>6</v>
      </c>
      <c r="D77" s="62" t="s">
        <v>181</v>
      </c>
      <c r="E77" s="59">
        <v>2539</v>
      </c>
      <c r="F77" s="59">
        <v>4964</v>
      </c>
      <c r="G77" s="60">
        <v>77.138394292000001</v>
      </c>
      <c r="H77" s="61">
        <v>13.934530299</v>
      </c>
      <c r="I77" s="61">
        <v>29.862456135999999</v>
      </c>
      <c r="J77" s="61">
        <v>124.699406158</v>
      </c>
      <c r="K77" s="65">
        <v>48</v>
      </c>
      <c r="L77" s="62">
        <v>47</v>
      </c>
    </row>
    <row r="78" spans="1:12" x14ac:dyDescent="0.2">
      <c r="A78" s="62">
        <v>77</v>
      </c>
      <c r="B78" s="62" t="s">
        <v>187</v>
      </c>
      <c r="C78" s="62">
        <v>6</v>
      </c>
      <c r="D78" s="62" t="s">
        <v>181</v>
      </c>
      <c r="E78" s="59">
        <v>15975</v>
      </c>
      <c r="F78" s="59">
        <v>28859</v>
      </c>
      <c r="G78" s="60">
        <v>343.73946202899998</v>
      </c>
      <c r="H78" s="61">
        <v>150.498709488</v>
      </c>
      <c r="I78" s="61">
        <v>86.141290921999996</v>
      </c>
      <c r="J78" s="61">
        <v>358.92809928100002</v>
      </c>
      <c r="K78" s="65">
        <v>67</v>
      </c>
      <c r="L78" s="62">
        <v>81</v>
      </c>
    </row>
    <row r="79" spans="1:12" x14ac:dyDescent="0.2">
      <c r="A79" s="62">
        <v>78</v>
      </c>
      <c r="B79" s="62" t="s">
        <v>188</v>
      </c>
      <c r="C79" s="62">
        <v>6</v>
      </c>
      <c r="D79" s="62" t="s">
        <v>181</v>
      </c>
      <c r="E79" s="59">
        <v>3322</v>
      </c>
      <c r="F79" s="59">
        <v>4463</v>
      </c>
      <c r="G79" s="60">
        <v>72.135040601</v>
      </c>
      <c r="H79" s="61">
        <v>0</v>
      </c>
      <c r="I79" s="61">
        <v>27.195501838999999</v>
      </c>
      <c r="J79" s="61">
        <v>101.917322916</v>
      </c>
      <c r="K79" s="65">
        <v>8</v>
      </c>
      <c r="L79" s="62">
        <v>12</v>
      </c>
    </row>
    <row r="80" spans="1:12" x14ac:dyDescent="0.2">
      <c r="A80" s="62">
        <v>79</v>
      </c>
      <c r="B80" s="62" t="s">
        <v>189</v>
      </c>
      <c r="C80" s="62">
        <v>6</v>
      </c>
      <c r="D80" s="62" t="s">
        <v>181</v>
      </c>
      <c r="E80" s="59">
        <v>9216</v>
      </c>
      <c r="F80" s="59">
        <v>17632</v>
      </c>
      <c r="G80" s="60">
        <v>154.42979498400001</v>
      </c>
      <c r="H80" s="61">
        <v>67.672266207000007</v>
      </c>
      <c r="I80" s="61">
        <v>102.75560324200001</v>
      </c>
      <c r="J80" s="61">
        <v>344.47471002899999</v>
      </c>
      <c r="K80" s="65">
        <v>53</v>
      </c>
      <c r="L80" s="62">
        <v>44</v>
      </c>
    </row>
    <row r="81" spans="1:12" x14ac:dyDescent="0.2">
      <c r="A81" s="62">
        <v>80</v>
      </c>
      <c r="B81" s="62" t="s">
        <v>190</v>
      </c>
      <c r="C81" s="62">
        <v>6</v>
      </c>
      <c r="D81" s="62" t="s">
        <v>181</v>
      </c>
      <c r="E81" s="59">
        <v>10382</v>
      </c>
      <c r="F81" s="59">
        <v>18478</v>
      </c>
      <c r="G81" s="60">
        <v>217.84247663100001</v>
      </c>
      <c r="H81" s="61">
        <v>97.514411014999993</v>
      </c>
      <c r="I81" s="61">
        <v>221.845869924</v>
      </c>
      <c r="J81" s="61">
        <v>528.18532713699994</v>
      </c>
      <c r="K81" s="65">
        <v>135</v>
      </c>
      <c r="L81" s="62">
        <v>135</v>
      </c>
    </row>
    <row r="82" spans="1:12" x14ac:dyDescent="0.2">
      <c r="A82" s="62">
        <v>81</v>
      </c>
      <c r="B82" s="62" t="s">
        <v>191</v>
      </c>
      <c r="C82" s="62">
        <v>6</v>
      </c>
      <c r="D82" s="62" t="s">
        <v>181</v>
      </c>
      <c r="E82" s="59">
        <v>4503</v>
      </c>
      <c r="F82" s="59">
        <v>6238</v>
      </c>
      <c r="G82" s="60">
        <v>116.195574604</v>
      </c>
      <c r="H82" s="61">
        <v>40.738464307000001</v>
      </c>
      <c r="I82" s="61">
        <v>125.262804311</v>
      </c>
      <c r="J82" s="61">
        <v>244.50262351399999</v>
      </c>
      <c r="K82" s="65">
        <v>53</v>
      </c>
      <c r="L82" s="62">
        <v>74</v>
      </c>
    </row>
    <row r="83" spans="1:12" x14ac:dyDescent="0.2">
      <c r="A83" s="62">
        <v>82</v>
      </c>
      <c r="B83" s="62" t="s">
        <v>192</v>
      </c>
      <c r="C83" s="62">
        <v>7</v>
      </c>
      <c r="D83" s="62" t="s">
        <v>193</v>
      </c>
      <c r="E83" s="59">
        <v>4654</v>
      </c>
      <c r="F83" s="59">
        <v>8461</v>
      </c>
      <c r="G83" s="60">
        <v>93.324000006999995</v>
      </c>
      <c r="H83" s="61">
        <v>21.256837613999998</v>
      </c>
      <c r="I83" s="61">
        <v>16.106894329999999</v>
      </c>
      <c r="J83" s="61">
        <v>191.51540832000001</v>
      </c>
      <c r="K83" s="65">
        <v>21</v>
      </c>
      <c r="L83" s="62">
        <v>53</v>
      </c>
    </row>
    <row r="84" spans="1:12" x14ac:dyDescent="0.2">
      <c r="A84" s="62">
        <v>83</v>
      </c>
      <c r="B84" s="62" t="s">
        <v>194</v>
      </c>
      <c r="C84" s="62">
        <v>7</v>
      </c>
      <c r="D84" s="62" t="s">
        <v>193</v>
      </c>
      <c r="E84" s="59">
        <v>3898</v>
      </c>
      <c r="F84" s="59">
        <v>5593</v>
      </c>
      <c r="G84" s="60">
        <v>70.499310571999999</v>
      </c>
      <c r="H84" s="61">
        <v>42.524122513999998</v>
      </c>
      <c r="I84" s="61">
        <v>54.640738837999997</v>
      </c>
      <c r="J84" s="61">
        <v>182.558093012</v>
      </c>
      <c r="K84" s="65">
        <v>65</v>
      </c>
      <c r="L84" s="62">
        <v>54</v>
      </c>
    </row>
    <row r="85" spans="1:12" x14ac:dyDescent="0.2">
      <c r="A85" s="62">
        <v>84</v>
      </c>
      <c r="B85" s="62" t="s">
        <v>195</v>
      </c>
      <c r="C85" s="62">
        <v>7</v>
      </c>
      <c r="D85" s="62" t="s">
        <v>193</v>
      </c>
      <c r="E85" s="59">
        <v>2553</v>
      </c>
      <c r="F85" s="59">
        <v>4343</v>
      </c>
      <c r="G85" s="60">
        <v>173.91378976999999</v>
      </c>
      <c r="H85" s="61">
        <v>22.616894139999999</v>
      </c>
      <c r="I85" s="61">
        <v>71.882999908000002</v>
      </c>
      <c r="J85" s="61">
        <v>228.300360017</v>
      </c>
      <c r="K85" s="65">
        <v>61</v>
      </c>
      <c r="L85" s="62">
        <v>51</v>
      </c>
    </row>
    <row r="86" spans="1:12" x14ac:dyDescent="0.2">
      <c r="A86" s="62">
        <v>85</v>
      </c>
      <c r="B86" s="62" t="s">
        <v>196</v>
      </c>
      <c r="C86" s="62">
        <v>7</v>
      </c>
      <c r="D86" s="62" t="s">
        <v>193</v>
      </c>
      <c r="E86" s="59">
        <v>2742</v>
      </c>
      <c r="F86" s="59">
        <v>4186</v>
      </c>
      <c r="G86" s="60">
        <v>66.133488475999997</v>
      </c>
      <c r="H86" s="61">
        <v>32.278646682999998</v>
      </c>
      <c r="I86" s="61">
        <v>15.757559215000001</v>
      </c>
      <c r="J86" s="61">
        <v>168.791849085</v>
      </c>
      <c r="K86" s="65">
        <v>34</v>
      </c>
      <c r="L86" s="62">
        <v>23</v>
      </c>
    </row>
    <row r="87" spans="1:12" x14ac:dyDescent="0.2">
      <c r="A87" s="62">
        <v>86</v>
      </c>
      <c r="B87" s="62" t="s">
        <v>197</v>
      </c>
      <c r="C87" s="62">
        <v>7</v>
      </c>
      <c r="D87" s="62" t="s">
        <v>193</v>
      </c>
      <c r="E87" s="59">
        <v>2006</v>
      </c>
      <c r="F87" s="59">
        <v>2963</v>
      </c>
      <c r="G87" s="60">
        <v>20.11594259</v>
      </c>
      <c r="H87" s="61">
        <v>19.921785271000001</v>
      </c>
      <c r="I87" s="61">
        <v>64.574370969</v>
      </c>
      <c r="J87" s="61">
        <v>108.321160734</v>
      </c>
      <c r="K87" s="65">
        <v>23</v>
      </c>
      <c r="L87" s="62">
        <v>26</v>
      </c>
    </row>
    <row r="88" spans="1:12" x14ac:dyDescent="0.2">
      <c r="A88" s="62">
        <v>87</v>
      </c>
      <c r="B88" s="62" t="s">
        <v>198</v>
      </c>
      <c r="C88" s="62">
        <v>7</v>
      </c>
      <c r="D88" s="62" t="s">
        <v>193</v>
      </c>
      <c r="E88" s="59">
        <v>5111</v>
      </c>
      <c r="F88" s="59">
        <v>5749</v>
      </c>
      <c r="G88" s="60">
        <v>221.869256326</v>
      </c>
      <c r="H88" s="61">
        <v>30.916225580999999</v>
      </c>
      <c r="I88" s="61">
        <v>40.670877343999997</v>
      </c>
      <c r="J88" s="61">
        <v>441.84991171000001</v>
      </c>
      <c r="K88" s="65">
        <v>95</v>
      </c>
      <c r="L88" s="62">
        <v>41</v>
      </c>
    </row>
    <row r="89" spans="1:12" x14ac:dyDescent="0.2">
      <c r="A89" s="62">
        <v>88</v>
      </c>
      <c r="B89" s="62" t="s">
        <v>199</v>
      </c>
      <c r="C89" s="62">
        <v>7</v>
      </c>
      <c r="D89" s="62" t="s">
        <v>193</v>
      </c>
      <c r="E89" s="59">
        <v>8141</v>
      </c>
      <c r="F89" s="59">
        <v>9017</v>
      </c>
      <c r="G89" s="60">
        <v>309.81736019599998</v>
      </c>
      <c r="H89" s="61">
        <v>47.555642345999999</v>
      </c>
      <c r="I89" s="61">
        <v>83.560923157999994</v>
      </c>
      <c r="J89" s="61">
        <v>501.84375254899999</v>
      </c>
      <c r="K89" s="65">
        <v>85</v>
      </c>
      <c r="L89" s="62">
        <v>119</v>
      </c>
    </row>
    <row r="90" spans="1:12" x14ac:dyDescent="0.2">
      <c r="A90" s="62">
        <v>89</v>
      </c>
      <c r="B90" s="62" t="s">
        <v>200</v>
      </c>
      <c r="C90" s="62">
        <v>8</v>
      </c>
      <c r="D90" s="62" t="s">
        <v>201</v>
      </c>
      <c r="E90" s="59">
        <v>124385</v>
      </c>
      <c r="F90" s="59">
        <v>350511</v>
      </c>
      <c r="G90" s="60">
        <v>2288.0255283219999</v>
      </c>
      <c r="H90" s="61">
        <v>1577.2048665340001</v>
      </c>
      <c r="I90" s="61">
        <v>264.742385652</v>
      </c>
      <c r="J90" s="61">
        <v>4686.7759584229998</v>
      </c>
      <c r="K90" s="65">
        <v>244</v>
      </c>
      <c r="L90" s="62">
        <v>516</v>
      </c>
    </row>
    <row r="91" spans="1:12" x14ac:dyDescent="0.2">
      <c r="A91" s="62">
        <v>90</v>
      </c>
      <c r="B91" s="62" t="s">
        <v>202</v>
      </c>
      <c r="C91" s="62">
        <v>8</v>
      </c>
      <c r="D91" s="62" t="s">
        <v>201</v>
      </c>
      <c r="E91" s="59">
        <v>17723</v>
      </c>
      <c r="F91" s="59">
        <v>21583</v>
      </c>
      <c r="G91" s="60">
        <v>191.63143317199999</v>
      </c>
      <c r="H91" s="61">
        <v>158.256398262</v>
      </c>
      <c r="I91" s="61">
        <v>100.422516671</v>
      </c>
      <c r="J91" s="61">
        <v>994.06023325499996</v>
      </c>
      <c r="K91" s="65">
        <v>189</v>
      </c>
      <c r="L91" s="62">
        <v>292</v>
      </c>
    </row>
    <row r="92" spans="1:12" x14ac:dyDescent="0.2">
      <c r="A92" s="62">
        <v>91</v>
      </c>
      <c r="B92" s="62" t="s">
        <v>203</v>
      </c>
      <c r="C92" s="62">
        <v>8</v>
      </c>
      <c r="D92" s="62" t="s">
        <v>201</v>
      </c>
      <c r="E92" s="59">
        <v>12662</v>
      </c>
      <c r="F92" s="59">
        <v>29677</v>
      </c>
      <c r="G92" s="60">
        <v>283.34675757999997</v>
      </c>
      <c r="H92" s="61">
        <v>175.96702610299999</v>
      </c>
      <c r="I92" s="61">
        <v>71.561454732000001</v>
      </c>
      <c r="J92" s="61">
        <v>925.39337872199997</v>
      </c>
      <c r="K92" s="65">
        <v>173</v>
      </c>
      <c r="L92" s="62">
        <v>162</v>
      </c>
    </row>
    <row r="93" spans="1:12" x14ac:dyDescent="0.2">
      <c r="A93" s="62">
        <v>92</v>
      </c>
      <c r="B93" s="62" t="s">
        <v>204</v>
      </c>
      <c r="C93" s="62">
        <v>8</v>
      </c>
      <c r="D93" s="62" t="s">
        <v>201</v>
      </c>
      <c r="E93" s="59">
        <v>9833</v>
      </c>
      <c r="F93" s="59">
        <v>23719</v>
      </c>
      <c r="G93" s="60">
        <v>264.050552031</v>
      </c>
      <c r="H93" s="61">
        <v>100.63492123899999</v>
      </c>
      <c r="I93" s="61">
        <v>48.919996587999997</v>
      </c>
      <c r="J93" s="61">
        <v>790.42296208499999</v>
      </c>
      <c r="K93" s="65">
        <v>132</v>
      </c>
      <c r="L93" s="62">
        <v>198</v>
      </c>
    </row>
    <row r="94" spans="1:12" x14ac:dyDescent="0.2">
      <c r="A94" s="62">
        <v>93</v>
      </c>
      <c r="B94" s="62" t="s">
        <v>205</v>
      </c>
      <c r="C94" s="62">
        <v>8</v>
      </c>
      <c r="D94" s="62" t="s">
        <v>201</v>
      </c>
      <c r="E94" s="59">
        <v>7509</v>
      </c>
      <c r="F94" s="59">
        <v>7455</v>
      </c>
      <c r="G94" s="60">
        <v>165.855518808</v>
      </c>
      <c r="H94" s="61">
        <v>37.707525242000003</v>
      </c>
      <c r="I94" s="61">
        <v>41.126168978000003</v>
      </c>
      <c r="J94" s="61">
        <v>331.89018356899999</v>
      </c>
      <c r="K94" s="65">
        <v>59</v>
      </c>
      <c r="L94" s="62">
        <v>138</v>
      </c>
    </row>
    <row r="95" spans="1:12" x14ac:dyDescent="0.2">
      <c r="A95" s="62">
        <v>94</v>
      </c>
      <c r="B95" s="62" t="s">
        <v>206</v>
      </c>
      <c r="C95" s="62">
        <v>8</v>
      </c>
      <c r="D95" s="62" t="s">
        <v>201</v>
      </c>
      <c r="E95" s="59">
        <v>6928</v>
      </c>
      <c r="F95" s="59">
        <v>10237</v>
      </c>
      <c r="G95" s="60">
        <v>49.855425414000003</v>
      </c>
      <c r="H95" s="61">
        <v>50.586028962</v>
      </c>
      <c r="I95" s="61">
        <v>6.7273027929999998</v>
      </c>
      <c r="J95" s="61">
        <v>312.41139200499998</v>
      </c>
      <c r="K95" s="65">
        <v>31</v>
      </c>
      <c r="L95" s="62">
        <v>88</v>
      </c>
    </row>
    <row r="96" spans="1:12" x14ac:dyDescent="0.2">
      <c r="A96" s="62">
        <v>95</v>
      </c>
      <c r="B96" s="62" t="s">
        <v>207</v>
      </c>
      <c r="C96" s="62">
        <v>8</v>
      </c>
      <c r="D96" s="62" t="s">
        <v>201</v>
      </c>
      <c r="E96" s="59">
        <v>4027</v>
      </c>
      <c r="F96" s="59">
        <v>7133</v>
      </c>
      <c r="G96" s="60">
        <v>236.05826285500001</v>
      </c>
      <c r="H96" s="61">
        <v>30.826197413999999</v>
      </c>
      <c r="I96" s="61">
        <v>23.875131943</v>
      </c>
      <c r="J96" s="61">
        <v>308.716864171</v>
      </c>
      <c r="K96" s="65">
        <v>47</v>
      </c>
      <c r="L96" s="62">
        <v>60</v>
      </c>
    </row>
    <row r="97" spans="1:12" x14ac:dyDescent="0.2">
      <c r="A97" s="62">
        <v>96</v>
      </c>
      <c r="B97" s="62" t="s">
        <v>208</v>
      </c>
      <c r="C97" s="62">
        <v>8</v>
      </c>
      <c r="D97" s="62" t="s">
        <v>201</v>
      </c>
      <c r="E97" s="59">
        <v>1907</v>
      </c>
      <c r="F97" s="59">
        <v>3924</v>
      </c>
      <c r="G97" s="60">
        <v>133.340283422</v>
      </c>
      <c r="H97" s="61">
        <v>21.451526276999999</v>
      </c>
      <c r="I97" s="61">
        <v>54.248281042000002</v>
      </c>
      <c r="J97" s="61">
        <v>195.65045337800001</v>
      </c>
      <c r="K97" s="65">
        <v>37</v>
      </c>
      <c r="L97" s="62">
        <v>95</v>
      </c>
    </row>
    <row r="98" spans="1:12" x14ac:dyDescent="0.2">
      <c r="A98" s="62">
        <v>97</v>
      </c>
      <c r="B98" s="62" t="s">
        <v>209</v>
      </c>
      <c r="C98" s="62">
        <v>8</v>
      </c>
      <c r="D98" s="62" t="s">
        <v>201</v>
      </c>
      <c r="E98" s="59">
        <v>2040</v>
      </c>
      <c r="F98" s="59">
        <v>3304</v>
      </c>
      <c r="G98" s="60">
        <v>102.958509263</v>
      </c>
      <c r="H98" s="61">
        <v>16.667925273000002</v>
      </c>
      <c r="I98" s="61">
        <v>59.660798036999999</v>
      </c>
      <c r="J98" s="61">
        <v>267.30603971599999</v>
      </c>
      <c r="K98" s="65">
        <v>57</v>
      </c>
      <c r="L98" s="62">
        <v>63</v>
      </c>
    </row>
    <row r="99" spans="1:12" x14ac:dyDescent="0.2">
      <c r="A99" s="62">
        <v>98</v>
      </c>
      <c r="B99" s="62" t="s">
        <v>210</v>
      </c>
      <c r="C99" s="62">
        <v>8</v>
      </c>
      <c r="D99" s="62" t="s">
        <v>201</v>
      </c>
      <c r="E99" s="59">
        <v>3578</v>
      </c>
      <c r="F99" s="59">
        <v>4163</v>
      </c>
      <c r="G99" s="60">
        <v>50.260236906999999</v>
      </c>
      <c r="H99" s="61">
        <v>31.183392168000001</v>
      </c>
      <c r="I99" s="61">
        <v>141.72719307200001</v>
      </c>
      <c r="J99" s="61">
        <v>364.23914388600002</v>
      </c>
      <c r="K99" s="65">
        <v>118</v>
      </c>
      <c r="L99" s="62">
        <v>57</v>
      </c>
    </row>
    <row r="100" spans="1:12" x14ac:dyDescent="0.2">
      <c r="A100" s="62">
        <v>99</v>
      </c>
      <c r="B100" s="62" t="s">
        <v>211</v>
      </c>
      <c r="C100" s="62">
        <v>8</v>
      </c>
      <c r="D100" s="62" t="s">
        <v>201</v>
      </c>
      <c r="E100" s="59">
        <v>3410</v>
      </c>
      <c r="F100" s="59">
        <v>7994</v>
      </c>
      <c r="G100" s="60">
        <v>0</v>
      </c>
      <c r="H100" s="61">
        <v>41.335399539000001</v>
      </c>
      <c r="I100" s="61">
        <v>0</v>
      </c>
      <c r="J100" s="61">
        <v>317.519575422</v>
      </c>
      <c r="K100" s="65">
        <v>42</v>
      </c>
      <c r="L100" s="62">
        <v>85</v>
      </c>
    </row>
    <row r="101" spans="1:12" x14ac:dyDescent="0.2">
      <c r="A101" s="62">
        <v>100</v>
      </c>
      <c r="B101" s="62" t="s">
        <v>212</v>
      </c>
      <c r="C101" s="62">
        <v>8</v>
      </c>
      <c r="D101" s="62" t="s">
        <v>201</v>
      </c>
      <c r="E101" s="59">
        <v>4625</v>
      </c>
      <c r="F101" s="59">
        <v>10886</v>
      </c>
      <c r="G101" s="60">
        <v>290.21260015199999</v>
      </c>
      <c r="H101" s="61">
        <v>66.578722900000002</v>
      </c>
      <c r="I101" s="61">
        <v>36.941988170000002</v>
      </c>
      <c r="J101" s="61">
        <v>798.04123532200003</v>
      </c>
      <c r="K101" s="65">
        <v>96</v>
      </c>
      <c r="L101" s="62">
        <v>114</v>
      </c>
    </row>
    <row r="102" spans="1:12" x14ac:dyDescent="0.2">
      <c r="A102" s="62">
        <v>101</v>
      </c>
      <c r="B102" s="62" t="s">
        <v>213</v>
      </c>
      <c r="C102" s="62">
        <v>8</v>
      </c>
      <c r="D102" s="62" t="s">
        <v>201</v>
      </c>
      <c r="E102" s="59">
        <v>7355</v>
      </c>
      <c r="F102" s="59">
        <v>11152</v>
      </c>
      <c r="G102" s="60">
        <v>218.44597576300001</v>
      </c>
      <c r="H102" s="61">
        <v>53.814767052000001</v>
      </c>
      <c r="I102" s="61">
        <v>17.835388676000001</v>
      </c>
      <c r="J102" s="61">
        <v>466.71468692299999</v>
      </c>
      <c r="K102" s="65">
        <v>70</v>
      </c>
      <c r="L102" s="62">
        <v>73</v>
      </c>
    </row>
    <row r="103" spans="1:12" x14ac:dyDescent="0.2">
      <c r="A103" s="62">
        <v>102</v>
      </c>
      <c r="B103" s="62" t="s">
        <v>214</v>
      </c>
      <c r="C103" s="62">
        <v>8</v>
      </c>
      <c r="D103" s="62" t="s">
        <v>201</v>
      </c>
      <c r="E103" s="59">
        <v>2169</v>
      </c>
      <c r="F103" s="59">
        <v>5521</v>
      </c>
      <c r="G103" s="60">
        <v>148.67081398100001</v>
      </c>
      <c r="H103" s="61">
        <v>22.317505791999999</v>
      </c>
      <c r="I103" s="61">
        <v>10.080923647000001</v>
      </c>
      <c r="J103" s="61">
        <v>311.95420500199998</v>
      </c>
      <c r="K103" s="65">
        <v>68</v>
      </c>
      <c r="L103" s="62">
        <v>33</v>
      </c>
    </row>
    <row r="104" spans="1:12" x14ac:dyDescent="0.2">
      <c r="A104" s="62">
        <v>103</v>
      </c>
      <c r="B104" s="62" t="s">
        <v>215</v>
      </c>
      <c r="C104" s="62">
        <v>8</v>
      </c>
      <c r="D104" s="62" t="s">
        <v>201</v>
      </c>
      <c r="E104" s="59">
        <v>1495</v>
      </c>
      <c r="F104" s="59">
        <v>2842</v>
      </c>
      <c r="G104" s="60">
        <v>97.379309257000003</v>
      </c>
      <c r="H104" s="61">
        <v>22.942606852000001</v>
      </c>
      <c r="I104" s="61">
        <v>63.360662570000002</v>
      </c>
      <c r="J104" s="61">
        <v>275.48122958300002</v>
      </c>
      <c r="K104" s="65">
        <v>58</v>
      </c>
      <c r="L104" s="62">
        <v>31</v>
      </c>
    </row>
    <row r="105" spans="1:12" x14ac:dyDescent="0.2">
      <c r="A105" s="62">
        <v>104</v>
      </c>
      <c r="B105" s="62" t="s">
        <v>216</v>
      </c>
      <c r="C105" s="62">
        <v>8</v>
      </c>
      <c r="D105" s="62" t="s">
        <v>201</v>
      </c>
      <c r="E105" s="59">
        <v>1060</v>
      </c>
      <c r="F105" s="59">
        <v>1158</v>
      </c>
      <c r="G105" s="60">
        <v>40.981070887999998</v>
      </c>
      <c r="H105" s="61">
        <v>14.776866616</v>
      </c>
      <c r="I105" s="61">
        <v>164.14492756499999</v>
      </c>
      <c r="J105" s="61">
        <v>143.722228073</v>
      </c>
      <c r="K105" s="65">
        <v>68</v>
      </c>
      <c r="L105" s="62">
        <v>32</v>
      </c>
    </row>
    <row r="106" spans="1:12" x14ac:dyDescent="0.2">
      <c r="A106" s="62">
        <v>105</v>
      </c>
      <c r="B106" s="62" t="s">
        <v>217</v>
      </c>
      <c r="C106" s="62">
        <v>8</v>
      </c>
      <c r="D106" s="62" t="s">
        <v>201</v>
      </c>
      <c r="E106" s="59">
        <v>3594</v>
      </c>
      <c r="F106" s="59">
        <v>3805</v>
      </c>
      <c r="G106" s="60">
        <v>97.598617415999996</v>
      </c>
      <c r="H106" s="61">
        <v>22.766519121999998</v>
      </c>
      <c r="I106" s="61">
        <v>70.637265130000003</v>
      </c>
      <c r="J106" s="61">
        <v>380.71899196800001</v>
      </c>
      <c r="K106" s="65">
        <v>70</v>
      </c>
      <c r="L106" s="62">
        <v>149</v>
      </c>
    </row>
    <row r="107" spans="1:12" x14ac:dyDescent="0.2">
      <c r="A107" s="62">
        <v>106</v>
      </c>
      <c r="B107" s="62" t="s">
        <v>218</v>
      </c>
      <c r="C107" s="62">
        <v>8</v>
      </c>
      <c r="D107" s="62" t="s">
        <v>201</v>
      </c>
      <c r="E107" s="59">
        <v>1446</v>
      </c>
      <c r="F107" s="59">
        <v>3476</v>
      </c>
      <c r="G107" s="60">
        <v>65.973320302000005</v>
      </c>
      <c r="H107" s="61">
        <v>19.661950964999999</v>
      </c>
      <c r="I107" s="61">
        <v>26.861655913</v>
      </c>
      <c r="J107" s="61">
        <v>352.16858795799999</v>
      </c>
      <c r="K107" s="65">
        <v>31</v>
      </c>
      <c r="L107" s="62">
        <v>75</v>
      </c>
    </row>
    <row r="108" spans="1:12" x14ac:dyDescent="0.2">
      <c r="A108" s="62">
        <v>107</v>
      </c>
      <c r="B108" s="62" t="s">
        <v>219</v>
      </c>
      <c r="C108" s="62">
        <v>8</v>
      </c>
      <c r="D108" s="62" t="s">
        <v>201</v>
      </c>
      <c r="E108" s="59">
        <v>2195</v>
      </c>
      <c r="F108" s="59">
        <v>3592</v>
      </c>
      <c r="G108" s="60">
        <v>59.228581497</v>
      </c>
      <c r="H108" s="61">
        <v>28.350499965000001</v>
      </c>
      <c r="I108" s="61">
        <v>72.148935937000005</v>
      </c>
      <c r="J108" s="61">
        <v>332.98431478100002</v>
      </c>
      <c r="K108" s="65">
        <v>69</v>
      </c>
      <c r="L108" s="62">
        <v>75</v>
      </c>
    </row>
    <row r="109" spans="1:12" x14ac:dyDescent="0.2">
      <c r="A109" s="62">
        <v>108</v>
      </c>
      <c r="B109" s="62" t="s">
        <v>220</v>
      </c>
      <c r="C109" s="62">
        <v>8</v>
      </c>
      <c r="D109" s="62" t="s">
        <v>201</v>
      </c>
      <c r="E109" s="59">
        <v>2796</v>
      </c>
      <c r="F109" s="59">
        <v>4727</v>
      </c>
      <c r="G109" s="60">
        <v>160.07834723900001</v>
      </c>
      <c r="H109" s="61">
        <v>29.534467833000001</v>
      </c>
      <c r="I109" s="61">
        <v>100.545926885</v>
      </c>
      <c r="J109" s="61">
        <v>365.67489744</v>
      </c>
      <c r="K109" s="65">
        <v>77</v>
      </c>
      <c r="L109" s="62">
        <v>90</v>
      </c>
    </row>
    <row r="110" spans="1:12" x14ac:dyDescent="0.2">
      <c r="A110" s="62">
        <v>109</v>
      </c>
      <c r="B110" s="62" t="s">
        <v>221</v>
      </c>
      <c r="C110" s="62">
        <v>8</v>
      </c>
      <c r="D110" s="62" t="s">
        <v>201</v>
      </c>
      <c r="E110" s="59">
        <v>694</v>
      </c>
      <c r="F110" s="59">
        <v>809</v>
      </c>
      <c r="G110" s="60">
        <v>9.834295934</v>
      </c>
      <c r="H110" s="61">
        <v>6.6930775100000002</v>
      </c>
      <c r="I110" s="61">
        <v>32.403192396000001</v>
      </c>
      <c r="J110" s="61">
        <v>194.339170766</v>
      </c>
      <c r="K110" s="65">
        <v>16</v>
      </c>
      <c r="L110" s="62">
        <v>74</v>
      </c>
    </row>
    <row r="111" spans="1:12" x14ac:dyDescent="0.2">
      <c r="A111" s="62">
        <v>110</v>
      </c>
      <c r="B111" s="62" t="s">
        <v>222</v>
      </c>
      <c r="C111" s="62">
        <v>8</v>
      </c>
      <c r="D111" s="62" t="s">
        <v>201</v>
      </c>
      <c r="E111" s="59">
        <v>1414</v>
      </c>
      <c r="F111" s="59">
        <v>1756</v>
      </c>
      <c r="G111" s="60">
        <v>89.631299224000003</v>
      </c>
      <c r="H111" s="61">
        <v>15.759285974999999</v>
      </c>
      <c r="I111" s="61">
        <v>68.327585638000002</v>
      </c>
      <c r="J111" s="61">
        <v>276.37102007499999</v>
      </c>
      <c r="K111" s="65">
        <v>75</v>
      </c>
      <c r="L111" s="62">
        <v>57</v>
      </c>
    </row>
    <row r="112" spans="1:12" x14ac:dyDescent="0.2">
      <c r="A112" s="62">
        <v>111</v>
      </c>
      <c r="B112" s="62" t="s">
        <v>223</v>
      </c>
      <c r="C112" s="62">
        <v>8</v>
      </c>
      <c r="D112" s="62" t="s">
        <v>201</v>
      </c>
      <c r="E112" s="59">
        <v>1214</v>
      </c>
      <c r="F112" s="59">
        <v>1663</v>
      </c>
      <c r="G112" s="60">
        <v>95.503630748000006</v>
      </c>
      <c r="H112" s="61">
        <v>8.5273891039999992</v>
      </c>
      <c r="I112" s="61">
        <v>109.304012312</v>
      </c>
      <c r="J112" s="61">
        <v>325.23032810400002</v>
      </c>
      <c r="K112" s="65">
        <v>111</v>
      </c>
      <c r="L112" s="62">
        <v>90</v>
      </c>
    </row>
    <row r="113" spans="1:12" x14ac:dyDescent="0.2">
      <c r="A113" s="62">
        <v>112</v>
      </c>
      <c r="B113" s="62" t="s">
        <v>224</v>
      </c>
      <c r="C113" s="62">
        <v>9</v>
      </c>
      <c r="D113" s="62" t="s">
        <v>225</v>
      </c>
      <c r="E113" s="59">
        <v>9251</v>
      </c>
      <c r="F113" s="59">
        <v>23126</v>
      </c>
      <c r="G113" s="60">
        <v>165.66010476899999</v>
      </c>
      <c r="H113" s="61">
        <v>103.07128858</v>
      </c>
      <c r="I113" s="61">
        <v>71.763491463999998</v>
      </c>
      <c r="J113" s="61">
        <v>292.77063063399999</v>
      </c>
      <c r="K113" s="65">
        <v>92</v>
      </c>
      <c r="L113" s="62">
        <v>43</v>
      </c>
    </row>
    <row r="114" spans="1:12" x14ac:dyDescent="0.2">
      <c r="A114" s="62">
        <v>113</v>
      </c>
      <c r="B114" s="62" t="s">
        <v>226</v>
      </c>
      <c r="C114" s="62">
        <v>9</v>
      </c>
      <c r="D114" s="62" t="s">
        <v>225</v>
      </c>
      <c r="E114" s="59">
        <v>5247</v>
      </c>
      <c r="F114" s="59">
        <v>4868</v>
      </c>
      <c r="G114" s="60">
        <v>101.420815921</v>
      </c>
      <c r="H114" s="61">
        <v>20.83671944</v>
      </c>
      <c r="I114" s="61">
        <v>52.772482087999997</v>
      </c>
      <c r="J114" s="61">
        <v>213.075462423</v>
      </c>
      <c r="K114" s="65">
        <v>41</v>
      </c>
      <c r="L114" s="62">
        <v>59</v>
      </c>
    </row>
    <row r="115" spans="1:12" x14ac:dyDescent="0.2">
      <c r="A115" s="62">
        <v>114</v>
      </c>
      <c r="B115" s="62" t="s">
        <v>227</v>
      </c>
      <c r="C115" s="62">
        <v>9</v>
      </c>
      <c r="D115" s="62" t="s">
        <v>225</v>
      </c>
      <c r="E115" s="59">
        <v>3021</v>
      </c>
      <c r="F115" s="59">
        <v>3443</v>
      </c>
      <c r="G115" s="60">
        <v>133.73489290099999</v>
      </c>
      <c r="H115" s="61">
        <v>27.678713990999999</v>
      </c>
      <c r="I115" s="61">
        <v>64.219294352000006</v>
      </c>
      <c r="J115" s="61">
        <v>269.46831847300001</v>
      </c>
      <c r="K115" s="65">
        <v>92</v>
      </c>
      <c r="L115" s="62">
        <v>66</v>
      </c>
    </row>
    <row r="116" spans="1:12" x14ac:dyDescent="0.2">
      <c r="A116" s="62">
        <v>115</v>
      </c>
      <c r="B116" s="62" t="s">
        <v>228</v>
      </c>
      <c r="C116" s="62">
        <v>9</v>
      </c>
      <c r="D116" s="62" t="s">
        <v>225</v>
      </c>
      <c r="E116" s="59">
        <v>2097</v>
      </c>
      <c r="F116" s="59">
        <v>3482</v>
      </c>
      <c r="G116" s="60">
        <v>156.51287353399999</v>
      </c>
      <c r="H116" s="61">
        <v>33.994070354000002</v>
      </c>
      <c r="I116" s="61">
        <v>62.302705453000002</v>
      </c>
      <c r="J116" s="61">
        <v>288.146349977</v>
      </c>
      <c r="K116" s="65">
        <v>70</v>
      </c>
      <c r="L116" s="62">
        <v>45</v>
      </c>
    </row>
    <row r="117" spans="1:12" x14ac:dyDescent="0.2">
      <c r="A117" s="62">
        <v>116</v>
      </c>
      <c r="B117" s="62" t="s">
        <v>229</v>
      </c>
      <c r="C117" s="62">
        <v>9</v>
      </c>
      <c r="D117" s="62" t="s">
        <v>225</v>
      </c>
      <c r="E117" s="59">
        <v>6189</v>
      </c>
      <c r="F117" s="59">
        <v>7613</v>
      </c>
      <c r="G117" s="60">
        <v>158.77266424000001</v>
      </c>
      <c r="H117" s="61">
        <v>56.031350086000003</v>
      </c>
      <c r="I117" s="61">
        <v>11.114388127</v>
      </c>
      <c r="J117" s="61">
        <v>332.40640571400002</v>
      </c>
      <c r="K117" s="65">
        <v>86</v>
      </c>
      <c r="L117" s="62">
        <v>30</v>
      </c>
    </row>
    <row r="118" spans="1:12" x14ac:dyDescent="0.2">
      <c r="A118" s="62">
        <v>117</v>
      </c>
      <c r="B118" s="62" t="s">
        <v>230</v>
      </c>
      <c r="C118" s="62">
        <v>9</v>
      </c>
      <c r="D118" s="62" t="s">
        <v>225</v>
      </c>
      <c r="E118" s="59">
        <v>824</v>
      </c>
      <c r="F118" s="59">
        <v>1333</v>
      </c>
      <c r="G118" s="60">
        <v>82.328001514999997</v>
      </c>
      <c r="H118" s="61">
        <v>13.776294135000001</v>
      </c>
      <c r="I118" s="61">
        <v>24.479501881000001</v>
      </c>
      <c r="J118" s="61">
        <v>176.03668382999999</v>
      </c>
      <c r="K118" s="65">
        <v>39</v>
      </c>
      <c r="L118" s="62">
        <v>16</v>
      </c>
    </row>
    <row r="119" spans="1:12" x14ac:dyDescent="0.2">
      <c r="A119" s="62">
        <v>118</v>
      </c>
      <c r="B119" s="62" t="s">
        <v>231</v>
      </c>
      <c r="C119" s="62">
        <v>9</v>
      </c>
      <c r="D119" s="62" t="s">
        <v>225</v>
      </c>
      <c r="E119" s="59">
        <v>1738</v>
      </c>
      <c r="F119" s="59">
        <v>2952</v>
      </c>
      <c r="G119" s="60">
        <v>103.754034234</v>
      </c>
      <c r="H119" s="61">
        <v>15.893860733</v>
      </c>
      <c r="I119" s="61">
        <v>36.886437659999999</v>
      </c>
      <c r="J119" s="61">
        <v>256.88489631200002</v>
      </c>
      <c r="K119" s="65">
        <v>65</v>
      </c>
      <c r="L119" s="62">
        <v>57</v>
      </c>
    </row>
    <row r="120" spans="1:12" x14ac:dyDescent="0.2">
      <c r="A120" s="62">
        <v>119</v>
      </c>
      <c r="B120" s="62" t="s">
        <v>232</v>
      </c>
      <c r="C120" s="62">
        <v>9</v>
      </c>
      <c r="D120" s="62" t="s">
        <v>225</v>
      </c>
      <c r="E120" s="59">
        <v>3232</v>
      </c>
      <c r="F120" s="59">
        <v>3353</v>
      </c>
      <c r="G120" s="60">
        <v>200.04141022600001</v>
      </c>
      <c r="H120" s="61">
        <v>23.438243055000001</v>
      </c>
      <c r="I120" s="61">
        <v>56.950967538</v>
      </c>
      <c r="J120" s="61">
        <v>350.82103978399999</v>
      </c>
      <c r="K120" s="65">
        <v>62</v>
      </c>
      <c r="L120" s="62">
        <v>89</v>
      </c>
    </row>
    <row r="121" spans="1:12" x14ac:dyDescent="0.2">
      <c r="A121" s="62">
        <v>120</v>
      </c>
      <c r="B121" s="62" t="s">
        <v>5</v>
      </c>
      <c r="C121" s="62">
        <v>10</v>
      </c>
      <c r="D121" s="62" t="s">
        <v>3</v>
      </c>
      <c r="E121" s="59">
        <v>15512</v>
      </c>
      <c r="F121" s="59">
        <v>36500</v>
      </c>
      <c r="G121" s="60">
        <v>671.93521056500003</v>
      </c>
      <c r="H121" s="61">
        <v>175.889766925</v>
      </c>
      <c r="I121" s="61">
        <v>164.75227398600001</v>
      </c>
      <c r="J121" s="61">
        <v>901.20424386100001</v>
      </c>
      <c r="K121" s="65">
        <v>109</v>
      </c>
      <c r="L121" s="62">
        <v>122</v>
      </c>
    </row>
    <row r="122" spans="1:12" x14ac:dyDescent="0.2">
      <c r="A122" s="62">
        <v>121</v>
      </c>
      <c r="B122" s="62" t="s">
        <v>6</v>
      </c>
      <c r="C122" s="62">
        <v>10</v>
      </c>
      <c r="D122" s="62" t="s">
        <v>3</v>
      </c>
      <c r="E122" s="59">
        <v>1937</v>
      </c>
      <c r="F122" s="59">
        <v>2783</v>
      </c>
      <c r="G122" s="60">
        <v>203.81076343399999</v>
      </c>
      <c r="H122" s="61">
        <v>20.839459160000001</v>
      </c>
      <c r="I122" s="61">
        <v>75.587259235999994</v>
      </c>
      <c r="J122" s="61">
        <v>375.39848385200003</v>
      </c>
      <c r="K122" s="65">
        <v>60</v>
      </c>
      <c r="L122" s="62">
        <v>32</v>
      </c>
    </row>
    <row r="123" spans="1:12" x14ac:dyDescent="0.2">
      <c r="A123" s="62">
        <v>122</v>
      </c>
      <c r="B123" s="62" t="s">
        <v>7</v>
      </c>
      <c r="C123" s="62">
        <v>10</v>
      </c>
      <c r="D123" s="62" t="s">
        <v>3</v>
      </c>
      <c r="E123" s="59">
        <v>2789</v>
      </c>
      <c r="F123" s="59">
        <v>3933</v>
      </c>
      <c r="G123" s="60">
        <v>161.00218945</v>
      </c>
      <c r="H123" s="61">
        <v>38.458181439999997</v>
      </c>
      <c r="I123" s="61">
        <v>51.186834329</v>
      </c>
      <c r="J123" s="61">
        <v>311.440306878</v>
      </c>
      <c r="K123" s="65">
        <v>54</v>
      </c>
      <c r="L123" s="62">
        <v>48</v>
      </c>
    </row>
    <row r="124" spans="1:12" x14ac:dyDescent="0.2">
      <c r="A124" s="62">
        <v>123</v>
      </c>
      <c r="B124" s="62" t="s">
        <v>8</v>
      </c>
      <c r="C124" s="62">
        <v>10</v>
      </c>
      <c r="D124" s="62" t="s">
        <v>3</v>
      </c>
      <c r="E124" s="59">
        <v>1594</v>
      </c>
      <c r="F124" s="59">
        <v>1869</v>
      </c>
      <c r="G124" s="60">
        <v>82.401339160999996</v>
      </c>
      <c r="H124" s="61">
        <v>16.241076899999999</v>
      </c>
      <c r="I124" s="61">
        <v>54.944649792</v>
      </c>
      <c r="J124" s="61">
        <v>234.45136127000001</v>
      </c>
      <c r="K124" s="65">
        <v>67</v>
      </c>
      <c r="L124" s="62">
        <v>47</v>
      </c>
    </row>
    <row r="125" spans="1:12" x14ac:dyDescent="0.2">
      <c r="A125" s="62">
        <v>124</v>
      </c>
      <c r="B125" s="62" t="s">
        <v>9</v>
      </c>
      <c r="C125" s="62">
        <v>10</v>
      </c>
      <c r="D125" s="62" t="s">
        <v>3</v>
      </c>
      <c r="E125" s="59">
        <v>5154</v>
      </c>
      <c r="F125" s="59">
        <v>8719</v>
      </c>
      <c r="G125" s="60">
        <v>401.15778421800002</v>
      </c>
      <c r="H125" s="61">
        <v>85.805331819000003</v>
      </c>
      <c r="I125" s="61">
        <v>128.56976718999999</v>
      </c>
      <c r="J125" s="61">
        <v>852.40181206600005</v>
      </c>
      <c r="K125" s="65">
        <v>122</v>
      </c>
      <c r="L125" s="62">
        <v>139</v>
      </c>
    </row>
    <row r="126" spans="1:12" x14ac:dyDescent="0.2">
      <c r="A126" s="62">
        <v>125</v>
      </c>
      <c r="B126" s="62" t="s">
        <v>10</v>
      </c>
      <c r="C126" s="62">
        <v>10</v>
      </c>
      <c r="D126" s="62" t="s">
        <v>3</v>
      </c>
      <c r="E126" s="59">
        <v>2572</v>
      </c>
      <c r="F126" s="59">
        <v>4172</v>
      </c>
      <c r="G126" s="60">
        <v>235.46273602299999</v>
      </c>
      <c r="H126" s="61">
        <v>27.818840315999999</v>
      </c>
      <c r="I126" s="61">
        <v>115.95045708000001</v>
      </c>
      <c r="J126" s="61">
        <v>419.07427287100001</v>
      </c>
      <c r="K126" s="65">
        <v>65</v>
      </c>
      <c r="L126" s="62">
        <v>58</v>
      </c>
    </row>
    <row r="127" spans="1:12" x14ac:dyDescent="0.2">
      <c r="A127" s="62">
        <v>126</v>
      </c>
      <c r="B127" s="62" t="s">
        <v>11</v>
      </c>
      <c r="C127" s="62">
        <v>10</v>
      </c>
      <c r="D127" s="62" t="s">
        <v>3</v>
      </c>
      <c r="E127" s="59">
        <v>2047</v>
      </c>
      <c r="F127" s="59">
        <v>2730</v>
      </c>
      <c r="G127" s="60">
        <v>69.510227477000001</v>
      </c>
      <c r="H127" s="61">
        <v>18.424957504999998</v>
      </c>
      <c r="I127" s="61">
        <v>22.404408836000002</v>
      </c>
      <c r="J127" s="61">
        <v>112.68279945099999</v>
      </c>
      <c r="K127" s="65">
        <v>4</v>
      </c>
      <c r="L127" s="62">
        <v>30</v>
      </c>
    </row>
    <row r="128" spans="1:12" x14ac:dyDescent="0.2">
      <c r="A128" s="62">
        <v>127</v>
      </c>
      <c r="B128" s="62" t="s">
        <v>12</v>
      </c>
      <c r="C128" s="62">
        <v>10</v>
      </c>
      <c r="D128" s="62" t="s">
        <v>3</v>
      </c>
      <c r="E128" s="59">
        <v>1935</v>
      </c>
      <c r="F128" s="59">
        <v>2236</v>
      </c>
      <c r="G128" s="60">
        <v>52.508294753000001</v>
      </c>
      <c r="H128" s="61">
        <v>29.973974378000001</v>
      </c>
      <c r="I128" s="61">
        <v>18.863882973999999</v>
      </c>
      <c r="J128" s="61">
        <v>81.080508270999999</v>
      </c>
      <c r="K128" s="65">
        <v>5</v>
      </c>
      <c r="L128" s="62">
        <v>17</v>
      </c>
    </row>
    <row r="129" spans="1:12" x14ac:dyDescent="0.2">
      <c r="A129" s="62">
        <v>128</v>
      </c>
      <c r="B129" s="62" t="s">
        <v>13</v>
      </c>
      <c r="C129" s="62">
        <v>10</v>
      </c>
      <c r="D129" s="62" t="s">
        <v>3</v>
      </c>
      <c r="E129" s="59">
        <v>1591</v>
      </c>
      <c r="F129" s="59">
        <v>2710</v>
      </c>
      <c r="G129" s="60">
        <v>53.042057098000001</v>
      </c>
      <c r="H129" s="61">
        <v>30.078988077999998</v>
      </c>
      <c r="I129" s="61">
        <v>33.545223295</v>
      </c>
      <c r="J129" s="61">
        <v>115.111490018</v>
      </c>
      <c r="K129" s="65">
        <v>5</v>
      </c>
      <c r="L129" s="62">
        <v>33</v>
      </c>
    </row>
    <row r="130" spans="1:12" x14ac:dyDescent="0.2">
      <c r="A130" s="62">
        <v>129</v>
      </c>
      <c r="B130" s="62" t="s">
        <v>4</v>
      </c>
      <c r="C130" s="62">
        <v>10</v>
      </c>
      <c r="D130" s="62" t="s">
        <v>3</v>
      </c>
      <c r="E130" s="59">
        <v>1987</v>
      </c>
      <c r="F130" s="59">
        <v>2501</v>
      </c>
      <c r="G130" s="60">
        <v>171.990516864</v>
      </c>
      <c r="H130" s="61">
        <v>15.092793461999999</v>
      </c>
      <c r="I130" s="61">
        <v>48.446923228000003</v>
      </c>
      <c r="J130" s="61">
        <v>370.85054623799999</v>
      </c>
      <c r="K130" s="65">
        <v>79</v>
      </c>
      <c r="L130" s="62">
        <v>63</v>
      </c>
    </row>
    <row r="131" spans="1:12" x14ac:dyDescent="0.2">
      <c r="A131" s="62">
        <v>130</v>
      </c>
      <c r="B131" s="62" t="s">
        <v>15</v>
      </c>
      <c r="C131" s="62">
        <v>11</v>
      </c>
      <c r="D131" s="62" t="s">
        <v>14</v>
      </c>
      <c r="E131" s="59">
        <v>50566</v>
      </c>
      <c r="F131" s="59">
        <v>125123</v>
      </c>
      <c r="G131" s="60">
        <v>1091.96341583</v>
      </c>
      <c r="H131" s="61">
        <v>808.379574241</v>
      </c>
      <c r="I131" s="61">
        <v>285.30928385800001</v>
      </c>
      <c r="J131" s="61">
        <v>2179.2817706800001</v>
      </c>
      <c r="K131" s="65">
        <v>251</v>
      </c>
      <c r="L131" s="62">
        <v>448</v>
      </c>
    </row>
    <row r="132" spans="1:12" x14ac:dyDescent="0.2">
      <c r="A132" s="62">
        <v>131</v>
      </c>
      <c r="B132" s="62" t="s">
        <v>16</v>
      </c>
      <c r="C132" s="62">
        <v>11</v>
      </c>
      <c r="D132" s="62" t="s">
        <v>14</v>
      </c>
      <c r="E132" s="59">
        <v>14722</v>
      </c>
      <c r="F132" s="59">
        <v>38967</v>
      </c>
      <c r="G132" s="60">
        <v>507.27347437899999</v>
      </c>
      <c r="H132" s="61">
        <v>283.90198767999999</v>
      </c>
      <c r="I132" s="61">
        <v>113.799240113</v>
      </c>
      <c r="J132" s="61">
        <v>778.51928943999997</v>
      </c>
      <c r="K132" s="65">
        <v>51</v>
      </c>
      <c r="L132" s="62">
        <v>76</v>
      </c>
    </row>
    <row r="133" spans="1:12" x14ac:dyDescent="0.2">
      <c r="A133" s="62">
        <v>132</v>
      </c>
      <c r="B133" s="62" t="s">
        <v>17</v>
      </c>
      <c r="C133" s="62">
        <v>11</v>
      </c>
      <c r="D133" s="62" t="s">
        <v>14</v>
      </c>
      <c r="E133" s="59">
        <v>11633</v>
      </c>
      <c r="F133" s="59">
        <v>24429</v>
      </c>
      <c r="G133" s="60">
        <v>176.78556846000001</v>
      </c>
      <c r="H133" s="61">
        <v>172.97406520999999</v>
      </c>
      <c r="I133" s="61">
        <v>82.118868653000007</v>
      </c>
      <c r="J133" s="61">
        <v>757.86553231200003</v>
      </c>
      <c r="K133" s="65">
        <v>88</v>
      </c>
      <c r="L133" s="62">
        <v>142</v>
      </c>
    </row>
    <row r="134" spans="1:12" x14ac:dyDescent="0.2">
      <c r="A134" s="62">
        <v>133</v>
      </c>
      <c r="B134" s="62" t="s">
        <v>18</v>
      </c>
      <c r="C134" s="62">
        <v>11</v>
      </c>
      <c r="D134" s="62" t="s">
        <v>14</v>
      </c>
      <c r="E134" s="59">
        <v>10881</v>
      </c>
      <c r="F134" s="59">
        <v>21286</v>
      </c>
      <c r="G134" s="60">
        <v>241.81404308</v>
      </c>
      <c r="H134" s="61">
        <v>148.70576428499999</v>
      </c>
      <c r="I134" s="61">
        <v>83.136568487000005</v>
      </c>
      <c r="J134" s="61">
        <v>603.11819130799995</v>
      </c>
      <c r="K134" s="65">
        <v>59</v>
      </c>
      <c r="L134" s="62">
        <v>90</v>
      </c>
    </row>
    <row r="135" spans="1:12" x14ac:dyDescent="0.2">
      <c r="A135" s="62">
        <v>134</v>
      </c>
      <c r="B135" s="62" t="s">
        <v>19</v>
      </c>
      <c r="C135" s="62">
        <v>11</v>
      </c>
      <c r="D135" s="62" t="s">
        <v>14</v>
      </c>
      <c r="E135" s="59">
        <v>3431</v>
      </c>
      <c r="F135" s="59">
        <v>5622</v>
      </c>
      <c r="G135" s="60">
        <v>138.708140649</v>
      </c>
      <c r="H135" s="61">
        <v>41.342401377000002</v>
      </c>
      <c r="I135" s="61">
        <v>72.619111654999998</v>
      </c>
      <c r="J135" s="61">
        <v>390.75171410299998</v>
      </c>
      <c r="K135" s="65">
        <v>69</v>
      </c>
      <c r="L135" s="62">
        <v>66</v>
      </c>
    </row>
    <row r="136" spans="1:12" x14ac:dyDescent="0.2">
      <c r="A136" s="62">
        <v>135</v>
      </c>
      <c r="B136" s="62" t="s">
        <v>20</v>
      </c>
      <c r="C136" s="62">
        <v>11</v>
      </c>
      <c r="D136" s="62" t="s">
        <v>14</v>
      </c>
      <c r="E136" s="59">
        <v>9071</v>
      </c>
      <c r="F136" s="59">
        <v>12559</v>
      </c>
      <c r="G136" s="60">
        <v>121.999525784</v>
      </c>
      <c r="H136" s="61">
        <v>72.141029438999993</v>
      </c>
      <c r="I136" s="61">
        <v>112.128809823</v>
      </c>
      <c r="J136" s="61">
        <v>578.51059652100002</v>
      </c>
      <c r="K136" s="65">
        <v>73</v>
      </c>
      <c r="L136" s="62">
        <v>109</v>
      </c>
    </row>
    <row r="137" spans="1:12" x14ac:dyDescent="0.2">
      <c r="A137" s="62">
        <v>136</v>
      </c>
      <c r="B137" s="62" t="s">
        <v>21</v>
      </c>
      <c r="C137" s="62">
        <v>11</v>
      </c>
      <c r="D137" s="62" t="s">
        <v>14</v>
      </c>
      <c r="E137" s="59">
        <v>3680</v>
      </c>
      <c r="F137" s="59">
        <v>4496</v>
      </c>
      <c r="G137" s="60">
        <v>64.445062906000004</v>
      </c>
      <c r="H137" s="61">
        <v>32.136488874999998</v>
      </c>
      <c r="I137" s="61">
        <v>6.9740381100000004</v>
      </c>
      <c r="J137" s="61">
        <v>460.83997484299999</v>
      </c>
      <c r="K137" s="65">
        <v>44</v>
      </c>
      <c r="L137" s="62">
        <v>16</v>
      </c>
    </row>
    <row r="138" spans="1:12" x14ac:dyDescent="0.2">
      <c r="A138" s="62">
        <v>137</v>
      </c>
      <c r="B138" s="62" t="s">
        <v>22</v>
      </c>
      <c r="C138" s="62">
        <v>11</v>
      </c>
      <c r="D138" s="62" t="s">
        <v>14</v>
      </c>
      <c r="E138" s="59">
        <v>4911</v>
      </c>
      <c r="F138" s="59">
        <v>5399</v>
      </c>
      <c r="G138" s="60">
        <v>95.135268202000006</v>
      </c>
      <c r="H138" s="61">
        <v>41.138634455999998</v>
      </c>
      <c r="I138" s="61">
        <v>63.944438816999998</v>
      </c>
      <c r="J138" s="61">
        <v>462.92846756500001</v>
      </c>
      <c r="K138" s="65">
        <v>58</v>
      </c>
      <c r="L138" s="62">
        <v>30</v>
      </c>
    </row>
    <row r="139" spans="1:12" x14ac:dyDescent="0.2">
      <c r="A139" s="62">
        <v>138</v>
      </c>
      <c r="B139" s="62" t="s">
        <v>23</v>
      </c>
      <c r="C139" s="62">
        <v>11</v>
      </c>
      <c r="D139" s="62" t="s">
        <v>14</v>
      </c>
      <c r="E139" s="59">
        <v>2425</v>
      </c>
      <c r="F139" s="59">
        <v>5525</v>
      </c>
      <c r="G139" s="60">
        <v>177.89110555100001</v>
      </c>
      <c r="H139" s="61">
        <v>31.685837012</v>
      </c>
      <c r="I139" s="61">
        <v>32.309081190000001</v>
      </c>
      <c r="J139" s="61">
        <v>310.22924880099998</v>
      </c>
      <c r="K139" s="65">
        <v>34</v>
      </c>
      <c r="L139" s="62">
        <v>101</v>
      </c>
    </row>
    <row r="140" spans="1:12" x14ac:dyDescent="0.2">
      <c r="A140" s="62">
        <v>139</v>
      </c>
      <c r="B140" s="62" t="s">
        <v>24</v>
      </c>
      <c r="C140" s="62">
        <v>11</v>
      </c>
      <c r="D140" s="62" t="s">
        <v>14</v>
      </c>
      <c r="E140" s="59">
        <v>2061</v>
      </c>
      <c r="F140" s="59">
        <v>3319</v>
      </c>
      <c r="G140" s="60">
        <v>93.500155766999995</v>
      </c>
      <c r="H140" s="61">
        <v>30.605473559</v>
      </c>
      <c r="I140" s="61">
        <v>48.619306823000002</v>
      </c>
      <c r="J140" s="61">
        <v>363.25025404799999</v>
      </c>
      <c r="K140" s="65">
        <v>60</v>
      </c>
      <c r="L140" s="62">
        <v>30</v>
      </c>
    </row>
    <row r="141" spans="1:12" x14ac:dyDescent="0.2">
      <c r="A141" s="62">
        <v>140</v>
      </c>
      <c r="B141" s="62" t="s">
        <v>25</v>
      </c>
      <c r="C141" s="62">
        <v>11</v>
      </c>
      <c r="D141" s="62" t="s">
        <v>14</v>
      </c>
      <c r="E141" s="59">
        <v>6633</v>
      </c>
      <c r="F141" s="59">
        <v>5811</v>
      </c>
      <c r="G141" s="60">
        <v>291.390291741</v>
      </c>
      <c r="H141" s="61">
        <v>32.933030828</v>
      </c>
      <c r="I141" s="61">
        <v>66.157389080000002</v>
      </c>
      <c r="J141" s="61">
        <v>368.81420757299998</v>
      </c>
      <c r="K141" s="65">
        <v>68</v>
      </c>
      <c r="L141" s="62">
        <v>88</v>
      </c>
    </row>
    <row r="142" spans="1:12" x14ac:dyDescent="0.2">
      <c r="A142" s="62">
        <v>141</v>
      </c>
      <c r="B142" s="62" t="s">
        <v>26</v>
      </c>
      <c r="C142" s="62">
        <v>11</v>
      </c>
      <c r="D142" s="62" t="s">
        <v>14</v>
      </c>
      <c r="E142" s="59">
        <v>9716</v>
      </c>
      <c r="F142" s="59">
        <v>22144</v>
      </c>
      <c r="G142" s="60">
        <v>212.79101693199999</v>
      </c>
      <c r="H142" s="61">
        <v>114.30122161600001</v>
      </c>
      <c r="I142" s="61">
        <v>176.59347369400001</v>
      </c>
      <c r="J142" s="61">
        <v>867.77392571999997</v>
      </c>
      <c r="K142" s="65">
        <v>150</v>
      </c>
      <c r="L142" s="62">
        <v>180</v>
      </c>
    </row>
    <row r="143" spans="1:12" x14ac:dyDescent="0.2">
      <c r="A143" s="62">
        <v>142</v>
      </c>
      <c r="B143" s="62" t="s">
        <v>27</v>
      </c>
      <c r="C143" s="62">
        <v>11</v>
      </c>
      <c r="D143" s="62" t="s">
        <v>14</v>
      </c>
      <c r="E143" s="59">
        <v>6792</v>
      </c>
      <c r="F143" s="59">
        <v>9977</v>
      </c>
      <c r="G143" s="60">
        <v>267.41913061100001</v>
      </c>
      <c r="H143" s="61">
        <v>62.822153303999997</v>
      </c>
      <c r="I143" s="61">
        <v>40.243986898000003</v>
      </c>
      <c r="J143" s="61">
        <v>646.69623591200002</v>
      </c>
      <c r="K143" s="65">
        <v>68</v>
      </c>
      <c r="L143" s="62">
        <v>125</v>
      </c>
    </row>
    <row r="144" spans="1:12" x14ac:dyDescent="0.2">
      <c r="A144" s="62">
        <v>143</v>
      </c>
      <c r="B144" s="62" t="s">
        <v>28</v>
      </c>
      <c r="C144" s="62">
        <v>11</v>
      </c>
      <c r="D144" s="62" t="s">
        <v>14</v>
      </c>
      <c r="E144" s="59">
        <v>2466</v>
      </c>
      <c r="F144" s="59">
        <v>3023</v>
      </c>
      <c r="G144" s="60">
        <v>89.312940009000002</v>
      </c>
      <c r="H144" s="61">
        <v>35.330744760000002</v>
      </c>
      <c r="I144" s="61">
        <v>87.5942699</v>
      </c>
      <c r="J144" s="61">
        <v>283.551722418</v>
      </c>
      <c r="K144" s="65">
        <v>78</v>
      </c>
      <c r="L144" s="62">
        <v>65</v>
      </c>
    </row>
    <row r="145" spans="1:12" x14ac:dyDescent="0.2">
      <c r="A145" s="62">
        <v>144</v>
      </c>
      <c r="B145" s="62" t="s">
        <v>29</v>
      </c>
      <c r="C145" s="62">
        <v>11</v>
      </c>
      <c r="D145" s="62" t="s">
        <v>14</v>
      </c>
      <c r="E145" s="59">
        <v>3107</v>
      </c>
      <c r="F145" s="59">
        <v>4314</v>
      </c>
      <c r="G145" s="60">
        <v>173.734546663</v>
      </c>
      <c r="H145" s="61">
        <v>36.496247791999998</v>
      </c>
      <c r="I145" s="61">
        <v>31.205399628999999</v>
      </c>
      <c r="J145" s="61">
        <v>322.86308638000003</v>
      </c>
      <c r="K145" s="65">
        <v>54</v>
      </c>
      <c r="L145" s="62">
        <v>37</v>
      </c>
    </row>
    <row r="146" spans="1:12" x14ac:dyDescent="0.2">
      <c r="A146" s="62">
        <v>145</v>
      </c>
      <c r="B146" s="62" t="s">
        <v>30</v>
      </c>
      <c r="C146" s="62">
        <v>11</v>
      </c>
      <c r="D146" s="62" t="s">
        <v>14</v>
      </c>
      <c r="E146" s="59">
        <v>405</v>
      </c>
      <c r="F146" s="59">
        <v>1137</v>
      </c>
      <c r="G146" s="60">
        <v>66.613942011999995</v>
      </c>
      <c r="H146" s="61">
        <v>18.481343315</v>
      </c>
      <c r="I146" s="61">
        <v>39.418882304999997</v>
      </c>
      <c r="J146" s="61">
        <v>135.32692731099999</v>
      </c>
      <c r="K146" s="65">
        <v>38</v>
      </c>
      <c r="L146" s="62">
        <v>20</v>
      </c>
    </row>
    <row r="147" spans="1:12" x14ac:dyDescent="0.2">
      <c r="A147" s="62">
        <v>146</v>
      </c>
      <c r="B147" s="62" t="s">
        <v>31</v>
      </c>
      <c r="C147" s="62">
        <v>11</v>
      </c>
      <c r="D147" s="62" t="s">
        <v>14</v>
      </c>
      <c r="E147" s="59">
        <v>3328</v>
      </c>
      <c r="F147" s="59">
        <v>4775</v>
      </c>
      <c r="G147" s="60">
        <v>39.885239482999999</v>
      </c>
      <c r="H147" s="61">
        <v>42.048955395</v>
      </c>
      <c r="I147" s="61">
        <v>99.200160568000001</v>
      </c>
      <c r="J147" s="61">
        <v>331.29478125499998</v>
      </c>
      <c r="K147" s="65">
        <v>61</v>
      </c>
      <c r="L147" s="62">
        <v>39</v>
      </c>
    </row>
    <row r="148" spans="1:12" x14ac:dyDescent="0.2">
      <c r="A148" s="62">
        <v>147</v>
      </c>
      <c r="B148" s="62" t="s">
        <v>233</v>
      </c>
      <c r="C148" s="62">
        <v>11</v>
      </c>
      <c r="D148" s="62" t="s">
        <v>14</v>
      </c>
      <c r="E148" s="59">
        <v>6779</v>
      </c>
      <c r="F148" s="59">
        <v>8092</v>
      </c>
      <c r="G148" s="60">
        <v>269.68020685699997</v>
      </c>
      <c r="H148" s="61">
        <v>78.131544175000002</v>
      </c>
      <c r="I148" s="61">
        <v>58.222122659</v>
      </c>
      <c r="J148" s="61">
        <v>681.54004537799995</v>
      </c>
      <c r="K148" s="65">
        <v>70</v>
      </c>
      <c r="L148" s="62">
        <v>100</v>
      </c>
    </row>
    <row r="149" spans="1:12" x14ac:dyDescent="0.2">
      <c r="A149" s="62">
        <v>148</v>
      </c>
      <c r="B149" s="62" t="s">
        <v>234</v>
      </c>
      <c r="C149" s="62">
        <v>12</v>
      </c>
      <c r="D149" s="62" t="s">
        <v>235</v>
      </c>
      <c r="E149" s="59">
        <v>59682</v>
      </c>
      <c r="F149" s="59">
        <v>168721</v>
      </c>
      <c r="G149" s="60">
        <v>1512.048686176</v>
      </c>
      <c r="H149" s="61">
        <v>1193.7954695240001</v>
      </c>
      <c r="I149" s="61">
        <v>148.482817434</v>
      </c>
      <c r="J149" s="61">
        <v>1810.1559589559999</v>
      </c>
      <c r="K149" s="65">
        <v>201</v>
      </c>
      <c r="L149" s="62">
        <v>230</v>
      </c>
    </row>
    <row r="150" spans="1:12" x14ac:dyDescent="0.2">
      <c r="A150" s="62">
        <v>149</v>
      </c>
      <c r="B150" s="62" t="s">
        <v>236</v>
      </c>
      <c r="C150" s="62">
        <v>12</v>
      </c>
      <c r="D150" s="62" t="s">
        <v>235</v>
      </c>
      <c r="E150" s="59">
        <v>26107</v>
      </c>
      <c r="F150" s="59">
        <v>45569</v>
      </c>
      <c r="G150" s="60">
        <v>629.00324855300005</v>
      </c>
      <c r="H150" s="61">
        <v>210.013520223</v>
      </c>
      <c r="I150" s="61">
        <v>148.47360204099999</v>
      </c>
      <c r="J150" s="61">
        <v>1195.9158890809999</v>
      </c>
      <c r="K150" s="65">
        <v>159</v>
      </c>
      <c r="L150" s="62">
        <v>23</v>
      </c>
    </row>
    <row r="151" spans="1:12" x14ac:dyDescent="0.2">
      <c r="A151" s="62">
        <v>150</v>
      </c>
      <c r="B151" s="62" t="s">
        <v>237</v>
      </c>
      <c r="C151" s="62">
        <v>12</v>
      </c>
      <c r="D151" s="62" t="s">
        <v>235</v>
      </c>
      <c r="E151" s="59">
        <v>2809</v>
      </c>
      <c r="F151" s="59">
        <v>6518</v>
      </c>
      <c r="G151" s="60">
        <v>406.278702248</v>
      </c>
      <c r="H151" s="61">
        <v>37.949328669000003</v>
      </c>
      <c r="I151" s="61">
        <v>45.402683814</v>
      </c>
      <c r="J151" s="61">
        <v>665.59767782100005</v>
      </c>
      <c r="K151" s="65">
        <v>86</v>
      </c>
      <c r="L151" s="62">
        <v>136</v>
      </c>
    </row>
    <row r="152" spans="1:12" x14ac:dyDescent="0.2">
      <c r="A152" s="62">
        <v>151</v>
      </c>
      <c r="B152" s="62" t="s">
        <v>238</v>
      </c>
      <c r="C152" s="62">
        <v>12</v>
      </c>
      <c r="D152" s="62" t="s">
        <v>235</v>
      </c>
      <c r="E152" s="59">
        <v>2829</v>
      </c>
      <c r="F152" s="59">
        <v>5095</v>
      </c>
      <c r="G152" s="60">
        <v>236.928293379</v>
      </c>
      <c r="H152" s="61">
        <v>39.463511674000003</v>
      </c>
      <c r="I152" s="61">
        <v>82.914580504</v>
      </c>
      <c r="J152" s="61">
        <v>548.53044876399997</v>
      </c>
      <c r="K152" s="65">
        <v>51</v>
      </c>
      <c r="L152" s="62">
        <v>87</v>
      </c>
    </row>
    <row r="153" spans="1:12" x14ac:dyDescent="0.2">
      <c r="A153" s="62">
        <v>152</v>
      </c>
      <c r="B153" s="62" t="s">
        <v>239</v>
      </c>
      <c r="C153" s="62">
        <v>12</v>
      </c>
      <c r="D153" s="62" t="s">
        <v>235</v>
      </c>
      <c r="E153" s="59">
        <v>4951</v>
      </c>
      <c r="F153" s="59">
        <v>5712</v>
      </c>
      <c r="G153" s="60">
        <v>323.82972846299998</v>
      </c>
      <c r="H153" s="61">
        <v>33.828218077000002</v>
      </c>
      <c r="I153" s="61">
        <v>68.628786446000007</v>
      </c>
      <c r="J153" s="61">
        <v>567.15157859500005</v>
      </c>
      <c r="K153" s="65">
        <v>24</v>
      </c>
      <c r="L153" s="62">
        <v>209</v>
      </c>
    </row>
    <row r="154" spans="1:12" x14ac:dyDescent="0.2">
      <c r="A154" s="62">
        <v>153</v>
      </c>
      <c r="B154" s="62" t="s">
        <v>240</v>
      </c>
      <c r="C154" s="62">
        <v>12</v>
      </c>
      <c r="D154" s="62" t="s">
        <v>235</v>
      </c>
      <c r="E154" s="59">
        <v>5756</v>
      </c>
      <c r="F154" s="59">
        <v>6573</v>
      </c>
      <c r="G154" s="60">
        <v>92.633490782999999</v>
      </c>
      <c r="H154" s="61">
        <v>47.604464444000001</v>
      </c>
      <c r="I154" s="61">
        <v>51.968841779000002</v>
      </c>
      <c r="J154" s="61">
        <v>725.32302877300003</v>
      </c>
      <c r="K154" s="65">
        <v>83</v>
      </c>
      <c r="L154" s="62">
        <v>106</v>
      </c>
    </row>
    <row r="155" spans="1:12" x14ac:dyDescent="0.2">
      <c r="A155" s="62">
        <v>154</v>
      </c>
      <c r="B155" s="62" t="s">
        <v>241</v>
      </c>
      <c r="C155" s="62">
        <v>12</v>
      </c>
      <c r="D155" s="62" t="s">
        <v>235</v>
      </c>
      <c r="E155" s="59">
        <v>7380</v>
      </c>
      <c r="F155" s="59">
        <v>10104</v>
      </c>
      <c r="G155" s="60">
        <v>208.19603547700001</v>
      </c>
      <c r="H155" s="61">
        <v>83.218577686000003</v>
      </c>
      <c r="I155" s="61">
        <v>122.097447188</v>
      </c>
      <c r="J155" s="61">
        <v>709.30928948600001</v>
      </c>
      <c r="K155" s="65">
        <v>74</v>
      </c>
      <c r="L155" s="62">
        <v>236</v>
      </c>
    </row>
    <row r="156" spans="1:12" x14ac:dyDescent="0.2">
      <c r="A156" s="62">
        <v>155</v>
      </c>
      <c r="B156" s="62" t="s">
        <v>242</v>
      </c>
      <c r="C156" s="62">
        <v>12</v>
      </c>
      <c r="D156" s="62" t="s">
        <v>235</v>
      </c>
      <c r="E156" s="59">
        <v>15175</v>
      </c>
      <c r="F156" s="59">
        <v>19396</v>
      </c>
      <c r="G156" s="60">
        <v>493.54141363799999</v>
      </c>
      <c r="H156" s="61">
        <v>115.12718826</v>
      </c>
      <c r="I156" s="61">
        <v>131.248976011</v>
      </c>
      <c r="J156" s="61">
        <v>998.94637017800005</v>
      </c>
      <c r="K156" s="65">
        <v>128</v>
      </c>
      <c r="L156" s="62">
        <v>207</v>
      </c>
    </row>
    <row r="157" spans="1:12" x14ac:dyDescent="0.2">
      <c r="A157" s="62">
        <v>156</v>
      </c>
      <c r="B157" s="62" t="s">
        <v>243</v>
      </c>
      <c r="C157" s="62">
        <v>12</v>
      </c>
      <c r="D157" s="62" t="s">
        <v>235</v>
      </c>
      <c r="E157" s="59">
        <v>3131</v>
      </c>
      <c r="F157" s="59">
        <v>4111</v>
      </c>
      <c r="G157" s="60">
        <v>132.65706775699999</v>
      </c>
      <c r="H157" s="61">
        <v>23.348432467999999</v>
      </c>
      <c r="I157" s="61">
        <v>67.767426075000003</v>
      </c>
      <c r="J157" s="61">
        <v>335.82613160800003</v>
      </c>
      <c r="K157" s="65">
        <v>32</v>
      </c>
      <c r="L157" s="62">
        <v>79</v>
      </c>
    </row>
    <row r="158" spans="1:12" x14ac:dyDescent="0.2">
      <c r="A158" s="62">
        <v>157</v>
      </c>
      <c r="B158" s="62" t="s">
        <v>244</v>
      </c>
      <c r="C158" s="62">
        <v>12</v>
      </c>
      <c r="D158" s="62" t="s">
        <v>235</v>
      </c>
      <c r="E158" s="59">
        <v>3842</v>
      </c>
      <c r="F158" s="59">
        <v>3387</v>
      </c>
      <c r="G158" s="60">
        <v>195.273911282</v>
      </c>
      <c r="H158" s="61">
        <v>21.481839281999999</v>
      </c>
      <c r="I158" s="61">
        <v>22.264870639000002</v>
      </c>
      <c r="J158" s="61">
        <v>529.67040943500001</v>
      </c>
      <c r="K158" s="65">
        <v>73</v>
      </c>
      <c r="L158" s="62">
        <v>105</v>
      </c>
    </row>
    <row r="159" spans="1:12" x14ac:dyDescent="0.2">
      <c r="A159" s="62">
        <v>158</v>
      </c>
      <c r="B159" s="62" t="s">
        <v>245</v>
      </c>
      <c r="C159" s="62">
        <v>12</v>
      </c>
      <c r="D159" s="62" t="s">
        <v>235</v>
      </c>
      <c r="E159" s="59">
        <v>3166</v>
      </c>
      <c r="F159" s="59">
        <v>5897</v>
      </c>
      <c r="G159" s="60">
        <v>349.56975479800002</v>
      </c>
      <c r="H159" s="61">
        <v>34.951196816</v>
      </c>
      <c r="I159" s="61">
        <v>60.412963114</v>
      </c>
      <c r="J159" s="61">
        <v>712.66160963499999</v>
      </c>
      <c r="K159" s="65">
        <v>87</v>
      </c>
      <c r="L159" s="62">
        <v>73</v>
      </c>
    </row>
    <row r="160" spans="1:12" x14ac:dyDescent="0.2">
      <c r="A160" s="62">
        <v>159</v>
      </c>
      <c r="B160" s="62" t="s">
        <v>246</v>
      </c>
      <c r="C160" s="62">
        <v>12</v>
      </c>
      <c r="D160" s="62" t="s">
        <v>235</v>
      </c>
      <c r="E160" s="59">
        <v>3535</v>
      </c>
      <c r="F160" s="59">
        <v>7762</v>
      </c>
      <c r="G160" s="60">
        <v>220.71354284899999</v>
      </c>
      <c r="H160" s="61">
        <v>57.273265498999997</v>
      </c>
      <c r="I160" s="61">
        <v>71.493672201999999</v>
      </c>
      <c r="J160" s="61">
        <v>571.635359236</v>
      </c>
      <c r="K160" s="65">
        <v>62</v>
      </c>
      <c r="L160" s="62">
        <v>79</v>
      </c>
    </row>
    <row r="161" spans="1:12" x14ac:dyDescent="0.2">
      <c r="A161" s="62">
        <v>160</v>
      </c>
      <c r="B161" s="62" t="s">
        <v>247</v>
      </c>
      <c r="C161" s="62">
        <v>12</v>
      </c>
      <c r="D161" s="62" t="s">
        <v>235</v>
      </c>
      <c r="E161" s="59">
        <v>10576</v>
      </c>
      <c r="F161" s="59">
        <v>27557</v>
      </c>
      <c r="G161" s="60">
        <v>658.28735822700003</v>
      </c>
      <c r="H161" s="61">
        <v>137.61873145800001</v>
      </c>
      <c r="I161" s="61">
        <v>92.148981176999996</v>
      </c>
      <c r="J161" s="61">
        <v>1042.5957981399999</v>
      </c>
      <c r="K161" s="65">
        <v>115</v>
      </c>
      <c r="L161" s="62">
        <v>106</v>
      </c>
    </row>
    <row r="162" spans="1:12" x14ac:dyDescent="0.2">
      <c r="A162" s="62">
        <v>161</v>
      </c>
      <c r="B162" s="62" t="s">
        <v>248</v>
      </c>
      <c r="C162" s="62">
        <v>12</v>
      </c>
      <c r="D162" s="62" t="s">
        <v>235</v>
      </c>
      <c r="E162" s="59">
        <v>6443</v>
      </c>
      <c r="F162" s="59">
        <v>7568</v>
      </c>
      <c r="G162" s="60">
        <v>237.36723165999999</v>
      </c>
      <c r="H162" s="61">
        <v>55.685805864999999</v>
      </c>
      <c r="I162" s="61">
        <v>82.998349161999997</v>
      </c>
      <c r="J162" s="61">
        <v>515.18210704299997</v>
      </c>
      <c r="K162" s="65">
        <v>83</v>
      </c>
      <c r="L162" s="62">
        <v>82</v>
      </c>
    </row>
    <row r="163" spans="1:12" x14ac:dyDescent="0.2">
      <c r="A163" s="62">
        <v>162</v>
      </c>
      <c r="B163" s="62" t="s">
        <v>249</v>
      </c>
      <c r="C163" s="62">
        <v>12</v>
      </c>
      <c r="D163" s="62" t="s">
        <v>235</v>
      </c>
      <c r="E163" s="59">
        <v>1438</v>
      </c>
      <c r="F163" s="59">
        <v>3506</v>
      </c>
      <c r="G163" s="60">
        <v>322.44389562499998</v>
      </c>
      <c r="H163" s="61">
        <v>30.642016991999999</v>
      </c>
      <c r="I163" s="61">
        <v>53.564721110000001</v>
      </c>
      <c r="J163" s="61">
        <v>566.60879678499998</v>
      </c>
      <c r="K163" s="65">
        <v>75</v>
      </c>
      <c r="L163" s="62">
        <v>92</v>
      </c>
    </row>
    <row r="164" spans="1:12" x14ac:dyDescent="0.2">
      <c r="A164" s="62">
        <v>163</v>
      </c>
      <c r="B164" s="62" t="s">
        <v>250</v>
      </c>
      <c r="C164" s="62">
        <v>12</v>
      </c>
      <c r="D164" s="62" t="s">
        <v>235</v>
      </c>
      <c r="E164" s="59">
        <v>5330</v>
      </c>
      <c r="F164" s="59">
        <v>8018</v>
      </c>
      <c r="G164" s="60">
        <v>286.82622121999998</v>
      </c>
      <c r="H164" s="61">
        <v>49.295274673000002</v>
      </c>
      <c r="I164" s="61">
        <v>106.68275357500001</v>
      </c>
      <c r="J164" s="61">
        <v>543.24562829000001</v>
      </c>
      <c r="K164" s="65">
        <v>78</v>
      </c>
      <c r="L164" s="62">
        <v>113</v>
      </c>
    </row>
    <row r="165" spans="1:12" x14ac:dyDescent="0.2">
      <c r="A165" s="62">
        <v>164</v>
      </c>
      <c r="B165" s="62" t="s">
        <v>251</v>
      </c>
      <c r="C165" s="62">
        <v>12</v>
      </c>
      <c r="D165" s="62" t="s">
        <v>235</v>
      </c>
      <c r="E165" s="59">
        <v>5608</v>
      </c>
      <c r="F165" s="59">
        <v>7716</v>
      </c>
      <c r="G165" s="60">
        <v>338.75120504699998</v>
      </c>
      <c r="H165" s="61">
        <v>32.314390099000001</v>
      </c>
      <c r="I165" s="61">
        <v>149.85304661699999</v>
      </c>
      <c r="J165" s="61">
        <v>731.53751029499995</v>
      </c>
      <c r="K165" s="65">
        <v>133</v>
      </c>
      <c r="L165" s="62">
        <v>74</v>
      </c>
    </row>
    <row r="166" spans="1:12" x14ac:dyDescent="0.2">
      <c r="A166" s="62">
        <v>165</v>
      </c>
      <c r="B166" s="62" t="s">
        <v>252</v>
      </c>
      <c r="C166" s="62">
        <v>12</v>
      </c>
      <c r="D166" s="62" t="s">
        <v>235</v>
      </c>
      <c r="E166" s="59">
        <v>2703</v>
      </c>
      <c r="F166" s="59">
        <v>2687</v>
      </c>
      <c r="G166" s="60">
        <v>149.825876959</v>
      </c>
      <c r="H166" s="61">
        <v>18.193116298</v>
      </c>
      <c r="I166" s="61">
        <v>51.132651957999997</v>
      </c>
      <c r="J166" s="61">
        <v>427.751227374</v>
      </c>
      <c r="K166" s="65">
        <v>77</v>
      </c>
      <c r="L166" s="62">
        <v>44</v>
      </c>
    </row>
    <row r="167" spans="1:12" x14ac:dyDescent="0.2">
      <c r="A167" s="62">
        <v>166</v>
      </c>
      <c r="B167" s="62" t="s">
        <v>253</v>
      </c>
      <c r="C167" s="62">
        <v>12</v>
      </c>
      <c r="D167" s="62" t="s">
        <v>235</v>
      </c>
      <c r="E167" s="59">
        <v>5135</v>
      </c>
      <c r="F167" s="59">
        <v>5546</v>
      </c>
      <c r="G167" s="60">
        <v>288.40436336400001</v>
      </c>
      <c r="H167" s="61">
        <v>41.253343225000002</v>
      </c>
      <c r="I167" s="61">
        <v>117.825948892</v>
      </c>
      <c r="J167" s="61">
        <v>484.18559411299998</v>
      </c>
      <c r="K167" s="65">
        <v>145</v>
      </c>
      <c r="L167" s="62">
        <v>78</v>
      </c>
    </row>
    <row r="168" spans="1:12" x14ac:dyDescent="0.2">
      <c r="A168" s="62">
        <v>167</v>
      </c>
      <c r="B168" s="62" t="s">
        <v>254</v>
      </c>
      <c r="C168" s="62">
        <v>13</v>
      </c>
      <c r="D168" s="62" t="s">
        <v>255</v>
      </c>
      <c r="E168" s="59">
        <v>63013.000004299982</v>
      </c>
      <c r="F168" s="59">
        <v>182263</v>
      </c>
      <c r="G168" s="60">
        <v>1114.6586255520001</v>
      </c>
      <c r="H168" s="61">
        <v>975.39222780399996</v>
      </c>
      <c r="I168" s="61">
        <v>234.38466774400001</v>
      </c>
      <c r="J168" s="61">
        <v>1851.285679114</v>
      </c>
      <c r="K168" s="65">
        <v>176</v>
      </c>
      <c r="L168" s="62">
        <v>145</v>
      </c>
    </row>
    <row r="169" spans="1:12" x14ac:dyDescent="0.2">
      <c r="A169" s="62">
        <v>168</v>
      </c>
      <c r="B169" s="62" t="s">
        <v>256</v>
      </c>
      <c r="C169" s="62">
        <v>13</v>
      </c>
      <c r="D169" s="62" t="s">
        <v>255</v>
      </c>
      <c r="E169" s="59">
        <v>10354</v>
      </c>
      <c r="F169" s="59">
        <v>20679</v>
      </c>
      <c r="G169" s="60">
        <v>142.48556783800001</v>
      </c>
      <c r="H169" s="61">
        <v>134.211009451</v>
      </c>
      <c r="I169" s="61">
        <v>83.565780429</v>
      </c>
      <c r="J169" s="61">
        <v>336.407832724</v>
      </c>
      <c r="K169" s="65">
        <v>34</v>
      </c>
      <c r="L169" s="62">
        <v>22</v>
      </c>
    </row>
    <row r="170" spans="1:12" x14ac:dyDescent="0.2">
      <c r="A170" s="62">
        <v>169</v>
      </c>
      <c r="B170" s="62" t="s">
        <v>257</v>
      </c>
      <c r="C170" s="62">
        <v>13</v>
      </c>
      <c r="D170" s="62" t="s">
        <v>255</v>
      </c>
      <c r="E170" s="59">
        <v>7433</v>
      </c>
      <c r="F170" s="59">
        <v>10510</v>
      </c>
      <c r="G170" s="60">
        <v>242.89577283700001</v>
      </c>
      <c r="H170" s="61">
        <v>54.381700299000002</v>
      </c>
      <c r="I170" s="61">
        <v>84.989270798999996</v>
      </c>
      <c r="J170" s="61">
        <v>506.47190483600002</v>
      </c>
      <c r="K170" s="65">
        <v>42</v>
      </c>
      <c r="L170" s="62">
        <v>43</v>
      </c>
    </row>
    <row r="171" spans="1:12" x14ac:dyDescent="0.2">
      <c r="A171" s="62">
        <v>170</v>
      </c>
      <c r="B171" s="62" t="s">
        <v>258</v>
      </c>
      <c r="C171" s="62">
        <v>13</v>
      </c>
      <c r="D171" s="62" t="s">
        <v>255</v>
      </c>
      <c r="E171" s="59">
        <v>6315</v>
      </c>
      <c r="F171" s="59">
        <v>6475</v>
      </c>
      <c r="G171" s="60">
        <v>285.42175678699999</v>
      </c>
      <c r="H171" s="61">
        <v>50.069899331999999</v>
      </c>
      <c r="I171" s="61">
        <v>83.197650963000001</v>
      </c>
      <c r="J171" s="61">
        <v>498.25971472200001</v>
      </c>
      <c r="K171" s="65">
        <v>45</v>
      </c>
      <c r="L171" s="62">
        <v>35</v>
      </c>
    </row>
    <row r="172" spans="1:12" x14ac:dyDescent="0.2">
      <c r="A172" s="62">
        <v>171</v>
      </c>
      <c r="B172" s="62" t="s">
        <v>259</v>
      </c>
      <c r="C172" s="62">
        <v>13</v>
      </c>
      <c r="D172" s="62" t="s">
        <v>255</v>
      </c>
      <c r="E172" s="59">
        <v>5109</v>
      </c>
      <c r="F172" s="59">
        <v>8291</v>
      </c>
      <c r="G172" s="60">
        <v>510.86244473400001</v>
      </c>
      <c r="H172" s="61">
        <v>107.009062707</v>
      </c>
      <c r="I172" s="61">
        <v>164.23235248</v>
      </c>
      <c r="J172" s="61">
        <v>959.63816957999995</v>
      </c>
      <c r="K172" s="65">
        <v>106</v>
      </c>
      <c r="L172" s="62">
        <v>72</v>
      </c>
    </row>
    <row r="173" spans="1:12" x14ac:dyDescent="0.2">
      <c r="A173" s="62">
        <v>172</v>
      </c>
      <c r="B173" s="62" t="s">
        <v>260</v>
      </c>
      <c r="C173" s="62">
        <v>13</v>
      </c>
      <c r="D173" s="62" t="s">
        <v>255</v>
      </c>
      <c r="E173" s="59">
        <v>6193</v>
      </c>
      <c r="F173" s="59">
        <v>8160</v>
      </c>
      <c r="G173" s="60">
        <v>275.26300710100003</v>
      </c>
      <c r="H173" s="61">
        <v>48.905898563000001</v>
      </c>
      <c r="I173" s="61">
        <v>160.669179396</v>
      </c>
      <c r="J173" s="61">
        <v>476.63334993400002</v>
      </c>
      <c r="K173" s="65">
        <v>28</v>
      </c>
      <c r="L173" s="62">
        <v>41</v>
      </c>
    </row>
    <row r="174" spans="1:12" x14ac:dyDescent="0.2">
      <c r="A174" s="62">
        <v>173</v>
      </c>
      <c r="B174" s="62" t="s">
        <v>261</v>
      </c>
      <c r="C174" s="62">
        <v>13</v>
      </c>
      <c r="D174" s="62" t="s">
        <v>255</v>
      </c>
      <c r="E174" s="59">
        <v>2726</v>
      </c>
      <c r="F174" s="59">
        <v>2537</v>
      </c>
      <c r="G174" s="60">
        <v>152.89878484299999</v>
      </c>
      <c r="H174" s="61">
        <v>16.608829902</v>
      </c>
      <c r="I174" s="61">
        <v>43.028287239999997</v>
      </c>
      <c r="J174" s="61">
        <v>477.07956158000002</v>
      </c>
      <c r="K174" s="65">
        <v>62</v>
      </c>
      <c r="L174" s="62">
        <v>26</v>
      </c>
    </row>
    <row r="175" spans="1:12" x14ac:dyDescent="0.2">
      <c r="A175" s="62">
        <v>174</v>
      </c>
      <c r="B175" s="62" t="s">
        <v>262</v>
      </c>
      <c r="C175" s="62">
        <v>13</v>
      </c>
      <c r="D175" s="62" t="s">
        <v>255</v>
      </c>
      <c r="E175" s="59">
        <v>5274</v>
      </c>
      <c r="F175" s="59">
        <v>9294</v>
      </c>
      <c r="G175" s="60">
        <v>103.79892017500001</v>
      </c>
      <c r="H175" s="61">
        <v>71.784427851000004</v>
      </c>
      <c r="I175" s="61">
        <v>110.241473236</v>
      </c>
      <c r="J175" s="61">
        <v>487.73484680399997</v>
      </c>
      <c r="K175" s="65">
        <v>135</v>
      </c>
      <c r="L175" s="62">
        <v>69</v>
      </c>
    </row>
    <row r="176" spans="1:12" x14ac:dyDescent="0.2">
      <c r="A176" s="62">
        <v>175</v>
      </c>
      <c r="B176" s="62" t="s">
        <v>263</v>
      </c>
      <c r="C176" s="62">
        <v>14</v>
      </c>
      <c r="D176" s="62" t="s">
        <v>264</v>
      </c>
      <c r="E176" s="59">
        <v>14895</v>
      </c>
      <c r="F176" s="59">
        <v>28923</v>
      </c>
      <c r="G176" s="60">
        <v>286.62041594099998</v>
      </c>
      <c r="H176" s="61">
        <v>155.20171981999999</v>
      </c>
      <c r="I176" s="61">
        <v>129.95073725899999</v>
      </c>
      <c r="J176" s="61">
        <v>481.14091489200001</v>
      </c>
      <c r="K176" s="65">
        <v>31</v>
      </c>
      <c r="L176" s="62">
        <v>30</v>
      </c>
    </row>
    <row r="177" spans="1:12" x14ac:dyDescent="0.2">
      <c r="A177" s="62">
        <v>176</v>
      </c>
      <c r="B177" s="62" t="s">
        <v>265</v>
      </c>
      <c r="C177" s="62">
        <v>14</v>
      </c>
      <c r="D177" s="62" t="s">
        <v>264</v>
      </c>
      <c r="E177" s="59">
        <v>16540</v>
      </c>
      <c r="F177" s="59">
        <v>15986</v>
      </c>
      <c r="G177" s="60">
        <v>1060.593263018</v>
      </c>
      <c r="H177" s="61">
        <v>83.236423939000005</v>
      </c>
      <c r="I177" s="61">
        <v>168.86844001700001</v>
      </c>
      <c r="J177" s="61">
        <v>1521.909653941</v>
      </c>
      <c r="K177" s="65">
        <v>196</v>
      </c>
      <c r="L177" s="62">
        <v>99</v>
      </c>
    </row>
    <row r="178" spans="1:12" x14ac:dyDescent="0.2">
      <c r="A178" s="62">
        <v>177</v>
      </c>
      <c r="B178" s="62" t="s">
        <v>266</v>
      </c>
      <c r="C178" s="62">
        <v>14</v>
      </c>
      <c r="D178" s="62" t="s">
        <v>264</v>
      </c>
      <c r="E178" s="59">
        <v>9466</v>
      </c>
      <c r="F178" s="59">
        <v>24293</v>
      </c>
      <c r="G178" s="60">
        <v>558.75670702499997</v>
      </c>
      <c r="H178" s="61">
        <v>130.91508008700001</v>
      </c>
      <c r="I178" s="61">
        <v>87.447439864000003</v>
      </c>
      <c r="J178" s="61">
        <v>797.02461476300005</v>
      </c>
      <c r="K178" s="65">
        <v>114</v>
      </c>
      <c r="L178" s="62">
        <v>28</v>
      </c>
    </row>
    <row r="179" spans="1:12" x14ac:dyDescent="0.2">
      <c r="A179" s="62">
        <v>178</v>
      </c>
      <c r="B179" s="62" t="s">
        <v>267</v>
      </c>
      <c r="C179" s="62">
        <v>14</v>
      </c>
      <c r="D179" s="62" t="s">
        <v>264</v>
      </c>
      <c r="E179" s="59">
        <v>4779</v>
      </c>
      <c r="F179" s="59">
        <v>5647</v>
      </c>
      <c r="G179" s="60">
        <v>250.118988446</v>
      </c>
      <c r="H179" s="61">
        <v>38.590526775999997</v>
      </c>
      <c r="I179" s="61">
        <v>70.124360675999995</v>
      </c>
      <c r="J179" s="61">
        <v>419.27497787700003</v>
      </c>
      <c r="K179" s="65">
        <v>51</v>
      </c>
      <c r="L179" s="62">
        <v>39</v>
      </c>
    </row>
    <row r="180" spans="1:12" x14ac:dyDescent="0.2">
      <c r="A180" s="62">
        <v>179</v>
      </c>
      <c r="B180" s="62" t="s">
        <v>268</v>
      </c>
      <c r="C180" s="62">
        <v>14</v>
      </c>
      <c r="D180" s="62" t="s">
        <v>264</v>
      </c>
      <c r="E180" s="59">
        <v>3700</v>
      </c>
      <c r="F180" s="59">
        <v>5998</v>
      </c>
      <c r="G180" s="60">
        <v>71.803462319000005</v>
      </c>
      <c r="H180" s="61">
        <v>0</v>
      </c>
      <c r="I180" s="61">
        <v>64.475346913999999</v>
      </c>
      <c r="J180" s="61">
        <v>70.923122999</v>
      </c>
      <c r="K180" s="65">
        <v>33</v>
      </c>
      <c r="L180" s="62">
        <v>9</v>
      </c>
    </row>
    <row r="181" spans="1:12" x14ac:dyDescent="0.2">
      <c r="C181" s="54"/>
      <c r="D181" s="54"/>
      <c r="E181" s="55"/>
      <c r="F181" s="56"/>
      <c r="G181" s="56"/>
      <c r="H181" s="56"/>
      <c r="I181" s="56"/>
      <c r="J181" s="56"/>
    </row>
    <row r="182" spans="1:12" x14ac:dyDescent="0.2">
      <c r="C182" s="66" t="s">
        <v>336</v>
      </c>
      <c r="D182" s="66" t="s">
        <v>1</v>
      </c>
    </row>
    <row r="183" spans="1:12" x14ac:dyDescent="0.2">
      <c r="C183" s="62">
        <v>1</v>
      </c>
      <c r="D183" s="63" t="s">
        <v>106</v>
      </c>
    </row>
    <row r="184" spans="1:12" x14ac:dyDescent="0.2">
      <c r="C184" s="62">
        <v>2</v>
      </c>
      <c r="D184" s="63" t="s">
        <v>131</v>
      </c>
    </row>
    <row r="185" spans="1:12" x14ac:dyDescent="0.2">
      <c r="C185" s="62">
        <v>3</v>
      </c>
      <c r="D185" s="63" t="s">
        <v>140</v>
      </c>
    </row>
    <row r="186" spans="1:12" x14ac:dyDescent="0.2">
      <c r="C186" s="62">
        <v>4</v>
      </c>
      <c r="D186" s="63" t="s">
        <v>161</v>
      </c>
    </row>
    <row r="187" spans="1:12" x14ac:dyDescent="0.2">
      <c r="C187" s="62">
        <v>5</v>
      </c>
      <c r="D187" s="63" t="s">
        <v>173</v>
      </c>
    </row>
    <row r="188" spans="1:12" x14ac:dyDescent="0.2">
      <c r="C188" s="62">
        <v>6</v>
      </c>
      <c r="D188" s="63" t="s">
        <v>181</v>
      </c>
    </row>
    <row r="189" spans="1:12" x14ac:dyDescent="0.2">
      <c r="C189" s="62">
        <v>7</v>
      </c>
      <c r="D189" s="63" t="s">
        <v>193</v>
      </c>
    </row>
    <row r="190" spans="1:12" x14ac:dyDescent="0.2">
      <c r="C190" s="62">
        <v>8</v>
      </c>
      <c r="D190" s="63" t="s">
        <v>201</v>
      </c>
    </row>
    <row r="191" spans="1:12" x14ac:dyDescent="0.2">
      <c r="C191" s="62">
        <v>9</v>
      </c>
      <c r="D191" s="63" t="s">
        <v>225</v>
      </c>
    </row>
    <row r="192" spans="1:12" x14ac:dyDescent="0.2">
      <c r="C192" s="62">
        <v>10</v>
      </c>
      <c r="D192" s="63" t="s">
        <v>3</v>
      </c>
    </row>
    <row r="193" spans="3:4" x14ac:dyDescent="0.2">
      <c r="C193" s="62">
        <v>11</v>
      </c>
      <c r="D193" s="63" t="s">
        <v>14</v>
      </c>
    </row>
    <row r="194" spans="3:4" x14ac:dyDescent="0.2">
      <c r="C194" s="62">
        <v>12</v>
      </c>
      <c r="D194" s="63" t="s">
        <v>235</v>
      </c>
    </row>
    <row r="195" spans="3:4" x14ac:dyDescent="0.2">
      <c r="C195" s="62">
        <v>13</v>
      </c>
      <c r="D195" s="63" t="s">
        <v>255</v>
      </c>
    </row>
    <row r="196" spans="3:4" x14ac:dyDescent="0.2">
      <c r="C196" s="62">
        <v>14</v>
      </c>
      <c r="D196" s="63" t="s">
        <v>264</v>
      </c>
    </row>
    <row r="197" spans="3:4" x14ac:dyDescent="0.2">
      <c r="C197" s="63"/>
      <c r="D197" s="63" t="s">
        <v>337</v>
      </c>
    </row>
  </sheetData>
  <phoneticPr fontId="4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I97"/>
  <sheetViews>
    <sheetView tabSelected="1" view="pageBreakPreview" zoomScaleNormal="100" zoomScaleSheetLayoutView="100" workbookViewId="0">
      <pane xSplit="3" ySplit="3" topLeftCell="CS4" activePane="bottomRight" state="frozen"/>
      <selection pane="topRight" activeCell="D1" sqref="D1"/>
      <selection pane="bottomLeft" activeCell="A3" sqref="A3"/>
      <selection pane="bottomRight" activeCell="CX34" sqref="CX34"/>
    </sheetView>
  </sheetViews>
  <sheetFormatPr defaultRowHeight="13" x14ac:dyDescent="0.2"/>
  <cols>
    <col min="1" max="1" width="13.36328125" style="102" customWidth="1"/>
    <col min="2" max="2" width="13.453125" style="103" customWidth="1"/>
    <col min="3" max="3" width="27.36328125" style="7" customWidth="1"/>
    <col min="4" max="96" width="11.08984375" style="7" hidden="1" customWidth="1"/>
    <col min="97" max="117" width="11.08984375" style="7" customWidth="1"/>
    <col min="118" max="165" width="11.08984375" style="7" hidden="1" customWidth="1"/>
  </cols>
  <sheetData>
    <row r="1" spans="1:165" ht="28.5" customHeight="1" x14ac:dyDescent="0.2">
      <c r="A1" s="118" t="s">
        <v>672</v>
      </c>
      <c r="C1" s="119" t="s">
        <v>105</v>
      </c>
    </row>
    <row r="2" spans="1:165" s="125" customFormat="1" ht="27.75" customHeight="1" x14ac:dyDescent="0.2">
      <c r="A2" s="122" t="str">
        <f>C1&amp;"の地震被害想定結果"</f>
        <v>夕張市の地震被害想定結果</v>
      </c>
      <c r="B2" s="123"/>
      <c r="C2" s="124"/>
      <c r="D2" s="166" t="s">
        <v>674</v>
      </c>
      <c r="E2" s="175"/>
      <c r="F2" s="176"/>
      <c r="G2" s="166" t="s">
        <v>675</v>
      </c>
      <c r="H2" s="167"/>
      <c r="I2" s="168"/>
      <c r="J2" s="166" t="s">
        <v>676</v>
      </c>
      <c r="K2" s="167"/>
      <c r="L2" s="168"/>
      <c r="M2" s="166" t="s">
        <v>677</v>
      </c>
      <c r="N2" s="167"/>
      <c r="O2" s="168"/>
      <c r="P2" s="166" t="s">
        <v>678</v>
      </c>
      <c r="Q2" s="167"/>
      <c r="R2" s="168"/>
      <c r="S2" s="166" t="s">
        <v>746</v>
      </c>
      <c r="T2" s="167"/>
      <c r="U2" s="168"/>
      <c r="V2" s="166" t="s">
        <v>747</v>
      </c>
      <c r="W2" s="167"/>
      <c r="X2" s="168"/>
      <c r="Y2" s="166" t="s">
        <v>748</v>
      </c>
      <c r="Z2" s="167"/>
      <c r="AA2" s="168"/>
      <c r="AB2" s="166" t="s">
        <v>679</v>
      </c>
      <c r="AC2" s="167"/>
      <c r="AD2" s="168"/>
      <c r="AE2" s="166" t="s">
        <v>680</v>
      </c>
      <c r="AF2" s="167"/>
      <c r="AG2" s="168"/>
      <c r="AH2" s="166" t="s">
        <v>681</v>
      </c>
      <c r="AI2" s="167"/>
      <c r="AJ2" s="168"/>
      <c r="AK2" s="166" t="s">
        <v>682</v>
      </c>
      <c r="AL2" s="167"/>
      <c r="AM2" s="168"/>
      <c r="AN2" s="166" t="s">
        <v>683</v>
      </c>
      <c r="AO2" s="167"/>
      <c r="AP2" s="168"/>
      <c r="AQ2" s="166" t="s">
        <v>684</v>
      </c>
      <c r="AR2" s="167"/>
      <c r="AS2" s="168"/>
      <c r="AT2" s="166" t="s">
        <v>685</v>
      </c>
      <c r="AU2" s="167"/>
      <c r="AV2" s="168"/>
      <c r="AW2" s="166" t="s">
        <v>686</v>
      </c>
      <c r="AX2" s="167"/>
      <c r="AY2" s="168"/>
      <c r="AZ2" s="166" t="s">
        <v>687</v>
      </c>
      <c r="BA2" s="167"/>
      <c r="BB2" s="168"/>
      <c r="BC2" s="166" t="s">
        <v>688</v>
      </c>
      <c r="BD2" s="167"/>
      <c r="BE2" s="168"/>
      <c r="BF2" s="166" t="s">
        <v>689</v>
      </c>
      <c r="BG2" s="167"/>
      <c r="BH2" s="168"/>
      <c r="BI2" s="166" t="s">
        <v>690</v>
      </c>
      <c r="BJ2" s="167"/>
      <c r="BK2" s="168"/>
      <c r="BL2" s="166" t="s">
        <v>691</v>
      </c>
      <c r="BM2" s="167"/>
      <c r="BN2" s="168"/>
      <c r="BO2" s="166" t="s">
        <v>692</v>
      </c>
      <c r="BP2" s="167"/>
      <c r="BQ2" s="168"/>
      <c r="BR2" s="166" t="s">
        <v>693</v>
      </c>
      <c r="BS2" s="167"/>
      <c r="BT2" s="168"/>
      <c r="BU2" s="166" t="s">
        <v>694</v>
      </c>
      <c r="BV2" s="167"/>
      <c r="BW2" s="168"/>
      <c r="BX2" s="166" t="s">
        <v>695</v>
      </c>
      <c r="BY2" s="167"/>
      <c r="BZ2" s="168"/>
      <c r="CA2" s="166" t="s">
        <v>696</v>
      </c>
      <c r="CB2" s="167"/>
      <c r="CC2" s="168"/>
      <c r="CD2" s="166" t="s">
        <v>697</v>
      </c>
      <c r="CE2" s="167"/>
      <c r="CF2" s="168"/>
      <c r="CG2" s="166" t="s">
        <v>698</v>
      </c>
      <c r="CH2" s="167"/>
      <c r="CI2" s="168"/>
      <c r="CJ2" s="166" t="s">
        <v>699</v>
      </c>
      <c r="CK2" s="167"/>
      <c r="CL2" s="168"/>
      <c r="CM2" s="166" t="s">
        <v>700</v>
      </c>
      <c r="CN2" s="167"/>
      <c r="CO2" s="168"/>
      <c r="CP2" s="166" t="s">
        <v>701</v>
      </c>
      <c r="CQ2" s="167"/>
      <c r="CR2" s="168"/>
      <c r="CS2" s="166" t="s">
        <v>702</v>
      </c>
      <c r="CT2" s="167"/>
      <c r="CU2" s="168"/>
      <c r="CV2" s="166" t="s">
        <v>703</v>
      </c>
      <c r="CW2" s="167"/>
      <c r="CX2" s="168"/>
      <c r="CY2" s="166" t="s">
        <v>704</v>
      </c>
      <c r="CZ2" s="167"/>
      <c r="DA2" s="168"/>
      <c r="DB2" s="166" t="s">
        <v>705</v>
      </c>
      <c r="DC2" s="167"/>
      <c r="DD2" s="168"/>
      <c r="DE2" s="166" t="s">
        <v>706</v>
      </c>
      <c r="DF2" s="167"/>
      <c r="DG2" s="168"/>
      <c r="DH2" s="166" t="s">
        <v>707</v>
      </c>
      <c r="DI2" s="167"/>
      <c r="DJ2" s="168"/>
      <c r="DK2" s="166" t="s">
        <v>708</v>
      </c>
      <c r="DL2" s="167"/>
      <c r="DM2" s="168"/>
      <c r="DN2" s="166" t="s">
        <v>709</v>
      </c>
      <c r="DO2" s="167"/>
      <c r="DP2" s="168"/>
      <c r="DQ2" s="166" t="s">
        <v>710</v>
      </c>
      <c r="DR2" s="167"/>
      <c r="DS2" s="168"/>
      <c r="DT2" s="166" t="s">
        <v>711</v>
      </c>
      <c r="DU2" s="167"/>
      <c r="DV2" s="168"/>
      <c r="DW2" s="166" t="s">
        <v>712</v>
      </c>
      <c r="DX2" s="167"/>
      <c r="DY2" s="168"/>
      <c r="DZ2" s="166" t="s">
        <v>713</v>
      </c>
      <c r="EA2" s="167"/>
      <c r="EB2" s="168"/>
      <c r="EC2" s="166" t="s">
        <v>714</v>
      </c>
      <c r="ED2" s="167"/>
      <c r="EE2" s="168"/>
      <c r="EF2" s="166" t="s">
        <v>715</v>
      </c>
      <c r="EG2" s="167"/>
      <c r="EH2" s="168"/>
      <c r="EI2" s="166" t="s">
        <v>716</v>
      </c>
      <c r="EJ2" s="167"/>
      <c r="EK2" s="168"/>
      <c r="EL2" s="166" t="s">
        <v>717</v>
      </c>
      <c r="EM2" s="167"/>
      <c r="EN2" s="168"/>
      <c r="EO2" s="166" t="s">
        <v>718</v>
      </c>
      <c r="EP2" s="167"/>
      <c r="EQ2" s="168"/>
      <c r="ER2" s="166" t="s">
        <v>719</v>
      </c>
      <c r="ES2" s="167"/>
      <c r="ET2" s="168"/>
      <c r="EU2" s="166" t="s">
        <v>720</v>
      </c>
      <c r="EV2" s="167"/>
      <c r="EW2" s="168"/>
      <c r="EX2" s="166" t="s">
        <v>724</v>
      </c>
      <c r="EY2" s="167"/>
      <c r="EZ2" s="168"/>
      <c r="FA2" s="166" t="s">
        <v>721</v>
      </c>
      <c r="FB2" s="167"/>
      <c r="FC2" s="168"/>
      <c r="FD2" s="166" t="s">
        <v>722</v>
      </c>
      <c r="FE2" s="167"/>
      <c r="FF2" s="168"/>
      <c r="FG2" s="166" t="s">
        <v>723</v>
      </c>
      <c r="FH2" s="167"/>
      <c r="FI2" s="168"/>
    </row>
    <row r="3" spans="1:165" ht="13.5" customHeight="1" x14ac:dyDescent="0.2">
      <c r="A3" s="120" t="s">
        <v>666</v>
      </c>
      <c r="B3" s="121"/>
      <c r="C3" s="14" t="s">
        <v>665</v>
      </c>
      <c r="D3" s="117" t="s">
        <v>669</v>
      </c>
      <c r="E3" s="117" t="s">
        <v>670</v>
      </c>
      <c r="F3" s="117" t="s">
        <v>671</v>
      </c>
      <c r="G3" s="117" t="s">
        <v>668</v>
      </c>
      <c r="H3" s="117" t="s">
        <v>670</v>
      </c>
      <c r="I3" s="117" t="s">
        <v>671</v>
      </c>
      <c r="J3" s="117" t="s">
        <v>668</v>
      </c>
      <c r="K3" s="117" t="s">
        <v>670</v>
      </c>
      <c r="L3" s="117" t="s">
        <v>671</v>
      </c>
      <c r="M3" s="117" t="s">
        <v>668</v>
      </c>
      <c r="N3" s="117" t="s">
        <v>670</v>
      </c>
      <c r="O3" s="117" t="s">
        <v>671</v>
      </c>
      <c r="P3" s="117" t="s">
        <v>668</v>
      </c>
      <c r="Q3" s="117" t="s">
        <v>670</v>
      </c>
      <c r="R3" s="117" t="s">
        <v>671</v>
      </c>
      <c r="S3" s="117" t="s">
        <v>668</v>
      </c>
      <c r="T3" s="117" t="s">
        <v>670</v>
      </c>
      <c r="U3" s="117" t="s">
        <v>671</v>
      </c>
      <c r="V3" s="117" t="s">
        <v>668</v>
      </c>
      <c r="W3" s="117" t="s">
        <v>670</v>
      </c>
      <c r="X3" s="117" t="s">
        <v>671</v>
      </c>
      <c r="Y3" s="117" t="s">
        <v>668</v>
      </c>
      <c r="Z3" s="117" t="s">
        <v>670</v>
      </c>
      <c r="AA3" s="117" t="s">
        <v>671</v>
      </c>
      <c r="AB3" s="117" t="s">
        <v>668</v>
      </c>
      <c r="AC3" s="117" t="s">
        <v>670</v>
      </c>
      <c r="AD3" s="117" t="s">
        <v>671</v>
      </c>
      <c r="AE3" s="117" t="s">
        <v>668</v>
      </c>
      <c r="AF3" s="117" t="s">
        <v>670</v>
      </c>
      <c r="AG3" s="117" t="s">
        <v>671</v>
      </c>
      <c r="AH3" s="117" t="s">
        <v>668</v>
      </c>
      <c r="AI3" s="117" t="s">
        <v>670</v>
      </c>
      <c r="AJ3" s="117" t="s">
        <v>671</v>
      </c>
      <c r="AK3" s="117" t="s">
        <v>668</v>
      </c>
      <c r="AL3" s="117" t="s">
        <v>670</v>
      </c>
      <c r="AM3" s="117" t="s">
        <v>671</v>
      </c>
      <c r="AN3" s="117" t="s">
        <v>668</v>
      </c>
      <c r="AO3" s="117" t="s">
        <v>670</v>
      </c>
      <c r="AP3" s="117" t="s">
        <v>671</v>
      </c>
      <c r="AQ3" s="117" t="s">
        <v>668</v>
      </c>
      <c r="AR3" s="117" t="s">
        <v>670</v>
      </c>
      <c r="AS3" s="117" t="s">
        <v>671</v>
      </c>
      <c r="AT3" s="117" t="s">
        <v>668</v>
      </c>
      <c r="AU3" s="117" t="s">
        <v>670</v>
      </c>
      <c r="AV3" s="117" t="s">
        <v>671</v>
      </c>
      <c r="AW3" s="117" t="s">
        <v>668</v>
      </c>
      <c r="AX3" s="117" t="s">
        <v>670</v>
      </c>
      <c r="AY3" s="117" t="s">
        <v>671</v>
      </c>
      <c r="AZ3" s="117" t="s">
        <v>668</v>
      </c>
      <c r="BA3" s="117" t="s">
        <v>670</v>
      </c>
      <c r="BB3" s="117" t="s">
        <v>671</v>
      </c>
      <c r="BC3" s="117" t="s">
        <v>668</v>
      </c>
      <c r="BD3" s="117" t="s">
        <v>670</v>
      </c>
      <c r="BE3" s="117" t="s">
        <v>671</v>
      </c>
      <c r="BF3" s="117" t="s">
        <v>668</v>
      </c>
      <c r="BG3" s="117" t="s">
        <v>670</v>
      </c>
      <c r="BH3" s="117" t="s">
        <v>671</v>
      </c>
      <c r="BI3" s="117" t="s">
        <v>668</v>
      </c>
      <c r="BJ3" s="117" t="s">
        <v>670</v>
      </c>
      <c r="BK3" s="117" t="s">
        <v>671</v>
      </c>
      <c r="BL3" s="117" t="s">
        <v>668</v>
      </c>
      <c r="BM3" s="117" t="s">
        <v>670</v>
      </c>
      <c r="BN3" s="117" t="s">
        <v>671</v>
      </c>
      <c r="BO3" s="117" t="s">
        <v>668</v>
      </c>
      <c r="BP3" s="117" t="s">
        <v>670</v>
      </c>
      <c r="BQ3" s="117" t="s">
        <v>671</v>
      </c>
      <c r="BR3" s="117" t="s">
        <v>668</v>
      </c>
      <c r="BS3" s="117" t="s">
        <v>670</v>
      </c>
      <c r="BT3" s="117" t="s">
        <v>671</v>
      </c>
      <c r="BU3" s="117" t="s">
        <v>668</v>
      </c>
      <c r="BV3" s="117" t="s">
        <v>670</v>
      </c>
      <c r="BW3" s="117" t="s">
        <v>671</v>
      </c>
      <c r="BX3" s="117" t="s">
        <v>668</v>
      </c>
      <c r="BY3" s="117" t="s">
        <v>670</v>
      </c>
      <c r="BZ3" s="117" t="s">
        <v>671</v>
      </c>
      <c r="CA3" s="117" t="s">
        <v>668</v>
      </c>
      <c r="CB3" s="117" t="s">
        <v>670</v>
      </c>
      <c r="CC3" s="117" t="s">
        <v>671</v>
      </c>
      <c r="CD3" s="117" t="s">
        <v>668</v>
      </c>
      <c r="CE3" s="117" t="s">
        <v>670</v>
      </c>
      <c r="CF3" s="117" t="s">
        <v>671</v>
      </c>
      <c r="CG3" s="117" t="s">
        <v>668</v>
      </c>
      <c r="CH3" s="117" t="s">
        <v>670</v>
      </c>
      <c r="CI3" s="117" t="s">
        <v>671</v>
      </c>
      <c r="CJ3" s="117" t="s">
        <v>668</v>
      </c>
      <c r="CK3" s="117" t="s">
        <v>670</v>
      </c>
      <c r="CL3" s="117" t="s">
        <v>671</v>
      </c>
      <c r="CM3" s="117" t="s">
        <v>668</v>
      </c>
      <c r="CN3" s="117" t="s">
        <v>670</v>
      </c>
      <c r="CO3" s="117" t="s">
        <v>671</v>
      </c>
      <c r="CP3" s="117" t="s">
        <v>668</v>
      </c>
      <c r="CQ3" s="117" t="s">
        <v>670</v>
      </c>
      <c r="CR3" s="117" t="s">
        <v>671</v>
      </c>
      <c r="CS3" s="117" t="s">
        <v>668</v>
      </c>
      <c r="CT3" s="117" t="s">
        <v>670</v>
      </c>
      <c r="CU3" s="117" t="s">
        <v>671</v>
      </c>
      <c r="CV3" s="117" t="s">
        <v>668</v>
      </c>
      <c r="CW3" s="117" t="s">
        <v>670</v>
      </c>
      <c r="CX3" s="117" t="s">
        <v>671</v>
      </c>
      <c r="CY3" s="117" t="s">
        <v>668</v>
      </c>
      <c r="CZ3" s="117" t="s">
        <v>670</v>
      </c>
      <c r="DA3" s="117" t="s">
        <v>671</v>
      </c>
      <c r="DB3" s="117" t="s">
        <v>668</v>
      </c>
      <c r="DC3" s="117" t="s">
        <v>670</v>
      </c>
      <c r="DD3" s="117" t="s">
        <v>671</v>
      </c>
      <c r="DE3" s="117" t="s">
        <v>668</v>
      </c>
      <c r="DF3" s="117" t="s">
        <v>670</v>
      </c>
      <c r="DG3" s="117" t="s">
        <v>671</v>
      </c>
      <c r="DH3" s="117" t="s">
        <v>668</v>
      </c>
      <c r="DI3" s="117" t="s">
        <v>670</v>
      </c>
      <c r="DJ3" s="117" t="s">
        <v>671</v>
      </c>
      <c r="DK3" s="117" t="s">
        <v>668</v>
      </c>
      <c r="DL3" s="117" t="s">
        <v>670</v>
      </c>
      <c r="DM3" s="117" t="s">
        <v>671</v>
      </c>
      <c r="DN3" s="117" t="s">
        <v>668</v>
      </c>
      <c r="DO3" s="117" t="s">
        <v>670</v>
      </c>
      <c r="DP3" s="117" t="s">
        <v>671</v>
      </c>
      <c r="DQ3" s="117" t="s">
        <v>668</v>
      </c>
      <c r="DR3" s="117" t="s">
        <v>670</v>
      </c>
      <c r="DS3" s="117" t="s">
        <v>671</v>
      </c>
      <c r="DT3" s="117" t="s">
        <v>668</v>
      </c>
      <c r="DU3" s="117" t="s">
        <v>670</v>
      </c>
      <c r="DV3" s="117" t="s">
        <v>671</v>
      </c>
      <c r="DW3" s="117" t="s">
        <v>668</v>
      </c>
      <c r="DX3" s="117" t="s">
        <v>670</v>
      </c>
      <c r="DY3" s="117" t="s">
        <v>671</v>
      </c>
      <c r="DZ3" s="117" t="s">
        <v>668</v>
      </c>
      <c r="EA3" s="117" t="s">
        <v>670</v>
      </c>
      <c r="EB3" s="117" t="s">
        <v>671</v>
      </c>
      <c r="EC3" s="117" t="s">
        <v>668</v>
      </c>
      <c r="ED3" s="117" t="s">
        <v>670</v>
      </c>
      <c r="EE3" s="117" t="s">
        <v>671</v>
      </c>
      <c r="EF3" s="117" t="s">
        <v>668</v>
      </c>
      <c r="EG3" s="117" t="s">
        <v>670</v>
      </c>
      <c r="EH3" s="117" t="s">
        <v>671</v>
      </c>
      <c r="EI3" s="117" t="s">
        <v>668</v>
      </c>
      <c r="EJ3" s="117" t="s">
        <v>670</v>
      </c>
      <c r="EK3" s="117" t="s">
        <v>671</v>
      </c>
      <c r="EL3" s="117" t="s">
        <v>668</v>
      </c>
      <c r="EM3" s="117" t="s">
        <v>670</v>
      </c>
      <c r="EN3" s="117" t="s">
        <v>671</v>
      </c>
      <c r="EO3" s="117" t="s">
        <v>668</v>
      </c>
      <c r="EP3" s="117" t="s">
        <v>670</v>
      </c>
      <c r="EQ3" s="117" t="s">
        <v>671</v>
      </c>
      <c r="ER3" s="117" t="s">
        <v>668</v>
      </c>
      <c r="ES3" s="117" t="s">
        <v>670</v>
      </c>
      <c r="ET3" s="117" t="s">
        <v>671</v>
      </c>
      <c r="EU3" s="117" t="s">
        <v>668</v>
      </c>
      <c r="EV3" s="117" t="s">
        <v>670</v>
      </c>
      <c r="EW3" s="117" t="s">
        <v>671</v>
      </c>
      <c r="EX3" s="117" t="s">
        <v>668</v>
      </c>
      <c r="EY3" s="117" t="s">
        <v>670</v>
      </c>
      <c r="EZ3" s="117" t="s">
        <v>671</v>
      </c>
      <c r="FA3" s="117" t="s">
        <v>668</v>
      </c>
      <c r="FB3" s="117" t="s">
        <v>670</v>
      </c>
      <c r="FC3" s="117" t="s">
        <v>671</v>
      </c>
      <c r="FD3" s="117" t="s">
        <v>668</v>
      </c>
      <c r="FE3" s="117" t="s">
        <v>670</v>
      </c>
      <c r="FF3" s="117" t="s">
        <v>671</v>
      </c>
      <c r="FG3" s="117" t="s">
        <v>668</v>
      </c>
      <c r="FH3" s="117" t="s">
        <v>670</v>
      </c>
      <c r="FI3" s="117" t="s">
        <v>671</v>
      </c>
    </row>
    <row r="4" spans="1:165" x14ac:dyDescent="0.2">
      <c r="A4" s="96" t="s">
        <v>380</v>
      </c>
      <c r="B4" s="97"/>
      <c r="C4" s="34" t="s">
        <v>381</v>
      </c>
      <c r="D4" s="110" t="e">
        <f t="array" ref="D4:FI53" ca="1">TRANSPOSE(◎!C4:AZ165)</f>
        <v>#REF!</v>
      </c>
      <c r="E4" s="110" t="e">
        <f ca="1"/>
        <v>#REF!</v>
      </c>
      <c r="F4" s="110" t="e">
        <f ca="1"/>
        <v>#REF!</v>
      </c>
      <c r="G4" s="110" t="e">
        <f ca="1"/>
        <v>#REF!</v>
      </c>
      <c r="H4" s="110" t="e">
        <f ca="1"/>
        <v>#REF!</v>
      </c>
      <c r="I4" s="110" t="e">
        <f ca="1"/>
        <v>#REF!</v>
      </c>
      <c r="J4" s="110" t="e">
        <f ca="1"/>
        <v>#REF!</v>
      </c>
      <c r="K4" s="110" t="e">
        <f ca="1"/>
        <v>#REF!</v>
      </c>
      <c r="L4" s="110" t="e">
        <f ca="1"/>
        <v>#REF!</v>
      </c>
      <c r="M4" s="110" t="e">
        <f ca="1"/>
        <v>#REF!</v>
      </c>
      <c r="N4" s="110" t="e">
        <f ca="1"/>
        <v>#REF!</v>
      </c>
      <c r="O4" s="110" t="e">
        <f ca="1"/>
        <v>#REF!</v>
      </c>
      <c r="P4" s="110" t="e">
        <f ca="1"/>
        <v>#REF!</v>
      </c>
      <c r="Q4" s="110" t="e">
        <f ca="1"/>
        <v>#REF!</v>
      </c>
      <c r="R4" s="110" t="e">
        <f ca="1"/>
        <v>#REF!</v>
      </c>
      <c r="S4" s="110" t="e">
        <f ca="1"/>
        <v>#REF!</v>
      </c>
      <c r="T4" s="110" t="e">
        <f ca="1"/>
        <v>#REF!</v>
      </c>
      <c r="U4" s="110" t="e">
        <f ca="1"/>
        <v>#REF!</v>
      </c>
      <c r="V4" s="110" t="e">
        <f ca="1"/>
        <v>#REF!</v>
      </c>
      <c r="W4" s="110" t="e">
        <f ca="1"/>
        <v>#REF!</v>
      </c>
      <c r="X4" s="110" t="e">
        <f ca="1"/>
        <v>#REF!</v>
      </c>
      <c r="Y4" s="110" t="e">
        <f ca="1"/>
        <v>#REF!</v>
      </c>
      <c r="Z4" s="110" t="e">
        <f ca="1"/>
        <v>#REF!</v>
      </c>
      <c r="AA4" s="110" t="e">
        <f ca="1"/>
        <v>#REF!</v>
      </c>
      <c r="AB4" s="110" t="e">
        <f ca="1"/>
        <v>#REF!</v>
      </c>
      <c r="AC4" s="110" t="e">
        <f ca="1"/>
        <v>#REF!</v>
      </c>
      <c r="AD4" s="110" t="e">
        <f ca="1"/>
        <v>#REF!</v>
      </c>
      <c r="AE4" s="110" t="e">
        <f ca="1"/>
        <v>#REF!</v>
      </c>
      <c r="AF4" s="110" t="e">
        <f ca="1"/>
        <v>#REF!</v>
      </c>
      <c r="AG4" s="110" t="e">
        <f ca="1"/>
        <v>#REF!</v>
      </c>
      <c r="AH4" s="110" t="e">
        <f ca="1"/>
        <v>#REF!</v>
      </c>
      <c r="AI4" s="110" t="e">
        <f ca="1"/>
        <v>#REF!</v>
      </c>
      <c r="AJ4" s="110" t="e">
        <f ca="1"/>
        <v>#REF!</v>
      </c>
      <c r="AK4" s="110" t="e">
        <f ca="1"/>
        <v>#REF!</v>
      </c>
      <c r="AL4" s="110" t="e">
        <f ca="1"/>
        <v>#REF!</v>
      </c>
      <c r="AM4" s="110" t="e">
        <f ca="1"/>
        <v>#REF!</v>
      </c>
      <c r="AN4" s="110" t="e">
        <f ca="1"/>
        <v>#REF!</v>
      </c>
      <c r="AO4" s="110" t="e">
        <f ca="1"/>
        <v>#REF!</v>
      </c>
      <c r="AP4" s="110" t="e">
        <f ca="1"/>
        <v>#REF!</v>
      </c>
      <c r="AQ4" s="110" t="e">
        <f ca="1"/>
        <v>#REF!</v>
      </c>
      <c r="AR4" s="110" t="e">
        <f ca="1"/>
        <v>#REF!</v>
      </c>
      <c r="AS4" s="110" t="e">
        <f ca="1"/>
        <v>#REF!</v>
      </c>
      <c r="AT4" s="110" t="e">
        <f ca="1"/>
        <v>#REF!</v>
      </c>
      <c r="AU4" s="110" t="e">
        <f ca="1"/>
        <v>#REF!</v>
      </c>
      <c r="AV4" s="110" t="e">
        <f ca="1"/>
        <v>#REF!</v>
      </c>
      <c r="AW4" s="110" t="e">
        <f ca="1"/>
        <v>#REF!</v>
      </c>
      <c r="AX4" s="110" t="e">
        <f ca="1"/>
        <v>#REF!</v>
      </c>
      <c r="AY4" s="110" t="e">
        <f ca="1"/>
        <v>#REF!</v>
      </c>
      <c r="AZ4" s="110" t="e">
        <f ca="1"/>
        <v>#REF!</v>
      </c>
      <c r="BA4" s="110" t="e">
        <f ca="1"/>
        <v>#REF!</v>
      </c>
      <c r="BB4" s="110" t="e">
        <f ca="1"/>
        <v>#REF!</v>
      </c>
      <c r="BC4" s="110" t="e">
        <f ca="1"/>
        <v>#REF!</v>
      </c>
      <c r="BD4" s="110" t="e">
        <f ca="1"/>
        <v>#REF!</v>
      </c>
      <c r="BE4" s="110" t="e">
        <f ca="1"/>
        <v>#REF!</v>
      </c>
      <c r="BF4" s="110" t="e">
        <f ca="1"/>
        <v>#REF!</v>
      </c>
      <c r="BG4" s="110" t="e">
        <f ca="1"/>
        <v>#REF!</v>
      </c>
      <c r="BH4" s="110" t="e">
        <f ca="1"/>
        <v>#REF!</v>
      </c>
      <c r="BI4" s="110" t="e">
        <f ca="1"/>
        <v>#REF!</v>
      </c>
      <c r="BJ4" s="110" t="e">
        <f ca="1"/>
        <v>#REF!</v>
      </c>
      <c r="BK4" s="110" t="e">
        <f ca="1"/>
        <v>#REF!</v>
      </c>
      <c r="BL4" s="110" t="e">
        <f ca="1"/>
        <v>#REF!</v>
      </c>
      <c r="BM4" s="110" t="e">
        <f ca="1"/>
        <v>#REF!</v>
      </c>
      <c r="BN4" s="110" t="e">
        <f ca="1"/>
        <v>#REF!</v>
      </c>
      <c r="BO4" s="110" t="e">
        <f ca="1"/>
        <v>#REF!</v>
      </c>
      <c r="BP4" s="110" t="e">
        <f ca="1"/>
        <v>#REF!</v>
      </c>
      <c r="BQ4" s="110" t="e">
        <f ca="1"/>
        <v>#REF!</v>
      </c>
      <c r="BR4" s="110" t="e">
        <f ca="1"/>
        <v>#REF!</v>
      </c>
      <c r="BS4" s="110" t="e">
        <f ca="1"/>
        <v>#REF!</v>
      </c>
      <c r="BT4" s="110" t="e">
        <f ca="1"/>
        <v>#REF!</v>
      </c>
      <c r="BU4" s="110" t="e">
        <f ca="1"/>
        <v>#REF!</v>
      </c>
      <c r="BV4" s="110" t="e">
        <f ca="1"/>
        <v>#REF!</v>
      </c>
      <c r="BW4" s="110" t="e">
        <f ca="1"/>
        <v>#REF!</v>
      </c>
      <c r="BX4" s="110" t="e">
        <f ca="1"/>
        <v>#REF!</v>
      </c>
      <c r="BY4" s="110" t="e">
        <f ca="1"/>
        <v>#REF!</v>
      </c>
      <c r="BZ4" s="110" t="e">
        <f ca="1"/>
        <v>#REF!</v>
      </c>
      <c r="CA4" s="110" t="e">
        <f ca="1"/>
        <v>#REF!</v>
      </c>
      <c r="CB4" s="110" t="e">
        <f ca="1"/>
        <v>#REF!</v>
      </c>
      <c r="CC4" s="110" t="e">
        <f ca="1"/>
        <v>#REF!</v>
      </c>
      <c r="CD4" s="110" t="e">
        <f ca="1"/>
        <v>#REF!</v>
      </c>
      <c r="CE4" s="110" t="e">
        <f ca="1"/>
        <v>#REF!</v>
      </c>
      <c r="CF4" s="110" t="e">
        <f ca="1"/>
        <v>#REF!</v>
      </c>
      <c r="CG4" s="110" t="e">
        <f ca="1"/>
        <v>#REF!</v>
      </c>
      <c r="CH4" s="110" t="e">
        <f ca="1"/>
        <v>#REF!</v>
      </c>
      <c r="CI4" s="110" t="e">
        <f ca="1"/>
        <v>#REF!</v>
      </c>
      <c r="CJ4" s="110" t="e">
        <f ca="1"/>
        <v>#REF!</v>
      </c>
      <c r="CK4" s="110" t="e">
        <f ca="1"/>
        <v>#REF!</v>
      </c>
      <c r="CL4" s="110" t="e">
        <f ca="1"/>
        <v>#REF!</v>
      </c>
      <c r="CM4" s="110" t="e">
        <f ca="1"/>
        <v>#REF!</v>
      </c>
      <c r="CN4" s="110" t="e">
        <f ca="1"/>
        <v>#REF!</v>
      </c>
      <c r="CO4" s="110" t="e">
        <f ca="1"/>
        <v>#REF!</v>
      </c>
      <c r="CP4" s="110" t="e">
        <f ca="1"/>
        <v>#REF!</v>
      </c>
      <c r="CQ4" s="110" t="e">
        <f ca="1"/>
        <v>#REF!</v>
      </c>
      <c r="CR4" s="110" t="e">
        <f ca="1"/>
        <v>#REF!</v>
      </c>
      <c r="CS4" s="110">
        <f ca="1"/>
        <v>6.1</v>
      </c>
      <c r="CT4" s="110">
        <f ca="1"/>
        <v>6.1</v>
      </c>
      <c r="CU4" s="110">
        <f ca="1"/>
        <v>6.1</v>
      </c>
      <c r="CV4" s="110">
        <f ca="1"/>
        <v>5.3</v>
      </c>
      <c r="CW4" s="110">
        <f ca="1"/>
        <v>5.3</v>
      </c>
      <c r="CX4" s="110">
        <f ca="1"/>
        <v>5.3</v>
      </c>
      <c r="CY4" s="110">
        <f ca="1"/>
        <v>5.9</v>
      </c>
      <c r="CZ4" s="110">
        <f ca="1"/>
        <v>5.9</v>
      </c>
      <c r="DA4" s="110">
        <f ca="1"/>
        <v>5.9</v>
      </c>
      <c r="DB4" s="110">
        <f ca="1"/>
        <v>6</v>
      </c>
      <c r="DC4" s="110">
        <f ca="1"/>
        <v>6</v>
      </c>
      <c r="DD4" s="110">
        <f ca="1"/>
        <v>6</v>
      </c>
      <c r="DE4" s="110">
        <f ca="1"/>
        <v>4</v>
      </c>
      <c r="DF4" s="110">
        <f ca="1"/>
        <v>4</v>
      </c>
      <c r="DG4" s="110">
        <f ca="1"/>
        <v>4</v>
      </c>
      <c r="DH4" s="110">
        <f ca="1"/>
        <v>4</v>
      </c>
      <c r="DI4" s="110">
        <f ca="1"/>
        <v>4</v>
      </c>
      <c r="DJ4" s="110">
        <f ca="1"/>
        <v>4</v>
      </c>
      <c r="DK4" s="110">
        <f ca="1"/>
        <v>4</v>
      </c>
      <c r="DL4" s="110">
        <f ca="1"/>
        <v>4</v>
      </c>
      <c r="DM4" s="110">
        <f ca="1"/>
        <v>4</v>
      </c>
      <c r="DN4" s="110" t="e">
        <f ca="1"/>
        <v>#REF!</v>
      </c>
      <c r="DO4" s="110" t="e">
        <f ca="1"/>
        <v>#REF!</v>
      </c>
      <c r="DP4" s="110" t="e">
        <f ca="1"/>
        <v>#REF!</v>
      </c>
      <c r="DQ4" s="110" t="e">
        <f ca="1"/>
        <v>#REF!</v>
      </c>
      <c r="DR4" s="110" t="e">
        <f ca="1"/>
        <v>#REF!</v>
      </c>
      <c r="DS4" s="110" t="e">
        <f ca="1"/>
        <v>#REF!</v>
      </c>
      <c r="DT4" s="110" t="e">
        <f ca="1"/>
        <v>#REF!</v>
      </c>
      <c r="DU4" s="110" t="e">
        <f ca="1"/>
        <v>#REF!</v>
      </c>
      <c r="DV4" s="110" t="e">
        <f ca="1"/>
        <v>#REF!</v>
      </c>
      <c r="DW4" s="110" t="e">
        <f ca="1"/>
        <v>#REF!</v>
      </c>
      <c r="DX4" s="110" t="e">
        <f ca="1"/>
        <v>#REF!</v>
      </c>
      <c r="DY4" s="110" t="e">
        <f ca="1"/>
        <v>#REF!</v>
      </c>
      <c r="DZ4" s="110" t="e">
        <f ca="1"/>
        <v>#REF!</v>
      </c>
      <c r="EA4" s="110" t="e">
        <f ca="1"/>
        <v>#REF!</v>
      </c>
      <c r="EB4" s="110" t="e">
        <f ca="1"/>
        <v>#REF!</v>
      </c>
      <c r="EC4" s="110" t="e">
        <f ca="1"/>
        <v>#REF!</v>
      </c>
      <c r="ED4" s="110" t="e">
        <f ca="1"/>
        <v>#REF!</v>
      </c>
      <c r="EE4" s="110" t="e">
        <f ca="1"/>
        <v>#REF!</v>
      </c>
      <c r="EF4" s="110" t="e">
        <f ca="1"/>
        <v>#REF!</v>
      </c>
      <c r="EG4" s="110" t="e">
        <f ca="1"/>
        <v>#REF!</v>
      </c>
      <c r="EH4" s="110" t="e">
        <f ca="1"/>
        <v>#REF!</v>
      </c>
      <c r="EI4" s="110" t="e">
        <f ca="1"/>
        <v>#REF!</v>
      </c>
      <c r="EJ4" s="110" t="e">
        <f ca="1"/>
        <v>#REF!</v>
      </c>
      <c r="EK4" s="110" t="e">
        <f ca="1"/>
        <v>#REF!</v>
      </c>
      <c r="EL4" s="110" t="e">
        <f ca="1"/>
        <v>#REF!</v>
      </c>
      <c r="EM4" s="110" t="e">
        <f ca="1"/>
        <v>#REF!</v>
      </c>
      <c r="EN4" s="110" t="e">
        <f ca="1"/>
        <v>#REF!</v>
      </c>
      <c r="EO4" s="110" t="e">
        <f ca="1"/>
        <v>#REF!</v>
      </c>
      <c r="EP4" s="110" t="e">
        <f ca="1"/>
        <v>#REF!</v>
      </c>
      <c r="EQ4" s="110" t="e">
        <f ca="1"/>
        <v>#REF!</v>
      </c>
      <c r="ER4" s="110" t="e">
        <f ca="1"/>
        <v>#REF!</v>
      </c>
      <c r="ES4" s="110" t="e">
        <f ca="1"/>
        <v>#REF!</v>
      </c>
      <c r="ET4" s="110" t="e">
        <f ca="1"/>
        <v>#REF!</v>
      </c>
      <c r="EU4" s="110" t="e">
        <f ca="1"/>
        <v>#REF!</v>
      </c>
      <c r="EV4" s="110" t="e">
        <f ca="1"/>
        <v>#REF!</v>
      </c>
      <c r="EW4" s="110" t="e">
        <f ca="1"/>
        <v>#REF!</v>
      </c>
      <c r="EX4" s="110" t="e">
        <f ca="1"/>
        <v>#REF!</v>
      </c>
      <c r="EY4" s="110" t="e">
        <f ca="1"/>
        <v>#REF!</v>
      </c>
      <c r="EZ4" s="110" t="e">
        <f ca="1"/>
        <v>#REF!</v>
      </c>
      <c r="FA4" s="110" t="e">
        <f ca="1"/>
        <v>#REF!</v>
      </c>
      <c r="FB4" s="110" t="e">
        <f ca="1"/>
        <v>#REF!</v>
      </c>
      <c r="FC4" s="110" t="e">
        <f ca="1"/>
        <v>#REF!</v>
      </c>
      <c r="FD4" s="110" t="e">
        <f ca="1"/>
        <v>#REF!</v>
      </c>
      <c r="FE4" s="110" t="e">
        <f ca="1"/>
        <v>#REF!</v>
      </c>
      <c r="FF4" s="110" t="e">
        <f ca="1"/>
        <v>#REF!</v>
      </c>
      <c r="FG4" s="110" t="e">
        <f ca="1"/>
        <v>#REF!</v>
      </c>
      <c r="FH4" s="110" t="e">
        <f ca="1"/>
        <v>#REF!</v>
      </c>
      <c r="FI4" s="110" t="e">
        <f ca="1"/>
        <v>#REF!</v>
      </c>
    </row>
    <row r="5" spans="1:165" ht="13.5" customHeight="1" x14ac:dyDescent="0.2">
      <c r="A5" s="177" t="s">
        <v>652</v>
      </c>
      <c r="B5" s="178"/>
      <c r="C5" s="34" t="s">
        <v>653</v>
      </c>
      <c r="D5" s="110" t="e">
        <f ca="1"/>
        <v>#REF!</v>
      </c>
      <c r="E5" s="111" t="e">
        <f ca="1"/>
        <v>#REF!</v>
      </c>
      <c r="F5" s="111" t="e">
        <f ca="1"/>
        <v>#REF!</v>
      </c>
      <c r="G5" s="111" t="e">
        <f ca="1"/>
        <v>#REF!</v>
      </c>
      <c r="H5" s="111" t="e">
        <f ca="1"/>
        <v>#REF!</v>
      </c>
      <c r="I5" s="111" t="e">
        <f ca="1"/>
        <v>#REF!</v>
      </c>
      <c r="J5" s="111" t="e">
        <f ca="1"/>
        <v>#REF!</v>
      </c>
      <c r="K5" s="111" t="e">
        <f ca="1"/>
        <v>#REF!</v>
      </c>
      <c r="L5" s="111" t="e">
        <f ca="1"/>
        <v>#REF!</v>
      </c>
      <c r="M5" s="110" t="e">
        <f ca="1"/>
        <v>#REF!</v>
      </c>
      <c r="N5" s="111" t="e">
        <f ca="1"/>
        <v>#REF!</v>
      </c>
      <c r="O5" s="111" t="e">
        <f ca="1"/>
        <v>#REF!</v>
      </c>
      <c r="P5" s="111" t="e">
        <f ca="1"/>
        <v>#REF!</v>
      </c>
      <c r="Q5" s="111" t="e">
        <f ca="1"/>
        <v>#REF!</v>
      </c>
      <c r="R5" s="111" t="e">
        <f ca="1"/>
        <v>#REF!</v>
      </c>
      <c r="S5" s="111" t="e">
        <f ca="1"/>
        <v>#REF!</v>
      </c>
      <c r="T5" s="111" t="e">
        <f ca="1"/>
        <v>#REF!</v>
      </c>
      <c r="U5" s="111" t="e">
        <f ca="1"/>
        <v>#REF!</v>
      </c>
      <c r="V5" s="110" t="e">
        <f ca="1"/>
        <v>#REF!</v>
      </c>
      <c r="W5" s="111" t="e">
        <f ca="1"/>
        <v>#REF!</v>
      </c>
      <c r="X5" s="111" t="e">
        <f ca="1"/>
        <v>#REF!</v>
      </c>
      <c r="Y5" s="111" t="e">
        <f ca="1"/>
        <v>#REF!</v>
      </c>
      <c r="Z5" s="111" t="e">
        <f ca="1"/>
        <v>#REF!</v>
      </c>
      <c r="AA5" s="111" t="e">
        <f ca="1"/>
        <v>#REF!</v>
      </c>
      <c r="AB5" s="111" t="e">
        <f ca="1"/>
        <v>#REF!</v>
      </c>
      <c r="AC5" s="111" t="e">
        <f ca="1"/>
        <v>#REF!</v>
      </c>
      <c r="AD5" s="111" t="e">
        <f ca="1"/>
        <v>#REF!</v>
      </c>
      <c r="AE5" s="110" t="e">
        <f ca="1"/>
        <v>#REF!</v>
      </c>
      <c r="AF5" s="111" t="e">
        <f ca="1"/>
        <v>#REF!</v>
      </c>
      <c r="AG5" s="111" t="e">
        <f ca="1"/>
        <v>#REF!</v>
      </c>
      <c r="AH5" s="111" t="e">
        <f ca="1"/>
        <v>#REF!</v>
      </c>
      <c r="AI5" s="111" t="e">
        <f ca="1"/>
        <v>#REF!</v>
      </c>
      <c r="AJ5" s="111" t="e">
        <f ca="1"/>
        <v>#REF!</v>
      </c>
      <c r="AK5" s="111" t="e">
        <f ca="1"/>
        <v>#REF!</v>
      </c>
      <c r="AL5" s="111" t="e">
        <f ca="1"/>
        <v>#REF!</v>
      </c>
      <c r="AM5" s="111" t="e">
        <f ca="1"/>
        <v>#REF!</v>
      </c>
      <c r="AN5" s="110" t="e">
        <f ca="1"/>
        <v>#REF!</v>
      </c>
      <c r="AO5" s="111" t="e">
        <f ca="1"/>
        <v>#REF!</v>
      </c>
      <c r="AP5" s="111" t="e">
        <f ca="1"/>
        <v>#REF!</v>
      </c>
      <c r="AQ5" s="111" t="e">
        <f ca="1"/>
        <v>#REF!</v>
      </c>
      <c r="AR5" s="111" t="e">
        <f ca="1"/>
        <v>#REF!</v>
      </c>
      <c r="AS5" s="111" t="e">
        <f ca="1"/>
        <v>#REF!</v>
      </c>
      <c r="AT5" s="111" t="e">
        <f ca="1"/>
        <v>#REF!</v>
      </c>
      <c r="AU5" s="111" t="e">
        <f ca="1"/>
        <v>#REF!</v>
      </c>
      <c r="AV5" s="111" t="e">
        <f ca="1"/>
        <v>#REF!</v>
      </c>
      <c r="AW5" s="110" t="e">
        <f ca="1"/>
        <v>#REF!</v>
      </c>
      <c r="AX5" s="111" t="e">
        <f ca="1"/>
        <v>#REF!</v>
      </c>
      <c r="AY5" s="111" t="e">
        <f ca="1"/>
        <v>#REF!</v>
      </c>
      <c r="AZ5" s="111" t="e">
        <f ca="1"/>
        <v>#REF!</v>
      </c>
      <c r="BA5" s="111" t="e">
        <f ca="1"/>
        <v>#REF!</v>
      </c>
      <c r="BB5" s="111" t="e">
        <f ca="1"/>
        <v>#REF!</v>
      </c>
      <c r="BC5" s="111" t="e">
        <f ca="1"/>
        <v>#REF!</v>
      </c>
      <c r="BD5" s="111" t="e">
        <f ca="1"/>
        <v>#REF!</v>
      </c>
      <c r="BE5" s="111" t="e">
        <f ca="1"/>
        <v>#REF!</v>
      </c>
      <c r="BF5" s="110" t="e">
        <f ca="1"/>
        <v>#REF!</v>
      </c>
      <c r="BG5" s="111" t="e">
        <f ca="1"/>
        <v>#REF!</v>
      </c>
      <c r="BH5" s="111" t="e">
        <f ca="1"/>
        <v>#REF!</v>
      </c>
      <c r="BI5" s="111" t="e">
        <f ca="1"/>
        <v>#REF!</v>
      </c>
      <c r="BJ5" s="111" t="e">
        <f ca="1"/>
        <v>#REF!</v>
      </c>
      <c r="BK5" s="111" t="e">
        <f ca="1"/>
        <v>#REF!</v>
      </c>
      <c r="BL5" s="111" t="e">
        <f ca="1"/>
        <v>#REF!</v>
      </c>
      <c r="BM5" s="111" t="e">
        <f ca="1"/>
        <v>#REF!</v>
      </c>
      <c r="BN5" s="111" t="e">
        <f ca="1"/>
        <v>#REF!</v>
      </c>
      <c r="BO5" s="110" t="e">
        <f ca="1"/>
        <v>#REF!</v>
      </c>
      <c r="BP5" s="111" t="e">
        <f ca="1"/>
        <v>#REF!</v>
      </c>
      <c r="BQ5" s="111" t="e">
        <f ca="1"/>
        <v>#REF!</v>
      </c>
      <c r="BR5" s="111" t="e">
        <f ca="1"/>
        <v>#REF!</v>
      </c>
      <c r="BS5" s="111" t="e">
        <f ca="1"/>
        <v>#REF!</v>
      </c>
      <c r="BT5" s="111" t="e">
        <f ca="1"/>
        <v>#REF!</v>
      </c>
      <c r="BU5" s="111" t="e">
        <f ca="1"/>
        <v>#REF!</v>
      </c>
      <c r="BV5" s="111" t="e">
        <f ca="1"/>
        <v>#REF!</v>
      </c>
      <c r="BW5" s="111" t="e">
        <f ca="1"/>
        <v>#REF!</v>
      </c>
      <c r="BX5" s="110" t="e">
        <f ca="1"/>
        <v>#REF!</v>
      </c>
      <c r="BY5" s="111" t="e">
        <f ca="1"/>
        <v>#REF!</v>
      </c>
      <c r="BZ5" s="111" t="e">
        <f ca="1"/>
        <v>#REF!</v>
      </c>
      <c r="CA5" s="111" t="e">
        <f ca="1"/>
        <v>#REF!</v>
      </c>
      <c r="CB5" s="111" t="e">
        <f ca="1"/>
        <v>#REF!</v>
      </c>
      <c r="CC5" s="111" t="e">
        <f ca="1"/>
        <v>#REF!</v>
      </c>
      <c r="CD5" s="111" t="e">
        <f ca="1"/>
        <v>#REF!</v>
      </c>
      <c r="CE5" s="111" t="e">
        <f ca="1"/>
        <v>#REF!</v>
      </c>
      <c r="CF5" s="111" t="e">
        <f ca="1"/>
        <v>#REF!</v>
      </c>
      <c r="CG5" s="110" t="e">
        <f ca="1"/>
        <v>#REF!</v>
      </c>
      <c r="CH5" s="111" t="e">
        <f ca="1"/>
        <v>#REF!</v>
      </c>
      <c r="CI5" s="111" t="e">
        <f ca="1"/>
        <v>#REF!</v>
      </c>
      <c r="CJ5" s="111" t="e">
        <f ca="1"/>
        <v>#REF!</v>
      </c>
      <c r="CK5" s="111" t="e">
        <f ca="1"/>
        <v>#REF!</v>
      </c>
      <c r="CL5" s="111" t="e">
        <f ca="1"/>
        <v>#REF!</v>
      </c>
      <c r="CM5" s="111" t="e">
        <f ca="1"/>
        <v>#REF!</v>
      </c>
      <c r="CN5" s="111" t="e">
        <f ca="1"/>
        <v>#REF!</v>
      </c>
      <c r="CO5" s="111" t="e">
        <f ca="1"/>
        <v>#REF!</v>
      </c>
      <c r="CP5" s="110" t="e">
        <f ca="1"/>
        <v>#REF!</v>
      </c>
      <c r="CQ5" s="111" t="e">
        <f ca="1"/>
        <v>#REF!</v>
      </c>
      <c r="CR5" s="111" t="e">
        <f ca="1"/>
        <v>#REF!</v>
      </c>
      <c r="CS5" s="111" t="str">
        <f ca="1"/>
        <v>85箇所</v>
      </c>
      <c r="CT5" s="111" t="str">
        <f ca="1"/>
        <v>85箇所</v>
      </c>
      <c r="CU5" s="111" t="str">
        <f ca="1"/>
        <v>85箇所</v>
      </c>
      <c r="CV5" s="111" t="str">
        <f ca="1"/>
        <v>8箇所</v>
      </c>
      <c r="CW5" s="111" t="str">
        <f ca="1"/>
        <v>8箇所</v>
      </c>
      <c r="CX5" s="111" t="str">
        <f ca="1"/>
        <v>8箇所</v>
      </c>
      <c r="CY5" s="110" t="str">
        <f ca="1"/>
        <v>58箇所</v>
      </c>
      <c r="CZ5" s="111" t="str">
        <f ca="1"/>
        <v>58箇所</v>
      </c>
      <c r="DA5" s="111" t="str">
        <f ca="1"/>
        <v>58箇所</v>
      </c>
      <c r="DB5" s="111" t="str">
        <f ca="1"/>
        <v>88箇所</v>
      </c>
      <c r="DC5" s="111" t="str">
        <f ca="1"/>
        <v>88箇所</v>
      </c>
      <c r="DD5" s="111" t="str">
        <f ca="1"/>
        <v>88箇所</v>
      </c>
      <c r="DE5" s="111" t="str">
        <f ca="1"/>
        <v>0箇所</v>
      </c>
      <c r="DF5" s="111" t="str">
        <f ca="1"/>
        <v>0箇所</v>
      </c>
      <c r="DG5" s="111" t="str">
        <f ca="1"/>
        <v>0箇所</v>
      </c>
      <c r="DH5" s="110" t="str">
        <f ca="1"/>
        <v>0箇所</v>
      </c>
      <c r="DI5" s="111" t="str">
        <f ca="1"/>
        <v>0箇所</v>
      </c>
      <c r="DJ5" s="111" t="str">
        <f ca="1"/>
        <v>0箇所</v>
      </c>
      <c r="DK5" s="111" t="str">
        <f ca="1"/>
        <v>0箇所</v>
      </c>
      <c r="DL5" s="111" t="str">
        <f ca="1"/>
        <v>0箇所</v>
      </c>
      <c r="DM5" s="111" t="str">
        <f ca="1"/>
        <v>0箇所</v>
      </c>
      <c r="DN5" s="111" t="e">
        <f ca="1"/>
        <v>#REF!</v>
      </c>
      <c r="DO5" s="111" t="e">
        <f ca="1"/>
        <v>#REF!</v>
      </c>
      <c r="DP5" s="111" t="e">
        <f ca="1"/>
        <v>#REF!</v>
      </c>
      <c r="DQ5" s="110" t="e">
        <f ca="1"/>
        <v>#REF!</v>
      </c>
      <c r="DR5" s="111" t="e">
        <f ca="1"/>
        <v>#REF!</v>
      </c>
      <c r="DS5" s="111" t="e">
        <f ca="1"/>
        <v>#REF!</v>
      </c>
      <c r="DT5" s="111" t="e">
        <f ca="1"/>
        <v>#REF!</v>
      </c>
      <c r="DU5" s="111" t="e">
        <f ca="1"/>
        <v>#REF!</v>
      </c>
      <c r="DV5" s="111" t="e">
        <f ca="1"/>
        <v>#REF!</v>
      </c>
      <c r="DW5" s="111" t="e">
        <f ca="1"/>
        <v>#REF!</v>
      </c>
      <c r="DX5" s="111" t="e">
        <f ca="1"/>
        <v>#REF!</v>
      </c>
      <c r="DY5" s="111" t="e">
        <f ca="1"/>
        <v>#REF!</v>
      </c>
      <c r="DZ5" s="110" t="e">
        <f ca="1"/>
        <v>#REF!</v>
      </c>
      <c r="EA5" s="111" t="e">
        <f ca="1"/>
        <v>#REF!</v>
      </c>
      <c r="EB5" s="111" t="e">
        <f ca="1"/>
        <v>#REF!</v>
      </c>
      <c r="EC5" s="111" t="e">
        <f ca="1"/>
        <v>#REF!</v>
      </c>
      <c r="ED5" s="111" t="e">
        <f ca="1"/>
        <v>#REF!</v>
      </c>
      <c r="EE5" s="111" t="e">
        <f ca="1"/>
        <v>#REF!</v>
      </c>
      <c r="EF5" s="111" t="e">
        <f ca="1"/>
        <v>#REF!</v>
      </c>
      <c r="EG5" s="111" t="e">
        <f ca="1"/>
        <v>#REF!</v>
      </c>
      <c r="EH5" s="111" t="e">
        <f ca="1"/>
        <v>#REF!</v>
      </c>
      <c r="EI5" s="110" t="e">
        <f ca="1"/>
        <v>#REF!</v>
      </c>
      <c r="EJ5" s="111" t="e">
        <f ca="1"/>
        <v>#REF!</v>
      </c>
      <c r="EK5" s="111" t="e">
        <f ca="1"/>
        <v>#REF!</v>
      </c>
      <c r="EL5" s="111" t="e">
        <f ca="1"/>
        <v>#REF!</v>
      </c>
      <c r="EM5" s="111" t="e">
        <f ca="1"/>
        <v>#REF!</v>
      </c>
      <c r="EN5" s="111" t="e">
        <f ca="1"/>
        <v>#REF!</v>
      </c>
      <c r="EO5" s="111" t="e">
        <f ca="1"/>
        <v>#REF!</v>
      </c>
      <c r="EP5" s="111" t="e">
        <f ca="1"/>
        <v>#REF!</v>
      </c>
      <c r="EQ5" s="111" t="e">
        <f ca="1"/>
        <v>#REF!</v>
      </c>
      <c r="ER5" s="111" t="e">
        <f ca="1"/>
        <v>#REF!</v>
      </c>
      <c r="ES5" s="111" t="e">
        <f ca="1"/>
        <v>#REF!</v>
      </c>
      <c r="ET5" s="111" t="e">
        <f ca="1"/>
        <v>#REF!</v>
      </c>
      <c r="EU5" s="111" t="e">
        <f ca="1"/>
        <v>#REF!</v>
      </c>
      <c r="EV5" s="111" t="e">
        <f ca="1"/>
        <v>#REF!</v>
      </c>
      <c r="EW5" s="111" t="e">
        <f ca="1"/>
        <v>#REF!</v>
      </c>
      <c r="EX5" s="111" t="e">
        <f ca="1"/>
        <v>#REF!</v>
      </c>
      <c r="EY5" s="111" t="e">
        <f ca="1"/>
        <v>#REF!</v>
      </c>
      <c r="EZ5" s="111" t="e">
        <f ca="1"/>
        <v>#REF!</v>
      </c>
      <c r="FA5" s="111" t="e">
        <f ca="1"/>
        <v>#REF!</v>
      </c>
      <c r="FB5" s="111" t="e">
        <f ca="1"/>
        <v>#REF!</v>
      </c>
      <c r="FC5" s="111" t="e">
        <f ca="1"/>
        <v>#REF!</v>
      </c>
      <c r="FD5" s="111" t="e">
        <f ca="1"/>
        <v>#REF!</v>
      </c>
      <c r="FE5" s="111" t="e">
        <f ca="1"/>
        <v>#REF!</v>
      </c>
      <c r="FF5" s="111" t="e">
        <f ca="1"/>
        <v>#REF!</v>
      </c>
      <c r="FG5" s="111" t="e">
        <f ca="1"/>
        <v>#REF!</v>
      </c>
      <c r="FH5" s="111" t="e">
        <f ca="1"/>
        <v>#REF!</v>
      </c>
      <c r="FI5" s="111" t="e">
        <f ca="1"/>
        <v>#REF!</v>
      </c>
    </row>
    <row r="6" spans="1:165" x14ac:dyDescent="0.2">
      <c r="A6" s="179"/>
      <c r="B6" s="180"/>
      <c r="C6" s="34" t="s">
        <v>654</v>
      </c>
      <c r="D6" s="110" t="e">
        <f ca="1"/>
        <v>#REF!</v>
      </c>
      <c r="E6" s="111" t="e">
        <f ca="1"/>
        <v>#REF!</v>
      </c>
      <c r="F6" s="111" t="e">
        <f ca="1"/>
        <v>#REF!</v>
      </c>
      <c r="G6" s="111" t="e">
        <f ca="1"/>
        <v>#REF!</v>
      </c>
      <c r="H6" s="111" t="e">
        <f ca="1"/>
        <v>#REF!</v>
      </c>
      <c r="I6" s="111" t="e">
        <f ca="1"/>
        <v>#REF!</v>
      </c>
      <c r="J6" s="111" t="e">
        <f ca="1"/>
        <v>#REF!</v>
      </c>
      <c r="K6" s="111" t="e">
        <f ca="1"/>
        <v>#REF!</v>
      </c>
      <c r="L6" s="111" t="e">
        <f ca="1"/>
        <v>#REF!</v>
      </c>
      <c r="M6" s="110" t="e">
        <f ca="1"/>
        <v>#REF!</v>
      </c>
      <c r="N6" s="111" t="e">
        <f ca="1"/>
        <v>#REF!</v>
      </c>
      <c r="O6" s="111" t="e">
        <f ca="1"/>
        <v>#REF!</v>
      </c>
      <c r="P6" s="111" t="e">
        <f ca="1"/>
        <v>#REF!</v>
      </c>
      <c r="Q6" s="111" t="e">
        <f ca="1"/>
        <v>#REF!</v>
      </c>
      <c r="R6" s="111" t="e">
        <f ca="1"/>
        <v>#REF!</v>
      </c>
      <c r="S6" s="111" t="e">
        <f ca="1"/>
        <v>#REF!</v>
      </c>
      <c r="T6" s="111" t="e">
        <f ca="1"/>
        <v>#REF!</v>
      </c>
      <c r="U6" s="111" t="e">
        <f ca="1"/>
        <v>#REF!</v>
      </c>
      <c r="V6" s="110" t="e">
        <f ca="1"/>
        <v>#REF!</v>
      </c>
      <c r="W6" s="111" t="e">
        <f ca="1"/>
        <v>#REF!</v>
      </c>
      <c r="X6" s="111" t="e">
        <f ca="1"/>
        <v>#REF!</v>
      </c>
      <c r="Y6" s="111" t="e">
        <f ca="1"/>
        <v>#REF!</v>
      </c>
      <c r="Z6" s="111" t="e">
        <f ca="1"/>
        <v>#REF!</v>
      </c>
      <c r="AA6" s="111" t="e">
        <f ca="1"/>
        <v>#REF!</v>
      </c>
      <c r="AB6" s="111" t="e">
        <f ca="1"/>
        <v>#REF!</v>
      </c>
      <c r="AC6" s="111" t="e">
        <f ca="1"/>
        <v>#REF!</v>
      </c>
      <c r="AD6" s="111" t="e">
        <f ca="1"/>
        <v>#REF!</v>
      </c>
      <c r="AE6" s="110" t="e">
        <f ca="1"/>
        <v>#REF!</v>
      </c>
      <c r="AF6" s="111" t="e">
        <f ca="1"/>
        <v>#REF!</v>
      </c>
      <c r="AG6" s="111" t="e">
        <f ca="1"/>
        <v>#REF!</v>
      </c>
      <c r="AH6" s="111" t="e">
        <f ca="1"/>
        <v>#REF!</v>
      </c>
      <c r="AI6" s="111" t="e">
        <f ca="1"/>
        <v>#REF!</v>
      </c>
      <c r="AJ6" s="111" t="e">
        <f ca="1"/>
        <v>#REF!</v>
      </c>
      <c r="AK6" s="111" t="e">
        <f ca="1"/>
        <v>#REF!</v>
      </c>
      <c r="AL6" s="111" t="e">
        <f ca="1"/>
        <v>#REF!</v>
      </c>
      <c r="AM6" s="111" t="e">
        <f ca="1"/>
        <v>#REF!</v>
      </c>
      <c r="AN6" s="110" t="e">
        <f ca="1"/>
        <v>#REF!</v>
      </c>
      <c r="AO6" s="111" t="e">
        <f ca="1"/>
        <v>#REF!</v>
      </c>
      <c r="AP6" s="111" t="e">
        <f ca="1"/>
        <v>#REF!</v>
      </c>
      <c r="AQ6" s="111" t="e">
        <f ca="1"/>
        <v>#REF!</v>
      </c>
      <c r="AR6" s="111" t="e">
        <f ca="1"/>
        <v>#REF!</v>
      </c>
      <c r="AS6" s="111" t="e">
        <f ca="1"/>
        <v>#REF!</v>
      </c>
      <c r="AT6" s="111" t="e">
        <f ca="1"/>
        <v>#REF!</v>
      </c>
      <c r="AU6" s="111" t="e">
        <f ca="1"/>
        <v>#REF!</v>
      </c>
      <c r="AV6" s="111" t="e">
        <f ca="1"/>
        <v>#REF!</v>
      </c>
      <c r="AW6" s="110" t="e">
        <f ca="1"/>
        <v>#REF!</v>
      </c>
      <c r="AX6" s="111" t="e">
        <f ca="1"/>
        <v>#REF!</v>
      </c>
      <c r="AY6" s="111" t="e">
        <f ca="1"/>
        <v>#REF!</v>
      </c>
      <c r="AZ6" s="111" t="e">
        <f ca="1"/>
        <v>#REF!</v>
      </c>
      <c r="BA6" s="111" t="e">
        <f ca="1"/>
        <v>#REF!</v>
      </c>
      <c r="BB6" s="111" t="e">
        <f ca="1"/>
        <v>#REF!</v>
      </c>
      <c r="BC6" s="111" t="e">
        <f ca="1"/>
        <v>#REF!</v>
      </c>
      <c r="BD6" s="111" t="e">
        <f ca="1"/>
        <v>#REF!</v>
      </c>
      <c r="BE6" s="111" t="e">
        <f ca="1"/>
        <v>#REF!</v>
      </c>
      <c r="BF6" s="110" t="e">
        <f ca="1"/>
        <v>#REF!</v>
      </c>
      <c r="BG6" s="111" t="e">
        <f ca="1"/>
        <v>#REF!</v>
      </c>
      <c r="BH6" s="111" t="e">
        <f ca="1"/>
        <v>#REF!</v>
      </c>
      <c r="BI6" s="111" t="e">
        <f ca="1"/>
        <v>#REF!</v>
      </c>
      <c r="BJ6" s="111" t="e">
        <f ca="1"/>
        <v>#REF!</v>
      </c>
      <c r="BK6" s="111" t="e">
        <f ca="1"/>
        <v>#REF!</v>
      </c>
      <c r="BL6" s="111" t="e">
        <f ca="1"/>
        <v>#REF!</v>
      </c>
      <c r="BM6" s="111" t="e">
        <f ca="1"/>
        <v>#REF!</v>
      </c>
      <c r="BN6" s="111" t="e">
        <f ca="1"/>
        <v>#REF!</v>
      </c>
      <c r="BO6" s="110" t="e">
        <f ca="1"/>
        <v>#REF!</v>
      </c>
      <c r="BP6" s="111" t="e">
        <f ca="1"/>
        <v>#REF!</v>
      </c>
      <c r="BQ6" s="111" t="e">
        <f ca="1"/>
        <v>#REF!</v>
      </c>
      <c r="BR6" s="111" t="e">
        <f ca="1"/>
        <v>#REF!</v>
      </c>
      <c r="BS6" s="111" t="e">
        <f ca="1"/>
        <v>#REF!</v>
      </c>
      <c r="BT6" s="111" t="e">
        <f ca="1"/>
        <v>#REF!</v>
      </c>
      <c r="BU6" s="111" t="e">
        <f ca="1"/>
        <v>#REF!</v>
      </c>
      <c r="BV6" s="111" t="e">
        <f ca="1"/>
        <v>#REF!</v>
      </c>
      <c r="BW6" s="111" t="e">
        <f ca="1"/>
        <v>#REF!</v>
      </c>
      <c r="BX6" s="110" t="e">
        <f ca="1"/>
        <v>#REF!</v>
      </c>
      <c r="BY6" s="111" t="e">
        <f ca="1"/>
        <v>#REF!</v>
      </c>
      <c r="BZ6" s="111" t="e">
        <f ca="1"/>
        <v>#REF!</v>
      </c>
      <c r="CA6" s="111" t="e">
        <f ca="1"/>
        <v>#REF!</v>
      </c>
      <c r="CB6" s="111" t="e">
        <f ca="1"/>
        <v>#REF!</v>
      </c>
      <c r="CC6" s="111" t="e">
        <f ca="1"/>
        <v>#REF!</v>
      </c>
      <c r="CD6" s="111" t="e">
        <f ca="1"/>
        <v>#REF!</v>
      </c>
      <c r="CE6" s="111" t="e">
        <f ca="1"/>
        <v>#REF!</v>
      </c>
      <c r="CF6" s="111" t="e">
        <f ca="1"/>
        <v>#REF!</v>
      </c>
      <c r="CG6" s="110" t="e">
        <f ca="1"/>
        <v>#REF!</v>
      </c>
      <c r="CH6" s="111" t="e">
        <f ca="1"/>
        <v>#REF!</v>
      </c>
      <c r="CI6" s="111" t="e">
        <f ca="1"/>
        <v>#REF!</v>
      </c>
      <c r="CJ6" s="111" t="e">
        <f ca="1"/>
        <v>#REF!</v>
      </c>
      <c r="CK6" s="111" t="e">
        <f ca="1"/>
        <v>#REF!</v>
      </c>
      <c r="CL6" s="111" t="e">
        <f ca="1"/>
        <v>#REF!</v>
      </c>
      <c r="CM6" s="111" t="e">
        <f ca="1"/>
        <v>#REF!</v>
      </c>
      <c r="CN6" s="111" t="e">
        <f ca="1"/>
        <v>#REF!</v>
      </c>
      <c r="CO6" s="111" t="e">
        <f ca="1"/>
        <v>#REF!</v>
      </c>
      <c r="CP6" s="110" t="e">
        <f ca="1"/>
        <v>#REF!</v>
      </c>
      <c r="CQ6" s="111" t="e">
        <f ca="1"/>
        <v>#REF!</v>
      </c>
      <c r="CR6" s="111" t="e">
        <f ca="1"/>
        <v>#REF!</v>
      </c>
      <c r="CS6" s="111" t="str">
        <f ca="1"/>
        <v>71箇所</v>
      </c>
      <c r="CT6" s="111" t="str">
        <f ca="1"/>
        <v>71箇所</v>
      </c>
      <c r="CU6" s="111" t="str">
        <f ca="1"/>
        <v>71箇所</v>
      </c>
      <c r="CV6" s="111" t="str">
        <f ca="1"/>
        <v>45箇所</v>
      </c>
      <c r="CW6" s="111" t="str">
        <f ca="1"/>
        <v>45箇所</v>
      </c>
      <c r="CX6" s="111" t="str">
        <f ca="1"/>
        <v>45箇所</v>
      </c>
      <c r="CY6" s="110" t="str">
        <f ca="1"/>
        <v>78箇所</v>
      </c>
      <c r="CZ6" s="111" t="str">
        <f ca="1"/>
        <v>78箇所</v>
      </c>
      <c r="DA6" s="111" t="str">
        <f ca="1"/>
        <v>78箇所</v>
      </c>
      <c r="DB6" s="111" t="str">
        <f ca="1"/>
        <v>68箇所</v>
      </c>
      <c r="DC6" s="111" t="str">
        <f ca="1"/>
        <v>68箇所</v>
      </c>
      <c r="DD6" s="111" t="str">
        <f ca="1"/>
        <v>68箇所</v>
      </c>
      <c r="DE6" s="111" t="str">
        <f ca="1"/>
        <v>0箇所</v>
      </c>
      <c r="DF6" s="111" t="str">
        <f ca="1"/>
        <v>0箇所</v>
      </c>
      <c r="DG6" s="111" t="str">
        <f ca="1"/>
        <v>0箇所</v>
      </c>
      <c r="DH6" s="110" t="str">
        <f ca="1"/>
        <v>0箇所</v>
      </c>
      <c r="DI6" s="111" t="str">
        <f ca="1"/>
        <v>0箇所</v>
      </c>
      <c r="DJ6" s="111" t="str">
        <f ca="1"/>
        <v>0箇所</v>
      </c>
      <c r="DK6" s="111" t="str">
        <f ca="1"/>
        <v>0箇所</v>
      </c>
      <c r="DL6" s="111" t="str">
        <f ca="1"/>
        <v>0箇所</v>
      </c>
      <c r="DM6" s="111" t="str">
        <f ca="1"/>
        <v>0箇所</v>
      </c>
      <c r="DN6" s="111" t="e">
        <f ca="1"/>
        <v>#REF!</v>
      </c>
      <c r="DO6" s="111" t="e">
        <f ca="1"/>
        <v>#REF!</v>
      </c>
      <c r="DP6" s="111" t="e">
        <f ca="1"/>
        <v>#REF!</v>
      </c>
      <c r="DQ6" s="110" t="e">
        <f ca="1"/>
        <v>#REF!</v>
      </c>
      <c r="DR6" s="111" t="e">
        <f ca="1"/>
        <v>#REF!</v>
      </c>
      <c r="DS6" s="111" t="e">
        <f ca="1"/>
        <v>#REF!</v>
      </c>
      <c r="DT6" s="111" t="e">
        <f ca="1"/>
        <v>#REF!</v>
      </c>
      <c r="DU6" s="111" t="e">
        <f ca="1"/>
        <v>#REF!</v>
      </c>
      <c r="DV6" s="111" t="e">
        <f ca="1"/>
        <v>#REF!</v>
      </c>
      <c r="DW6" s="111" t="e">
        <f ca="1"/>
        <v>#REF!</v>
      </c>
      <c r="DX6" s="111" t="e">
        <f ca="1"/>
        <v>#REF!</v>
      </c>
      <c r="DY6" s="111" t="e">
        <f ca="1"/>
        <v>#REF!</v>
      </c>
      <c r="DZ6" s="110" t="e">
        <f ca="1"/>
        <v>#REF!</v>
      </c>
      <c r="EA6" s="111" t="e">
        <f ca="1"/>
        <v>#REF!</v>
      </c>
      <c r="EB6" s="111" t="e">
        <f ca="1"/>
        <v>#REF!</v>
      </c>
      <c r="EC6" s="111" t="e">
        <f ca="1"/>
        <v>#REF!</v>
      </c>
      <c r="ED6" s="111" t="e">
        <f ca="1"/>
        <v>#REF!</v>
      </c>
      <c r="EE6" s="111" t="e">
        <f ca="1"/>
        <v>#REF!</v>
      </c>
      <c r="EF6" s="111" t="e">
        <f ca="1"/>
        <v>#REF!</v>
      </c>
      <c r="EG6" s="111" t="e">
        <f ca="1"/>
        <v>#REF!</v>
      </c>
      <c r="EH6" s="111" t="e">
        <f ca="1"/>
        <v>#REF!</v>
      </c>
      <c r="EI6" s="110" t="e">
        <f ca="1"/>
        <v>#REF!</v>
      </c>
      <c r="EJ6" s="111" t="e">
        <f ca="1"/>
        <v>#REF!</v>
      </c>
      <c r="EK6" s="111" t="e">
        <f ca="1"/>
        <v>#REF!</v>
      </c>
      <c r="EL6" s="111" t="e">
        <f ca="1"/>
        <v>#REF!</v>
      </c>
      <c r="EM6" s="111" t="e">
        <f ca="1"/>
        <v>#REF!</v>
      </c>
      <c r="EN6" s="111" t="e">
        <f ca="1"/>
        <v>#REF!</v>
      </c>
      <c r="EO6" s="111" t="e">
        <f ca="1"/>
        <v>#REF!</v>
      </c>
      <c r="EP6" s="111" t="e">
        <f ca="1"/>
        <v>#REF!</v>
      </c>
      <c r="EQ6" s="111" t="e">
        <f ca="1"/>
        <v>#REF!</v>
      </c>
      <c r="ER6" s="111" t="e">
        <f ca="1"/>
        <v>#REF!</v>
      </c>
      <c r="ES6" s="111" t="e">
        <f ca="1"/>
        <v>#REF!</v>
      </c>
      <c r="ET6" s="111" t="e">
        <f ca="1"/>
        <v>#REF!</v>
      </c>
      <c r="EU6" s="111" t="e">
        <f ca="1"/>
        <v>#REF!</v>
      </c>
      <c r="EV6" s="111" t="e">
        <f ca="1"/>
        <v>#REF!</v>
      </c>
      <c r="EW6" s="111" t="e">
        <f ca="1"/>
        <v>#REF!</v>
      </c>
      <c r="EX6" s="111" t="e">
        <f ca="1"/>
        <v>#REF!</v>
      </c>
      <c r="EY6" s="111" t="e">
        <f ca="1"/>
        <v>#REF!</v>
      </c>
      <c r="EZ6" s="111" t="e">
        <f ca="1"/>
        <v>#REF!</v>
      </c>
      <c r="FA6" s="111" t="e">
        <f ca="1"/>
        <v>#REF!</v>
      </c>
      <c r="FB6" s="111" t="e">
        <f ca="1"/>
        <v>#REF!</v>
      </c>
      <c r="FC6" s="111" t="e">
        <f ca="1"/>
        <v>#REF!</v>
      </c>
      <c r="FD6" s="111" t="e">
        <f ca="1"/>
        <v>#REF!</v>
      </c>
      <c r="FE6" s="111" t="e">
        <f ca="1"/>
        <v>#REF!</v>
      </c>
      <c r="FF6" s="111" t="e">
        <f ca="1"/>
        <v>#REF!</v>
      </c>
      <c r="FG6" s="111" t="e">
        <f ca="1"/>
        <v>#REF!</v>
      </c>
      <c r="FH6" s="111" t="e">
        <f ca="1"/>
        <v>#REF!</v>
      </c>
      <c r="FI6" s="111" t="e">
        <f ca="1"/>
        <v>#REF!</v>
      </c>
    </row>
    <row r="7" spans="1:165" ht="13.5" customHeight="1" x14ac:dyDescent="0.2">
      <c r="A7" s="181"/>
      <c r="B7" s="182"/>
      <c r="C7" s="34" t="s">
        <v>655</v>
      </c>
      <c r="D7" s="110" t="e">
        <f ca="1"/>
        <v>#REF!</v>
      </c>
      <c r="E7" s="111" t="e">
        <f ca="1"/>
        <v>#REF!</v>
      </c>
      <c r="F7" s="111" t="e">
        <f ca="1"/>
        <v>#REF!</v>
      </c>
      <c r="G7" s="111" t="e">
        <f ca="1"/>
        <v>#REF!</v>
      </c>
      <c r="H7" s="111" t="e">
        <f ca="1"/>
        <v>#REF!</v>
      </c>
      <c r="I7" s="111" t="e">
        <f ca="1"/>
        <v>#REF!</v>
      </c>
      <c r="J7" s="111" t="e">
        <f ca="1"/>
        <v>#REF!</v>
      </c>
      <c r="K7" s="111" t="e">
        <f ca="1"/>
        <v>#REF!</v>
      </c>
      <c r="L7" s="111" t="e">
        <f ca="1"/>
        <v>#REF!</v>
      </c>
      <c r="M7" s="110" t="e">
        <f ca="1"/>
        <v>#REF!</v>
      </c>
      <c r="N7" s="111" t="e">
        <f ca="1"/>
        <v>#REF!</v>
      </c>
      <c r="O7" s="111" t="e">
        <f ca="1"/>
        <v>#REF!</v>
      </c>
      <c r="P7" s="111" t="e">
        <f ca="1"/>
        <v>#REF!</v>
      </c>
      <c r="Q7" s="111" t="e">
        <f ca="1"/>
        <v>#REF!</v>
      </c>
      <c r="R7" s="111" t="e">
        <f ca="1"/>
        <v>#REF!</v>
      </c>
      <c r="S7" s="111" t="e">
        <f ca="1"/>
        <v>#REF!</v>
      </c>
      <c r="T7" s="111" t="e">
        <f ca="1"/>
        <v>#REF!</v>
      </c>
      <c r="U7" s="111" t="e">
        <f ca="1"/>
        <v>#REF!</v>
      </c>
      <c r="V7" s="110" t="e">
        <f ca="1"/>
        <v>#REF!</v>
      </c>
      <c r="W7" s="111" t="e">
        <f ca="1"/>
        <v>#REF!</v>
      </c>
      <c r="X7" s="111" t="e">
        <f ca="1"/>
        <v>#REF!</v>
      </c>
      <c r="Y7" s="111" t="e">
        <f ca="1"/>
        <v>#REF!</v>
      </c>
      <c r="Z7" s="111" t="e">
        <f ca="1"/>
        <v>#REF!</v>
      </c>
      <c r="AA7" s="111" t="e">
        <f ca="1"/>
        <v>#REF!</v>
      </c>
      <c r="AB7" s="111" t="e">
        <f ca="1"/>
        <v>#REF!</v>
      </c>
      <c r="AC7" s="111" t="e">
        <f ca="1"/>
        <v>#REF!</v>
      </c>
      <c r="AD7" s="111" t="e">
        <f ca="1"/>
        <v>#REF!</v>
      </c>
      <c r="AE7" s="110" t="e">
        <f ca="1"/>
        <v>#REF!</v>
      </c>
      <c r="AF7" s="111" t="e">
        <f ca="1"/>
        <v>#REF!</v>
      </c>
      <c r="AG7" s="111" t="e">
        <f ca="1"/>
        <v>#REF!</v>
      </c>
      <c r="AH7" s="111" t="e">
        <f ca="1"/>
        <v>#REF!</v>
      </c>
      <c r="AI7" s="111" t="e">
        <f ca="1"/>
        <v>#REF!</v>
      </c>
      <c r="AJ7" s="111" t="e">
        <f ca="1"/>
        <v>#REF!</v>
      </c>
      <c r="AK7" s="111" t="e">
        <f ca="1"/>
        <v>#REF!</v>
      </c>
      <c r="AL7" s="111" t="e">
        <f ca="1"/>
        <v>#REF!</v>
      </c>
      <c r="AM7" s="111" t="e">
        <f ca="1"/>
        <v>#REF!</v>
      </c>
      <c r="AN7" s="110" t="e">
        <f ca="1"/>
        <v>#REF!</v>
      </c>
      <c r="AO7" s="111" t="e">
        <f ca="1"/>
        <v>#REF!</v>
      </c>
      <c r="AP7" s="111" t="e">
        <f ca="1"/>
        <v>#REF!</v>
      </c>
      <c r="AQ7" s="111" t="e">
        <f ca="1"/>
        <v>#REF!</v>
      </c>
      <c r="AR7" s="111" t="e">
        <f ca="1"/>
        <v>#REF!</v>
      </c>
      <c r="AS7" s="111" t="e">
        <f ca="1"/>
        <v>#REF!</v>
      </c>
      <c r="AT7" s="111" t="e">
        <f ca="1"/>
        <v>#REF!</v>
      </c>
      <c r="AU7" s="111" t="e">
        <f ca="1"/>
        <v>#REF!</v>
      </c>
      <c r="AV7" s="111" t="e">
        <f ca="1"/>
        <v>#REF!</v>
      </c>
      <c r="AW7" s="110" t="e">
        <f ca="1"/>
        <v>#REF!</v>
      </c>
      <c r="AX7" s="111" t="e">
        <f ca="1"/>
        <v>#REF!</v>
      </c>
      <c r="AY7" s="111" t="e">
        <f ca="1"/>
        <v>#REF!</v>
      </c>
      <c r="AZ7" s="111" t="e">
        <f ca="1"/>
        <v>#REF!</v>
      </c>
      <c r="BA7" s="111" t="e">
        <f ca="1"/>
        <v>#REF!</v>
      </c>
      <c r="BB7" s="111" t="e">
        <f ca="1"/>
        <v>#REF!</v>
      </c>
      <c r="BC7" s="111" t="e">
        <f ca="1"/>
        <v>#REF!</v>
      </c>
      <c r="BD7" s="111" t="e">
        <f ca="1"/>
        <v>#REF!</v>
      </c>
      <c r="BE7" s="111" t="e">
        <f ca="1"/>
        <v>#REF!</v>
      </c>
      <c r="BF7" s="110" t="e">
        <f ca="1"/>
        <v>#REF!</v>
      </c>
      <c r="BG7" s="111" t="e">
        <f ca="1"/>
        <v>#REF!</v>
      </c>
      <c r="BH7" s="111" t="e">
        <f ca="1"/>
        <v>#REF!</v>
      </c>
      <c r="BI7" s="111" t="e">
        <f ca="1"/>
        <v>#REF!</v>
      </c>
      <c r="BJ7" s="111" t="e">
        <f ca="1"/>
        <v>#REF!</v>
      </c>
      <c r="BK7" s="111" t="e">
        <f ca="1"/>
        <v>#REF!</v>
      </c>
      <c r="BL7" s="111" t="e">
        <f ca="1"/>
        <v>#REF!</v>
      </c>
      <c r="BM7" s="111" t="e">
        <f ca="1"/>
        <v>#REF!</v>
      </c>
      <c r="BN7" s="111" t="e">
        <f ca="1"/>
        <v>#REF!</v>
      </c>
      <c r="BO7" s="110" t="e">
        <f ca="1"/>
        <v>#REF!</v>
      </c>
      <c r="BP7" s="111" t="e">
        <f ca="1"/>
        <v>#REF!</v>
      </c>
      <c r="BQ7" s="111" t="e">
        <f ca="1"/>
        <v>#REF!</v>
      </c>
      <c r="BR7" s="111" t="e">
        <f ca="1"/>
        <v>#REF!</v>
      </c>
      <c r="BS7" s="111" t="e">
        <f ca="1"/>
        <v>#REF!</v>
      </c>
      <c r="BT7" s="111" t="e">
        <f ca="1"/>
        <v>#REF!</v>
      </c>
      <c r="BU7" s="111" t="e">
        <f ca="1"/>
        <v>#REF!</v>
      </c>
      <c r="BV7" s="111" t="e">
        <f ca="1"/>
        <v>#REF!</v>
      </c>
      <c r="BW7" s="111" t="e">
        <f ca="1"/>
        <v>#REF!</v>
      </c>
      <c r="BX7" s="110" t="e">
        <f ca="1"/>
        <v>#REF!</v>
      </c>
      <c r="BY7" s="111" t="e">
        <f ca="1"/>
        <v>#REF!</v>
      </c>
      <c r="BZ7" s="111" t="e">
        <f ca="1"/>
        <v>#REF!</v>
      </c>
      <c r="CA7" s="111" t="e">
        <f ca="1"/>
        <v>#REF!</v>
      </c>
      <c r="CB7" s="111" t="e">
        <f ca="1"/>
        <v>#REF!</v>
      </c>
      <c r="CC7" s="111" t="e">
        <f ca="1"/>
        <v>#REF!</v>
      </c>
      <c r="CD7" s="111" t="e">
        <f ca="1"/>
        <v>#REF!</v>
      </c>
      <c r="CE7" s="111" t="e">
        <f ca="1"/>
        <v>#REF!</v>
      </c>
      <c r="CF7" s="111" t="e">
        <f ca="1"/>
        <v>#REF!</v>
      </c>
      <c r="CG7" s="110" t="e">
        <f ca="1"/>
        <v>#REF!</v>
      </c>
      <c r="CH7" s="111" t="e">
        <f ca="1"/>
        <v>#REF!</v>
      </c>
      <c r="CI7" s="111" t="e">
        <f ca="1"/>
        <v>#REF!</v>
      </c>
      <c r="CJ7" s="111" t="e">
        <f ca="1"/>
        <v>#REF!</v>
      </c>
      <c r="CK7" s="111" t="e">
        <f ca="1"/>
        <v>#REF!</v>
      </c>
      <c r="CL7" s="111" t="e">
        <f ca="1"/>
        <v>#REF!</v>
      </c>
      <c r="CM7" s="111" t="e">
        <f ca="1"/>
        <v>#REF!</v>
      </c>
      <c r="CN7" s="111" t="e">
        <f ca="1"/>
        <v>#REF!</v>
      </c>
      <c r="CO7" s="111" t="e">
        <f ca="1"/>
        <v>#REF!</v>
      </c>
      <c r="CP7" s="110" t="e">
        <f ca="1"/>
        <v>#REF!</v>
      </c>
      <c r="CQ7" s="111" t="e">
        <f ca="1"/>
        <v>#REF!</v>
      </c>
      <c r="CR7" s="111" t="e">
        <f ca="1"/>
        <v>#REF!</v>
      </c>
      <c r="CS7" s="111" t="str">
        <f ca="1"/>
        <v>35箇所</v>
      </c>
      <c r="CT7" s="111" t="str">
        <f ca="1"/>
        <v>35箇所</v>
      </c>
      <c r="CU7" s="111" t="str">
        <f ca="1"/>
        <v>35箇所</v>
      </c>
      <c r="CV7" s="111" t="str">
        <f ca="1"/>
        <v>138箇所</v>
      </c>
      <c r="CW7" s="111" t="str">
        <f ca="1"/>
        <v>138箇所</v>
      </c>
      <c r="CX7" s="111" t="str">
        <f ca="1"/>
        <v>138箇所</v>
      </c>
      <c r="CY7" s="110" t="str">
        <f ca="1"/>
        <v>55箇所</v>
      </c>
      <c r="CZ7" s="111" t="str">
        <f ca="1"/>
        <v>55箇所</v>
      </c>
      <c r="DA7" s="111" t="str">
        <f ca="1"/>
        <v>55箇所</v>
      </c>
      <c r="DB7" s="111" t="str">
        <f ca="1"/>
        <v>35箇所</v>
      </c>
      <c r="DC7" s="111" t="str">
        <f ca="1"/>
        <v>35箇所</v>
      </c>
      <c r="DD7" s="111" t="str">
        <f ca="1"/>
        <v>35箇所</v>
      </c>
      <c r="DE7" s="111" t="str">
        <f ca="1"/>
        <v>191箇所</v>
      </c>
      <c r="DF7" s="111" t="str">
        <f ca="1"/>
        <v>191箇所</v>
      </c>
      <c r="DG7" s="111" t="str">
        <f ca="1"/>
        <v>191箇所</v>
      </c>
      <c r="DH7" s="110" t="str">
        <f ca="1"/>
        <v>191箇所</v>
      </c>
      <c r="DI7" s="111" t="str">
        <f ca="1"/>
        <v>191箇所</v>
      </c>
      <c r="DJ7" s="111" t="str">
        <f ca="1"/>
        <v>191箇所</v>
      </c>
      <c r="DK7" s="111" t="str">
        <f ca="1"/>
        <v>191箇所</v>
      </c>
      <c r="DL7" s="111" t="str">
        <f ca="1"/>
        <v>191箇所</v>
      </c>
      <c r="DM7" s="111" t="str">
        <f ca="1"/>
        <v>191箇所</v>
      </c>
      <c r="DN7" s="111" t="e">
        <f ca="1"/>
        <v>#REF!</v>
      </c>
      <c r="DO7" s="111" t="e">
        <f ca="1"/>
        <v>#REF!</v>
      </c>
      <c r="DP7" s="111" t="e">
        <f ca="1"/>
        <v>#REF!</v>
      </c>
      <c r="DQ7" s="110" t="e">
        <f ca="1"/>
        <v>#REF!</v>
      </c>
      <c r="DR7" s="111" t="e">
        <f ca="1"/>
        <v>#REF!</v>
      </c>
      <c r="DS7" s="111" t="e">
        <f ca="1"/>
        <v>#REF!</v>
      </c>
      <c r="DT7" s="111" t="e">
        <f ca="1"/>
        <v>#REF!</v>
      </c>
      <c r="DU7" s="111" t="e">
        <f ca="1"/>
        <v>#REF!</v>
      </c>
      <c r="DV7" s="111" t="e">
        <f ca="1"/>
        <v>#REF!</v>
      </c>
      <c r="DW7" s="111" t="e">
        <f ca="1"/>
        <v>#REF!</v>
      </c>
      <c r="DX7" s="111" t="e">
        <f ca="1"/>
        <v>#REF!</v>
      </c>
      <c r="DY7" s="111" t="e">
        <f ca="1"/>
        <v>#REF!</v>
      </c>
      <c r="DZ7" s="110" t="e">
        <f ca="1"/>
        <v>#REF!</v>
      </c>
      <c r="EA7" s="111" t="e">
        <f ca="1"/>
        <v>#REF!</v>
      </c>
      <c r="EB7" s="111" t="e">
        <f ca="1"/>
        <v>#REF!</v>
      </c>
      <c r="EC7" s="111" t="e">
        <f ca="1"/>
        <v>#REF!</v>
      </c>
      <c r="ED7" s="111" t="e">
        <f ca="1"/>
        <v>#REF!</v>
      </c>
      <c r="EE7" s="111" t="e">
        <f ca="1"/>
        <v>#REF!</v>
      </c>
      <c r="EF7" s="111" t="e">
        <f ca="1"/>
        <v>#REF!</v>
      </c>
      <c r="EG7" s="111" t="e">
        <f ca="1"/>
        <v>#REF!</v>
      </c>
      <c r="EH7" s="111" t="e">
        <f ca="1"/>
        <v>#REF!</v>
      </c>
      <c r="EI7" s="110" t="e">
        <f ca="1"/>
        <v>#REF!</v>
      </c>
      <c r="EJ7" s="111" t="e">
        <f ca="1"/>
        <v>#REF!</v>
      </c>
      <c r="EK7" s="111" t="e">
        <f ca="1"/>
        <v>#REF!</v>
      </c>
      <c r="EL7" s="111" t="e">
        <f ca="1"/>
        <v>#REF!</v>
      </c>
      <c r="EM7" s="111" t="e">
        <f ca="1"/>
        <v>#REF!</v>
      </c>
      <c r="EN7" s="111" t="e">
        <f ca="1"/>
        <v>#REF!</v>
      </c>
      <c r="EO7" s="111" t="e">
        <f ca="1"/>
        <v>#REF!</v>
      </c>
      <c r="EP7" s="111" t="e">
        <f ca="1"/>
        <v>#REF!</v>
      </c>
      <c r="EQ7" s="111" t="e">
        <f ca="1"/>
        <v>#REF!</v>
      </c>
      <c r="ER7" s="111" t="e">
        <f ca="1"/>
        <v>#REF!</v>
      </c>
      <c r="ES7" s="111" t="e">
        <f ca="1"/>
        <v>#REF!</v>
      </c>
      <c r="ET7" s="111" t="e">
        <f ca="1"/>
        <v>#REF!</v>
      </c>
      <c r="EU7" s="111" t="e">
        <f ca="1"/>
        <v>#REF!</v>
      </c>
      <c r="EV7" s="111" t="e">
        <f ca="1"/>
        <v>#REF!</v>
      </c>
      <c r="EW7" s="111" t="e">
        <f ca="1"/>
        <v>#REF!</v>
      </c>
      <c r="EX7" s="111" t="e">
        <f ca="1"/>
        <v>#REF!</v>
      </c>
      <c r="EY7" s="111" t="e">
        <f ca="1"/>
        <v>#REF!</v>
      </c>
      <c r="EZ7" s="111" t="e">
        <f ca="1"/>
        <v>#REF!</v>
      </c>
      <c r="FA7" s="111" t="e">
        <f ca="1"/>
        <v>#REF!</v>
      </c>
      <c r="FB7" s="111" t="e">
        <f ca="1"/>
        <v>#REF!</v>
      </c>
      <c r="FC7" s="111" t="e">
        <f ca="1"/>
        <v>#REF!</v>
      </c>
      <c r="FD7" s="111" t="e">
        <f ca="1"/>
        <v>#REF!</v>
      </c>
      <c r="FE7" s="111" t="e">
        <f ca="1"/>
        <v>#REF!</v>
      </c>
      <c r="FF7" s="111" t="e">
        <f ca="1"/>
        <v>#REF!</v>
      </c>
      <c r="FG7" s="111" t="e">
        <f ca="1"/>
        <v>#REF!</v>
      </c>
      <c r="FH7" s="111" t="e">
        <f ca="1"/>
        <v>#REF!</v>
      </c>
      <c r="FI7" s="111" t="e">
        <f ca="1"/>
        <v>#REF!</v>
      </c>
    </row>
    <row r="8" spans="1:165" ht="13.5" customHeight="1" x14ac:dyDescent="0.2">
      <c r="A8" s="183" t="s">
        <v>447</v>
      </c>
      <c r="B8" s="169" t="s">
        <v>382</v>
      </c>
      <c r="C8" s="34" t="s">
        <v>60</v>
      </c>
      <c r="D8" s="110" t="e">
        <f ca="1"/>
        <v>#REF!</v>
      </c>
      <c r="E8" s="111" t="e">
        <f ca="1"/>
        <v>#REF!</v>
      </c>
      <c r="F8" s="111" t="e">
        <f ca="1"/>
        <v>#REF!</v>
      </c>
      <c r="G8" s="111" t="e">
        <f ca="1"/>
        <v>#REF!</v>
      </c>
      <c r="H8" s="111" t="e">
        <f ca="1"/>
        <v>#REF!</v>
      </c>
      <c r="I8" s="111" t="e">
        <f ca="1"/>
        <v>#REF!</v>
      </c>
      <c r="J8" s="111" t="e">
        <f ca="1"/>
        <v>#REF!</v>
      </c>
      <c r="K8" s="111" t="e">
        <f ca="1"/>
        <v>#REF!</v>
      </c>
      <c r="L8" s="111" t="e">
        <f ca="1"/>
        <v>#REF!</v>
      </c>
      <c r="M8" s="110" t="e">
        <f ca="1"/>
        <v>#REF!</v>
      </c>
      <c r="N8" s="111" t="e">
        <f ca="1"/>
        <v>#REF!</v>
      </c>
      <c r="O8" s="111" t="e">
        <f ca="1"/>
        <v>#REF!</v>
      </c>
      <c r="P8" s="111" t="e">
        <f ca="1"/>
        <v>#REF!</v>
      </c>
      <c r="Q8" s="111" t="e">
        <f ca="1"/>
        <v>#REF!</v>
      </c>
      <c r="R8" s="111" t="e">
        <f ca="1"/>
        <v>#REF!</v>
      </c>
      <c r="S8" s="111" t="e">
        <f ca="1"/>
        <v>#REF!</v>
      </c>
      <c r="T8" s="111" t="e">
        <f ca="1"/>
        <v>#REF!</v>
      </c>
      <c r="U8" s="111" t="e">
        <f ca="1"/>
        <v>#REF!</v>
      </c>
      <c r="V8" s="110" t="e">
        <f ca="1"/>
        <v>#REF!</v>
      </c>
      <c r="W8" s="111" t="e">
        <f ca="1"/>
        <v>#REF!</v>
      </c>
      <c r="X8" s="111" t="e">
        <f ca="1"/>
        <v>#REF!</v>
      </c>
      <c r="Y8" s="111" t="e">
        <f ca="1"/>
        <v>#REF!</v>
      </c>
      <c r="Z8" s="111" t="e">
        <f ca="1"/>
        <v>#REF!</v>
      </c>
      <c r="AA8" s="111" t="e">
        <f ca="1"/>
        <v>#REF!</v>
      </c>
      <c r="AB8" s="111" t="e">
        <f ca="1"/>
        <v>#REF!</v>
      </c>
      <c r="AC8" s="111" t="e">
        <f ca="1"/>
        <v>#REF!</v>
      </c>
      <c r="AD8" s="111" t="e">
        <f ca="1"/>
        <v>#REF!</v>
      </c>
      <c r="AE8" s="110" t="e">
        <f ca="1"/>
        <v>#REF!</v>
      </c>
      <c r="AF8" s="111" t="e">
        <f ca="1"/>
        <v>#REF!</v>
      </c>
      <c r="AG8" s="111" t="e">
        <f ca="1"/>
        <v>#REF!</v>
      </c>
      <c r="AH8" s="111" t="e">
        <f ca="1"/>
        <v>#REF!</v>
      </c>
      <c r="AI8" s="111" t="e">
        <f ca="1"/>
        <v>#REF!</v>
      </c>
      <c r="AJ8" s="111" t="e">
        <f ca="1"/>
        <v>#REF!</v>
      </c>
      <c r="AK8" s="111" t="e">
        <f ca="1"/>
        <v>#REF!</v>
      </c>
      <c r="AL8" s="111" t="e">
        <f ca="1"/>
        <v>#REF!</v>
      </c>
      <c r="AM8" s="111" t="e">
        <f ca="1"/>
        <v>#REF!</v>
      </c>
      <c r="AN8" s="110" t="e">
        <f ca="1"/>
        <v>#REF!</v>
      </c>
      <c r="AO8" s="111" t="e">
        <f ca="1"/>
        <v>#REF!</v>
      </c>
      <c r="AP8" s="111" t="e">
        <f ca="1"/>
        <v>#REF!</v>
      </c>
      <c r="AQ8" s="111" t="e">
        <f ca="1"/>
        <v>#REF!</v>
      </c>
      <c r="AR8" s="111" t="e">
        <f ca="1"/>
        <v>#REF!</v>
      </c>
      <c r="AS8" s="111" t="e">
        <f ca="1"/>
        <v>#REF!</v>
      </c>
      <c r="AT8" s="111" t="e">
        <f ca="1"/>
        <v>#REF!</v>
      </c>
      <c r="AU8" s="111" t="e">
        <f ca="1"/>
        <v>#REF!</v>
      </c>
      <c r="AV8" s="111" t="e">
        <f ca="1"/>
        <v>#REF!</v>
      </c>
      <c r="AW8" s="110" t="e">
        <f ca="1"/>
        <v>#REF!</v>
      </c>
      <c r="AX8" s="111" t="e">
        <f ca="1"/>
        <v>#REF!</v>
      </c>
      <c r="AY8" s="111" t="e">
        <f ca="1"/>
        <v>#REF!</v>
      </c>
      <c r="AZ8" s="111" t="e">
        <f ca="1"/>
        <v>#REF!</v>
      </c>
      <c r="BA8" s="111" t="e">
        <f ca="1"/>
        <v>#REF!</v>
      </c>
      <c r="BB8" s="111" t="e">
        <f ca="1"/>
        <v>#REF!</v>
      </c>
      <c r="BC8" s="111" t="e">
        <f ca="1"/>
        <v>#REF!</v>
      </c>
      <c r="BD8" s="111" t="e">
        <f ca="1"/>
        <v>#REF!</v>
      </c>
      <c r="BE8" s="111" t="e">
        <f ca="1"/>
        <v>#REF!</v>
      </c>
      <c r="BF8" s="110" t="e">
        <f ca="1"/>
        <v>#REF!</v>
      </c>
      <c r="BG8" s="111" t="e">
        <f ca="1"/>
        <v>#REF!</v>
      </c>
      <c r="BH8" s="111" t="e">
        <f ca="1"/>
        <v>#REF!</v>
      </c>
      <c r="BI8" s="111" t="e">
        <f ca="1"/>
        <v>#REF!</v>
      </c>
      <c r="BJ8" s="111" t="e">
        <f ca="1"/>
        <v>#REF!</v>
      </c>
      <c r="BK8" s="111" t="e">
        <f ca="1"/>
        <v>#REF!</v>
      </c>
      <c r="BL8" s="111" t="e">
        <f ca="1"/>
        <v>#REF!</v>
      </c>
      <c r="BM8" s="111" t="e">
        <f ca="1"/>
        <v>#REF!</v>
      </c>
      <c r="BN8" s="111" t="e">
        <f ca="1"/>
        <v>#REF!</v>
      </c>
      <c r="BO8" s="110" t="e">
        <f ca="1"/>
        <v>#REF!</v>
      </c>
      <c r="BP8" s="111" t="e">
        <f ca="1"/>
        <v>#REF!</v>
      </c>
      <c r="BQ8" s="111" t="e">
        <f ca="1"/>
        <v>#REF!</v>
      </c>
      <c r="BR8" s="111" t="e">
        <f ca="1"/>
        <v>#REF!</v>
      </c>
      <c r="BS8" s="111" t="e">
        <f ca="1"/>
        <v>#REF!</v>
      </c>
      <c r="BT8" s="111" t="e">
        <f ca="1"/>
        <v>#REF!</v>
      </c>
      <c r="BU8" s="111" t="e">
        <f ca="1"/>
        <v>#REF!</v>
      </c>
      <c r="BV8" s="111" t="e">
        <f ca="1"/>
        <v>#REF!</v>
      </c>
      <c r="BW8" s="111" t="e">
        <f ca="1"/>
        <v>#REF!</v>
      </c>
      <c r="BX8" s="110" t="e">
        <f ca="1"/>
        <v>#REF!</v>
      </c>
      <c r="BY8" s="111" t="e">
        <f ca="1"/>
        <v>#REF!</v>
      </c>
      <c r="BZ8" s="111" t="e">
        <f ca="1"/>
        <v>#REF!</v>
      </c>
      <c r="CA8" s="111" t="e">
        <f ca="1"/>
        <v>#REF!</v>
      </c>
      <c r="CB8" s="111" t="e">
        <f ca="1"/>
        <v>#REF!</v>
      </c>
      <c r="CC8" s="111" t="e">
        <f ca="1"/>
        <v>#REF!</v>
      </c>
      <c r="CD8" s="111" t="e">
        <f ca="1"/>
        <v>#REF!</v>
      </c>
      <c r="CE8" s="111" t="e">
        <f ca="1"/>
        <v>#REF!</v>
      </c>
      <c r="CF8" s="111" t="e">
        <f ca="1"/>
        <v>#REF!</v>
      </c>
      <c r="CG8" s="110" t="e">
        <f ca="1"/>
        <v>#REF!</v>
      </c>
      <c r="CH8" s="111" t="e">
        <f ca="1"/>
        <v>#REF!</v>
      </c>
      <c r="CI8" s="111" t="e">
        <f ca="1"/>
        <v>#REF!</v>
      </c>
      <c r="CJ8" s="111" t="e">
        <f ca="1"/>
        <v>#REF!</v>
      </c>
      <c r="CK8" s="111" t="e">
        <f ca="1"/>
        <v>#REF!</v>
      </c>
      <c r="CL8" s="111" t="e">
        <f ca="1"/>
        <v>#REF!</v>
      </c>
      <c r="CM8" s="111" t="e">
        <f ca="1"/>
        <v>#REF!</v>
      </c>
      <c r="CN8" s="111" t="e">
        <f ca="1"/>
        <v>#REF!</v>
      </c>
      <c r="CO8" s="111" t="e">
        <f ca="1"/>
        <v>#REF!</v>
      </c>
      <c r="CP8" s="110" t="e">
        <f ca="1"/>
        <v>#REF!</v>
      </c>
      <c r="CQ8" s="111" t="e">
        <f ca="1"/>
        <v>#REF!</v>
      </c>
      <c r="CR8" s="111" t="e">
        <f ca="1"/>
        <v>#REF!</v>
      </c>
      <c r="CS8" s="111" t="str">
        <f ca="1"/>
        <v>5棟</v>
      </c>
      <c r="CT8" s="111" t="str">
        <f ca="1"/>
        <v>4棟</v>
      </c>
      <c r="CU8" s="111" t="str">
        <f ca="1"/>
        <v>5棟</v>
      </c>
      <c r="CV8" s="111" t="str">
        <f ca="1"/>
        <v>1棟未満</v>
      </c>
      <c r="CW8" s="111" t="str">
        <f ca="1"/>
        <v>1棟未満</v>
      </c>
      <c r="CX8" s="111" t="str">
        <f ca="1"/>
        <v>1棟未満</v>
      </c>
      <c r="CY8" s="110" t="str">
        <f ca="1"/>
        <v>1棟</v>
      </c>
      <c r="CZ8" s="111" t="str">
        <f ca="1"/>
        <v>1棟未満</v>
      </c>
      <c r="DA8" s="111" t="str">
        <f ca="1"/>
        <v>1棟</v>
      </c>
      <c r="DB8" s="111" t="str">
        <f ca="1"/>
        <v>6棟</v>
      </c>
      <c r="DC8" s="111" t="str">
        <f ca="1"/>
        <v>4棟</v>
      </c>
      <c r="DD8" s="111" t="str">
        <f ca="1"/>
        <v>6棟</v>
      </c>
      <c r="DE8" s="111" t="str">
        <f ca="1"/>
        <v>0棟</v>
      </c>
      <c r="DF8" s="111" t="str">
        <f ca="1"/>
        <v>0棟</v>
      </c>
      <c r="DG8" s="111" t="str">
        <f ca="1"/>
        <v>0棟</v>
      </c>
      <c r="DH8" s="110" t="str">
        <f ca="1"/>
        <v>0棟</v>
      </c>
      <c r="DI8" s="111" t="str">
        <f ca="1"/>
        <v>0棟</v>
      </c>
      <c r="DJ8" s="111" t="str">
        <f ca="1"/>
        <v>0棟</v>
      </c>
      <c r="DK8" s="111" t="str">
        <f ca="1"/>
        <v>0棟</v>
      </c>
      <c r="DL8" s="111" t="str">
        <f ca="1"/>
        <v>0棟</v>
      </c>
      <c r="DM8" s="111" t="str">
        <f ca="1"/>
        <v>0棟</v>
      </c>
      <c r="DN8" s="111" t="e">
        <f ca="1"/>
        <v>#REF!</v>
      </c>
      <c r="DO8" s="111" t="e">
        <f ca="1"/>
        <v>#REF!</v>
      </c>
      <c r="DP8" s="111" t="e">
        <f ca="1"/>
        <v>#REF!</v>
      </c>
      <c r="DQ8" s="110" t="e">
        <f ca="1"/>
        <v>#REF!</v>
      </c>
      <c r="DR8" s="111" t="e">
        <f ca="1"/>
        <v>#REF!</v>
      </c>
      <c r="DS8" s="111" t="e">
        <f ca="1"/>
        <v>#REF!</v>
      </c>
      <c r="DT8" s="111" t="e">
        <f ca="1"/>
        <v>#REF!</v>
      </c>
      <c r="DU8" s="111" t="e">
        <f ca="1"/>
        <v>#REF!</v>
      </c>
      <c r="DV8" s="111" t="e">
        <f ca="1"/>
        <v>#REF!</v>
      </c>
      <c r="DW8" s="111" t="e">
        <f ca="1"/>
        <v>#REF!</v>
      </c>
      <c r="DX8" s="111" t="e">
        <f ca="1"/>
        <v>#REF!</v>
      </c>
      <c r="DY8" s="111" t="e">
        <f ca="1"/>
        <v>#REF!</v>
      </c>
      <c r="DZ8" s="110" t="e">
        <f ca="1"/>
        <v>#REF!</v>
      </c>
      <c r="EA8" s="111" t="e">
        <f ca="1"/>
        <v>#REF!</v>
      </c>
      <c r="EB8" s="111" t="e">
        <f ca="1"/>
        <v>#REF!</v>
      </c>
      <c r="EC8" s="111" t="e">
        <f ca="1"/>
        <v>#REF!</v>
      </c>
      <c r="ED8" s="111" t="e">
        <f ca="1"/>
        <v>#REF!</v>
      </c>
      <c r="EE8" s="111" t="e">
        <f ca="1"/>
        <v>#REF!</v>
      </c>
      <c r="EF8" s="111" t="e">
        <f ca="1"/>
        <v>#REF!</v>
      </c>
      <c r="EG8" s="111" t="e">
        <f ca="1"/>
        <v>#REF!</v>
      </c>
      <c r="EH8" s="111" t="e">
        <f ca="1"/>
        <v>#REF!</v>
      </c>
      <c r="EI8" s="110" t="e">
        <f ca="1"/>
        <v>#REF!</v>
      </c>
      <c r="EJ8" s="111" t="e">
        <f ca="1"/>
        <v>#REF!</v>
      </c>
      <c r="EK8" s="111" t="e">
        <f ca="1"/>
        <v>#REF!</v>
      </c>
      <c r="EL8" s="111" t="e">
        <f ca="1"/>
        <v>#REF!</v>
      </c>
      <c r="EM8" s="111" t="e">
        <f ca="1"/>
        <v>#REF!</v>
      </c>
      <c r="EN8" s="111" t="e">
        <f ca="1"/>
        <v>#REF!</v>
      </c>
      <c r="EO8" s="111" t="e">
        <f ca="1"/>
        <v>#REF!</v>
      </c>
      <c r="EP8" s="111" t="e">
        <f ca="1"/>
        <v>#REF!</v>
      </c>
      <c r="EQ8" s="111" t="e">
        <f ca="1"/>
        <v>#REF!</v>
      </c>
      <c r="ER8" s="111" t="e">
        <f ca="1"/>
        <v>#REF!</v>
      </c>
      <c r="ES8" s="111" t="e">
        <f ca="1"/>
        <v>#REF!</v>
      </c>
      <c r="ET8" s="111" t="e">
        <f ca="1"/>
        <v>#REF!</v>
      </c>
      <c r="EU8" s="111" t="e">
        <f ca="1"/>
        <v>#REF!</v>
      </c>
      <c r="EV8" s="111" t="e">
        <f ca="1"/>
        <v>#REF!</v>
      </c>
      <c r="EW8" s="111" t="e">
        <f ca="1"/>
        <v>#REF!</v>
      </c>
      <c r="EX8" s="111" t="e">
        <f ca="1"/>
        <v>#REF!</v>
      </c>
      <c r="EY8" s="111" t="e">
        <f ca="1"/>
        <v>#REF!</v>
      </c>
      <c r="EZ8" s="111" t="e">
        <f ca="1"/>
        <v>#REF!</v>
      </c>
      <c r="FA8" s="111" t="e">
        <f ca="1"/>
        <v>#REF!</v>
      </c>
      <c r="FB8" s="111" t="e">
        <f ca="1"/>
        <v>#REF!</v>
      </c>
      <c r="FC8" s="111" t="e">
        <f ca="1"/>
        <v>#REF!</v>
      </c>
      <c r="FD8" s="111" t="e">
        <f ca="1"/>
        <v>#REF!</v>
      </c>
      <c r="FE8" s="111" t="e">
        <f ca="1"/>
        <v>#REF!</v>
      </c>
      <c r="FF8" s="111" t="e">
        <f ca="1"/>
        <v>#REF!</v>
      </c>
      <c r="FG8" s="111" t="e">
        <f ca="1"/>
        <v>#REF!</v>
      </c>
      <c r="FH8" s="111" t="e">
        <f ca="1"/>
        <v>#REF!</v>
      </c>
      <c r="FI8" s="111" t="e">
        <f ca="1"/>
        <v>#REF!</v>
      </c>
    </row>
    <row r="9" spans="1:165" ht="13.5" customHeight="1" x14ac:dyDescent="0.2">
      <c r="A9" s="184"/>
      <c r="B9" s="171"/>
      <c r="C9" s="34" t="s">
        <v>61</v>
      </c>
      <c r="D9" s="110" t="e">
        <f ca="1"/>
        <v>#REF!</v>
      </c>
      <c r="E9" s="112" t="e">
        <f ca="1"/>
        <v>#REF!</v>
      </c>
      <c r="F9" s="112" t="e">
        <f ca="1"/>
        <v>#REF!</v>
      </c>
      <c r="G9" s="112" t="e">
        <f ca="1"/>
        <v>#REF!</v>
      </c>
      <c r="H9" s="112" t="e">
        <f ca="1"/>
        <v>#REF!</v>
      </c>
      <c r="I9" s="112" t="e">
        <f ca="1"/>
        <v>#REF!</v>
      </c>
      <c r="J9" s="112" t="e">
        <f ca="1"/>
        <v>#REF!</v>
      </c>
      <c r="K9" s="112" t="e">
        <f ca="1"/>
        <v>#REF!</v>
      </c>
      <c r="L9" s="112" t="e">
        <f ca="1"/>
        <v>#REF!</v>
      </c>
      <c r="M9" s="110" t="e">
        <f ca="1"/>
        <v>#REF!</v>
      </c>
      <c r="N9" s="112" t="e">
        <f ca="1"/>
        <v>#REF!</v>
      </c>
      <c r="O9" s="112" t="e">
        <f ca="1"/>
        <v>#REF!</v>
      </c>
      <c r="P9" s="112" t="e">
        <f ca="1"/>
        <v>#REF!</v>
      </c>
      <c r="Q9" s="112" t="e">
        <f ca="1"/>
        <v>#REF!</v>
      </c>
      <c r="R9" s="112" t="e">
        <f ca="1"/>
        <v>#REF!</v>
      </c>
      <c r="S9" s="112" t="e">
        <f ca="1"/>
        <v>#REF!</v>
      </c>
      <c r="T9" s="112" t="e">
        <f ca="1"/>
        <v>#REF!</v>
      </c>
      <c r="U9" s="112" t="e">
        <f ca="1"/>
        <v>#REF!</v>
      </c>
      <c r="V9" s="110" t="e">
        <f ca="1"/>
        <v>#REF!</v>
      </c>
      <c r="W9" s="112" t="e">
        <f ca="1"/>
        <v>#REF!</v>
      </c>
      <c r="X9" s="112" t="e">
        <f ca="1"/>
        <v>#REF!</v>
      </c>
      <c r="Y9" s="112" t="e">
        <f ca="1"/>
        <v>#REF!</v>
      </c>
      <c r="Z9" s="112" t="e">
        <f ca="1"/>
        <v>#REF!</v>
      </c>
      <c r="AA9" s="112" t="e">
        <f ca="1"/>
        <v>#REF!</v>
      </c>
      <c r="AB9" s="112" t="e">
        <f ca="1"/>
        <v>#REF!</v>
      </c>
      <c r="AC9" s="112" t="e">
        <f ca="1"/>
        <v>#REF!</v>
      </c>
      <c r="AD9" s="112" t="e">
        <f ca="1"/>
        <v>#REF!</v>
      </c>
      <c r="AE9" s="110" t="e">
        <f ca="1"/>
        <v>#REF!</v>
      </c>
      <c r="AF9" s="112" t="e">
        <f ca="1"/>
        <v>#REF!</v>
      </c>
      <c r="AG9" s="112" t="e">
        <f ca="1"/>
        <v>#REF!</v>
      </c>
      <c r="AH9" s="112" t="e">
        <f ca="1"/>
        <v>#REF!</v>
      </c>
      <c r="AI9" s="112" t="e">
        <f ca="1"/>
        <v>#REF!</v>
      </c>
      <c r="AJ9" s="112" t="e">
        <f ca="1"/>
        <v>#REF!</v>
      </c>
      <c r="AK9" s="112" t="e">
        <f ca="1"/>
        <v>#REF!</v>
      </c>
      <c r="AL9" s="112" t="e">
        <f ca="1"/>
        <v>#REF!</v>
      </c>
      <c r="AM9" s="112" t="e">
        <f ca="1"/>
        <v>#REF!</v>
      </c>
      <c r="AN9" s="110" t="e">
        <f ca="1"/>
        <v>#REF!</v>
      </c>
      <c r="AO9" s="112" t="e">
        <f ca="1"/>
        <v>#REF!</v>
      </c>
      <c r="AP9" s="112" t="e">
        <f ca="1"/>
        <v>#REF!</v>
      </c>
      <c r="AQ9" s="112" t="e">
        <f ca="1"/>
        <v>#REF!</v>
      </c>
      <c r="AR9" s="112" t="e">
        <f ca="1"/>
        <v>#REF!</v>
      </c>
      <c r="AS9" s="112" t="e">
        <f ca="1"/>
        <v>#REF!</v>
      </c>
      <c r="AT9" s="112" t="e">
        <f ca="1"/>
        <v>#REF!</v>
      </c>
      <c r="AU9" s="112" t="e">
        <f ca="1"/>
        <v>#REF!</v>
      </c>
      <c r="AV9" s="112" t="e">
        <f ca="1"/>
        <v>#REF!</v>
      </c>
      <c r="AW9" s="110" t="e">
        <f ca="1"/>
        <v>#REF!</v>
      </c>
      <c r="AX9" s="112" t="e">
        <f ca="1"/>
        <v>#REF!</v>
      </c>
      <c r="AY9" s="112" t="e">
        <f ca="1"/>
        <v>#REF!</v>
      </c>
      <c r="AZ9" s="112" t="e">
        <f ca="1"/>
        <v>#REF!</v>
      </c>
      <c r="BA9" s="112" t="e">
        <f ca="1"/>
        <v>#REF!</v>
      </c>
      <c r="BB9" s="112" t="e">
        <f ca="1"/>
        <v>#REF!</v>
      </c>
      <c r="BC9" s="112" t="e">
        <f ca="1"/>
        <v>#REF!</v>
      </c>
      <c r="BD9" s="112" t="e">
        <f ca="1"/>
        <v>#REF!</v>
      </c>
      <c r="BE9" s="112" t="e">
        <f ca="1"/>
        <v>#REF!</v>
      </c>
      <c r="BF9" s="110" t="e">
        <f ca="1"/>
        <v>#REF!</v>
      </c>
      <c r="BG9" s="112" t="e">
        <f ca="1"/>
        <v>#REF!</v>
      </c>
      <c r="BH9" s="112" t="e">
        <f ca="1"/>
        <v>#REF!</v>
      </c>
      <c r="BI9" s="112" t="e">
        <f ca="1"/>
        <v>#REF!</v>
      </c>
      <c r="BJ9" s="112" t="e">
        <f ca="1"/>
        <v>#REF!</v>
      </c>
      <c r="BK9" s="112" t="e">
        <f ca="1"/>
        <v>#REF!</v>
      </c>
      <c r="BL9" s="112" t="e">
        <f ca="1"/>
        <v>#REF!</v>
      </c>
      <c r="BM9" s="112" t="e">
        <f ca="1"/>
        <v>#REF!</v>
      </c>
      <c r="BN9" s="112" t="e">
        <f ca="1"/>
        <v>#REF!</v>
      </c>
      <c r="BO9" s="110" t="e">
        <f ca="1"/>
        <v>#REF!</v>
      </c>
      <c r="BP9" s="112" t="e">
        <f ca="1"/>
        <v>#REF!</v>
      </c>
      <c r="BQ9" s="112" t="e">
        <f ca="1"/>
        <v>#REF!</v>
      </c>
      <c r="BR9" s="112" t="e">
        <f ca="1"/>
        <v>#REF!</v>
      </c>
      <c r="BS9" s="112" t="e">
        <f ca="1"/>
        <v>#REF!</v>
      </c>
      <c r="BT9" s="112" t="e">
        <f ca="1"/>
        <v>#REF!</v>
      </c>
      <c r="BU9" s="112" t="e">
        <f ca="1"/>
        <v>#REF!</v>
      </c>
      <c r="BV9" s="112" t="e">
        <f ca="1"/>
        <v>#REF!</v>
      </c>
      <c r="BW9" s="112" t="e">
        <f ca="1"/>
        <v>#REF!</v>
      </c>
      <c r="BX9" s="110" t="e">
        <f ca="1"/>
        <v>#REF!</v>
      </c>
      <c r="BY9" s="112" t="e">
        <f ca="1"/>
        <v>#REF!</v>
      </c>
      <c r="BZ9" s="112" t="e">
        <f ca="1"/>
        <v>#REF!</v>
      </c>
      <c r="CA9" s="112" t="e">
        <f ca="1"/>
        <v>#REF!</v>
      </c>
      <c r="CB9" s="112" t="e">
        <f ca="1"/>
        <v>#REF!</v>
      </c>
      <c r="CC9" s="112" t="e">
        <f ca="1"/>
        <v>#REF!</v>
      </c>
      <c r="CD9" s="112" t="e">
        <f ca="1"/>
        <v>#REF!</v>
      </c>
      <c r="CE9" s="112" t="e">
        <f ca="1"/>
        <v>#REF!</v>
      </c>
      <c r="CF9" s="112" t="e">
        <f ca="1"/>
        <v>#REF!</v>
      </c>
      <c r="CG9" s="110" t="e">
        <f ca="1"/>
        <v>#REF!</v>
      </c>
      <c r="CH9" s="112" t="e">
        <f ca="1"/>
        <v>#REF!</v>
      </c>
      <c r="CI9" s="112" t="e">
        <f ca="1"/>
        <v>#REF!</v>
      </c>
      <c r="CJ9" s="112" t="e">
        <f ca="1"/>
        <v>#REF!</v>
      </c>
      <c r="CK9" s="112" t="e">
        <f ca="1"/>
        <v>#REF!</v>
      </c>
      <c r="CL9" s="112" t="e">
        <f ca="1"/>
        <v>#REF!</v>
      </c>
      <c r="CM9" s="112" t="e">
        <f ca="1"/>
        <v>#REF!</v>
      </c>
      <c r="CN9" s="112" t="e">
        <f ca="1"/>
        <v>#REF!</v>
      </c>
      <c r="CO9" s="112" t="e">
        <f ca="1"/>
        <v>#REF!</v>
      </c>
      <c r="CP9" s="110" t="e">
        <f ca="1"/>
        <v>#REF!</v>
      </c>
      <c r="CQ9" s="112" t="e">
        <f ca="1"/>
        <v>#REF!</v>
      </c>
      <c r="CR9" s="112" t="e">
        <f ca="1"/>
        <v>#REF!</v>
      </c>
      <c r="CS9" s="112" t="str">
        <f ca="1"/>
        <v>54棟</v>
      </c>
      <c r="CT9" s="112" t="str">
        <f ca="1"/>
        <v>30棟</v>
      </c>
      <c r="CU9" s="112" t="str">
        <f ca="1"/>
        <v>54棟</v>
      </c>
      <c r="CV9" s="112" t="str">
        <f ca="1"/>
        <v>1棟未満</v>
      </c>
      <c r="CW9" s="112" t="str">
        <f ca="1"/>
        <v>1棟未満</v>
      </c>
      <c r="CX9" s="112" t="str">
        <f ca="1"/>
        <v>1棟未満</v>
      </c>
      <c r="CY9" s="110" t="str">
        <f ca="1"/>
        <v>24棟</v>
      </c>
      <c r="CZ9" s="112" t="str">
        <f ca="1"/>
        <v>15棟</v>
      </c>
      <c r="DA9" s="112" t="str">
        <f ca="1"/>
        <v>24棟</v>
      </c>
      <c r="DB9" s="112" t="str">
        <f ca="1"/>
        <v>61棟</v>
      </c>
      <c r="DC9" s="112" t="str">
        <f ca="1"/>
        <v>33棟</v>
      </c>
      <c r="DD9" s="112" t="str">
        <f ca="1"/>
        <v>61棟</v>
      </c>
      <c r="DE9" s="112" t="str">
        <f ca="1"/>
        <v>0棟</v>
      </c>
      <c r="DF9" s="112" t="str">
        <f ca="1"/>
        <v>0棟</v>
      </c>
      <c r="DG9" s="112" t="str">
        <f ca="1"/>
        <v>0棟</v>
      </c>
      <c r="DH9" s="110" t="str">
        <f ca="1"/>
        <v>0棟</v>
      </c>
      <c r="DI9" s="112" t="str">
        <f ca="1"/>
        <v>0棟</v>
      </c>
      <c r="DJ9" s="112" t="str">
        <f ca="1"/>
        <v>0棟</v>
      </c>
      <c r="DK9" s="112" t="str">
        <f ca="1"/>
        <v>0棟</v>
      </c>
      <c r="DL9" s="112" t="str">
        <f ca="1"/>
        <v>0棟</v>
      </c>
      <c r="DM9" s="112" t="str">
        <f ca="1"/>
        <v>0棟</v>
      </c>
      <c r="DN9" s="112" t="e">
        <f ca="1"/>
        <v>#REF!</v>
      </c>
      <c r="DO9" s="112" t="e">
        <f ca="1"/>
        <v>#REF!</v>
      </c>
      <c r="DP9" s="112" t="e">
        <f ca="1"/>
        <v>#REF!</v>
      </c>
      <c r="DQ9" s="110" t="e">
        <f ca="1"/>
        <v>#REF!</v>
      </c>
      <c r="DR9" s="112" t="e">
        <f ca="1"/>
        <v>#REF!</v>
      </c>
      <c r="DS9" s="112" t="e">
        <f ca="1"/>
        <v>#REF!</v>
      </c>
      <c r="DT9" s="112" t="e">
        <f ca="1"/>
        <v>#REF!</v>
      </c>
      <c r="DU9" s="112" t="e">
        <f ca="1"/>
        <v>#REF!</v>
      </c>
      <c r="DV9" s="112" t="e">
        <f ca="1"/>
        <v>#REF!</v>
      </c>
      <c r="DW9" s="112" t="e">
        <f ca="1"/>
        <v>#REF!</v>
      </c>
      <c r="DX9" s="112" t="e">
        <f ca="1"/>
        <v>#REF!</v>
      </c>
      <c r="DY9" s="112" t="e">
        <f ca="1"/>
        <v>#REF!</v>
      </c>
      <c r="DZ9" s="110" t="e">
        <f ca="1"/>
        <v>#REF!</v>
      </c>
      <c r="EA9" s="112" t="e">
        <f ca="1"/>
        <v>#REF!</v>
      </c>
      <c r="EB9" s="112" t="e">
        <f ca="1"/>
        <v>#REF!</v>
      </c>
      <c r="EC9" s="112" t="e">
        <f ca="1"/>
        <v>#REF!</v>
      </c>
      <c r="ED9" s="112" t="e">
        <f ca="1"/>
        <v>#REF!</v>
      </c>
      <c r="EE9" s="112" t="e">
        <f ca="1"/>
        <v>#REF!</v>
      </c>
      <c r="EF9" s="112" t="e">
        <f ca="1"/>
        <v>#REF!</v>
      </c>
      <c r="EG9" s="112" t="e">
        <f ca="1"/>
        <v>#REF!</v>
      </c>
      <c r="EH9" s="112" t="e">
        <f ca="1"/>
        <v>#REF!</v>
      </c>
      <c r="EI9" s="110" t="e">
        <f ca="1"/>
        <v>#REF!</v>
      </c>
      <c r="EJ9" s="112" t="e">
        <f ca="1"/>
        <v>#REF!</v>
      </c>
      <c r="EK9" s="112" t="e">
        <f ca="1"/>
        <v>#REF!</v>
      </c>
      <c r="EL9" s="112" t="e">
        <f ca="1"/>
        <v>#REF!</v>
      </c>
      <c r="EM9" s="112" t="e">
        <f ca="1"/>
        <v>#REF!</v>
      </c>
      <c r="EN9" s="112" t="e">
        <f ca="1"/>
        <v>#REF!</v>
      </c>
      <c r="EO9" s="112" t="e">
        <f ca="1"/>
        <v>#REF!</v>
      </c>
      <c r="EP9" s="112" t="e">
        <f ca="1"/>
        <v>#REF!</v>
      </c>
      <c r="EQ9" s="112" t="e">
        <f ca="1"/>
        <v>#REF!</v>
      </c>
      <c r="ER9" s="112" t="e">
        <f ca="1"/>
        <v>#REF!</v>
      </c>
      <c r="ES9" s="112" t="e">
        <f ca="1"/>
        <v>#REF!</v>
      </c>
      <c r="ET9" s="112" t="e">
        <f ca="1"/>
        <v>#REF!</v>
      </c>
      <c r="EU9" s="112" t="e">
        <f ca="1"/>
        <v>#REF!</v>
      </c>
      <c r="EV9" s="112" t="e">
        <f ca="1"/>
        <v>#REF!</v>
      </c>
      <c r="EW9" s="112" t="e">
        <f ca="1"/>
        <v>#REF!</v>
      </c>
      <c r="EX9" s="112" t="e">
        <f ca="1"/>
        <v>#REF!</v>
      </c>
      <c r="EY9" s="112" t="e">
        <f ca="1"/>
        <v>#REF!</v>
      </c>
      <c r="EZ9" s="112" t="e">
        <f ca="1"/>
        <v>#REF!</v>
      </c>
      <c r="FA9" s="112" t="e">
        <f ca="1"/>
        <v>#REF!</v>
      </c>
      <c r="FB9" s="112" t="e">
        <f ca="1"/>
        <v>#REF!</v>
      </c>
      <c r="FC9" s="112" t="e">
        <f ca="1"/>
        <v>#REF!</v>
      </c>
      <c r="FD9" s="112" t="e">
        <f ca="1"/>
        <v>#REF!</v>
      </c>
      <c r="FE9" s="112" t="e">
        <f ca="1"/>
        <v>#REF!</v>
      </c>
      <c r="FF9" s="112" t="e">
        <f ca="1"/>
        <v>#REF!</v>
      </c>
      <c r="FG9" s="112" t="e">
        <f ca="1"/>
        <v>#REF!</v>
      </c>
      <c r="FH9" s="112" t="e">
        <f ca="1"/>
        <v>#REF!</v>
      </c>
      <c r="FI9" s="112" t="e">
        <f ca="1"/>
        <v>#REF!</v>
      </c>
    </row>
    <row r="10" spans="1:165" ht="13.5" customHeight="1" x14ac:dyDescent="0.2">
      <c r="A10" s="184"/>
      <c r="B10" s="169" t="s">
        <v>383</v>
      </c>
      <c r="C10" s="34" t="s">
        <v>66</v>
      </c>
      <c r="D10" s="110" t="e">
        <f ca="1"/>
        <v>#REF!</v>
      </c>
      <c r="E10" s="112" t="e">
        <f ca="1"/>
        <v>#REF!</v>
      </c>
      <c r="F10" s="112" t="e">
        <f ca="1"/>
        <v>#REF!</v>
      </c>
      <c r="G10" s="112" t="e">
        <f ca="1"/>
        <v>#REF!</v>
      </c>
      <c r="H10" s="112" t="e">
        <f ca="1"/>
        <v>#REF!</v>
      </c>
      <c r="I10" s="112" t="e">
        <f ca="1"/>
        <v>#REF!</v>
      </c>
      <c r="J10" s="112" t="e">
        <f ca="1"/>
        <v>#REF!</v>
      </c>
      <c r="K10" s="112" t="e">
        <f ca="1"/>
        <v>#REF!</v>
      </c>
      <c r="L10" s="112" t="e">
        <f ca="1"/>
        <v>#REF!</v>
      </c>
      <c r="M10" s="110" t="e">
        <f ca="1"/>
        <v>#REF!</v>
      </c>
      <c r="N10" s="112" t="e">
        <f ca="1"/>
        <v>#REF!</v>
      </c>
      <c r="O10" s="112" t="e">
        <f ca="1"/>
        <v>#REF!</v>
      </c>
      <c r="P10" s="112" t="e">
        <f ca="1"/>
        <v>#REF!</v>
      </c>
      <c r="Q10" s="112" t="e">
        <f ca="1"/>
        <v>#REF!</v>
      </c>
      <c r="R10" s="112" t="e">
        <f ca="1"/>
        <v>#REF!</v>
      </c>
      <c r="S10" s="112" t="e">
        <f ca="1"/>
        <v>#REF!</v>
      </c>
      <c r="T10" s="112" t="e">
        <f ca="1"/>
        <v>#REF!</v>
      </c>
      <c r="U10" s="112" t="e">
        <f ca="1"/>
        <v>#REF!</v>
      </c>
      <c r="V10" s="110" t="e">
        <f ca="1"/>
        <v>#REF!</v>
      </c>
      <c r="W10" s="112" t="e">
        <f ca="1"/>
        <v>#REF!</v>
      </c>
      <c r="X10" s="112" t="e">
        <f ca="1"/>
        <v>#REF!</v>
      </c>
      <c r="Y10" s="112" t="e">
        <f ca="1"/>
        <v>#REF!</v>
      </c>
      <c r="Z10" s="112" t="e">
        <f ca="1"/>
        <v>#REF!</v>
      </c>
      <c r="AA10" s="112" t="e">
        <f ca="1"/>
        <v>#REF!</v>
      </c>
      <c r="AB10" s="112" t="e">
        <f ca="1"/>
        <v>#REF!</v>
      </c>
      <c r="AC10" s="112" t="e">
        <f ca="1"/>
        <v>#REF!</v>
      </c>
      <c r="AD10" s="112" t="e">
        <f ca="1"/>
        <v>#REF!</v>
      </c>
      <c r="AE10" s="110" t="e">
        <f ca="1"/>
        <v>#REF!</v>
      </c>
      <c r="AF10" s="112" t="e">
        <f ca="1"/>
        <v>#REF!</v>
      </c>
      <c r="AG10" s="112" t="e">
        <f ca="1"/>
        <v>#REF!</v>
      </c>
      <c r="AH10" s="112" t="e">
        <f ca="1"/>
        <v>#REF!</v>
      </c>
      <c r="AI10" s="112" t="e">
        <f ca="1"/>
        <v>#REF!</v>
      </c>
      <c r="AJ10" s="112" t="e">
        <f ca="1"/>
        <v>#REF!</v>
      </c>
      <c r="AK10" s="112" t="e">
        <f ca="1"/>
        <v>#REF!</v>
      </c>
      <c r="AL10" s="112" t="e">
        <f ca="1"/>
        <v>#REF!</v>
      </c>
      <c r="AM10" s="112" t="e">
        <f ca="1"/>
        <v>#REF!</v>
      </c>
      <c r="AN10" s="110" t="e">
        <f ca="1"/>
        <v>#REF!</v>
      </c>
      <c r="AO10" s="112" t="e">
        <f ca="1"/>
        <v>#REF!</v>
      </c>
      <c r="AP10" s="112" t="e">
        <f ca="1"/>
        <v>#REF!</v>
      </c>
      <c r="AQ10" s="112" t="e">
        <f ca="1"/>
        <v>#REF!</v>
      </c>
      <c r="AR10" s="112" t="e">
        <f ca="1"/>
        <v>#REF!</v>
      </c>
      <c r="AS10" s="112" t="e">
        <f ca="1"/>
        <v>#REF!</v>
      </c>
      <c r="AT10" s="112" t="e">
        <f ca="1"/>
        <v>#REF!</v>
      </c>
      <c r="AU10" s="112" t="e">
        <f ca="1"/>
        <v>#REF!</v>
      </c>
      <c r="AV10" s="112" t="e">
        <f ca="1"/>
        <v>#REF!</v>
      </c>
      <c r="AW10" s="110" t="e">
        <f ca="1"/>
        <v>#REF!</v>
      </c>
      <c r="AX10" s="112" t="e">
        <f ca="1"/>
        <v>#REF!</v>
      </c>
      <c r="AY10" s="112" t="e">
        <f ca="1"/>
        <v>#REF!</v>
      </c>
      <c r="AZ10" s="112" t="e">
        <f ca="1"/>
        <v>#REF!</v>
      </c>
      <c r="BA10" s="112" t="e">
        <f ca="1"/>
        <v>#REF!</v>
      </c>
      <c r="BB10" s="112" t="e">
        <f ca="1"/>
        <v>#REF!</v>
      </c>
      <c r="BC10" s="112" t="e">
        <f ca="1"/>
        <v>#REF!</v>
      </c>
      <c r="BD10" s="112" t="e">
        <f ca="1"/>
        <v>#REF!</v>
      </c>
      <c r="BE10" s="112" t="e">
        <f ca="1"/>
        <v>#REF!</v>
      </c>
      <c r="BF10" s="110" t="e">
        <f ca="1"/>
        <v>#REF!</v>
      </c>
      <c r="BG10" s="112" t="e">
        <f ca="1"/>
        <v>#REF!</v>
      </c>
      <c r="BH10" s="112" t="e">
        <f ca="1"/>
        <v>#REF!</v>
      </c>
      <c r="BI10" s="112" t="e">
        <f ca="1"/>
        <v>#REF!</v>
      </c>
      <c r="BJ10" s="112" t="e">
        <f ca="1"/>
        <v>#REF!</v>
      </c>
      <c r="BK10" s="112" t="e">
        <f ca="1"/>
        <v>#REF!</v>
      </c>
      <c r="BL10" s="112" t="e">
        <f ca="1"/>
        <v>#REF!</v>
      </c>
      <c r="BM10" s="112" t="e">
        <f ca="1"/>
        <v>#REF!</v>
      </c>
      <c r="BN10" s="112" t="e">
        <f ca="1"/>
        <v>#REF!</v>
      </c>
      <c r="BO10" s="110" t="e">
        <f ca="1"/>
        <v>#REF!</v>
      </c>
      <c r="BP10" s="112" t="e">
        <f ca="1"/>
        <v>#REF!</v>
      </c>
      <c r="BQ10" s="112" t="e">
        <f ca="1"/>
        <v>#REF!</v>
      </c>
      <c r="BR10" s="112" t="e">
        <f ca="1"/>
        <v>#REF!</v>
      </c>
      <c r="BS10" s="112" t="e">
        <f ca="1"/>
        <v>#REF!</v>
      </c>
      <c r="BT10" s="112" t="e">
        <f ca="1"/>
        <v>#REF!</v>
      </c>
      <c r="BU10" s="112" t="e">
        <f ca="1"/>
        <v>#REF!</v>
      </c>
      <c r="BV10" s="112" t="e">
        <f ca="1"/>
        <v>#REF!</v>
      </c>
      <c r="BW10" s="112" t="e">
        <f ca="1"/>
        <v>#REF!</v>
      </c>
      <c r="BX10" s="110" t="e">
        <f ca="1"/>
        <v>#REF!</v>
      </c>
      <c r="BY10" s="112" t="e">
        <f ca="1"/>
        <v>#REF!</v>
      </c>
      <c r="BZ10" s="112" t="e">
        <f ca="1"/>
        <v>#REF!</v>
      </c>
      <c r="CA10" s="112" t="e">
        <f ca="1"/>
        <v>#REF!</v>
      </c>
      <c r="CB10" s="112" t="e">
        <f ca="1"/>
        <v>#REF!</v>
      </c>
      <c r="CC10" s="112" t="e">
        <f ca="1"/>
        <v>#REF!</v>
      </c>
      <c r="CD10" s="112" t="e">
        <f ca="1"/>
        <v>#REF!</v>
      </c>
      <c r="CE10" s="112" t="e">
        <f ca="1"/>
        <v>#REF!</v>
      </c>
      <c r="CF10" s="112" t="e">
        <f ca="1"/>
        <v>#REF!</v>
      </c>
      <c r="CG10" s="110" t="e">
        <f ca="1"/>
        <v>#REF!</v>
      </c>
      <c r="CH10" s="112" t="e">
        <f ca="1"/>
        <v>#REF!</v>
      </c>
      <c r="CI10" s="112" t="e">
        <f ca="1"/>
        <v>#REF!</v>
      </c>
      <c r="CJ10" s="112" t="e">
        <f ca="1"/>
        <v>#REF!</v>
      </c>
      <c r="CK10" s="112" t="e">
        <f ca="1"/>
        <v>#REF!</v>
      </c>
      <c r="CL10" s="112" t="e">
        <f ca="1"/>
        <v>#REF!</v>
      </c>
      <c r="CM10" s="112" t="e">
        <f ca="1"/>
        <v>#REF!</v>
      </c>
      <c r="CN10" s="112" t="e">
        <f ca="1"/>
        <v>#REF!</v>
      </c>
      <c r="CO10" s="112" t="e">
        <f ca="1"/>
        <v>#REF!</v>
      </c>
      <c r="CP10" s="110" t="e">
        <f ca="1"/>
        <v>#REF!</v>
      </c>
      <c r="CQ10" s="112" t="e">
        <f ca="1"/>
        <v>#REF!</v>
      </c>
      <c r="CR10" s="112" t="e">
        <f ca="1"/>
        <v>#REF!</v>
      </c>
      <c r="CS10" s="112" t="str">
        <f ca="1"/>
        <v>1棟未満</v>
      </c>
      <c r="CT10" s="112" t="str">
        <f ca="1"/>
        <v>1棟未満</v>
      </c>
      <c r="CU10" s="112" t="str">
        <f ca="1"/>
        <v>1棟未満</v>
      </c>
      <c r="CV10" s="112" t="str">
        <f ca="1"/>
        <v>1棟未満</v>
      </c>
      <c r="CW10" s="112" t="str">
        <f ca="1"/>
        <v>1棟未満</v>
      </c>
      <c r="CX10" s="112" t="str">
        <f ca="1"/>
        <v>1棟未満</v>
      </c>
      <c r="CY10" s="110" t="str">
        <f ca="1"/>
        <v>1棟未満</v>
      </c>
      <c r="CZ10" s="112" t="str">
        <f ca="1"/>
        <v>1棟未満</v>
      </c>
      <c r="DA10" s="112" t="str">
        <f ca="1"/>
        <v>1棟未満</v>
      </c>
      <c r="DB10" s="112" t="str">
        <f ca="1"/>
        <v>1棟未満</v>
      </c>
      <c r="DC10" s="112" t="str">
        <f ca="1"/>
        <v>1棟未満</v>
      </c>
      <c r="DD10" s="112" t="str">
        <f ca="1"/>
        <v>1棟未満</v>
      </c>
      <c r="DE10" s="112" t="str">
        <f ca="1"/>
        <v>0棟</v>
      </c>
      <c r="DF10" s="112" t="str">
        <f ca="1"/>
        <v>0棟</v>
      </c>
      <c r="DG10" s="112" t="str">
        <f ca="1"/>
        <v>0棟</v>
      </c>
      <c r="DH10" s="110" t="str">
        <f ca="1"/>
        <v>0棟</v>
      </c>
      <c r="DI10" s="112" t="str">
        <f ca="1"/>
        <v>0棟</v>
      </c>
      <c r="DJ10" s="112" t="str">
        <f ca="1"/>
        <v>0棟</v>
      </c>
      <c r="DK10" s="112" t="str">
        <f ca="1"/>
        <v>0棟</v>
      </c>
      <c r="DL10" s="112" t="str">
        <f ca="1"/>
        <v>0棟</v>
      </c>
      <c r="DM10" s="112" t="str">
        <f ca="1"/>
        <v>0棟</v>
      </c>
      <c r="DN10" s="112" t="e">
        <f ca="1"/>
        <v>#REF!</v>
      </c>
      <c r="DO10" s="112" t="e">
        <f ca="1"/>
        <v>#REF!</v>
      </c>
      <c r="DP10" s="112" t="e">
        <f ca="1"/>
        <v>#REF!</v>
      </c>
      <c r="DQ10" s="110" t="e">
        <f ca="1"/>
        <v>#REF!</v>
      </c>
      <c r="DR10" s="112" t="e">
        <f ca="1"/>
        <v>#REF!</v>
      </c>
      <c r="DS10" s="112" t="e">
        <f ca="1"/>
        <v>#REF!</v>
      </c>
      <c r="DT10" s="112" t="e">
        <f ca="1"/>
        <v>#REF!</v>
      </c>
      <c r="DU10" s="112" t="e">
        <f ca="1"/>
        <v>#REF!</v>
      </c>
      <c r="DV10" s="112" t="e">
        <f ca="1"/>
        <v>#REF!</v>
      </c>
      <c r="DW10" s="112" t="e">
        <f ca="1"/>
        <v>#REF!</v>
      </c>
      <c r="DX10" s="112" t="e">
        <f ca="1"/>
        <v>#REF!</v>
      </c>
      <c r="DY10" s="112" t="e">
        <f ca="1"/>
        <v>#REF!</v>
      </c>
      <c r="DZ10" s="110" t="e">
        <f ca="1"/>
        <v>#REF!</v>
      </c>
      <c r="EA10" s="112" t="e">
        <f ca="1"/>
        <v>#REF!</v>
      </c>
      <c r="EB10" s="112" t="e">
        <f ca="1"/>
        <v>#REF!</v>
      </c>
      <c r="EC10" s="112" t="e">
        <f ca="1"/>
        <v>#REF!</v>
      </c>
      <c r="ED10" s="112" t="e">
        <f ca="1"/>
        <v>#REF!</v>
      </c>
      <c r="EE10" s="112" t="e">
        <f ca="1"/>
        <v>#REF!</v>
      </c>
      <c r="EF10" s="112" t="e">
        <f ca="1"/>
        <v>#REF!</v>
      </c>
      <c r="EG10" s="112" t="e">
        <f ca="1"/>
        <v>#REF!</v>
      </c>
      <c r="EH10" s="112" t="e">
        <f ca="1"/>
        <v>#REF!</v>
      </c>
      <c r="EI10" s="110" t="e">
        <f ca="1"/>
        <v>#REF!</v>
      </c>
      <c r="EJ10" s="112" t="e">
        <f ca="1"/>
        <v>#REF!</v>
      </c>
      <c r="EK10" s="112" t="e">
        <f ca="1"/>
        <v>#REF!</v>
      </c>
      <c r="EL10" s="112" t="e">
        <f ca="1"/>
        <v>#REF!</v>
      </c>
      <c r="EM10" s="112" t="e">
        <f ca="1"/>
        <v>#REF!</v>
      </c>
      <c r="EN10" s="112" t="e">
        <f ca="1"/>
        <v>#REF!</v>
      </c>
      <c r="EO10" s="112" t="e">
        <f ca="1"/>
        <v>#REF!</v>
      </c>
      <c r="EP10" s="112" t="e">
        <f ca="1"/>
        <v>#REF!</v>
      </c>
      <c r="EQ10" s="112" t="e">
        <f ca="1"/>
        <v>#REF!</v>
      </c>
      <c r="ER10" s="112" t="e">
        <f ca="1"/>
        <v>#REF!</v>
      </c>
      <c r="ES10" s="112" t="e">
        <f ca="1"/>
        <v>#REF!</v>
      </c>
      <c r="ET10" s="112" t="e">
        <f ca="1"/>
        <v>#REF!</v>
      </c>
      <c r="EU10" s="112" t="e">
        <f ca="1"/>
        <v>#REF!</v>
      </c>
      <c r="EV10" s="112" t="e">
        <f ca="1"/>
        <v>#REF!</v>
      </c>
      <c r="EW10" s="112" t="e">
        <f ca="1"/>
        <v>#REF!</v>
      </c>
      <c r="EX10" s="112" t="e">
        <f ca="1"/>
        <v>#REF!</v>
      </c>
      <c r="EY10" s="112" t="e">
        <f ca="1"/>
        <v>#REF!</v>
      </c>
      <c r="EZ10" s="112" t="e">
        <f ca="1"/>
        <v>#REF!</v>
      </c>
      <c r="FA10" s="112" t="e">
        <f ca="1"/>
        <v>#REF!</v>
      </c>
      <c r="FB10" s="112" t="e">
        <f ca="1"/>
        <v>#REF!</v>
      </c>
      <c r="FC10" s="112" t="e">
        <f ca="1"/>
        <v>#REF!</v>
      </c>
      <c r="FD10" s="112" t="e">
        <f ca="1"/>
        <v>#REF!</v>
      </c>
      <c r="FE10" s="112" t="e">
        <f ca="1"/>
        <v>#REF!</v>
      </c>
      <c r="FF10" s="112" t="e">
        <f ca="1"/>
        <v>#REF!</v>
      </c>
      <c r="FG10" s="112" t="e">
        <f ca="1"/>
        <v>#REF!</v>
      </c>
      <c r="FH10" s="112" t="e">
        <f ca="1"/>
        <v>#REF!</v>
      </c>
      <c r="FI10" s="112" t="e">
        <f ca="1"/>
        <v>#REF!</v>
      </c>
    </row>
    <row r="11" spans="1:165" ht="13.5" customHeight="1" x14ac:dyDescent="0.2">
      <c r="A11" s="184"/>
      <c r="B11" s="171"/>
      <c r="C11" s="34" t="s">
        <v>384</v>
      </c>
      <c r="D11" s="110" t="e">
        <f ca="1"/>
        <v>#REF!</v>
      </c>
      <c r="E11" s="112" t="e">
        <f ca="1"/>
        <v>#REF!</v>
      </c>
      <c r="F11" s="112" t="e">
        <f ca="1"/>
        <v>#REF!</v>
      </c>
      <c r="G11" s="112" t="e">
        <f ca="1"/>
        <v>#REF!</v>
      </c>
      <c r="H11" s="112" t="e">
        <f ca="1"/>
        <v>#REF!</v>
      </c>
      <c r="I11" s="112" t="e">
        <f ca="1"/>
        <v>#REF!</v>
      </c>
      <c r="J11" s="112" t="e">
        <f ca="1"/>
        <v>#REF!</v>
      </c>
      <c r="K11" s="112" t="e">
        <f ca="1"/>
        <v>#REF!</v>
      </c>
      <c r="L11" s="112" t="e">
        <f ca="1"/>
        <v>#REF!</v>
      </c>
      <c r="M11" s="110" t="e">
        <f ca="1"/>
        <v>#REF!</v>
      </c>
      <c r="N11" s="112" t="e">
        <f ca="1"/>
        <v>#REF!</v>
      </c>
      <c r="O11" s="112" t="e">
        <f ca="1"/>
        <v>#REF!</v>
      </c>
      <c r="P11" s="112" t="e">
        <f ca="1"/>
        <v>#REF!</v>
      </c>
      <c r="Q11" s="112" t="e">
        <f ca="1"/>
        <v>#REF!</v>
      </c>
      <c r="R11" s="112" t="e">
        <f ca="1"/>
        <v>#REF!</v>
      </c>
      <c r="S11" s="112" t="e">
        <f ca="1"/>
        <v>#REF!</v>
      </c>
      <c r="T11" s="112" t="e">
        <f ca="1"/>
        <v>#REF!</v>
      </c>
      <c r="U11" s="112" t="e">
        <f ca="1"/>
        <v>#REF!</v>
      </c>
      <c r="V11" s="110" t="e">
        <f ca="1"/>
        <v>#REF!</v>
      </c>
      <c r="W11" s="112" t="e">
        <f ca="1"/>
        <v>#REF!</v>
      </c>
      <c r="X11" s="112" t="e">
        <f ca="1"/>
        <v>#REF!</v>
      </c>
      <c r="Y11" s="112" t="e">
        <f ca="1"/>
        <v>#REF!</v>
      </c>
      <c r="Z11" s="112" t="e">
        <f ca="1"/>
        <v>#REF!</v>
      </c>
      <c r="AA11" s="112" t="e">
        <f ca="1"/>
        <v>#REF!</v>
      </c>
      <c r="AB11" s="112" t="e">
        <f ca="1"/>
        <v>#REF!</v>
      </c>
      <c r="AC11" s="112" t="e">
        <f ca="1"/>
        <v>#REF!</v>
      </c>
      <c r="AD11" s="112" t="e">
        <f ca="1"/>
        <v>#REF!</v>
      </c>
      <c r="AE11" s="110" t="e">
        <f ca="1"/>
        <v>#REF!</v>
      </c>
      <c r="AF11" s="112" t="e">
        <f ca="1"/>
        <v>#REF!</v>
      </c>
      <c r="AG11" s="112" t="e">
        <f ca="1"/>
        <v>#REF!</v>
      </c>
      <c r="AH11" s="112" t="e">
        <f ca="1"/>
        <v>#REF!</v>
      </c>
      <c r="AI11" s="112" t="e">
        <f ca="1"/>
        <v>#REF!</v>
      </c>
      <c r="AJ11" s="112" t="e">
        <f ca="1"/>
        <v>#REF!</v>
      </c>
      <c r="AK11" s="112" t="e">
        <f ca="1"/>
        <v>#REF!</v>
      </c>
      <c r="AL11" s="112" t="e">
        <f ca="1"/>
        <v>#REF!</v>
      </c>
      <c r="AM11" s="112" t="e">
        <f ca="1"/>
        <v>#REF!</v>
      </c>
      <c r="AN11" s="110" t="e">
        <f ca="1"/>
        <v>#REF!</v>
      </c>
      <c r="AO11" s="112" t="e">
        <f ca="1"/>
        <v>#REF!</v>
      </c>
      <c r="AP11" s="112" t="e">
        <f ca="1"/>
        <v>#REF!</v>
      </c>
      <c r="AQ11" s="112" t="e">
        <f ca="1"/>
        <v>#REF!</v>
      </c>
      <c r="AR11" s="112" t="e">
        <f ca="1"/>
        <v>#REF!</v>
      </c>
      <c r="AS11" s="112" t="e">
        <f ca="1"/>
        <v>#REF!</v>
      </c>
      <c r="AT11" s="112" t="e">
        <f ca="1"/>
        <v>#REF!</v>
      </c>
      <c r="AU11" s="112" t="e">
        <f ca="1"/>
        <v>#REF!</v>
      </c>
      <c r="AV11" s="112" t="e">
        <f ca="1"/>
        <v>#REF!</v>
      </c>
      <c r="AW11" s="110" t="e">
        <f ca="1"/>
        <v>#REF!</v>
      </c>
      <c r="AX11" s="112" t="e">
        <f ca="1"/>
        <v>#REF!</v>
      </c>
      <c r="AY11" s="112" t="e">
        <f ca="1"/>
        <v>#REF!</v>
      </c>
      <c r="AZ11" s="112" t="e">
        <f ca="1"/>
        <v>#REF!</v>
      </c>
      <c r="BA11" s="112" t="e">
        <f ca="1"/>
        <v>#REF!</v>
      </c>
      <c r="BB11" s="112" t="e">
        <f ca="1"/>
        <v>#REF!</v>
      </c>
      <c r="BC11" s="112" t="e">
        <f ca="1"/>
        <v>#REF!</v>
      </c>
      <c r="BD11" s="112" t="e">
        <f ca="1"/>
        <v>#REF!</v>
      </c>
      <c r="BE11" s="112" t="e">
        <f ca="1"/>
        <v>#REF!</v>
      </c>
      <c r="BF11" s="110" t="e">
        <f ca="1"/>
        <v>#REF!</v>
      </c>
      <c r="BG11" s="112" t="e">
        <f ca="1"/>
        <v>#REF!</v>
      </c>
      <c r="BH11" s="112" t="e">
        <f ca="1"/>
        <v>#REF!</v>
      </c>
      <c r="BI11" s="112" t="e">
        <f ca="1"/>
        <v>#REF!</v>
      </c>
      <c r="BJ11" s="112" t="e">
        <f ca="1"/>
        <v>#REF!</v>
      </c>
      <c r="BK11" s="112" t="e">
        <f ca="1"/>
        <v>#REF!</v>
      </c>
      <c r="BL11" s="112" t="e">
        <f ca="1"/>
        <v>#REF!</v>
      </c>
      <c r="BM11" s="112" t="e">
        <f ca="1"/>
        <v>#REF!</v>
      </c>
      <c r="BN11" s="112" t="e">
        <f ca="1"/>
        <v>#REF!</v>
      </c>
      <c r="BO11" s="110" t="e">
        <f ca="1"/>
        <v>#REF!</v>
      </c>
      <c r="BP11" s="112" t="e">
        <f ca="1"/>
        <v>#REF!</v>
      </c>
      <c r="BQ11" s="112" t="e">
        <f ca="1"/>
        <v>#REF!</v>
      </c>
      <c r="BR11" s="112" t="e">
        <f ca="1"/>
        <v>#REF!</v>
      </c>
      <c r="BS11" s="112" t="e">
        <f ca="1"/>
        <v>#REF!</v>
      </c>
      <c r="BT11" s="112" t="e">
        <f ca="1"/>
        <v>#REF!</v>
      </c>
      <c r="BU11" s="112" t="e">
        <f ca="1"/>
        <v>#REF!</v>
      </c>
      <c r="BV11" s="112" t="e">
        <f ca="1"/>
        <v>#REF!</v>
      </c>
      <c r="BW11" s="112" t="e">
        <f ca="1"/>
        <v>#REF!</v>
      </c>
      <c r="BX11" s="110" t="e">
        <f ca="1"/>
        <v>#REF!</v>
      </c>
      <c r="BY11" s="112" t="e">
        <f ca="1"/>
        <v>#REF!</v>
      </c>
      <c r="BZ11" s="112" t="e">
        <f ca="1"/>
        <v>#REF!</v>
      </c>
      <c r="CA11" s="112" t="e">
        <f ca="1"/>
        <v>#REF!</v>
      </c>
      <c r="CB11" s="112" t="e">
        <f ca="1"/>
        <v>#REF!</v>
      </c>
      <c r="CC11" s="112" t="e">
        <f ca="1"/>
        <v>#REF!</v>
      </c>
      <c r="CD11" s="112" t="e">
        <f ca="1"/>
        <v>#REF!</v>
      </c>
      <c r="CE11" s="112" t="e">
        <f ca="1"/>
        <v>#REF!</v>
      </c>
      <c r="CF11" s="112" t="e">
        <f ca="1"/>
        <v>#REF!</v>
      </c>
      <c r="CG11" s="110" t="e">
        <f ca="1"/>
        <v>#REF!</v>
      </c>
      <c r="CH11" s="112" t="e">
        <f ca="1"/>
        <v>#REF!</v>
      </c>
      <c r="CI11" s="112" t="e">
        <f ca="1"/>
        <v>#REF!</v>
      </c>
      <c r="CJ11" s="112" t="e">
        <f ca="1"/>
        <v>#REF!</v>
      </c>
      <c r="CK11" s="112" t="e">
        <f ca="1"/>
        <v>#REF!</v>
      </c>
      <c r="CL11" s="112" t="e">
        <f ca="1"/>
        <v>#REF!</v>
      </c>
      <c r="CM11" s="112" t="e">
        <f ca="1"/>
        <v>#REF!</v>
      </c>
      <c r="CN11" s="112" t="e">
        <f ca="1"/>
        <v>#REF!</v>
      </c>
      <c r="CO11" s="112" t="e">
        <f ca="1"/>
        <v>#REF!</v>
      </c>
      <c r="CP11" s="110" t="e">
        <f ca="1"/>
        <v>#REF!</v>
      </c>
      <c r="CQ11" s="112" t="e">
        <f ca="1"/>
        <v>#REF!</v>
      </c>
      <c r="CR11" s="112" t="e">
        <f ca="1"/>
        <v>#REF!</v>
      </c>
      <c r="CS11" s="112" t="str">
        <f ca="1"/>
        <v>1棟未満</v>
      </c>
      <c r="CT11" s="112" t="str">
        <f ca="1"/>
        <v>1棟未満</v>
      </c>
      <c r="CU11" s="112" t="str">
        <f ca="1"/>
        <v>1棟未満</v>
      </c>
      <c r="CV11" s="112" t="str">
        <f ca="1"/>
        <v>1棟未満</v>
      </c>
      <c r="CW11" s="112" t="str">
        <f ca="1"/>
        <v>1棟未満</v>
      </c>
      <c r="CX11" s="112" t="str">
        <f ca="1"/>
        <v>1棟未満</v>
      </c>
      <c r="CY11" s="110" t="str">
        <f ca="1"/>
        <v>1棟未満</v>
      </c>
      <c r="CZ11" s="112" t="str">
        <f ca="1"/>
        <v>1棟未満</v>
      </c>
      <c r="DA11" s="112" t="str">
        <f ca="1"/>
        <v>1棟未満</v>
      </c>
      <c r="DB11" s="112" t="str">
        <f ca="1"/>
        <v>1棟未満</v>
      </c>
      <c r="DC11" s="112" t="str">
        <f ca="1"/>
        <v>1棟未満</v>
      </c>
      <c r="DD11" s="112" t="str">
        <f ca="1"/>
        <v>1棟未満</v>
      </c>
      <c r="DE11" s="112" t="str">
        <f ca="1"/>
        <v>0棟</v>
      </c>
      <c r="DF11" s="112" t="str">
        <f ca="1"/>
        <v>0棟</v>
      </c>
      <c r="DG11" s="112" t="str">
        <f ca="1"/>
        <v>0棟</v>
      </c>
      <c r="DH11" s="110" t="str">
        <f ca="1"/>
        <v>0棟</v>
      </c>
      <c r="DI11" s="112" t="str">
        <f ca="1"/>
        <v>0棟</v>
      </c>
      <c r="DJ11" s="112" t="str">
        <f ca="1"/>
        <v>0棟</v>
      </c>
      <c r="DK11" s="112" t="str">
        <f ca="1"/>
        <v>0棟</v>
      </c>
      <c r="DL11" s="112" t="str">
        <f ca="1"/>
        <v>0棟</v>
      </c>
      <c r="DM11" s="112" t="str">
        <f ca="1"/>
        <v>0棟</v>
      </c>
      <c r="DN11" s="112" t="e">
        <f ca="1"/>
        <v>#REF!</v>
      </c>
      <c r="DO11" s="112" t="e">
        <f ca="1"/>
        <v>#REF!</v>
      </c>
      <c r="DP11" s="112" t="e">
        <f ca="1"/>
        <v>#REF!</v>
      </c>
      <c r="DQ11" s="110" t="e">
        <f ca="1"/>
        <v>#REF!</v>
      </c>
      <c r="DR11" s="112" t="e">
        <f ca="1"/>
        <v>#REF!</v>
      </c>
      <c r="DS11" s="112" t="e">
        <f ca="1"/>
        <v>#REF!</v>
      </c>
      <c r="DT11" s="112" t="e">
        <f ca="1"/>
        <v>#REF!</v>
      </c>
      <c r="DU11" s="112" t="e">
        <f ca="1"/>
        <v>#REF!</v>
      </c>
      <c r="DV11" s="112" t="e">
        <f ca="1"/>
        <v>#REF!</v>
      </c>
      <c r="DW11" s="112" t="e">
        <f ca="1"/>
        <v>#REF!</v>
      </c>
      <c r="DX11" s="112" t="e">
        <f ca="1"/>
        <v>#REF!</v>
      </c>
      <c r="DY11" s="112" t="e">
        <f ca="1"/>
        <v>#REF!</v>
      </c>
      <c r="DZ11" s="110" t="e">
        <f ca="1"/>
        <v>#REF!</v>
      </c>
      <c r="EA11" s="112" t="e">
        <f ca="1"/>
        <v>#REF!</v>
      </c>
      <c r="EB11" s="112" t="e">
        <f ca="1"/>
        <v>#REF!</v>
      </c>
      <c r="EC11" s="112" t="e">
        <f ca="1"/>
        <v>#REF!</v>
      </c>
      <c r="ED11" s="112" t="e">
        <f ca="1"/>
        <v>#REF!</v>
      </c>
      <c r="EE11" s="112" t="e">
        <f ca="1"/>
        <v>#REF!</v>
      </c>
      <c r="EF11" s="112" t="e">
        <f ca="1"/>
        <v>#REF!</v>
      </c>
      <c r="EG11" s="112" t="e">
        <f ca="1"/>
        <v>#REF!</v>
      </c>
      <c r="EH11" s="112" t="e">
        <f ca="1"/>
        <v>#REF!</v>
      </c>
      <c r="EI11" s="110" t="e">
        <f ca="1"/>
        <v>#REF!</v>
      </c>
      <c r="EJ11" s="112" t="e">
        <f ca="1"/>
        <v>#REF!</v>
      </c>
      <c r="EK11" s="112" t="e">
        <f ca="1"/>
        <v>#REF!</v>
      </c>
      <c r="EL11" s="112" t="e">
        <f ca="1"/>
        <v>#REF!</v>
      </c>
      <c r="EM11" s="112" t="e">
        <f ca="1"/>
        <v>#REF!</v>
      </c>
      <c r="EN11" s="112" t="e">
        <f ca="1"/>
        <v>#REF!</v>
      </c>
      <c r="EO11" s="112" t="e">
        <f ca="1"/>
        <v>#REF!</v>
      </c>
      <c r="EP11" s="112" t="e">
        <f ca="1"/>
        <v>#REF!</v>
      </c>
      <c r="EQ11" s="112" t="e">
        <f ca="1"/>
        <v>#REF!</v>
      </c>
      <c r="ER11" s="112" t="e">
        <f ca="1"/>
        <v>#REF!</v>
      </c>
      <c r="ES11" s="112" t="e">
        <f ca="1"/>
        <v>#REF!</v>
      </c>
      <c r="ET11" s="112" t="e">
        <f ca="1"/>
        <v>#REF!</v>
      </c>
      <c r="EU11" s="112" t="e">
        <f ca="1"/>
        <v>#REF!</v>
      </c>
      <c r="EV11" s="112" t="e">
        <f ca="1"/>
        <v>#REF!</v>
      </c>
      <c r="EW11" s="112" t="e">
        <f ca="1"/>
        <v>#REF!</v>
      </c>
      <c r="EX11" s="112" t="e">
        <f ca="1"/>
        <v>#REF!</v>
      </c>
      <c r="EY11" s="112" t="e">
        <f ca="1"/>
        <v>#REF!</v>
      </c>
      <c r="EZ11" s="112" t="e">
        <f ca="1"/>
        <v>#REF!</v>
      </c>
      <c r="FA11" s="112" t="e">
        <f ca="1"/>
        <v>#REF!</v>
      </c>
      <c r="FB11" s="112" t="e">
        <f ca="1"/>
        <v>#REF!</v>
      </c>
      <c r="FC11" s="112" t="e">
        <f ca="1"/>
        <v>#REF!</v>
      </c>
      <c r="FD11" s="112" t="e">
        <f ca="1"/>
        <v>#REF!</v>
      </c>
      <c r="FE11" s="112" t="e">
        <f ca="1"/>
        <v>#REF!</v>
      </c>
      <c r="FF11" s="112" t="e">
        <f ca="1"/>
        <v>#REF!</v>
      </c>
      <c r="FG11" s="112" t="e">
        <f ca="1"/>
        <v>#REF!</v>
      </c>
      <c r="FH11" s="112" t="e">
        <f ca="1"/>
        <v>#REF!</v>
      </c>
      <c r="FI11" s="112" t="e">
        <f ca="1"/>
        <v>#REF!</v>
      </c>
    </row>
    <row r="12" spans="1:165" ht="13.5" customHeight="1" x14ac:dyDescent="0.2">
      <c r="A12" s="184"/>
      <c r="B12" s="169" t="s">
        <v>656</v>
      </c>
      <c r="C12" s="34" t="s">
        <v>68</v>
      </c>
      <c r="D12" s="110" t="e">
        <f ca="1"/>
        <v>#REF!</v>
      </c>
      <c r="E12" s="112" t="e">
        <f ca="1"/>
        <v>#REF!</v>
      </c>
      <c r="F12" s="112" t="e">
        <f ca="1"/>
        <v>#REF!</v>
      </c>
      <c r="G12" s="112" t="e">
        <f ca="1"/>
        <v>#REF!</v>
      </c>
      <c r="H12" s="112" t="e">
        <f ca="1"/>
        <v>#REF!</v>
      </c>
      <c r="I12" s="112" t="e">
        <f ca="1"/>
        <v>#REF!</v>
      </c>
      <c r="J12" s="112" t="e">
        <f ca="1"/>
        <v>#REF!</v>
      </c>
      <c r="K12" s="112" t="e">
        <f ca="1"/>
        <v>#REF!</v>
      </c>
      <c r="L12" s="112" t="e">
        <f ca="1"/>
        <v>#REF!</v>
      </c>
      <c r="M12" s="110" t="e">
        <f ca="1"/>
        <v>#REF!</v>
      </c>
      <c r="N12" s="112" t="e">
        <f ca="1"/>
        <v>#REF!</v>
      </c>
      <c r="O12" s="112" t="e">
        <f ca="1"/>
        <v>#REF!</v>
      </c>
      <c r="P12" s="112" t="e">
        <f ca="1"/>
        <v>#REF!</v>
      </c>
      <c r="Q12" s="112" t="e">
        <f ca="1"/>
        <v>#REF!</v>
      </c>
      <c r="R12" s="112" t="e">
        <f ca="1"/>
        <v>#REF!</v>
      </c>
      <c r="S12" s="112" t="e">
        <f ca="1"/>
        <v>#REF!</v>
      </c>
      <c r="T12" s="112" t="e">
        <f ca="1"/>
        <v>#REF!</v>
      </c>
      <c r="U12" s="112" t="e">
        <f ca="1"/>
        <v>#REF!</v>
      </c>
      <c r="V12" s="110" t="e">
        <f ca="1"/>
        <v>#REF!</v>
      </c>
      <c r="W12" s="112" t="e">
        <f ca="1"/>
        <v>#REF!</v>
      </c>
      <c r="X12" s="112" t="e">
        <f ca="1"/>
        <v>#REF!</v>
      </c>
      <c r="Y12" s="112" t="e">
        <f ca="1"/>
        <v>#REF!</v>
      </c>
      <c r="Z12" s="112" t="e">
        <f ca="1"/>
        <v>#REF!</v>
      </c>
      <c r="AA12" s="112" t="e">
        <f ca="1"/>
        <v>#REF!</v>
      </c>
      <c r="AB12" s="112" t="e">
        <f ca="1"/>
        <v>#REF!</v>
      </c>
      <c r="AC12" s="112" t="e">
        <f ca="1"/>
        <v>#REF!</v>
      </c>
      <c r="AD12" s="112" t="e">
        <f ca="1"/>
        <v>#REF!</v>
      </c>
      <c r="AE12" s="110" t="e">
        <f ca="1"/>
        <v>#REF!</v>
      </c>
      <c r="AF12" s="112" t="e">
        <f ca="1"/>
        <v>#REF!</v>
      </c>
      <c r="AG12" s="112" t="e">
        <f ca="1"/>
        <v>#REF!</v>
      </c>
      <c r="AH12" s="112" t="e">
        <f ca="1"/>
        <v>#REF!</v>
      </c>
      <c r="AI12" s="112" t="e">
        <f ca="1"/>
        <v>#REF!</v>
      </c>
      <c r="AJ12" s="112" t="e">
        <f ca="1"/>
        <v>#REF!</v>
      </c>
      <c r="AK12" s="112" t="e">
        <f ca="1"/>
        <v>#REF!</v>
      </c>
      <c r="AL12" s="112" t="e">
        <f ca="1"/>
        <v>#REF!</v>
      </c>
      <c r="AM12" s="112" t="e">
        <f ca="1"/>
        <v>#REF!</v>
      </c>
      <c r="AN12" s="110" t="e">
        <f ca="1"/>
        <v>#REF!</v>
      </c>
      <c r="AO12" s="112" t="e">
        <f ca="1"/>
        <v>#REF!</v>
      </c>
      <c r="AP12" s="112" t="e">
        <f ca="1"/>
        <v>#REF!</v>
      </c>
      <c r="AQ12" s="112" t="e">
        <f ca="1"/>
        <v>#REF!</v>
      </c>
      <c r="AR12" s="112" t="e">
        <f ca="1"/>
        <v>#REF!</v>
      </c>
      <c r="AS12" s="112" t="e">
        <f ca="1"/>
        <v>#REF!</v>
      </c>
      <c r="AT12" s="112" t="e">
        <f ca="1"/>
        <v>#REF!</v>
      </c>
      <c r="AU12" s="112" t="e">
        <f ca="1"/>
        <v>#REF!</v>
      </c>
      <c r="AV12" s="112" t="e">
        <f ca="1"/>
        <v>#REF!</v>
      </c>
      <c r="AW12" s="110" t="e">
        <f ca="1"/>
        <v>#REF!</v>
      </c>
      <c r="AX12" s="112" t="e">
        <f ca="1"/>
        <v>#REF!</v>
      </c>
      <c r="AY12" s="112" t="e">
        <f ca="1"/>
        <v>#REF!</v>
      </c>
      <c r="AZ12" s="112" t="e">
        <f ca="1"/>
        <v>#REF!</v>
      </c>
      <c r="BA12" s="112" t="e">
        <f ca="1"/>
        <v>#REF!</v>
      </c>
      <c r="BB12" s="112" t="e">
        <f ca="1"/>
        <v>#REF!</v>
      </c>
      <c r="BC12" s="112" t="e">
        <f ca="1"/>
        <v>#REF!</v>
      </c>
      <c r="BD12" s="112" t="e">
        <f ca="1"/>
        <v>#REF!</v>
      </c>
      <c r="BE12" s="112" t="e">
        <f ca="1"/>
        <v>#REF!</v>
      </c>
      <c r="BF12" s="110" t="e">
        <f ca="1"/>
        <v>#REF!</v>
      </c>
      <c r="BG12" s="112" t="e">
        <f ca="1"/>
        <v>#REF!</v>
      </c>
      <c r="BH12" s="112" t="e">
        <f ca="1"/>
        <v>#REF!</v>
      </c>
      <c r="BI12" s="112" t="e">
        <f ca="1"/>
        <v>#REF!</v>
      </c>
      <c r="BJ12" s="112" t="e">
        <f ca="1"/>
        <v>#REF!</v>
      </c>
      <c r="BK12" s="112" t="e">
        <f ca="1"/>
        <v>#REF!</v>
      </c>
      <c r="BL12" s="112" t="e">
        <f ca="1"/>
        <v>#REF!</v>
      </c>
      <c r="BM12" s="112" t="e">
        <f ca="1"/>
        <v>#REF!</v>
      </c>
      <c r="BN12" s="112" t="e">
        <f ca="1"/>
        <v>#REF!</v>
      </c>
      <c r="BO12" s="110" t="e">
        <f ca="1"/>
        <v>#REF!</v>
      </c>
      <c r="BP12" s="112" t="e">
        <f ca="1"/>
        <v>#REF!</v>
      </c>
      <c r="BQ12" s="112" t="e">
        <f ca="1"/>
        <v>#REF!</v>
      </c>
      <c r="BR12" s="112" t="e">
        <f ca="1"/>
        <v>#REF!</v>
      </c>
      <c r="BS12" s="112" t="e">
        <f ca="1"/>
        <v>#REF!</v>
      </c>
      <c r="BT12" s="112" t="e">
        <f ca="1"/>
        <v>#REF!</v>
      </c>
      <c r="BU12" s="112" t="e">
        <f ca="1"/>
        <v>#REF!</v>
      </c>
      <c r="BV12" s="112" t="e">
        <f ca="1"/>
        <v>#REF!</v>
      </c>
      <c r="BW12" s="112" t="e">
        <f ca="1"/>
        <v>#REF!</v>
      </c>
      <c r="BX12" s="110" t="e">
        <f ca="1"/>
        <v>#REF!</v>
      </c>
      <c r="BY12" s="112" t="e">
        <f ca="1"/>
        <v>#REF!</v>
      </c>
      <c r="BZ12" s="112" t="e">
        <f ca="1"/>
        <v>#REF!</v>
      </c>
      <c r="CA12" s="112" t="e">
        <f ca="1"/>
        <v>#REF!</v>
      </c>
      <c r="CB12" s="112" t="e">
        <f ca="1"/>
        <v>#REF!</v>
      </c>
      <c r="CC12" s="112" t="e">
        <f ca="1"/>
        <v>#REF!</v>
      </c>
      <c r="CD12" s="112" t="e">
        <f ca="1"/>
        <v>#REF!</v>
      </c>
      <c r="CE12" s="112" t="e">
        <f ca="1"/>
        <v>#REF!</v>
      </c>
      <c r="CF12" s="112" t="e">
        <f ca="1"/>
        <v>#REF!</v>
      </c>
      <c r="CG12" s="110" t="e">
        <f ca="1"/>
        <v>#REF!</v>
      </c>
      <c r="CH12" s="112" t="e">
        <f ca="1"/>
        <v>#REF!</v>
      </c>
      <c r="CI12" s="112" t="e">
        <f ca="1"/>
        <v>#REF!</v>
      </c>
      <c r="CJ12" s="112" t="e">
        <f ca="1"/>
        <v>#REF!</v>
      </c>
      <c r="CK12" s="112" t="e">
        <f ca="1"/>
        <v>#REF!</v>
      </c>
      <c r="CL12" s="112" t="e">
        <f ca="1"/>
        <v>#REF!</v>
      </c>
      <c r="CM12" s="112" t="e">
        <f ca="1"/>
        <v>#REF!</v>
      </c>
      <c r="CN12" s="112" t="e">
        <f ca="1"/>
        <v>#REF!</v>
      </c>
      <c r="CO12" s="112" t="e">
        <f ca="1"/>
        <v>#REF!</v>
      </c>
      <c r="CP12" s="110" t="e">
        <f ca="1"/>
        <v>#REF!</v>
      </c>
      <c r="CQ12" s="112" t="e">
        <f ca="1"/>
        <v>#REF!</v>
      </c>
      <c r="CR12" s="112" t="e">
        <f ca="1"/>
        <v>#REF!</v>
      </c>
      <c r="CS12" s="112" t="str">
        <f ca="1"/>
        <v>15棟</v>
      </c>
      <c r="CT12" s="112" t="str">
        <f ca="1"/>
        <v>15棟</v>
      </c>
      <c r="CU12" s="112" t="str">
        <f ca="1"/>
        <v>15棟</v>
      </c>
      <c r="CV12" s="112" t="str">
        <f ca="1"/>
        <v>1棟</v>
      </c>
      <c r="CW12" s="112" t="str">
        <f ca="1"/>
        <v>1棟</v>
      </c>
      <c r="CX12" s="112" t="str">
        <f ca="1"/>
        <v>1棟</v>
      </c>
      <c r="CY12" s="110" t="str">
        <f ca="1"/>
        <v>9棟</v>
      </c>
      <c r="CZ12" s="112" t="str">
        <f ca="1"/>
        <v>9棟</v>
      </c>
      <c r="DA12" s="112" t="str">
        <f ca="1"/>
        <v>9棟</v>
      </c>
      <c r="DB12" s="112" t="str">
        <f ca="1"/>
        <v>16棟</v>
      </c>
      <c r="DC12" s="112" t="str">
        <f ca="1"/>
        <v>16棟</v>
      </c>
      <c r="DD12" s="112" t="str">
        <f ca="1"/>
        <v>16棟</v>
      </c>
      <c r="DE12" s="112" t="str">
        <f ca="1"/>
        <v>0棟</v>
      </c>
      <c r="DF12" s="112" t="str">
        <f ca="1"/>
        <v>0棟</v>
      </c>
      <c r="DG12" s="112" t="str">
        <f ca="1"/>
        <v>0棟</v>
      </c>
      <c r="DH12" s="110" t="str">
        <f ca="1"/>
        <v>0棟</v>
      </c>
      <c r="DI12" s="112" t="str">
        <f ca="1"/>
        <v>0棟</v>
      </c>
      <c r="DJ12" s="112" t="str">
        <f ca="1"/>
        <v>0棟</v>
      </c>
      <c r="DK12" s="112" t="str">
        <f ca="1"/>
        <v>0棟</v>
      </c>
      <c r="DL12" s="112" t="str">
        <f ca="1"/>
        <v>0棟</v>
      </c>
      <c r="DM12" s="112" t="str">
        <f ca="1"/>
        <v>0棟</v>
      </c>
      <c r="DN12" s="112" t="e">
        <f ca="1"/>
        <v>#REF!</v>
      </c>
      <c r="DO12" s="112" t="e">
        <f ca="1"/>
        <v>#REF!</v>
      </c>
      <c r="DP12" s="112" t="e">
        <f ca="1"/>
        <v>#REF!</v>
      </c>
      <c r="DQ12" s="110" t="e">
        <f ca="1"/>
        <v>#REF!</v>
      </c>
      <c r="DR12" s="112" t="e">
        <f ca="1"/>
        <v>#REF!</v>
      </c>
      <c r="DS12" s="112" t="e">
        <f ca="1"/>
        <v>#REF!</v>
      </c>
      <c r="DT12" s="112" t="e">
        <f ca="1"/>
        <v>#REF!</v>
      </c>
      <c r="DU12" s="112" t="e">
        <f ca="1"/>
        <v>#REF!</v>
      </c>
      <c r="DV12" s="112" t="e">
        <f ca="1"/>
        <v>#REF!</v>
      </c>
      <c r="DW12" s="112" t="e">
        <f ca="1"/>
        <v>#REF!</v>
      </c>
      <c r="DX12" s="112" t="e">
        <f ca="1"/>
        <v>#REF!</v>
      </c>
      <c r="DY12" s="112" t="e">
        <f ca="1"/>
        <v>#REF!</v>
      </c>
      <c r="DZ12" s="110" t="e">
        <f ca="1"/>
        <v>#REF!</v>
      </c>
      <c r="EA12" s="112" t="e">
        <f ca="1"/>
        <v>#REF!</v>
      </c>
      <c r="EB12" s="112" t="e">
        <f ca="1"/>
        <v>#REF!</v>
      </c>
      <c r="EC12" s="112" t="e">
        <f ca="1"/>
        <v>#REF!</v>
      </c>
      <c r="ED12" s="112" t="e">
        <f ca="1"/>
        <v>#REF!</v>
      </c>
      <c r="EE12" s="112" t="e">
        <f ca="1"/>
        <v>#REF!</v>
      </c>
      <c r="EF12" s="112" t="e">
        <f ca="1"/>
        <v>#REF!</v>
      </c>
      <c r="EG12" s="112" t="e">
        <f ca="1"/>
        <v>#REF!</v>
      </c>
      <c r="EH12" s="112" t="e">
        <f ca="1"/>
        <v>#REF!</v>
      </c>
      <c r="EI12" s="110" t="e">
        <f ca="1"/>
        <v>#REF!</v>
      </c>
      <c r="EJ12" s="112" t="e">
        <f ca="1"/>
        <v>#REF!</v>
      </c>
      <c r="EK12" s="112" t="e">
        <f ca="1"/>
        <v>#REF!</v>
      </c>
      <c r="EL12" s="112" t="e">
        <f ca="1"/>
        <v>#REF!</v>
      </c>
      <c r="EM12" s="112" t="e">
        <f ca="1"/>
        <v>#REF!</v>
      </c>
      <c r="EN12" s="112" t="e">
        <f ca="1"/>
        <v>#REF!</v>
      </c>
      <c r="EO12" s="112" t="e">
        <f ca="1"/>
        <v>#REF!</v>
      </c>
      <c r="EP12" s="112" t="e">
        <f ca="1"/>
        <v>#REF!</v>
      </c>
      <c r="EQ12" s="112" t="e">
        <f ca="1"/>
        <v>#REF!</v>
      </c>
      <c r="ER12" s="112" t="e">
        <f ca="1"/>
        <v>#REF!</v>
      </c>
      <c r="ES12" s="112" t="e">
        <f ca="1"/>
        <v>#REF!</v>
      </c>
      <c r="ET12" s="112" t="e">
        <f ca="1"/>
        <v>#REF!</v>
      </c>
      <c r="EU12" s="112" t="e">
        <f ca="1"/>
        <v>#REF!</v>
      </c>
      <c r="EV12" s="112" t="e">
        <f ca="1"/>
        <v>#REF!</v>
      </c>
      <c r="EW12" s="112" t="e">
        <f ca="1"/>
        <v>#REF!</v>
      </c>
      <c r="EX12" s="112" t="e">
        <f ca="1"/>
        <v>#REF!</v>
      </c>
      <c r="EY12" s="112" t="e">
        <f ca="1"/>
        <v>#REF!</v>
      </c>
      <c r="EZ12" s="112" t="e">
        <f ca="1"/>
        <v>#REF!</v>
      </c>
      <c r="FA12" s="112" t="e">
        <f ca="1"/>
        <v>#REF!</v>
      </c>
      <c r="FB12" s="112" t="e">
        <f ca="1"/>
        <v>#REF!</v>
      </c>
      <c r="FC12" s="112" t="e">
        <f ca="1"/>
        <v>#REF!</v>
      </c>
      <c r="FD12" s="112" t="e">
        <f ca="1"/>
        <v>#REF!</v>
      </c>
      <c r="FE12" s="112" t="e">
        <f ca="1"/>
        <v>#REF!</v>
      </c>
      <c r="FF12" s="112" t="e">
        <f ca="1"/>
        <v>#REF!</v>
      </c>
      <c r="FG12" s="112" t="e">
        <f ca="1"/>
        <v>#REF!</v>
      </c>
      <c r="FH12" s="112" t="e">
        <f ca="1"/>
        <v>#REF!</v>
      </c>
      <c r="FI12" s="112" t="e">
        <f ca="1"/>
        <v>#REF!</v>
      </c>
    </row>
    <row r="13" spans="1:165" x14ac:dyDescent="0.2">
      <c r="A13" s="184"/>
      <c r="B13" s="171"/>
      <c r="C13" s="34" t="s">
        <v>69</v>
      </c>
      <c r="D13" s="110" t="e">
        <f ca="1"/>
        <v>#REF!</v>
      </c>
      <c r="E13" s="112" t="e">
        <f ca="1"/>
        <v>#REF!</v>
      </c>
      <c r="F13" s="112" t="e">
        <f ca="1"/>
        <v>#REF!</v>
      </c>
      <c r="G13" s="112" t="e">
        <f ca="1"/>
        <v>#REF!</v>
      </c>
      <c r="H13" s="112" t="e">
        <f ca="1"/>
        <v>#REF!</v>
      </c>
      <c r="I13" s="112" t="e">
        <f ca="1"/>
        <v>#REF!</v>
      </c>
      <c r="J13" s="112" t="e">
        <f ca="1"/>
        <v>#REF!</v>
      </c>
      <c r="K13" s="112" t="e">
        <f ca="1"/>
        <v>#REF!</v>
      </c>
      <c r="L13" s="112" t="e">
        <f ca="1"/>
        <v>#REF!</v>
      </c>
      <c r="M13" s="110" t="e">
        <f ca="1"/>
        <v>#REF!</v>
      </c>
      <c r="N13" s="112" t="e">
        <f ca="1"/>
        <v>#REF!</v>
      </c>
      <c r="O13" s="112" t="e">
        <f ca="1"/>
        <v>#REF!</v>
      </c>
      <c r="P13" s="112" t="e">
        <f ca="1"/>
        <v>#REF!</v>
      </c>
      <c r="Q13" s="112" t="e">
        <f ca="1"/>
        <v>#REF!</v>
      </c>
      <c r="R13" s="112" t="e">
        <f ca="1"/>
        <v>#REF!</v>
      </c>
      <c r="S13" s="112" t="e">
        <f ca="1"/>
        <v>#REF!</v>
      </c>
      <c r="T13" s="112" t="e">
        <f ca="1"/>
        <v>#REF!</v>
      </c>
      <c r="U13" s="112" t="e">
        <f ca="1"/>
        <v>#REF!</v>
      </c>
      <c r="V13" s="110" t="e">
        <f ca="1"/>
        <v>#REF!</v>
      </c>
      <c r="W13" s="112" t="e">
        <f ca="1"/>
        <v>#REF!</v>
      </c>
      <c r="X13" s="112" t="e">
        <f ca="1"/>
        <v>#REF!</v>
      </c>
      <c r="Y13" s="112" t="e">
        <f ca="1"/>
        <v>#REF!</v>
      </c>
      <c r="Z13" s="112" t="e">
        <f ca="1"/>
        <v>#REF!</v>
      </c>
      <c r="AA13" s="112" t="e">
        <f ca="1"/>
        <v>#REF!</v>
      </c>
      <c r="AB13" s="112" t="e">
        <f ca="1"/>
        <v>#REF!</v>
      </c>
      <c r="AC13" s="112" t="e">
        <f ca="1"/>
        <v>#REF!</v>
      </c>
      <c r="AD13" s="112" t="e">
        <f ca="1"/>
        <v>#REF!</v>
      </c>
      <c r="AE13" s="110" t="e">
        <f ca="1"/>
        <v>#REF!</v>
      </c>
      <c r="AF13" s="112" t="e">
        <f ca="1"/>
        <v>#REF!</v>
      </c>
      <c r="AG13" s="112" t="e">
        <f ca="1"/>
        <v>#REF!</v>
      </c>
      <c r="AH13" s="112" t="e">
        <f ca="1"/>
        <v>#REF!</v>
      </c>
      <c r="AI13" s="112" t="e">
        <f ca="1"/>
        <v>#REF!</v>
      </c>
      <c r="AJ13" s="112" t="e">
        <f ca="1"/>
        <v>#REF!</v>
      </c>
      <c r="AK13" s="112" t="e">
        <f ca="1"/>
        <v>#REF!</v>
      </c>
      <c r="AL13" s="112" t="e">
        <f ca="1"/>
        <v>#REF!</v>
      </c>
      <c r="AM13" s="112" t="e">
        <f ca="1"/>
        <v>#REF!</v>
      </c>
      <c r="AN13" s="110" t="e">
        <f ca="1"/>
        <v>#REF!</v>
      </c>
      <c r="AO13" s="112" t="e">
        <f ca="1"/>
        <v>#REF!</v>
      </c>
      <c r="AP13" s="112" t="e">
        <f ca="1"/>
        <v>#REF!</v>
      </c>
      <c r="AQ13" s="112" t="e">
        <f ca="1"/>
        <v>#REF!</v>
      </c>
      <c r="AR13" s="112" t="e">
        <f ca="1"/>
        <v>#REF!</v>
      </c>
      <c r="AS13" s="112" t="e">
        <f ca="1"/>
        <v>#REF!</v>
      </c>
      <c r="AT13" s="112" t="e">
        <f ca="1"/>
        <v>#REF!</v>
      </c>
      <c r="AU13" s="112" t="e">
        <f ca="1"/>
        <v>#REF!</v>
      </c>
      <c r="AV13" s="112" t="e">
        <f ca="1"/>
        <v>#REF!</v>
      </c>
      <c r="AW13" s="110" t="e">
        <f ca="1"/>
        <v>#REF!</v>
      </c>
      <c r="AX13" s="112" t="e">
        <f ca="1"/>
        <v>#REF!</v>
      </c>
      <c r="AY13" s="112" t="e">
        <f ca="1"/>
        <v>#REF!</v>
      </c>
      <c r="AZ13" s="112" t="e">
        <f ca="1"/>
        <v>#REF!</v>
      </c>
      <c r="BA13" s="112" t="e">
        <f ca="1"/>
        <v>#REF!</v>
      </c>
      <c r="BB13" s="112" t="e">
        <f ca="1"/>
        <v>#REF!</v>
      </c>
      <c r="BC13" s="112" t="e">
        <f ca="1"/>
        <v>#REF!</v>
      </c>
      <c r="BD13" s="112" t="e">
        <f ca="1"/>
        <v>#REF!</v>
      </c>
      <c r="BE13" s="112" t="e">
        <f ca="1"/>
        <v>#REF!</v>
      </c>
      <c r="BF13" s="110" t="e">
        <f ca="1"/>
        <v>#REF!</v>
      </c>
      <c r="BG13" s="112" t="e">
        <f ca="1"/>
        <v>#REF!</v>
      </c>
      <c r="BH13" s="112" t="e">
        <f ca="1"/>
        <v>#REF!</v>
      </c>
      <c r="BI13" s="112" t="e">
        <f ca="1"/>
        <v>#REF!</v>
      </c>
      <c r="BJ13" s="112" t="e">
        <f ca="1"/>
        <v>#REF!</v>
      </c>
      <c r="BK13" s="112" t="e">
        <f ca="1"/>
        <v>#REF!</v>
      </c>
      <c r="BL13" s="112" t="e">
        <f ca="1"/>
        <v>#REF!</v>
      </c>
      <c r="BM13" s="112" t="e">
        <f ca="1"/>
        <v>#REF!</v>
      </c>
      <c r="BN13" s="112" t="e">
        <f ca="1"/>
        <v>#REF!</v>
      </c>
      <c r="BO13" s="110" t="e">
        <f ca="1"/>
        <v>#REF!</v>
      </c>
      <c r="BP13" s="112" t="e">
        <f ca="1"/>
        <v>#REF!</v>
      </c>
      <c r="BQ13" s="112" t="e">
        <f ca="1"/>
        <v>#REF!</v>
      </c>
      <c r="BR13" s="112" t="e">
        <f ca="1"/>
        <v>#REF!</v>
      </c>
      <c r="BS13" s="112" t="e">
        <f ca="1"/>
        <v>#REF!</v>
      </c>
      <c r="BT13" s="112" t="e">
        <f ca="1"/>
        <v>#REF!</v>
      </c>
      <c r="BU13" s="112" t="e">
        <f ca="1"/>
        <v>#REF!</v>
      </c>
      <c r="BV13" s="112" t="e">
        <f ca="1"/>
        <v>#REF!</v>
      </c>
      <c r="BW13" s="112" t="e">
        <f ca="1"/>
        <v>#REF!</v>
      </c>
      <c r="BX13" s="110" t="e">
        <f ca="1"/>
        <v>#REF!</v>
      </c>
      <c r="BY13" s="112" t="e">
        <f ca="1"/>
        <v>#REF!</v>
      </c>
      <c r="BZ13" s="112" t="e">
        <f ca="1"/>
        <v>#REF!</v>
      </c>
      <c r="CA13" s="112" t="e">
        <f ca="1"/>
        <v>#REF!</v>
      </c>
      <c r="CB13" s="112" t="e">
        <f ca="1"/>
        <v>#REF!</v>
      </c>
      <c r="CC13" s="112" t="e">
        <f ca="1"/>
        <v>#REF!</v>
      </c>
      <c r="CD13" s="112" t="e">
        <f ca="1"/>
        <v>#REF!</v>
      </c>
      <c r="CE13" s="112" t="e">
        <f ca="1"/>
        <v>#REF!</v>
      </c>
      <c r="CF13" s="112" t="e">
        <f ca="1"/>
        <v>#REF!</v>
      </c>
      <c r="CG13" s="110" t="e">
        <f ca="1"/>
        <v>#REF!</v>
      </c>
      <c r="CH13" s="112" t="e">
        <f ca="1"/>
        <v>#REF!</v>
      </c>
      <c r="CI13" s="112" t="e">
        <f ca="1"/>
        <v>#REF!</v>
      </c>
      <c r="CJ13" s="112" t="e">
        <f ca="1"/>
        <v>#REF!</v>
      </c>
      <c r="CK13" s="112" t="e">
        <f ca="1"/>
        <v>#REF!</v>
      </c>
      <c r="CL13" s="112" t="e">
        <f ca="1"/>
        <v>#REF!</v>
      </c>
      <c r="CM13" s="112" t="e">
        <f ca="1"/>
        <v>#REF!</v>
      </c>
      <c r="CN13" s="112" t="e">
        <f ca="1"/>
        <v>#REF!</v>
      </c>
      <c r="CO13" s="112" t="e">
        <f ca="1"/>
        <v>#REF!</v>
      </c>
      <c r="CP13" s="110" t="e">
        <f ca="1"/>
        <v>#REF!</v>
      </c>
      <c r="CQ13" s="112" t="e">
        <f ca="1"/>
        <v>#REF!</v>
      </c>
      <c r="CR13" s="112" t="e">
        <f ca="1"/>
        <v>#REF!</v>
      </c>
      <c r="CS13" s="112" t="str">
        <f ca="1"/>
        <v>37棟</v>
      </c>
      <c r="CT13" s="112" t="str">
        <f ca="1"/>
        <v>37棟</v>
      </c>
      <c r="CU13" s="112" t="str">
        <f ca="1"/>
        <v>37棟</v>
      </c>
      <c r="CV13" s="112" t="str">
        <f ca="1"/>
        <v>3棟</v>
      </c>
      <c r="CW13" s="112" t="str">
        <f ca="1"/>
        <v>3棟</v>
      </c>
      <c r="CX13" s="112" t="str">
        <f ca="1"/>
        <v>3棟</v>
      </c>
      <c r="CY13" s="110" t="str">
        <f ca="1"/>
        <v>22棟</v>
      </c>
      <c r="CZ13" s="112" t="str">
        <f ca="1"/>
        <v>22棟</v>
      </c>
      <c r="DA13" s="112" t="str">
        <f ca="1"/>
        <v>22棟</v>
      </c>
      <c r="DB13" s="112" t="str">
        <f ca="1"/>
        <v>37棟</v>
      </c>
      <c r="DC13" s="112" t="str">
        <f ca="1"/>
        <v>37棟</v>
      </c>
      <c r="DD13" s="112" t="str">
        <f ca="1"/>
        <v>37棟</v>
      </c>
      <c r="DE13" s="112" t="str">
        <f ca="1"/>
        <v>0棟</v>
      </c>
      <c r="DF13" s="112" t="str">
        <f ca="1"/>
        <v>0棟</v>
      </c>
      <c r="DG13" s="112" t="str">
        <f ca="1"/>
        <v>0棟</v>
      </c>
      <c r="DH13" s="110" t="str">
        <f ca="1"/>
        <v>0棟</v>
      </c>
      <c r="DI13" s="112" t="str">
        <f ca="1"/>
        <v>0棟</v>
      </c>
      <c r="DJ13" s="112" t="str">
        <f ca="1"/>
        <v>0棟</v>
      </c>
      <c r="DK13" s="112" t="str">
        <f ca="1"/>
        <v>0棟</v>
      </c>
      <c r="DL13" s="112" t="str">
        <f ca="1"/>
        <v>0棟</v>
      </c>
      <c r="DM13" s="112" t="str">
        <f ca="1"/>
        <v>0棟</v>
      </c>
      <c r="DN13" s="112" t="e">
        <f ca="1"/>
        <v>#REF!</v>
      </c>
      <c r="DO13" s="112" t="e">
        <f ca="1"/>
        <v>#REF!</v>
      </c>
      <c r="DP13" s="112" t="e">
        <f ca="1"/>
        <v>#REF!</v>
      </c>
      <c r="DQ13" s="110" t="e">
        <f ca="1"/>
        <v>#REF!</v>
      </c>
      <c r="DR13" s="112" t="e">
        <f ca="1"/>
        <v>#REF!</v>
      </c>
      <c r="DS13" s="112" t="e">
        <f ca="1"/>
        <v>#REF!</v>
      </c>
      <c r="DT13" s="112" t="e">
        <f ca="1"/>
        <v>#REF!</v>
      </c>
      <c r="DU13" s="112" t="e">
        <f ca="1"/>
        <v>#REF!</v>
      </c>
      <c r="DV13" s="112" t="e">
        <f ca="1"/>
        <v>#REF!</v>
      </c>
      <c r="DW13" s="112" t="e">
        <f ca="1"/>
        <v>#REF!</v>
      </c>
      <c r="DX13" s="112" t="e">
        <f ca="1"/>
        <v>#REF!</v>
      </c>
      <c r="DY13" s="112" t="e">
        <f ca="1"/>
        <v>#REF!</v>
      </c>
      <c r="DZ13" s="110" t="e">
        <f ca="1"/>
        <v>#REF!</v>
      </c>
      <c r="EA13" s="112" t="e">
        <f ca="1"/>
        <v>#REF!</v>
      </c>
      <c r="EB13" s="112" t="e">
        <f ca="1"/>
        <v>#REF!</v>
      </c>
      <c r="EC13" s="112" t="e">
        <f ca="1"/>
        <v>#REF!</v>
      </c>
      <c r="ED13" s="112" t="e">
        <f ca="1"/>
        <v>#REF!</v>
      </c>
      <c r="EE13" s="112" t="e">
        <f ca="1"/>
        <v>#REF!</v>
      </c>
      <c r="EF13" s="112" t="e">
        <f ca="1"/>
        <v>#REF!</v>
      </c>
      <c r="EG13" s="112" t="e">
        <f ca="1"/>
        <v>#REF!</v>
      </c>
      <c r="EH13" s="112" t="e">
        <f ca="1"/>
        <v>#REF!</v>
      </c>
      <c r="EI13" s="110" t="e">
        <f ca="1"/>
        <v>#REF!</v>
      </c>
      <c r="EJ13" s="112" t="e">
        <f ca="1"/>
        <v>#REF!</v>
      </c>
      <c r="EK13" s="112" t="e">
        <f ca="1"/>
        <v>#REF!</v>
      </c>
      <c r="EL13" s="112" t="e">
        <f ca="1"/>
        <v>#REF!</v>
      </c>
      <c r="EM13" s="112" t="e">
        <f ca="1"/>
        <v>#REF!</v>
      </c>
      <c r="EN13" s="112" t="e">
        <f ca="1"/>
        <v>#REF!</v>
      </c>
      <c r="EO13" s="112" t="e">
        <f ca="1"/>
        <v>#REF!</v>
      </c>
      <c r="EP13" s="112" t="e">
        <f ca="1"/>
        <v>#REF!</v>
      </c>
      <c r="EQ13" s="112" t="e">
        <f ca="1"/>
        <v>#REF!</v>
      </c>
      <c r="ER13" s="112" t="e">
        <f ca="1"/>
        <v>#REF!</v>
      </c>
      <c r="ES13" s="112" t="e">
        <f ca="1"/>
        <v>#REF!</v>
      </c>
      <c r="ET13" s="112" t="e">
        <f ca="1"/>
        <v>#REF!</v>
      </c>
      <c r="EU13" s="112" t="e">
        <f ca="1"/>
        <v>#REF!</v>
      </c>
      <c r="EV13" s="112" t="e">
        <f ca="1"/>
        <v>#REF!</v>
      </c>
      <c r="EW13" s="112" t="e">
        <f ca="1"/>
        <v>#REF!</v>
      </c>
      <c r="EX13" s="112" t="e">
        <f ca="1"/>
        <v>#REF!</v>
      </c>
      <c r="EY13" s="112" t="e">
        <f ca="1"/>
        <v>#REF!</v>
      </c>
      <c r="EZ13" s="112" t="e">
        <f ca="1"/>
        <v>#REF!</v>
      </c>
      <c r="FA13" s="112" t="e">
        <f ca="1"/>
        <v>#REF!</v>
      </c>
      <c r="FB13" s="112" t="e">
        <f ca="1"/>
        <v>#REF!</v>
      </c>
      <c r="FC13" s="112" t="e">
        <f ca="1"/>
        <v>#REF!</v>
      </c>
      <c r="FD13" s="112" t="e">
        <f ca="1"/>
        <v>#REF!</v>
      </c>
      <c r="FE13" s="112" t="e">
        <f ca="1"/>
        <v>#REF!</v>
      </c>
      <c r="FF13" s="112" t="e">
        <f ca="1"/>
        <v>#REF!</v>
      </c>
      <c r="FG13" s="112" t="e">
        <f ca="1"/>
        <v>#REF!</v>
      </c>
      <c r="FH13" s="112" t="e">
        <f ca="1"/>
        <v>#REF!</v>
      </c>
      <c r="FI13" s="112" t="e">
        <f ca="1"/>
        <v>#REF!</v>
      </c>
    </row>
    <row r="14" spans="1:165" x14ac:dyDescent="0.2">
      <c r="A14" s="184"/>
      <c r="B14" s="169" t="s">
        <v>32</v>
      </c>
      <c r="C14" s="34" t="s">
        <v>70</v>
      </c>
      <c r="D14" s="110" t="e">
        <f ca="1"/>
        <v>#REF!</v>
      </c>
      <c r="E14" s="112" t="e">
        <f ca="1"/>
        <v>#REF!</v>
      </c>
      <c r="F14" s="112" t="e">
        <f ca="1"/>
        <v>#REF!</v>
      </c>
      <c r="G14" s="112" t="e">
        <f ca="1"/>
        <v>#REF!</v>
      </c>
      <c r="H14" s="112" t="e">
        <f ca="1"/>
        <v>#REF!</v>
      </c>
      <c r="I14" s="112" t="e">
        <f ca="1"/>
        <v>#REF!</v>
      </c>
      <c r="J14" s="112" t="e">
        <f ca="1"/>
        <v>#REF!</v>
      </c>
      <c r="K14" s="112" t="e">
        <f ca="1"/>
        <v>#REF!</v>
      </c>
      <c r="L14" s="112" t="e">
        <f ca="1"/>
        <v>#REF!</v>
      </c>
      <c r="M14" s="110" t="e">
        <f ca="1"/>
        <v>#REF!</v>
      </c>
      <c r="N14" s="112" t="e">
        <f ca="1"/>
        <v>#REF!</v>
      </c>
      <c r="O14" s="112" t="e">
        <f ca="1"/>
        <v>#REF!</v>
      </c>
      <c r="P14" s="112" t="e">
        <f ca="1"/>
        <v>#REF!</v>
      </c>
      <c r="Q14" s="112" t="e">
        <f ca="1"/>
        <v>#REF!</v>
      </c>
      <c r="R14" s="112" t="e">
        <f ca="1"/>
        <v>#REF!</v>
      </c>
      <c r="S14" s="112" t="e">
        <f ca="1"/>
        <v>#REF!</v>
      </c>
      <c r="T14" s="112" t="e">
        <f ca="1"/>
        <v>#REF!</v>
      </c>
      <c r="U14" s="112" t="e">
        <f ca="1"/>
        <v>#REF!</v>
      </c>
      <c r="V14" s="110" t="e">
        <f ca="1"/>
        <v>#REF!</v>
      </c>
      <c r="W14" s="112" t="e">
        <f ca="1"/>
        <v>#REF!</v>
      </c>
      <c r="X14" s="112" t="e">
        <f ca="1"/>
        <v>#REF!</v>
      </c>
      <c r="Y14" s="112" t="e">
        <f ca="1"/>
        <v>#REF!</v>
      </c>
      <c r="Z14" s="112" t="e">
        <f ca="1"/>
        <v>#REF!</v>
      </c>
      <c r="AA14" s="112" t="e">
        <f ca="1"/>
        <v>#REF!</v>
      </c>
      <c r="AB14" s="112" t="e">
        <f ca="1"/>
        <v>#REF!</v>
      </c>
      <c r="AC14" s="112" t="e">
        <f ca="1"/>
        <v>#REF!</v>
      </c>
      <c r="AD14" s="112" t="e">
        <f ca="1"/>
        <v>#REF!</v>
      </c>
      <c r="AE14" s="110" t="e">
        <f ca="1"/>
        <v>#REF!</v>
      </c>
      <c r="AF14" s="112" t="e">
        <f ca="1"/>
        <v>#REF!</v>
      </c>
      <c r="AG14" s="112" t="e">
        <f ca="1"/>
        <v>#REF!</v>
      </c>
      <c r="AH14" s="112" t="e">
        <f ca="1"/>
        <v>#REF!</v>
      </c>
      <c r="AI14" s="112" t="e">
        <f ca="1"/>
        <v>#REF!</v>
      </c>
      <c r="AJ14" s="112" t="e">
        <f ca="1"/>
        <v>#REF!</v>
      </c>
      <c r="AK14" s="112" t="e">
        <f ca="1"/>
        <v>#REF!</v>
      </c>
      <c r="AL14" s="112" t="e">
        <f ca="1"/>
        <v>#REF!</v>
      </c>
      <c r="AM14" s="112" t="e">
        <f ca="1"/>
        <v>#REF!</v>
      </c>
      <c r="AN14" s="110" t="e">
        <f ca="1"/>
        <v>#REF!</v>
      </c>
      <c r="AO14" s="112" t="e">
        <f ca="1"/>
        <v>#REF!</v>
      </c>
      <c r="AP14" s="112" t="e">
        <f ca="1"/>
        <v>#REF!</v>
      </c>
      <c r="AQ14" s="112" t="e">
        <f ca="1"/>
        <v>#REF!</v>
      </c>
      <c r="AR14" s="112" t="e">
        <f ca="1"/>
        <v>#REF!</v>
      </c>
      <c r="AS14" s="112" t="e">
        <f ca="1"/>
        <v>#REF!</v>
      </c>
      <c r="AT14" s="112" t="e">
        <f ca="1"/>
        <v>#REF!</v>
      </c>
      <c r="AU14" s="112" t="e">
        <f ca="1"/>
        <v>#REF!</v>
      </c>
      <c r="AV14" s="112" t="e">
        <f ca="1"/>
        <v>#REF!</v>
      </c>
      <c r="AW14" s="110" t="e">
        <f ca="1"/>
        <v>#REF!</v>
      </c>
      <c r="AX14" s="112" t="e">
        <f ca="1"/>
        <v>#REF!</v>
      </c>
      <c r="AY14" s="112" t="e">
        <f ca="1"/>
        <v>#REF!</v>
      </c>
      <c r="AZ14" s="112" t="e">
        <f ca="1"/>
        <v>#REF!</v>
      </c>
      <c r="BA14" s="112" t="e">
        <f ca="1"/>
        <v>#REF!</v>
      </c>
      <c r="BB14" s="112" t="e">
        <f ca="1"/>
        <v>#REF!</v>
      </c>
      <c r="BC14" s="112" t="e">
        <f ca="1"/>
        <v>#REF!</v>
      </c>
      <c r="BD14" s="112" t="e">
        <f ca="1"/>
        <v>#REF!</v>
      </c>
      <c r="BE14" s="112" t="e">
        <f ca="1"/>
        <v>#REF!</v>
      </c>
      <c r="BF14" s="110" t="e">
        <f ca="1"/>
        <v>#REF!</v>
      </c>
      <c r="BG14" s="112" t="e">
        <f ca="1"/>
        <v>#REF!</v>
      </c>
      <c r="BH14" s="112" t="e">
        <f ca="1"/>
        <v>#REF!</v>
      </c>
      <c r="BI14" s="112" t="e">
        <f ca="1"/>
        <v>#REF!</v>
      </c>
      <c r="BJ14" s="112" t="e">
        <f ca="1"/>
        <v>#REF!</v>
      </c>
      <c r="BK14" s="112" t="e">
        <f ca="1"/>
        <v>#REF!</v>
      </c>
      <c r="BL14" s="112" t="e">
        <f ca="1"/>
        <v>#REF!</v>
      </c>
      <c r="BM14" s="112" t="e">
        <f ca="1"/>
        <v>#REF!</v>
      </c>
      <c r="BN14" s="112" t="e">
        <f ca="1"/>
        <v>#REF!</v>
      </c>
      <c r="BO14" s="110" t="e">
        <f ca="1"/>
        <v>#REF!</v>
      </c>
      <c r="BP14" s="112" t="e">
        <f ca="1"/>
        <v>#REF!</v>
      </c>
      <c r="BQ14" s="112" t="e">
        <f ca="1"/>
        <v>#REF!</v>
      </c>
      <c r="BR14" s="112" t="e">
        <f ca="1"/>
        <v>#REF!</v>
      </c>
      <c r="BS14" s="112" t="e">
        <f ca="1"/>
        <v>#REF!</v>
      </c>
      <c r="BT14" s="112" t="e">
        <f ca="1"/>
        <v>#REF!</v>
      </c>
      <c r="BU14" s="112" t="e">
        <f ca="1"/>
        <v>#REF!</v>
      </c>
      <c r="BV14" s="112" t="e">
        <f ca="1"/>
        <v>#REF!</v>
      </c>
      <c r="BW14" s="112" t="e">
        <f ca="1"/>
        <v>#REF!</v>
      </c>
      <c r="BX14" s="110" t="e">
        <f ca="1"/>
        <v>#REF!</v>
      </c>
      <c r="BY14" s="112" t="e">
        <f ca="1"/>
        <v>#REF!</v>
      </c>
      <c r="BZ14" s="112" t="e">
        <f ca="1"/>
        <v>#REF!</v>
      </c>
      <c r="CA14" s="112" t="e">
        <f ca="1"/>
        <v>#REF!</v>
      </c>
      <c r="CB14" s="112" t="e">
        <f ca="1"/>
        <v>#REF!</v>
      </c>
      <c r="CC14" s="112" t="e">
        <f ca="1"/>
        <v>#REF!</v>
      </c>
      <c r="CD14" s="112" t="e">
        <f ca="1"/>
        <v>#REF!</v>
      </c>
      <c r="CE14" s="112" t="e">
        <f ca="1"/>
        <v>#REF!</v>
      </c>
      <c r="CF14" s="112" t="e">
        <f ca="1"/>
        <v>#REF!</v>
      </c>
      <c r="CG14" s="110" t="e">
        <f ca="1"/>
        <v>#REF!</v>
      </c>
      <c r="CH14" s="112" t="e">
        <f ca="1"/>
        <v>#REF!</v>
      </c>
      <c r="CI14" s="112" t="e">
        <f ca="1"/>
        <v>#REF!</v>
      </c>
      <c r="CJ14" s="112" t="e">
        <f ca="1"/>
        <v>#REF!</v>
      </c>
      <c r="CK14" s="112" t="e">
        <f ca="1"/>
        <v>#REF!</v>
      </c>
      <c r="CL14" s="112" t="e">
        <f ca="1"/>
        <v>#REF!</v>
      </c>
      <c r="CM14" s="112" t="e">
        <f ca="1"/>
        <v>#REF!</v>
      </c>
      <c r="CN14" s="112" t="e">
        <f ca="1"/>
        <v>#REF!</v>
      </c>
      <c r="CO14" s="112" t="e">
        <f ca="1"/>
        <v>#REF!</v>
      </c>
      <c r="CP14" s="110" t="e">
        <f ca="1"/>
        <v>#REF!</v>
      </c>
      <c r="CQ14" s="112" t="e">
        <f ca="1"/>
        <v>#REF!</v>
      </c>
      <c r="CR14" s="112" t="e">
        <f ca="1"/>
        <v>#REF!</v>
      </c>
      <c r="CS14" s="112" t="str">
        <f ca="1"/>
        <v>21棟</v>
      </c>
      <c r="CT14" s="112" t="str">
        <f ca="1"/>
        <v>19棟</v>
      </c>
      <c r="CU14" s="112" t="str">
        <f ca="1"/>
        <v>21棟</v>
      </c>
      <c r="CV14" s="112" t="str">
        <f ca="1"/>
        <v>1棟</v>
      </c>
      <c r="CW14" s="112" t="str">
        <f ca="1"/>
        <v>1棟</v>
      </c>
      <c r="CX14" s="112" t="str">
        <f ca="1"/>
        <v>1棟</v>
      </c>
      <c r="CY14" s="110" t="str">
        <f ca="1"/>
        <v>11棟</v>
      </c>
      <c r="CZ14" s="112" t="str">
        <f ca="1"/>
        <v>10棟</v>
      </c>
      <c r="DA14" s="112" t="str">
        <f ca="1"/>
        <v>11棟</v>
      </c>
      <c r="DB14" s="112" t="str">
        <f ca="1"/>
        <v>22棟</v>
      </c>
      <c r="DC14" s="112" t="str">
        <f ca="1"/>
        <v>20棟</v>
      </c>
      <c r="DD14" s="112" t="str">
        <f ca="1"/>
        <v>22棟</v>
      </c>
      <c r="DE14" s="112" t="str">
        <f ca="1"/>
        <v>0棟</v>
      </c>
      <c r="DF14" s="112" t="str">
        <f ca="1"/>
        <v>0棟</v>
      </c>
      <c r="DG14" s="112" t="str">
        <f ca="1"/>
        <v>0棟</v>
      </c>
      <c r="DH14" s="110" t="str">
        <f ca="1"/>
        <v>0棟</v>
      </c>
      <c r="DI14" s="112" t="str">
        <f ca="1"/>
        <v>0棟</v>
      </c>
      <c r="DJ14" s="112" t="str">
        <f ca="1"/>
        <v>0棟</v>
      </c>
      <c r="DK14" s="112" t="str">
        <f ca="1"/>
        <v>0棟</v>
      </c>
      <c r="DL14" s="112" t="str">
        <f ca="1"/>
        <v>0棟</v>
      </c>
      <c r="DM14" s="112" t="str">
        <f ca="1"/>
        <v>0棟</v>
      </c>
      <c r="DN14" s="112" t="e">
        <f ca="1"/>
        <v>#REF!</v>
      </c>
      <c r="DO14" s="112" t="e">
        <f ca="1"/>
        <v>#REF!</v>
      </c>
      <c r="DP14" s="112" t="e">
        <f ca="1"/>
        <v>#REF!</v>
      </c>
      <c r="DQ14" s="110" t="e">
        <f ca="1"/>
        <v>#REF!</v>
      </c>
      <c r="DR14" s="112" t="e">
        <f ca="1"/>
        <v>#REF!</v>
      </c>
      <c r="DS14" s="112" t="e">
        <f ca="1"/>
        <v>#REF!</v>
      </c>
      <c r="DT14" s="112" t="e">
        <f ca="1"/>
        <v>#REF!</v>
      </c>
      <c r="DU14" s="112" t="e">
        <f ca="1"/>
        <v>#REF!</v>
      </c>
      <c r="DV14" s="112" t="e">
        <f ca="1"/>
        <v>#REF!</v>
      </c>
      <c r="DW14" s="112" t="e">
        <f ca="1"/>
        <v>#REF!</v>
      </c>
      <c r="DX14" s="112" t="e">
        <f ca="1"/>
        <v>#REF!</v>
      </c>
      <c r="DY14" s="112" t="e">
        <f ca="1"/>
        <v>#REF!</v>
      </c>
      <c r="DZ14" s="110" t="e">
        <f ca="1"/>
        <v>#REF!</v>
      </c>
      <c r="EA14" s="112" t="e">
        <f ca="1"/>
        <v>#REF!</v>
      </c>
      <c r="EB14" s="112" t="e">
        <f ca="1"/>
        <v>#REF!</v>
      </c>
      <c r="EC14" s="112" t="e">
        <f ca="1"/>
        <v>#REF!</v>
      </c>
      <c r="ED14" s="112" t="e">
        <f ca="1"/>
        <v>#REF!</v>
      </c>
      <c r="EE14" s="112" t="e">
        <f ca="1"/>
        <v>#REF!</v>
      </c>
      <c r="EF14" s="112" t="e">
        <f ca="1"/>
        <v>#REF!</v>
      </c>
      <c r="EG14" s="112" t="e">
        <f ca="1"/>
        <v>#REF!</v>
      </c>
      <c r="EH14" s="112" t="e">
        <f ca="1"/>
        <v>#REF!</v>
      </c>
      <c r="EI14" s="110" t="e">
        <f ca="1"/>
        <v>#REF!</v>
      </c>
      <c r="EJ14" s="112" t="e">
        <f ca="1"/>
        <v>#REF!</v>
      </c>
      <c r="EK14" s="112" t="e">
        <f ca="1"/>
        <v>#REF!</v>
      </c>
      <c r="EL14" s="112" t="e">
        <f ca="1"/>
        <v>#REF!</v>
      </c>
      <c r="EM14" s="112" t="e">
        <f ca="1"/>
        <v>#REF!</v>
      </c>
      <c r="EN14" s="112" t="e">
        <f ca="1"/>
        <v>#REF!</v>
      </c>
      <c r="EO14" s="112" t="e">
        <f ca="1"/>
        <v>#REF!</v>
      </c>
      <c r="EP14" s="112" t="e">
        <f ca="1"/>
        <v>#REF!</v>
      </c>
      <c r="EQ14" s="112" t="e">
        <f ca="1"/>
        <v>#REF!</v>
      </c>
      <c r="ER14" s="112" t="e">
        <f ca="1"/>
        <v>#REF!</v>
      </c>
      <c r="ES14" s="112" t="e">
        <f ca="1"/>
        <v>#REF!</v>
      </c>
      <c r="ET14" s="112" t="e">
        <f ca="1"/>
        <v>#REF!</v>
      </c>
      <c r="EU14" s="112" t="e">
        <f ca="1"/>
        <v>#REF!</v>
      </c>
      <c r="EV14" s="112" t="e">
        <f ca="1"/>
        <v>#REF!</v>
      </c>
      <c r="EW14" s="112" t="e">
        <f ca="1"/>
        <v>#REF!</v>
      </c>
      <c r="EX14" s="112" t="e">
        <f ca="1"/>
        <v>#REF!</v>
      </c>
      <c r="EY14" s="112" t="e">
        <f ca="1"/>
        <v>#REF!</v>
      </c>
      <c r="EZ14" s="112" t="e">
        <f ca="1"/>
        <v>#REF!</v>
      </c>
      <c r="FA14" s="112" t="e">
        <f ca="1"/>
        <v>#REF!</v>
      </c>
      <c r="FB14" s="112" t="e">
        <f ca="1"/>
        <v>#REF!</v>
      </c>
      <c r="FC14" s="112" t="e">
        <f ca="1"/>
        <v>#REF!</v>
      </c>
      <c r="FD14" s="112" t="e">
        <f ca="1"/>
        <v>#REF!</v>
      </c>
      <c r="FE14" s="112" t="e">
        <f ca="1"/>
        <v>#REF!</v>
      </c>
      <c r="FF14" s="112" t="e">
        <f ca="1"/>
        <v>#REF!</v>
      </c>
      <c r="FG14" s="112" t="e">
        <f ca="1"/>
        <v>#REF!</v>
      </c>
      <c r="FH14" s="112" t="e">
        <f ca="1"/>
        <v>#REF!</v>
      </c>
      <c r="FI14" s="112" t="e">
        <f ca="1"/>
        <v>#REF!</v>
      </c>
    </row>
    <row r="15" spans="1:165" ht="13.5" customHeight="1" x14ac:dyDescent="0.2">
      <c r="A15" s="185"/>
      <c r="B15" s="171"/>
      <c r="C15" s="34" t="s">
        <v>72</v>
      </c>
      <c r="D15" s="110" t="e">
        <f ca="1"/>
        <v>#REF!</v>
      </c>
      <c r="E15" s="112" t="e">
        <f ca="1"/>
        <v>#REF!</v>
      </c>
      <c r="F15" s="112" t="e">
        <f ca="1"/>
        <v>#REF!</v>
      </c>
      <c r="G15" s="112" t="e">
        <f ca="1"/>
        <v>#REF!</v>
      </c>
      <c r="H15" s="112" t="e">
        <f ca="1"/>
        <v>#REF!</v>
      </c>
      <c r="I15" s="112" t="e">
        <f ca="1"/>
        <v>#REF!</v>
      </c>
      <c r="J15" s="112" t="e">
        <f ca="1"/>
        <v>#REF!</v>
      </c>
      <c r="K15" s="112" t="e">
        <f ca="1"/>
        <v>#REF!</v>
      </c>
      <c r="L15" s="112" t="e">
        <f ca="1"/>
        <v>#REF!</v>
      </c>
      <c r="M15" s="110" t="e">
        <f ca="1"/>
        <v>#REF!</v>
      </c>
      <c r="N15" s="112" t="e">
        <f ca="1"/>
        <v>#REF!</v>
      </c>
      <c r="O15" s="112" t="e">
        <f ca="1"/>
        <v>#REF!</v>
      </c>
      <c r="P15" s="112" t="e">
        <f ca="1"/>
        <v>#REF!</v>
      </c>
      <c r="Q15" s="112" t="e">
        <f ca="1"/>
        <v>#REF!</v>
      </c>
      <c r="R15" s="112" t="e">
        <f ca="1"/>
        <v>#REF!</v>
      </c>
      <c r="S15" s="112" t="e">
        <f ca="1"/>
        <v>#REF!</v>
      </c>
      <c r="T15" s="112" t="e">
        <f ca="1"/>
        <v>#REF!</v>
      </c>
      <c r="U15" s="112" t="e">
        <f ca="1"/>
        <v>#REF!</v>
      </c>
      <c r="V15" s="110" t="e">
        <f ca="1"/>
        <v>#REF!</v>
      </c>
      <c r="W15" s="112" t="e">
        <f ca="1"/>
        <v>#REF!</v>
      </c>
      <c r="X15" s="112" t="e">
        <f ca="1"/>
        <v>#REF!</v>
      </c>
      <c r="Y15" s="112" t="e">
        <f ca="1"/>
        <v>#REF!</v>
      </c>
      <c r="Z15" s="112" t="e">
        <f ca="1"/>
        <v>#REF!</v>
      </c>
      <c r="AA15" s="112" t="e">
        <f ca="1"/>
        <v>#REF!</v>
      </c>
      <c r="AB15" s="112" t="e">
        <f ca="1"/>
        <v>#REF!</v>
      </c>
      <c r="AC15" s="112" t="e">
        <f ca="1"/>
        <v>#REF!</v>
      </c>
      <c r="AD15" s="112" t="e">
        <f ca="1"/>
        <v>#REF!</v>
      </c>
      <c r="AE15" s="110" t="e">
        <f ca="1"/>
        <v>#REF!</v>
      </c>
      <c r="AF15" s="112" t="e">
        <f ca="1"/>
        <v>#REF!</v>
      </c>
      <c r="AG15" s="112" t="e">
        <f ca="1"/>
        <v>#REF!</v>
      </c>
      <c r="AH15" s="112" t="e">
        <f ca="1"/>
        <v>#REF!</v>
      </c>
      <c r="AI15" s="112" t="e">
        <f ca="1"/>
        <v>#REF!</v>
      </c>
      <c r="AJ15" s="112" t="e">
        <f ca="1"/>
        <v>#REF!</v>
      </c>
      <c r="AK15" s="112" t="e">
        <f ca="1"/>
        <v>#REF!</v>
      </c>
      <c r="AL15" s="112" t="e">
        <f ca="1"/>
        <v>#REF!</v>
      </c>
      <c r="AM15" s="112" t="e">
        <f ca="1"/>
        <v>#REF!</v>
      </c>
      <c r="AN15" s="110" t="e">
        <f ca="1"/>
        <v>#REF!</v>
      </c>
      <c r="AO15" s="112" t="e">
        <f ca="1"/>
        <v>#REF!</v>
      </c>
      <c r="AP15" s="112" t="e">
        <f ca="1"/>
        <v>#REF!</v>
      </c>
      <c r="AQ15" s="112" t="e">
        <f ca="1"/>
        <v>#REF!</v>
      </c>
      <c r="AR15" s="112" t="e">
        <f ca="1"/>
        <v>#REF!</v>
      </c>
      <c r="AS15" s="112" t="e">
        <f ca="1"/>
        <v>#REF!</v>
      </c>
      <c r="AT15" s="112" t="e">
        <f ca="1"/>
        <v>#REF!</v>
      </c>
      <c r="AU15" s="112" t="e">
        <f ca="1"/>
        <v>#REF!</v>
      </c>
      <c r="AV15" s="112" t="e">
        <f ca="1"/>
        <v>#REF!</v>
      </c>
      <c r="AW15" s="110" t="e">
        <f ca="1"/>
        <v>#REF!</v>
      </c>
      <c r="AX15" s="112" t="e">
        <f ca="1"/>
        <v>#REF!</v>
      </c>
      <c r="AY15" s="112" t="e">
        <f ca="1"/>
        <v>#REF!</v>
      </c>
      <c r="AZ15" s="112" t="e">
        <f ca="1"/>
        <v>#REF!</v>
      </c>
      <c r="BA15" s="112" t="e">
        <f ca="1"/>
        <v>#REF!</v>
      </c>
      <c r="BB15" s="112" t="e">
        <f ca="1"/>
        <v>#REF!</v>
      </c>
      <c r="BC15" s="112" t="e">
        <f ca="1"/>
        <v>#REF!</v>
      </c>
      <c r="BD15" s="112" t="e">
        <f ca="1"/>
        <v>#REF!</v>
      </c>
      <c r="BE15" s="112" t="e">
        <f ca="1"/>
        <v>#REF!</v>
      </c>
      <c r="BF15" s="110" t="e">
        <f ca="1"/>
        <v>#REF!</v>
      </c>
      <c r="BG15" s="112" t="e">
        <f ca="1"/>
        <v>#REF!</v>
      </c>
      <c r="BH15" s="112" t="e">
        <f ca="1"/>
        <v>#REF!</v>
      </c>
      <c r="BI15" s="112" t="e">
        <f ca="1"/>
        <v>#REF!</v>
      </c>
      <c r="BJ15" s="112" t="e">
        <f ca="1"/>
        <v>#REF!</v>
      </c>
      <c r="BK15" s="112" t="e">
        <f ca="1"/>
        <v>#REF!</v>
      </c>
      <c r="BL15" s="112" t="e">
        <f ca="1"/>
        <v>#REF!</v>
      </c>
      <c r="BM15" s="112" t="e">
        <f ca="1"/>
        <v>#REF!</v>
      </c>
      <c r="BN15" s="112" t="e">
        <f ca="1"/>
        <v>#REF!</v>
      </c>
      <c r="BO15" s="110" t="e">
        <f ca="1"/>
        <v>#REF!</v>
      </c>
      <c r="BP15" s="112" t="e">
        <f ca="1"/>
        <v>#REF!</v>
      </c>
      <c r="BQ15" s="112" t="e">
        <f ca="1"/>
        <v>#REF!</v>
      </c>
      <c r="BR15" s="112" t="e">
        <f ca="1"/>
        <v>#REF!</v>
      </c>
      <c r="BS15" s="112" t="e">
        <f ca="1"/>
        <v>#REF!</v>
      </c>
      <c r="BT15" s="112" t="e">
        <f ca="1"/>
        <v>#REF!</v>
      </c>
      <c r="BU15" s="112" t="e">
        <f ca="1"/>
        <v>#REF!</v>
      </c>
      <c r="BV15" s="112" t="e">
        <f ca="1"/>
        <v>#REF!</v>
      </c>
      <c r="BW15" s="112" t="e">
        <f ca="1"/>
        <v>#REF!</v>
      </c>
      <c r="BX15" s="110" t="e">
        <f ca="1"/>
        <v>#REF!</v>
      </c>
      <c r="BY15" s="112" t="e">
        <f ca="1"/>
        <v>#REF!</v>
      </c>
      <c r="BZ15" s="112" t="e">
        <f ca="1"/>
        <v>#REF!</v>
      </c>
      <c r="CA15" s="112" t="e">
        <f ca="1"/>
        <v>#REF!</v>
      </c>
      <c r="CB15" s="112" t="e">
        <f ca="1"/>
        <v>#REF!</v>
      </c>
      <c r="CC15" s="112" t="e">
        <f ca="1"/>
        <v>#REF!</v>
      </c>
      <c r="CD15" s="112" t="e">
        <f ca="1"/>
        <v>#REF!</v>
      </c>
      <c r="CE15" s="112" t="e">
        <f ca="1"/>
        <v>#REF!</v>
      </c>
      <c r="CF15" s="112" t="e">
        <f ca="1"/>
        <v>#REF!</v>
      </c>
      <c r="CG15" s="110" t="e">
        <f ca="1"/>
        <v>#REF!</v>
      </c>
      <c r="CH15" s="112" t="e">
        <f ca="1"/>
        <v>#REF!</v>
      </c>
      <c r="CI15" s="112" t="e">
        <f ca="1"/>
        <v>#REF!</v>
      </c>
      <c r="CJ15" s="112" t="e">
        <f ca="1"/>
        <v>#REF!</v>
      </c>
      <c r="CK15" s="112" t="e">
        <f ca="1"/>
        <v>#REF!</v>
      </c>
      <c r="CL15" s="112" t="e">
        <f ca="1"/>
        <v>#REF!</v>
      </c>
      <c r="CM15" s="112" t="e">
        <f ca="1"/>
        <v>#REF!</v>
      </c>
      <c r="CN15" s="112" t="e">
        <f ca="1"/>
        <v>#REF!</v>
      </c>
      <c r="CO15" s="112" t="e">
        <f ca="1"/>
        <v>#REF!</v>
      </c>
      <c r="CP15" s="110" t="e">
        <f ca="1"/>
        <v>#REF!</v>
      </c>
      <c r="CQ15" s="112" t="e">
        <f ca="1"/>
        <v>#REF!</v>
      </c>
      <c r="CR15" s="112" t="e">
        <f ca="1"/>
        <v>#REF!</v>
      </c>
      <c r="CS15" s="112" t="str">
        <f ca="1"/>
        <v>91棟</v>
      </c>
      <c r="CT15" s="112" t="str">
        <f ca="1"/>
        <v>67棟</v>
      </c>
      <c r="CU15" s="112" t="str">
        <f ca="1"/>
        <v>91棟</v>
      </c>
      <c r="CV15" s="112" t="str">
        <f ca="1"/>
        <v>3棟</v>
      </c>
      <c r="CW15" s="112" t="str">
        <f ca="1"/>
        <v>3棟</v>
      </c>
      <c r="CX15" s="112" t="str">
        <f ca="1"/>
        <v>3棟</v>
      </c>
      <c r="CY15" s="110" t="str">
        <f ca="1"/>
        <v>46棟</v>
      </c>
      <c r="CZ15" s="112" t="str">
        <f ca="1"/>
        <v>37棟</v>
      </c>
      <c r="DA15" s="112" t="str">
        <f ca="1"/>
        <v>46棟</v>
      </c>
      <c r="DB15" s="112" t="str">
        <f ca="1"/>
        <v>98棟</v>
      </c>
      <c r="DC15" s="112" t="str">
        <f ca="1"/>
        <v>71棟</v>
      </c>
      <c r="DD15" s="112" t="str">
        <f ca="1"/>
        <v>98棟</v>
      </c>
      <c r="DE15" s="112" t="str">
        <f ca="1"/>
        <v>0棟</v>
      </c>
      <c r="DF15" s="112" t="str">
        <f ca="1"/>
        <v>0棟</v>
      </c>
      <c r="DG15" s="112" t="str">
        <f ca="1"/>
        <v>0棟</v>
      </c>
      <c r="DH15" s="110" t="str">
        <f ca="1"/>
        <v>0棟</v>
      </c>
      <c r="DI15" s="112" t="str">
        <f ca="1"/>
        <v>0棟</v>
      </c>
      <c r="DJ15" s="112" t="str">
        <f ca="1"/>
        <v>0棟</v>
      </c>
      <c r="DK15" s="112" t="str">
        <f ca="1"/>
        <v>0棟</v>
      </c>
      <c r="DL15" s="112" t="str">
        <f ca="1"/>
        <v>0棟</v>
      </c>
      <c r="DM15" s="112" t="str">
        <f ca="1"/>
        <v>0棟</v>
      </c>
      <c r="DN15" s="112" t="e">
        <f ca="1"/>
        <v>#REF!</v>
      </c>
      <c r="DO15" s="112" t="e">
        <f ca="1"/>
        <v>#REF!</v>
      </c>
      <c r="DP15" s="112" t="e">
        <f ca="1"/>
        <v>#REF!</v>
      </c>
      <c r="DQ15" s="110" t="e">
        <f ca="1"/>
        <v>#REF!</v>
      </c>
      <c r="DR15" s="112" t="e">
        <f ca="1"/>
        <v>#REF!</v>
      </c>
      <c r="DS15" s="112" t="e">
        <f ca="1"/>
        <v>#REF!</v>
      </c>
      <c r="DT15" s="112" t="e">
        <f ca="1"/>
        <v>#REF!</v>
      </c>
      <c r="DU15" s="112" t="e">
        <f ca="1"/>
        <v>#REF!</v>
      </c>
      <c r="DV15" s="112" t="e">
        <f ca="1"/>
        <v>#REF!</v>
      </c>
      <c r="DW15" s="112" t="e">
        <f ca="1"/>
        <v>#REF!</v>
      </c>
      <c r="DX15" s="112" t="e">
        <f ca="1"/>
        <v>#REF!</v>
      </c>
      <c r="DY15" s="112" t="e">
        <f ca="1"/>
        <v>#REF!</v>
      </c>
      <c r="DZ15" s="110" t="e">
        <f ca="1"/>
        <v>#REF!</v>
      </c>
      <c r="EA15" s="112" t="e">
        <f ca="1"/>
        <v>#REF!</v>
      </c>
      <c r="EB15" s="112" t="e">
        <f ca="1"/>
        <v>#REF!</v>
      </c>
      <c r="EC15" s="112" t="e">
        <f ca="1"/>
        <v>#REF!</v>
      </c>
      <c r="ED15" s="112" t="e">
        <f ca="1"/>
        <v>#REF!</v>
      </c>
      <c r="EE15" s="112" t="e">
        <f ca="1"/>
        <v>#REF!</v>
      </c>
      <c r="EF15" s="112" t="e">
        <f ca="1"/>
        <v>#REF!</v>
      </c>
      <c r="EG15" s="112" t="e">
        <f ca="1"/>
        <v>#REF!</v>
      </c>
      <c r="EH15" s="112" t="e">
        <f ca="1"/>
        <v>#REF!</v>
      </c>
      <c r="EI15" s="110" t="e">
        <f ca="1"/>
        <v>#REF!</v>
      </c>
      <c r="EJ15" s="112" t="e">
        <f ca="1"/>
        <v>#REF!</v>
      </c>
      <c r="EK15" s="112" t="e">
        <f ca="1"/>
        <v>#REF!</v>
      </c>
      <c r="EL15" s="112" t="e">
        <f ca="1"/>
        <v>#REF!</v>
      </c>
      <c r="EM15" s="112" t="e">
        <f ca="1"/>
        <v>#REF!</v>
      </c>
      <c r="EN15" s="112" t="e">
        <f ca="1"/>
        <v>#REF!</v>
      </c>
      <c r="EO15" s="112" t="e">
        <f ca="1"/>
        <v>#REF!</v>
      </c>
      <c r="EP15" s="112" t="e">
        <f ca="1"/>
        <v>#REF!</v>
      </c>
      <c r="EQ15" s="112" t="e">
        <f ca="1"/>
        <v>#REF!</v>
      </c>
      <c r="ER15" s="112" t="e">
        <f ca="1"/>
        <v>#REF!</v>
      </c>
      <c r="ES15" s="112" t="e">
        <f ca="1"/>
        <v>#REF!</v>
      </c>
      <c r="ET15" s="112" t="e">
        <f ca="1"/>
        <v>#REF!</v>
      </c>
      <c r="EU15" s="112" t="e">
        <f ca="1"/>
        <v>#REF!</v>
      </c>
      <c r="EV15" s="112" t="e">
        <f ca="1"/>
        <v>#REF!</v>
      </c>
      <c r="EW15" s="112" t="e">
        <f ca="1"/>
        <v>#REF!</v>
      </c>
      <c r="EX15" s="112" t="e">
        <f ca="1"/>
        <v>#REF!</v>
      </c>
      <c r="EY15" s="112" t="e">
        <f ca="1"/>
        <v>#REF!</v>
      </c>
      <c r="EZ15" s="112" t="e">
        <f ca="1"/>
        <v>#REF!</v>
      </c>
      <c r="FA15" s="112" t="e">
        <f ca="1"/>
        <v>#REF!</v>
      </c>
      <c r="FB15" s="112" t="e">
        <f ca="1"/>
        <v>#REF!</v>
      </c>
      <c r="FC15" s="112" t="e">
        <f ca="1"/>
        <v>#REF!</v>
      </c>
      <c r="FD15" s="112" t="e">
        <f ca="1"/>
        <v>#REF!</v>
      </c>
      <c r="FE15" s="112" t="e">
        <f ca="1"/>
        <v>#REF!</v>
      </c>
      <c r="FF15" s="112" t="e">
        <f ca="1"/>
        <v>#REF!</v>
      </c>
      <c r="FG15" s="112" t="e">
        <f ca="1"/>
        <v>#REF!</v>
      </c>
      <c r="FH15" s="112" t="e">
        <f ca="1"/>
        <v>#REF!</v>
      </c>
      <c r="FI15" s="112" t="e">
        <f ca="1"/>
        <v>#REF!</v>
      </c>
    </row>
    <row r="16" spans="1:165" x14ac:dyDescent="0.2">
      <c r="A16" s="177" t="s">
        <v>448</v>
      </c>
      <c r="B16" s="178"/>
      <c r="C16" s="34" t="s">
        <v>657</v>
      </c>
      <c r="D16" s="110" t="e">
        <f ca="1"/>
        <v>#REF!</v>
      </c>
      <c r="E16" s="111" t="e">
        <f ca="1"/>
        <v>#REF!</v>
      </c>
      <c r="F16" s="111" t="e">
        <f ca="1"/>
        <v>#REF!</v>
      </c>
      <c r="G16" s="111" t="e">
        <f ca="1"/>
        <v>#REF!</v>
      </c>
      <c r="H16" s="111" t="e">
        <f ca="1"/>
        <v>#REF!</v>
      </c>
      <c r="I16" s="111" t="e">
        <f ca="1"/>
        <v>#REF!</v>
      </c>
      <c r="J16" s="111" t="e">
        <f ca="1"/>
        <v>#REF!</v>
      </c>
      <c r="K16" s="111" t="e">
        <f ca="1"/>
        <v>#REF!</v>
      </c>
      <c r="L16" s="111" t="e">
        <f ca="1"/>
        <v>#REF!</v>
      </c>
      <c r="M16" s="110" t="e">
        <f ca="1"/>
        <v>#REF!</v>
      </c>
      <c r="N16" s="111" t="e">
        <f ca="1"/>
        <v>#REF!</v>
      </c>
      <c r="O16" s="111" t="e">
        <f ca="1"/>
        <v>#REF!</v>
      </c>
      <c r="P16" s="111" t="e">
        <f ca="1"/>
        <v>#REF!</v>
      </c>
      <c r="Q16" s="111" t="e">
        <f ca="1"/>
        <v>#REF!</v>
      </c>
      <c r="R16" s="111" t="e">
        <f ca="1"/>
        <v>#REF!</v>
      </c>
      <c r="S16" s="111" t="e">
        <f ca="1"/>
        <v>#REF!</v>
      </c>
      <c r="T16" s="111" t="e">
        <f ca="1"/>
        <v>#REF!</v>
      </c>
      <c r="U16" s="111" t="e">
        <f ca="1"/>
        <v>#REF!</v>
      </c>
      <c r="V16" s="110" t="e">
        <f ca="1"/>
        <v>#REF!</v>
      </c>
      <c r="W16" s="111" t="e">
        <f ca="1"/>
        <v>#REF!</v>
      </c>
      <c r="X16" s="111" t="e">
        <f ca="1"/>
        <v>#REF!</v>
      </c>
      <c r="Y16" s="111" t="e">
        <f ca="1"/>
        <v>#REF!</v>
      </c>
      <c r="Z16" s="111" t="e">
        <f ca="1"/>
        <v>#REF!</v>
      </c>
      <c r="AA16" s="111" t="e">
        <f ca="1"/>
        <v>#REF!</v>
      </c>
      <c r="AB16" s="111" t="e">
        <f ca="1"/>
        <v>#REF!</v>
      </c>
      <c r="AC16" s="111" t="e">
        <f ca="1"/>
        <v>#REF!</v>
      </c>
      <c r="AD16" s="111" t="e">
        <f ca="1"/>
        <v>#REF!</v>
      </c>
      <c r="AE16" s="110" t="e">
        <f ca="1"/>
        <v>#REF!</v>
      </c>
      <c r="AF16" s="111" t="e">
        <f ca="1"/>
        <v>#REF!</v>
      </c>
      <c r="AG16" s="111" t="e">
        <f ca="1"/>
        <v>#REF!</v>
      </c>
      <c r="AH16" s="111" t="e">
        <f ca="1"/>
        <v>#REF!</v>
      </c>
      <c r="AI16" s="111" t="e">
        <f ca="1"/>
        <v>#REF!</v>
      </c>
      <c r="AJ16" s="111" t="e">
        <f ca="1"/>
        <v>#REF!</v>
      </c>
      <c r="AK16" s="111" t="e">
        <f ca="1"/>
        <v>#REF!</v>
      </c>
      <c r="AL16" s="111" t="e">
        <f ca="1"/>
        <v>#REF!</v>
      </c>
      <c r="AM16" s="111" t="e">
        <f ca="1"/>
        <v>#REF!</v>
      </c>
      <c r="AN16" s="110" t="e">
        <f ca="1"/>
        <v>#REF!</v>
      </c>
      <c r="AO16" s="111" t="e">
        <f ca="1"/>
        <v>#REF!</v>
      </c>
      <c r="AP16" s="111" t="e">
        <f ca="1"/>
        <v>#REF!</v>
      </c>
      <c r="AQ16" s="111" t="e">
        <f ca="1"/>
        <v>#REF!</v>
      </c>
      <c r="AR16" s="111" t="e">
        <f ca="1"/>
        <v>#REF!</v>
      </c>
      <c r="AS16" s="111" t="e">
        <f ca="1"/>
        <v>#REF!</v>
      </c>
      <c r="AT16" s="111" t="e">
        <f ca="1"/>
        <v>#REF!</v>
      </c>
      <c r="AU16" s="111" t="e">
        <f ca="1"/>
        <v>#REF!</v>
      </c>
      <c r="AV16" s="111" t="e">
        <f ca="1"/>
        <v>#REF!</v>
      </c>
      <c r="AW16" s="110" t="e">
        <f ca="1"/>
        <v>#REF!</v>
      </c>
      <c r="AX16" s="111" t="e">
        <f ca="1"/>
        <v>#REF!</v>
      </c>
      <c r="AY16" s="111" t="e">
        <f ca="1"/>
        <v>#REF!</v>
      </c>
      <c r="AZ16" s="111" t="e">
        <f ca="1"/>
        <v>#REF!</v>
      </c>
      <c r="BA16" s="111" t="e">
        <f ca="1"/>
        <v>#REF!</v>
      </c>
      <c r="BB16" s="111" t="e">
        <f ca="1"/>
        <v>#REF!</v>
      </c>
      <c r="BC16" s="111" t="e">
        <f ca="1"/>
        <v>#REF!</v>
      </c>
      <c r="BD16" s="111" t="e">
        <f ca="1"/>
        <v>#REF!</v>
      </c>
      <c r="BE16" s="111" t="e">
        <f ca="1"/>
        <v>#REF!</v>
      </c>
      <c r="BF16" s="110" t="e">
        <f ca="1"/>
        <v>#REF!</v>
      </c>
      <c r="BG16" s="111" t="e">
        <f ca="1"/>
        <v>#REF!</v>
      </c>
      <c r="BH16" s="111" t="e">
        <f ca="1"/>
        <v>#REF!</v>
      </c>
      <c r="BI16" s="111" t="e">
        <f ca="1"/>
        <v>#REF!</v>
      </c>
      <c r="BJ16" s="111" t="e">
        <f ca="1"/>
        <v>#REF!</v>
      </c>
      <c r="BK16" s="111" t="e">
        <f ca="1"/>
        <v>#REF!</v>
      </c>
      <c r="BL16" s="111" t="e">
        <f ca="1"/>
        <v>#REF!</v>
      </c>
      <c r="BM16" s="111" t="e">
        <f ca="1"/>
        <v>#REF!</v>
      </c>
      <c r="BN16" s="111" t="e">
        <f ca="1"/>
        <v>#REF!</v>
      </c>
      <c r="BO16" s="110" t="e">
        <f ca="1"/>
        <v>#REF!</v>
      </c>
      <c r="BP16" s="111" t="e">
        <f ca="1"/>
        <v>#REF!</v>
      </c>
      <c r="BQ16" s="111" t="e">
        <f ca="1"/>
        <v>#REF!</v>
      </c>
      <c r="BR16" s="111" t="e">
        <f ca="1"/>
        <v>#REF!</v>
      </c>
      <c r="BS16" s="111" t="e">
        <f ca="1"/>
        <v>#REF!</v>
      </c>
      <c r="BT16" s="111" t="e">
        <f ca="1"/>
        <v>#REF!</v>
      </c>
      <c r="BU16" s="111" t="e">
        <f ca="1"/>
        <v>#REF!</v>
      </c>
      <c r="BV16" s="111" t="e">
        <f ca="1"/>
        <v>#REF!</v>
      </c>
      <c r="BW16" s="111" t="e">
        <f ca="1"/>
        <v>#REF!</v>
      </c>
      <c r="BX16" s="110" t="e">
        <f ca="1"/>
        <v>#REF!</v>
      </c>
      <c r="BY16" s="111" t="e">
        <f ca="1"/>
        <v>#REF!</v>
      </c>
      <c r="BZ16" s="111" t="e">
        <f ca="1"/>
        <v>#REF!</v>
      </c>
      <c r="CA16" s="111" t="e">
        <f ca="1"/>
        <v>#REF!</v>
      </c>
      <c r="CB16" s="111" t="e">
        <f ca="1"/>
        <v>#REF!</v>
      </c>
      <c r="CC16" s="111" t="e">
        <f ca="1"/>
        <v>#REF!</v>
      </c>
      <c r="CD16" s="111" t="e">
        <f ca="1"/>
        <v>#REF!</v>
      </c>
      <c r="CE16" s="111" t="e">
        <f ca="1"/>
        <v>#REF!</v>
      </c>
      <c r="CF16" s="111" t="e">
        <f ca="1"/>
        <v>#REF!</v>
      </c>
      <c r="CG16" s="110" t="e">
        <f ca="1"/>
        <v>#REF!</v>
      </c>
      <c r="CH16" s="111" t="e">
        <f ca="1"/>
        <v>#REF!</v>
      </c>
      <c r="CI16" s="111" t="e">
        <f ca="1"/>
        <v>#REF!</v>
      </c>
      <c r="CJ16" s="111" t="e">
        <f ca="1"/>
        <v>#REF!</v>
      </c>
      <c r="CK16" s="111" t="e">
        <f ca="1"/>
        <v>#REF!</v>
      </c>
      <c r="CL16" s="111" t="e">
        <f ca="1"/>
        <v>#REF!</v>
      </c>
      <c r="CM16" s="111" t="e">
        <f ca="1"/>
        <v>#REF!</v>
      </c>
      <c r="CN16" s="111" t="e">
        <f ca="1"/>
        <v>#REF!</v>
      </c>
      <c r="CO16" s="111" t="e">
        <f ca="1"/>
        <v>#REF!</v>
      </c>
      <c r="CP16" s="110" t="e">
        <f ca="1"/>
        <v>#REF!</v>
      </c>
      <c r="CQ16" s="111" t="e">
        <f ca="1"/>
        <v>#REF!</v>
      </c>
      <c r="CR16" s="111" t="e">
        <f ca="1"/>
        <v>#REF!</v>
      </c>
      <c r="CS16" s="111" t="str">
        <f ca="1"/>
        <v>1件未満</v>
      </c>
      <c r="CT16" s="111" t="str">
        <f ca="1"/>
        <v>1件未満</v>
      </c>
      <c r="CU16" s="111" t="str">
        <f ca="1"/>
        <v>1件未満</v>
      </c>
      <c r="CV16" s="111" t="str">
        <f ca="1"/>
        <v>1件未満</v>
      </c>
      <c r="CW16" s="111" t="str">
        <f ca="1"/>
        <v>1件未満</v>
      </c>
      <c r="CX16" s="111" t="str">
        <f ca="1"/>
        <v>1件未満</v>
      </c>
      <c r="CY16" s="110" t="str">
        <f ca="1"/>
        <v>1件未満</v>
      </c>
      <c r="CZ16" s="111" t="str">
        <f ca="1"/>
        <v>1件未満</v>
      </c>
      <c r="DA16" s="111" t="str">
        <f ca="1"/>
        <v>1件未満</v>
      </c>
      <c r="DB16" s="111" t="str">
        <f ca="1"/>
        <v>1件未満</v>
      </c>
      <c r="DC16" s="111" t="str">
        <f ca="1"/>
        <v>1件未満</v>
      </c>
      <c r="DD16" s="111" t="str">
        <f ca="1"/>
        <v>1件未満</v>
      </c>
      <c r="DE16" s="111" t="str">
        <f ca="1"/>
        <v>0件</v>
      </c>
      <c r="DF16" s="111" t="str">
        <f ca="1"/>
        <v>0件</v>
      </c>
      <c r="DG16" s="111" t="str">
        <f ca="1"/>
        <v>0件</v>
      </c>
      <c r="DH16" s="110" t="str">
        <f ca="1"/>
        <v>0件</v>
      </c>
      <c r="DI16" s="111" t="str">
        <f ca="1"/>
        <v>0件</v>
      </c>
      <c r="DJ16" s="111" t="str">
        <f ca="1"/>
        <v>0件</v>
      </c>
      <c r="DK16" s="111" t="str">
        <f ca="1"/>
        <v>0件</v>
      </c>
      <c r="DL16" s="111" t="str">
        <f ca="1"/>
        <v>0件</v>
      </c>
      <c r="DM16" s="111" t="str">
        <f ca="1"/>
        <v>0件</v>
      </c>
      <c r="DN16" s="111" t="e">
        <f ca="1"/>
        <v>#REF!</v>
      </c>
      <c r="DO16" s="111" t="e">
        <f ca="1"/>
        <v>#REF!</v>
      </c>
      <c r="DP16" s="111" t="e">
        <f ca="1"/>
        <v>#REF!</v>
      </c>
      <c r="DQ16" s="110" t="e">
        <f ca="1"/>
        <v>#REF!</v>
      </c>
      <c r="DR16" s="111" t="e">
        <f ca="1"/>
        <v>#REF!</v>
      </c>
      <c r="DS16" s="111" t="e">
        <f ca="1"/>
        <v>#REF!</v>
      </c>
      <c r="DT16" s="111" t="e">
        <f ca="1"/>
        <v>#REF!</v>
      </c>
      <c r="DU16" s="111" t="e">
        <f ca="1"/>
        <v>#REF!</v>
      </c>
      <c r="DV16" s="111" t="e">
        <f ca="1"/>
        <v>#REF!</v>
      </c>
      <c r="DW16" s="111" t="e">
        <f ca="1"/>
        <v>#REF!</v>
      </c>
      <c r="DX16" s="111" t="e">
        <f ca="1"/>
        <v>#REF!</v>
      </c>
      <c r="DY16" s="111" t="e">
        <f ca="1"/>
        <v>#REF!</v>
      </c>
      <c r="DZ16" s="110" t="e">
        <f ca="1"/>
        <v>#REF!</v>
      </c>
      <c r="EA16" s="111" t="e">
        <f ca="1"/>
        <v>#REF!</v>
      </c>
      <c r="EB16" s="111" t="e">
        <f ca="1"/>
        <v>#REF!</v>
      </c>
      <c r="EC16" s="111" t="e">
        <f ca="1"/>
        <v>#REF!</v>
      </c>
      <c r="ED16" s="111" t="e">
        <f ca="1"/>
        <v>#REF!</v>
      </c>
      <c r="EE16" s="111" t="e">
        <f ca="1"/>
        <v>#REF!</v>
      </c>
      <c r="EF16" s="111" t="e">
        <f ca="1"/>
        <v>#REF!</v>
      </c>
      <c r="EG16" s="111" t="e">
        <f ca="1"/>
        <v>#REF!</v>
      </c>
      <c r="EH16" s="111" t="e">
        <f ca="1"/>
        <v>#REF!</v>
      </c>
      <c r="EI16" s="110" t="e">
        <f ca="1"/>
        <v>#REF!</v>
      </c>
      <c r="EJ16" s="111" t="e">
        <f ca="1"/>
        <v>#REF!</v>
      </c>
      <c r="EK16" s="111" t="e">
        <f ca="1"/>
        <v>#REF!</v>
      </c>
      <c r="EL16" s="111" t="e">
        <f ca="1"/>
        <v>#REF!</v>
      </c>
      <c r="EM16" s="111" t="e">
        <f ca="1"/>
        <v>#REF!</v>
      </c>
      <c r="EN16" s="111" t="e">
        <f ca="1"/>
        <v>#REF!</v>
      </c>
      <c r="EO16" s="111" t="e">
        <f ca="1"/>
        <v>#REF!</v>
      </c>
      <c r="EP16" s="111" t="e">
        <f ca="1"/>
        <v>#REF!</v>
      </c>
      <c r="EQ16" s="111" t="e">
        <f ca="1"/>
        <v>#REF!</v>
      </c>
      <c r="ER16" s="111" t="e">
        <f ca="1"/>
        <v>#REF!</v>
      </c>
      <c r="ES16" s="111" t="e">
        <f ca="1"/>
        <v>#REF!</v>
      </c>
      <c r="ET16" s="111" t="e">
        <f ca="1"/>
        <v>#REF!</v>
      </c>
      <c r="EU16" s="111" t="e">
        <f ca="1"/>
        <v>#REF!</v>
      </c>
      <c r="EV16" s="111" t="e">
        <f ca="1"/>
        <v>#REF!</v>
      </c>
      <c r="EW16" s="111" t="e">
        <f ca="1"/>
        <v>#REF!</v>
      </c>
      <c r="EX16" s="111" t="e">
        <f ca="1"/>
        <v>#REF!</v>
      </c>
      <c r="EY16" s="111" t="e">
        <f ca="1"/>
        <v>#REF!</v>
      </c>
      <c r="EZ16" s="111" t="e">
        <f ca="1"/>
        <v>#REF!</v>
      </c>
      <c r="FA16" s="111" t="e">
        <f ca="1"/>
        <v>#REF!</v>
      </c>
      <c r="FB16" s="111" t="e">
        <f ca="1"/>
        <v>#REF!</v>
      </c>
      <c r="FC16" s="111" t="e">
        <f ca="1"/>
        <v>#REF!</v>
      </c>
      <c r="FD16" s="111" t="e">
        <f ca="1"/>
        <v>#REF!</v>
      </c>
      <c r="FE16" s="111" t="e">
        <f ca="1"/>
        <v>#REF!</v>
      </c>
      <c r="FF16" s="111" t="e">
        <f ca="1"/>
        <v>#REF!</v>
      </c>
      <c r="FG16" s="111" t="e">
        <f ca="1"/>
        <v>#REF!</v>
      </c>
      <c r="FH16" s="111" t="e">
        <f ca="1"/>
        <v>#REF!</v>
      </c>
      <c r="FI16" s="111" t="e">
        <f ca="1"/>
        <v>#REF!</v>
      </c>
    </row>
    <row r="17" spans="1:165" x14ac:dyDescent="0.2">
      <c r="A17" s="179"/>
      <c r="B17" s="180"/>
      <c r="C17" s="34" t="s">
        <v>658</v>
      </c>
      <c r="D17" s="111" t="e">
        <f ca="1"/>
        <v>#REF!</v>
      </c>
      <c r="E17" s="111" t="e">
        <f ca="1"/>
        <v>#REF!</v>
      </c>
      <c r="F17" s="111" t="e">
        <f ca="1"/>
        <v>#REF!</v>
      </c>
      <c r="G17" s="111" t="e">
        <f ca="1"/>
        <v>#REF!</v>
      </c>
      <c r="H17" s="111" t="e">
        <f ca="1"/>
        <v>#REF!</v>
      </c>
      <c r="I17" s="111" t="e">
        <f ca="1"/>
        <v>#REF!</v>
      </c>
      <c r="J17" s="111" t="e">
        <f ca="1"/>
        <v>#REF!</v>
      </c>
      <c r="K17" s="111" t="e">
        <f ca="1"/>
        <v>#REF!</v>
      </c>
      <c r="L17" s="111" t="e">
        <f ca="1"/>
        <v>#REF!</v>
      </c>
      <c r="M17" s="111" t="e">
        <f ca="1"/>
        <v>#REF!</v>
      </c>
      <c r="N17" s="111" t="e">
        <f ca="1"/>
        <v>#REF!</v>
      </c>
      <c r="O17" s="111" t="e">
        <f ca="1"/>
        <v>#REF!</v>
      </c>
      <c r="P17" s="111" t="e">
        <f ca="1"/>
        <v>#REF!</v>
      </c>
      <c r="Q17" s="111" t="e">
        <f ca="1"/>
        <v>#REF!</v>
      </c>
      <c r="R17" s="111" t="e">
        <f ca="1"/>
        <v>#REF!</v>
      </c>
      <c r="S17" s="111" t="e">
        <f ca="1"/>
        <v>#REF!</v>
      </c>
      <c r="T17" s="111" t="e">
        <f ca="1"/>
        <v>#REF!</v>
      </c>
      <c r="U17" s="111" t="e">
        <f ca="1"/>
        <v>#REF!</v>
      </c>
      <c r="V17" s="111" t="e">
        <f ca="1"/>
        <v>#REF!</v>
      </c>
      <c r="W17" s="111" t="e">
        <f ca="1"/>
        <v>#REF!</v>
      </c>
      <c r="X17" s="111" t="e">
        <f ca="1"/>
        <v>#REF!</v>
      </c>
      <c r="Y17" s="111" t="e">
        <f ca="1"/>
        <v>#REF!</v>
      </c>
      <c r="Z17" s="111" t="e">
        <f ca="1"/>
        <v>#REF!</v>
      </c>
      <c r="AA17" s="111" t="e">
        <f ca="1"/>
        <v>#REF!</v>
      </c>
      <c r="AB17" s="111" t="e">
        <f ca="1"/>
        <v>#REF!</v>
      </c>
      <c r="AC17" s="111" t="e">
        <f ca="1"/>
        <v>#REF!</v>
      </c>
      <c r="AD17" s="111" t="e">
        <f ca="1"/>
        <v>#REF!</v>
      </c>
      <c r="AE17" s="111" t="e">
        <f ca="1"/>
        <v>#REF!</v>
      </c>
      <c r="AF17" s="111" t="e">
        <f ca="1"/>
        <v>#REF!</v>
      </c>
      <c r="AG17" s="111" t="e">
        <f ca="1"/>
        <v>#REF!</v>
      </c>
      <c r="AH17" s="111" t="e">
        <f ca="1"/>
        <v>#REF!</v>
      </c>
      <c r="AI17" s="111" t="e">
        <f ca="1"/>
        <v>#REF!</v>
      </c>
      <c r="AJ17" s="111" t="e">
        <f ca="1"/>
        <v>#REF!</v>
      </c>
      <c r="AK17" s="111" t="e">
        <f ca="1"/>
        <v>#REF!</v>
      </c>
      <c r="AL17" s="111" t="e">
        <f ca="1"/>
        <v>#REF!</v>
      </c>
      <c r="AM17" s="111" t="e">
        <f ca="1"/>
        <v>#REF!</v>
      </c>
      <c r="AN17" s="111" t="e">
        <f ca="1"/>
        <v>#REF!</v>
      </c>
      <c r="AO17" s="111" t="e">
        <f ca="1"/>
        <v>#REF!</v>
      </c>
      <c r="AP17" s="111" t="e">
        <f ca="1"/>
        <v>#REF!</v>
      </c>
      <c r="AQ17" s="111" t="e">
        <f ca="1"/>
        <v>#REF!</v>
      </c>
      <c r="AR17" s="111" t="e">
        <f ca="1"/>
        <v>#REF!</v>
      </c>
      <c r="AS17" s="111" t="e">
        <f ca="1"/>
        <v>#REF!</v>
      </c>
      <c r="AT17" s="111" t="e">
        <f ca="1"/>
        <v>#REF!</v>
      </c>
      <c r="AU17" s="111" t="e">
        <f ca="1"/>
        <v>#REF!</v>
      </c>
      <c r="AV17" s="111" t="e">
        <f ca="1"/>
        <v>#REF!</v>
      </c>
      <c r="AW17" s="111" t="e">
        <f ca="1"/>
        <v>#REF!</v>
      </c>
      <c r="AX17" s="111" t="e">
        <f ca="1"/>
        <v>#REF!</v>
      </c>
      <c r="AY17" s="111" t="e">
        <f ca="1"/>
        <v>#REF!</v>
      </c>
      <c r="AZ17" s="111" t="e">
        <f ca="1"/>
        <v>#REF!</v>
      </c>
      <c r="BA17" s="111" t="e">
        <f ca="1"/>
        <v>#REF!</v>
      </c>
      <c r="BB17" s="111" t="e">
        <f ca="1"/>
        <v>#REF!</v>
      </c>
      <c r="BC17" s="111" t="e">
        <f ca="1"/>
        <v>#REF!</v>
      </c>
      <c r="BD17" s="111" t="e">
        <f ca="1"/>
        <v>#REF!</v>
      </c>
      <c r="BE17" s="111" t="e">
        <f ca="1"/>
        <v>#REF!</v>
      </c>
      <c r="BF17" s="111" t="e">
        <f ca="1"/>
        <v>#REF!</v>
      </c>
      <c r="BG17" s="111" t="e">
        <f ca="1"/>
        <v>#REF!</v>
      </c>
      <c r="BH17" s="111" t="e">
        <f ca="1"/>
        <v>#REF!</v>
      </c>
      <c r="BI17" s="111" t="e">
        <f ca="1"/>
        <v>#REF!</v>
      </c>
      <c r="BJ17" s="111" t="e">
        <f ca="1"/>
        <v>#REF!</v>
      </c>
      <c r="BK17" s="111" t="e">
        <f ca="1"/>
        <v>#REF!</v>
      </c>
      <c r="BL17" s="111" t="e">
        <f ca="1"/>
        <v>#REF!</v>
      </c>
      <c r="BM17" s="111" t="e">
        <f ca="1"/>
        <v>#REF!</v>
      </c>
      <c r="BN17" s="111" t="e">
        <f ca="1"/>
        <v>#REF!</v>
      </c>
      <c r="BO17" s="111" t="e">
        <f ca="1"/>
        <v>#REF!</v>
      </c>
      <c r="BP17" s="111" t="e">
        <f ca="1"/>
        <v>#REF!</v>
      </c>
      <c r="BQ17" s="111" t="e">
        <f ca="1"/>
        <v>#REF!</v>
      </c>
      <c r="BR17" s="111" t="e">
        <f ca="1"/>
        <v>#REF!</v>
      </c>
      <c r="BS17" s="111" t="e">
        <f ca="1"/>
        <v>#REF!</v>
      </c>
      <c r="BT17" s="111" t="e">
        <f ca="1"/>
        <v>#REF!</v>
      </c>
      <c r="BU17" s="111" t="e">
        <f ca="1"/>
        <v>#REF!</v>
      </c>
      <c r="BV17" s="111" t="e">
        <f ca="1"/>
        <v>#REF!</v>
      </c>
      <c r="BW17" s="111" t="e">
        <f ca="1"/>
        <v>#REF!</v>
      </c>
      <c r="BX17" s="111" t="e">
        <f ca="1"/>
        <v>#REF!</v>
      </c>
      <c r="BY17" s="111" t="e">
        <f ca="1"/>
        <v>#REF!</v>
      </c>
      <c r="BZ17" s="111" t="e">
        <f ca="1"/>
        <v>#REF!</v>
      </c>
      <c r="CA17" s="111" t="e">
        <f ca="1"/>
        <v>#REF!</v>
      </c>
      <c r="CB17" s="111" t="e">
        <f ca="1"/>
        <v>#REF!</v>
      </c>
      <c r="CC17" s="111" t="e">
        <f ca="1"/>
        <v>#REF!</v>
      </c>
      <c r="CD17" s="111" t="e">
        <f ca="1"/>
        <v>#REF!</v>
      </c>
      <c r="CE17" s="111" t="e">
        <f ca="1"/>
        <v>#REF!</v>
      </c>
      <c r="CF17" s="111" t="e">
        <f ca="1"/>
        <v>#REF!</v>
      </c>
      <c r="CG17" s="111" t="e">
        <f ca="1"/>
        <v>#REF!</v>
      </c>
      <c r="CH17" s="111" t="e">
        <f ca="1"/>
        <v>#REF!</v>
      </c>
      <c r="CI17" s="111" t="e">
        <f ca="1"/>
        <v>#REF!</v>
      </c>
      <c r="CJ17" s="111" t="e">
        <f ca="1"/>
        <v>#REF!</v>
      </c>
      <c r="CK17" s="111" t="e">
        <f ca="1"/>
        <v>#REF!</v>
      </c>
      <c r="CL17" s="111" t="e">
        <f ca="1"/>
        <v>#REF!</v>
      </c>
      <c r="CM17" s="111" t="e">
        <f ca="1"/>
        <v>#REF!</v>
      </c>
      <c r="CN17" s="111" t="e">
        <f ca="1"/>
        <v>#REF!</v>
      </c>
      <c r="CO17" s="111" t="e">
        <f ca="1"/>
        <v>#REF!</v>
      </c>
      <c r="CP17" s="111" t="e">
        <f ca="1"/>
        <v>#REF!</v>
      </c>
      <c r="CQ17" s="111" t="e">
        <f ca="1"/>
        <v>#REF!</v>
      </c>
      <c r="CR17" s="111" t="e">
        <f ca="1"/>
        <v>#REF!</v>
      </c>
      <c r="CS17" s="111" t="str">
        <f ca="1"/>
        <v>1件未満</v>
      </c>
      <c r="CT17" s="111" t="str">
        <f ca="1"/>
        <v>1件未満</v>
      </c>
      <c r="CU17" s="111" t="str">
        <f ca="1"/>
        <v>1件未満</v>
      </c>
      <c r="CV17" s="111" t="str">
        <f ca="1"/>
        <v>1件未満</v>
      </c>
      <c r="CW17" s="111" t="str">
        <f ca="1"/>
        <v>1件未満</v>
      </c>
      <c r="CX17" s="111" t="str">
        <f ca="1"/>
        <v>1件未満</v>
      </c>
      <c r="CY17" s="111" t="str">
        <f ca="1"/>
        <v>1件未満</v>
      </c>
      <c r="CZ17" s="111" t="str">
        <f ca="1"/>
        <v>1件未満</v>
      </c>
      <c r="DA17" s="111" t="str">
        <f ca="1"/>
        <v>1件未満</v>
      </c>
      <c r="DB17" s="111" t="str">
        <f ca="1"/>
        <v>1件未満</v>
      </c>
      <c r="DC17" s="111" t="str">
        <f ca="1"/>
        <v>1件未満</v>
      </c>
      <c r="DD17" s="111" t="str">
        <f ca="1"/>
        <v>1件未満</v>
      </c>
      <c r="DE17" s="111" t="str">
        <f ca="1"/>
        <v>0件</v>
      </c>
      <c r="DF17" s="111" t="str">
        <f ca="1"/>
        <v>0件</v>
      </c>
      <c r="DG17" s="111" t="str">
        <f ca="1"/>
        <v>0件</v>
      </c>
      <c r="DH17" s="111" t="str">
        <f ca="1"/>
        <v>0件</v>
      </c>
      <c r="DI17" s="111" t="str">
        <f ca="1"/>
        <v>0件</v>
      </c>
      <c r="DJ17" s="111" t="str">
        <f ca="1"/>
        <v>0件</v>
      </c>
      <c r="DK17" s="111" t="str">
        <f ca="1"/>
        <v>0件</v>
      </c>
      <c r="DL17" s="111" t="str">
        <f ca="1"/>
        <v>0件</v>
      </c>
      <c r="DM17" s="111" t="str">
        <f ca="1"/>
        <v>0件</v>
      </c>
      <c r="DN17" s="111" t="e">
        <f ca="1"/>
        <v>#REF!</v>
      </c>
      <c r="DO17" s="111" t="e">
        <f ca="1"/>
        <v>#REF!</v>
      </c>
      <c r="DP17" s="111" t="e">
        <f ca="1"/>
        <v>#REF!</v>
      </c>
      <c r="DQ17" s="111" t="e">
        <f ca="1"/>
        <v>#REF!</v>
      </c>
      <c r="DR17" s="111" t="e">
        <f ca="1"/>
        <v>#REF!</v>
      </c>
      <c r="DS17" s="111" t="e">
        <f ca="1"/>
        <v>#REF!</v>
      </c>
      <c r="DT17" s="111" t="e">
        <f ca="1"/>
        <v>#REF!</v>
      </c>
      <c r="DU17" s="111" t="e">
        <f ca="1"/>
        <v>#REF!</v>
      </c>
      <c r="DV17" s="111" t="e">
        <f ca="1"/>
        <v>#REF!</v>
      </c>
      <c r="DW17" s="111" t="e">
        <f ca="1"/>
        <v>#REF!</v>
      </c>
      <c r="DX17" s="111" t="e">
        <f ca="1"/>
        <v>#REF!</v>
      </c>
      <c r="DY17" s="111" t="e">
        <f ca="1"/>
        <v>#REF!</v>
      </c>
      <c r="DZ17" s="111" t="e">
        <f ca="1"/>
        <v>#REF!</v>
      </c>
      <c r="EA17" s="111" t="e">
        <f ca="1"/>
        <v>#REF!</v>
      </c>
      <c r="EB17" s="111" t="e">
        <f ca="1"/>
        <v>#REF!</v>
      </c>
      <c r="EC17" s="111" t="e">
        <f ca="1"/>
        <v>#REF!</v>
      </c>
      <c r="ED17" s="111" t="e">
        <f ca="1"/>
        <v>#REF!</v>
      </c>
      <c r="EE17" s="111" t="e">
        <f ca="1"/>
        <v>#REF!</v>
      </c>
      <c r="EF17" s="111" t="e">
        <f ca="1"/>
        <v>#REF!</v>
      </c>
      <c r="EG17" s="111" t="e">
        <f ca="1"/>
        <v>#REF!</v>
      </c>
      <c r="EH17" s="111" t="e">
        <f ca="1"/>
        <v>#REF!</v>
      </c>
      <c r="EI17" s="111" t="e">
        <f ca="1"/>
        <v>#REF!</v>
      </c>
      <c r="EJ17" s="111" t="e">
        <f ca="1"/>
        <v>#REF!</v>
      </c>
      <c r="EK17" s="111" t="e">
        <f ca="1"/>
        <v>#REF!</v>
      </c>
      <c r="EL17" s="111" t="e">
        <f ca="1"/>
        <v>#REF!</v>
      </c>
      <c r="EM17" s="111" t="e">
        <f ca="1"/>
        <v>#REF!</v>
      </c>
      <c r="EN17" s="111" t="e">
        <f ca="1"/>
        <v>#REF!</v>
      </c>
      <c r="EO17" s="111" t="e">
        <f ca="1"/>
        <v>#REF!</v>
      </c>
      <c r="EP17" s="111" t="e">
        <f ca="1"/>
        <v>#REF!</v>
      </c>
      <c r="EQ17" s="111" t="e">
        <f ca="1"/>
        <v>#REF!</v>
      </c>
      <c r="ER17" s="111" t="e">
        <f ca="1"/>
        <v>#REF!</v>
      </c>
      <c r="ES17" s="111" t="e">
        <f ca="1"/>
        <v>#REF!</v>
      </c>
      <c r="ET17" s="111" t="e">
        <f ca="1"/>
        <v>#REF!</v>
      </c>
      <c r="EU17" s="111" t="e">
        <f ca="1"/>
        <v>#REF!</v>
      </c>
      <c r="EV17" s="111" t="e">
        <f ca="1"/>
        <v>#REF!</v>
      </c>
      <c r="EW17" s="111" t="e">
        <f ca="1"/>
        <v>#REF!</v>
      </c>
      <c r="EX17" s="111" t="e">
        <f ca="1"/>
        <v>#REF!</v>
      </c>
      <c r="EY17" s="111" t="e">
        <f ca="1"/>
        <v>#REF!</v>
      </c>
      <c r="EZ17" s="111" t="e">
        <f ca="1"/>
        <v>#REF!</v>
      </c>
      <c r="FA17" s="111" t="e">
        <f ca="1"/>
        <v>#REF!</v>
      </c>
      <c r="FB17" s="111" t="e">
        <f ca="1"/>
        <v>#REF!</v>
      </c>
      <c r="FC17" s="111" t="e">
        <f ca="1"/>
        <v>#REF!</v>
      </c>
      <c r="FD17" s="111" t="e">
        <f ca="1"/>
        <v>#REF!</v>
      </c>
      <c r="FE17" s="111" t="e">
        <f ca="1"/>
        <v>#REF!</v>
      </c>
      <c r="FF17" s="111" t="e">
        <f ca="1"/>
        <v>#REF!</v>
      </c>
      <c r="FG17" s="111" t="e">
        <f ca="1"/>
        <v>#REF!</v>
      </c>
      <c r="FH17" s="111" t="e">
        <f ca="1"/>
        <v>#REF!</v>
      </c>
      <c r="FI17" s="111" t="e">
        <f ca="1"/>
        <v>#REF!</v>
      </c>
    </row>
    <row r="18" spans="1:165" ht="13.5" customHeight="1" x14ac:dyDescent="0.2">
      <c r="A18" s="181"/>
      <c r="B18" s="182"/>
      <c r="C18" s="34" t="s">
        <v>75</v>
      </c>
      <c r="D18" s="111" t="e">
        <f ca="1"/>
        <v>#REF!</v>
      </c>
      <c r="E18" s="111" t="e">
        <f ca="1"/>
        <v>#REF!</v>
      </c>
      <c r="F18" s="111" t="e">
        <f ca="1"/>
        <v>#REF!</v>
      </c>
      <c r="G18" s="111" t="e">
        <f ca="1"/>
        <v>#REF!</v>
      </c>
      <c r="H18" s="111" t="e">
        <f ca="1"/>
        <v>#REF!</v>
      </c>
      <c r="I18" s="111" t="e">
        <f ca="1"/>
        <v>#REF!</v>
      </c>
      <c r="J18" s="111" t="e">
        <f ca="1"/>
        <v>#REF!</v>
      </c>
      <c r="K18" s="111" t="e">
        <f ca="1"/>
        <v>#REF!</v>
      </c>
      <c r="L18" s="111" t="e">
        <f ca="1"/>
        <v>#REF!</v>
      </c>
      <c r="M18" s="111" t="e">
        <f ca="1"/>
        <v>#REF!</v>
      </c>
      <c r="N18" s="111" t="e">
        <f ca="1"/>
        <v>#REF!</v>
      </c>
      <c r="O18" s="111" t="e">
        <f ca="1"/>
        <v>#REF!</v>
      </c>
      <c r="P18" s="111" t="e">
        <f ca="1"/>
        <v>#REF!</v>
      </c>
      <c r="Q18" s="111" t="e">
        <f ca="1"/>
        <v>#REF!</v>
      </c>
      <c r="R18" s="111" t="e">
        <f ca="1"/>
        <v>#REF!</v>
      </c>
      <c r="S18" s="111" t="e">
        <f ca="1"/>
        <v>#REF!</v>
      </c>
      <c r="T18" s="111" t="e">
        <f ca="1"/>
        <v>#REF!</v>
      </c>
      <c r="U18" s="111" t="e">
        <f ca="1"/>
        <v>#REF!</v>
      </c>
      <c r="V18" s="111" t="e">
        <f ca="1"/>
        <v>#REF!</v>
      </c>
      <c r="W18" s="111" t="e">
        <f ca="1"/>
        <v>#REF!</v>
      </c>
      <c r="X18" s="111" t="e">
        <f ca="1"/>
        <v>#REF!</v>
      </c>
      <c r="Y18" s="111" t="e">
        <f ca="1"/>
        <v>#REF!</v>
      </c>
      <c r="Z18" s="111" t="e">
        <f ca="1"/>
        <v>#REF!</v>
      </c>
      <c r="AA18" s="111" t="e">
        <f ca="1"/>
        <v>#REF!</v>
      </c>
      <c r="AB18" s="111" t="e">
        <f ca="1"/>
        <v>#REF!</v>
      </c>
      <c r="AC18" s="111" t="e">
        <f ca="1"/>
        <v>#REF!</v>
      </c>
      <c r="AD18" s="111" t="e">
        <f ca="1"/>
        <v>#REF!</v>
      </c>
      <c r="AE18" s="111" t="e">
        <f ca="1"/>
        <v>#REF!</v>
      </c>
      <c r="AF18" s="111" t="e">
        <f ca="1"/>
        <v>#REF!</v>
      </c>
      <c r="AG18" s="111" t="e">
        <f ca="1"/>
        <v>#REF!</v>
      </c>
      <c r="AH18" s="111" t="e">
        <f ca="1"/>
        <v>#REF!</v>
      </c>
      <c r="AI18" s="111" t="e">
        <f ca="1"/>
        <v>#REF!</v>
      </c>
      <c r="AJ18" s="111" t="e">
        <f ca="1"/>
        <v>#REF!</v>
      </c>
      <c r="AK18" s="111" t="e">
        <f ca="1"/>
        <v>#REF!</v>
      </c>
      <c r="AL18" s="111" t="e">
        <f ca="1"/>
        <v>#REF!</v>
      </c>
      <c r="AM18" s="111" t="e">
        <f ca="1"/>
        <v>#REF!</v>
      </c>
      <c r="AN18" s="111" t="e">
        <f ca="1"/>
        <v>#REF!</v>
      </c>
      <c r="AO18" s="111" t="e">
        <f ca="1"/>
        <v>#REF!</v>
      </c>
      <c r="AP18" s="111" t="e">
        <f ca="1"/>
        <v>#REF!</v>
      </c>
      <c r="AQ18" s="111" t="e">
        <f ca="1"/>
        <v>#REF!</v>
      </c>
      <c r="AR18" s="111" t="e">
        <f ca="1"/>
        <v>#REF!</v>
      </c>
      <c r="AS18" s="111" t="e">
        <f ca="1"/>
        <v>#REF!</v>
      </c>
      <c r="AT18" s="111" t="e">
        <f ca="1"/>
        <v>#REF!</v>
      </c>
      <c r="AU18" s="111" t="e">
        <f ca="1"/>
        <v>#REF!</v>
      </c>
      <c r="AV18" s="111" t="e">
        <f ca="1"/>
        <v>#REF!</v>
      </c>
      <c r="AW18" s="111" t="e">
        <f ca="1"/>
        <v>#REF!</v>
      </c>
      <c r="AX18" s="111" t="e">
        <f ca="1"/>
        <v>#REF!</v>
      </c>
      <c r="AY18" s="111" t="e">
        <f ca="1"/>
        <v>#REF!</v>
      </c>
      <c r="AZ18" s="111" t="e">
        <f ca="1"/>
        <v>#REF!</v>
      </c>
      <c r="BA18" s="111" t="e">
        <f ca="1"/>
        <v>#REF!</v>
      </c>
      <c r="BB18" s="111" t="e">
        <f ca="1"/>
        <v>#REF!</v>
      </c>
      <c r="BC18" s="111" t="e">
        <f ca="1"/>
        <v>#REF!</v>
      </c>
      <c r="BD18" s="111" t="e">
        <f ca="1"/>
        <v>#REF!</v>
      </c>
      <c r="BE18" s="111" t="e">
        <f ca="1"/>
        <v>#REF!</v>
      </c>
      <c r="BF18" s="111" t="e">
        <f ca="1"/>
        <v>#REF!</v>
      </c>
      <c r="BG18" s="111" t="e">
        <f ca="1"/>
        <v>#REF!</v>
      </c>
      <c r="BH18" s="111" t="e">
        <f ca="1"/>
        <v>#REF!</v>
      </c>
      <c r="BI18" s="111" t="e">
        <f ca="1"/>
        <v>#REF!</v>
      </c>
      <c r="BJ18" s="111" t="e">
        <f ca="1"/>
        <v>#REF!</v>
      </c>
      <c r="BK18" s="111" t="e">
        <f ca="1"/>
        <v>#REF!</v>
      </c>
      <c r="BL18" s="111" t="e">
        <f ca="1"/>
        <v>#REF!</v>
      </c>
      <c r="BM18" s="111" t="e">
        <f ca="1"/>
        <v>#REF!</v>
      </c>
      <c r="BN18" s="111" t="e">
        <f ca="1"/>
        <v>#REF!</v>
      </c>
      <c r="BO18" s="111" t="e">
        <f ca="1"/>
        <v>#REF!</v>
      </c>
      <c r="BP18" s="111" t="e">
        <f ca="1"/>
        <v>#REF!</v>
      </c>
      <c r="BQ18" s="111" t="e">
        <f ca="1"/>
        <v>#REF!</v>
      </c>
      <c r="BR18" s="111" t="e">
        <f ca="1"/>
        <v>#REF!</v>
      </c>
      <c r="BS18" s="111" t="e">
        <f ca="1"/>
        <v>#REF!</v>
      </c>
      <c r="BT18" s="111" t="e">
        <f ca="1"/>
        <v>#REF!</v>
      </c>
      <c r="BU18" s="111" t="e">
        <f ca="1"/>
        <v>#REF!</v>
      </c>
      <c r="BV18" s="111" t="e">
        <f ca="1"/>
        <v>#REF!</v>
      </c>
      <c r="BW18" s="111" t="e">
        <f ca="1"/>
        <v>#REF!</v>
      </c>
      <c r="BX18" s="111" t="e">
        <f ca="1"/>
        <v>#REF!</v>
      </c>
      <c r="BY18" s="111" t="e">
        <f ca="1"/>
        <v>#REF!</v>
      </c>
      <c r="BZ18" s="111" t="e">
        <f ca="1"/>
        <v>#REF!</v>
      </c>
      <c r="CA18" s="111" t="e">
        <f ca="1"/>
        <v>#REF!</v>
      </c>
      <c r="CB18" s="111" t="e">
        <f ca="1"/>
        <v>#REF!</v>
      </c>
      <c r="CC18" s="111" t="e">
        <f ca="1"/>
        <v>#REF!</v>
      </c>
      <c r="CD18" s="111" t="e">
        <f ca="1"/>
        <v>#REF!</v>
      </c>
      <c r="CE18" s="111" t="e">
        <f ca="1"/>
        <v>#REF!</v>
      </c>
      <c r="CF18" s="111" t="e">
        <f ca="1"/>
        <v>#REF!</v>
      </c>
      <c r="CG18" s="111" t="e">
        <f ca="1"/>
        <v>#REF!</v>
      </c>
      <c r="CH18" s="111" t="e">
        <f ca="1"/>
        <v>#REF!</v>
      </c>
      <c r="CI18" s="111" t="e">
        <f ca="1"/>
        <v>#REF!</v>
      </c>
      <c r="CJ18" s="111" t="e">
        <f ca="1"/>
        <v>#REF!</v>
      </c>
      <c r="CK18" s="111" t="e">
        <f ca="1"/>
        <v>#REF!</v>
      </c>
      <c r="CL18" s="111" t="e">
        <f ca="1"/>
        <v>#REF!</v>
      </c>
      <c r="CM18" s="111" t="e">
        <f ca="1"/>
        <v>#REF!</v>
      </c>
      <c r="CN18" s="111" t="e">
        <f ca="1"/>
        <v>#REF!</v>
      </c>
      <c r="CO18" s="111" t="e">
        <f ca="1"/>
        <v>#REF!</v>
      </c>
      <c r="CP18" s="111" t="e">
        <f ca="1"/>
        <v>#REF!</v>
      </c>
      <c r="CQ18" s="111" t="e">
        <f ca="1"/>
        <v>#REF!</v>
      </c>
      <c r="CR18" s="111" t="e">
        <f ca="1"/>
        <v>#REF!</v>
      </c>
      <c r="CS18" s="111" t="str">
        <f ca="1"/>
        <v>1棟未満</v>
      </c>
      <c r="CT18" s="111" t="str">
        <f ca="1"/>
        <v>1棟未満</v>
      </c>
      <c r="CU18" s="111" t="str">
        <f ca="1"/>
        <v>1棟未満</v>
      </c>
      <c r="CV18" s="111" t="str">
        <f ca="1"/>
        <v>1棟未満</v>
      </c>
      <c r="CW18" s="111" t="str">
        <f ca="1"/>
        <v>1棟未満</v>
      </c>
      <c r="CX18" s="111" t="str">
        <f ca="1"/>
        <v>1棟未満</v>
      </c>
      <c r="CY18" s="111" t="str">
        <f ca="1"/>
        <v>1棟未満</v>
      </c>
      <c r="CZ18" s="111" t="str">
        <f ca="1"/>
        <v>1棟未満</v>
      </c>
      <c r="DA18" s="111" t="str">
        <f ca="1"/>
        <v>1棟未満</v>
      </c>
      <c r="DB18" s="111" t="str">
        <f ca="1"/>
        <v>1棟未満</v>
      </c>
      <c r="DC18" s="111" t="str">
        <f ca="1"/>
        <v>1棟未満</v>
      </c>
      <c r="DD18" s="111" t="str">
        <f ca="1"/>
        <v>1棟未満</v>
      </c>
      <c r="DE18" s="111" t="str">
        <f ca="1"/>
        <v>0棟</v>
      </c>
      <c r="DF18" s="111" t="str">
        <f ca="1"/>
        <v>0棟</v>
      </c>
      <c r="DG18" s="111" t="str">
        <f ca="1"/>
        <v>0棟</v>
      </c>
      <c r="DH18" s="111" t="str">
        <f ca="1"/>
        <v>0棟</v>
      </c>
      <c r="DI18" s="111" t="str">
        <f ca="1"/>
        <v>0棟</v>
      </c>
      <c r="DJ18" s="111" t="str">
        <f ca="1"/>
        <v>0棟</v>
      </c>
      <c r="DK18" s="111" t="str">
        <f ca="1"/>
        <v>0棟</v>
      </c>
      <c r="DL18" s="111" t="str">
        <f ca="1"/>
        <v>0棟</v>
      </c>
      <c r="DM18" s="111" t="str">
        <f ca="1"/>
        <v>0棟</v>
      </c>
      <c r="DN18" s="111" t="e">
        <f ca="1"/>
        <v>#REF!</v>
      </c>
      <c r="DO18" s="111" t="e">
        <f ca="1"/>
        <v>#REF!</v>
      </c>
      <c r="DP18" s="111" t="e">
        <f ca="1"/>
        <v>#REF!</v>
      </c>
      <c r="DQ18" s="111" t="e">
        <f ca="1"/>
        <v>#REF!</v>
      </c>
      <c r="DR18" s="111" t="e">
        <f ca="1"/>
        <v>#REF!</v>
      </c>
      <c r="DS18" s="111" t="e">
        <f ca="1"/>
        <v>#REF!</v>
      </c>
      <c r="DT18" s="111" t="e">
        <f ca="1"/>
        <v>#REF!</v>
      </c>
      <c r="DU18" s="111" t="e">
        <f ca="1"/>
        <v>#REF!</v>
      </c>
      <c r="DV18" s="111" t="e">
        <f ca="1"/>
        <v>#REF!</v>
      </c>
      <c r="DW18" s="111" t="e">
        <f ca="1"/>
        <v>#REF!</v>
      </c>
      <c r="DX18" s="111" t="e">
        <f ca="1"/>
        <v>#REF!</v>
      </c>
      <c r="DY18" s="111" t="e">
        <f ca="1"/>
        <v>#REF!</v>
      </c>
      <c r="DZ18" s="111" t="e">
        <f ca="1"/>
        <v>#REF!</v>
      </c>
      <c r="EA18" s="111" t="e">
        <f ca="1"/>
        <v>#REF!</v>
      </c>
      <c r="EB18" s="111" t="e">
        <f ca="1"/>
        <v>#REF!</v>
      </c>
      <c r="EC18" s="111" t="e">
        <f ca="1"/>
        <v>#REF!</v>
      </c>
      <c r="ED18" s="111" t="e">
        <f ca="1"/>
        <v>#REF!</v>
      </c>
      <c r="EE18" s="111" t="e">
        <f ca="1"/>
        <v>#REF!</v>
      </c>
      <c r="EF18" s="111" t="e">
        <f ca="1"/>
        <v>#REF!</v>
      </c>
      <c r="EG18" s="111" t="e">
        <f ca="1"/>
        <v>#REF!</v>
      </c>
      <c r="EH18" s="111" t="e">
        <f ca="1"/>
        <v>#REF!</v>
      </c>
      <c r="EI18" s="111" t="e">
        <f ca="1"/>
        <v>#REF!</v>
      </c>
      <c r="EJ18" s="111" t="e">
        <f ca="1"/>
        <v>#REF!</v>
      </c>
      <c r="EK18" s="111" t="e">
        <f ca="1"/>
        <v>#REF!</v>
      </c>
      <c r="EL18" s="111" t="e">
        <f ca="1"/>
        <v>#REF!</v>
      </c>
      <c r="EM18" s="111" t="e">
        <f ca="1"/>
        <v>#REF!</v>
      </c>
      <c r="EN18" s="111" t="e">
        <f ca="1"/>
        <v>#REF!</v>
      </c>
      <c r="EO18" s="111" t="e">
        <f ca="1"/>
        <v>#REF!</v>
      </c>
      <c r="EP18" s="111" t="e">
        <f ca="1"/>
        <v>#REF!</v>
      </c>
      <c r="EQ18" s="111" t="e">
        <f ca="1"/>
        <v>#REF!</v>
      </c>
      <c r="ER18" s="111" t="e">
        <f ca="1"/>
        <v>#REF!</v>
      </c>
      <c r="ES18" s="111" t="e">
        <f ca="1"/>
        <v>#REF!</v>
      </c>
      <c r="ET18" s="111" t="e">
        <f ca="1"/>
        <v>#REF!</v>
      </c>
      <c r="EU18" s="111" t="e">
        <f ca="1"/>
        <v>#REF!</v>
      </c>
      <c r="EV18" s="111" t="e">
        <f ca="1"/>
        <v>#REF!</v>
      </c>
      <c r="EW18" s="111" t="e">
        <f ca="1"/>
        <v>#REF!</v>
      </c>
      <c r="EX18" s="111" t="e">
        <f ca="1"/>
        <v>#REF!</v>
      </c>
      <c r="EY18" s="111" t="e">
        <f ca="1"/>
        <v>#REF!</v>
      </c>
      <c r="EZ18" s="111" t="e">
        <f ca="1"/>
        <v>#REF!</v>
      </c>
      <c r="FA18" s="111" t="e">
        <f ca="1"/>
        <v>#REF!</v>
      </c>
      <c r="FB18" s="111" t="e">
        <f ca="1"/>
        <v>#REF!</v>
      </c>
      <c r="FC18" s="111" t="e">
        <f ca="1"/>
        <v>#REF!</v>
      </c>
      <c r="FD18" s="111" t="e">
        <f ca="1"/>
        <v>#REF!</v>
      </c>
      <c r="FE18" s="111" t="e">
        <f ca="1"/>
        <v>#REF!</v>
      </c>
      <c r="FF18" s="111" t="e">
        <f ca="1"/>
        <v>#REF!</v>
      </c>
      <c r="FG18" s="111" t="e">
        <f ca="1"/>
        <v>#REF!</v>
      </c>
      <c r="FH18" s="111" t="e">
        <f ca="1"/>
        <v>#REF!</v>
      </c>
      <c r="FI18" s="111" t="e">
        <f ca="1"/>
        <v>#REF!</v>
      </c>
    </row>
    <row r="19" spans="1:165" ht="13.5" customHeight="1" x14ac:dyDescent="0.2">
      <c r="A19" s="183" t="s">
        <v>449</v>
      </c>
      <c r="B19" s="169" t="s">
        <v>386</v>
      </c>
      <c r="C19" s="34" t="s">
        <v>659</v>
      </c>
      <c r="D19" s="111" t="e">
        <f ca="1"/>
        <v>#REF!</v>
      </c>
      <c r="E19" s="111" t="e">
        <f ca="1"/>
        <v>#REF!</v>
      </c>
      <c r="F19" s="111" t="e">
        <f ca="1"/>
        <v>#REF!</v>
      </c>
      <c r="G19" s="111" t="e">
        <f ca="1"/>
        <v>#REF!</v>
      </c>
      <c r="H19" s="111" t="e">
        <f ca="1"/>
        <v>#REF!</v>
      </c>
      <c r="I19" s="111" t="e">
        <f ca="1"/>
        <v>#REF!</v>
      </c>
      <c r="J19" s="111" t="e">
        <f ca="1"/>
        <v>#REF!</v>
      </c>
      <c r="K19" s="111" t="e">
        <f ca="1"/>
        <v>#REF!</v>
      </c>
      <c r="L19" s="111" t="e">
        <f ca="1"/>
        <v>#REF!</v>
      </c>
      <c r="M19" s="111" t="e">
        <f ca="1"/>
        <v>#REF!</v>
      </c>
      <c r="N19" s="111" t="e">
        <f ca="1"/>
        <v>#REF!</v>
      </c>
      <c r="O19" s="111" t="e">
        <f ca="1"/>
        <v>#REF!</v>
      </c>
      <c r="P19" s="111" t="e">
        <f ca="1"/>
        <v>#REF!</v>
      </c>
      <c r="Q19" s="111" t="e">
        <f ca="1"/>
        <v>#REF!</v>
      </c>
      <c r="R19" s="111" t="e">
        <f ca="1"/>
        <v>#REF!</v>
      </c>
      <c r="S19" s="111" t="e">
        <f ca="1"/>
        <v>#REF!</v>
      </c>
      <c r="T19" s="111" t="e">
        <f ca="1"/>
        <v>#REF!</v>
      </c>
      <c r="U19" s="111" t="e">
        <f ca="1"/>
        <v>#REF!</v>
      </c>
      <c r="V19" s="111" t="e">
        <f ca="1"/>
        <v>#REF!</v>
      </c>
      <c r="W19" s="111" t="e">
        <f ca="1"/>
        <v>#REF!</v>
      </c>
      <c r="X19" s="111" t="e">
        <f ca="1"/>
        <v>#REF!</v>
      </c>
      <c r="Y19" s="111" t="e">
        <f ca="1"/>
        <v>#REF!</v>
      </c>
      <c r="Z19" s="111" t="e">
        <f ca="1"/>
        <v>#REF!</v>
      </c>
      <c r="AA19" s="111" t="e">
        <f ca="1"/>
        <v>#REF!</v>
      </c>
      <c r="AB19" s="111" t="e">
        <f ca="1"/>
        <v>#REF!</v>
      </c>
      <c r="AC19" s="111" t="e">
        <f ca="1"/>
        <v>#REF!</v>
      </c>
      <c r="AD19" s="111" t="e">
        <f ca="1"/>
        <v>#REF!</v>
      </c>
      <c r="AE19" s="111" t="e">
        <f ca="1"/>
        <v>#REF!</v>
      </c>
      <c r="AF19" s="111" t="e">
        <f ca="1"/>
        <v>#REF!</v>
      </c>
      <c r="AG19" s="111" t="e">
        <f ca="1"/>
        <v>#REF!</v>
      </c>
      <c r="AH19" s="111" t="e">
        <f ca="1"/>
        <v>#REF!</v>
      </c>
      <c r="AI19" s="111" t="e">
        <f ca="1"/>
        <v>#REF!</v>
      </c>
      <c r="AJ19" s="111" t="e">
        <f ca="1"/>
        <v>#REF!</v>
      </c>
      <c r="AK19" s="111" t="e">
        <f ca="1"/>
        <v>#REF!</v>
      </c>
      <c r="AL19" s="111" t="e">
        <f ca="1"/>
        <v>#REF!</v>
      </c>
      <c r="AM19" s="111" t="e">
        <f ca="1"/>
        <v>#REF!</v>
      </c>
      <c r="AN19" s="111" t="e">
        <f ca="1"/>
        <v>#REF!</v>
      </c>
      <c r="AO19" s="111" t="e">
        <f ca="1"/>
        <v>#REF!</v>
      </c>
      <c r="AP19" s="111" t="e">
        <f ca="1"/>
        <v>#REF!</v>
      </c>
      <c r="AQ19" s="111" t="e">
        <f ca="1"/>
        <v>#REF!</v>
      </c>
      <c r="AR19" s="111" t="e">
        <f ca="1"/>
        <v>#REF!</v>
      </c>
      <c r="AS19" s="111" t="e">
        <f ca="1"/>
        <v>#REF!</v>
      </c>
      <c r="AT19" s="111" t="e">
        <f ca="1"/>
        <v>#REF!</v>
      </c>
      <c r="AU19" s="111" t="e">
        <f ca="1"/>
        <v>#REF!</v>
      </c>
      <c r="AV19" s="111" t="e">
        <f ca="1"/>
        <v>#REF!</v>
      </c>
      <c r="AW19" s="111" t="e">
        <f ca="1"/>
        <v>#REF!</v>
      </c>
      <c r="AX19" s="111" t="e">
        <f ca="1"/>
        <v>#REF!</v>
      </c>
      <c r="AY19" s="111" t="e">
        <f ca="1"/>
        <v>#REF!</v>
      </c>
      <c r="AZ19" s="111" t="e">
        <f ca="1"/>
        <v>#REF!</v>
      </c>
      <c r="BA19" s="111" t="e">
        <f ca="1"/>
        <v>#REF!</v>
      </c>
      <c r="BB19" s="111" t="e">
        <f ca="1"/>
        <v>#REF!</v>
      </c>
      <c r="BC19" s="111" t="e">
        <f ca="1"/>
        <v>#REF!</v>
      </c>
      <c r="BD19" s="111" t="e">
        <f ca="1"/>
        <v>#REF!</v>
      </c>
      <c r="BE19" s="111" t="e">
        <f ca="1"/>
        <v>#REF!</v>
      </c>
      <c r="BF19" s="111" t="e">
        <f ca="1"/>
        <v>#REF!</v>
      </c>
      <c r="BG19" s="111" t="e">
        <f ca="1"/>
        <v>#REF!</v>
      </c>
      <c r="BH19" s="111" t="e">
        <f ca="1"/>
        <v>#REF!</v>
      </c>
      <c r="BI19" s="111" t="e">
        <f ca="1"/>
        <v>#REF!</v>
      </c>
      <c r="BJ19" s="111" t="e">
        <f ca="1"/>
        <v>#REF!</v>
      </c>
      <c r="BK19" s="111" t="e">
        <f ca="1"/>
        <v>#REF!</v>
      </c>
      <c r="BL19" s="111" t="e">
        <f ca="1"/>
        <v>#REF!</v>
      </c>
      <c r="BM19" s="111" t="e">
        <f ca="1"/>
        <v>#REF!</v>
      </c>
      <c r="BN19" s="111" t="e">
        <f ca="1"/>
        <v>#REF!</v>
      </c>
      <c r="BO19" s="111" t="e">
        <f ca="1"/>
        <v>#REF!</v>
      </c>
      <c r="BP19" s="111" t="e">
        <f ca="1"/>
        <v>#REF!</v>
      </c>
      <c r="BQ19" s="111" t="e">
        <f ca="1"/>
        <v>#REF!</v>
      </c>
      <c r="BR19" s="111" t="e">
        <f ca="1"/>
        <v>#REF!</v>
      </c>
      <c r="BS19" s="111" t="e">
        <f ca="1"/>
        <v>#REF!</v>
      </c>
      <c r="BT19" s="111" t="e">
        <f ca="1"/>
        <v>#REF!</v>
      </c>
      <c r="BU19" s="111" t="e">
        <f ca="1"/>
        <v>#REF!</v>
      </c>
      <c r="BV19" s="111" t="e">
        <f ca="1"/>
        <v>#REF!</v>
      </c>
      <c r="BW19" s="111" t="e">
        <f ca="1"/>
        <v>#REF!</v>
      </c>
      <c r="BX19" s="111" t="e">
        <f ca="1"/>
        <v>#REF!</v>
      </c>
      <c r="BY19" s="111" t="e">
        <f ca="1"/>
        <v>#REF!</v>
      </c>
      <c r="BZ19" s="111" t="e">
        <f ca="1"/>
        <v>#REF!</v>
      </c>
      <c r="CA19" s="111" t="e">
        <f ca="1"/>
        <v>#REF!</v>
      </c>
      <c r="CB19" s="111" t="e">
        <f ca="1"/>
        <v>#REF!</v>
      </c>
      <c r="CC19" s="111" t="e">
        <f ca="1"/>
        <v>#REF!</v>
      </c>
      <c r="CD19" s="111" t="e">
        <f ca="1"/>
        <v>#REF!</v>
      </c>
      <c r="CE19" s="111" t="e">
        <f ca="1"/>
        <v>#REF!</v>
      </c>
      <c r="CF19" s="111" t="e">
        <f ca="1"/>
        <v>#REF!</v>
      </c>
      <c r="CG19" s="111" t="e">
        <f ca="1"/>
        <v>#REF!</v>
      </c>
      <c r="CH19" s="111" t="e">
        <f ca="1"/>
        <v>#REF!</v>
      </c>
      <c r="CI19" s="111" t="e">
        <f ca="1"/>
        <v>#REF!</v>
      </c>
      <c r="CJ19" s="111" t="e">
        <f ca="1"/>
        <v>#REF!</v>
      </c>
      <c r="CK19" s="111" t="e">
        <f ca="1"/>
        <v>#REF!</v>
      </c>
      <c r="CL19" s="111" t="e">
        <f ca="1"/>
        <v>#REF!</v>
      </c>
      <c r="CM19" s="111" t="e">
        <f ca="1"/>
        <v>#REF!</v>
      </c>
      <c r="CN19" s="111" t="e">
        <f ca="1"/>
        <v>#REF!</v>
      </c>
      <c r="CO19" s="111" t="e">
        <f ca="1"/>
        <v>#REF!</v>
      </c>
      <c r="CP19" s="111" t="e">
        <f ca="1"/>
        <v>#REF!</v>
      </c>
      <c r="CQ19" s="111" t="e">
        <f ca="1"/>
        <v>#REF!</v>
      </c>
      <c r="CR19" s="111" t="e">
        <f ca="1"/>
        <v>#REF!</v>
      </c>
      <c r="CS19" s="111" t="str">
        <f ca="1"/>
        <v>1人未満</v>
      </c>
      <c r="CT19" s="111" t="str">
        <f ca="1"/>
        <v>1人未満</v>
      </c>
      <c r="CU19" s="111" t="str">
        <f ca="1"/>
        <v>1人未満</v>
      </c>
      <c r="CV19" s="111" t="str">
        <f ca="1"/>
        <v>1人未満</v>
      </c>
      <c r="CW19" s="111" t="str">
        <f ca="1"/>
        <v>1人未満</v>
      </c>
      <c r="CX19" s="111" t="str">
        <f ca="1"/>
        <v>1人未満</v>
      </c>
      <c r="CY19" s="111" t="str">
        <f ca="1"/>
        <v>1人未満</v>
      </c>
      <c r="CZ19" s="111" t="str">
        <f ca="1"/>
        <v>1人未満</v>
      </c>
      <c r="DA19" s="111" t="str">
        <f ca="1"/>
        <v>1人未満</v>
      </c>
      <c r="DB19" s="111" t="str">
        <f ca="1"/>
        <v>1人未満</v>
      </c>
      <c r="DC19" s="111" t="str">
        <f ca="1"/>
        <v>1人未満</v>
      </c>
      <c r="DD19" s="111" t="str">
        <f ca="1"/>
        <v>1人未満</v>
      </c>
      <c r="DE19" s="111" t="str">
        <f ca="1"/>
        <v>0人</v>
      </c>
      <c r="DF19" s="111" t="str">
        <f ca="1"/>
        <v>0人</v>
      </c>
      <c r="DG19" s="111" t="str">
        <f ca="1"/>
        <v>0人</v>
      </c>
      <c r="DH19" s="111" t="str">
        <f ca="1"/>
        <v>0人</v>
      </c>
      <c r="DI19" s="111" t="str">
        <f ca="1"/>
        <v>0人</v>
      </c>
      <c r="DJ19" s="111" t="str">
        <f ca="1"/>
        <v>0人</v>
      </c>
      <c r="DK19" s="111" t="str">
        <f ca="1"/>
        <v>0人</v>
      </c>
      <c r="DL19" s="111" t="str">
        <f ca="1"/>
        <v>0人</v>
      </c>
      <c r="DM19" s="111" t="str">
        <f ca="1"/>
        <v>0人</v>
      </c>
      <c r="DN19" s="111" t="e">
        <f ca="1"/>
        <v>#REF!</v>
      </c>
      <c r="DO19" s="111" t="e">
        <f ca="1"/>
        <v>#REF!</v>
      </c>
      <c r="DP19" s="111" t="e">
        <f ca="1"/>
        <v>#REF!</v>
      </c>
      <c r="DQ19" s="111" t="e">
        <f ca="1"/>
        <v>#REF!</v>
      </c>
      <c r="DR19" s="111" t="e">
        <f ca="1"/>
        <v>#REF!</v>
      </c>
      <c r="DS19" s="111" t="e">
        <f ca="1"/>
        <v>#REF!</v>
      </c>
      <c r="DT19" s="111" t="e">
        <f ca="1"/>
        <v>#REF!</v>
      </c>
      <c r="DU19" s="111" t="e">
        <f ca="1"/>
        <v>#REF!</v>
      </c>
      <c r="DV19" s="111" t="e">
        <f ca="1"/>
        <v>#REF!</v>
      </c>
      <c r="DW19" s="111" t="e">
        <f ca="1"/>
        <v>#REF!</v>
      </c>
      <c r="DX19" s="111" t="e">
        <f ca="1"/>
        <v>#REF!</v>
      </c>
      <c r="DY19" s="111" t="e">
        <f ca="1"/>
        <v>#REF!</v>
      </c>
      <c r="DZ19" s="111" t="e">
        <f ca="1"/>
        <v>#REF!</v>
      </c>
      <c r="EA19" s="111" t="e">
        <f ca="1"/>
        <v>#REF!</v>
      </c>
      <c r="EB19" s="111" t="e">
        <f ca="1"/>
        <v>#REF!</v>
      </c>
      <c r="EC19" s="111" t="e">
        <f ca="1"/>
        <v>#REF!</v>
      </c>
      <c r="ED19" s="111" t="e">
        <f ca="1"/>
        <v>#REF!</v>
      </c>
      <c r="EE19" s="111" t="e">
        <f ca="1"/>
        <v>#REF!</v>
      </c>
      <c r="EF19" s="111" t="e">
        <f ca="1"/>
        <v>#REF!</v>
      </c>
      <c r="EG19" s="111" t="e">
        <f ca="1"/>
        <v>#REF!</v>
      </c>
      <c r="EH19" s="111" t="e">
        <f ca="1"/>
        <v>#REF!</v>
      </c>
      <c r="EI19" s="111" t="e">
        <f ca="1"/>
        <v>#REF!</v>
      </c>
      <c r="EJ19" s="111" t="e">
        <f ca="1"/>
        <v>#REF!</v>
      </c>
      <c r="EK19" s="111" t="e">
        <f ca="1"/>
        <v>#REF!</v>
      </c>
      <c r="EL19" s="111" t="e">
        <f ca="1"/>
        <v>#REF!</v>
      </c>
      <c r="EM19" s="111" t="e">
        <f ca="1"/>
        <v>#REF!</v>
      </c>
      <c r="EN19" s="111" t="e">
        <f ca="1"/>
        <v>#REF!</v>
      </c>
      <c r="EO19" s="111" t="e">
        <f ca="1"/>
        <v>#REF!</v>
      </c>
      <c r="EP19" s="111" t="e">
        <f ca="1"/>
        <v>#REF!</v>
      </c>
      <c r="EQ19" s="111" t="e">
        <f ca="1"/>
        <v>#REF!</v>
      </c>
      <c r="ER19" s="111" t="e">
        <f ca="1"/>
        <v>#REF!</v>
      </c>
      <c r="ES19" s="111" t="e">
        <f ca="1"/>
        <v>#REF!</v>
      </c>
      <c r="ET19" s="111" t="e">
        <f ca="1"/>
        <v>#REF!</v>
      </c>
      <c r="EU19" s="111" t="e">
        <f ca="1"/>
        <v>#REF!</v>
      </c>
      <c r="EV19" s="111" t="e">
        <f ca="1"/>
        <v>#REF!</v>
      </c>
      <c r="EW19" s="111" t="e">
        <f ca="1"/>
        <v>#REF!</v>
      </c>
      <c r="EX19" s="111" t="e">
        <f ca="1"/>
        <v>#REF!</v>
      </c>
      <c r="EY19" s="111" t="e">
        <f ca="1"/>
        <v>#REF!</v>
      </c>
      <c r="EZ19" s="111" t="e">
        <f ca="1"/>
        <v>#REF!</v>
      </c>
      <c r="FA19" s="111" t="e">
        <f ca="1"/>
        <v>#REF!</v>
      </c>
      <c r="FB19" s="111" t="e">
        <f ca="1"/>
        <v>#REF!</v>
      </c>
      <c r="FC19" s="111" t="e">
        <f ca="1"/>
        <v>#REF!</v>
      </c>
      <c r="FD19" s="111" t="e">
        <f ca="1"/>
        <v>#REF!</v>
      </c>
      <c r="FE19" s="111" t="e">
        <f ca="1"/>
        <v>#REF!</v>
      </c>
      <c r="FF19" s="111" t="e">
        <f ca="1"/>
        <v>#REF!</v>
      </c>
      <c r="FG19" s="111" t="e">
        <f ca="1"/>
        <v>#REF!</v>
      </c>
      <c r="FH19" s="111" t="e">
        <f ca="1"/>
        <v>#REF!</v>
      </c>
      <c r="FI19" s="111" t="e">
        <f ca="1"/>
        <v>#REF!</v>
      </c>
    </row>
    <row r="20" spans="1:165" x14ac:dyDescent="0.2">
      <c r="A20" s="184"/>
      <c r="B20" s="170"/>
      <c r="C20" s="34" t="s">
        <v>78</v>
      </c>
      <c r="D20" s="111" t="e">
        <f ca="1"/>
        <v>#REF!</v>
      </c>
      <c r="E20" s="111" t="e">
        <f ca="1"/>
        <v>#REF!</v>
      </c>
      <c r="F20" s="111" t="e">
        <f ca="1"/>
        <v>#REF!</v>
      </c>
      <c r="G20" s="111" t="e">
        <f ca="1"/>
        <v>#REF!</v>
      </c>
      <c r="H20" s="111" t="e">
        <f ca="1"/>
        <v>#REF!</v>
      </c>
      <c r="I20" s="111" t="e">
        <f ca="1"/>
        <v>#REF!</v>
      </c>
      <c r="J20" s="111" t="e">
        <f ca="1"/>
        <v>#REF!</v>
      </c>
      <c r="K20" s="111" t="e">
        <f ca="1"/>
        <v>#REF!</v>
      </c>
      <c r="L20" s="111" t="e">
        <f ca="1"/>
        <v>#REF!</v>
      </c>
      <c r="M20" s="111" t="e">
        <f ca="1"/>
        <v>#REF!</v>
      </c>
      <c r="N20" s="111" t="e">
        <f ca="1"/>
        <v>#REF!</v>
      </c>
      <c r="O20" s="111" t="e">
        <f ca="1"/>
        <v>#REF!</v>
      </c>
      <c r="P20" s="111" t="e">
        <f ca="1"/>
        <v>#REF!</v>
      </c>
      <c r="Q20" s="111" t="e">
        <f ca="1"/>
        <v>#REF!</v>
      </c>
      <c r="R20" s="111" t="e">
        <f ca="1"/>
        <v>#REF!</v>
      </c>
      <c r="S20" s="111" t="e">
        <f ca="1"/>
        <v>#REF!</v>
      </c>
      <c r="T20" s="111" t="e">
        <f ca="1"/>
        <v>#REF!</v>
      </c>
      <c r="U20" s="111" t="e">
        <f ca="1"/>
        <v>#REF!</v>
      </c>
      <c r="V20" s="111" t="e">
        <f ca="1"/>
        <v>#REF!</v>
      </c>
      <c r="W20" s="111" t="e">
        <f ca="1"/>
        <v>#REF!</v>
      </c>
      <c r="X20" s="111" t="e">
        <f ca="1"/>
        <v>#REF!</v>
      </c>
      <c r="Y20" s="111" t="e">
        <f ca="1"/>
        <v>#REF!</v>
      </c>
      <c r="Z20" s="111" t="e">
        <f ca="1"/>
        <v>#REF!</v>
      </c>
      <c r="AA20" s="111" t="e">
        <f ca="1"/>
        <v>#REF!</v>
      </c>
      <c r="AB20" s="111" t="e">
        <f ca="1"/>
        <v>#REF!</v>
      </c>
      <c r="AC20" s="111" t="e">
        <f ca="1"/>
        <v>#REF!</v>
      </c>
      <c r="AD20" s="111" t="e">
        <f ca="1"/>
        <v>#REF!</v>
      </c>
      <c r="AE20" s="111" t="e">
        <f ca="1"/>
        <v>#REF!</v>
      </c>
      <c r="AF20" s="111" t="e">
        <f ca="1"/>
        <v>#REF!</v>
      </c>
      <c r="AG20" s="111" t="e">
        <f ca="1"/>
        <v>#REF!</v>
      </c>
      <c r="AH20" s="111" t="e">
        <f ca="1"/>
        <v>#REF!</v>
      </c>
      <c r="AI20" s="111" t="e">
        <f ca="1"/>
        <v>#REF!</v>
      </c>
      <c r="AJ20" s="111" t="e">
        <f ca="1"/>
        <v>#REF!</v>
      </c>
      <c r="AK20" s="111" t="e">
        <f ca="1"/>
        <v>#REF!</v>
      </c>
      <c r="AL20" s="111" t="e">
        <f ca="1"/>
        <v>#REF!</v>
      </c>
      <c r="AM20" s="111" t="e">
        <f ca="1"/>
        <v>#REF!</v>
      </c>
      <c r="AN20" s="111" t="e">
        <f ca="1"/>
        <v>#REF!</v>
      </c>
      <c r="AO20" s="111" t="e">
        <f ca="1"/>
        <v>#REF!</v>
      </c>
      <c r="AP20" s="111" t="e">
        <f ca="1"/>
        <v>#REF!</v>
      </c>
      <c r="AQ20" s="111" t="e">
        <f ca="1"/>
        <v>#REF!</v>
      </c>
      <c r="AR20" s="111" t="e">
        <f ca="1"/>
        <v>#REF!</v>
      </c>
      <c r="AS20" s="111" t="e">
        <f ca="1"/>
        <v>#REF!</v>
      </c>
      <c r="AT20" s="111" t="e">
        <f ca="1"/>
        <v>#REF!</v>
      </c>
      <c r="AU20" s="111" t="e">
        <f ca="1"/>
        <v>#REF!</v>
      </c>
      <c r="AV20" s="111" t="e">
        <f ca="1"/>
        <v>#REF!</v>
      </c>
      <c r="AW20" s="111" t="e">
        <f ca="1"/>
        <v>#REF!</v>
      </c>
      <c r="AX20" s="111" t="e">
        <f ca="1"/>
        <v>#REF!</v>
      </c>
      <c r="AY20" s="111" t="e">
        <f ca="1"/>
        <v>#REF!</v>
      </c>
      <c r="AZ20" s="111" t="e">
        <f ca="1"/>
        <v>#REF!</v>
      </c>
      <c r="BA20" s="111" t="e">
        <f ca="1"/>
        <v>#REF!</v>
      </c>
      <c r="BB20" s="111" t="e">
        <f ca="1"/>
        <v>#REF!</v>
      </c>
      <c r="BC20" s="111" t="e">
        <f ca="1"/>
        <v>#REF!</v>
      </c>
      <c r="BD20" s="111" t="e">
        <f ca="1"/>
        <v>#REF!</v>
      </c>
      <c r="BE20" s="111" t="e">
        <f ca="1"/>
        <v>#REF!</v>
      </c>
      <c r="BF20" s="111" t="e">
        <f ca="1"/>
        <v>#REF!</v>
      </c>
      <c r="BG20" s="111" t="e">
        <f ca="1"/>
        <v>#REF!</v>
      </c>
      <c r="BH20" s="111" t="e">
        <f ca="1"/>
        <v>#REF!</v>
      </c>
      <c r="BI20" s="111" t="e">
        <f ca="1"/>
        <v>#REF!</v>
      </c>
      <c r="BJ20" s="111" t="e">
        <f ca="1"/>
        <v>#REF!</v>
      </c>
      <c r="BK20" s="111" t="e">
        <f ca="1"/>
        <v>#REF!</v>
      </c>
      <c r="BL20" s="111" t="e">
        <f ca="1"/>
        <v>#REF!</v>
      </c>
      <c r="BM20" s="111" t="e">
        <f ca="1"/>
        <v>#REF!</v>
      </c>
      <c r="BN20" s="111" t="e">
        <f ca="1"/>
        <v>#REF!</v>
      </c>
      <c r="BO20" s="111" t="e">
        <f ca="1"/>
        <v>#REF!</v>
      </c>
      <c r="BP20" s="111" t="e">
        <f ca="1"/>
        <v>#REF!</v>
      </c>
      <c r="BQ20" s="111" t="e">
        <f ca="1"/>
        <v>#REF!</v>
      </c>
      <c r="BR20" s="111" t="e">
        <f ca="1"/>
        <v>#REF!</v>
      </c>
      <c r="BS20" s="111" t="e">
        <f ca="1"/>
        <v>#REF!</v>
      </c>
      <c r="BT20" s="111" t="e">
        <f ca="1"/>
        <v>#REF!</v>
      </c>
      <c r="BU20" s="111" t="e">
        <f ca="1"/>
        <v>#REF!</v>
      </c>
      <c r="BV20" s="111" t="e">
        <f ca="1"/>
        <v>#REF!</v>
      </c>
      <c r="BW20" s="111" t="e">
        <f ca="1"/>
        <v>#REF!</v>
      </c>
      <c r="BX20" s="111" t="e">
        <f ca="1"/>
        <v>#REF!</v>
      </c>
      <c r="BY20" s="111" t="e">
        <f ca="1"/>
        <v>#REF!</v>
      </c>
      <c r="BZ20" s="111" t="e">
        <f ca="1"/>
        <v>#REF!</v>
      </c>
      <c r="CA20" s="111" t="e">
        <f ca="1"/>
        <v>#REF!</v>
      </c>
      <c r="CB20" s="111" t="e">
        <f ca="1"/>
        <v>#REF!</v>
      </c>
      <c r="CC20" s="111" t="e">
        <f ca="1"/>
        <v>#REF!</v>
      </c>
      <c r="CD20" s="111" t="e">
        <f ca="1"/>
        <v>#REF!</v>
      </c>
      <c r="CE20" s="111" t="e">
        <f ca="1"/>
        <v>#REF!</v>
      </c>
      <c r="CF20" s="111" t="e">
        <f ca="1"/>
        <v>#REF!</v>
      </c>
      <c r="CG20" s="111" t="e">
        <f ca="1"/>
        <v>#REF!</v>
      </c>
      <c r="CH20" s="111" t="e">
        <f ca="1"/>
        <v>#REF!</v>
      </c>
      <c r="CI20" s="111" t="e">
        <f ca="1"/>
        <v>#REF!</v>
      </c>
      <c r="CJ20" s="111" t="e">
        <f ca="1"/>
        <v>#REF!</v>
      </c>
      <c r="CK20" s="111" t="e">
        <f ca="1"/>
        <v>#REF!</v>
      </c>
      <c r="CL20" s="111" t="e">
        <f ca="1"/>
        <v>#REF!</v>
      </c>
      <c r="CM20" s="111" t="e">
        <f ca="1"/>
        <v>#REF!</v>
      </c>
      <c r="CN20" s="111" t="e">
        <f ca="1"/>
        <v>#REF!</v>
      </c>
      <c r="CO20" s="111" t="e">
        <f ca="1"/>
        <v>#REF!</v>
      </c>
      <c r="CP20" s="111" t="e">
        <f ca="1"/>
        <v>#REF!</v>
      </c>
      <c r="CQ20" s="111" t="e">
        <f ca="1"/>
        <v>#REF!</v>
      </c>
      <c r="CR20" s="111" t="e">
        <f ca="1"/>
        <v>#REF!</v>
      </c>
      <c r="CS20" s="111" t="str">
        <f ca="1"/>
        <v>1人未満</v>
      </c>
      <c r="CT20" s="111" t="str">
        <f ca="1"/>
        <v>1人未満</v>
      </c>
      <c r="CU20" s="111" t="str">
        <f ca="1"/>
        <v>1人未満</v>
      </c>
      <c r="CV20" s="111" t="str">
        <f ca="1"/>
        <v>1人未満</v>
      </c>
      <c r="CW20" s="111" t="str">
        <f ca="1"/>
        <v>1人未満</v>
      </c>
      <c r="CX20" s="111" t="str">
        <f ca="1"/>
        <v>1人未満</v>
      </c>
      <c r="CY20" s="111" t="str">
        <f ca="1"/>
        <v>1人未満</v>
      </c>
      <c r="CZ20" s="111" t="str">
        <f ca="1"/>
        <v>1人未満</v>
      </c>
      <c r="DA20" s="111" t="str">
        <f ca="1"/>
        <v>1人未満</v>
      </c>
      <c r="DB20" s="111" t="str">
        <f ca="1"/>
        <v>1人未満</v>
      </c>
      <c r="DC20" s="111" t="str">
        <f ca="1"/>
        <v>1人未満</v>
      </c>
      <c r="DD20" s="111" t="str">
        <f ca="1"/>
        <v>1人未満</v>
      </c>
      <c r="DE20" s="111" t="str">
        <f ca="1"/>
        <v>0人</v>
      </c>
      <c r="DF20" s="111" t="str">
        <f ca="1"/>
        <v>0人</v>
      </c>
      <c r="DG20" s="111" t="str">
        <f ca="1"/>
        <v>0人</v>
      </c>
      <c r="DH20" s="111" t="str">
        <f ca="1"/>
        <v>0人</v>
      </c>
      <c r="DI20" s="111" t="str">
        <f ca="1"/>
        <v>0人</v>
      </c>
      <c r="DJ20" s="111" t="str">
        <f ca="1"/>
        <v>0人</v>
      </c>
      <c r="DK20" s="111" t="str">
        <f ca="1"/>
        <v>0人</v>
      </c>
      <c r="DL20" s="111" t="str">
        <f ca="1"/>
        <v>0人</v>
      </c>
      <c r="DM20" s="111" t="str">
        <f ca="1"/>
        <v>0人</v>
      </c>
      <c r="DN20" s="111" t="e">
        <f ca="1"/>
        <v>#REF!</v>
      </c>
      <c r="DO20" s="111" t="e">
        <f ca="1"/>
        <v>#REF!</v>
      </c>
      <c r="DP20" s="111" t="e">
        <f ca="1"/>
        <v>#REF!</v>
      </c>
      <c r="DQ20" s="111" t="e">
        <f ca="1"/>
        <v>#REF!</v>
      </c>
      <c r="DR20" s="111" t="e">
        <f ca="1"/>
        <v>#REF!</v>
      </c>
      <c r="DS20" s="111" t="e">
        <f ca="1"/>
        <v>#REF!</v>
      </c>
      <c r="DT20" s="111" t="e">
        <f ca="1"/>
        <v>#REF!</v>
      </c>
      <c r="DU20" s="111" t="e">
        <f ca="1"/>
        <v>#REF!</v>
      </c>
      <c r="DV20" s="111" t="e">
        <f ca="1"/>
        <v>#REF!</v>
      </c>
      <c r="DW20" s="111" t="e">
        <f ca="1"/>
        <v>#REF!</v>
      </c>
      <c r="DX20" s="111" t="e">
        <f ca="1"/>
        <v>#REF!</v>
      </c>
      <c r="DY20" s="111" t="e">
        <f ca="1"/>
        <v>#REF!</v>
      </c>
      <c r="DZ20" s="111" t="e">
        <f ca="1"/>
        <v>#REF!</v>
      </c>
      <c r="EA20" s="111" t="e">
        <f ca="1"/>
        <v>#REF!</v>
      </c>
      <c r="EB20" s="111" t="e">
        <f ca="1"/>
        <v>#REF!</v>
      </c>
      <c r="EC20" s="111" t="e">
        <f ca="1"/>
        <v>#REF!</v>
      </c>
      <c r="ED20" s="111" t="e">
        <f ca="1"/>
        <v>#REF!</v>
      </c>
      <c r="EE20" s="111" t="e">
        <f ca="1"/>
        <v>#REF!</v>
      </c>
      <c r="EF20" s="111" t="e">
        <f ca="1"/>
        <v>#REF!</v>
      </c>
      <c r="EG20" s="111" t="e">
        <f ca="1"/>
        <v>#REF!</v>
      </c>
      <c r="EH20" s="111" t="e">
        <f ca="1"/>
        <v>#REF!</v>
      </c>
      <c r="EI20" s="111" t="e">
        <f ca="1"/>
        <v>#REF!</v>
      </c>
      <c r="EJ20" s="111" t="e">
        <f ca="1"/>
        <v>#REF!</v>
      </c>
      <c r="EK20" s="111" t="e">
        <f ca="1"/>
        <v>#REF!</v>
      </c>
      <c r="EL20" s="111" t="e">
        <f ca="1"/>
        <v>#REF!</v>
      </c>
      <c r="EM20" s="111" t="e">
        <f ca="1"/>
        <v>#REF!</v>
      </c>
      <c r="EN20" s="111" t="e">
        <f ca="1"/>
        <v>#REF!</v>
      </c>
      <c r="EO20" s="111" t="e">
        <f ca="1"/>
        <v>#REF!</v>
      </c>
      <c r="EP20" s="111" t="e">
        <f ca="1"/>
        <v>#REF!</v>
      </c>
      <c r="EQ20" s="111" t="e">
        <f ca="1"/>
        <v>#REF!</v>
      </c>
      <c r="ER20" s="111" t="e">
        <f ca="1"/>
        <v>#REF!</v>
      </c>
      <c r="ES20" s="111" t="e">
        <f ca="1"/>
        <v>#REF!</v>
      </c>
      <c r="ET20" s="111" t="e">
        <f ca="1"/>
        <v>#REF!</v>
      </c>
      <c r="EU20" s="111" t="e">
        <f ca="1"/>
        <v>#REF!</v>
      </c>
      <c r="EV20" s="111" t="e">
        <f ca="1"/>
        <v>#REF!</v>
      </c>
      <c r="EW20" s="111" t="e">
        <f ca="1"/>
        <v>#REF!</v>
      </c>
      <c r="EX20" s="111" t="e">
        <f ca="1"/>
        <v>#REF!</v>
      </c>
      <c r="EY20" s="111" t="e">
        <f ca="1"/>
        <v>#REF!</v>
      </c>
      <c r="EZ20" s="111" t="e">
        <f ca="1"/>
        <v>#REF!</v>
      </c>
      <c r="FA20" s="111" t="e">
        <f ca="1"/>
        <v>#REF!</v>
      </c>
      <c r="FB20" s="111" t="e">
        <f ca="1"/>
        <v>#REF!</v>
      </c>
      <c r="FC20" s="111" t="e">
        <f ca="1"/>
        <v>#REF!</v>
      </c>
      <c r="FD20" s="111" t="e">
        <f ca="1"/>
        <v>#REF!</v>
      </c>
      <c r="FE20" s="111" t="e">
        <f ca="1"/>
        <v>#REF!</v>
      </c>
      <c r="FF20" s="111" t="e">
        <f ca="1"/>
        <v>#REF!</v>
      </c>
      <c r="FG20" s="111" t="e">
        <f ca="1"/>
        <v>#REF!</v>
      </c>
      <c r="FH20" s="111" t="e">
        <f ca="1"/>
        <v>#REF!</v>
      </c>
      <c r="FI20" s="111" t="e">
        <f ca="1"/>
        <v>#REF!</v>
      </c>
    </row>
    <row r="21" spans="1:165" ht="13.5" customHeight="1" x14ac:dyDescent="0.2">
      <c r="A21" s="184"/>
      <c r="B21" s="171"/>
      <c r="C21" s="34" t="s">
        <v>79</v>
      </c>
      <c r="D21" s="111" t="e">
        <f ca="1"/>
        <v>#REF!</v>
      </c>
      <c r="E21" s="111" t="e">
        <f ca="1"/>
        <v>#REF!</v>
      </c>
      <c r="F21" s="111" t="e">
        <f ca="1"/>
        <v>#REF!</v>
      </c>
      <c r="G21" s="111" t="e">
        <f ca="1"/>
        <v>#REF!</v>
      </c>
      <c r="H21" s="111" t="e">
        <f ca="1"/>
        <v>#REF!</v>
      </c>
      <c r="I21" s="111" t="e">
        <f ca="1"/>
        <v>#REF!</v>
      </c>
      <c r="J21" s="111" t="e">
        <f ca="1"/>
        <v>#REF!</v>
      </c>
      <c r="K21" s="111" t="e">
        <f ca="1"/>
        <v>#REF!</v>
      </c>
      <c r="L21" s="111" t="e">
        <f ca="1"/>
        <v>#REF!</v>
      </c>
      <c r="M21" s="111" t="e">
        <f ca="1"/>
        <v>#REF!</v>
      </c>
      <c r="N21" s="111" t="e">
        <f ca="1"/>
        <v>#REF!</v>
      </c>
      <c r="O21" s="111" t="e">
        <f ca="1"/>
        <v>#REF!</v>
      </c>
      <c r="P21" s="111" t="e">
        <f ca="1"/>
        <v>#REF!</v>
      </c>
      <c r="Q21" s="111" t="e">
        <f ca="1"/>
        <v>#REF!</v>
      </c>
      <c r="R21" s="111" t="e">
        <f ca="1"/>
        <v>#REF!</v>
      </c>
      <c r="S21" s="111" t="e">
        <f ca="1"/>
        <v>#REF!</v>
      </c>
      <c r="T21" s="111" t="e">
        <f ca="1"/>
        <v>#REF!</v>
      </c>
      <c r="U21" s="111" t="e">
        <f ca="1"/>
        <v>#REF!</v>
      </c>
      <c r="V21" s="111" t="e">
        <f ca="1"/>
        <v>#REF!</v>
      </c>
      <c r="W21" s="111" t="e">
        <f ca="1"/>
        <v>#REF!</v>
      </c>
      <c r="X21" s="111" t="e">
        <f ca="1"/>
        <v>#REF!</v>
      </c>
      <c r="Y21" s="111" t="e">
        <f ca="1"/>
        <v>#REF!</v>
      </c>
      <c r="Z21" s="111" t="e">
        <f ca="1"/>
        <v>#REF!</v>
      </c>
      <c r="AA21" s="111" t="e">
        <f ca="1"/>
        <v>#REF!</v>
      </c>
      <c r="AB21" s="111" t="e">
        <f ca="1"/>
        <v>#REF!</v>
      </c>
      <c r="AC21" s="111" t="e">
        <f ca="1"/>
        <v>#REF!</v>
      </c>
      <c r="AD21" s="111" t="e">
        <f ca="1"/>
        <v>#REF!</v>
      </c>
      <c r="AE21" s="111" t="e">
        <f ca="1"/>
        <v>#REF!</v>
      </c>
      <c r="AF21" s="111" t="e">
        <f ca="1"/>
        <v>#REF!</v>
      </c>
      <c r="AG21" s="111" t="e">
        <f ca="1"/>
        <v>#REF!</v>
      </c>
      <c r="AH21" s="111" t="e">
        <f ca="1"/>
        <v>#REF!</v>
      </c>
      <c r="AI21" s="111" t="e">
        <f ca="1"/>
        <v>#REF!</v>
      </c>
      <c r="AJ21" s="111" t="e">
        <f ca="1"/>
        <v>#REF!</v>
      </c>
      <c r="AK21" s="111" t="e">
        <f ca="1"/>
        <v>#REF!</v>
      </c>
      <c r="AL21" s="111" t="e">
        <f ca="1"/>
        <v>#REF!</v>
      </c>
      <c r="AM21" s="111" t="e">
        <f ca="1"/>
        <v>#REF!</v>
      </c>
      <c r="AN21" s="111" t="e">
        <f ca="1"/>
        <v>#REF!</v>
      </c>
      <c r="AO21" s="111" t="e">
        <f ca="1"/>
        <v>#REF!</v>
      </c>
      <c r="AP21" s="111" t="e">
        <f ca="1"/>
        <v>#REF!</v>
      </c>
      <c r="AQ21" s="111" t="e">
        <f ca="1"/>
        <v>#REF!</v>
      </c>
      <c r="AR21" s="111" t="e">
        <f ca="1"/>
        <v>#REF!</v>
      </c>
      <c r="AS21" s="111" t="e">
        <f ca="1"/>
        <v>#REF!</v>
      </c>
      <c r="AT21" s="111" t="e">
        <f ca="1"/>
        <v>#REF!</v>
      </c>
      <c r="AU21" s="111" t="e">
        <f ca="1"/>
        <v>#REF!</v>
      </c>
      <c r="AV21" s="111" t="e">
        <f ca="1"/>
        <v>#REF!</v>
      </c>
      <c r="AW21" s="111" t="e">
        <f ca="1"/>
        <v>#REF!</v>
      </c>
      <c r="AX21" s="111" t="e">
        <f ca="1"/>
        <v>#REF!</v>
      </c>
      <c r="AY21" s="111" t="e">
        <f ca="1"/>
        <v>#REF!</v>
      </c>
      <c r="AZ21" s="111" t="e">
        <f ca="1"/>
        <v>#REF!</v>
      </c>
      <c r="BA21" s="111" t="e">
        <f ca="1"/>
        <v>#REF!</v>
      </c>
      <c r="BB21" s="111" t="e">
        <f ca="1"/>
        <v>#REF!</v>
      </c>
      <c r="BC21" s="111" t="e">
        <f ca="1"/>
        <v>#REF!</v>
      </c>
      <c r="BD21" s="111" t="e">
        <f ca="1"/>
        <v>#REF!</v>
      </c>
      <c r="BE21" s="111" t="e">
        <f ca="1"/>
        <v>#REF!</v>
      </c>
      <c r="BF21" s="111" t="e">
        <f ca="1"/>
        <v>#REF!</v>
      </c>
      <c r="BG21" s="111" t="e">
        <f ca="1"/>
        <v>#REF!</v>
      </c>
      <c r="BH21" s="111" t="e">
        <f ca="1"/>
        <v>#REF!</v>
      </c>
      <c r="BI21" s="111" t="e">
        <f ca="1"/>
        <v>#REF!</v>
      </c>
      <c r="BJ21" s="111" t="e">
        <f ca="1"/>
        <v>#REF!</v>
      </c>
      <c r="BK21" s="111" t="e">
        <f ca="1"/>
        <v>#REF!</v>
      </c>
      <c r="BL21" s="111" t="e">
        <f ca="1"/>
        <v>#REF!</v>
      </c>
      <c r="BM21" s="111" t="e">
        <f ca="1"/>
        <v>#REF!</v>
      </c>
      <c r="BN21" s="111" t="e">
        <f ca="1"/>
        <v>#REF!</v>
      </c>
      <c r="BO21" s="111" t="e">
        <f ca="1"/>
        <v>#REF!</v>
      </c>
      <c r="BP21" s="111" t="e">
        <f ca="1"/>
        <v>#REF!</v>
      </c>
      <c r="BQ21" s="111" t="e">
        <f ca="1"/>
        <v>#REF!</v>
      </c>
      <c r="BR21" s="111" t="e">
        <f ca="1"/>
        <v>#REF!</v>
      </c>
      <c r="BS21" s="111" t="e">
        <f ca="1"/>
        <v>#REF!</v>
      </c>
      <c r="BT21" s="111" t="e">
        <f ca="1"/>
        <v>#REF!</v>
      </c>
      <c r="BU21" s="111" t="e">
        <f ca="1"/>
        <v>#REF!</v>
      </c>
      <c r="BV21" s="111" t="e">
        <f ca="1"/>
        <v>#REF!</v>
      </c>
      <c r="BW21" s="111" t="e">
        <f ca="1"/>
        <v>#REF!</v>
      </c>
      <c r="BX21" s="111" t="e">
        <f ca="1"/>
        <v>#REF!</v>
      </c>
      <c r="BY21" s="111" t="e">
        <f ca="1"/>
        <v>#REF!</v>
      </c>
      <c r="BZ21" s="111" t="e">
        <f ca="1"/>
        <v>#REF!</v>
      </c>
      <c r="CA21" s="111" t="e">
        <f ca="1"/>
        <v>#REF!</v>
      </c>
      <c r="CB21" s="111" t="e">
        <f ca="1"/>
        <v>#REF!</v>
      </c>
      <c r="CC21" s="111" t="e">
        <f ca="1"/>
        <v>#REF!</v>
      </c>
      <c r="CD21" s="111" t="e">
        <f ca="1"/>
        <v>#REF!</v>
      </c>
      <c r="CE21" s="111" t="e">
        <f ca="1"/>
        <v>#REF!</v>
      </c>
      <c r="CF21" s="111" t="e">
        <f ca="1"/>
        <v>#REF!</v>
      </c>
      <c r="CG21" s="111" t="e">
        <f ca="1"/>
        <v>#REF!</v>
      </c>
      <c r="CH21" s="111" t="e">
        <f ca="1"/>
        <v>#REF!</v>
      </c>
      <c r="CI21" s="111" t="e">
        <f ca="1"/>
        <v>#REF!</v>
      </c>
      <c r="CJ21" s="111" t="e">
        <f ca="1"/>
        <v>#REF!</v>
      </c>
      <c r="CK21" s="111" t="e">
        <f ca="1"/>
        <v>#REF!</v>
      </c>
      <c r="CL21" s="111" t="e">
        <f ca="1"/>
        <v>#REF!</v>
      </c>
      <c r="CM21" s="111" t="e">
        <f ca="1"/>
        <v>#REF!</v>
      </c>
      <c r="CN21" s="111" t="e">
        <f ca="1"/>
        <v>#REF!</v>
      </c>
      <c r="CO21" s="111" t="e">
        <f ca="1"/>
        <v>#REF!</v>
      </c>
      <c r="CP21" s="111" t="e">
        <f ca="1"/>
        <v>#REF!</v>
      </c>
      <c r="CQ21" s="111" t="e">
        <f ca="1"/>
        <v>#REF!</v>
      </c>
      <c r="CR21" s="111" t="e">
        <f ca="1"/>
        <v>#REF!</v>
      </c>
      <c r="CS21" s="111" t="str">
        <f ca="1"/>
        <v>8人</v>
      </c>
      <c r="CT21" s="111" t="str">
        <f ca="1"/>
        <v>3人</v>
      </c>
      <c r="CU21" s="111" t="str">
        <f ca="1"/>
        <v>5人</v>
      </c>
      <c r="CV21" s="111" t="str">
        <f ca="1"/>
        <v>1人未満</v>
      </c>
      <c r="CW21" s="111" t="str">
        <f ca="1"/>
        <v>1人未満</v>
      </c>
      <c r="CX21" s="111" t="str">
        <f ca="1"/>
        <v>1人未満</v>
      </c>
      <c r="CY21" s="111" t="str">
        <f ca="1"/>
        <v>3人</v>
      </c>
      <c r="CZ21" s="111" t="str">
        <f ca="1"/>
        <v>1人</v>
      </c>
      <c r="DA21" s="111" t="str">
        <f ca="1"/>
        <v>2人</v>
      </c>
      <c r="DB21" s="111" t="str">
        <f ca="1"/>
        <v>9人</v>
      </c>
      <c r="DC21" s="111" t="str">
        <f ca="1"/>
        <v>3人</v>
      </c>
      <c r="DD21" s="111" t="str">
        <f ca="1"/>
        <v>6人</v>
      </c>
      <c r="DE21" s="111" t="str">
        <f ca="1"/>
        <v>0人</v>
      </c>
      <c r="DF21" s="111" t="str">
        <f ca="1"/>
        <v>0人</v>
      </c>
      <c r="DG21" s="111" t="str">
        <f ca="1"/>
        <v>0人</v>
      </c>
      <c r="DH21" s="111" t="str">
        <f ca="1"/>
        <v>0人</v>
      </c>
      <c r="DI21" s="111" t="str">
        <f ca="1"/>
        <v>0人</v>
      </c>
      <c r="DJ21" s="111" t="str">
        <f ca="1"/>
        <v>0人</v>
      </c>
      <c r="DK21" s="111" t="str">
        <f ca="1"/>
        <v>0人</v>
      </c>
      <c r="DL21" s="111" t="str">
        <f ca="1"/>
        <v>0人</v>
      </c>
      <c r="DM21" s="111" t="str">
        <f ca="1"/>
        <v>0人</v>
      </c>
      <c r="DN21" s="111" t="e">
        <f ca="1"/>
        <v>#REF!</v>
      </c>
      <c r="DO21" s="111" t="e">
        <f ca="1"/>
        <v>#REF!</v>
      </c>
      <c r="DP21" s="111" t="e">
        <f ca="1"/>
        <v>#REF!</v>
      </c>
      <c r="DQ21" s="111" t="e">
        <f ca="1"/>
        <v>#REF!</v>
      </c>
      <c r="DR21" s="111" t="e">
        <f ca="1"/>
        <v>#REF!</v>
      </c>
      <c r="DS21" s="111" t="e">
        <f ca="1"/>
        <v>#REF!</v>
      </c>
      <c r="DT21" s="111" t="e">
        <f ca="1"/>
        <v>#REF!</v>
      </c>
      <c r="DU21" s="111" t="e">
        <f ca="1"/>
        <v>#REF!</v>
      </c>
      <c r="DV21" s="111" t="e">
        <f ca="1"/>
        <v>#REF!</v>
      </c>
      <c r="DW21" s="111" t="e">
        <f ca="1"/>
        <v>#REF!</v>
      </c>
      <c r="DX21" s="111" t="e">
        <f ca="1"/>
        <v>#REF!</v>
      </c>
      <c r="DY21" s="111" t="e">
        <f ca="1"/>
        <v>#REF!</v>
      </c>
      <c r="DZ21" s="111" t="e">
        <f ca="1"/>
        <v>#REF!</v>
      </c>
      <c r="EA21" s="111" t="e">
        <f ca="1"/>
        <v>#REF!</v>
      </c>
      <c r="EB21" s="111" t="e">
        <f ca="1"/>
        <v>#REF!</v>
      </c>
      <c r="EC21" s="111" t="e">
        <f ca="1"/>
        <v>#REF!</v>
      </c>
      <c r="ED21" s="111" t="e">
        <f ca="1"/>
        <v>#REF!</v>
      </c>
      <c r="EE21" s="111" t="e">
        <f ca="1"/>
        <v>#REF!</v>
      </c>
      <c r="EF21" s="111" t="e">
        <f ca="1"/>
        <v>#REF!</v>
      </c>
      <c r="EG21" s="111" t="e">
        <f ca="1"/>
        <v>#REF!</v>
      </c>
      <c r="EH21" s="111" t="e">
        <f ca="1"/>
        <v>#REF!</v>
      </c>
      <c r="EI21" s="111" t="e">
        <f ca="1"/>
        <v>#REF!</v>
      </c>
      <c r="EJ21" s="111" t="e">
        <f ca="1"/>
        <v>#REF!</v>
      </c>
      <c r="EK21" s="111" t="e">
        <f ca="1"/>
        <v>#REF!</v>
      </c>
      <c r="EL21" s="111" t="e">
        <f ca="1"/>
        <v>#REF!</v>
      </c>
      <c r="EM21" s="111" t="e">
        <f ca="1"/>
        <v>#REF!</v>
      </c>
      <c r="EN21" s="111" t="e">
        <f ca="1"/>
        <v>#REF!</v>
      </c>
      <c r="EO21" s="111" t="e">
        <f ca="1"/>
        <v>#REF!</v>
      </c>
      <c r="EP21" s="111" t="e">
        <f ca="1"/>
        <v>#REF!</v>
      </c>
      <c r="EQ21" s="111" t="e">
        <f ca="1"/>
        <v>#REF!</v>
      </c>
      <c r="ER21" s="111" t="e">
        <f ca="1"/>
        <v>#REF!</v>
      </c>
      <c r="ES21" s="111" t="e">
        <f ca="1"/>
        <v>#REF!</v>
      </c>
      <c r="ET21" s="111" t="e">
        <f ca="1"/>
        <v>#REF!</v>
      </c>
      <c r="EU21" s="111" t="e">
        <f ca="1"/>
        <v>#REF!</v>
      </c>
      <c r="EV21" s="111" t="e">
        <f ca="1"/>
        <v>#REF!</v>
      </c>
      <c r="EW21" s="111" t="e">
        <f ca="1"/>
        <v>#REF!</v>
      </c>
      <c r="EX21" s="111" t="e">
        <f ca="1"/>
        <v>#REF!</v>
      </c>
      <c r="EY21" s="111" t="e">
        <f ca="1"/>
        <v>#REF!</v>
      </c>
      <c r="EZ21" s="111" t="e">
        <f ca="1"/>
        <v>#REF!</v>
      </c>
      <c r="FA21" s="111" t="e">
        <f ca="1"/>
        <v>#REF!</v>
      </c>
      <c r="FB21" s="111" t="e">
        <f ca="1"/>
        <v>#REF!</v>
      </c>
      <c r="FC21" s="111" t="e">
        <f ca="1"/>
        <v>#REF!</v>
      </c>
      <c r="FD21" s="111" t="e">
        <f ca="1"/>
        <v>#REF!</v>
      </c>
      <c r="FE21" s="111" t="e">
        <f ca="1"/>
        <v>#REF!</v>
      </c>
      <c r="FF21" s="111" t="e">
        <f ca="1"/>
        <v>#REF!</v>
      </c>
      <c r="FG21" s="111" t="e">
        <f ca="1"/>
        <v>#REF!</v>
      </c>
      <c r="FH21" s="111" t="e">
        <f ca="1"/>
        <v>#REF!</v>
      </c>
      <c r="FI21" s="111" t="e">
        <f ca="1"/>
        <v>#REF!</v>
      </c>
    </row>
    <row r="22" spans="1:165" ht="13.5" customHeight="1" x14ac:dyDescent="0.2">
      <c r="A22" s="184"/>
      <c r="B22" s="169" t="s">
        <v>387</v>
      </c>
      <c r="C22" s="34" t="s">
        <v>80</v>
      </c>
      <c r="D22" s="111" t="e">
        <f ca="1"/>
        <v>#REF!</v>
      </c>
      <c r="E22" s="111" t="e">
        <f ca="1"/>
        <v>#REF!</v>
      </c>
      <c r="F22" s="111" t="e">
        <f ca="1"/>
        <v>#REF!</v>
      </c>
      <c r="G22" s="111" t="e">
        <f ca="1"/>
        <v>#REF!</v>
      </c>
      <c r="H22" s="111" t="e">
        <f ca="1"/>
        <v>#REF!</v>
      </c>
      <c r="I22" s="111" t="e">
        <f ca="1"/>
        <v>#REF!</v>
      </c>
      <c r="J22" s="111" t="e">
        <f ca="1"/>
        <v>#REF!</v>
      </c>
      <c r="K22" s="111" t="e">
        <f ca="1"/>
        <v>#REF!</v>
      </c>
      <c r="L22" s="111" t="e">
        <f ca="1"/>
        <v>#REF!</v>
      </c>
      <c r="M22" s="111" t="e">
        <f ca="1"/>
        <v>#REF!</v>
      </c>
      <c r="N22" s="111" t="e">
        <f ca="1"/>
        <v>#REF!</v>
      </c>
      <c r="O22" s="111" t="e">
        <f ca="1"/>
        <v>#REF!</v>
      </c>
      <c r="P22" s="111" t="e">
        <f ca="1"/>
        <v>#REF!</v>
      </c>
      <c r="Q22" s="111" t="e">
        <f ca="1"/>
        <v>#REF!</v>
      </c>
      <c r="R22" s="111" t="e">
        <f ca="1"/>
        <v>#REF!</v>
      </c>
      <c r="S22" s="111" t="e">
        <f ca="1"/>
        <v>#REF!</v>
      </c>
      <c r="T22" s="111" t="e">
        <f ca="1"/>
        <v>#REF!</v>
      </c>
      <c r="U22" s="111" t="e">
        <f ca="1"/>
        <v>#REF!</v>
      </c>
      <c r="V22" s="111" t="e">
        <f ca="1"/>
        <v>#REF!</v>
      </c>
      <c r="W22" s="111" t="e">
        <f ca="1"/>
        <v>#REF!</v>
      </c>
      <c r="X22" s="111" t="e">
        <f ca="1"/>
        <v>#REF!</v>
      </c>
      <c r="Y22" s="111" t="e">
        <f ca="1"/>
        <v>#REF!</v>
      </c>
      <c r="Z22" s="111" t="e">
        <f ca="1"/>
        <v>#REF!</v>
      </c>
      <c r="AA22" s="111" t="e">
        <f ca="1"/>
        <v>#REF!</v>
      </c>
      <c r="AB22" s="111" t="e">
        <f ca="1"/>
        <v>#REF!</v>
      </c>
      <c r="AC22" s="111" t="e">
        <f ca="1"/>
        <v>#REF!</v>
      </c>
      <c r="AD22" s="111" t="e">
        <f ca="1"/>
        <v>#REF!</v>
      </c>
      <c r="AE22" s="111" t="e">
        <f ca="1"/>
        <v>#REF!</v>
      </c>
      <c r="AF22" s="111" t="e">
        <f ca="1"/>
        <v>#REF!</v>
      </c>
      <c r="AG22" s="111" t="e">
        <f ca="1"/>
        <v>#REF!</v>
      </c>
      <c r="AH22" s="111" t="e">
        <f ca="1"/>
        <v>#REF!</v>
      </c>
      <c r="AI22" s="111" t="e">
        <f ca="1"/>
        <v>#REF!</v>
      </c>
      <c r="AJ22" s="111" t="e">
        <f ca="1"/>
        <v>#REF!</v>
      </c>
      <c r="AK22" s="111" t="e">
        <f ca="1"/>
        <v>#REF!</v>
      </c>
      <c r="AL22" s="111" t="e">
        <f ca="1"/>
        <v>#REF!</v>
      </c>
      <c r="AM22" s="111" t="e">
        <f ca="1"/>
        <v>#REF!</v>
      </c>
      <c r="AN22" s="111" t="e">
        <f ca="1"/>
        <v>#REF!</v>
      </c>
      <c r="AO22" s="111" t="e">
        <f ca="1"/>
        <v>#REF!</v>
      </c>
      <c r="AP22" s="111" t="e">
        <f ca="1"/>
        <v>#REF!</v>
      </c>
      <c r="AQ22" s="111" t="e">
        <f ca="1"/>
        <v>#REF!</v>
      </c>
      <c r="AR22" s="111" t="e">
        <f ca="1"/>
        <v>#REF!</v>
      </c>
      <c r="AS22" s="111" t="e">
        <f ca="1"/>
        <v>#REF!</v>
      </c>
      <c r="AT22" s="111" t="e">
        <f ca="1"/>
        <v>#REF!</v>
      </c>
      <c r="AU22" s="111" t="e">
        <f ca="1"/>
        <v>#REF!</v>
      </c>
      <c r="AV22" s="111" t="e">
        <f ca="1"/>
        <v>#REF!</v>
      </c>
      <c r="AW22" s="111" t="e">
        <f ca="1"/>
        <v>#REF!</v>
      </c>
      <c r="AX22" s="111" t="e">
        <f ca="1"/>
        <v>#REF!</v>
      </c>
      <c r="AY22" s="111" t="e">
        <f ca="1"/>
        <v>#REF!</v>
      </c>
      <c r="AZ22" s="111" t="e">
        <f ca="1"/>
        <v>#REF!</v>
      </c>
      <c r="BA22" s="111" t="e">
        <f ca="1"/>
        <v>#REF!</v>
      </c>
      <c r="BB22" s="111" t="e">
        <f ca="1"/>
        <v>#REF!</v>
      </c>
      <c r="BC22" s="111" t="e">
        <f ca="1"/>
        <v>#REF!</v>
      </c>
      <c r="BD22" s="111" t="e">
        <f ca="1"/>
        <v>#REF!</v>
      </c>
      <c r="BE22" s="111" t="e">
        <f ca="1"/>
        <v>#REF!</v>
      </c>
      <c r="BF22" s="111" t="e">
        <f ca="1"/>
        <v>#REF!</v>
      </c>
      <c r="BG22" s="111" t="e">
        <f ca="1"/>
        <v>#REF!</v>
      </c>
      <c r="BH22" s="111" t="e">
        <f ca="1"/>
        <v>#REF!</v>
      </c>
      <c r="BI22" s="111" t="e">
        <f ca="1"/>
        <v>#REF!</v>
      </c>
      <c r="BJ22" s="111" t="e">
        <f ca="1"/>
        <v>#REF!</v>
      </c>
      <c r="BK22" s="111" t="e">
        <f ca="1"/>
        <v>#REF!</v>
      </c>
      <c r="BL22" s="111" t="e">
        <f ca="1"/>
        <v>#REF!</v>
      </c>
      <c r="BM22" s="111" t="e">
        <f ca="1"/>
        <v>#REF!</v>
      </c>
      <c r="BN22" s="111" t="e">
        <f ca="1"/>
        <v>#REF!</v>
      </c>
      <c r="BO22" s="111" t="e">
        <f ca="1"/>
        <v>#REF!</v>
      </c>
      <c r="BP22" s="111" t="e">
        <f ca="1"/>
        <v>#REF!</v>
      </c>
      <c r="BQ22" s="111" t="e">
        <f ca="1"/>
        <v>#REF!</v>
      </c>
      <c r="BR22" s="111" t="e">
        <f ca="1"/>
        <v>#REF!</v>
      </c>
      <c r="BS22" s="111" t="e">
        <f ca="1"/>
        <v>#REF!</v>
      </c>
      <c r="BT22" s="111" t="e">
        <f ca="1"/>
        <v>#REF!</v>
      </c>
      <c r="BU22" s="111" t="e">
        <f ca="1"/>
        <v>#REF!</v>
      </c>
      <c r="BV22" s="111" t="e">
        <f ca="1"/>
        <v>#REF!</v>
      </c>
      <c r="BW22" s="111" t="e">
        <f ca="1"/>
        <v>#REF!</v>
      </c>
      <c r="BX22" s="111" t="e">
        <f ca="1"/>
        <v>#REF!</v>
      </c>
      <c r="BY22" s="111" t="e">
        <f ca="1"/>
        <v>#REF!</v>
      </c>
      <c r="BZ22" s="111" t="e">
        <f ca="1"/>
        <v>#REF!</v>
      </c>
      <c r="CA22" s="111" t="e">
        <f ca="1"/>
        <v>#REF!</v>
      </c>
      <c r="CB22" s="111" t="e">
        <f ca="1"/>
        <v>#REF!</v>
      </c>
      <c r="CC22" s="111" t="e">
        <f ca="1"/>
        <v>#REF!</v>
      </c>
      <c r="CD22" s="111" t="e">
        <f ca="1"/>
        <v>#REF!</v>
      </c>
      <c r="CE22" s="111" t="e">
        <f ca="1"/>
        <v>#REF!</v>
      </c>
      <c r="CF22" s="111" t="e">
        <f ca="1"/>
        <v>#REF!</v>
      </c>
      <c r="CG22" s="111" t="e">
        <f ca="1"/>
        <v>#REF!</v>
      </c>
      <c r="CH22" s="111" t="e">
        <f ca="1"/>
        <v>#REF!</v>
      </c>
      <c r="CI22" s="111" t="e">
        <f ca="1"/>
        <v>#REF!</v>
      </c>
      <c r="CJ22" s="111" t="e">
        <f ca="1"/>
        <v>#REF!</v>
      </c>
      <c r="CK22" s="111" t="e">
        <f ca="1"/>
        <v>#REF!</v>
      </c>
      <c r="CL22" s="111" t="e">
        <f ca="1"/>
        <v>#REF!</v>
      </c>
      <c r="CM22" s="111" t="e">
        <f ca="1"/>
        <v>#REF!</v>
      </c>
      <c r="CN22" s="111" t="e">
        <f ca="1"/>
        <v>#REF!</v>
      </c>
      <c r="CO22" s="111" t="e">
        <f ca="1"/>
        <v>#REF!</v>
      </c>
      <c r="CP22" s="111" t="e">
        <f ca="1"/>
        <v>#REF!</v>
      </c>
      <c r="CQ22" s="111" t="e">
        <f ca="1"/>
        <v>#REF!</v>
      </c>
      <c r="CR22" s="111" t="e">
        <f ca="1"/>
        <v>#REF!</v>
      </c>
      <c r="CS22" s="111" t="str">
        <f ca="1"/>
        <v>2人</v>
      </c>
      <c r="CT22" s="111" t="str">
        <f ca="1"/>
        <v>1人未満</v>
      </c>
      <c r="CU22" s="111" t="str">
        <f ca="1"/>
        <v>1人</v>
      </c>
      <c r="CV22" s="111" t="str">
        <f ca="1"/>
        <v>1人未満</v>
      </c>
      <c r="CW22" s="111" t="str">
        <f ca="1"/>
        <v>1人未満</v>
      </c>
      <c r="CX22" s="111" t="str">
        <f ca="1"/>
        <v>1人未満</v>
      </c>
      <c r="CY22" s="111" t="str">
        <f ca="1"/>
        <v>1人</v>
      </c>
      <c r="CZ22" s="111" t="str">
        <f ca="1"/>
        <v>1人未満</v>
      </c>
      <c r="DA22" s="111" t="str">
        <f ca="1"/>
        <v>1人未満</v>
      </c>
      <c r="DB22" s="111" t="str">
        <f ca="1"/>
        <v>2人</v>
      </c>
      <c r="DC22" s="111" t="str">
        <f ca="1"/>
        <v>1人未満</v>
      </c>
      <c r="DD22" s="111" t="str">
        <f ca="1"/>
        <v>1人</v>
      </c>
      <c r="DE22" s="111" t="str">
        <f ca="1"/>
        <v>0人</v>
      </c>
      <c r="DF22" s="111" t="str">
        <f ca="1"/>
        <v>0人</v>
      </c>
      <c r="DG22" s="111" t="str">
        <f ca="1"/>
        <v>0人</v>
      </c>
      <c r="DH22" s="111" t="str">
        <f ca="1"/>
        <v>0人</v>
      </c>
      <c r="DI22" s="111" t="str">
        <f ca="1"/>
        <v>0人</v>
      </c>
      <c r="DJ22" s="111" t="str">
        <f ca="1"/>
        <v>0人</v>
      </c>
      <c r="DK22" s="111" t="str">
        <f ca="1"/>
        <v>0人</v>
      </c>
      <c r="DL22" s="111" t="str">
        <f ca="1"/>
        <v>0人</v>
      </c>
      <c r="DM22" s="111" t="str">
        <f ca="1"/>
        <v>0人</v>
      </c>
      <c r="DN22" s="111" t="e">
        <f ca="1"/>
        <v>#REF!</v>
      </c>
      <c r="DO22" s="111" t="e">
        <f ca="1"/>
        <v>#REF!</v>
      </c>
      <c r="DP22" s="111" t="e">
        <f ca="1"/>
        <v>#REF!</v>
      </c>
      <c r="DQ22" s="111" t="e">
        <f ca="1"/>
        <v>#REF!</v>
      </c>
      <c r="DR22" s="111" t="e">
        <f ca="1"/>
        <v>#REF!</v>
      </c>
      <c r="DS22" s="111" t="e">
        <f ca="1"/>
        <v>#REF!</v>
      </c>
      <c r="DT22" s="111" t="e">
        <f ca="1"/>
        <v>#REF!</v>
      </c>
      <c r="DU22" s="111" t="e">
        <f ca="1"/>
        <v>#REF!</v>
      </c>
      <c r="DV22" s="111" t="e">
        <f ca="1"/>
        <v>#REF!</v>
      </c>
      <c r="DW22" s="111" t="e">
        <f ca="1"/>
        <v>#REF!</v>
      </c>
      <c r="DX22" s="111" t="e">
        <f ca="1"/>
        <v>#REF!</v>
      </c>
      <c r="DY22" s="111" t="e">
        <f ca="1"/>
        <v>#REF!</v>
      </c>
      <c r="DZ22" s="111" t="e">
        <f ca="1"/>
        <v>#REF!</v>
      </c>
      <c r="EA22" s="111" t="e">
        <f ca="1"/>
        <v>#REF!</v>
      </c>
      <c r="EB22" s="111" t="e">
        <f ca="1"/>
        <v>#REF!</v>
      </c>
      <c r="EC22" s="111" t="e">
        <f ca="1"/>
        <v>#REF!</v>
      </c>
      <c r="ED22" s="111" t="e">
        <f ca="1"/>
        <v>#REF!</v>
      </c>
      <c r="EE22" s="111" t="e">
        <f ca="1"/>
        <v>#REF!</v>
      </c>
      <c r="EF22" s="111" t="e">
        <f ca="1"/>
        <v>#REF!</v>
      </c>
      <c r="EG22" s="111" t="e">
        <f ca="1"/>
        <v>#REF!</v>
      </c>
      <c r="EH22" s="111" t="e">
        <f ca="1"/>
        <v>#REF!</v>
      </c>
      <c r="EI22" s="111" t="e">
        <f ca="1"/>
        <v>#REF!</v>
      </c>
      <c r="EJ22" s="111" t="e">
        <f ca="1"/>
        <v>#REF!</v>
      </c>
      <c r="EK22" s="111" t="e">
        <f ca="1"/>
        <v>#REF!</v>
      </c>
      <c r="EL22" s="111" t="e">
        <f ca="1"/>
        <v>#REF!</v>
      </c>
      <c r="EM22" s="111" t="e">
        <f ca="1"/>
        <v>#REF!</v>
      </c>
      <c r="EN22" s="111" t="e">
        <f ca="1"/>
        <v>#REF!</v>
      </c>
      <c r="EO22" s="111" t="e">
        <f ca="1"/>
        <v>#REF!</v>
      </c>
      <c r="EP22" s="111" t="e">
        <f ca="1"/>
        <v>#REF!</v>
      </c>
      <c r="EQ22" s="111" t="e">
        <f ca="1"/>
        <v>#REF!</v>
      </c>
      <c r="ER22" s="111" t="e">
        <f ca="1"/>
        <v>#REF!</v>
      </c>
      <c r="ES22" s="111" t="e">
        <f ca="1"/>
        <v>#REF!</v>
      </c>
      <c r="ET22" s="111" t="e">
        <f ca="1"/>
        <v>#REF!</v>
      </c>
      <c r="EU22" s="111" t="e">
        <f ca="1"/>
        <v>#REF!</v>
      </c>
      <c r="EV22" s="111" t="e">
        <f ca="1"/>
        <v>#REF!</v>
      </c>
      <c r="EW22" s="111" t="e">
        <f ca="1"/>
        <v>#REF!</v>
      </c>
      <c r="EX22" s="111" t="e">
        <f ca="1"/>
        <v>#REF!</v>
      </c>
      <c r="EY22" s="111" t="e">
        <f ca="1"/>
        <v>#REF!</v>
      </c>
      <c r="EZ22" s="111" t="e">
        <f ca="1"/>
        <v>#REF!</v>
      </c>
      <c r="FA22" s="111" t="e">
        <f ca="1"/>
        <v>#REF!</v>
      </c>
      <c r="FB22" s="111" t="e">
        <f ca="1"/>
        <v>#REF!</v>
      </c>
      <c r="FC22" s="111" t="e">
        <f ca="1"/>
        <v>#REF!</v>
      </c>
      <c r="FD22" s="111" t="e">
        <f ca="1"/>
        <v>#REF!</v>
      </c>
      <c r="FE22" s="111" t="e">
        <f ca="1"/>
        <v>#REF!</v>
      </c>
      <c r="FF22" s="111" t="e">
        <f ca="1"/>
        <v>#REF!</v>
      </c>
      <c r="FG22" s="111" t="e">
        <f ca="1"/>
        <v>#REF!</v>
      </c>
      <c r="FH22" s="111" t="e">
        <f ca="1"/>
        <v>#REF!</v>
      </c>
      <c r="FI22" s="111" t="e">
        <f ca="1"/>
        <v>#REF!</v>
      </c>
    </row>
    <row r="23" spans="1:165" x14ac:dyDescent="0.2">
      <c r="A23" s="184"/>
      <c r="B23" s="170"/>
      <c r="C23" s="34" t="s">
        <v>388</v>
      </c>
      <c r="D23" s="111" t="e">
        <f ca="1"/>
        <v>#REF!</v>
      </c>
      <c r="E23" s="111" t="e">
        <f ca="1"/>
        <v>#REF!</v>
      </c>
      <c r="F23" s="111" t="e">
        <f ca="1"/>
        <v>#REF!</v>
      </c>
      <c r="G23" s="111" t="e">
        <f ca="1"/>
        <v>#REF!</v>
      </c>
      <c r="H23" s="111" t="e">
        <f ca="1"/>
        <v>#REF!</v>
      </c>
      <c r="I23" s="111" t="e">
        <f ca="1"/>
        <v>#REF!</v>
      </c>
      <c r="J23" s="111" t="e">
        <f ca="1"/>
        <v>#REF!</v>
      </c>
      <c r="K23" s="111" t="e">
        <f ca="1"/>
        <v>#REF!</v>
      </c>
      <c r="L23" s="111" t="e">
        <f ca="1"/>
        <v>#REF!</v>
      </c>
      <c r="M23" s="111" t="e">
        <f ca="1"/>
        <v>#REF!</v>
      </c>
      <c r="N23" s="111" t="e">
        <f ca="1"/>
        <v>#REF!</v>
      </c>
      <c r="O23" s="111" t="e">
        <f ca="1"/>
        <v>#REF!</v>
      </c>
      <c r="P23" s="111" t="e">
        <f ca="1"/>
        <v>#REF!</v>
      </c>
      <c r="Q23" s="111" t="e">
        <f ca="1"/>
        <v>#REF!</v>
      </c>
      <c r="R23" s="111" t="e">
        <f ca="1"/>
        <v>#REF!</v>
      </c>
      <c r="S23" s="111" t="e">
        <f ca="1"/>
        <v>#REF!</v>
      </c>
      <c r="T23" s="111" t="e">
        <f ca="1"/>
        <v>#REF!</v>
      </c>
      <c r="U23" s="111" t="e">
        <f ca="1"/>
        <v>#REF!</v>
      </c>
      <c r="V23" s="111" t="e">
        <f ca="1"/>
        <v>#REF!</v>
      </c>
      <c r="W23" s="111" t="e">
        <f ca="1"/>
        <v>#REF!</v>
      </c>
      <c r="X23" s="111" t="e">
        <f ca="1"/>
        <v>#REF!</v>
      </c>
      <c r="Y23" s="111" t="e">
        <f ca="1"/>
        <v>#REF!</v>
      </c>
      <c r="Z23" s="111" t="e">
        <f ca="1"/>
        <v>#REF!</v>
      </c>
      <c r="AA23" s="111" t="e">
        <f ca="1"/>
        <v>#REF!</v>
      </c>
      <c r="AB23" s="111" t="e">
        <f ca="1"/>
        <v>#REF!</v>
      </c>
      <c r="AC23" s="111" t="e">
        <f ca="1"/>
        <v>#REF!</v>
      </c>
      <c r="AD23" s="111" t="e">
        <f ca="1"/>
        <v>#REF!</v>
      </c>
      <c r="AE23" s="111" t="e">
        <f ca="1"/>
        <v>#REF!</v>
      </c>
      <c r="AF23" s="111" t="e">
        <f ca="1"/>
        <v>#REF!</v>
      </c>
      <c r="AG23" s="111" t="e">
        <f ca="1"/>
        <v>#REF!</v>
      </c>
      <c r="AH23" s="111" t="e">
        <f ca="1"/>
        <v>#REF!</v>
      </c>
      <c r="AI23" s="111" t="e">
        <f ca="1"/>
        <v>#REF!</v>
      </c>
      <c r="AJ23" s="111" t="e">
        <f ca="1"/>
        <v>#REF!</v>
      </c>
      <c r="AK23" s="111" t="e">
        <f ca="1"/>
        <v>#REF!</v>
      </c>
      <c r="AL23" s="111" t="e">
        <f ca="1"/>
        <v>#REF!</v>
      </c>
      <c r="AM23" s="111" t="e">
        <f ca="1"/>
        <v>#REF!</v>
      </c>
      <c r="AN23" s="111" t="e">
        <f ca="1"/>
        <v>#REF!</v>
      </c>
      <c r="AO23" s="111" t="e">
        <f ca="1"/>
        <v>#REF!</v>
      </c>
      <c r="AP23" s="111" t="e">
        <f ca="1"/>
        <v>#REF!</v>
      </c>
      <c r="AQ23" s="111" t="e">
        <f ca="1"/>
        <v>#REF!</v>
      </c>
      <c r="AR23" s="111" t="e">
        <f ca="1"/>
        <v>#REF!</v>
      </c>
      <c r="AS23" s="111" t="e">
        <f ca="1"/>
        <v>#REF!</v>
      </c>
      <c r="AT23" s="111" t="e">
        <f ca="1"/>
        <v>#REF!</v>
      </c>
      <c r="AU23" s="111" t="e">
        <f ca="1"/>
        <v>#REF!</v>
      </c>
      <c r="AV23" s="111" t="e">
        <f ca="1"/>
        <v>#REF!</v>
      </c>
      <c r="AW23" s="111" t="e">
        <f ca="1"/>
        <v>#REF!</v>
      </c>
      <c r="AX23" s="111" t="e">
        <f ca="1"/>
        <v>#REF!</v>
      </c>
      <c r="AY23" s="111" t="e">
        <f ca="1"/>
        <v>#REF!</v>
      </c>
      <c r="AZ23" s="111" t="e">
        <f ca="1"/>
        <v>#REF!</v>
      </c>
      <c r="BA23" s="111" t="e">
        <f ca="1"/>
        <v>#REF!</v>
      </c>
      <c r="BB23" s="111" t="e">
        <f ca="1"/>
        <v>#REF!</v>
      </c>
      <c r="BC23" s="111" t="e">
        <f ca="1"/>
        <v>#REF!</v>
      </c>
      <c r="BD23" s="111" t="e">
        <f ca="1"/>
        <v>#REF!</v>
      </c>
      <c r="BE23" s="111" t="e">
        <f ca="1"/>
        <v>#REF!</v>
      </c>
      <c r="BF23" s="111" t="e">
        <f ca="1"/>
        <v>#REF!</v>
      </c>
      <c r="BG23" s="111" t="e">
        <f ca="1"/>
        <v>#REF!</v>
      </c>
      <c r="BH23" s="111" t="e">
        <f ca="1"/>
        <v>#REF!</v>
      </c>
      <c r="BI23" s="111" t="e">
        <f ca="1"/>
        <v>#REF!</v>
      </c>
      <c r="BJ23" s="111" t="e">
        <f ca="1"/>
        <v>#REF!</v>
      </c>
      <c r="BK23" s="111" t="e">
        <f ca="1"/>
        <v>#REF!</v>
      </c>
      <c r="BL23" s="111" t="e">
        <f ca="1"/>
        <v>#REF!</v>
      </c>
      <c r="BM23" s="111" t="e">
        <f ca="1"/>
        <v>#REF!</v>
      </c>
      <c r="BN23" s="111" t="e">
        <f ca="1"/>
        <v>#REF!</v>
      </c>
      <c r="BO23" s="111" t="e">
        <f ca="1"/>
        <v>#REF!</v>
      </c>
      <c r="BP23" s="111" t="e">
        <f ca="1"/>
        <v>#REF!</v>
      </c>
      <c r="BQ23" s="111" t="e">
        <f ca="1"/>
        <v>#REF!</v>
      </c>
      <c r="BR23" s="111" t="e">
        <f ca="1"/>
        <v>#REF!</v>
      </c>
      <c r="BS23" s="111" t="e">
        <f ca="1"/>
        <v>#REF!</v>
      </c>
      <c r="BT23" s="111" t="e">
        <f ca="1"/>
        <v>#REF!</v>
      </c>
      <c r="BU23" s="111" t="e">
        <f ca="1"/>
        <v>#REF!</v>
      </c>
      <c r="BV23" s="111" t="e">
        <f ca="1"/>
        <v>#REF!</v>
      </c>
      <c r="BW23" s="111" t="e">
        <f ca="1"/>
        <v>#REF!</v>
      </c>
      <c r="BX23" s="111" t="e">
        <f ca="1"/>
        <v>#REF!</v>
      </c>
      <c r="BY23" s="111" t="e">
        <f ca="1"/>
        <v>#REF!</v>
      </c>
      <c r="BZ23" s="111" t="e">
        <f ca="1"/>
        <v>#REF!</v>
      </c>
      <c r="CA23" s="111" t="e">
        <f ca="1"/>
        <v>#REF!</v>
      </c>
      <c r="CB23" s="111" t="e">
        <f ca="1"/>
        <v>#REF!</v>
      </c>
      <c r="CC23" s="111" t="e">
        <f ca="1"/>
        <v>#REF!</v>
      </c>
      <c r="CD23" s="111" t="e">
        <f ca="1"/>
        <v>#REF!</v>
      </c>
      <c r="CE23" s="111" t="e">
        <f ca="1"/>
        <v>#REF!</v>
      </c>
      <c r="CF23" s="111" t="e">
        <f ca="1"/>
        <v>#REF!</v>
      </c>
      <c r="CG23" s="111" t="e">
        <f ca="1"/>
        <v>#REF!</v>
      </c>
      <c r="CH23" s="111" t="e">
        <f ca="1"/>
        <v>#REF!</v>
      </c>
      <c r="CI23" s="111" t="e">
        <f ca="1"/>
        <v>#REF!</v>
      </c>
      <c r="CJ23" s="111" t="e">
        <f ca="1"/>
        <v>#REF!</v>
      </c>
      <c r="CK23" s="111" t="e">
        <f ca="1"/>
        <v>#REF!</v>
      </c>
      <c r="CL23" s="111" t="e">
        <f ca="1"/>
        <v>#REF!</v>
      </c>
      <c r="CM23" s="111" t="e">
        <f ca="1"/>
        <v>#REF!</v>
      </c>
      <c r="CN23" s="111" t="e">
        <f ca="1"/>
        <v>#REF!</v>
      </c>
      <c r="CO23" s="111" t="e">
        <f ca="1"/>
        <v>#REF!</v>
      </c>
      <c r="CP23" s="111" t="e">
        <f ca="1"/>
        <v>#REF!</v>
      </c>
      <c r="CQ23" s="111" t="e">
        <f ca="1"/>
        <v>#REF!</v>
      </c>
      <c r="CR23" s="111" t="e">
        <f ca="1"/>
        <v>#REF!</v>
      </c>
      <c r="CS23" s="111" t="str">
        <f ca="1"/>
        <v>4人</v>
      </c>
      <c r="CT23" s="111" t="str">
        <f ca="1"/>
        <v>2人</v>
      </c>
      <c r="CU23" s="111" t="str">
        <f ca="1"/>
        <v>2人</v>
      </c>
      <c r="CV23" s="111" t="str">
        <f ca="1"/>
        <v>1人未満</v>
      </c>
      <c r="CW23" s="111" t="str">
        <f ca="1"/>
        <v>1人未満</v>
      </c>
      <c r="CX23" s="111" t="str">
        <f ca="1"/>
        <v>1人未満</v>
      </c>
      <c r="CY23" s="111" t="str">
        <f ca="1"/>
        <v>2人</v>
      </c>
      <c r="CZ23" s="111" t="str">
        <f ca="1"/>
        <v>1人未満</v>
      </c>
      <c r="DA23" s="111" t="str">
        <f ca="1"/>
        <v>1人</v>
      </c>
      <c r="DB23" s="111" t="str">
        <f ca="1"/>
        <v>4人</v>
      </c>
      <c r="DC23" s="111" t="str">
        <f ca="1"/>
        <v>2人</v>
      </c>
      <c r="DD23" s="111" t="str">
        <f ca="1"/>
        <v>2人</v>
      </c>
      <c r="DE23" s="111" t="str">
        <f ca="1"/>
        <v>0人</v>
      </c>
      <c r="DF23" s="111" t="str">
        <f ca="1"/>
        <v>0人</v>
      </c>
      <c r="DG23" s="111" t="str">
        <f ca="1"/>
        <v>0人</v>
      </c>
      <c r="DH23" s="111" t="str">
        <f ca="1"/>
        <v>0人</v>
      </c>
      <c r="DI23" s="111" t="str">
        <f ca="1"/>
        <v>0人</v>
      </c>
      <c r="DJ23" s="111" t="str">
        <f ca="1"/>
        <v>0人</v>
      </c>
      <c r="DK23" s="111" t="str">
        <f ca="1"/>
        <v>0人</v>
      </c>
      <c r="DL23" s="111" t="str">
        <f ca="1"/>
        <v>0人</v>
      </c>
      <c r="DM23" s="111" t="str">
        <f ca="1"/>
        <v>0人</v>
      </c>
      <c r="DN23" s="111" t="e">
        <f ca="1"/>
        <v>#REF!</v>
      </c>
      <c r="DO23" s="111" t="e">
        <f ca="1"/>
        <v>#REF!</v>
      </c>
      <c r="DP23" s="111" t="e">
        <f ca="1"/>
        <v>#REF!</v>
      </c>
      <c r="DQ23" s="111" t="e">
        <f ca="1"/>
        <v>#REF!</v>
      </c>
      <c r="DR23" s="111" t="e">
        <f ca="1"/>
        <v>#REF!</v>
      </c>
      <c r="DS23" s="111" t="e">
        <f ca="1"/>
        <v>#REF!</v>
      </c>
      <c r="DT23" s="111" t="e">
        <f ca="1"/>
        <v>#REF!</v>
      </c>
      <c r="DU23" s="111" t="e">
        <f ca="1"/>
        <v>#REF!</v>
      </c>
      <c r="DV23" s="111" t="e">
        <f ca="1"/>
        <v>#REF!</v>
      </c>
      <c r="DW23" s="111" t="e">
        <f ca="1"/>
        <v>#REF!</v>
      </c>
      <c r="DX23" s="111" t="e">
        <f ca="1"/>
        <v>#REF!</v>
      </c>
      <c r="DY23" s="111" t="e">
        <f ca="1"/>
        <v>#REF!</v>
      </c>
      <c r="DZ23" s="111" t="e">
        <f ca="1"/>
        <v>#REF!</v>
      </c>
      <c r="EA23" s="111" t="e">
        <f ca="1"/>
        <v>#REF!</v>
      </c>
      <c r="EB23" s="111" t="e">
        <f ca="1"/>
        <v>#REF!</v>
      </c>
      <c r="EC23" s="111" t="e">
        <f ca="1"/>
        <v>#REF!</v>
      </c>
      <c r="ED23" s="111" t="e">
        <f ca="1"/>
        <v>#REF!</v>
      </c>
      <c r="EE23" s="111" t="e">
        <f ca="1"/>
        <v>#REF!</v>
      </c>
      <c r="EF23" s="111" t="e">
        <f ca="1"/>
        <v>#REF!</v>
      </c>
      <c r="EG23" s="111" t="e">
        <f ca="1"/>
        <v>#REF!</v>
      </c>
      <c r="EH23" s="111" t="e">
        <f ca="1"/>
        <v>#REF!</v>
      </c>
      <c r="EI23" s="111" t="e">
        <f ca="1"/>
        <v>#REF!</v>
      </c>
      <c r="EJ23" s="111" t="e">
        <f ca="1"/>
        <v>#REF!</v>
      </c>
      <c r="EK23" s="111" t="e">
        <f ca="1"/>
        <v>#REF!</v>
      </c>
      <c r="EL23" s="111" t="e">
        <f ca="1"/>
        <v>#REF!</v>
      </c>
      <c r="EM23" s="111" t="e">
        <f ca="1"/>
        <v>#REF!</v>
      </c>
      <c r="EN23" s="111" t="e">
        <f ca="1"/>
        <v>#REF!</v>
      </c>
      <c r="EO23" s="111" t="e">
        <f ca="1"/>
        <v>#REF!</v>
      </c>
      <c r="EP23" s="111" t="e">
        <f ca="1"/>
        <v>#REF!</v>
      </c>
      <c r="EQ23" s="111" t="e">
        <f ca="1"/>
        <v>#REF!</v>
      </c>
      <c r="ER23" s="111" t="e">
        <f ca="1"/>
        <v>#REF!</v>
      </c>
      <c r="ES23" s="111" t="e">
        <f ca="1"/>
        <v>#REF!</v>
      </c>
      <c r="ET23" s="111" t="e">
        <f ca="1"/>
        <v>#REF!</v>
      </c>
      <c r="EU23" s="111" t="e">
        <f ca="1"/>
        <v>#REF!</v>
      </c>
      <c r="EV23" s="111" t="e">
        <f ca="1"/>
        <v>#REF!</v>
      </c>
      <c r="EW23" s="111" t="e">
        <f ca="1"/>
        <v>#REF!</v>
      </c>
      <c r="EX23" s="111" t="e">
        <f ca="1"/>
        <v>#REF!</v>
      </c>
      <c r="EY23" s="111" t="e">
        <f ca="1"/>
        <v>#REF!</v>
      </c>
      <c r="EZ23" s="111" t="e">
        <f ca="1"/>
        <v>#REF!</v>
      </c>
      <c r="FA23" s="111" t="e">
        <f ca="1"/>
        <v>#REF!</v>
      </c>
      <c r="FB23" s="111" t="e">
        <f ca="1"/>
        <v>#REF!</v>
      </c>
      <c r="FC23" s="111" t="e">
        <f ca="1"/>
        <v>#REF!</v>
      </c>
      <c r="FD23" s="111" t="e">
        <f ca="1"/>
        <v>#REF!</v>
      </c>
      <c r="FE23" s="111" t="e">
        <f ca="1"/>
        <v>#REF!</v>
      </c>
      <c r="FF23" s="111" t="e">
        <f ca="1"/>
        <v>#REF!</v>
      </c>
      <c r="FG23" s="111" t="e">
        <f ca="1"/>
        <v>#REF!</v>
      </c>
      <c r="FH23" s="111" t="e">
        <f ca="1"/>
        <v>#REF!</v>
      </c>
      <c r="FI23" s="111" t="e">
        <f ca="1"/>
        <v>#REF!</v>
      </c>
    </row>
    <row r="24" spans="1:165" ht="13.5" customHeight="1" x14ac:dyDescent="0.2">
      <c r="A24" s="184"/>
      <c r="B24" s="171"/>
      <c r="C24" s="34" t="s">
        <v>389</v>
      </c>
      <c r="D24" s="111" t="e">
        <f ca="1"/>
        <v>#REF!</v>
      </c>
      <c r="E24" s="111" t="e">
        <f ca="1"/>
        <v>#REF!</v>
      </c>
      <c r="F24" s="111" t="e">
        <f ca="1"/>
        <v>#REF!</v>
      </c>
      <c r="G24" s="111" t="e">
        <f ca="1"/>
        <v>#REF!</v>
      </c>
      <c r="H24" s="111" t="e">
        <f ca="1"/>
        <v>#REF!</v>
      </c>
      <c r="I24" s="111" t="e">
        <f ca="1"/>
        <v>#REF!</v>
      </c>
      <c r="J24" s="111" t="e">
        <f ca="1"/>
        <v>#REF!</v>
      </c>
      <c r="K24" s="111" t="e">
        <f ca="1"/>
        <v>#REF!</v>
      </c>
      <c r="L24" s="111" t="e">
        <f ca="1"/>
        <v>#REF!</v>
      </c>
      <c r="M24" s="111" t="e">
        <f ca="1"/>
        <v>#REF!</v>
      </c>
      <c r="N24" s="111" t="e">
        <f ca="1"/>
        <v>#REF!</v>
      </c>
      <c r="O24" s="111" t="e">
        <f ca="1"/>
        <v>#REF!</v>
      </c>
      <c r="P24" s="111" t="e">
        <f ca="1"/>
        <v>#REF!</v>
      </c>
      <c r="Q24" s="111" t="e">
        <f ca="1"/>
        <v>#REF!</v>
      </c>
      <c r="R24" s="111" t="e">
        <f ca="1"/>
        <v>#REF!</v>
      </c>
      <c r="S24" s="111" t="e">
        <f ca="1"/>
        <v>#REF!</v>
      </c>
      <c r="T24" s="111" t="e">
        <f ca="1"/>
        <v>#REF!</v>
      </c>
      <c r="U24" s="111" t="e">
        <f ca="1"/>
        <v>#REF!</v>
      </c>
      <c r="V24" s="111" t="e">
        <f ca="1"/>
        <v>#REF!</v>
      </c>
      <c r="W24" s="111" t="e">
        <f ca="1"/>
        <v>#REF!</v>
      </c>
      <c r="X24" s="111" t="e">
        <f ca="1"/>
        <v>#REF!</v>
      </c>
      <c r="Y24" s="111" t="e">
        <f ca="1"/>
        <v>#REF!</v>
      </c>
      <c r="Z24" s="111" t="e">
        <f ca="1"/>
        <v>#REF!</v>
      </c>
      <c r="AA24" s="111" t="e">
        <f ca="1"/>
        <v>#REF!</v>
      </c>
      <c r="AB24" s="111" t="e">
        <f ca="1"/>
        <v>#REF!</v>
      </c>
      <c r="AC24" s="111" t="e">
        <f ca="1"/>
        <v>#REF!</v>
      </c>
      <c r="AD24" s="111" t="e">
        <f ca="1"/>
        <v>#REF!</v>
      </c>
      <c r="AE24" s="111" t="e">
        <f ca="1"/>
        <v>#REF!</v>
      </c>
      <c r="AF24" s="111" t="e">
        <f ca="1"/>
        <v>#REF!</v>
      </c>
      <c r="AG24" s="111" t="e">
        <f ca="1"/>
        <v>#REF!</v>
      </c>
      <c r="AH24" s="111" t="e">
        <f ca="1"/>
        <v>#REF!</v>
      </c>
      <c r="AI24" s="111" t="e">
        <f ca="1"/>
        <v>#REF!</v>
      </c>
      <c r="AJ24" s="111" t="e">
        <f ca="1"/>
        <v>#REF!</v>
      </c>
      <c r="AK24" s="111" t="e">
        <f ca="1"/>
        <v>#REF!</v>
      </c>
      <c r="AL24" s="111" t="e">
        <f ca="1"/>
        <v>#REF!</v>
      </c>
      <c r="AM24" s="111" t="e">
        <f ca="1"/>
        <v>#REF!</v>
      </c>
      <c r="AN24" s="111" t="e">
        <f ca="1"/>
        <v>#REF!</v>
      </c>
      <c r="AO24" s="111" t="e">
        <f ca="1"/>
        <v>#REF!</v>
      </c>
      <c r="AP24" s="111" t="e">
        <f ca="1"/>
        <v>#REF!</v>
      </c>
      <c r="AQ24" s="111" t="e">
        <f ca="1"/>
        <v>#REF!</v>
      </c>
      <c r="AR24" s="111" t="e">
        <f ca="1"/>
        <v>#REF!</v>
      </c>
      <c r="AS24" s="111" t="e">
        <f ca="1"/>
        <v>#REF!</v>
      </c>
      <c r="AT24" s="111" t="e">
        <f ca="1"/>
        <v>#REF!</v>
      </c>
      <c r="AU24" s="111" t="e">
        <f ca="1"/>
        <v>#REF!</v>
      </c>
      <c r="AV24" s="111" t="e">
        <f ca="1"/>
        <v>#REF!</v>
      </c>
      <c r="AW24" s="111" t="e">
        <f ca="1"/>
        <v>#REF!</v>
      </c>
      <c r="AX24" s="111" t="e">
        <f ca="1"/>
        <v>#REF!</v>
      </c>
      <c r="AY24" s="111" t="e">
        <f ca="1"/>
        <v>#REF!</v>
      </c>
      <c r="AZ24" s="111" t="e">
        <f ca="1"/>
        <v>#REF!</v>
      </c>
      <c r="BA24" s="111" t="e">
        <f ca="1"/>
        <v>#REF!</v>
      </c>
      <c r="BB24" s="111" t="e">
        <f ca="1"/>
        <v>#REF!</v>
      </c>
      <c r="BC24" s="111" t="e">
        <f ca="1"/>
        <v>#REF!</v>
      </c>
      <c r="BD24" s="111" t="e">
        <f ca="1"/>
        <v>#REF!</v>
      </c>
      <c r="BE24" s="111" t="e">
        <f ca="1"/>
        <v>#REF!</v>
      </c>
      <c r="BF24" s="111" t="e">
        <f ca="1"/>
        <v>#REF!</v>
      </c>
      <c r="BG24" s="111" t="e">
        <f ca="1"/>
        <v>#REF!</v>
      </c>
      <c r="BH24" s="111" t="e">
        <f ca="1"/>
        <v>#REF!</v>
      </c>
      <c r="BI24" s="111" t="e">
        <f ca="1"/>
        <v>#REF!</v>
      </c>
      <c r="BJ24" s="111" t="e">
        <f ca="1"/>
        <v>#REF!</v>
      </c>
      <c r="BK24" s="111" t="e">
        <f ca="1"/>
        <v>#REF!</v>
      </c>
      <c r="BL24" s="111" t="e">
        <f ca="1"/>
        <v>#REF!</v>
      </c>
      <c r="BM24" s="111" t="e">
        <f ca="1"/>
        <v>#REF!</v>
      </c>
      <c r="BN24" s="111" t="e">
        <f ca="1"/>
        <v>#REF!</v>
      </c>
      <c r="BO24" s="111" t="e">
        <f ca="1"/>
        <v>#REF!</v>
      </c>
      <c r="BP24" s="111" t="e">
        <f ca="1"/>
        <v>#REF!</v>
      </c>
      <c r="BQ24" s="111" t="e">
        <f ca="1"/>
        <v>#REF!</v>
      </c>
      <c r="BR24" s="111" t="e">
        <f ca="1"/>
        <v>#REF!</v>
      </c>
      <c r="BS24" s="111" t="e">
        <f ca="1"/>
        <v>#REF!</v>
      </c>
      <c r="BT24" s="111" t="e">
        <f ca="1"/>
        <v>#REF!</v>
      </c>
      <c r="BU24" s="111" t="e">
        <f ca="1"/>
        <v>#REF!</v>
      </c>
      <c r="BV24" s="111" t="e">
        <f ca="1"/>
        <v>#REF!</v>
      </c>
      <c r="BW24" s="111" t="e">
        <f ca="1"/>
        <v>#REF!</v>
      </c>
      <c r="BX24" s="111" t="e">
        <f ca="1"/>
        <v>#REF!</v>
      </c>
      <c r="BY24" s="111" t="e">
        <f ca="1"/>
        <v>#REF!</v>
      </c>
      <c r="BZ24" s="111" t="e">
        <f ca="1"/>
        <v>#REF!</v>
      </c>
      <c r="CA24" s="111" t="e">
        <f ca="1"/>
        <v>#REF!</v>
      </c>
      <c r="CB24" s="111" t="e">
        <f ca="1"/>
        <v>#REF!</v>
      </c>
      <c r="CC24" s="111" t="e">
        <f ca="1"/>
        <v>#REF!</v>
      </c>
      <c r="CD24" s="111" t="e">
        <f ca="1"/>
        <v>#REF!</v>
      </c>
      <c r="CE24" s="111" t="e">
        <f ca="1"/>
        <v>#REF!</v>
      </c>
      <c r="CF24" s="111" t="e">
        <f ca="1"/>
        <v>#REF!</v>
      </c>
      <c r="CG24" s="111" t="e">
        <f ca="1"/>
        <v>#REF!</v>
      </c>
      <c r="CH24" s="111" t="e">
        <f ca="1"/>
        <v>#REF!</v>
      </c>
      <c r="CI24" s="111" t="e">
        <f ca="1"/>
        <v>#REF!</v>
      </c>
      <c r="CJ24" s="111" t="e">
        <f ca="1"/>
        <v>#REF!</v>
      </c>
      <c r="CK24" s="111" t="e">
        <f ca="1"/>
        <v>#REF!</v>
      </c>
      <c r="CL24" s="111" t="e">
        <f ca="1"/>
        <v>#REF!</v>
      </c>
      <c r="CM24" s="111" t="e">
        <f ca="1"/>
        <v>#REF!</v>
      </c>
      <c r="CN24" s="111" t="e">
        <f ca="1"/>
        <v>#REF!</v>
      </c>
      <c r="CO24" s="111" t="e">
        <f ca="1"/>
        <v>#REF!</v>
      </c>
      <c r="CP24" s="111" t="e">
        <f ca="1"/>
        <v>#REF!</v>
      </c>
      <c r="CQ24" s="111" t="e">
        <f ca="1"/>
        <v>#REF!</v>
      </c>
      <c r="CR24" s="111" t="e">
        <f ca="1"/>
        <v>#REF!</v>
      </c>
      <c r="CS24" s="111" t="str">
        <f ca="1"/>
        <v>13人</v>
      </c>
      <c r="CT24" s="111" t="str">
        <f ca="1"/>
        <v>5人</v>
      </c>
      <c r="CU24" s="111" t="str">
        <f ca="1"/>
        <v>7人</v>
      </c>
      <c r="CV24" s="111" t="str">
        <f ca="1"/>
        <v>1人</v>
      </c>
      <c r="CW24" s="111" t="str">
        <f ca="1"/>
        <v>1人未満</v>
      </c>
      <c r="CX24" s="111" t="str">
        <f ca="1"/>
        <v>1人未満</v>
      </c>
      <c r="CY24" s="111" t="str">
        <f ca="1"/>
        <v>8人</v>
      </c>
      <c r="CZ24" s="111" t="str">
        <f ca="1"/>
        <v>3人</v>
      </c>
      <c r="DA24" s="111" t="str">
        <f ca="1"/>
        <v>4人</v>
      </c>
      <c r="DB24" s="111" t="str">
        <f ca="1"/>
        <v>13人</v>
      </c>
      <c r="DC24" s="111" t="str">
        <f ca="1"/>
        <v>5人</v>
      </c>
      <c r="DD24" s="111" t="str">
        <f ca="1"/>
        <v>7人</v>
      </c>
      <c r="DE24" s="111" t="str">
        <f ca="1"/>
        <v>0人</v>
      </c>
      <c r="DF24" s="111" t="str">
        <f ca="1"/>
        <v>0人</v>
      </c>
      <c r="DG24" s="111" t="str">
        <f ca="1"/>
        <v>0人</v>
      </c>
      <c r="DH24" s="111" t="str">
        <f ca="1"/>
        <v>0人</v>
      </c>
      <c r="DI24" s="111" t="str">
        <f ca="1"/>
        <v>0人</v>
      </c>
      <c r="DJ24" s="111" t="str">
        <f ca="1"/>
        <v>0人</v>
      </c>
      <c r="DK24" s="111" t="str">
        <f ca="1"/>
        <v>0人</v>
      </c>
      <c r="DL24" s="111" t="str">
        <f ca="1"/>
        <v>0人</v>
      </c>
      <c r="DM24" s="111" t="str">
        <f ca="1"/>
        <v>0人</v>
      </c>
      <c r="DN24" s="111" t="e">
        <f ca="1"/>
        <v>#REF!</v>
      </c>
      <c r="DO24" s="111" t="e">
        <f ca="1"/>
        <v>#REF!</v>
      </c>
      <c r="DP24" s="111" t="e">
        <f ca="1"/>
        <v>#REF!</v>
      </c>
      <c r="DQ24" s="111" t="e">
        <f ca="1"/>
        <v>#REF!</v>
      </c>
      <c r="DR24" s="111" t="e">
        <f ca="1"/>
        <v>#REF!</v>
      </c>
      <c r="DS24" s="111" t="e">
        <f ca="1"/>
        <v>#REF!</v>
      </c>
      <c r="DT24" s="111" t="e">
        <f ca="1"/>
        <v>#REF!</v>
      </c>
      <c r="DU24" s="111" t="e">
        <f ca="1"/>
        <v>#REF!</v>
      </c>
      <c r="DV24" s="111" t="e">
        <f ca="1"/>
        <v>#REF!</v>
      </c>
      <c r="DW24" s="111" t="e">
        <f ca="1"/>
        <v>#REF!</v>
      </c>
      <c r="DX24" s="111" t="e">
        <f ca="1"/>
        <v>#REF!</v>
      </c>
      <c r="DY24" s="111" t="e">
        <f ca="1"/>
        <v>#REF!</v>
      </c>
      <c r="DZ24" s="111" t="e">
        <f ca="1"/>
        <v>#REF!</v>
      </c>
      <c r="EA24" s="111" t="e">
        <f ca="1"/>
        <v>#REF!</v>
      </c>
      <c r="EB24" s="111" t="e">
        <f ca="1"/>
        <v>#REF!</v>
      </c>
      <c r="EC24" s="111" t="e">
        <f ca="1"/>
        <v>#REF!</v>
      </c>
      <c r="ED24" s="111" t="e">
        <f ca="1"/>
        <v>#REF!</v>
      </c>
      <c r="EE24" s="111" t="e">
        <f ca="1"/>
        <v>#REF!</v>
      </c>
      <c r="EF24" s="111" t="e">
        <f ca="1"/>
        <v>#REF!</v>
      </c>
      <c r="EG24" s="111" t="e">
        <f ca="1"/>
        <v>#REF!</v>
      </c>
      <c r="EH24" s="111" t="e">
        <f ca="1"/>
        <v>#REF!</v>
      </c>
      <c r="EI24" s="111" t="e">
        <f ca="1"/>
        <v>#REF!</v>
      </c>
      <c r="EJ24" s="111" t="e">
        <f ca="1"/>
        <v>#REF!</v>
      </c>
      <c r="EK24" s="111" t="e">
        <f ca="1"/>
        <v>#REF!</v>
      </c>
      <c r="EL24" s="111" t="e">
        <f ca="1"/>
        <v>#REF!</v>
      </c>
      <c r="EM24" s="111" t="e">
        <f ca="1"/>
        <v>#REF!</v>
      </c>
      <c r="EN24" s="111" t="e">
        <f ca="1"/>
        <v>#REF!</v>
      </c>
      <c r="EO24" s="111" t="e">
        <f ca="1"/>
        <v>#REF!</v>
      </c>
      <c r="EP24" s="111" t="e">
        <f ca="1"/>
        <v>#REF!</v>
      </c>
      <c r="EQ24" s="111" t="e">
        <f ca="1"/>
        <v>#REF!</v>
      </c>
      <c r="ER24" s="111" t="e">
        <f ca="1"/>
        <v>#REF!</v>
      </c>
      <c r="ES24" s="111" t="e">
        <f ca="1"/>
        <v>#REF!</v>
      </c>
      <c r="ET24" s="111" t="e">
        <f ca="1"/>
        <v>#REF!</v>
      </c>
      <c r="EU24" s="111" t="e">
        <f ca="1"/>
        <v>#REF!</v>
      </c>
      <c r="EV24" s="111" t="e">
        <f ca="1"/>
        <v>#REF!</v>
      </c>
      <c r="EW24" s="111" t="e">
        <f ca="1"/>
        <v>#REF!</v>
      </c>
      <c r="EX24" s="111" t="e">
        <f ca="1"/>
        <v>#REF!</v>
      </c>
      <c r="EY24" s="111" t="e">
        <f ca="1"/>
        <v>#REF!</v>
      </c>
      <c r="EZ24" s="111" t="e">
        <f ca="1"/>
        <v>#REF!</v>
      </c>
      <c r="FA24" s="111" t="e">
        <f ca="1"/>
        <v>#REF!</v>
      </c>
      <c r="FB24" s="111" t="e">
        <f ca="1"/>
        <v>#REF!</v>
      </c>
      <c r="FC24" s="111" t="e">
        <f ca="1"/>
        <v>#REF!</v>
      </c>
      <c r="FD24" s="111" t="e">
        <f ca="1"/>
        <v>#REF!</v>
      </c>
      <c r="FE24" s="111" t="e">
        <f ca="1"/>
        <v>#REF!</v>
      </c>
      <c r="FF24" s="111" t="e">
        <f ca="1"/>
        <v>#REF!</v>
      </c>
      <c r="FG24" s="111" t="e">
        <f ca="1"/>
        <v>#REF!</v>
      </c>
      <c r="FH24" s="111" t="e">
        <f ca="1"/>
        <v>#REF!</v>
      </c>
      <c r="FI24" s="111" t="e">
        <f ca="1"/>
        <v>#REF!</v>
      </c>
    </row>
    <row r="25" spans="1:165" ht="13.5" customHeight="1" x14ac:dyDescent="0.2">
      <c r="A25" s="184"/>
      <c r="B25" s="169" t="s">
        <v>390</v>
      </c>
      <c r="C25" s="34" t="s">
        <v>391</v>
      </c>
      <c r="D25" s="111" t="e">
        <f ca="1"/>
        <v>#REF!</v>
      </c>
      <c r="E25" s="111" t="e">
        <f ca="1"/>
        <v>#REF!</v>
      </c>
      <c r="F25" s="111" t="e">
        <f ca="1"/>
        <v>#REF!</v>
      </c>
      <c r="G25" s="111" t="e">
        <f ca="1"/>
        <v>#REF!</v>
      </c>
      <c r="H25" s="111" t="e">
        <f ca="1"/>
        <v>#REF!</v>
      </c>
      <c r="I25" s="111" t="e">
        <f ca="1"/>
        <v>#REF!</v>
      </c>
      <c r="J25" s="111" t="e">
        <f ca="1"/>
        <v>#REF!</v>
      </c>
      <c r="K25" s="111" t="e">
        <f ca="1"/>
        <v>#REF!</v>
      </c>
      <c r="L25" s="111" t="e">
        <f ca="1"/>
        <v>#REF!</v>
      </c>
      <c r="M25" s="111" t="e">
        <f ca="1"/>
        <v>#REF!</v>
      </c>
      <c r="N25" s="111" t="e">
        <f ca="1"/>
        <v>#REF!</v>
      </c>
      <c r="O25" s="111" t="e">
        <f ca="1"/>
        <v>#REF!</v>
      </c>
      <c r="P25" s="111" t="e">
        <f ca="1"/>
        <v>#REF!</v>
      </c>
      <c r="Q25" s="111" t="e">
        <f ca="1"/>
        <v>#REF!</v>
      </c>
      <c r="R25" s="111" t="e">
        <f ca="1"/>
        <v>#REF!</v>
      </c>
      <c r="S25" s="111" t="e">
        <f ca="1"/>
        <v>#REF!</v>
      </c>
      <c r="T25" s="111" t="e">
        <f ca="1"/>
        <v>#REF!</v>
      </c>
      <c r="U25" s="111" t="e">
        <f ca="1"/>
        <v>#REF!</v>
      </c>
      <c r="V25" s="111" t="e">
        <f ca="1"/>
        <v>#REF!</v>
      </c>
      <c r="W25" s="111" t="e">
        <f ca="1"/>
        <v>#REF!</v>
      </c>
      <c r="X25" s="111" t="e">
        <f ca="1"/>
        <v>#REF!</v>
      </c>
      <c r="Y25" s="111" t="e">
        <f ca="1"/>
        <v>#REF!</v>
      </c>
      <c r="Z25" s="111" t="e">
        <f ca="1"/>
        <v>#REF!</v>
      </c>
      <c r="AA25" s="111" t="e">
        <f ca="1"/>
        <v>#REF!</v>
      </c>
      <c r="AB25" s="111" t="e">
        <f ca="1"/>
        <v>#REF!</v>
      </c>
      <c r="AC25" s="111" t="e">
        <f ca="1"/>
        <v>#REF!</v>
      </c>
      <c r="AD25" s="111" t="e">
        <f ca="1"/>
        <v>#REF!</v>
      </c>
      <c r="AE25" s="111" t="e">
        <f ca="1"/>
        <v>#REF!</v>
      </c>
      <c r="AF25" s="111" t="e">
        <f ca="1"/>
        <v>#REF!</v>
      </c>
      <c r="AG25" s="111" t="e">
        <f ca="1"/>
        <v>#REF!</v>
      </c>
      <c r="AH25" s="111" t="e">
        <f ca="1"/>
        <v>#REF!</v>
      </c>
      <c r="AI25" s="111" t="e">
        <f ca="1"/>
        <v>#REF!</v>
      </c>
      <c r="AJ25" s="111" t="e">
        <f ca="1"/>
        <v>#REF!</v>
      </c>
      <c r="AK25" s="111" t="e">
        <f ca="1"/>
        <v>#REF!</v>
      </c>
      <c r="AL25" s="111" t="e">
        <f ca="1"/>
        <v>#REF!</v>
      </c>
      <c r="AM25" s="111" t="e">
        <f ca="1"/>
        <v>#REF!</v>
      </c>
      <c r="AN25" s="111" t="e">
        <f ca="1"/>
        <v>#REF!</v>
      </c>
      <c r="AO25" s="111" t="e">
        <f ca="1"/>
        <v>#REF!</v>
      </c>
      <c r="AP25" s="111" t="e">
        <f ca="1"/>
        <v>#REF!</v>
      </c>
      <c r="AQ25" s="111" t="e">
        <f ca="1"/>
        <v>#REF!</v>
      </c>
      <c r="AR25" s="111" t="e">
        <f ca="1"/>
        <v>#REF!</v>
      </c>
      <c r="AS25" s="111" t="e">
        <f ca="1"/>
        <v>#REF!</v>
      </c>
      <c r="AT25" s="111" t="e">
        <f ca="1"/>
        <v>#REF!</v>
      </c>
      <c r="AU25" s="111" t="e">
        <f ca="1"/>
        <v>#REF!</v>
      </c>
      <c r="AV25" s="111" t="e">
        <f ca="1"/>
        <v>#REF!</v>
      </c>
      <c r="AW25" s="111" t="e">
        <f ca="1"/>
        <v>#REF!</v>
      </c>
      <c r="AX25" s="111" t="e">
        <f ca="1"/>
        <v>#REF!</v>
      </c>
      <c r="AY25" s="111" t="e">
        <f ca="1"/>
        <v>#REF!</v>
      </c>
      <c r="AZ25" s="111" t="e">
        <f ca="1"/>
        <v>#REF!</v>
      </c>
      <c r="BA25" s="111" t="e">
        <f ca="1"/>
        <v>#REF!</v>
      </c>
      <c r="BB25" s="111" t="e">
        <f ca="1"/>
        <v>#REF!</v>
      </c>
      <c r="BC25" s="111" t="e">
        <f ca="1"/>
        <v>#REF!</v>
      </c>
      <c r="BD25" s="111" t="e">
        <f ca="1"/>
        <v>#REF!</v>
      </c>
      <c r="BE25" s="111" t="e">
        <f ca="1"/>
        <v>#REF!</v>
      </c>
      <c r="BF25" s="111" t="e">
        <f ca="1"/>
        <v>#REF!</v>
      </c>
      <c r="BG25" s="111" t="e">
        <f ca="1"/>
        <v>#REF!</v>
      </c>
      <c r="BH25" s="111" t="e">
        <f ca="1"/>
        <v>#REF!</v>
      </c>
      <c r="BI25" s="111" t="e">
        <f ca="1"/>
        <v>#REF!</v>
      </c>
      <c r="BJ25" s="111" t="e">
        <f ca="1"/>
        <v>#REF!</v>
      </c>
      <c r="BK25" s="111" t="e">
        <f ca="1"/>
        <v>#REF!</v>
      </c>
      <c r="BL25" s="111" t="e">
        <f ca="1"/>
        <v>#REF!</v>
      </c>
      <c r="BM25" s="111" t="e">
        <f ca="1"/>
        <v>#REF!</v>
      </c>
      <c r="BN25" s="111" t="e">
        <f ca="1"/>
        <v>#REF!</v>
      </c>
      <c r="BO25" s="111" t="e">
        <f ca="1"/>
        <v>#REF!</v>
      </c>
      <c r="BP25" s="111" t="e">
        <f ca="1"/>
        <v>#REF!</v>
      </c>
      <c r="BQ25" s="111" t="e">
        <f ca="1"/>
        <v>#REF!</v>
      </c>
      <c r="BR25" s="111" t="e">
        <f ca="1"/>
        <v>#REF!</v>
      </c>
      <c r="BS25" s="111" t="e">
        <f ca="1"/>
        <v>#REF!</v>
      </c>
      <c r="BT25" s="111" t="e">
        <f ca="1"/>
        <v>#REF!</v>
      </c>
      <c r="BU25" s="111" t="e">
        <f ca="1"/>
        <v>#REF!</v>
      </c>
      <c r="BV25" s="111" t="e">
        <f ca="1"/>
        <v>#REF!</v>
      </c>
      <c r="BW25" s="111" t="e">
        <f ca="1"/>
        <v>#REF!</v>
      </c>
      <c r="BX25" s="111" t="e">
        <f ca="1"/>
        <v>#REF!</v>
      </c>
      <c r="BY25" s="111" t="e">
        <f ca="1"/>
        <v>#REF!</v>
      </c>
      <c r="BZ25" s="111" t="e">
        <f ca="1"/>
        <v>#REF!</v>
      </c>
      <c r="CA25" s="111" t="e">
        <f ca="1"/>
        <v>#REF!</v>
      </c>
      <c r="CB25" s="111" t="e">
        <f ca="1"/>
        <v>#REF!</v>
      </c>
      <c r="CC25" s="111" t="e">
        <f ca="1"/>
        <v>#REF!</v>
      </c>
      <c r="CD25" s="111" t="e">
        <f ca="1"/>
        <v>#REF!</v>
      </c>
      <c r="CE25" s="111" t="e">
        <f ca="1"/>
        <v>#REF!</v>
      </c>
      <c r="CF25" s="111" t="e">
        <f ca="1"/>
        <v>#REF!</v>
      </c>
      <c r="CG25" s="111" t="e">
        <f ca="1"/>
        <v>#REF!</v>
      </c>
      <c r="CH25" s="111" t="e">
        <f ca="1"/>
        <v>#REF!</v>
      </c>
      <c r="CI25" s="111" t="e">
        <f ca="1"/>
        <v>#REF!</v>
      </c>
      <c r="CJ25" s="111" t="e">
        <f ca="1"/>
        <v>#REF!</v>
      </c>
      <c r="CK25" s="111" t="e">
        <f ca="1"/>
        <v>#REF!</v>
      </c>
      <c r="CL25" s="111" t="e">
        <f ca="1"/>
        <v>#REF!</v>
      </c>
      <c r="CM25" s="111" t="e">
        <f ca="1"/>
        <v>#REF!</v>
      </c>
      <c r="CN25" s="111" t="e">
        <f ca="1"/>
        <v>#REF!</v>
      </c>
      <c r="CO25" s="111" t="e">
        <f ca="1"/>
        <v>#REF!</v>
      </c>
      <c r="CP25" s="111" t="e">
        <f ca="1"/>
        <v>#REF!</v>
      </c>
      <c r="CQ25" s="111" t="e">
        <f ca="1"/>
        <v>#REF!</v>
      </c>
      <c r="CR25" s="111" t="e">
        <f ca="1"/>
        <v>#REF!</v>
      </c>
      <c r="CS25" s="111" t="str">
        <f ca="1"/>
        <v>1人未満</v>
      </c>
      <c r="CT25" s="111" t="str">
        <f ca="1"/>
        <v>1人未満</v>
      </c>
      <c r="CU25" s="111" t="str">
        <f ca="1"/>
        <v>1人未満</v>
      </c>
      <c r="CV25" s="111" t="str">
        <f ca="1"/>
        <v>1人未満</v>
      </c>
      <c r="CW25" s="111" t="str">
        <f ca="1"/>
        <v>1人未満</v>
      </c>
      <c r="CX25" s="111" t="str">
        <f ca="1"/>
        <v>1人未満</v>
      </c>
      <c r="CY25" s="111" t="str">
        <f ca="1"/>
        <v>1人未満</v>
      </c>
      <c r="CZ25" s="111" t="str">
        <f ca="1"/>
        <v>1人未満</v>
      </c>
      <c r="DA25" s="111" t="str">
        <f ca="1"/>
        <v>1人未満</v>
      </c>
      <c r="DB25" s="111" t="str">
        <f ca="1"/>
        <v>1人未満</v>
      </c>
      <c r="DC25" s="111" t="str">
        <f ca="1"/>
        <v>1人未満</v>
      </c>
      <c r="DD25" s="111" t="str">
        <f ca="1"/>
        <v>1人未満</v>
      </c>
      <c r="DE25" s="111" t="str">
        <f ca="1"/>
        <v>0人</v>
      </c>
      <c r="DF25" s="111" t="str">
        <f ca="1"/>
        <v>0人</v>
      </c>
      <c r="DG25" s="111" t="str">
        <f ca="1"/>
        <v>0人</v>
      </c>
      <c r="DH25" s="111" t="str">
        <f ca="1"/>
        <v>0人</v>
      </c>
      <c r="DI25" s="111" t="str">
        <f ca="1"/>
        <v>0人</v>
      </c>
      <c r="DJ25" s="111" t="str">
        <f ca="1"/>
        <v>0人</v>
      </c>
      <c r="DK25" s="111" t="str">
        <f ca="1"/>
        <v>0人</v>
      </c>
      <c r="DL25" s="111" t="str">
        <f ca="1"/>
        <v>0人</v>
      </c>
      <c r="DM25" s="111" t="str">
        <f ca="1"/>
        <v>0人</v>
      </c>
      <c r="DN25" s="111" t="e">
        <f ca="1"/>
        <v>#REF!</v>
      </c>
      <c r="DO25" s="111" t="e">
        <f ca="1"/>
        <v>#REF!</v>
      </c>
      <c r="DP25" s="111" t="e">
        <f ca="1"/>
        <v>#REF!</v>
      </c>
      <c r="DQ25" s="111" t="e">
        <f ca="1"/>
        <v>#REF!</v>
      </c>
      <c r="DR25" s="111" t="e">
        <f ca="1"/>
        <v>#REF!</v>
      </c>
      <c r="DS25" s="111" t="e">
        <f ca="1"/>
        <v>#REF!</v>
      </c>
      <c r="DT25" s="111" t="e">
        <f ca="1"/>
        <v>#REF!</v>
      </c>
      <c r="DU25" s="111" t="e">
        <f ca="1"/>
        <v>#REF!</v>
      </c>
      <c r="DV25" s="111" t="e">
        <f ca="1"/>
        <v>#REF!</v>
      </c>
      <c r="DW25" s="111" t="e">
        <f ca="1"/>
        <v>#REF!</v>
      </c>
      <c r="DX25" s="111" t="e">
        <f ca="1"/>
        <v>#REF!</v>
      </c>
      <c r="DY25" s="111" t="e">
        <f ca="1"/>
        <v>#REF!</v>
      </c>
      <c r="DZ25" s="111" t="e">
        <f ca="1"/>
        <v>#REF!</v>
      </c>
      <c r="EA25" s="111" t="e">
        <f ca="1"/>
        <v>#REF!</v>
      </c>
      <c r="EB25" s="111" t="e">
        <f ca="1"/>
        <v>#REF!</v>
      </c>
      <c r="EC25" s="111" t="e">
        <f ca="1"/>
        <v>#REF!</v>
      </c>
      <c r="ED25" s="111" t="e">
        <f ca="1"/>
        <v>#REF!</v>
      </c>
      <c r="EE25" s="111" t="e">
        <f ca="1"/>
        <v>#REF!</v>
      </c>
      <c r="EF25" s="111" t="e">
        <f ca="1"/>
        <v>#REF!</v>
      </c>
      <c r="EG25" s="111" t="e">
        <f ca="1"/>
        <v>#REF!</v>
      </c>
      <c r="EH25" s="111" t="e">
        <f ca="1"/>
        <v>#REF!</v>
      </c>
      <c r="EI25" s="111" t="e">
        <f ca="1"/>
        <v>#REF!</v>
      </c>
      <c r="EJ25" s="111" t="e">
        <f ca="1"/>
        <v>#REF!</v>
      </c>
      <c r="EK25" s="111" t="e">
        <f ca="1"/>
        <v>#REF!</v>
      </c>
      <c r="EL25" s="111" t="e">
        <f ca="1"/>
        <v>#REF!</v>
      </c>
      <c r="EM25" s="111" t="e">
        <f ca="1"/>
        <v>#REF!</v>
      </c>
      <c r="EN25" s="111" t="e">
        <f ca="1"/>
        <v>#REF!</v>
      </c>
      <c r="EO25" s="111" t="e">
        <f ca="1"/>
        <v>#REF!</v>
      </c>
      <c r="EP25" s="111" t="e">
        <f ca="1"/>
        <v>#REF!</v>
      </c>
      <c r="EQ25" s="111" t="e">
        <f ca="1"/>
        <v>#REF!</v>
      </c>
      <c r="ER25" s="111" t="e">
        <f ca="1"/>
        <v>#REF!</v>
      </c>
      <c r="ES25" s="111" t="e">
        <f ca="1"/>
        <v>#REF!</v>
      </c>
      <c r="ET25" s="111" t="e">
        <f ca="1"/>
        <v>#REF!</v>
      </c>
      <c r="EU25" s="111" t="e">
        <f ca="1"/>
        <v>#REF!</v>
      </c>
      <c r="EV25" s="111" t="e">
        <f ca="1"/>
        <v>#REF!</v>
      </c>
      <c r="EW25" s="111" t="e">
        <f ca="1"/>
        <v>#REF!</v>
      </c>
      <c r="EX25" s="111" t="e">
        <f ca="1"/>
        <v>#REF!</v>
      </c>
      <c r="EY25" s="111" t="e">
        <f ca="1"/>
        <v>#REF!</v>
      </c>
      <c r="EZ25" s="111" t="e">
        <f ca="1"/>
        <v>#REF!</v>
      </c>
      <c r="FA25" s="111" t="e">
        <f ca="1"/>
        <v>#REF!</v>
      </c>
      <c r="FB25" s="111" t="e">
        <f ca="1"/>
        <v>#REF!</v>
      </c>
      <c r="FC25" s="111" t="e">
        <f ca="1"/>
        <v>#REF!</v>
      </c>
      <c r="FD25" s="111" t="e">
        <f ca="1"/>
        <v>#REF!</v>
      </c>
      <c r="FE25" s="111" t="e">
        <f ca="1"/>
        <v>#REF!</v>
      </c>
      <c r="FF25" s="111" t="e">
        <f ca="1"/>
        <v>#REF!</v>
      </c>
      <c r="FG25" s="111" t="e">
        <f ca="1"/>
        <v>#REF!</v>
      </c>
      <c r="FH25" s="111" t="e">
        <f ca="1"/>
        <v>#REF!</v>
      </c>
      <c r="FI25" s="111" t="e">
        <f ca="1"/>
        <v>#REF!</v>
      </c>
    </row>
    <row r="26" spans="1:165" x14ac:dyDescent="0.2">
      <c r="A26" s="184"/>
      <c r="B26" s="170"/>
      <c r="C26" s="34" t="s">
        <v>392</v>
      </c>
      <c r="D26" s="111" t="e">
        <f ca="1"/>
        <v>#REF!</v>
      </c>
      <c r="E26" s="111" t="e">
        <f ca="1"/>
        <v>#REF!</v>
      </c>
      <c r="F26" s="111" t="e">
        <f ca="1"/>
        <v>#REF!</v>
      </c>
      <c r="G26" s="111" t="e">
        <f ca="1"/>
        <v>#REF!</v>
      </c>
      <c r="H26" s="111" t="e">
        <f ca="1"/>
        <v>#REF!</v>
      </c>
      <c r="I26" s="111" t="e">
        <f ca="1"/>
        <v>#REF!</v>
      </c>
      <c r="J26" s="111" t="e">
        <f ca="1"/>
        <v>#REF!</v>
      </c>
      <c r="K26" s="111" t="e">
        <f ca="1"/>
        <v>#REF!</v>
      </c>
      <c r="L26" s="111" t="e">
        <f ca="1"/>
        <v>#REF!</v>
      </c>
      <c r="M26" s="111" t="e">
        <f ca="1"/>
        <v>#REF!</v>
      </c>
      <c r="N26" s="111" t="e">
        <f ca="1"/>
        <v>#REF!</v>
      </c>
      <c r="O26" s="111" t="e">
        <f ca="1"/>
        <v>#REF!</v>
      </c>
      <c r="P26" s="111" t="e">
        <f ca="1"/>
        <v>#REF!</v>
      </c>
      <c r="Q26" s="111" t="e">
        <f ca="1"/>
        <v>#REF!</v>
      </c>
      <c r="R26" s="111" t="e">
        <f ca="1"/>
        <v>#REF!</v>
      </c>
      <c r="S26" s="111" t="e">
        <f ca="1"/>
        <v>#REF!</v>
      </c>
      <c r="T26" s="111" t="e">
        <f ca="1"/>
        <v>#REF!</v>
      </c>
      <c r="U26" s="111" t="e">
        <f ca="1"/>
        <v>#REF!</v>
      </c>
      <c r="V26" s="111" t="e">
        <f ca="1"/>
        <v>#REF!</v>
      </c>
      <c r="W26" s="111" t="e">
        <f ca="1"/>
        <v>#REF!</v>
      </c>
      <c r="X26" s="111" t="e">
        <f ca="1"/>
        <v>#REF!</v>
      </c>
      <c r="Y26" s="111" t="e">
        <f ca="1"/>
        <v>#REF!</v>
      </c>
      <c r="Z26" s="111" t="e">
        <f ca="1"/>
        <v>#REF!</v>
      </c>
      <c r="AA26" s="111" t="e">
        <f ca="1"/>
        <v>#REF!</v>
      </c>
      <c r="AB26" s="111" t="e">
        <f ca="1"/>
        <v>#REF!</v>
      </c>
      <c r="AC26" s="111" t="e">
        <f ca="1"/>
        <v>#REF!</v>
      </c>
      <c r="AD26" s="111" t="e">
        <f ca="1"/>
        <v>#REF!</v>
      </c>
      <c r="AE26" s="111" t="e">
        <f ca="1"/>
        <v>#REF!</v>
      </c>
      <c r="AF26" s="111" t="e">
        <f ca="1"/>
        <v>#REF!</v>
      </c>
      <c r="AG26" s="111" t="e">
        <f ca="1"/>
        <v>#REF!</v>
      </c>
      <c r="AH26" s="111" t="e">
        <f ca="1"/>
        <v>#REF!</v>
      </c>
      <c r="AI26" s="111" t="e">
        <f ca="1"/>
        <v>#REF!</v>
      </c>
      <c r="AJ26" s="111" t="e">
        <f ca="1"/>
        <v>#REF!</v>
      </c>
      <c r="AK26" s="111" t="e">
        <f ca="1"/>
        <v>#REF!</v>
      </c>
      <c r="AL26" s="111" t="e">
        <f ca="1"/>
        <v>#REF!</v>
      </c>
      <c r="AM26" s="111" t="e">
        <f ca="1"/>
        <v>#REF!</v>
      </c>
      <c r="AN26" s="111" t="e">
        <f ca="1"/>
        <v>#REF!</v>
      </c>
      <c r="AO26" s="111" t="e">
        <f ca="1"/>
        <v>#REF!</v>
      </c>
      <c r="AP26" s="111" t="e">
        <f ca="1"/>
        <v>#REF!</v>
      </c>
      <c r="AQ26" s="111" t="e">
        <f ca="1"/>
        <v>#REF!</v>
      </c>
      <c r="AR26" s="111" t="e">
        <f ca="1"/>
        <v>#REF!</v>
      </c>
      <c r="AS26" s="111" t="e">
        <f ca="1"/>
        <v>#REF!</v>
      </c>
      <c r="AT26" s="111" t="e">
        <f ca="1"/>
        <v>#REF!</v>
      </c>
      <c r="AU26" s="111" t="e">
        <f ca="1"/>
        <v>#REF!</v>
      </c>
      <c r="AV26" s="111" t="e">
        <f ca="1"/>
        <v>#REF!</v>
      </c>
      <c r="AW26" s="111" t="e">
        <f ca="1"/>
        <v>#REF!</v>
      </c>
      <c r="AX26" s="111" t="e">
        <f ca="1"/>
        <v>#REF!</v>
      </c>
      <c r="AY26" s="111" t="e">
        <f ca="1"/>
        <v>#REF!</v>
      </c>
      <c r="AZ26" s="111" t="e">
        <f ca="1"/>
        <v>#REF!</v>
      </c>
      <c r="BA26" s="111" t="e">
        <f ca="1"/>
        <v>#REF!</v>
      </c>
      <c r="BB26" s="111" t="e">
        <f ca="1"/>
        <v>#REF!</v>
      </c>
      <c r="BC26" s="111" t="e">
        <f ca="1"/>
        <v>#REF!</v>
      </c>
      <c r="BD26" s="111" t="e">
        <f ca="1"/>
        <v>#REF!</v>
      </c>
      <c r="BE26" s="111" t="e">
        <f ca="1"/>
        <v>#REF!</v>
      </c>
      <c r="BF26" s="111" t="e">
        <f ca="1"/>
        <v>#REF!</v>
      </c>
      <c r="BG26" s="111" t="e">
        <f ca="1"/>
        <v>#REF!</v>
      </c>
      <c r="BH26" s="111" t="e">
        <f ca="1"/>
        <v>#REF!</v>
      </c>
      <c r="BI26" s="111" t="e">
        <f ca="1"/>
        <v>#REF!</v>
      </c>
      <c r="BJ26" s="111" t="e">
        <f ca="1"/>
        <v>#REF!</v>
      </c>
      <c r="BK26" s="111" t="e">
        <f ca="1"/>
        <v>#REF!</v>
      </c>
      <c r="BL26" s="111" t="e">
        <f ca="1"/>
        <v>#REF!</v>
      </c>
      <c r="BM26" s="111" t="e">
        <f ca="1"/>
        <v>#REF!</v>
      </c>
      <c r="BN26" s="111" t="e">
        <f ca="1"/>
        <v>#REF!</v>
      </c>
      <c r="BO26" s="111" t="e">
        <f ca="1"/>
        <v>#REF!</v>
      </c>
      <c r="BP26" s="111" t="e">
        <f ca="1"/>
        <v>#REF!</v>
      </c>
      <c r="BQ26" s="111" t="e">
        <f ca="1"/>
        <v>#REF!</v>
      </c>
      <c r="BR26" s="111" t="e">
        <f ca="1"/>
        <v>#REF!</v>
      </c>
      <c r="BS26" s="111" t="e">
        <f ca="1"/>
        <v>#REF!</v>
      </c>
      <c r="BT26" s="111" t="e">
        <f ca="1"/>
        <v>#REF!</v>
      </c>
      <c r="BU26" s="111" t="e">
        <f ca="1"/>
        <v>#REF!</v>
      </c>
      <c r="BV26" s="111" t="e">
        <f ca="1"/>
        <v>#REF!</v>
      </c>
      <c r="BW26" s="111" t="e">
        <f ca="1"/>
        <v>#REF!</v>
      </c>
      <c r="BX26" s="111" t="e">
        <f ca="1"/>
        <v>#REF!</v>
      </c>
      <c r="BY26" s="111" t="e">
        <f ca="1"/>
        <v>#REF!</v>
      </c>
      <c r="BZ26" s="111" t="e">
        <f ca="1"/>
        <v>#REF!</v>
      </c>
      <c r="CA26" s="111" t="e">
        <f ca="1"/>
        <v>#REF!</v>
      </c>
      <c r="CB26" s="111" t="e">
        <f ca="1"/>
        <v>#REF!</v>
      </c>
      <c r="CC26" s="111" t="e">
        <f ca="1"/>
        <v>#REF!</v>
      </c>
      <c r="CD26" s="111" t="e">
        <f ca="1"/>
        <v>#REF!</v>
      </c>
      <c r="CE26" s="111" t="e">
        <f ca="1"/>
        <v>#REF!</v>
      </c>
      <c r="CF26" s="111" t="e">
        <f ca="1"/>
        <v>#REF!</v>
      </c>
      <c r="CG26" s="111" t="e">
        <f ca="1"/>
        <v>#REF!</v>
      </c>
      <c r="CH26" s="111" t="e">
        <f ca="1"/>
        <v>#REF!</v>
      </c>
      <c r="CI26" s="111" t="e">
        <f ca="1"/>
        <v>#REF!</v>
      </c>
      <c r="CJ26" s="111" t="e">
        <f ca="1"/>
        <v>#REF!</v>
      </c>
      <c r="CK26" s="111" t="e">
        <f ca="1"/>
        <v>#REF!</v>
      </c>
      <c r="CL26" s="111" t="e">
        <f ca="1"/>
        <v>#REF!</v>
      </c>
      <c r="CM26" s="111" t="e">
        <f ca="1"/>
        <v>#REF!</v>
      </c>
      <c r="CN26" s="111" t="e">
        <f ca="1"/>
        <v>#REF!</v>
      </c>
      <c r="CO26" s="111" t="e">
        <f ca="1"/>
        <v>#REF!</v>
      </c>
      <c r="CP26" s="111" t="e">
        <f ca="1"/>
        <v>#REF!</v>
      </c>
      <c r="CQ26" s="111" t="e">
        <f ca="1"/>
        <v>#REF!</v>
      </c>
      <c r="CR26" s="111" t="e">
        <f ca="1"/>
        <v>#REF!</v>
      </c>
      <c r="CS26" s="111" t="str">
        <f ca="1"/>
        <v>1人未満</v>
      </c>
      <c r="CT26" s="111" t="str">
        <f ca="1"/>
        <v>1人未満</v>
      </c>
      <c r="CU26" s="111" t="str">
        <f ca="1"/>
        <v>1人未満</v>
      </c>
      <c r="CV26" s="111" t="str">
        <f ca="1"/>
        <v>1人未満</v>
      </c>
      <c r="CW26" s="111" t="str">
        <f ca="1"/>
        <v>1人未満</v>
      </c>
      <c r="CX26" s="111" t="str">
        <f ca="1"/>
        <v>1人未満</v>
      </c>
      <c r="CY26" s="111" t="str">
        <f ca="1"/>
        <v>1人未満</v>
      </c>
      <c r="CZ26" s="111" t="str">
        <f ca="1"/>
        <v>1人未満</v>
      </c>
      <c r="DA26" s="111" t="str">
        <f ca="1"/>
        <v>1人未満</v>
      </c>
      <c r="DB26" s="111" t="str">
        <f ca="1"/>
        <v>1人未満</v>
      </c>
      <c r="DC26" s="111" t="str">
        <f ca="1"/>
        <v>1人未満</v>
      </c>
      <c r="DD26" s="111" t="str">
        <f ca="1"/>
        <v>1人未満</v>
      </c>
      <c r="DE26" s="111" t="str">
        <f ca="1"/>
        <v>0人</v>
      </c>
      <c r="DF26" s="111" t="str">
        <f ca="1"/>
        <v>0人</v>
      </c>
      <c r="DG26" s="111" t="str">
        <f ca="1"/>
        <v>0人</v>
      </c>
      <c r="DH26" s="111" t="str">
        <f ca="1"/>
        <v>0人</v>
      </c>
      <c r="DI26" s="111" t="str">
        <f ca="1"/>
        <v>0人</v>
      </c>
      <c r="DJ26" s="111" t="str">
        <f ca="1"/>
        <v>0人</v>
      </c>
      <c r="DK26" s="111" t="str">
        <f ca="1"/>
        <v>0人</v>
      </c>
      <c r="DL26" s="111" t="str">
        <f ca="1"/>
        <v>0人</v>
      </c>
      <c r="DM26" s="111" t="str">
        <f ca="1"/>
        <v>0人</v>
      </c>
      <c r="DN26" s="111" t="e">
        <f ca="1"/>
        <v>#REF!</v>
      </c>
      <c r="DO26" s="111" t="e">
        <f ca="1"/>
        <v>#REF!</v>
      </c>
      <c r="DP26" s="111" t="e">
        <f ca="1"/>
        <v>#REF!</v>
      </c>
      <c r="DQ26" s="111" t="e">
        <f ca="1"/>
        <v>#REF!</v>
      </c>
      <c r="DR26" s="111" t="e">
        <f ca="1"/>
        <v>#REF!</v>
      </c>
      <c r="DS26" s="111" t="e">
        <f ca="1"/>
        <v>#REF!</v>
      </c>
      <c r="DT26" s="111" t="e">
        <f ca="1"/>
        <v>#REF!</v>
      </c>
      <c r="DU26" s="111" t="e">
        <f ca="1"/>
        <v>#REF!</v>
      </c>
      <c r="DV26" s="111" t="e">
        <f ca="1"/>
        <v>#REF!</v>
      </c>
      <c r="DW26" s="111" t="e">
        <f ca="1"/>
        <v>#REF!</v>
      </c>
      <c r="DX26" s="111" t="e">
        <f ca="1"/>
        <v>#REF!</v>
      </c>
      <c r="DY26" s="111" t="e">
        <f ca="1"/>
        <v>#REF!</v>
      </c>
      <c r="DZ26" s="111" t="e">
        <f ca="1"/>
        <v>#REF!</v>
      </c>
      <c r="EA26" s="111" t="e">
        <f ca="1"/>
        <v>#REF!</v>
      </c>
      <c r="EB26" s="111" t="e">
        <f ca="1"/>
        <v>#REF!</v>
      </c>
      <c r="EC26" s="111" t="e">
        <f ca="1"/>
        <v>#REF!</v>
      </c>
      <c r="ED26" s="111" t="e">
        <f ca="1"/>
        <v>#REF!</v>
      </c>
      <c r="EE26" s="111" t="e">
        <f ca="1"/>
        <v>#REF!</v>
      </c>
      <c r="EF26" s="111" t="e">
        <f ca="1"/>
        <v>#REF!</v>
      </c>
      <c r="EG26" s="111" t="e">
        <f ca="1"/>
        <v>#REF!</v>
      </c>
      <c r="EH26" s="111" t="e">
        <f ca="1"/>
        <v>#REF!</v>
      </c>
      <c r="EI26" s="111" t="e">
        <f ca="1"/>
        <v>#REF!</v>
      </c>
      <c r="EJ26" s="111" t="e">
        <f ca="1"/>
        <v>#REF!</v>
      </c>
      <c r="EK26" s="111" t="e">
        <f ca="1"/>
        <v>#REF!</v>
      </c>
      <c r="EL26" s="111" t="e">
        <f ca="1"/>
        <v>#REF!</v>
      </c>
      <c r="EM26" s="111" t="e">
        <f ca="1"/>
        <v>#REF!</v>
      </c>
      <c r="EN26" s="111" t="e">
        <f ca="1"/>
        <v>#REF!</v>
      </c>
      <c r="EO26" s="111" t="e">
        <f ca="1"/>
        <v>#REF!</v>
      </c>
      <c r="EP26" s="111" t="e">
        <f ca="1"/>
        <v>#REF!</v>
      </c>
      <c r="EQ26" s="111" t="e">
        <f ca="1"/>
        <v>#REF!</v>
      </c>
      <c r="ER26" s="111" t="e">
        <f ca="1"/>
        <v>#REF!</v>
      </c>
      <c r="ES26" s="111" t="e">
        <f ca="1"/>
        <v>#REF!</v>
      </c>
      <c r="ET26" s="111" t="e">
        <f ca="1"/>
        <v>#REF!</v>
      </c>
      <c r="EU26" s="111" t="e">
        <f ca="1"/>
        <v>#REF!</v>
      </c>
      <c r="EV26" s="111" t="e">
        <f ca="1"/>
        <v>#REF!</v>
      </c>
      <c r="EW26" s="111" t="e">
        <f ca="1"/>
        <v>#REF!</v>
      </c>
      <c r="EX26" s="111" t="e">
        <f ca="1"/>
        <v>#REF!</v>
      </c>
      <c r="EY26" s="111" t="e">
        <f ca="1"/>
        <v>#REF!</v>
      </c>
      <c r="EZ26" s="111" t="e">
        <f ca="1"/>
        <v>#REF!</v>
      </c>
      <c r="FA26" s="111" t="e">
        <f ca="1"/>
        <v>#REF!</v>
      </c>
      <c r="FB26" s="111" t="e">
        <f ca="1"/>
        <v>#REF!</v>
      </c>
      <c r="FC26" s="111" t="e">
        <f ca="1"/>
        <v>#REF!</v>
      </c>
      <c r="FD26" s="111" t="e">
        <f ca="1"/>
        <v>#REF!</v>
      </c>
      <c r="FE26" s="111" t="e">
        <f ca="1"/>
        <v>#REF!</v>
      </c>
      <c r="FF26" s="111" t="e">
        <f ca="1"/>
        <v>#REF!</v>
      </c>
      <c r="FG26" s="111" t="e">
        <f ca="1"/>
        <v>#REF!</v>
      </c>
      <c r="FH26" s="111" t="e">
        <f ca="1"/>
        <v>#REF!</v>
      </c>
      <c r="FI26" s="111" t="e">
        <f ca="1"/>
        <v>#REF!</v>
      </c>
    </row>
    <row r="27" spans="1:165" x14ac:dyDescent="0.2">
      <c r="A27" s="184"/>
      <c r="B27" s="171"/>
      <c r="C27" s="34" t="s">
        <v>393</v>
      </c>
      <c r="D27" s="111" t="e">
        <f ca="1"/>
        <v>#REF!</v>
      </c>
      <c r="E27" s="111" t="e">
        <f ca="1"/>
        <v>#REF!</v>
      </c>
      <c r="F27" s="111" t="e">
        <f ca="1"/>
        <v>#REF!</v>
      </c>
      <c r="G27" s="111" t="e">
        <f ca="1"/>
        <v>#REF!</v>
      </c>
      <c r="H27" s="111" t="e">
        <f ca="1"/>
        <v>#REF!</v>
      </c>
      <c r="I27" s="111" t="e">
        <f ca="1"/>
        <v>#REF!</v>
      </c>
      <c r="J27" s="111" t="e">
        <f ca="1"/>
        <v>#REF!</v>
      </c>
      <c r="K27" s="111" t="e">
        <f ca="1"/>
        <v>#REF!</v>
      </c>
      <c r="L27" s="111" t="e">
        <f ca="1"/>
        <v>#REF!</v>
      </c>
      <c r="M27" s="111" t="e">
        <f ca="1"/>
        <v>#REF!</v>
      </c>
      <c r="N27" s="111" t="e">
        <f ca="1"/>
        <v>#REF!</v>
      </c>
      <c r="O27" s="111" t="e">
        <f ca="1"/>
        <v>#REF!</v>
      </c>
      <c r="P27" s="111" t="e">
        <f ca="1"/>
        <v>#REF!</v>
      </c>
      <c r="Q27" s="111" t="e">
        <f ca="1"/>
        <v>#REF!</v>
      </c>
      <c r="R27" s="111" t="e">
        <f ca="1"/>
        <v>#REF!</v>
      </c>
      <c r="S27" s="111" t="e">
        <f ca="1"/>
        <v>#REF!</v>
      </c>
      <c r="T27" s="111" t="e">
        <f ca="1"/>
        <v>#REF!</v>
      </c>
      <c r="U27" s="111" t="e">
        <f ca="1"/>
        <v>#REF!</v>
      </c>
      <c r="V27" s="111" t="e">
        <f ca="1"/>
        <v>#REF!</v>
      </c>
      <c r="W27" s="111" t="e">
        <f ca="1"/>
        <v>#REF!</v>
      </c>
      <c r="X27" s="111" t="e">
        <f ca="1"/>
        <v>#REF!</v>
      </c>
      <c r="Y27" s="111" t="e">
        <f ca="1"/>
        <v>#REF!</v>
      </c>
      <c r="Z27" s="111" t="e">
        <f ca="1"/>
        <v>#REF!</v>
      </c>
      <c r="AA27" s="111" t="e">
        <f ca="1"/>
        <v>#REF!</v>
      </c>
      <c r="AB27" s="111" t="e">
        <f ca="1"/>
        <v>#REF!</v>
      </c>
      <c r="AC27" s="111" t="e">
        <f ca="1"/>
        <v>#REF!</v>
      </c>
      <c r="AD27" s="111" t="e">
        <f ca="1"/>
        <v>#REF!</v>
      </c>
      <c r="AE27" s="111" t="e">
        <f ca="1"/>
        <v>#REF!</v>
      </c>
      <c r="AF27" s="111" t="e">
        <f ca="1"/>
        <v>#REF!</v>
      </c>
      <c r="AG27" s="111" t="e">
        <f ca="1"/>
        <v>#REF!</v>
      </c>
      <c r="AH27" s="111" t="e">
        <f ca="1"/>
        <v>#REF!</v>
      </c>
      <c r="AI27" s="111" t="e">
        <f ca="1"/>
        <v>#REF!</v>
      </c>
      <c r="AJ27" s="111" t="e">
        <f ca="1"/>
        <v>#REF!</v>
      </c>
      <c r="AK27" s="111" t="e">
        <f ca="1"/>
        <v>#REF!</v>
      </c>
      <c r="AL27" s="111" t="e">
        <f ca="1"/>
        <v>#REF!</v>
      </c>
      <c r="AM27" s="111" t="e">
        <f ca="1"/>
        <v>#REF!</v>
      </c>
      <c r="AN27" s="111" t="e">
        <f ca="1"/>
        <v>#REF!</v>
      </c>
      <c r="AO27" s="111" t="e">
        <f ca="1"/>
        <v>#REF!</v>
      </c>
      <c r="AP27" s="111" t="e">
        <f ca="1"/>
        <v>#REF!</v>
      </c>
      <c r="AQ27" s="111" t="e">
        <f ca="1"/>
        <v>#REF!</v>
      </c>
      <c r="AR27" s="111" t="e">
        <f ca="1"/>
        <v>#REF!</v>
      </c>
      <c r="AS27" s="111" t="e">
        <f ca="1"/>
        <v>#REF!</v>
      </c>
      <c r="AT27" s="111" t="e">
        <f ca="1"/>
        <v>#REF!</v>
      </c>
      <c r="AU27" s="111" t="e">
        <f ca="1"/>
        <v>#REF!</v>
      </c>
      <c r="AV27" s="111" t="e">
        <f ca="1"/>
        <v>#REF!</v>
      </c>
      <c r="AW27" s="111" t="e">
        <f ca="1"/>
        <v>#REF!</v>
      </c>
      <c r="AX27" s="111" t="e">
        <f ca="1"/>
        <v>#REF!</v>
      </c>
      <c r="AY27" s="111" t="e">
        <f ca="1"/>
        <v>#REF!</v>
      </c>
      <c r="AZ27" s="111" t="e">
        <f ca="1"/>
        <v>#REF!</v>
      </c>
      <c r="BA27" s="111" t="e">
        <f ca="1"/>
        <v>#REF!</v>
      </c>
      <c r="BB27" s="111" t="e">
        <f ca="1"/>
        <v>#REF!</v>
      </c>
      <c r="BC27" s="111" t="e">
        <f ca="1"/>
        <v>#REF!</v>
      </c>
      <c r="BD27" s="111" t="e">
        <f ca="1"/>
        <v>#REF!</v>
      </c>
      <c r="BE27" s="111" t="e">
        <f ca="1"/>
        <v>#REF!</v>
      </c>
      <c r="BF27" s="111" t="e">
        <f ca="1"/>
        <v>#REF!</v>
      </c>
      <c r="BG27" s="111" t="e">
        <f ca="1"/>
        <v>#REF!</v>
      </c>
      <c r="BH27" s="111" t="e">
        <f ca="1"/>
        <v>#REF!</v>
      </c>
      <c r="BI27" s="111" t="e">
        <f ca="1"/>
        <v>#REF!</v>
      </c>
      <c r="BJ27" s="111" t="e">
        <f ca="1"/>
        <v>#REF!</v>
      </c>
      <c r="BK27" s="111" t="e">
        <f ca="1"/>
        <v>#REF!</v>
      </c>
      <c r="BL27" s="111" t="e">
        <f ca="1"/>
        <v>#REF!</v>
      </c>
      <c r="BM27" s="111" t="e">
        <f ca="1"/>
        <v>#REF!</v>
      </c>
      <c r="BN27" s="111" t="e">
        <f ca="1"/>
        <v>#REF!</v>
      </c>
      <c r="BO27" s="111" t="e">
        <f ca="1"/>
        <v>#REF!</v>
      </c>
      <c r="BP27" s="111" t="e">
        <f ca="1"/>
        <v>#REF!</v>
      </c>
      <c r="BQ27" s="111" t="e">
        <f ca="1"/>
        <v>#REF!</v>
      </c>
      <c r="BR27" s="111" t="e">
        <f ca="1"/>
        <v>#REF!</v>
      </c>
      <c r="BS27" s="111" t="e">
        <f ca="1"/>
        <v>#REF!</v>
      </c>
      <c r="BT27" s="111" t="e">
        <f ca="1"/>
        <v>#REF!</v>
      </c>
      <c r="BU27" s="111" t="e">
        <f ca="1"/>
        <v>#REF!</v>
      </c>
      <c r="BV27" s="111" t="e">
        <f ca="1"/>
        <v>#REF!</v>
      </c>
      <c r="BW27" s="111" t="e">
        <f ca="1"/>
        <v>#REF!</v>
      </c>
      <c r="BX27" s="111" t="e">
        <f ca="1"/>
        <v>#REF!</v>
      </c>
      <c r="BY27" s="111" t="e">
        <f ca="1"/>
        <v>#REF!</v>
      </c>
      <c r="BZ27" s="111" t="e">
        <f ca="1"/>
        <v>#REF!</v>
      </c>
      <c r="CA27" s="111" t="e">
        <f ca="1"/>
        <v>#REF!</v>
      </c>
      <c r="CB27" s="111" t="e">
        <f ca="1"/>
        <v>#REF!</v>
      </c>
      <c r="CC27" s="111" t="e">
        <f ca="1"/>
        <v>#REF!</v>
      </c>
      <c r="CD27" s="111" t="e">
        <f ca="1"/>
        <v>#REF!</v>
      </c>
      <c r="CE27" s="111" t="e">
        <f ca="1"/>
        <v>#REF!</v>
      </c>
      <c r="CF27" s="111" t="e">
        <f ca="1"/>
        <v>#REF!</v>
      </c>
      <c r="CG27" s="111" t="e">
        <f ca="1"/>
        <v>#REF!</v>
      </c>
      <c r="CH27" s="111" t="e">
        <f ca="1"/>
        <v>#REF!</v>
      </c>
      <c r="CI27" s="111" t="e">
        <f ca="1"/>
        <v>#REF!</v>
      </c>
      <c r="CJ27" s="111" t="e">
        <f ca="1"/>
        <v>#REF!</v>
      </c>
      <c r="CK27" s="111" t="e">
        <f ca="1"/>
        <v>#REF!</v>
      </c>
      <c r="CL27" s="111" t="e">
        <f ca="1"/>
        <v>#REF!</v>
      </c>
      <c r="CM27" s="111" t="e">
        <f ca="1"/>
        <v>#REF!</v>
      </c>
      <c r="CN27" s="111" t="e">
        <f ca="1"/>
        <v>#REF!</v>
      </c>
      <c r="CO27" s="111" t="e">
        <f ca="1"/>
        <v>#REF!</v>
      </c>
      <c r="CP27" s="111" t="e">
        <f ca="1"/>
        <v>#REF!</v>
      </c>
      <c r="CQ27" s="111" t="e">
        <f ca="1"/>
        <v>#REF!</v>
      </c>
      <c r="CR27" s="111" t="e">
        <f ca="1"/>
        <v>#REF!</v>
      </c>
      <c r="CS27" s="111" t="str">
        <f ca="1"/>
        <v>1人未満</v>
      </c>
      <c r="CT27" s="111" t="str">
        <f ca="1"/>
        <v>1人未満</v>
      </c>
      <c r="CU27" s="111" t="str">
        <f ca="1"/>
        <v>1人未満</v>
      </c>
      <c r="CV27" s="111" t="str">
        <f ca="1"/>
        <v>1人未満</v>
      </c>
      <c r="CW27" s="111" t="str">
        <f ca="1"/>
        <v>1人未満</v>
      </c>
      <c r="CX27" s="111" t="str">
        <f ca="1"/>
        <v>1人未満</v>
      </c>
      <c r="CY27" s="111" t="str">
        <f ca="1"/>
        <v>1人未満</v>
      </c>
      <c r="CZ27" s="111" t="str">
        <f ca="1"/>
        <v>1人未満</v>
      </c>
      <c r="DA27" s="111" t="str">
        <f ca="1"/>
        <v>1人未満</v>
      </c>
      <c r="DB27" s="111" t="str">
        <f ca="1"/>
        <v>1人未満</v>
      </c>
      <c r="DC27" s="111" t="str">
        <f ca="1"/>
        <v>1人未満</v>
      </c>
      <c r="DD27" s="111" t="str">
        <f ca="1"/>
        <v>1人未満</v>
      </c>
      <c r="DE27" s="111" t="str">
        <f ca="1"/>
        <v>0人</v>
      </c>
      <c r="DF27" s="111" t="str">
        <f ca="1"/>
        <v>0人</v>
      </c>
      <c r="DG27" s="111" t="str">
        <f ca="1"/>
        <v>0人</v>
      </c>
      <c r="DH27" s="111" t="str">
        <f ca="1"/>
        <v>0人</v>
      </c>
      <c r="DI27" s="111" t="str">
        <f ca="1"/>
        <v>0人</v>
      </c>
      <c r="DJ27" s="111" t="str">
        <f ca="1"/>
        <v>0人</v>
      </c>
      <c r="DK27" s="111" t="str">
        <f ca="1"/>
        <v>0人</v>
      </c>
      <c r="DL27" s="111" t="str">
        <f ca="1"/>
        <v>0人</v>
      </c>
      <c r="DM27" s="111" t="str">
        <f ca="1"/>
        <v>0人</v>
      </c>
      <c r="DN27" s="111" t="e">
        <f ca="1"/>
        <v>#REF!</v>
      </c>
      <c r="DO27" s="111" t="e">
        <f ca="1"/>
        <v>#REF!</v>
      </c>
      <c r="DP27" s="111" t="e">
        <f ca="1"/>
        <v>#REF!</v>
      </c>
      <c r="DQ27" s="111" t="e">
        <f ca="1"/>
        <v>#REF!</v>
      </c>
      <c r="DR27" s="111" t="e">
        <f ca="1"/>
        <v>#REF!</v>
      </c>
      <c r="DS27" s="111" t="e">
        <f ca="1"/>
        <v>#REF!</v>
      </c>
      <c r="DT27" s="111" t="e">
        <f ca="1"/>
        <v>#REF!</v>
      </c>
      <c r="DU27" s="111" t="e">
        <f ca="1"/>
        <v>#REF!</v>
      </c>
      <c r="DV27" s="111" t="e">
        <f ca="1"/>
        <v>#REF!</v>
      </c>
      <c r="DW27" s="111" t="e">
        <f ca="1"/>
        <v>#REF!</v>
      </c>
      <c r="DX27" s="111" t="e">
        <f ca="1"/>
        <v>#REF!</v>
      </c>
      <c r="DY27" s="111" t="e">
        <f ca="1"/>
        <v>#REF!</v>
      </c>
      <c r="DZ27" s="111" t="e">
        <f ca="1"/>
        <v>#REF!</v>
      </c>
      <c r="EA27" s="111" t="e">
        <f ca="1"/>
        <v>#REF!</v>
      </c>
      <c r="EB27" s="111" t="e">
        <f ca="1"/>
        <v>#REF!</v>
      </c>
      <c r="EC27" s="111" t="e">
        <f ca="1"/>
        <v>#REF!</v>
      </c>
      <c r="ED27" s="111" t="e">
        <f ca="1"/>
        <v>#REF!</v>
      </c>
      <c r="EE27" s="111" t="e">
        <f ca="1"/>
        <v>#REF!</v>
      </c>
      <c r="EF27" s="111" t="e">
        <f ca="1"/>
        <v>#REF!</v>
      </c>
      <c r="EG27" s="111" t="e">
        <f ca="1"/>
        <v>#REF!</v>
      </c>
      <c r="EH27" s="111" t="e">
        <f ca="1"/>
        <v>#REF!</v>
      </c>
      <c r="EI27" s="111" t="e">
        <f ca="1"/>
        <v>#REF!</v>
      </c>
      <c r="EJ27" s="111" t="e">
        <f ca="1"/>
        <v>#REF!</v>
      </c>
      <c r="EK27" s="111" t="e">
        <f ca="1"/>
        <v>#REF!</v>
      </c>
      <c r="EL27" s="111" t="e">
        <f ca="1"/>
        <v>#REF!</v>
      </c>
      <c r="EM27" s="111" t="e">
        <f ca="1"/>
        <v>#REF!</v>
      </c>
      <c r="EN27" s="111" t="e">
        <f ca="1"/>
        <v>#REF!</v>
      </c>
      <c r="EO27" s="111" t="e">
        <f ca="1"/>
        <v>#REF!</v>
      </c>
      <c r="EP27" s="111" t="e">
        <f ca="1"/>
        <v>#REF!</v>
      </c>
      <c r="EQ27" s="111" t="e">
        <f ca="1"/>
        <v>#REF!</v>
      </c>
      <c r="ER27" s="111" t="e">
        <f ca="1"/>
        <v>#REF!</v>
      </c>
      <c r="ES27" s="111" t="e">
        <f ca="1"/>
        <v>#REF!</v>
      </c>
      <c r="ET27" s="111" t="e">
        <f ca="1"/>
        <v>#REF!</v>
      </c>
      <c r="EU27" s="111" t="e">
        <f ca="1"/>
        <v>#REF!</v>
      </c>
      <c r="EV27" s="111" t="e">
        <f ca="1"/>
        <v>#REF!</v>
      </c>
      <c r="EW27" s="111" t="e">
        <f ca="1"/>
        <v>#REF!</v>
      </c>
      <c r="EX27" s="111" t="e">
        <f ca="1"/>
        <v>#REF!</v>
      </c>
      <c r="EY27" s="111" t="e">
        <f ca="1"/>
        <v>#REF!</v>
      </c>
      <c r="EZ27" s="111" t="e">
        <f ca="1"/>
        <v>#REF!</v>
      </c>
      <c r="FA27" s="111" t="e">
        <f ca="1"/>
        <v>#REF!</v>
      </c>
      <c r="FB27" s="111" t="e">
        <f ca="1"/>
        <v>#REF!</v>
      </c>
      <c r="FC27" s="111" t="e">
        <f ca="1"/>
        <v>#REF!</v>
      </c>
      <c r="FD27" s="111" t="e">
        <f ca="1"/>
        <v>#REF!</v>
      </c>
      <c r="FE27" s="111" t="e">
        <f ca="1"/>
        <v>#REF!</v>
      </c>
      <c r="FF27" s="111" t="e">
        <f ca="1"/>
        <v>#REF!</v>
      </c>
      <c r="FG27" s="111" t="e">
        <f ca="1"/>
        <v>#REF!</v>
      </c>
      <c r="FH27" s="111" t="e">
        <f ca="1"/>
        <v>#REF!</v>
      </c>
      <c r="FI27" s="111" t="e">
        <f ca="1"/>
        <v>#REF!</v>
      </c>
    </row>
    <row r="28" spans="1:165" x14ac:dyDescent="0.2">
      <c r="A28" s="184"/>
      <c r="B28" s="169" t="s">
        <v>32</v>
      </c>
      <c r="C28" s="34" t="s">
        <v>394</v>
      </c>
      <c r="D28" s="111" t="e">
        <f ca="1"/>
        <v>#REF!</v>
      </c>
      <c r="E28" s="111" t="e">
        <f ca="1"/>
        <v>#REF!</v>
      </c>
      <c r="F28" s="111" t="e">
        <f ca="1"/>
        <v>#REF!</v>
      </c>
      <c r="G28" s="111" t="e">
        <f ca="1"/>
        <v>#REF!</v>
      </c>
      <c r="H28" s="111" t="e">
        <f ca="1"/>
        <v>#REF!</v>
      </c>
      <c r="I28" s="111" t="e">
        <f ca="1"/>
        <v>#REF!</v>
      </c>
      <c r="J28" s="111" t="e">
        <f ca="1"/>
        <v>#REF!</v>
      </c>
      <c r="K28" s="111" t="e">
        <f ca="1"/>
        <v>#REF!</v>
      </c>
      <c r="L28" s="111" t="e">
        <f ca="1"/>
        <v>#REF!</v>
      </c>
      <c r="M28" s="111" t="e">
        <f ca="1"/>
        <v>#REF!</v>
      </c>
      <c r="N28" s="111" t="e">
        <f ca="1"/>
        <v>#REF!</v>
      </c>
      <c r="O28" s="111" t="e">
        <f ca="1"/>
        <v>#REF!</v>
      </c>
      <c r="P28" s="111" t="e">
        <f ca="1"/>
        <v>#REF!</v>
      </c>
      <c r="Q28" s="111" t="e">
        <f ca="1"/>
        <v>#REF!</v>
      </c>
      <c r="R28" s="111" t="e">
        <f ca="1"/>
        <v>#REF!</v>
      </c>
      <c r="S28" s="111" t="e">
        <f ca="1"/>
        <v>#REF!</v>
      </c>
      <c r="T28" s="111" t="e">
        <f ca="1"/>
        <v>#REF!</v>
      </c>
      <c r="U28" s="111" t="e">
        <f ca="1"/>
        <v>#REF!</v>
      </c>
      <c r="V28" s="111" t="e">
        <f ca="1"/>
        <v>#REF!</v>
      </c>
      <c r="W28" s="111" t="e">
        <f ca="1"/>
        <v>#REF!</v>
      </c>
      <c r="X28" s="111" t="e">
        <f ca="1"/>
        <v>#REF!</v>
      </c>
      <c r="Y28" s="111" t="e">
        <f ca="1"/>
        <v>#REF!</v>
      </c>
      <c r="Z28" s="111" t="e">
        <f ca="1"/>
        <v>#REF!</v>
      </c>
      <c r="AA28" s="111" t="e">
        <f ca="1"/>
        <v>#REF!</v>
      </c>
      <c r="AB28" s="111" t="e">
        <f ca="1"/>
        <v>#REF!</v>
      </c>
      <c r="AC28" s="111" t="e">
        <f ca="1"/>
        <v>#REF!</v>
      </c>
      <c r="AD28" s="111" t="e">
        <f ca="1"/>
        <v>#REF!</v>
      </c>
      <c r="AE28" s="111" t="e">
        <f ca="1"/>
        <v>#REF!</v>
      </c>
      <c r="AF28" s="111" t="e">
        <f ca="1"/>
        <v>#REF!</v>
      </c>
      <c r="AG28" s="111" t="e">
        <f ca="1"/>
        <v>#REF!</v>
      </c>
      <c r="AH28" s="111" t="e">
        <f ca="1"/>
        <v>#REF!</v>
      </c>
      <c r="AI28" s="111" t="e">
        <f ca="1"/>
        <v>#REF!</v>
      </c>
      <c r="AJ28" s="111" t="e">
        <f ca="1"/>
        <v>#REF!</v>
      </c>
      <c r="AK28" s="111" t="e">
        <f ca="1"/>
        <v>#REF!</v>
      </c>
      <c r="AL28" s="111" t="e">
        <f ca="1"/>
        <v>#REF!</v>
      </c>
      <c r="AM28" s="111" t="e">
        <f ca="1"/>
        <v>#REF!</v>
      </c>
      <c r="AN28" s="111" t="e">
        <f ca="1"/>
        <v>#REF!</v>
      </c>
      <c r="AO28" s="111" t="e">
        <f ca="1"/>
        <v>#REF!</v>
      </c>
      <c r="AP28" s="111" t="e">
        <f ca="1"/>
        <v>#REF!</v>
      </c>
      <c r="AQ28" s="111" t="e">
        <f ca="1"/>
        <v>#REF!</v>
      </c>
      <c r="AR28" s="111" t="e">
        <f ca="1"/>
        <v>#REF!</v>
      </c>
      <c r="AS28" s="111" t="e">
        <f ca="1"/>
        <v>#REF!</v>
      </c>
      <c r="AT28" s="111" t="e">
        <f ca="1"/>
        <v>#REF!</v>
      </c>
      <c r="AU28" s="111" t="e">
        <f ca="1"/>
        <v>#REF!</v>
      </c>
      <c r="AV28" s="111" t="e">
        <f ca="1"/>
        <v>#REF!</v>
      </c>
      <c r="AW28" s="111" t="e">
        <f ca="1"/>
        <v>#REF!</v>
      </c>
      <c r="AX28" s="111" t="e">
        <f ca="1"/>
        <v>#REF!</v>
      </c>
      <c r="AY28" s="111" t="e">
        <f ca="1"/>
        <v>#REF!</v>
      </c>
      <c r="AZ28" s="111" t="e">
        <f ca="1"/>
        <v>#REF!</v>
      </c>
      <c r="BA28" s="111" t="e">
        <f ca="1"/>
        <v>#REF!</v>
      </c>
      <c r="BB28" s="111" t="e">
        <f ca="1"/>
        <v>#REF!</v>
      </c>
      <c r="BC28" s="111" t="e">
        <f ca="1"/>
        <v>#REF!</v>
      </c>
      <c r="BD28" s="111" t="e">
        <f ca="1"/>
        <v>#REF!</v>
      </c>
      <c r="BE28" s="111" t="e">
        <f ca="1"/>
        <v>#REF!</v>
      </c>
      <c r="BF28" s="111" t="e">
        <f ca="1"/>
        <v>#REF!</v>
      </c>
      <c r="BG28" s="111" t="e">
        <f ca="1"/>
        <v>#REF!</v>
      </c>
      <c r="BH28" s="111" t="e">
        <f ca="1"/>
        <v>#REF!</v>
      </c>
      <c r="BI28" s="111" t="e">
        <f ca="1"/>
        <v>#REF!</v>
      </c>
      <c r="BJ28" s="111" t="e">
        <f ca="1"/>
        <v>#REF!</v>
      </c>
      <c r="BK28" s="111" t="e">
        <f ca="1"/>
        <v>#REF!</v>
      </c>
      <c r="BL28" s="111" t="e">
        <f ca="1"/>
        <v>#REF!</v>
      </c>
      <c r="BM28" s="111" t="e">
        <f ca="1"/>
        <v>#REF!</v>
      </c>
      <c r="BN28" s="111" t="e">
        <f ca="1"/>
        <v>#REF!</v>
      </c>
      <c r="BO28" s="111" t="e">
        <f ca="1"/>
        <v>#REF!</v>
      </c>
      <c r="BP28" s="111" t="e">
        <f ca="1"/>
        <v>#REF!</v>
      </c>
      <c r="BQ28" s="111" t="e">
        <f ca="1"/>
        <v>#REF!</v>
      </c>
      <c r="BR28" s="111" t="e">
        <f ca="1"/>
        <v>#REF!</v>
      </c>
      <c r="BS28" s="111" t="e">
        <f ca="1"/>
        <v>#REF!</v>
      </c>
      <c r="BT28" s="111" t="e">
        <f ca="1"/>
        <v>#REF!</v>
      </c>
      <c r="BU28" s="111" t="e">
        <f ca="1"/>
        <v>#REF!</v>
      </c>
      <c r="BV28" s="111" t="e">
        <f ca="1"/>
        <v>#REF!</v>
      </c>
      <c r="BW28" s="111" t="e">
        <f ca="1"/>
        <v>#REF!</v>
      </c>
      <c r="BX28" s="111" t="e">
        <f ca="1"/>
        <v>#REF!</v>
      </c>
      <c r="BY28" s="111" t="e">
        <f ca="1"/>
        <v>#REF!</v>
      </c>
      <c r="BZ28" s="111" t="e">
        <f ca="1"/>
        <v>#REF!</v>
      </c>
      <c r="CA28" s="111" t="e">
        <f ca="1"/>
        <v>#REF!</v>
      </c>
      <c r="CB28" s="111" t="e">
        <f ca="1"/>
        <v>#REF!</v>
      </c>
      <c r="CC28" s="111" t="e">
        <f ca="1"/>
        <v>#REF!</v>
      </c>
      <c r="CD28" s="111" t="e">
        <f ca="1"/>
        <v>#REF!</v>
      </c>
      <c r="CE28" s="111" t="e">
        <f ca="1"/>
        <v>#REF!</v>
      </c>
      <c r="CF28" s="111" t="e">
        <f ca="1"/>
        <v>#REF!</v>
      </c>
      <c r="CG28" s="111" t="e">
        <f ca="1"/>
        <v>#REF!</v>
      </c>
      <c r="CH28" s="111" t="e">
        <f ca="1"/>
        <v>#REF!</v>
      </c>
      <c r="CI28" s="111" t="e">
        <f ca="1"/>
        <v>#REF!</v>
      </c>
      <c r="CJ28" s="111" t="e">
        <f ca="1"/>
        <v>#REF!</v>
      </c>
      <c r="CK28" s="111" t="e">
        <f ca="1"/>
        <v>#REF!</v>
      </c>
      <c r="CL28" s="111" t="e">
        <f ca="1"/>
        <v>#REF!</v>
      </c>
      <c r="CM28" s="111" t="e">
        <f ca="1"/>
        <v>#REF!</v>
      </c>
      <c r="CN28" s="111" t="e">
        <f ca="1"/>
        <v>#REF!</v>
      </c>
      <c r="CO28" s="111" t="e">
        <f ca="1"/>
        <v>#REF!</v>
      </c>
      <c r="CP28" s="111" t="e">
        <f ca="1"/>
        <v>#REF!</v>
      </c>
      <c r="CQ28" s="111" t="e">
        <f ca="1"/>
        <v>#REF!</v>
      </c>
      <c r="CR28" s="111" t="e">
        <f ca="1"/>
        <v>#REF!</v>
      </c>
      <c r="CS28" s="111" t="str">
        <f ca="1"/>
        <v>2人</v>
      </c>
      <c r="CT28" s="111" t="str">
        <f ca="1"/>
        <v>1人未満</v>
      </c>
      <c r="CU28" s="111" t="str">
        <f ca="1"/>
        <v>1人</v>
      </c>
      <c r="CV28" s="111" t="str">
        <f ca="1"/>
        <v>1人未満</v>
      </c>
      <c r="CW28" s="111" t="str">
        <f ca="1"/>
        <v>1人未満</v>
      </c>
      <c r="CX28" s="111" t="str">
        <f ca="1"/>
        <v>1人未満</v>
      </c>
      <c r="CY28" s="111" t="str">
        <f ca="1"/>
        <v>1人</v>
      </c>
      <c r="CZ28" s="111" t="str">
        <f ca="1"/>
        <v>1人未満</v>
      </c>
      <c r="DA28" s="111" t="str">
        <f ca="1"/>
        <v>1人未満</v>
      </c>
      <c r="DB28" s="111" t="str">
        <f ca="1"/>
        <v>3人</v>
      </c>
      <c r="DC28" s="111" t="str">
        <f ca="1"/>
        <v>1人未満</v>
      </c>
      <c r="DD28" s="111" t="str">
        <f ca="1"/>
        <v>1人</v>
      </c>
      <c r="DE28" s="111" t="str">
        <f ca="1"/>
        <v>0人</v>
      </c>
      <c r="DF28" s="111" t="str">
        <f ca="1"/>
        <v>0人</v>
      </c>
      <c r="DG28" s="111" t="str">
        <f ca="1"/>
        <v>0人</v>
      </c>
      <c r="DH28" s="111" t="str">
        <f ca="1"/>
        <v>0人</v>
      </c>
      <c r="DI28" s="111" t="str">
        <f ca="1"/>
        <v>0人</v>
      </c>
      <c r="DJ28" s="111" t="str">
        <f ca="1"/>
        <v>0人</v>
      </c>
      <c r="DK28" s="111" t="str">
        <f ca="1"/>
        <v>0人</v>
      </c>
      <c r="DL28" s="111" t="str">
        <f ca="1"/>
        <v>0人</v>
      </c>
      <c r="DM28" s="111" t="str">
        <f ca="1"/>
        <v>0人</v>
      </c>
      <c r="DN28" s="111" t="e">
        <f ca="1"/>
        <v>#REF!</v>
      </c>
      <c r="DO28" s="111" t="e">
        <f ca="1"/>
        <v>#REF!</v>
      </c>
      <c r="DP28" s="111" t="e">
        <f ca="1"/>
        <v>#REF!</v>
      </c>
      <c r="DQ28" s="111" t="e">
        <f ca="1"/>
        <v>#REF!</v>
      </c>
      <c r="DR28" s="111" t="e">
        <f ca="1"/>
        <v>#REF!</v>
      </c>
      <c r="DS28" s="111" t="e">
        <f ca="1"/>
        <v>#REF!</v>
      </c>
      <c r="DT28" s="111" t="e">
        <f ca="1"/>
        <v>#REF!</v>
      </c>
      <c r="DU28" s="111" t="e">
        <f ca="1"/>
        <v>#REF!</v>
      </c>
      <c r="DV28" s="111" t="e">
        <f ca="1"/>
        <v>#REF!</v>
      </c>
      <c r="DW28" s="111" t="e">
        <f ca="1"/>
        <v>#REF!</v>
      </c>
      <c r="DX28" s="111" t="e">
        <f ca="1"/>
        <v>#REF!</v>
      </c>
      <c r="DY28" s="111" t="e">
        <f ca="1"/>
        <v>#REF!</v>
      </c>
      <c r="DZ28" s="111" t="e">
        <f ca="1"/>
        <v>#REF!</v>
      </c>
      <c r="EA28" s="111" t="e">
        <f ca="1"/>
        <v>#REF!</v>
      </c>
      <c r="EB28" s="111" t="e">
        <f ca="1"/>
        <v>#REF!</v>
      </c>
      <c r="EC28" s="111" t="e">
        <f ca="1"/>
        <v>#REF!</v>
      </c>
      <c r="ED28" s="111" t="e">
        <f ca="1"/>
        <v>#REF!</v>
      </c>
      <c r="EE28" s="111" t="e">
        <f ca="1"/>
        <v>#REF!</v>
      </c>
      <c r="EF28" s="111" t="e">
        <f ca="1"/>
        <v>#REF!</v>
      </c>
      <c r="EG28" s="111" t="e">
        <f ca="1"/>
        <v>#REF!</v>
      </c>
      <c r="EH28" s="111" t="e">
        <f ca="1"/>
        <v>#REF!</v>
      </c>
      <c r="EI28" s="111" t="e">
        <f ca="1"/>
        <v>#REF!</v>
      </c>
      <c r="EJ28" s="111" t="e">
        <f ca="1"/>
        <v>#REF!</v>
      </c>
      <c r="EK28" s="111" t="e">
        <f ca="1"/>
        <v>#REF!</v>
      </c>
      <c r="EL28" s="111" t="e">
        <f ca="1"/>
        <v>#REF!</v>
      </c>
      <c r="EM28" s="111" t="e">
        <f ca="1"/>
        <v>#REF!</v>
      </c>
      <c r="EN28" s="111" t="e">
        <f ca="1"/>
        <v>#REF!</v>
      </c>
      <c r="EO28" s="111" t="e">
        <f ca="1"/>
        <v>#REF!</v>
      </c>
      <c r="EP28" s="111" t="e">
        <f ca="1"/>
        <v>#REF!</v>
      </c>
      <c r="EQ28" s="111" t="e">
        <f ca="1"/>
        <v>#REF!</v>
      </c>
      <c r="ER28" s="111" t="e">
        <f ca="1"/>
        <v>#REF!</v>
      </c>
      <c r="ES28" s="111" t="e">
        <f ca="1"/>
        <v>#REF!</v>
      </c>
      <c r="ET28" s="111" t="e">
        <f ca="1"/>
        <v>#REF!</v>
      </c>
      <c r="EU28" s="111" t="e">
        <f ca="1"/>
        <v>#REF!</v>
      </c>
      <c r="EV28" s="111" t="e">
        <f ca="1"/>
        <v>#REF!</v>
      </c>
      <c r="EW28" s="111" t="e">
        <f ca="1"/>
        <v>#REF!</v>
      </c>
      <c r="EX28" s="111" t="e">
        <f ca="1"/>
        <v>#REF!</v>
      </c>
      <c r="EY28" s="111" t="e">
        <f ca="1"/>
        <v>#REF!</v>
      </c>
      <c r="EZ28" s="111" t="e">
        <f ca="1"/>
        <v>#REF!</v>
      </c>
      <c r="FA28" s="111" t="e">
        <f ca="1"/>
        <v>#REF!</v>
      </c>
      <c r="FB28" s="111" t="e">
        <f ca="1"/>
        <v>#REF!</v>
      </c>
      <c r="FC28" s="111" t="e">
        <f ca="1"/>
        <v>#REF!</v>
      </c>
      <c r="FD28" s="111" t="e">
        <f ca="1"/>
        <v>#REF!</v>
      </c>
      <c r="FE28" s="111" t="e">
        <f ca="1"/>
        <v>#REF!</v>
      </c>
      <c r="FF28" s="111" t="e">
        <f ca="1"/>
        <v>#REF!</v>
      </c>
      <c r="FG28" s="111" t="e">
        <f ca="1"/>
        <v>#REF!</v>
      </c>
      <c r="FH28" s="111" t="e">
        <f ca="1"/>
        <v>#REF!</v>
      </c>
      <c r="FI28" s="111" t="e">
        <f ca="1"/>
        <v>#REF!</v>
      </c>
    </row>
    <row r="29" spans="1:165" x14ac:dyDescent="0.2">
      <c r="A29" s="184"/>
      <c r="B29" s="170"/>
      <c r="C29" s="34" t="s">
        <v>395</v>
      </c>
      <c r="D29" s="111" t="e">
        <f ca="1"/>
        <v>#REF!</v>
      </c>
      <c r="E29" s="111" t="e">
        <f ca="1"/>
        <v>#REF!</v>
      </c>
      <c r="F29" s="111" t="e">
        <f ca="1"/>
        <v>#REF!</v>
      </c>
      <c r="G29" s="111" t="e">
        <f ca="1"/>
        <v>#REF!</v>
      </c>
      <c r="H29" s="111" t="e">
        <f ca="1"/>
        <v>#REF!</v>
      </c>
      <c r="I29" s="111" t="e">
        <f ca="1"/>
        <v>#REF!</v>
      </c>
      <c r="J29" s="111" t="e">
        <f ca="1"/>
        <v>#REF!</v>
      </c>
      <c r="K29" s="111" t="e">
        <f ca="1"/>
        <v>#REF!</v>
      </c>
      <c r="L29" s="111" t="e">
        <f ca="1"/>
        <v>#REF!</v>
      </c>
      <c r="M29" s="111" t="e">
        <f ca="1"/>
        <v>#REF!</v>
      </c>
      <c r="N29" s="111" t="e">
        <f ca="1"/>
        <v>#REF!</v>
      </c>
      <c r="O29" s="111" t="e">
        <f ca="1"/>
        <v>#REF!</v>
      </c>
      <c r="P29" s="111" t="e">
        <f ca="1"/>
        <v>#REF!</v>
      </c>
      <c r="Q29" s="111" t="e">
        <f ca="1"/>
        <v>#REF!</v>
      </c>
      <c r="R29" s="111" t="e">
        <f ca="1"/>
        <v>#REF!</v>
      </c>
      <c r="S29" s="111" t="e">
        <f ca="1"/>
        <v>#REF!</v>
      </c>
      <c r="T29" s="111" t="e">
        <f ca="1"/>
        <v>#REF!</v>
      </c>
      <c r="U29" s="111" t="e">
        <f ca="1"/>
        <v>#REF!</v>
      </c>
      <c r="V29" s="111" t="e">
        <f ca="1"/>
        <v>#REF!</v>
      </c>
      <c r="W29" s="111" t="e">
        <f ca="1"/>
        <v>#REF!</v>
      </c>
      <c r="X29" s="111" t="e">
        <f ca="1"/>
        <v>#REF!</v>
      </c>
      <c r="Y29" s="111" t="e">
        <f ca="1"/>
        <v>#REF!</v>
      </c>
      <c r="Z29" s="111" t="e">
        <f ca="1"/>
        <v>#REF!</v>
      </c>
      <c r="AA29" s="111" t="e">
        <f ca="1"/>
        <v>#REF!</v>
      </c>
      <c r="AB29" s="111" t="e">
        <f ca="1"/>
        <v>#REF!</v>
      </c>
      <c r="AC29" s="111" t="e">
        <f ca="1"/>
        <v>#REF!</v>
      </c>
      <c r="AD29" s="111" t="e">
        <f ca="1"/>
        <v>#REF!</v>
      </c>
      <c r="AE29" s="111" t="e">
        <f ca="1"/>
        <v>#REF!</v>
      </c>
      <c r="AF29" s="111" t="e">
        <f ca="1"/>
        <v>#REF!</v>
      </c>
      <c r="AG29" s="111" t="e">
        <f ca="1"/>
        <v>#REF!</v>
      </c>
      <c r="AH29" s="111" t="e">
        <f ca="1"/>
        <v>#REF!</v>
      </c>
      <c r="AI29" s="111" t="e">
        <f ca="1"/>
        <v>#REF!</v>
      </c>
      <c r="AJ29" s="111" t="e">
        <f ca="1"/>
        <v>#REF!</v>
      </c>
      <c r="AK29" s="111" t="e">
        <f ca="1"/>
        <v>#REF!</v>
      </c>
      <c r="AL29" s="111" t="e">
        <f ca="1"/>
        <v>#REF!</v>
      </c>
      <c r="AM29" s="111" t="e">
        <f ca="1"/>
        <v>#REF!</v>
      </c>
      <c r="AN29" s="111" t="e">
        <f ca="1"/>
        <v>#REF!</v>
      </c>
      <c r="AO29" s="111" t="e">
        <f ca="1"/>
        <v>#REF!</v>
      </c>
      <c r="AP29" s="111" t="e">
        <f ca="1"/>
        <v>#REF!</v>
      </c>
      <c r="AQ29" s="111" t="e">
        <f ca="1"/>
        <v>#REF!</v>
      </c>
      <c r="AR29" s="111" t="e">
        <f ca="1"/>
        <v>#REF!</v>
      </c>
      <c r="AS29" s="111" t="e">
        <f ca="1"/>
        <v>#REF!</v>
      </c>
      <c r="AT29" s="111" t="e">
        <f ca="1"/>
        <v>#REF!</v>
      </c>
      <c r="AU29" s="111" t="e">
        <f ca="1"/>
        <v>#REF!</v>
      </c>
      <c r="AV29" s="111" t="e">
        <f ca="1"/>
        <v>#REF!</v>
      </c>
      <c r="AW29" s="111" t="e">
        <f ca="1"/>
        <v>#REF!</v>
      </c>
      <c r="AX29" s="111" t="e">
        <f ca="1"/>
        <v>#REF!</v>
      </c>
      <c r="AY29" s="111" t="e">
        <f ca="1"/>
        <v>#REF!</v>
      </c>
      <c r="AZ29" s="111" t="e">
        <f ca="1"/>
        <v>#REF!</v>
      </c>
      <c r="BA29" s="111" t="e">
        <f ca="1"/>
        <v>#REF!</v>
      </c>
      <c r="BB29" s="111" t="e">
        <f ca="1"/>
        <v>#REF!</v>
      </c>
      <c r="BC29" s="111" t="e">
        <f ca="1"/>
        <v>#REF!</v>
      </c>
      <c r="BD29" s="111" t="e">
        <f ca="1"/>
        <v>#REF!</v>
      </c>
      <c r="BE29" s="111" t="e">
        <f ca="1"/>
        <v>#REF!</v>
      </c>
      <c r="BF29" s="111" t="e">
        <f ca="1"/>
        <v>#REF!</v>
      </c>
      <c r="BG29" s="111" t="e">
        <f ca="1"/>
        <v>#REF!</v>
      </c>
      <c r="BH29" s="111" t="e">
        <f ca="1"/>
        <v>#REF!</v>
      </c>
      <c r="BI29" s="111" t="e">
        <f ca="1"/>
        <v>#REF!</v>
      </c>
      <c r="BJ29" s="111" t="e">
        <f ca="1"/>
        <v>#REF!</v>
      </c>
      <c r="BK29" s="111" t="e">
        <f ca="1"/>
        <v>#REF!</v>
      </c>
      <c r="BL29" s="111" t="e">
        <f ca="1"/>
        <v>#REF!</v>
      </c>
      <c r="BM29" s="111" t="e">
        <f ca="1"/>
        <v>#REF!</v>
      </c>
      <c r="BN29" s="111" t="e">
        <f ca="1"/>
        <v>#REF!</v>
      </c>
      <c r="BO29" s="111" t="e">
        <f ca="1"/>
        <v>#REF!</v>
      </c>
      <c r="BP29" s="111" t="e">
        <f ca="1"/>
        <v>#REF!</v>
      </c>
      <c r="BQ29" s="111" t="e">
        <f ca="1"/>
        <v>#REF!</v>
      </c>
      <c r="BR29" s="111" t="e">
        <f ca="1"/>
        <v>#REF!</v>
      </c>
      <c r="BS29" s="111" t="e">
        <f ca="1"/>
        <v>#REF!</v>
      </c>
      <c r="BT29" s="111" t="e">
        <f ca="1"/>
        <v>#REF!</v>
      </c>
      <c r="BU29" s="111" t="e">
        <f ca="1"/>
        <v>#REF!</v>
      </c>
      <c r="BV29" s="111" t="e">
        <f ca="1"/>
        <v>#REF!</v>
      </c>
      <c r="BW29" s="111" t="e">
        <f ca="1"/>
        <v>#REF!</v>
      </c>
      <c r="BX29" s="111" t="e">
        <f ca="1"/>
        <v>#REF!</v>
      </c>
      <c r="BY29" s="111" t="e">
        <f ca="1"/>
        <v>#REF!</v>
      </c>
      <c r="BZ29" s="111" t="e">
        <f ca="1"/>
        <v>#REF!</v>
      </c>
      <c r="CA29" s="111" t="e">
        <f ca="1"/>
        <v>#REF!</v>
      </c>
      <c r="CB29" s="111" t="e">
        <f ca="1"/>
        <v>#REF!</v>
      </c>
      <c r="CC29" s="111" t="e">
        <f ca="1"/>
        <v>#REF!</v>
      </c>
      <c r="CD29" s="111" t="e">
        <f ca="1"/>
        <v>#REF!</v>
      </c>
      <c r="CE29" s="111" t="e">
        <f ca="1"/>
        <v>#REF!</v>
      </c>
      <c r="CF29" s="111" t="e">
        <f ca="1"/>
        <v>#REF!</v>
      </c>
      <c r="CG29" s="111" t="e">
        <f ca="1"/>
        <v>#REF!</v>
      </c>
      <c r="CH29" s="111" t="e">
        <f ca="1"/>
        <v>#REF!</v>
      </c>
      <c r="CI29" s="111" t="e">
        <f ca="1"/>
        <v>#REF!</v>
      </c>
      <c r="CJ29" s="111" t="e">
        <f ca="1"/>
        <v>#REF!</v>
      </c>
      <c r="CK29" s="111" t="e">
        <f ca="1"/>
        <v>#REF!</v>
      </c>
      <c r="CL29" s="111" t="e">
        <f ca="1"/>
        <v>#REF!</v>
      </c>
      <c r="CM29" s="111" t="e">
        <f ca="1"/>
        <v>#REF!</v>
      </c>
      <c r="CN29" s="111" t="e">
        <f ca="1"/>
        <v>#REF!</v>
      </c>
      <c r="CO29" s="111" t="e">
        <f ca="1"/>
        <v>#REF!</v>
      </c>
      <c r="CP29" s="111" t="e">
        <f ca="1"/>
        <v>#REF!</v>
      </c>
      <c r="CQ29" s="111" t="e">
        <f ca="1"/>
        <v>#REF!</v>
      </c>
      <c r="CR29" s="111" t="e">
        <f ca="1"/>
        <v>#REF!</v>
      </c>
      <c r="CS29" s="111" t="str">
        <f ca="1"/>
        <v>5人</v>
      </c>
      <c r="CT29" s="111" t="str">
        <f ca="1"/>
        <v>2人</v>
      </c>
      <c r="CU29" s="111" t="str">
        <f ca="1"/>
        <v>3人</v>
      </c>
      <c r="CV29" s="111" t="str">
        <f ca="1"/>
        <v>1人未満</v>
      </c>
      <c r="CW29" s="111" t="str">
        <f ca="1"/>
        <v>1人未満</v>
      </c>
      <c r="CX29" s="111" t="str">
        <f ca="1"/>
        <v>1人未満</v>
      </c>
      <c r="CY29" s="111" t="str">
        <f ca="1"/>
        <v>3人</v>
      </c>
      <c r="CZ29" s="111" t="str">
        <f ca="1"/>
        <v>1人</v>
      </c>
      <c r="DA29" s="111" t="str">
        <f ca="1"/>
        <v>2人</v>
      </c>
      <c r="DB29" s="111" t="str">
        <f ca="1"/>
        <v>5人</v>
      </c>
      <c r="DC29" s="111" t="str">
        <f ca="1"/>
        <v>2人</v>
      </c>
      <c r="DD29" s="111" t="str">
        <f ca="1"/>
        <v>3人</v>
      </c>
      <c r="DE29" s="111" t="str">
        <f ca="1"/>
        <v>0人</v>
      </c>
      <c r="DF29" s="111" t="str">
        <f ca="1"/>
        <v>0人</v>
      </c>
      <c r="DG29" s="111" t="str">
        <f ca="1"/>
        <v>0人</v>
      </c>
      <c r="DH29" s="111" t="str">
        <f ca="1"/>
        <v>0人</v>
      </c>
      <c r="DI29" s="111" t="str">
        <f ca="1"/>
        <v>0人</v>
      </c>
      <c r="DJ29" s="111" t="str">
        <f ca="1"/>
        <v>0人</v>
      </c>
      <c r="DK29" s="111" t="str">
        <f ca="1"/>
        <v>0人</v>
      </c>
      <c r="DL29" s="111" t="str">
        <f ca="1"/>
        <v>0人</v>
      </c>
      <c r="DM29" s="111" t="str">
        <f ca="1"/>
        <v>0人</v>
      </c>
      <c r="DN29" s="111" t="e">
        <f ca="1"/>
        <v>#REF!</v>
      </c>
      <c r="DO29" s="111" t="e">
        <f ca="1"/>
        <v>#REF!</v>
      </c>
      <c r="DP29" s="111" t="e">
        <f ca="1"/>
        <v>#REF!</v>
      </c>
      <c r="DQ29" s="111" t="e">
        <f ca="1"/>
        <v>#REF!</v>
      </c>
      <c r="DR29" s="111" t="e">
        <f ca="1"/>
        <v>#REF!</v>
      </c>
      <c r="DS29" s="111" t="e">
        <f ca="1"/>
        <v>#REF!</v>
      </c>
      <c r="DT29" s="111" t="e">
        <f ca="1"/>
        <v>#REF!</v>
      </c>
      <c r="DU29" s="111" t="e">
        <f ca="1"/>
        <v>#REF!</v>
      </c>
      <c r="DV29" s="111" t="e">
        <f ca="1"/>
        <v>#REF!</v>
      </c>
      <c r="DW29" s="111" t="e">
        <f ca="1"/>
        <v>#REF!</v>
      </c>
      <c r="DX29" s="111" t="e">
        <f ca="1"/>
        <v>#REF!</v>
      </c>
      <c r="DY29" s="111" t="e">
        <f ca="1"/>
        <v>#REF!</v>
      </c>
      <c r="DZ29" s="111" t="e">
        <f ca="1"/>
        <v>#REF!</v>
      </c>
      <c r="EA29" s="111" t="e">
        <f ca="1"/>
        <v>#REF!</v>
      </c>
      <c r="EB29" s="111" t="e">
        <f ca="1"/>
        <v>#REF!</v>
      </c>
      <c r="EC29" s="111" t="e">
        <f ca="1"/>
        <v>#REF!</v>
      </c>
      <c r="ED29" s="111" t="e">
        <f ca="1"/>
        <v>#REF!</v>
      </c>
      <c r="EE29" s="111" t="e">
        <f ca="1"/>
        <v>#REF!</v>
      </c>
      <c r="EF29" s="111" t="e">
        <f ca="1"/>
        <v>#REF!</v>
      </c>
      <c r="EG29" s="111" t="e">
        <f ca="1"/>
        <v>#REF!</v>
      </c>
      <c r="EH29" s="111" t="e">
        <f ca="1"/>
        <v>#REF!</v>
      </c>
      <c r="EI29" s="111" t="e">
        <f ca="1"/>
        <v>#REF!</v>
      </c>
      <c r="EJ29" s="111" t="e">
        <f ca="1"/>
        <v>#REF!</v>
      </c>
      <c r="EK29" s="111" t="e">
        <f ca="1"/>
        <v>#REF!</v>
      </c>
      <c r="EL29" s="111" t="e">
        <f ca="1"/>
        <v>#REF!</v>
      </c>
      <c r="EM29" s="111" t="e">
        <f ca="1"/>
        <v>#REF!</v>
      </c>
      <c r="EN29" s="111" t="e">
        <f ca="1"/>
        <v>#REF!</v>
      </c>
      <c r="EO29" s="111" t="e">
        <f ca="1"/>
        <v>#REF!</v>
      </c>
      <c r="EP29" s="111" t="e">
        <f ca="1"/>
        <v>#REF!</v>
      </c>
      <c r="EQ29" s="111" t="e">
        <f ca="1"/>
        <v>#REF!</v>
      </c>
      <c r="ER29" s="111" t="e">
        <f ca="1"/>
        <v>#REF!</v>
      </c>
      <c r="ES29" s="111" t="e">
        <f ca="1"/>
        <v>#REF!</v>
      </c>
      <c r="ET29" s="111" t="e">
        <f ca="1"/>
        <v>#REF!</v>
      </c>
      <c r="EU29" s="111" t="e">
        <f ca="1"/>
        <v>#REF!</v>
      </c>
      <c r="EV29" s="111" t="e">
        <f ca="1"/>
        <v>#REF!</v>
      </c>
      <c r="EW29" s="111" t="e">
        <f ca="1"/>
        <v>#REF!</v>
      </c>
      <c r="EX29" s="111" t="e">
        <f ca="1"/>
        <v>#REF!</v>
      </c>
      <c r="EY29" s="111" t="e">
        <f ca="1"/>
        <v>#REF!</v>
      </c>
      <c r="EZ29" s="111" t="e">
        <f ca="1"/>
        <v>#REF!</v>
      </c>
      <c r="FA29" s="111" t="e">
        <f ca="1"/>
        <v>#REF!</v>
      </c>
      <c r="FB29" s="111" t="e">
        <f ca="1"/>
        <v>#REF!</v>
      </c>
      <c r="FC29" s="111" t="e">
        <f ca="1"/>
        <v>#REF!</v>
      </c>
      <c r="FD29" s="111" t="e">
        <f ca="1"/>
        <v>#REF!</v>
      </c>
      <c r="FE29" s="111" t="e">
        <f ca="1"/>
        <v>#REF!</v>
      </c>
      <c r="FF29" s="111" t="e">
        <f ca="1"/>
        <v>#REF!</v>
      </c>
      <c r="FG29" s="111" t="e">
        <f ca="1"/>
        <v>#REF!</v>
      </c>
      <c r="FH29" s="111" t="e">
        <f ca="1"/>
        <v>#REF!</v>
      </c>
      <c r="FI29" s="111" t="e">
        <f ca="1"/>
        <v>#REF!</v>
      </c>
    </row>
    <row r="30" spans="1:165" x14ac:dyDescent="0.2">
      <c r="A30" s="184"/>
      <c r="B30" s="171"/>
      <c r="C30" s="34" t="s">
        <v>396</v>
      </c>
      <c r="D30" s="111" t="e">
        <f ca="1"/>
        <v>#REF!</v>
      </c>
      <c r="E30" s="111" t="e">
        <f ca="1"/>
        <v>#REF!</v>
      </c>
      <c r="F30" s="111" t="e">
        <f ca="1"/>
        <v>#REF!</v>
      </c>
      <c r="G30" s="111" t="e">
        <f ca="1"/>
        <v>#REF!</v>
      </c>
      <c r="H30" s="111" t="e">
        <f ca="1"/>
        <v>#REF!</v>
      </c>
      <c r="I30" s="111" t="e">
        <f ca="1"/>
        <v>#REF!</v>
      </c>
      <c r="J30" s="111" t="e">
        <f ca="1"/>
        <v>#REF!</v>
      </c>
      <c r="K30" s="111" t="e">
        <f ca="1"/>
        <v>#REF!</v>
      </c>
      <c r="L30" s="111" t="e">
        <f ca="1"/>
        <v>#REF!</v>
      </c>
      <c r="M30" s="111" t="e">
        <f ca="1"/>
        <v>#REF!</v>
      </c>
      <c r="N30" s="111" t="e">
        <f ca="1"/>
        <v>#REF!</v>
      </c>
      <c r="O30" s="111" t="e">
        <f ca="1"/>
        <v>#REF!</v>
      </c>
      <c r="P30" s="111" t="e">
        <f ca="1"/>
        <v>#REF!</v>
      </c>
      <c r="Q30" s="111" t="e">
        <f ca="1"/>
        <v>#REF!</v>
      </c>
      <c r="R30" s="111" t="e">
        <f ca="1"/>
        <v>#REF!</v>
      </c>
      <c r="S30" s="111" t="e">
        <f ca="1"/>
        <v>#REF!</v>
      </c>
      <c r="T30" s="111" t="e">
        <f ca="1"/>
        <v>#REF!</v>
      </c>
      <c r="U30" s="111" t="e">
        <f ca="1"/>
        <v>#REF!</v>
      </c>
      <c r="V30" s="111" t="e">
        <f ca="1"/>
        <v>#REF!</v>
      </c>
      <c r="W30" s="111" t="e">
        <f ca="1"/>
        <v>#REF!</v>
      </c>
      <c r="X30" s="111" t="e">
        <f ca="1"/>
        <v>#REF!</v>
      </c>
      <c r="Y30" s="111" t="e">
        <f ca="1"/>
        <v>#REF!</v>
      </c>
      <c r="Z30" s="111" t="e">
        <f ca="1"/>
        <v>#REF!</v>
      </c>
      <c r="AA30" s="111" t="e">
        <f ca="1"/>
        <v>#REF!</v>
      </c>
      <c r="AB30" s="111" t="e">
        <f ca="1"/>
        <v>#REF!</v>
      </c>
      <c r="AC30" s="111" t="e">
        <f ca="1"/>
        <v>#REF!</v>
      </c>
      <c r="AD30" s="111" t="e">
        <f ca="1"/>
        <v>#REF!</v>
      </c>
      <c r="AE30" s="111" t="e">
        <f ca="1"/>
        <v>#REF!</v>
      </c>
      <c r="AF30" s="111" t="e">
        <f ca="1"/>
        <v>#REF!</v>
      </c>
      <c r="AG30" s="111" t="e">
        <f ca="1"/>
        <v>#REF!</v>
      </c>
      <c r="AH30" s="111" t="e">
        <f ca="1"/>
        <v>#REF!</v>
      </c>
      <c r="AI30" s="111" t="e">
        <f ca="1"/>
        <v>#REF!</v>
      </c>
      <c r="AJ30" s="111" t="e">
        <f ca="1"/>
        <v>#REF!</v>
      </c>
      <c r="AK30" s="111" t="e">
        <f ca="1"/>
        <v>#REF!</v>
      </c>
      <c r="AL30" s="111" t="e">
        <f ca="1"/>
        <v>#REF!</v>
      </c>
      <c r="AM30" s="111" t="e">
        <f ca="1"/>
        <v>#REF!</v>
      </c>
      <c r="AN30" s="111" t="e">
        <f ca="1"/>
        <v>#REF!</v>
      </c>
      <c r="AO30" s="111" t="e">
        <f ca="1"/>
        <v>#REF!</v>
      </c>
      <c r="AP30" s="111" t="e">
        <f ca="1"/>
        <v>#REF!</v>
      </c>
      <c r="AQ30" s="111" t="e">
        <f ca="1"/>
        <v>#REF!</v>
      </c>
      <c r="AR30" s="111" t="e">
        <f ca="1"/>
        <v>#REF!</v>
      </c>
      <c r="AS30" s="111" t="e">
        <f ca="1"/>
        <v>#REF!</v>
      </c>
      <c r="AT30" s="111" t="e">
        <f ca="1"/>
        <v>#REF!</v>
      </c>
      <c r="AU30" s="111" t="e">
        <f ca="1"/>
        <v>#REF!</v>
      </c>
      <c r="AV30" s="111" t="e">
        <f ca="1"/>
        <v>#REF!</v>
      </c>
      <c r="AW30" s="111" t="e">
        <f ca="1"/>
        <v>#REF!</v>
      </c>
      <c r="AX30" s="111" t="e">
        <f ca="1"/>
        <v>#REF!</v>
      </c>
      <c r="AY30" s="111" t="e">
        <f ca="1"/>
        <v>#REF!</v>
      </c>
      <c r="AZ30" s="111" t="e">
        <f ca="1"/>
        <v>#REF!</v>
      </c>
      <c r="BA30" s="111" t="e">
        <f ca="1"/>
        <v>#REF!</v>
      </c>
      <c r="BB30" s="111" t="e">
        <f ca="1"/>
        <v>#REF!</v>
      </c>
      <c r="BC30" s="111" t="e">
        <f ca="1"/>
        <v>#REF!</v>
      </c>
      <c r="BD30" s="111" t="e">
        <f ca="1"/>
        <v>#REF!</v>
      </c>
      <c r="BE30" s="111" t="e">
        <f ca="1"/>
        <v>#REF!</v>
      </c>
      <c r="BF30" s="111" t="e">
        <f ca="1"/>
        <v>#REF!</v>
      </c>
      <c r="BG30" s="111" t="e">
        <f ca="1"/>
        <v>#REF!</v>
      </c>
      <c r="BH30" s="111" t="e">
        <f ca="1"/>
        <v>#REF!</v>
      </c>
      <c r="BI30" s="111" t="e">
        <f ca="1"/>
        <v>#REF!</v>
      </c>
      <c r="BJ30" s="111" t="e">
        <f ca="1"/>
        <v>#REF!</v>
      </c>
      <c r="BK30" s="111" t="e">
        <f ca="1"/>
        <v>#REF!</v>
      </c>
      <c r="BL30" s="111" t="e">
        <f ca="1"/>
        <v>#REF!</v>
      </c>
      <c r="BM30" s="111" t="e">
        <f ca="1"/>
        <v>#REF!</v>
      </c>
      <c r="BN30" s="111" t="e">
        <f ca="1"/>
        <v>#REF!</v>
      </c>
      <c r="BO30" s="111" t="e">
        <f ca="1"/>
        <v>#REF!</v>
      </c>
      <c r="BP30" s="111" t="e">
        <f ca="1"/>
        <v>#REF!</v>
      </c>
      <c r="BQ30" s="111" t="e">
        <f ca="1"/>
        <v>#REF!</v>
      </c>
      <c r="BR30" s="111" t="e">
        <f ca="1"/>
        <v>#REF!</v>
      </c>
      <c r="BS30" s="111" t="e">
        <f ca="1"/>
        <v>#REF!</v>
      </c>
      <c r="BT30" s="111" t="e">
        <f ca="1"/>
        <v>#REF!</v>
      </c>
      <c r="BU30" s="111" t="e">
        <f ca="1"/>
        <v>#REF!</v>
      </c>
      <c r="BV30" s="111" t="e">
        <f ca="1"/>
        <v>#REF!</v>
      </c>
      <c r="BW30" s="111" t="e">
        <f ca="1"/>
        <v>#REF!</v>
      </c>
      <c r="BX30" s="111" t="e">
        <f ca="1"/>
        <v>#REF!</v>
      </c>
      <c r="BY30" s="111" t="e">
        <f ca="1"/>
        <v>#REF!</v>
      </c>
      <c r="BZ30" s="111" t="e">
        <f ca="1"/>
        <v>#REF!</v>
      </c>
      <c r="CA30" s="111" t="e">
        <f ca="1"/>
        <v>#REF!</v>
      </c>
      <c r="CB30" s="111" t="e">
        <f ca="1"/>
        <v>#REF!</v>
      </c>
      <c r="CC30" s="111" t="e">
        <f ca="1"/>
        <v>#REF!</v>
      </c>
      <c r="CD30" s="111" t="e">
        <f ca="1"/>
        <v>#REF!</v>
      </c>
      <c r="CE30" s="111" t="e">
        <f ca="1"/>
        <v>#REF!</v>
      </c>
      <c r="CF30" s="111" t="e">
        <f ca="1"/>
        <v>#REF!</v>
      </c>
      <c r="CG30" s="111" t="e">
        <f ca="1"/>
        <v>#REF!</v>
      </c>
      <c r="CH30" s="111" t="e">
        <f ca="1"/>
        <v>#REF!</v>
      </c>
      <c r="CI30" s="111" t="e">
        <f ca="1"/>
        <v>#REF!</v>
      </c>
      <c r="CJ30" s="111" t="e">
        <f ca="1"/>
        <v>#REF!</v>
      </c>
      <c r="CK30" s="111" t="e">
        <f ca="1"/>
        <v>#REF!</v>
      </c>
      <c r="CL30" s="111" t="e">
        <f ca="1"/>
        <v>#REF!</v>
      </c>
      <c r="CM30" s="111" t="e">
        <f ca="1"/>
        <v>#REF!</v>
      </c>
      <c r="CN30" s="111" t="e">
        <f ca="1"/>
        <v>#REF!</v>
      </c>
      <c r="CO30" s="111" t="e">
        <f ca="1"/>
        <v>#REF!</v>
      </c>
      <c r="CP30" s="111" t="e">
        <f ca="1"/>
        <v>#REF!</v>
      </c>
      <c r="CQ30" s="111" t="e">
        <f ca="1"/>
        <v>#REF!</v>
      </c>
      <c r="CR30" s="111" t="e">
        <f ca="1"/>
        <v>#REF!</v>
      </c>
      <c r="CS30" s="111" t="str">
        <f ca="1"/>
        <v>21人</v>
      </c>
      <c r="CT30" s="111" t="str">
        <f ca="1"/>
        <v>8人</v>
      </c>
      <c r="CU30" s="111" t="str">
        <f ca="1"/>
        <v>13人</v>
      </c>
      <c r="CV30" s="111" t="str">
        <f ca="1"/>
        <v>1人</v>
      </c>
      <c r="CW30" s="111" t="str">
        <f ca="1"/>
        <v>1人未満</v>
      </c>
      <c r="CX30" s="111" t="str">
        <f ca="1"/>
        <v>1人未満</v>
      </c>
      <c r="CY30" s="111" t="str">
        <f ca="1"/>
        <v>11人</v>
      </c>
      <c r="CZ30" s="111" t="str">
        <f ca="1"/>
        <v>4人</v>
      </c>
      <c r="DA30" s="111" t="str">
        <f ca="1"/>
        <v>7人</v>
      </c>
      <c r="DB30" s="111" t="str">
        <f ca="1"/>
        <v>22人</v>
      </c>
      <c r="DC30" s="111" t="str">
        <f ca="1"/>
        <v>8人</v>
      </c>
      <c r="DD30" s="111" t="str">
        <f ca="1"/>
        <v>13人</v>
      </c>
      <c r="DE30" s="111" t="str">
        <f ca="1"/>
        <v>0人</v>
      </c>
      <c r="DF30" s="111" t="str">
        <f ca="1"/>
        <v>0人</v>
      </c>
      <c r="DG30" s="111" t="str">
        <f ca="1"/>
        <v>0人</v>
      </c>
      <c r="DH30" s="111" t="str">
        <f ca="1"/>
        <v>0人</v>
      </c>
      <c r="DI30" s="111" t="str">
        <f ca="1"/>
        <v>0人</v>
      </c>
      <c r="DJ30" s="111" t="str">
        <f ca="1"/>
        <v>0人</v>
      </c>
      <c r="DK30" s="111" t="str">
        <f ca="1"/>
        <v>0人</v>
      </c>
      <c r="DL30" s="111" t="str">
        <f ca="1"/>
        <v>0人</v>
      </c>
      <c r="DM30" s="111" t="str">
        <f ca="1"/>
        <v>0人</v>
      </c>
      <c r="DN30" s="111" t="e">
        <f ca="1"/>
        <v>#REF!</v>
      </c>
      <c r="DO30" s="111" t="e">
        <f ca="1"/>
        <v>#REF!</v>
      </c>
      <c r="DP30" s="111" t="e">
        <f ca="1"/>
        <v>#REF!</v>
      </c>
      <c r="DQ30" s="111" t="e">
        <f ca="1"/>
        <v>#REF!</v>
      </c>
      <c r="DR30" s="111" t="e">
        <f ca="1"/>
        <v>#REF!</v>
      </c>
      <c r="DS30" s="111" t="e">
        <f ca="1"/>
        <v>#REF!</v>
      </c>
      <c r="DT30" s="111" t="e">
        <f ca="1"/>
        <v>#REF!</v>
      </c>
      <c r="DU30" s="111" t="e">
        <f ca="1"/>
        <v>#REF!</v>
      </c>
      <c r="DV30" s="111" t="e">
        <f ca="1"/>
        <v>#REF!</v>
      </c>
      <c r="DW30" s="111" t="e">
        <f ca="1"/>
        <v>#REF!</v>
      </c>
      <c r="DX30" s="111" t="e">
        <f ca="1"/>
        <v>#REF!</v>
      </c>
      <c r="DY30" s="111" t="e">
        <f ca="1"/>
        <v>#REF!</v>
      </c>
      <c r="DZ30" s="111" t="e">
        <f ca="1"/>
        <v>#REF!</v>
      </c>
      <c r="EA30" s="111" t="e">
        <f ca="1"/>
        <v>#REF!</v>
      </c>
      <c r="EB30" s="111" t="e">
        <f ca="1"/>
        <v>#REF!</v>
      </c>
      <c r="EC30" s="111" t="e">
        <f ca="1"/>
        <v>#REF!</v>
      </c>
      <c r="ED30" s="111" t="e">
        <f ca="1"/>
        <v>#REF!</v>
      </c>
      <c r="EE30" s="111" t="e">
        <f ca="1"/>
        <v>#REF!</v>
      </c>
      <c r="EF30" s="111" t="e">
        <f ca="1"/>
        <v>#REF!</v>
      </c>
      <c r="EG30" s="111" t="e">
        <f ca="1"/>
        <v>#REF!</v>
      </c>
      <c r="EH30" s="111" t="e">
        <f ca="1"/>
        <v>#REF!</v>
      </c>
      <c r="EI30" s="111" t="e">
        <f ca="1"/>
        <v>#REF!</v>
      </c>
      <c r="EJ30" s="111" t="e">
        <f ca="1"/>
        <v>#REF!</v>
      </c>
      <c r="EK30" s="111" t="e">
        <f ca="1"/>
        <v>#REF!</v>
      </c>
      <c r="EL30" s="111" t="e">
        <f ca="1"/>
        <v>#REF!</v>
      </c>
      <c r="EM30" s="111" t="e">
        <f ca="1"/>
        <v>#REF!</v>
      </c>
      <c r="EN30" s="111" t="e">
        <f ca="1"/>
        <v>#REF!</v>
      </c>
      <c r="EO30" s="111" t="e">
        <f ca="1"/>
        <v>#REF!</v>
      </c>
      <c r="EP30" s="111" t="e">
        <f ca="1"/>
        <v>#REF!</v>
      </c>
      <c r="EQ30" s="111" t="e">
        <f ca="1"/>
        <v>#REF!</v>
      </c>
      <c r="ER30" s="111" t="e">
        <f ca="1"/>
        <v>#REF!</v>
      </c>
      <c r="ES30" s="111" t="e">
        <f ca="1"/>
        <v>#REF!</v>
      </c>
      <c r="ET30" s="111" t="e">
        <f ca="1"/>
        <v>#REF!</v>
      </c>
      <c r="EU30" s="111" t="e">
        <f ca="1"/>
        <v>#REF!</v>
      </c>
      <c r="EV30" s="111" t="e">
        <f ca="1"/>
        <v>#REF!</v>
      </c>
      <c r="EW30" s="111" t="e">
        <f ca="1"/>
        <v>#REF!</v>
      </c>
      <c r="EX30" s="111" t="e">
        <f ca="1"/>
        <v>#REF!</v>
      </c>
      <c r="EY30" s="111" t="e">
        <f ca="1"/>
        <v>#REF!</v>
      </c>
      <c r="EZ30" s="111" t="e">
        <f ca="1"/>
        <v>#REF!</v>
      </c>
      <c r="FA30" s="111" t="e">
        <f ca="1"/>
        <v>#REF!</v>
      </c>
      <c r="FB30" s="111" t="e">
        <f ca="1"/>
        <v>#REF!</v>
      </c>
      <c r="FC30" s="111" t="e">
        <f ca="1"/>
        <v>#REF!</v>
      </c>
      <c r="FD30" s="111" t="e">
        <f ca="1"/>
        <v>#REF!</v>
      </c>
      <c r="FE30" s="111" t="e">
        <f ca="1"/>
        <v>#REF!</v>
      </c>
      <c r="FF30" s="111" t="e">
        <f ca="1"/>
        <v>#REF!</v>
      </c>
      <c r="FG30" s="111" t="e">
        <f ca="1"/>
        <v>#REF!</v>
      </c>
      <c r="FH30" s="111" t="e">
        <f ca="1"/>
        <v>#REF!</v>
      </c>
      <c r="FI30" s="111" t="e">
        <f ca="1"/>
        <v>#REF!</v>
      </c>
    </row>
    <row r="31" spans="1:165" x14ac:dyDescent="0.2">
      <c r="A31" s="184"/>
      <c r="B31" s="169" t="s">
        <v>44</v>
      </c>
      <c r="C31" s="34" t="s">
        <v>89</v>
      </c>
      <c r="D31" s="111" t="e">
        <f ca="1"/>
        <v>#REF!</v>
      </c>
      <c r="E31" s="111" t="e">
        <f ca="1"/>
        <v>#REF!</v>
      </c>
      <c r="F31" s="111" t="e">
        <f ca="1"/>
        <v>#REF!</v>
      </c>
      <c r="G31" s="111" t="e">
        <f ca="1"/>
        <v>#REF!</v>
      </c>
      <c r="H31" s="111" t="e">
        <f ca="1"/>
        <v>#REF!</v>
      </c>
      <c r="I31" s="111" t="e">
        <f ca="1"/>
        <v>#REF!</v>
      </c>
      <c r="J31" s="111" t="e">
        <f ca="1"/>
        <v>#REF!</v>
      </c>
      <c r="K31" s="111" t="e">
        <f ca="1"/>
        <v>#REF!</v>
      </c>
      <c r="L31" s="111" t="e">
        <f ca="1"/>
        <v>#REF!</v>
      </c>
      <c r="M31" s="111" t="e">
        <f ca="1"/>
        <v>#REF!</v>
      </c>
      <c r="N31" s="111" t="e">
        <f ca="1"/>
        <v>#REF!</v>
      </c>
      <c r="O31" s="111" t="e">
        <f ca="1"/>
        <v>#REF!</v>
      </c>
      <c r="P31" s="111" t="e">
        <f ca="1"/>
        <v>#REF!</v>
      </c>
      <c r="Q31" s="111" t="e">
        <f ca="1"/>
        <v>#REF!</v>
      </c>
      <c r="R31" s="111" t="e">
        <f ca="1"/>
        <v>#REF!</v>
      </c>
      <c r="S31" s="111" t="e">
        <f ca="1"/>
        <v>#REF!</v>
      </c>
      <c r="T31" s="111" t="e">
        <f ca="1"/>
        <v>#REF!</v>
      </c>
      <c r="U31" s="111" t="e">
        <f ca="1"/>
        <v>#REF!</v>
      </c>
      <c r="V31" s="111" t="e">
        <f ca="1"/>
        <v>#REF!</v>
      </c>
      <c r="W31" s="111" t="e">
        <f ca="1"/>
        <v>#REF!</v>
      </c>
      <c r="X31" s="111" t="e">
        <f ca="1"/>
        <v>#REF!</v>
      </c>
      <c r="Y31" s="111" t="e">
        <f ca="1"/>
        <v>#REF!</v>
      </c>
      <c r="Z31" s="111" t="e">
        <f ca="1"/>
        <v>#REF!</v>
      </c>
      <c r="AA31" s="111" t="e">
        <f ca="1"/>
        <v>#REF!</v>
      </c>
      <c r="AB31" s="111" t="e">
        <f ca="1"/>
        <v>#REF!</v>
      </c>
      <c r="AC31" s="111" t="e">
        <f ca="1"/>
        <v>#REF!</v>
      </c>
      <c r="AD31" s="111" t="e">
        <f ca="1"/>
        <v>#REF!</v>
      </c>
      <c r="AE31" s="111" t="e">
        <f ca="1"/>
        <v>#REF!</v>
      </c>
      <c r="AF31" s="111" t="e">
        <f ca="1"/>
        <v>#REF!</v>
      </c>
      <c r="AG31" s="111" t="e">
        <f ca="1"/>
        <v>#REF!</v>
      </c>
      <c r="AH31" s="111" t="e">
        <f ca="1"/>
        <v>#REF!</v>
      </c>
      <c r="AI31" s="111" t="e">
        <f ca="1"/>
        <v>#REF!</v>
      </c>
      <c r="AJ31" s="111" t="e">
        <f ca="1"/>
        <v>#REF!</v>
      </c>
      <c r="AK31" s="111" t="e">
        <f ca="1"/>
        <v>#REF!</v>
      </c>
      <c r="AL31" s="111" t="e">
        <f ca="1"/>
        <v>#REF!</v>
      </c>
      <c r="AM31" s="111" t="e">
        <f ca="1"/>
        <v>#REF!</v>
      </c>
      <c r="AN31" s="111" t="e">
        <f ca="1"/>
        <v>#REF!</v>
      </c>
      <c r="AO31" s="111" t="e">
        <f ca="1"/>
        <v>#REF!</v>
      </c>
      <c r="AP31" s="111" t="e">
        <f ca="1"/>
        <v>#REF!</v>
      </c>
      <c r="AQ31" s="111" t="e">
        <f ca="1"/>
        <v>#REF!</v>
      </c>
      <c r="AR31" s="111" t="e">
        <f ca="1"/>
        <v>#REF!</v>
      </c>
      <c r="AS31" s="111" t="e">
        <f ca="1"/>
        <v>#REF!</v>
      </c>
      <c r="AT31" s="111" t="e">
        <f ca="1"/>
        <v>#REF!</v>
      </c>
      <c r="AU31" s="111" t="e">
        <f ca="1"/>
        <v>#REF!</v>
      </c>
      <c r="AV31" s="111" t="e">
        <f ca="1"/>
        <v>#REF!</v>
      </c>
      <c r="AW31" s="111" t="e">
        <f ca="1"/>
        <v>#REF!</v>
      </c>
      <c r="AX31" s="111" t="e">
        <f ca="1"/>
        <v>#REF!</v>
      </c>
      <c r="AY31" s="111" t="e">
        <f ca="1"/>
        <v>#REF!</v>
      </c>
      <c r="AZ31" s="111" t="e">
        <f ca="1"/>
        <v>#REF!</v>
      </c>
      <c r="BA31" s="111" t="e">
        <f ca="1"/>
        <v>#REF!</v>
      </c>
      <c r="BB31" s="111" t="e">
        <f ca="1"/>
        <v>#REF!</v>
      </c>
      <c r="BC31" s="111" t="e">
        <f ca="1"/>
        <v>#REF!</v>
      </c>
      <c r="BD31" s="111" t="e">
        <f ca="1"/>
        <v>#REF!</v>
      </c>
      <c r="BE31" s="111" t="e">
        <f ca="1"/>
        <v>#REF!</v>
      </c>
      <c r="BF31" s="111" t="e">
        <f ca="1"/>
        <v>#REF!</v>
      </c>
      <c r="BG31" s="111" t="e">
        <f ca="1"/>
        <v>#REF!</v>
      </c>
      <c r="BH31" s="111" t="e">
        <f ca="1"/>
        <v>#REF!</v>
      </c>
      <c r="BI31" s="111" t="e">
        <f ca="1"/>
        <v>#REF!</v>
      </c>
      <c r="BJ31" s="111" t="e">
        <f ca="1"/>
        <v>#REF!</v>
      </c>
      <c r="BK31" s="111" t="e">
        <f ca="1"/>
        <v>#REF!</v>
      </c>
      <c r="BL31" s="111" t="e">
        <f ca="1"/>
        <v>#REF!</v>
      </c>
      <c r="BM31" s="111" t="e">
        <f ca="1"/>
        <v>#REF!</v>
      </c>
      <c r="BN31" s="111" t="e">
        <f ca="1"/>
        <v>#REF!</v>
      </c>
      <c r="BO31" s="111" t="e">
        <f ca="1"/>
        <v>#REF!</v>
      </c>
      <c r="BP31" s="111" t="e">
        <f ca="1"/>
        <v>#REF!</v>
      </c>
      <c r="BQ31" s="111" t="e">
        <f ca="1"/>
        <v>#REF!</v>
      </c>
      <c r="BR31" s="111" t="e">
        <f ca="1"/>
        <v>#REF!</v>
      </c>
      <c r="BS31" s="111" t="e">
        <f ca="1"/>
        <v>#REF!</v>
      </c>
      <c r="BT31" s="111" t="e">
        <f ca="1"/>
        <v>#REF!</v>
      </c>
      <c r="BU31" s="111" t="e">
        <f ca="1"/>
        <v>#REF!</v>
      </c>
      <c r="BV31" s="111" t="e">
        <f ca="1"/>
        <v>#REF!</v>
      </c>
      <c r="BW31" s="111" t="e">
        <f ca="1"/>
        <v>#REF!</v>
      </c>
      <c r="BX31" s="111" t="e">
        <f ca="1"/>
        <v>#REF!</v>
      </c>
      <c r="BY31" s="111" t="e">
        <f ca="1"/>
        <v>#REF!</v>
      </c>
      <c r="BZ31" s="111" t="e">
        <f ca="1"/>
        <v>#REF!</v>
      </c>
      <c r="CA31" s="111" t="e">
        <f ca="1"/>
        <v>#REF!</v>
      </c>
      <c r="CB31" s="111" t="e">
        <f ca="1"/>
        <v>#REF!</v>
      </c>
      <c r="CC31" s="111" t="e">
        <f ca="1"/>
        <v>#REF!</v>
      </c>
      <c r="CD31" s="111" t="e">
        <f ca="1"/>
        <v>#REF!</v>
      </c>
      <c r="CE31" s="111" t="e">
        <f ca="1"/>
        <v>#REF!</v>
      </c>
      <c r="CF31" s="111" t="e">
        <f ca="1"/>
        <v>#REF!</v>
      </c>
      <c r="CG31" s="111" t="e">
        <f ca="1"/>
        <v>#REF!</v>
      </c>
      <c r="CH31" s="111" t="e">
        <f ca="1"/>
        <v>#REF!</v>
      </c>
      <c r="CI31" s="111" t="e">
        <f ca="1"/>
        <v>#REF!</v>
      </c>
      <c r="CJ31" s="111" t="e">
        <f ca="1"/>
        <v>#REF!</v>
      </c>
      <c r="CK31" s="111" t="e">
        <f ca="1"/>
        <v>#REF!</v>
      </c>
      <c r="CL31" s="111" t="e">
        <f ca="1"/>
        <v>#REF!</v>
      </c>
      <c r="CM31" s="111" t="e">
        <f ca="1"/>
        <v>#REF!</v>
      </c>
      <c r="CN31" s="111" t="e">
        <f ca="1"/>
        <v>#REF!</v>
      </c>
      <c r="CO31" s="111" t="e">
        <f ca="1"/>
        <v>#REF!</v>
      </c>
      <c r="CP31" s="111" t="e">
        <f ca="1"/>
        <v>#REF!</v>
      </c>
      <c r="CQ31" s="111" t="e">
        <f ca="1"/>
        <v>#REF!</v>
      </c>
      <c r="CR31" s="111" t="e">
        <f ca="1"/>
        <v>#REF!</v>
      </c>
      <c r="CS31" s="111" t="str">
        <f ca="1"/>
        <v>631人</v>
      </c>
      <c r="CT31" s="111" t="str">
        <f ca="1"/>
        <v>612人</v>
      </c>
      <c r="CU31" s="111" t="str">
        <f ca="1"/>
        <v>631人</v>
      </c>
      <c r="CV31" s="111" t="str">
        <f ca="1"/>
        <v>6人</v>
      </c>
      <c r="CW31" s="111" t="str">
        <f ca="1"/>
        <v>6人</v>
      </c>
      <c r="CX31" s="111" t="str">
        <f ca="1"/>
        <v>6人</v>
      </c>
      <c r="CY31" s="111" t="str">
        <f ca="1"/>
        <v>357人</v>
      </c>
      <c r="CZ31" s="111" t="str">
        <f ca="1"/>
        <v>350人</v>
      </c>
      <c r="DA31" s="111" t="str">
        <f ca="1"/>
        <v>357人</v>
      </c>
      <c r="DB31" s="111" t="str">
        <f ca="1"/>
        <v>661人</v>
      </c>
      <c r="DC31" s="111" t="str">
        <f ca="1"/>
        <v>641人</v>
      </c>
      <c r="DD31" s="111" t="str">
        <f ca="1"/>
        <v>662人</v>
      </c>
      <c r="DE31" s="111" t="str">
        <f ca="1"/>
        <v>0人</v>
      </c>
      <c r="DF31" s="111" t="str">
        <f ca="1"/>
        <v>0人</v>
      </c>
      <c r="DG31" s="111" t="str">
        <f ca="1"/>
        <v>0人</v>
      </c>
      <c r="DH31" s="111" t="str">
        <f ca="1"/>
        <v>0人</v>
      </c>
      <c r="DI31" s="111" t="str">
        <f ca="1"/>
        <v>0人</v>
      </c>
      <c r="DJ31" s="111" t="str">
        <f ca="1"/>
        <v>0人</v>
      </c>
      <c r="DK31" s="111" t="str">
        <f ca="1"/>
        <v>0人</v>
      </c>
      <c r="DL31" s="111" t="str">
        <f ca="1"/>
        <v>0人</v>
      </c>
      <c r="DM31" s="111" t="str">
        <f ca="1"/>
        <v>0人</v>
      </c>
      <c r="DN31" s="111" t="e">
        <f ca="1"/>
        <v>#REF!</v>
      </c>
      <c r="DO31" s="111" t="e">
        <f ca="1"/>
        <v>#REF!</v>
      </c>
      <c r="DP31" s="111" t="e">
        <f ca="1"/>
        <v>#REF!</v>
      </c>
      <c r="DQ31" s="111" t="e">
        <f ca="1"/>
        <v>#REF!</v>
      </c>
      <c r="DR31" s="111" t="e">
        <f ca="1"/>
        <v>#REF!</v>
      </c>
      <c r="DS31" s="111" t="e">
        <f ca="1"/>
        <v>#REF!</v>
      </c>
      <c r="DT31" s="111" t="e">
        <f ca="1"/>
        <v>#REF!</v>
      </c>
      <c r="DU31" s="111" t="e">
        <f ca="1"/>
        <v>#REF!</v>
      </c>
      <c r="DV31" s="111" t="e">
        <f ca="1"/>
        <v>#REF!</v>
      </c>
      <c r="DW31" s="111" t="e">
        <f ca="1"/>
        <v>#REF!</v>
      </c>
      <c r="DX31" s="111" t="e">
        <f ca="1"/>
        <v>#REF!</v>
      </c>
      <c r="DY31" s="111" t="e">
        <f ca="1"/>
        <v>#REF!</v>
      </c>
      <c r="DZ31" s="111" t="e">
        <f ca="1"/>
        <v>#REF!</v>
      </c>
      <c r="EA31" s="111" t="e">
        <f ca="1"/>
        <v>#REF!</v>
      </c>
      <c r="EB31" s="111" t="e">
        <f ca="1"/>
        <v>#REF!</v>
      </c>
      <c r="EC31" s="111" t="e">
        <f ca="1"/>
        <v>#REF!</v>
      </c>
      <c r="ED31" s="111" t="e">
        <f ca="1"/>
        <v>#REF!</v>
      </c>
      <c r="EE31" s="111" t="e">
        <f ca="1"/>
        <v>#REF!</v>
      </c>
      <c r="EF31" s="111" t="e">
        <f ca="1"/>
        <v>#REF!</v>
      </c>
      <c r="EG31" s="111" t="e">
        <f ca="1"/>
        <v>#REF!</v>
      </c>
      <c r="EH31" s="111" t="e">
        <f ca="1"/>
        <v>#REF!</v>
      </c>
      <c r="EI31" s="111" t="e">
        <f ca="1"/>
        <v>#REF!</v>
      </c>
      <c r="EJ31" s="111" t="e">
        <f ca="1"/>
        <v>#REF!</v>
      </c>
      <c r="EK31" s="111" t="e">
        <f ca="1"/>
        <v>#REF!</v>
      </c>
      <c r="EL31" s="111" t="e">
        <f ca="1"/>
        <v>#REF!</v>
      </c>
      <c r="EM31" s="111" t="e">
        <f ca="1"/>
        <v>#REF!</v>
      </c>
      <c r="EN31" s="111" t="e">
        <f ca="1"/>
        <v>#REF!</v>
      </c>
      <c r="EO31" s="111" t="e">
        <f ca="1"/>
        <v>#REF!</v>
      </c>
      <c r="EP31" s="111" t="e">
        <f ca="1"/>
        <v>#REF!</v>
      </c>
      <c r="EQ31" s="111" t="e">
        <f ca="1"/>
        <v>#REF!</v>
      </c>
      <c r="ER31" s="111" t="e">
        <f ca="1"/>
        <v>#REF!</v>
      </c>
      <c r="ES31" s="111" t="e">
        <f ca="1"/>
        <v>#REF!</v>
      </c>
      <c r="ET31" s="111" t="e">
        <f ca="1"/>
        <v>#REF!</v>
      </c>
      <c r="EU31" s="111" t="e">
        <f ca="1"/>
        <v>#REF!</v>
      </c>
      <c r="EV31" s="111" t="e">
        <f ca="1"/>
        <v>#REF!</v>
      </c>
      <c r="EW31" s="111" t="e">
        <f ca="1"/>
        <v>#REF!</v>
      </c>
      <c r="EX31" s="111" t="e">
        <f ca="1"/>
        <v>#REF!</v>
      </c>
      <c r="EY31" s="111" t="e">
        <f ca="1"/>
        <v>#REF!</v>
      </c>
      <c r="EZ31" s="111" t="e">
        <f ca="1"/>
        <v>#REF!</v>
      </c>
      <c r="FA31" s="111" t="e">
        <f ca="1"/>
        <v>#REF!</v>
      </c>
      <c r="FB31" s="111" t="e">
        <f ca="1"/>
        <v>#REF!</v>
      </c>
      <c r="FC31" s="111" t="e">
        <f ca="1"/>
        <v>#REF!</v>
      </c>
      <c r="FD31" s="111" t="e">
        <f ca="1"/>
        <v>#REF!</v>
      </c>
      <c r="FE31" s="111" t="e">
        <f ca="1"/>
        <v>#REF!</v>
      </c>
      <c r="FF31" s="111" t="e">
        <f ca="1"/>
        <v>#REF!</v>
      </c>
      <c r="FG31" s="111" t="e">
        <f ca="1"/>
        <v>#REF!</v>
      </c>
      <c r="FH31" s="111" t="e">
        <f ca="1"/>
        <v>#REF!</v>
      </c>
      <c r="FI31" s="111" t="e">
        <f ca="1"/>
        <v>#REF!</v>
      </c>
    </row>
    <row r="32" spans="1:165" x14ac:dyDescent="0.2">
      <c r="A32" s="184"/>
      <c r="B32" s="170"/>
      <c r="C32" s="34" t="s">
        <v>90</v>
      </c>
      <c r="D32" s="111" t="e">
        <f ca="1"/>
        <v>#REF!</v>
      </c>
      <c r="E32" s="111" t="e">
        <f ca="1"/>
        <v>#REF!</v>
      </c>
      <c r="F32" s="111" t="e">
        <f ca="1"/>
        <v>#REF!</v>
      </c>
      <c r="G32" s="111" t="e">
        <f ca="1"/>
        <v>#REF!</v>
      </c>
      <c r="H32" s="111" t="e">
        <f ca="1"/>
        <v>#REF!</v>
      </c>
      <c r="I32" s="111" t="e">
        <f ca="1"/>
        <v>#REF!</v>
      </c>
      <c r="J32" s="111" t="e">
        <f ca="1"/>
        <v>#REF!</v>
      </c>
      <c r="K32" s="111" t="e">
        <f ca="1"/>
        <v>#REF!</v>
      </c>
      <c r="L32" s="111" t="e">
        <f ca="1"/>
        <v>#REF!</v>
      </c>
      <c r="M32" s="111" t="e">
        <f ca="1"/>
        <v>#REF!</v>
      </c>
      <c r="N32" s="111" t="e">
        <f ca="1"/>
        <v>#REF!</v>
      </c>
      <c r="O32" s="111" t="e">
        <f ca="1"/>
        <v>#REF!</v>
      </c>
      <c r="P32" s="111" t="e">
        <f ca="1"/>
        <v>#REF!</v>
      </c>
      <c r="Q32" s="111" t="e">
        <f ca="1"/>
        <v>#REF!</v>
      </c>
      <c r="R32" s="111" t="e">
        <f ca="1"/>
        <v>#REF!</v>
      </c>
      <c r="S32" s="111" t="e">
        <f ca="1"/>
        <v>#REF!</v>
      </c>
      <c r="T32" s="111" t="e">
        <f ca="1"/>
        <v>#REF!</v>
      </c>
      <c r="U32" s="111" t="e">
        <f ca="1"/>
        <v>#REF!</v>
      </c>
      <c r="V32" s="111" t="e">
        <f ca="1"/>
        <v>#REF!</v>
      </c>
      <c r="W32" s="111" t="e">
        <f ca="1"/>
        <v>#REF!</v>
      </c>
      <c r="X32" s="111" t="e">
        <f ca="1"/>
        <v>#REF!</v>
      </c>
      <c r="Y32" s="111" t="e">
        <f ca="1"/>
        <v>#REF!</v>
      </c>
      <c r="Z32" s="111" t="e">
        <f ca="1"/>
        <v>#REF!</v>
      </c>
      <c r="AA32" s="111" t="e">
        <f ca="1"/>
        <v>#REF!</v>
      </c>
      <c r="AB32" s="111" t="e">
        <f ca="1"/>
        <v>#REF!</v>
      </c>
      <c r="AC32" s="111" t="e">
        <f ca="1"/>
        <v>#REF!</v>
      </c>
      <c r="AD32" s="111" t="e">
        <f ca="1"/>
        <v>#REF!</v>
      </c>
      <c r="AE32" s="111" t="e">
        <f ca="1"/>
        <v>#REF!</v>
      </c>
      <c r="AF32" s="111" t="e">
        <f ca="1"/>
        <v>#REF!</v>
      </c>
      <c r="AG32" s="111" t="e">
        <f ca="1"/>
        <v>#REF!</v>
      </c>
      <c r="AH32" s="111" t="e">
        <f ca="1"/>
        <v>#REF!</v>
      </c>
      <c r="AI32" s="111" t="e">
        <f ca="1"/>
        <v>#REF!</v>
      </c>
      <c r="AJ32" s="111" t="e">
        <f ca="1"/>
        <v>#REF!</v>
      </c>
      <c r="AK32" s="111" t="e">
        <f ca="1"/>
        <v>#REF!</v>
      </c>
      <c r="AL32" s="111" t="e">
        <f ca="1"/>
        <v>#REF!</v>
      </c>
      <c r="AM32" s="111" t="e">
        <f ca="1"/>
        <v>#REF!</v>
      </c>
      <c r="AN32" s="111" t="e">
        <f ca="1"/>
        <v>#REF!</v>
      </c>
      <c r="AO32" s="111" t="e">
        <f ca="1"/>
        <v>#REF!</v>
      </c>
      <c r="AP32" s="111" t="e">
        <f ca="1"/>
        <v>#REF!</v>
      </c>
      <c r="AQ32" s="111" t="e">
        <f ca="1"/>
        <v>#REF!</v>
      </c>
      <c r="AR32" s="111" t="e">
        <f ca="1"/>
        <v>#REF!</v>
      </c>
      <c r="AS32" s="111" t="e">
        <f ca="1"/>
        <v>#REF!</v>
      </c>
      <c r="AT32" s="111" t="e">
        <f ca="1"/>
        <v>#REF!</v>
      </c>
      <c r="AU32" s="111" t="e">
        <f ca="1"/>
        <v>#REF!</v>
      </c>
      <c r="AV32" s="111" t="e">
        <f ca="1"/>
        <v>#REF!</v>
      </c>
      <c r="AW32" s="111" t="e">
        <f ca="1"/>
        <v>#REF!</v>
      </c>
      <c r="AX32" s="111" t="e">
        <f ca="1"/>
        <v>#REF!</v>
      </c>
      <c r="AY32" s="111" t="e">
        <f ca="1"/>
        <v>#REF!</v>
      </c>
      <c r="AZ32" s="111" t="e">
        <f ca="1"/>
        <v>#REF!</v>
      </c>
      <c r="BA32" s="111" t="e">
        <f ca="1"/>
        <v>#REF!</v>
      </c>
      <c r="BB32" s="111" t="e">
        <f ca="1"/>
        <v>#REF!</v>
      </c>
      <c r="BC32" s="111" t="e">
        <f ca="1"/>
        <v>#REF!</v>
      </c>
      <c r="BD32" s="111" t="e">
        <f ca="1"/>
        <v>#REF!</v>
      </c>
      <c r="BE32" s="111" t="e">
        <f ca="1"/>
        <v>#REF!</v>
      </c>
      <c r="BF32" s="111" t="e">
        <f ca="1"/>
        <v>#REF!</v>
      </c>
      <c r="BG32" s="111" t="e">
        <f ca="1"/>
        <v>#REF!</v>
      </c>
      <c r="BH32" s="111" t="e">
        <f ca="1"/>
        <v>#REF!</v>
      </c>
      <c r="BI32" s="111" t="e">
        <f ca="1"/>
        <v>#REF!</v>
      </c>
      <c r="BJ32" s="111" t="e">
        <f ca="1"/>
        <v>#REF!</v>
      </c>
      <c r="BK32" s="111" t="e">
        <f ca="1"/>
        <v>#REF!</v>
      </c>
      <c r="BL32" s="111" t="e">
        <f ca="1"/>
        <v>#REF!</v>
      </c>
      <c r="BM32" s="111" t="e">
        <f ca="1"/>
        <v>#REF!</v>
      </c>
      <c r="BN32" s="111" t="e">
        <f ca="1"/>
        <v>#REF!</v>
      </c>
      <c r="BO32" s="111" t="e">
        <f ca="1"/>
        <v>#REF!</v>
      </c>
      <c r="BP32" s="111" t="e">
        <f ca="1"/>
        <v>#REF!</v>
      </c>
      <c r="BQ32" s="111" t="e">
        <f ca="1"/>
        <v>#REF!</v>
      </c>
      <c r="BR32" s="111" t="e">
        <f ca="1"/>
        <v>#REF!</v>
      </c>
      <c r="BS32" s="111" t="e">
        <f ca="1"/>
        <v>#REF!</v>
      </c>
      <c r="BT32" s="111" t="e">
        <f ca="1"/>
        <v>#REF!</v>
      </c>
      <c r="BU32" s="111" t="e">
        <f ca="1"/>
        <v>#REF!</v>
      </c>
      <c r="BV32" s="111" t="e">
        <f ca="1"/>
        <v>#REF!</v>
      </c>
      <c r="BW32" s="111" t="e">
        <f ca="1"/>
        <v>#REF!</v>
      </c>
      <c r="BX32" s="111" t="e">
        <f ca="1"/>
        <v>#REF!</v>
      </c>
      <c r="BY32" s="111" t="e">
        <f ca="1"/>
        <v>#REF!</v>
      </c>
      <c r="BZ32" s="111" t="e">
        <f ca="1"/>
        <v>#REF!</v>
      </c>
      <c r="CA32" s="111" t="e">
        <f ca="1"/>
        <v>#REF!</v>
      </c>
      <c r="CB32" s="111" t="e">
        <f ca="1"/>
        <v>#REF!</v>
      </c>
      <c r="CC32" s="111" t="e">
        <f ca="1"/>
        <v>#REF!</v>
      </c>
      <c r="CD32" s="111" t="e">
        <f ca="1"/>
        <v>#REF!</v>
      </c>
      <c r="CE32" s="111" t="e">
        <f ca="1"/>
        <v>#REF!</v>
      </c>
      <c r="CF32" s="111" t="e">
        <f ca="1"/>
        <v>#REF!</v>
      </c>
      <c r="CG32" s="111" t="e">
        <f ca="1"/>
        <v>#REF!</v>
      </c>
      <c r="CH32" s="111" t="e">
        <f ca="1"/>
        <v>#REF!</v>
      </c>
      <c r="CI32" s="111" t="e">
        <f ca="1"/>
        <v>#REF!</v>
      </c>
      <c r="CJ32" s="111" t="e">
        <f ca="1"/>
        <v>#REF!</v>
      </c>
      <c r="CK32" s="111" t="e">
        <f ca="1"/>
        <v>#REF!</v>
      </c>
      <c r="CL32" s="111" t="e">
        <f ca="1"/>
        <v>#REF!</v>
      </c>
      <c r="CM32" s="111" t="e">
        <f ca="1"/>
        <v>#REF!</v>
      </c>
      <c r="CN32" s="111" t="e">
        <f ca="1"/>
        <v>#REF!</v>
      </c>
      <c r="CO32" s="111" t="e">
        <f ca="1"/>
        <v>#REF!</v>
      </c>
      <c r="CP32" s="111" t="e">
        <f ca="1"/>
        <v>#REF!</v>
      </c>
      <c r="CQ32" s="111" t="e">
        <f ca="1"/>
        <v>#REF!</v>
      </c>
      <c r="CR32" s="111" t="e">
        <f ca="1"/>
        <v>#REF!</v>
      </c>
      <c r="CS32" s="111" t="str">
        <f ca="1"/>
        <v>340人</v>
      </c>
      <c r="CT32" s="111" t="str">
        <f ca="1"/>
        <v>330人</v>
      </c>
      <c r="CU32" s="111" t="str">
        <f ca="1"/>
        <v>340人</v>
      </c>
      <c r="CV32" s="111" t="str">
        <f ca="1"/>
        <v>3人</v>
      </c>
      <c r="CW32" s="111" t="str">
        <f ca="1"/>
        <v>3人</v>
      </c>
      <c r="CX32" s="111" t="str">
        <f ca="1"/>
        <v>3人</v>
      </c>
      <c r="CY32" s="111" t="str">
        <f ca="1"/>
        <v>192人</v>
      </c>
      <c r="CZ32" s="111" t="str">
        <f ca="1"/>
        <v>188人</v>
      </c>
      <c r="DA32" s="111" t="str">
        <f ca="1"/>
        <v>192人</v>
      </c>
      <c r="DB32" s="111" t="str">
        <f ca="1"/>
        <v>356人</v>
      </c>
      <c r="DC32" s="111" t="str">
        <f ca="1"/>
        <v>345人</v>
      </c>
      <c r="DD32" s="111" t="str">
        <f ca="1"/>
        <v>356人</v>
      </c>
      <c r="DE32" s="111" t="str">
        <f ca="1"/>
        <v>0人</v>
      </c>
      <c r="DF32" s="111" t="str">
        <f ca="1"/>
        <v>0人</v>
      </c>
      <c r="DG32" s="111" t="str">
        <f ca="1"/>
        <v>0人</v>
      </c>
      <c r="DH32" s="111" t="str">
        <f ca="1"/>
        <v>0人</v>
      </c>
      <c r="DI32" s="111" t="str">
        <f ca="1"/>
        <v>0人</v>
      </c>
      <c r="DJ32" s="111" t="str">
        <f ca="1"/>
        <v>0人</v>
      </c>
      <c r="DK32" s="111" t="str">
        <f ca="1"/>
        <v>0人</v>
      </c>
      <c r="DL32" s="111" t="str">
        <f ca="1"/>
        <v>0人</v>
      </c>
      <c r="DM32" s="111" t="str">
        <f ca="1"/>
        <v>0人</v>
      </c>
      <c r="DN32" s="111" t="e">
        <f ca="1"/>
        <v>#REF!</v>
      </c>
      <c r="DO32" s="111" t="e">
        <f ca="1"/>
        <v>#REF!</v>
      </c>
      <c r="DP32" s="111" t="e">
        <f ca="1"/>
        <v>#REF!</v>
      </c>
      <c r="DQ32" s="111" t="e">
        <f ca="1"/>
        <v>#REF!</v>
      </c>
      <c r="DR32" s="111" t="e">
        <f ca="1"/>
        <v>#REF!</v>
      </c>
      <c r="DS32" s="111" t="e">
        <f ca="1"/>
        <v>#REF!</v>
      </c>
      <c r="DT32" s="111" t="e">
        <f ca="1"/>
        <v>#REF!</v>
      </c>
      <c r="DU32" s="111" t="e">
        <f ca="1"/>
        <v>#REF!</v>
      </c>
      <c r="DV32" s="111" t="e">
        <f ca="1"/>
        <v>#REF!</v>
      </c>
      <c r="DW32" s="111" t="e">
        <f ca="1"/>
        <v>#REF!</v>
      </c>
      <c r="DX32" s="111" t="e">
        <f ca="1"/>
        <v>#REF!</v>
      </c>
      <c r="DY32" s="111" t="e">
        <f ca="1"/>
        <v>#REF!</v>
      </c>
      <c r="DZ32" s="111" t="e">
        <f ca="1"/>
        <v>#REF!</v>
      </c>
      <c r="EA32" s="111" t="e">
        <f ca="1"/>
        <v>#REF!</v>
      </c>
      <c r="EB32" s="111" t="e">
        <f ca="1"/>
        <v>#REF!</v>
      </c>
      <c r="EC32" s="111" t="e">
        <f ca="1"/>
        <v>#REF!</v>
      </c>
      <c r="ED32" s="111" t="e">
        <f ca="1"/>
        <v>#REF!</v>
      </c>
      <c r="EE32" s="111" t="e">
        <f ca="1"/>
        <v>#REF!</v>
      </c>
      <c r="EF32" s="111" t="e">
        <f ca="1"/>
        <v>#REF!</v>
      </c>
      <c r="EG32" s="111" t="e">
        <f ca="1"/>
        <v>#REF!</v>
      </c>
      <c r="EH32" s="111" t="e">
        <f ca="1"/>
        <v>#REF!</v>
      </c>
      <c r="EI32" s="111" t="e">
        <f ca="1"/>
        <v>#REF!</v>
      </c>
      <c r="EJ32" s="111" t="e">
        <f ca="1"/>
        <v>#REF!</v>
      </c>
      <c r="EK32" s="111" t="e">
        <f ca="1"/>
        <v>#REF!</v>
      </c>
      <c r="EL32" s="111" t="e">
        <f ca="1"/>
        <v>#REF!</v>
      </c>
      <c r="EM32" s="111" t="e">
        <f ca="1"/>
        <v>#REF!</v>
      </c>
      <c r="EN32" s="111" t="e">
        <f ca="1"/>
        <v>#REF!</v>
      </c>
      <c r="EO32" s="111" t="e">
        <f ca="1"/>
        <v>#REF!</v>
      </c>
      <c r="EP32" s="111" t="e">
        <f ca="1"/>
        <v>#REF!</v>
      </c>
      <c r="EQ32" s="111" t="e">
        <f ca="1"/>
        <v>#REF!</v>
      </c>
      <c r="ER32" s="111" t="e">
        <f ca="1"/>
        <v>#REF!</v>
      </c>
      <c r="ES32" s="111" t="e">
        <f ca="1"/>
        <v>#REF!</v>
      </c>
      <c r="ET32" s="111" t="e">
        <f ca="1"/>
        <v>#REF!</v>
      </c>
      <c r="EU32" s="111" t="e">
        <f ca="1"/>
        <v>#REF!</v>
      </c>
      <c r="EV32" s="111" t="e">
        <f ca="1"/>
        <v>#REF!</v>
      </c>
      <c r="EW32" s="111" t="e">
        <f ca="1"/>
        <v>#REF!</v>
      </c>
      <c r="EX32" s="111" t="e">
        <f ca="1"/>
        <v>#REF!</v>
      </c>
      <c r="EY32" s="111" t="e">
        <f ca="1"/>
        <v>#REF!</v>
      </c>
      <c r="EZ32" s="111" t="e">
        <f ca="1"/>
        <v>#REF!</v>
      </c>
      <c r="FA32" s="111" t="e">
        <f ca="1"/>
        <v>#REF!</v>
      </c>
      <c r="FB32" s="111" t="e">
        <f ca="1"/>
        <v>#REF!</v>
      </c>
      <c r="FC32" s="111" t="e">
        <f ca="1"/>
        <v>#REF!</v>
      </c>
      <c r="FD32" s="111" t="e">
        <f ca="1"/>
        <v>#REF!</v>
      </c>
      <c r="FE32" s="111" t="e">
        <f ca="1"/>
        <v>#REF!</v>
      </c>
      <c r="FF32" s="111" t="e">
        <f ca="1"/>
        <v>#REF!</v>
      </c>
      <c r="FG32" s="111" t="e">
        <f ca="1"/>
        <v>#REF!</v>
      </c>
      <c r="FH32" s="111" t="e">
        <f ca="1"/>
        <v>#REF!</v>
      </c>
      <c r="FI32" s="111" t="e">
        <f ca="1"/>
        <v>#REF!</v>
      </c>
    </row>
    <row r="33" spans="1:165" x14ac:dyDescent="0.2">
      <c r="A33" s="185"/>
      <c r="B33" s="171"/>
      <c r="C33" s="34" t="s">
        <v>379</v>
      </c>
      <c r="D33" s="111" t="e">
        <f ca="1"/>
        <v>#REF!</v>
      </c>
      <c r="E33" s="111" t="e">
        <f ca="1"/>
        <v>#REF!</v>
      </c>
      <c r="F33" s="111" t="e">
        <f ca="1"/>
        <v>#REF!</v>
      </c>
      <c r="G33" s="111" t="e">
        <f ca="1"/>
        <v>#REF!</v>
      </c>
      <c r="H33" s="111" t="e">
        <f ca="1"/>
        <v>#REF!</v>
      </c>
      <c r="I33" s="111" t="e">
        <f ca="1"/>
        <v>#REF!</v>
      </c>
      <c r="J33" s="111" t="e">
        <f ca="1"/>
        <v>#REF!</v>
      </c>
      <c r="K33" s="111" t="e">
        <f ca="1"/>
        <v>#REF!</v>
      </c>
      <c r="L33" s="111" t="e">
        <f ca="1"/>
        <v>#REF!</v>
      </c>
      <c r="M33" s="111" t="e">
        <f ca="1"/>
        <v>#REF!</v>
      </c>
      <c r="N33" s="111" t="e">
        <f ca="1"/>
        <v>#REF!</v>
      </c>
      <c r="O33" s="111" t="e">
        <f ca="1"/>
        <v>#REF!</v>
      </c>
      <c r="P33" s="111" t="e">
        <f ca="1"/>
        <v>#REF!</v>
      </c>
      <c r="Q33" s="111" t="e">
        <f ca="1"/>
        <v>#REF!</v>
      </c>
      <c r="R33" s="111" t="e">
        <f ca="1"/>
        <v>#REF!</v>
      </c>
      <c r="S33" s="111" t="e">
        <f ca="1"/>
        <v>#REF!</v>
      </c>
      <c r="T33" s="111" t="e">
        <f ca="1"/>
        <v>#REF!</v>
      </c>
      <c r="U33" s="111" t="e">
        <f ca="1"/>
        <v>#REF!</v>
      </c>
      <c r="V33" s="111" t="e">
        <f ca="1"/>
        <v>#REF!</v>
      </c>
      <c r="W33" s="111" t="e">
        <f ca="1"/>
        <v>#REF!</v>
      </c>
      <c r="X33" s="111" t="e">
        <f ca="1"/>
        <v>#REF!</v>
      </c>
      <c r="Y33" s="111" t="e">
        <f ca="1"/>
        <v>#REF!</v>
      </c>
      <c r="Z33" s="111" t="e">
        <f ca="1"/>
        <v>#REF!</v>
      </c>
      <c r="AA33" s="111" t="e">
        <f ca="1"/>
        <v>#REF!</v>
      </c>
      <c r="AB33" s="111" t="e">
        <f ca="1"/>
        <v>#REF!</v>
      </c>
      <c r="AC33" s="111" t="e">
        <f ca="1"/>
        <v>#REF!</v>
      </c>
      <c r="AD33" s="111" t="e">
        <f ca="1"/>
        <v>#REF!</v>
      </c>
      <c r="AE33" s="111" t="e">
        <f ca="1"/>
        <v>#REF!</v>
      </c>
      <c r="AF33" s="111" t="e">
        <f ca="1"/>
        <v>#REF!</v>
      </c>
      <c r="AG33" s="111" t="e">
        <f ca="1"/>
        <v>#REF!</v>
      </c>
      <c r="AH33" s="111" t="e">
        <f ca="1"/>
        <v>#REF!</v>
      </c>
      <c r="AI33" s="111" t="e">
        <f ca="1"/>
        <v>#REF!</v>
      </c>
      <c r="AJ33" s="111" t="e">
        <f ca="1"/>
        <v>#REF!</v>
      </c>
      <c r="AK33" s="111" t="e">
        <f ca="1"/>
        <v>#REF!</v>
      </c>
      <c r="AL33" s="111" t="e">
        <f ca="1"/>
        <v>#REF!</v>
      </c>
      <c r="AM33" s="111" t="e">
        <f ca="1"/>
        <v>#REF!</v>
      </c>
      <c r="AN33" s="111" t="e">
        <f ca="1"/>
        <v>#REF!</v>
      </c>
      <c r="AO33" s="111" t="e">
        <f ca="1"/>
        <v>#REF!</v>
      </c>
      <c r="AP33" s="111" t="e">
        <f ca="1"/>
        <v>#REF!</v>
      </c>
      <c r="AQ33" s="111" t="e">
        <f ca="1"/>
        <v>#REF!</v>
      </c>
      <c r="AR33" s="111" t="e">
        <f ca="1"/>
        <v>#REF!</v>
      </c>
      <c r="AS33" s="111" t="e">
        <f ca="1"/>
        <v>#REF!</v>
      </c>
      <c r="AT33" s="111" t="e">
        <f ca="1"/>
        <v>#REF!</v>
      </c>
      <c r="AU33" s="111" t="e">
        <f ca="1"/>
        <v>#REF!</v>
      </c>
      <c r="AV33" s="111" t="e">
        <f ca="1"/>
        <v>#REF!</v>
      </c>
      <c r="AW33" s="111" t="e">
        <f ca="1"/>
        <v>#REF!</v>
      </c>
      <c r="AX33" s="111" t="e">
        <f ca="1"/>
        <v>#REF!</v>
      </c>
      <c r="AY33" s="111" t="e">
        <f ca="1"/>
        <v>#REF!</v>
      </c>
      <c r="AZ33" s="111" t="e">
        <f ca="1"/>
        <v>#REF!</v>
      </c>
      <c r="BA33" s="111" t="e">
        <f ca="1"/>
        <v>#REF!</v>
      </c>
      <c r="BB33" s="111" t="e">
        <f ca="1"/>
        <v>#REF!</v>
      </c>
      <c r="BC33" s="111" t="e">
        <f ca="1"/>
        <v>#REF!</v>
      </c>
      <c r="BD33" s="111" t="e">
        <f ca="1"/>
        <v>#REF!</v>
      </c>
      <c r="BE33" s="111" t="e">
        <f ca="1"/>
        <v>#REF!</v>
      </c>
      <c r="BF33" s="111" t="e">
        <f ca="1"/>
        <v>#REF!</v>
      </c>
      <c r="BG33" s="111" t="e">
        <f ca="1"/>
        <v>#REF!</v>
      </c>
      <c r="BH33" s="111" t="e">
        <f ca="1"/>
        <v>#REF!</v>
      </c>
      <c r="BI33" s="111" t="e">
        <f ca="1"/>
        <v>#REF!</v>
      </c>
      <c r="BJ33" s="111" t="e">
        <f ca="1"/>
        <v>#REF!</v>
      </c>
      <c r="BK33" s="111" t="e">
        <f ca="1"/>
        <v>#REF!</v>
      </c>
      <c r="BL33" s="111" t="e">
        <f ca="1"/>
        <v>#REF!</v>
      </c>
      <c r="BM33" s="111" t="e">
        <f ca="1"/>
        <v>#REF!</v>
      </c>
      <c r="BN33" s="111" t="e">
        <f ca="1"/>
        <v>#REF!</v>
      </c>
      <c r="BO33" s="111" t="e">
        <f ca="1"/>
        <v>#REF!</v>
      </c>
      <c r="BP33" s="111" t="e">
        <f ca="1"/>
        <v>#REF!</v>
      </c>
      <c r="BQ33" s="111" t="e">
        <f ca="1"/>
        <v>#REF!</v>
      </c>
      <c r="BR33" s="111" t="e">
        <f ca="1"/>
        <v>#REF!</v>
      </c>
      <c r="BS33" s="111" t="e">
        <f ca="1"/>
        <v>#REF!</v>
      </c>
      <c r="BT33" s="111" t="e">
        <f ca="1"/>
        <v>#REF!</v>
      </c>
      <c r="BU33" s="111" t="e">
        <f ca="1"/>
        <v>#REF!</v>
      </c>
      <c r="BV33" s="111" t="e">
        <f ca="1"/>
        <v>#REF!</v>
      </c>
      <c r="BW33" s="111" t="e">
        <f ca="1"/>
        <v>#REF!</v>
      </c>
      <c r="BX33" s="111" t="e">
        <f ca="1"/>
        <v>#REF!</v>
      </c>
      <c r="BY33" s="111" t="e">
        <f ca="1"/>
        <v>#REF!</v>
      </c>
      <c r="BZ33" s="111" t="e">
        <f ca="1"/>
        <v>#REF!</v>
      </c>
      <c r="CA33" s="111" t="e">
        <f ca="1"/>
        <v>#REF!</v>
      </c>
      <c r="CB33" s="111" t="e">
        <f ca="1"/>
        <v>#REF!</v>
      </c>
      <c r="CC33" s="111" t="e">
        <f ca="1"/>
        <v>#REF!</v>
      </c>
      <c r="CD33" s="111" t="e">
        <f ca="1"/>
        <v>#REF!</v>
      </c>
      <c r="CE33" s="111" t="e">
        <f ca="1"/>
        <v>#REF!</v>
      </c>
      <c r="CF33" s="111" t="e">
        <f ca="1"/>
        <v>#REF!</v>
      </c>
      <c r="CG33" s="111" t="e">
        <f ca="1"/>
        <v>#REF!</v>
      </c>
      <c r="CH33" s="111" t="e">
        <f ca="1"/>
        <v>#REF!</v>
      </c>
      <c r="CI33" s="111" t="e">
        <f ca="1"/>
        <v>#REF!</v>
      </c>
      <c r="CJ33" s="111" t="e">
        <f ca="1"/>
        <v>#REF!</v>
      </c>
      <c r="CK33" s="111" t="e">
        <f ca="1"/>
        <v>#REF!</v>
      </c>
      <c r="CL33" s="111" t="e">
        <f ca="1"/>
        <v>#REF!</v>
      </c>
      <c r="CM33" s="111" t="e">
        <f ca="1"/>
        <v>#REF!</v>
      </c>
      <c r="CN33" s="111" t="e">
        <f ca="1"/>
        <v>#REF!</v>
      </c>
      <c r="CO33" s="111" t="e">
        <f ca="1"/>
        <v>#REF!</v>
      </c>
      <c r="CP33" s="111" t="e">
        <f ca="1"/>
        <v>#REF!</v>
      </c>
      <c r="CQ33" s="111" t="e">
        <f ca="1"/>
        <v>#REF!</v>
      </c>
      <c r="CR33" s="111" t="e">
        <f ca="1"/>
        <v>#REF!</v>
      </c>
      <c r="CS33" s="111" t="str">
        <f ca="1"/>
        <v>971人</v>
      </c>
      <c r="CT33" s="111" t="str">
        <f ca="1"/>
        <v>942人</v>
      </c>
      <c r="CU33" s="111" t="str">
        <f ca="1"/>
        <v>971人</v>
      </c>
      <c r="CV33" s="111" t="str">
        <f ca="1"/>
        <v>9人</v>
      </c>
      <c r="CW33" s="111" t="str">
        <f ca="1"/>
        <v>9人</v>
      </c>
      <c r="CX33" s="111" t="str">
        <f ca="1"/>
        <v>9人</v>
      </c>
      <c r="CY33" s="111" t="str">
        <f ca="1"/>
        <v>549人</v>
      </c>
      <c r="CZ33" s="111" t="str">
        <f ca="1"/>
        <v>538人</v>
      </c>
      <c r="DA33" s="111" t="str">
        <f ca="1"/>
        <v>549人</v>
      </c>
      <c r="DB33" s="111" t="str">
        <f ca="1"/>
        <v>1,018人</v>
      </c>
      <c r="DC33" s="111" t="str">
        <f ca="1"/>
        <v>986人</v>
      </c>
      <c r="DD33" s="111" t="str">
        <f ca="1"/>
        <v>1,018人</v>
      </c>
      <c r="DE33" s="111" t="str">
        <f ca="1"/>
        <v>0人</v>
      </c>
      <c r="DF33" s="111" t="str">
        <f ca="1"/>
        <v>0人</v>
      </c>
      <c r="DG33" s="111" t="str">
        <f ca="1"/>
        <v>0人</v>
      </c>
      <c r="DH33" s="111" t="str">
        <f ca="1"/>
        <v>0人</v>
      </c>
      <c r="DI33" s="111" t="str">
        <f ca="1"/>
        <v>0人</v>
      </c>
      <c r="DJ33" s="111" t="str">
        <f ca="1"/>
        <v>0人</v>
      </c>
      <c r="DK33" s="111" t="str">
        <f ca="1"/>
        <v>0人</v>
      </c>
      <c r="DL33" s="111" t="str">
        <f ca="1"/>
        <v>0人</v>
      </c>
      <c r="DM33" s="111" t="str">
        <f ca="1"/>
        <v>0人</v>
      </c>
      <c r="DN33" s="111" t="e">
        <f ca="1"/>
        <v>#REF!</v>
      </c>
      <c r="DO33" s="111" t="e">
        <f ca="1"/>
        <v>#REF!</v>
      </c>
      <c r="DP33" s="111" t="e">
        <f ca="1"/>
        <v>#REF!</v>
      </c>
      <c r="DQ33" s="111" t="e">
        <f ca="1"/>
        <v>#REF!</v>
      </c>
      <c r="DR33" s="111" t="e">
        <f ca="1"/>
        <v>#REF!</v>
      </c>
      <c r="DS33" s="111" t="e">
        <f ca="1"/>
        <v>#REF!</v>
      </c>
      <c r="DT33" s="111" t="e">
        <f ca="1"/>
        <v>#REF!</v>
      </c>
      <c r="DU33" s="111" t="e">
        <f ca="1"/>
        <v>#REF!</v>
      </c>
      <c r="DV33" s="111" t="e">
        <f ca="1"/>
        <v>#REF!</v>
      </c>
      <c r="DW33" s="111" t="e">
        <f ca="1"/>
        <v>#REF!</v>
      </c>
      <c r="DX33" s="111" t="e">
        <f ca="1"/>
        <v>#REF!</v>
      </c>
      <c r="DY33" s="111" t="e">
        <f ca="1"/>
        <v>#REF!</v>
      </c>
      <c r="DZ33" s="111" t="e">
        <f ca="1"/>
        <v>#REF!</v>
      </c>
      <c r="EA33" s="111" t="e">
        <f ca="1"/>
        <v>#REF!</v>
      </c>
      <c r="EB33" s="111" t="e">
        <f ca="1"/>
        <v>#REF!</v>
      </c>
      <c r="EC33" s="111" t="e">
        <f ca="1"/>
        <v>#REF!</v>
      </c>
      <c r="ED33" s="111" t="e">
        <f ca="1"/>
        <v>#REF!</v>
      </c>
      <c r="EE33" s="111" t="e">
        <f ca="1"/>
        <v>#REF!</v>
      </c>
      <c r="EF33" s="111" t="e">
        <f ca="1"/>
        <v>#REF!</v>
      </c>
      <c r="EG33" s="111" t="e">
        <f ca="1"/>
        <v>#REF!</v>
      </c>
      <c r="EH33" s="111" t="e">
        <f ca="1"/>
        <v>#REF!</v>
      </c>
      <c r="EI33" s="111" t="e">
        <f ca="1"/>
        <v>#REF!</v>
      </c>
      <c r="EJ33" s="111" t="e">
        <f ca="1"/>
        <v>#REF!</v>
      </c>
      <c r="EK33" s="111" t="e">
        <f ca="1"/>
        <v>#REF!</v>
      </c>
      <c r="EL33" s="111" t="e">
        <f ca="1"/>
        <v>#REF!</v>
      </c>
      <c r="EM33" s="111" t="e">
        <f ca="1"/>
        <v>#REF!</v>
      </c>
      <c r="EN33" s="111" t="e">
        <f ca="1"/>
        <v>#REF!</v>
      </c>
      <c r="EO33" s="111" t="e">
        <f ca="1"/>
        <v>#REF!</v>
      </c>
      <c r="EP33" s="111" t="e">
        <f ca="1"/>
        <v>#REF!</v>
      </c>
      <c r="EQ33" s="111" t="e">
        <f ca="1"/>
        <v>#REF!</v>
      </c>
      <c r="ER33" s="111" t="e">
        <f ca="1"/>
        <v>#REF!</v>
      </c>
      <c r="ES33" s="111" t="e">
        <f ca="1"/>
        <v>#REF!</v>
      </c>
      <c r="ET33" s="111" t="e">
        <f ca="1"/>
        <v>#REF!</v>
      </c>
      <c r="EU33" s="111" t="e">
        <f ca="1"/>
        <v>#REF!</v>
      </c>
      <c r="EV33" s="111" t="e">
        <f ca="1"/>
        <v>#REF!</v>
      </c>
      <c r="EW33" s="111" t="e">
        <f ca="1"/>
        <v>#REF!</v>
      </c>
      <c r="EX33" s="111" t="e">
        <f ca="1"/>
        <v>#REF!</v>
      </c>
      <c r="EY33" s="111" t="e">
        <f ca="1"/>
        <v>#REF!</v>
      </c>
      <c r="EZ33" s="111" t="e">
        <f ca="1"/>
        <v>#REF!</v>
      </c>
      <c r="FA33" s="111" t="e">
        <f ca="1"/>
        <v>#REF!</v>
      </c>
      <c r="FB33" s="111" t="e">
        <f ca="1"/>
        <v>#REF!</v>
      </c>
      <c r="FC33" s="111" t="e">
        <f ca="1"/>
        <v>#REF!</v>
      </c>
      <c r="FD33" s="111" t="e">
        <f ca="1"/>
        <v>#REF!</v>
      </c>
      <c r="FE33" s="111" t="e">
        <f ca="1"/>
        <v>#REF!</v>
      </c>
      <c r="FF33" s="111" t="e">
        <f ca="1"/>
        <v>#REF!</v>
      </c>
      <c r="FG33" s="111" t="e">
        <f ca="1"/>
        <v>#REF!</v>
      </c>
      <c r="FH33" s="111" t="e">
        <f ca="1"/>
        <v>#REF!</v>
      </c>
      <c r="FI33" s="111" t="e">
        <f ca="1"/>
        <v>#REF!</v>
      </c>
    </row>
    <row r="34" spans="1:165" ht="13.5" customHeight="1" x14ac:dyDescent="0.2">
      <c r="A34" s="183" t="s">
        <v>660</v>
      </c>
      <c r="B34" s="169" t="s">
        <v>45</v>
      </c>
      <c r="C34" s="34" t="s">
        <v>91</v>
      </c>
      <c r="D34" s="111" t="e">
        <f ca="1"/>
        <v>#REF!</v>
      </c>
      <c r="E34" s="111" t="e">
        <f ca="1"/>
        <v>#REF!</v>
      </c>
      <c r="F34" s="111" t="e">
        <f ca="1"/>
        <v>#REF!</v>
      </c>
      <c r="G34" s="111" t="e">
        <f ca="1"/>
        <v>#REF!</v>
      </c>
      <c r="H34" s="111" t="e">
        <f ca="1"/>
        <v>#REF!</v>
      </c>
      <c r="I34" s="111" t="e">
        <f ca="1"/>
        <v>#REF!</v>
      </c>
      <c r="J34" s="111" t="e">
        <f ca="1"/>
        <v>#REF!</v>
      </c>
      <c r="K34" s="111" t="e">
        <f ca="1"/>
        <v>#REF!</v>
      </c>
      <c r="L34" s="111" t="e">
        <f ca="1"/>
        <v>#REF!</v>
      </c>
      <c r="M34" s="111" t="e">
        <f ca="1"/>
        <v>#REF!</v>
      </c>
      <c r="N34" s="111" t="e">
        <f ca="1"/>
        <v>#REF!</v>
      </c>
      <c r="O34" s="111" t="e">
        <f ca="1"/>
        <v>#REF!</v>
      </c>
      <c r="P34" s="111" t="e">
        <f ca="1"/>
        <v>#REF!</v>
      </c>
      <c r="Q34" s="111" t="e">
        <f ca="1"/>
        <v>#REF!</v>
      </c>
      <c r="R34" s="111" t="e">
        <f ca="1"/>
        <v>#REF!</v>
      </c>
      <c r="S34" s="111" t="e">
        <f ca="1"/>
        <v>#REF!</v>
      </c>
      <c r="T34" s="111" t="e">
        <f ca="1"/>
        <v>#REF!</v>
      </c>
      <c r="U34" s="111" t="e">
        <f ca="1"/>
        <v>#REF!</v>
      </c>
      <c r="V34" s="111" t="e">
        <f ca="1"/>
        <v>#REF!</v>
      </c>
      <c r="W34" s="111" t="e">
        <f ca="1"/>
        <v>#REF!</v>
      </c>
      <c r="X34" s="111" t="e">
        <f ca="1"/>
        <v>#REF!</v>
      </c>
      <c r="Y34" s="111" t="e">
        <f ca="1"/>
        <v>#REF!</v>
      </c>
      <c r="Z34" s="111" t="e">
        <f ca="1"/>
        <v>#REF!</v>
      </c>
      <c r="AA34" s="111" t="e">
        <f ca="1"/>
        <v>#REF!</v>
      </c>
      <c r="AB34" s="111" t="e">
        <f ca="1"/>
        <v>#REF!</v>
      </c>
      <c r="AC34" s="111" t="e">
        <f ca="1"/>
        <v>#REF!</v>
      </c>
      <c r="AD34" s="111" t="e">
        <f ca="1"/>
        <v>#REF!</v>
      </c>
      <c r="AE34" s="111" t="e">
        <f ca="1"/>
        <v>#REF!</v>
      </c>
      <c r="AF34" s="111" t="e">
        <f ca="1"/>
        <v>#REF!</v>
      </c>
      <c r="AG34" s="111" t="e">
        <f ca="1"/>
        <v>#REF!</v>
      </c>
      <c r="AH34" s="111" t="e">
        <f ca="1"/>
        <v>#REF!</v>
      </c>
      <c r="AI34" s="111" t="e">
        <f ca="1"/>
        <v>#REF!</v>
      </c>
      <c r="AJ34" s="111" t="e">
        <f ca="1"/>
        <v>#REF!</v>
      </c>
      <c r="AK34" s="111" t="e">
        <f ca="1"/>
        <v>#REF!</v>
      </c>
      <c r="AL34" s="111" t="e">
        <f ca="1"/>
        <v>#REF!</v>
      </c>
      <c r="AM34" s="111" t="e">
        <f ca="1"/>
        <v>#REF!</v>
      </c>
      <c r="AN34" s="111" t="e">
        <f ca="1"/>
        <v>#REF!</v>
      </c>
      <c r="AO34" s="111" t="e">
        <f ca="1"/>
        <v>#REF!</v>
      </c>
      <c r="AP34" s="111" t="e">
        <f ca="1"/>
        <v>#REF!</v>
      </c>
      <c r="AQ34" s="111" t="e">
        <f ca="1"/>
        <v>#REF!</v>
      </c>
      <c r="AR34" s="111" t="e">
        <f ca="1"/>
        <v>#REF!</v>
      </c>
      <c r="AS34" s="111" t="e">
        <f ca="1"/>
        <v>#REF!</v>
      </c>
      <c r="AT34" s="111" t="e">
        <f ca="1"/>
        <v>#REF!</v>
      </c>
      <c r="AU34" s="111" t="e">
        <f ca="1"/>
        <v>#REF!</v>
      </c>
      <c r="AV34" s="111" t="e">
        <f ca="1"/>
        <v>#REF!</v>
      </c>
      <c r="AW34" s="111" t="e">
        <f ca="1"/>
        <v>#REF!</v>
      </c>
      <c r="AX34" s="111" t="e">
        <f ca="1"/>
        <v>#REF!</v>
      </c>
      <c r="AY34" s="111" t="e">
        <f ca="1"/>
        <v>#REF!</v>
      </c>
      <c r="AZ34" s="111" t="e">
        <f ca="1"/>
        <v>#REF!</v>
      </c>
      <c r="BA34" s="111" t="e">
        <f ca="1"/>
        <v>#REF!</v>
      </c>
      <c r="BB34" s="111" t="e">
        <f ca="1"/>
        <v>#REF!</v>
      </c>
      <c r="BC34" s="111" t="e">
        <f ca="1"/>
        <v>#REF!</v>
      </c>
      <c r="BD34" s="111" t="e">
        <f ca="1"/>
        <v>#REF!</v>
      </c>
      <c r="BE34" s="111" t="e">
        <f ca="1"/>
        <v>#REF!</v>
      </c>
      <c r="BF34" s="111" t="e">
        <f ca="1"/>
        <v>#REF!</v>
      </c>
      <c r="BG34" s="111" t="e">
        <f ca="1"/>
        <v>#REF!</v>
      </c>
      <c r="BH34" s="111" t="e">
        <f ca="1"/>
        <v>#REF!</v>
      </c>
      <c r="BI34" s="111" t="e">
        <f ca="1"/>
        <v>#REF!</v>
      </c>
      <c r="BJ34" s="111" t="e">
        <f ca="1"/>
        <v>#REF!</v>
      </c>
      <c r="BK34" s="111" t="e">
        <f ca="1"/>
        <v>#REF!</v>
      </c>
      <c r="BL34" s="111" t="e">
        <f ca="1"/>
        <v>#REF!</v>
      </c>
      <c r="BM34" s="111" t="e">
        <f ca="1"/>
        <v>#REF!</v>
      </c>
      <c r="BN34" s="111" t="e">
        <f ca="1"/>
        <v>#REF!</v>
      </c>
      <c r="BO34" s="111" t="e">
        <f ca="1"/>
        <v>#REF!</v>
      </c>
      <c r="BP34" s="111" t="e">
        <f ca="1"/>
        <v>#REF!</v>
      </c>
      <c r="BQ34" s="111" t="e">
        <f ca="1"/>
        <v>#REF!</v>
      </c>
      <c r="BR34" s="111" t="e">
        <f ca="1"/>
        <v>#REF!</v>
      </c>
      <c r="BS34" s="111" t="e">
        <f ca="1"/>
        <v>#REF!</v>
      </c>
      <c r="BT34" s="111" t="e">
        <f ca="1"/>
        <v>#REF!</v>
      </c>
      <c r="BU34" s="111" t="e">
        <f ca="1"/>
        <v>#REF!</v>
      </c>
      <c r="BV34" s="111" t="e">
        <f ca="1"/>
        <v>#REF!</v>
      </c>
      <c r="BW34" s="111" t="e">
        <f ca="1"/>
        <v>#REF!</v>
      </c>
      <c r="BX34" s="111" t="e">
        <f ca="1"/>
        <v>#REF!</v>
      </c>
      <c r="BY34" s="111" t="e">
        <f ca="1"/>
        <v>#REF!</v>
      </c>
      <c r="BZ34" s="111" t="e">
        <f ca="1"/>
        <v>#REF!</v>
      </c>
      <c r="CA34" s="111" t="e">
        <f ca="1"/>
        <v>#REF!</v>
      </c>
      <c r="CB34" s="111" t="e">
        <f ca="1"/>
        <v>#REF!</v>
      </c>
      <c r="CC34" s="111" t="e">
        <f ca="1"/>
        <v>#REF!</v>
      </c>
      <c r="CD34" s="111" t="e">
        <f ca="1"/>
        <v>#REF!</v>
      </c>
      <c r="CE34" s="111" t="e">
        <f ca="1"/>
        <v>#REF!</v>
      </c>
      <c r="CF34" s="111" t="e">
        <f ca="1"/>
        <v>#REF!</v>
      </c>
      <c r="CG34" s="111" t="e">
        <f ca="1"/>
        <v>#REF!</v>
      </c>
      <c r="CH34" s="111" t="e">
        <f ca="1"/>
        <v>#REF!</v>
      </c>
      <c r="CI34" s="111" t="e">
        <f ca="1"/>
        <v>#REF!</v>
      </c>
      <c r="CJ34" s="111" t="e">
        <f ca="1"/>
        <v>#REF!</v>
      </c>
      <c r="CK34" s="111" t="e">
        <f ca="1"/>
        <v>#REF!</v>
      </c>
      <c r="CL34" s="111" t="e">
        <f ca="1"/>
        <v>#REF!</v>
      </c>
      <c r="CM34" s="111" t="e">
        <f ca="1"/>
        <v>#REF!</v>
      </c>
      <c r="CN34" s="111" t="e">
        <f ca="1"/>
        <v>#REF!</v>
      </c>
      <c r="CO34" s="111" t="e">
        <f ca="1"/>
        <v>#REF!</v>
      </c>
      <c r="CP34" s="111" t="e">
        <f ca="1"/>
        <v>#REF!</v>
      </c>
      <c r="CQ34" s="111" t="e">
        <f ca="1"/>
        <v>#REF!</v>
      </c>
      <c r="CR34" s="111" t="e">
        <f ca="1"/>
        <v>#REF!</v>
      </c>
      <c r="CS34" s="111" t="str">
        <f ca="1"/>
        <v>43箇所</v>
      </c>
      <c r="CT34" s="111" t="str">
        <f ca="1"/>
        <v>43箇所</v>
      </c>
      <c r="CU34" s="111" t="str">
        <f ca="1"/>
        <v>43箇所</v>
      </c>
      <c r="CV34" s="111" t="str">
        <f ca="1"/>
        <v>1箇所未満</v>
      </c>
      <c r="CW34" s="111" t="str">
        <f ca="1"/>
        <v>1箇所未満</v>
      </c>
      <c r="CX34" s="111" t="str">
        <f ca="1"/>
        <v>1箇所未満</v>
      </c>
      <c r="CY34" s="111" t="str">
        <f ca="1"/>
        <v>23箇所</v>
      </c>
      <c r="CZ34" s="111" t="str">
        <f ca="1"/>
        <v>23箇所</v>
      </c>
      <c r="DA34" s="111" t="str">
        <f ca="1"/>
        <v>23箇所</v>
      </c>
      <c r="DB34" s="111" t="str">
        <f ca="1"/>
        <v>46箇所</v>
      </c>
      <c r="DC34" s="111" t="str">
        <f ca="1"/>
        <v>46箇所</v>
      </c>
      <c r="DD34" s="111" t="str">
        <f ca="1"/>
        <v>46箇所</v>
      </c>
      <c r="DE34" s="111" t="str">
        <f ca="1"/>
        <v>0箇所</v>
      </c>
      <c r="DF34" s="111" t="str">
        <f ca="1"/>
        <v>0箇所</v>
      </c>
      <c r="DG34" s="111" t="str">
        <f ca="1"/>
        <v>0箇所</v>
      </c>
      <c r="DH34" s="111" t="str">
        <f ca="1"/>
        <v>0箇所</v>
      </c>
      <c r="DI34" s="111" t="str">
        <f ca="1"/>
        <v>0箇所</v>
      </c>
      <c r="DJ34" s="111" t="str">
        <f ca="1"/>
        <v>0箇所</v>
      </c>
      <c r="DK34" s="111" t="str">
        <f ca="1"/>
        <v>0箇所</v>
      </c>
      <c r="DL34" s="111" t="str">
        <f ca="1"/>
        <v>0箇所</v>
      </c>
      <c r="DM34" s="111" t="str">
        <f ca="1"/>
        <v>0箇所</v>
      </c>
      <c r="DN34" s="111" t="e">
        <f ca="1"/>
        <v>#REF!</v>
      </c>
      <c r="DO34" s="111" t="e">
        <f ca="1"/>
        <v>#REF!</v>
      </c>
      <c r="DP34" s="111" t="e">
        <f ca="1"/>
        <v>#REF!</v>
      </c>
      <c r="DQ34" s="111" t="e">
        <f ca="1"/>
        <v>#REF!</v>
      </c>
      <c r="DR34" s="111" t="e">
        <f ca="1"/>
        <v>#REF!</v>
      </c>
      <c r="DS34" s="111" t="e">
        <f ca="1"/>
        <v>#REF!</v>
      </c>
      <c r="DT34" s="111" t="e">
        <f ca="1"/>
        <v>#REF!</v>
      </c>
      <c r="DU34" s="111" t="e">
        <f ca="1"/>
        <v>#REF!</v>
      </c>
      <c r="DV34" s="111" t="e">
        <f ca="1"/>
        <v>#REF!</v>
      </c>
      <c r="DW34" s="111" t="e">
        <f ca="1"/>
        <v>#REF!</v>
      </c>
      <c r="DX34" s="111" t="e">
        <f ca="1"/>
        <v>#REF!</v>
      </c>
      <c r="DY34" s="111" t="e">
        <f ca="1"/>
        <v>#REF!</v>
      </c>
      <c r="DZ34" s="111" t="e">
        <f ca="1"/>
        <v>#REF!</v>
      </c>
      <c r="EA34" s="111" t="e">
        <f ca="1"/>
        <v>#REF!</v>
      </c>
      <c r="EB34" s="111" t="e">
        <f ca="1"/>
        <v>#REF!</v>
      </c>
      <c r="EC34" s="111" t="e">
        <f ca="1"/>
        <v>#REF!</v>
      </c>
      <c r="ED34" s="111" t="e">
        <f ca="1"/>
        <v>#REF!</v>
      </c>
      <c r="EE34" s="111" t="e">
        <f ca="1"/>
        <v>#REF!</v>
      </c>
      <c r="EF34" s="111" t="e">
        <f ca="1"/>
        <v>#REF!</v>
      </c>
      <c r="EG34" s="111" t="e">
        <f ca="1"/>
        <v>#REF!</v>
      </c>
      <c r="EH34" s="111" t="e">
        <f ca="1"/>
        <v>#REF!</v>
      </c>
      <c r="EI34" s="111" t="e">
        <f ca="1"/>
        <v>#REF!</v>
      </c>
      <c r="EJ34" s="111" t="e">
        <f ca="1"/>
        <v>#REF!</v>
      </c>
      <c r="EK34" s="111" t="e">
        <f ca="1"/>
        <v>#REF!</v>
      </c>
      <c r="EL34" s="111" t="e">
        <f ca="1"/>
        <v>#REF!</v>
      </c>
      <c r="EM34" s="111" t="e">
        <f ca="1"/>
        <v>#REF!</v>
      </c>
      <c r="EN34" s="111" t="e">
        <f ca="1"/>
        <v>#REF!</v>
      </c>
      <c r="EO34" s="111" t="e">
        <f ca="1"/>
        <v>#REF!</v>
      </c>
      <c r="EP34" s="111" t="e">
        <f ca="1"/>
        <v>#REF!</v>
      </c>
      <c r="EQ34" s="111" t="e">
        <f ca="1"/>
        <v>#REF!</v>
      </c>
      <c r="ER34" s="111" t="e">
        <f ca="1"/>
        <v>#REF!</v>
      </c>
      <c r="ES34" s="111" t="e">
        <f ca="1"/>
        <v>#REF!</v>
      </c>
      <c r="ET34" s="111" t="e">
        <f ca="1"/>
        <v>#REF!</v>
      </c>
      <c r="EU34" s="111" t="e">
        <f ca="1"/>
        <v>#REF!</v>
      </c>
      <c r="EV34" s="111" t="e">
        <f ca="1"/>
        <v>#REF!</v>
      </c>
      <c r="EW34" s="111" t="e">
        <f ca="1"/>
        <v>#REF!</v>
      </c>
      <c r="EX34" s="111" t="e">
        <f ca="1"/>
        <v>#REF!</v>
      </c>
      <c r="EY34" s="111" t="e">
        <f ca="1"/>
        <v>#REF!</v>
      </c>
      <c r="EZ34" s="111" t="e">
        <f ca="1"/>
        <v>#REF!</v>
      </c>
      <c r="FA34" s="111" t="e">
        <f ca="1"/>
        <v>#REF!</v>
      </c>
      <c r="FB34" s="111" t="e">
        <f ca="1"/>
        <v>#REF!</v>
      </c>
      <c r="FC34" s="111" t="e">
        <f ca="1"/>
        <v>#REF!</v>
      </c>
      <c r="FD34" s="111" t="e">
        <f ca="1"/>
        <v>#REF!</v>
      </c>
      <c r="FE34" s="111" t="e">
        <f ca="1"/>
        <v>#REF!</v>
      </c>
      <c r="FF34" s="111" t="e">
        <f ca="1"/>
        <v>#REF!</v>
      </c>
      <c r="FG34" s="111" t="e">
        <f ca="1"/>
        <v>#REF!</v>
      </c>
      <c r="FH34" s="111" t="e">
        <f ca="1"/>
        <v>#REF!</v>
      </c>
      <c r="FI34" s="111" t="e">
        <f ca="1"/>
        <v>#REF!</v>
      </c>
    </row>
    <row r="35" spans="1:165" x14ac:dyDescent="0.2">
      <c r="A35" s="184"/>
      <c r="B35" s="170"/>
      <c r="C35" s="34" t="s">
        <v>92</v>
      </c>
      <c r="D35" s="111" t="e">
        <f ca="1"/>
        <v>#REF!</v>
      </c>
      <c r="E35" s="111" t="e">
        <f ca="1"/>
        <v>#REF!</v>
      </c>
      <c r="F35" s="111" t="e">
        <f ca="1"/>
        <v>#REF!</v>
      </c>
      <c r="G35" s="111" t="e">
        <f ca="1"/>
        <v>#REF!</v>
      </c>
      <c r="H35" s="111" t="e">
        <f ca="1"/>
        <v>#REF!</v>
      </c>
      <c r="I35" s="111" t="e">
        <f ca="1"/>
        <v>#REF!</v>
      </c>
      <c r="J35" s="111" t="e">
        <f ca="1"/>
        <v>#REF!</v>
      </c>
      <c r="K35" s="111" t="e">
        <f ca="1"/>
        <v>#REF!</v>
      </c>
      <c r="L35" s="111" t="e">
        <f ca="1"/>
        <v>#REF!</v>
      </c>
      <c r="M35" s="111" t="e">
        <f ca="1"/>
        <v>#REF!</v>
      </c>
      <c r="N35" s="111" t="e">
        <f ca="1"/>
        <v>#REF!</v>
      </c>
      <c r="O35" s="111" t="e">
        <f ca="1"/>
        <v>#REF!</v>
      </c>
      <c r="P35" s="111" t="e">
        <f ca="1"/>
        <v>#REF!</v>
      </c>
      <c r="Q35" s="111" t="e">
        <f ca="1"/>
        <v>#REF!</v>
      </c>
      <c r="R35" s="111" t="e">
        <f ca="1"/>
        <v>#REF!</v>
      </c>
      <c r="S35" s="111" t="e">
        <f ca="1"/>
        <v>#REF!</v>
      </c>
      <c r="T35" s="111" t="e">
        <f ca="1"/>
        <v>#REF!</v>
      </c>
      <c r="U35" s="111" t="e">
        <f ca="1"/>
        <v>#REF!</v>
      </c>
      <c r="V35" s="111" t="e">
        <f ca="1"/>
        <v>#REF!</v>
      </c>
      <c r="W35" s="111" t="e">
        <f ca="1"/>
        <v>#REF!</v>
      </c>
      <c r="X35" s="111" t="e">
        <f ca="1"/>
        <v>#REF!</v>
      </c>
      <c r="Y35" s="111" t="e">
        <f ca="1"/>
        <v>#REF!</v>
      </c>
      <c r="Z35" s="111" t="e">
        <f ca="1"/>
        <v>#REF!</v>
      </c>
      <c r="AA35" s="111" t="e">
        <f ca="1"/>
        <v>#REF!</v>
      </c>
      <c r="AB35" s="111" t="e">
        <f ca="1"/>
        <v>#REF!</v>
      </c>
      <c r="AC35" s="111" t="e">
        <f ca="1"/>
        <v>#REF!</v>
      </c>
      <c r="AD35" s="111" t="e">
        <f ca="1"/>
        <v>#REF!</v>
      </c>
      <c r="AE35" s="111" t="e">
        <f ca="1"/>
        <v>#REF!</v>
      </c>
      <c r="AF35" s="111" t="e">
        <f ca="1"/>
        <v>#REF!</v>
      </c>
      <c r="AG35" s="111" t="e">
        <f ca="1"/>
        <v>#REF!</v>
      </c>
      <c r="AH35" s="111" t="e">
        <f ca="1"/>
        <v>#REF!</v>
      </c>
      <c r="AI35" s="111" t="e">
        <f ca="1"/>
        <v>#REF!</v>
      </c>
      <c r="AJ35" s="111" t="e">
        <f ca="1"/>
        <v>#REF!</v>
      </c>
      <c r="AK35" s="111" t="e">
        <f ca="1"/>
        <v>#REF!</v>
      </c>
      <c r="AL35" s="111" t="e">
        <f ca="1"/>
        <v>#REF!</v>
      </c>
      <c r="AM35" s="111" t="e">
        <f ca="1"/>
        <v>#REF!</v>
      </c>
      <c r="AN35" s="111" t="e">
        <f ca="1"/>
        <v>#REF!</v>
      </c>
      <c r="AO35" s="111" t="e">
        <f ca="1"/>
        <v>#REF!</v>
      </c>
      <c r="AP35" s="111" t="e">
        <f ca="1"/>
        <v>#REF!</v>
      </c>
      <c r="AQ35" s="111" t="e">
        <f ca="1"/>
        <v>#REF!</v>
      </c>
      <c r="AR35" s="111" t="e">
        <f ca="1"/>
        <v>#REF!</v>
      </c>
      <c r="AS35" s="111" t="e">
        <f ca="1"/>
        <v>#REF!</v>
      </c>
      <c r="AT35" s="111" t="e">
        <f ca="1"/>
        <v>#REF!</v>
      </c>
      <c r="AU35" s="111" t="e">
        <f ca="1"/>
        <v>#REF!</v>
      </c>
      <c r="AV35" s="111" t="e">
        <f ca="1"/>
        <v>#REF!</v>
      </c>
      <c r="AW35" s="111" t="e">
        <f ca="1"/>
        <v>#REF!</v>
      </c>
      <c r="AX35" s="111" t="e">
        <f ca="1"/>
        <v>#REF!</v>
      </c>
      <c r="AY35" s="111" t="e">
        <f ca="1"/>
        <v>#REF!</v>
      </c>
      <c r="AZ35" s="111" t="e">
        <f ca="1"/>
        <v>#REF!</v>
      </c>
      <c r="BA35" s="111" t="e">
        <f ca="1"/>
        <v>#REF!</v>
      </c>
      <c r="BB35" s="111" t="e">
        <f ca="1"/>
        <v>#REF!</v>
      </c>
      <c r="BC35" s="111" t="e">
        <f ca="1"/>
        <v>#REF!</v>
      </c>
      <c r="BD35" s="111" t="e">
        <f ca="1"/>
        <v>#REF!</v>
      </c>
      <c r="BE35" s="111" t="e">
        <f ca="1"/>
        <v>#REF!</v>
      </c>
      <c r="BF35" s="111" t="e">
        <f ca="1"/>
        <v>#REF!</v>
      </c>
      <c r="BG35" s="111" t="e">
        <f ca="1"/>
        <v>#REF!</v>
      </c>
      <c r="BH35" s="111" t="e">
        <f ca="1"/>
        <v>#REF!</v>
      </c>
      <c r="BI35" s="111" t="e">
        <f ca="1"/>
        <v>#REF!</v>
      </c>
      <c r="BJ35" s="111" t="e">
        <f ca="1"/>
        <v>#REF!</v>
      </c>
      <c r="BK35" s="111" t="e">
        <f ca="1"/>
        <v>#REF!</v>
      </c>
      <c r="BL35" s="111" t="e">
        <f ca="1"/>
        <v>#REF!</v>
      </c>
      <c r="BM35" s="111" t="e">
        <f ca="1"/>
        <v>#REF!</v>
      </c>
      <c r="BN35" s="111" t="e">
        <f ca="1"/>
        <v>#REF!</v>
      </c>
      <c r="BO35" s="111" t="e">
        <f ca="1"/>
        <v>#REF!</v>
      </c>
      <c r="BP35" s="111" t="e">
        <f ca="1"/>
        <v>#REF!</v>
      </c>
      <c r="BQ35" s="111" t="e">
        <f ca="1"/>
        <v>#REF!</v>
      </c>
      <c r="BR35" s="111" t="e">
        <f ca="1"/>
        <v>#REF!</v>
      </c>
      <c r="BS35" s="111" t="e">
        <f ca="1"/>
        <v>#REF!</v>
      </c>
      <c r="BT35" s="111" t="e">
        <f ca="1"/>
        <v>#REF!</v>
      </c>
      <c r="BU35" s="111" t="e">
        <f ca="1"/>
        <v>#REF!</v>
      </c>
      <c r="BV35" s="111" t="e">
        <f ca="1"/>
        <v>#REF!</v>
      </c>
      <c r="BW35" s="111" t="e">
        <f ca="1"/>
        <v>#REF!</v>
      </c>
      <c r="BX35" s="111" t="e">
        <f ca="1"/>
        <v>#REF!</v>
      </c>
      <c r="BY35" s="111" t="e">
        <f ca="1"/>
        <v>#REF!</v>
      </c>
      <c r="BZ35" s="111" t="e">
        <f ca="1"/>
        <v>#REF!</v>
      </c>
      <c r="CA35" s="111" t="e">
        <f ca="1"/>
        <v>#REF!</v>
      </c>
      <c r="CB35" s="111" t="e">
        <f ca="1"/>
        <v>#REF!</v>
      </c>
      <c r="CC35" s="111" t="e">
        <f ca="1"/>
        <v>#REF!</v>
      </c>
      <c r="CD35" s="111" t="e">
        <f ca="1"/>
        <v>#REF!</v>
      </c>
      <c r="CE35" s="111" t="e">
        <f ca="1"/>
        <v>#REF!</v>
      </c>
      <c r="CF35" s="111" t="e">
        <f ca="1"/>
        <v>#REF!</v>
      </c>
      <c r="CG35" s="111" t="e">
        <f ca="1"/>
        <v>#REF!</v>
      </c>
      <c r="CH35" s="111" t="e">
        <f ca="1"/>
        <v>#REF!</v>
      </c>
      <c r="CI35" s="111" t="e">
        <f ca="1"/>
        <v>#REF!</v>
      </c>
      <c r="CJ35" s="111" t="e">
        <f ca="1"/>
        <v>#REF!</v>
      </c>
      <c r="CK35" s="111" t="e">
        <f ca="1"/>
        <v>#REF!</v>
      </c>
      <c r="CL35" s="111" t="e">
        <f ca="1"/>
        <v>#REF!</v>
      </c>
      <c r="CM35" s="111" t="e">
        <f ca="1"/>
        <v>#REF!</v>
      </c>
      <c r="CN35" s="111" t="e">
        <f ca="1"/>
        <v>#REF!</v>
      </c>
      <c r="CO35" s="111" t="e">
        <f ca="1"/>
        <v>#REF!</v>
      </c>
      <c r="CP35" s="111" t="e">
        <f ca="1"/>
        <v>#REF!</v>
      </c>
      <c r="CQ35" s="111" t="e">
        <f ca="1"/>
        <v>#REF!</v>
      </c>
      <c r="CR35" s="111" t="e">
        <f ca="1"/>
        <v>#REF!</v>
      </c>
      <c r="CS35" s="111" t="str">
        <f ca="1"/>
        <v>2,522世帯</v>
      </c>
      <c r="CT35" s="111" t="str">
        <f ca="1"/>
        <v>2,522世帯</v>
      </c>
      <c r="CU35" s="111" t="str">
        <f ca="1"/>
        <v>2,522世帯</v>
      </c>
      <c r="CV35" s="111" t="str">
        <f ca="1"/>
        <v>1世帯未満</v>
      </c>
      <c r="CW35" s="111" t="str">
        <f ca="1"/>
        <v>1世帯未満</v>
      </c>
      <c r="CX35" s="111" t="str">
        <f ca="1"/>
        <v>1世帯未満</v>
      </c>
      <c r="CY35" s="111" t="str">
        <f ca="1"/>
        <v>1,550世帯</v>
      </c>
      <c r="CZ35" s="111" t="str">
        <f ca="1"/>
        <v>1,550世帯</v>
      </c>
      <c r="DA35" s="111" t="str">
        <f ca="1"/>
        <v>1,550世帯</v>
      </c>
      <c r="DB35" s="111" t="str">
        <f ca="1"/>
        <v>2,722世帯</v>
      </c>
      <c r="DC35" s="111" t="str">
        <f ca="1"/>
        <v>2,722世帯</v>
      </c>
      <c r="DD35" s="111" t="str">
        <f ca="1"/>
        <v>2,722世帯</v>
      </c>
      <c r="DE35" s="111" t="str">
        <f ca="1"/>
        <v>0世帯</v>
      </c>
      <c r="DF35" s="111" t="str">
        <f ca="1"/>
        <v>0世帯</v>
      </c>
      <c r="DG35" s="111" t="str">
        <f ca="1"/>
        <v>0世帯</v>
      </c>
      <c r="DH35" s="111" t="str">
        <f ca="1"/>
        <v>0世帯</v>
      </c>
      <c r="DI35" s="111" t="str">
        <f ca="1"/>
        <v>0世帯</v>
      </c>
      <c r="DJ35" s="111" t="str">
        <f ca="1"/>
        <v>0世帯</v>
      </c>
      <c r="DK35" s="111" t="str">
        <f ca="1"/>
        <v>0世帯</v>
      </c>
      <c r="DL35" s="111" t="str">
        <f ca="1"/>
        <v>0世帯</v>
      </c>
      <c r="DM35" s="111" t="str">
        <f ca="1"/>
        <v>0世帯</v>
      </c>
      <c r="DN35" s="111" t="e">
        <f ca="1"/>
        <v>#REF!</v>
      </c>
      <c r="DO35" s="111" t="e">
        <f ca="1"/>
        <v>#REF!</v>
      </c>
      <c r="DP35" s="111" t="e">
        <f ca="1"/>
        <v>#REF!</v>
      </c>
      <c r="DQ35" s="111" t="e">
        <f ca="1"/>
        <v>#REF!</v>
      </c>
      <c r="DR35" s="111" t="e">
        <f ca="1"/>
        <v>#REF!</v>
      </c>
      <c r="DS35" s="111" t="e">
        <f ca="1"/>
        <v>#REF!</v>
      </c>
      <c r="DT35" s="111" t="e">
        <f ca="1"/>
        <v>#REF!</v>
      </c>
      <c r="DU35" s="111" t="e">
        <f ca="1"/>
        <v>#REF!</v>
      </c>
      <c r="DV35" s="111" t="e">
        <f ca="1"/>
        <v>#REF!</v>
      </c>
      <c r="DW35" s="111" t="e">
        <f ca="1"/>
        <v>#REF!</v>
      </c>
      <c r="DX35" s="111" t="e">
        <f ca="1"/>
        <v>#REF!</v>
      </c>
      <c r="DY35" s="111" t="e">
        <f ca="1"/>
        <v>#REF!</v>
      </c>
      <c r="DZ35" s="111" t="e">
        <f ca="1"/>
        <v>#REF!</v>
      </c>
      <c r="EA35" s="111" t="e">
        <f ca="1"/>
        <v>#REF!</v>
      </c>
      <c r="EB35" s="111" t="e">
        <f ca="1"/>
        <v>#REF!</v>
      </c>
      <c r="EC35" s="111" t="e">
        <f ca="1"/>
        <v>#REF!</v>
      </c>
      <c r="ED35" s="111" t="e">
        <f ca="1"/>
        <v>#REF!</v>
      </c>
      <c r="EE35" s="111" t="e">
        <f ca="1"/>
        <v>#REF!</v>
      </c>
      <c r="EF35" s="111" t="e">
        <f ca="1"/>
        <v>#REF!</v>
      </c>
      <c r="EG35" s="111" t="e">
        <f ca="1"/>
        <v>#REF!</v>
      </c>
      <c r="EH35" s="111" t="e">
        <f ca="1"/>
        <v>#REF!</v>
      </c>
      <c r="EI35" s="111" t="e">
        <f ca="1"/>
        <v>#REF!</v>
      </c>
      <c r="EJ35" s="111" t="e">
        <f ca="1"/>
        <v>#REF!</v>
      </c>
      <c r="EK35" s="111" t="e">
        <f ca="1"/>
        <v>#REF!</v>
      </c>
      <c r="EL35" s="111" t="e">
        <f ca="1"/>
        <v>#REF!</v>
      </c>
      <c r="EM35" s="111" t="e">
        <f ca="1"/>
        <v>#REF!</v>
      </c>
      <c r="EN35" s="111" t="e">
        <f ca="1"/>
        <v>#REF!</v>
      </c>
      <c r="EO35" s="111" t="e">
        <f ca="1"/>
        <v>#REF!</v>
      </c>
      <c r="EP35" s="111" t="e">
        <f ca="1"/>
        <v>#REF!</v>
      </c>
      <c r="EQ35" s="111" t="e">
        <f ca="1"/>
        <v>#REF!</v>
      </c>
      <c r="ER35" s="111" t="e">
        <f ca="1"/>
        <v>#REF!</v>
      </c>
      <c r="ES35" s="111" t="e">
        <f ca="1"/>
        <v>#REF!</v>
      </c>
      <c r="ET35" s="111" t="e">
        <f ca="1"/>
        <v>#REF!</v>
      </c>
      <c r="EU35" s="111" t="e">
        <f ca="1"/>
        <v>#REF!</v>
      </c>
      <c r="EV35" s="111" t="e">
        <f ca="1"/>
        <v>#REF!</v>
      </c>
      <c r="EW35" s="111" t="e">
        <f ca="1"/>
        <v>#REF!</v>
      </c>
      <c r="EX35" s="111" t="e">
        <f ca="1"/>
        <v>#REF!</v>
      </c>
      <c r="EY35" s="111" t="e">
        <f ca="1"/>
        <v>#REF!</v>
      </c>
      <c r="EZ35" s="111" t="e">
        <f ca="1"/>
        <v>#REF!</v>
      </c>
      <c r="FA35" s="111" t="e">
        <f ca="1"/>
        <v>#REF!</v>
      </c>
      <c r="FB35" s="111" t="e">
        <f ca="1"/>
        <v>#REF!</v>
      </c>
      <c r="FC35" s="111" t="e">
        <f ca="1"/>
        <v>#REF!</v>
      </c>
      <c r="FD35" s="111" t="e">
        <f ca="1"/>
        <v>#REF!</v>
      </c>
      <c r="FE35" s="111" t="e">
        <f ca="1"/>
        <v>#REF!</v>
      </c>
      <c r="FF35" s="111" t="e">
        <f ca="1"/>
        <v>#REF!</v>
      </c>
      <c r="FG35" s="111" t="e">
        <f ca="1"/>
        <v>#REF!</v>
      </c>
      <c r="FH35" s="111" t="e">
        <f ca="1"/>
        <v>#REF!</v>
      </c>
      <c r="FI35" s="111" t="e">
        <f ca="1"/>
        <v>#REF!</v>
      </c>
    </row>
    <row r="36" spans="1:165" x14ac:dyDescent="0.2">
      <c r="A36" s="184"/>
      <c r="B36" s="170"/>
      <c r="C36" s="34" t="s">
        <v>93</v>
      </c>
      <c r="D36" s="111" t="e">
        <f ca="1"/>
        <v>#REF!</v>
      </c>
      <c r="E36" s="111" t="e">
        <f ca="1"/>
        <v>#REF!</v>
      </c>
      <c r="F36" s="111" t="e">
        <f ca="1"/>
        <v>#REF!</v>
      </c>
      <c r="G36" s="111" t="e">
        <f ca="1"/>
        <v>#REF!</v>
      </c>
      <c r="H36" s="111" t="e">
        <f ca="1"/>
        <v>#REF!</v>
      </c>
      <c r="I36" s="111" t="e">
        <f ca="1"/>
        <v>#REF!</v>
      </c>
      <c r="J36" s="111" t="e">
        <f ca="1"/>
        <v>#REF!</v>
      </c>
      <c r="K36" s="111" t="e">
        <f ca="1"/>
        <v>#REF!</v>
      </c>
      <c r="L36" s="111" t="e">
        <f ca="1"/>
        <v>#REF!</v>
      </c>
      <c r="M36" s="111" t="e">
        <f ca="1"/>
        <v>#REF!</v>
      </c>
      <c r="N36" s="111" t="e">
        <f ca="1"/>
        <v>#REF!</v>
      </c>
      <c r="O36" s="111" t="e">
        <f ca="1"/>
        <v>#REF!</v>
      </c>
      <c r="P36" s="111" t="e">
        <f ca="1"/>
        <v>#REF!</v>
      </c>
      <c r="Q36" s="111" t="e">
        <f ca="1"/>
        <v>#REF!</v>
      </c>
      <c r="R36" s="111" t="e">
        <f ca="1"/>
        <v>#REF!</v>
      </c>
      <c r="S36" s="111" t="e">
        <f ca="1"/>
        <v>#REF!</v>
      </c>
      <c r="T36" s="111" t="e">
        <f ca="1"/>
        <v>#REF!</v>
      </c>
      <c r="U36" s="111" t="e">
        <f ca="1"/>
        <v>#REF!</v>
      </c>
      <c r="V36" s="111" t="e">
        <f ca="1"/>
        <v>#REF!</v>
      </c>
      <c r="W36" s="111" t="e">
        <f ca="1"/>
        <v>#REF!</v>
      </c>
      <c r="X36" s="111" t="e">
        <f ca="1"/>
        <v>#REF!</v>
      </c>
      <c r="Y36" s="111" t="e">
        <f ca="1"/>
        <v>#REF!</v>
      </c>
      <c r="Z36" s="111" t="e">
        <f ca="1"/>
        <v>#REF!</v>
      </c>
      <c r="AA36" s="111" t="e">
        <f ca="1"/>
        <v>#REF!</v>
      </c>
      <c r="AB36" s="111" t="e">
        <f ca="1"/>
        <v>#REF!</v>
      </c>
      <c r="AC36" s="111" t="e">
        <f ca="1"/>
        <v>#REF!</v>
      </c>
      <c r="AD36" s="111" t="e">
        <f ca="1"/>
        <v>#REF!</v>
      </c>
      <c r="AE36" s="111" t="e">
        <f ca="1"/>
        <v>#REF!</v>
      </c>
      <c r="AF36" s="111" t="e">
        <f ca="1"/>
        <v>#REF!</v>
      </c>
      <c r="AG36" s="111" t="e">
        <f ca="1"/>
        <v>#REF!</v>
      </c>
      <c r="AH36" s="111" t="e">
        <f ca="1"/>
        <v>#REF!</v>
      </c>
      <c r="AI36" s="111" t="e">
        <f ca="1"/>
        <v>#REF!</v>
      </c>
      <c r="AJ36" s="111" t="e">
        <f ca="1"/>
        <v>#REF!</v>
      </c>
      <c r="AK36" s="111" t="e">
        <f ca="1"/>
        <v>#REF!</v>
      </c>
      <c r="AL36" s="111" t="e">
        <f ca="1"/>
        <v>#REF!</v>
      </c>
      <c r="AM36" s="111" t="e">
        <f ca="1"/>
        <v>#REF!</v>
      </c>
      <c r="AN36" s="111" t="e">
        <f ca="1"/>
        <v>#REF!</v>
      </c>
      <c r="AO36" s="111" t="e">
        <f ca="1"/>
        <v>#REF!</v>
      </c>
      <c r="AP36" s="111" t="e">
        <f ca="1"/>
        <v>#REF!</v>
      </c>
      <c r="AQ36" s="111" t="e">
        <f ca="1"/>
        <v>#REF!</v>
      </c>
      <c r="AR36" s="111" t="e">
        <f ca="1"/>
        <v>#REF!</v>
      </c>
      <c r="AS36" s="111" t="e">
        <f ca="1"/>
        <v>#REF!</v>
      </c>
      <c r="AT36" s="111" t="e">
        <f ca="1"/>
        <v>#REF!</v>
      </c>
      <c r="AU36" s="111" t="e">
        <f ca="1"/>
        <v>#REF!</v>
      </c>
      <c r="AV36" s="111" t="e">
        <f ca="1"/>
        <v>#REF!</v>
      </c>
      <c r="AW36" s="111" t="e">
        <f ca="1"/>
        <v>#REF!</v>
      </c>
      <c r="AX36" s="111" t="e">
        <f ca="1"/>
        <v>#REF!</v>
      </c>
      <c r="AY36" s="111" t="e">
        <f ca="1"/>
        <v>#REF!</v>
      </c>
      <c r="AZ36" s="111" t="e">
        <f ca="1"/>
        <v>#REF!</v>
      </c>
      <c r="BA36" s="111" t="e">
        <f ca="1"/>
        <v>#REF!</v>
      </c>
      <c r="BB36" s="111" t="e">
        <f ca="1"/>
        <v>#REF!</v>
      </c>
      <c r="BC36" s="111" t="e">
        <f ca="1"/>
        <v>#REF!</v>
      </c>
      <c r="BD36" s="111" t="e">
        <f ca="1"/>
        <v>#REF!</v>
      </c>
      <c r="BE36" s="111" t="e">
        <f ca="1"/>
        <v>#REF!</v>
      </c>
      <c r="BF36" s="111" t="e">
        <f ca="1"/>
        <v>#REF!</v>
      </c>
      <c r="BG36" s="111" t="e">
        <f ca="1"/>
        <v>#REF!</v>
      </c>
      <c r="BH36" s="111" t="e">
        <f ca="1"/>
        <v>#REF!</v>
      </c>
      <c r="BI36" s="111" t="e">
        <f ca="1"/>
        <v>#REF!</v>
      </c>
      <c r="BJ36" s="111" t="e">
        <f ca="1"/>
        <v>#REF!</v>
      </c>
      <c r="BK36" s="111" t="e">
        <f ca="1"/>
        <v>#REF!</v>
      </c>
      <c r="BL36" s="111" t="e">
        <f ca="1"/>
        <v>#REF!</v>
      </c>
      <c r="BM36" s="111" t="e">
        <f ca="1"/>
        <v>#REF!</v>
      </c>
      <c r="BN36" s="111" t="e">
        <f ca="1"/>
        <v>#REF!</v>
      </c>
      <c r="BO36" s="111" t="e">
        <f ca="1"/>
        <v>#REF!</v>
      </c>
      <c r="BP36" s="111" t="e">
        <f ca="1"/>
        <v>#REF!</v>
      </c>
      <c r="BQ36" s="111" t="e">
        <f ca="1"/>
        <v>#REF!</v>
      </c>
      <c r="BR36" s="111" t="e">
        <f ca="1"/>
        <v>#REF!</v>
      </c>
      <c r="BS36" s="111" t="e">
        <f ca="1"/>
        <v>#REF!</v>
      </c>
      <c r="BT36" s="111" t="e">
        <f ca="1"/>
        <v>#REF!</v>
      </c>
      <c r="BU36" s="111" t="e">
        <f ca="1"/>
        <v>#REF!</v>
      </c>
      <c r="BV36" s="111" t="e">
        <f ca="1"/>
        <v>#REF!</v>
      </c>
      <c r="BW36" s="111" t="e">
        <f ca="1"/>
        <v>#REF!</v>
      </c>
      <c r="BX36" s="111" t="e">
        <f ca="1"/>
        <v>#REF!</v>
      </c>
      <c r="BY36" s="111" t="e">
        <f ca="1"/>
        <v>#REF!</v>
      </c>
      <c r="BZ36" s="111" t="e">
        <f ca="1"/>
        <v>#REF!</v>
      </c>
      <c r="CA36" s="111" t="e">
        <f ca="1"/>
        <v>#REF!</v>
      </c>
      <c r="CB36" s="111" t="e">
        <f ca="1"/>
        <v>#REF!</v>
      </c>
      <c r="CC36" s="111" t="e">
        <f ca="1"/>
        <v>#REF!</v>
      </c>
      <c r="CD36" s="111" t="e">
        <f ca="1"/>
        <v>#REF!</v>
      </c>
      <c r="CE36" s="111" t="e">
        <f ca="1"/>
        <v>#REF!</v>
      </c>
      <c r="CF36" s="111" t="e">
        <f ca="1"/>
        <v>#REF!</v>
      </c>
      <c r="CG36" s="111" t="e">
        <f ca="1"/>
        <v>#REF!</v>
      </c>
      <c r="CH36" s="111" t="e">
        <f ca="1"/>
        <v>#REF!</v>
      </c>
      <c r="CI36" s="111" t="e">
        <f ca="1"/>
        <v>#REF!</v>
      </c>
      <c r="CJ36" s="111" t="e">
        <f ca="1"/>
        <v>#REF!</v>
      </c>
      <c r="CK36" s="111" t="e">
        <f ca="1"/>
        <v>#REF!</v>
      </c>
      <c r="CL36" s="111" t="e">
        <f ca="1"/>
        <v>#REF!</v>
      </c>
      <c r="CM36" s="111" t="e">
        <f ca="1"/>
        <v>#REF!</v>
      </c>
      <c r="CN36" s="111" t="e">
        <f ca="1"/>
        <v>#REF!</v>
      </c>
      <c r="CO36" s="111" t="e">
        <f ca="1"/>
        <v>#REF!</v>
      </c>
      <c r="CP36" s="111" t="e">
        <f ca="1"/>
        <v>#REF!</v>
      </c>
      <c r="CQ36" s="111" t="e">
        <f ca="1"/>
        <v>#REF!</v>
      </c>
      <c r="CR36" s="111" t="e">
        <f ca="1"/>
        <v>#REF!</v>
      </c>
      <c r="CS36" s="111" t="str">
        <f ca="1"/>
        <v>4,871人</v>
      </c>
      <c r="CT36" s="111" t="str">
        <f ca="1"/>
        <v>4,871人</v>
      </c>
      <c r="CU36" s="111" t="str">
        <f ca="1"/>
        <v>4,871人</v>
      </c>
      <c r="CV36" s="111" t="str">
        <f ca="1"/>
        <v>1人未満</v>
      </c>
      <c r="CW36" s="111" t="str">
        <f ca="1"/>
        <v>1人未満</v>
      </c>
      <c r="CX36" s="111" t="str">
        <f ca="1"/>
        <v>1人未満</v>
      </c>
      <c r="CY36" s="111" t="str">
        <f ca="1"/>
        <v>2,993人</v>
      </c>
      <c r="CZ36" s="111" t="str">
        <f ca="1"/>
        <v>2,993人</v>
      </c>
      <c r="DA36" s="111" t="str">
        <f ca="1"/>
        <v>2,993人</v>
      </c>
      <c r="DB36" s="111" t="str">
        <f ca="1"/>
        <v>5,256人</v>
      </c>
      <c r="DC36" s="111" t="str">
        <f ca="1"/>
        <v>5,256人</v>
      </c>
      <c r="DD36" s="111" t="str">
        <f ca="1"/>
        <v>5,256人</v>
      </c>
      <c r="DE36" s="111" t="str">
        <f ca="1"/>
        <v>0人</v>
      </c>
      <c r="DF36" s="111" t="str">
        <f ca="1"/>
        <v>0人</v>
      </c>
      <c r="DG36" s="111" t="str">
        <f ca="1"/>
        <v>0人</v>
      </c>
      <c r="DH36" s="111" t="str">
        <f ca="1"/>
        <v>0人</v>
      </c>
      <c r="DI36" s="111" t="str">
        <f ca="1"/>
        <v>0人</v>
      </c>
      <c r="DJ36" s="111" t="str">
        <f ca="1"/>
        <v>0人</v>
      </c>
      <c r="DK36" s="111" t="str">
        <f ca="1"/>
        <v>0人</v>
      </c>
      <c r="DL36" s="111" t="str">
        <f ca="1"/>
        <v>0人</v>
      </c>
      <c r="DM36" s="111" t="str">
        <f ca="1"/>
        <v>0人</v>
      </c>
      <c r="DN36" s="111" t="e">
        <f ca="1"/>
        <v>#REF!</v>
      </c>
      <c r="DO36" s="111" t="e">
        <f ca="1"/>
        <v>#REF!</v>
      </c>
      <c r="DP36" s="111" t="e">
        <f ca="1"/>
        <v>#REF!</v>
      </c>
      <c r="DQ36" s="111" t="e">
        <f ca="1"/>
        <v>#REF!</v>
      </c>
      <c r="DR36" s="111" t="e">
        <f ca="1"/>
        <v>#REF!</v>
      </c>
      <c r="DS36" s="111" t="e">
        <f ca="1"/>
        <v>#REF!</v>
      </c>
      <c r="DT36" s="111" t="e">
        <f ca="1"/>
        <v>#REF!</v>
      </c>
      <c r="DU36" s="111" t="e">
        <f ca="1"/>
        <v>#REF!</v>
      </c>
      <c r="DV36" s="111" t="e">
        <f ca="1"/>
        <v>#REF!</v>
      </c>
      <c r="DW36" s="111" t="e">
        <f ca="1"/>
        <v>#REF!</v>
      </c>
      <c r="DX36" s="111" t="e">
        <f ca="1"/>
        <v>#REF!</v>
      </c>
      <c r="DY36" s="111" t="e">
        <f ca="1"/>
        <v>#REF!</v>
      </c>
      <c r="DZ36" s="111" t="e">
        <f ca="1"/>
        <v>#REF!</v>
      </c>
      <c r="EA36" s="111" t="e">
        <f ca="1"/>
        <v>#REF!</v>
      </c>
      <c r="EB36" s="111" t="e">
        <f ca="1"/>
        <v>#REF!</v>
      </c>
      <c r="EC36" s="111" t="e">
        <f ca="1"/>
        <v>#REF!</v>
      </c>
      <c r="ED36" s="111" t="e">
        <f ca="1"/>
        <v>#REF!</v>
      </c>
      <c r="EE36" s="111" t="e">
        <f ca="1"/>
        <v>#REF!</v>
      </c>
      <c r="EF36" s="111" t="e">
        <f ca="1"/>
        <v>#REF!</v>
      </c>
      <c r="EG36" s="111" t="e">
        <f ca="1"/>
        <v>#REF!</v>
      </c>
      <c r="EH36" s="111" t="e">
        <f ca="1"/>
        <v>#REF!</v>
      </c>
      <c r="EI36" s="111" t="e">
        <f ca="1"/>
        <v>#REF!</v>
      </c>
      <c r="EJ36" s="111" t="e">
        <f ca="1"/>
        <v>#REF!</v>
      </c>
      <c r="EK36" s="111" t="e">
        <f ca="1"/>
        <v>#REF!</v>
      </c>
      <c r="EL36" s="111" t="e">
        <f ca="1"/>
        <v>#REF!</v>
      </c>
      <c r="EM36" s="111" t="e">
        <f ca="1"/>
        <v>#REF!</v>
      </c>
      <c r="EN36" s="111" t="e">
        <f ca="1"/>
        <v>#REF!</v>
      </c>
      <c r="EO36" s="111" t="e">
        <f ca="1"/>
        <v>#REF!</v>
      </c>
      <c r="EP36" s="111" t="e">
        <f ca="1"/>
        <v>#REF!</v>
      </c>
      <c r="EQ36" s="111" t="e">
        <f ca="1"/>
        <v>#REF!</v>
      </c>
      <c r="ER36" s="111" t="e">
        <f ca="1"/>
        <v>#REF!</v>
      </c>
      <c r="ES36" s="111" t="e">
        <f ca="1"/>
        <v>#REF!</v>
      </c>
      <c r="ET36" s="111" t="e">
        <f ca="1"/>
        <v>#REF!</v>
      </c>
      <c r="EU36" s="111" t="e">
        <f ca="1"/>
        <v>#REF!</v>
      </c>
      <c r="EV36" s="111" t="e">
        <f ca="1"/>
        <v>#REF!</v>
      </c>
      <c r="EW36" s="111" t="e">
        <f ca="1"/>
        <v>#REF!</v>
      </c>
      <c r="EX36" s="111" t="e">
        <f ca="1"/>
        <v>#REF!</v>
      </c>
      <c r="EY36" s="111" t="e">
        <f ca="1"/>
        <v>#REF!</v>
      </c>
      <c r="EZ36" s="111" t="e">
        <f ca="1"/>
        <v>#REF!</v>
      </c>
      <c r="FA36" s="111" t="e">
        <f ca="1"/>
        <v>#REF!</v>
      </c>
      <c r="FB36" s="111" t="e">
        <f ca="1"/>
        <v>#REF!</v>
      </c>
      <c r="FC36" s="111" t="e">
        <f ca="1"/>
        <v>#REF!</v>
      </c>
      <c r="FD36" s="111" t="e">
        <f ca="1"/>
        <v>#REF!</v>
      </c>
      <c r="FE36" s="111" t="e">
        <f ca="1"/>
        <v>#REF!</v>
      </c>
      <c r="FF36" s="111" t="e">
        <f ca="1"/>
        <v>#REF!</v>
      </c>
      <c r="FG36" s="111" t="e">
        <f ca="1"/>
        <v>#REF!</v>
      </c>
      <c r="FH36" s="111" t="e">
        <f ca="1"/>
        <v>#REF!</v>
      </c>
      <c r="FI36" s="111" t="e">
        <f ca="1"/>
        <v>#REF!</v>
      </c>
    </row>
    <row r="37" spans="1:165" x14ac:dyDescent="0.2">
      <c r="A37" s="184"/>
      <c r="B37" s="170"/>
      <c r="C37" s="34" t="s">
        <v>94</v>
      </c>
      <c r="D37" s="111" t="e">
        <f ca="1"/>
        <v>#REF!</v>
      </c>
      <c r="E37" s="111" t="e">
        <f ca="1"/>
        <v>#REF!</v>
      </c>
      <c r="F37" s="111" t="e">
        <f ca="1"/>
        <v>#REF!</v>
      </c>
      <c r="G37" s="111" t="e">
        <f ca="1"/>
        <v>#REF!</v>
      </c>
      <c r="H37" s="111" t="e">
        <f ca="1"/>
        <v>#REF!</v>
      </c>
      <c r="I37" s="111" t="e">
        <f ca="1"/>
        <v>#REF!</v>
      </c>
      <c r="J37" s="111" t="e">
        <f ca="1"/>
        <v>#REF!</v>
      </c>
      <c r="K37" s="111" t="e">
        <f ca="1"/>
        <v>#REF!</v>
      </c>
      <c r="L37" s="111" t="e">
        <f ca="1"/>
        <v>#REF!</v>
      </c>
      <c r="M37" s="111" t="e">
        <f ca="1"/>
        <v>#REF!</v>
      </c>
      <c r="N37" s="111" t="e">
        <f ca="1"/>
        <v>#REF!</v>
      </c>
      <c r="O37" s="111" t="e">
        <f ca="1"/>
        <v>#REF!</v>
      </c>
      <c r="P37" s="111" t="e">
        <f ca="1"/>
        <v>#REF!</v>
      </c>
      <c r="Q37" s="111" t="e">
        <f ca="1"/>
        <v>#REF!</v>
      </c>
      <c r="R37" s="111" t="e">
        <f ca="1"/>
        <v>#REF!</v>
      </c>
      <c r="S37" s="111" t="e">
        <f ca="1"/>
        <v>#REF!</v>
      </c>
      <c r="T37" s="111" t="e">
        <f ca="1"/>
        <v>#REF!</v>
      </c>
      <c r="U37" s="111" t="e">
        <f ca="1"/>
        <v>#REF!</v>
      </c>
      <c r="V37" s="111" t="e">
        <f ca="1"/>
        <v>#REF!</v>
      </c>
      <c r="W37" s="111" t="e">
        <f ca="1"/>
        <v>#REF!</v>
      </c>
      <c r="X37" s="111" t="e">
        <f ca="1"/>
        <v>#REF!</v>
      </c>
      <c r="Y37" s="111" t="e">
        <f ca="1"/>
        <v>#REF!</v>
      </c>
      <c r="Z37" s="111" t="e">
        <f ca="1"/>
        <v>#REF!</v>
      </c>
      <c r="AA37" s="111" t="e">
        <f ca="1"/>
        <v>#REF!</v>
      </c>
      <c r="AB37" s="111" t="e">
        <f ca="1"/>
        <v>#REF!</v>
      </c>
      <c r="AC37" s="111" t="e">
        <f ca="1"/>
        <v>#REF!</v>
      </c>
      <c r="AD37" s="111" t="e">
        <f ca="1"/>
        <v>#REF!</v>
      </c>
      <c r="AE37" s="111" t="e">
        <f ca="1"/>
        <v>#REF!</v>
      </c>
      <c r="AF37" s="111" t="e">
        <f ca="1"/>
        <v>#REF!</v>
      </c>
      <c r="AG37" s="111" t="e">
        <f ca="1"/>
        <v>#REF!</v>
      </c>
      <c r="AH37" s="111" t="e">
        <f ca="1"/>
        <v>#REF!</v>
      </c>
      <c r="AI37" s="111" t="e">
        <f ca="1"/>
        <v>#REF!</v>
      </c>
      <c r="AJ37" s="111" t="e">
        <f ca="1"/>
        <v>#REF!</v>
      </c>
      <c r="AK37" s="111" t="e">
        <f ca="1"/>
        <v>#REF!</v>
      </c>
      <c r="AL37" s="111" t="e">
        <f ca="1"/>
        <v>#REF!</v>
      </c>
      <c r="AM37" s="111" t="e">
        <f ca="1"/>
        <v>#REF!</v>
      </c>
      <c r="AN37" s="111" t="e">
        <f ca="1"/>
        <v>#REF!</v>
      </c>
      <c r="AO37" s="111" t="e">
        <f ca="1"/>
        <v>#REF!</v>
      </c>
      <c r="AP37" s="111" t="e">
        <f ca="1"/>
        <v>#REF!</v>
      </c>
      <c r="AQ37" s="111" t="e">
        <f ca="1"/>
        <v>#REF!</v>
      </c>
      <c r="AR37" s="111" t="e">
        <f ca="1"/>
        <v>#REF!</v>
      </c>
      <c r="AS37" s="111" t="e">
        <f ca="1"/>
        <v>#REF!</v>
      </c>
      <c r="AT37" s="111" t="e">
        <f ca="1"/>
        <v>#REF!</v>
      </c>
      <c r="AU37" s="111" t="e">
        <f ca="1"/>
        <v>#REF!</v>
      </c>
      <c r="AV37" s="111" t="e">
        <f ca="1"/>
        <v>#REF!</v>
      </c>
      <c r="AW37" s="111" t="e">
        <f ca="1"/>
        <v>#REF!</v>
      </c>
      <c r="AX37" s="111" t="e">
        <f ca="1"/>
        <v>#REF!</v>
      </c>
      <c r="AY37" s="111" t="e">
        <f ca="1"/>
        <v>#REF!</v>
      </c>
      <c r="AZ37" s="111" t="e">
        <f ca="1"/>
        <v>#REF!</v>
      </c>
      <c r="BA37" s="111" t="e">
        <f ca="1"/>
        <v>#REF!</v>
      </c>
      <c r="BB37" s="111" t="e">
        <f ca="1"/>
        <v>#REF!</v>
      </c>
      <c r="BC37" s="111" t="e">
        <f ca="1"/>
        <v>#REF!</v>
      </c>
      <c r="BD37" s="111" t="e">
        <f ca="1"/>
        <v>#REF!</v>
      </c>
      <c r="BE37" s="111" t="e">
        <f ca="1"/>
        <v>#REF!</v>
      </c>
      <c r="BF37" s="111" t="e">
        <f ca="1"/>
        <v>#REF!</v>
      </c>
      <c r="BG37" s="111" t="e">
        <f ca="1"/>
        <v>#REF!</v>
      </c>
      <c r="BH37" s="111" t="e">
        <f ca="1"/>
        <v>#REF!</v>
      </c>
      <c r="BI37" s="111" t="e">
        <f ca="1"/>
        <v>#REF!</v>
      </c>
      <c r="BJ37" s="111" t="e">
        <f ca="1"/>
        <v>#REF!</v>
      </c>
      <c r="BK37" s="111" t="e">
        <f ca="1"/>
        <v>#REF!</v>
      </c>
      <c r="BL37" s="111" t="e">
        <f ca="1"/>
        <v>#REF!</v>
      </c>
      <c r="BM37" s="111" t="e">
        <f ca="1"/>
        <v>#REF!</v>
      </c>
      <c r="BN37" s="111" t="e">
        <f ca="1"/>
        <v>#REF!</v>
      </c>
      <c r="BO37" s="111" t="e">
        <f ca="1"/>
        <v>#REF!</v>
      </c>
      <c r="BP37" s="111" t="e">
        <f ca="1"/>
        <v>#REF!</v>
      </c>
      <c r="BQ37" s="111" t="e">
        <f ca="1"/>
        <v>#REF!</v>
      </c>
      <c r="BR37" s="111" t="e">
        <f ca="1"/>
        <v>#REF!</v>
      </c>
      <c r="BS37" s="111" t="e">
        <f ca="1"/>
        <v>#REF!</v>
      </c>
      <c r="BT37" s="111" t="e">
        <f ca="1"/>
        <v>#REF!</v>
      </c>
      <c r="BU37" s="111" t="e">
        <f ca="1"/>
        <v>#REF!</v>
      </c>
      <c r="BV37" s="111" t="e">
        <f ca="1"/>
        <v>#REF!</v>
      </c>
      <c r="BW37" s="111" t="e">
        <f ca="1"/>
        <v>#REF!</v>
      </c>
      <c r="BX37" s="111" t="e">
        <f ca="1"/>
        <v>#REF!</v>
      </c>
      <c r="BY37" s="111" t="e">
        <f ca="1"/>
        <v>#REF!</v>
      </c>
      <c r="BZ37" s="111" t="e">
        <f ca="1"/>
        <v>#REF!</v>
      </c>
      <c r="CA37" s="111" t="e">
        <f ca="1"/>
        <v>#REF!</v>
      </c>
      <c r="CB37" s="111" t="e">
        <f ca="1"/>
        <v>#REF!</v>
      </c>
      <c r="CC37" s="111" t="e">
        <f ca="1"/>
        <v>#REF!</v>
      </c>
      <c r="CD37" s="111" t="e">
        <f ca="1"/>
        <v>#REF!</v>
      </c>
      <c r="CE37" s="111" t="e">
        <f ca="1"/>
        <v>#REF!</v>
      </c>
      <c r="CF37" s="111" t="e">
        <f ca="1"/>
        <v>#REF!</v>
      </c>
      <c r="CG37" s="111" t="e">
        <f ca="1"/>
        <v>#REF!</v>
      </c>
      <c r="CH37" s="111" t="e">
        <f ca="1"/>
        <v>#REF!</v>
      </c>
      <c r="CI37" s="111" t="e">
        <f ca="1"/>
        <v>#REF!</v>
      </c>
      <c r="CJ37" s="111" t="e">
        <f ca="1"/>
        <v>#REF!</v>
      </c>
      <c r="CK37" s="111" t="e">
        <f ca="1"/>
        <v>#REF!</v>
      </c>
      <c r="CL37" s="111" t="e">
        <f ca="1"/>
        <v>#REF!</v>
      </c>
      <c r="CM37" s="111" t="e">
        <f ca="1"/>
        <v>#REF!</v>
      </c>
      <c r="CN37" s="111" t="e">
        <f ca="1"/>
        <v>#REF!</v>
      </c>
      <c r="CO37" s="111" t="e">
        <f ca="1"/>
        <v>#REF!</v>
      </c>
      <c r="CP37" s="111" t="e">
        <f ca="1"/>
        <v>#REF!</v>
      </c>
      <c r="CQ37" s="111" t="e">
        <f ca="1"/>
        <v>#REF!</v>
      </c>
      <c r="CR37" s="111" t="e">
        <f ca="1"/>
        <v>#REF!</v>
      </c>
      <c r="CS37" s="111" t="str">
        <f ca="1"/>
        <v>1,449世帯</v>
      </c>
      <c r="CT37" s="111" t="str">
        <f ca="1"/>
        <v>1,449世帯</v>
      </c>
      <c r="CU37" s="111" t="str">
        <f ca="1"/>
        <v>1,449世帯</v>
      </c>
      <c r="CV37" s="111" t="str">
        <f ca="1"/>
        <v>1世帯</v>
      </c>
      <c r="CW37" s="111" t="str">
        <f ca="1"/>
        <v>1世帯</v>
      </c>
      <c r="CX37" s="111" t="str">
        <f ca="1"/>
        <v>1世帯</v>
      </c>
      <c r="CY37" s="111" t="str">
        <f ca="1"/>
        <v>850世帯</v>
      </c>
      <c r="CZ37" s="111" t="str">
        <f ca="1"/>
        <v>850世帯</v>
      </c>
      <c r="DA37" s="111" t="str">
        <f ca="1"/>
        <v>850世帯</v>
      </c>
      <c r="DB37" s="111" t="str">
        <f ca="1"/>
        <v>1,561世帯</v>
      </c>
      <c r="DC37" s="111" t="str">
        <f ca="1"/>
        <v>1,561世帯</v>
      </c>
      <c r="DD37" s="111" t="str">
        <f ca="1"/>
        <v>1,561世帯</v>
      </c>
      <c r="DE37" s="111" t="str">
        <f ca="1"/>
        <v>0世帯</v>
      </c>
      <c r="DF37" s="111" t="str">
        <f ca="1"/>
        <v>0世帯</v>
      </c>
      <c r="DG37" s="111" t="str">
        <f ca="1"/>
        <v>0世帯</v>
      </c>
      <c r="DH37" s="111" t="str">
        <f ca="1"/>
        <v>0世帯</v>
      </c>
      <c r="DI37" s="111" t="str">
        <f ca="1"/>
        <v>0世帯</v>
      </c>
      <c r="DJ37" s="111" t="str">
        <f ca="1"/>
        <v>0世帯</v>
      </c>
      <c r="DK37" s="111" t="str">
        <f ca="1"/>
        <v>0世帯</v>
      </c>
      <c r="DL37" s="111" t="str">
        <f ca="1"/>
        <v>0世帯</v>
      </c>
      <c r="DM37" s="111" t="str">
        <f ca="1"/>
        <v>0世帯</v>
      </c>
      <c r="DN37" s="111" t="e">
        <f ca="1"/>
        <v>#REF!</v>
      </c>
      <c r="DO37" s="111" t="e">
        <f ca="1"/>
        <v>#REF!</v>
      </c>
      <c r="DP37" s="111" t="e">
        <f ca="1"/>
        <v>#REF!</v>
      </c>
      <c r="DQ37" s="111" t="e">
        <f ca="1"/>
        <v>#REF!</v>
      </c>
      <c r="DR37" s="111" t="e">
        <f ca="1"/>
        <v>#REF!</v>
      </c>
      <c r="DS37" s="111" t="e">
        <f ca="1"/>
        <v>#REF!</v>
      </c>
      <c r="DT37" s="111" t="e">
        <f ca="1"/>
        <v>#REF!</v>
      </c>
      <c r="DU37" s="111" t="e">
        <f ca="1"/>
        <v>#REF!</v>
      </c>
      <c r="DV37" s="111" t="e">
        <f ca="1"/>
        <v>#REF!</v>
      </c>
      <c r="DW37" s="111" t="e">
        <f ca="1"/>
        <v>#REF!</v>
      </c>
      <c r="DX37" s="111" t="e">
        <f ca="1"/>
        <v>#REF!</v>
      </c>
      <c r="DY37" s="111" t="e">
        <f ca="1"/>
        <v>#REF!</v>
      </c>
      <c r="DZ37" s="111" t="e">
        <f ca="1"/>
        <v>#REF!</v>
      </c>
      <c r="EA37" s="111" t="e">
        <f ca="1"/>
        <v>#REF!</v>
      </c>
      <c r="EB37" s="111" t="e">
        <f ca="1"/>
        <v>#REF!</v>
      </c>
      <c r="EC37" s="111" t="e">
        <f ca="1"/>
        <v>#REF!</v>
      </c>
      <c r="ED37" s="111" t="e">
        <f ca="1"/>
        <v>#REF!</v>
      </c>
      <c r="EE37" s="111" t="e">
        <f ca="1"/>
        <v>#REF!</v>
      </c>
      <c r="EF37" s="111" t="e">
        <f ca="1"/>
        <v>#REF!</v>
      </c>
      <c r="EG37" s="111" t="e">
        <f ca="1"/>
        <v>#REF!</v>
      </c>
      <c r="EH37" s="111" t="e">
        <f ca="1"/>
        <v>#REF!</v>
      </c>
      <c r="EI37" s="111" t="e">
        <f ca="1"/>
        <v>#REF!</v>
      </c>
      <c r="EJ37" s="111" t="e">
        <f ca="1"/>
        <v>#REF!</v>
      </c>
      <c r="EK37" s="111" t="e">
        <f ca="1"/>
        <v>#REF!</v>
      </c>
      <c r="EL37" s="111" t="e">
        <f ca="1"/>
        <v>#REF!</v>
      </c>
      <c r="EM37" s="111" t="e">
        <f ca="1"/>
        <v>#REF!</v>
      </c>
      <c r="EN37" s="111" t="e">
        <f ca="1"/>
        <v>#REF!</v>
      </c>
      <c r="EO37" s="111" t="e">
        <f ca="1"/>
        <v>#REF!</v>
      </c>
      <c r="EP37" s="111" t="e">
        <f ca="1"/>
        <v>#REF!</v>
      </c>
      <c r="EQ37" s="111" t="e">
        <f ca="1"/>
        <v>#REF!</v>
      </c>
      <c r="ER37" s="111" t="e">
        <f ca="1"/>
        <v>#REF!</v>
      </c>
      <c r="ES37" s="111" t="e">
        <f ca="1"/>
        <v>#REF!</v>
      </c>
      <c r="ET37" s="111" t="e">
        <f ca="1"/>
        <v>#REF!</v>
      </c>
      <c r="EU37" s="111" t="e">
        <f ca="1"/>
        <v>#REF!</v>
      </c>
      <c r="EV37" s="111" t="e">
        <f ca="1"/>
        <v>#REF!</v>
      </c>
      <c r="EW37" s="111" t="e">
        <f ca="1"/>
        <v>#REF!</v>
      </c>
      <c r="EX37" s="111" t="e">
        <f ca="1"/>
        <v>#REF!</v>
      </c>
      <c r="EY37" s="111" t="e">
        <f ca="1"/>
        <v>#REF!</v>
      </c>
      <c r="EZ37" s="111" t="e">
        <f ca="1"/>
        <v>#REF!</v>
      </c>
      <c r="FA37" s="111" t="e">
        <f ca="1"/>
        <v>#REF!</v>
      </c>
      <c r="FB37" s="111" t="e">
        <f ca="1"/>
        <v>#REF!</v>
      </c>
      <c r="FC37" s="111" t="e">
        <f ca="1"/>
        <v>#REF!</v>
      </c>
      <c r="FD37" s="111" t="e">
        <f ca="1"/>
        <v>#REF!</v>
      </c>
      <c r="FE37" s="111" t="e">
        <f ca="1"/>
        <v>#REF!</v>
      </c>
      <c r="FF37" s="111" t="e">
        <f ca="1"/>
        <v>#REF!</v>
      </c>
      <c r="FG37" s="111" t="e">
        <f ca="1"/>
        <v>#REF!</v>
      </c>
      <c r="FH37" s="111" t="e">
        <f ca="1"/>
        <v>#REF!</v>
      </c>
      <c r="FI37" s="111" t="e">
        <f ca="1"/>
        <v>#REF!</v>
      </c>
    </row>
    <row r="38" spans="1:165" x14ac:dyDescent="0.2">
      <c r="A38" s="184"/>
      <c r="B38" s="170"/>
      <c r="C38" s="98" t="s">
        <v>95</v>
      </c>
      <c r="D38" s="111" t="e">
        <f ca="1"/>
        <v>#REF!</v>
      </c>
      <c r="E38" s="111" t="e">
        <f ca="1"/>
        <v>#REF!</v>
      </c>
      <c r="F38" s="111" t="e">
        <f ca="1"/>
        <v>#REF!</v>
      </c>
      <c r="G38" s="111" t="e">
        <f ca="1"/>
        <v>#REF!</v>
      </c>
      <c r="H38" s="111" t="e">
        <f ca="1"/>
        <v>#REF!</v>
      </c>
      <c r="I38" s="111" t="e">
        <f ca="1"/>
        <v>#REF!</v>
      </c>
      <c r="J38" s="111" t="e">
        <f ca="1"/>
        <v>#REF!</v>
      </c>
      <c r="K38" s="111" t="e">
        <f ca="1"/>
        <v>#REF!</v>
      </c>
      <c r="L38" s="111" t="e">
        <f ca="1"/>
        <v>#REF!</v>
      </c>
      <c r="M38" s="111" t="e">
        <f ca="1"/>
        <v>#REF!</v>
      </c>
      <c r="N38" s="111" t="e">
        <f ca="1"/>
        <v>#REF!</v>
      </c>
      <c r="O38" s="111" t="e">
        <f ca="1"/>
        <v>#REF!</v>
      </c>
      <c r="P38" s="111" t="e">
        <f ca="1"/>
        <v>#REF!</v>
      </c>
      <c r="Q38" s="111" t="e">
        <f ca="1"/>
        <v>#REF!</v>
      </c>
      <c r="R38" s="111" t="e">
        <f ca="1"/>
        <v>#REF!</v>
      </c>
      <c r="S38" s="111" t="e">
        <f ca="1"/>
        <v>#REF!</v>
      </c>
      <c r="T38" s="111" t="e">
        <f ca="1"/>
        <v>#REF!</v>
      </c>
      <c r="U38" s="111" t="e">
        <f ca="1"/>
        <v>#REF!</v>
      </c>
      <c r="V38" s="111" t="e">
        <f ca="1"/>
        <v>#REF!</v>
      </c>
      <c r="W38" s="111" t="e">
        <f ca="1"/>
        <v>#REF!</v>
      </c>
      <c r="X38" s="111" t="e">
        <f ca="1"/>
        <v>#REF!</v>
      </c>
      <c r="Y38" s="111" t="e">
        <f ca="1"/>
        <v>#REF!</v>
      </c>
      <c r="Z38" s="111" t="e">
        <f ca="1"/>
        <v>#REF!</v>
      </c>
      <c r="AA38" s="111" t="e">
        <f ca="1"/>
        <v>#REF!</v>
      </c>
      <c r="AB38" s="111" t="e">
        <f ca="1"/>
        <v>#REF!</v>
      </c>
      <c r="AC38" s="111" t="e">
        <f ca="1"/>
        <v>#REF!</v>
      </c>
      <c r="AD38" s="111" t="e">
        <f ca="1"/>
        <v>#REF!</v>
      </c>
      <c r="AE38" s="111" t="e">
        <f ca="1"/>
        <v>#REF!</v>
      </c>
      <c r="AF38" s="111" t="e">
        <f ca="1"/>
        <v>#REF!</v>
      </c>
      <c r="AG38" s="111" t="e">
        <f ca="1"/>
        <v>#REF!</v>
      </c>
      <c r="AH38" s="111" t="e">
        <f ca="1"/>
        <v>#REF!</v>
      </c>
      <c r="AI38" s="111" t="e">
        <f ca="1"/>
        <v>#REF!</v>
      </c>
      <c r="AJ38" s="111" t="e">
        <f ca="1"/>
        <v>#REF!</v>
      </c>
      <c r="AK38" s="111" t="e">
        <f ca="1"/>
        <v>#REF!</v>
      </c>
      <c r="AL38" s="111" t="e">
        <f ca="1"/>
        <v>#REF!</v>
      </c>
      <c r="AM38" s="111" t="e">
        <f ca="1"/>
        <v>#REF!</v>
      </c>
      <c r="AN38" s="111" t="e">
        <f ca="1"/>
        <v>#REF!</v>
      </c>
      <c r="AO38" s="111" t="e">
        <f ca="1"/>
        <v>#REF!</v>
      </c>
      <c r="AP38" s="111" t="e">
        <f ca="1"/>
        <v>#REF!</v>
      </c>
      <c r="AQ38" s="111" t="e">
        <f ca="1"/>
        <v>#REF!</v>
      </c>
      <c r="AR38" s="111" t="e">
        <f ca="1"/>
        <v>#REF!</v>
      </c>
      <c r="AS38" s="111" t="e">
        <f ca="1"/>
        <v>#REF!</v>
      </c>
      <c r="AT38" s="111" t="e">
        <f ca="1"/>
        <v>#REF!</v>
      </c>
      <c r="AU38" s="111" t="e">
        <f ca="1"/>
        <v>#REF!</v>
      </c>
      <c r="AV38" s="111" t="e">
        <f ca="1"/>
        <v>#REF!</v>
      </c>
      <c r="AW38" s="111" t="e">
        <f ca="1"/>
        <v>#REF!</v>
      </c>
      <c r="AX38" s="111" t="e">
        <f ca="1"/>
        <v>#REF!</v>
      </c>
      <c r="AY38" s="111" t="e">
        <f ca="1"/>
        <v>#REF!</v>
      </c>
      <c r="AZ38" s="111" t="e">
        <f ca="1"/>
        <v>#REF!</v>
      </c>
      <c r="BA38" s="111" t="e">
        <f ca="1"/>
        <v>#REF!</v>
      </c>
      <c r="BB38" s="111" t="e">
        <f ca="1"/>
        <v>#REF!</v>
      </c>
      <c r="BC38" s="111" t="e">
        <f ca="1"/>
        <v>#REF!</v>
      </c>
      <c r="BD38" s="111" t="e">
        <f ca="1"/>
        <v>#REF!</v>
      </c>
      <c r="BE38" s="111" t="e">
        <f ca="1"/>
        <v>#REF!</v>
      </c>
      <c r="BF38" s="111" t="e">
        <f ca="1"/>
        <v>#REF!</v>
      </c>
      <c r="BG38" s="111" t="e">
        <f ca="1"/>
        <v>#REF!</v>
      </c>
      <c r="BH38" s="111" t="e">
        <f ca="1"/>
        <v>#REF!</v>
      </c>
      <c r="BI38" s="111" t="e">
        <f ca="1"/>
        <v>#REF!</v>
      </c>
      <c r="BJ38" s="111" t="e">
        <f ca="1"/>
        <v>#REF!</v>
      </c>
      <c r="BK38" s="111" t="e">
        <f ca="1"/>
        <v>#REF!</v>
      </c>
      <c r="BL38" s="111" t="e">
        <f ca="1"/>
        <v>#REF!</v>
      </c>
      <c r="BM38" s="111" t="e">
        <f ca="1"/>
        <v>#REF!</v>
      </c>
      <c r="BN38" s="111" t="e">
        <f ca="1"/>
        <v>#REF!</v>
      </c>
      <c r="BO38" s="111" t="e">
        <f ca="1"/>
        <v>#REF!</v>
      </c>
      <c r="BP38" s="111" t="e">
        <f ca="1"/>
        <v>#REF!</v>
      </c>
      <c r="BQ38" s="111" t="e">
        <f ca="1"/>
        <v>#REF!</v>
      </c>
      <c r="BR38" s="111" t="e">
        <f ca="1"/>
        <v>#REF!</v>
      </c>
      <c r="BS38" s="111" t="e">
        <f ca="1"/>
        <v>#REF!</v>
      </c>
      <c r="BT38" s="111" t="e">
        <f ca="1"/>
        <v>#REF!</v>
      </c>
      <c r="BU38" s="111" t="e">
        <f ca="1"/>
        <v>#REF!</v>
      </c>
      <c r="BV38" s="111" t="e">
        <f ca="1"/>
        <v>#REF!</v>
      </c>
      <c r="BW38" s="111" t="e">
        <f ca="1"/>
        <v>#REF!</v>
      </c>
      <c r="BX38" s="111" t="e">
        <f ca="1"/>
        <v>#REF!</v>
      </c>
      <c r="BY38" s="111" t="e">
        <f ca="1"/>
        <v>#REF!</v>
      </c>
      <c r="BZ38" s="111" t="e">
        <f ca="1"/>
        <v>#REF!</v>
      </c>
      <c r="CA38" s="111" t="e">
        <f ca="1"/>
        <v>#REF!</v>
      </c>
      <c r="CB38" s="111" t="e">
        <f ca="1"/>
        <v>#REF!</v>
      </c>
      <c r="CC38" s="111" t="e">
        <f ca="1"/>
        <v>#REF!</v>
      </c>
      <c r="CD38" s="111" t="e">
        <f ca="1"/>
        <v>#REF!</v>
      </c>
      <c r="CE38" s="111" t="e">
        <f ca="1"/>
        <v>#REF!</v>
      </c>
      <c r="CF38" s="111" t="e">
        <f ca="1"/>
        <v>#REF!</v>
      </c>
      <c r="CG38" s="111" t="e">
        <f ca="1"/>
        <v>#REF!</v>
      </c>
      <c r="CH38" s="111" t="e">
        <f ca="1"/>
        <v>#REF!</v>
      </c>
      <c r="CI38" s="111" t="e">
        <f ca="1"/>
        <v>#REF!</v>
      </c>
      <c r="CJ38" s="111" t="e">
        <f ca="1"/>
        <v>#REF!</v>
      </c>
      <c r="CK38" s="111" t="e">
        <f ca="1"/>
        <v>#REF!</v>
      </c>
      <c r="CL38" s="111" t="e">
        <f ca="1"/>
        <v>#REF!</v>
      </c>
      <c r="CM38" s="111" t="e">
        <f ca="1"/>
        <v>#REF!</v>
      </c>
      <c r="CN38" s="111" t="e">
        <f ca="1"/>
        <v>#REF!</v>
      </c>
      <c r="CO38" s="111" t="e">
        <f ca="1"/>
        <v>#REF!</v>
      </c>
      <c r="CP38" s="111" t="e">
        <f ca="1"/>
        <v>#REF!</v>
      </c>
      <c r="CQ38" s="111" t="e">
        <f ca="1"/>
        <v>#REF!</v>
      </c>
      <c r="CR38" s="111" t="e">
        <f ca="1"/>
        <v>#REF!</v>
      </c>
      <c r="CS38" s="111" t="str">
        <f ca="1"/>
        <v>2,799人</v>
      </c>
      <c r="CT38" s="111" t="str">
        <f ca="1"/>
        <v>2,799人</v>
      </c>
      <c r="CU38" s="111" t="str">
        <f ca="1"/>
        <v>2,799人</v>
      </c>
      <c r="CV38" s="111" t="str">
        <f ca="1"/>
        <v>2人</v>
      </c>
      <c r="CW38" s="111" t="str">
        <f ca="1"/>
        <v>2人</v>
      </c>
      <c r="CX38" s="111" t="str">
        <f ca="1"/>
        <v>2人</v>
      </c>
      <c r="CY38" s="111" t="str">
        <f ca="1"/>
        <v>1,641人</v>
      </c>
      <c r="CZ38" s="111" t="str">
        <f ca="1"/>
        <v>1,641人</v>
      </c>
      <c r="DA38" s="111" t="str">
        <f ca="1"/>
        <v>1,641人</v>
      </c>
      <c r="DB38" s="111" t="str">
        <f ca="1"/>
        <v>3,015人</v>
      </c>
      <c r="DC38" s="111" t="str">
        <f ca="1"/>
        <v>3,015人</v>
      </c>
      <c r="DD38" s="111" t="str">
        <f ca="1"/>
        <v>3,015人</v>
      </c>
      <c r="DE38" s="111" t="str">
        <f ca="1"/>
        <v>0人</v>
      </c>
      <c r="DF38" s="111" t="str">
        <f ca="1"/>
        <v>0人</v>
      </c>
      <c r="DG38" s="111" t="str">
        <f ca="1"/>
        <v>0人</v>
      </c>
      <c r="DH38" s="111" t="str">
        <f ca="1"/>
        <v>0人</v>
      </c>
      <c r="DI38" s="111" t="str">
        <f ca="1"/>
        <v>0人</v>
      </c>
      <c r="DJ38" s="111" t="str">
        <f ca="1"/>
        <v>0人</v>
      </c>
      <c r="DK38" s="111" t="str">
        <f ca="1"/>
        <v>0人</v>
      </c>
      <c r="DL38" s="111" t="str">
        <f ca="1"/>
        <v>0人</v>
      </c>
      <c r="DM38" s="111" t="str">
        <f ca="1"/>
        <v>0人</v>
      </c>
      <c r="DN38" s="111" t="e">
        <f ca="1"/>
        <v>#REF!</v>
      </c>
      <c r="DO38" s="111" t="e">
        <f ca="1"/>
        <v>#REF!</v>
      </c>
      <c r="DP38" s="111" t="e">
        <f ca="1"/>
        <v>#REF!</v>
      </c>
      <c r="DQ38" s="111" t="e">
        <f ca="1"/>
        <v>#REF!</v>
      </c>
      <c r="DR38" s="111" t="e">
        <f ca="1"/>
        <v>#REF!</v>
      </c>
      <c r="DS38" s="111" t="e">
        <f ca="1"/>
        <v>#REF!</v>
      </c>
      <c r="DT38" s="111" t="e">
        <f ca="1"/>
        <v>#REF!</v>
      </c>
      <c r="DU38" s="111" t="e">
        <f ca="1"/>
        <v>#REF!</v>
      </c>
      <c r="DV38" s="111" t="e">
        <f ca="1"/>
        <v>#REF!</v>
      </c>
      <c r="DW38" s="111" t="e">
        <f ca="1"/>
        <v>#REF!</v>
      </c>
      <c r="DX38" s="111" t="e">
        <f ca="1"/>
        <v>#REF!</v>
      </c>
      <c r="DY38" s="111" t="e">
        <f ca="1"/>
        <v>#REF!</v>
      </c>
      <c r="DZ38" s="111" t="e">
        <f ca="1"/>
        <v>#REF!</v>
      </c>
      <c r="EA38" s="111" t="e">
        <f ca="1"/>
        <v>#REF!</v>
      </c>
      <c r="EB38" s="111" t="e">
        <f ca="1"/>
        <v>#REF!</v>
      </c>
      <c r="EC38" s="111" t="e">
        <f ca="1"/>
        <v>#REF!</v>
      </c>
      <c r="ED38" s="111" t="e">
        <f ca="1"/>
        <v>#REF!</v>
      </c>
      <c r="EE38" s="111" t="e">
        <f ca="1"/>
        <v>#REF!</v>
      </c>
      <c r="EF38" s="111" t="e">
        <f ca="1"/>
        <v>#REF!</v>
      </c>
      <c r="EG38" s="111" t="e">
        <f ca="1"/>
        <v>#REF!</v>
      </c>
      <c r="EH38" s="111" t="e">
        <f ca="1"/>
        <v>#REF!</v>
      </c>
      <c r="EI38" s="111" t="e">
        <f ca="1"/>
        <v>#REF!</v>
      </c>
      <c r="EJ38" s="111" t="e">
        <f ca="1"/>
        <v>#REF!</v>
      </c>
      <c r="EK38" s="111" t="e">
        <f ca="1"/>
        <v>#REF!</v>
      </c>
      <c r="EL38" s="111" t="e">
        <f ca="1"/>
        <v>#REF!</v>
      </c>
      <c r="EM38" s="111" t="e">
        <f ca="1"/>
        <v>#REF!</v>
      </c>
      <c r="EN38" s="111" t="e">
        <f ca="1"/>
        <v>#REF!</v>
      </c>
      <c r="EO38" s="111" t="e">
        <f ca="1"/>
        <v>#REF!</v>
      </c>
      <c r="EP38" s="111" t="e">
        <f ca="1"/>
        <v>#REF!</v>
      </c>
      <c r="EQ38" s="111" t="e">
        <f ca="1"/>
        <v>#REF!</v>
      </c>
      <c r="ER38" s="111" t="e">
        <f ca="1"/>
        <v>#REF!</v>
      </c>
      <c r="ES38" s="111" t="e">
        <f ca="1"/>
        <v>#REF!</v>
      </c>
      <c r="ET38" s="111" t="e">
        <f ca="1"/>
        <v>#REF!</v>
      </c>
      <c r="EU38" s="111" t="e">
        <f ca="1"/>
        <v>#REF!</v>
      </c>
      <c r="EV38" s="111" t="e">
        <f ca="1"/>
        <v>#REF!</v>
      </c>
      <c r="EW38" s="111" t="e">
        <f ca="1"/>
        <v>#REF!</v>
      </c>
      <c r="EX38" s="111" t="e">
        <f ca="1"/>
        <v>#REF!</v>
      </c>
      <c r="EY38" s="111" t="e">
        <f ca="1"/>
        <v>#REF!</v>
      </c>
      <c r="EZ38" s="111" t="e">
        <f ca="1"/>
        <v>#REF!</v>
      </c>
      <c r="FA38" s="111" t="e">
        <f ca="1"/>
        <v>#REF!</v>
      </c>
      <c r="FB38" s="111" t="e">
        <f ca="1"/>
        <v>#REF!</v>
      </c>
      <c r="FC38" s="111" t="e">
        <f ca="1"/>
        <v>#REF!</v>
      </c>
      <c r="FD38" s="111" t="e">
        <f ca="1"/>
        <v>#REF!</v>
      </c>
      <c r="FE38" s="111" t="e">
        <f ca="1"/>
        <v>#REF!</v>
      </c>
      <c r="FF38" s="111" t="e">
        <f ca="1"/>
        <v>#REF!</v>
      </c>
      <c r="FG38" s="111" t="e">
        <f ca="1"/>
        <v>#REF!</v>
      </c>
      <c r="FH38" s="111" t="e">
        <f ca="1"/>
        <v>#REF!</v>
      </c>
      <c r="FI38" s="111" t="e">
        <f ca="1"/>
        <v>#REF!</v>
      </c>
    </row>
    <row r="39" spans="1:165" x14ac:dyDescent="0.2">
      <c r="A39" s="184"/>
      <c r="B39" s="170"/>
      <c r="C39" s="98" t="s">
        <v>96</v>
      </c>
      <c r="D39" s="111" t="e">
        <f ca="1"/>
        <v>#REF!</v>
      </c>
      <c r="E39" s="111" t="e">
        <f ca="1"/>
        <v>#REF!</v>
      </c>
      <c r="F39" s="111" t="e">
        <f ca="1"/>
        <v>#REF!</v>
      </c>
      <c r="G39" s="111" t="e">
        <f ca="1"/>
        <v>#REF!</v>
      </c>
      <c r="H39" s="111" t="e">
        <f ca="1"/>
        <v>#REF!</v>
      </c>
      <c r="I39" s="111" t="e">
        <f ca="1"/>
        <v>#REF!</v>
      </c>
      <c r="J39" s="111" t="e">
        <f ca="1"/>
        <v>#REF!</v>
      </c>
      <c r="K39" s="111" t="e">
        <f ca="1"/>
        <v>#REF!</v>
      </c>
      <c r="L39" s="111" t="e">
        <f ca="1"/>
        <v>#REF!</v>
      </c>
      <c r="M39" s="111" t="e">
        <f ca="1"/>
        <v>#REF!</v>
      </c>
      <c r="N39" s="111" t="e">
        <f ca="1"/>
        <v>#REF!</v>
      </c>
      <c r="O39" s="111" t="e">
        <f ca="1"/>
        <v>#REF!</v>
      </c>
      <c r="P39" s="111" t="e">
        <f ca="1"/>
        <v>#REF!</v>
      </c>
      <c r="Q39" s="111" t="e">
        <f ca="1"/>
        <v>#REF!</v>
      </c>
      <c r="R39" s="111" t="e">
        <f ca="1"/>
        <v>#REF!</v>
      </c>
      <c r="S39" s="111" t="e">
        <f ca="1"/>
        <v>#REF!</v>
      </c>
      <c r="T39" s="111" t="e">
        <f ca="1"/>
        <v>#REF!</v>
      </c>
      <c r="U39" s="111" t="e">
        <f ca="1"/>
        <v>#REF!</v>
      </c>
      <c r="V39" s="111" t="e">
        <f ca="1"/>
        <v>#REF!</v>
      </c>
      <c r="W39" s="111" t="e">
        <f ca="1"/>
        <v>#REF!</v>
      </c>
      <c r="X39" s="111" t="e">
        <f ca="1"/>
        <v>#REF!</v>
      </c>
      <c r="Y39" s="111" t="e">
        <f ca="1"/>
        <v>#REF!</v>
      </c>
      <c r="Z39" s="111" t="e">
        <f ca="1"/>
        <v>#REF!</v>
      </c>
      <c r="AA39" s="111" t="e">
        <f ca="1"/>
        <v>#REF!</v>
      </c>
      <c r="AB39" s="111" t="e">
        <f ca="1"/>
        <v>#REF!</v>
      </c>
      <c r="AC39" s="111" t="e">
        <f ca="1"/>
        <v>#REF!</v>
      </c>
      <c r="AD39" s="111" t="e">
        <f ca="1"/>
        <v>#REF!</v>
      </c>
      <c r="AE39" s="111" t="e">
        <f ca="1"/>
        <v>#REF!</v>
      </c>
      <c r="AF39" s="111" t="e">
        <f ca="1"/>
        <v>#REF!</v>
      </c>
      <c r="AG39" s="111" t="e">
        <f ca="1"/>
        <v>#REF!</v>
      </c>
      <c r="AH39" s="111" t="e">
        <f ca="1"/>
        <v>#REF!</v>
      </c>
      <c r="AI39" s="111" t="e">
        <f ca="1"/>
        <v>#REF!</v>
      </c>
      <c r="AJ39" s="111" t="e">
        <f ca="1"/>
        <v>#REF!</v>
      </c>
      <c r="AK39" s="111" t="e">
        <f ca="1"/>
        <v>#REF!</v>
      </c>
      <c r="AL39" s="111" t="e">
        <f ca="1"/>
        <v>#REF!</v>
      </c>
      <c r="AM39" s="111" t="e">
        <f ca="1"/>
        <v>#REF!</v>
      </c>
      <c r="AN39" s="111" t="e">
        <f ca="1"/>
        <v>#REF!</v>
      </c>
      <c r="AO39" s="111" t="e">
        <f ca="1"/>
        <v>#REF!</v>
      </c>
      <c r="AP39" s="111" t="e">
        <f ca="1"/>
        <v>#REF!</v>
      </c>
      <c r="AQ39" s="111" t="e">
        <f ca="1"/>
        <v>#REF!</v>
      </c>
      <c r="AR39" s="111" t="e">
        <f ca="1"/>
        <v>#REF!</v>
      </c>
      <c r="AS39" s="111" t="e">
        <f ca="1"/>
        <v>#REF!</v>
      </c>
      <c r="AT39" s="111" t="e">
        <f ca="1"/>
        <v>#REF!</v>
      </c>
      <c r="AU39" s="111" t="e">
        <f ca="1"/>
        <v>#REF!</v>
      </c>
      <c r="AV39" s="111" t="e">
        <f ca="1"/>
        <v>#REF!</v>
      </c>
      <c r="AW39" s="111" t="e">
        <f ca="1"/>
        <v>#REF!</v>
      </c>
      <c r="AX39" s="111" t="e">
        <f ca="1"/>
        <v>#REF!</v>
      </c>
      <c r="AY39" s="111" t="e">
        <f ca="1"/>
        <v>#REF!</v>
      </c>
      <c r="AZ39" s="111" t="e">
        <f ca="1"/>
        <v>#REF!</v>
      </c>
      <c r="BA39" s="111" t="e">
        <f ca="1"/>
        <v>#REF!</v>
      </c>
      <c r="BB39" s="111" t="e">
        <f ca="1"/>
        <v>#REF!</v>
      </c>
      <c r="BC39" s="111" t="e">
        <f ca="1"/>
        <v>#REF!</v>
      </c>
      <c r="BD39" s="111" t="e">
        <f ca="1"/>
        <v>#REF!</v>
      </c>
      <c r="BE39" s="111" t="e">
        <f ca="1"/>
        <v>#REF!</v>
      </c>
      <c r="BF39" s="111" t="e">
        <f ca="1"/>
        <v>#REF!</v>
      </c>
      <c r="BG39" s="111" t="e">
        <f ca="1"/>
        <v>#REF!</v>
      </c>
      <c r="BH39" s="111" t="e">
        <f ca="1"/>
        <v>#REF!</v>
      </c>
      <c r="BI39" s="111" t="e">
        <f ca="1"/>
        <v>#REF!</v>
      </c>
      <c r="BJ39" s="111" t="e">
        <f ca="1"/>
        <v>#REF!</v>
      </c>
      <c r="BK39" s="111" t="e">
        <f ca="1"/>
        <v>#REF!</v>
      </c>
      <c r="BL39" s="111" t="e">
        <f ca="1"/>
        <v>#REF!</v>
      </c>
      <c r="BM39" s="111" t="e">
        <f ca="1"/>
        <v>#REF!</v>
      </c>
      <c r="BN39" s="111" t="e">
        <f ca="1"/>
        <v>#REF!</v>
      </c>
      <c r="BO39" s="111" t="e">
        <f ca="1"/>
        <v>#REF!</v>
      </c>
      <c r="BP39" s="111" t="e">
        <f ca="1"/>
        <v>#REF!</v>
      </c>
      <c r="BQ39" s="111" t="e">
        <f ca="1"/>
        <v>#REF!</v>
      </c>
      <c r="BR39" s="111" t="e">
        <f ca="1"/>
        <v>#REF!</v>
      </c>
      <c r="BS39" s="111" t="e">
        <f ca="1"/>
        <v>#REF!</v>
      </c>
      <c r="BT39" s="111" t="e">
        <f ca="1"/>
        <v>#REF!</v>
      </c>
      <c r="BU39" s="111" t="e">
        <f ca="1"/>
        <v>#REF!</v>
      </c>
      <c r="BV39" s="111" t="e">
        <f ca="1"/>
        <v>#REF!</v>
      </c>
      <c r="BW39" s="111" t="e">
        <f ca="1"/>
        <v>#REF!</v>
      </c>
      <c r="BX39" s="111" t="e">
        <f ca="1"/>
        <v>#REF!</v>
      </c>
      <c r="BY39" s="111" t="e">
        <f ca="1"/>
        <v>#REF!</v>
      </c>
      <c r="BZ39" s="111" t="e">
        <f ca="1"/>
        <v>#REF!</v>
      </c>
      <c r="CA39" s="111" t="e">
        <f ca="1"/>
        <v>#REF!</v>
      </c>
      <c r="CB39" s="111" t="e">
        <f ca="1"/>
        <v>#REF!</v>
      </c>
      <c r="CC39" s="111" t="e">
        <f ca="1"/>
        <v>#REF!</v>
      </c>
      <c r="CD39" s="111" t="e">
        <f ca="1"/>
        <v>#REF!</v>
      </c>
      <c r="CE39" s="111" t="e">
        <f ca="1"/>
        <v>#REF!</v>
      </c>
      <c r="CF39" s="111" t="e">
        <f ca="1"/>
        <v>#REF!</v>
      </c>
      <c r="CG39" s="111" t="e">
        <f ca="1"/>
        <v>#REF!</v>
      </c>
      <c r="CH39" s="111" t="e">
        <f ca="1"/>
        <v>#REF!</v>
      </c>
      <c r="CI39" s="111" t="e">
        <f ca="1"/>
        <v>#REF!</v>
      </c>
      <c r="CJ39" s="111" t="e">
        <f ca="1"/>
        <v>#REF!</v>
      </c>
      <c r="CK39" s="111" t="e">
        <f ca="1"/>
        <v>#REF!</v>
      </c>
      <c r="CL39" s="111" t="e">
        <f ca="1"/>
        <v>#REF!</v>
      </c>
      <c r="CM39" s="111" t="e">
        <f ca="1"/>
        <v>#REF!</v>
      </c>
      <c r="CN39" s="111" t="e">
        <f ca="1"/>
        <v>#REF!</v>
      </c>
      <c r="CO39" s="111" t="e">
        <f ca="1"/>
        <v>#REF!</v>
      </c>
      <c r="CP39" s="111" t="e">
        <f ca="1"/>
        <v>#REF!</v>
      </c>
      <c r="CQ39" s="111" t="e">
        <f ca="1"/>
        <v>#REF!</v>
      </c>
      <c r="CR39" s="111" t="e">
        <f ca="1"/>
        <v>#REF!</v>
      </c>
      <c r="CS39" s="111" t="str">
        <f ca="1"/>
        <v>1,400世帯</v>
      </c>
      <c r="CT39" s="111" t="str">
        <f ca="1"/>
        <v>1,400世帯</v>
      </c>
      <c r="CU39" s="111" t="str">
        <f ca="1"/>
        <v>1,400世帯</v>
      </c>
      <c r="CV39" s="111" t="str">
        <f ca="1"/>
        <v>1世帯</v>
      </c>
      <c r="CW39" s="111" t="str">
        <f ca="1"/>
        <v>1世帯</v>
      </c>
      <c r="CX39" s="111" t="str">
        <f ca="1"/>
        <v>1世帯</v>
      </c>
      <c r="CY39" s="111" t="str">
        <f ca="1"/>
        <v>812世帯</v>
      </c>
      <c r="CZ39" s="111" t="str">
        <f ca="1"/>
        <v>812世帯</v>
      </c>
      <c r="DA39" s="111" t="str">
        <f ca="1"/>
        <v>812世帯</v>
      </c>
      <c r="DB39" s="111" t="str">
        <f ca="1"/>
        <v>1,509世帯</v>
      </c>
      <c r="DC39" s="111" t="str">
        <f ca="1"/>
        <v>1,509世帯</v>
      </c>
      <c r="DD39" s="111" t="str">
        <f ca="1"/>
        <v>1,509世帯</v>
      </c>
      <c r="DE39" s="111" t="str">
        <f ca="1"/>
        <v>0世帯</v>
      </c>
      <c r="DF39" s="111" t="str">
        <f ca="1"/>
        <v>0世帯</v>
      </c>
      <c r="DG39" s="111" t="str">
        <f ca="1"/>
        <v>0世帯</v>
      </c>
      <c r="DH39" s="111" t="str">
        <f ca="1"/>
        <v>0世帯</v>
      </c>
      <c r="DI39" s="111" t="str">
        <f ca="1"/>
        <v>0世帯</v>
      </c>
      <c r="DJ39" s="111" t="str">
        <f ca="1"/>
        <v>0世帯</v>
      </c>
      <c r="DK39" s="111" t="str">
        <f ca="1"/>
        <v>0世帯</v>
      </c>
      <c r="DL39" s="111" t="str">
        <f ca="1"/>
        <v>0世帯</v>
      </c>
      <c r="DM39" s="111" t="str">
        <f ca="1"/>
        <v>0世帯</v>
      </c>
      <c r="DN39" s="111" t="e">
        <f ca="1"/>
        <v>#REF!</v>
      </c>
      <c r="DO39" s="111" t="e">
        <f ca="1"/>
        <v>#REF!</v>
      </c>
      <c r="DP39" s="111" t="e">
        <f ca="1"/>
        <v>#REF!</v>
      </c>
      <c r="DQ39" s="111" t="e">
        <f ca="1"/>
        <v>#REF!</v>
      </c>
      <c r="DR39" s="111" t="e">
        <f ca="1"/>
        <v>#REF!</v>
      </c>
      <c r="DS39" s="111" t="e">
        <f ca="1"/>
        <v>#REF!</v>
      </c>
      <c r="DT39" s="111" t="e">
        <f ca="1"/>
        <v>#REF!</v>
      </c>
      <c r="DU39" s="111" t="e">
        <f ca="1"/>
        <v>#REF!</v>
      </c>
      <c r="DV39" s="111" t="e">
        <f ca="1"/>
        <v>#REF!</v>
      </c>
      <c r="DW39" s="111" t="e">
        <f ca="1"/>
        <v>#REF!</v>
      </c>
      <c r="DX39" s="111" t="e">
        <f ca="1"/>
        <v>#REF!</v>
      </c>
      <c r="DY39" s="111" t="e">
        <f ca="1"/>
        <v>#REF!</v>
      </c>
      <c r="DZ39" s="111" t="e">
        <f ca="1"/>
        <v>#REF!</v>
      </c>
      <c r="EA39" s="111" t="e">
        <f ca="1"/>
        <v>#REF!</v>
      </c>
      <c r="EB39" s="111" t="e">
        <f ca="1"/>
        <v>#REF!</v>
      </c>
      <c r="EC39" s="111" t="e">
        <f ca="1"/>
        <v>#REF!</v>
      </c>
      <c r="ED39" s="111" t="e">
        <f ca="1"/>
        <v>#REF!</v>
      </c>
      <c r="EE39" s="111" t="e">
        <f ca="1"/>
        <v>#REF!</v>
      </c>
      <c r="EF39" s="111" t="e">
        <f ca="1"/>
        <v>#REF!</v>
      </c>
      <c r="EG39" s="111" t="e">
        <f ca="1"/>
        <v>#REF!</v>
      </c>
      <c r="EH39" s="111" t="e">
        <f ca="1"/>
        <v>#REF!</v>
      </c>
      <c r="EI39" s="111" t="e">
        <f ca="1"/>
        <v>#REF!</v>
      </c>
      <c r="EJ39" s="111" t="e">
        <f ca="1"/>
        <v>#REF!</v>
      </c>
      <c r="EK39" s="111" t="e">
        <f ca="1"/>
        <v>#REF!</v>
      </c>
      <c r="EL39" s="111" t="e">
        <f ca="1"/>
        <v>#REF!</v>
      </c>
      <c r="EM39" s="111" t="e">
        <f ca="1"/>
        <v>#REF!</v>
      </c>
      <c r="EN39" s="111" t="e">
        <f ca="1"/>
        <v>#REF!</v>
      </c>
      <c r="EO39" s="111" t="e">
        <f ca="1"/>
        <v>#REF!</v>
      </c>
      <c r="EP39" s="111" t="e">
        <f ca="1"/>
        <v>#REF!</v>
      </c>
      <c r="EQ39" s="111" t="e">
        <f ca="1"/>
        <v>#REF!</v>
      </c>
      <c r="ER39" s="111" t="e">
        <f ca="1"/>
        <v>#REF!</v>
      </c>
      <c r="ES39" s="111" t="e">
        <f ca="1"/>
        <v>#REF!</v>
      </c>
      <c r="ET39" s="111" t="e">
        <f ca="1"/>
        <v>#REF!</v>
      </c>
      <c r="EU39" s="111" t="e">
        <f ca="1"/>
        <v>#REF!</v>
      </c>
      <c r="EV39" s="111" t="e">
        <f ca="1"/>
        <v>#REF!</v>
      </c>
      <c r="EW39" s="111" t="e">
        <f ca="1"/>
        <v>#REF!</v>
      </c>
      <c r="EX39" s="111" t="e">
        <f ca="1"/>
        <v>#REF!</v>
      </c>
      <c r="EY39" s="111" t="e">
        <f ca="1"/>
        <v>#REF!</v>
      </c>
      <c r="EZ39" s="111" t="e">
        <f ca="1"/>
        <v>#REF!</v>
      </c>
      <c r="FA39" s="111" t="e">
        <f ca="1"/>
        <v>#REF!</v>
      </c>
      <c r="FB39" s="111" t="e">
        <f ca="1"/>
        <v>#REF!</v>
      </c>
      <c r="FC39" s="111" t="e">
        <f ca="1"/>
        <v>#REF!</v>
      </c>
      <c r="FD39" s="111" t="e">
        <f ca="1"/>
        <v>#REF!</v>
      </c>
      <c r="FE39" s="111" t="e">
        <f ca="1"/>
        <v>#REF!</v>
      </c>
      <c r="FF39" s="111" t="e">
        <f ca="1"/>
        <v>#REF!</v>
      </c>
      <c r="FG39" s="111" t="e">
        <f ca="1"/>
        <v>#REF!</v>
      </c>
      <c r="FH39" s="111" t="e">
        <f ca="1"/>
        <v>#REF!</v>
      </c>
      <c r="FI39" s="111" t="e">
        <f ca="1"/>
        <v>#REF!</v>
      </c>
    </row>
    <row r="40" spans="1:165" x14ac:dyDescent="0.2">
      <c r="A40" s="184"/>
      <c r="B40" s="170"/>
      <c r="C40" s="98" t="s">
        <v>97</v>
      </c>
      <c r="D40" s="111" t="e">
        <f ca="1"/>
        <v>#REF!</v>
      </c>
      <c r="E40" s="111" t="e">
        <f ca="1"/>
        <v>#REF!</v>
      </c>
      <c r="F40" s="111" t="e">
        <f ca="1"/>
        <v>#REF!</v>
      </c>
      <c r="G40" s="111" t="e">
        <f ca="1"/>
        <v>#REF!</v>
      </c>
      <c r="H40" s="111" t="e">
        <f ca="1"/>
        <v>#REF!</v>
      </c>
      <c r="I40" s="111" t="e">
        <f ca="1"/>
        <v>#REF!</v>
      </c>
      <c r="J40" s="111" t="e">
        <f ca="1"/>
        <v>#REF!</v>
      </c>
      <c r="K40" s="111" t="e">
        <f ca="1"/>
        <v>#REF!</v>
      </c>
      <c r="L40" s="111" t="e">
        <f ca="1"/>
        <v>#REF!</v>
      </c>
      <c r="M40" s="111" t="e">
        <f ca="1"/>
        <v>#REF!</v>
      </c>
      <c r="N40" s="111" t="e">
        <f ca="1"/>
        <v>#REF!</v>
      </c>
      <c r="O40" s="111" t="e">
        <f ca="1"/>
        <v>#REF!</v>
      </c>
      <c r="P40" s="111" t="e">
        <f ca="1"/>
        <v>#REF!</v>
      </c>
      <c r="Q40" s="111" t="e">
        <f ca="1"/>
        <v>#REF!</v>
      </c>
      <c r="R40" s="111" t="e">
        <f ca="1"/>
        <v>#REF!</v>
      </c>
      <c r="S40" s="111" t="e">
        <f ca="1"/>
        <v>#REF!</v>
      </c>
      <c r="T40" s="111" t="e">
        <f ca="1"/>
        <v>#REF!</v>
      </c>
      <c r="U40" s="111" t="e">
        <f ca="1"/>
        <v>#REF!</v>
      </c>
      <c r="V40" s="111" t="e">
        <f ca="1"/>
        <v>#REF!</v>
      </c>
      <c r="W40" s="111" t="e">
        <f ca="1"/>
        <v>#REF!</v>
      </c>
      <c r="X40" s="111" t="e">
        <f ca="1"/>
        <v>#REF!</v>
      </c>
      <c r="Y40" s="111" t="e">
        <f ca="1"/>
        <v>#REF!</v>
      </c>
      <c r="Z40" s="111" t="e">
        <f ca="1"/>
        <v>#REF!</v>
      </c>
      <c r="AA40" s="111" t="e">
        <f ca="1"/>
        <v>#REF!</v>
      </c>
      <c r="AB40" s="111" t="e">
        <f ca="1"/>
        <v>#REF!</v>
      </c>
      <c r="AC40" s="111" t="e">
        <f ca="1"/>
        <v>#REF!</v>
      </c>
      <c r="AD40" s="111" t="e">
        <f ca="1"/>
        <v>#REF!</v>
      </c>
      <c r="AE40" s="111" t="e">
        <f ca="1"/>
        <v>#REF!</v>
      </c>
      <c r="AF40" s="111" t="e">
        <f ca="1"/>
        <v>#REF!</v>
      </c>
      <c r="AG40" s="111" t="e">
        <f ca="1"/>
        <v>#REF!</v>
      </c>
      <c r="AH40" s="111" t="e">
        <f ca="1"/>
        <v>#REF!</v>
      </c>
      <c r="AI40" s="111" t="e">
        <f ca="1"/>
        <v>#REF!</v>
      </c>
      <c r="AJ40" s="111" t="e">
        <f ca="1"/>
        <v>#REF!</v>
      </c>
      <c r="AK40" s="111" t="e">
        <f ca="1"/>
        <v>#REF!</v>
      </c>
      <c r="AL40" s="111" t="e">
        <f ca="1"/>
        <v>#REF!</v>
      </c>
      <c r="AM40" s="111" t="e">
        <f ca="1"/>
        <v>#REF!</v>
      </c>
      <c r="AN40" s="111" t="e">
        <f ca="1"/>
        <v>#REF!</v>
      </c>
      <c r="AO40" s="111" t="e">
        <f ca="1"/>
        <v>#REF!</v>
      </c>
      <c r="AP40" s="111" t="e">
        <f ca="1"/>
        <v>#REF!</v>
      </c>
      <c r="AQ40" s="111" t="e">
        <f ca="1"/>
        <v>#REF!</v>
      </c>
      <c r="AR40" s="111" t="e">
        <f ca="1"/>
        <v>#REF!</v>
      </c>
      <c r="AS40" s="111" t="e">
        <f ca="1"/>
        <v>#REF!</v>
      </c>
      <c r="AT40" s="111" t="e">
        <f ca="1"/>
        <v>#REF!</v>
      </c>
      <c r="AU40" s="111" t="e">
        <f ca="1"/>
        <v>#REF!</v>
      </c>
      <c r="AV40" s="111" t="e">
        <f ca="1"/>
        <v>#REF!</v>
      </c>
      <c r="AW40" s="111" t="e">
        <f ca="1"/>
        <v>#REF!</v>
      </c>
      <c r="AX40" s="111" t="e">
        <f ca="1"/>
        <v>#REF!</v>
      </c>
      <c r="AY40" s="111" t="e">
        <f ca="1"/>
        <v>#REF!</v>
      </c>
      <c r="AZ40" s="111" t="e">
        <f ca="1"/>
        <v>#REF!</v>
      </c>
      <c r="BA40" s="111" t="e">
        <f ca="1"/>
        <v>#REF!</v>
      </c>
      <c r="BB40" s="111" t="e">
        <f ca="1"/>
        <v>#REF!</v>
      </c>
      <c r="BC40" s="111" t="e">
        <f ca="1"/>
        <v>#REF!</v>
      </c>
      <c r="BD40" s="111" t="e">
        <f ca="1"/>
        <v>#REF!</v>
      </c>
      <c r="BE40" s="111" t="e">
        <f ca="1"/>
        <v>#REF!</v>
      </c>
      <c r="BF40" s="111" t="e">
        <f ca="1"/>
        <v>#REF!</v>
      </c>
      <c r="BG40" s="111" t="e">
        <f ca="1"/>
        <v>#REF!</v>
      </c>
      <c r="BH40" s="111" t="e">
        <f ca="1"/>
        <v>#REF!</v>
      </c>
      <c r="BI40" s="111" t="e">
        <f ca="1"/>
        <v>#REF!</v>
      </c>
      <c r="BJ40" s="111" t="e">
        <f ca="1"/>
        <v>#REF!</v>
      </c>
      <c r="BK40" s="111" t="e">
        <f ca="1"/>
        <v>#REF!</v>
      </c>
      <c r="BL40" s="111" t="e">
        <f ca="1"/>
        <v>#REF!</v>
      </c>
      <c r="BM40" s="111" t="e">
        <f ca="1"/>
        <v>#REF!</v>
      </c>
      <c r="BN40" s="111" t="e">
        <f ca="1"/>
        <v>#REF!</v>
      </c>
      <c r="BO40" s="111" t="e">
        <f ca="1"/>
        <v>#REF!</v>
      </c>
      <c r="BP40" s="111" t="e">
        <f ca="1"/>
        <v>#REF!</v>
      </c>
      <c r="BQ40" s="111" t="e">
        <f ca="1"/>
        <v>#REF!</v>
      </c>
      <c r="BR40" s="111" t="e">
        <f ca="1"/>
        <v>#REF!</v>
      </c>
      <c r="BS40" s="111" t="e">
        <f ca="1"/>
        <v>#REF!</v>
      </c>
      <c r="BT40" s="111" t="e">
        <f ca="1"/>
        <v>#REF!</v>
      </c>
      <c r="BU40" s="111" t="e">
        <f ca="1"/>
        <v>#REF!</v>
      </c>
      <c r="BV40" s="111" t="e">
        <f ca="1"/>
        <v>#REF!</v>
      </c>
      <c r="BW40" s="111" t="e">
        <f ca="1"/>
        <v>#REF!</v>
      </c>
      <c r="BX40" s="111" t="e">
        <f ca="1"/>
        <v>#REF!</v>
      </c>
      <c r="BY40" s="111" t="e">
        <f ca="1"/>
        <v>#REF!</v>
      </c>
      <c r="BZ40" s="111" t="e">
        <f ca="1"/>
        <v>#REF!</v>
      </c>
      <c r="CA40" s="111" t="e">
        <f ca="1"/>
        <v>#REF!</v>
      </c>
      <c r="CB40" s="111" t="e">
        <f ca="1"/>
        <v>#REF!</v>
      </c>
      <c r="CC40" s="111" t="e">
        <f ca="1"/>
        <v>#REF!</v>
      </c>
      <c r="CD40" s="111" t="e">
        <f ca="1"/>
        <v>#REF!</v>
      </c>
      <c r="CE40" s="111" t="e">
        <f ca="1"/>
        <v>#REF!</v>
      </c>
      <c r="CF40" s="111" t="e">
        <f ca="1"/>
        <v>#REF!</v>
      </c>
      <c r="CG40" s="111" t="e">
        <f ca="1"/>
        <v>#REF!</v>
      </c>
      <c r="CH40" s="111" t="e">
        <f ca="1"/>
        <v>#REF!</v>
      </c>
      <c r="CI40" s="111" t="e">
        <f ca="1"/>
        <v>#REF!</v>
      </c>
      <c r="CJ40" s="111" t="e">
        <f ca="1"/>
        <v>#REF!</v>
      </c>
      <c r="CK40" s="111" t="e">
        <f ca="1"/>
        <v>#REF!</v>
      </c>
      <c r="CL40" s="111" t="e">
        <f ca="1"/>
        <v>#REF!</v>
      </c>
      <c r="CM40" s="111" t="e">
        <f ca="1"/>
        <v>#REF!</v>
      </c>
      <c r="CN40" s="111" t="e">
        <f ca="1"/>
        <v>#REF!</v>
      </c>
      <c r="CO40" s="111" t="e">
        <f ca="1"/>
        <v>#REF!</v>
      </c>
      <c r="CP40" s="111" t="e">
        <f ca="1"/>
        <v>#REF!</v>
      </c>
      <c r="CQ40" s="111" t="e">
        <f ca="1"/>
        <v>#REF!</v>
      </c>
      <c r="CR40" s="111" t="e">
        <f ca="1"/>
        <v>#REF!</v>
      </c>
      <c r="CS40" s="111" t="str">
        <f ca="1"/>
        <v>2,704人</v>
      </c>
      <c r="CT40" s="111" t="str">
        <f ca="1"/>
        <v>2,704人</v>
      </c>
      <c r="CU40" s="111" t="str">
        <f ca="1"/>
        <v>2,704人</v>
      </c>
      <c r="CV40" s="111" t="str">
        <f ca="1"/>
        <v>2人</v>
      </c>
      <c r="CW40" s="111" t="str">
        <f ca="1"/>
        <v>2人</v>
      </c>
      <c r="CX40" s="111" t="str">
        <f ca="1"/>
        <v>2人</v>
      </c>
      <c r="CY40" s="111" t="str">
        <f ca="1"/>
        <v>1,568人</v>
      </c>
      <c r="CZ40" s="111" t="str">
        <f ca="1"/>
        <v>1,568人</v>
      </c>
      <c r="DA40" s="111" t="str">
        <f ca="1"/>
        <v>1,568人</v>
      </c>
      <c r="DB40" s="111" t="str">
        <f ca="1"/>
        <v>2,915人</v>
      </c>
      <c r="DC40" s="111" t="str">
        <f ca="1"/>
        <v>2,915人</v>
      </c>
      <c r="DD40" s="111" t="str">
        <f ca="1"/>
        <v>2,915人</v>
      </c>
      <c r="DE40" s="111" t="str">
        <f ca="1"/>
        <v>0人</v>
      </c>
      <c r="DF40" s="111" t="str">
        <f ca="1"/>
        <v>0人</v>
      </c>
      <c r="DG40" s="111" t="str">
        <f ca="1"/>
        <v>0人</v>
      </c>
      <c r="DH40" s="111" t="str">
        <f ca="1"/>
        <v>0人</v>
      </c>
      <c r="DI40" s="111" t="str">
        <f ca="1"/>
        <v>0人</v>
      </c>
      <c r="DJ40" s="111" t="str">
        <f ca="1"/>
        <v>0人</v>
      </c>
      <c r="DK40" s="111" t="str">
        <f ca="1"/>
        <v>0人</v>
      </c>
      <c r="DL40" s="111" t="str">
        <f ca="1"/>
        <v>0人</v>
      </c>
      <c r="DM40" s="111" t="str">
        <f ca="1"/>
        <v>0人</v>
      </c>
      <c r="DN40" s="111" t="e">
        <f ca="1"/>
        <v>#REF!</v>
      </c>
      <c r="DO40" s="111" t="e">
        <f ca="1"/>
        <v>#REF!</v>
      </c>
      <c r="DP40" s="111" t="e">
        <f ca="1"/>
        <v>#REF!</v>
      </c>
      <c r="DQ40" s="111" t="e">
        <f ca="1"/>
        <v>#REF!</v>
      </c>
      <c r="DR40" s="111" t="e">
        <f ca="1"/>
        <v>#REF!</v>
      </c>
      <c r="DS40" s="111" t="e">
        <f ca="1"/>
        <v>#REF!</v>
      </c>
      <c r="DT40" s="111" t="e">
        <f ca="1"/>
        <v>#REF!</v>
      </c>
      <c r="DU40" s="111" t="e">
        <f ca="1"/>
        <v>#REF!</v>
      </c>
      <c r="DV40" s="111" t="e">
        <f ca="1"/>
        <v>#REF!</v>
      </c>
      <c r="DW40" s="111" t="e">
        <f ca="1"/>
        <v>#REF!</v>
      </c>
      <c r="DX40" s="111" t="e">
        <f ca="1"/>
        <v>#REF!</v>
      </c>
      <c r="DY40" s="111" t="e">
        <f ca="1"/>
        <v>#REF!</v>
      </c>
      <c r="DZ40" s="111" t="e">
        <f ca="1"/>
        <v>#REF!</v>
      </c>
      <c r="EA40" s="111" t="e">
        <f ca="1"/>
        <v>#REF!</v>
      </c>
      <c r="EB40" s="111" t="e">
        <f ca="1"/>
        <v>#REF!</v>
      </c>
      <c r="EC40" s="111" t="e">
        <f ca="1"/>
        <v>#REF!</v>
      </c>
      <c r="ED40" s="111" t="e">
        <f ca="1"/>
        <v>#REF!</v>
      </c>
      <c r="EE40" s="111" t="e">
        <f ca="1"/>
        <v>#REF!</v>
      </c>
      <c r="EF40" s="111" t="e">
        <f ca="1"/>
        <v>#REF!</v>
      </c>
      <c r="EG40" s="111" t="e">
        <f ca="1"/>
        <v>#REF!</v>
      </c>
      <c r="EH40" s="111" t="e">
        <f ca="1"/>
        <v>#REF!</v>
      </c>
      <c r="EI40" s="111" t="e">
        <f ca="1"/>
        <v>#REF!</v>
      </c>
      <c r="EJ40" s="111" t="e">
        <f ca="1"/>
        <v>#REF!</v>
      </c>
      <c r="EK40" s="111" t="e">
        <f ca="1"/>
        <v>#REF!</v>
      </c>
      <c r="EL40" s="111" t="e">
        <f ca="1"/>
        <v>#REF!</v>
      </c>
      <c r="EM40" s="111" t="e">
        <f ca="1"/>
        <v>#REF!</v>
      </c>
      <c r="EN40" s="111" t="e">
        <f ca="1"/>
        <v>#REF!</v>
      </c>
      <c r="EO40" s="111" t="e">
        <f ca="1"/>
        <v>#REF!</v>
      </c>
      <c r="EP40" s="111" t="e">
        <f ca="1"/>
        <v>#REF!</v>
      </c>
      <c r="EQ40" s="111" t="e">
        <f ca="1"/>
        <v>#REF!</v>
      </c>
      <c r="ER40" s="111" t="e">
        <f ca="1"/>
        <v>#REF!</v>
      </c>
      <c r="ES40" s="111" t="e">
        <f ca="1"/>
        <v>#REF!</v>
      </c>
      <c r="ET40" s="111" t="e">
        <f ca="1"/>
        <v>#REF!</v>
      </c>
      <c r="EU40" s="111" t="e">
        <f ca="1"/>
        <v>#REF!</v>
      </c>
      <c r="EV40" s="111" t="e">
        <f ca="1"/>
        <v>#REF!</v>
      </c>
      <c r="EW40" s="111" t="e">
        <f ca="1"/>
        <v>#REF!</v>
      </c>
      <c r="EX40" s="111" t="e">
        <f ca="1"/>
        <v>#REF!</v>
      </c>
      <c r="EY40" s="111" t="e">
        <f ca="1"/>
        <v>#REF!</v>
      </c>
      <c r="EZ40" s="111" t="e">
        <f ca="1"/>
        <v>#REF!</v>
      </c>
      <c r="FA40" s="111" t="e">
        <f ca="1"/>
        <v>#REF!</v>
      </c>
      <c r="FB40" s="111" t="e">
        <f ca="1"/>
        <v>#REF!</v>
      </c>
      <c r="FC40" s="111" t="e">
        <f ca="1"/>
        <v>#REF!</v>
      </c>
      <c r="FD40" s="111" t="e">
        <f ca="1"/>
        <v>#REF!</v>
      </c>
      <c r="FE40" s="111" t="e">
        <f ca="1"/>
        <v>#REF!</v>
      </c>
      <c r="FF40" s="111" t="e">
        <f ca="1"/>
        <v>#REF!</v>
      </c>
      <c r="FG40" s="111" t="e">
        <f ca="1"/>
        <v>#REF!</v>
      </c>
      <c r="FH40" s="111" t="e">
        <f ca="1"/>
        <v>#REF!</v>
      </c>
      <c r="FI40" s="111" t="e">
        <f ca="1"/>
        <v>#REF!</v>
      </c>
    </row>
    <row r="41" spans="1:165" x14ac:dyDescent="0.2">
      <c r="A41" s="184"/>
      <c r="B41" s="170"/>
      <c r="C41" s="99" t="s">
        <v>98</v>
      </c>
      <c r="D41" s="113" t="str">
        <v>－</v>
      </c>
      <c r="E41" s="113" t="str">
        <v>－</v>
      </c>
      <c r="F41" s="113" t="str">
        <v>－</v>
      </c>
      <c r="G41" s="113" t="str">
        <v>－</v>
      </c>
      <c r="H41" s="113" t="str">
        <v>－</v>
      </c>
      <c r="I41" s="113" t="str">
        <v>－</v>
      </c>
      <c r="J41" s="113" t="str">
        <v>－</v>
      </c>
      <c r="K41" s="113" t="str">
        <v>－</v>
      </c>
      <c r="L41" s="113" t="str">
        <v>－</v>
      </c>
      <c r="M41" s="113" t="str">
        <v>－</v>
      </c>
      <c r="N41" s="113" t="str">
        <v>－</v>
      </c>
      <c r="O41" s="113" t="str">
        <v>－</v>
      </c>
      <c r="P41" s="113" t="str">
        <v>－</v>
      </c>
      <c r="Q41" s="113" t="str">
        <v>－</v>
      </c>
      <c r="R41" s="113" t="str">
        <v>－</v>
      </c>
      <c r="S41" s="113" t="str">
        <v>－</v>
      </c>
      <c r="T41" s="113" t="str">
        <v>－</v>
      </c>
      <c r="U41" s="113" t="str">
        <v>－</v>
      </c>
      <c r="V41" s="113" t="str">
        <v>－</v>
      </c>
      <c r="W41" s="113" t="str">
        <v>－</v>
      </c>
      <c r="X41" s="113" t="str">
        <v>－</v>
      </c>
      <c r="Y41" s="113" t="str">
        <v>－</v>
      </c>
      <c r="Z41" s="113" t="str">
        <v>－</v>
      </c>
      <c r="AA41" s="113" t="str">
        <v>－</v>
      </c>
      <c r="AB41" s="113" t="str">
        <v>－</v>
      </c>
      <c r="AC41" s="113" t="str">
        <v>－</v>
      </c>
      <c r="AD41" s="113" t="str">
        <v>－</v>
      </c>
      <c r="AE41" s="113" t="str">
        <v>－</v>
      </c>
      <c r="AF41" s="113" t="str">
        <v>－</v>
      </c>
      <c r="AG41" s="113" t="str">
        <v>－</v>
      </c>
      <c r="AH41" s="113" t="str">
        <v>－</v>
      </c>
      <c r="AI41" s="113" t="str">
        <v>－</v>
      </c>
      <c r="AJ41" s="113" t="str">
        <v>－</v>
      </c>
      <c r="AK41" s="113" t="str">
        <v>－</v>
      </c>
      <c r="AL41" s="113" t="str">
        <v>－</v>
      </c>
      <c r="AM41" s="113" t="str">
        <v>－</v>
      </c>
      <c r="AN41" s="113" t="str">
        <v>－</v>
      </c>
      <c r="AO41" s="113" t="str">
        <v>－</v>
      </c>
      <c r="AP41" s="113" t="str">
        <v>－</v>
      </c>
      <c r="AQ41" s="113" t="str">
        <v>－</v>
      </c>
      <c r="AR41" s="113" t="str">
        <v>－</v>
      </c>
      <c r="AS41" s="113" t="str">
        <v>－</v>
      </c>
      <c r="AT41" s="113" t="str">
        <v>－</v>
      </c>
      <c r="AU41" s="113" t="str">
        <v>－</v>
      </c>
      <c r="AV41" s="113" t="str">
        <v>－</v>
      </c>
      <c r="AW41" s="113" t="str">
        <v>－</v>
      </c>
      <c r="AX41" s="113" t="str">
        <v>－</v>
      </c>
      <c r="AY41" s="113" t="str">
        <v>－</v>
      </c>
      <c r="AZ41" s="113" t="str">
        <v>－</v>
      </c>
      <c r="BA41" s="113" t="str">
        <v>－</v>
      </c>
      <c r="BB41" s="113" t="str">
        <v>－</v>
      </c>
      <c r="BC41" s="113" t="str">
        <v>－</v>
      </c>
      <c r="BD41" s="113" t="str">
        <v>－</v>
      </c>
      <c r="BE41" s="113" t="str">
        <v>－</v>
      </c>
      <c r="BF41" s="113" t="str">
        <v>－</v>
      </c>
      <c r="BG41" s="113" t="str">
        <v>－</v>
      </c>
      <c r="BH41" s="113" t="str">
        <v>－</v>
      </c>
      <c r="BI41" s="113" t="str">
        <v>－</v>
      </c>
      <c r="BJ41" s="113" t="str">
        <v>－</v>
      </c>
      <c r="BK41" s="113" t="str">
        <v>－</v>
      </c>
      <c r="BL41" s="113" t="str">
        <v>－</v>
      </c>
      <c r="BM41" s="113" t="str">
        <v>－</v>
      </c>
      <c r="BN41" s="113" t="str">
        <v>－</v>
      </c>
      <c r="BO41" s="113" t="str">
        <v>－</v>
      </c>
      <c r="BP41" s="113" t="str">
        <v>－</v>
      </c>
      <c r="BQ41" s="113" t="str">
        <v>－</v>
      </c>
      <c r="BR41" s="113" t="str">
        <v>－</v>
      </c>
      <c r="BS41" s="113" t="str">
        <v>－</v>
      </c>
      <c r="BT41" s="113" t="str">
        <v>－</v>
      </c>
      <c r="BU41" s="113" t="str">
        <v>－</v>
      </c>
      <c r="BV41" s="113" t="str">
        <v>－</v>
      </c>
      <c r="BW41" s="113" t="str">
        <v>－</v>
      </c>
      <c r="BX41" s="113" t="str">
        <v>－</v>
      </c>
      <c r="BY41" s="113" t="str">
        <v>－</v>
      </c>
      <c r="BZ41" s="113" t="str">
        <v>－</v>
      </c>
      <c r="CA41" s="113" t="str">
        <v>－</v>
      </c>
      <c r="CB41" s="113" t="str">
        <v>－</v>
      </c>
      <c r="CC41" s="113" t="str">
        <v>－</v>
      </c>
      <c r="CD41" s="113" t="str">
        <v>－</v>
      </c>
      <c r="CE41" s="113" t="str">
        <v>－</v>
      </c>
      <c r="CF41" s="113" t="str">
        <v>－</v>
      </c>
      <c r="CG41" s="113" t="str">
        <v>－</v>
      </c>
      <c r="CH41" s="113" t="str">
        <v>－</v>
      </c>
      <c r="CI41" s="113" t="str">
        <v>－</v>
      </c>
      <c r="CJ41" s="113" t="str">
        <v>－</v>
      </c>
      <c r="CK41" s="113" t="str">
        <v>－</v>
      </c>
      <c r="CL41" s="113" t="str">
        <v>－</v>
      </c>
      <c r="CM41" s="113" t="str">
        <v>－</v>
      </c>
      <c r="CN41" s="113" t="str">
        <v>－</v>
      </c>
      <c r="CO41" s="113" t="str">
        <v>－</v>
      </c>
      <c r="CP41" s="113" t="str">
        <v>－</v>
      </c>
      <c r="CQ41" s="113" t="str">
        <v>－</v>
      </c>
      <c r="CR41" s="113" t="str">
        <v>－</v>
      </c>
      <c r="CS41" s="113" t="str">
        <v>－</v>
      </c>
      <c r="CT41" s="113" t="str">
        <v>－</v>
      </c>
      <c r="CU41" s="113" t="str">
        <v>－</v>
      </c>
      <c r="CV41" s="113" t="str">
        <v>－</v>
      </c>
      <c r="CW41" s="113" t="str">
        <v>－</v>
      </c>
      <c r="CX41" s="113" t="str">
        <v>－</v>
      </c>
      <c r="CY41" s="113" t="str">
        <v>－</v>
      </c>
      <c r="CZ41" s="113" t="str">
        <v>－</v>
      </c>
      <c r="DA41" s="113" t="str">
        <v>－</v>
      </c>
      <c r="DB41" s="113" t="str">
        <v>－</v>
      </c>
      <c r="DC41" s="113" t="str">
        <v>－</v>
      </c>
      <c r="DD41" s="113" t="str">
        <v>－</v>
      </c>
      <c r="DE41" s="113" t="str">
        <v>－</v>
      </c>
      <c r="DF41" s="113" t="str">
        <v>－</v>
      </c>
      <c r="DG41" s="113" t="str">
        <v>－</v>
      </c>
      <c r="DH41" s="113" t="str">
        <v>－</v>
      </c>
      <c r="DI41" s="113" t="str">
        <v>－</v>
      </c>
      <c r="DJ41" s="113" t="str">
        <v>－</v>
      </c>
      <c r="DK41" s="113" t="str">
        <v>－</v>
      </c>
      <c r="DL41" s="113" t="str">
        <v>－</v>
      </c>
      <c r="DM41" s="113" t="str">
        <v>－</v>
      </c>
      <c r="DN41" s="113" t="str">
        <v>－</v>
      </c>
      <c r="DO41" s="113" t="str">
        <v>－</v>
      </c>
      <c r="DP41" s="113" t="str">
        <v>－</v>
      </c>
      <c r="DQ41" s="113" t="str">
        <v>－</v>
      </c>
      <c r="DR41" s="113" t="str">
        <v>－</v>
      </c>
      <c r="DS41" s="113" t="str">
        <v>－</v>
      </c>
      <c r="DT41" s="113" t="str">
        <v>－</v>
      </c>
      <c r="DU41" s="113" t="str">
        <v>－</v>
      </c>
      <c r="DV41" s="113" t="str">
        <v>－</v>
      </c>
      <c r="DW41" s="113" t="str">
        <v>－</v>
      </c>
      <c r="DX41" s="113" t="str">
        <v>－</v>
      </c>
      <c r="DY41" s="113" t="str">
        <v>－</v>
      </c>
      <c r="DZ41" s="113" t="str">
        <v>－</v>
      </c>
      <c r="EA41" s="113" t="str">
        <v>－</v>
      </c>
      <c r="EB41" s="113" t="str">
        <v>－</v>
      </c>
      <c r="EC41" s="113" t="str">
        <v>－</v>
      </c>
      <c r="ED41" s="113" t="str">
        <v>－</v>
      </c>
      <c r="EE41" s="113" t="str">
        <v>－</v>
      </c>
      <c r="EF41" s="113" t="str">
        <v>－</v>
      </c>
      <c r="EG41" s="113" t="str">
        <v>－</v>
      </c>
      <c r="EH41" s="113" t="str">
        <v>－</v>
      </c>
      <c r="EI41" s="113" t="str">
        <v>－</v>
      </c>
      <c r="EJ41" s="113" t="str">
        <v>－</v>
      </c>
      <c r="EK41" s="113" t="str">
        <v>－</v>
      </c>
      <c r="EL41" s="113" t="str">
        <v>－</v>
      </c>
      <c r="EM41" s="113" t="str">
        <v>－</v>
      </c>
      <c r="EN41" s="113" t="str">
        <v>－</v>
      </c>
      <c r="EO41" s="113" t="str">
        <v>－</v>
      </c>
      <c r="EP41" s="113" t="str">
        <v>－</v>
      </c>
      <c r="EQ41" s="113" t="str">
        <v>－</v>
      </c>
      <c r="ER41" s="113" t="str">
        <v>－</v>
      </c>
      <c r="ES41" s="113" t="str">
        <v>－</v>
      </c>
      <c r="ET41" s="113" t="str">
        <v>－</v>
      </c>
      <c r="EU41" s="113" t="str">
        <v>－</v>
      </c>
      <c r="EV41" s="113" t="str">
        <v>－</v>
      </c>
      <c r="EW41" s="113" t="str">
        <v>－</v>
      </c>
      <c r="EX41" s="113" t="str">
        <v>－</v>
      </c>
      <c r="EY41" s="113" t="str">
        <v>－</v>
      </c>
      <c r="EZ41" s="113" t="str">
        <v>－</v>
      </c>
      <c r="FA41" s="113" t="str">
        <v>－</v>
      </c>
      <c r="FB41" s="113" t="str">
        <v>－</v>
      </c>
      <c r="FC41" s="113" t="str">
        <v>－</v>
      </c>
      <c r="FD41" s="113" t="str">
        <v>－</v>
      </c>
      <c r="FE41" s="113" t="str">
        <v>－</v>
      </c>
      <c r="FF41" s="113" t="str">
        <v>－</v>
      </c>
      <c r="FG41" s="113" t="str">
        <v>－</v>
      </c>
      <c r="FH41" s="113" t="str">
        <v>－</v>
      </c>
      <c r="FI41" s="113" t="str">
        <v>－</v>
      </c>
    </row>
    <row r="42" spans="1:165" x14ac:dyDescent="0.2">
      <c r="A42" s="184"/>
      <c r="B42" s="171"/>
      <c r="C42" s="34" t="s">
        <v>99</v>
      </c>
      <c r="D42" s="113" t="str">
        <v>－</v>
      </c>
      <c r="E42" s="113" t="str">
        <v>－</v>
      </c>
      <c r="F42" s="113" t="str">
        <v>－</v>
      </c>
      <c r="G42" s="113" t="str">
        <v>－</v>
      </c>
      <c r="H42" s="113" t="str">
        <v>－</v>
      </c>
      <c r="I42" s="113" t="str">
        <v>－</v>
      </c>
      <c r="J42" s="113" t="str">
        <v>－</v>
      </c>
      <c r="K42" s="113" t="str">
        <v>－</v>
      </c>
      <c r="L42" s="113" t="str">
        <v>－</v>
      </c>
      <c r="M42" s="113" t="str">
        <v>－</v>
      </c>
      <c r="N42" s="113" t="str">
        <v>－</v>
      </c>
      <c r="O42" s="113" t="str">
        <v>－</v>
      </c>
      <c r="P42" s="113" t="str">
        <v>－</v>
      </c>
      <c r="Q42" s="113" t="str">
        <v>－</v>
      </c>
      <c r="R42" s="113" t="str">
        <v>－</v>
      </c>
      <c r="S42" s="113" t="str">
        <v>－</v>
      </c>
      <c r="T42" s="113" t="str">
        <v>－</v>
      </c>
      <c r="U42" s="113" t="str">
        <v>－</v>
      </c>
      <c r="V42" s="113" t="str">
        <v>－</v>
      </c>
      <c r="W42" s="113" t="str">
        <v>－</v>
      </c>
      <c r="X42" s="113" t="str">
        <v>－</v>
      </c>
      <c r="Y42" s="113" t="str">
        <v>－</v>
      </c>
      <c r="Z42" s="113" t="str">
        <v>－</v>
      </c>
      <c r="AA42" s="113" t="str">
        <v>－</v>
      </c>
      <c r="AB42" s="113" t="str">
        <v>－</v>
      </c>
      <c r="AC42" s="113" t="str">
        <v>－</v>
      </c>
      <c r="AD42" s="113" t="str">
        <v>－</v>
      </c>
      <c r="AE42" s="113" t="str">
        <v>－</v>
      </c>
      <c r="AF42" s="113" t="str">
        <v>－</v>
      </c>
      <c r="AG42" s="113" t="str">
        <v>－</v>
      </c>
      <c r="AH42" s="113" t="str">
        <v>－</v>
      </c>
      <c r="AI42" s="113" t="str">
        <v>－</v>
      </c>
      <c r="AJ42" s="113" t="str">
        <v>－</v>
      </c>
      <c r="AK42" s="113" t="str">
        <v>－</v>
      </c>
      <c r="AL42" s="113" t="str">
        <v>－</v>
      </c>
      <c r="AM42" s="113" t="str">
        <v>－</v>
      </c>
      <c r="AN42" s="113" t="str">
        <v>－</v>
      </c>
      <c r="AO42" s="113" t="str">
        <v>－</v>
      </c>
      <c r="AP42" s="113" t="str">
        <v>－</v>
      </c>
      <c r="AQ42" s="113" t="str">
        <v>－</v>
      </c>
      <c r="AR42" s="113" t="str">
        <v>－</v>
      </c>
      <c r="AS42" s="113" t="str">
        <v>－</v>
      </c>
      <c r="AT42" s="113" t="str">
        <v>－</v>
      </c>
      <c r="AU42" s="113" t="str">
        <v>－</v>
      </c>
      <c r="AV42" s="113" t="str">
        <v>－</v>
      </c>
      <c r="AW42" s="113" t="str">
        <v>－</v>
      </c>
      <c r="AX42" s="113" t="str">
        <v>－</v>
      </c>
      <c r="AY42" s="113" t="str">
        <v>－</v>
      </c>
      <c r="AZ42" s="113" t="str">
        <v>－</v>
      </c>
      <c r="BA42" s="113" t="str">
        <v>－</v>
      </c>
      <c r="BB42" s="113" t="str">
        <v>－</v>
      </c>
      <c r="BC42" s="113" t="str">
        <v>－</v>
      </c>
      <c r="BD42" s="113" t="str">
        <v>－</v>
      </c>
      <c r="BE42" s="113" t="str">
        <v>－</v>
      </c>
      <c r="BF42" s="113" t="str">
        <v>－</v>
      </c>
      <c r="BG42" s="113" t="str">
        <v>－</v>
      </c>
      <c r="BH42" s="113" t="str">
        <v>－</v>
      </c>
      <c r="BI42" s="113" t="str">
        <v>－</v>
      </c>
      <c r="BJ42" s="113" t="str">
        <v>－</v>
      </c>
      <c r="BK42" s="113" t="str">
        <v>－</v>
      </c>
      <c r="BL42" s="113" t="str">
        <v>－</v>
      </c>
      <c r="BM42" s="113" t="str">
        <v>－</v>
      </c>
      <c r="BN42" s="113" t="str">
        <v>－</v>
      </c>
      <c r="BO42" s="113" t="str">
        <v>－</v>
      </c>
      <c r="BP42" s="113" t="str">
        <v>－</v>
      </c>
      <c r="BQ42" s="113" t="str">
        <v>－</v>
      </c>
      <c r="BR42" s="113" t="str">
        <v>－</v>
      </c>
      <c r="BS42" s="113" t="str">
        <v>－</v>
      </c>
      <c r="BT42" s="113" t="str">
        <v>－</v>
      </c>
      <c r="BU42" s="113" t="str">
        <v>－</v>
      </c>
      <c r="BV42" s="113" t="str">
        <v>－</v>
      </c>
      <c r="BW42" s="113" t="str">
        <v>－</v>
      </c>
      <c r="BX42" s="113" t="str">
        <v>－</v>
      </c>
      <c r="BY42" s="113" t="str">
        <v>－</v>
      </c>
      <c r="BZ42" s="113" t="str">
        <v>－</v>
      </c>
      <c r="CA42" s="113" t="str">
        <v>－</v>
      </c>
      <c r="CB42" s="113" t="str">
        <v>－</v>
      </c>
      <c r="CC42" s="113" t="str">
        <v>－</v>
      </c>
      <c r="CD42" s="113" t="str">
        <v>－</v>
      </c>
      <c r="CE42" s="113" t="str">
        <v>－</v>
      </c>
      <c r="CF42" s="113" t="str">
        <v>－</v>
      </c>
      <c r="CG42" s="113" t="str">
        <v>－</v>
      </c>
      <c r="CH42" s="113" t="str">
        <v>－</v>
      </c>
      <c r="CI42" s="113" t="str">
        <v>－</v>
      </c>
      <c r="CJ42" s="113" t="str">
        <v>－</v>
      </c>
      <c r="CK42" s="113" t="str">
        <v>－</v>
      </c>
      <c r="CL42" s="113" t="str">
        <v>－</v>
      </c>
      <c r="CM42" s="113" t="str">
        <v>－</v>
      </c>
      <c r="CN42" s="113" t="str">
        <v>－</v>
      </c>
      <c r="CO42" s="113" t="str">
        <v>－</v>
      </c>
      <c r="CP42" s="113" t="str">
        <v>－</v>
      </c>
      <c r="CQ42" s="113" t="str">
        <v>－</v>
      </c>
      <c r="CR42" s="113" t="str">
        <v>－</v>
      </c>
      <c r="CS42" s="113" t="str">
        <v>－</v>
      </c>
      <c r="CT42" s="113" t="str">
        <v>－</v>
      </c>
      <c r="CU42" s="113" t="str">
        <v>－</v>
      </c>
      <c r="CV42" s="113" t="str">
        <v>－</v>
      </c>
      <c r="CW42" s="113" t="str">
        <v>－</v>
      </c>
      <c r="CX42" s="113" t="str">
        <v>－</v>
      </c>
      <c r="CY42" s="113" t="str">
        <v>－</v>
      </c>
      <c r="CZ42" s="113" t="str">
        <v>－</v>
      </c>
      <c r="DA42" s="113" t="str">
        <v>－</v>
      </c>
      <c r="DB42" s="113" t="str">
        <v>－</v>
      </c>
      <c r="DC42" s="113" t="str">
        <v>－</v>
      </c>
      <c r="DD42" s="113" t="str">
        <v>－</v>
      </c>
      <c r="DE42" s="113" t="str">
        <v>－</v>
      </c>
      <c r="DF42" s="113" t="str">
        <v>－</v>
      </c>
      <c r="DG42" s="113" t="str">
        <v>－</v>
      </c>
      <c r="DH42" s="113" t="str">
        <v>－</v>
      </c>
      <c r="DI42" s="113" t="str">
        <v>－</v>
      </c>
      <c r="DJ42" s="113" t="str">
        <v>－</v>
      </c>
      <c r="DK42" s="113" t="str">
        <v>－</v>
      </c>
      <c r="DL42" s="113" t="str">
        <v>－</v>
      </c>
      <c r="DM42" s="113" t="str">
        <v>－</v>
      </c>
      <c r="DN42" s="113" t="str">
        <v>－</v>
      </c>
      <c r="DO42" s="113" t="str">
        <v>－</v>
      </c>
      <c r="DP42" s="113" t="str">
        <v>－</v>
      </c>
      <c r="DQ42" s="113" t="str">
        <v>－</v>
      </c>
      <c r="DR42" s="113" t="str">
        <v>－</v>
      </c>
      <c r="DS42" s="113" t="str">
        <v>－</v>
      </c>
      <c r="DT42" s="113" t="str">
        <v>－</v>
      </c>
      <c r="DU42" s="113" t="str">
        <v>－</v>
      </c>
      <c r="DV42" s="113" t="str">
        <v>－</v>
      </c>
      <c r="DW42" s="113" t="str">
        <v>－</v>
      </c>
      <c r="DX42" s="113" t="str">
        <v>－</v>
      </c>
      <c r="DY42" s="113" t="str">
        <v>－</v>
      </c>
      <c r="DZ42" s="113" t="str">
        <v>－</v>
      </c>
      <c r="EA42" s="113" t="str">
        <v>－</v>
      </c>
      <c r="EB42" s="113" t="str">
        <v>－</v>
      </c>
      <c r="EC42" s="113" t="str">
        <v>－</v>
      </c>
      <c r="ED42" s="113" t="str">
        <v>－</v>
      </c>
      <c r="EE42" s="113" t="str">
        <v>－</v>
      </c>
      <c r="EF42" s="113" t="str">
        <v>－</v>
      </c>
      <c r="EG42" s="113" t="str">
        <v>－</v>
      </c>
      <c r="EH42" s="113" t="str">
        <v>－</v>
      </c>
      <c r="EI42" s="113" t="str">
        <v>－</v>
      </c>
      <c r="EJ42" s="113" t="str">
        <v>－</v>
      </c>
      <c r="EK42" s="113" t="str">
        <v>－</v>
      </c>
      <c r="EL42" s="113" t="str">
        <v>－</v>
      </c>
      <c r="EM42" s="113" t="str">
        <v>－</v>
      </c>
      <c r="EN42" s="113" t="str">
        <v>－</v>
      </c>
      <c r="EO42" s="113" t="str">
        <v>－</v>
      </c>
      <c r="EP42" s="113" t="str">
        <v>－</v>
      </c>
      <c r="EQ42" s="113" t="str">
        <v>－</v>
      </c>
      <c r="ER42" s="113" t="str">
        <v>－</v>
      </c>
      <c r="ES42" s="113" t="str">
        <v>－</v>
      </c>
      <c r="ET42" s="113" t="str">
        <v>－</v>
      </c>
      <c r="EU42" s="113" t="str">
        <v>－</v>
      </c>
      <c r="EV42" s="113" t="str">
        <v>－</v>
      </c>
      <c r="EW42" s="113" t="str">
        <v>－</v>
      </c>
      <c r="EX42" s="113" t="str">
        <v>－</v>
      </c>
      <c r="EY42" s="113" t="str">
        <v>－</v>
      </c>
      <c r="EZ42" s="113" t="str">
        <v>－</v>
      </c>
      <c r="FA42" s="113" t="str">
        <v>－</v>
      </c>
      <c r="FB42" s="113" t="str">
        <v>－</v>
      </c>
      <c r="FC42" s="113" t="str">
        <v>－</v>
      </c>
      <c r="FD42" s="113" t="str">
        <v>－</v>
      </c>
      <c r="FE42" s="113" t="str">
        <v>－</v>
      </c>
      <c r="FF42" s="113" t="str">
        <v>－</v>
      </c>
      <c r="FG42" s="113" t="str">
        <v>－</v>
      </c>
      <c r="FH42" s="113" t="str">
        <v>－</v>
      </c>
      <c r="FI42" s="113" t="str">
        <v>－</v>
      </c>
    </row>
    <row r="43" spans="1:165" x14ac:dyDescent="0.2">
      <c r="A43" s="184"/>
      <c r="B43" s="169" t="s">
        <v>46</v>
      </c>
      <c r="C43" s="99" t="s">
        <v>661</v>
      </c>
      <c r="D43" s="114" t="e">
        <f ca="1"/>
        <v>#REF!</v>
      </c>
      <c r="E43" s="114" t="e">
        <f ca="1"/>
        <v>#REF!</v>
      </c>
      <c r="F43" s="114" t="e">
        <f ca="1"/>
        <v>#REF!</v>
      </c>
      <c r="G43" s="114" t="e">
        <f ca="1"/>
        <v>#REF!</v>
      </c>
      <c r="H43" s="114" t="e">
        <f ca="1"/>
        <v>#REF!</v>
      </c>
      <c r="I43" s="114" t="e">
        <f ca="1"/>
        <v>#REF!</v>
      </c>
      <c r="J43" s="114" t="e">
        <f ca="1"/>
        <v>#REF!</v>
      </c>
      <c r="K43" s="114" t="e">
        <f ca="1"/>
        <v>#REF!</v>
      </c>
      <c r="L43" s="114" t="e">
        <f ca="1"/>
        <v>#REF!</v>
      </c>
      <c r="M43" s="114" t="e">
        <f ca="1"/>
        <v>#REF!</v>
      </c>
      <c r="N43" s="114" t="e">
        <f ca="1"/>
        <v>#REF!</v>
      </c>
      <c r="O43" s="114" t="e">
        <f ca="1"/>
        <v>#REF!</v>
      </c>
      <c r="P43" s="114" t="e">
        <f ca="1"/>
        <v>#REF!</v>
      </c>
      <c r="Q43" s="114" t="e">
        <f ca="1"/>
        <v>#REF!</v>
      </c>
      <c r="R43" s="114" t="e">
        <f ca="1"/>
        <v>#REF!</v>
      </c>
      <c r="S43" s="114" t="e">
        <f ca="1"/>
        <v>#REF!</v>
      </c>
      <c r="T43" s="114" t="e">
        <f ca="1"/>
        <v>#REF!</v>
      </c>
      <c r="U43" s="114" t="e">
        <f ca="1"/>
        <v>#REF!</v>
      </c>
      <c r="V43" s="114" t="e">
        <f ca="1"/>
        <v>#REF!</v>
      </c>
      <c r="W43" s="114" t="e">
        <f ca="1"/>
        <v>#REF!</v>
      </c>
      <c r="X43" s="114" t="e">
        <f ca="1"/>
        <v>#REF!</v>
      </c>
      <c r="Y43" s="114" t="e">
        <f ca="1"/>
        <v>#REF!</v>
      </c>
      <c r="Z43" s="114" t="e">
        <f ca="1"/>
        <v>#REF!</v>
      </c>
      <c r="AA43" s="114" t="e">
        <f ca="1"/>
        <v>#REF!</v>
      </c>
      <c r="AB43" s="114" t="e">
        <f ca="1"/>
        <v>#REF!</v>
      </c>
      <c r="AC43" s="114" t="e">
        <f ca="1"/>
        <v>#REF!</v>
      </c>
      <c r="AD43" s="114" t="e">
        <f ca="1"/>
        <v>#REF!</v>
      </c>
      <c r="AE43" s="114" t="e">
        <f ca="1"/>
        <v>#REF!</v>
      </c>
      <c r="AF43" s="114" t="e">
        <f ca="1"/>
        <v>#REF!</v>
      </c>
      <c r="AG43" s="114" t="e">
        <f ca="1"/>
        <v>#REF!</v>
      </c>
      <c r="AH43" s="114" t="e">
        <f ca="1"/>
        <v>#REF!</v>
      </c>
      <c r="AI43" s="114" t="e">
        <f ca="1"/>
        <v>#REF!</v>
      </c>
      <c r="AJ43" s="114" t="e">
        <f ca="1"/>
        <v>#REF!</v>
      </c>
      <c r="AK43" s="114" t="e">
        <f ca="1"/>
        <v>#REF!</v>
      </c>
      <c r="AL43" s="114" t="e">
        <f ca="1"/>
        <v>#REF!</v>
      </c>
      <c r="AM43" s="114" t="e">
        <f ca="1"/>
        <v>#REF!</v>
      </c>
      <c r="AN43" s="114" t="e">
        <f ca="1"/>
        <v>#REF!</v>
      </c>
      <c r="AO43" s="114" t="e">
        <f ca="1"/>
        <v>#REF!</v>
      </c>
      <c r="AP43" s="114" t="e">
        <f ca="1"/>
        <v>#REF!</v>
      </c>
      <c r="AQ43" s="114" t="e">
        <f ca="1"/>
        <v>#REF!</v>
      </c>
      <c r="AR43" s="114" t="e">
        <f ca="1"/>
        <v>#REF!</v>
      </c>
      <c r="AS43" s="114" t="e">
        <f ca="1"/>
        <v>#REF!</v>
      </c>
      <c r="AT43" s="114" t="e">
        <f ca="1"/>
        <v>#REF!</v>
      </c>
      <c r="AU43" s="114" t="e">
        <f ca="1"/>
        <v>#REF!</v>
      </c>
      <c r="AV43" s="114" t="e">
        <f ca="1"/>
        <v>#REF!</v>
      </c>
      <c r="AW43" s="114" t="e">
        <f ca="1"/>
        <v>#REF!</v>
      </c>
      <c r="AX43" s="114" t="e">
        <f ca="1"/>
        <v>#REF!</v>
      </c>
      <c r="AY43" s="114" t="e">
        <f ca="1"/>
        <v>#REF!</v>
      </c>
      <c r="AZ43" s="114" t="e">
        <f ca="1"/>
        <v>#REF!</v>
      </c>
      <c r="BA43" s="114" t="e">
        <f ca="1"/>
        <v>#REF!</v>
      </c>
      <c r="BB43" s="114" t="e">
        <f ca="1"/>
        <v>#REF!</v>
      </c>
      <c r="BC43" s="114" t="e">
        <f ca="1"/>
        <v>#REF!</v>
      </c>
      <c r="BD43" s="114" t="e">
        <f ca="1"/>
        <v>#REF!</v>
      </c>
      <c r="BE43" s="114" t="e">
        <f ca="1"/>
        <v>#REF!</v>
      </c>
      <c r="BF43" s="114" t="e">
        <f ca="1"/>
        <v>#REF!</v>
      </c>
      <c r="BG43" s="114" t="e">
        <f ca="1"/>
        <v>#REF!</v>
      </c>
      <c r="BH43" s="114" t="e">
        <f ca="1"/>
        <v>#REF!</v>
      </c>
      <c r="BI43" s="114" t="e">
        <f ca="1"/>
        <v>#REF!</v>
      </c>
      <c r="BJ43" s="114" t="e">
        <f ca="1"/>
        <v>#REF!</v>
      </c>
      <c r="BK43" s="114" t="e">
        <f ca="1"/>
        <v>#REF!</v>
      </c>
      <c r="BL43" s="114" t="e">
        <f ca="1"/>
        <v>#REF!</v>
      </c>
      <c r="BM43" s="114" t="e">
        <f ca="1"/>
        <v>#REF!</v>
      </c>
      <c r="BN43" s="114" t="e">
        <f ca="1"/>
        <v>#REF!</v>
      </c>
      <c r="BO43" s="114" t="e">
        <f ca="1"/>
        <v>#REF!</v>
      </c>
      <c r="BP43" s="114" t="e">
        <f ca="1"/>
        <v>#REF!</v>
      </c>
      <c r="BQ43" s="114" t="e">
        <f ca="1"/>
        <v>#REF!</v>
      </c>
      <c r="BR43" s="114" t="e">
        <f ca="1"/>
        <v>#REF!</v>
      </c>
      <c r="BS43" s="114" t="e">
        <f ca="1"/>
        <v>#REF!</v>
      </c>
      <c r="BT43" s="114" t="e">
        <f ca="1"/>
        <v>#REF!</v>
      </c>
      <c r="BU43" s="114" t="e">
        <f ca="1"/>
        <v>#REF!</v>
      </c>
      <c r="BV43" s="114" t="e">
        <f ca="1"/>
        <v>#REF!</v>
      </c>
      <c r="BW43" s="114" t="e">
        <f ca="1"/>
        <v>#REF!</v>
      </c>
      <c r="BX43" s="114" t="e">
        <f ca="1"/>
        <v>#REF!</v>
      </c>
      <c r="BY43" s="114" t="e">
        <f ca="1"/>
        <v>#REF!</v>
      </c>
      <c r="BZ43" s="114" t="e">
        <f ca="1"/>
        <v>#REF!</v>
      </c>
      <c r="CA43" s="114" t="e">
        <f ca="1"/>
        <v>#REF!</v>
      </c>
      <c r="CB43" s="114" t="e">
        <f ca="1"/>
        <v>#REF!</v>
      </c>
      <c r="CC43" s="114" t="e">
        <f ca="1"/>
        <v>#REF!</v>
      </c>
      <c r="CD43" s="114" t="e">
        <f ca="1"/>
        <v>#REF!</v>
      </c>
      <c r="CE43" s="114" t="e">
        <f ca="1"/>
        <v>#REF!</v>
      </c>
      <c r="CF43" s="114" t="e">
        <f ca="1"/>
        <v>#REF!</v>
      </c>
      <c r="CG43" s="114" t="e">
        <f ca="1"/>
        <v>#REF!</v>
      </c>
      <c r="CH43" s="114" t="e">
        <f ca="1"/>
        <v>#REF!</v>
      </c>
      <c r="CI43" s="114" t="e">
        <f ca="1"/>
        <v>#REF!</v>
      </c>
      <c r="CJ43" s="114" t="e">
        <f ca="1"/>
        <v>#REF!</v>
      </c>
      <c r="CK43" s="114" t="e">
        <f ca="1"/>
        <v>#REF!</v>
      </c>
      <c r="CL43" s="114" t="e">
        <f ca="1"/>
        <v>#REF!</v>
      </c>
      <c r="CM43" s="114" t="e">
        <f ca="1"/>
        <v>#REF!</v>
      </c>
      <c r="CN43" s="114" t="e">
        <f ca="1"/>
        <v>#REF!</v>
      </c>
      <c r="CO43" s="114" t="e">
        <f ca="1"/>
        <v>#REF!</v>
      </c>
      <c r="CP43" s="114" t="e">
        <f ca="1"/>
        <v>#REF!</v>
      </c>
      <c r="CQ43" s="114" t="e">
        <f ca="1"/>
        <v>#REF!</v>
      </c>
      <c r="CR43" s="114" t="e">
        <f ca="1"/>
        <v>#REF!</v>
      </c>
      <c r="CS43" s="114" t="str">
        <f ca="1"/>
        <v>0.8km</v>
      </c>
      <c r="CT43" s="114" t="str">
        <f ca="1"/>
        <v>0.8km</v>
      </c>
      <c r="CU43" s="114" t="str">
        <f ca="1"/>
        <v>0.8km</v>
      </c>
      <c r="CV43" s="114" t="str">
        <f ca="1"/>
        <v>0.3km</v>
      </c>
      <c r="CW43" s="114" t="str">
        <f ca="1"/>
        <v>0.3km</v>
      </c>
      <c r="CX43" s="114" t="str">
        <f ca="1"/>
        <v>0.3km</v>
      </c>
      <c r="CY43" s="114" t="str">
        <f ca="1"/>
        <v>0.7km</v>
      </c>
      <c r="CZ43" s="114" t="str">
        <f ca="1"/>
        <v>0.7km</v>
      </c>
      <c r="DA43" s="114" t="str">
        <f ca="1"/>
        <v>0.7km</v>
      </c>
      <c r="DB43" s="114" t="str">
        <f ca="1"/>
        <v>0.8km</v>
      </c>
      <c r="DC43" s="114" t="str">
        <f ca="1"/>
        <v>0.8km</v>
      </c>
      <c r="DD43" s="114" t="str">
        <f ca="1"/>
        <v>0.8km</v>
      </c>
      <c r="DE43" s="114" t="str">
        <f ca="1"/>
        <v>0km</v>
      </c>
      <c r="DF43" s="114" t="str">
        <f ca="1"/>
        <v>0km</v>
      </c>
      <c r="DG43" s="114" t="str">
        <f ca="1"/>
        <v>0km</v>
      </c>
      <c r="DH43" s="114" t="str">
        <f ca="1"/>
        <v>0km</v>
      </c>
      <c r="DI43" s="114" t="str">
        <f ca="1"/>
        <v>0km</v>
      </c>
      <c r="DJ43" s="114" t="str">
        <f ca="1"/>
        <v>0km</v>
      </c>
      <c r="DK43" s="114" t="str">
        <f ca="1"/>
        <v>0km</v>
      </c>
      <c r="DL43" s="114" t="str">
        <f ca="1"/>
        <v>0km</v>
      </c>
      <c r="DM43" s="114" t="str">
        <f ca="1"/>
        <v>0km</v>
      </c>
      <c r="DN43" s="114" t="e">
        <f ca="1"/>
        <v>#REF!</v>
      </c>
      <c r="DO43" s="114" t="e">
        <f ca="1"/>
        <v>#REF!</v>
      </c>
      <c r="DP43" s="114" t="e">
        <f ca="1"/>
        <v>#REF!</v>
      </c>
      <c r="DQ43" s="114" t="e">
        <f ca="1"/>
        <v>#REF!</v>
      </c>
      <c r="DR43" s="114" t="e">
        <f ca="1"/>
        <v>#REF!</v>
      </c>
      <c r="DS43" s="114" t="e">
        <f ca="1"/>
        <v>#REF!</v>
      </c>
      <c r="DT43" s="114" t="e">
        <f ca="1"/>
        <v>#REF!</v>
      </c>
      <c r="DU43" s="114" t="e">
        <f ca="1"/>
        <v>#REF!</v>
      </c>
      <c r="DV43" s="114" t="e">
        <f ca="1"/>
        <v>#REF!</v>
      </c>
      <c r="DW43" s="114" t="e">
        <f ca="1"/>
        <v>#REF!</v>
      </c>
      <c r="DX43" s="114" t="e">
        <f ca="1"/>
        <v>#REF!</v>
      </c>
      <c r="DY43" s="114" t="e">
        <f ca="1"/>
        <v>#REF!</v>
      </c>
      <c r="DZ43" s="114" t="e">
        <f ca="1"/>
        <v>#REF!</v>
      </c>
      <c r="EA43" s="114" t="e">
        <f ca="1"/>
        <v>#REF!</v>
      </c>
      <c r="EB43" s="114" t="e">
        <f ca="1"/>
        <v>#REF!</v>
      </c>
      <c r="EC43" s="114" t="e">
        <f ca="1"/>
        <v>#REF!</v>
      </c>
      <c r="ED43" s="114" t="e">
        <f ca="1"/>
        <v>#REF!</v>
      </c>
      <c r="EE43" s="114" t="e">
        <f ca="1"/>
        <v>#REF!</v>
      </c>
      <c r="EF43" s="114" t="e">
        <f ca="1"/>
        <v>#REF!</v>
      </c>
      <c r="EG43" s="114" t="e">
        <f ca="1"/>
        <v>#REF!</v>
      </c>
      <c r="EH43" s="114" t="e">
        <f ca="1"/>
        <v>#REF!</v>
      </c>
      <c r="EI43" s="114" t="e">
        <f ca="1"/>
        <v>#REF!</v>
      </c>
      <c r="EJ43" s="114" t="e">
        <f ca="1"/>
        <v>#REF!</v>
      </c>
      <c r="EK43" s="114" t="e">
        <f ca="1"/>
        <v>#REF!</v>
      </c>
      <c r="EL43" s="114" t="e">
        <f ca="1"/>
        <v>#REF!</v>
      </c>
      <c r="EM43" s="114" t="e">
        <f ca="1"/>
        <v>#REF!</v>
      </c>
      <c r="EN43" s="114" t="e">
        <f ca="1"/>
        <v>#REF!</v>
      </c>
      <c r="EO43" s="114" t="e">
        <f ca="1"/>
        <v>#REF!</v>
      </c>
      <c r="EP43" s="114" t="e">
        <f ca="1"/>
        <v>#REF!</v>
      </c>
      <c r="EQ43" s="114" t="e">
        <f ca="1"/>
        <v>#REF!</v>
      </c>
      <c r="ER43" s="114" t="e">
        <f ca="1"/>
        <v>#REF!</v>
      </c>
      <c r="ES43" s="114" t="e">
        <f ca="1"/>
        <v>#REF!</v>
      </c>
      <c r="ET43" s="114" t="e">
        <f ca="1"/>
        <v>#REF!</v>
      </c>
      <c r="EU43" s="114" t="e">
        <f ca="1"/>
        <v>#REF!</v>
      </c>
      <c r="EV43" s="114" t="e">
        <f ca="1"/>
        <v>#REF!</v>
      </c>
      <c r="EW43" s="114" t="e">
        <f ca="1"/>
        <v>#REF!</v>
      </c>
      <c r="EX43" s="114" t="e">
        <f ca="1"/>
        <v>#REF!</v>
      </c>
      <c r="EY43" s="114" t="e">
        <f ca="1"/>
        <v>#REF!</v>
      </c>
      <c r="EZ43" s="114" t="e">
        <f ca="1"/>
        <v>#REF!</v>
      </c>
      <c r="FA43" s="114" t="e">
        <f ca="1"/>
        <v>#REF!</v>
      </c>
      <c r="FB43" s="114" t="e">
        <f ca="1"/>
        <v>#REF!</v>
      </c>
      <c r="FC43" s="114" t="e">
        <f ca="1"/>
        <v>#REF!</v>
      </c>
      <c r="FD43" s="114" t="e">
        <f ca="1"/>
        <v>#REF!</v>
      </c>
      <c r="FE43" s="114" t="e">
        <f ca="1"/>
        <v>#REF!</v>
      </c>
      <c r="FF43" s="114" t="e">
        <f ca="1"/>
        <v>#REF!</v>
      </c>
      <c r="FG43" s="114" t="e">
        <f ca="1"/>
        <v>#REF!</v>
      </c>
      <c r="FH43" s="114" t="e">
        <f ca="1"/>
        <v>#REF!</v>
      </c>
      <c r="FI43" s="114" t="e">
        <f ca="1"/>
        <v>#REF!</v>
      </c>
    </row>
    <row r="44" spans="1:165" x14ac:dyDescent="0.2">
      <c r="A44" s="184"/>
      <c r="B44" s="170"/>
      <c r="C44" s="98" t="s">
        <v>101</v>
      </c>
      <c r="D44" s="111" t="e">
        <f ca="1"/>
        <v>#REF!</v>
      </c>
      <c r="E44" s="111" t="e">
        <f ca="1"/>
        <v>#REF!</v>
      </c>
      <c r="F44" s="111" t="e">
        <f ca="1"/>
        <v>#REF!</v>
      </c>
      <c r="G44" s="111" t="e">
        <f ca="1"/>
        <v>#REF!</v>
      </c>
      <c r="H44" s="111" t="e">
        <f ca="1"/>
        <v>#REF!</v>
      </c>
      <c r="I44" s="111" t="e">
        <f ca="1"/>
        <v>#REF!</v>
      </c>
      <c r="J44" s="111" t="e">
        <f ca="1"/>
        <v>#REF!</v>
      </c>
      <c r="K44" s="111" t="e">
        <f ca="1"/>
        <v>#REF!</v>
      </c>
      <c r="L44" s="111" t="e">
        <f ca="1"/>
        <v>#REF!</v>
      </c>
      <c r="M44" s="111" t="e">
        <f ca="1"/>
        <v>#REF!</v>
      </c>
      <c r="N44" s="111" t="e">
        <f ca="1"/>
        <v>#REF!</v>
      </c>
      <c r="O44" s="111" t="e">
        <f ca="1"/>
        <v>#REF!</v>
      </c>
      <c r="P44" s="111" t="e">
        <f ca="1"/>
        <v>#REF!</v>
      </c>
      <c r="Q44" s="111" t="e">
        <f ca="1"/>
        <v>#REF!</v>
      </c>
      <c r="R44" s="111" t="e">
        <f ca="1"/>
        <v>#REF!</v>
      </c>
      <c r="S44" s="111" t="e">
        <f ca="1"/>
        <v>#REF!</v>
      </c>
      <c r="T44" s="111" t="e">
        <f ca="1"/>
        <v>#REF!</v>
      </c>
      <c r="U44" s="111" t="e">
        <f ca="1"/>
        <v>#REF!</v>
      </c>
      <c r="V44" s="111" t="e">
        <f ca="1"/>
        <v>#REF!</v>
      </c>
      <c r="W44" s="111" t="e">
        <f ca="1"/>
        <v>#REF!</v>
      </c>
      <c r="X44" s="111" t="e">
        <f ca="1"/>
        <v>#REF!</v>
      </c>
      <c r="Y44" s="111" t="e">
        <f ca="1"/>
        <v>#REF!</v>
      </c>
      <c r="Z44" s="111" t="e">
        <f ca="1"/>
        <v>#REF!</v>
      </c>
      <c r="AA44" s="111" t="e">
        <f ca="1"/>
        <v>#REF!</v>
      </c>
      <c r="AB44" s="111" t="e">
        <f ca="1"/>
        <v>#REF!</v>
      </c>
      <c r="AC44" s="111" t="e">
        <f ca="1"/>
        <v>#REF!</v>
      </c>
      <c r="AD44" s="111" t="e">
        <f ca="1"/>
        <v>#REF!</v>
      </c>
      <c r="AE44" s="111" t="e">
        <f ca="1"/>
        <v>#REF!</v>
      </c>
      <c r="AF44" s="111" t="e">
        <f ca="1"/>
        <v>#REF!</v>
      </c>
      <c r="AG44" s="111" t="e">
        <f ca="1"/>
        <v>#REF!</v>
      </c>
      <c r="AH44" s="111" t="e">
        <f ca="1"/>
        <v>#REF!</v>
      </c>
      <c r="AI44" s="111" t="e">
        <f ca="1"/>
        <v>#REF!</v>
      </c>
      <c r="AJ44" s="111" t="e">
        <f ca="1"/>
        <v>#REF!</v>
      </c>
      <c r="AK44" s="111" t="e">
        <f ca="1"/>
        <v>#REF!</v>
      </c>
      <c r="AL44" s="111" t="e">
        <f ca="1"/>
        <v>#REF!</v>
      </c>
      <c r="AM44" s="111" t="e">
        <f ca="1"/>
        <v>#REF!</v>
      </c>
      <c r="AN44" s="111" t="e">
        <f ca="1"/>
        <v>#REF!</v>
      </c>
      <c r="AO44" s="111" t="e">
        <f ca="1"/>
        <v>#REF!</v>
      </c>
      <c r="AP44" s="111" t="e">
        <f ca="1"/>
        <v>#REF!</v>
      </c>
      <c r="AQ44" s="111" t="e">
        <f ca="1"/>
        <v>#REF!</v>
      </c>
      <c r="AR44" s="111" t="e">
        <f ca="1"/>
        <v>#REF!</v>
      </c>
      <c r="AS44" s="111" t="e">
        <f ca="1"/>
        <v>#REF!</v>
      </c>
      <c r="AT44" s="111" t="e">
        <f ca="1"/>
        <v>#REF!</v>
      </c>
      <c r="AU44" s="111" t="e">
        <f ca="1"/>
        <v>#REF!</v>
      </c>
      <c r="AV44" s="111" t="e">
        <f ca="1"/>
        <v>#REF!</v>
      </c>
      <c r="AW44" s="111" t="e">
        <f ca="1"/>
        <v>#REF!</v>
      </c>
      <c r="AX44" s="111" t="e">
        <f ca="1"/>
        <v>#REF!</v>
      </c>
      <c r="AY44" s="111" t="e">
        <f ca="1"/>
        <v>#REF!</v>
      </c>
      <c r="AZ44" s="111" t="e">
        <f ca="1"/>
        <v>#REF!</v>
      </c>
      <c r="BA44" s="111" t="e">
        <f ca="1"/>
        <v>#REF!</v>
      </c>
      <c r="BB44" s="111" t="e">
        <f ca="1"/>
        <v>#REF!</v>
      </c>
      <c r="BC44" s="111" t="e">
        <f ca="1"/>
        <v>#REF!</v>
      </c>
      <c r="BD44" s="111" t="e">
        <f ca="1"/>
        <v>#REF!</v>
      </c>
      <c r="BE44" s="111" t="e">
        <f ca="1"/>
        <v>#REF!</v>
      </c>
      <c r="BF44" s="111" t="e">
        <f ca="1"/>
        <v>#REF!</v>
      </c>
      <c r="BG44" s="111" t="e">
        <f ca="1"/>
        <v>#REF!</v>
      </c>
      <c r="BH44" s="111" t="e">
        <f ca="1"/>
        <v>#REF!</v>
      </c>
      <c r="BI44" s="111" t="e">
        <f ca="1"/>
        <v>#REF!</v>
      </c>
      <c r="BJ44" s="111" t="e">
        <f ca="1"/>
        <v>#REF!</v>
      </c>
      <c r="BK44" s="111" t="e">
        <f ca="1"/>
        <v>#REF!</v>
      </c>
      <c r="BL44" s="111" t="e">
        <f ca="1"/>
        <v>#REF!</v>
      </c>
      <c r="BM44" s="111" t="e">
        <f ca="1"/>
        <v>#REF!</v>
      </c>
      <c r="BN44" s="111" t="e">
        <f ca="1"/>
        <v>#REF!</v>
      </c>
      <c r="BO44" s="111" t="e">
        <f ca="1"/>
        <v>#REF!</v>
      </c>
      <c r="BP44" s="111" t="e">
        <f ca="1"/>
        <v>#REF!</v>
      </c>
      <c r="BQ44" s="111" t="e">
        <f ca="1"/>
        <v>#REF!</v>
      </c>
      <c r="BR44" s="111" t="e">
        <f ca="1"/>
        <v>#REF!</v>
      </c>
      <c r="BS44" s="111" t="e">
        <f ca="1"/>
        <v>#REF!</v>
      </c>
      <c r="BT44" s="111" t="e">
        <f ca="1"/>
        <v>#REF!</v>
      </c>
      <c r="BU44" s="111" t="e">
        <f ca="1"/>
        <v>#REF!</v>
      </c>
      <c r="BV44" s="111" t="e">
        <f ca="1"/>
        <v>#REF!</v>
      </c>
      <c r="BW44" s="111" t="e">
        <f ca="1"/>
        <v>#REF!</v>
      </c>
      <c r="BX44" s="111" t="e">
        <f ca="1"/>
        <v>#REF!</v>
      </c>
      <c r="BY44" s="111" t="e">
        <f ca="1"/>
        <v>#REF!</v>
      </c>
      <c r="BZ44" s="111" t="e">
        <f ca="1"/>
        <v>#REF!</v>
      </c>
      <c r="CA44" s="111" t="e">
        <f ca="1"/>
        <v>#REF!</v>
      </c>
      <c r="CB44" s="111" t="e">
        <f ca="1"/>
        <v>#REF!</v>
      </c>
      <c r="CC44" s="111" t="e">
        <f ca="1"/>
        <v>#REF!</v>
      </c>
      <c r="CD44" s="111" t="e">
        <f ca="1"/>
        <v>#REF!</v>
      </c>
      <c r="CE44" s="111" t="e">
        <f ca="1"/>
        <v>#REF!</v>
      </c>
      <c r="CF44" s="111" t="e">
        <f ca="1"/>
        <v>#REF!</v>
      </c>
      <c r="CG44" s="111" t="e">
        <f ca="1"/>
        <v>#REF!</v>
      </c>
      <c r="CH44" s="111" t="e">
        <f ca="1"/>
        <v>#REF!</v>
      </c>
      <c r="CI44" s="111" t="e">
        <f ca="1"/>
        <v>#REF!</v>
      </c>
      <c r="CJ44" s="111" t="e">
        <f ca="1"/>
        <v>#REF!</v>
      </c>
      <c r="CK44" s="111" t="e">
        <f ca="1"/>
        <v>#REF!</v>
      </c>
      <c r="CL44" s="111" t="e">
        <f ca="1"/>
        <v>#REF!</v>
      </c>
      <c r="CM44" s="111" t="e">
        <f ca="1"/>
        <v>#REF!</v>
      </c>
      <c r="CN44" s="111" t="e">
        <f ca="1"/>
        <v>#REF!</v>
      </c>
      <c r="CO44" s="111" t="e">
        <f ca="1"/>
        <v>#REF!</v>
      </c>
      <c r="CP44" s="111" t="e">
        <f ca="1"/>
        <v>#REF!</v>
      </c>
      <c r="CQ44" s="111" t="e">
        <f ca="1"/>
        <v>#REF!</v>
      </c>
      <c r="CR44" s="111" t="e">
        <f ca="1"/>
        <v>#REF!</v>
      </c>
      <c r="CS44" s="111" t="str">
        <f ca="1"/>
        <v>37世帯</v>
      </c>
      <c r="CT44" s="111" t="str">
        <f ca="1"/>
        <v>37世帯</v>
      </c>
      <c r="CU44" s="111" t="str">
        <f ca="1"/>
        <v>37世帯</v>
      </c>
      <c r="CV44" s="111" t="str">
        <f ca="1"/>
        <v>13世帯</v>
      </c>
      <c r="CW44" s="111" t="str">
        <f ca="1"/>
        <v>13世帯</v>
      </c>
      <c r="CX44" s="111" t="str">
        <f ca="1"/>
        <v>13世帯</v>
      </c>
      <c r="CY44" s="111" t="str">
        <f ca="1"/>
        <v>34世帯</v>
      </c>
      <c r="CZ44" s="111" t="str">
        <f ca="1"/>
        <v>34世帯</v>
      </c>
      <c r="DA44" s="111" t="str">
        <f ca="1"/>
        <v>34世帯</v>
      </c>
      <c r="DB44" s="111" t="str">
        <f ca="1"/>
        <v>39世帯</v>
      </c>
      <c r="DC44" s="111" t="str">
        <f ca="1"/>
        <v>39世帯</v>
      </c>
      <c r="DD44" s="111" t="str">
        <f ca="1"/>
        <v>39世帯</v>
      </c>
      <c r="DE44" s="111" t="str">
        <f ca="1"/>
        <v>0世帯</v>
      </c>
      <c r="DF44" s="111" t="str">
        <f ca="1"/>
        <v>0世帯</v>
      </c>
      <c r="DG44" s="111" t="str">
        <f ca="1"/>
        <v>0世帯</v>
      </c>
      <c r="DH44" s="111" t="str">
        <f ca="1"/>
        <v>0世帯</v>
      </c>
      <c r="DI44" s="111" t="str">
        <f ca="1"/>
        <v>0世帯</v>
      </c>
      <c r="DJ44" s="111" t="str">
        <f ca="1"/>
        <v>0世帯</v>
      </c>
      <c r="DK44" s="111" t="str">
        <f ca="1"/>
        <v>0世帯</v>
      </c>
      <c r="DL44" s="111" t="str">
        <f ca="1"/>
        <v>0世帯</v>
      </c>
      <c r="DM44" s="111" t="str">
        <f ca="1"/>
        <v>0世帯</v>
      </c>
      <c r="DN44" s="111" t="e">
        <f ca="1"/>
        <v>#REF!</v>
      </c>
      <c r="DO44" s="111" t="e">
        <f ca="1"/>
        <v>#REF!</v>
      </c>
      <c r="DP44" s="111" t="e">
        <f ca="1"/>
        <v>#REF!</v>
      </c>
      <c r="DQ44" s="111" t="e">
        <f ca="1"/>
        <v>#REF!</v>
      </c>
      <c r="DR44" s="111" t="e">
        <f ca="1"/>
        <v>#REF!</v>
      </c>
      <c r="DS44" s="111" t="e">
        <f ca="1"/>
        <v>#REF!</v>
      </c>
      <c r="DT44" s="111" t="e">
        <f ca="1"/>
        <v>#REF!</v>
      </c>
      <c r="DU44" s="111" t="e">
        <f ca="1"/>
        <v>#REF!</v>
      </c>
      <c r="DV44" s="111" t="e">
        <f ca="1"/>
        <v>#REF!</v>
      </c>
      <c r="DW44" s="111" t="e">
        <f ca="1"/>
        <v>#REF!</v>
      </c>
      <c r="DX44" s="111" t="e">
        <f ca="1"/>
        <v>#REF!</v>
      </c>
      <c r="DY44" s="111" t="e">
        <f ca="1"/>
        <v>#REF!</v>
      </c>
      <c r="DZ44" s="111" t="e">
        <f ca="1"/>
        <v>#REF!</v>
      </c>
      <c r="EA44" s="111" t="e">
        <f ca="1"/>
        <v>#REF!</v>
      </c>
      <c r="EB44" s="111" t="e">
        <f ca="1"/>
        <v>#REF!</v>
      </c>
      <c r="EC44" s="111" t="e">
        <f ca="1"/>
        <v>#REF!</v>
      </c>
      <c r="ED44" s="111" t="e">
        <f ca="1"/>
        <v>#REF!</v>
      </c>
      <c r="EE44" s="111" t="e">
        <f ca="1"/>
        <v>#REF!</v>
      </c>
      <c r="EF44" s="111" t="e">
        <f ca="1"/>
        <v>#REF!</v>
      </c>
      <c r="EG44" s="111" t="e">
        <f ca="1"/>
        <v>#REF!</v>
      </c>
      <c r="EH44" s="111" t="e">
        <f ca="1"/>
        <v>#REF!</v>
      </c>
      <c r="EI44" s="111" t="e">
        <f ca="1"/>
        <v>#REF!</v>
      </c>
      <c r="EJ44" s="111" t="e">
        <f ca="1"/>
        <v>#REF!</v>
      </c>
      <c r="EK44" s="111" t="e">
        <f ca="1"/>
        <v>#REF!</v>
      </c>
      <c r="EL44" s="111" t="e">
        <f ca="1"/>
        <v>#REF!</v>
      </c>
      <c r="EM44" s="111" t="e">
        <f ca="1"/>
        <v>#REF!</v>
      </c>
      <c r="EN44" s="111" t="e">
        <f ca="1"/>
        <v>#REF!</v>
      </c>
      <c r="EO44" s="111" t="e">
        <f ca="1"/>
        <v>#REF!</v>
      </c>
      <c r="EP44" s="111" t="e">
        <f ca="1"/>
        <v>#REF!</v>
      </c>
      <c r="EQ44" s="111" t="e">
        <f ca="1"/>
        <v>#REF!</v>
      </c>
      <c r="ER44" s="111" t="e">
        <f ca="1"/>
        <v>#REF!</v>
      </c>
      <c r="ES44" s="111" t="e">
        <f ca="1"/>
        <v>#REF!</v>
      </c>
      <c r="ET44" s="111" t="e">
        <f ca="1"/>
        <v>#REF!</v>
      </c>
      <c r="EU44" s="111" t="e">
        <f ca="1"/>
        <v>#REF!</v>
      </c>
      <c r="EV44" s="111" t="e">
        <f ca="1"/>
        <v>#REF!</v>
      </c>
      <c r="EW44" s="111" t="e">
        <f ca="1"/>
        <v>#REF!</v>
      </c>
      <c r="EX44" s="111" t="e">
        <f ca="1"/>
        <v>#REF!</v>
      </c>
      <c r="EY44" s="111" t="e">
        <f ca="1"/>
        <v>#REF!</v>
      </c>
      <c r="EZ44" s="111" t="e">
        <f ca="1"/>
        <v>#REF!</v>
      </c>
      <c r="FA44" s="111" t="e">
        <f ca="1"/>
        <v>#REF!</v>
      </c>
      <c r="FB44" s="111" t="e">
        <f ca="1"/>
        <v>#REF!</v>
      </c>
      <c r="FC44" s="111" t="e">
        <f ca="1"/>
        <v>#REF!</v>
      </c>
      <c r="FD44" s="111" t="e">
        <f ca="1"/>
        <v>#REF!</v>
      </c>
      <c r="FE44" s="111" t="e">
        <f ca="1"/>
        <v>#REF!</v>
      </c>
      <c r="FF44" s="111" t="e">
        <f ca="1"/>
        <v>#REF!</v>
      </c>
      <c r="FG44" s="111" t="e">
        <f ca="1"/>
        <v>#REF!</v>
      </c>
      <c r="FH44" s="111" t="e">
        <f ca="1"/>
        <v>#REF!</v>
      </c>
      <c r="FI44" s="111" t="e">
        <f ca="1"/>
        <v>#REF!</v>
      </c>
    </row>
    <row r="45" spans="1:165" x14ac:dyDescent="0.2">
      <c r="A45" s="184"/>
      <c r="B45" s="170"/>
      <c r="C45" s="98" t="s">
        <v>102</v>
      </c>
      <c r="D45" s="111" t="e">
        <f ca="1"/>
        <v>#REF!</v>
      </c>
      <c r="E45" s="111" t="e">
        <f ca="1"/>
        <v>#REF!</v>
      </c>
      <c r="F45" s="111" t="e">
        <f ca="1"/>
        <v>#REF!</v>
      </c>
      <c r="G45" s="111" t="e">
        <f ca="1"/>
        <v>#REF!</v>
      </c>
      <c r="H45" s="111" t="e">
        <f ca="1"/>
        <v>#REF!</v>
      </c>
      <c r="I45" s="111" t="e">
        <f ca="1"/>
        <v>#REF!</v>
      </c>
      <c r="J45" s="111" t="e">
        <f ca="1"/>
        <v>#REF!</v>
      </c>
      <c r="K45" s="111" t="e">
        <f ca="1"/>
        <v>#REF!</v>
      </c>
      <c r="L45" s="111" t="e">
        <f ca="1"/>
        <v>#REF!</v>
      </c>
      <c r="M45" s="111" t="e">
        <f ca="1"/>
        <v>#REF!</v>
      </c>
      <c r="N45" s="111" t="e">
        <f ca="1"/>
        <v>#REF!</v>
      </c>
      <c r="O45" s="111" t="e">
        <f ca="1"/>
        <v>#REF!</v>
      </c>
      <c r="P45" s="111" t="e">
        <f ca="1"/>
        <v>#REF!</v>
      </c>
      <c r="Q45" s="111" t="e">
        <f ca="1"/>
        <v>#REF!</v>
      </c>
      <c r="R45" s="111" t="e">
        <f ca="1"/>
        <v>#REF!</v>
      </c>
      <c r="S45" s="111" t="e">
        <f ca="1"/>
        <v>#REF!</v>
      </c>
      <c r="T45" s="111" t="e">
        <f ca="1"/>
        <v>#REF!</v>
      </c>
      <c r="U45" s="111" t="e">
        <f ca="1"/>
        <v>#REF!</v>
      </c>
      <c r="V45" s="111" t="e">
        <f ca="1"/>
        <v>#REF!</v>
      </c>
      <c r="W45" s="111" t="e">
        <f ca="1"/>
        <v>#REF!</v>
      </c>
      <c r="X45" s="111" t="e">
        <f ca="1"/>
        <v>#REF!</v>
      </c>
      <c r="Y45" s="111" t="e">
        <f ca="1"/>
        <v>#REF!</v>
      </c>
      <c r="Z45" s="111" t="e">
        <f ca="1"/>
        <v>#REF!</v>
      </c>
      <c r="AA45" s="111" t="e">
        <f ca="1"/>
        <v>#REF!</v>
      </c>
      <c r="AB45" s="111" t="e">
        <f ca="1"/>
        <v>#REF!</v>
      </c>
      <c r="AC45" s="111" t="e">
        <f ca="1"/>
        <v>#REF!</v>
      </c>
      <c r="AD45" s="111" t="e">
        <f ca="1"/>
        <v>#REF!</v>
      </c>
      <c r="AE45" s="111" t="e">
        <f ca="1"/>
        <v>#REF!</v>
      </c>
      <c r="AF45" s="111" t="e">
        <f ca="1"/>
        <v>#REF!</v>
      </c>
      <c r="AG45" s="111" t="e">
        <f ca="1"/>
        <v>#REF!</v>
      </c>
      <c r="AH45" s="111" t="e">
        <f ca="1"/>
        <v>#REF!</v>
      </c>
      <c r="AI45" s="111" t="e">
        <f ca="1"/>
        <v>#REF!</v>
      </c>
      <c r="AJ45" s="111" t="e">
        <f ca="1"/>
        <v>#REF!</v>
      </c>
      <c r="AK45" s="111" t="e">
        <f ca="1"/>
        <v>#REF!</v>
      </c>
      <c r="AL45" s="111" t="e">
        <f ca="1"/>
        <v>#REF!</v>
      </c>
      <c r="AM45" s="111" t="e">
        <f ca="1"/>
        <v>#REF!</v>
      </c>
      <c r="AN45" s="111" t="e">
        <f ca="1"/>
        <v>#REF!</v>
      </c>
      <c r="AO45" s="111" t="e">
        <f ca="1"/>
        <v>#REF!</v>
      </c>
      <c r="AP45" s="111" t="e">
        <f ca="1"/>
        <v>#REF!</v>
      </c>
      <c r="AQ45" s="111" t="e">
        <f ca="1"/>
        <v>#REF!</v>
      </c>
      <c r="AR45" s="111" t="e">
        <f ca="1"/>
        <v>#REF!</v>
      </c>
      <c r="AS45" s="111" t="e">
        <f ca="1"/>
        <v>#REF!</v>
      </c>
      <c r="AT45" s="111" t="e">
        <f ca="1"/>
        <v>#REF!</v>
      </c>
      <c r="AU45" s="111" t="e">
        <f ca="1"/>
        <v>#REF!</v>
      </c>
      <c r="AV45" s="111" t="e">
        <f ca="1"/>
        <v>#REF!</v>
      </c>
      <c r="AW45" s="111" t="e">
        <f ca="1"/>
        <v>#REF!</v>
      </c>
      <c r="AX45" s="111" t="e">
        <f ca="1"/>
        <v>#REF!</v>
      </c>
      <c r="AY45" s="111" t="e">
        <f ca="1"/>
        <v>#REF!</v>
      </c>
      <c r="AZ45" s="111" t="e">
        <f ca="1"/>
        <v>#REF!</v>
      </c>
      <c r="BA45" s="111" t="e">
        <f ca="1"/>
        <v>#REF!</v>
      </c>
      <c r="BB45" s="111" t="e">
        <f ca="1"/>
        <v>#REF!</v>
      </c>
      <c r="BC45" s="111" t="e">
        <f ca="1"/>
        <v>#REF!</v>
      </c>
      <c r="BD45" s="111" t="e">
        <f ca="1"/>
        <v>#REF!</v>
      </c>
      <c r="BE45" s="111" t="e">
        <f ca="1"/>
        <v>#REF!</v>
      </c>
      <c r="BF45" s="111" t="e">
        <f ca="1"/>
        <v>#REF!</v>
      </c>
      <c r="BG45" s="111" t="e">
        <f ca="1"/>
        <v>#REF!</v>
      </c>
      <c r="BH45" s="111" t="e">
        <f ca="1"/>
        <v>#REF!</v>
      </c>
      <c r="BI45" s="111" t="e">
        <f ca="1"/>
        <v>#REF!</v>
      </c>
      <c r="BJ45" s="111" t="e">
        <f ca="1"/>
        <v>#REF!</v>
      </c>
      <c r="BK45" s="111" t="e">
        <f ca="1"/>
        <v>#REF!</v>
      </c>
      <c r="BL45" s="111" t="e">
        <f ca="1"/>
        <v>#REF!</v>
      </c>
      <c r="BM45" s="111" t="e">
        <f ca="1"/>
        <v>#REF!</v>
      </c>
      <c r="BN45" s="111" t="e">
        <f ca="1"/>
        <v>#REF!</v>
      </c>
      <c r="BO45" s="111" t="e">
        <f ca="1"/>
        <v>#REF!</v>
      </c>
      <c r="BP45" s="111" t="e">
        <f ca="1"/>
        <v>#REF!</v>
      </c>
      <c r="BQ45" s="111" t="e">
        <f ca="1"/>
        <v>#REF!</v>
      </c>
      <c r="BR45" s="111" t="e">
        <f ca="1"/>
        <v>#REF!</v>
      </c>
      <c r="BS45" s="111" t="e">
        <f ca="1"/>
        <v>#REF!</v>
      </c>
      <c r="BT45" s="111" t="e">
        <f ca="1"/>
        <v>#REF!</v>
      </c>
      <c r="BU45" s="111" t="e">
        <f ca="1"/>
        <v>#REF!</v>
      </c>
      <c r="BV45" s="111" t="e">
        <f ca="1"/>
        <v>#REF!</v>
      </c>
      <c r="BW45" s="111" t="e">
        <f ca="1"/>
        <v>#REF!</v>
      </c>
      <c r="BX45" s="111" t="e">
        <f ca="1"/>
        <v>#REF!</v>
      </c>
      <c r="BY45" s="111" t="e">
        <f ca="1"/>
        <v>#REF!</v>
      </c>
      <c r="BZ45" s="111" t="e">
        <f ca="1"/>
        <v>#REF!</v>
      </c>
      <c r="CA45" s="111" t="e">
        <f ca="1"/>
        <v>#REF!</v>
      </c>
      <c r="CB45" s="111" t="e">
        <f ca="1"/>
        <v>#REF!</v>
      </c>
      <c r="CC45" s="111" t="e">
        <f ca="1"/>
        <v>#REF!</v>
      </c>
      <c r="CD45" s="111" t="e">
        <f ca="1"/>
        <v>#REF!</v>
      </c>
      <c r="CE45" s="111" t="e">
        <f ca="1"/>
        <v>#REF!</v>
      </c>
      <c r="CF45" s="111" t="e">
        <f ca="1"/>
        <v>#REF!</v>
      </c>
      <c r="CG45" s="111" t="e">
        <f ca="1"/>
        <v>#REF!</v>
      </c>
      <c r="CH45" s="111" t="e">
        <f ca="1"/>
        <v>#REF!</v>
      </c>
      <c r="CI45" s="111" t="e">
        <f ca="1"/>
        <v>#REF!</v>
      </c>
      <c r="CJ45" s="111" t="e">
        <f ca="1"/>
        <v>#REF!</v>
      </c>
      <c r="CK45" s="111" t="e">
        <f ca="1"/>
        <v>#REF!</v>
      </c>
      <c r="CL45" s="111" t="e">
        <f ca="1"/>
        <v>#REF!</v>
      </c>
      <c r="CM45" s="111" t="e">
        <f ca="1"/>
        <v>#REF!</v>
      </c>
      <c r="CN45" s="111" t="e">
        <f ca="1"/>
        <v>#REF!</v>
      </c>
      <c r="CO45" s="111" t="e">
        <f ca="1"/>
        <v>#REF!</v>
      </c>
      <c r="CP45" s="111" t="e">
        <f ca="1"/>
        <v>#REF!</v>
      </c>
      <c r="CQ45" s="111" t="e">
        <f ca="1"/>
        <v>#REF!</v>
      </c>
      <c r="CR45" s="111" t="e">
        <f ca="1"/>
        <v>#REF!</v>
      </c>
      <c r="CS45" s="111" t="str">
        <f ca="1"/>
        <v>72人</v>
      </c>
      <c r="CT45" s="111" t="str">
        <f ca="1"/>
        <v>72人</v>
      </c>
      <c r="CU45" s="111" t="str">
        <f ca="1"/>
        <v>72人</v>
      </c>
      <c r="CV45" s="111" t="str">
        <f ca="1"/>
        <v>25人</v>
      </c>
      <c r="CW45" s="111" t="str">
        <f ca="1"/>
        <v>25人</v>
      </c>
      <c r="CX45" s="111" t="str">
        <f ca="1"/>
        <v>25人</v>
      </c>
      <c r="CY45" s="111" t="str">
        <f ca="1"/>
        <v>67人</v>
      </c>
      <c r="CZ45" s="111" t="str">
        <f ca="1"/>
        <v>67人</v>
      </c>
      <c r="DA45" s="111" t="str">
        <f ca="1"/>
        <v>67人</v>
      </c>
      <c r="DB45" s="111" t="str">
        <f ca="1"/>
        <v>75人</v>
      </c>
      <c r="DC45" s="111" t="str">
        <f ca="1"/>
        <v>75人</v>
      </c>
      <c r="DD45" s="111" t="str">
        <f ca="1"/>
        <v>75人</v>
      </c>
      <c r="DE45" s="111" t="str">
        <f ca="1"/>
        <v>0人</v>
      </c>
      <c r="DF45" s="111" t="str">
        <f ca="1"/>
        <v>0人</v>
      </c>
      <c r="DG45" s="111" t="str">
        <f ca="1"/>
        <v>0人</v>
      </c>
      <c r="DH45" s="111" t="str">
        <f ca="1"/>
        <v>0人</v>
      </c>
      <c r="DI45" s="111" t="str">
        <f ca="1"/>
        <v>0人</v>
      </c>
      <c r="DJ45" s="111" t="str">
        <f ca="1"/>
        <v>0人</v>
      </c>
      <c r="DK45" s="111" t="str">
        <f ca="1"/>
        <v>0人</v>
      </c>
      <c r="DL45" s="111" t="str">
        <f ca="1"/>
        <v>0人</v>
      </c>
      <c r="DM45" s="111" t="str">
        <f ca="1"/>
        <v>0人</v>
      </c>
      <c r="DN45" s="111" t="e">
        <f ca="1"/>
        <v>#REF!</v>
      </c>
      <c r="DO45" s="111" t="e">
        <f ca="1"/>
        <v>#REF!</v>
      </c>
      <c r="DP45" s="111" t="e">
        <f ca="1"/>
        <v>#REF!</v>
      </c>
      <c r="DQ45" s="111" t="e">
        <f ca="1"/>
        <v>#REF!</v>
      </c>
      <c r="DR45" s="111" t="e">
        <f ca="1"/>
        <v>#REF!</v>
      </c>
      <c r="DS45" s="111" t="e">
        <f ca="1"/>
        <v>#REF!</v>
      </c>
      <c r="DT45" s="111" t="e">
        <f ca="1"/>
        <v>#REF!</v>
      </c>
      <c r="DU45" s="111" t="e">
        <f ca="1"/>
        <v>#REF!</v>
      </c>
      <c r="DV45" s="111" t="e">
        <f ca="1"/>
        <v>#REF!</v>
      </c>
      <c r="DW45" s="111" t="e">
        <f ca="1"/>
        <v>#REF!</v>
      </c>
      <c r="DX45" s="111" t="e">
        <f ca="1"/>
        <v>#REF!</v>
      </c>
      <c r="DY45" s="111" t="e">
        <f ca="1"/>
        <v>#REF!</v>
      </c>
      <c r="DZ45" s="111" t="e">
        <f ca="1"/>
        <v>#REF!</v>
      </c>
      <c r="EA45" s="111" t="e">
        <f ca="1"/>
        <v>#REF!</v>
      </c>
      <c r="EB45" s="111" t="e">
        <f ca="1"/>
        <v>#REF!</v>
      </c>
      <c r="EC45" s="111" t="e">
        <f ca="1"/>
        <v>#REF!</v>
      </c>
      <c r="ED45" s="111" t="e">
        <f ca="1"/>
        <v>#REF!</v>
      </c>
      <c r="EE45" s="111" t="e">
        <f ca="1"/>
        <v>#REF!</v>
      </c>
      <c r="EF45" s="111" t="e">
        <f ca="1"/>
        <v>#REF!</v>
      </c>
      <c r="EG45" s="111" t="e">
        <f ca="1"/>
        <v>#REF!</v>
      </c>
      <c r="EH45" s="111" t="e">
        <f ca="1"/>
        <v>#REF!</v>
      </c>
      <c r="EI45" s="111" t="e">
        <f ca="1"/>
        <v>#REF!</v>
      </c>
      <c r="EJ45" s="111" t="e">
        <f ca="1"/>
        <v>#REF!</v>
      </c>
      <c r="EK45" s="111" t="e">
        <f ca="1"/>
        <v>#REF!</v>
      </c>
      <c r="EL45" s="111" t="e">
        <f ca="1"/>
        <v>#REF!</v>
      </c>
      <c r="EM45" s="111" t="e">
        <f ca="1"/>
        <v>#REF!</v>
      </c>
      <c r="EN45" s="111" t="e">
        <f ca="1"/>
        <v>#REF!</v>
      </c>
      <c r="EO45" s="111" t="e">
        <f ca="1"/>
        <v>#REF!</v>
      </c>
      <c r="EP45" s="111" t="e">
        <f ca="1"/>
        <v>#REF!</v>
      </c>
      <c r="EQ45" s="111" t="e">
        <f ca="1"/>
        <v>#REF!</v>
      </c>
      <c r="ER45" s="111" t="e">
        <f ca="1"/>
        <v>#REF!</v>
      </c>
      <c r="ES45" s="111" t="e">
        <f ca="1"/>
        <v>#REF!</v>
      </c>
      <c r="ET45" s="111" t="e">
        <f ca="1"/>
        <v>#REF!</v>
      </c>
      <c r="EU45" s="111" t="e">
        <f ca="1"/>
        <v>#REF!</v>
      </c>
      <c r="EV45" s="111" t="e">
        <f ca="1"/>
        <v>#REF!</v>
      </c>
      <c r="EW45" s="111" t="e">
        <f ca="1"/>
        <v>#REF!</v>
      </c>
      <c r="EX45" s="111" t="e">
        <f ca="1"/>
        <v>#REF!</v>
      </c>
      <c r="EY45" s="111" t="e">
        <f ca="1"/>
        <v>#REF!</v>
      </c>
      <c r="EZ45" s="111" t="e">
        <f ca="1"/>
        <v>#REF!</v>
      </c>
      <c r="FA45" s="111" t="e">
        <f ca="1"/>
        <v>#REF!</v>
      </c>
      <c r="FB45" s="111" t="e">
        <f ca="1"/>
        <v>#REF!</v>
      </c>
      <c r="FC45" s="111" t="e">
        <f ca="1"/>
        <v>#REF!</v>
      </c>
      <c r="FD45" s="111" t="e">
        <f ca="1"/>
        <v>#REF!</v>
      </c>
      <c r="FE45" s="111" t="e">
        <f ca="1"/>
        <v>#REF!</v>
      </c>
      <c r="FF45" s="111" t="e">
        <f ca="1"/>
        <v>#REF!</v>
      </c>
      <c r="FG45" s="111" t="e">
        <f ca="1"/>
        <v>#REF!</v>
      </c>
      <c r="FH45" s="111" t="e">
        <f ca="1"/>
        <v>#REF!</v>
      </c>
      <c r="FI45" s="111" t="e">
        <f ca="1"/>
        <v>#REF!</v>
      </c>
    </row>
    <row r="46" spans="1:165" x14ac:dyDescent="0.2">
      <c r="A46" s="184"/>
      <c r="B46" s="170"/>
      <c r="C46" s="34" t="s">
        <v>98</v>
      </c>
      <c r="D46" s="110" t="str">
        <v>－</v>
      </c>
      <c r="E46" s="110" t="str">
        <v>－</v>
      </c>
      <c r="F46" s="110" t="str">
        <v>－</v>
      </c>
      <c r="G46" s="110" t="str">
        <v>－</v>
      </c>
      <c r="H46" s="110" t="str">
        <v>－</v>
      </c>
      <c r="I46" s="110" t="str">
        <v>－</v>
      </c>
      <c r="J46" s="110" t="str">
        <v>－</v>
      </c>
      <c r="K46" s="110" t="str">
        <v>－</v>
      </c>
      <c r="L46" s="110" t="str">
        <v>－</v>
      </c>
      <c r="M46" s="110" t="str">
        <v>－</v>
      </c>
      <c r="N46" s="110" t="str">
        <v>－</v>
      </c>
      <c r="O46" s="110" t="str">
        <v>－</v>
      </c>
      <c r="P46" s="110" t="str">
        <v>－</v>
      </c>
      <c r="Q46" s="110" t="str">
        <v>－</v>
      </c>
      <c r="R46" s="110" t="str">
        <v>－</v>
      </c>
      <c r="S46" s="110" t="str">
        <v>－</v>
      </c>
      <c r="T46" s="110" t="str">
        <v>－</v>
      </c>
      <c r="U46" s="110" t="str">
        <v>－</v>
      </c>
      <c r="V46" s="110" t="str">
        <v>－</v>
      </c>
      <c r="W46" s="110" t="str">
        <v>－</v>
      </c>
      <c r="X46" s="110" t="str">
        <v>－</v>
      </c>
      <c r="Y46" s="110" t="str">
        <v>－</v>
      </c>
      <c r="Z46" s="110" t="str">
        <v>－</v>
      </c>
      <c r="AA46" s="110" t="str">
        <v>－</v>
      </c>
      <c r="AB46" s="110" t="str">
        <v>－</v>
      </c>
      <c r="AC46" s="110" t="str">
        <v>－</v>
      </c>
      <c r="AD46" s="110" t="str">
        <v>－</v>
      </c>
      <c r="AE46" s="110" t="str">
        <v>－</v>
      </c>
      <c r="AF46" s="110" t="str">
        <v>－</v>
      </c>
      <c r="AG46" s="110" t="str">
        <v>－</v>
      </c>
      <c r="AH46" s="110" t="str">
        <v>－</v>
      </c>
      <c r="AI46" s="110" t="str">
        <v>－</v>
      </c>
      <c r="AJ46" s="110" t="str">
        <v>－</v>
      </c>
      <c r="AK46" s="110" t="str">
        <v>－</v>
      </c>
      <c r="AL46" s="110" t="str">
        <v>－</v>
      </c>
      <c r="AM46" s="110" t="str">
        <v>－</v>
      </c>
      <c r="AN46" s="110" t="str">
        <v>－</v>
      </c>
      <c r="AO46" s="110" t="str">
        <v>－</v>
      </c>
      <c r="AP46" s="110" t="str">
        <v>－</v>
      </c>
      <c r="AQ46" s="110" t="str">
        <v>－</v>
      </c>
      <c r="AR46" s="110" t="str">
        <v>－</v>
      </c>
      <c r="AS46" s="110" t="str">
        <v>－</v>
      </c>
      <c r="AT46" s="110" t="str">
        <v>－</v>
      </c>
      <c r="AU46" s="110" t="str">
        <v>－</v>
      </c>
      <c r="AV46" s="110" t="str">
        <v>－</v>
      </c>
      <c r="AW46" s="110" t="str">
        <v>－</v>
      </c>
      <c r="AX46" s="110" t="str">
        <v>－</v>
      </c>
      <c r="AY46" s="110" t="str">
        <v>－</v>
      </c>
      <c r="AZ46" s="110" t="str">
        <v>－</v>
      </c>
      <c r="BA46" s="110" t="str">
        <v>－</v>
      </c>
      <c r="BB46" s="110" t="str">
        <v>－</v>
      </c>
      <c r="BC46" s="110" t="str">
        <v>－</v>
      </c>
      <c r="BD46" s="110" t="str">
        <v>－</v>
      </c>
      <c r="BE46" s="110" t="str">
        <v>－</v>
      </c>
      <c r="BF46" s="110" t="str">
        <v>－</v>
      </c>
      <c r="BG46" s="110" t="str">
        <v>－</v>
      </c>
      <c r="BH46" s="110" t="str">
        <v>－</v>
      </c>
      <c r="BI46" s="110" t="str">
        <v>－</v>
      </c>
      <c r="BJ46" s="110" t="str">
        <v>－</v>
      </c>
      <c r="BK46" s="110" t="str">
        <v>－</v>
      </c>
      <c r="BL46" s="110" t="str">
        <v>－</v>
      </c>
      <c r="BM46" s="110" t="str">
        <v>－</v>
      </c>
      <c r="BN46" s="110" t="str">
        <v>－</v>
      </c>
      <c r="BO46" s="110" t="str">
        <v>－</v>
      </c>
      <c r="BP46" s="110" t="str">
        <v>－</v>
      </c>
      <c r="BQ46" s="110" t="str">
        <v>－</v>
      </c>
      <c r="BR46" s="110" t="str">
        <v>－</v>
      </c>
      <c r="BS46" s="110" t="str">
        <v>－</v>
      </c>
      <c r="BT46" s="110" t="str">
        <v>－</v>
      </c>
      <c r="BU46" s="110" t="str">
        <v>－</v>
      </c>
      <c r="BV46" s="110" t="str">
        <v>－</v>
      </c>
      <c r="BW46" s="110" t="str">
        <v>－</v>
      </c>
      <c r="BX46" s="110" t="str">
        <v>－</v>
      </c>
      <c r="BY46" s="110" t="str">
        <v>－</v>
      </c>
      <c r="BZ46" s="110" t="str">
        <v>－</v>
      </c>
      <c r="CA46" s="110" t="str">
        <v>－</v>
      </c>
      <c r="CB46" s="110" t="str">
        <v>－</v>
      </c>
      <c r="CC46" s="110" t="str">
        <v>－</v>
      </c>
      <c r="CD46" s="110" t="str">
        <v>－</v>
      </c>
      <c r="CE46" s="110" t="str">
        <v>－</v>
      </c>
      <c r="CF46" s="110" t="str">
        <v>－</v>
      </c>
      <c r="CG46" s="110" t="str">
        <v>－</v>
      </c>
      <c r="CH46" s="110" t="str">
        <v>－</v>
      </c>
      <c r="CI46" s="110" t="str">
        <v>－</v>
      </c>
      <c r="CJ46" s="110" t="str">
        <v>－</v>
      </c>
      <c r="CK46" s="110" t="str">
        <v>－</v>
      </c>
      <c r="CL46" s="110" t="str">
        <v>－</v>
      </c>
      <c r="CM46" s="110" t="str">
        <v>－</v>
      </c>
      <c r="CN46" s="110" t="str">
        <v>－</v>
      </c>
      <c r="CO46" s="110" t="str">
        <v>－</v>
      </c>
      <c r="CP46" s="110" t="str">
        <v>－</v>
      </c>
      <c r="CQ46" s="110" t="str">
        <v>－</v>
      </c>
      <c r="CR46" s="110" t="str">
        <v>－</v>
      </c>
      <c r="CS46" s="110" t="str">
        <v>－</v>
      </c>
      <c r="CT46" s="110" t="str">
        <v>－</v>
      </c>
      <c r="CU46" s="110" t="str">
        <v>－</v>
      </c>
      <c r="CV46" s="110" t="str">
        <v>－</v>
      </c>
      <c r="CW46" s="110" t="str">
        <v>－</v>
      </c>
      <c r="CX46" s="110" t="str">
        <v>－</v>
      </c>
      <c r="CY46" s="110" t="str">
        <v>－</v>
      </c>
      <c r="CZ46" s="110" t="str">
        <v>－</v>
      </c>
      <c r="DA46" s="110" t="str">
        <v>－</v>
      </c>
      <c r="DB46" s="110" t="str">
        <v>－</v>
      </c>
      <c r="DC46" s="110" t="str">
        <v>－</v>
      </c>
      <c r="DD46" s="110" t="str">
        <v>－</v>
      </c>
      <c r="DE46" s="110" t="str">
        <v>－</v>
      </c>
      <c r="DF46" s="110" t="str">
        <v>－</v>
      </c>
      <c r="DG46" s="110" t="str">
        <v>－</v>
      </c>
      <c r="DH46" s="110" t="str">
        <v>－</v>
      </c>
      <c r="DI46" s="110" t="str">
        <v>－</v>
      </c>
      <c r="DJ46" s="110" t="str">
        <v>－</v>
      </c>
      <c r="DK46" s="110" t="str">
        <v>－</v>
      </c>
      <c r="DL46" s="110" t="str">
        <v>－</v>
      </c>
      <c r="DM46" s="110" t="str">
        <v>－</v>
      </c>
      <c r="DN46" s="110" t="str">
        <v>－</v>
      </c>
      <c r="DO46" s="110" t="str">
        <v>－</v>
      </c>
      <c r="DP46" s="110" t="str">
        <v>－</v>
      </c>
      <c r="DQ46" s="110" t="str">
        <v>－</v>
      </c>
      <c r="DR46" s="110" t="str">
        <v>－</v>
      </c>
      <c r="DS46" s="110" t="str">
        <v>－</v>
      </c>
      <c r="DT46" s="110" t="str">
        <v>－</v>
      </c>
      <c r="DU46" s="110" t="str">
        <v>－</v>
      </c>
      <c r="DV46" s="110" t="str">
        <v>－</v>
      </c>
      <c r="DW46" s="110" t="str">
        <v>－</v>
      </c>
      <c r="DX46" s="110" t="str">
        <v>－</v>
      </c>
      <c r="DY46" s="110" t="str">
        <v>－</v>
      </c>
      <c r="DZ46" s="110" t="str">
        <v>－</v>
      </c>
      <c r="EA46" s="110" t="str">
        <v>－</v>
      </c>
      <c r="EB46" s="110" t="str">
        <v>－</v>
      </c>
      <c r="EC46" s="110" t="str">
        <v>－</v>
      </c>
      <c r="ED46" s="110" t="str">
        <v>－</v>
      </c>
      <c r="EE46" s="110" t="str">
        <v>－</v>
      </c>
      <c r="EF46" s="110" t="str">
        <v>－</v>
      </c>
      <c r="EG46" s="110" t="str">
        <v>－</v>
      </c>
      <c r="EH46" s="110" t="str">
        <v>－</v>
      </c>
      <c r="EI46" s="110" t="str">
        <v>－</v>
      </c>
      <c r="EJ46" s="110" t="str">
        <v>－</v>
      </c>
      <c r="EK46" s="110" t="str">
        <v>－</v>
      </c>
      <c r="EL46" s="110" t="str">
        <v>－</v>
      </c>
      <c r="EM46" s="110" t="str">
        <v>－</v>
      </c>
      <c r="EN46" s="110" t="str">
        <v>－</v>
      </c>
      <c r="EO46" s="110" t="str">
        <v>－</v>
      </c>
      <c r="EP46" s="110" t="str">
        <v>－</v>
      </c>
      <c r="EQ46" s="110" t="str">
        <v>－</v>
      </c>
      <c r="ER46" s="110" t="str">
        <v>－</v>
      </c>
      <c r="ES46" s="110" t="str">
        <v>－</v>
      </c>
      <c r="ET46" s="110" t="str">
        <v>－</v>
      </c>
      <c r="EU46" s="110" t="str">
        <v>－</v>
      </c>
      <c r="EV46" s="110" t="str">
        <v>－</v>
      </c>
      <c r="EW46" s="110" t="str">
        <v>－</v>
      </c>
      <c r="EX46" s="110" t="str">
        <v>－</v>
      </c>
      <c r="EY46" s="110" t="str">
        <v>－</v>
      </c>
      <c r="EZ46" s="110" t="str">
        <v>－</v>
      </c>
      <c r="FA46" s="110" t="str">
        <v>－</v>
      </c>
      <c r="FB46" s="110" t="str">
        <v>－</v>
      </c>
      <c r="FC46" s="110" t="str">
        <v>－</v>
      </c>
      <c r="FD46" s="110" t="str">
        <v>－</v>
      </c>
      <c r="FE46" s="110" t="str">
        <v>－</v>
      </c>
      <c r="FF46" s="110" t="str">
        <v>－</v>
      </c>
      <c r="FG46" s="110" t="str">
        <v>－</v>
      </c>
      <c r="FH46" s="110" t="str">
        <v>－</v>
      </c>
      <c r="FI46" s="110" t="str">
        <v>－</v>
      </c>
    </row>
    <row r="47" spans="1:165" x14ac:dyDescent="0.2">
      <c r="A47" s="185"/>
      <c r="B47" s="171"/>
      <c r="C47" s="34" t="s">
        <v>99</v>
      </c>
      <c r="D47" s="110" t="str">
        <v>－</v>
      </c>
      <c r="E47" s="110" t="str">
        <v>－</v>
      </c>
      <c r="F47" s="110" t="str">
        <v>－</v>
      </c>
      <c r="G47" s="110" t="str">
        <v>－</v>
      </c>
      <c r="H47" s="110" t="str">
        <v>－</v>
      </c>
      <c r="I47" s="110" t="str">
        <v>－</v>
      </c>
      <c r="J47" s="110" t="str">
        <v>－</v>
      </c>
      <c r="K47" s="110" t="str">
        <v>－</v>
      </c>
      <c r="L47" s="110" t="str">
        <v>－</v>
      </c>
      <c r="M47" s="110" t="str">
        <v>－</v>
      </c>
      <c r="N47" s="110" t="str">
        <v>－</v>
      </c>
      <c r="O47" s="110" t="str">
        <v>－</v>
      </c>
      <c r="P47" s="110" t="str">
        <v>－</v>
      </c>
      <c r="Q47" s="110" t="str">
        <v>－</v>
      </c>
      <c r="R47" s="110" t="str">
        <v>－</v>
      </c>
      <c r="S47" s="110" t="str">
        <v>－</v>
      </c>
      <c r="T47" s="110" t="str">
        <v>－</v>
      </c>
      <c r="U47" s="110" t="str">
        <v>－</v>
      </c>
      <c r="V47" s="110" t="str">
        <v>－</v>
      </c>
      <c r="W47" s="110" t="str">
        <v>－</v>
      </c>
      <c r="X47" s="110" t="str">
        <v>－</v>
      </c>
      <c r="Y47" s="110" t="str">
        <v>－</v>
      </c>
      <c r="Z47" s="110" t="str">
        <v>－</v>
      </c>
      <c r="AA47" s="110" t="str">
        <v>－</v>
      </c>
      <c r="AB47" s="110" t="str">
        <v>－</v>
      </c>
      <c r="AC47" s="110" t="str">
        <v>－</v>
      </c>
      <c r="AD47" s="110" t="str">
        <v>－</v>
      </c>
      <c r="AE47" s="110" t="str">
        <v>－</v>
      </c>
      <c r="AF47" s="110" t="str">
        <v>－</v>
      </c>
      <c r="AG47" s="110" t="str">
        <v>－</v>
      </c>
      <c r="AH47" s="110" t="str">
        <v>－</v>
      </c>
      <c r="AI47" s="110" t="str">
        <v>－</v>
      </c>
      <c r="AJ47" s="110" t="str">
        <v>－</v>
      </c>
      <c r="AK47" s="110" t="str">
        <v>－</v>
      </c>
      <c r="AL47" s="110" t="str">
        <v>－</v>
      </c>
      <c r="AM47" s="110" t="str">
        <v>－</v>
      </c>
      <c r="AN47" s="110" t="str">
        <v>－</v>
      </c>
      <c r="AO47" s="110" t="str">
        <v>－</v>
      </c>
      <c r="AP47" s="110" t="str">
        <v>－</v>
      </c>
      <c r="AQ47" s="110" t="str">
        <v>－</v>
      </c>
      <c r="AR47" s="110" t="str">
        <v>－</v>
      </c>
      <c r="AS47" s="110" t="str">
        <v>－</v>
      </c>
      <c r="AT47" s="110" t="str">
        <v>－</v>
      </c>
      <c r="AU47" s="110" t="str">
        <v>－</v>
      </c>
      <c r="AV47" s="110" t="str">
        <v>－</v>
      </c>
      <c r="AW47" s="110" t="str">
        <v>－</v>
      </c>
      <c r="AX47" s="110" t="str">
        <v>－</v>
      </c>
      <c r="AY47" s="110" t="str">
        <v>－</v>
      </c>
      <c r="AZ47" s="110" t="str">
        <v>－</v>
      </c>
      <c r="BA47" s="110" t="str">
        <v>－</v>
      </c>
      <c r="BB47" s="110" t="str">
        <v>－</v>
      </c>
      <c r="BC47" s="110" t="str">
        <v>－</v>
      </c>
      <c r="BD47" s="110" t="str">
        <v>－</v>
      </c>
      <c r="BE47" s="110" t="str">
        <v>－</v>
      </c>
      <c r="BF47" s="110" t="str">
        <v>－</v>
      </c>
      <c r="BG47" s="110" t="str">
        <v>－</v>
      </c>
      <c r="BH47" s="110" t="str">
        <v>－</v>
      </c>
      <c r="BI47" s="110" t="str">
        <v>－</v>
      </c>
      <c r="BJ47" s="110" t="str">
        <v>－</v>
      </c>
      <c r="BK47" s="110" t="str">
        <v>－</v>
      </c>
      <c r="BL47" s="110" t="str">
        <v>－</v>
      </c>
      <c r="BM47" s="110" t="str">
        <v>－</v>
      </c>
      <c r="BN47" s="110" t="str">
        <v>－</v>
      </c>
      <c r="BO47" s="110" t="str">
        <v>－</v>
      </c>
      <c r="BP47" s="110" t="str">
        <v>－</v>
      </c>
      <c r="BQ47" s="110" t="str">
        <v>－</v>
      </c>
      <c r="BR47" s="110" t="str">
        <v>－</v>
      </c>
      <c r="BS47" s="110" t="str">
        <v>－</v>
      </c>
      <c r="BT47" s="110" t="str">
        <v>－</v>
      </c>
      <c r="BU47" s="110" t="str">
        <v>－</v>
      </c>
      <c r="BV47" s="110" t="str">
        <v>－</v>
      </c>
      <c r="BW47" s="110" t="str">
        <v>－</v>
      </c>
      <c r="BX47" s="110" t="str">
        <v>－</v>
      </c>
      <c r="BY47" s="110" t="str">
        <v>－</v>
      </c>
      <c r="BZ47" s="110" t="str">
        <v>－</v>
      </c>
      <c r="CA47" s="110" t="str">
        <v>－</v>
      </c>
      <c r="CB47" s="110" t="str">
        <v>－</v>
      </c>
      <c r="CC47" s="110" t="str">
        <v>－</v>
      </c>
      <c r="CD47" s="110" t="str">
        <v>－</v>
      </c>
      <c r="CE47" s="110" t="str">
        <v>－</v>
      </c>
      <c r="CF47" s="110" t="str">
        <v>－</v>
      </c>
      <c r="CG47" s="110" t="str">
        <v>－</v>
      </c>
      <c r="CH47" s="110" t="str">
        <v>－</v>
      </c>
      <c r="CI47" s="110" t="str">
        <v>－</v>
      </c>
      <c r="CJ47" s="110" t="str">
        <v>－</v>
      </c>
      <c r="CK47" s="110" t="str">
        <v>－</v>
      </c>
      <c r="CL47" s="110" t="str">
        <v>－</v>
      </c>
      <c r="CM47" s="110" t="str">
        <v>－</v>
      </c>
      <c r="CN47" s="110" t="str">
        <v>－</v>
      </c>
      <c r="CO47" s="110" t="str">
        <v>－</v>
      </c>
      <c r="CP47" s="110" t="str">
        <v>－</v>
      </c>
      <c r="CQ47" s="110" t="str">
        <v>－</v>
      </c>
      <c r="CR47" s="110" t="str">
        <v>－</v>
      </c>
      <c r="CS47" s="110" t="str">
        <v>－</v>
      </c>
      <c r="CT47" s="110" t="str">
        <v>－</v>
      </c>
      <c r="CU47" s="110" t="str">
        <v>－</v>
      </c>
      <c r="CV47" s="110" t="str">
        <v>－</v>
      </c>
      <c r="CW47" s="110" t="str">
        <v>－</v>
      </c>
      <c r="CX47" s="110" t="str">
        <v>－</v>
      </c>
      <c r="CY47" s="110" t="str">
        <v>－</v>
      </c>
      <c r="CZ47" s="110" t="str">
        <v>－</v>
      </c>
      <c r="DA47" s="110" t="str">
        <v>－</v>
      </c>
      <c r="DB47" s="110" t="str">
        <v>－</v>
      </c>
      <c r="DC47" s="110" t="str">
        <v>－</v>
      </c>
      <c r="DD47" s="110" t="str">
        <v>－</v>
      </c>
      <c r="DE47" s="110" t="str">
        <v>－</v>
      </c>
      <c r="DF47" s="110" t="str">
        <v>－</v>
      </c>
      <c r="DG47" s="110" t="str">
        <v>－</v>
      </c>
      <c r="DH47" s="110" t="str">
        <v>－</v>
      </c>
      <c r="DI47" s="110" t="str">
        <v>－</v>
      </c>
      <c r="DJ47" s="110" t="str">
        <v>－</v>
      </c>
      <c r="DK47" s="110" t="str">
        <v>－</v>
      </c>
      <c r="DL47" s="110" t="str">
        <v>－</v>
      </c>
      <c r="DM47" s="110" t="str">
        <v>－</v>
      </c>
      <c r="DN47" s="110" t="str">
        <v>－</v>
      </c>
      <c r="DO47" s="110" t="str">
        <v>－</v>
      </c>
      <c r="DP47" s="110" t="str">
        <v>－</v>
      </c>
      <c r="DQ47" s="110" t="str">
        <v>－</v>
      </c>
      <c r="DR47" s="110" t="str">
        <v>－</v>
      </c>
      <c r="DS47" s="110" t="str">
        <v>－</v>
      </c>
      <c r="DT47" s="110" t="str">
        <v>－</v>
      </c>
      <c r="DU47" s="110" t="str">
        <v>－</v>
      </c>
      <c r="DV47" s="110" t="str">
        <v>－</v>
      </c>
      <c r="DW47" s="110" t="str">
        <v>－</v>
      </c>
      <c r="DX47" s="110" t="str">
        <v>－</v>
      </c>
      <c r="DY47" s="110" t="str">
        <v>－</v>
      </c>
      <c r="DZ47" s="110" t="str">
        <v>－</v>
      </c>
      <c r="EA47" s="110" t="str">
        <v>－</v>
      </c>
      <c r="EB47" s="110" t="str">
        <v>－</v>
      </c>
      <c r="EC47" s="110" t="str">
        <v>－</v>
      </c>
      <c r="ED47" s="110" t="str">
        <v>－</v>
      </c>
      <c r="EE47" s="110" t="str">
        <v>－</v>
      </c>
      <c r="EF47" s="110" t="str">
        <v>－</v>
      </c>
      <c r="EG47" s="110" t="str">
        <v>－</v>
      </c>
      <c r="EH47" s="110" t="str">
        <v>－</v>
      </c>
      <c r="EI47" s="110" t="str">
        <v>－</v>
      </c>
      <c r="EJ47" s="110" t="str">
        <v>－</v>
      </c>
      <c r="EK47" s="110" t="str">
        <v>－</v>
      </c>
      <c r="EL47" s="110" t="str">
        <v>－</v>
      </c>
      <c r="EM47" s="110" t="str">
        <v>－</v>
      </c>
      <c r="EN47" s="110" t="str">
        <v>－</v>
      </c>
      <c r="EO47" s="110" t="str">
        <v>－</v>
      </c>
      <c r="EP47" s="110" t="str">
        <v>－</v>
      </c>
      <c r="EQ47" s="110" t="str">
        <v>－</v>
      </c>
      <c r="ER47" s="110" t="str">
        <v>－</v>
      </c>
      <c r="ES47" s="110" t="str">
        <v>－</v>
      </c>
      <c r="ET47" s="110" t="str">
        <v>－</v>
      </c>
      <c r="EU47" s="110" t="str">
        <v>－</v>
      </c>
      <c r="EV47" s="110" t="str">
        <v>－</v>
      </c>
      <c r="EW47" s="110" t="str">
        <v>－</v>
      </c>
      <c r="EX47" s="110" t="str">
        <v>－</v>
      </c>
      <c r="EY47" s="110" t="str">
        <v>－</v>
      </c>
      <c r="EZ47" s="110" t="str">
        <v>－</v>
      </c>
      <c r="FA47" s="110" t="str">
        <v>－</v>
      </c>
      <c r="FB47" s="110" t="str">
        <v>－</v>
      </c>
      <c r="FC47" s="110" t="str">
        <v>－</v>
      </c>
      <c r="FD47" s="110" t="str">
        <v>－</v>
      </c>
      <c r="FE47" s="110" t="str">
        <v>－</v>
      </c>
      <c r="FF47" s="110" t="str">
        <v>－</v>
      </c>
      <c r="FG47" s="110" t="str">
        <v>－</v>
      </c>
      <c r="FH47" s="110" t="str">
        <v>－</v>
      </c>
      <c r="FI47" s="110" t="str">
        <v>－</v>
      </c>
    </row>
    <row r="48" spans="1:165" ht="22" x14ac:dyDescent="0.2">
      <c r="A48" s="183" t="s">
        <v>662</v>
      </c>
      <c r="B48" s="100" t="s">
        <v>47</v>
      </c>
      <c r="C48" s="34" t="s">
        <v>91</v>
      </c>
      <c r="D48" s="111" t="e">
        <f ca="1"/>
        <v>#REF!</v>
      </c>
      <c r="E48" s="111" t="e">
        <f ca="1"/>
        <v>#REF!</v>
      </c>
      <c r="F48" s="111" t="e">
        <f ca="1"/>
        <v>#REF!</v>
      </c>
      <c r="G48" s="111" t="e">
        <f ca="1"/>
        <v>#REF!</v>
      </c>
      <c r="H48" s="111" t="e">
        <f ca="1"/>
        <v>#REF!</v>
      </c>
      <c r="I48" s="111" t="e">
        <f ca="1"/>
        <v>#REF!</v>
      </c>
      <c r="J48" s="111" t="e">
        <f ca="1"/>
        <v>#REF!</v>
      </c>
      <c r="K48" s="111" t="e">
        <f ca="1"/>
        <v>#REF!</v>
      </c>
      <c r="L48" s="111" t="e">
        <f ca="1"/>
        <v>#REF!</v>
      </c>
      <c r="M48" s="111" t="e">
        <f ca="1"/>
        <v>#REF!</v>
      </c>
      <c r="N48" s="111" t="e">
        <f ca="1"/>
        <v>#REF!</v>
      </c>
      <c r="O48" s="111" t="e">
        <f ca="1"/>
        <v>#REF!</v>
      </c>
      <c r="P48" s="111" t="e">
        <f ca="1"/>
        <v>#REF!</v>
      </c>
      <c r="Q48" s="111" t="e">
        <f ca="1"/>
        <v>#REF!</v>
      </c>
      <c r="R48" s="111" t="e">
        <f ca="1"/>
        <v>#REF!</v>
      </c>
      <c r="S48" s="111" t="e">
        <f ca="1"/>
        <v>#REF!</v>
      </c>
      <c r="T48" s="111" t="e">
        <f ca="1"/>
        <v>#REF!</v>
      </c>
      <c r="U48" s="111" t="e">
        <f ca="1"/>
        <v>#REF!</v>
      </c>
      <c r="V48" s="111" t="e">
        <f ca="1"/>
        <v>#REF!</v>
      </c>
      <c r="W48" s="111" t="e">
        <f ca="1"/>
        <v>#REF!</v>
      </c>
      <c r="X48" s="111" t="e">
        <f ca="1"/>
        <v>#REF!</v>
      </c>
      <c r="Y48" s="111" t="e">
        <f ca="1"/>
        <v>#REF!</v>
      </c>
      <c r="Z48" s="111" t="e">
        <f ca="1"/>
        <v>#REF!</v>
      </c>
      <c r="AA48" s="111" t="e">
        <f ca="1"/>
        <v>#REF!</v>
      </c>
      <c r="AB48" s="111" t="e">
        <f ca="1"/>
        <v>#REF!</v>
      </c>
      <c r="AC48" s="111" t="e">
        <f ca="1"/>
        <v>#REF!</v>
      </c>
      <c r="AD48" s="111" t="e">
        <f ca="1"/>
        <v>#REF!</v>
      </c>
      <c r="AE48" s="111" t="e">
        <f ca="1"/>
        <v>#REF!</v>
      </c>
      <c r="AF48" s="111" t="e">
        <f ca="1"/>
        <v>#REF!</v>
      </c>
      <c r="AG48" s="111" t="e">
        <f ca="1"/>
        <v>#REF!</v>
      </c>
      <c r="AH48" s="111" t="e">
        <f ca="1"/>
        <v>#REF!</v>
      </c>
      <c r="AI48" s="111" t="e">
        <f ca="1"/>
        <v>#REF!</v>
      </c>
      <c r="AJ48" s="111" t="e">
        <f ca="1"/>
        <v>#REF!</v>
      </c>
      <c r="AK48" s="111" t="e">
        <f ca="1"/>
        <v>#REF!</v>
      </c>
      <c r="AL48" s="111" t="e">
        <f ca="1"/>
        <v>#REF!</v>
      </c>
      <c r="AM48" s="111" t="e">
        <f ca="1"/>
        <v>#REF!</v>
      </c>
      <c r="AN48" s="111" t="e">
        <f ca="1"/>
        <v>#REF!</v>
      </c>
      <c r="AO48" s="111" t="e">
        <f ca="1"/>
        <v>#REF!</v>
      </c>
      <c r="AP48" s="111" t="e">
        <f ca="1"/>
        <v>#REF!</v>
      </c>
      <c r="AQ48" s="111" t="e">
        <f ca="1"/>
        <v>#REF!</v>
      </c>
      <c r="AR48" s="111" t="e">
        <f ca="1"/>
        <v>#REF!</v>
      </c>
      <c r="AS48" s="111" t="e">
        <f ca="1"/>
        <v>#REF!</v>
      </c>
      <c r="AT48" s="111" t="e">
        <f ca="1"/>
        <v>#REF!</v>
      </c>
      <c r="AU48" s="111" t="e">
        <f ca="1"/>
        <v>#REF!</v>
      </c>
      <c r="AV48" s="111" t="e">
        <f ca="1"/>
        <v>#REF!</v>
      </c>
      <c r="AW48" s="111" t="e">
        <f ca="1"/>
        <v>#REF!</v>
      </c>
      <c r="AX48" s="111" t="e">
        <f ca="1"/>
        <v>#REF!</v>
      </c>
      <c r="AY48" s="111" t="e">
        <f ca="1"/>
        <v>#REF!</v>
      </c>
      <c r="AZ48" s="111" t="e">
        <f ca="1"/>
        <v>#REF!</v>
      </c>
      <c r="BA48" s="111" t="e">
        <f ca="1"/>
        <v>#REF!</v>
      </c>
      <c r="BB48" s="111" t="e">
        <f ca="1"/>
        <v>#REF!</v>
      </c>
      <c r="BC48" s="111" t="e">
        <f ca="1"/>
        <v>#REF!</v>
      </c>
      <c r="BD48" s="111" t="e">
        <f ca="1"/>
        <v>#REF!</v>
      </c>
      <c r="BE48" s="111" t="e">
        <f ca="1"/>
        <v>#REF!</v>
      </c>
      <c r="BF48" s="111" t="e">
        <f ca="1"/>
        <v>#REF!</v>
      </c>
      <c r="BG48" s="111" t="e">
        <f ca="1"/>
        <v>#REF!</v>
      </c>
      <c r="BH48" s="111" t="e">
        <f ca="1"/>
        <v>#REF!</v>
      </c>
      <c r="BI48" s="111" t="e">
        <f ca="1"/>
        <v>#REF!</v>
      </c>
      <c r="BJ48" s="111" t="e">
        <f ca="1"/>
        <v>#REF!</v>
      </c>
      <c r="BK48" s="111" t="e">
        <f ca="1"/>
        <v>#REF!</v>
      </c>
      <c r="BL48" s="111" t="e">
        <f ca="1"/>
        <v>#REF!</v>
      </c>
      <c r="BM48" s="111" t="e">
        <f ca="1"/>
        <v>#REF!</v>
      </c>
      <c r="BN48" s="111" t="e">
        <f ca="1"/>
        <v>#REF!</v>
      </c>
      <c r="BO48" s="111" t="e">
        <f ca="1"/>
        <v>#REF!</v>
      </c>
      <c r="BP48" s="111" t="e">
        <f ca="1"/>
        <v>#REF!</v>
      </c>
      <c r="BQ48" s="111" t="e">
        <f ca="1"/>
        <v>#REF!</v>
      </c>
      <c r="BR48" s="111" t="e">
        <f ca="1"/>
        <v>#REF!</v>
      </c>
      <c r="BS48" s="111" t="e">
        <f ca="1"/>
        <v>#REF!</v>
      </c>
      <c r="BT48" s="111" t="e">
        <f ca="1"/>
        <v>#REF!</v>
      </c>
      <c r="BU48" s="111" t="e">
        <f ca="1"/>
        <v>#REF!</v>
      </c>
      <c r="BV48" s="111" t="e">
        <f ca="1"/>
        <v>#REF!</v>
      </c>
      <c r="BW48" s="111" t="e">
        <f ca="1"/>
        <v>#REF!</v>
      </c>
      <c r="BX48" s="111" t="e">
        <f ca="1"/>
        <v>#REF!</v>
      </c>
      <c r="BY48" s="111" t="e">
        <f ca="1"/>
        <v>#REF!</v>
      </c>
      <c r="BZ48" s="111" t="e">
        <f ca="1"/>
        <v>#REF!</v>
      </c>
      <c r="CA48" s="111" t="e">
        <f ca="1"/>
        <v>#REF!</v>
      </c>
      <c r="CB48" s="111" t="e">
        <f ca="1"/>
        <v>#REF!</v>
      </c>
      <c r="CC48" s="111" t="e">
        <f ca="1"/>
        <v>#REF!</v>
      </c>
      <c r="CD48" s="111" t="e">
        <f ca="1"/>
        <v>#REF!</v>
      </c>
      <c r="CE48" s="111" t="e">
        <f ca="1"/>
        <v>#REF!</v>
      </c>
      <c r="CF48" s="111" t="e">
        <f ca="1"/>
        <v>#REF!</v>
      </c>
      <c r="CG48" s="111" t="e">
        <f ca="1"/>
        <v>#REF!</v>
      </c>
      <c r="CH48" s="111" t="e">
        <f ca="1"/>
        <v>#REF!</v>
      </c>
      <c r="CI48" s="111" t="e">
        <f ca="1"/>
        <v>#REF!</v>
      </c>
      <c r="CJ48" s="111" t="e">
        <f ca="1"/>
        <v>#REF!</v>
      </c>
      <c r="CK48" s="111" t="e">
        <f ca="1"/>
        <v>#REF!</v>
      </c>
      <c r="CL48" s="111" t="e">
        <f ca="1"/>
        <v>#REF!</v>
      </c>
      <c r="CM48" s="111" t="e">
        <f ca="1"/>
        <v>#REF!</v>
      </c>
      <c r="CN48" s="111" t="e">
        <f ca="1"/>
        <v>#REF!</v>
      </c>
      <c r="CO48" s="111" t="e">
        <f ca="1"/>
        <v>#REF!</v>
      </c>
      <c r="CP48" s="111" t="e">
        <f ca="1"/>
        <v>#REF!</v>
      </c>
      <c r="CQ48" s="111" t="e">
        <f ca="1"/>
        <v>#REF!</v>
      </c>
      <c r="CR48" s="111" t="e">
        <f ca="1"/>
        <v>#REF!</v>
      </c>
      <c r="CS48" s="111" t="str">
        <f ca="1"/>
        <v>9箇所</v>
      </c>
      <c r="CT48" s="111" t="str">
        <f ca="1"/>
        <v>9箇所</v>
      </c>
      <c r="CU48" s="111" t="str">
        <f ca="1"/>
        <v>9箇所</v>
      </c>
      <c r="CV48" s="111" t="str">
        <f ca="1"/>
        <v>3箇所</v>
      </c>
      <c r="CW48" s="111" t="str">
        <f ca="1"/>
        <v>3箇所</v>
      </c>
      <c r="CX48" s="111" t="str">
        <f ca="1"/>
        <v>3箇所</v>
      </c>
      <c r="CY48" s="111" t="str">
        <f ca="1"/>
        <v>8箇所</v>
      </c>
      <c r="CZ48" s="111" t="str">
        <f ca="1"/>
        <v>8箇所</v>
      </c>
      <c r="DA48" s="111" t="str">
        <f ca="1"/>
        <v>8箇所</v>
      </c>
      <c r="DB48" s="111" t="str">
        <f ca="1"/>
        <v>9箇所</v>
      </c>
      <c r="DC48" s="111" t="str">
        <f ca="1"/>
        <v>9箇所</v>
      </c>
      <c r="DD48" s="111" t="str">
        <f ca="1"/>
        <v>9箇所</v>
      </c>
      <c r="DE48" s="111" t="str">
        <f ca="1"/>
        <v>0箇所</v>
      </c>
      <c r="DF48" s="111" t="str">
        <f ca="1"/>
        <v>0箇所</v>
      </c>
      <c r="DG48" s="111" t="str">
        <f ca="1"/>
        <v>0箇所</v>
      </c>
      <c r="DH48" s="111" t="str">
        <f ca="1"/>
        <v>0箇所</v>
      </c>
      <c r="DI48" s="111" t="str">
        <f ca="1"/>
        <v>0箇所</v>
      </c>
      <c r="DJ48" s="111" t="str">
        <f ca="1"/>
        <v>0箇所</v>
      </c>
      <c r="DK48" s="111" t="str">
        <f ca="1"/>
        <v>0箇所</v>
      </c>
      <c r="DL48" s="111" t="str">
        <f ca="1"/>
        <v>0箇所</v>
      </c>
      <c r="DM48" s="111" t="str">
        <f ca="1"/>
        <v>0箇所</v>
      </c>
      <c r="DN48" s="111" t="e">
        <f ca="1"/>
        <v>#REF!</v>
      </c>
      <c r="DO48" s="111" t="e">
        <f ca="1"/>
        <v>#REF!</v>
      </c>
      <c r="DP48" s="111" t="e">
        <f ca="1"/>
        <v>#REF!</v>
      </c>
      <c r="DQ48" s="111" t="e">
        <f ca="1"/>
        <v>#REF!</v>
      </c>
      <c r="DR48" s="111" t="e">
        <f ca="1"/>
        <v>#REF!</v>
      </c>
      <c r="DS48" s="111" t="e">
        <f ca="1"/>
        <v>#REF!</v>
      </c>
      <c r="DT48" s="111" t="e">
        <f ca="1"/>
        <v>#REF!</v>
      </c>
      <c r="DU48" s="111" t="e">
        <f ca="1"/>
        <v>#REF!</v>
      </c>
      <c r="DV48" s="111" t="e">
        <f ca="1"/>
        <v>#REF!</v>
      </c>
      <c r="DW48" s="111" t="e">
        <f ca="1"/>
        <v>#REF!</v>
      </c>
      <c r="DX48" s="111" t="e">
        <f ca="1"/>
        <v>#REF!</v>
      </c>
      <c r="DY48" s="111" t="e">
        <f ca="1"/>
        <v>#REF!</v>
      </c>
      <c r="DZ48" s="111" t="e">
        <f ca="1"/>
        <v>#REF!</v>
      </c>
      <c r="EA48" s="111" t="e">
        <f ca="1"/>
        <v>#REF!</v>
      </c>
      <c r="EB48" s="111" t="e">
        <f ca="1"/>
        <v>#REF!</v>
      </c>
      <c r="EC48" s="111" t="e">
        <f ca="1"/>
        <v>#REF!</v>
      </c>
      <c r="ED48" s="111" t="e">
        <f ca="1"/>
        <v>#REF!</v>
      </c>
      <c r="EE48" s="111" t="e">
        <f ca="1"/>
        <v>#REF!</v>
      </c>
      <c r="EF48" s="111" t="e">
        <f ca="1"/>
        <v>#REF!</v>
      </c>
      <c r="EG48" s="111" t="e">
        <f ca="1"/>
        <v>#REF!</v>
      </c>
      <c r="EH48" s="111" t="e">
        <f ca="1"/>
        <v>#REF!</v>
      </c>
      <c r="EI48" s="111" t="e">
        <f ca="1"/>
        <v>#REF!</v>
      </c>
      <c r="EJ48" s="111" t="e">
        <f ca="1"/>
        <v>#REF!</v>
      </c>
      <c r="EK48" s="111" t="e">
        <f ca="1"/>
        <v>#REF!</v>
      </c>
      <c r="EL48" s="111" t="e">
        <f ca="1"/>
        <v>#REF!</v>
      </c>
      <c r="EM48" s="111" t="e">
        <f ca="1"/>
        <v>#REF!</v>
      </c>
      <c r="EN48" s="111" t="e">
        <f ca="1"/>
        <v>#REF!</v>
      </c>
      <c r="EO48" s="111" t="e">
        <f ca="1"/>
        <v>#REF!</v>
      </c>
      <c r="EP48" s="111" t="e">
        <f ca="1"/>
        <v>#REF!</v>
      </c>
      <c r="EQ48" s="111" t="e">
        <f ca="1"/>
        <v>#REF!</v>
      </c>
      <c r="ER48" s="111" t="e">
        <f ca="1"/>
        <v>#REF!</v>
      </c>
      <c r="ES48" s="111" t="e">
        <f ca="1"/>
        <v>#REF!</v>
      </c>
      <c r="ET48" s="111" t="e">
        <f ca="1"/>
        <v>#REF!</v>
      </c>
      <c r="EU48" s="111" t="e">
        <f ca="1"/>
        <v>#REF!</v>
      </c>
      <c r="EV48" s="111" t="e">
        <f ca="1"/>
        <v>#REF!</v>
      </c>
      <c r="EW48" s="111" t="e">
        <f ca="1"/>
        <v>#REF!</v>
      </c>
      <c r="EX48" s="111" t="e">
        <f ca="1"/>
        <v>#REF!</v>
      </c>
      <c r="EY48" s="111" t="e">
        <f ca="1"/>
        <v>#REF!</v>
      </c>
      <c r="EZ48" s="111" t="e">
        <f ca="1"/>
        <v>#REF!</v>
      </c>
      <c r="FA48" s="111" t="e">
        <f ca="1"/>
        <v>#REF!</v>
      </c>
      <c r="FB48" s="111" t="e">
        <f ca="1"/>
        <v>#REF!</v>
      </c>
      <c r="FC48" s="111" t="e">
        <f ca="1"/>
        <v>#REF!</v>
      </c>
      <c r="FD48" s="111" t="e">
        <f ca="1"/>
        <v>#REF!</v>
      </c>
      <c r="FE48" s="111" t="e">
        <f ca="1"/>
        <v>#REF!</v>
      </c>
      <c r="FF48" s="111" t="e">
        <f ca="1"/>
        <v>#REF!</v>
      </c>
      <c r="FG48" s="111" t="e">
        <f ca="1"/>
        <v>#REF!</v>
      </c>
      <c r="FH48" s="111" t="e">
        <f ca="1"/>
        <v>#REF!</v>
      </c>
      <c r="FI48" s="111" t="e">
        <f ca="1"/>
        <v>#REF!</v>
      </c>
    </row>
    <row r="49" spans="1:165" x14ac:dyDescent="0.2">
      <c r="A49" s="184"/>
      <c r="B49" s="101" t="s">
        <v>48</v>
      </c>
      <c r="C49" s="34" t="s">
        <v>91</v>
      </c>
      <c r="D49" s="111" t="e">
        <f ca="1"/>
        <v>#REF!</v>
      </c>
      <c r="E49" s="111" t="e">
        <f ca="1"/>
        <v>#REF!</v>
      </c>
      <c r="F49" s="111" t="e">
        <f ca="1"/>
        <v>#REF!</v>
      </c>
      <c r="G49" s="111" t="e">
        <f ca="1"/>
        <v>#REF!</v>
      </c>
      <c r="H49" s="111" t="e">
        <f ca="1"/>
        <v>#REF!</v>
      </c>
      <c r="I49" s="111" t="e">
        <f ca="1"/>
        <v>#REF!</v>
      </c>
      <c r="J49" s="111" t="e">
        <f ca="1"/>
        <v>#REF!</v>
      </c>
      <c r="K49" s="111" t="e">
        <f ca="1"/>
        <v>#REF!</v>
      </c>
      <c r="L49" s="111" t="e">
        <f ca="1"/>
        <v>#REF!</v>
      </c>
      <c r="M49" s="111" t="e">
        <f ca="1"/>
        <v>#REF!</v>
      </c>
      <c r="N49" s="111" t="e">
        <f ca="1"/>
        <v>#REF!</v>
      </c>
      <c r="O49" s="111" t="e">
        <f ca="1"/>
        <v>#REF!</v>
      </c>
      <c r="P49" s="111" t="e">
        <f ca="1"/>
        <v>#REF!</v>
      </c>
      <c r="Q49" s="111" t="e">
        <f ca="1"/>
        <v>#REF!</v>
      </c>
      <c r="R49" s="111" t="e">
        <f ca="1"/>
        <v>#REF!</v>
      </c>
      <c r="S49" s="111" t="e">
        <f ca="1"/>
        <v>#REF!</v>
      </c>
      <c r="T49" s="111" t="e">
        <f ca="1"/>
        <v>#REF!</v>
      </c>
      <c r="U49" s="111" t="e">
        <f ca="1"/>
        <v>#REF!</v>
      </c>
      <c r="V49" s="111" t="e">
        <f ca="1"/>
        <v>#REF!</v>
      </c>
      <c r="W49" s="111" t="e">
        <f ca="1"/>
        <v>#REF!</v>
      </c>
      <c r="X49" s="111" t="e">
        <f ca="1"/>
        <v>#REF!</v>
      </c>
      <c r="Y49" s="111" t="e">
        <f ca="1"/>
        <v>#REF!</v>
      </c>
      <c r="Z49" s="111" t="e">
        <f ca="1"/>
        <v>#REF!</v>
      </c>
      <c r="AA49" s="111" t="e">
        <f ca="1"/>
        <v>#REF!</v>
      </c>
      <c r="AB49" s="111" t="e">
        <f ca="1"/>
        <v>#REF!</v>
      </c>
      <c r="AC49" s="111" t="e">
        <f ca="1"/>
        <v>#REF!</v>
      </c>
      <c r="AD49" s="111" t="e">
        <f ca="1"/>
        <v>#REF!</v>
      </c>
      <c r="AE49" s="111" t="e">
        <f ca="1"/>
        <v>#REF!</v>
      </c>
      <c r="AF49" s="111" t="e">
        <f ca="1"/>
        <v>#REF!</v>
      </c>
      <c r="AG49" s="111" t="e">
        <f ca="1"/>
        <v>#REF!</v>
      </c>
      <c r="AH49" s="111" t="e">
        <f ca="1"/>
        <v>#REF!</v>
      </c>
      <c r="AI49" s="111" t="e">
        <f ca="1"/>
        <v>#REF!</v>
      </c>
      <c r="AJ49" s="111" t="e">
        <f ca="1"/>
        <v>#REF!</v>
      </c>
      <c r="AK49" s="111" t="e">
        <f ca="1"/>
        <v>#REF!</v>
      </c>
      <c r="AL49" s="111" t="e">
        <f ca="1"/>
        <v>#REF!</v>
      </c>
      <c r="AM49" s="111" t="e">
        <f ca="1"/>
        <v>#REF!</v>
      </c>
      <c r="AN49" s="111" t="e">
        <f ca="1"/>
        <v>#REF!</v>
      </c>
      <c r="AO49" s="111" t="e">
        <f ca="1"/>
        <v>#REF!</v>
      </c>
      <c r="AP49" s="111" t="e">
        <f ca="1"/>
        <v>#REF!</v>
      </c>
      <c r="AQ49" s="111" t="e">
        <f ca="1"/>
        <v>#REF!</v>
      </c>
      <c r="AR49" s="111" t="e">
        <f ca="1"/>
        <v>#REF!</v>
      </c>
      <c r="AS49" s="111" t="e">
        <f ca="1"/>
        <v>#REF!</v>
      </c>
      <c r="AT49" s="111" t="e">
        <f ca="1"/>
        <v>#REF!</v>
      </c>
      <c r="AU49" s="111" t="e">
        <f ca="1"/>
        <v>#REF!</v>
      </c>
      <c r="AV49" s="111" t="e">
        <f ca="1"/>
        <v>#REF!</v>
      </c>
      <c r="AW49" s="111" t="e">
        <f ca="1"/>
        <v>#REF!</v>
      </c>
      <c r="AX49" s="111" t="e">
        <f ca="1"/>
        <v>#REF!</v>
      </c>
      <c r="AY49" s="111" t="e">
        <f ca="1"/>
        <v>#REF!</v>
      </c>
      <c r="AZ49" s="111" t="e">
        <f ca="1"/>
        <v>#REF!</v>
      </c>
      <c r="BA49" s="111" t="e">
        <f ca="1"/>
        <v>#REF!</v>
      </c>
      <c r="BB49" s="111" t="e">
        <f ca="1"/>
        <v>#REF!</v>
      </c>
      <c r="BC49" s="111" t="e">
        <f ca="1"/>
        <v>#REF!</v>
      </c>
      <c r="BD49" s="111" t="e">
        <f ca="1"/>
        <v>#REF!</v>
      </c>
      <c r="BE49" s="111" t="e">
        <f ca="1"/>
        <v>#REF!</v>
      </c>
      <c r="BF49" s="111" t="e">
        <f ca="1"/>
        <v>#REF!</v>
      </c>
      <c r="BG49" s="111" t="e">
        <f ca="1"/>
        <v>#REF!</v>
      </c>
      <c r="BH49" s="111" t="e">
        <f ca="1"/>
        <v>#REF!</v>
      </c>
      <c r="BI49" s="111" t="e">
        <f ca="1"/>
        <v>#REF!</v>
      </c>
      <c r="BJ49" s="111" t="e">
        <f ca="1"/>
        <v>#REF!</v>
      </c>
      <c r="BK49" s="111" t="e">
        <f ca="1"/>
        <v>#REF!</v>
      </c>
      <c r="BL49" s="111" t="e">
        <f ca="1"/>
        <v>#REF!</v>
      </c>
      <c r="BM49" s="111" t="e">
        <f ca="1"/>
        <v>#REF!</v>
      </c>
      <c r="BN49" s="111" t="e">
        <f ca="1"/>
        <v>#REF!</v>
      </c>
      <c r="BO49" s="111" t="e">
        <f ca="1"/>
        <v>#REF!</v>
      </c>
      <c r="BP49" s="111" t="e">
        <f ca="1"/>
        <v>#REF!</v>
      </c>
      <c r="BQ49" s="111" t="e">
        <f ca="1"/>
        <v>#REF!</v>
      </c>
      <c r="BR49" s="111" t="e">
        <f ca="1"/>
        <v>#REF!</v>
      </c>
      <c r="BS49" s="111" t="e">
        <f ca="1"/>
        <v>#REF!</v>
      </c>
      <c r="BT49" s="111" t="e">
        <f ca="1"/>
        <v>#REF!</v>
      </c>
      <c r="BU49" s="111" t="e">
        <f ca="1"/>
        <v>#REF!</v>
      </c>
      <c r="BV49" s="111" t="e">
        <f ca="1"/>
        <v>#REF!</v>
      </c>
      <c r="BW49" s="111" t="e">
        <f ca="1"/>
        <v>#REF!</v>
      </c>
      <c r="BX49" s="111" t="e">
        <f ca="1"/>
        <v>#REF!</v>
      </c>
      <c r="BY49" s="111" t="e">
        <f ca="1"/>
        <v>#REF!</v>
      </c>
      <c r="BZ49" s="111" t="e">
        <f ca="1"/>
        <v>#REF!</v>
      </c>
      <c r="CA49" s="111" t="e">
        <f ca="1"/>
        <v>#REF!</v>
      </c>
      <c r="CB49" s="111" t="e">
        <f ca="1"/>
        <v>#REF!</v>
      </c>
      <c r="CC49" s="111" t="e">
        <f ca="1"/>
        <v>#REF!</v>
      </c>
      <c r="CD49" s="111" t="e">
        <f ca="1"/>
        <v>#REF!</v>
      </c>
      <c r="CE49" s="111" t="e">
        <f ca="1"/>
        <v>#REF!</v>
      </c>
      <c r="CF49" s="111" t="e">
        <f ca="1"/>
        <v>#REF!</v>
      </c>
      <c r="CG49" s="111" t="e">
        <f ca="1"/>
        <v>#REF!</v>
      </c>
      <c r="CH49" s="111" t="e">
        <f ca="1"/>
        <v>#REF!</v>
      </c>
      <c r="CI49" s="111" t="e">
        <f ca="1"/>
        <v>#REF!</v>
      </c>
      <c r="CJ49" s="111" t="e">
        <f ca="1"/>
        <v>#REF!</v>
      </c>
      <c r="CK49" s="111" t="e">
        <f ca="1"/>
        <v>#REF!</v>
      </c>
      <c r="CL49" s="111" t="e">
        <f ca="1"/>
        <v>#REF!</v>
      </c>
      <c r="CM49" s="111" t="e">
        <f ca="1"/>
        <v>#REF!</v>
      </c>
      <c r="CN49" s="111" t="e">
        <f ca="1"/>
        <v>#REF!</v>
      </c>
      <c r="CO49" s="111" t="e">
        <f ca="1"/>
        <v>#REF!</v>
      </c>
      <c r="CP49" s="111" t="e">
        <f ca="1"/>
        <v>#REF!</v>
      </c>
      <c r="CQ49" s="111" t="e">
        <f ca="1"/>
        <v>#REF!</v>
      </c>
      <c r="CR49" s="111" t="e">
        <f ca="1"/>
        <v>#REF!</v>
      </c>
      <c r="CS49" s="111" t="str">
        <f ca="1"/>
        <v>17箇所</v>
      </c>
      <c r="CT49" s="111" t="str">
        <f ca="1"/>
        <v>17箇所</v>
      </c>
      <c r="CU49" s="111" t="str">
        <f ca="1"/>
        <v>17箇所</v>
      </c>
      <c r="CV49" s="111" t="str">
        <f ca="1"/>
        <v>7箇所</v>
      </c>
      <c r="CW49" s="111" t="str">
        <f ca="1"/>
        <v>7箇所</v>
      </c>
      <c r="CX49" s="111" t="str">
        <f ca="1"/>
        <v>7箇所</v>
      </c>
      <c r="CY49" s="111" t="str">
        <f ca="1"/>
        <v>15箇所</v>
      </c>
      <c r="CZ49" s="111" t="str">
        <f ca="1"/>
        <v>15箇所</v>
      </c>
      <c r="DA49" s="111" t="str">
        <f ca="1"/>
        <v>15箇所</v>
      </c>
      <c r="DB49" s="111" t="str">
        <f ca="1"/>
        <v>17箇所</v>
      </c>
      <c r="DC49" s="111" t="str">
        <f ca="1"/>
        <v>17箇所</v>
      </c>
      <c r="DD49" s="111" t="str">
        <f ca="1"/>
        <v>17箇所</v>
      </c>
      <c r="DE49" s="111" t="str">
        <f ca="1"/>
        <v>0箇所</v>
      </c>
      <c r="DF49" s="111" t="str">
        <f ca="1"/>
        <v>0箇所</v>
      </c>
      <c r="DG49" s="111" t="str">
        <f ca="1"/>
        <v>0箇所</v>
      </c>
      <c r="DH49" s="111" t="str">
        <f ca="1"/>
        <v>0箇所</v>
      </c>
      <c r="DI49" s="111" t="str">
        <f ca="1"/>
        <v>0箇所</v>
      </c>
      <c r="DJ49" s="111" t="str">
        <f ca="1"/>
        <v>0箇所</v>
      </c>
      <c r="DK49" s="111" t="str">
        <f ca="1"/>
        <v>0箇所</v>
      </c>
      <c r="DL49" s="111" t="str">
        <f ca="1"/>
        <v>0箇所</v>
      </c>
      <c r="DM49" s="111" t="str">
        <f ca="1"/>
        <v>0箇所</v>
      </c>
      <c r="DN49" s="111" t="e">
        <f ca="1"/>
        <v>#REF!</v>
      </c>
      <c r="DO49" s="111" t="e">
        <f ca="1"/>
        <v>#REF!</v>
      </c>
      <c r="DP49" s="111" t="e">
        <f ca="1"/>
        <v>#REF!</v>
      </c>
      <c r="DQ49" s="111" t="e">
        <f ca="1"/>
        <v>#REF!</v>
      </c>
      <c r="DR49" s="111" t="e">
        <f ca="1"/>
        <v>#REF!</v>
      </c>
      <c r="DS49" s="111" t="e">
        <f ca="1"/>
        <v>#REF!</v>
      </c>
      <c r="DT49" s="111" t="e">
        <f ca="1"/>
        <v>#REF!</v>
      </c>
      <c r="DU49" s="111" t="e">
        <f ca="1"/>
        <v>#REF!</v>
      </c>
      <c r="DV49" s="111" t="e">
        <f ca="1"/>
        <v>#REF!</v>
      </c>
      <c r="DW49" s="111" t="e">
        <f ca="1"/>
        <v>#REF!</v>
      </c>
      <c r="DX49" s="111" t="e">
        <f ca="1"/>
        <v>#REF!</v>
      </c>
      <c r="DY49" s="111" t="e">
        <f ca="1"/>
        <v>#REF!</v>
      </c>
      <c r="DZ49" s="111" t="e">
        <f ca="1"/>
        <v>#REF!</v>
      </c>
      <c r="EA49" s="111" t="e">
        <f ca="1"/>
        <v>#REF!</v>
      </c>
      <c r="EB49" s="111" t="e">
        <f ca="1"/>
        <v>#REF!</v>
      </c>
      <c r="EC49" s="111" t="e">
        <f ca="1"/>
        <v>#REF!</v>
      </c>
      <c r="ED49" s="111" t="e">
        <f ca="1"/>
        <v>#REF!</v>
      </c>
      <c r="EE49" s="111" t="e">
        <f ca="1"/>
        <v>#REF!</v>
      </c>
      <c r="EF49" s="111" t="e">
        <f ca="1"/>
        <v>#REF!</v>
      </c>
      <c r="EG49" s="111" t="e">
        <f ca="1"/>
        <v>#REF!</v>
      </c>
      <c r="EH49" s="111" t="e">
        <f ca="1"/>
        <v>#REF!</v>
      </c>
      <c r="EI49" s="111" t="e">
        <f ca="1"/>
        <v>#REF!</v>
      </c>
      <c r="EJ49" s="111" t="e">
        <f ca="1"/>
        <v>#REF!</v>
      </c>
      <c r="EK49" s="111" t="e">
        <f ca="1"/>
        <v>#REF!</v>
      </c>
      <c r="EL49" s="111" t="e">
        <f ca="1"/>
        <v>#REF!</v>
      </c>
      <c r="EM49" s="111" t="e">
        <f ca="1"/>
        <v>#REF!</v>
      </c>
      <c r="EN49" s="111" t="e">
        <f ca="1"/>
        <v>#REF!</v>
      </c>
      <c r="EO49" s="111" t="e">
        <f ca="1"/>
        <v>#REF!</v>
      </c>
      <c r="EP49" s="111" t="e">
        <f ca="1"/>
        <v>#REF!</v>
      </c>
      <c r="EQ49" s="111" t="e">
        <f ca="1"/>
        <v>#REF!</v>
      </c>
      <c r="ER49" s="111" t="e">
        <f ca="1"/>
        <v>#REF!</v>
      </c>
      <c r="ES49" s="111" t="e">
        <f ca="1"/>
        <v>#REF!</v>
      </c>
      <c r="ET49" s="111" t="e">
        <f ca="1"/>
        <v>#REF!</v>
      </c>
      <c r="EU49" s="111" t="e">
        <f ca="1"/>
        <v>#REF!</v>
      </c>
      <c r="EV49" s="111" t="e">
        <f ca="1"/>
        <v>#REF!</v>
      </c>
      <c r="EW49" s="111" t="e">
        <f ca="1"/>
        <v>#REF!</v>
      </c>
      <c r="EX49" s="111" t="e">
        <f ca="1"/>
        <v>#REF!</v>
      </c>
      <c r="EY49" s="111" t="e">
        <f ca="1"/>
        <v>#REF!</v>
      </c>
      <c r="EZ49" s="111" t="e">
        <f ca="1"/>
        <v>#REF!</v>
      </c>
      <c r="FA49" s="111" t="e">
        <f ca="1"/>
        <v>#REF!</v>
      </c>
      <c r="FB49" s="111" t="e">
        <f ca="1"/>
        <v>#REF!</v>
      </c>
      <c r="FC49" s="111" t="e">
        <f ca="1"/>
        <v>#REF!</v>
      </c>
      <c r="FD49" s="111" t="e">
        <f ca="1"/>
        <v>#REF!</v>
      </c>
      <c r="FE49" s="111" t="e">
        <f ca="1"/>
        <v>#REF!</v>
      </c>
      <c r="FF49" s="111" t="e">
        <f ca="1"/>
        <v>#REF!</v>
      </c>
      <c r="FG49" s="111" t="e">
        <f ca="1"/>
        <v>#REF!</v>
      </c>
      <c r="FH49" s="111" t="e">
        <f ca="1"/>
        <v>#REF!</v>
      </c>
      <c r="FI49" s="111" t="e">
        <f ca="1"/>
        <v>#REF!</v>
      </c>
    </row>
    <row r="50" spans="1:165" ht="13.5" customHeight="1" x14ac:dyDescent="0.2">
      <c r="A50" s="184"/>
      <c r="B50" s="169" t="s">
        <v>49</v>
      </c>
      <c r="C50" s="34" t="s">
        <v>663</v>
      </c>
      <c r="D50" s="111" t="e">
        <f ca="1"/>
        <v>#REF!</v>
      </c>
      <c r="E50" s="115" t="e">
        <f ca="1"/>
        <v>#REF!</v>
      </c>
      <c r="F50" s="115" t="e">
        <f ca="1"/>
        <v>#REF!</v>
      </c>
      <c r="G50" s="115" t="e">
        <f ca="1"/>
        <v>#REF!</v>
      </c>
      <c r="H50" s="115" t="e">
        <f ca="1"/>
        <v>#REF!</v>
      </c>
      <c r="I50" s="115" t="e">
        <f ca="1"/>
        <v>#REF!</v>
      </c>
      <c r="J50" s="115" t="e">
        <f ca="1"/>
        <v>#REF!</v>
      </c>
      <c r="K50" s="115" t="e">
        <f ca="1"/>
        <v>#REF!</v>
      </c>
      <c r="L50" s="115" t="e">
        <f ca="1"/>
        <v>#REF!</v>
      </c>
      <c r="M50" s="111" t="e">
        <f ca="1"/>
        <v>#REF!</v>
      </c>
      <c r="N50" s="115" t="e">
        <f ca="1"/>
        <v>#REF!</v>
      </c>
      <c r="O50" s="115" t="e">
        <f ca="1"/>
        <v>#REF!</v>
      </c>
      <c r="P50" s="115" t="e">
        <f ca="1"/>
        <v>#REF!</v>
      </c>
      <c r="Q50" s="115" t="e">
        <f ca="1"/>
        <v>#REF!</v>
      </c>
      <c r="R50" s="115" t="e">
        <f ca="1"/>
        <v>#REF!</v>
      </c>
      <c r="S50" s="115" t="e">
        <f ca="1"/>
        <v>#REF!</v>
      </c>
      <c r="T50" s="115" t="e">
        <f ca="1"/>
        <v>#REF!</v>
      </c>
      <c r="U50" s="115" t="e">
        <f ca="1"/>
        <v>#REF!</v>
      </c>
      <c r="V50" s="111" t="e">
        <f ca="1"/>
        <v>#REF!</v>
      </c>
      <c r="W50" s="115" t="e">
        <f ca="1"/>
        <v>#REF!</v>
      </c>
      <c r="X50" s="115" t="e">
        <f ca="1"/>
        <v>#REF!</v>
      </c>
      <c r="Y50" s="115" t="e">
        <f ca="1"/>
        <v>#REF!</v>
      </c>
      <c r="Z50" s="115" t="e">
        <f ca="1"/>
        <v>#REF!</v>
      </c>
      <c r="AA50" s="115" t="e">
        <f ca="1"/>
        <v>#REF!</v>
      </c>
      <c r="AB50" s="115" t="e">
        <f ca="1"/>
        <v>#REF!</v>
      </c>
      <c r="AC50" s="115" t="e">
        <f ca="1"/>
        <v>#REF!</v>
      </c>
      <c r="AD50" s="115" t="e">
        <f ca="1"/>
        <v>#REF!</v>
      </c>
      <c r="AE50" s="111" t="e">
        <f ca="1"/>
        <v>#REF!</v>
      </c>
      <c r="AF50" s="115" t="e">
        <f ca="1"/>
        <v>#REF!</v>
      </c>
      <c r="AG50" s="115" t="e">
        <f ca="1"/>
        <v>#REF!</v>
      </c>
      <c r="AH50" s="115" t="e">
        <f ca="1"/>
        <v>#REF!</v>
      </c>
      <c r="AI50" s="115" t="e">
        <f ca="1"/>
        <v>#REF!</v>
      </c>
      <c r="AJ50" s="115" t="e">
        <f ca="1"/>
        <v>#REF!</v>
      </c>
      <c r="AK50" s="115" t="e">
        <f ca="1"/>
        <v>#REF!</v>
      </c>
      <c r="AL50" s="115" t="e">
        <f ca="1"/>
        <v>#REF!</v>
      </c>
      <c r="AM50" s="115" t="e">
        <f ca="1"/>
        <v>#REF!</v>
      </c>
      <c r="AN50" s="111" t="e">
        <f ca="1"/>
        <v>#REF!</v>
      </c>
      <c r="AO50" s="115" t="e">
        <f ca="1"/>
        <v>#REF!</v>
      </c>
      <c r="AP50" s="115" t="e">
        <f ca="1"/>
        <v>#REF!</v>
      </c>
      <c r="AQ50" s="115" t="e">
        <f ca="1"/>
        <v>#REF!</v>
      </c>
      <c r="AR50" s="115" t="e">
        <f ca="1"/>
        <v>#REF!</v>
      </c>
      <c r="AS50" s="115" t="e">
        <f ca="1"/>
        <v>#REF!</v>
      </c>
      <c r="AT50" s="115" t="e">
        <f ca="1"/>
        <v>#REF!</v>
      </c>
      <c r="AU50" s="115" t="e">
        <f ca="1"/>
        <v>#REF!</v>
      </c>
      <c r="AV50" s="115" t="e">
        <f ca="1"/>
        <v>#REF!</v>
      </c>
      <c r="AW50" s="111" t="e">
        <f ca="1"/>
        <v>#REF!</v>
      </c>
      <c r="AX50" s="115" t="e">
        <f ca="1"/>
        <v>#REF!</v>
      </c>
      <c r="AY50" s="115" t="e">
        <f ca="1"/>
        <v>#REF!</v>
      </c>
      <c r="AZ50" s="115" t="e">
        <f ca="1"/>
        <v>#REF!</v>
      </c>
      <c r="BA50" s="115" t="e">
        <f ca="1"/>
        <v>#REF!</v>
      </c>
      <c r="BB50" s="115" t="e">
        <f ca="1"/>
        <v>#REF!</v>
      </c>
      <c r="BC50" s="115" t="e">
        <f ca="1"/>
        <v>#REF!</v>
      </c>
      <c r="BD50" s="115" t="e">
        <f ca="1"/>
        <v>#REF!</v>
      </c>
      <c r="BE50" s="115" t="e">
        <f ca="1"/>
        <v>#REF!</v>
      </c>
      <c r="BF50" s="111" t="e">
        <f ca="1"/>
        <v>#REF!</v>
      </c>
      <c r="BG50" s="115" t="e">
        <f ca="1"/>
        <v>#REF!</v>
      </c>
      <c r="BH50" s="115" t="e">
        <f ca="1"/>
        <v>#REF!</v>
      </c>
      <c r="BI50" s="115" t="e">
        <f ca="1"/>
        <v>#REF!</v>
      </c>
      <c r="BJ50" s="115" t="e">
        <f ca="1"/>
        <v>#REF!</v>
      </c>
      <c r="BK50" s="115" t="e">
        <f ca="1"/>
        <v>#REF!</v>
      </c>
      <c r="BL50" s="115" t="e">
        <f ca="1"/>
        <v>#REF!</v>
      </c>
      <c r="BM50" s="115" t="e">
        <f ca="1"/>
        <v>#REF!</v>
      </c>
      <c r="BN50" s="115" t="e">
        <f ca="1"/>
        <v>#REF!</v>
      </c>
      <c r="BO50" s="111" t="e">
        <f ca="1"/>
        <v>#REF!</v>
      </c>
      <c r="BP50" s="115" t="e">
        <f ca="1"/>
        <v>#REF!</v>
      </c>
      <c r="BQ50" s="115" t="e">
        <f ca="1"/>
        <v>#REF!</v>
      </c>
      <c r="BR50" s="115" t="e">
        <f ca="1"/>
        <v>#REF!</v>
      </c>
      <c r="BS50" s="115" t="e">
        <f ca="1"/>
        <v>#REF!</v>
      </c>
      <c r="BT50" s="115" t="e">
        <f ca="1"/>
        <v>#REF!</v>
      </c>
      <c r="BU50" s="115" t="e">
        <f ca="1"/>
        <v>#REF!</v>
      </c>
      <c r="BV50" s="115" t="e">
        <f ca="1"/>
        <v>#REF!</v>
      </c>
      <c r="BW50" s="115" t="e">
        <f ca="1"/>
        <v>#REF!</v>
      </c>
      <c r="BX50" s="111" t="e">
        <f ca="1"/>
        <v>#REF!</v>
      </c>
      <c r="BY50" s="115" t="e">
        <f ca="1"/>
        <v>#REF!</v>
      </c>
      <c r="BZ50" s="115" t="e">
        <f ca="1"/>
        <v>#REF!</v>
      </c>
      <c r="CA50" s="115" t="e">
        <f ca="1"/>
        <v>#REF!</v>
      </c>
      <c r="CB50" s="115" t="e">
        <f ca="1"/>
        <v>#REF!</v>
      </c>
      <c r="CC50" s="115" t="e">
        <f ca="1"/>
        <v>#REF!</v>
      </c>
      <c r="CD50" s="115" t="e">
        <f ca="1"/>
        <v>#REF!</v>
      </c>
      <c r="CE50" s="115" t="e">
        <f ca="1"/>
        <v>#REF!</v>
      </c>
      <c r="CF50" s="115" t="e">
        <f ca="1"/>
        <v>#REF!</v>
      </c>
      <c r="CG50" s="111" t="e">
        <f ca="1"/>
        <v>#REF!</v>
      </c>
      <c r="CH50" s="115" t="e">
        <f ca="1"/>
        <v>#REF!</v>
      </c>
      <c r="CI50" s="115" t="e">
        <f ca="1"/>
        <v>#REF!</v>
      </c>
      <c r="CJ50" s="115" t="e">
        <f ca="1"/>
        <v>#REF!</v>
      </c>
      <c r="CK50" s="115" t="e">
        <f ca="1"/>
        <v>#REF!</v>
      </c>
      <c r="CL50" s="115" t="e">
        <f ca="1"/>
        <v>#REF!</v>
      </c>
      <c r="CM50" s="115" t="e">
        <f ca="1"/>
        <v>#REF!</v>
      </c>
      <c r="CN50" s="115" t="e">
        <f ca="1"/>
        <v>#REF!</v>
      </c>
      <c r="CO50" s="115" t="e">
        <f ca="1"/>
        <v>#REF!</v>
      </c>
      <c r="CP50" s="111" t="e">
        <f ca="1"/>
        <v>#REF!</v>
      </c>
      <c r="CQ50" s="115" t="e">
        <f ca="1"/>
        <v>#REF!</v>
      </c>
      <c r="CR50" s="115" t="e">
        <f ca="1"/>
        <v>#REF!</v>
      </c>
      <c r="CS50" s="115" t="str">
        <f ca="1"/>
        <v>1箇所未満</v>
      </c>
      <c r="CT50" s="115" t="str">
        <f ca="1"/>
        <v>1箇所未満</v>
      </c>
      <c r="CU50" s="115" t="str">
        <f ca="1"/>
        <v>1箇所未満</v>
      </c>
      <c r="CV50" s="115" t="str">
        <f ca="1"/>
        <v>0箇所</v>
      </c>
      <c r="CW50" s="115" t="str">
        <f ca="1"/>
        <v>0箇所</v>
      </c>
      <c r="CX50" s="115" t="str">
        <f ca="1"/>
        <v>0箇所</v>
      </c>
      <c r="CY50" s="111" t="str">
        <f ca="1"/>
        <v>1箇所未満</v>
      </c>
      <c r="CZ50" s="115" t="str">
        <f ca="1"/>
        <v>1箇所未満</v>
      </c>
      <c r="DA50" s="115" t="str">
        <f ca="1"/>
        <v>1箇所未満</v>
      </c>
      <c r="DB50" s="115" t="str">
        <f ca="1"/>
        <v>1箇所未満</v>
      </c>
      <c r="DC50" s="115" t="str">
        <f ca="1"/>
        <v>1箇所未満</v>
      </c>
      <c r="DD50" s="115" t="str">
        <f ca="1"/>
        <v>1箇所未満</v>
      </c>
      <c r="DE50" s="115" t="str">
        <f ca="1"/>
        <v>0箇所</v>
      </c>
      <c r="DF50" s="115" t="str">
        <f ca="1"/>
        <v>0箇所</v>
      </c>
      <c r="DG50" s="115" t="str">
        <f ca="1"/>
        <v>0箇所</v>
      </c>
      <c r="DH50" s="111" t="str">
        <f ca="1"/>
        <v>0箇所</v>
      </c>
      <c r="DI50" s="115" t="str">
        <f ca="1"/>
        <v>0箇所</v>
      </c>
      <c r="DJ50" s="115" t="str">
        <f ca="1"/>
        <v>0箇所</v>
      </c>
      <c r="DK50" s="115" t="str">
        <f ca="1"/>
        <v>0箇所</v>
      </c>
      <c r="DL50" s="115" t="str">
        <f ca="1"/>
        <v>0箇所</v>
      </c>
      <c r="DM50" s="115" t="str">
        <f ca="1"/>
        <v>0箇所</v>
      </c>
      <c r="DN50" s="115" t="e">
        <f ca="1"/>
        <v>#REF!</v>
      </c>
      <c r="DO50" s="115" t="e">
        <f ca="1"/>
        <v>#REF!</v>
      </c>
      <c r="DP50" s="115" t="e">
        <f ca="1"/>
        <v>#REF!</v>
      </c>
      <c r="DQ50" s="111" t="e">
        <f ca="1"/>
        <v>#REF!</v>
      </c>
      <c r="DR50" s="115" t="e">
        <f ca="1"/>
        <v>#REF!</v>
      </c>
      <c r="DS50" s="115" t="e">
        <f ca="1"/>
        <v>#REF!</v>
      </c>
      <c r="DT50" s="115" t="e">
        <f ca="1"/>
        <v>#REF!</v>
      </c>
      <c r="DU50" s="115" t="e">
        <f ca="1"/>
        <v>#REF!</v>
      </c>
      <c r="DV50" s="115" t="e">
        <f ca="1"/>
        <v>#REF!</v>
      </c>
      <c r="DW50" s="115" t="e">
        <f ca="1"/>
        <v>#REF!</v>
      </c>
      <c r="DX50" s="115" t="e">
        <f ca="1"/>
        <v>#REF!</v>
      </c>
      <c r="DY50" s="115" t="e">
        <f ca="1"/>
        <v>#REF!</v>
      </c>
      <c r="DZ50" s="111" t="e">
        <f ca="1"/>
        <v>#REF!</v>
      </c>
      <c r="EA50" s="115" t="e">
        <f ca="1"/>
        <v>#REF!</v>
      </c>
      <c r="EB50" s="115" t="e">
        <f ca="1"/>
        <v>#REF!</v>
      </c>
      <c r="EC50" s="115" t="e">
        <f ca="1"/>
        <v>#REF!</v>
      </c>
      <c r="ED50" s="115" t="e">
        <f ca="1"/>
        <v>#REF!</v>
      </c>
      <c r="EE50" s="115" t="e">
        <f ca="1"/>
        <v>#REF!</v>
      </c>
      <c r="EF50" s="115" t="e">
        <f ca="1"/>
        <v>#REF!</v>
      </c>
      <c r="EG50" s="115" t="e">
        <f ca="1"/>
        <v>#REF!</v>
      </c>
      <c r="EH50" s="115" t="e">
        <f ca="1"/>
        <v>#REF!</v>
      </c>
      <c r="EI50" s="111" t="e">
        <f ca="1"/>
        <v>#REF!</v>
      </c>
      <c r="EJ50" s="115" t="e">
        <f ca="1"/>
        <v>#REF!</v>
      </c>
      <c r="EK50" s="115" t="e">
        <f ca="1"/>
        <v>#REF!</v>
      </c>
      <c r="EL50" s="115" t="e">
        <f ca="1"/>
        <v>#REF!</v>
      </c>
      <c r="EM50" s="115" t="e">
        <f ca="1"/>
        <v>#REF!</v>
      </c>
      <c r="EN50" s="115" t="e">
        <f ca="1"/>
        <v>#REF!</v>
      </c>
      <c r="EO50" s="115" t="e">
        <f ca="1"/>
        <v>#REF!</v>
      </c>
      <c r="EP50" s="115" t="e">
        <f ca="1"/>
        <v>#REF!</v>
      </c>
      <c r="EQ50" s="115" t="e">
        <f ca="1"/>
        <v>#REF!</v>
      </c>
      <c r="ER50" s="115" t="e">
        <f ca="1"/>
        <v>#REF!</v>
      </c>
      <c r="ES50" s="115" t="e">
        <f ca="1"/>
        <v>#REF!</v>
      </c>
      <c r="ET50" s="115" t="e">
        <f ca="1"/>
        <v>#REF!</v>
      </c>
      <c r="EU50" s="115" t="e">
        <f ca="1"/>
        <v>#REF!</v>
      </c>
      <c r="EV50" s="115" t="e">
        <f ca="1"/>
        <v>#REF!</v>
      </c>
      <c r="EW50" s="115" t="e">
        <f ca="1"/>
        <v>#REF!</v>
      </c>
      <c r="EX50" s="115" t="e">
        <f ca="1"/>
        <v>#REF!</v>
      </c>
      <c r="EY50" s="115" t="e">
        <f ca="1"/>
        <v>#REF!</v>
      </c>
      <c r="EZ50" s="115" t="e">
        <f ca="1"/>
        <v>#REF!</v>
      </c>
      <c r="FA50" s="115" t="e">
        <f ca="1"/>
        <v>#REF!</v>
      </c>
      <c r="FB50" s="115" t="e">
        <f ca="1"/>
        <v>#REF!</v>
      </c>
      <c r="FC50" s="115" t="e">
        <f ca="1"/>
        <v>#REF!</v>
      </c>
      <c r="FD50" s="115" t="e">
        <f ca="1"/>
        <v>#REF!</v>
      </c>
      <c r="FE50" s="115" t="e">
        <f ca="1"/>
        <v>#REF!</v>
      </c>
      <c r="FF50" s="115" t="e">
        <f ca="1"/>
        <v>#REF!</v>
      </c>
      <c r="FG50" s="115" t="e">
        <f ca="1"/>
        <v>#REF!</v>
      </c>
      <c r="FH50" s="115" t="e">
        <f ca="1"/>
        <v>#REF!</v>
      </c>
      <c r="FI50" s="115" t="e">
        <f ca="1"/>
        <v>#REF!</v>
      </c>
    </row>
    <row r="51" spans="1:165" x14ac:dyDescent="0.2">
      <c r="A51" s="184"/>
      <c r="B51" s="171"/>
      <c r="C51" s="34" t="s">
        <v>664</v>
      </c>
      <c r="D51" s="111" t="e">
        <f ca="1"/>
        <v>#REF!</v>
      </c>
      <c r="E51" s="111" t="e">
        <f ca="1"/>
        <v>#REF!</v>
      </c>
      <c r="F51" s="111" t="e">
        <f ca="1"/>
        <v>#REF!</v>
      </c>
      <c r="G51" s="111" t="e">
        <f ca="1"/>
        <v>#REF!</v>
      </c>
      <c r="H51" s="111" t="e">
        <f ca="1"/>
        <v>#REF!</v>
      </c>
      <c r="I51" s="111" t="e">
        <f ca="1"/>
        <v>#REF!</v>
      </c>
      <c r="J51" s="111" t="e">
        <f ca="1"/>
        <v>#REF!</v>
      </c>
      <c r="K51" s="111" t="e">
        <f ca="1"/>
        <v>#REF!</v>
      </c>
      <c r="L51" s="111" t="e">
        <f ca="1"/>
        <v>#REF!</v>
      </c>
      <c r="M51" s="111" t="e">
        <f ca="1"/>
        <v>#REF!</v>
      </c>
      <c r="N51" s="111" t="e">
        <f ca="1"/>
        <v>#REF!</v>
      </c>
      <c r="O51" s="111" t="e">
        <f ca="1"/>
        <v>#REF!</v>
      </c>
      <c r="P51" s="111" t="e">
        <f ca="1"/>
        <v>#REF!</v>
      </c>
      <c r="Q51" s="111" t="e">
        <f ca="1"/>
        <v>#REF!</v>
      </c>
      <c r="R51" s="111" t="e">
        <f ca="1"/>
        <v>#REF!</v>
      </c>
      <c r="S51" s="111" t="e">
        <f ca="1"/>
        <v>#REF!</v>
      </c>
      <c r="T51" s="111" t="e">
        <f ca="1"/>
        <v>#REF!</v>
      </c>
      <c r="U51" s="111" t="e">
        <f ca="1"/>
        <v>#REF!</v>
      </c>
      <c r="V51" s="111" t="e">
        <f ca="1"/>
        <v>#REF!</v>
      </c>
      <c r="W51" s="111" t="e">
        <f ca="1"/>
        <v>#REF!</v>
      </c>
      <c r="X51" s="111" t="e">
        <f ca="1"/>
        <v>#REF!</v>
      </c>
      <c r="Y51" s="111" t="e">
        <f ca="1"/>
        <v>#REF!</v>
      </c>
      <c r="Z51" s="111" t="e">
        <f ca="1"/>
        <v>#REF!</v>
      </c>
      <c r="AA51" s="111" t="e">
        <f ca="1"/>
        <v>#REF!</v>
      </c>
      <c r="AB51" s="111" t="e">
        <f ca="1"/>
        <v>#REF!</v>
      </c>
      <c r="AC51" s="111" t="e">
        <f ca="1"/>
        <v>#REF!</v>
      </c>
      <c r="AD51" s="111" t="e">
        <f ca="1"/>
        <v>#REF!</v>
      </c>
      <c r="AE51" s="111" t="e">
        <f ca="1"/>
        <v>#REF!</v>
      </c>
      <c r="AF51" s="111" t="e">
        <f ca="1"/>
        <v>#REF!</v>
      </c>
      <c r="AG51" s="111" t="e">
        <f ca="1"/>
        <v>#REF!</v>
      </c>
      <c r="AH51" s="111" t="e">
        <f ca="1"/>
        <v>#REF!</v>
      </c>
      <c r="AI51" s="111" t="e">
        <f ca="1"/>
        <v>#REF!</v>
      </c>
      <c r="AJ51" s="111" t="e">
        <f ca="1"/>
        <v>#REF!</v>
      </c>
      <c r="AK51" s="111" t="e">
        <f ca="1"/>
        <v>#REF!</v>
      </c>
      <c r="AL51" s="111" t="e">
        <f ca="1"/>
        <v>#REF!</v>
      </c>
      <c r="AM51" s="111" t="e">
        <f ca="1"/>
        <v>#REF!</v>
      </c>
      <c r="AN51" s="111" t="e">
        <f ca="1"/>
        <v>#REF!</v>
      </c>
      <c r="AO51" s="111" t="e">
        <f ca="1"/>
        <v>#REF!</v>
      </c>
      <c r="AP51" s="111" t="e">
        <f ca="1"/>
        <v>#REF!</v>
      </c>
      <c r="AQ51" s="111" t="e">
        <f ca="1"/>
        <v>#REF!</v>
      </c>
      <c r="AR51" s="111" t="e">
        <f ca="1"/>
        <v>#REF!</v>
      </c>
      <c r="AS51" s="111" t="e">
        <f ca="1"/>
        <v>#REF!</v>
      </c>
      <c r="AT51" s="111" t="e">
        <f ca="1"/>
        <v>#REF!</v>
      </c>
      <c r="AU51" s="111" t="e">
        <f ca="1"/>
        <v>#REF!</v>
      </c>
      <c r="AV51" s="111" t="e">
        <f ca="1"/>
        <v>#REF!</v>
      </c>
      <c r="AW51" s="111" t="e">
        <f ca="1"/>
        <v>#REF!</v>
      </c>
      <c r="AX51" s="111" t="e">
        <f ca="1"/>
        <v>#REF!</v>
      </c>
      <c r="AY51" s="111" t="e">
        <f ca="1"/>
        <v>#REF!</v>
      </c>
      <c r="AZ51" s="111" t="e">
        <f ca="1"/>
        <v>#REF!</v>
      </c>
      <c r="BA51" s="111" t="e">
        <f ca="1"/>
        <v>#REF!</v>
      </c>
      <c r="BB51" s="111" t="e">
        <f ca="1"/>
        <v>#REF!</v>
      </c>
      <c r="BC51" s="111" t="e">
        <f ca="1"/>
        <v>#REF!</v>
      </c>
      <c r="BD51" s="111" t="e">
        <f ca="1"/>
        <v>#REF!</v>
      </c>
      <c r="BE51" s="111" t="e">
        <f ca="1"/>
        <v>#REF!</v>
      </c>
      <c r="BF51" s="111" t="e">
        <f ca="1"/>
        <v>#REF!</v>
      </c>
      <c r="BG51" s="111" t="e">
        <f ca="1"/>
        <v>#REF!</v>
      </c>
      <c r="BH51" s="111" t="e">
        <f ca="1"/>
        <v>#REF!</v>
      </c>
      <c r="BI51" s="111" t="e">
        <f ca="1"/>
        <v>#REF!</v>
      </c>
      <c r="BJ51" s="111" t="e">
        <f ca="1"/>
        <v>#REF!</v>
      </c>
      <c r="BK51" s="111" t="e">
        <f ca="1"/>
        <v>#REF!</v>
      </c>
      <c r="BL51" s="111" t="e">
        <f ca="1"/>
        <v>#REF!</v>
      </c>
      <c r="BM51" s="111" t="e">
        <f ca="1"/>
        <v>#REF!</v>
      </c>
      <c r="BN51" s="111" t="e">
        <f ca="1"/>
        <v>#REF!</v>
      </c>
      <c r="BO51" s="111" t="e">
        <f ca="1"/>
        <v>#REF!</v>
      </c>
      <c r="BP51" s="111" t="e">
        <f ca="1"/>
        <v>#REF!</v>
      </c>
      <c r="BQ51" s="111" t="e">
        <f ca="1"/>
        <v>#REF!</v>
      </c>
      <c r="BR51" s="111" t="e">
        <f ca="1"/>
        <v>#REF!</v>
      </c>
      <c r="BS51" s="111" t="e">
        <f ca="1"/>
        <v>#REF!</v>
      </c>
      <c r="BT51" s="111" t="e">
        <f ca="1"/>
        <v>#REF!</v>
      </c>
      <c r="BU51" s="111" t="e">
        <f ca="1"/>
        <v>#REF!</v>
      </c>
      <c r="BV51" s="111" t="e">
        <f ca="1"/>
        <v>#REF!</v>
      </c>
      <c r="BW51" s="111" t="e">
        <f ca="1"/>
        <v>#REF!</v>
      </c>
      <c r="BX51" s="111" t="e">
        <f ca="1"/>
        <v>#REF!</v>
      </c>
      <c r="BY51" s="111" t="e">
        <f ca="1"/>
        <v>#REF!</v>
      </c>
      <c r="BZ51" s="111" t="e">
        <f ca="1"/>
        <v>#REF!</v>
      </c>
      <c r="CA51" s="111" t="e">
        <f ca="1"/>
        <v>#REF!</v>
      </c>
      <c r="CB51" s="111" t="e">
        <f ca="1"/>
        <v>#REF!</v>
      </c>
      <c r="CC51" s="111" t="e">
        <f ca="1"/>
        <v>#REF!</v>
      </c>
      <c r="CD51" s="111" t="e">
        <f ca="1"/>
        <v>#REF!</v>
      </c>
      <c r="CE51" s="111" t="e">
        <f ca="1"/>
        <v>#REF!</v>
      </c>
      <c r="CF51" s="111" t="e">
        <f ca="1"/>
        <v>#REF!</v>
      </c>
      <c r="CG51" s="111" t="e">
        <f ca="1"/>
        <v>#REF!</v>
      </c>
      <c r="CH51" s="111" t="e">
        <f ca="1"/>
        <v>#REF!</v>
      </c>
      <c r="CI51" s="111" t="e">
        <f ca="1"/>
        <v>#REF!</v>
      </c>
      <c r="CJ51" s="111" t="e">
        <f ca="1"/>
        <v>#REF!</v>
      </c>
      <c r="CK51" s="111" t="e">
        <f ca="1"/>
        <v>#REF!</v>
      </c>
      <c r="CL51" s="111" t="e">
        <f ca="1"/>
        <v>#REF!</v>
      </c>
      <c r="CM51" s="111" t="e">
        <f ca="1"/>
        <v>#REF!</v>
      </c>
      <c r="CN51" s="111" t="e">
        <f ca="1"/>
        <v>#REF!</v>
      </c>
      <c r="CO51" s="111" t="e">
        <f ca="1"/>
        <v>#REF!</v>
      </c>
      <c r="CP51" s="111" t="e">
        <f ca="1"/>
        <v>#REF!</v>
      </c>
      <c r="CQ51" s="111" t="e">
        <f ca="1"/>
        <v>#REF!</v>
      </c>
      <c r="CR51" s="111" t="e">
        <f ca="1"/>
        <v>#REF!</v>
      </c>
      <c r="CS51" s="111" t="str">
        <f ca="1"/>
        <v>1箇所未満</v>
      </c>
      <c r="CT51" s="111" t="str">
        <f ca="1"/>
        <v>1箇所未満</v>
      </c>
      <c r="CU51" s="111" t="str">
        <f ca="1"/>
        <v>1箇所未満</v>
      </c>
      <c r="CV51" s="111" t="str">
        <f ca="1"/>
        <v>0箇所</v>
      </c>
      <c r="CW51" s="111" t="str">
        <f ca="1"/>
        <v>0箇所</v>
      </c>
      <c r="CX51" s="111" t="str">
        <f ca="1"/>
        <v>0箇所</v>
      </c>
      <c r="CY51" s="111" t="str">
        <f ca="1"/>
        <v>1箇所未満</v>
      </c>
      <c r="CZ51" s="111" t="str">
        <f ca="1"/>
        <v>1箇所未満</v>
      </c>
      <c r="DA51" s="111" t="str">
        <f ca="1"/>
        <v>1箇所未満</v>
      </c>
      <c r="DB51" s="111" t="str">
        <f ca="1"/>
        <v>1箇所未満</v>
      </c>
      <c r="DC51" s="111" t="str">
        <f ca="1"/>
        <v>1箇所未満</v>
      </c>
      <c r="DD51" s="111" t="str">
        <f ca="1"/>
        <v>1箇所未満</v>
      </c>
      <c r="DE51" s="111" t="str">
        <f ca="1"/>
        <v>0箇所</v>
      </c>
      <c r="DF51" s="111" t="str">
        <f ca="1"/>
        <v>0箇所</v>
      </c>
      <c r="DG51" s="111" t="str">
        <f ca="1"/>
        <v>0箇所</v>
      </c>
      <c r="DH51" s="111" t="str">
        <f ca="1"/>
        <v>0箇所</v>
      </c>
      <c r="DI51" s="111" t="str">
        <f ca="1"/>
        <v>0箇所</v>
      </c>
      <c r="DJ51" s="111" t="str">
        <f ca="1"/>
        <v>0箇所</v>
      </c>
      <c r="DK51" s="111" t="str">
        <f ca="1"/>
        <v>0箇所</v>
      </c>
      <c r="DL51" s="111" t="str">
        <f ca="1"/>
        <v>0箇所</v>
      </c>
      <c r="DM51" s="111" t="str">
        <f ca="1"/>
        <v>0箇所</v>
      </c>
      <c r="DN51" s="111" t="e">
        <f ca="1"/>
        <v>#REF!</v>
      </c>
      <c r="DO51" s="111" t="e">
        <f ca="1"/>
        <v>#REF!</v>
      </c>
      <c r="DP51" s="111" t="e">
        <f ca="1"/>
        <v>#REF!</v>
      </c>
      <c r="DQ51" s="111" t="e">
        <f ca="1"/>
        <v>#REF!</v>
      </c>
      <c r="DR51" s="111" t="e">
        <f ca="1"/>
        <v>#REF!</v>
      </c>
      <c r="DS51" s="111" t="e">
        <f ca="1"/>
        <v>#REF!</v>
      </c>
      <c r="DT51" s="111" t="e">
        <f ca="1"/>
        <v>#REF!</v>
      </c>
      <c r="DU51" s="111" t="e">
        <f ca="1"/>
        <v>#REF!</v>
      </c>
      <c r="DV51" s="111" t="e">
        <f ca="1"/>
        <v>#REF!</v>
      </c>
      <c r="DW51" s="111" t="e">
        <f ca="1"/>
        <v>#REF!</v>
      </c>
      <c r="DX51" s="111" t="e">
        <f ca="1"/>
        <v>#REF!</v>
      </c>
      <c r="DY51" s="111" t="e">
        <f ca="1"/>
        <v>#REF!</v>
      </c>
      <c r="DZ51" s="111" t="e">
        <f ca="1"/>
        <v>#REF!</v>
      </c>
      <c r="EA51" s="111" t="e">
        <f ca="1"/>
        <v>#REF!</v>
      </c>
      <c r="EB51" s="111" t="e">
        <f ca="1"/>
        <v>#REF!</v>
      </c>
      <c r="EC51" s="111" t="e">
        <f ca="1"/>
        <v>#REF!</v>
      </c>
      <c r="ED51" s="111" t="e">
        <f ca="1"/>
        <v>#REF!</v>
      </c>
      <c r="EE51" s="111" t="e">
        <f ca="1"/>
        <v>#REF!</v>
      </c>
      <c r="EF51" s="111" t="e">
        <f ca="1"/>
        <v>#REF!</v>
      </c>
      <c r="EG51" s="111" t="e">
        <f ca="1"/>
        <v>#REF!</v>
      </c>
      <c r="EH51" s="111" t="e">
        <f ca="1"/>
        <v>#REF!</v>
      </c>
      <c r="EI51" s="111" t="e">
        <f ca="1"/>
        <v>#REF!</v>
      </c>
      <c r="EJ51" s="111" t="e">
        <f ca="1"/>
        <v>#REF!</v>
      </c>
      <c r="EK51" s="111" t="e">
        <f ca="1"/>
        <v>#REF!</v>
      </c>
      <c r="EL51" s="111" t="e">
        <f ca="1"/>
        <v>#REF!</v>
      </c>
      <c r="EM51" s="111" t="e">
        <f ca="1"/>
        <v>#REF!</v>
      </c>
      <c r="EN51" s="111" t="e">
        <f ca="1"/>
        <v>#REF!</v>
      </c>
      <c r="EO51" s="111" t="e">
        <f ca="1"/>
        <v>#REF!</v>
      </c>
      <c r="EP51" s="111" t="e">
        <f ca="1"/>
        <v>#REF!</v>
      </c>
      <c r="EQ51" s="111" t="e">
        <f ca="1"/>
        <v>#REF!</v>
      </c>
      <c r="ER51" s="111" t="e">
        <f ca="1"/>
        <v>#REF!</v>
      </c>
      <c r="ES51" s="111" t="e">
        <f ca="1"/>
        <v>#REF!</v>
      </c>
      <c r="ET51" s="111" t="e">
        <f ca="1"/>
        <v>#REF!</v>
      </c>
      <c r="EU51" s="111" t="e">
        <f ca="1"/>
        <v>#REF!</v>
      </c>
      <c r="EV51" s="111" t="e">
        <f ca="1"/>
        <v>#REF!</v>
      </c>
      <c r="EW51" s="111" t="e">
        <f ca="1"/>
        <v>#REF!</v>
      </c>
      <c r="EX51" s="111" t="e">
        <f ca="1"/>
        <v>#REF!</v>
      </c>
      <c r="EY51" s="111" t="e">
        <f ca="1"/>
        <v>#REF!</v>
      </c>
      <c r="EZ51" s="111" t="e">
        <f ca="1"/>
        <v>#REF!</v>
      </c>
      <c r="FA51" s="111" t="e">
        <f ca="1"/>
        <v>#REF!</v>
      </c>
      <c r="FB51" s="111" t="e">
        <f ca="1"/>
        <v>#REF!</v>
      </c>
      <c r="FC51" s="111" t="e">
        <f ca="1"/>
        <v>#REF!</v>
      </c>
      <c r="FD51" s="111" t="e">
        <f ca="1"/>
        <v>#REF!</v>
      </c>
      <c r="FE51" s="111" t="e">
        <f ca="1"/>
        <v>#REF!</v>
      </c>
      <c r="FF51" s="111" t="e">
        <f ca="1"/>
        <v>#REF!</v>
      </c>
      <c r="FG51" s="111" t="e">
        <f ca="1"/>
        <v>#REF!</v>
      </c>
      <c r="FH51" s="111" t="e">
        <f ca="1"/>
        <v>#REF!</v>
      </c>
      <c r="FI51" s="111" t="e">
        <f ca="1"/>
        <v>#REF!</v>
      </c>
    </row>
    <row r="52" spans="1:165" ht="13.5" customHeight="1" x14ac:dyDescent="0.2">
      <c r="A52" s="184"/>
      <c r="B52" s="169" t="s">
        <v>50</v>
      </c>
      <c r="C52" s="34" t="s">
        <v>663</v>
      </c>
      <c r="D52" s="111" t="e">
        <f ca="1"/>
        <v>#REF!</v>
      </c>
      <c r="E52" s="111" t="e">
        <f ca="1"/>
        <v>#REF!</v>
      </c>
      <c r="F52" s="111" t="e">
        <f ca="1"/>
        <v>#REF!</v>
      </c>
      <c r="G52" s="111" t="e">
        <f ca="1"/>
        <v>#REF!</v>
      </c>
      <c r="H52" s="111" t="e">
        <f ca="1"/>
        <v>#REF!</v>
      </c>
      <c r="I52" s="111" t="e">
        <f ca="1"/>
        <v>#REF!</v>
      </c>
      <c r="J52" s="111" t="e">
        <f ca="1"/>
        <v>#REF!</v>
      </c>
      <c r="K52" s="111" t="e">
        <f ca="1"/>
        <v>#REF!</v>
      </c>
      <c r="L52" s="111" t="e">
        <f ca="1"/>
        <v>#REF!</v>
      </c>
      <c r="M52" s="111" t="e">
        <f ca="1"/>
        <v>#REF!</v>
      </c>
      <c r="N52" s="111" t="e">
        <f ca="1"/>
        <v>#REF!</v>
      </c>
      <c r="O52" s="111" t="e">
        <f ca="1"/>
        <v>#REF!</v>
      </c>
      <c r="P52" s="111" t="e">
        <f ca="1"/>
        <v>#REF!</v>
      </c>
      <c r="Q52" s="111" t="e">
        <f ca="1"/>
        <v>#REF!</v>
      </c>
      <c r="R52" s="111" t="e">
        <f ca="1"/>
        <v>#REF!</v>
      </c>
      <c r="S52" s="111" t="e">
        <f ca="1"/>
        <v>#REF!</v>
      </c>
      <c r="T52" s="111" t="e">
        <f ca="1"/>
        <v>#REF!</v>
      </c>
      <c r="U52" s="111" t="e">
        <f ca="1"/>
        <v>#REF!</v>
      </c>
      <c r="V52" s="111" t="e">
        <f ca="1"/>
        <v>#REF!</v>
      </c>
      <c r="W52" s="111" t="e">
        <f ca="1"/>
        <v>#REF!</v>
      </c>
      <c r="X52" s="111" t="e">
        <f ca="1"/>
        <v>#REF!</v>
      </c>
      <c r="Y52" s="111" t="e">
        <f ca="1"/>
        <v>#REF!</v>
      </c>
      <c r="Z52" s="111" t="e">
        <f ca="1"/>
        <v>#REF!</v>
      </c>
      <c r="AA52" s="111" t="e">
        <f ca="1"/>
        <v>#REF!</v>
      </c>
      <c r="AB52" s="111" t="e">
        <f ca="1"/>
        <v>#REF!</v>
      </c>
      <c r="AC52" s="111" t="e">
        <f ca="1"/>
        <v>#REF!</v>
      </c>
      <c r="AD52" s="111" t="e">
        <f ca="1"/>
        <v>#REF!</v>
      </c>
      <c r="AE52" s="111" t="e">
        <f ca="1"/>
        <v>#REF!</v>
      </c>
      <c r="AF52" s="111" t="e">
        <f ca="1"/>
        <v>#REF!</v>
      </c>
      <c r="AG52" s="111" t="e">
        <f ca="1"/>
        <v>#REF!</v>
      </c>
      <c r="AH52" s="111" t="e">
        <f ca="1"/>
        <v>#REF!</v>
      </c>
      <c r="AI52" s="111" t="e">
        <f ca="1"/>
        <v>#REF!</v>
      </c>
      <c r="AJ52" s="111" t="e">
        <f ca="1"/>
        <v>#REF!</v>
      </c>
      <c r="AK52" s="111" t="e">
        <f ca="1"/>
        <v>#REF!</v>
      </c>
      <c r="AL52" s="111" t="e">
        <f ca="1"/>
        <v>#REF!</v>
      </c>
      <c r="AM52" s="111" t="e">
        <f ca="1"/>
        <v>#REF!</v>
      </c>
      <c r="AN52" s="111" t="e">
        <f ca="1"/>
        <v>#REF!</v>
      </c>
      <c r="AO52" s="111" t="e">
        <f ca="1"/>
        <v>#REF!</v>
      </c>
      <c r="AP52" s="111" t="e">
        <f ca="1"/>
        <v>#REF!</v>
      </c>
      <c r="AQ52" s="111" t="e">
        <f ca="1"/>
        <v>#REF!</v>
      </c>
      <c r="AR52" s="111" t="e">
        <f ca="1"/>
        <v>#REF!</v>
      </c>
      <c r="AS52" s="111" t="e">
        <f ca="1"/>
        <v>#REF!</v>
      </c>
      <c r="AT52" s="111" t="e">
        <f ca="1"/>
        <v>#REF!</v>
      </c>
      <c r="AU52" s="111" t="e">
        <f ca="1"/>
        <v>#REF!</v>
      </c>
      <c r="AV52" s="111" t="e">
        <f ca="1"/>
        <v>#REF!</v>
      </c>
      <c r="AW52" s="111" t="e">
        <f ca="1"/>
        <v>#REF!</v>
      </c>
      <c r="AX52" s="111" t="e">
        <f ca="1"/>
        <v>#REF!</v>
      </c>
      <c r="AY52" s="111" t="e">
        <f ca="1"/>
        <v>#REF!</v>
      </c>
      <c r="AZ52" s="111" t="e">
        <f ca="1"/>
        <v>#REF!</v>
      </c>
      <c r="BA52" s="111" t="e">
        <f ca="1"/>
        <v>#REF!</v>
      </c>
      <c r="BB52" s="111" t="e">
        <f ca="1"/>
        <v>#REF!</v>
      </c>
      <c r="BC52" s="111" t="e">
        <f ca="1"/>
        <v>#REF!</v>
      </c>
      <c r="BD52" s="111" t="e">
        <f ca="1"/>
        <v>#REF!</v>
      </c>
      <c r="BE52" s="111" t="e">
        <f ca="1"/>
        <v>#REF!</v>
      </c>
      <c r="BF52" s="111" t="e">
        <f ca="1"/>
        <v>#REF!</v>
      </c>
      <c r="BG52" s="111" t="e">
        <f ca="1"/>
        <v>#REF!</v>
      </c>
      <c r="BH52" s="111" t="e">
        <f ca="1"/>
        <v>#REF!</v>
      </c>
      <c r="BI52" s="111" t="e">
        <f ca="1"/>
        <v>#REF!</v>
      </c>
      <c r="BJ52" s="111" t="e">
        <f ca="1"/>
        <v>#REF!</v>
      </c>
      <c r="BK52" s="111" t="e">
        <f ca="1"/>
        <v>#REF!</v>
      </c>
      <c r="BL52" s="111" t="e">
        <f ca="1"/>
        <v>#REF!</v>
      </c>
      <c r="BM52" s="111" t="e">
        <f ca="1"/>
        <v>#REF!</v>
      </c>
      <c r="BN52" s="111" t="e">
        <f ca="1"/>
        <v>#REF!</v>
      </c>
      <c r="BO52" s="111" t="e">
        <f ca="1"/>
        <v>#REF!</v>
      </c>
      <c r="BP52" s="111" t="e">
        <f ca="1"/>
        <v>#REF!</v>
      </c>
      <c r="BQ52" s="111" t="e">
        <f ca="1"/>
        <v>#REF!</v>
      </c>
      <c r="BR52" s="111" t="e">
        <f ca="1"/>
        <v>#REF!</v>
      </c>
      <c r="BS52" s="111" t="e">
        <f ca="1"/>
        <v>#REF!</v>
      </c>
      <c r="BT52" s="111" t="e">
        <f ca="1"/>
        <v>#REF!</v>
      </c>
      <c r="BU52" s="111" t="e">
        <f ca="1"/>
        <v>#REF!</v>
      </c>
      <c r="BV52" s="111" t="e">
        <f ca="1"/>
        <v>#REF!</v>
      </c>
      <c r="BW52" s="111" t="e">
        <f ca="1"/>
        <v>#REF!</v>
      </c>
      <c r="BX52" s="111" t="e">
        <f ca="1"/>
        <v>#REF!</v>
      </c>
      <c r="BY52" s="111" t="e">
        <f ca="1"/>
        <v>#REF!</v>
      </c>
      <c r="BZ52" s="111" t="e">
        <f ca="1"/>
        <v>#REF!</v>
      </c>
      <c r="CA52" s="111" t="e">
        <f ca="1"/>
        <v>#REF!</v>
      </c>
      <c r="CB52" s="111" t="e">
        <f ca="1"/>
        <v>#REF!</v>
      </c>
      <c r="CC52" s="111" t="e">
        <f ca="1"/>
        <v>#REF!</v>
      </c>
      <c r="CD52" s="111" t="e">
        <f ca="1"/>
        <v>#REF!</v>
      </c>
      <c r="CE52" s="111" t="e">
        <f ca="1"/>
        <v>#REF!</v>
      </c>
      <c r="CF52" s="111" t="e">
        <f ca="1"/>
        <v>#REF!</v>
      </c>
      <c r="CG52" s="111" t="e">
        <f ca="1"/>
        <v>#REF!</v>
      </c>
      <c r="CH52" s="111" t="e">
        <f ca="1"/>
        <v>#REF!</v>
      </c>
      <c r="CI52" s="111" t="e">
        <f ca="1"/>
        <v>#REF!</v>
      </c>
      <c r="CJ52" s="111" t="e">
        <f ca="1"/>
        <v>#REF!</v>
      </c>
      <c r="CK52" s="111" t="e">
        <f ca="1"/>
        <v>#REF!</v>
      </c>
      <c r="CL52" s="111" t="e">
        <f ca="1"/>
        <v>#REF!</v>
      </c>
      <c r="CM52" s="111" t="e">
        <f ca="1"/>
        <v>#REF!</v>
      </c>
      <c r="CN52" s="111" t="e">
        <f ca="1"/>
        <v>#REF!</v>
      </c>
      <c r="CO52" s="111" t="e">
        <f ca="1"/>
        <v>#REF!</v>
      </c>
      <c r="CP52" s="111" t="e">
        <f ca="1"/>
        <v>#REF!</v>
      </c>
      <c r="CQ52" s="111" t="e">
        <f ca="1"/>
        <v>#REF!</v>
      </c>
      <c r="CR52" s="111" t="e">
        <f ca="1"/>
        <v>#REF!</v>
      </c>
      <c r="CS52" s="111" t="str">
        <f ca="1"/>
        <v>1箇所未満</v>
      </c>
      <c r="CT52" s="111" t="str">
        <f ca="1"/>
        <v>1箇所未満</v>
      </c>
      <c r="CU52" s="111" t="str">
        <f ca="1"/>
        <v>1箇所未満</v>
      </c>
      <c r="CV52" s="111" t="str">
        <f ca="1"/>
        <v>0箇所</v>
      </c>
      <c r="CW52" s="111" t="str">
        <f ca="1"/>
        <v>0箇所</v>
      </c>
      <c r="CX52" s="111" t="str">
        <f ca="1"/>
        <v>0箇所</v>
      </c>
      <c r="CY52" s="111" t="str">
        <f ca="1"/>
        <v>1箇所未満</v>
      </c>
      <c r="CZ52" s="111" t="str">
        <f ca="1"/>
        <v>1箇所未満</v>
      </c>
      <c r="DA52" s="111" t="str">
        <f ca="1"/>
        <v>1箇所未満</v>
      </c>
      <c r="DB52" s="111" t="str">
        <f ca="1"/>
        <v>1箇所未満</v>
      </c>
      <c r="DC52" s="111" t="str">
        <f ca="1"/>
        <v>1箇所未満</v>
      </c>
      <c r="DD52" s="111" t="str">
        <f ca="1"/>
        <v>1箇所未満</v>
      </c>
      <c r="DE52" s="111" t="str">
        <f ca="1"/>
        <v>0箇所</v>
      </c>
      <c r="DF52" s="111" t="str">
        <f ca="1"/>
        <v>0箇所</v>
      </c>
      <c r="DG52" s="111" t="str">
        <f ca="1"/>
        <v>0箇所</v>
      </c>
      <c r="DH52" s="111" t="str">
        <f ca="1"/>
        <v>0箇所</v>
      </c>
      <c r="DI52" s="111" t="str">
        <f ca="1"/>
        <v>0箇所</v>
      </c>
      <c r="DJ52" s="111" t="str">
        <f ca="1"/>
        <v>0箇所</v>
      </c>
      <c r="DK52" s="111" t="str">
        <f ca="1"/>
        <v>0箇所</v>
      </c>
      <c r="DL52" s="111" t="str">
        <f ca="1"/>
        <v>0箇所</v>
      </c>
      <c r="DM52" s="111" t="str">
        <f ca="1"/>
        <v>0箇所</v>
      </c>
      <c r="DN52" s="111" t="e">
        <f ca="1"/>
        <v>#REF!</v>
      </c>
      <c r="DO52" s="111" t="e">
        <f ca="1"/>
        <v>#REF!</v>
      </c>
      <c r="DP52" s="111" t="e">
        <f ca="1"/>
        <v>#REF!</v>
      </c>
      <c r="DQ52" s="111" t="e">
        <f ca="1"/>
        <v>#REF!</v>
      </c>
      <c r="DR52" s="111" t="e">
        <f ca="1"/>
        <v>#REF!</v>
      </c>
      <c r="DS52" s="111" t="e">
        <f ca="1"/>
        <v>#REF!</v>
      </c>
      <c r="DT52" s="111" t="e">
        <f ca="1"/>
        <v>#REF!</v>
      </c>
      <c r="DU52" s="111" t="e">
        <f ca="1"/>
        <v>#REF!</v>
      </c>
      <c r="DV52" s="111" t="e">
        <f ca="1"/>
        <v>#REF!</v>
      </c>
      <c r="DW52" s="111" t="e">
        <f ca="1"/>
        <v>#REF!</v>
      </c>
      <c r="DX52" s="111" t="e">
        <f ca="1"/>
        <v>#REF!</v>
      </c>
      <c r="DY52" s="111" t="e">
        <f ca="1"/>
        <v>#REF!</v>
      </c>
      <c r="DZ52" s="111" t="e">
        <f ca="1"/>
        <v>#REF!</v>
      </c>
      <c r="EA52" s="111" t="e">
        <f ca="1"/>
        <v>#REF!</v>
      </c>
      <c r="EB52" s="111" t="e">
        <f ca="1"/>
        <v>#REF!</v>
      </c>
      <c r="EC52" s="111" t="e">
        <f ca="1"/>
        <v>#REF!</v>
      </c>
      <c r="ED52" s="111" t="e">
        <f ca="1"/>
        <v>#REF!</v>
      </c>
      <c r="EE52" s="111" t="e">
        <f ca="1"/>
        <v>#REF!</v>
      </c>
      <c r="EF52" s="111" t="e">
        <f ca="1"/>
        <v>#REF!</v>
      </c>
      <c r="EG52" s="111" t="e">
        <f ca="1"/>
        <v>#REF!</v>
      </c>
      <c r="EH52" s="111" t="e">
        <f ca="1"/>
        <v>#REF!</v>
      </c>
      <c r="EI52" s="111" t="e">
        <f ca="1"/>
        <v>#REF!</v>
      </c>
      <c r="EJ52" s="111" t="e">
        <f ca="1"/>
        <v>#REF!</v>
      </c>
      <c r="EK52" s="111" t="e">
        <f ca="1"/>
        <v>#REF!</v>
      </c>
      <c r="EL52" s="111" t="e">
        <f ca="1"/>
        <v>#REF!</v>
      </c>
      <c r="EM52" s="111" t="e">
        <f ca="1"/>
        <v>#REF!</v>
      </c>
      <c r="EN52" s="111" t="e">
        <f ca="1"/>
        <v>#REF!</v>
      </c>
      <c r="EO52" s="111" t="e">
        <f ca="1"/>
        <v>#REF!</v>
      </c>
      <c r="EP52" s="111" t="e">
        <f ca="1"/>
        <v>#REF!</v>
      </c>
      <c r="EQ52" s="111" t="e">
        <f ca="1"/>
        <v>#REF!</v>
      </c>
      <c r="ER52" s="111" t="e">
        <f ca="1"/>
        <v>#REF!</v>
      </c>
      <c r="ES52" s="111" t="e">
        <f ca="1"/>
        <v>#REF!</v>
      </c>
      <c r="ET52" s="111" t="e">
        <f ca="1"/>
        <v>#REF!</v>
      </c>
      <c r="EU52" s="111" t="e">
        <f ca="1"/>
        <v>#REF!</v>
      </c>
      <c r="EV52" s="111" t="e">
        <f ca="1"/>
        <v>#REF!</v>
      </c>
      <c r="EW52" s="111" t="e">
        <f ca="1"/>
        <v>#REF!</v>
      </c>
      <c r="EX52" s="111" t="e">
        <f ca="1"/>
        <v>#REF!</v>
      </c>
      <c r="EY52" s="111" t="e">
        <f ca="1"/>
        <v>#REF!</v>
      </c>
      <c r="EZ52" s="111" t="e">
        <f ca="1"/>
        <v>#REF!</v>
      </c>
      <c r="FA52" s="111" t="e">
        <f ca="1"/>
        <v>#REF!</v>
      </c>
      <c r="FB52" s="111" t="e">
        <f ca="1"/>
        <v>#REF!</v>
      </c>
      <c r="FC52" s="111" t="e">
        <f ca="1"/>
        <v>#REF!</v>
      </c>
      <c r="FD52" s="111" t="e">
        <f ca="1"/>
        <v>#REF!</v>
      </c>
      <c r="FE52" s="111" t="e">
        <f ca="1"/>
        <v>#REF!</v>
      </c>
      <c r="FF52" s="111" t="e">
        <f ca="1"/>
        <v>#REF!</v>
      </c>
      <c r="FG52" s="111" t="e">
        <f ca="1"/>
        <v>#REF!</v>
      </c>
      <c r="FH52" s="111" t="e">
        <f ca="1"/>
        <v>#REF!</v>
      </c>
      <c r="FI52" s="111" t="e">
        <f ca="1"/>
        <v>#REF!</v>
      </c>
    </row>
    <row r="53" spans="1:165" x14ac:dyDescent="0.2">
      <c r="A53" s="185"/>
      <c r="B53" s="171"/>
      <c r="C53" s="34" t="s">
        <v>664</v>
      </c>
      <c r="D53" s="111" t="e">
        <f ca="1"/>
        <v>#REF!</v>
      </c>
      <c r="E53" s="115" t="e">
        <f ca="1"/>
        <v>#REF!</v>
      </c>
      <c r="F53" s="115" t="e">
        <f ca="1"/>
        <v>#REF!</v>
      </c>
      <c r="G53" s="115" t="e">
        <f ca="1"/>
        <v>#REF!</v>
      </c>
      <c r="H53" s="115" t="e">
        <f ca="1"/>
        <v>#REF!</v>
      </c>
      <c r="I53" s="115" t="e">
        <f ca="1"/>
        <v>#REF!</v>
      </c>
      <c r="J53" s="115" t="e">
        <f ca="1"/>
        <v>#REF!</v>
      </c>
      <c r="K53" s="115" t="e">
        <f ca="1"/>
        <v>#REF!</v>
      </c>
      <c r="L53" s="115" t="e">
        <f ca="1"/>
        <v>#REF!</v>
      </c>
      <c r="M53" s="111" t="e">
        <f ca="1"/>
        <v>#REF!</v>
      </c>
      <c r="N53" s="115" t="e">
        <f ca="1"/>
        <v>#REF!</v>
      </c>
      <c r="O53" s="115" t="e">
        <f ca="1"/>
        <v>#REF!</v>
      </c>
      <c r="P53" s="115" t="e">
        <f ca="1"/>
        <v>#REF!</v>
      </c>
      <c r="Q53" s="115" t="e">
        <f ca="1"/>
        <v>#REF!</v>
      </c>
      <c r="R53" s="115" t="e">
        <f ca="1"/>
        <v>#REF!</v>
      </c>
      <c r="S53" s="115" t="e">
        <f ca="1"/>
        <v>#REF!</v>
      </c>
      <c r="T53" s="115" t="e">
        <f ca="1"/>
        <v>#REF!</v>
      </c>
      <c r="U53" s="115" t="e">
        <f ca="1"/>
        <v>#REF!</v>
      </c>
      <c r="V53" s="111" t="e">
        <f ca="1"/>
        <v>#REF!</v>
      </c>
      <c r="W53" s="115" t="e">
        <f ca="1"/>
        <v>#REF!</v>
      </c>
      <c r="X53" s="115" t="e">
        <f ca="1"/>
        <v>#REF!</v>
      </c>
      <c r="Y53" s="115" t="e">
        <f ca="1"/>
        <v>#REF!</v>
      </c>
      <c r="Z53" s="115" t="e">
        <f ca="1"/>
        <v>#REF!</v>
      </c>
      <c r="AA53" s="115" t="e">
        <f ca="1"/>
        <v>#REF!</v>
      </c>
      <c r="AB53" s="115" t="e">
        <f ca="1"/>
        <v>#REF!</v>
      </c>
      <c r="AC53" s="115" t="e">
        <f ca="1"/>
        <v>#REF!</v>
      </c>
      <c r="AD53" s="115" t="e">
        <f ca="1"/>
        <v>#REF!</v>
      </c>
      <c r="AE53" s="111" t="e">
        <f ca="1"/>
        <v>#REF!</v>
      </c>
      <c r="AF53" s="115" t="e">
        <f ca="1"/>
        <v>#REF!</v>
      </c>
      <c r="AG53" s="115" t="e">
        <f ca="1"/>
        <v>#REF!</v>
      </c>
      <c r="AH53" s="115" t="e">
        <f ca="1"/>
        <v>#REF!</v>
      </c>
      <c r="AI53" s="115" t="e">
        <f ca="1"/>
        <v>#REF!</v>
      </c>
      <c r="AJ53" s="115" t="e">
        <f ca="1"/>
        <v>#REF!</v>
      </c>
      <c r="AK53" s="115" t="e">
        <f ca="1"/>
        <v>#REF!</v>
      </c>
      <c r="AL53" s="115" t="e">
        <f ca="1"/>
        <v>#REF!</v>
      </c>
      <c r="AM53" s="115" t="e">
        <f ca="1"/>
        <v>#REF!</v>
      </c>
      <c r="AN53" s="111" t="e">
        <f ca="1"/>
        <v>#REF!</v>
      </c>
      <c r="AO53" s="115" t="e">
        <f ca="1"/>
        <v>#REF!</v>
      </c>
      <c r="AP53" s="115" t="e">
        <f ca="1"/>
        <v>#REF!</v>
      </c>
      <c r="AQ53" s="115" t="e">
        <f ca="1"/>
        <v>#REF!</v>
      </c>
      <c r="AR53" s="115" t="e">
        <f ca="1"/>
        <v>#REF!</v>
      </c>
      <c r="AS53" s="115" t="e">
        <f ca="1"/>
        <v>#REF!</v>
      </c>
      <c r="AT53" s="115" t="e">
        <f ca="1"/>
        <v>#REF!</v>
      </c>
      <c r="AU53" s="115" t="e">
        <f ca="1"/>
        <v>#REF!</v>
      </c>
      <c r="AV53" s="115" t="e">
        <f ca="1"/>
        <v>#REF!</v>
      </c>
      <c r="AW53" s="111" t="e">
        <f ca="1"/>
        <v>#REF!</v>
      </c>
      <c r="AX53" s="115" t="e">
        <f ca="1"/>
        <v>#REF!</v>
      </c>
      <c r="AY53" s="115" t="e">
        <f ca="1"/>
        <v>#REF!</v>
      </c>
      <c r="AZ53" s="115" t="e">
        <f ca="1"/>
        <v>#REF!</v>
      </c>
      <c r="BA53" s="115" t="e">
        <f ca="1"/>
        <v>#REF!</v>
      </c>
      <c r="BB53" s="115" t="e">
        <f ca="1"/>
        <v>#REF!</v>
      </c>
      <c r="BC53" s="115" t="e">
        <f ca="1"/>
        <v>#REF!</v>
      </c>
      <c r="BD53" s="115" t="e">
        <f ca="1"/>
        <v>#REF!</v>
      </c>
      <c r="BE53" s="115" t="e">
        <f ca="1"/>
        <v>#REF!</v>
      </c>
      <c r="BF53" s="111" t="e">
        <f ca="1"/>
        <v>#REF!</v>
      </c>
      <c r="BG53" s="115" t="e">
        <f ca="1"/>
        <v>#REF!</v>
      </c>
      <c r="BH53" s="115" t="e">
        <f ca="1"/>
        <v>#REF!</v>
      </c>
      <c r="BI53" s="115" t="e">
        <f ca="1"/>
        <v>#REF!</v>
      </c>
      <c r="BJ53" s="115" t="e">
        <f ca="1"/>
        <v>#REF!</v>
      </c>
      <c r="BK53" s="115" t="e">
        <f ca="1"/>
        <v>#REF!</v>
      </c>
      <c r="BL53" s="115" t="e">
        <f ca="1"/>
        <v>#REF!</v>
      </c>
      <c r="BM53" s="115" t="e">
        <f ca="1"/>
        <v>#REF!</v>
      </c>
      <c r="BN53" s="115" t="e">
        <f ca="1"/>
        <v>#REF!</v>
      </c>
      <c r="BO53" s="111" t="e">
        <f ca="1"/>
        <v>#REF!</v>
      </c>
      <c r="BP53" s="115" t="e">
        <f ca="1"/>
        <v>#REF!</v>
      </c>
      <c r="BQ53" s="115" t="e">
        <f ca="1"/>
        <v>#REF!</v>
      </c>
      <c r="BR53" s="115" t="e">
        <f ca="1"/>
        <v>#REF!</v>
      </c>
      <c r="BS53" s="115" t="e">
        <f ca="1"/>
        <v>#REF!</v>
      </c>
      <c r="BT53" s="115" t="e">
        <f ca="1"/>
        <v>#REF!</v>
      </c>
      <c r="BU53" s="115" t="e">
        <f ca="1"/>
        <v>#REF!</v>
      </c>
      <c r="BV53" s="115" t="e">
        <f ca="1"/>
        <v>#REF!</v>
      </c>
      <c r="BW53" s="115" t="e">
        <f ca="1"/>
        <v>#REF!</v>
      </c>
      <c r="BX53" s="111" t="e">
        <f ca="1"/>
        <v>#REF!</v>
      </c>
      <c r="BY53" s="115" t="e">
        <f ca="1"/>
        <v>#REF!</v>
      </c>
      <c r="BZ53" s="115" t="e">
        <f ca="1"/>
        <v>#REF!</v>
      </c>
      <c r="CA53" s="115" t="e">
        <f ca="1"/>
        <v>#REF!</v>
      </c>
      <c r="CB53" s="115" t="e">
        <f ca="1"/>
        <v>#REF!</v>
      </c>
      <c r="CC53" s="115" t="e">
        <f ca="1"/>
        <v>#REF!</v>
      </c>
      <c r="CD53" s="115" t="e">
        <f ca="1"/>
        <v>#REF!</v>
      </c>
      <c r="CE53" s="115" t="e">
        <f ca="1"/>
        <v>#REF!</v>
      </c>
      <c r="CF53" s="115" t="e">
        <f ca="1"/>
        <v>#REF!</v>
      </c>
      <c r="CG53" s="111" t="e">
        <f ca="1"/>
        <v>#REF!</v>
      </c>
      <c r="CH53" s="115" t="e">
        <f ca="1"/>
        <v>#REF!</v>
      </c>
      <c r="CI53" s="115" t="e">
        <f ca="1"/>
        <v>#REF!</v>
      </c>
      <c r="CJ53" s="115" t="e">
        <f ca="1"/>
        <v>#REF!</v>
      </c>
      <c r="CK53" s="115" t="e">
        <f ca="1"/>
        <v>#REF!</v>
      </c>
      <c r="CL53" s="115" t="e">
        <f ca="1"/>
        <v>#REF!</v>
      </c>
      <c r="CM53" s="115" t="e">
        <f ca="1"/>
        <v>#REF!</v>
      </c>
      <c r="CN53" s="115" t="e">
        <f ca="1"/>
        <v>#REF!</v>
      </c>
      <c r="CO53" s="115" t="e">
        <f ca="1"/>
        <v>#REF!</v>
      </c>
      <c r="CP53" s="111" t="e">
        <f ca="1"/>
        <v>#REF!</v>
      </c>
      <c r="CQ53" s="115" t="e">
        <f ca="1"/>
        <v>#REF!</v>
      </c>
      <c r="CR53" s="115" t="e">
        <f ca="1"/>
        <v>#REF!</v>
      </c>
      <c r="CS53" s="115" t="str">
        <f ca="1"/>
        <v>1箇所未満</v>
      </c>
      <c r="CT53" s="115" t="str">
        <f ca="1"/>
        <v>1箇所未満</v>
      </c>
      <c r="CU53" s="115" t="str">
        <f ca="1"/>
        <v>1箇所未満</v>
      </c>
      <c r="CV53" s="115" t="str">
        <f ca="1"/>
        <v>0箇所</v>
      </c>
      <c r="CW53" s="115" t="str">
        <f ca="1"/>
        <v>0箇所</v>
      </c>
      <c r="CX53" s="115" t="str">
        <f ca="1"/>
        <v>0箇所</v>
      </c>
      <c r="CY53" s="111" t="str">
        <f ca="1"/>
        <v>1箇所未満</v>
      </c>
      <c r="CZ53" s="115" t="str">
        <f ca="1"/>
        <v>1箇所未満</v>
      </c>
      <c r="DA53" s="115" t="str">
        <f ca="1"/>
        <v>1箇所未満</v>
      </c>
      <c r="DB53" s="115" t="str">
        <f ca="1"/>
        <v>1箇所未満</v>
      </c>
      <c r="DC53" s="115" t="str">
        <f ca="1"/>
        <v>1箇所未満</v>
      </c>
      <c r="DD53" s="115" t="str">
        <f ca="1"/>
        <v>1箇所未満</v>
      </c>
      <c r="DE53" s="115" t="str">
        <f ca="1"/>
        <v>0箇所</v>
      </c>
      <c r="DF53" s="115" t="str">
        <f ca="1"/>
        <v>0箇所</v>
      </c>
      <c r="DG53" s="115" t="str">
        <f ca="1"/>
        <v>0箇所</v>
      </c>
      <c r="DH53" s="111" t="str">
        <f ca="1"/>
        <v>0箇所</v>
      </c>
      <c r="DI53" s="115" t="str">
        <f ca="1"/>
        <v>0箇所</v>
      </c>
      <c r="DJ53" s="115" t="str">
        <f ca="1"/>
        <v>0箇所</v>
      </c>
      <c r="DK53" s="115" t="str">
        <f ca="1"/>
        <v>0箇所</v>
      </c>
      <c r="DL53" s="115" t="str">
        <f ca="1"/>
        <v>0箇所</v>
      </c>
      <c r="DM53" s="115" t="str">
        <f ca="1"/>
        <v>0箇所</v>
      </c>
      <c r="DN53" s="115" t="e">
        <f ca="1"/>
        <v>#REF!</v>
      </c>
      <c r="DO53" s="115" t="e">
        <f ca="1"/>
        <v>#REF!</v>
      </c>
      <c r="DP53" s="115" t="e">
        <f ca="1"/>
        <v>#REF!</v>
      </c>
      <c r="DQ53" s="111" t="e">
        <f ca="1"/>
        <v>#REF!</v>
      </c>
      <c r="DR53" s="115" t="e">
        <f ca="1"/>
        <v>#REF!</v>
      </c>
      <c r="DS53" s="115" t="e">
        <f ca="1"/>
        <v>#REF!</v>
      </c>
      <c r="DT53" s="115" t="e">
        <f ca="1"/>
        <v>#REF!</v>
      </c>
      <c r="DU53" s="115" t="e">
        <f ca="1"/>
        <v>#REF!</v>
      </c>
      <c r="DV53" s="115" t="e">
        <f ca="1"/>
        <v>#REF!</v>
      </c>
      <c r="DW53" s="115" t="e">
        <f ca="1"/>
        <v>#REF!</v>
      </c>
      <c r="DX53" s="115" t="e">
        <f ca="1"/>
        <v>#REF!</v>
      </c>
      <c r="DY53" s="115" t="e">
        <f ca="1"/>
        <v>#REF!</v>
      </c>
      <c r="DZ53" s="111" t="e">
        <f ca="1"/>
        <v>#REF!</v>
      </c>
      <c r="EA53" s="115" t="e">
        <f ca="1"/>
        <v>#REF!</v>
      </c>
      <c r="EB53" s="115" t="e">
        <f ca="1"/>
        <v>#REF!</v>
      </c>
      <c r="EC53" s="115" t="e">
        <f ca="1"/>
        <v>#REF!</v>
      </c>
      <c r="ED53" s="115" t="e">
        <f ca="1"/>
        <v>#REF!</v>
      </c>
      <c r="EE53" s="115" t="e">
        <f ca="1"/>
        <v>#REF!</v>
      </c>
      <c r="EF53" s="115" t="e">
        <f ca="1"/>
        <v>#REF!</v>
      </c>
      <c r="EG53" s="115" t="e">
        <f ca="1"/>
        <v>#REF!</v>
      </c>
      <c r="EH53" s="115" t="e">
        <f ca="1"/>
        <v>#REF!</v>
      </c>
      <c r="EI53" s="111" t="e">
        <f ca="1"/>
        <v>#REF!</v>
      </c>
      <c r="EJ53" s="115" t="e">
        <f ca="1"/>
        <v>#REF!</v>
      </c>
      <c r="EK53" s="115" t="e">
        <f ca="1"/>
        <v>#REF!</v>
      </c>
      <c r="EL53" s="115" t="e">
        <f ca="1"/>
        <v>#REF!</v>
      </c>
      <c r="EM53" s="115" t="e">
        <f ca="1"/>
        <v>#REF!</v>
      </c>
      <c r="EN53" s="115" t="e">
        <f ca="1"/>
        <v>#REF!</v>
      </c>
      <c r="EO53" s="115" t="e">
        <f ca="1"/>
        <v>#REF!</v>
      </c>
      <c r="EP53" s="115" t="e">
        <f ca="1"/>
        <v>#REF!</v>
      </c>
      <c r="EQ53" s="115" t="e">
        <f ca="1"/>
        <v>#REF!</v>
      </c>
      <c r="ER53" s="115" t="e">
        <f ca="1"/>
        <v>#REF!</v>
      </c>
      <c r="ES53" s="115" t="e">
        <f ca="1"/>
        <v>#REF!</v>
      </c>
      <c r="ET53" s="115" t="e">
        <f ca="1"/>
        <v>#REF!</v>
      </c>
      <c r="EU53" s="115" t="e">
        <f ca="1"/>
        <v>#REF!</v>
      </c>
      <c r="EV53" s="115" t="e">
        <f ca="1"/>
        <v>#REF!</v>
      </c>
      <c r="EW53" s="115" t="e">
        <f ca="1"/>
        <v>#REF!</v>
      </c>
      <c r="EX53" s="115" t="e">
        <f ca="1"/>
        <v>#REF!</v>
      </c>
      <c r="EY53" s="115" t="e">
        <f ca="1"/>
        <v>#REF!</v>
      </c>
      <c r="EZ53" s="115" t="e">
        <f ca="1"/>
        <v>#REF!</v>
      </c>
      <c r="FA53" s="115" t="e">
        <f ca="1"/>
        <v>#REF!</v>
      </c>
      <c r="FB53" s="115" t="e">
        <f ca="1"/>
        <v>#REF!</v>
      </c>
      <c r="FC53" s="115" t="e">
        <f ca="1"/>
        <v>#REF!</v>
      </c>
      <c r="FD53" s="115" t="e">
        <f ca="1"/>
        <v>#REF!</v>
      </c>
      <c r="FE53" s="115" t="e">
        <f ca="1"/>
        <v>#REF!</v>
      </c>
      <c r="FF53" s="115" t="e">
        <f ca="1"/>
        <v>#REF!</v>
      </c>
      <c r="FG53" s="115" t="e">
        <f ca="1"/>
        <v>#REF!</v>
      </c>
      <c r="FH53" s="115" t="e">
        <f ca="1"/>
        <v>#REF!</v>
      </c>
      <c r="FI53" s="115" t="e">
        <f ca="1"/>
        <v>#REF!</v>
      </c>
    </row>
    <row r="54" spans="1:165" ht="52.5" customHeight="1" x14ac:dyDescent="0.2">
      <c r="A54" s="186" t="s">
        <v>667</v>
      </c>
      <c r="B54" s="187"/>
      <c r="C54" s="188"/>
      <c r="D54" s="172" t="e">
        <f ca="1">IF(D5="※2","※2　急傾斜地なし",IF(D4="－","※1　被害計算対象外の地震",""))</f>
        <v>#REF!</v>
      </c>
      <c r="E54" s="173"/>
      <c r="F54" s="174"/>
      <c r="G54" s="172" t="e">
        <f ca="1">IF(G5="※2","※2　急傾斜地なし",IF(G4="－","※1　被害計算対象外の地震",""))</f>
        <v>#REF!</v>
      </c>
      <c r="H54" s="173"/>
      <c r="I54" s="174"/>
      <c r="J54" s="172" t="e">
        <f ca="1">IF(J5="※2","※2　急傾斜地なし",IF(J4="－","※1　被害計算対象外の地震",""))</f>
        <v>#REF!</v>
      </c>
      <c r="K54" s="173"/>
      <c r="L54" s="174"/>
      <c r="M54" s="172" t="e">
        <f ca="1">IF(M5="※2","※2　急傾斜地なし",IF(M4="－","※1　被害計算対象外の地震",""))</f>
        <v>#REF!</v>
      </c>
      <c r="N54" s="173"/>
      <c r="O54" s="174"/>
      <c r="P54" s="172" t="e">
        <f ca="1">IF(P5="※2","※2　急傾斜地なし",IF(P4="－","※1　被害計算対象外の地震",""))</f>
        <v>#REF!</v>
      </c>
      <c r="Q54" s="173"/>
      <c r="R54" s="174"/>
      <c r="S54" s="172" t="e">
        <f ca="1">IF(S5="※2","※2　急傾斜地なし",IF(S4="－","※1　被害計算対象外の地震",""))</f>
        <v>#REF!</v>
      </c>
      <c r="T54" s="173"/>
      <c r="U54" s="174"/>
      <c r="V54" s="172" t="e">
        <f ca="1">IF(V5="※2","※2　急傾斜地なし",IF(V4="－","※1　被害計算対象外の地震",""))</f>
        <v>#REF!</v>
      </c>
      <c r="W54" s="173"/>
      <c r="X54" s="174"/>
      <c r="Y54" s="172" t="e">
        <f ca="1">IF(Y5="※2","※2　急傾斜地なし",IF(Y4="－","※1　被害計算対象外の地震",""))</f>
        <v>#REF!</v>
      </c>
      <c r="Z54" s="173"/>
      <c r="AA54" s="174"/>
      <c r="AB54" s="172" t="e">
        <f ca="1">IF(AB5="※2","※2　急傾斜地なし",IF(AB4="－","※1　被害計算対象外の地震",""))</f>
        <v>#REF!</v>
      </c>
      <c r="AC54" s="173"/>
      <c r="AD54" s="174"/>
      <c r="AE54" s="172" t="e">
        <f ca="1">IF(AE5="※2","※2　急傾斜地なし",IF(AE4="－","※1　被害計算対象外の地震",""))</f>
        <v>#REF!</v>
      </c>
      <c r="AF54" s="173"/>
      <c r="AG54" s="174"/>
      <c r="AH54" s="172" t="e">
        <f ca="1">IF(AH5="※2","※2　急傾斜地なし",IF(AH4="－","※1　被害計算対象外の地震",""))</f>
        <v>#REF!</v>
      </c>
      <c r="AI54" s="173"/>
      <c r="AJ54" s="174"/>
      <c r="AK54" s="172" t="e">
        <f ca="1">IF(AK5="※2","※2　急傾斜地なし",IF(AK4="－","※1　被害計算対象外の地震",""))</f>
        <v>#REF!</v>
      </c>
      <c r="AL54" s="173"/>
      <c r="AM54" s="174"/>
      <c r="AN54" s="172" t="e">
        <f ca="1">IF(AN5="※2","※2　急傾斜地なし",IF(AN4="－","※1　被害計算対象外の地震",""))</f>
        <v>#REF!</v>
      </c>
      <c r="AO54" s="173"/>
      <c r="AP54" s="174"/>
      <c r="AQ54" s="172" t="e">
        <f ca="1">IF(AQ5="※2","※2　急傾斜地なし",IF(AQ4="－","※1　被害計算対象外の地震",""))</f>
        <v>#REF!</v>
      </c>
      <c r="AR54" s="173"/>
      <c r="AS54" s="174"/>
      <c r="AT54" s="172" t="e">
        <f ca="1">IF(AT5="※2","※2　急傾斜地なし",IF(AT4="－","※1　被害計算対象外の地震",""))</f>
        <v>#REF!</v>
      </c>
      <c r="AU54" s="173"/>
      <c r="AV54" s="174"/>
      <c r="AW54" s="172" t="e">
        <f ca="1">IF(AW5="※2","※2　急傾斜地なし",IF(AW4="－","※1　被害計算対象外の地震",""))</f>
        <v>#REF!</v>
      </c>
      <c r="AX54" s="173"/>
      <c r="AY54" s="174"/>
      <c r="AZ54" s="172" t="e">
        <f ca="1">IF(AZ5="※2","※2　急傾斜地なし",IF(AZ4="－","※1　被害計算対象外の地震",""))</f>
        <v>#REF!</v>
      </c>
      <c r="BA54" s="173"/>
      <c r="BB54" s="174"/>
      <c r="BC54" s="172" t="e">
        <f ca="1">IF(BC5="※2","※2　急傾斜地なし",IF(BC4="－","※1　被害計算対象外の地震",""))</f>
        <v>#REF!</v>
      </c>
      <c r="BD54" s="173"/>
      <c r="BE54" s="174"/>
      <c r="BF54" s="172" t="e">
        <f ca="1">IF(BF5="※2","※2　急傾斜地なし",IF(BF4="－","※1　被害計算対象外の地震",""))</f>
        <v>#REF!</v>
      </c>
      <c r="BG54" s="173"/>
      <c r="BH54" s="174"/>
      <c r="BI54" s="172" t="e">
        <f ca="1">IF(BI5="※2","※2　急傾斜地なし",IF(BI4="－","※1　被害計算対象外の地震",""))</f>
        <v>#REF!</v>
      </c>
      <c r="BJ54" s="173"/>
      <c r="BK54" s="174"/>
      <c r="BL54" s="172" t="e">
        <f ca="1">IF(BL5="※2","※2　急傾斜地なし",IF(BL4="－","※1　被害計算対象外の地震",""))</f>
        <v>#REF!</v>
      </c>
      <c r="BM54" s="173"/>
      <c r="BN54" s="174"/>
      <c r="BO54" s="172" t="e">
        <f ca="1">IF(BO5="※2","※2　急傾斜地なし",IF(BO4="－","※1　被害計算対象外の地震",""))</f>
        <v>#REF!</v>
      </c>
      <c r="BP54" s="173"/>
      <c r="BQ54" s="174"/>
      <c r="BR54" s="172" t="e">
        <f ca="1">IF(BR5="※2","※2　急傾斜地なし",IF(BR4="－","※1　被害計算対象外の地震",""))</f>
        <v>#REF!</v>
      </c>
      <c r="BS54" s="173"/>
      <c r="BT54" s="174"/>
      <c r="BU54" s="172" t="e">
        <f ca="1">IF(BU5="※2","※2　急傾斜地なし",IF(BU4="－","※1　被害計算対象外の地震",""))</f>
        <v>#REF!</v>
      </c>
      <c r="BV54" s="173"/>
      <c r="BW54" s="174"/>
      <c r="BX54" s="172" t="e">
        <f ca="1">IF(BX5="※2","※2　急傾斜地なし",IF(BX4="－","※1　被害計算対象外の地震",""))</f>
        <v>#REF!</v>
      </c>
      <c r="BY54" s="173"/>
      <c r="BZ54" s="174"/>
      <c r="CA54" s="172" t="e">
        <f ca="1">IF(CA5="※2","※2　急傾斜地なし",IF(CA4="－","※1　被害計算対象外の地震",""))</f>
        <v>#REF!</v>
      </c>
      <c r="CB54" s="173"/>
      <c r="CC54" s="174"/>
      <c r="CD54" s="172" t="e">
        <f ca="1">IF(CD5="※2","※2　急傾斜地なし",IF(CD4="－","※1　被害計算対象外の地震",""))</f>
        <v>#REF!</v>
      </c>
      <c r="CE54" s="173"/>
      <c r="CF54" s="174"/>
      <c r="CG54" s="172" t="e">
        <f ca="1">IF(CG5="※2","※2　急傾斜地なし",IF(CG4="－","※1　被害計算対象外の地震",""))</f>
        <v>#REF!</v>
      </c>
      <c r="CH54" s="173"/>
      <c r="CI54" s="174"/>
      <c r="CJ54" s="172" t="e">
        <f ca="1">IF(CJ5="※2","※2　急傾斜地なし",IF(CJ4="－","※1　被害計算対象外の地震",""))</f>
        <v>#REF!</v>
      </c>
      <c r="CK54" s="173"/>
      <c r="CL54" s="174"/>
      <c r="CM54" s="172" t="e">
        <f ca="1">IF(CM5="※2","※2　急傾斜地なし",IF(CM4="－","※1　被害計算対象外の地震",""))</f>
        <v>#REF!</v>
      </c>
      <c r="CN54" s="173"/>
      <c r="CO54" s="174"/>
      <c r="CP54" s="172" t="e">
        <f ca="1">IF(CP5="※2","※2　急傾斜地なし",IF(CP4="－","※1　被害計算対象外の地震",""))</f>
        <v>#REF!</v>
      </c>
      <c r="CQ54" s="173"/>
      <c r="CR54" s="174"/>
      <c r="CS54" s="172" t="str">
        <f ca="1">IF(CS5="※2","※2　急傾斜地なし",IF(CS4="－","※1　被害計算対象外の地震",""))</f>
        <v/>
      </c>
      <c r="CT54" s="173"/>
      <c r="CU54" s="174"/>
      <c r="CV54" s="172" t="str">
        <f ca="1">IF(CV5="※2","※2　急傾斜地なし",IF(CV4="－","※1　被害計算対象外の地震",""))</f>
        <v/>
      </c>
      <c r="CW54" s="173"/>
      <c r="CX54" s="174"/>
      <c r="CY54" s="172" t="str">
        <f ca="1">IF(CY5="※2","※2　急傾斜地なし",IF(CY4="－","※1　被害計算対象外の地震",""))</f>
        <v/>
      </c>
      <c r="CZ54" s="173"/>
      <c r="DA54" s="174"/>
      <c r="DB54" s="172" t="str">
        <f ca="1">IF(DB5="※2","※2　急傾斜地なし",IF(DB4="－","※1　被害計算対象外の地震",""))</f>
        <v/>
      </c>
      <c r="DC54" s="173"/>
      <c r="DD54" s="174"/>
      <c r="DE54" s="172" t="str">
        <f ca="1">IF(DE5="※2","※2　急傾斜地なし",IF(DE4="－","※1　被害計算対象外の地震",""))</f>
        <v/>
      </c>
      <c r="DF54" s="173"/>
      <c r="DG54" s="174"/>
      <c r="DH54" s="172" t="str">
        <f ca="1">IF(DH5="※2","※2　急傾斜地なし",IF(DH4="－","※1　被害計算対象外の地震",""))</f>
        <v/>
      </c>
      <c r="DI54" s="173"/>
      <c r="DJ54" s="174"/>
      <c r="DK54" s="172" t="str">
        <f ca="1">IF(DK5="※2","※2　急傾斜地なし",IF(DK4="－","※1　被害計算対象外の地震",""))</f>
        <v/>
      </c>
      <c r="DL54" s="173"/>
      <c r="DM54" s="174"/>
      <c r="DN54" s="172" t="e">
        <f ca="1">IF(DN5="※2","※2　急傾斜地なし",IF(DN4="－","※1　被害計算対象外の地震",""))</f>
        <v>#REF!</v>
      </c>
      <c r="DO54" s="173"/>
      <c r="DP54" s="174"/>
      <c r="DQ54" s="172" t="e">
        <f ca="1">IF(DQ5="※2","※2　急傾斜地なし",IF(DQ4="－","※1　被害計算対象外の地震",""))</f>
        <v>#REF!</v>
      </c>
      <c r="DR54" s="173"/>
      <c r="DS54" s="174"/>
      <c r="DT54" s="172" t="e">
        <f ca="1">IF(DT5="※2","※2　急傾斜地なし",IF(DT4="－","※1　被害計算対象外の地震",""))</f>
        <v>#REF!</v>
      </c>
      <c r="DU54" s="173"/>
      <c r="DV54" s="174"/>
      <c r="DW54" s="172" t="e">
        <f ca="1">IF(DW5="※2","※2　急傾斜地なし",IF(DW4="－","※1　被害計算対象外の地震",""))</f>
        <v>#REF!</v>
      </c>
      <c r="DX54" s="173"/>
      <c r="DY54" s="174"/>
      <c r="DZ54" s="172" t="e">
        <f ca="1">IF(DZ5="※2","※2　急傾斜地なし",IF(DZ4="－","※1　被害計算対象外の地震",""))</f>
        <v>#REF!</v>
      </c>
      <c r="EA54" s="173"/>
      <c r="EB54" s="174"/>
      <c r="EC54" s="172" t="e">
        <f ca="1">IF(EC5="※2","※2　急傾斜地なし",IF(EC4="－","※1　被害計算対象外の地震",""))</f>
        <v>#REF!</v>
      </c>
      <c r="ED54" s="173"/>
      <c r="EE54" s="174"/>
      <c r="EF54" s="172" t="e">
        <f ca="1">IF(EF5="※2","※2　急傾斜地なし",IF(EF4="－","※1　被害計算対象外の地震",""))</f>
        <v>#REF!</v>
      </c>
      <c r="EG54" s="173"/>
      <c r="EH54" s="174"/>
      <c r="EI54" s="172" t="e">
        <f ca="1">IF(EI5="※2","※2　急傾斜地なし",IF(EI4="－","※1　被害計算対象外の地震",""))</f>
        <v>#REF!</v>
      </c>
      <c r="EJ54" s="173"/>
      <c r="EK54" s="174"/>
      <c r="EL54" s="172" t="e">
        <f ca="1">IF(EL5="※2","※2　急傾斜地なし",IF(EL4="－","※1　被害計算対象外の地震",""))</f>
        <v>#REF!</v>
      </c>
      <c r="EM54" s="173"/>
      <c r="EN54" s="174"/>
      <c r="EO54" s="172" t="e">
        <f ca="1">IF(EO5="※2","※2　急傾斜地なし",IF(EO4="－","※1　被害計算対象外の地震",""))</f>
        <v>#REF!</v>
      </c>
      <c r="EP54" s="173"/>
      <c r="EQ54" s="174"/>
      <c r="ER54" s="172" t="e">
        <f ca="1">IF(ER5="※2","※2　急傾斜地なし",IF(ER4="－","※1　被害計算対象外の地震",""))</f>
        <v>#REF!</v>
      </c>
      <c r="ES54" s="173"/>
      <c r="ET54" s="174"/>
      <c r="EU54" s="172" t="e">
        <f ca="1">IF(EU5="※2","※2　急傾斜地なし",IF(EU4="－","※1　被害計算対象外の地震",""))</f>
        <v>#REF!</v>
      </c>
      <c r="EV54" s="173"/>
      <c r="EW54" s="174"/>
      <c r="EX54" s="172" t="e">
        <f ca="1">IF(EX5="※2","※2　急傾斜地なし",IF(EX4="－","※1　被害計算対象外の地震",""))</f>
        <v>#REF!</v>
      </c>
      <c r="EY54" s="173"/>
      <c r="EZ54" s="174"/>
      <c r="FA54" s="172" t="e">
        <f ca="1">IF(FA5="※2","※2　急傾斜地なし",IF(FA4="－","※1　被害計算対象外の地震",""))</f>
        <v>#REF!</v>
      </c>
      <c r="FB54" s="173"/>
      <c r="FC54" s="174"/>
      <c r="FD54" s="172" t="e">
        <f ca="1">IF(FD5="※2","※2　急傾斜地なし",IF(FD4="－","※1　被害計算対象外の地震",""))</f>
        <v>#REF!</v>
      </c>
      <c r="FE54" s="173"/>
      <c r="FF54" s="174"/>
      <c r="FG54" s="172" t="e">
        <f ca="1">IF(FG5="※2","※2　急傾斜地なし",IF(FG4="－","※1　被害計算対象外の地震",""))</f>
        <v>#REF!</v>
      </c>
      <c r="FH54" s="173"/>
      <c r="FI54" s="174"/>
    </row>
    <row r="55" spans="1:165" ht="13.5" customHeight="1" x14ac:dyDescent="0.2">
      <c r="C55" s="102"/>
      <c r="D55" s="102"/>
      <c r="E55" s="102"/>
      <c r="F55" s="102"/>
      <c r="G55" s="102"/>
      <c r="H55" s="102"/>
      <c r="I55" s="102"/>
      <c r="J55" s="102"/>
      <c r="K55" s="102"/>
      <c r="L55" s="102"/>
      <c r="M55" s="102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  <c r="AA55" s="102"/>
      <c r="AB55" s="102"/>
      <c r="AC55" s="102"/>
      <c r="AD55" s="102"/>
      <c r="AE55" s="102"/>
      <c r="AF55" s="102"/>
      <c r="AG55" s="102"/>
      <c r="AH55" s="102"/>
      <c r="AI55" s="102"/>
      <c r="AJ55" s="102"/>
      <c r="AK55" s="102"/>
      <c r="AL55" s="102"/>
      <c r="AM55" s="102"/>
      <c r="AN55" s="102"/>
      <c r="AO55" s="102"/>
      <c r="AP55" s="102"/>
      <c r="AQ55" s="102"/>
      <c r="AR55" s="102"/>
      <c r="AS55" s="102"/>
      <c r="AT55" s="102"/>
      <c r="AU55" s="102"/>
      <c r="AV55" s="102"/>
      <c r="AW55" s="102"/>
      <c r="AX55" s="102"/>
      <c r="AY55" s="102"/>
      <c r="AZ55" s="102"/>
      <c r="BA55" s="102"/>
      <c r="BB55" s="102"/>
      <c r="BC55" s="102"/>
      <c r="BD55" s="102"/>
      <c r="BE55" s="102"/>
      <c r="BF55" s="102"/>
      <c r="BG55" s="102"/>
      <c r="BH55" s="102"/>
      <c r="BI55" s="102"/>
      <c r="BJ55" s="102"/>
      <c r="BK55" s="102"/>
      <c r="BL55" s="102"/>
      <c r="BM55" s="102"/>
      <c r="BN55" s="102"/>
      <c r="BO55" s="102"/>
      <c r="BP55" s="102"/>
      <c r="BQ55" s="102"/>
      <c r="BR55" s="102"/>
      <c r="BS55" s="102"/>
      <c r="BT55" s="102"/>
      <c r="BU55" s="102"/>
      <c r="BV55" s="102"/>
      <c r="BW55" s="102"/>
      <c r="BX55" s="102"/>
      <c r="BY55" s="102"/>
      <c r="BZ55" s="102"/>
      <c r="CA55" s="102"/>
      <c r="CB55" s="102"/>
      <c r="CC55" s="102"/>
      <c r="CD55" s="102"/>
      <c r="CE55" s="102"/>
      <c r="CF55" s="102"/>
      <c r="CG55" s="102"/>
      <c r="CH55" s="102"/>
      <c r="CI55" s="102"/>
      <c r="CJ55" s="102"/>
      <c r="CK55" s="102"/>
      <c r="CL55" s="102"/>
      <c r="CM55" s="102"/>
      <c r="CN55" s="102"/>
      <c r="CO55" s="102"/>
      <c r="CP55" s="102"/>
      <c r="CQ55" s="102"/>
      <c r="CR55" s="102"/>
      <c r="CS55" s="102"/>
      <c r="CT55" s="102"/>
      <c r="CU55" s="102"/>
      <c r="CV55" s="102"/>
      <c r="CW55" s="102"/>
      <c r="CX55" s="102"/>
      <c r="CY55" s="102"/>
      <c r="CZ55" s="102"/>
      <c r="DA55" s="102"/>
      <c r="DB55" s="102"/>
      <c r="DC55" s="102"/>
      <c r="DD55" s="102"/>
      <c r="DE55" s="102"/>
      <c r="DF55" s="102"/>
      <c r="DG55" s="102"/>
      <c r="DH55" s="102"/>
      <c r="DI55" s="102"/>
      <c r="DJ55" s="102"/>
      <c r="DK55" s="102"/>
      <c r="DL55" s="102"/>
      <c r="DM55" s="102"/>
      <c r="DN55" s="102"/>
      <c r="DO55" s="102"/>
      <c r="DP55" s="102"/>
      <c r="DQ55" s="102"/>
      <c r="DR55" s="102"/>
      <c r="DS55" s="102"/>
      <c r="DT55" s="102"/>
      <c r="DU55" s="102"/>
      <c r="DV55" s="102"/>
      <c r="DW55" s="102"/>
      <c r="DX55" s="102"/>
      <c r="DY55" s="102"/>
      <c r="DZ55" s="102"/>
      <c r="EA55" s="102"/>
      <c r="EB55" s="102"/>
      <c r="EC55" s="102"/>
      <c r="ED55" s="102"/>
      <c r="EE55" s="102"/>
      <c r="EF55" s="102"/>
      <c r="EG55" s="102"/>
      <c r="EH55" s="102"/>
      <c r="EI55" s="102"/>
      <c r="EJ55" s="102"/>
      <c r="EK55" s="102"/>
      <c r="EL55" s="102"/>
      <c r="EM55" s="102"/>
      <c r="EN55" s="102"/>
      <c r="EO55" s="102"/>
      <c r="EP55" s="102"/>
      <c r="EQ55" s="102"/>
      <c r="ER55" s="102"/>
      <c r="ES55" s="102"/>
      <c r="ET55" s="102"/>
      <c r="EU55" s="102"/>
      <c r="EV55" s="102"/>
      <c r="EW55" s="102"/>
      <c r="EX55" s="102"/>
      <c r="EY55" s="102"/>
      <c r="EZ55" s="102"/>
      <c r="FA55" s="102"/>
      <c r="FB55" s="102"/>
      <c r="FC55" s="102"/>
      <c r="FD55" s="102"/>
      <c r="FE55" s="102"/>
      <c r="FF55" s="102"/>
      <c r="FG55" s="102"/>
      <c r="FH55" s="102"/>
      <c r="FI55" s="102"/>
    </row>
    <row r="56" spans="1:165" x14ac:dyDescent="0.2">
      <c r="A56" s="104" t="s">
        <v>745</v>
      </c>
      <c r="B56" s="105"/>
      <c r="C56" s="106"/>
      <c r="D56" s="109"/>
      <c r="E56" s="109"/>
      <c r="F56" s="109"/>
      <c r="G56" s="109"/>
      <c r="H56" s="109"/>
      <c r="I56" s="109"/>
      <c r="J56" s="109"/>
      <c r="K56" s="109"/>
      <c r="L56" s="109"/>
      <c r="M56" s="109"/>
      <c r="N56" s="109"/>
      <c r="O56" s="109"/>
      <c r="P56" s="109"/>
      <c r="Q56" s="109"/>
      <c r="R56" s="109"/>
      <c r="S56" s="109"/>
      <c r="T56" s="109"/>
      <c r="U56" s="109"/>
      <c r="V56" s="109"/>
      <c r="W56" s="109"/>
      <c r="X56" s="109"/>
      <c r="Y56" s="109"/>
      <c r="Z56" s="109"/>
      <c r="AA56" s="109"/>
      <c r="AB56" s="109"/>
      <c r="AC56" s="109"/>
      <c r="AD56" s="109"/>
      <c r="AE56" s="109"/>
      <c r="AF56" s="109"/>
      <c r="AG56" s="109"/>
      <c r="AH56" s="109"/>
      <c r="AI56" s="109"/>
      <c r="AJ56" s="109"/>
      <c r="AK56" s="109"/>
      <c r="AL56" s="109"/>
      <c r="AM56" s="109"/>
      <c r="AN56" s="109"/>
      <c r="AO56" s="109"/>
      <c r="AP56" s="109"/>
      <c r="AQ56" s="109"/>
      <c r="AR56" s="109"/>
      <c r="AS56" s="109"/>
      <c r="AT56" s="109"/>
      <c r="AU56" s="109"/>
      <c r="AV56" s="109"/>
      <c r="AW56" s="109"/>
      <c r="AX56" s="109"/>
      <c r="AY56" s="109"/>
      <c r="AZ56" s="109"/>
      <c r="BA56" s="109"/>
      <c r="BB56" s="109"/>
      <c r="BC56" s="109"/>
      <c r="BD56" s="109"/>
      <c r="BE56" s="109"/>
      <c r="BF56" s="109"/>
      <c r="BG56" s="109"/>
      <c r="BH56" s="109"/>
      <c r="BI56" s="109"/>
      <c r="BJ56" s="109"/>
      <c r="BK56" s="109"/>
      <c r="BL56" s="109"/>
      <c r="BM56" s="109"/>
      <c r="BN56" s="109"/>
      <c r="BO56" s="109"/>
      <c r="BP56" s="109"/>
      <c r="BQ56" s="109"/>
      <c r="BR56" s="109"/>
      <c r="BS56" s="109"/>
      <c r="BT56" s="109"/>
      <c r="BU56" s="109"/>
      <c r="BV56" s="109"/>
      <c r="BW56" s="109"/>
      <c r="BX56" s="109"/>
      <c r="BY56" s="109"/>
      <c r="BZ56" s="109"/>
      <c r="CA56" s="109"/>
      <c r="CB56" s="109"/>
      <c r="CC56" s="109"/>
      <c r="CD56" s="109"/>
      <c r="CE56" s="109"/>
      <c r="CF56" s="109"/>
      <c r="CG56" s="109"/>
      <c r="CH56" s="109"/>
      <c r="CI56" s="109"/>
      <c r="CJ56" s="109"/>
      <c r="CK56" s="109"/>
      <c r="CL56" s="109"/>
      <c r="CM56" s="109"/>
      <c r="CN56" s="109"/>
      <c r="CO56" s="109"/>
      <c r="CP56" s="109"/>
      <c r="CQ56" s="109"/>
      <c r="CR56" s="109"/>
      <c r="CS56" s="109"/>
      <c r="CT56" s="109"/>
      <c r="CU56" s="109"/>
      <c r="CV56" s="109"/>
      <c r="CW56" s="109"/>
      <c r="CX56" s="109"/>
      <c r="CY56" s="109"/>
      <c r="CZ56" s="109"/>
      <c r="DA56" s="109"/>
      <c r="DB56" s="109"/>
      <c r="DC56" s="109"/>
      <c r="DD56" s="109"/>
      <c r="DE56" s="109"/>
      <c r="DF56" s="109"/>
      <c r="DG56" s="109"/>
      <c r="DH56" s="109"/>
      <c r="DI56" s="109"/>
      <c r="DJ56" s="109"/>
      <c r="DK56" s="109"/>
      <c r="DL56" s="109"/>
      <c r="DM56" s="109"/>
      <c r="DN56" s="109"/>
      <c r="DO56" s="109"/>
      <c r="DP56" s="109"/>
      <c r="DQ56" s="109"/>
      <c r="DR56" s="109"/>
      <c r="DS56" s="109"/>
      <c r="DT56" s="109"/>
      <c r="DU56" s="109"/>
      <c r="DV56" s="109"/>
      <c r="DW56" s="109"/>
      <c r="DX56" s="109"/>
      <c r="DY56" s="109"/>
      <c r="DZ56" s="109"/>
      <c r="EA56" s="109"/>
      <c r="EB56" s="109"/>
      <c r="EC56" s="109"/>
      <c r="ED56" s="109"/>
      <c r="EE56" s="109"/>
      <c r="EF56" s="109"/>
      <c r="EG56" s="109"/>
      <c r="EH56" s="109"/>
      <c r="EI56" s="109"/>
      <c r="EJ56" s="109"/>
      <c r="EK56" s="109"/>
      <c r="EL56" s="109"/>
      <c r="EM56" s="109"/>
      <c r="EN56" s="109"/>
      <c r="EO56" s="109"/>
      <c r="EP56" s="109"/>
      <c r="EQ56" s="109"/>
      <c r="ER56" s="109"/>
      <c r="ES56" s="109"/>
      <c r="ET56" s="109"/>
      <c r="EU56" s="109"/>
      <c r="EV56" s="109"/>
      <c r="EW56" s="109"/>
      <c r="EX56" s="109"/>
      <c r="EY56" s="109"/>
      <c r="EZ56" s="109"/>
      <c r="FA56" s="109"/>
      <c r="FB56" s="109"/>
      <c r="FC56" s="109"/>
      <c r="FD56" s="109"/>
      <c r="FE56" s="109"/>
      <c r="FF56" s="109"/>
      <c r="FG56" s="109"/>
      <c r="FH56" s="109"/>
      <c r="FI56" s="109"/>
    </row>
    <row r="57" spans="1:165" x14ac:dyDescent="0.2">
      <c r="A57" s="104" t="s">
        <v>673</v>
      </c>
      <c r="B57" s="107"/>
      <c r="C57" s="107"/>
      <c r="D57" s="109"/>
      <c r="E57" s="109"/>
      <c r="F57" s="109"/>
      <c r="G57" s="109"/>
      <c r="H57" s="109"/>
      <c r="I57" s="109"/>
      <c r="J57" s="109"/>
      <c r="K57" s="109"/>
      <c r="L57" s="109"/>
      <c r="M57" s="109"/>
      <c r="N57" s="109"/>
      <c r="O57" s="109"/>
      <c r="P57" s="109"/>
      <c r="Q57" s="109"/>
      <c r="R57" s="109"/>
      <c r="S57" s="109"/>
      <c r="T57" s="109"/>
      <c r="U57" s="109"/>
      <c r="V57" s="109"/>
      <c r="W57" s="109"/>
      <c r="X57" s="109"/>
      <c r="Y57" s="109"/>
      <c r="Z57" s="109"/>
      <c r="AA57" s="109"/>
      <c r="AB57" s="109"/>
      <c r="AC57" s="109"/>
      <c r="AD57" s="109"/>
      <c r="AE57" s="109"/>
      <c r="AF57" s="109"/>
      <c r="AG57" s="109"/>
      <c r="AH57" s="109"/>
      <c r="AI57" s="109"/>
      <c r="AJ57" s="109"/>
      <c r="AK57" s="109"/>
      <c r="AL57" s="109"/>
      <c r="AM57" s="109"/>
      <c r="AN57" s="109"/>
      <c r="AO57" s="109"/>
      <c r="AP57" s="109"/>
      <c r="AQ57" s="109"/>
      <c r="AR57" s="109"/>
      <c r="AS57" s="109"/>
      <c r="AT57" s="109"/>
      <c r="AU57" s="109"/>
      <c r="AV57" s="109"/>
      <c r="AW57" s="109"/>
      <c r="AX57" s="109"/>
      <c r="AY57" s="109"/>
      <c r="AZ57" s="109"/>
      <c r="BA57" s="109"/>
      <c r="BB57" s="109"/>
      <c r="BC57" s="109"/>
      <c r="BD57" s="109"/>
      <c r="BE57" s="109"/>
      <c r="BF57" s="109"/>
      <c r="BG57" s="109"/>
      <c r="BH57" s="109"/>
      <c r="BI57" s="109"/>
      <c r="BJ57" s="109"/>
      <c r="BK57" s="109"/>
      <c r="BL57" s="109"/>
      <c r="BM57" s="109"/>
      <c r="BN57" s="109"/>
      <c r="BO57" s="109"/>
      <c r="BP57" s="109"/>
      <c r="BQ57" s="109"/>
      <c r="BR57" s="109"/>
      <c r="BS57" s="109"/>
      <c r="BT57" s="109"/>
      <c r="BU57" s="109"/>
      <c r="BV57" s="109"/>
      <c r="BW57" s="109"/>
      <c r="BX57" s="109"/>
      <c r="BY57" s="109"/>
      <c r="BZ57" s="109"/>
      <c r="CA57" s="109"/>
      <c r="CB57" s="109"/>
      <c r="CC57" s="109"/>
      <c r="CD57" s="109"/>
      <c r="CE57" s="109"/>
      <c r="CF57" s="109"/>
      <c r="CG57" s="109"/>
      <c r="CH57" s="109"/>
      <c r="CI57" s="109"/>
      <c r="CJ57" s="109"/>
      <c r="CK57" s="109"/>
      <c r="CL57" s="109"/>
      <c r="CM57" s="109"/>
      <c r="CN57" s="109"/>
      <c r="CO57" s="109"/>
      <c r="CP57" s="109"/>
      <c r="CQ57" s="109"/>
      <c r="CR57" s="109"/>
      <c r="CS57" s="109"/>
      <c r="CT57" s="109"/>
      <c r="CU57" s="109"/>
      <c r="CV57" s="109"/>
      <c r="CW57" s="109"/>
      <c r="CX57" s="109"/>
      <c r="CY57" s="109"/>
      <c r="CZ57" s="109"/>
      <c r="DA57" s="109"/>
      <c r="DB57" s="109"/>
      <c r="DC57" s="109"/>
      <c r="DD57" s="109"/>
      <c r="DE57" s="109"/>
      <c r="DF57" s="109"/>
      <c r="DG57" s="109"/>
      <c r="DH57" s="109"/>
      <c r="DI57" s="109"/>
      <c r="DJ57" s="109"/>
      <c r="DK57" s="109"/>
      <c r="DL57" s="109"/>
      <c r="DM57" s="109"/>
      <c r="DN57" s="109"/>
      <c r="DO57" s="109"/>
      <c r="DP57" s="109"/>
      <c r="DQ57" s="109"/>
      <c r="DR57" s="109"/>
      <c r="DS57" s="109"/>
      <c r="DT57" s="109"/>
      <c r="DU57" s="109"/>
      <c r="DV57" s="109"/>
      <c r="DW57" s="109"/>
      <c r="DX57" s="109"/>
      <c r="DY57" s="109"/>
      <c r="DZ57" s="109"/>
      <c r="EA57" s="109"/>
      <c r="EB57" s="109"/>
      <c r="EC57" s="109"/>
      <c r="ED57" s="109"/>
      <c r="EE57" s="109"/>
      <c r="EF57" s="109"/>
      <c r="EG57" s="109"/>
      <c r="EH57" s="109"/>
      <c r="EI57" s="109"/>
      <c r="EJ57" s="109"/>
      <c r="EK57" s="109"/>
      <c r="EL57" s="109"/>
      <c r="EM57" s="109"/>
      <c r="EN57" s="109"/>
      <c r="EO57" s="109"/>
      <c r="EP57" s="109"/>
      <c r="EQ57" s="109"/>
      <c r="ER57" s="109"/>
      <c r="ES57" s="109"/>
      <c r="ET57" s="109"/>
      <c r="EU57" s="109"/>
      <c r="EV57" s="109"/>
      <c r="EW57" s="109"/>
      <c r="EX57" s="109"/>
      <c r="EY57" s="109"/>
      <c r="EZ57" s="109"/>
      <c r="FA57" s="109"/>
      <c r="FB57" s="109"/>
      <c r="FC57" s="109"/>
      <c r="FD57" s="109"/>
      <c r="FE57" s="109"/>
      <c r="FF57" s="109"/>
      <c r="FG57" s="109"/>
      <c r="FH57" s="109"/>
      <c r="FI57" s="109"/>
    </row>
    <row r="58" spans="1:165" ht="13.5" customHeight="1" x14ac:dyDescent="0.2">
      <c r="A58" s="104" t="s">
        <v>744</v>
      </c>
      <c r="B58" s="108"/>
      <c r="C58" s="109"/>
      <c r="E58" s="109"/>
      <c r="F58" s="109"/>
      <c r="G58" s="109"/>
      <c r="H58" s="109"/>
      <c r="I58" s="109"/>
      <c r="J58" s="109"/>
      <c r="K58" s="109"/>
      <c r="L58" s="109"/>
      <c r="M58" s="109"/>
      <c r="N58" s="109"/>
      <c r="O58" s="109"/>
      <c r="P58" s="109"/>
      <c r="Q58" s="109"/>
      <c r="R58" s="109"/>
      <c r="S58" s="109"/>
      <c r="T58" s="109"/>
      <c r="U58" s="109"/>
      <c r="V58" s="109"/>
      <c r="W58" s="109"/>
      <c r="X58" s="109"/>
      <c r="Y58" s="109"/>
      <c r="Z58" s="109"/>
      <c r="AA58" s="109"/>
      <c r="AB58" s="109"/>
      <c r="AC58" s="109"/>
      <c r="AD58" s="109"/>
      <c r="AE58" s="109"/>
      <c r="AF58" s="109"/>
      <c r="AG58" s="109"/>
      <c r="AH58" s="109"/>
      <c r="AI58" s="109"/>
      <c r="AJ58" s="109"/>
      <c r="AK58" s="109"/>
      <c r="AL58" s="109"/>
      <c r="AM58" s="109"/>
      <c r="AN58" s="109"/>
      <c r="AO58" s="109"/>
      <c r="AP58" s="109"/>
      <c r="AQ58" s="109"/>
      <c r="AR58" s="109"/>
      <c r="AS58" s="109"/>
      <c r="AT58" s="109"/>
      <c r="AU58" s="109"/>
      <c r="AV58" s="109"/>
      <c r="AW58" s="109"/>
      <c r="AX58" s="109"/>
      <c r="AY58" s="109"/>
      <c r="AZ58" s="109"/>
      <c r="BA58" s="109"/>
      <c r="BB58" s="109"/>
      <c r="BC58" s="109"/>
      <c r="BD58" s="109"/>
      <c r="BE58" s="109"/>
      <c r="BF58" s="109"/>
      <c r="BG58" s="109"/>
      <c r="BH58" s="109"/>
      <c r="BI58" s="109"/>
      <c r="BJ58" s="109"/>
      <c r="BK58" s="109"/>
      <c r="BL58" s="109"/>
      <c r="BM58" s="109"/>
      <c r="BN58" s="109"/>
      <c r="BO58" s="109"/>
      <c r="BP58" s="109"/>
      <c r="BQ58" s="109"/>
      <c r="BR58" s="109"/>
      <c r="BS58" s="109"/>
      <c r="BT58" s="109"/>
      <c r="BU58" s="109"/>
      <c r="BV58" s="109"/>
      <c r="BW58" s="109"/>
      <c r="BX58" s="109"/>
      <c r="BY58" s="109"/>
      <c r="BZ58" s="109"/>
      <c r="CA58" s="109"/>
      <c r="CB58" s="109"/>
      <c r="CC58" s="109"/>
      <c r="CD58" s="109"/>
      <c r="CE58" s="109"/>
      <c r="CF58" s="109"/>
      <c r="CG58" s="109"/>
      <c r="CH58" s="109"/>
      <c r="CI58" s="109"/>
      <c r="CJ58" s="109"/>
      <c r="CK58" s="109"/>
      <c r="CL58" s="109"/>
      <c r="CM58" s="109"/>
      <c r="CN58" s="109"/>
      <c r="CO58" s="109"/>
      <c r="CP58" s="109"/>
      <c r="CQ58" s="109"/>
      <c r="CR58" s="109"/>
      <c r="CS58" s="109"/>
      <c r="CT58" s="109"/>
      <c r="CU58" s="109"/>
      <c r="CV58" s="109"/>
      <c r="CW58" s="109"/>
      <c r="CX58" s="109"/>
      <c r="CY58" s="109"/>
      <c r="CZ58" s="109"/>
      <c r="DA58" s="109"/>
      <c r="DB58" s="109"/>
      <c r="DC58" s="109"/>
      <c r="DD58" s="109"/>
      <c r="DE58" s="109"/>
      <c r="DF58" s="109"/>
      <c r="DG58" s="109"/>
      <c r="DH58" s="109"/>
      <c r="DI58" s="109"/>
      <c r="DJ58" s="109"/>
      <c r="DK58" s="109"/>
      <c r="DL58" s="109"/>
      <c r="DM58" s="109"/>
      <c r="DN58" s="109"/>
      <c r="DO58" s="109"/>
      <c r="DP58" s="109"/>
      <c r="DQ58" s="109"/>
      <c r="DR58" s="109"/>
      <c r="DS58" s="109"/>
      <c r="DT58" s="109"/>
      <c r="DU58" s="109"/>
      <c r="DV58" s="109"/>
      <c r="DW58" s="109"/>
      <c r="DX58" s="109"/>
      <c r="DY58" s="109"/>
      <c r="DZ58" s="109"/>
      <c r="EA58" s="109"/>
      <c r="EB58" s="109"/>
      <c r="EC58" s="109"/>
      <c r="ED58" s="109"/>
      <c r="EE58" s="109"/>
      <c r="EF58" s="109"/>
      <c r="EG58" s="109"/>
      <c r="EH58" s="109"/>
      <c r="EI58" s="109"/>
      <c r="EJ58" s="109"/>
      <c r="EK58" s="109"/>
      <c r="EL58" s="109"/>
      <c r="EM58" s="109"/>
      <c r="EN58" s="109"/>
      <c r="EO58" s="109"/>
      <c r="EP58" s="109"/>
      <c r="EQ58" s="109"/>
      <c r="ER58" s="109"/>
      <c r="ES58" s="109"/>
      <c r="ET58" s="109"/>
      <c r="EU58" s="109"/>
      <c r="EV58" s="109"/>
      <c r="EW58" s="109"/>
      <c r="EX58" s="109"/>
      <c r="EY58" s="109"/>
      <c r="EZ58" s="109"/>
      <c r="FA58" s="109"/>
      <c r="FB58" s="109"/>
      <c r="FC58" s="109"/>
      <c r="FD58" s="109"/>
      <c r="FE58" s="109"/>
      <c r="FF58" s="109"/>
      <c r="FG58" s="109"/>
      <c r="FH58" s="109"/>
      <c r="FI58" s="109"/>
    </row>
    <row r="59" spans="1:165" x14ac:dyDescent="0.2">
      <c r="A59" s="104" t="s">
        <v>743</v>
      </c>
      <c r="B59" s="107"/>
      <c r="C59" s="107"/>
      <c r="D59" s="109"/>
      <c r="E59" s="109"/>
      <c r="F59" s="109"/>
      <c r="G59" s="109"/>
      <c r="H59" s="109"/>
      <c r="I59" s="109"/>
      <c r="J59" s="109"/>
      <c r="K59" s="109"/>
      <c r="L59" s="109"/>
      <c r="M59" s="109"/>
      <c r="N59" s="109"/>
      <c r="O59" s="109"/>
      <c r="P59" s="109"/>
      <c r="Q59" s="109"/>
      <c r="R59" s="109"/>
      <c r="S59" s="109"/>
      <c r="T59" s="109"/>
      <c r="U59" s="109"/>
      <c r="V59" s="109"/>
      <c r="W59" s="109"/>
      <c r="X59" s="109"/>
      <c r="Y59" s="109"/>
      <c r="Z59" s="109"/>
      <c r="AA59" s="109"/>
      <c r="AB59" s="109"/>
      <c r="AC59" s="109"/>
      <c r="AD59" s="109"/>
      <c r="AE59" s="109"/>
      <c r="AF59" s="109"/>
      <c r="AG59" s="109"/>
      <c r="AH59" s="109"/>
      <c r="AI59" s="109"/>
      <c r="AJ59" s="109"/>
      <c r="AK59" s="109"/>
      <c r="AL59" s="109"/>
      <c r="AM59" s="109"/>
      <c r="AN59" s="109"/>
      <c r="AO59" s="109"/>
      <c r="AP59" s="109"/>
      <c r="AQ59" s="109"/>
      <c r="AR59" s="109"/>
      <c r="AS59" s="109"/>
      <c r="AT59" s="109"/>
      <c r="AU59" s="109"/>
      <c r="AV59" s="109"/>
      <c r="AW59" s="109"/>
      <c r="AX59" s="109"/>
      <c r="AY59" s="109"/>
      <c r="AZ59" s="109"/>
      <c r="BA59" s="109"/>
      <c r="BB59" s="109"/>
      <c r="BC59" s="109"/>
      <c r="BD59" s="109"/>
      <c r="BE59" s="109"/>
      <c r="BF59" s="109"/>
      <c r="BG59" s="109"/>
      <c r="BH59" s="109"/>
      <c r="BI59" s="109"/>
      <c r="BJ59" s="109"/>
      <c r="BK59" s="109"/>
      <c r="BL59" s="109"/>
      <c r="BM59" s="109"/>
      <c r="BN59" s="109"/>
      <c r="BO59" s="109"/>
      <c r="BP59" s="109"/>
      <c r="BQ59" s="109"/>
      <c r="BR59" s="109"/>
      <c r="BS59" s="109"/>
      <c r="BT59" s="109"/>
      <c r="BU59" s="109"/>
      <c r="BV59" s="109"/>
      <c r="BW59" s="109"/>
      <c r="BX59" s="109"/>
      <c r="BY59" s="109"/>
      <c r="BZ59" s="109"/>
      <c r="CA59" s="109"/>
      <c r="CB59" s="109"/>
      <c r="CC59" s="109"/>
      <c r="CD59" s="109"/>
      <c r="CE59" s="109"/>
      <c r="CF59" s="109"/>
      <c r="CG59" s="109"/>
      <c r="CH59" s="109"/>
      <c r="CI59" s="109"/>
      <c r="CJ59" s="109"/>
      <c r="CK59" s="109"/>
      <c r="CL59" s="109"/>
      <c r="CM59" s="109"/>
      <c r="CN59" s="109"/>
      <c r="CO59" s="109"/>
      <c r="CP59" s="109"/>
      <c r="CQ59" s="109"/>
      <c r="CR59" s="109"/>
      <c r="CS59" s="109"/>
      <c r="CT59" s="109"/>
      <c r="CU59" s="109"/>
      <c r="CV59" s="109"/>
      <c r="CW59" s="109"/>
      <c r="CX59" s="109"/>
      <c r="CY59" s="109"/>
      <c r="CZ59" s="109"/>
      <c r="DA59" s="109"/>
      <c r="DB59" s="109"/>
      <c r="DC59" s="109"/>
      <c r="DD59" s="109"/>
      <c r="DE59" s="109"/>
      <c r="DF59" s="109"/>
      <c r="DG59" s="109"/>
      <c r="DH59" s="109"/>
      <c r="DI59" s="109"/>
      <c r="DJ59" s="109"/>
      <c r="DK59" s="109"/>
      <c r="DL59" s="109"/>
      <c r="DM59" s="109"/>
      <c r="DN59" s="109"/>
      <c r="DO59" s="109"/>
      <c r="DP59" s="109"/>
      <c r="DQ59" s="109"/>
      <c r="DR59" s="109"/>
      <c r="DS59" s="109"/>
      <c r="DT59" s="109"/>
      <c r="DU59" s="109"/>
      <c r="DV59" s="109"/>
      <c r="DW59" s="109"/>
      <c r="DX59" s="109"/>
      <c r="DY59" s="109"/>
      <c r="DZ59" s="109"/>
      <c r="EA59" s="109"/>
      <c r="EB59" s="109"/>
      <c r="EC59" s="109"/>
      <c r="ED59" s="109"/>
      <c r="EE59" s="109"/>
      <c r="EF59" s="109"/>
      <c r="EG59" s="109"/>
      <c r="EH59" s="109"/>
      <c r="EI59" s="109"/>
      <c r="EJ59" s="109"/>
      <c r="EK59" s="109"/>
      <c r="EL59" s="109"/>
      <c r="EM59" s="109"/>
      <c r="EN59" s="109"/>
      <c r="EO59" s="109"/>
      <c r="EP59" s="109"/>
      <c r="EQ59" s="109"/>
      <c r="ER59" s="109"/>
      <c r="ES59" s="109"/>
      <c r="ET59" s="109"/>
      <c r="EU59" s="109"/>
      <c r="EV59" s="109"/>
      <c r="EW59" s="109"/>
      <c r="EX59" s="109"/>
      <c r="EY59" s="109"/>
      <c r="EZ59" s="109"/>
      <c r="FA59" s="109"/>
      <c r="FB59" s="109"/>
      <c r="FC59" s="109"/>
      <c r="FD59" s="109"/>
      <c r="FE59" s="109"/>
      <c r="FF59" s="109"/>
      <c r="FG59" s="109"/>
      <c r="FH59" s="109"/>
      <c r="FI59" s="109"/>
    </row>
    <row r="62" spans="1:165" ht="13.5" customHeight="1" x14ac:dyDescent="0.2"/>
    <row r="63" spans="1:165" x14ac:dyDescent="0.2">
      <c r="A63" s="109" t="str">
        <f>"[参考]"&amp;C1&amp;"の被害想定項目毎の最大被害となる地震"</f>
        <v>[参考]夕張市の被害想定項目毎の最大被害となる地震</v>
      </c>
    </row>
    <row r="64" spans="1:165" ht="22" x14ac:dyDescent="0.2">
      <c r="A64" s="128" t="s">
        <v>402</v>
      </c>
      <c r="B64" s="129"/>
      <c r="C64" s="34" t="s">
        <v>733</v>
      </c>
      <c r="D64" s="130" t="s">
        <v>734</v>
      </c>
      <c r="E64" s="131"/>
      <c r="F64" s="34" t="s">
        <v>739</v>
      </c>
      <c r="J64" s="103"/>
      <c r="L64" s="139"/>
    </row>
    <row r="65" spans="1:165" ht="22" x14ac:dyDescent="0.2">
      <c r="A65" s="126" t="s">
        <v>380</v>
      </c>
      <c r="B65" s="126" t="s">
        <v>725</v>
      </c>
      <c r="C65" s="34" t="e">
        <f ca="1">IF(市町村抽出表!D168=0,"－",市町村抽出表!D169)</f>
        <v>#REF!</v>
      </c>
      <c r="D65" s="141" t="e">
        <f ca="1">IF(市町村抽出表!D168=0,"－",市町村抽出表!D168)</f>
        <v>#REF!</v>
      </c>
      <c r="E65" s="131" t="e">
        <f ca="1">CONCATENATE("(",IF(D65&lt;4.5,"震度４以下",IF(D65&lt;5,"震度５弱",IF(D65&lt;5.5,"震度５強",IF(D65&lt;6,"震度６弱",IF(D65&lt;6.5,"震度６強",IF(D65&gt;=6.5,"震度７","error")))))),"）")</f>
        <v>#REF!</v>
      </c>
      <c r="F65" s="34"/>
      <c r="H65" s="138"/>
      <c r="I65" s="140"/>
    </row>
    <row r="66" spans="1:165" ht="22" x14ac:dyDescent="0.2">
      <c r="A66" s="135" t="s">
        <v>650</v>
      </c>
      <c r="B66" s="127" t="s">
        <v>70</v>
      </c>
      <c r="C66" s="34" t="e">
        <f ca="1">IF(市町村抽出表!W168=0,"－",市町村抽出表!W169)</f>
        <v>#REF!</v>
      </c>
      <c r="D66" s="142" t="e">
        <f ca="1">IF(市町村抽出表!W168=0,"－",市町村抽出表!W168)</f>
        <v>#REF!</v>
      </c>
      <c r="E66" s="131" t="s">
        <v>735</v>
      </c>
      <c r="F66" s="34" t="e">
        <f ca="1">IF(D66&lt;0.5,"※0.5棟未満","")</f>
        <v>#REF!</v>
      </c>
      <c r="H66" s="138"/>
      <c r="I66" s="140"/>
      <c r="M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  <c r="AC66" s="103"/>
      <c r="AD66" s="103"/>
      <c r="AE66" s="103"/>
      <c r="AF66" s="103"/>
      <c r="AG66" s="103"/>
      <c r="AH66" s="103"/>
      <c r="AI66" s="103"/>
      <c r="AJ66" s="103"/>
      <c r="AK66" s="103"/>
      <c r="AL66" s="103"/>
      <c r="AM66" s="103"/>
      <c r="AN66" s="103"/>
      <c r="AO66" s="103"/>
      <c r="AP66" s="103"/>
      <c r="AQ66" s="103"/>
      <c r="AR66" s="103"/>
      <c r="AS66" s="103"/>
      <c r="AT66" s="103"/>
      <c r="AU66" s="103"/>
      <c r="AV66" s="103"/>
      <c r="AW66" s="103"/>
      <c r="AX66" s="103"/>
      <c r="AY66" s="103"/>
      <c r="AZ66" s="103"/>
      <c r="BA66" s="103"/>
      <c r="BB66" s="103"/>
      <c r="BC66" s="103"/>
      <c r="BD66" s="103"/>
      <c r="BE66" s="103"/>
      <c r="BF66" s="103"/>
      <c r="BG66" s="103"/>
      <c r="BH66" s="103"/>
      <c r="BI66" s="103"/>
      <c r="BJ66" s="103"/>
      <c r="BK66" s="103"/>
      <c r="BL66" s="103"/>
      <c r="BM66" s="103"/>
      <c r="BN66" s="103"/>
      <c r="BO66" s="103"/>
      <c r="BP66" s="103"/>
      <c r="BQ66" s="103"/>
      <c r="BR66" s="103"/>
      <c r="BS66" s="103"/>
      <c r="BT66" s="103"/>
      <c r="BU66" s="103"/>
      <c r="BV66" s="103"/>
      <c r="BW66" s="103"/>
      <c r="BX66" s="103"/>
      <c r="BY66" s="103"/>
      <c r="BZ66" s="103"/>
      <c r="CA66" s="103"/>
      <c r="CB66" s="103"/>
      <c r="CC66" s="103"/>
      <c r="CD66" s="103"/>
      <c r="CE66" s="103"/>
      <c r="CF66" s="103"/>
      <c r="CG66" s="103"/>
      <c r="CH66" s="103"/>
      <c r="CI66" s="103"/>
      <c r="CJ66" s="103"/>
      <c r="CK66" s="103"/>
      <c r="CL66" s="103"/>
      <c r="CM66" s="103"/>
      <c r="CN66" s="103"/>
      <c r="CO66" s="103"/>
      <c r="CP66" s="103"/>
      <c r="CQ66" s="103"/>
      <c r="CR66" s="103"/>
      <c r="CS66" s="103"/>
      <c r="CT66" s="103"/>
      <c r="CU66" s="103"/>
      <c r="CV66" s="103"/>
      <c r="CW66" s="103"/>
      <c r="CX66" s="103"/>
      <c r="CY66" s="103"/>
      <c r="CZ66" s="103"/>
      <c r="DA66" s="103"/>
      <c r="DB66" s="103"/>
      <c r="DC66" s="103"/>
      <c r="DD66" s="103"/>
      <c r="DE66" s="103"/>
      <c r="DF66" s="103"/>
      <c r="DG66" s="103"/>
      <c r="DH66" s="103"/>
      <c r="DI66" s="103"/>
      <c r="DJ66" s="103"/>
      <c r="DK66" s="103"/>
      <c r="DL66" s="103"/>
      <c r="DM66" s="103"/>
      <c r="DN66" s="103"/>
      <c r="DO66" s="103"/>
      <c r="DP66" s="103"/>
      <c r="DQ66" s="103"/>
      <c r="DR66" s="103"/>
      <c r="DS66" s="103"/>
      <c r="DT66" s="103"/>
      <c r="DU66" s="103"/>
      <c r="DV66" s="103"/>
      <c r="DW66" s="103"/>
      <c r="DX66" s="103"/>
      <c r="DY66" s="103"/>
      <c r="DZ66" s="103"/>
      <c r="EA66" s="103"/>
      <c r="EB66" s="103"/>
      <c r="EC66" s="103"/>
      <c r="ED66" s="103"/>
      <c r="EE66" s="103"/>
      <c r="EF66" s="103"/>
      <c r="EG66" s="103"/>
      <c r="EH66" s="103"/>
      <c r="EI66" s="103"/>
      <c r="EJ66" s="103"/>
      <c r="EK66" s="103"/>
      <c r="EL66" s="103"/>
      <c r="EM66" s="103"/>
      <c r="EN66" s="103"/>
      <c r="EO66" s="103"/>
      <c r="EP66" s="103"/>
      <c r="EQ66" s="103"/>
      <c r="ER66" s="103"/>
      <c r="ES66" s="103"/>
      <c r="ET66" s="103"/>
      <c r="EU66" s="103"/>
      <c r="EV66" s="103"/>
      <c r="EW66" s="103"/>
      <c r="EX66" s="103"/>
      <c r="EY66" s="103"/>
      <c r="EZ66" s="103"/>
      <c r="FA66" s="103"/>
      <c r="FB66" s="103"/>
      <c r="FC66" s="103"/>
      <c r="FD66" s="103"/>
      <c r="FE66" s="103"/>
      <c r="FF66" s="103"/>
      <c r="FG66" s="103"/>
      <c r="FH66" s="103"/>
      <c r="FI66" s="103"/>
    </row>
    <row r="67" spans="1:165" x14ac:dyDescent="0.2">
      <c r="A67" s="137"/>
      <c r="B67" s="127" t="s">
        <v>72</v>
      </c>
      <c r="C67" s="34" t="e">
        <f ca="1">IF(市町村抽出表!X168=0,"－",市町村抽出表!X169)</f>
        <v>#REF!</v>
      </c>
      <c r="D67" s="142" t="e">
        <f ca="1">IF(市町村抽出表!X168=0,"－",市町村抽出表!X168)</f>
        <v>#REF!</v>
      </c>
      <c r="E67" s="131" t="s">
        <v>735</v>
      </c>
      <c r="F67" s="34" t="e">
        <f ca="1">IF(D67&lt;0.5,"※0.5棟未満","")</f>
        <v>#REF!</v>
      </c>
      <c r="H67" s="138"/>
      <c r="I67" s="140"/>
      <c r="L67" s="103"/>
      <c r="M67" s="103"/>
      <c r="P67" s="103"/>
      <c r="Q67" s="103"/>
      <c r="R67" s="103"/>
      <c r="S67" s="103"/>
      <c r="T67" s="103"/>
      <c r="U67" s="103"/>
      <c r="V67" s="103"/>
      <c r="W67" s="103"/>
      <c r="X67" s="103"/>
      <c r="Y67" s="103"/>
      <c r="Z67" s="103"/>
      <c r="AA67" s="103"/>
      <c r="AB67" s="103"/>
      <c r="AC67" s="103"/>
      <c r="AD67" s="103"/>
      <c r="AE67" s="103"/>
      <c r="AF67" s="103"/>
      <c r="AG67" s="103"/>
      <c r="AH67" s="103"/>
      <c r="AI67" s="103"/>
      <c r="AJ67" s="103"/>
      <c r="AK67" s="103"/>
      <c r="AL67" s="103"/>
      <c r="AM67" s="103"/>
      <c r="AN67" s="103"/>
      <c r="AO67" s="103"/>
      <c r="AP67" s="103"/>
      <c r="AQ67" s="103"/>
      <c r="AR67" s="103"/>
      <c r="AS67" s="103"/>
      <c r="AT67" s="103"/>
      <c r="AU67" s="103"/>
      <c r="AV67" s="103"/>
      <c r="AW67" s="103"/>
      <c r="AX67" s="103"/>
      <c r="AY67" s="103"/>
      <c r="AZ67" s="103"/>
      <c r="BA67" s="103"/>
      <c r="BB67" s="103"/>
      <c r="BC67" s="103"/>
      <c r="BD67" s="103"/>
      <c r="BE67" s="103"/>
      <c r="BF67" s="103"/>
      <c r="BG67" s="103"/>
      <c r="BH67" s="103"/>
      <c r="BI67" s="103"/>
      <c r="BJ67" s="103"/>
      <c r="BK67" s="103"/>
      <c r="BL67" s="103"/>
      <c r="BM67" s="103"/>
      <c r="BN67" s="103"/>
      <c r="BO67" s="103"/>
      <c r="BP67" s="103"/>
      <c r="BQ67" s="103"/>
      <c r="BR67" s="103"/>
      <c r="BS67" s="103"/>
      <c r="BT67" s="103"/>
      <c r="BU67" s="103"/>
      <c r="BV67" s="103"/>
      <c r="BW67" s="103"/>
      <c r="BX67" s="103"/>
      <c r="BY67" s="103"/>
      <c r="BZ67" s="103"/>
      <c r="CA67" s="103"/>
      <c r="CB67" s="103"/>
      <c r="CC67" s="103"/>
      <c r="CD67" s="103"/>
      <c r="CE67" s="103"/>
      <c r="CF67" s="103"/>
      <c r="CG67" s="103"/>
      <c r="CH67" s="103"/>
      <c r="CI67" s="103"/>
      <c r="CJ67" s="103"/>
      <c r="CK67" s="103"/>
      <c r="CL67" s="103"/>
      <c r="CM67" s="103"/>
      <c r="CN67" s="103"/>
      <c r="CO67" s="103"/>
      <c r="CP67" s="103"/>
      <c r="CQ67" s="103"/>
      <c r="CR67" s="103"/>
      <c r="CS67" s="103"/>
      <c r="CT67" s="103"/>
      <c r="CU67" s="103"/>
      <c r="CV67" s="103"/>
      <c r="CW67" s="103"/>
      <c r="CX67" s="103"/>
      <c r="CY67" s="103"/>
      <c r="CZ67" s="103"/>
      <c r="DA67" s="103"/>
      <c r="DB67" s="103"/>
      <c r="DC67" s="103"/>
      <c r="DD67" s="103"/>
      <c r="DE67" s="103"/>
      <c r="DF67" s="103"/>
      <c r="DG67" s="103"/>
      <c r="DH67" s="103"/>
      <c r="DI67" s="103"/>
      <c r="DJ67" s="103"/>
      <c r="DK67" s="103"/>
      <c r="DL67" s="103"/>
      <c r="DM67" s="103"/>
      <c r="DN67" s="103"/>
      <c r="DO67" s="103"/>
      <c r="DP67" s="103"/>
      <c r="DQ67" s="103"/>
      <c r="DR67" s="103"/>
      <c r="DS67" s="103"/>
      <c r="DT67" s="103"/>
      <c r="DU67" s="103"/>
      <c r="DV67" s="103"/>
      <c r="DW67" s="103"/>
      <c r="DX67" s="103"/>
      <c r="DY67" s="103"/>
      <c r="DZ67" s="103"/>
      <c r="EA67" s="103"/>
      <c r="EB67" s="103"/>
      <c r="EC67" s="103"/>
      <c r="ED67" s="103"/>
      <c r="EE67" s="103"/>
      <c r="EF67" s="103"/>
      <c r="EG67" s="103"/>
      <c r="EH67" s="103"/>
      <c r="EI67" s="103"/>
      <c r="EJ67" s="103"/>
      <c r="EK67" s="103"/>
      <c r="EL67" s="103"/>
      <c r="EM67" s="103"/>
      <c r="EN67" s="103"/>
      <c r="EO67" s="103"/>
      <c r="EP67" s="103"/>
      <c r="EQ67" s="103"/>
      <c r="ER67" s="103"/>
      <c r="ES67" s="103"/>
      <c r="ET67" s="103"/>
      <c r="EU67" s="103"/>
      <c r="EV67" s="103"/>
      <c r="EW67" s="103"/>
      <c r="EX67" s="103"/>
      <c r="EY67" s="103"/>
      <c r="EZ67" s="103"/>
      <c r="FA67" s="103"/>
      <c r="FB67" s="103"/>
      <c r="FC67" s="103"/>
      <c r="FD67" s="103"/>
      <c r="FE67" s="103"/>
      <c r="FF67" s="103"/>
      <c r="FG67" s="103"/>
      <c r="FH67" s="103"/>
      <c r="FI67" s="103"/>
    </row>
    <row r="68" spans="1:165" ht="22" x14ac:dyDescent="0.2">
      <c r="A68" s="127" t="s">
        <v>651</v>
      </c>
      <c r="B68" s="127" t="s">
        <v>75</v>
      </c>
      <c r="C68" s="34" t="e">
        <f ca="1">IF(市町村抽出表!AB168=0,"－",市町村抽出表!AB169)</f>
        <v>#REF!</v>
      </c>
      <c r="D68" s="142" t="e">
        <f ca="1">IF(市町村抽出表!AB168=0,"－",市町村抽出表!AB168)</f>
        <v>#REF!</v>
      </c>
      <c r="E68" s="131" t="s">
        <v>735</v>
      </c>
      <c r="F68" s="34" t="e">
        <f ca="1">IF(D68&lt;0.5,"※0.5棟未満","")</f>
        <v>#REF!</v>
      </c>
      <c r="H68" s="138"/>
      <c r="I68" s="140"/>
      <c r="L68" s="103"/>
      <c r="M68" s="103"/>
      <c r="P68" s="103"/>
      <c r="Q68" s="103"/>
      <c r="R68" s="103"/>
      <c r="S68" s="103"/>
      <c r="T68" s="103"/>
      <c r="U68" s="103"/>
      <c r="V68" s="103"/>
      <c r="W68" s="103"/>
      <c r="X68" s="103"/>
      <c r="Y68" s="103"/>
      <c r="Z68" s="103"/>
      <c r="AA68" s="103"/>
      <c r="AB68" s="103"/>
      <c r="AC68" s="103"/>
      <c r="AD68" s="103"/>
      <c r="AE68" s="103"/>
      <c r="AF68" s="103"/>
      <c r="AG68" s="103"/>
      <c r="AH68" s="103"/>
      <c r="AI68" s="103"/>
      <c r="AJ68" s="103"/>
      <c r="AK68" s="103"/>
      <c r="AL68" s="103"/>
      <c r="AM68" s="103"/>
      <c r="AN68" s="103"/>
      <c r="AO68" s="103"/>
      <c r="AP68" s="103"/>
      <c r="AQ68" s="103"/>
      <c r="AR68" s="103"/>
      <c r="AS68" s="103"/>
      <c r="AT68" s="103"/>
      <c r="AU68" s="103"/>
      <c r="AV68" s="103"/>
      <c r="AW68" s="103"/>
      <c r="AX68" s="103"/>
      <c r="AY68" s="103"/>
      <c r="AZ68" s="103"/>
      <c r="BA68" s="103"/>
      <c r="BB68" s="103"/>
      <c r="BC68" s="103"/>
      <c r="BD68" s="103"/>
      <c r="BE68" s="103"/>
      <c r="BF68" s="103"/>
      <c r="BG68" s="103"/>
      <c r="BH68" s="103"/>
      <c r="BI68" s="103"/>
      <c r="BJ68" s="103"/>
      <c r="BK68" s="103"/>
      <c r="BL68" s="103"/>
      <c r="BM68" s="103"/>
      <c r="BN68" s="103"/>
      <c r="BO68" s="103"/>
      <c r="BP68" s="103"/>
      <c r="BQ68" s="103"/>
      <c r="BR68" s="103"/>
      <c r="BS68" s="103"/>
      <c r="BT68" s="103"/>
      <c r="BU68" s="103"/>
      <c r="BV68" s="103"/>
      <c r="BW68" s="103"/>
      <c r="BX68" s="103"/>
      <c r="BY68" s="103"/>
      <c r="BZ68" s="103"/>
      <c r="CA68" s="103"/>
      <c r="CB68" s="103"/>
      <c r="CC68" s="103"/>
      <c r="CD68" s="103"/>
      <c r="CE68" s="103"/>
      <c r="CF68" s="103"/>
      <c r="CG68" s="103"/>
      <c r="CH68" s="103"/>
      <c r="CI68" s="103"/>
      <c r="CJ68" s="103"/>
      <c r="CK68" s="103"/>
      <c r="CL68" s="103"/>
      <c r="CM68" s="103"/>
      <c r="CN68" s="103"/>
      <c r="CO68" s="103"/>
      <c r="CP68" s="103"/>
      <c r="CQ68" s="103"/>
      <c r="CR68" s="103"/>
      <c r="CS68" s="103"/>
      <c r="CT68" s="103"/>
      <c r="CU68" s="103"/>
      <c r="CV68" s="103"/>
      <c r="CW68" s="103"/>
      <c r="CX68" s="103"/>
      <c r="CY68" s="103"/>
      <c r="CZ68" s="103"/>
      <c r="DA68" s="103"/>
      <c r="DB68" s="103"/>
      <c r="DC68" s="103"/>
      <c r="DD68" s="103"/>
      <c r="DE68" s="103"/>
      <c r="DF68" s="103"/>
      <c r="DG68" s="103"/>
      <c r="DH68" s="103"/>
      <c r="DI68" s="103"/>
      <c r="DJ68" s="103"/>
      <c r="DK68" s="103"/>
      <c r="DL68" s="103"/>
      <c r="DM68" s="103"/>
      <c r="DN68" s="103"/>
      <c r="DO68" s="103"/>
      <c r="DP68" s="103"/>
      <c r="DQ68" s="103"/>
      <c r="DR68" s="103"/>
      <c r="DS68" s="103"/>
      <c r="DT68" s="103"/>
      <c r="DU68" s="103"/>
      <c r="DV68" s="103"/>
      <c r="DW68" s="103"/>
      <c r="DX68" s="103"/>
      <c r="DY68" s="103"/>
      <c r="DZ68" s="103"/>
      <c r="EA68" s="103"/>
      <c r="EB68" s="103"/>
      <c r="EC68" s="103"/>
      <c r="ED68" s="103"/>
      <c r="EE68" s="103"/>
      <c r="EF68" s="103"/>
      <c r="EG68" s="103"/>
      <c r="EH68" s="103"/>
      <c r="EI68" s="103"/>
      <c r="EJ68" s="103"/>
      <c r="EK68" s="103"/>
      <c r="EL68" s="103"/>
      <c r="EM68" s="103"/>
      <c r="EN68" s="103"/>
      <c r="EO68" s="103"/>
      <c r="EP68" s="103"/>
      <c r="EQ68" s="103"/>
      <c r="ER68" s="103"/>
      <c r="ES68" s="103"/>
      <c r="ET68" s="103"/>
      <c r="EU68" s="103"/>
      <c r="EV68" s="103"/>
      <c r="EW68" s="103"/>
      <c r="EX68" s="103"/>
      <c r="EY68" s="103"/>
      <c r="EZ68" s="103"/>
      <c r="FA68" s="103"/>
      <c r="FB68" s="103"/>
      <c r="FC68" s="103"/>
      <c r="FD68" s="103"/>
      <c r="FE68" s="103"/>
      <c r="FF68" s="103"/>
      <c r="FG68" s="103"/>
      <c r="FH68" s="103"/>
      <c r="FI68" s="103"/>
    </row>
    <row r="69" spans="1:165" ht="22" x14ac:dyDescent="0.2">
      <c r="A69" s="135" t="s">
        <v>385</v>
      </c>
      <c r="B69" s="127" t="s">
        <v>394</v>
      </c>
      <c r="C69" s="34" t="e">
        <f ca="1">IF(市町村抽出表!AM168=0,"－",市町村抽出表!AM169)</f>
        <v>#REF!</v>
      </c>
      <c r="D69" s="142" t="e">
        <f ca="1">IF(市町村抽出表!AM168=0,"－",市町村抽出表!AM168)</f>
        <v>#REF!</v>
      </c>
      <c r="E69" s="131" t="s">
        <v>736</v>
      </c>
      <c r="F69" s="34" t="e">
        <f ca="1">IF(D69&lt;0.5,"※0.5人未満","")</f>
        <v>#REF!</v>
      </c>
      <c r="H69" s="138"/>
      <c r="I69" s="140"/>
      <c r="L69" s="103"/>
      <c r="M69" s="103"/>
      <c r="P69" s="103"/>
      <c r="Q69" s="103"/>
      <c r="R69" s="103"/>
      <c r="S69" s="103"/>
      <c r="T69" s="103"/>
      <c r="U69" s="103"/>
      <c r="V69" s="103"/>
      <c r="W69" s="103"/>
      <c r="X69" s="103"/>
      <c r="Y69" s="103"/>
      <c r="Z69" s="103"/>
      <c r="AA69" s="103"/>
      <c r="AB69" s="103"/>
      <c r="AC69" s="103"/>
      <c r="AD69" s="103"/>
      <c r="AE69" s="103"/>
      <c r="AF69" s="103"/>
      <c r="AG69" s="103"/>
      <c r="AH69" s="103"/>
      <c r="AI69" s="103"/>
      <c r="AJ69" s="103"/>
      <c r="AK69" s="103"/>
      <c r="AL69" s="103"/>
      <c r="AM69" s="103"/>
      <c r="AN69" s="103"/>
      <c r="AO69" s="103"/>
      <c r="AP69" s="103"/>
      <c r="AQ69" s="103"/>
      <c r="AR69" s="103"/>
      <c r="AS69" s="103"/>
      <c r="AT69" s="103"/>
      <c r="AU69" s="103"/>
      <c r="AV69" s="103"/>
      <c r="AW69" s="103"/>
      <c r="AX69" s="103"/>
      <c r="AY69" s="103"/>
      <c r="AZ69" s="103"/>
      <c r="BA69" s="103"/>
      <c r="BB69" s="103"/>
      <c r="BC69" s="103"/>
      <c r="BD69" s="103"/>
      <c r="BE69" s="103"/>
      <c r="BF69" s="103"/>
      <c r="BG69" s="103"/>
      <c r="BH69" s="103"/>
      <c r="BI69" s="103"/>
      <c r="BJ69" s="103"/>
      <c r="BK69" s="103"/>
      <c r="BL69" s="103"/>
      <c r="BM69" s="103"/>
      <c r="BN69" s="103"/>
      <c r="BO69" s="103"/>
      <c r="BP69" s="103"/>
      <c r="BQ69" s="103"/>
      <c r="BR69" s="103"/>
      <c r="BS69" s="103"/>
      <c r="BT69" s="103"/>
      <c r="BU69" s="103"/>
      <c r="BV69" s="103"/>
      <c r="BW69" s="103"/>
      <c r="BX69" s="103"/>
      <c r="BY69" s="103"/>
      <c r="BZ69" s="103"/>
      <c r="CA69" s="103"/>
      <c r="CB69" s="103"/>
      <c r="CC69" s="103"/>
      <c r="CD69" s="103"/>
      <c r="CE69" s="103"/>
      <c r="CF69" s="103"/>
      <c r="CG69" s="103"/>
      <c r="CH69" s="103"/>
      <c r="CI69" s="103"/>
      <c r="CJ69" s="103"/>
      <c r="CK69" s="103"/>
      <c r="CL69" s="103"/>
      <c r="CM69" s="103"/>
      <c r="CN69" s="103"/>
      <c r="CO69" s="103"/>
      <c r="CP69" s="103"/>
      <c r="CQ69" s="103"/>
      <c r="CR69" s="103"/>
      <c r="CS69" s="103"/>
      <c r="CT69" s="103"/>
      <c r="CU69" s="103"/>
      <c r="CV69" s="103"/>
      <c r="CW69" s="103"/>
      <c r="CX69" s="103"/>
      <c r="CY69" s="103"/>
      <c r="CZ69" s="103"/>
      <c r="DA69" s="103"/>
      <c r="DB69" s="103"/>
      <c r="DC69" s="103"/>
      <c r="DD69" s="103"/>
      <c r="DE69" s="103"/>
      <c r="DF69" s="103"/>
      <c r="DG69" s="103"/>
      <c r="DH69" s="103"/>
      <c r="DI69" s="103"/>
      <c r="DJ69" s="103"/>
      <c r="DK69" s="103"/>
      <c r="DL69" s="103"/>
      <c r="DM69" s="103"/>
      <c r="DN69" s="103"/>
      <c r="DO69" s="103"/>
      <c r="DP69" s="103"/>
      <c r="DQ69" s="103"/>
      <c r="DR69" s="103"/>
      <c r="DS69" s="103"/>
      <c r="DT69" s="103"/>
      <c r="DU69" s="103"/>
      <c r="DV69" s="103"/>
      <c r="DW69" s="103"/>
      <c r="DX69" s="103"/>
      <c r="DY69" s="103"/>
      <c r="DZ69" s="103"/>
      <c r="EA69" s="103"/>
      <c r="EB69" s="103"/>
      <c r="EC69" s="103"/>
      <c r="ED69" s="103"/>
      <c r="EE69" s="103"/>
      <c r="EF69" s="103"/>
      <c r="EG69" s="103"/>
      <c r="EH69" s="103"/>
      <c r="EI69" s="103"/>
      <c r="EJ69" s="103"/>
      <c r="EK69" s="103"/>
      <c r="EL69" s="103"/>
      <c r="EM69" s="103"/>
      <c r="EN69" s="103"/>
      <c r="EO69" s="103"/>
      <c r="EP69" s="103"/>
      <c r="EQ69" s="103"/>
      <c r="ER69" s="103"/>
      <c r="ES69" s="103"/>
      <c r="ET69" s="103"/>
      <c r="EU69" s="103"/>
      <c r="EV69" s="103"/>
      <c r="EW69" s="103"/>
      <c r="EX69" s="103"/>
      <c r="EY69" s="103"/>
      <c r="EZ69" s="103"/>
      <c r="FA69" s="103"/>
      <c r="FB69" s="103"/>
      <c r="FC69" s="103"/>
      <c r="FD69" s="103"/>
      <c r="FE69" s="103"/>
      <c r="FF69" s="103"/>
      <c r="FG69" s="103"/>
      <c r="FH69" s="103"/>
      <c r="FI69" s="103"/>
    </row>
    <row r="70" spans="1:165" x14ac:dyDescent="0.2">
      <c r="A70" s="136"/>
      <c r="B70" s="127" t="s">
        <v>395</v>
      </c>
      <c r="C70" s="34" t="e">
        <f ca="1">IF(市町村抽出表!AN168=0,"－",市町村抽出表!AN169)</f>
        <v>#REF!</v>
      </c>
      <c r="D70" s="142" t="e">
        <f ca="1">IF(市町村抽出表!AN168=0,"－",市町村抽出表!AN168)</f>
        <v>#REF!</v>
      </c>
      <c r="E70" s="131" t="s">
        <v>736</v>
      </c>
      <c r="F70" s="34" t="e">
        <f ca="1">IF(D70&lt;0.5,"※0.5人未満","")</f>
        <v>#REF!</v>
      </c>
      <c r="H70" s="138"/>
      <c r="I70" s="140"/>
      <c r="L70" s="103"/>
      <c r="M70" s="103"/>
      <c r="P70" s="103"/>
      <c r="Q70" s="103"/>
      <c r="R70" s="103"/>
      <c r="S70" s="103"/>
      <c r="T70" s="103"/>
      <c r="U70" s="103"/>
      <c r="V70" s="103"/>
      <c r="W70" s="103"/>
      <c r="X70" s="103"/>
      <c r="Y70" s="103"/>
      <c r="Z70" s="103"/>
      <c r="AA70" s="103"/>
      <c r="AB70" s="103"/>
      <c r="AC70" s="103"/>
      <c r="AD70" s="103"/>
      <c r="AE70" s="103"/>
      <c r="AF70" s="103"/>
      <c r="AG70" s="103"/>
      <c r="AH70" s="103"/>
      <c r="AI70" s="103"/>
      <c r="AJ70" s="103"/>
      <c r="AK70" s="103"/>
      <c r="AL70" s="103"/>
      <c r="AM70" s="103"/>
      <c r="AN70" s="103"/>
      <c r="AO70" s="103"/>
      <c r="AP70" s="103"/>
      <c r="AQ70" s="103"/>
      <c r="AR70" s="103"/>
      <c r="AS70" s="103"/>
      <c r="AT70" s="103"/>
      <c r="AU70" s="103"/>
      <c r="AV70" s="103"/>
      <c r="AW70" s="103"/>
      <c r="AX70" s="103"/>
      <c r="AY70" s="103"/>
      <c r="AZ70" s="103"/>
      <c r="BA70" s="103"/>
      <c r="BB70" s="103"/>
      <c r="BC70" s="103"/>
      <c r="BD70" s="103"/>
      <c r="BE70" s="103"/>
      <c r="BF70" s="103"/>
      <c r="BG70" s="103"/>
      <c r="BH70" s="103"/>
      <c r="BI70" s="103"/>
      <c r="BJ70" s="103"/>
      <c r="BK70" s="103"/>
      <c r="BL70" s="103"/>
      <c r="BM70" s="103"/>
      <c r="BN70" s="103"/>
      <c r="BO70" s="103"/>
      <c r="BP70" s="103"/>
      <c r="BQ70" s="103"/>
      <c r="BR70" s="103"/>
      <c r="BS70" s="103"/>
      <c r="BT70" s="103"/>
      <c r="BU70" s="103"/>
      <c r="BV70" s="103"/>
      <c r="BW70" s="103"/>
      <c r="BX70" s="103"/>
      <c r="BY70" s="103"/>
      <c r="BZ70" s="103"/>
      <c r="CA70" s="103"/>
      <c r="CB70" s="103"/>
      <c r="CC70" s="103"/>
      <c r="CD70" s="103"/>
      <c r="CE70" s="103"/>
      <c r="CF70" s="103"/>
      <c r="CG70" s="103"/>
      <c r="CH70" s="103"/>
      <c r="CI70" s="103"/>
      <c r="CJ70" s="103"/>
      <c r="CK70" s="103"/>
      <c r="CL70" s="103"/>
      <c r="CM70" s="103"/>
      <c r="CN70" s="103"/>
      <c r="CO70" s="103"/>
      <c r="CP70" s="103"/>
      <c r="CQ70" s="103"/>
      <c r="CR70" s="103"/>
      <c r="CS70" s="103"/>
      <c r="CT70" s="103"/>
      <c r="CU70" s="103"/>
      <c r="CV70" s="103"/>
      <c r="CW70" s="103"/>
      <c r="CX70" s="103"/>
      <c r="CY70" s="103"/>
      <c r="CZ70" s="103"/>
      <c r="DA70" s="103"/>
      <c r="DB70" s="103"/>
      <c r="DC70" s="103"/>
      <c r="DD70" s="103"/>
      <c r="DE70" s="103"/>
      <c r="DF70" s="103"/>
      <c r="DG70" s="103"/>
      <c r="DH70" s="103"/>
      <c r="DI70" s="103"/>
      <c r="DJ70" s="103"/>
      <c r="DK70" s="103"/>
      <c r="DL70" s="103"/>
      <c r="DM70" s="103"/>
      <c r="DN70" s="103"/>
      <c r="DO70" s="103"/>
      <c r="DP70" s="103"/>
      <c r="DQ70" s="103"/>
      <c r="DR70" s="103"/>
      <c r="DS70" s="103"/>
      <c r="DT70" s="103"/>
      <c r="DU70" s="103"/>
      <c r="DV70" s="103"/>
      <c r="DW70" s="103"/>
      <c r="DX70" s="103"/>
      <c r="DY70" s="103"/>
      <c r="DZ70" s="103"/>
      <c r="EA70" s="103"/>
      <c r="EB70" s="103"/>
      <c r="EC70" s="103"/>
      <c r="ED70" s="103"/>
      <c r="EE70" s="103"/>
      <c r="EF70" s="103"/>
      <c r="EG70" s="103"/>
      <c r="EH70" s="103"/>
      <c r="EI70" s="103"/>
      <c r="EJ70" s="103"/>
      <c r="EK70" s="103"/>
      <c r="EL70" s="103"/>
      <c r="EM70" s="103"/>
      <c r="EN70" s="103"/>
      <c r="EO70" s="103"/>
      <c r="EP70" s="103"/>
      <c r="EQ70" s="103"/>
      <c r="ER70" s="103"/>
      <c r="ES70" s="103"/>
      <c r="ET70" s="103"/>
      <c r="EU70" s="103"/>
      <c r="EV70" s="103"/>
      <c r="EW70" s="103"/>
      <c r="EX70" s="103"/>
      <c r="EY70" s="103"/>
      <c r="EZ70" s="103"/>
      <c r="FA70" s="103"/>
      <c r="FB70" s="103"/>
      <c r="FC70" s="103"/>
      <c r="FD70" s="103"/>
      <c r="FE70" s="103"/>
      <c r="FF70" s="103"/>
      <c r="FG70" s="103"/>
      <c r="FH70" s="103"/>
      <c r="FI70" s="103"/>
    </row>
    <row r="71" spans="1:165" x14ac:dyDescent="0.2">
      <c r="A71" s="136"/>
      <c r="B71" s="127" t="s">
        <v>396</v>
      </c>
      <c r="C71" s="34" t="e">
        <f ca="1">IF(市町村抽出表!AO168=0,"－",市町村抽出表!AO169)</f>
        <v>#REF!</v>
      </c>
      <c r="D71" s="142" t="e">
        <f ca="1">IF(市町村抽出表!AO168=0,"－",市町村抽出表!AO168)</f>
        <v>#REF!</v>
      </c>
      <c r="E71" s="131" t="s">
        <v>736</v>
      </c>
      <c r="F71" s="34" t="e">
        <f ca="1">IF(D71&lt;0.5,"※0.5人未満","")</f>
        <v>#REF!</v>
      </c>
      <c r="H71" s="138"/>
      <c r="I71" s="140"/>
      <c r="L71" s="103"/>
      <c r="M71" s="103"/>
      <c r="P71" s="103"/>
      <c r="Q71" s="103"/>
      <c r="R71" s="103"/>
      <c r="S71" s="103"/>
      <c r="T71" s="103"/>
      <c r="U71" s="103"/>
      <c r="V71" s="103"/>
      <c r="W71" s="103"/>
      <c r="X71" s="103"/>
      <c r="Y71" s="103"/>
      <c r="Z71" s="103"/>
      <c r="AA71" s="103"/>
      <c r="AB71" s="103"/>
      <c r="AC71" s="103"/>
      <c r="AD71" s="103"/>
      <c r="AE71" s="103"/>
      <c r="AF71" s="103"/>
      <c r="AG71" s="103"/>
      <c r="AH71" s="103"/>
      <c r="AI71" s="103"/>
      <c r="AJ71" s="103"/>
      <c r="AK71" s="103"/>
      <c r="AL71" s="103"/>
      <c r="AM71" s="103"/>
      <c r="AN71" s="103"/>
      <c r="AO71" s="103"/>
      <c r="AP71" s="103"/>
      <c r="AQ71" s="103"/>
      <c r="AR71" s="103"/>
      <c r="AS71" s="103"/>
      <c r="AT71" s="103"/>
      <c r="AU71" s="103"/>
      <c r="AV71" s="103"/>
      <c r="AW71" s="103"/>
      <c r="AX71" s="103"/>
      <c r="AY71" s="103"/>
      <c r="AZ71" s="103"/>
      <c r="BA71" s="103"/>
      <c r="BB71" s="103"/>
      <c r="BC71" s="103"/>
      <c r="BD71" s="103"/>
      <c r="BE71" s="103"/>
      <c r="BF71" s="103"/>
      <c r="BG71" s="103"/>
      <c r="BH71" s="103"/>
      <c r="BI71" s="103"/>
      <c r="BJ71" s="103"/>
      <c r="BK71" s="103"/>
      <c r="BL71" s="103"/>
      <c r="BM71" s="103"/>
      <c r="BN71" s="103"/>
      <c r="BO71" s="103"/>
      <c r="BP71" s="103"/>
      <c r="BQ71" s="103"/>
      <c r="BR71" s="103"/>
      <c r="BS71" s="103"/>
      <c r="BT71" s="103"/>
      <c r="BU71" s="103"/>
      <c r="BV71" s="103"/>
      <c r="BW71" s="103"/>
      <c r="BX71" s="103"/>
      <c r="BY71" s="103"/>
      <c r="BZ71" s="103"/>
      <c r="CA71" s="103"/>
      <c r="CB71" s="103"/>
      <c r="CC71" s="103"/>
      <c r="CD71" s="103"/>
      <c r="CE71" s="103"/>
      <c r="CF71" s="103"/>
      <c r="CG71" s="103"/>
      <c r="CH71" s="103"/>
      <c r="CI71" s="103"/>
      <c r="CJ71" s="103"/>
      <c r="CK71" s="103"/>
      <c r="CL71" s="103"/>
      <c r="CM71" s="103"/>
      <c r="CN71" s="103"/>
      <c r="CO71" s="103"/>
      <c r="CP71" s="103"/>
      <c r="CQ71" s="103"/>
      <c r="CR71" s="103"/>
      <c r="CS71" s="103"/>
      <c r="CT71" s="103"/>
      <c r="CU71" s="103"/>
      <c r="CV71" s="103"/>
      <c r="CW71" s="103"/>
      <c r="CX71" s="103"/>
      <c r="CY71" s="103"/>
      <c r="CZ71" s="103"/>
      <c r="DA71" s="103"/>
      <c r="DB71" s="103"/>
      <c r="DC71" s="103"/>
      <c r="DD71" s="103"/>
      <c r="DE71" s="103"/>
      <c r="DF71" s="103"/>
      <c r="DG71" s="103"/>
      <c r="DH71" s="103"/>
      <c r="DI71" s="103"/>
      <c r="DJ71" s="103"/>
      <c r="DK71" s="103"/>
      <c r="DL71" s="103"/>
      <c r="DM71" s="103"/>
      <c r="DN71" s="103"/>
      <c r="DO71" s="103"/>
      <c r="DP71" s="103"/>
      <c r="DQ71" s="103"/>
      <c r="DR71" s="103"/>
      <c r="DS71" s="103"/>
      <c r="DT71" s="103"/>
      <c r="DU71" s="103"/>
      <c r="DV71" s="103"/>
      <c r="DW71" s="103"/>
      <c r="DX71" s="103"/>
      <c r="DY71" s="103"/>
      <c r="DZ71" s="103"/>
      <c r="EA71" s="103"/>
      <c r="EB71" s="103"/>
      <c r="EC71" s="103"/>
      <c r="ED71" s="103"/>
      <c r="EE71" s="103"/>
      <c r="EF71" s="103"/>
      <c r="EG71" s="103"/>
      <c r="EH71" s="103"/>
      <c r="EI71" s="103"/>
      <c r="EJ71" s="103"/>
      <c r="EK71" s="103"/>
      <c r="EL71" s="103"/>
      <c r="EM71" s="103"/>
      <c r="EN71" s="103"/>
      <c r="EO71" s="103"/>
      <c r="EP71" s="103"/>
      <c r="EQ71" s="103"/>
      <c r="ER71" s="103"/>
      <c r="ES71" s="103"/>
      <c r="ET71" s="103"/>
      <c r="EU71" s="103"/>
      <c r="EV71" s="103"/>
      <c r="EW71" s="103"/>
      <c r="EX71" s="103"/>
      <c r="EY71" s="103"/>
      <c r="EZ71" s="103"/>
      <c r="FA71" s="103"/>
      <c r="FB71" s="103"/>
      <c r="FC71" s="103"/>
      <c r="FD71" s="103"/>
      <c r="FE71" s="103"/>
      <c r="FF71" s="103"/>
      <c r="FG71" s="103"/>
      <c r="FH71" s="103"/>
      <c r="FI71" s="103"/>
    </row>
    <row r="72" spans="1:165" x14ac:dyDescent="0.2">
      <c r="A72" s="137"/>
      <c r="B72" s="126" t="s">
        <v>44</v>
      </c>
      <c r="C72" s="34" t="e">
        <f ca="1">IF(市町村抽出表!AR168=0,"－",市町村抽出表!AR169)</f>
        <v>#REF!</v>
      </c>
      <c r="D72" s="142" t="e">
        <f ca="1">IF(市町村抽出表!AR168=0,"－",市町村抽出表!AR168)</f>
        <v>#REF!</v>
      </c>
      <c r="E72" s="131" t="s">
        <v>736</v>
      </c>
      <c r="F72" s="34" t="e">
        <f ca="1">IF(D72&lt;0.5,"※0.5人未満","")</f>
        <v>#REF!</v>
      </c>
      <c r="H72" s="138"/>
      <c r="I72" s="140"/>
      <c r="L72" s="103"/>
      <c r="M72" s="103"/>
      <c r="P72" s="103"/>
      <c r="Q72" s="103"/>
      <c r="R72" s="103"/>
      <c r="S72" s="103"/>
      <c r="T72" s="103"/>
      <c r="U72" s="103"/>
      <c r="V72" s="103"/>
      <c r="W72" s="103"/>
      <c r="X72" s="103"/>
      <c r="Y72" s="103"/>
      <c r="Z72" s="103"/>
      <c r="AA72" s="103"/>
      <c r="AB72" s="103"/>
      <c r="AC72" s="103"/>
      <c r="AD72" s="103"/>
      <c r="AE72" s="103"/>
      <c r="AF72" s="103"/>
      <c r="AG72" s="103"/>
      <c r="AH72" s="103"/>
      <c r="AI72" s="103"/>
      <c r="AJ72" s="103"/>
      <c r="AK72" s="103"/>
      <c r="AL72" s="103"/>
      <c r="AM72" s="103"/>
      <c r="AN72" s="103"/>
      <c r="AO72" s="103"/>
      <c r="AP72" s="103"/>
      <c r="AQ72" s="103"/>
      <c r="AR72" s="103"/>
      <c r="AS72" s="103"/>
      <c r="AT72" s="103"/>
      <c r="AU72" s="103"/>
      <c r="AV72" s="103"/>
      <c r="AW72" s="103"/>
      <c r="AX72" s="103"/>
      <c r="AY72" s="103"/>
      <c r="AZ72" s="103"/>
      <c r="BA72" s="103"/>
      <c r="BB72" s="103"/>
      <c r="BC72" s="103"/>
      <c r="BD72" s="103"/>
      <c r="BE72" s="103"/>
      <c r="BF72" s="103"/>
      <c r="BG72" s="103"/>
      <c r="BH72" s="103"/>
      <c r="BI72" s="103"/>
      <c r="BJ72" s="103"/>
      <c r="BK72" s="103"/>
      <c r="BL72" s="103"/>
      <c r="BM72" s="103"/>
      <c r="BN72" s="103"/>
      <c r="BO72" s="103"/>
      <c r="BP72" s="103"/>
      <c r="BQ72" s="103"/>
      <c r="BR72" s="103"/>
      <c r="BS72" s="103"/>
      <c r="BT72" s="103"/>
      <c r="BU72" s="103"/>
      <c r="BV72" s="103"/>
      <c r="BW72" s="103"/>
      <c r="BX72" s="103"/>
      <c r="BY72" s="103"/>
      <c r="BZ72" s="103"/>
      <c r="CA72" s="103"/>
      <c r="CB72" s="103"/>
      <c r="CC72" s="103"/>
      <c r="CD72" s="103"/>
      <c r="CE72" s="103"/>
      <c r="CF72" s="103"/>
      <c r="CG72" s="103"/>
      <c r="CH72" s="103"/>
      <c r="CI72" s="103"/>
      <c r="CJ72" s="103"/>
      <c r="CK72" s="103"/>
      <c r="CL72" s="103"/>
      <c r="CM72" s="103"/>
      <c r="CN72" s="103"/>
      <c r="CO72" s="103"/>
      <c r="CP72" s="103"/>
      <c r="CQ72" s="103"/>
      <c r="CR72" s="103"/>
      <c r="CS72" s="103"/>
      <c r="CT72" s="103"/>
      <c r="CU72" s="103"/>
      <c r="CV72" s="103"/>
      <c r="CW72" s="103"/>
      <c r="CX72" s="103"/>
      <c r="CY72" s="103"/>
      <c r="CZ72" s="103"/>
      <c r="DA72" s="103"/>
      <c r="DB72" s="103"/>
      <c r="DC72" s="103"/>
      <c r="DD72" s="103"/>
      <c r="DE72" s="103"/>
      <c r="DF72" s="103"/>
      <c r="DG72" s="103"/>
      <c r="DH72" s="103"/>
      <c r="DI72" s="103"/>
      <c r="DJ72" s="103"/>
      <c r="DK72" s="103"/>
      <c r="DL72" s="103"/>
      <c r="DM72" s="103"/>
      <c r="DN72" s="103"/>
      <c r="DO72" s="103"/>
      <c r="DP72" s="103"/>
      <c r="DQ72" s="103"/>
      <c r="DR72" s="103"/>
      <c r="DS72" s="103"/>
      <c r="DT72" s="103"/>
      <c r="DU72" s="103"/>
      <c r="DV72" s="103"/>
      <c r="DW72" s="103"/>
      <c r="DX72" s="103"/>
      <c r="DY72" s="103"/>
      <c r="DZ72" s="103"/>
      <c r="EA72" s="103"/>
      <c r="EB72" s="103"/>
      <c r="EC72" s="103"/>
      <c r="ED72" s="103"/>
      <c r="EE72" s="103"/>
      <c r="EF72" s="103"/>
      <c r="EG72" s="103"/>
      <c r="EH72" s="103"/>
      <c r="EI72" s="103"/>
      <c r="EJ72" s="103"/>
      <c r="EK72" s="103"/>
      <c r="EL72" s="103"/>
      <c r="EM72" s="103"/>
      <c r="EN72" s="103"/>
      <c r="EO72" s="103"/>
      <c r="EP72" s="103"/>
      <c r="EQ72" s="103"/>
      <c r="ER72" s="103"/>
      <c r="ES72" s="103"/>
      <c r="ET72" s="103"/>
      <c r="EU72" s="103"/>
      <c r="EV72" s="103"/>
      <c r="EW72" s="103"/>
      <c r="EX72" s="103"/>
      <c r="EY72" s="103"/>
      <c r="EZ72" s="103"/>
      <c r="FA72" s="103"/>
      <c r="FB72" s="103"/>
      <c r="FC72" s="103"/>
      <c r="FD72" s="103"/>
      <c r="FE72" s="103"/>
      <c r="FF72" s="103"/>
      <c r="FG72" s="103"/>
      <c r="FH72" s="103"/>
      <c r="FI72" s="103"/>
    </row>
    <row r="73" spans="1:165" ht="22" x14ac:dyDescent="0.2">
      <c r="A73" s="132" t="s">
        <v>36</v>
      </c>
      <c r="B73" s="126" t="s">
        <v>726</v>
      </c>
      <c r="C73" s="34" t="e">
        <f ca="1">IF(市町村抽出表!AS168=0,"－",市町村抽出表!AS169)</f>
        <v>#REF!</v>
      </c>
      <c r="D73" s="142" t="e">
        <f ca="1">IF(市町村抽出表!AS168=0,"－",市町村抽出表!AS168)</f>
        <v>#REF!</v>
      </c>
      <c r="E73" s="131" t="s">
        <v>738</v>
      </c>
      <c r="F73" s="34" t="e">
        <f ca="1">IF(D73&lt;0.5,"※0.5箇所未満","")</f>
        <v>#REF!</v>
      </c>
      <c r="H73" s="138"/>
      <c r="I73" s="140"/>
      <c r="L73" s="103"/>
      <c r="M73" s="103"/>
      <c r="P73" s="103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  <c r="AC73" s="103"/>
      <c r="AD73" s="103"/>
      <c r="AE73" s="103"/>
      <c r="AF73" s="103"/>
      <c r="AG73" s="103"/>
      <c r="AH73" s="103"/>
      <c r="AI73" s="103"/>
      <c r="AJ73" s="103"/>
      <c r="AK73" s="103"/>
      <c r="AL73" s="103"/>
      <c r="AM73" s="103"/>
      <c r="AN73" s="103"/>
      <c r="AO73" s="103"/>
      <c r="AP73" s="103"/>
      <c r="AQ73" s="103"/>
      <c r="AR73" s="103"/>
      <c r="AS73" s="103"/>
      <c r="AT73" s="103"/>
      <c r="AU73" s="103"/>
      <c r="AV73" s="103"/>
      <c r="AW73" s="103"/>
      <c r="AX73" s="103"/>
      <c r="AY73" s="103"/>
      <c r="AZ73" s="103"/>
      <c r="BA73" s="103"/>
      <c r="BB73" s="103"/>
      <c r="BC73" s="103"/>
      <c r="BD73" s="103"/>
      <c r="BE73" s="103"/>
      <c r="BF73" s="103"/>
      <c r="BG73" s="103"/>
      <c r="BH73" s="103"/>
      <c r="BI73" s="103"/>
      <c r="BJ73" s="103"/>
      <c r="BK73" s="103"/>
      <c r="BL73" s="103"/>
      <c r="BM73" s="103"/>
      <c r="BN73" s="103"/>
      <c r="BO73" s="103"/>
      <c r="BP73" s="103"/>
      <c r="BQ73" s="103"/>
      <c r="BR73" s="103"/>
      <c r="BS73" s="103"/>
      <c r="BT73" s="103"/>
      <c r="BU73" s="103"/>
      <c r="BV73" s="103"/>
      <c r="BW73" s="103"/>
      <c r="BX73" s="103"/>
      <c r="BY73" s="103"/>
      <c r="BZ73" s="103"/>
      <c r="CA73" s="103"/>
      <c r="CB73" s="103"/>
      <c r="CC73" s="103"/>
      <c r="CD73" s="103"/>
      <c r="CE73" s="103"/>
      <c r="CF73" s="103"/>
      <c r="CG73" s="103"/>
      <c r="CH73" s="103"/>
      <c r="CI73" s="103"/>
      <c r="CJ73" s="103"/>
      <c r="CK73" s="103"/>
      <c r="CL73" s="103"/>
      <c r="CM73" s="103"/>
      <c r="CN73" s="103"/>
      <c r="CO73" s="103"/>
      <c r="CP73" s="103"/>
      <c r="CQ73" s="103"/>
      <c r="CR73" s="103"/>
      <c r="CS73" s="103"/>
      <c r="CT73" s="103"/>
      <c r="CU73" s="103"/>
      <c r="CV73" s="103"/>
      <c r="CW73" s="103"/>
      <c r="CX73" s="103"/>
      <c r="CY73" s="103"/>
      <c r="CZ73" s="103"/>
      <c r="DA73" s="103"/>
      <c r="DB73" s="103"/>
      <c r="DC73" s="103"/>
      <c r="DD73" s="103"/>
      <c r="DE73" s="103"/>
      <c r="DF73" s="103"/>
      <c r="DG73" s="103"/>
      <c r="DH73" s="103"/>
      <c r="DI73" s="103"/>
      <c r="DJ73" s="103"/>
      <c r="DK73" s="103"/>
      <c r="DL73" s="103"/>
      <c r="DM73" s="103"/>
      <c r="DN73" s="103"/>
      <c r="DO73" s="103"/>
      <c r="DP73" s="103"/>
      <c r="DQ73" s="103"/>
      <c r="DR73" s="103"/>
      <c r="DS73" s="103"/>
      <c r="DT73" s="103"/>
      <c r="DU73" s="103"/>
      <c r="DV73" s="103"/>
      <c r="DW73" s="103"/>
      <c r="DX73" s="103"/>
      <c r="DY73" s="103"/>
      <c r="DZ73" s="103"/>
      <c r="EA73" s="103"/>
      <c r="EB73" s="103"/>
      <c r="EC73" s="103"/>
      <c r="ED73" s="103"/>
      <c r="EE73" s="103"/>
      <c r="EF73" s="103"/>
      <c r="EG73" s="103"/>
      <c r="EH73" s="103"/>
      <c r="EI73" s="103"/>
      <c r="EJ73" s="103"/>
      <c r="EK73" s="103"/>
      <c r="EL73" s="103"/>
      <c r="EM73" s="103"/>
      <c r="EN73" s="103"/>
      <c r="EO73" s="103"/>
      <c r="EP73" s="103"/>
      <c r="EQ73" s="103"/>
      <c r="ER73" s="103"/>
      <c r="ES73" s="103"/>
      <c r="ET73" s="103"/>
      <c r="EU73" s="103"/>
      <c r="EV73" s="103"/>
      <c r="EW73" s="103"/>
      <c r="EX73" s="103"/>
      <c r="EY73" s="103"/>
      <c r="EZ73" s="103"/>
      <c r="FA73" s="103"/>
      <c r="FB73" s="103"/>
      <c r="FC73" s="103"/>
      <c r="FD73" s="103"/>
      <c r="FE73" s="103"/>
      <c r="FF73" s="103"/>
      <c r="FG73" s="103"/>
      <c r="FH73" s="103"/>
      <c r="FI73" s="103"/>
    </row>
    <row r="74" spans="1:165" ht="22" x14ac:dyDescent="0.2">
      <c r="A74" s="133"/>
      <c r="B74" s="126" t="s">
        <v>727</v>
      </c>
      <c r="C74" s="34" t="e">
        <f ca="1">IF(市町村抽出表!AW168=0,"－",市町村抽出表!AW169)</f>
        <v>#REF!</v>
      </c>
      <c r="D74" s="142" t="e">
        <f ca="1">IF(市町村抽出表!AW168=0,"－",市町村抽出表!AW168)</f>
        <v>#REF!</v>
      </c>
      <c r="E74" s="131" t="s">
        <v>736</v>
      </c>
      <c r="F74" s="34" t="e">
        <f ca="1">IF(D74&lt;0.5,"※0.5人未満","")</f>
        <v>#REF!</v>
      </c>
      <c r="H74" s="138"/>
      <c r="I74" s="140"/>
      <c r="L74" s="103"/>
      <c r="M74" s="103"/>
      <c r="P74" s="103"/>
      <c r="Q74" s="103"/>
      <c r="R74" s="103"/>
      <c r="S74" s="103"/>
      <c r="T74" s="103"/>
      <c r="U74" s="103"/>
      <c r="V74" s="103"/>
      <c r="W74" s="103"/>
      <c r="X74" s="103"/>
      <c r="Y74" s="103"/>
      <c r="Z74" s="103"/>
      <c r="AA74" s="103"/>
      <c r="AB74" s="103"/>
      <c r="AC74" s="103"/>
      <c r="AD74" s="103"/>
      <c r="AE74" s="103"/>
      <c r="AF74" s="103"/>
      <c r="AG74" s="103"/>
      <c r="AH74" s="103"/>
      <c r="AI74" s="103"/>
      <c r="AJ74" s="103"/>
      <c r="AK74" s="103"/>
      <c r="AL74" s="103"/>
      <c r="AM74" s="103"/>
      <c r="AN74" s="103"/>
      <c r="AO74" s="103"/>
      <c r="AP74" s="103"/>
      <c r="AQ74" s="103"/>
      <c r="AR74" s="103"/>
      <c r="AS74" s="103"/>
      <c r="AT74" s="103"/>
      <c r="AU74" s="103"/>
      <c r="AV74" s="103"/>
      <c r="AW74" s="103"/>
      <c r="AX74" s="103"/>
      <c r="AY74" s="103"/>
      <c r="AZ74" s="103"/>
      <c r="BA74" s="103"/>
      <c r="BB74" s="103"/>
      <c r="BC74" s="103"/>
      <c r="BD74" s="103"/>
      <c r="BE74" s="103"/>
      <c r="BF74" s="103"/>
      <c r="BG74" s="103"/>
      <c r="BH74" s="103"/>
      <c r="BI74" s="103"/>
      <c r="BJ74" s="103"/>
      <c r="BK74" s="103"/>
      <c r="BL74" s="103"/>
      <c r="BM74" s="103"/>
      <c r="BN74" s="103"/>
      <c r="BO74" s="103"/>
      <c r="BP74" s="103"/>
      <c r="BQ74" s="103"/>
      <c r="BR74" s="103"/>
      <c r="BS74" s="103"/>
      <c r="BT74" s="103"/>
      <c r="BU74" s="103"/>
      <c r="BV74" s="103"/>
      <c r="BW74" s="103"/>
      <c r="BX74" s="103"/>
      <c r="BY74" s="103"/>
      <c r="BZ74" s="103"/>
      <c r="CA74" s="103"/>
      <c r="CB74" s="103"/>
      <c r="CC74" s="103"/>
      <c r="CD74" s="103"/>
      <c r="CE74" s="103"/>
      <c r="CF74" s="103"/>
      <c r="CG74" s="103"/>
      <c r="CH74" s="103"/>
      <c r="CI74" s="103"/>
      <c r="CJ74" s="103"/>
      <c r="CK74" s="103"/>
      <c r="CL74" s="103"/>
      <c r="CM74" s="103"/>
      <c r="CN74" s="103"/>
      <c r="CO74" s="103"/>
      <c r="CP74" s="103"/>
      <c r="CQ74" s="103"/>
      <c r="CR74" s="103"/>
      <c r="CS74" s="103"/>
      <c r="CT74" s="103"/>
      <c r="CU74" s="103"/>
      <c r="CV74" s="103"/>
      <c r="CW74" s="103"/>
      <c r="CX74" s="103"/>
      <c r="CY74" s="103"/>
      <c r="CZ74" s="103"/>
      <c r="DA74" s="103"/>
      <c r="DB74" s="103"/>
      <c r="DC74" s="103"/>
      <c r="DD74" s="103"/>
      <c r="DE74" s="103"/>
      <c r="DF74" s="103"/>
      <c r="DG74" s="103"/>
      <c r="DH74" s="103"/>
      <c r="DI74" s="103"/>
      <c r="DJ74" s="103"/>
      <c r="DK74" s="103"/>
      <c r="DL74" s="103"/>
      <c r="DM74" s="103"/>
      <c r="DN74" s="103"/>
      <c r="DO74" s="103"/>
      <c r="DP74" s="103"/>
      <c r="DQ74" s="103"/>
      <c r="DR74" s="103"/>
      <c r="DS74" s="103"/>
      <c r="DT74" s="103"/>
      <c r="DU74" s="103"/>
      <c r="DV74" s="103"/>
      <c r="DW74" s="103"/>
      <c r="DX74" s="103"/>
      <c r="DY74" s="103"/>
      <c r="DZ74" s="103"/>
      <c r="EA74" s="103"/>
      <c r="EB74" s="103"/>
      <c r="EC74" s="103"/>
      <c r="ED74" s="103"/>
      <c r="EE74" s="103"/>
      <c r="EF74" s="103"/>
      <c r="EG74" s="103"/>
      <c r="EH74" s="103"/>
      <c r="EI74" s="103"/>
      <c r="EJ74" s="103"/>
      <c r="EK74" s="103"/>
      <c r="EL74" s="103"/>
      <c r="EM74" s="103"/>
      <c r="EN74" s="103"/>
      <c r="EO74" s="103"/>
      <c r="EP74" s="103"/>
      <c r="EQ74" s="103"/>
      <c r="ER74" s="103"/>
      <c r="ES74" s="103"/>
      <c r="ET74" s="103"/>
      <c r="EU74" s="103"/>
      <c r="EV74" s="103"/>
      <c r="EW74" s="103"/>
      <c r="EX74" s="103"/>
      <c r="EY74" s="103"/>
      <c r="EZ74" s="103"/>
      <c r="FA74" s="103"/>
      <c r="FB74" s="103"/>
      <c r="FC74" s="103"/>
      <c r="FD74" s="103"/>
      <c r="FE74" s="103"/>
      <c r="FF74" s="103"/>
      <c r="FG74" s="103"/>
      <c r="FH74" s="103"/>
      <c r="FI74" s="103"/>
    </row>
    <row r="75" spans="1:165" ht="22" x14ac:dyDescent="0.2">
      <c r="A75" s="133"/>
      <c r="B75" s="126" t="s">
        <v>728</v>
      </c>
      <c r="C75" s="34" t="e">
        <f ca="1">IF(市町村抽出表!BB168=0,"－",市町村抽出表!BB169)</f>
        <v>#REF!</v>
      </c>
      <c r="D75" s="141" t="e">
        <f ca="1">IF(市町村抽出表!BB168=0,"－",市町村抽出表!BB168)</f>
        <v>#REF!</v>
      </c>
      <c r="E75" s="131" t="s">
        <v>737</v>
      </c>
      <c r="F75" s="34" t="e">
        <f ca="1">IF(D75&lt;0.5,"※0.5km未満","")</f>
        <v>#REF!</v>
      </c>
      <c r="H75" s="138"/>
      <c r="I75" s="140"/>
      <c r="L75" s="103"/>
      <c r="M75" s="103"/>
      <c r="P75" s="103"/>
      <c r="Q75" s="103"/>
      <c r="R75" s="103"/>
      <c r="S75" s="103"/>
      <c r="T75" s="103"/>
      <c r="U75" s="103"/>
      <c r="V75" s="103"/>
      <c r="W75" s="103"/>
      <c r="X75" s="103"/>
      <c r="Y75" s="103"/>
      <c r="Z75" s="103"/>
      <c r="AA75" s="103"/>
      <c r="AB75" s="103"/>
      <c r="AC75" s="103"/>
      <c r="AD75" s="103"/>
      <c r="AE75" s="103"/>
      <c r="AF75" s="103"/>
      <c r="AG75" s="103"/>
      <c r="AH75" s="103"/>
      <c r="AI75" s="103"/>
      <c r="AJ75" s="103"/>
      <c r="AK75" s="103"/>
      <c r="AL75" s="103"/>
      <c r="AM75" s="103"/>
      <c r="AN75" s="103"/>
      <c r="AO75" s="103"/>
      <c r="AP75" s="103"/>
      <c r="AQ75" s="103"/>
      <c r="AR75" s="103"/>
      <c r="AS75" s="103"/>
      <c r="AT75" s="103"/>
      <c r="AU75" s="103"/>
      <c r="AV75" s="103"/>
      <c r="AW75" s="103"/>
      <c r="AX75" s="103"/>
      <c r="AY75" s="103"/>
      <c r="AZ75" s="103"/>
      <c r="BA75" s="103"/>
      <c r="BB75" s="103"/>
      <c r="BC75" s="103"/>
      <c r="BD75" s="103"/>
      <c r="BE75" s="103"/>
      <c r="BF75" s="103"/>
      <c r="BG75" s="103"/>
      <c r="BH75" s="103"/>
      <c r="BI75" s="103"/>
      <c r="BJ75" s="103"/>
      <c r="BK75" s="103"/>
      <c r="BL75" s="103"/>
      <c r="BM75" s="103"/>
      <c r="BN75" s="103"/>
      <c r="BO75" s="103"/>
      <c r="BP75" s="103"/>
      <c r="BQ75" s="103"/>
      <c r="BR75" s="103"/>
      <c r="BS75" s="103"/>
      <c r="BT75" s="103"/>
      <c r="BU75" s="103"/>
      <c r="BV75" s="103"/>
      <c r="BW75" s="103"/>
      <c r="BX75" s="103"/>
      <c r="BY75" s="103"/>
      <c r="BZ75" s="103"/>
      <c r="CA75" s="103"/>
      <c r="CB75" s="103"/>
      <c r="CC75" s="103"/>
      <c r="CD75" s="103"/>
      <c r="CE75" s="103"/>
      <c r="CF75" s="103"/>
      <c r="CG75" s="103"/>
      <c r="CH75" s="103"/>
      <c r="CI75" s="103"/>
      <c r="CJ75" s="103"/>
      <c r="CK75" s="103"/>
      <c r="CL75" s="103"/>
      <c r="CM75" s="103"/>
      <c r="CN75" s="103"/>
      <c r="CO75" s="103"/>
      <c r="CP75" s="103"/>
      <c r="CQ75" s="103"/>
      <c r="CR75" s="103"/>
      <c r="CS75" s="103"/>
      <c r="CT75" s="103"/>
      <c r="CU75" s="103"/>
      <c r="CV75" s="103"/>
      <c r="CW75" s="103"/>
      <c r="CX75" s="103"/>
      <c r="CY75" s="103"/>
      <c r="CZ75" s="103"/>
      <c r="DA75" s="103"/>
      <c r="DB75" s="103"/>
      <c r="DC75" s="103"/>
      <c r="DD75" s="103"/>
      <c r="DE75" s="103"/>
      <c r="DF75" s="103"/>
      <c r="DG75" s="103"/>
      <c r="DH75" s="103"/>
      <c r="DI75" s="103"/>
      <c r="DJ75" s="103"/>
      <c r="DK75" s="103"/>
      <c r="DL75" s="103"/>
      <c r="DM75" s="103"/>
      <c r="DN75" s="103"/>
      <c r="DO75" s="103"/>
      <c r="DP75" s="103"/>
      <c r="DQ75" s="103"/>
      <c r="DR75" s="103"/>
      <c r="DS75" s="103"/>
      <c r="DT75" s="103"/>
      <c r="DU75" s="103"/>
      <c r="DV75" s="103"/>
      <c r="DW75" s="103"/>
      <c r="DX75" s="103"/>
      <c r="DY75" s="103"/>
      <c r="DZ75" s="103"/>
      <c r="EA75" s="103"/>
      <c r="EB75" s="103"/>
      <c r="EC75" s="103"/>
      <c r="ED75" s="103"/>
      <c r="EE75" s="103"/>
      <c r="EF75" s="103"/>
      <c r="EG75" s="103"/>
      <c r="EH75" s="103"/>
      <c r="EI75" s="103"/>
      <c r="EJ75" s="103"/>
      <c r="EK75" s="103"/>
      <c r="EL75" s="103"/>
      <c r="EM75" s="103"/>
      <c r="EN75" s="103"/>
      <c r="EO75" s="103"/>
      <c r="EP75" s="103"/>
      <c r="EQ75" s="103"/>
      <c r="ER75" s="103"/>
      <c r="ES75" s="103"/>
      <c r="ET75" s="103"/>
      <c r="EU75" s="103"/>
      <c r="EV75" s="103"/>
      <c r="EW75" s="103"/>
      <c r="EX75" s="103"/>
      <c r="EY75" s="103"/>
      <c r="EZ75" s="103"/>
      <c r="FA75" s="103"/>
      <c r="FB75" s="103"/>
      <c r="FC75" s="103"/>
      <c r="FD75" s="103"/>
      <c r="FE75" s="103"/>
      <c r="FF75" s="103"/>
      <c r="FG75" s="103"/>
      <c r="FH75" s="103"/>
      <c r="FI75" s="103"/>
    </row>
    <row r="76" spans="1:165" ht="22" x14ac:dyDescent="0.2">
      <c r="A76" s="134"/>
      <c r="B76" s="126" t="s">
        <v>729</v>
      </c>
      <c r="C76" s="34" t="e">
        <f ca="1">IF(市町村抽出表!BD168=0,"－",市町村抽出表!BD169)</f>
        <v>#REF!</v>
      </c>
      <c r="D76" s="142" t="e">
        <f ca="1">IF(市町村抽出表!BD168=0,"－",市町村抽出表!BD168)</f>
        <v>#REF!</v>
      </c>
      <c r="E76" s="131" t="s">
        <v>736</v>
      </c>
      <c r="F76" s="34" t="e">
        <f ca="1">IF(D76&lt;0.5,"※0.5人未満","")</f>
        <v>#REF!</v>
      </c>
      <c r="H76" s="138"/>
      <c r="I76" s="140"/>
      <c r="L76" s="103"/>
      <c r="M76" s="103"/>
      <c r="P76" s="103"/>
      <c r="Q76" s="103"/>
      <c r="R76" s="103"/>
      <c r="S76" s="103"/>
      <c r="T76" s="103"/>
      <c r="U76" s="103"/>
      <c r="V76" s="103"/>
      <c r="W76" s="103"/>
      <c r="X76" s="103"/>
      <c r="Y76" s="103"/>
      <c r="Z76" s="103"/>
      <c r="AA76" s="103"/>
      <c r="AB76" s="103"/>
      <c r="AC76" s="103"/>
      <c r="AD76" s="103"/>
      <c r="AE76" s="103"/>
      <c r="AF76" s="103"/>
      <c r="AG76" s="103"/>
      <c r="AH76" s="103"/>
      <c r="AI76" s="103"/>
      <c r="AJ76" s="103"/>
      <c r="AK76" s="103"/>
      <c r="AL76" s="103"/>
      <c r="AM76" s="103"/>
      <c r="AN76" s="103"/>
      <c r="AO76" s="103"/>
      <c r="AP76" s="103"/>
      <c r="AQ76" s="103"/>
      <c r="AR76" s="103"/>
      <c r="AS76" s="103"/>
      <c r="AT76" s="103"/>
      <c r="AU76" s="103"/>
      <c r="AV76" s="103"/>
      <c r="AW76" s="103"/>
      <c r="AX76" s="103"/>
      <c r="AY76" s="103"/>
      <c r="AZ76" s="103"/>
      <c r="BA76" s="103"/>
      <c r="BB76" s="103"/>
      <c r="BC76" s="103"/>
      <c r="BD76" s="103"/>
      <c r="BE76" s="103"/>
      <c r="BF76" s="103"/>
      <c r="BG76" s="103"/>
      <c r="BH76" s="103"/>
      <c r="BI76" s="103"/>
      <c r="BJ76" s="103"/>
      <c r="BK76" s="103"/>
      <c r="BL76" s="103"/>
      <c r="BM76" s="103"/>
      <c r="BN76" s="103"/>
      <c r="BO76" s="103"/>
      <c r="BP76" s="103"/>
      <c r="BQ76" s="103"/>
      <c r="BR76" s="103"/>
      <c r="BS76" s="103"/>
      <c r="BT76" s="103"/>
      <c r="BU76" s="103"/>
      <c r="BV76" s="103"/>
      <c r="BW76" s="103"/>
      <c r="BX76" s="103"/>
      <c r="BY76" s="103"/>
      <c r="BZ76" s="103"/>
      <c r="CA76" s="103"/>
      <c r="CB76" s="103"/>
      <c r="CC76" s="103"/>
      <c r="CD76" s="103"/>
      <c r="CE76" s="103"/>
      <c r="CF76" s="103"/>
      <c r="CG76" s="103"/>
      <c r="CH76" s="103"/>
      <c r="CI76" s="103"/>
      <c r="CJ76" s="103"/>
      <c r="CK76" s="103"/>
      <c r="CL76" s="103"/>
      <c r="CM76" s="103"/>
      <c r="CN76" s="103"/>
      <c r="CO76" s="103"/>
      <c r="CP76" s="103"/>
      <c r="CQ76" s="103"/>
      <c r="CR76" s="103"/>
      <c r="CS76" s="103"/>
      <c r="CT76" s="103"/>
      <c r="CU76" s="103"/>
      <c r="CV76" s="103"/>
      <c r="CW76" s="103"/>
      <c r="CX76" s="103"/>
      <c r="CY76" s="103"/>
      <c r="CZ76" s="103"/>
      <c r="DA76" s="103"/>
      <c r="DB76" s="103"/>
      <c r="DC76" s="103"/>
      <c r="DD76" s="103"/>
      <c r="DE76" s="103"/>
      <c r="DF76" s="103"/>
      <c r="DG76" s="103"/>
      <c r="DH76" s="103"/>
      <c r="DI76" s="103"/>
      <c r="DJ76" s="103"/>
      <c r="DK76" s="103"/>
      <c r="DL76" s="103"/>
      <c r="DM76" s="103"/>
      <c r="DN76" s="103"/>
      <c r="DO76" s="103"/>
      <c r="DP76" s="103"/>
      <c r="DQ76" s="103"/>
      <c r="DR76" s="103"/>
      <c r="DS76" s="103"/>
      <c r="DT76" s="103"/>
      <c r="DU76" s="103"/>
      <c r="DV76" s="103"/>
      <c r="DW76" s="103"/>
      <c r="DX76" s="103"/>
      <c r="DY76" s="103"/>
      <c r="DZ76" s="103"/>
      <c r="EA76" s="103"/>
      <c r="EB76" s="103"/>
      <c r="EC76" s="103"/>
      <c r="ED76" s="103"/>
      <c r="EE76" s="103"/>
      <c r="EF76" s="103"/>
      <c r="EG76" s="103"/>
      <c r="EH76" s="103"/>
      <c r="EI76" s="103"/>
      <c r="EJ76" s="103"/>
      <c r="EK76" s="103"/>
      <c r="EL76" s="103"/>
      <c r="EM76" s="103"/>
      <c r="EN76" s="103"/>
      <c r="EO76" s="103"/>
      <c r="EP76" s="103"/>
      <c r="EQ76" s="103"/>
      <c r="ER76" s="103"/>
      <c r="ES76" s="103"/>
      <c r="ET76" s="103"/>
      <c r="EU76" s="103"/>
      <c r="EV76" s="103"/>
      <c r="EW76" s="103"/>
      <c r="EX76" s="103"/>
      <c r="EY76" s="103"/>
      <c r="EZ76" s="103"/>
      <c r="FA76" s="103"/>
      <c r="FB76" s="103"/>
      <c r="FC76" s="103"/>
      <c r="FD76" s="103"/>
      <c r="FE76" s="103"/>
      <c r="FF76" s="103"/>
      <c r="FG76" s="103"/>
      <c r="FH76" s="103"/>
      <c r="FI76" s="103"/>
    </row>
    <row r="77" spans="1:165" ht="22" x14ac:dyDescent="0.2">
      <c r="A77" s="132" t="s">
        <v>37</v>
      </c>
      <c r="B77" s="126" t="s">
        <v>730</v>
      </c>
      <c r="C77" s="34" t="e">
        <f ca="1">IF(市町村抽出表!BG168=0,"－",市町村抽出表!BG169)</f>
        <v>#REF!</v>
      </c>
      <c r="D77" s="142" t="e">
        <f ca="1">IF(市町村抽出表!BG168=0,"－",市町村抽出表!BG168)</f>
        <v>#REF!</v>
      </c>
      <c r="E77" s="131" t="s">
        <v>738</v>
      </c>
      <c r="F77" s="34" t="e">
        <f ca="1">IF(D77&lt;0.5,"※0.5箇所未満","")</f>
        <v>#REF!</v>
      </c>
      <c r="H77" s="138"/>
      <c r="I77" s="140"/>
      <c r="L77" s="103"/>
      <c r="M77" s="103"/>
      <c r="P77" s="103"/>
      <c r="Q77" s="103"/>
      <c r="R77" s="103"/>
      <c r="S77" s="103"/>
      <c r="T77" s="103"/>
      <c r="U77" s="103"/>
      <c r="V77" s="103"/>
      <c r="W77" s="103"/>
      <c r="X77" s="103"/>
      <c r="Y77" s="103"/>
      <c r="Z77" s="103"/>
      <c r="AA77" s="103"/>
      <c r="AB77" s="103"/>
      <c r="AC77" s="103"/>
      <c r="AD77" s="103"/>
      <c r="AE77" s="103"/>
      <c r="AF77" s="103"/>
      <c r="AG77" s="103"/>
      <c r="AH77" s="103"/>
      <c r="AI77" s="103"/>
      <c r="AJ77" s="103"/>
      <c r="AK77" s="103"/>
      <c r="AL77" s="103"/>
      <c r="AM77" s="103"/>
      <c r="AN77" s="103"/>
      <c r="AO77" s="103"/>
      <c r="AP77" s="103"/>
      <c r="AQ77" s="103"/>
      <c r="AR77" s="103"/>
      <c r="AS77" s="103"/>
      <c r="AT77" s="103"/>
      <c r="AU77" s="103"/>
      <c r="AV77" s="103"/>
      <c r="AW77" s="103"/>
      <c r="AX77" s="103"/>
      <c r="AY77" s="103"/>
      <c r="AZ77" s="103"/>
      <c r="BA77" s="103"/>
      <c r="BB77" s="103"/>
      <c r="BC77" s="103"/>
      <c r="BD77" s="103"/>
      <c r="BE77" s="103"/>
      <c r="BF77" s="103"/>
      <c r="BG77" s="103"/>
      <c r="BH77" s="103"/>
      <c r="BI77" s="103"/>
      <c r="BJ77" s="103"/>
      <c r="BK77" s="103"/>
      <c r="BL77" s="103"/>
      <c r="BM77" s="103"/>
      <c r="BN77" s="103"/>
      <c r="BO77" s="103"/>
      <c r="BP77" s="103"/>
      <c r="BQ77" s="103"/>
      <c r="BR77" s="103"/>
      <c r="BS77" s="103"/>
      <c r="BT77" s="103"/>
      <c r="BU77" s="103"/>
      <c r="BV77" s="103"/>
      <c r="BW77" s="103"/>
      <c r="BX77" s="103"/>
      <c r="BY77" s="103"/>
      <c r="BZ77" s="103"/>
      <c r="CA77" s="103"/>
      <c r="CB77" s="103"/>
      <c r="CC77" s="103"/>
      <c r="CD77" s="103"/>
      <c r="CE77" s="103"/>
      <c r="CF77" s="103"/>
      <c r="CG77" s="103"/>
      <c r="CH77" s="103"/>
      <c r="CI77" s="103"/>
      <c r="CJ77" s="103"/>
      <c r="CK77" s="103"/>
      <c r="CL77" s="103"/>
      <c r="CM77" s="103"/>
      <c r="CN77" s="103"/>
      <c r="CO77" s="103"/>
      <c r="CP77" s="103"/>
      <c r="CQ77" s="103"/>
      <c r="CR77" s="103"/>
      <c r="CS77" s="103"/>
      <c r="CT77" s="103"/>
      <c r="CU77" s="103"/>
      <c r="CV77" s="103"/>
      <c r="CW77" s="103"/>
      <c r="CX77" s="103"/>
      <c r="CY77" s="103"/>
      <c r="CZ77" s="103"/>
      <c r="DA77" s="103"/>
      <c r="DB77" s="103"/>
      <c r="DC77" s="103"/>
      <c r="DD77" s="103"/>
      <c r="DE77" s="103"/>
      <c r="DF77" s="103"/>
      <c r="DG77" s="103"/>
      <c r="DH77" s="103"/>
      <c r="DI77" s="103"/>
      <c r="DJ77" s="103"/>
      <c r="DK77" s="103"/>
      <c r="DL77" s="103"/>
      <c r="DM77" s="103"/>
      <c r="DN77" s="103"/>
      <c r="DO77" s="103"/>
      <c r="DP77" s="103"/>
      <c r="DQ77" s="103"/>
      <c r="DR77" s="103"/>
      <c r="DS77" s="103"/>
      <c r="DT77" s="103"/>
      <c r="DU77" s="103"/>
      <c r="DV77" s="103"/>
      <c r="DW77" s="103"/>
      <c r="DX77" s="103"/>
      <c r="DY77" s="103"/>
      <c r="DZ77" s="103"/>
      <c r="EA77" s="103"/>
      <c r="EB77" s="103"/>
      <c r="EC77" s="103"/>
      <c r="ED77" s="103"/>
      <c r="EE77" s="103"/>
      <c r="EF77" s="103"/>
      <c r="EG77" s="103"/>
      <c r="EH77" s="103"/>
      <c r="EI77" s="103"/>
      <c r="EJ77" s="103"/>
      <c r="EK77" s="103"/>
      <c r="EL77" s="103"/>
      <c r="EM77" s="103"/>
      <c r="EN77" s="103"/>
      <c r="EO77" s="103"/>
      <c r="EP77" s="103"/>
      <c r="EQ77" s="103"/>
      <c r="ER77" s="103"/>
      <c r="ES77" s="103"/>
      <c r="ET77" s="103"/>
      <c r="EU77" s="103"/>
      <c r="EV77" s="103"/>
      <c r="EW77" s="103"/>
      <c r="EX77" s="103"/>
      <c r="EY77" s="103"/>
      <c r="EZ77" s="103"/>
      <c r="FA77" s="103"/>
      <c r="FB77" s="103"/>
      <c r="FC77" s="103"/>
      <c r="FD77" s="103"/>
      <c r="FE77" s="103"/>
      <c r="FF77" s="103"/>
      <c r="FG77" s="103"/>
      <c r="FH77" s="103"/>
      <c r="FI77" s="103"/>
    </row>
    <row r="78" spans="1:165" ht="22" x14ac:dyDescent="0.2">
      <c r="A78" s="133"/>
      <c r="B78" s="126" t="s">
        <v>731</v>
      </c>
      <c r="C78" s="34" t="e">
        <f ca="1">IF(市町村抽出表!BI168=0,"－",市町村抽出表!BI169)</f>
        <v>#REF!</v>
      </c>
      <c r="D78" s="142" t="e">
        <f ca="1">IF(市町村抽出表!BI168=0,"－",市町村抽出表!BI168)</f>
        <v>#REF!</v>
      </c>
      <c r="E78" s="131" t="s">
        <v>738</v>
      </c>
      <c r="F78" s="34" t="e">
        <f ca="1">IF(D78&lt;0.5,"※0.5箇所未満","")</f>
        <v>#REF!</v>
      </c>
      <c r="H78" s="138"/>
      <c r="I78" s="140"/>
      <c r="L78" s="103"/>
      <c r="M78" s="103"/>
      <c r="P78" s="103"/>
      <c r="Q78" s="103"/>
      <c r="R78" s="103"/>
      <c r="S78" s="103"/>
      <c r="T78" s="103"/>
      <c r="U78" s="103"/>
      <c r="V78" s="103"/>
      <c r="W78" s="103"/>
      <c r="X78" s="103"/>
      <c r="Y78" s="103"/>
      <c r="Z78" s="103"/>
      <c r="AA78" s="103"/>
      <c r="AB78" s="103"/>
      <c r="AC78" s="103"/>
      <c r="AD78" s="103"/>
      <c r="AE78" s="103"/>
      <c r="AF78" s="103"/>
      <c r="AG78" s="103"/>
      <c r="AH78" s="103"/>
      <c r="AI78" s="103"/>
      <c r="AJ78" s="103"/>
      <c r="AK78" s="103"/>
      <c r="AL78" s="103"/>
      <c r="AM78" s="103"/>
      <c r="AN78" s="103"/>
      <c r="AO78" s="103"/>
      <c r="AP78" s="103"/>
      <c r="AQ78" s="103"/>
      <c r="AR78" s="103"/>
      <c r="AS78" s="103"/>
      <c r="AT78" s="103"/>
      <c r="AU78" s="103"/>
      <c r="AV78" s="103"/>
      <c r="AW78" s="103"/>
      <c r="AX78" s="103"/>
      <c r="AY78" s="103"/>
      <c r="AZ78" s="103"/>
      <c r="BA78" s="103"/>
      <c r="BB78" s="103"/>
      <c r="BC78" s="103"/>
      <c r="BD78" s="103"/>
      <c r="BE78" s="103"/>
      <c r="BF78" s="103"/>
      <c r="BG78" s="103"/>
      <c r="BH78" s="103"/>
      <c r="BI78" s="103"/>
      <c r="BJ78" s="103"/>
      <c r="BK78" s="103"/>
      <c r="BL78" s="103"/>
      <c r="BM78" s="103"/>
      <c r="BN78" s="103"/>
      <c r="BO78" s="103"/>
      <c r="BP78" s="103"/>
      <c r="BQ78" s="103"/>
      <c r="BR78" s="103"/>
      <c r="BS78" s="103"/>
      <c r="BT78" s="103"/>
      <c r="BU78" s="103"/>
      <c r="BV78" s="103"/>
      <c r="BW78" s="103"/>
      <c r="BX78" s="103"/>
      <c r="BY78" s="103"/>
      <c r="BZ78" s="103"/>
      <c r="CA78" s="103"/>
      <c r="CB78" s="103"/>
      <c r="CC78" s="103"/>
      <c r="CD78" s="103"/>
      <c r="CE78" s="103"/>
      <c r="CF78" s="103"/>
      <c r="CG78" s="103"/>
      <c r="CH78" s="103"/>
      <c r="CI78" s="103"/>
      <c r="CJ78" s="103"/>
      <c r="CK78" s="103"/>
      <c r="CL78" s="103"/>
      <c r="CM78" s="103"/>
      <c r="CN78" s="103"/>
      <c r="CO78" s="103"/>
      <c r="CP78" s="103"/>
      <c r="CQ78" s="103"/>
      <c r="CR78" s="103"/>
      <c r="CS78" s="103"/>
      <c r="CT78" s="103"/>
      <c r="CU78" s="103"/>
      <c r="CV78" s="103"/>
      <c r="CW78" s="103"/>
      <c r="CX78" s="103"/>
      <c r="CY78" s="103"/>
      <c r="CZ78" s="103"/>
      <c r="DA78" s="103"/>
      <c r="DB78" s="103"/>
      <c r="DC78" s="103"/>
      <c r="DD78" s="103"/>
      <c r="DE78" s="103"/>
      <c r="DF78" s="103"/>
      <c r="DG78" s="103"/>
      <c r="DH78" s="103"/>
      <c r="DI78" s="103"/>
      <c r="DJ78" s="103"/>
      <c r="DK78" s="103"/>
      <c r="DL78" s="103"/>
      <c r="DM78" s="103"/>
      <c r="DN78" s="103"/>
      <c r="DO78" s="103"/>
      <c r="DP78" s="103"/>
      <c r="DQ78" s="103"/>
      <c r="DR78" s="103"/>
      <c r="DS78" s="103"/>
      <c r="DT78" s="103"/>
      <c r="DU78" s="103"/>
      <c r="DV78" s="103"/>
      <c r="DW78" s="103"/>
      <c r="DX78" s="103"/>
      <c r="DY78" s="103"/>
      <c r="DZ78" s="103"/>
      <c r="EA78" s="103"/>
      <c r="EB78" s="103"/>
      <c r="EC78" s="103"/>
      <c r="ED78" s="103"/>
      <c r="EE78" s="103"/>
      <c r="EF78" s="103"/>
      <c r="EG78" s="103"/>
      <c r="EH78" s="103"/>
      <c r="EI78" s="103"/>
      <c r="EJ78" s="103"/>
      <c r="EK78" s="103"/>
      <c r="EL78" s="103"/>
      <c r="EM78" s="103"/>
      <c r="EN78" s="103"/>
      <c r="EO78" s="103"/>
      <c r="EP78" s="103"/>
      <c r="EQ78" s="103"/>
      <c r="ER78" s="103"/>
      <c r="ES78" s="103"/>
      <c r="ET78" s="103"/>
      <c r="EU78" s="103"/>
      <c r="EV78" s="103"/>
      <c r="EW78" s="103"/>
      <c r="EX78" s="103"/>
      <c r="EY78" s="103"/>
      <c r="EZ78" s="103"/>
      <c r="FA78" s="103"/>
      <c r="FB78" s="103"/>
      <c r="FC78" s="103"/>
      <c r="FD78" s="103"/>
      <c r="FE78" s="103"/>
      <c r="FF78" s="103"/>
      <c r="FG78" s="103"/>
      <c r="FH78" s="103"/>
      <c r="FI78" s="103"/>
    </row>
    <row r="79" spans="1:165" ht="22" x14ac:dyDescent="0.2">
      <c r="A79" s="134"/>
      <c r="B79" s="126" t="s">
        <v>732</v>
      </c>
      <c r="C79" s="34" t="e">
        <f ca="1">IF(市町村抽出表!BJ168=0,"－",市町村抽出表!BJ169)</f>
        <v>#REF!</v>
      </c>
      <c r="D79" s="142" t="e">
        <f ca="1">IF(市町村抽出表!BJ168=0,"－",市町村抽出表!BJ168)</f>
        <v>#REF!</v>
      </c>
      <c r="E79" s="131" t="s">
        <v>738</v>
      </c>
      <c r="F79" s="34" t="e">
        <f ca="1">IF(D79&lt;0.5,"※0.5箇所未満","")</f>
        <v>#REF!</v>
      </c>
      <c r="H79" s="138"/>
      <c r="I79" s="140"/>
      <c r="L79" s="103"/>
      <c r="M79" s="103"/>
      <c r="P79" s="103"/>
      <c r="Q79" s="103"/>
      <c r="R79" s="103"/>
      <c r="S79" s="103"/>
      <c r="T79" s="103"/>
      <c r="U79" s="103"/>
      <c r="V79" s="103"/>
      <c r="W79" s="103"/>
      <c r="X79" s="103"/>
      <c r="Y79" s="103"/>
      <c r="Z79" s="103"/>
      <c r="AA79" s="103"/>
      <c r="AB79" s="103"/>
      <c r="AC79" s="103"/>
      <c r="AD79" s="103"/>
      <c r="AE79" s="103"/>
      <c r="AF79" s="103"/>
      <c r="AG79" s="103"/>
      <c r="AH79" s="103"/>
      <c r="AI79" s="103"/>
      <c r="AJ79" s="103"/>
      <c r="AK79" s="103"/>
      <c r="AL79" s="103"/>
      <c r="AM79" s="103"/>
      <c r="AN79" s="103"/>
      <c r="AO79" s="103"/>
      <c r="AP79" s="103"/>
      <c r="AQ79" s="103"/>
      <c r="AR79" s="103"/>
      <c r="AS79" s="103"/>
      <c r="AT79" s="103"/>
      <c r="AU79" s="103"/>
      <c r="AV79" s="103"/>
      <c r="AW79" s="103"/>
      <c r="AX79" s="103"/>
      <c r="AY79" s="103"/>
      <c r="AZ79" s="103"/>
      <c r="BA79" s="103"/>
      <c r="BB79" s="103"/>
      <c r="BC79" s="103"/>
      <c r="BD79" s="103"/>
      <c r="BE79" s="103"/>
      <c r="BF79" s="103"/>
      <c r="BG79" s="103"/>
      <c r="BH79" s="103"/>
      <c r="BI79" s="103"/>
      <c r="BJ79" s="103"/>
      <c r="BK79" s="103"/>
      <c r="BL79" s="103"/>
      <c r="BM79" s="103"/>
      <c r="BN79" s="103"/>
      <c r="BO79" s="103"/>
      <c r="BP79" s="103"/>
      <c r="BQ79" s="103"/>
      <c r="BR79" s="103"/>
      <c r="BS79" s="103"/>
      <c r="BT79" s="103"/>
      <c r="BU79" s="103"/>
      <c r="BV79" s="103"/>
      <c r="BW79" s="103"/>
      <c r="BX79" s="103"/>
      <c r="BY79" s="103"/>
      <c r="BZ79" s="103"/>
      <c r="CA79" s="103"/>
      <c r="CB79" s="103"/>
      <c r="CC79" s="103"/>
      <c r="CD79" s="103"/>
      <c r="CE79" s="103"/>
      <c r="CF79" s="103"/>
      <c r="CG79" s="103"/>
      <c r="CH79" s="103"/>
      <c r="CI79" s="103"/>
      <c r="CJ79" s="103"/>
      <c r="CK79" s="103"/>
      <c r="CL79" s="103"/>
      <c r="CM79" s="103"/>
      <c r="CN79" s="103"/>
      <c r="CO79" s="103"/>
      <c r="CP79" s="103"/>
      <c r="CQ79" s="103"/>
      <c r="CR79" s="103"/>
      <c r="CS79" s="103"/>
      <c r="CT79" s="103"/>
      <c r="CU79" s="103"/>
      <c r="CV79" s="103"/>
      <c r="CW79" s="103"/>
      <c r="CX79" s="103"/>
      <c r="CY79" s="103"/>
      <c r="CZ79" s="103"/>
      <c r="DA79" s="103"/>
      <c r="DB79" s="103"/>
      <c r="DC79" s="103"/>
      <c r="DD79" s="103"/>
      <c r="DE79" s="103"/>
      <c r="DF79" s="103"/>
      <c r="DG79" s="103"/>
      <c r="DH79" s="103"/>
      <c r="DI79" s="103"/>
      <c r="DJ79" s="103"/>
      <c r="DK79" s="103"/>
      <c r="DL79" s="103"/>
      <c r="DM79" s="103"/>
      <c r="DN79" s="103"/>
      <c r="DO79" s="103"/>
      <c r="DP79" s="103"/>
      <c r="DQ79" s="103"/>
      <c r="DR79" s="103"/>
      <c r="DS79" s="103"/>
      <c r="DT79" s="103"/>
      <c r="DU79" s="103"/>
      <c r="DV79" s="103"/>
      <c r="DW79" s="103"/>
      <c r="DX79" s="103"/>
      <c r="DY79" s="103"/>
      <c r="DZ79" s="103"/>
      <c r="EA79" s="103"/>
      <c r="EB79" s="103"/>
      <c r="EC79" s="103"/>
      <c r="ED79" s="103"/>
      <c r="EE79" s="103"/>
      <c r="EF79" s="103"/>
      <c r="EG79" s="103"/>
      <c r="EH79" s="103"/>
      <c r="EI79" s="103"/>
      <c r="EJ79" s="103"/>
      <c r="EK79" s="103"/>
      <c r="EL79" s="103"/>
      <c r="EM79" s="103"/>
      <c r="EN79" s="103"/>
      <c r="EO79" s="103"/>
      <c r="EP79" s="103"/>
      <c r="EQ79" s="103"/>
      <c r="ER79" s="103"/>
      <c r="ES79" s="103"/>
      <c r="ET79" s="103"/>
      <c r="EU79" s="103"/>
      <c r="EV79" s="103"/>
      <c r="EW79" s="103"/>
      <c r="EX79" s="103"/>
      <c r="EY79" s="103"/>
      <c r="EZ79" s="103"/>
      <c r="FA79" s="103"/>
      <c r="FB79" s="103"/>
      <c r="FC79" s="103"/>
      <c r="FD79" s="103"/>
      <c r="FE79" s="103"/>
      <c r="FF79" s="103"/>
      <c r="FG79" s="103"/>
      <c r="FH79" s="103"/>
      <c r="FI79" s="103"/>
    </row>
    <row r="80" spans="1:165" x14ac:dyDescent="0.2">
      <c r="A80" s="5" t="s">
        <v>740</v>
      </c>
      <c r="C80" s="103"/>
      <c r="G80" s="103"/>
      <c r="H80" s="103"/>
      <c r="I80" s="103"/>
      <c r="J80" s="103"/>
      <c r="K80" s="103"/>
      <c r="L80" s="103"/>
      <c r="M80" s="103"/>
      <c r="N80" s="103"/>
      <c r="O80" s="103"/>
      <c r="P80" s="103"/>
      <c r="Q80" s="103"/>
      <c r="R80" s="103"/>
      <c r="S80" s="103"/>
      <c r="T80" s="103"/>
      <c r="U80" s="103"/>
      <c r="V80" s="103"/>
      <c r="W80" s="103"/>
      <c r="X80" s="103"/>
      <c r="Y80" s="103"/>
      <c r="Z80" s="103"/>
      <c r="AA80" s="103"/>
      <c r="AB80" s="103"/>
      <c r="AC80" s="103"/>
      <c r="AD80" s="103"/>
      <c r="AE80" s="103"/>
      <c r="AF80" s="103"/>
      <c r="AG80" s="103"/>
      <c r="AH80" s="103"/>
      <c r="AI80" s="103"/>
      <c r="AJ80" s="103"/>
      <c r="AK80" s="103"/>
      <c r="AL80" s="103"/>
      <c r="AM80" s="103"/>
      <c r="AN80" s="103"/>
      <c r="AO80" s="103"/>
      <c r="AP80" s="103"/>
      <c r="AQ80" s="103"/>
      <c r="AR80" s="103"/>
      <c r="AS80" s="103"/>
      <c r="AT80" s="103"/>
      <c r="AU80" s="103"/>
      <c r="AV80" s="103"/>
      <c r="AW80" s="103"/>
      <c r="AX80" s="103"/>
      <c r="AY80" s="103"/>
      <c r="AZ80" s="103"/>
      <c r="BA80" s="103"/>
      <c r="BB80" s="103"/>
      <c r="BC80" s="103"/>
      <c r="BD80" s="103"/>
      <c r="BE80" s="103"/>
      <c r="BF80" s="103"/>
      <c r="BG80" s="103"/>
      <c r="BH80" s="103"/>
      <c r="BI80" s="103"/>
      <c r="BJ80" s="103"/>
      <c r="BK80" s="103"/>
      <c r="BL80" s="103"/>
      <c r="BM80" s="103"/>
      <c r="BN80" s="103"/>
      <c r="BO80" s="103"/>
      <c r="BP80" s="103"/>
      <c r="BQ80" s="103"/>
      <c r="BR80" s="103"/>
      <c r="BS80" s="103"/>
      <c r="BT80" s="103"/>
      <c r="BU80" s="103"/>
      <c r="BV80" s="103"/>
      <c r="BW80" s="103"/>
      <c r="BX80" s="103"/>
      <c r="BY80" s="103"/>
      <c r="BZ80" s="103"/>
      <c r="CA80" s="103"/>
      <c r="CB80" s="103"/>
      <c r="CC80" s="103"/>
      <c r="CD80" s="103"/>
      <c r="CE80" s="103"/>
      <c r="CF80" s="103"/>
      <c r="CG80" s="103"/>
      <c r="CH80" s="103"/>
      <c r="CI80" s="103"/>
      <c r="CJ80" s="103"/>
      <c r="CK80" s="103"/>
      <c r="CL80" s="103"/>
      <c r="CM80" s="103"/>
      <c r="CN80" s="103"/>
      <c r="CO80" s="103"/>
      <c r="CP80" s="103"/>
      <c r="CQ80" s="103"/>
      <c r="CR80" s="103"/>
      <c r="CS80" s="103"/>
      <c r="CT80" s="103"/>
      <c r="CU80" s="103"/>
      <c r="CV80" s="103"/>
      <c r="CW80" s="103"/>
      <c r="CX80" s="103"/>
      <c r="CY80" s="103"/>
      <c r="CZ80" s="103"/>
      <c r="DA80" s="103"/>
      <c r="DB80" s="103"/>
      <c r="DC80" s="103"/>
      <c r="DD80" s="103"/>
      <c r="DE80" s="103"/>
      <c r="DF80" s="103"/>
      <c r="DG80" s="103"/>
      <c r="DH80" s="103"/>
      <c r="DI80" s="103"/>
      <c r="DJ80" s="103"/>
      <c r="DK80" s="103"/>
      <c r="DL80" s="103"/>
      <c r="DM80" s="103"/>
      <c r="DN80" s="103"/>
      <c r="DO80" s="103"/>
      <c r="DP80" s="103"/>
      <c r="DQ80" s="103"/>
      <c r="DR80" s="103"/>
      <c r="DS80" s="103"/>
      <c r="DT80" s="103"/>
      <c r="DU80" s="103"/>
      <c r="DV80" s="103"/>
      <c r="DW80" s="103"/>
      <c r="DX80" s="103"/>
      <c r="DY80" s="103"/>
      <c r="DZ80" s="103"/>
      <c r="EA80" s="103"/>
      <c r="EB80" s="103"/>
      <c r="EC80" s="103"/>
      <c r="ED80" s="103"/>
      <c r="EE80" s="103"/>
      <c r="EF80" s="103"/>
      <c r="EG80" s="103"/>
      <c r="EH80" s="103"/>
      <c r="EI80" s="103"/>
      <c r="EJ80" s="103"/>
      <c r="EK80" s="103"/>
      <c r="EL80" s="103"/>
      <c r="EM80" s="103"/>
      <c r="EN80" s="103"/>
      <c r="EO80" s="103"/>
      <c r="EP80" s="103"/>
      <c r="EQ80" s="103"/>
      <c r="ER80" s="103"/>
      <c r="ES80" s="103"/>
      <c r="ET80" s="103"/>
      <c r="EU80" s="103"/>
      <c r="EV80" s="103"/>
      <c r="EW80" s="103"/>
      <c r="EX80" s="103"/>
      <c r="EY80" s="103"/>
      <c r="EZ80" s="103"/>
      <c r="FA80" s="103"/>
      <c r="FB80" s="103"/>
      <c r="FC80" s="103"/>
      <c r="FD80" s="103"/>
      <c r="FE80" s="103"/>
      <c r="FF80" s="103"/>
      <c r="FG80" s="103"/>
      <c r="FH80" s="103"/>
      <c r="FI80" s="103"/>
    </row>
    <row r="81" spans="1:165" x14ac:dyDescent="0.2">
      <c r="A81" s="5" t="s">
        <v>741</v>
      </c>
      <c r="C81" s="103"/>
      <c r="G81" s="103"/>
      <c r="H81" s="103"/>
      <c r="I81" s="103"/>
      <c r="J81" s="103"/>
      <c r="K81" s="103"/>
      <c r="L81" s="103"/>
      <c r="M81" s="103"/>
      <c r="N81" s="103"/>
      <c r="O81" s="103"/>
      <c r="P81" s="103"/>
      <c r="Q81" s="103"/>
      <c r="R81" s="103"/>
      <c r="S81" s="103"/>
      <c r="T81" s="103"/>
      <c r="U81" s="103"/>
      <c r="V81" s="103"/>
      <c r="W81" s="103"/>
      <c r="X81" s="103"/>
      <c r="Y81" s="103"/>
      <c r="Z81" s="103"/>
      <c r="AA81" s="103"/>
      <c r="AB81" s="103"/>
      <c r="AC81" s="103"/>
      <c r="AD81" s="103"/>
      <c r="AE81" s="103"/>
      <c r="AF81" s="103"/>
      <c r="AG81" s="103"/>
      <c r="AH81" s="103"/>
      <c r="AI81" s="103"/>
      <c r="AJ81" s="103"/>
      <c r="AK81" s="103"/>
      <c r="AL81" s="103"/>
      <c r="AM81" s="103"/>
      <c r="AN81" s="103"/>
      <c r="AO81" s="103"/>
      <c r="AP81" s="103"/>
      <c r="AQ81" s="103"/>
      <c r="AR81" s="103"/>
      <c r="AS81" s="103"/>
      <c r="AT81" s="103"/>
      <c r="AU81" s="103"/>
      <c r="AV81" s="103"/>
      <c r="AW81" s="103"/>
      <c r="AX81" s="103"/>
      <c r="AY81" s="103"/>
      <c r="AZ81" s="103"/>
      <c r="BA81" s="103"/>
      <c r="BB81" s="103"/>
      <c r="BC81" s="103"/>
      <c r="BD81" s="103"/>
      <c r="BE81" s="103"/>
      <c r="BF81" s="103"/>
      <c r="BG81" s="103"/>
      <c r="BH81" s="103"/>
      <c r="BI81" s="103"/>
      <c r="BJ81" s="103"/>
      <c r="BK81" s="103"/>
      <c r="BL81" s="103"/>
      <c r="BM81" s="103"/>
      <c r="BN81" s="103"/>
      <c r="BO81" s="103"/>
      <c r="BP81" s="103"/>
      <c r="BQ81" s="103"/>
      <c r="BR81" s="103"/>
      <c r="BS81" s="103"/>
      <c r="BT81" s="103"/>
      <c r="BU81" s="103"/>
      <c r="BV81" s="103"/>
      <c r="BW81" s="103"/>
      <c r="BX81" s="103"/>
      <c r="BY81" s="103"/>
      <c r="BZ81" s="103"/>
      <c r="CA81" s="103"/>
      <c r="CB81" s="103"/>
      <c r="CC81" s="103"/>
      <c r="CD81" s="103"/>
      <c r="CE81" s="103"/>
      <c r="CF81" s="103"/>
      <c r="CG81" s="103"/>
      <c r="CH81" s="103"/>
      <c r="CI81" s="103"/>
      <c r="CJ81" s="103"/>
      <c r="CK81" s="103"/>
      <c r="CL81" s="103"/>
      <c r="CM81" s="103"/>
      <c r="CN81" s="103"/>
      <c r="CO81" s="103"/>
      <c r="CP81" s="103"/>
      <c r="CQ81" s="103"/>
      <c r="CR81" s="103"/>
      <c r="CS81" s="103"/>
      <c r="CT81" s="103"/>
      <c r="CU81" s="103"/>
      <c r="CV81" s="103"/>
      <c r="CW81" s="103"/>
      <c r="CX81" s="103"/>
      <c r="CY81" s="103"/>
      <c r="CZ81" s="103"/>
      <c r="DA81" s="103"/>
      <c r="DB81" s="103"/>
      <c r="DC81" s="103"/>
      <c r="DD81" s="103"/>
      <c r="DE81" s="103"/>
      <c r="DF81" s="103"/>
      <c r="DG81" s="103"/>
      <c r="DH81" s="103"/>
      <c r="DI81" s="103"/>
      <c r="DJ81" s="103"/>
      <c r="DK81" s="103"/>
      <c r="DL81" s="103"/>
      <c r="DM81" s="103"/>
      <c r="DN81" s="103"/>
      <c r="DO81" s="103"/>
      <c r="DP81" s="103"/>
      <c r="DQ81" s="103"/>
      <c r="DR81" s="103"/>
      <c r="DS81" s="103"/>
      <c r="DT81" s="103"/>
      <c r="DU81" s="103"/>
      <c r="DV81" s="103"/>
      <c r="DW81" s="103"/>
      <c r="DX81" s="103"/>
      <c r="DY81" s="103"/>
      <c r="DZ81" s="103"/>
      <c r="EA81" s="103"/>
      <c r="EB81" s="103"/>
      <c r="EC81" s="103"/>
      <c r="ED81" s="103"/>
      <c r="EE81" s="103"/>
      <c r="EF81" s="103"/>
      <c r="EG81" s="103"/>
      <c r="EH81" s="103"/>
      <c r="EI81" s="103"/>
      <c r="EJ81" s="103"/>
      <c r="EK81" s="103"/>
      <c r="EL81" s="103"/>
      <c r="EM81" s="103"/>
      <c r="EN81" s="103"/>
      <c r="EO81" s="103"/>
      <c r="EP81" s="103"/>
      <c r="EQ81" s="103"/>
      <c r="ER81" s="103"/>
      <c r="ES81" s="103"/>
      <c r="ET81" s="103"/>
      <c r="EU81" s="103"/>
      <c r="EV81" s="103"/>
      <c r="EW81" s="103"/>
      <c r="EX81" s="103"/>
      <c r="EY81" s="103"/>
      <c r="EZ81" s="103"/>
      <c r="FA81" s="103"/>
      <c r="FB81" s="103"/>
      <c r="FC81" s="103"/>
      <c r="FD81" s="103"/>
      <c r="FE81" s="103"/>
      <c r="FF81" s="103"/>
      <c r="FG81" s="103"/>
      <c r="FH81" s="103"/>
      <c r="FI81" s="103"/>
    </row>
    <row r="82" spans="1:165" x14ac:dyDescent="0.2">
      <c r="A82" s="5" t="s">
        <v>742</v>
      </c>
      <c r="C82" s="103"/>
      <c r="G82" s="103"/>
      <c r="H82" s="103"/>
      <c r="I82" s="103"/>
      <c r="J82" s="103"/>
      <c r="K82" s="103"/>
      <c r="L82" s="103"/>
      <c r="M82" s="103"/>
      <c r="N82" s="103"/>
      <c r="O82" s="103"/>
      <c r="P82" s="103"/>
      <c r="Q82" s="103"/>
      <c r="R82" s="103"/>
      <c r="S82" s="103"/>
      <c r="T82" s="103"/>
      <c r="U82" s="103"/>
      <c r="V82" s="103"/>
      <c r="W82" s="103"/>
      <c r="X82" s="103"/>
      <c r="Y82" s="103"/>
      <c r="Z82" s="103"/>
      <c r="AA82" s="103"/>
      <c r="AB82" s="103"/>
      <c r="AC82" s="103"/>
      <c r="AD82" s="103"/>
      <c r="AE82" s="103"/>
      <c r="AF82" s="103"/>
      <c r="AG82" s="103"/>
      <c r="AH82" s="103"/>
      <c r="AI82" s="103"/>
      <c r="AJ82" s="103"/>
      <c r="AK82" s="103"/>
      <c r="AL82" s="103"/>
      <c r="AM82" s="103"/>
      <c r="AN82" s="103"/>
      <c r="AO82" s="103"/>
      <c r="AP82" s="103"/>
      <c r="AQ82" s="103"/>
      <c r="AR82" s="103"/>
      <c r="AS82" s="103"/>
      <c r="AT82" s="103"/>
      <c r="AU82" s="103"/>
      <c r="AV82" s="103"/>
      <c r="AW82" s="103"/>
      <c r="AX82" s="103"/>
      <c r="AY82" s="103"/>
      <c r="AZ82" s="103"/>
      <c r="BA82" s="103"/>
      <c r="BB82" s="103"/>
      <c r="BC82" s="103"/>
      <c r="BD82" s="103"/>
      <c r="BE82" s="103"/>
      <c r="BF82" s="103"/>
      <c r="BG82" s="103"/>
      <c r="BH82" s="103"/>
      <c r="BI82" s="103"/>
      <c r="BJ82" s="103"/>
      <c r="BK82" s="103"/>
      <c r="BL82" s="103"/>
      <c r="BM82" s="103"/>
      <c r="BN82" s="103"/>
      <c r="BO82" s="103"/>
      <c r="BP82" s="103"/>
      <c r="BQ82" s="103"/>
      <c r="BR82" s="103"/>
      <c r="BS82" s="103"/>
      <c r="BT82" s="103"/>
      <c r="BU82" s="103"/>
      <c r="BV82" s="103"/>
      <c r="BW82" s="103"/>
      <c r="BX82" s="103"/>
      <c r="BY82" s="103"/>
      <c r="BZ82" s="103"/>
      <c r="CA82" s="103"/>
      <c r="CB82" s="103"/>
      <c r="CC82" s="103"/>
      <c r="CD82" s="103"/>
      <c r="CE82" s="103"/>
      <c r="CF82" s="103"/>
      <c r="CG82" s="103"/>
      <c r="CH82" s="103"/>
      <c r="CI82" s="103"/>
      <c r="CJ82" s="103"/>
      <c r="CK82" s="103"/>
      <c r="CL82" s="103"/>
      <c r="CM82" s="103"/>
      <c r="CN82" s="103"/>
      <c r="CO82" s="103"/>
      <c r="CP82" s="103"/>
      <c r="CQ82" s="103"/>
      <c r="CR82" s="103"/>
      <c r="CS82" s="103"/>
      <c r="CT82" s="103"/>
      <c r="CU82" s="103"/>
      <c r="CV82" s="103"/>
      <c r="CW82" s="103"/>
      <c r="CX82" s="103"/>
      <c r="CY82" s="103"/>
      <c r="CZ82" s="103"/>
      <c r="DA82" s="103"/>
      <c r="DB82" s="103"/>
      <c r="DC82" s="103"/>
      <c r="DD82" s="103"/>
      <c r="DE82" s="103"/>
      <c r="DF82" s="103"/>
      <c r="DG82" s="103"/>
      <c r="DH82" s="103"/>
      <c r="DI82" s="103"/>
      <c r="DJ82" s="103"/>
      <c r="DK82" s="103"/>
      <c r="DL82" s="103"/>
      <c r="DM82" s="103"/>
      <c r="DN82" s="103"/>
      <c r="DO82" s="103"/>
      <c r="DP82" s="103"/>
      <c r="DQ82" s="103"/>
      <c r="DR82" s="103"/>
      <c r="DS82" s="103"/>
      <c r="DT82" s="103"/>
      <c r="DU82" s="103"/>
      <c r="DV82" s="103"/>
      <c r="DW82" s="103"/>
      <c r="DX82" s="103"/>
      <c r="DY82" s="103"/>
      <c r="DZ82" s="103"/>
      <c r="EA82" s="103"/>
      <c r="EB82" s="103"/>
      <c r="EC82" s="103"/>
      <c r="ED82" s="103"/>
      <c r="EE82" s="103"/>
      <c r="EF82" s="103"/>
      <c r="EG82" s="103"/>
      <c r="EH82" s="103"/>
      <c r="EI82" s="103"/>
      <c r="EJ82" s="103"/>
      <c r="EK82" s="103"/>
      <c r="EL82" s="103"/>
      <c r="EM82" s="103"/>
      <c r="EN82" s="103"/>
      <c r="EO82" s="103"/>
      <c r="EP82" s="103"/>
      <c r="EQ82" s="103"/>
      <c r="ER82" s="103"/>
      <c r="ES82" s="103"/>
      <c r="ET82" s="103"/>
      <c r="EU82" s="103"/>
      <c r="EV82" s="103"/>
      <c r="EW82" s="103"/>
      <c r="EX82" s="103"/>
      <c r="EY82" s="103"/>
      <c r="EZ82" s="103"/>
      <c r="FA82" s="103"/>
      <c r="FB82" s="103"/>
      <c r="FC82" s="103"/>
      <c r="FD82" s="103"/>
      <c r="FE82" s="103"/>
      <c r="FF82" s="103"/>
      <c r="FG82" s="103"/>
      <c r="FH82" s="103"/>
      <c r="FI82" s="103"/>
    </row>
    <row r="83" spans="1:165" x14ac:dyDescent="0.2">
      <c r="A83" s="5"/>
      <c r="C83" s="103"/>
      <c r="G83" s="103"/>
      <c r="H83" s="103"/>
      <c r="I83" s="103"/>
      <c r="J83" s="103"/>
      <c r="K83" s="103"/>
      <c r="L83" s="103"/>
      <c r="M83" s="103"/>
      <c r="N83" s="103"/>
      <c r="O83" s="103"/>
      <c r="P83" s="103"/>
      <c r="Q83" s="103"/>
      <c r="R83" s="103"/>
      <c r="S83" s="103"/>
      <c r="T83" s="103"/>
      <c r="U83" s="103"/>
      <c r="V83" s="103"/>
      <c r="W83" s="103"/>
      <c r="X83" s="103"/>
      <c r="Y83" s="103"/>
      <c r="Z83" s="103"/>
      <c r="AA83" s="103"/>
      <c r="AB83" s="103"/>
      <c r="AC83" s="103"/>
      <c r="AD83" s="103"/>
      <c r="AE83" s="103"/>
      <c r="AF83" s="103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  <c r="AU83" s="103"/>
      <c r="AV83" s="103"/>
      <c r="AW83" s="103"/>
      <c r="AX83" s="103"/>
      <c r="AY83" s="103"/>
      <c r="AZ83" s="103"/>
      <c r="BA83" s="103"/>
      <c r="BB83" s="103"/>
      <c r="BC83" s="103"/>
      <c r="BD83" s="103"/>
      <c r="BE83" s="103"/>
      <c r="BF83" s="103"/>
      <c r="BG83" s="103"/>
      <c r="BH83" s="103"/>
      <c r="BI83" s="103"/>
      <c r="BJ83" s="103"/>
      <c r="BK83" s="103"/>
      <c r="BL83" s="103"/>
      <c r="BM83" s="103"/>
      <c r="BN83" s="103"/>
      <c r="BO83" s="103"/>
      <c r="BP83" s="103"/>
      <c r="BQ83" s="103"/>
      <c r="BR83" s="103"/>
      <c r="BS83" s="103"/>
      <c r="BT83" s="103"/>
      <c r="BU83" s="103"/>
      <c r="BV83" s="103"/>
      <c r="BW83" s="103"/>
      <c r="BX83" s="103"/>
      <c r="BY83" s="103"/>
      <c r="BZ83" s="103"/>
      <c r="CA83" s="103"/>
      <c r="CB83" s="103"/>
      <c r="CC83" s="103"/>
      <c r="CD83" s="103"/>
      <c r="CE83" s="103"/>
      <c r="CF83" s="103"/>
      <c r="CG83" s="103"/>
      <c r="CH83" s="103"/>
      <c r="CI83" s="103"/>
      <c r="CJ83" s="103"/>
      <c r="CK83" s="103"/>
      <c r="CL83" s="103"/>
      <c r="CM83" s="103"/>
      <c r="CN83" s="103"/>
      <c r="CO83" s="103"/>
      <c r="CP83" s="103"/>
      <c r="CQ83" s="103"/>
      <c r="CR83" s="103"/>
      <c r="CS83" s="103"/>
      <c r="CT83" s="103"/>
      <c r="CU83" s="103"/>
      <c r="CV83" s="103"/>
      <c r="CW83" s="103"/>
      <c r="CX83" s="103"/>
      <c r="CY83" s="103"/>
      <c r="CZ83" s="103"/>
      <c r="DA83" s="103"/>
      <c r="DB83" s="103"/>
      <c r="DC83" s="103"/>
      <c r="DD83" s="103"/>
      <c r="DE83" s="103"/>
      <c r="DF83" s="103"/>
      <c r="DG83" s="103"/>
      <c r="DH83" s="103"/>
      <c r="DI83" s="103"/>
      <c r="DJ83" s="103"/>
      <c r="DK83" s="103"/>
      <c r="DL83" s="103"/>
      <c r="DM83" s="103"/>
      <c r="DN83" s="103"/>
      <c r="DO83" s="103"/>
      <c r="DP83" s="103"/>
      <c r="DQ83" s="103"/>
      <c r="DR83" s="103"/>
      <c r="DS83" s="103"/>
      <c r="DT83" s="103"/>
      <c r="DU83" s="103"/>
      <c r="DV83" s="103"/>
      <c r="DW83" s="103"/>
      <c r="DX83" s="103"/>
      <c r="DY83" s="103"/>
      <c r="DZ83" s="103"/>
      <c r="EA83" s="103"/>
      <c r="EB83" s="103"/>
      <c r="EC83" s="103"/>
      <c r="ED83" s="103"/>
      <c r="EE83" s="103"/>
      <c r="EF83" s="103"/>
      <c r="EG83" s="103"/>
      <c r="EH83" s="103"/>
      <c r="EI83" s="103"/>
      <c r="EJ83" s="103"/>
      <c r="EK83" s="103"/>
      <c r="EL83" s="103"/>
      <c r="EM83" s="103"/>
      <c r="EN83" s="103"/>
      <c r="EO83" s="103"/>
      <c r="EP83" s="103"/>
      <c r="EQ83" s="103"/>
      <c r="ER83" s="103"/>
      <c r="ES83" s="103"/>
      <c r="ET83" s="103"/>
      <c r="EU83" s="103"/>
      <c r="EV83" s="103"/>
      <c r="EW83" s="103"/>
      <c r="EX83" s="103"/>
      <c r="EY83" s="103"/>
      <c r="EZ83" s="103"/>
      <c r="FA83" s="103"/>
      <c r="FB83" s="103"/>
      <c r="FC83" s="103"/>
      <c r="FD83" s="103"/>
      <c r="FE83" s="103"/>
      <c r="FF83" s="103"/>
      <c r="FG83" s="103"/>
      <c r="FH83" s="103"/>
      <c r="FI83" s="103"/>
    </row>
    <row r="84" spans="1:165" x14ac:dyDescent="0.2">
      <c r="A84" s="5"/>
      <c r="C84" s="103"/>
      <c r="G84" s="103"/>
      <c r="H84" s="103"/>
      <c r="I84" s="103"/>
      <c r="J84" s="103"/>
      <c r="K84" s="103"/>
      <c r="L84" s="103"/>
      <c r="M84" s="103"/>
      <c r="N84" s="103"/>
      <c r="O84" s="103"/>
      <c r="P84" s="103"/>
      <c r="Q84" s="103"/>
      <c r="R84" s="103"/>
      <c r="S84" s="103"/>
      <c r="T84" s="103"/>
      <c r="U84" s="103"/>
      <c r="V84" s="103"/>
      <c r="W84" s="103"/>
      <c r="X84" s="103"/>
      <c r="Y84" s="103"/>
      <c r="Z84" s="103"/>
      <c r="AA84" s="103"/>
      <c r="AB84" s="103"/>
      <c r="AC84" s="103"/>
      <c r="AD84" s="103"/>
      <c r="AE84" s="103"/>
      <c r="AF84" s="103"/>
      <c r="AG84" s="103"/>
      <c r="AH84" s="103"/>
      <c r="AI84" s="103"/>
      <c r="AJ84" s="103"/>
      <c r="AK84" s="103"/>
      <c r="AL84" s="103"/>
      <c r="AM84" s="103"/>
      <c r="AN84" s="103"/>
      <c r="AO84" s="103"/>
      <c r="AP84" s="103"/>
      <c r="AQ84" s="103"/>
      <c r="AR84" s="103"/>
      <c r="AS84" s="103"/>
      <c r="AT84" s="103"/>
      <c r="AU84" s="103"/>
      <c r="AV84" s="103"/>
      <c r="AW84" s="103"/>
      <c r="AX84" s="103"/>
      <c r="AY84" s="103"/>
      <c r="AZ84" s="103"/>
      <c r="BA84" s="103"/>
      <c r="BB84" s="103"/>
      <c r="BC84" s="103"/>
      <c r="BD84" s="103"/>
      <c r="BE84" s="103"/>
      <c r="BF84" s="103"/>
      <c r="BG84" s="103"/>
      <c r="BH84" s="103"/>
      <c r="BI84" s="103"/>
      <c r="BJ84" s="103"/>
      <c r="BK84" s="103"/>
      <c r="BL84" s="103"/>
      <c r="BM84" s="103"/>
      <c r="BN84" s="103"/>
      <c r="BO84" s="103"/>
      <c r="BP84" s="103"/>
      <c r="BQ84" s="103"/>
      <c r="BR84" s="103"/>
      <c r="BS84" s="103"/>
      <c r="BT84" s="103"/>
      <c r="BU84" s="103"/>
      <c r="BV84" s="103"/>
      <c r="BW84" s="103"/>
      <c r="BX84" s="103"/>
      <c r="BY84" s="103"/>
      <c r="BZ84" s="103"/>
      <c r="CA84" s="103"/>
      <c r="CB84" s="103"/>
      <c r="CC84" s="103"/>
      <c r="CD84" s="103"/>
      <c r="CE84" s="103"/>
      <c r="CF84" s="103"/>
      <c r="CG84" s="103"/>
      <c r="CH84" s="103"/>
      <c r="CI84" s="103"/>
      <c r="CJ84" s="103"/>
      <c r="CK84" s="103"/>
      <c r="CL84" s="103"/>
      <c r="CM84" s="103"/>
      <c r="CN84" s="103"/>
      <c r="CO84" s="103"/>
      <c r="CP84" s="103"/>
      <c r="CQ84" s="103"/>
      <c r="CR84" s="103"/>
      <c r="CS84" s="103"/>
      <c r="CT84" s="103"/>
      <c r="CU84" s="103"/>
      <c r="CV84" s="103"/>
      <c r="CW84" s="103"/>
      <c r="CX84" s="103"/>
      <c r="CY84" s="103"/>
      <c r="CZ84" s="103"/>
      <c r="DA84" s="103"/>
      <c r="DB84" s="103"/>
      <c r="DC84" s="103"/>
      <c r="DD84" s="103"/>
      <c r="DE84" s="103"/>
      <c r="DF84" s="103"/>
      <c r="DG84" s="103"/>
      <c r="DH84" s="103"/>
      <c r="DI84" s="103"/>
      <c r="DJ84" s="103"/>
      <c r="DK84" s="103"/>
      <c r="DL84" s="103"/>
      <c r="DM84" s="103"/>
      <c r="DN84" s="103"/>
      <c r="DO84" s="103"/>
      <c r="DP84" s="103"/>
      <c r="DQ84" s="103"/>
      <c r="DR84" s="103"/>
      <c r="DS84" s="103"/>
      <c r="DT84" s="103"/>
      <c r="DU84" s="103"/>
      <c r="DV84" s="103"/>
      <c r="DW84" s="103"/>
      <c r="DX84" s="103"/>
      <c r="DY84" s="103"/>
      <c r="DZ84" s="103"/>
      <c r="EA84" s="103"/>
      <c r="EB84" s="103"/>
      <c r="EC84" s="103"/>
      <c r="ED84" s="103"/>
      <c r="EE84" s="103"/>
      <c r="EF84" s="103"/>
      <c r="EG84" s="103"/>
      <c r="EH84" s="103"/>
      <c r="EI84" s="103"/>
      <c r="EJ84" s="103"/>
      <c r="EK84" s="103"/>
      <c r="EL84" s="103"/>
      <c r="EM84" s="103"/>
      <c r="EN84" s="103"/>
      <c r="EO84" s="103"/>
      <c r="EP84" s="103"/>
      <c r="EQ84" s="103"/>
      <c r="ER84" s="103"/>
      <c r="ES84" s="103"/>
      <c r="ET84" s="103"/>
      <c r="EU84" s="103"/>
      <c r="EV84" s="103"/>
      <c r="EW84" s="103"/>
      <c r="EX84" s="103"/>
      <c r="EY84" s="103"/>
      <c r="EZ84" s="103"/>
      <c r="FA84" s="103"/>
      <c r="FB84" s="103"/>
      <c r="FC84" s="103"/>
      <c r="FD84" s="103"/>
      <c r="FE84" s="103"/>
      <c r="FF84" s="103"/>
      <c r="FG84" s="103"/>
      <c r="FH84" s="103"/>
      <c r="FI84" s="103"/>
    </row>
    <row r="85" spans="1:165" x14ac:dyDescent="0.2">
      <c r="A85" s="5"/>
      <c r="C85" s="103"/>
      <c r="G85" s="103"/>
      <c r="H85" s="103"/>
      <c r="I85" s="103"/>
      <c r="J85" s="103"/>
      <c r="K85" s="103"/>
      <c r="L85" s="103"/>
      <c r="M85" s="103"/>
      <c r="N85" s="103"/>
      <c r="O85" s="103"/>
      <c r="P85" s="103"/>
      <c r="Q85" s="103"/>
      <c r="R85" s="103"/>
      <c r="S85" s="103"/>
      <c r="T85" s="103"/>
      <c r="U85" s="103"/>
      <c r="V85" s="103"/>
      <c r="W85" s="103"/>
      <c r="X85" s="103"/>
      <c r="Y85" s="103"/>
      <c r="Z85" s="103"/>
      <c r="AA85" s="103"/>
      <c r="AB85" s="103"/>
      <c r="AC85" s="103"/>
      <c r="AD85" s="103"/>
      <c r="AE85" s="103"/>
      <c r="AF85" s="103"/>
      <c r="AG85" s="103"/>
      <c r="AH85" s="103"/>
      <c r="AI85" s="103"/>
      <c r="AJ85" s="103"/>
      <c r="AK85" s="103"/>
      <c r="AL85" s="103"/>
      <c r="AM85" s="103"/>
      <c r="AN85" s="103"/>
      <c r="AO85" s="103"/>
      <c r="AP85" s="103"/>
      <c r="AQ85" s="103"/>
      <c r="AR85" s="103"/>
      <c r="AS85" s="103"/>
      <c r="AT85" s="103"/>
      <c r="AU85" s="103"/>
      <c r="AV85" s="103"/>
      <c r="AW85" s="103"/>
      <c r="AX85" s="103"/>
      <c r="AY85" s="103"/>
      <c r="AZ85" s="103"/>
      <c r="BA85" s="103"/>
      <c r="BB85" s="103"/>
      <c r="BC85" s="103"/>
      <c r="BD85" s="103"/>
      <c r="BE85" s="103"/>
      <c r="BF85" s="103"/>
      <c r="BG85" s="103"/>
      <c r="BH85" s="103"/>
      <c r="BI85" s="103"/>
      <c r="BJ85" s="103"/>
      <c r="BK85" s="103"/>
      <c r="BL85" s="103"/>
      <c r="BM85" s="103"/>
      <c r="BN85" s="103"/>
      <c r="BO85" s="103"/>
      <c r="BP85" s="103"/>
      <c r="BQ85" s="103"/>
      <c r="BR85" s="103"/>
      <c r="BS85" s="103"/>
      <c r="BT85" s="103"/>
      <c r="BU85" s="103"/>
      <c r="BV85" s="103"/>
      <c r="BW85" s="103"/>
      <c r="BX85" s="103"/>
      <c r="BY85" s="103"/>
      <c r="BZ85" s="103"/>
      <c r="CA85" s="103"/>
      <c r="CB85" s="103"/>
      <c r="CC85" s="103"/>
      <c r="CD85" s="103"/>
      <c r="CE85" s="103"/>
      <c r="CF85" s="103"/>
      <c r="CG85" s="103"/>
      <c r="CH85" s="103"/>
      <c r="CI85" s="103"/>
      <c r="CJ85" s="103"/>
      <c r="CK85" s="103"/>
      <c r="CL85" s="103"/>
      <c r="CM85" s="103"/>
      <c r="CN85" s="103"/>
      <c r="CO85" s="103"/>
      <c r="CP85" s="103"/>
      <c r="CQ85" s="103"/>
      <c r="CR85" s="103"/>
      <c r="CS85" s="103"/>
      <c r="CT85" s="103"/>
      <c r="CU85" s="103"/>
      <c r="CV85" s="103"/>
      <c r="CW85" s="103"/>
      <c r="CX85" s="103"/>
      <c r="CY85" s="103"/>
      <c r="CZ85" s="103"/>
      <c r="DA85" s="103"/>
      <c r="DB85" s="103"/>
      <c r="DC85" s="103"/>
      <c r="DD85" s="103"/>
      <c r="DE85" s="103"/>
      <c r="DF85" s="103"/>
      <c r="DG85" s="103"/>
      <c r="DH85" s="103"/>
      <c r="DI85" s="103"/>
      <c r="DJ85" s="103"/>
      <c r="DK85" s="103"/>
      <c r="DL85" s="103"/>
      <c r="DM85" s="103"/>
      <c r="DN85" s="103"/>
      <c r="DO85" s="103"/>
      <c r="DP85" s="103"/>
      <c r="DQ85" s="103"/>
      <c r="DR85" s="103"/>
      <c r="DS85" s="103"/>
      <c r="DT85" s="103"/>
      <c r="DU85" s="103"/>
      <c r="DV85" s="103"/>
      <c r="DW85" s="103"/>
      <c r="DX85" s="103"/>
      <c r="DY85" s="103"/>
      <c r="DZ85" s="103"/>
      <c r="EA85" s="103"/>
      <c r="EB85" s="103"/>
      <c r="EC85" s="103"/>
      <c r="ED85" s="103"/>
      <c r="EE85" s="103"/>
      <c r="EF85" s="103"/>
      <c r="EG85" s="103"/>
      <c r="EH85" s="103"/>
      <c r="EI85" s="103"/>
      <c r="EJ85" s="103"/>
      <c r="EK85" s="103"/>
      <c r="EL85" s="103"/>
      <c r="EM85" s="103"/>
      <c r="EN85" s="103"/>
      <c r="EO85" s="103"/>
      <c r="EP85" s="103"/>
      <c r="EQ85" s="103"/>
      <c r="ER85" s="103"/>
      <c r="ES85" s="103"/>
      <c r="ET85" s="103"/>
      <c r="EU85" s="103"/>
      <c r="EV85" s="103"/>
      <c r="EW85" s="103"/>
      <c r="EX85" s="103"/>
      <c r="EY85" s="103"/>
      <c r="EZ85" s="103"/>
      <c r="FA85" s="103"/>
      <c r="FB85" s="103"/>
      <c r="FC85" s="103"/>
      <c r="FD85" s="103"/>
      <c r="FE85" s="103"/>
      <c r="FF85" s="103"/>
      <c r="FG85" s="103"/>
      <c r="FH85" s="103"/>
      <c r="FI85" s="103"/>
    </row>
    <row r="86" spans="1:165" x14ac:dyDescent="0.2">
      <c r="A86" s="5"/>
      <c r="C86" s="103"/>
      <c r="G86" s="103"/>
      <c r="H86" s="103"/>
      <c r="I86" s="103"/>
      <c r="J86" s="103"/>
      <c r="K86" s="103"/>
      <c r="L86" s="103"/>
      <c r="M86" s="103"/>
      <c r="N86" s="103"/>
      <c r="O86" s="103"/>
      <c r="P86" s="103"/>
      <c r="Q86" s="103"/>
      <c r="R86" s="103"/>
      <c r="S86" s="103"/>
      <c r="T86" s="103"/>
      <c r="U86" s="103"/>
      <c r="V86" s="103"/>
      <c r="W86" s="103"/>
      <c r="X86" s="103"/>
      <c r="Y86" s="103"/>
      <c r="Z86" s="103"/>
      <c r="AA86" s="103"/>
      <c r="AB86" s="103"/>
      <c r="AC86" s="103"/>
      <c r="AD86" s="103"/>
      <c r="AE86" s="103"/>
      <c r="AF86" s="103"/>
      <c r="AG86" s="103"/>
      <c r="AH86" s="103"/>
      <c r="AI86" s="103"/>
      <c r="AJ86" s="103"/>
      <c r="AK86" s="103"/>
      <c r="AL86" s="103"/>
      <c r="AM86" s="103"/>
      <c r="AN86" s="103"/>
      <c r="AO86" s="103"/>
      <c r="AP86" s="103"/>
      <c r="AQ86" s="103"/>
      <c r="AR86" s="103"/>
      <c r="AS86" s="103"/>
      <c r="AT86" s="103"/>
      <c r="AU86" s="103"/>
      <c r="AV86" s="103"/>
      <c r="AW86" s="103"/>
      <c r="AX86" s="103"/>
      <c r="AY86" s="103"/>
      <c r="AZ86" s="103"/>
      <c r="BA86" s="103"/>
      <c r="BB86" s="103"/>
      <c r="BC86" s="103"/>
      <c r="BD86" s="103"/>
      <c r="BE86" s="103"/>
      <c r="BF86" s="103"/>
      <c r="BG86" s="103"/>
      <c r="BH86" s="103"/>
      <c r="BI86" s="103"/>
      <c r="BJ86" s="103"/>
      <c r="BK86" s="103"/>
      <c r="BL86" s="103"/>
      <c r="BM86" s="103"/>
      <c r="BN86" s="103"/>
      <c r="BO86" s="103"/>
      <c r="BP86" s="103"/>
      <c r="BQ86" s="103"/>
      <c r="BR86" s="103"/>
      <c r="BS86" s="103"/>
      <c r="BT86" s="103"/>
      <c r="BU86" s="103"/>
      <c r="BV86" s="103"/>
      <c r="BW86" s="103"/>
      <c r="BX86" s="103"/>
      <c r="BY86" s="103"/>
      <c r="BZ86" s="103"/>
      <c r="CA86" s="103"/>
      <c r="CB86" s="103"/>
      <c r="CC86" s="103"/>
      <c r="CD86" s="103"/>
      <c r="CE86" s="103"/>
      <c r="CF86" s="103"/>
      <c r="CG86" s="103"/>
      <c r="CH86" s="103"/>
      <c r="CI86" s="103"/>
      <c r="CJ86" s="103"/>
      <c r="CK86" s="103"/>
      <c r="CL86" s="103"/>
      <c r="CM86" s="103"/>
      <c r="CN86" s="103"/>
      <c r="CO86" s="103"/>
      <c r="CP86" s="103"/>
      <c r="CQ86" s="103"/>
      <c r="CR86" s="103"/>
      <c r="CS86" s="103"/>
      <c r="CT86" s="103"/>
      <c r="CU86" s="103"/>
      <c r="CV86" s="103"/>
      <c r="CW86" s="103"/>
      <c r="CX86" s="103"/>
      <c r="CY86" s="103"/>
      <c r="CZ86" s="103"/>
      <c r="DA86" s="103"/>
      <c r="DB86" s="103"/>
      <c r="DC86" s="103"/>
      <c r="DD86" s="103"/>
      <c r="DE86" s="103"/>
      <c r="DF86" s="103"/>
      <c r="DG86" s="103"/>
      <c r="DH86" s="103"/>
      <c r="DI86" s="103"/>
      <c r="DJ86" s="103"/>
      <c r="DK86" s="103"/>
      <c r="DL86" s="103"/>
      <c r="DM86" s="103"/>
      <c r="DN86" s="103"/>
      <c r="DO86" s="103"/>
      <c r="DP86" s="103"/>
      <c r="DQ86" s="103"/>
      <c r="DR86" s="103"/>
      <c r="DS86" s="103"/>
      <c r="DT86" s="103"/>
      <c r="DU86" s="103"/>
      <c r="DV86" s="103"/>
      <c r="DW86" s="103"/>
      <c r="DX86" s="103"/>
      <c r="DY86" s="103"/>
      <c r="DZ86" s="103"/>
      <c r="EA86" s="103"/>
      <c r="EB86" s="103"/>
      <c r="EC86" s="103"/>
      <c r="ED86" s="103"/>
      <c r="EE86" s="103"/>
      <c r="EF86" s="103"/>
      <c r="EG86" s="103"/>
      <c r="EH86" s="103"/>
      <c r="EI86" s="103"/>
      <c r="EJ86" s="103"/>
      <c r="EK86" s="103"/>
      <c r="EL86" s="103"/>
      <c r="EM86" s="103"/>
      <c r="EN86" s="103"/>
      <c r="EO86" s="103"/>
      <c r="EP86" s="103"/>
      <c r="EQ86" s="103"/>
      <c r="ER86" s="103"/>
      <c r="ES86" s="103"/>
      <c r="ET86" s="103"/>
      <c r="EU86" s="103"/>
      <c r="EV86" s="103"/>
      <c r="EW86" s="103"/>
      <c r="EX86" s="103"/>
      <c r="EY86" s="103"/>
      <c r="EZ86" s="103"/>
      <c r="FA86" s="103"/>
      <c r="FB86" s="103"/>
      <c r="FC86" s="103"/>
      <c r="FD86" s="103"/>
      <c r="FE86" s="103"/>
      <c r="FF86" s="103"/>
      <c r="FG86" s="103"/>
      <c r="FH86" s="103"/>
      <c r="FI86" s="103"/>
    </row>
    <row r="87" spans="1:165" x14ac:dyDescent="0.2">
      <c r="A87" s="5"/>
      <c r="C87" s="103"/>
      <c r="G87" s="103"/>
      <c r="H87" s="103"/>
      <c r="I87" s="103"/>
      <c r="J87" s="103"/>
      <c r="K87" s="103"/>
      <c r="L87" s="103"/>
      <c r="M87" s="103"/>
      <c r="N87" s="103"/>
      <c r="O87" s="103"/>
      <c r="P87" s="103"/>
      <c r="Q87" s="103"/>
      <c r="R87" s="103"/>
      <c r="S87" s="103"/>
      <c r="T87" s="103"/>
      <c r="U87" s="103"/>
      <c r="V87" s="103"/>
      <c r="W87" s="103"/>
      <c r="X87" s="103"/>
      <c r="Y87" s="103"/>
      <c r="Z87" s="103"/>
      <c r="AA87" s="103"/>
      <c r="AB87" s="103"/>
      <c r="AC87" s="103"/>
      <c r="AD87" s="103"/>
      <c r="AE87" s="103"/>
      <c r="AF87" s="103"/>
      <c r="AG87" s="103"/>
      <c r="AH87" s="103"/>
      <c r="AI87" s="103"/>
      <c r="AJ87" s="103"/>
      <c r="AK87" s="103"/>
      <c r="AL87" s="103"/>
      <c r="AM87" s="103"/>
      <c r="AN87" s="103"/>
      <c r="AO87" s="103"/>
      <c r="AP87" s="103"/>
      <c r="AQ87" s="103"/>
      <c r="AR87" s="103"/>
      <c r="AS87" s="103"/>
      <c r="AT87" s="103"/>
      <c r="AU87" s="103"/>
      <c r="AV87" s="103"/>
      <c r="AW87" s="103"/>
      <c r="AX87" s="103"/>
      <c r="AY87" s="103"/>
      <c r="AZ87" s="103"/>
      <c r="BA87" s="103"/>
      <c r="BB87" s="103"/>
      <c r="BC87" s="103"/>
      <c r="BD87" s="103"/>
      <c r="BE87" s="103"/>
      <c r="BF87" s="103"/>
      <c r="BG87" s="103"/>
      <c r="BH87" s="103"/>
      <c r="BI87" s="103"/>
      <c r="BJ87" s="103"/>
      <c r="BK87" s="103"/>
      <c r="BL87" s="103"/>
      <c r="BM87" s="103"/>
      <c r="BN87" s="103"/>
      <c r="BO87" s="103"/>
      <c r="BP87" s="103"/>
      <c r="BQ87" s="103"/>
      <c r="BR87" s="103"/>
      <c r="BS87" s="103"/>
      <c r="BT87" s="103"/>
      <c r="BU87" s="103"/>
      <c r="BV87" s="103"/>
      <c r="BW87" s="103"/>
      <c r="BX87" s="103"/>
      <c r="BY87" s="103"/>
      <c r="BZ87" s="103"/>
      <c r="CA87" s="103"/>
      <c r="CB87" s="103"/>
      <c r="CC87" s="103"/>
      <c r="CD87" s="103"/>
      <c r="CE87" s="103"/>
      <c r="CF87" s="103"/>
      <c r="CG87" s="103"/>
      <c r="CH87" s="103"/>
      <c r="CI87" s="103"/>
      <c r="CJ87" s="103"/>
      <c r="CK87" s="103"/>
      <c r="CL87" s="103"/>
      <c r="CM87" s="103"/>
      <c r="CN87" s="103"/>
      <c r="CO87" s="103"/>
      <c r="CP87" s="103"/>
      <c r="CQ87" s="103"/>
      <c r="CR87" s="103"/>
      <c r="CS87" s="103"/>
      <c r="CT87" s="103"/>
      <c r="CU87" s="103"/>
      <c r="CV87" s="103"/>
      <c r="CW87" s="103"/>
      <c r="CX87" s="103"/>
      <c r="CY87" s="103"/>
      <c r="CZ87" s="103"/>
      <c r="DA87" s="103"/>
      <c r="DB87" s="103"/>
      <c r="DC87" s="103"/>
      <c r="DD87" s="103"/>
      <c r="DE87" s="103"/>
      <c r="DF87" s="103"/>
      <c r="DG87" s="103"/>
      <c r="DH87" s="103"/>
      <c r="DI87" s="103"/>
      <c r="DJ87" s="103"/>
      <c r="DK87" s="103"/>
      <c r="DL87" s="103"/>
      <c r="DM87" s="103"/>
      <c r="DN87" s="103"/>
      <c r="DO87" s="103"/>
      <c r="DP87" s="103"/>
      <c r="DQ87" s="103"/>
      <c r="DR87" s="103"/>
      <c r="DS87" s="103"/>
      <c r="DT87" s="103"/>
      <c r="DU87" s="103"/>
      <c r="DV87" s="103"/>
      <c r="DW87" s="103"/>
      <c r="DX87" s="103"/>
      <c r="DY87" s="103"/>
      <c r="DZ87" s="103"/>
      <c r="EA87" s="103"/>
      <c r="EB87" s="103"/>
      <c r="EC87" s="103"/>
      <c r="ED87" s="103"/>
      <c r="EE87" s="103"/>
      <c r="EF87" s="103"/>
      <c r="EG87" s="103"/>
      <c r="EH87" s="103"/>
      <c r="EI87" s="103"/>
      <c r="EJ87" s="103"/>
      <c r="EK87" s="103"/>
      <c r="EL87" s="103"/>
      <c r="EM87" s="103"/>
      <c r="EN87" s="103"/>
      <c r="EO87" s="103"/>
      <c r="EP87" s="103"/>
      <c r="EQ87" s="103"/>
      <c r="ER87" s="103"/>
      <c r="ES87" s="103"/>
      <c r="ET87" s="103"/>
      <c r="EU87" s="103"/>
      <c r="EV87" s="103"/>
      <c r="EW87" s="103"/>
      <c r="EX87" s="103"/>
      <c r="EY87" s="103"/>
      <c r="EZ87" s="103"/>
      <c r="FA87" s="103"/>
      <c r="FB87" s="103"/>
      <c r="FC87" s="103"/>
      <c r="FD87" s="103"/>
      <c r="FE87" s="103"/>
      <c r="FF87" s="103"/>
      <c r="FG87" s="103"/>
      <c r="FH87" s="103"/>
      <c r="FI87" s="103"/>
    </row>
    <row r="88" spans="1:165" x14ac:dyDescent="0.2">
      <c r="A88" s="5"/>
      <c r="C88" s="103"/>
      <c r="G88" s="103"/>
      <c r="H88" s="103"/>
      <c r="I88" s="103"/>
      <c r="J88" s="103"/>
      <c r="K88" s="103"/>
      <c r="L88" s="103"/>
      <c r="M88" s="103"/>
      <c r="N88" s="103"/>
      <c r="O88" s="103"/>
      <c r="P88" s="103"/>
      <c r="Q88" s="103"/>
      <c r="R88" s="103"/>
      <c r="S88" s="103"/>
      <c r="T88" s="103"/>
      <c r="U88" s="103"/>
      <c r="V88" s="103"/>
      <c r="W88" s="103"/>
      <c r="X88" s="103"/>
      <c r="Y88" s="103"/>
      <c r="Z88" s="103"/>
      <c r="AA88" s="103"/>
      <c r="AB88" s="103"/>
      <c r="AC88" s="103"/>
      <c r="AD88" s="103"/>
      <c r="AE88" s="103"/>
      <c r="AF88" s="103"/>
      <c r="AG88" s="103"/>
      <c r="AH88" s="103"/>
      <c r="AI88" s="103"/>
      <c r="AJ88" s="103"/>
      <c r="AK88" s="103"/>
      <c r="AL88" s="103"/>
      <c r="AM88" s="103"/>
      <c r="AN88" s="103"/>
      <c r="AO88" s="103"/>
      <c r="AP88" s="103"/>
      <c r="AQ88" s="103"/>
      <c r="AR88" s="103"/>
      <c r="AS88" s="103"/>
      <c r="AT88" s="103"/>
      <c r="AU88" s="103"/>
      <c r="AV88" s="103"/>
      <c r="AW88" s="103"/>
      <c r="AX88" s="103"/>
      <c r="AY88" s="103"/>
      <c r="AZ88" s="103"/>
      <c r="BA88" s="103"/>
      <c r="BB88" s="103"/>
      <c r="BC88" s="103"/>
      <c r="BD88" s="103"/>
      <c r="BE88" s="103"/>
      <c r="BF88" s="103"/>
      <c r="BG88" s="103"/>
      <c r="BH88" s="103"/>
      <c r="BI88" s="103"/>
      <c r="BJ88" s="103"/>
      <c r="BK88" s="103"/>
      <c r="BL88" s="103"/>
      <c r="BM88" s="103"/>
      <c r="BN88" s="103"/>
      <c r="BO88" s="103"/>
      <c r="BP88" s="103"/>
      <c r="BQ88" s="103"/>
      <c r="BR88" s="103"/>
      <c r="BS88" s="103"/>
      <c r="BT88" s="103"/>
      <c r="BU88" s="103"/>
      <c r="BV88" s="103"/>
      <c r="BW88" s="103"/>
      <c r="BX88" s="103"/>
      <c r="BY88" s="103"/>
      <c r="BZ88" s="103"/>
      <c r="CA88" s="103"/>
      <c r="CB88" s="103"/>
      <c r="CC88" s="103"/>
      <c r="CD88" s="103"/>
      <c r="CE88" s="103"/>
      <c r="CF88" s="103"/>
      <c r="CG88" s="103"/>
      <c r="CH88" s="103"/>
      <c r="CI88" s="103"/>
      <c r="CJ88" s="103"/>
      <c r="CK88" s="103"/>
      <c r="CL88" s="103"/>
      <c r="CM88" s="103"/>
      <c r="CN88" s="103"/>
      <c r="CO88" s="103"/>
      <c r="CP88" s="103"/>
      <c r="CQ88" s="103"/>
      <c r="CR88" s="103"/>
      <c r="CS88" s="103"/>
      <c r="CT88" s="103"/>
      <c r="CU88" s="103"/>
      <c r="CV88" s="103"/>
      <c r="CW88" s="103"/>
      <c r="CX88" s="103"/>
      <c r="CY88" s="103"/>
      <c r="CZ88" s="103"/>
      <c r="DA88" s="103"/>
      <c r="DB88" s="103"/>
      <c r="DC88" s="103"/>
      <c r="DD88" s="103"/>
      <c r="DE88" s="103"/>
      <c r="DF88" s="103"/>
      <c r="DG88" s="103"/>
      <c r="DH88" s="103"/>
      <c r="DI88" s="103"/>
      <c r="DJ88" s="103"/>
      <c r="DK88" s="103"/>
      <c r="DL88" s="103"/>
      <c r="DM88" s="103"/>
      <c r="DN88" s="103"/>
      <c r="DO88" s="103"/>
      <c r="DP88" s="103"/>
      <c r="DQ88" s="103"/>
      <c r="DR88" s="103"/>
      <c r="DS88" s="103"/>
      <c r="DT88" s="103"/>
      <c r="DU88" s="103"/>
      <c r="DV88" s="103"/>
      <c r="DW88" s="103"/>
      <c r="DX88" s="103"/>
      <c r="DY88" s="103"/>
      <c r="DZ88" s="103"/>
      <c r="EA88" s="103"/>
      <c r="EB88" s="103"/>
      <c r="EC88" s="103"/>
      <c r="ED88" s="103"/>
      <c r="EE88" s="103"/>
      <c r="EF88" s="103"/>
      <c r="EG88" s="103"/>
      <c r="EH88" s="103"/>
      <c r="EI88" s="103"/>
      <c r="EJ88" s="103"/>
      <c r="EK88" s="103"/>
      <c r="EL88" s="103"/>
      <c r="EM88" s="103"/>
      <c r="EN88" s="103"/>
      <c r="EO88" s="103"/>
      <c r="EP88" s="103"/>
      <c r="EQ88" s="103"/>
      <c r="ER88" s="103"/>
      <c r="ES88" s="103"/>
      <c r="ET88" s="103"/>
      <c r="EU88" s="103"/>
      <c r="EV88" s="103"/>
      <c r="EW88" s="103"/>
      <c r="EX88" s="103"/>
      <c r="EY88" s="103"/>
      <c r="EZ88" s="103"/>
      <c r="FA88" s="103"/>
      <c r="FB88" s="103"/>
      <c r="FC88" s="103"/>
      <c r="FD88" s="103"/>
      <c r="FE88" s="103"/>
      <c r="FF88" s="103"/>
      <c r="FG88" s="103"/>
      <c r="FH88" s="103"/>
      <c r="FI88" s="103"/>
    </row>
    <row r="89" spans="1:165" x14ac:dyDescent="0.2">
      <c r="A89" s="5"/>
      <c r="C89" s="103"/>
      <c r="G89" s="103"/>
      <c r="H89" s="103"/>
      <c r="I89" s="103"/>
      <c r="J89" s="103"/>
      <c r="K89" s="103"/>
      <c r="L89" s="103"/>
      <c r="M89" s="103"/>
      <c r="N89" s="103"/>
      <c r="O89" s="103"/>
      <c r="P89" s="103"/>
      <c r="Q89" s="103"/>
      <c r="R89" s="103"/>
      <c r="S89" s="103"/>
      <c r="T89" s="103"/>
      <c r="U89" s="103"/>
      <c r="V89" s="103"/>
      <c r="W89" s="103"/>
      <c r="X89" s="103"/>
      <c r="Y89" s="103"/>
      <c r="Z89" s="103"/>
      <c r="AA89" s="103"/>
      <c r="AB89" s="103"/>
      <c r="AC89" s="103"/>
      <c r="AD89" s="103"/>
      <c r="AE89" s="103"/>
      <c r="AF89" s="103"/>
      <c r="AG89" s="103"/>
      <c r="AH89" s="103"/>
      <c r="AI89" s="103"/>
      <c r="AJ89" s="103"/>
      <c r="AK89" s="103"/>
      <c r="AL89" s="103"/>
      <c r="AM89" s="103"/>
      <c r="AN89" s="103"/>
      <c r="AO89" s="103"/>
      <c r="AP89" s="103"/>
      <c r="AQ89" s="103"/>
      <c r="AR89" s="103"/>
      <c r="AS89" s="103"/>
      <c r="AT89" s="103"/>
      <c r="AU89" s="103"/>
      <c r="AV89" s="103"/>
      <c r="AW89" s="103"/>
      <c r="AX89" s="103"/>
      <c r="AY89" s="103"/>
      <c r="AZ89" s="103"/>
      <c r="BA89" s="103"/>
      <c r="BB89" s="103"/>
      <c r="BC89" s="103"/>
      <c r="BD89" s="103"/>
      <c r="BE89" s="103"/>
      <c r="BF89" s="103"/>
      <c r="BG89" s="103"/>
      <c r="BH89" s="103"/>
      <c r="BI89" s="103"/>
      <c r="BJ89" s="103"/>
      <c r="BK89" s="103"/>
      <c r="BL89" s="103"/>
      <c r="BM89" s="103"/>
      <c r="BN89" s="103"/>
      <c r="BO89" s="103"/>
      <c r="BP89" s="103"/>
      <c r="BQ89" s="103"/>
      <c r="BR89" s="103"/>
      <c r="BS89" s="103"/>
      <c r="BT89" s="103"/>
      <c r="BU89" s="103"/>
      <c r="BV89" s="103"/>
      <c r="BW89" s="103"/>
      <c r="BX89" s="103"/>
      <c r="BY89" s="103"/>
      <c r="BZ89" s="103"/>
      <c r="CA89" s="103"/>
      <c r="CB89" s="103"/>
      <c r="CC89" s="103"/>
      <c r="CD89" s="103"/>
      <c r="CE89" s="103"/>
      <c r="CF89" s="103"/>
      <c r="CG89" s="103"/>
      <c r="CH89" s="103"/>
      <c r="CI89" s="103"/>
      <c r="CJ89" s="103"/>
      <c r="CK89" s="103"/>
      <c r="CL89" s="103"/>
      <c r="CM89" s="103"/>
      <c r="CN89" s="103"/>
      <c r="CO89" s="103"/>
      <c r="CP89" s="103"/>
      <c r="CQ89" s="103"/>
      <c r="CR89" s="103"/>
      <c r="CS89" s="103"/>
      <c r="CT89" s="103"/>
      <c r="CU89" s="103"/>
      <c r="CV89" s="103"/>
      <c r="CW89" s="103"/>
      <c r="CX89" s="103"/>
      <c r="CY89" s="103"/>
      <c r="CZ89" s="103"/>
      <c r="DA89" s="103"/>
      <c r="DB89" s="103"/>
      <c r="DC89" s="103"/>
      <c r="DD89" s="103"/>
      <c r="DE89" s="103"/>
      <c r="DF89" s="103"/>
      <c r="DG89" s="103"/>
      <c r="DH89" s="103"/>
      <c r="DI89" s="103"/>
      <c r="DJ89" s="103"/>
      <c r="DK89" s="103"/>
      <c r="DL89" s="103"/>
      <c r="DM89" s="103"/>
      <c r="DN89" s="103"/>
      <c r="DO89" s="103"/>
      <c r="DP89" s="103"/>
      <c r="DQ89" s="103"/>
      <c r="DR89" s="103"/>
      <c r="DS89" s="103"/>
      <c r="DT89" s="103"/>
      <c r="DU89" s="103"/>
      <c r="DV89" s="103"/>
      <c r="DW89" s="103"/>
      <c r="DX89" s="103"/>
      <c r="DY89" s="103"/>
      <c r="DZ89" s="103"/>
      <c r="EA89" s="103"/>
      <c r="EB89" s="103"/>
      <c r="EC89" s="103"/>
      <c r="ED89" s="103"/>
      <c r="EE89" s="103"/>
      <c r="EF89" s="103"/>
      <c r="EG89" s="103"/>
      <c r="EH89" s="103"/>
      <c r="EI89" s="103"/>
      <c r="EJ89" s="103"/>
      <c r="EK89" s="103"/>
      <c r="EL89" s="103"/>
      <c r="EM89" s="103"/>
      <c r="EN89" s="103"/>
      <c r="EO89" s="103"/>
      <c r="EP89" s="103"/>
      <c r="EQ89" s="103"/>
      <c r="ER89" s="103"/>
      <c r="ES89" s="103"/>
      <c r="ET89" s="103"/>
      <c r="EU89" s="103"/>
      <c r="EV89" s="103"/>
      <c r="EW89" s="103"/>
      <c r="EX89" s="103"/>
      <c r="EY89" s="103"/>
      <c r="EZ89" s="103"/>
      <c r="FA89" s="103"/>
      <c r="FB89" s="103"/>
      <c r="FC89" s="103"/>
      <c r="FD89" s="103"/>
      <c r="FE89" s="103"/>
      <c r="FF89" s="103"/>
      <c r="FG89" s="103"/>
      <c r="FH89" s="103"/>
      <c r="FI89" s="103"/>
    </row>
    <row r="90" spans="1:165" x14ac:dyDescent="0.2">
      <c r="A90" s="5"/>
      <c r="C90" s="103"/>
      <c r="G90" s="103"/>
      <c r="H90" s="103"/>
      <c r="I90" s="103"/>
      <c r="J90" s="103"/>
      <c r="K90" s="103"/>
      <c r="L90" s="103"/>
      <c r="M90" s="103"/>
      <c r="N90" s="103"/>
      <c r="O90" s="103"/>
      <c r="P90" s="103"/>
      <c r="Q90" s="103"/>
      <c r="R90" s="103"/>
      <c r="S90" s="103"/>
      <c r="T90" s="103"/>
      <c r="U90" s="103"/>
      <c r="V90" s="103"/>
      <c r="W90" s="103"/>
      <c r="X90" s="103"/>
      <c r="Y90" s="103"/>
      <c r="Z90" s="103"/>
      <c r="AA90" s="103"/>
      <c r="AB90" s="103"/>
      <c r="AC90" s="103"/>
      <c r="AD90" s="103"/>
      <c r="AE90" s="103"/>
      <c r="AF90" s="103"/>
      <c r="AG90" s="103"/>
      <c r="AH90" s="103"/>
      <c r="AI90" s="103"/>
      <c r="AJ90" s="103"/>
      <c r="AK90" s="103"/>
      <c r="AL90" s="103"/>
      <c r="AM90" s="103"/>
      <c r="AN90" s="103"/>
      <c r="AO90" s="103"/>
      <c r="AP90" s="103"/>
      <c r="AQ90" s="103"/>
      <c r="AR90" s="103"/>
      <c r="AS90" s="103"/>
      <c r="AT90" s="103"/>
      <c r="AU90" s="103"/>
      <c r="AV90" s="103"/>
      <c r="AW90" s="103"/>
      <c r="AX90" s="103"/>
      <c r="AY90" s="103"/>
      <c r="AZ90" s="103"/>
      <c r="BA90" s="103"/>
      <c r="BB90" s="103"/>
      <c r="BC90" s="103"/>
      <c r="BD90" s="103"/>
      <c r="BE90" s="103"/>
      <c r="BF90" s="103"/>
      <c r="BG90" s="103"/>
      <c r="BH90" s="103"/>
      <c r="BI90" s="103"/>
      <c r="BJ90" s="103"/>
      <c r="BK90" s="103"/>
      <c r="BL90" s="103"/>
      <c r="BM90" s="103"/>
      <c r="BN90" s="103"/>
      <c r="BO90" s="103"/>
      <c r="BP90" s="103"/>
      <c r="BQ90" s="103"/>
      <c r="BR90" s="103"/>
      <c r="BS90" s="103"/>
      <c r="BT90" s="103"/>
      <c r="BU90" s="103"/>
      <c r="BV90" s="103"/>
      <c r="BW90" s="103"/>
      <c r="BX90" s="103"/>
      <c r="BY90" s="103"/>
      <c r="BZ90" s="103"/>
      <c r="CA90" s="103"/>
      <c r="CB90" s="103"/>
      <c r="CC90" s="103"/>
      <c r="CD90" s="103"/>
      <c r="CE90" s="103"/>
      <c r="CF90" s="103"/>
      <c r="CG90" s="103"/>
      <c r="CH90" s="103"/>
      <c r="CI90" s="103"/>
      <c r="CJ90" s="103"/>
      <c r="CK90" s="103"/>
      <c r="CL90" s="103"/>
      <c r="CM90" s="103"/>
      <c r="CN90" s="103"/>
      <c r="CO90" s="103"/>
      <c r="CP90" s="103"/>
      <c r="CQ90" s="103"/>
      <c r="CR90" s="103"/>
      <c r="CS90" s="103"/>
      <c r="CT90" s="103"/>
      <c r="CU90" s="103"/>
      <c r="CV90" s="103"/>
      <c r="CW90" s="103"/>
      <c r="CX90" s="103"/>
      <c r="CY90" s="103"/>
      <c r="CZ90" s="103"/>
      <c r="DA90" s="103"/>
      <c r="DB90" s="103"/>
      <c r="DC90" s="103"/>
      <c r="DD90" s="103"/>
      <c r="DE90" s="103"/>
      <c r="DF90" s="103"/>
      <c r="DG90" s="103"/>
      <c r="DH90" s="103"/>
      <c r="DI90" s="103"/>
      <c r="DJ90" s="103"/>
      <c r="DK90" s="103"/>
      <c r="DL90" s="103"/>
      <c r="DM90" s="103"/>
      <c r="DN90" s="103"/>
      <c r="DO90" s="103"/>
      <c r="DP90" s="103"/>
      <c r="DQ90" s="103"/>
      <c r="DR90" s="103"/>
      <c r="DS90" s="103"/>
      <c r="DT90" s="103"/>
      <c r="DU90" s="103"/>
      <c r="DV90" s="103"/>
      <c r="DW90" s="103"/>
      <c r="DX90" s="103"/>
      <c r="DY90" s="103"/>
      <c r="DZ90" s="103"/>
      <c r="EA90" s="103"/>
      <c r="EB90" s="103"/>
      <c r="EC90" s="103"/>
      <c r="ED90" s="103"/>
      <c r="EE90" s="103"/>
      <c r="EF90" s="103"/>
      <c r="EG90" s="103"/>
      <c r="EH90" s="103"/>
      <c r="EI90" s="103"/>
      <c r="EJ90" s="103"/>
      <c r="EK90" s="103"/>
      <c r="EL90" s="103"/>
      <c r="EM90" s="103"/>
      <c r="EN90" s="103"/>
      <c r="EO90" s="103"/>
      <c r="EP90" s="103"/>
      <c r="EQ90" s="103"/>
      <c r="ER90" s="103"/>
      <c r="ES90" s="103"/>
      <c r="ET90" s="103"/>
      <c r="EU90" s="103"/>
      <c r="EV90" s="103"/>
      <c r="EW90" s="103"/>
      <c r="EX90" s="103"/>
      <c r="EY90" s="103"/>
      <c r="EZ90" s="103"/>
      <c r="FA90" s="103"/>
      <c r="FB90" s="103"/>
      <c r="FC90" s="103"/>
      <c r="FD90" s="103"/>
      <c r="FE90" s="103"/>
      <c r="FF90" s="103"/>
      <c r="FG90" s="103"/>
      <c r="FH90" s="103"/>
      <c r="FI90" s="103"/>
    </row>
    <row r="91" spans="1:165" x14ac:dyDescent="0.2">
      <c r="A91" s="5"/>
      <c r="C91" s="103"/>
      <c r="G91" s="103"/>
      <c r="H91" s="103"/>
      <c r="I91" s="103"/>
      <c r="J91" s="103"/>
      <c r="K91" s="103"/>
      <c r="L91" s="103"/>
      <c r="M91" s="103"/>
      <c r="N91" s="103"/>
      <c r="O91" s="103"/>
      <c r="P91" s="103"/>
      <c r="Q91" s="103"/>
      <c r="R91" s="103"/>
      <c r="S91" s="103"/>
      <c r="T91" s="103"/>
      <c r="U91" s="103"/>
      <c r="V91" s="103"/>
      <c r="W91" s="103"/>
      <c r="X91" s="103"/>
      <c r="Y91" s="103"/>
      <c r="Z91" s="103"/>
      <c r="AA91" s="103"/>
      <c r="AB91" s="103"/>
      <c r="AC91" s="103"/>
      <c r="AD91" s="103"/>
      <c r="AE91" s="103"/>
      <c r="AF91" s="103"/>
      <c r="AG91" s="103"/>
      <c r="AH91" s="103"/>
      <c r="AI91" s="103"/>
      <c r="AJ91" s="103"/>
      <c r="AK91" s="103"/>
      <c r="AL91" s="103"/>
      <c r="AM91" s="103"/>
      <c r="AN91" s="103"/>
      <c r="AO91" s="103"/>
      <c r="AP91" s="103"/>
      <c r="AQ91" s="103"/>
      <c r="AR91" s="103"/>
      <c r="AS91" s="103"/>
      <c r="AT91" s="103"/>
      <c r="AU91" s="103"/>
      <c r="AV91" s="103"/>
      <c r="AW91" s="103"/>
      <c r="AX91" s="103"/>
      <c r="AY91" s="103"/>
      <c r="AZ91" s="103"/>
      <c r="BA91" s="103"/>
      <c r="BB91" s="103"/>
      <c r="BC91" s="103"/>
      <c r="BD91" s="103"/>
      <c r="BE91" s="103"/>
      <c r="BF91" s="103"/>
      <c r="BG91" s="103"/>
      <c r="BH91" s="103"/>
      <c r="BI91" s="103"/>
      <c r="BJ91" s="103"/>
      <c r="BK91" s="103"/>
      <c r="BL91" s="103"/>
      <c r="BM91" s="103"/>
      <c r="BN91" s="103"/>
      <c r="BO91" s="103"/>
      <c r="BP91" s="103"/>
      <c r="BQ91" s="103"/>
      <c r="BR91" s="103"/>
      <c r="BS91" s="103"/>
      <c r="BT91" s="103"/>
      <c r="BU91" s="103"/>
      <c r="BV91" s="103"/>
      <c r="BW91" s="103"/>
      <c r="BX91" s="103"/>
      <c r="BY91" s="103"/>
      <c r="BZ91" s="103"/>
      <c r="CA91" s="103"/>
      <c r="CB91" s="103"/>
      <c r="CC91" s="103"/>
      <c r="CD91" s="103"/>
      <c r="CE91" s="103"/>
      <c r="CF91" s="103"/>
      <c r="CG91" s="103"/>
      <c r="CH91" s="103"/>
      <c r="CI91" s="103"/>
      <c r="CJ91" s="103"/>
      <c r="CK91" s="103"/>
      <c r="CL91" s="103"/>
      <c r="CM91" s="103"/>
      <c r="CN91" s="103"/>
      <c r="CO91" s="103"/>
      <c r="CP91" s="103"/>
      <c r="CQ91" s="103"/>
      <c r="CR91" s="103"/>
      <c r="CS91" s="103"/>
      <c r="CT91" s="103"/>
      <c r="CU91" s="103"/>
      <c r="CV91" s="103"/>
      <c r="CW91" s="103"/>
      <c r="CX91" s="103"/>
      <c r="CY91" s="103"/>
      <c r="CZ91" s="103"/>
      <c r="DA91" s="103"/>
      <c r="DB91" s="103"/>
      <c r="DC91" s="103"/>
      <c r="DD91" s="103"/>
      <c r="DE91" s="103"/>
      <c r="DF91" s="103"/>
      <c r="DG91" s="103"/>
      <c r="DH91" s="103"/>
      <c r="DI91" s="103"/>
      <c r="DJ91" s="103"/>
      <c r="DK91" s="103"/>
      <c r="DL91" s="103"/>
      <c r="DM91" s="103"/>
      <c r="DN91" s="103"/>
      <c r="DO91" s="103"/>
      <c r="DP91" s="103"/>
      <c r="DQ91" s="103"/>
      <c r="DR91" s="103"/>
      <c r="DS91" s="103"/>
      <c r="DT91" s="103"/>
      <c r="DU91" s="103"/>
      <c r="DV91" s="103"/>
      <c r="DW91" s="103"/>
      <c r="DX91" s="103"/>
      <c r="DY91" s="103"/>
      <c r="DZ91" s="103"/>
      <c r="EA91" s="103"/>
      <c r="EB91" s="103"/>
      <c r="EC91" s="103"/>
      <c r="ED91" s="103"/>
      <c r="EE91" s="103"/>
      <c r="EF91" s="103"/>
      <c r="EG91" s="103"/>
      <c r="EH91" s="103"/>
      <c r="EI91" s="103"/>
      <c r="EJ91" s="103"/>
      <c r="EK91" s="103"/>
      <c r="EL91" s="103"/>
      <c r="EM91" s="103"/>
      <c r="EN91" s="103"/>
      <c r="EO91" s="103"/>
      <c r="EP91" s="103"/>
      <c r="EQ91" s="103"/>
      <c r="ER91" s="103"/>
      <c r="ES91" s="103"/>
      <c r="ET91" s="103"/>
      <c r="EU91" s="103"/>
      <c r="EV91" s="103"/>
      <c r="EW91" s="103"/>
      <c r="EX91" s="103"/>
      <c r="EY91" s="103"/>
      <c r="EZ91" s="103"/>
      <c r="FA91" s="103"/>
      <c r="FB91" s="103"/>
      <c r="FC91" s="103"/>
      <c r="FD91" s="103"/>
      <c r="FE91" s="103"/>
      <c r="FF91" s="103"/>
      <c r="FG91" s="103"/>
      <c r="FH91" s="103"/>
      <c r="FI91" s="103"/>
    </row>
    <row r="92" spans="1:165" x14ac:dyDescent="0.2">
      <c r="A92" s="5"/>
      <c r="C92" s="103"/>
      <c r="D92" s="103"/>
      <c r="E92" s="103"/>
      <c r="F92" s="103"/>
      <c r="G92" s="103"/>
      <c r="H92" s="103"/>
      <c r="I92" s="103"/>
      <c r="J92" s="103"/>
      <c r="K92" s="103"/>
      <c r="L92" s="103"/>
      <c r="M92" s="103"/>
      <c r="N92" s="103"/>
      <c r="O92" s="103"/>
      <c r="P92" s="103"/>
      <c r="Q92" s="103"/>
      <c r="R92" s="103"/>
      <c r="S92" s="103"/>
      <c r="T92" s="103"/>
      <c r="U92" s="103"/>
      <c r="V92" s="103"/>
      <c r="W92" s="103"/>
      <c r="X92" s="103"/>
      <c r="Y92" s="103"/>
      <c r="Z92" s="103"/>
      <c r="AA92" s="103"/>
      <c r="AB92" s="103"/>
      <c r="AC92" s="103"/>
      <c r="AD92" s="103"/>
      <c r="AE92" s="103"/>
      <c r="AF92" s="103"/>
      <c r="AG92" s="103"/>
      <c r="AH92" s="103"/>
      <c r="AI92" s="103"/>
      <c r="AJ92" s="103"/>
      <c r="AK92" s="103"/>
      <c r="AL92" s="103"/>
      <c r="AM92" s="103"/>
      <c r="AN92" s="103"/>
      <c r="AO92" s="103"/>
      <c r="AP92" s="103"/>
      <c r="AQ92" s="103"/>
      <c r="AR92" s="103"/>
      <c r="AS92" s="103"/>
      <c r="AT92" s="103"/>
      <c r="AU92" s="103"/>
      <c r="AV92" s="103"/>
      <c r="AW92" s="103"/>
      <c r="AX92" s="103"/>
      <c r="AY92" s="103"/>
      <c r="AZ92" s="103"/>
      <c r="BA92" s="103"/>
      <c r="BB92" s="103"/>
      <c r="BC92" s="103"/>
      <c r="BD92" s="103"/>
      <c r="BE92" s="103"/>
      <c r="BF92" s="103"/>
      <c r="BG92" s="103"/>
      <c r="BH92" s="103"/>
      <c r="BI92" s="103"/>
      <c r="BJ92" s="103"/>
      <c r="BK92" s="103"/>
      <c r="BL92" s="103"/>
      <c r="BM92" s="103"/>
      <c r="BN92" s="103"/>
      <c r="BO92" s="103"/>
      <c r="BP92" s="103"/>
      <c r="BQ92" s="103"/>
      <c r="BR92" s="103"/>
      <c r="BS92" s="103"/>
      <c r="BT92" s="103"/>
      <c r="BU92" s="103"/>
      <c r="BV92" s="103"/>
      <c r="BW92" s="103"/>
      <c r="BX92" s="103"/>
      <c r="BY92" s="103"/>
      <c r="BZ92" s="103"/>
      <c r="CA92" s="103"/>
      <c r="CB92" s="103"/>
      <c r="CC92" s="103"/>
      <c r="CD92" s="103"/>
      <c r="CE92" s="103"/>
      <c r="CF92" s="103"/>
      <c r="CG92" s="103"/>
      <c r="CH92" s="103"/>
      <c r="CI92" s="103"/>
      <c r="CJ92" s="103"/>
      <c r="CK92" s="103"/>
      <c r="CL92" s="103"/>
      <c r="CM92" s="103"/>
      <c r="CN92" s="103"/>
      <c r="CO92" s="103"/>
      <c r="CP92" s="103"/>
      <c r="CQ92" s="103"/>
      <c r="CR92" s="103"/>
      <c r="CS92" s="103"/>
      <c r="CT92" s="103"/>
      <c r="CU92" s="103"/>
      <c r="CV92" s="103"/>
      <c r="CW92" s="103"/>
      <c r="CX92" s="103"/>
      <c r="CY92" s="103"/>
      <c r="CZ92" s="103"/>
      <c r="DA92" s="103"/>
      <c r="DB92" s="103"/>
      <c r="DC92" s="103"/>
      <c r="DD92" s="103"/>
      <c r="DE92" s="103"/>
      <c r="DF92" s="103"/>
      <c r="DG92" s="103"/>
      <c r="DH92" s="103"/>
      <c r="DI92" s="103"/>
      <c r="DJ92" s="103"/>
      <c r="DK92" s="103"/>
      <c r="DL92" s="103"/>
      <c r="DM92" s="103"/>
      <c r="DN92" s="103"/>
      <c r="DO92" s="103"/>
      <c r="DP92" s="103"/>
      <c r="DQ92" s="103"/>
      <c r="DR92" s="103"/>
      <c r="DS92" s="103"/>
      <c r="DT92" s="103"/>
      <c r="DU92" s="103"/>
      <c r="DV92" s="103"/>
      <c r="DW92" s="103"/>
      <c r="DX92" s="103"/>
      <c r="DY92" s="103"/>
      <c r="DZ92" s="103"/>
      <c r="EA92" s="103"/>
      <c r="EB92" s="103"/>
      <c r="EC92" s="103"/>
      <c r="ED92" s="103"/>
      <c r="EE92" s="103"/>
      <c r="EF92" s="103"/>
      <c r="EG92" s="103"/>
      <c r="EH92" s="103"/>
      <c r="EI92" s="103"/>
      <c r="EJ92" s="103"/>
      <c r="EK92" s="103"/>
      <c r="EL92" s="103"/>
      <c r="EM92" s="103"/>
      <c r="EN92" s="103"/>
      <c r="EO92" s="103"/>
      <c r="EP92" s="103"/>
      <c r="EQ92" s="103"/>
      <c r="ER92" s="103"/>
      <c r="ES92" s="103"/>
      <c r="ET92" s="103"/>
      <c r="EU92" s="103"/>
      <c r="EV92" s="103"/>
      <c r="EW92" s="103"/>
      <c r="EX92" s="103"/>
      <c r="EY92" s="103"/>
      <c r="EZ92" s="103"/>
      <c r="FA92" s="103"/>
      <c r="FB92" s="103"/>
      <c r="FC92" s="103"/>
      <c r="FD92" s="103"/>
      <c r="FE92" s="103"/>
      <c r="FF92" s="103"/>
      <c r="FG92" s="103"/>
      <c r="FH92" s="103"/>
      <c r="FI92" s="103"/>
    </row>
    <row r="93" spans="1:165" x14ac:dyDescent="0.2">
      <c r="A93" s="5"/>
      <c r="C93" s="103"/>
      <c r="D93" s="103"/>
      <c r="E93" s="103"/>
      <c r="F93" s="103"/>
      <c r="G93" s="103"/>
      <c r="H93" s="103"/>
      <c r="I93" s="103"/>
      <c r="J93" s="103"/>
      <c r="K93" s="103"/>
      <c r="L93" s="103"/>
      <c r="M93" s="103"/>
      <c r="N93" s="103"/>
      <c r="O93" s="103"/>
      <c r="P93" s="103"/>
      <c r="Q93" s="103"/>
      <c r="R93" s="103"/>
      <c r="S93" s="103"/>
      <c r="T93" s="103"/>
      <c r="U93" s="103"/>
      <c r="V93" s="103"/>
      <c r="W93" s="103"/>
      <c r="X93" s="103"/>
      <c r="Y93" s="103"/>
      <c r="Z93" s="103"/>
      <c r="AA93" s="103"/>
      <c r="AB93" s="103"/>
      <c r="AC93" s="103"/>
      <c r="AD93" s="103"/>
      <c r="AE93" s="103"/>
      <c r="AF93" s="103"/>
      <c r="AG93" s="103"/>
      <c r="AH93" s="103"/>
      <c r="AI93" s="103"/>
      <c r="AJ93" s="103"/>
      <c r="AK93" s="103"/>
      <c r="AL93" s="103"/>
      <c r="AM93" s="103"/>
      <c r="AN93" s="103"/>
      <c r="AO93" s="103"/>
      <c r="AP93" s="103"/>
      <c r="AQ93" s="103"/>
      <c r="AR93" s="103"/>
      <c r="AS93" s="103"/>
      <c r="AT93" s="103"/>
      <c r="AU93" s="103"/>
      <c r="AV93" s="103"/>
      <c r="AW93" s="103"/>
      <c r="AX93" s="103"/>
      <c r="AY93" s="103"/>
      <c r="AZ93" s="103"/>
      <c r="BA93" s="103"/>
      <c r="BB93" s="103"/>
      <c r="BC93" s="103"/>
      <c r="BD93" s="103"/>
      <c r="BE93" s="103"/>
      <c r="BF93" s="103"/>
      <c r="BG93" s="103"/>
      <c r="BH93" s="103"/>
      <c r="BI93" s="103"/>
      <c r="BJ93" s="103"/>
      <c r="BK93" s="103"/>
      <c r="BL93" s="103"/>
      <c r="BM93" s="103"/>
      <c r="BN93" s="103"/>
      <c r="BO93" s="103"/>
      <c r="BP93" s="103"/>
      <c r="BQ93" s="103"/>
      <c r="BR93" s="103"/>
      <c r="BS93" s="103"/>
      <c r="BT93" s="103"/>
      <c r="BU93" s="103"/>
      <c r="BV93" s="103"/>
      <c r="BW93" s="103"/>
      <c r="BX93" s="103"/>
      <c r="BY93" s="103"/>
      <c r="BZ93" s="103"/>
      <c r="CA93" s="103"/>
      <c r="CB93" s="103"/>
      <c r="CC93" s="103"/>
      <c r="CD93" s="103"/>
      <c r="CE93" s="103"/>
      <c r="CF93" s="103"/>
      <c r="CG93" s="103"/>
      <c r="CH93" s="103"/>
      <c r="CI93" s="103"/>
      <c r="CJ93" s="103"/>
      <c r="CK93" s="103"/>
      <c r="CL93" s="103"/>
      <c r="CM93" s="103"/>
      <c r="CN93" s="103"/>
      <c r="CO93" s="103"/>
      <c r="CP93" s="103"/>
      <c r="CQ93" s="103"/>
      <c r="CR93" s="103"/>
      <c r="CS93" s="103"/>
      <c r="CT93" s="103"/>
      <c r="CU93" s="103"/>
      <c r="CV93" s="103"/>
      <c r="CW93" s="103"/>
      <c r="CX93" s="103"/>
      <c r="CY93" s="103"/>
      <c r="CZ93" s="103"/>
      <c r="DA93" s="103"/>
      <c r="DB93" s="103"/>
      <c r="DC93" s="103"/>
      <c r="DD93" s="103"/>
      <c r="DE93" s="103"/>
      <c r="DF93" s="103"/>
      <c r="DG93" s="103"/>
      <c r="DH93" s="103"/>
      <c r="DI93" s="103"/>
      <c r="DJ93" s="103"/>
      <c r="DK93" s="103"/>
      <c r="DL93" s="103"/>
      <c r="DM93" s="103"/>
      <c r="DN93" s="103"/>
      <c r="DO93" s="103"/>
      <c r="DP93" s="103"/>
      <c r="DQ93" s="103"/>
      <c r="DR93" s="103"/>
      <c r="DS93" s="103"/>
      <c r="DT93" s="103"/>
      <c r="DU93" s="103"/>
      <c r="DV93" s="103"/>
      <c r="DW93" s="103"/>
      <c r="DX93" s="103"/>
      <c r="DY93" s="103"/>
      <c r="DZ93" s="103"/>
      <c r="EA93" s="103"/>
      <c r="EB93" s="103"/>
      <c r="EC93" s="103"/>
      <c r="ED93" s="103"/>
      <c r="EE93" s="103"/>
      <c r="EF93" s="103"/>
      <c r="EG93" s="103"/>
      <c r="EH93" s="103"/>
      <c r="EI93" s="103"/>
      <c r="EJ93" s="103"/>
      <c r="EK93" s="103"/>
      <c r="EL93" s="103"/>
      <c r="EM93" s="103"/>
      <c r="EN93" s="103"/>
      <c r="EO93" s="103"/>
      <c r="EP93" s="103"/>
      <c r="EQ93" s="103"/>
      <c r="ER93" s="103"/>
      <c r="ES93" s="103"/>
      <c r="ET93" s="103"/>
      <c r="EU93" s="103"/>
      <c r="EV93" s="103"/>
      <c r="EW93" s="103"/>
      <c r="EX93" s="103"/>
      <c r="EY93" s="103"/>
      <c r="EZ93" s="103"/>
      <c r="FA93" s="103"/>
      <c r="FB93" s="103"/>
      <c r="FC93" s="103"/>
      <c r="FD93" s="103"/>
      <c r="FE93" s="103"/>
      <c r="FF93" s="103"/>
      <c r="FG93" s="103"/>
      <c r="FH93" s="103"/>
      <c r="FI93" s="103"/>
    </row>
    <row r="94" spans="1:165" x14ac:dyDescent="0.2">
      <c r="A94" s="5"/>
      <c r="C94" s="103"/>
      <c r="D94" s="103"/>
      <c r="E94" s="103"/>
      <c r="F94" s="103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  <c r="AC94" s="103"/>
      <c r="AD94" s="103"/>
      <c r="AE94" s="103"/>
      <c r="AF94" s="103"/>
      <c r="AG94" s="103"/>
      <c r="AH94" s="103"/>
      <c r="AI94" s="103"/>
      <c r="AJ94" s="103"/>
      <c r="AK94" s="103"/>
      <c r="AL94" s="103"/>
      <c r="AM94" s="103"/>
      <c r="AN94" s="103"/>
      <c r="AO94" s="103"/>
      <c r="AP94" s="103"/>
      <c r="AQ94" s="103"/>
      <c r="AR94" s="103"/>
      <c r="AS94" s="103"/>
      <c r="AT94" s="103"/>
      <c r="AU94" s="103"/>
      <c r="AV94" s="103"/>
      <c r="AW94" s="103"/>
      <c r="AX94" s="103"/>
      <c r="AY94" s="103"/>
      <c r="AZ94" s="103"/>
      <c r="BA94" s="103"/>
      <c r="BB94" s="103"/>
      <c r="BC94" s="103"/>
      <c r="BD94" s="103"/>
      <c r="BE94" s="103"/>
      <c r="BF94" s="103"/>
      <c r="BG94" s="103"/>
      <c r="BH94" s="103"/>
      <c r="BI94" s="103"/>
      <c r="BJ94" s="103"/>
      <c r="BK94" s="103"/>
      <c r="BL94" s="103"/>
      <c r="BM94" s="103"/>
      <c r="BN94" s="103"/>
      <c r="BO94" s="103"/>
      <c r="BP94" s="103"/>
      <c r="BQ94" s="103"/>
      <c r="BR94" s="103"/>
      <c r="BS94" s="103"/>
      <c r="BT94" s="103"/>
      <c r="BU94" s="103"/>
      <c r="BV94" s="103"/>
      <c r="BW94" s="103"/>
      <c r="BX94" s="103"/>
      <c r="BY94" s="103"/>
      <c r="BZ94" s="103"/>
      <c r="CA94" s="103"/>
      <c r="CB94" s="103"/>
      <c r="CC94" s="103"/>
      <c r="CD94" s="103"/>
      <c r="CE94" s="103"/>
      <c r="CF94" s="103"/>
      <c r="CG94" s="103"/>
      <c r="CH94" s="103"/>
      <c r="CI94" s="103"/>
      <c r="CJ94" s="103"/>
      <c r="CK94" s="103"/>
      <c r="CL94" s="103"/>
      <c r="CM94" s="103"/>
      <c r="CN94" s="103"/>
      <c r="CO94" s="103"/>
      <c r="CP94" s="103"/>
      <c r="CQ94" s="103"/>
      <c r="CR94" s="103"/>
      <c r="CS94" s="103"/>
      <c r="CT94" s="103"/>
      <c r="CU94" s="103"/>
      <c r="CV94" s="103"/>
      <c r="CW94" s="103"/>
      <c r="CX94" s="103"/>
      <c r="CY94" s="103"/>
      <c r="CZ94" s="103"/>
      <c r="DA94" s="103"/>
      <c r="DB94" s="103"/>
      <c r="DC94" s="103"/>
      <c r="DD94" s="103"/>
      <c r="DE94" s="103"/>
      <c r="DF94" s="103"/>
      <c r="DG94" s="103"/>
      <c r="DH94" s="103"/>
      <c r="DI94" s="103"/>
      <c r="DJ94" s="103"/>
      <c r="DK94" s="103"/>
      <c r="DL94" s="103"/>
      <c r="DM94" s="103"/>
      <c r="DN94" s="103"/>
      <c r="DO94" s="103"/>
      <c r="DP94" s="103"/>
      <c r="DQ94" s="103"/>
      <c r="DR94" s="103"/>
      <c r="DS94" s="103"/>
      <c r="DT94" s="103"/>
      <c r="DU94" s="103"/>
      <c r="DV94" s="103"/>
      <c r="DW94" s="103"/>
      <c r="DX94" s="103"/>
      <c r="DY94" s="103"/>
      <c r="DZ94" s="103"/>
      <c r="EA94" s="103"/>
      <c r="EB94" s="103"/>
      <c r="EC94" s="103"/>
      <c r="ED94" s="103"/>
      <c r="EE94" s="103"/>
      <c r="EF94" s="103"/>
      <c r="EG94" s="103"/>
      <c r="EH94" s="103"/>
      <c r="EI94" s="103"/>
      <c r="EJ94" s="103"/>
      <c r="EK94" s="103"/>
      <c r="EL94" s="103"/>
      <c r="EM94" s="103"/>
      <c r="EN94" s="103"/>
      <c r="EO94" s="103"/>
      <c r="EP94" s="103"/>
      <c r="EQ94" s="103"/>
      <c r="ER94" s="103"/>
      <c r="ES94" s="103"/>
      <c r="ET94" s="103"/>
      <c r="EU94" s="103"/>
      <c r="EV94" s="103"/>
      <c r="EW94" s="103"/>
      <c r="EX94" s="103"/>
      <c r="EY94" s="103"/>
      <c r="EZ94" s="103"/>
      <c r="FA94" s="103"/>
      <c r="FB94" s="103"/>
      <c r="FC94" s="103"/>
      <c r="FD94" s="103"/>
      <c r="FE94" s="103"/>
      <c r="FF94" s="103"/>
      <c r="FG94" s="103"/>
      <c r="FH94" s="103"/>
      <c r="FI94" s="103"/>
    </row>
    <row r="95" spans="1:165" x14ac:dyDescent="0.2">
      <c r="A95" s="5"/>
      <c r="C95" s="103"/>
      <c r="D95" s="103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  <c r="AC95" s="103"/>
      <c r="AD95" s="103"/>
      <c r="AE95" s="103"/>
      <c r="AF95" s="103"/>
      <c r="AG95" s="103"/>
      <c r="AH95" s="103"/>
      <c r="AI95" s="103"/>
      <c r="AJ95" s="103"/>
      <c r="AK95" s="103"/>
      <c r="AL95" s="103"/>
      <c r="AM95" s="103"/>
      <c r="AN95" s="103"/>
      <c r="AO95" s="103"/>
      <c r="AP95" s="103"/>
      <c r="AQ95" s="103"/>
      <c r="AR95" s="103"/>
      <c r="AS95" s="103"/>
      <c r="AT95" s="103"/>
      <c r="AU95" s="103"/>
      <c r="AV95" s="103"/>
      <c r="AW95" s="103"/>
      <c r="AX95" s="103"/>
      <c r="AY95" s="103"/>
      <c r="AZ95" s="103"/>
      <c r="BA95" s="103"/>
      <c r="BB95" s="103"/>
      <c r="BC95" s="103"/>
      <c r="BD95" s="103"/>
      <c r="BE95" s="103"/>
      <c r="BF95" s="103"/>
      <c r="BG95" s="103"/>
      <c r="BH95" s="103"/>
      <c r="BI95" s="103"/>
      <c r="BJ95" s="103"/>
      <c r="BK95" s="103"/>
      <c r="BL95" s="103"/>
      <c r="BM95" s="103"/>
      <c r="BN95" s="103"/>
      <c r="BO95" s="103"/>
      <c r="BP95" s="103"/>
      <c r="BQ95" s="103"/>
      <c r="BR95" s="103"/>
      <c r="BS95" s="103"/>
      <c r="BT95" s="103"/>
      <c r="BU95" s="103"/>
      <c r="BV95" s="103"/>
      <c r="BW95" s="103"/>
      <c r="BX95" s="103"/>
      <c r="BY95" s="103"/>
      <c r="BZ95" s="103"/>
      <c r="CA95" s="103"/>
      <c r="CB95" s="103"/>
      <c r="CC95" s="103"/>
      <c r="CD95" s="103"/>
      <c r="CE95" s="103"/>
      <c r="CF95" s="103"/>
      <c r="CG95" s="103"/>
      <c r="CH95" s="103"/>
      <c r="CI95" s="103"/>
      <c r="CJ95" s="103"/>
      <c r="CK95" s="103"/>
      <c r="CL95" s="103"/>
      <c r="CM95" s="103"/>
      <c r="CN95" s="103"/>
      <c r="CO95" s="103"/>
      <c r="CP95" s="103"/>
      <c r="CQ95" s="103"/>
      <c r="CR95" s="103"/>
      <c r="CS95" s="103"/>
      <c r="CT95" s="103"/>
      <c r="CU95" s="103"/>
      <c r="CV95" s="103"/>
      <c r="CW95" s="103"/>
      <c r="CX95" s="103"/>
      <c r="CY95" s="103"/>
      <c r="CZ95" s="103"/>
      <c r="DA95" s="103"/>
      <c r="DB95" s="103"/>
      <c r="DC95" s="103"/>
      <c r="DD95" s="103"/>
      <c r="DE95" s="103"/>
      <c r="DF95" s="103"/>
      <c r="DG95" s="103"/>
      <c r="DH95" s="103"/>
      <c r="DI95" s="103"/>
      <c r="DJ95" s="103"/>
      <c r="DK95" s="103"/>
      <c r="DL95" s="103"/>
      <c r="DM95" s="103"/>
      <c r="DN95" s="103"/>
      <c r="DO95" s="103"/>
      <c r="DP95" s="103"/>
      <c r="DQ95" s="103"/>
      <c r="DR95" s="103"/>
      <c r="DS95" s="103"/>
      <c r="DT95" s="103"/>
      <c r="DU95" s="103"/>
      <c r="DV95" s="103"/>
      <c r="DW95" s="103"/>
      <c r="DX95" s="103"/>
      <c r="DY95" s="103"/>
      <c r="DZ95" s="103"/>
      <c r="EA95" s="103"/>
      <c r="EB95" s="103"/>
      <c r="EC95" s="103"/>
      <c r="ED95" s="103"/>
      <c r="EE95" s="103"/>
      <c r="EF95" s="103"/>
      <c r="EG95" s="103"/>
      <c r="EH95" s="103"/>
      <c r="EI95" s="103"/>
      <c r="EJ95" s="103"/>
      <c r="EK95" s="103"/>
      <c r="EL95" s="103"/>
      <c r="EM95" s="103"/>
      <c r="EN95" s="103"/>
      <c r="EO95" s="103"/>
      <c r="EP95" s="103"/>
      <c r="EQ95" s="103"/>
      <c r="ER95" s="103"/>
      <c r="ES95" s="103"/>
      <c r="ET95" s="103"/>
      <c r="EU95" s="103"/>
      <c r="EV95" s="103"/>
      <c r="EW95" s="103"/>
      <c r="EX95" s="103"/>
      <c r="EY95" s="103"/>
      <c r="EZ95" s="103"/>
      <c r="FA95" s="103"/>
      <c r="FB95" s="103"/>
      <c r="FC95" s="103"/>
      <c r="FD95" s="103"/>
      <c r="FE95" s="103"/>
      <c r="FF95" s="103"/>
      <c r="FG95" s="103"/>
      <c r="FH95" s="103"/>
      <c r="FI95" s="103"/>
    </row>
    <row r="96" spans="1:165" x14ac:dyDescent="0.2">
      <c r="A96" s="5"/>
      <c r="C96" s="103"/>
      <c r="D96" s="103"/>
      <c r="G96" s="103"/>
      <c r="H96" s="103"/>
      <c r="I96" s="103"/>
      <c r="J96" s="103"/>
      <c r="K96" s="103"/>
      <c r="L96" s="103"/>
      <c r="M96" s="103"/>
      <c r="N96" s="103"/>
      <c r="O96" s="103"/>
      <c r="P96" s="103"/>
      <c r="Q96" s="103"/>
      <c r="R96" s="103"/>
      <c r="S96" s="103"/>
      <c r="T96" s="103"/>
      <c r="U96" s="103"/>
      <c r="V96" s="103"/>
      <c r="W96" s="103"/>
      <c r="X96" s="103"/>
      <c r="Y96" s="103"/>
      <c r="Z96" s="103"/>
      <c r="AA96" s="103"/>
      <c r="AB96" s="103"/>
      <c r="AC96" s="103"/>
      <c r="AD96" s="103"/>
      <c r="AE96" s="103"/>
      <c r="AF96" s="103"/>
      <c r="AG96" s="103"/>
      <c r="AH96" s="103"/>
      <c r="AI96" s="103"/>
      <c r="AJ96" s="103"/>
      <c r="AK96" s="103"/>
      <c r="AL96" s="103"/>
      <c r="AM96" s="103"/>
      <c r="AN96" s="103"/>
      <c r="AO96" s="103"/>
      <c r="AP96" s="103"/>
      <c r="AQ96" s="103"/>
      <c r="AR96" s="103"/>
      <c r="AS96" s="103"/>
      <c r="AT96" s="103"/>
      <c r="AU96" s="103"/>
      <c r="AV96" s="103"/>
      <c r="AW96" s="103"/>
      <c r="AX96" s="103"/>
      <c r="AY96" s="103"/>
      <c r="AZ96" s="103"/>
      <c r="BA96" s="103"/>
      <c r="BB96" s="103"/>
      <c r="BC96" s="103"/>
      <c r="BD96" s="103"/>
      <c r="BE96" s="103"/>
      <c r="BF96" s="103"/>
      <c r="BG96" s="103"/>
      <c r="BH96" s="103"/>
      <c r="BI96" s="103"/>
      <c r="BJ96" s="103"/>
      <c r="BK96" s="103"/>
      <c r="BL96" s="103"/>
      <c r="BM96" s="103"/>
      <c r="BN96" s="103"/>
      <c r="BO96" s="103"/>
      <c r="BP96" s="103"/>
      <c r="BQ96" s="103"/>
      <c r="BR96" s="103"/>
      <c r="BS96" s="103"/>
      <c r="BT96" s="103"/>
      <c r="BU96" s="103"/>
      <c r="BV96" s="103"/>
      <c r="BW96" s="103"/>
      <c r="BX96" s="103"/>
      <c r="BY96" s="103"/>
      <c r="BZ96" s="103"/>
      <c r="CA96" s="103"/>
      <c r="CB96" s="103"/>
      <c r="CC96" s="103"/>
      <c r="CD96" s="103"/>
      <c r="CE96" s="103"/>
      <c r="CF96" s="103"/>
      <c r="CG96" s="103"/>
      <c r="CH96" s="103"/>
      <c r="CI96" s="103"/>
      <c r="CJ96" s="103"/>
      <c r="CK96" s="103"/>
      <c r="CL96" s="103"/>
      <c r="CM96" s="103"/>
      <c r="CN96" s="103"/>
      <c r="CO96" s="103"/>
      <c r="CP96" s="103"/>
      <c r="CQ96" s="103"/>
      <c r="CR96" s="103"/>
      <c r="CS96" s="103"/>
      <c r="CT96" s="103"/>
      <c r="CU96" s="103"/>
      <c r="CV96" s="103"/>
      <c r="CW96" s="103"/>
      <c r="CX96" s="103"/>
      <c r="CY96" s="103"/>
      <c r="CZ96" s="103"/>
      <c r="DA96" s="103"/>
      <c r="DB96" s="103"/>
      <c r="DC96" s="103"/>
      <c r="DD96" s="103"/>
      <c r="DE96" s="103"/>
      <c r="DF96" s="103"/>
      <c r="DG96" s="103"/>
      <c r="DH96" s="103"/>
      <c r="DI96" s="103"/>
      <c r="DJ96" s="103"/>
      <c r="DK96" s="103"/>
      <c r="DL96" s="103"/>
      <c r="DM96" s="103"/>
      <c r="DN96" s="103"/>
      <c r="DO96" s="103"/>
      <c r="DP96" s="103"/>
      <c r="DQ96" s="103"/>
      <c r="DR96" s="103"/>
      <c r="DS96" s="103"/>
      <c r="DT96" s="103"/>
      <c r="DU96" s="103"/>
      <c r="DV96" s="103"/>
      <c r="DW96" s="103"/>
      <c r="DX96" s="103"/>
      <c r="DY96" s="103"/>
      <c r="DZ96" s="103"/>
      <c r="EA96" s="103"/>
      <c r="EB96" s="103"/>
      <c r="EC96" s="103"/>
      <c r="ED96" s="103"/>
      <c r="EE96" s="103"/>
      <c r="EF96" s="103"/>
      <c r="EG96" s="103"/>
      <c r="EH96" s="103"/>
      <c r="EI96" s="103"/>
      <c r="EJ96" s="103"/>
      <c r="EK96" s="103"/>
      <c r="EL96" s="103"/>
      <c r="EM96" s="103"/>
      <c r="EN96" s="103"/>
      <c r="EO96" s="103"/>
      <c r="EP96" s="103"/>
      <c r="EQ96" s="103"/>
      <c r="ER96" s="103"/>
      <c r="ES96" s="103"/>
      <c r="ET96" s="103"/>
      <c r="EU96" s="103"/>
      <c r="EV96" s="103"/>
      <c r="EW96" s="103"/>
      <c r="EX96" s="103"/>
      <c r="EY96" s="103"/>
      <c r="EZ96" s="103"/>
      <c r="FA96" s="103"/>
      <c r="FB96" s="103"/>
      <c r="FC96" s="103"/>
      <c r="FD96" s="103"/>
      <c r="FE96" s="103"/>
      <c r="FF96" s="103"/>
      <c r="FG96" s="103"/>
      <c r="FH96" s="103"/>
      <c r="FI96" s="103"/>
    </row>
    <row r="97" spans="1:165" x14ac:dyDescent="0.2">
      <c r="A97" s="5"/>
      <c r="C97" s="103"/>
      <c r="D97" s="103"/>
      <c r="G97" s="103"/>
      <c r="H97" s="103"/>
      <c r="I97" s="103"/>
      <c r="J97" s="103"/>
      <c r="K97" s="103"/>
      <c r="L97" s="103"/>
      <c r="M97" s="103"/>
      <c r="N97" s="103"/>
      <c r="O97" s="103"/>
      <c r="P97" s="103"/>
      <c r="Q97" s="103"/>
      <c r="R97" s="103"/>
      <c r="S97" s="103"/>
      <c r="T97" s="103"/>
      <c r="U97" s="103"/>
      <c r="V97" s="103"/>
      <c r="W97" s="103"/>
      <c r="X97" s="103"/>
      <c r="Y97" s="103"/>
      <c r="Z97" s="103"/>
      <c r="AA97" s="103"/>
      <c r="AB97" s="103"/>
      <c r="AC97" s="103"/>
      <c r="AD97" s="103"/>
      <c r="AE97" s="103"/>
      <c r="AF97" s="103"/>
      <c r="AG97" s="103"/>
      <c r="AH97" s="103"/>
      <c r="AI97" s="103"/>
      <c r="AJ97" s="103"/>
      <c r="AK97" s="103"/>
      <c r="AL97" s="103"/>
      <c r="AM97" s="103"/>
      <c r="AN97" s="103"/>
      <c r="AO97" s="103"/>
      <c r="AP97" s="103"/>
      <c r="AQ97" s="103"/>
      <c r="AR97" s="103"/>
      <c r="AS97" s="103"/>
      <c r="AT97" s="103"/>
      <c r="AU97" s="103"/>
      <c r="AV97" s="103"/>
      <c r="AW97" s="103"/>
      <c r="AX97" s="103"/>
      <c r="AY97" s="103"/>
      <c r="AZ97" s="103"/>
      <c r="BA97" s="103"/>
      <c r="BB97" s="103"/>
      <c r="BC97" s="103"/>
      <c r="BD97" s="103"/>
      <c r="BE97" s="103"/>
      <c r="BF97" s="103"/>
      <c r="BG97" s="103"/>
      <c r="BH97" s="103"/>
      <c r="BI97" s="103"/>
      <c r="BJ97" s="103"/>
      <c r="BK97" s="103"/>
      <c r="BL97" s="103"/>
      <c r="BM97" s="103"/>
      <c r="BN97" s="103"/>
      <c r="BO97" s="103"/>
      <c r="BP97" s="103"/>
      <c r="BQ97" s="103"/>
      <c r="BR97" s="103"/>
      <c r="BS97" s="103"/>
      <c r="BT97" s="103"/>
      <c r="BU97" s="103"/>
      <c r="BV97" s="103"/>
      <c r="BW97" s="103"/>
      <c r="BX97" s="103"/>
      <c r="BY97" s="103"/>
      <c r="BZ97" s="103"/>
      <c r="CA97" s="103"/>
      <c r="CB97" s="103"/>
      <c r="CC97" s="103"/>
      <c r="CD97" s="103"/>
      <c r="CE97" s="103"/>
      <c r="CF97" s="103"/>
      <c r="CG97" s="103"/>
      <c r="CH97" s="103"/>
      <c r="CI97" s="103"/>
      <c r="CJ97" s="103"/>
      <c r="CK97" s="103"/>
      <c r="CL97" s="103"/>
      <c r="CM97" s="103"/>
      <c r="CN97" s="103"/>
      <c r="CO97" s="103"/>
      <c r="CP97" s="103"/>
      <c r="CQ97" s="103"/>
      <c r="CR97" s="103"/>
      <c r="CS97" s="103"/>
      <c r="CT97" s="103"/>
      <c r="CU97" s="103"/>
      <c r="CV97" s="103"/>
      <c r="CW97" s="103"/>
      <c r="CX97" s="103"/>
      <c r="CY97" s="103"/>
      <c r="CZ97" s="103"/>
      <c r="DA97" s="103"/>
      <c r="DB97" s="103"/>
      <c r="DC97" s="103"/>
      <c r="DD97" s="103"/>
      <c r="DE97" s="103"/>
      <c r="DF97" s="103"/>
      <c r="DG97" s="103"/>
      <c r="DH97" s="103"/>
      <c r="DI97" s="103"/>
      <c r="DJ97" s="103"/>
      <c r="DK97" s="103"/>
      <c r="DL97" s="103"/>
      <c r="DM97" s="103"/>
      <c r="DN97" s="103"/>
      <c r="DO97" s="103"/>
      <c r="DP97" s="103"/>
      <c r="DQ97" s="103"/>
      <c r="DR97" s="103"/>
      <c r="DS97" s="103"/>
      <c r="DT97" s="103"/>
      <c r="DU97" s="103"/>
      <c r="DV97" s="103"/>
      <c r="DW97" s="103"/>
      <c r="DX97" s="103"/>
      <c r="DY97" s="103"/>
      <c r="DZ97" s="103"/>
      <c r="EA97" s="103"/>
      <c r="EB97" s="103"/>
      <c r="EC97" s="103"/>
      <c r="ED97" s="103"/>
      <c r="EE97" s="103"/>
      <c r="EF97" s="103"/>
      <c r="EG97" s="103"/>
      <c r="EH97" s="103"/>
      <c r="EI97" s="103"/>
      <c r="EJ97" s="103"/>
      <c r="EK97" s="103"/>
      <c r="EL97" s="103"/>
      <c r="EM97" s="103"/>
      <c r="EN97" s="103"/>
      <c r="EO97" s="103"/>
      <c r="EP97" s="103"/>
      <c r="EQ97" s="103"/>
      <c r="ER97" s="103"/>
      <c r="ES97" s="103"/>
      <c r="ET97" s="103"/>
      <c r="EU97" s="103"/>
      <c r="EV97" s="103"/>
      <c r="EW97" s="103"/>
      <c r="EX97" s="103"/>
      <c r="EY97" s="103"/>
      <c r="EZ97" s="103"/>
      <c r="FA97" s="103"/>
      <c r="FB97" s="103"/>
      <c r="FC97" s="103"/>
      <c r="FD97" s="103"/>
      <c r="FE97" s="103"/>
      <c r="FF97" s="103"/>
      <c r="FG97" s="103"/>
      <c r="FH97" s="103"/>
      <c r="FI97" s="103"/>
    </row>
  </sheetData>
  <mergeCells count="128">
    <mergeCell ref="FG2:FI2"/>
    <mergeCell ref="EU54:EW54"/>
    <mergeCell ref="EX54:EZ54"/>
    <mergeCell ref="FA54:FC54"/>
    <mergeCell ref="FD54:FF54"/>
    <mergeCell ref="FG54:FI54"/>
    <mergeCell ref="ER2:ET2"/>
    <mergeCell ref="ER54:ET54"/>
    <mergeCell ref="EU2:EW2"/>
    <mergeCell ref="EX2:EZ2"/>
    <mergeCell ref="FA2:FC2"/>
    <mergeCell ref="FD2:FF2"/>
    <mergeCell ref="DZ54:EB54"/>
    <mergeCell ref="EC54:EE54"/>
    <mergeCell ref="EF54:EH54"/>
    <mergeCell ref="EI54:EK54"/>
    <mergeCell ref="EL54:EN54"/>
    <mergeCell ref="EO54:EQ54"/>
    <mergeCell ref="DH54:DJ54"/>
    <mergeCell ref="DK54:DM54"/>
    <mergeCell ref="DN54:DP54"/>
    <mergeCell ref="DQ54:DS54"/>
    <mergeCell ref="DT54:DV54"/>
    <mergeCell ref="DW54:DY54"/>
    <mergeCell ref="DZ2:EB2"/>
    <mergeCell ref="EC2:EE2"/>
    <mergeCell ref="EF2:EH2"/>
    <mergeCell ref="EI2:EK2"/>
    <mergeCell ref="EL2:EN2"/>
    <mergeCell ref="EO2:EQ2"/>
    <mergeCell ref="DH2:DJ2"/>
    <mergeCell ref="DK2:DM2"/>
    <mergeCell ref="DN2:DP2"/>
    <mergeCell ref="DQ2:DS2"/>
    <mergeCell ref="DT2:DV2"/>
    <mergeCell ref="DW2:DY2"/>
    <mergeCell ref="CP54:CR54"/>
    <mergeCell ref="CS54:CU54"/>
    <mergeCell ref="CV54:CX54"/>
    <mergeCell ref="CY54:DA54"/>
    <mergeCell ref="DB54:DD54"/>
    <mergeCell ref="DE54:DG54"/>
    <mergeCell ref="BX54:BZ54"/>
    <mergeCell ref="CA54:CC54"/>
    <mergeCell ref="CD54:CF54"/>
    <mergeCell ref="CG54:CI54"/>
    <mergeCell ref="CJ54:CL54"/>
    <mergeCell ref="CM54:CO54"/>
    <mergeCell ref="CP2:CR2"/>
    <mergeCell ref="CS2:CU2"/>
    <mergeCell ref="CV2:CX2"/>
    <mergeCell ref="CY2:DA2"/>
    <mergeCell ref="DB2:DD2"/>
    <mergeCell ref="DE2:DG2"/>
    <mergeCell ref="BX2:BZ2"/>
    <mergeCell ref="CA2:CC2"/>
    <mergeCell ref="CD2:CF2"/>
    <mergeCell ref="CG2:CI2"/>
    <mergeCell ref="CJ2:CL2"/>
    <mergeCell ref="CM2:CO2"/>
    <mergeCell ref="BF54:BH54"/>
    <mergeCell ref="BI54:BK54"/>
    <mergeCell ref="BL54:BN54"/>
    <mergeCell ref="BO54:BQ54"/>
    <mergeCell ref="BR54:BT54"/>
    <mergeCell ref="BU54:BW54"/>
    <mergeCell ref="AN54:AP54"/>
    <mergeCell ref="AQ54:AS54"/>
    <mergeCell ref="AT54:AV54"/>
    <mergeCell ref="AW54:AY54"/>
    <mergeCell ref="AZ54:BB54"/>
    <mergeCell ref="BC54:BE54"/>
    <mergeCell ref="BF2:BH2"/>
    <mergeCell ref="BI2:BK2"/>
    <mergeCell ref="BL2:BN2"/>
    <mergeCell ref="BO2:BQ2"/>
    <mergeCell ref="BR2:BT2"/>
    <mergeCell ref="BU2:BW2"/>
    <mergeCell ref="AN2:AP2"/>
    <mergeCell ref="AQ2:AS2"/>
    <mergeCell ref="AT2:AV2"/>
    <mergeCell ref="AW2:AY2"/>
    <mergeCell ref="AZ2:BB2"/>
    <mergeCell ref="BC2:BE2"/>
    <mergeCell ref="Y54:AA54"/>
    <mergeCell ref="AB54:AD54"/>
    <mergeCell ref="AE54:AG54"/>
    <mergeCell ref="AH54:AJ54"/>
    <mergeCell ref="AK54:AM54"/>
    <mergeCell ref="V2:X2"/>
    <mergeCell ref="Y2:AA2"/>
    <mergeCell ref="AB2:AD2"/>
    <mergeCell ref="AE2:AG2"/>
    <mergeCell ref="AH2:AJ2"/>
    <mergeCell ref="AK2:AM2"/>
    <mergeCell ref="B52:B53"/>
    <mergeCell ref="A54:C54"/>
    <mergeCell ref="G54:I54"/>
    <mergeCell ref="J54:L54"/>
    <mergeCell ref="A34:A47"/>
    <mergeCell ref="B34:B42"/>
    <mergeCell ref="B43:B47"/>
    <mergeCell ref="D54:F54"/>
    <mergeCell ref="V54:X54"/>
    <mergeCell ref="M2:O2"/>
    <mergeCell ref="P2:R2"/>
    <mergeCell ref="S2:U2"/>
    <mergeCell ref="B22:B24"/>
    <mergeCell ref="B25:B27"/>
    <mergeCell ref="B28:B30"/>
    <mergeCell ref="B31:B33"/>
    <mergeCell ref="M54:O54"/>
    <mergeCell ref="P54:R54"/>
    <mergeCell ref="S54:U54"/>
    <mergeCell ref="D2:F2"/>
    <mergeCell ref="G2:I2"/>
    <mergeCell ref="J2:L2"/>
    <mergeCell ref="A5:B7"/>
    <mergeCell ref="A8:A15"/>
    <mergeCell ref="B8:B9"/>
    <mergeCell ref="B10:B11"/>
    <mergeCell ref="B12:B13"/>
    <mergeCell ref="B14:B15"/>
    <mergeCell ref="A19:A33"/>
    <mergeCell ref="A16:B18"/>
    <mergeCell ref="B19:B21"/>
    <mergeCell ref="A48:A53"/>
    <mergeCell ref="B50:B51"/>
  </mergeCells>
  <phoneticPr fontId="4"/>
  <dataValidations count="1">
    <dataValidation type="list" allowBlank="1" showInputMessage="1" showErrorMessage="1" sqref="C1">
      <formula1>市町村名</formula1>
    </dataValidation>
  </dataValidations>
  <pageMargins left="0.70866141732283472" right="0.70866141732283472" top="0.74803149606299213" bottom="0.74803149606299213" header="0.31496062992125984" footer="0.31496062992125984"/>
  <pageSetup paperSize="9" orientation="portrait" r:id="rId1"/>
  <rowBreaks count="1" manualBreakCount="1">
    <brk id="54" max="16383" man="1"/>
  </rowBreaks>
  <ignoredErrors>
    <ignoredError sqref="F73:F76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/>
  <dimension ref="A1"/>
  <sheetViews>
    <sheetView workbookViewId="0">
      <selection activeCell="B44" sqref="B44"/>
    </sheetView>
  </sheetViews>
  <sheetFormatPr defaultRowHeight="13" x14ac:dyDescent="0.2"/>
  <sheetData/>
  <phoneticPr fontId="4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8"/>
  <dimension ref="A1:BL442"/>
  <sheetViews>
    <sheetView workbookViewId="0">
      <pane xSplit="3" ySplit="3" topLeftCell="D4" activePane="bottomRight" state="frozen"/>
      <selection activeCell="I167" sqref="I167"/>
      <selection pane="topRight" activeCell="I167" sqref="I167"/>
      <selection pane="bottomLeft" activeCell="I167" sqref="I167"/>
      <selection pane="bottomRight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340</v>
      </c>
      <c r="B1" s="1" t="s">
        <v>1</v>
      </c>
      <c r="C1" s="2" t="s">
        <v>2</v>
      </c>
      <c r="D1" s="164" t="s">
        <v>341</v>
      </c>
      <c r="E1" s="9" t="s">
        <v>328</v>
      </c>
      <c r="F1" s="10"/>
      <c r="G1" s="10"/>
      <c r="H1" s="11"/>
      <c r="I1" s="9" t="s">
        <v>342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343</v>
      </c>
      <c r="AA1" s="10"/>
      <c r="AB1" s="11"/>
      <c r="AC1" s="12" t="s">
        <v>344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89"/>
      <c r="E2" s="12" t="s">
        <v>345</v>
      </c>
      <c r="F2" s="13"/>
      <c r="G2" s="13"/>
      <c r="H2" s="14"/>
      <c r="I2" s="12" t="s">
        <v>346</v>
      </c>
      <c r="J2" s="14"/>
      <c r="O2" s="12" t="s">
        <v>348</v>
      </c>
      <c r="P2" s="13"/>
      <c r="Q2" s="15"/>
      <c r="R2" s="15"/>
      <c r="S2" s="15"/>
      <c r="T2" s="15"/>
      <c r="U2" s="12" t="s">
        <v>349</v>
      </c>
      <c r="V2" s="14"/>
      <c r="W2" s="12" t="s">
        <v>32</v>
      </c>
      <c r="X2" s="14"/>
      <c r="Y2" s="13"/>
      <c r="Z2" s="16"/>
      <c r="AA2" s="15"/>
      <c r="AB2" s="17"/>
      <c r="AC2" s="12" t="s">
        <v>350</v>
      </c>
      <c r="AD2" s="13"/>
      <c r="AE2" s="14"/>
      <c r="AF2" s="13"/>
      <c r="AG2" s="12" t="s">
        <v>351</v>
      </c>
      <c r="AH2" s="13"/>
      <c r="AI2" s="14"/>
      <c r="AJ2" s="12" t="s">
        <v>352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353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354</v>
      </c>
      <c r="Q3" s="45" t="s">
        <v>355</v>
      </c>
      <c r="R3" s="46" t="s">
        <v>356</v>
      </c>
      <c r="S3" s="46" t="s">
        <v>357</v>
      </c>
      <c r="T3" s="47" t="s">
        <v>358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359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360</v>
      </c>
      <c r="AI3" s="26" t="s">
        <v>361</v>
      </c>
      <c r="AJ3" s="27" t="s">
        <v>362</v>
      </c>
      <c r="AK3" s="27" t="s">
        <v>363</v>
      </c>
      <c r="AL3" s="27" t="s">
        <v>364</v>
      </c>
      <c r="AM3" s="28" t="s">
        <v>365</v>
      </c>
      <c r="AN3" s="28" t="s">
        <v>366</v>
      </c>
      <c r="AO3" s="28" t="s">
        <v>367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163">
        <v>6.0552142619999998</v>
      </c>
      <c r="E4" s="36">
        <v>191</v>
      </c>
      <c r="F4" s="36">
        <v>85</v>
      </c>
      <c r="G4" s="36">
        <v>71</v>
      </c>
      <c r="H4" s="36">
        <v>35</v>
      </c>
      <c r="I4" s="36">
        <v>5.349000966209652</v>
      </c>
      <c r="J4" s="36">
        <v>54.252131404352433</v>
      </c>
      <c r="K4" s="36">
        <v>1.7870549662206952</v>
      </c>
      <c r="L4" s="36">
        <v>3.5619459999889571</v>
      </c>
      <c r="M4" s="36">
        <v>31.206514870547071</v>
      </c>
      <c r="N4" s="36">
        <v>28.394617500015013</v>
      </c>
      <c r="O4" s="36">
        <v>5.4135685000000003E-2</v>
      </c>
      <c r="P4" s="36">
        <v>8.6390633999999994E-2</v>
      </c>
      <c r="Q4" s="36">
        <v>4.5270459999999998E-2</v>
      </c>
      <c r="R4" s="36">
        <v>8.8652250000000009E-3</v>
      </c>
      <c r="S4" s="36">
        <v>7.4827297000000001E-2</v>
      </c>
      <c r="T4" s="36">
        <v>1.1563337E-2</v>
      </c>
      <c r="U4" s="36">
        <v>15.462050000000017</v>
      </c>
      <c r="V4" s="36">
        <v>36.698299999999968</v>
      </c>
      <c r="W4" s="36">
        <v>20.865186651209669</v>
      </c>
      <c r="X4" s="36">
        <v>91.036822038352398</v>
      </c>
      <c r="Y4" s="36">
        <v>111.90200868956207</v>
      </c>
      <c r="Z4" s="36">
        <v>6.1257204902365005E-2</v>
      </c>
      <c r="AA4" s="36">
        <v>2.8610913294849633E-2</v>
      </c>
      <c r="AB4" s="36">
        <v>2.8610913000000002E-2</v>
      </c>
      <c r="AC4" s="36">
        <v>5.8202657105670609E-2</v>
      </c>
      <c r="AD4" s="36">
        <v>0.86528488065601028</v>
      </c>
      <c r="AE4" s="36">
        <v>7.787563925904089</v>
      </c>
      <c r="AF4" s="36">
        <v>8.6528488065600957</v>
      </c>
      <c r="AG4" s="36">
        <v>2.4135698279503233</v>
      </c>
      <c r="AH4" s="36">
        <v>4.10584292570858</v>
      </c>
      <c r="AI4" s="36">
        <v>13.149794235039657</v>
      </c>
      <c r="AJ4" s="36">
        <v>2.9201521223928464E-3</v>
      </c>
      <c r="AK4" s="36">
        <v>3.5288358461490082E-3</v>
      </c>
      <c r="AL4" s="36">
        <v>8.8259056253510992E-3</v>
      </c>
      <c r="AM4" s="36">
        <v>2.4746926371783866</v>
      </c>
      <c r="AN4" s="36">
        <v>4.9746566422107392</v>
      </c>
      <c r="AO4" s="36">
        <v>20.946184066569096</v>
      </c>
      <c r="AP4" s="36">
        <v>631.16621792599994</v>
      </c>
      <c r="AQ4" s="36">
        <v>339.858732729</v>
      </c>
      <c r="AR4" s="36">
        <v>971.02495065499988</v>
      </c>
      <c r="AS4" s="36">
        <v>43.266109514999997</v>
      </c>
      <c r="AT4" s="36">
        <v>2522.4729369790002</v>
      </c>
      <c r="AU4" s="36">
        <v>4871.290554186</v>
      </c>
      <c r="AV4" s="36">
        <v>1449.229086501</v>
      </c>
      <c r="AW4" s="36">
        <v>2798.6884839979998</v>
      </c>
      <c r="AX4" s="36">
        <v>1400.200931846</v>
      </c>
      <c r="AY4" s="36">
        <v>2704.0074338439999</v>
      </c>
      <c r="AZ4" s="36">
        <v>0.81799504999999995</v>
      </c>
      <c r="BA4" s="36">
        <v>1.6359901014285716</v>
      </c>
      <c r="BB4" s="36">
        <v>0.81242061399999999</v>
      </c>
      <c r="BC4" s="36">
        <v>37.428759792999998</v>
      </c>
      <c r="BD4" s="36">
        <v>72.280800861000003</v>
      </c>
      <c r="BE4" s="36">
        <v>6.8810328571428575E-2</v>
      </c>
      <c r="BF4" s="36">
        <v>0.13762065714285715</v>
      </c>
      <c r="BG4" s="36">
        <v>8.7353774499999997</v>
      </c>
      <c r="BH4" s="36">
        <v>17.26757138</v>
      </c>
      <c r="BI4" s="36">
        <v>0.60000000000000031</v>
      </c>
      <c r="BJ4" s="36">
        <v>0.62000000000000033</v>
      </c>
      <c r="BK4" s="36">
        <v>0.24</v>
      </c>
      <c r="BL4" s="36">
        <v>0.24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>
        <v>5.9049067219999998</v>
      </c>
      <c r="E5" s="36">
        <v>19</v>
      </c>
      <c r="F5" s="36">
        <v>9</v>
      </c>
      <c r="G5" s="36">
        <v>7</v>
      </c>
      <c r="H5" s="36">
        <v>3</v>
      </c>
      <c r="I5" s="36">
        <v>54.989653888987057</v>
      </c>
      <c r="J5" s="36">
        <v>503.77139374449973</v>
      </c>
      <c r="K5" s="36">
        <v>31.668604388956354</v>
      </c>
      <c r="L5" s="36">
        <v>23.321049500030703</v>
      </c>
      <c r="M5" s="36">
        <v>398.54850313349567</v>
      </c>
      <c r="N5" s="36">
        <v>160.21254449999111</v>
      </c>
      <c r="O5" s="36">
        <v>2.5395852720000001</v>
      </c>
      <c r="P5" s="36">
        <v>4.5082205649999993</v>
      </c>
      <c r="Q5" s="36">
        <v>2.3471907550000002</v>
      </c>
      <c r="R5" s="36">
        <v>0.19239451699999999</v>
      </c>
      <c r="S5" s="36">
        <v>4.2572711919999993</v>
      </c>
      <c r="T5" s="36">
        <v>0.25094937300000003</v>
      </c>
      <c r="U5" s="36">
        <v>1.0106999999999999</v>
      </c>
      <c r="V5" s="36">
        <v>2.3899999999999997</v>
      </c>
      <c r="W5" s="36">
        <v>58.539939160987061</v>
      </c>
      <c r="X5" s="36">
        <v>510.66961430949971</v>
      </c>
      <c r="Y5" s="36">
        <v>569.20955347048675</v>
      </c>
      <c r="Z5" s="36">
        <v>0.58121813472901818</v>
      </c>
      <c r="AA5" s="36">
        <v>0.27927123169292239</v>
      </c>
      <c r="AB5" s="36">
        <v>0.27927123199999998</v>
      </c>
      <c r="AC5" s="36">
        <v>0.66675489393849441</v>
      </c>
      <c r="AD5" s="36">
        <v>7.8656543727154569</v>
      </c>
      <c r="AE5" s="36">
        <v>70.790889354439074</v>
      </c>
      <c r="AF5" s="36">
        <v>78.656543727154599</v>
      </c>
      <c r="AG5" s="36">
        <v>0.19520892080546531</v>
      </c>
      <c r="AH5" s="36">
        <v>0.33207954343918245</v>
      </c>
      <c r="AI5" s="36">
        <v>1.063552051284949</v>
      </c>
      <c r="AJ5" s="36">
        <v>2.791843629345479E-2</v>
      </c>
      <c r="AK5" s="36">
        <v>3.3737824012705135E-2</v>
      </c>
      <c r="AL5" s="36">
        <v>8.4381043415717491E-2</v>
      </c>
      <c r="AM5" s="36">
        <v>0.88988225103741447</v>
      </c>
      <c r="AN5" s="36">
        <v>8.2314717401673452</v>
      </c>
      <c r="AO5" s="36">
        <v>71.938822449139735</v>
      </c>
      <c r="AP5" s="36">
        <v>4857.107947554</v>
      </c>
      <c r="AQ5" s="36">
        <v>2615.3658179140002</v>
      </c>
      <c r="AR5" s="36">
        <v>7472.4737654680002</v>
      </c>
      <c r="AS5" s="36">
        <v>221.801242992</v>
      </c>
      <c r="AT5" s="36">
        <v>15682.91343371</v>
      </c>
      <c r="AU5" s="36">
        <v>37198.393155528</v>
      </c>
      <c r="AV5" s="36">
        <v>9125.7544470899993</v>
      </c>
      <c r="AW5" s="36">
        <v>21645.429798395999</v>
      </c>
      <c r="AX5" s="36">
        <v>8823.9267405749997</v>
      </c>
      <c r="AY5" s="36">
        <v>20929.522914154</v>
      </c>
      <c r="AZ5" s="36">
        <v>6.1358630514285721</v>
      </c>
      <c r="BA5" s="36">
        <v>12.271726104285715</v>
      </c>
      <c r="BB5" s="36">
        <v>18.822651703999998</v>
      </c>
      <c r="BC5" s="36">
        <v>1300.1917811119999</v>
      </c>
      <c r="BD5" s="36">
        <v>3083.9324119100002</v>
      </c>
      <c r="BE5" s="36">
        <v>1.5942392742857143</v>
      </c>
      <c r="BF5" s="36">
        <v>3.1884785485714287</v>
      </c>
      <c r="BG5" s="36">
        <v>21.806575458000001</v>
      </c>
      <c r="BH5" s="36">
        <v>173.52667583799999</v>
      </c>
      <c r="BI5" s="36">
        <v>1.6200000000000012</v>
      </c>
      <c r="BJ5" s="36">
        <v>1.6200000000000012</v>
      </c>
      <c r="BK5" s="36">
        <v>2.25</v>
      </c>
      <c r="BL5" s="36">
        <v>2.25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>
        <v>5.7201065609999997</v>
      </c>
      <c r="E6" s="36">
        <v>8</v>
      </c>
      <c r="F6" s="36">
        <v>2</v>
      </c>
      <c r="G6" s="36">
        <v>2</v>
      </c>
      <c r="H6" s="36">
        <v>4</v>
      </c>
      <c r="I6" s="36">
        <v>4.8774144907579906</v>
      </c>
      <c r="J6" s="36">
        <v>69.164180584587569</v>
      </c>
      <c r="K6" s="36">
        <v>2.3958398829998173</v>
      </c>
      <c r="L6" s="36">
        <v>2.4815746077581728</v>
      </c>
      <c r="M6" s="36">
        <v>52.064797887965469</v>
      </c>
      <c r="N6" s="36">
        <v>21.976797187380093</v>
      </c>
      <c r="O6" s="36">
        <v>0.26335516000000003</v>
      </c>
      <c r="P6" s="36">
        <v>0.38320781700000001</v>
      </c>
      <c r="Q6" s="36">
        <v>0.23605115900000001</v>
      </c>
      <c r="R6" s="36">
        <v>2.7304001000000001E-2</v>
      </c>
      <c r="S6" s="36">
        <v>0.34759390200000001</v>
      </c>
      <c r="T6" s="36">
        <v>3.5613915000000003E-2</v>
      </c>
      <c r="U6" s="36">
        <v>7.4499999999999997E-2</v>
      </c>
      <c r="V6" s="36">
        <v>0.17620000000000002</v>
      </c>
      <c r="W6" s="36">
        <v>5.2152696507579899</v>
      </c>
      <c r="X6" s="36">
        <v>69.723588401587563</v>
      </c>
      <c r="Y6" s="36">
        <v>74.938858052345552</v>
      </c>
      <c r="Z6" s="36">
        <v>6.3734582380560054E-2</v>
      </c>
      <c r="AA6" s="36">
        <v>2.938298237854985E-2</v>
      </c>
      <c r="AB6" s="36">
        <v>2.9382981999999998E-2</v>
      </c>
      <c r="AC6" s="36">
        <v>2.4538273875962593E-2</v>
      </c>
      <c r="AD6" s="36">
        <v>0.53043857718023357</v>
      </c>
      <c r="AE6" s="36">
        <v>4.7739471946220986</v>
      </c>
      <c r="AF6" s="36">
        <v>5.3043857718023331</v>
      </c>
      <c r="AG6" s="36">
        <v>1.3981515748049867E-2</v>
      </c>
      <c r="AH6" s="36">
        <v>2.3784647479441152E-2</v>
      </c>
      <c r="AI6" s="36">
        <v>7.6175154765237188E-2</v>
      </c>
      <c r="AJ6" s="36">
        <v>2.9989527695364043E-3</v>
      </c>
      <c r="AK6" s="36">
        <v>3.6240619147089458E-3</v>
      </c>
      <c r="AL6" s="36">
        <v>9.0640737722487239E-3</v>
      </c>
      <c r="AM6" s="36">
        <v>4.1518742393548864E-2</v>
      </c>
      <c r="AN6" s="36">
        <v>0.55784728657438376</v>
      </c>
      <c r="AO6" s="36">
        <v>4.8591864231595849</v>
      </c>
      <c r="AP6" s="36">
        <v>706.08334192699999</v>
      </c>
      <c r="AQ6" s="36">
        <v>380.19872257600002</v>
      </c>
      <c r="AR6" s="36">
        <v>1086.2820645030001</v>
      </c>
      <c r="AS6" s="36">
        <v>42.084878574000001</v>
      </c>
      <c r="AT6" s="36">
        <v>1388.8707992530001</v>
      </c>
      <c r="AU6" s="36">
        <v>3137.8710391770001</v>
      </c>
      <c r="AV6" s="36">
        <v>806.89265755500003</v>
      </c>
      <c r="AW6" s="36">
        <v>1823.009817204</v>
      </c>
      <c r="AX6" s="36">
        <v>769.90399736100005</v>
      </c>
      <c r="AY6" s="36">
        <v>1739.441463931</v>
      </c>
      <c r="AZ6" s="36">
        <v>0.86751680714285717</v>
      </c>
      <c r="BA6" s="36">
        <v>1.7350336142857143</v>
      </c>
      <c r="BB6" s="36">
        <v>4.0243433409999998</v>
      </c>
      <c r="BC6" s="36">
        <v>190.08440225499999</v>
      </c>
      <c r="BD6" s="36">
        <v>429.45703888100002</v>
      </c>
      <c r="BE6" s="36">
        <v>0.3408534728571429</v>
      </c>
      <c r="BF6" s="36">
        <v>0.68170694571428581</v>
      </c>
      <c r="BG6" s="36">
        <v>9.1562258100000005</v>
      </c>
      <c r="BH6" s="36">
        <v>68.427343159000003</v>
      </c>
      <c r="BI6" s="36">
        <v>0.75000000000000044</v>
      </c>
      <c r="BJ6" s="36">
        <v>0.75000000000000044</v>
      </c>
      <c r="BK6" s="36">
        <v>1.0800000000000007</v>
      </c>
      <c r="BL6" s="36">
        <v>1.0800000000000007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>
        <v>5.0149866789999997</v>
      </c>
      <c r="E7" s="36">
        <v>38</v>
      </c>
      <c r="F7" s="36">
        <v>0</v>
      </c>
      <c r="G7" s="36">
        <v>8</v>
      </c>
      <c r="H7" s="36">
        <v>30</v>
      </c>
      <c r="I7" s="36">
        <v>0</v>
      </c>
      <c r="J7" s="36">
        <v>0</v>
      </c>
      <c r="K7" s="36">
        <v>0</v>
      </c>
      <c r="L7" s="36">
        <v>0</v>
      </c>
      <c r="M7" s="36">
        <v>0</v>
      </c>
      <c r="N7" s="36">
        <v>0</v>
      </c>
      <c r="O7" s="36">
        <v>6.0598400000000006E-4</v>
      </c>
      <c r="P7" s="36">
        <v>9.5766600000000003E-4</v>
      </c>
      <c r="Q7" s="36">
        <v>5.6331100000000004E-4</v>
      </c>
      <c r="R7" s="36">
        <v>4.2673000000000003E-5</v>
      </c>
      <c r="S7" s="36">
        <v>9.0200499999999999E-4</v>
      </c>
      <c r="T7" s="36">
        <v>5.5661000000000001E-5</v>
      </c>
      <c r="U7" s="36">
        <v>6.3E-2</v>
      </c>
      <c r="V7" s="36">
        <v>0.15120000000000003</v>
      </c>
      <c r="W7" s="36">
        <v>6.3605984000000004E-2</v>
      </c>
      <c r="X7" s="36">
        <v>0.15215766600000002</v>
      </c>
      <c r="Y7" s="36">
        <v>0.21576365000000003</v>
      </c>
      <c r="Z7" s="36">
        <v>0</v>
      </c>
      <c r="AA7" s="36">
        <v>0</v>
      </c>
      <c r="AB7" s="36">
        <v>0</v>
      </c>
      <c r="AC7" s="36">
        <v>0</v>
      </c>
      <c r="AD7" s="36">
        <v>0</v>
      </c>
      <c r="AE7" s="36">
        <v>0</v>
      </c>
      <c r="AF7" s="36">
        <v>0</v>
      </c>
      <c r="AG7" s="36">
        <v>1.1143741000429282E-2</v>
      </c>
      <c r="AH7" s="36">
        <v>1.8957168598431422E-2</v>
      </c>
      <c r="AI7" s="36">
        <v>6.0714175105787117E-2</v>
      </c>
      <c r="AJ7" s="36">
        <v>0</v>
      </c>
      <c r="AK7" s="36">
        <v>0</v>
      </c>
      <c r="AL7" s="36">
        <v>0</v>
      </c>
      <c r="AM7" s="36">
        <v>1.1143741000429282E-2</v>
      </c>
      <c r="AN7" s="36">
        <v>1.8957168598431422E-2</v>
      </c>
      <c r="AO7" s="36">
        <v>6.0714175105787117E-2</v>
      </c>
      <c r="AP7" s="36">
        <v>0.16572042200000001</v>
      </c>
      <c r="AQ7" s="36">
        <v>8.9234072999999997E-2</v>
      </c>
      <c r="AR7" s="36">
        <v>0.254954495</v>
      </c>
      <c r="AS7" s="36">
        <v>0</v>
      </c>
      <c r="AT7" s="36">
        <v>0</v>
      </c>
      <c r="AU7" s="36">
        <v>0</v>
      </c>
      <c r="AV7" s="36">
        <v>0</v>
      </c>
      <c r="AW7" s="36">
        <v>0</v>
      </c>
      <c r="AX7" s="36">
        <v>0</v>
      </c>
      <c r="AY7" s="36">
        <v>0</v>
      </c>
      <c r="AZ7" s="36">
        <v>0</v>
      </c>
      <c r="BA7" s="36">
        <v>0</v>
      </c>
      <c r="BB7" s="36">
        <v>1.108666723</v>
      </c>
      <c r="BC7" s="36">
        <v>45.800306237999997</v>
      </c>
      <c r="BD7" s="36">
        <v>97.595288984999996</v>
      </c>
      <c r="BE7" s="36">
        <v>9.390175428571429E-2</v>
      </c>
      <c r="BF7" s="36">
        <v>0.18780351000000001</v>
      </c>
      <c r="BG7" s="36">
        <v>3.3154443370000002</v>
      </c>
      <c r="BH7" s="36">
        <v>12.953989397999999</v>
      </c>
      <c r="BI7" s="36">
        <v>0</v>
      </c>
      <c r="BJ7" s="36">
        <v>0</v>
      </c>
      <c r="BK7" s="36">
        <v>0</v>
      </c>
      <c r="BL7" s="36">
        <v>0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>
        <v>4.9954960259999996</v>
      </c>
      <c r="E8" s="36">
        <v>56</v>
      </c>
      <c r="F8" s="36">
        <v>0</v>
      </c>
      <c r="G8" s="36">
        <v>0</v>
      </c>
      <c r="H8" s="36">
        <v>56</v>
      </c>
      <c r="I8" s="36">
        <v>0</v>
      </c>
      <c r="J8" s="36">
        <v>0</v>
      </c>
      <c r="K8" s="36">
        <v>0</v>
      </c>
      <c r="L8" s="36">
        <v>0</v>
      </c>
      <c r="M8" s="36">
        <v>0</v>
      </c>
      <c r="N8" s="36">
        <v>0</v>
      </c>
      <c r="O8" s="36">
        <v>1.1591099999999999E-3</v>
      </c>
      <c r="P8" s="36">
        <v>1.8081160000000002E-3</v>
      </c>
      <c r="Q8" s="36">
        <v>1.0676639999999999E-3</v>
      </c>
      <c r="R8" s="36">
        <v>9.1445999999999991E-5</v>
      </c>
      <c r="S8" s="36">
        <v>1.6888390000000001E-3</v>
      </c>
      <c r="T8" s="36">
        <v>1.19277E-4</v>
      </c>
      <c r="U8" s="36">
        <v>0</v>
      </c>
      <c r="V8" s="36">
        <v>0</v>
      </c>
      <c r="W8" s="36">
        <v>1.1591099999999999E-3</v>
      </c>
      <c r="X8" s="36">
        <v>1.8081160000000002E-3</v>
      </c>
      <c r="Y8" s="36">
        <v>2.9672259999999999E-3</v>
      </c>
      <c r="Z8" s="36">
        <v>0</v>
      </c>
      <c r="AA8" s="36">
        <v>0</v>
      </c>
      <c r="AB8" s="36">
        <v>0</v>
      </c>
      <c r="AC8" s="36">
        <v>0</v>
      </c>
      <c r="AD8" s="36">
        <v>0</v>
      </c>
      <c r="AE8" s="36">
        <v>0</v>
      </c>
      <c r="AF8" s="36">
        <v>0</v>
      </c>
      <c r="AG8" s="36">
        <v>0</v>
      </c>
      <c r="AH8" s="36">
        <v>0</v>
      </c>
      <c r="AI8" s="36">
        <v>0</v>
      </c>
      <c r="AJ8" s="36">
        <v>0</v>
      </c>
      <c r="AK8" s="36">
        <v>0</v>
      </c>
      <c r="AL8" s="36">
        <v>0</v>
      </c>
      <c r="AM8" s="36">
        <v>0</v>
      </c>
      <c r="AN8" s="36">
        <v>0</v>
      </c>
      <c r="AO8" s="36">
        <v>0</v>
      </c>
      <c r="AP8" s="36">
        <v>2.5466569999999999E-3</v>
      </c>
      <c r="AQ8" s="36">
        <v>1.371277E-3</v>
      </c>
      <c r="AR8" s="36">
        <v>3.9179339999999997E-3</v>
      </c>
      <c r="AS8" s="36">
        <v>0</v>
      </c>
      <c r="AT8" s="36">
        <v>0</v>
      </c>
      <c r="AU8" s="36">
        <v>0</v>
      </c>
      <c r="AV8" s="36">
        <v>0</v>
      </c>
      <c r="AW8" s="36">
        <v>0</v>
      </c>
      <c r="AX8" s="36">
        <v>0</v>
      </c>
      <c r="AY8" s="36">
        <v>0</v>
      </c>
      <c r="AZ8" s="36">
        <v>0</v>
      </c>
      <c r="BA8" s="36">
        <v>0</v>
      </c>
      <c r="BB8" s="36">
        <v>0.88805942900000001</v>
      </c>
      <c r="BC8" s="36">
        <v>46.686947580000002</v>
      </c>
      <c r="BD8" s="36">
        <v>97.784335968999997</v>
      </c>
      <c r="BE8" s="36">
        <v>7.5216777142857141E-2</v>
      </c>
      <c r="BF8" s="36">
        <v>0.15043355571428571</v>
      </c>
      <c r="BG8" s="36">
        <v>0.72733800900000001</v>
      </c>
      <c r="BH8" s="36">
        <v>6.127364451</v>
      </c>
      <c r="BI8" s="36">
        <v>0</v>
      </c>
      <c r="BJ8" s="36">
        <v>0</v>
      </c>
      <c r="BK8" s="36">
        <v>0</v>
      </c>
      <c r="BL8" s="36">
        <v>0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>
        <v>5.7410308130000001</v>
      </c>
      <c r="E9" s="36">
        <v>40</v>
      </c>
      <c r="F9" s="36">
        <v>16</v>
      </c>
      <c r="G9" s="36">
        <v>11</v>
      </c>
      <c r="H9" s="36">
        <v>13</v>
      </c>
      <c r="I9" s="36">
        <v>0.11217456220206221</v>
      </c>
      <c r="J9" s="36">
        <v>4.9635447161600972</v>
      </c>
      <c r="K9" s="36">
        <v>4.278806220013779E-2</v>
      </c>
      <c r="L9" s="36">
        <v>6.9386500001924409E-2</v>
      </c>
      <c r="M9" s="36">
        <v>2.1896187783548391</v>
      </c>
      <c r="N9" s="36">
        <v>2.8861005000073203</v>
      </c>
      <c r="O9" s="36">
        <v>9.4909014E-2</v>
      </c>
      <c r="P9" s="36">
        <v>0.16868187300000001</v>
      </c>
      <c r="Q9" s="36">
        <v>8.8262480000000004E-2</v>
      </c>
      <c r="R9" s="36">
        <v>6.6465339999999999E-3</v>
      </c>
      <c r="S9" s="36">
        <v>0.16001248200000001</v>
      </c>
      <c r="T9" s="36">
        <v>8.6693910000000002E-3</v>
      </c>
      <c r="U9" s="36">
        <v>1.5796000000000003</v>
      </c>
      <c r="V9" s="36">
        <v>3.7336000000000014</v>
      </c>
      <c r="W9" s="36">
        <v>1.7866835762020625</v>
      </c>
      <c r="X9" s="36">
        <v>8.8658265891600987</v>
      </c>
      <c r="Y9" s="36">
        <v>10.652510165362161</v>
      </c>
      <c r="Z9" s="36">
        <v>2.6798315693762468E-3</v>
      </c>
      <c r="AA9" s="36">
        <v>1.0418348130926342E-3</v>
      </c>
      <c r="AB9" s="36">
        <v>1.0418350000000001E-3</v>
      </c>
      <c r="AC9" s="36">
        <v>9.2184211688505705E-4</v>
      </c>
      <c r="AD9" s="36">
        <v>9.1081524241380246E-2</v>
      </c>
      <c r="AE9" s="36">
        <v>0.8197337181724218</v>
      </c>
      <c r="AF9" s="36">
        <v>0.91081524241380218</v>
      </c>
      <c r="AG9" s="36">
        <v>0.26774475723704</v>
      </c>
      <c r="AH9" s="36">
        <v>0.45547383989749324</v>
      </c>
      <c r="AI9" s="36">
        <v>1.45874729805008</v>
      </c>
      <c r="AJ9" s="36">
        <v>1.0633413442107014E-4</v>
      </c>
      <c r="AK9" s="36">
        <v>1.2849868488197674E-4</v>
      </c>
      <c r="AL9" s="36">
        <v>3.2138566802071854E-4</v>
      </c>
      <c r="AM9" s="36">
        <v>0.26877293348834613</v>
      </c>
      <c r="AN9" s="36">
        <v>0.54668386282375547</v>
      </c>
      <c r="AO9" s="36">
        <v>2.2788024018905224</v>
      </c>
      <c r="AP9" s="36">
        <v>34.249668096999997</v>
      </c>
      <c r="AQ9" s="36">
        <v>18.442128974999999</v>
      </c>
      <c r="AR9" s="36">
        <v>52.691797072</v>
      </c>
      <c r="AS9" s="36">
        <v>2.3290849680000001</v>
      </c>
      <c r="AT9" s="36">
        <v>124.850599997</v>
      </c>
      <c r="AU9" s="36">
        <v>257.06693977700002</v>
      </c>
      <c r="AV9" s="36">
        <v>91.006413640000005</v>
      </c>
      <c r="AW9" s="36">
        <v>187.38188086400001</v>
      </c>
      <c r="AX9" s="36">
        <v>84.942057406999993</v>
      </c>
      <c r="AY9" s="36">
        <v>174.89539302599999</v>
      </c>
      <c r="AZ9" s="36">
        <v>0.13216100714285714</v>
      </c>
      <c r="BA9" s="36">
        <v>0.26432201571428571</v>
      </c>
      <c r="BB9" s="36">
        <v>2.2084760330000002</v>
      </c>
      <c r="BC9" s="36">
        <v>108.52172084</v>
      </c>
      <c r="BD9" s="36">
        <v>223.445835875</v>
      </c>
      <c r="BE9" s="36">
        <v>0.18705330571428572</v>
      </c>
      <c r="BF9" s="36">
        <v>0.37410661142857143</v>
      </c>
      <c r="BG9" s="36">
        <v>5.61749966</v>
      </c>
      <c r="BH9" s="36">
        <v>18.652658944999999</v>
      </c>
      <c r="BI9" s="36">
        <v>0.03</v>
      </c>
      <c r="BJ9" s="36">
        <v>0.03</v>
      </c>
      <c r="BK9" s="36">
        <v>0.03</v>
      </c>
      <c r="BL9" s="36">
        <v>0.03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>
        <v>5.4581771010000004</v>
      </c>
      <c r="E10" s="36">
        <v>0</v>
      </c>
      <c r="F10" s="36" t="s">
        <v>339</v>
      </c>
      <c r="G10" s="36" t="s">
        <v>339</v>
      </c>
      <c r="H10" s="36" t="s">
        <v>339</v>
      </c>
      <c r="I10" s="36">
        <v>1.265828970204623E-2</v>
      </c>
      <c r="J10" s="36">
        <v>2.4902395267815178</v>
      </c>
      <c r="K10" s="36">
        <v>1.265828970204623E-2</v>
      </c>
      <c r="L10" s="36">
        <v>0</v>
      </c>
      <c r="M10" s="36">
        <v>1.0752523164834626</v>
      </c>
      <c r="N10" s="36">
        <v>1.4276455000001014</v>
      </c>
      <c r="O10" s="36">
        <v>0.18691382099999998</v>
      </c>
      <c r="P10" s="36">
        <v>0.30247038900000001</v>
      </c>
      <c r="Q10" s="36">
        <v>0.16959210699999999</v>
      </c>
      <c r="R10" s="36">
        <v>1.7321713999999998E-2</v>
      </c>
      <c r="S10" s="36">
        <v>0.27987684899999998</v>
      </c>
      <c r="T10" s="36">
        <v>2.2593539999999999E-2</v>
      </c>
      <c r="U10" s="36" t="s">
        <v>339</v>
      </c>
      <c r="V10" s="36" t="s">
        <v>339</v>
      </c>
      <c r="W10" s="36">
        <v>0.19957211070204622</v>
      </c>
      <c r="X10" s="36">
        <v>2.7927099157815176</v>
      </c>
      <c r="Y10" s="36">
        <v>2.9922820264835637</v>
      </c>
      <c r="Z10" s="36">
        <v>7.3336825112815731E-4</v>
      </c>
      <c r="AA10" s="36">
        <v>1.5694080574142567E-4</v>
      </c>
      <c r="AB10" s="36">
        <v>1.5694099999999999E-4</v>
      </c>
      <c r="AC10" s="36">
        <v>2.1347451723892702E-4</v>
      </c>
      <c r="AD10" s="36">
        <v>4.5555198532423555E-2</v>
      </c>
      <c r="AE10" s="36">
        <v>0.4099967867918119</v>
      </c>
      <c r="AF10" s="36">
        <v>0.45555198532423569</v>
      </c>
      <c r="AG10" s="36" t="s">
        <v>339</v>
      </c>
      <c r="AH10" s="36" t="s">
        <v>339</v>
      </c>
      <c r="AI10" s="36" t="s">
        <v>339</v>
      </c>
      <c r="AJ10" s="36">
        <v>1.6018069454467495E-5</v>
      </c>
      <c r="AK10" s="36">
        <v>1.9356915542348175E-5</v>
      </c>
      <c r="AL10" s="36">
        <v>4.8413221023328632E-5</v>
      </c>
      <c r="AM10" s="36">
        <v>2.2949258669339453E-4</v>
      </c>
      <c r="AN10" s="36">
        <v>4.5574555447965903E-2</v>
      </c>
      <c r="AO10" s="36">
        <v>0.41004520001283523</v>
      </c>
      <c r="AP10" s="36">
        <v>74.750085362999997</v>
      </c>
      <c r="AQ10" s="36">
        <v>40.250045964999998</v>
      </c>
      <c r="AR10" s="36">
        <v>115.00013132799999</v>
      </c>
      <c r="AS10" s="36">
        <v>3.285252034</v>
      </c>
      <c r="AT10" s="36">
        <v>211.17766060400001</v>
      </c>
      <c r="AU10" s="36">
        <v>465.49085964</v>
      </c>
      <c r="AV10" s="36">
        <v>147.96038700400001</v>
      </c>
      <c r="AW10" s="36">
        <v>326.14343554200002</v>
      </c>
      <c r="AX10" s="36">
        <v>138.26406269</v>
      </c>
      <c r="AY10" s="36">
        <v>304.77019782500003</v>
      </c>
      <c r="AZ10" s="36">
        <v>6.82947E-2</v>
      </c>
      <c r="BA10" s="36">
        <v>0.13658940142857143</v>
      </c>
      <c r="BB10" s="36">
        <v>4.3945060370000002</v>
      </c>
      <c r="BC10" s="36">
        <v>270.50593294999999</v>
      </c>
      <c r="BD10" s="36">
        <v>596.26590665900005</v>
      </c>
      <c r="BE10" s="36">
        <v>0.37220547999999998</v>
      </c>
      <c r="BF10" s="36">
        <v>0.74441095999999995</v>
      </c>
      <c r="BG10" s="36">
        <v>2.6295394540000001</v>
      </c>
      <c r="BH10" s="36">
        <v>30.101734257</v>
      </c>
      <c r="BI10" s="36">
        <v>0</v>
      </c>
      <c r="BJ10" s="36">
        <v>0</v>
      </c>
      <c r="BK10" s="36">
        <v>0</v>
      </c>
      <c r="BL10" s="36">
        <v>0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>
        <v>5.5506492319999996</v>
      </c>
      <c r="E11" s="36">
        <v>8</v>
      </c>
      <c r="F11" s="36">
        <v>0</v>
      </c>
      <c r="G11" s="36">
        <v>0</v>
      </c>
      <c r="H11" s="36">
        <v>8</v>
      </c>
      <c r="I11" s="36">
        <v>0.15473892075044987</v>
      </c>
      <c r="J11" s="36">
        <v>7.0914701289805393</v>
      </c>
      <c r="K11" s="36">
        <v>6.8830920753331262E-2</v>
      </c>
      <c r="L11" s="36">
        <v>8.5907999997118623E-2</v>
      </c>
      <c r="M11" s="36">
        <v>3.1390095497346926</v>
      </c>
      <c r="N11" s="36">
        <v>4.1071994999962964</v>
      </c>
      <c r="O11" s="36">
        <v>8.5211997000000012E-2</v>
      </c>
      <c r="P11" s="36">
        <v>0.13145025899999999</v>
      </c>
      <c r="Q11" s="36">
        <v>6.9181894000000008E-2</v>
      </c>
      <c r="R11" s="36">
        <v>1.6030103E-2</v>
      </c>
      <c r="S11" s="36">
        <v>0.110541428</v>
      </c>
      <c r="T11" s="36">
        <v>2.0908830999999999E-2</v>
      </c>
      <c r="U11" s="36">
        <v>0</v>
      </c>
      <c r="V11" s="36">
        <v>0</v>
      </c>
      <c r="W11" s="36">
        <v>0.23995091775044988</v>
      </c>
      <c r="X11" s="36">
        <v>7.2229203879805395</v>
      </c>
      <c r="Y11" s="36">
        <v>7.4628713057309897</v>
      </c>
      <c r="Z11" s="36">
        <v>3.6165379336015064E-3</v>
      </c>
      <c r="AA11" s="36">
        <v>8.1412191489784879E-4</v>
      </c>
      <c r="AB11" s="36">
        <v>8.1412200000000002E-4</v>
      </c>
      <c r="AC11" s="36">
        <v>1.0319779591494794E-3</v>
      </c>
      <c r="AD11" s="36">
        <v>6.4211755709119578E-2</v>
      </c>
      <c r="AE11" s="36">
        <v>0.57790580138207615</v>
      </c>
      <c r="AF11" s="36">
        <v>0.64211755709119556</v>
      </c>
      <c r="AG11" s="36">
        <v>0</v>
      </c>
      <c r="AH11" s="36">
        <v>0</v>
      </c>
      <c r="AI11" s="36">
        <v>0</v>
      </c>
      <c r="AJ11" s="36">
        <v>8.3092772063586413E-5</v>
      </c>
      <c r="AK11" s="36">
        <v>1.0041283536595013E-4</v>
      </c>
      <c r="AL11" s="36">
        <v>2.5114067277482848E-4</v>
      </c>
      <c r="AM11" s="36">
        <v>1.1150707312130657E-3</v>
      </c>
      <c r="AN11" s="36">
        <v>6.4312168544485529E-2</v>
      </c>
      <c r="AO11" s="36">
        <v>0.57815694205485102</v>
      </c>
      <c r="AP11" s="36">
        <v>46.860038183999997</v>
      </c>
      <c r="AQ11" s="36">
        <v>25.232328252999999</v>
      </c>
      <c r="AR11" s="36">
        <v>72.092366436999995</v>
      </c>
      <c r="AS11" s="36">
        <v>2.0323629680000002</v>
      </c>
      <c r="AT11" s="36">
        <v>123.512414384</v>
      </c>
      <c r="AU11" s="36">
        <v>271.33586278799999</v>
      </c>
      <c r="AV11" s="36">
        <v>90.990631837999999</v>
      </c>
      <c r="AW11" s="36">
        <v>199.891012725</v>
      </c>
      <c r="AX11" s="36">
        <v>84.880050100000005</v>
      </c>
      <c r="AY11" s="36">
        <v>186.467099217</v>
      </c>
      <c r="AZ11" s="36">
        <v>0.13665399428571429</v>
      </c>
      <c r="BA11" s="36">
        <v>0.27330798857142857</v>
      </c>
      <c r="BB11" s="36">
        <v>1.6830603980000001</v>
      </c>
      <c r="BC11" s="36">
        <v>85.222963254999996</v>
      </c>
      <c r="BD11" s="36">
        <v>187.22042135999999</v>
      </c>
      <c r="BE11" s="36">
        <v>0.14255169857142858</v>
      </c>
      <c r="BF11" s="36">
        <v>0.28510339857142858</v>
      </c>
      <c r="BG11" s="36">
        <v>2.1547934280000001</v>
      </c>
      <c r="BH11" s="36">
        <v>19.108940223000001</v>
      </c>
      <c r="BI11" s="36">
        <v>0.03</v>
      </c>
      <c r="BJ11" s="36">
        <v>0.03</v>
      </c>
      <c r="BK11" s="36">
        <v>0</v>
      </c>
      <c r="BL11" s="36">
        <v>0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>
        <v>4.9409743349999999</v>
      </c>
      <c r="E12" s="36">
        <v>115</v>
      </c>
      <c r="F12" s="36">
        <v>0</v>
      </c>
      <c r="G12" s="36">
        <v>7</v>
      </c>
      <c r="H12" s="36">
        <v>108</v>
      </c>
      <c r="I12" s="36">
        <v>0</v>
      </c>
      <c r="J12" s="36">
        <v>0</v>
      </c>
      <c r="K12" s="36">
        <v>0</v>
      </c>
      <c r="L12" s="36">
        <v>0</v>
      </c>
      <c r="M12" s="36">
        <v>0</v>
      </c>
      <c r="N12" s="36">
        <v>0</v>
      </c>
      <c r="O12" s="36">
        <v>1.4854599999999997E-4</v>
      </c>
      <c r="P12" s="36">
        <v>2.4336799999999999E-4</v>
      </c>
      <c r="Q12" s="36">
        <v>1.3514299999999998E-4</v>
      </c>
      <c r="R12" s="36">
        <v>1.3403E-5</v>
      </c>
      <c r="S12" s="36">
        <v>2.25885E-4</v>
      </c>
      <c r="T12" s="36">
        <v>1.7483000000000002E-5</v>
      </c>
      <c r="U12" s="36">
        <v>0.16200000000000003</v>
      </c>
      <c r="V12" s="36">
        <v>0.38879999999999992</v>
      </c>
      <c r="W12" s="36">
        <v>0.16214854600000003</v>
      </c>
      <c r="X12" s="36">
        <v>0.38904336799999995</v>
      </c>
      <c r="Y12" s="36">
        <v>0.55119191400000001</v>
      </c>
      <c r="Z12" s="36">
        <v>0</v>
      </c>
      <c r="AA12" s="36">
        <v>0</v>
      </c>
      <c r="AB12" s="36">
        <v>0</v>
      </c>
      <c r="AC12" s="36">
        <v>0</v>
      </c>
      <c r="AD12" s="36">
        <v>0</v>
      </c>
      <c r="AE12" s="36">
        <v>0</v>
      </c>
      <c r="AF12" s="36">
        <v>0</v>
      </c>
      <c r="AG12" s="36">
        <v>2.8449020076923074E-2</v>
      </c>
      <c r="AH12" s="36">
        <v>4.8396034153846142E-2</v>
      </c>
      <c r="AI12" s="36">
        <v>0.15499810938461539</v>
      </c>
      <c r="AJ12" s="36">
        <v>0</v>
      </c>
      <c r="AK12" s="36">
        <v>0</v>
      </c>
      <c r="AL12" s="36">
        <v>0</v>
      </c>
      <c r="AM12" s="36">
        <v>2.8449020076923074E-2</v>
      </c>
      <c r="AN12" s="36">
        <v>4.8396034153846142E-2</v>
      </c>
      <c r="AO12" s="36">
        <v>0.15499810938461539</v>
      </c>
      <c r="AP12" s="36">
        <v>0.62733250699999998</v>
      </c>
      <c r="AQ12" s="36">
        <v>0.33779442700000001</v>
      </c>
      <c r="AR12" s="36">
        <v>0.96512693399999994</v>
      </c>
      <c r="AS12" s="36">
        <v>0</v>
      </c>
      <c r="AT12" s="36">
        <v>0</v>
      </c>
      <c r="AU12" s="36">
        <v>0</v>
      </c>
      <c r="AV12" s="36">
        <v>0</v>
      </c>
      <c r="AW12" s="36">
        <v>0</v>
      </c>
      <c r="AX12" s="36">
        <v>0</v>
      </c>
      <c r="AY12" s="36">
        <v>0</v>
      </c>
      <c r="AZ12" s="36">
        <v>0</v>
      </c>
      <c r="BA12" s="36">
        <v>0</v>
      </c>
      <c r="BB12" s="36">
        <v>0.436447474</v>
      </c>
      <c r="BC12" s="36">
        <v>16.823429185999998</v>
      </c>
      <c r="BD12" s="36">
        <v>34.355568529000003</v>
      </c>
      <c r="BE12" s="36">
        <v>3.6966188571428568E-2</v>
      </c>
      <c r="BF12" s="36">
        <v>7.3932377142857136E-2</v>
      </c>
      <c r="BG12" s="36">
        <v>0.44813668299999998</v>
      </c>
      <c r="BH12" s="36">
        <v>2.5046914739999999</v>
      </c>
      <c r="BI12" s="36">
        <v>0</v>
      </c>
      <c r="BJ12" s="36">
        <v>0</v>
      </c>
      <c r="BK12" s="36">
        <v>0</v>
      </c>
      <c r="BL12" s="36">
        <v>0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>
        <v>5.349712748</v>
      </c>
      <c r="E13" s="36">
        <v>1</v>
      </c>
      <c r="F13" s="36">
        <v>0</v>
      </c>
      <c r="G13" s="36">
        <v>0</v>
      </c>
      <c r="H13" s="36">
        <v>1</v>
      </c>
      <c r="I13" s="36">
        <v>3.4134981978837083E-2</v>
      </c>
      <c r="J13" s="36">
        <v>8.1911217952220419</v>
      </c>
      <c r="K13" s="36">
        <v>3.4134981978837083E-2</v>
      </c>
      <c r="L13" s="36">
        <v>0</v>
      </c>
      <c r="M13" s="36">
        <v>3.2114597771821565</v>
      </c>
      <c r="N13" s="36">
        <v>5.013797000018724</v>
      </c>
      <c r="O13" s="36">
        <v>0.17169430699999999</v>
      </c>
      <c r="P13" s="36">
        <v>0.27919790699999997</v>
      </c>
      <c r="Q13" s="36">
        <v>0.149720673</v>
      </c>
      <c r="R13" s="36">
        <v>2.1973634000000002E-2</v>
      </c>
      <c r="S13" s="36">
        <v>0.25053664399999998</v>
      </c>
      <c r="T13" s="36">
        <v>2.8661263000000003E-2</v>
      </c>
      <c r="U13" s="36">
        <v>0</v>
      </c>
      <c r="V13" s="36">
        <v>0</v>
      </c>
      <c r="W13" s="36">
        <v>0.20582928897883707</v>
      </c>
      <c r="X13" s="36">
        <v>8.4703197022220422</v>
      </c>
      <c r="Y13" s="36">
        <v>8.6761489912008791</v>
      </c>
      <c r="Z13" s="36">
        <v>2.0785977067287855E-3</v>
      </c>
      <c r="AA13" s="36">
        <v>4.4481990923995996E-4</v>
      </c>
      <c r="AB13" s="36">
        <v>4.4482000000000001E-4</v>
      </c>
      <c r="AC13" s="36">
        <v>3.9429834012343003E-4</v>
      </c>
      <c r="AD13" s="36">
        <v>6.2541527985238696E-2</v>
      </c>
      <c r="AE13" s="36">
        <v>0.56287375186714839</v>
      </c>
      <c r="AF13" s="36">
        <v>0.62541527985238698</v>
      </c>
      <c r="AG13" s="36">
        <v>0</v>
      </c>
      <c r="AH13" s="36">
        <v>0</v>
      </c>
      <c r="AI13" s="36">
        <v>0</v>
      </c>
      <c r="AJ13" s="36">
        <v>4.5400231008699372E-5</v>
      </c>
      <c r="AK13" s="36">
        <v>5.4863567656299604E-5</v>
      </c>
      <c r="AL13" s="36">
        <v>1.3721824746622645E-4</v>
      </c>
      <c r="AM13" s="36">
        <v>4.3969857113212941E-4</v>
      </c>
      <c r="AN13" s="36">
        <v>6.2596391552894995E-2</v>
      </c>
      <c r="AO13" s="36">
        <v>0.56301097011461465</v>
      </c>
      <c r="AP13" s="36">
        <v>101.380854434</v>
      </c>
      <c r="AQ13" s="36">
        <v>54.589690849</v>
      </c>
      <c r="AR13" s="36">
        <v>155.97054528300001</v>
      </c>
      <c r="AS13" s="36">
        <v>5.6747226770000001</v>
      </c>
      <c r="AT13" s="36">
        <v>328.13349000300002</v>
      </c>
      <c r="AU13" s="36">
        <v>729.90567189199999</v>
      </c>
      <c r="AV13" s="36">
        <v>271.41901082099997</v>
      </c>
      <c r="AW13" s="36">
        <v>603.74902743300004</v>
      </c>
      <c r="AX13" s="36">
        <v>252.13945353899999</v>
      </c>
      <c r="AY13" s="36">
        <v>560.86325490199999</v>
      </c>
      <c r="AZ13" s="36">
        <v>7.9775691428571438E-2</v>
      </c>
      <c r="BA13" s="36">
        <v>0.15955138285714288</v>
      </c>
      <c r="BB13" s="36">
        <v>3.5667490470000001</v>
      </c>
      <c r="BC13" s="36">
        <v>203.98175907699999</v>
      </c>
      <c r="BD13" s="36">
        <v>453.74046675800003</v>
      </c>
      <c r="BE13" s="36">
        <v>0.30209619142857147</v>
      </c>
      <c r="BF13" s="36">
        <v>0.60419238428571431</v>
      </c>
      <c r="BG13" s="36">
        <v>10.940647661</v>
      </c>
      <c r="BH13" s="36">
        <v>54.676419109000001</v>
      </c>
      <c r="BI13" s="36">
        <v>0</v>
      </c>
      <c r="BJ13" s="36">
        <v>0</v>
      </c>
      <c r="BK13" s="36">
        <v>0</v>
      </c>
      <c r="BL13" s="36">
        <v>0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>
        <v>5.9976793339999999</v>
      </c>
      <c r="E14" s="36">
        <v>0</v>
      </c>
      <c r="F14" s="36" t="s">
        <v>339</v>
      </c>
      <c r="G14" s="36" t="s">
        <v>339</v>
      </c>
      <c r="H14" s="36" t="s">
        <v>339</v>
      </c>
      <c r="I14" s="36">
        <v>44.315928286419606</v>
      </c>
      <c r="J14" s="36">
        <v>256.19717767930763</v>
      </c>
      <c r="K14" s="36">
        <v>22.122048286400194</v>
      </c>
      <c r="L14" s="36">
        <v>22.193880000019412</v>
      </c>
      <c r="M14" s="36">
        <v>187.26189246566702</v>
      </c>
      <c r="N14" s="36">
        <v>113.2512135000602</v>
      </c>
      <c r="O14" s="36">
        <v>0.51830733600000001</v>
      </c>
      <c r="P14" s="36">
        <v>0.82387932200000003</v>
      </c>
      <c r="Q14" s="36">
        <v>0.42072518400000003</v>
      </c>
      <c r="R14" s="36">
        <v>9.7582151999999991E-2</v>
      </c>
      <c r="S14" s="36">
        <v>0.69659825399999997</v>
      </c>
      <c r="T14" s="36">
        <v>0.127281068</v>
      </c>
      <c r="U14" s="36" t="s">
        <v>339</v>
      </c>
      <c r="V14" s="36" t="s">
        <v>339</v>
      </c>
      <c r="W14" s="36">
        <v>44.834235622419605</v>
      </c>
      <c r="X14" s="36">
        <v>257.02105700130761</v>
      </c>
      <c r="Y14" s="36">
        <v>301.85529262372722</v>
      </c>
      <c r="Z14" s="36">
        <v>0.35796504506017024</v>
      </c>
      <c r="AA14" s="36">
        <v>0.17253915171900205</v>
      </c>
      <c r="AB14" s="36">
        <v>0.172539152</v>
      </c>
      <c r="AC14" s="36">
        <v>0.18855295981916273</v>
      </c>
      <c r="AD14" s="36">
        <v>1.6256447821636801</v>
      </c>
      <c r="AE14" s="36">
        <v>14.630803039473118</v>
      </c>
      <c r="AF14" s="36">
        <v>16.256447821636794</v>
      </c>
      <c r="AG14" s="36" t="s">
        <v>339</v>
      </c>
      <c r="AH14" s="36" t="s">
        <v>339</v>
      </c>
      <c r="AI14" s="36" t="s">
        <v>339</v>
      </c>
      <c r="AJ14" s="36">
        <v>1.7610084382554406E-2</v>
      </c>
      <c r="AK14" s="36">
        <v>2.1280772984831078E-2</v>
      </c>
      <c r="AL14" s="36">
        <v>5.3224945049118427E-2</v>
      </c>
      <c r="AM14" s="36">
        <v>0.20616304420171713</v>
      </c>
      <c r="AN14" s="36">
        <v>1.6469255551485111</v>
      </c>
      <c r="AO14" s="36">
        <v>14.684027984522237</v>
      </c>
      <c r="AP14" s="36">
        <v>816.82016280300002</v>
      </c>
      <c r="AQ14" s="36">
        <v>439.826241509</v>
      </c>
      <c r="AR14" s="36">
        <v>1256.646404312</v>
      </c>
      <c r="AS14" s="36">
        <v>81.550002841999998</v>
      </c>
      <c r="AT14" s="36">
        <v>2472.3018350259999</v>
      </c>
      <c r="AU14" s="36">
        <v>6873.8892919689997</v>
      </c>
      <c r="AV14" s="36">
        <v>1661.610186012</v>
      </c>
      <c r="AW14" s="36">
        <v>4619.8746056159998</v>
      </c>
      <c r="AX14" s="36">
        <v>1629.8905910880001</v>
      </c>
      <c r="AY14" s="36">
        <v>4531.6827105960001</v>
      </c>
      <c r="AZ14" s="36">
        <v>3.143329658571429</v>
      </c>
      <c r="BA14" s="36">
        <v>6.286659317142858</v>
      </c>
      <c r="BB14" s="36">
        <v>2.9003955889999999</v>
      </c>
      <c r="BC14" s="36">
        <v>129.66629914999999</v>
      </c>
      <c r="BD14" s="36">
        <v>360.51900000000001</v>
      </c>
      <c r="BE14" s="36">
        <v>0.24565744571428574</v>
      </c>
      <c r="BF14" s="36">
        <v>0.49131489285714286</v>
      </c>
      <c r="BG14" s="36">
        <v>1.5569573830000001</v>
      </c>
      <c r="BH14" s="36">
        <v>47.849290037000003</v>
      </c>
      <c r="BI14" s="36">
        <v>0.06</v>
      </c>
      <c r="BJ14" s="36">
        <v>0.06</v>
      </c>
      <c r="BK14" s="36">
        <v>0.63000000000000034</v>
      </c>
      <c r="BL14" s="36">
        <v>0.63000000000000034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>
        <v>5.6303976130000004</v>
      </c>
      <c r="E15" s="36">
        <v>2</v>
      </c>
      <c r="F15" s="36">
        <v>0</v>
      </c>
      <c r="G15" s="36">
        <v>1</v>
      </c>
      <c r="H15" s="36">
        <v>1</v>
      </c>
      <c r="I15" s="36">
        <v>0.65330866361870843</v>
      </c>
      <c r="J15" s="36">
        <v>12.392934911162392</v>
      </c>
      <c r="K15" s="36">
        <v>0.18466566362499209</v>
      </c>
      <c r="L15" s="36">
        <v>0.46864299999371639</v>
      </c>
      <c r="M15" s="36">
        <v>5.6037100747803574</v>
      </c>
      <c r="N15" s="36">
        <v>7.4425335000007422</v>
      </c>
      <c r="O15" s="36">
        <v>5.7651904000000004E-2</v>
      </c>
      <c r="P15" s="36">
        <v>9.5346080999999999E-2</v>
      </c>
      <c r="Q15" s="36">
        <v>4.4885828000000003E-2</v>
      </c>
      <c r="R15" s="36">
        <v>1.2766076000000001E-2</v>
      </c>
      <c r="S15" s="36">
        <v>7.8694676999999991E-2</v>
      </c>
      <c r="T15" s="36">
        <v>1.6651404000000002E-2</v>
      </c>
      <c r="U15" s="36">
        <v>0</v>
      </c>
      <c r="V15" s="36">
        <v>0</v>
      </c>
      <c r="W15" s="36">
        <v>0.71096056761870841</v>
      </c>
      <c r="X15" s="36">
        <v>12.488280992162393</v>
      </c>
      <c r="Y15" s="36">
        <v>13.1992415597811</v>
      </c>
      <c r="Z15" s="36">
        <v>1.0826762930437104E-2</v>
      </c>
      <c r="AA15" s="36">
        <v>4.2846228642964557E-3</v>
      </c>
      <c r="AB15" s="36">
        <v>4.2846230000000004E-3</v>
      </c>
      <c r="AC15" s="36">
        <v>2.8585478852853254E-3</v>
      </c>
      <c r="AD15" s="36">
        <v>0.19079955526589759</v>
      </c>
      <c r="AE15" s="36">
        <v>1.7171959973930782</v>
      </c>
      <c r="AF15" s="36">
        <v>1.9079955526589765</v>
      </c>
      <c r="AG15" s="36">
        <v>0</v>
      </c>
      <c r="AH15" s="36">
        <v>0</v>
      </c>
      <c r="AI15" s="36">
        <v>0</v>
      </c>
      <c r="AJ15" s="36">
        <v>4.3730694219587724E-4</v>
      </c>
      <c r="AK15" s="36">
        <v>5.2846028470445881E-4</v>
      </c>
      <c r="AL15" s="36">
        <v>1.321722177765131E-3</v>
      </c>
      <c r="AM15" s="36">
        <v>3.2958548274812025E-3</v>
      </c>
      <c r="AN15" s="36">
        <v>0.19132801555060205</v>
      </c>
      <c r="AO15" s="36">
        <v>1.7185177195708432</v>
      </c>
      <c r="AP15" s="36">
        <v>127.62744308000001</v>
      </c>
      <c r="AQ15" s="36">
        <v>68.722469349999997</v>
      </c>
      <c r="AR15" s="36">
        <v>196.34991243000002</v>
      </c>
      <c r="AS15" s="36">
        <v>8.8337192410000007</v>
      </c>
      <c r="AT15" s="36">
        <v>751.39963111600002</v>
      </c>
      <c r="AU15" s="36">
        <v>1697.627891242</v>
      </c>
      <c r="AV15" s="36">
        <v>406.15587510099999</v>
      </c>
      <c r="AW15" s="36">
        <v>917.62294418500005</v>
      </c>
      <c r="AX15" s="36">
        <v>387.67459538700001</v>
      </c>
      <c r="AY15" s="36">
        <v>875.86841755199998</v>
      </c>
      <c r="AZ15" s="36">
        <v>0.25035178285714288</v>
      </c>
      <c r="BA15" s="36">
        <v>0.50070356571428576</v>
      </c>
      <c r="BB15" s="36">
        <v>2.0817871729999999</v>
      </c>
      <c r="BC15" s="36">
        <v>57.773898701999997</v>
      </c>
      <c r="BD15" s="36">
        <v>130.527854636</v>
      </c>
      <c r="BE15" s="36">
        <v>0.17632302428571431</v>
      </c>
      <c r="BF15" s="36">
        <v>0.35264604857142862</v>
      </c>
      <c r="BG15" s="36">
        <v>3.2618746930000002</v>
      </c>
      <c r="BH15" s="36">
        <v>18.045440237000001</v>
      </c>
      <c r="BI15" s="36">
        <v>0.12</v>
      </c>
      <c r="BJ15" s="36">
        <v>0.12</v>
      </c>
      <c r="BK15" s="36">
        <v>0.21</v>
      </c>
      <c r="BL15" s="36">
        <v>0.21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>
        <v>4.931085511</v>
      </c>
      <c r="E16" s="36">
        <v>45</v>
      </c>
      <c r="F16" s="36">
        <v>0</v>
      </c>
      <c r="G16" s="36">
        <v>9</v>
      </c>
      <c r="H16" s="36">
        <v>36</v>
      </c>
      <c r="I16" s="36">
        <v>0</v>
      </c>
      <c r="J16" s="36">
        <v>0</v>
      </c>
      <c r="K16" s="36">
        <v>0</v>
      </c>
      <c r="L16" s="36">
        <v>0</v>
      </c>
      <c r="M16" s="36">
        <v>0</v>
      </c>
      <c r="N16" s="36">
        <v>0</v>
      </c>
      <c r="O16" s="36">
        <v>7.8763999999999993E-5</v>
      </c>
      <c r="P16" s="36">
        <v>1.0993400000000001E-4</v>
      </c>
      <c r="Q16" s="36">
        <v>7.4437999999999994E-5</v>
      </c>
      <c r="R16" s="36">
        <v>4.3259999999999997E-6</v>
      </c>
      <c r="S16" s="36">
        <v>1.0429100000000001E-4</v>
      </c>
      <c r="T16" s="36">
        <v>5.643E-6</v>
      </c>
      <c r="U16" s="36">
        <v>0.105</v>
      </c>
      <c r="V16" s="36">
        <v>0.252</v>
      </c>
      <c r="W16" s="36">
        <v>0.10507876399999999</v>
      </c>
      <c r="X16" s="36">
        <v>0.25210993399999998</v>
      </c>
      <c r="Y16" s="36">
        <v>0.35718869799999997</v>
      </c>
      <c r="Z16" s="36">
        <v>0</v>
      </c>
      <c r="AA16" s="36">
        <v>0</v>
      </c>
      <c r="AB16" s="36">
        <v>0</v>
      </c>
      <c r="AC16" s="36">
        <v>0</v>
      </c>
      <c r="AD16" s="36">
        <v>0</v>
      </c>
      <c r="AE16" s="36">
        <v>0</v>
      </c>
      <c r="AF16" s="36">
        <v>0</v>
      </c>
      <c r="AG16" s="36">
        <v>1.7578335957798598E-2</v>
      </c>
      <c r="AH16" s="36">
        <v>2.9903376112117158E-2</v>
      </c>
      <c r="AI16" s="36">
        <v>9.577162349421306E-2</v>
      </c>
      <c r="AJ16" s="36">
        <v>0</v>
      </c>
      <c r="AK16" s="36">
        <v>0</v>
      </c>
      <c r="AL16" s="36">
        <v>0</v>
      </c>
      <c r="AM16" s="36">
        <v>1.7578335957798598E-2</v>
      </c>
      <c r="AN16" s="36">
        <v>2.9903376112117158E-2</v>
      </c>
      <c r="AO16" s="36">
        <v>9.577162349421306E-2</v>
      </c>
      <c r="AP16" s="36">
        <v>0.30651651400000002</v>
      </c>
      <c r="AQ16" s="36">
        <v>0.16504735400000001</v>
      </c>
      <c r="AR16" s="36">
        <v>0.47156386800000005</v>
      </c>
      <c r="AS16" s="36">
        <v>0</v>
      </c>
      <c r="AT16" s="36">
        <v>0</v>
      </c>
      <c r="AU16" s="36">
        <v>0</v>
      </c>
      <c r="AV16" s="36">
        <v>0</v>
      </c>
      <c r="AW16" s="36">
        <v>0</v>
      </c>
      <c r="AX16" s="36">
        <v>0</v>
      </c>
      <c r="AY16" s="36">
        <v>0</v>
      </c>
      <c r="AZ16" s="36">
        <v>0</v>
      </c>
      <c r="BA16" s="36">
        <v>0</v>
      </c>
      <c r="BB16" s="36">
        <v>0.270181911</v>
      </c>
      <c r="BC16" s="36">
        <v>16.504011148</v>
      </c>
      <c r="BD16" s="36">
        <v>33.498910832999997</v>
      </c>
      <c r="BE16" s="36">
        <v>2.2883842857142858E-2</v>
      </c>
      <c r="BF16" s="36">
        <v>4.5767685714285716E-2</v>
      </c>
      <c r="BG16" s="36">
        <v>0.38819018</v>
      </c>
      <c r="BH16" s="36">
        <v>1.2514862019999999</v>
      </c>
      <c r="BI16" s="36">
        <v>0</v>
      </c>
      <c r="BJ16" s="36">
        <v>0</v>
      </c>
      <c r="BK16" s="36">
        <v>0</v>
      </c>
      <c r="BL16" s="36">
        <v>0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>
        <v>6.2503693269999996</v>
      </c>
      <c r="E17" s="36">
        <v>3</v>
      </c>
      <c r="F17" s="36">
        <v>1</v>
      </c>
      <c r="G17" s="36">
        <v>2</v>
      </c>
      <c r="H17" s="36">
        <v>0</v>
      </c>
      <c r="I17" s="36">
        <v>63.182397404812292</v>
      </c>
      <c r="J17" s="36">
        <v>280.76133655296371</v>
      </c>
      <c r="K17" s="36">
        <v>43.88628690477627</v>
      </c>
      <c r="L17" s="36">
        <v>19.296110500036018</v>
      </c>
      <c r="M17" s="36">
        <v>252.68205245776352</v>
      </c>
      <c r="N17" s="36">
        <v>91.261681500012429</v>
      </c>
      <c r="O17" s="36">
        <v>0.238643931</v>
      </c>
      <c r="P17" s="36">
        <v>0.35707260899999993</v>
      </c>
      <c r="Q17" s="36">
        <v>0.206479572</v>
      </c>
      <c r="R17" s="36">
        <v>3.2164358999999997E-2</v>
      </c>
      <c r="S17" s="36">
        <v>0.31511909699999996</v>
      </c>
      <c r="T17" s="36">
        <v>4.1953511999999998E-2</v>
      </c>
      <c r="U17" s="36">
        <v>3.9050000000000001E-2</v>
      </c>
      <c r="V17" s="36">
        <v>9.2300000000000007E-2</v>
      </c>
      <c r="W17" s="36">
        <v>63.460091335812294</v>
      </c>
      <c r="X17" s="36">
        <v>281.21070916196373</v>
      </c>
      <c r="Y17" s="36">
        <v>344.67080049777604</v>
      </c>
      <c r="Z17" s="36">
        <v>0.3841310984530979</v>
      </c>
      <c r="AA17" s="36">
        <v>0.18486284117920063</v>
      </c>
      <c r="AB17" s="36">
        <v>0.184862841</v>
      </c>
      <c r="AC17" s="36">
        <v>0.51184477846661158</v>
      </c>
      <c r="AD17" s="36">
        <v>2.5529095904489045</v>
      </c>
      <c r="AE17" s="36">
        <v>24.468671656760929</v>
      </c>
      <c r="AF17" s="36">
        <v>27.021581247209838</v>
      </c>
      <c r="AG17" s="36">
        <v>8.0760566343409546E-3</v>
      </c>
      <c r="AH17" s="36">
        <v>1.3738579102097257E-2</v>
      </c>
      <c r="AI17" s="36">
        <v>4.4000584421581751E-2</v>
      </c>
      <c r="AJ17" s="36">
        <v>1.8867894901494361E-2</v>
      </c>
      <c r="AK17" s="36">
        <v>2.2800762070813489E-2</v>
      </c>
      <c r="AL17" s="36">
        <v>5.7026561448783035E-2</v>
      </c>
      <c r="AM17" s="36">
        <v>0.53878873000244687</v>
      </c>
      <c r="AN17" s="36">
        <v>2.5894489316218152</v>
      </c>
      <c r="AO17" s="36">
        <v>24.569698802631294</v>
      </c>
      <c r="AP17" s="36">
        <v>759.56270518300005</v>
      </c>
      <c r="AQ17" s="36">
        <v>408.99530279099997</v>
      </c>
      <c r="AR17" s="36">
        <v>1168.558007974</v>
      </c>
      <c r="AS17" s="36">
        <v>129.32628780799999</v>
      </c>
      <c r="AT17" s="36">
        <v>1856.7647394359999</v>
      </c>
      <c r="AU17" s="36">
        <v>4779.1294824400002</v>
      </c>
      <c r="AV17" s="36">
        <v>1346.3173495809999</v>
      </c>
      <c r="AW17" s="36">
        <v>3465.2881980389998</v>
      </c>
      <c r="AX17" s="36">
        <v>1326.3224981190001</v>
      </c>
      <c r="AY17" s="36">
        <v>3413.823420574</v>
      </c>
      <c r="AZ17" s="36">
        <v>6.592709161428572</v>
      </c>
      <c r="BA17" s="36">
        <v>13.185418324285717</v>
      </c>
      <c r="BB17" s="36">
        <v>2.9399783199999998</v>
      </c>
      <c r="BC17" s="36">
        <v>118.673430088</v>
      </c>
      <c r="BD17" s="36">
        <v>305.45371552400002</v>
      </c>
      <c r="BE17" s="36">
        <v>0.24901002142857145</v>
      </c>
      <c r="BF17" s="36">
        <v>0.49802004285714291</v>
      </c>
      <c r="BG17" s="36">
        <v>4.2924074220000001</v>
      </c>
      <c r="BH17" s="36">
        <v>24.587597727999999</v>
      </c>
      <c r="BI17" s="36">
        <v>0.03</v>
      </c>
      <c r="BJ17" s="36">
        <v>0.28999999999999998</v>
      </c>
      <c r="BK17" s="36">
        <v>1.2600000000000002</v>
      </c>
      <c r="BL17" s="36">
        <v>1.6200000000000006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>
        <v>6.1880630160000001</v>
      </c>
      <c r="E18" s="36">
        <v>1</v>
      </c>
      <c r="F18" s="36">
        <v>1</v>
      </c>
      <c r="G18" s="36">
        <v>0</v>
      </c>
      <c r="H18" s="36">
        <v>0</v>
      </c>
      <c r="I18" s="36">
        <v>42.12607502452952</v>
      </c>
      <c r="J18" s="36">
        <v>228.32290370770076</v>
      </c>
      <c r="K18" s="36">
        <v>30.389010524499735</v>
      </c>
      <c r="L18" s="36">
        <v>11.737064500029787</v>
      </c>
      <c r="M18" s="36">
        <v>213.14123873223195</v>
      </c>
      <c r="N18" s="36">
        <v>57.307739999998304</v>
      </c>
      <c r="O18" s="36">
        <v>0.86058300700000001</v>
      </c>
      <c r="P18" s="36">
        <v>1.4620236120000001</v>
      </c>
      <c r="Q18" s="36">
        <v>0.791007091</v>
      </c>
      <c r="R18" s="36">
        <v>6.9575916000000002E-2</v>
      </c>
      <c r="S18" s="36">
        <v>1.371272416</v>
      </c>
      <c r="T18" s="36">
        <v>9.0751196000000006E-2</v>
      </c>
      <c r="U18" s="36">
        <v>0</v>
      </c>
      <c r="V18" s="36">
        <v>0</v>
      </c>
      <c r="W18" s="36">
        <v>42.986658031529522</v>
      </c>
      <c r="X18" s="36">
        <v>229.78492731970076</v>
      </c>
      <c r="Y18" s="36">
        <v>272.77158535123027</v>
      </c>
      <c r="Z18" s="36">
        <v>0.303328601997297</v>
      </c>
      <c r="AA18" s="36">
        <v>0.14618096567324343</v>
      </c>
      <c r="AB18" s="36">
        <v>0.146180966</v>
      </c>
      <c r="AC18" s="36">
        <v>0.59602626044376772</v>
      </c>
      <c r="AD18" s="36">
        <v>4.4232884855377632</v>
      </c>
      <c r="AE18" s="36">
        <v>39.810150170173323</v>
      </c>
      <c r="AF18" s="36">
        <v>44.233438655711097</v>
      </c>
      <c r="AG18" s="36">
        <v>0</v>
      </c>
      <c r="AH18" s="36">
        <v>0</v>
      </c>
      <c r="AI18" s="36">
        <v>0</v>
      </c>
      <c r="AJ18" s="36">
        <v>1.4919857301532882E-2</v>
      </c>
      <c r="AK18" s="36">
        <v>1.8029785796961087E-2</v>
      </c>
      <c r="AL18" s="36">
        <v>4.5093961529247856E-2</v>
      </c>
      <c r="AM18" s="36">
        <v>0.61094611774530061</v>
      </c>
      <c r="AN18" s="36">
        <v>4.4413182713347243</v>
      </c>
      <c r="AO18" s="36">
        <v>39.85524413170257</v>
      </c>
      <c r="AP18" s="36">
        <v>1223.3795315259999</v>
      </c>
      <c r="AQ18" s="36">
        <v>658.74282466800003</v>
      </c>
      <c r="AR18" s="36">
        <v>1882.1223561940001</v>
      </c>
      <c r="AS18" s="36">
        <v>126.403271975</v>
      </c>
      <c r="AT18" s="36">
        <v>3277.5426903990001</v>
      </c>
      <c r="AU18" s="36">
        <v>8584.1490657270006</v>
      </c>
      <c r="AV18" s="36">
        <v>2076.3143420599999</v>
      </c>
      <c r="AW18" s="36">
        <v>5438.0349863199999</v>
      </c>
      <c r="AX18" s="36">
        <v>2027.3485328500001</v>
      </c>
      <c r="AY18" s="36">
        <v>5309.7895765479998</v>
      </c>
      <c r="AZ18" s="36">
        <v>3.0290033728571428</v>
      </c>
      <c r="BA18" s="36">
        <v>6.0580067457142857</v>
      </c>
      <c r="BB18" s="36">
        <v>2.7973617640000001</v>
      </c>
      <c r="BC18" s="36">
        <v>165.71968231899999</v>
      </c>
      <c r="BD18" s="36">
        <v>434.03323481400002</v>
      </c>
      <c r="BE18" s="36">
        <v>0.23693069714285714</v>
      </c>
      <c r="BF18" s="36">
        <v>0.47386139428571428</v>
      </c>
      <c r="BG18" s="36">
        <v>8.3481711179999998</v>
      </c>
      <c r="BH18" s="36">
        <v>79.121756716999997</v>
      </c>
      <c r="BI18" s="36">
        <v>1.2600000000000002</v>
      </c>
      <c r="BJ18" s="36">
        <v>2.0100000000000002</v>
      </c>
      <c r="BK18" s="36">
        <v>3.9599999999999995</v>
      </c>
      <c r="BL18" s="36">
        <v>5.2799999999999949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>
        <v>6.2222693729999996</v>
      </c>
      <c r="E19" s="36">
        <v>6</v>
      </c>
      <c r="F19" s="36">
        <v>1</v>
      </c>
      <c r="G19" s="36">
        <v>4</v>
      </c>
      <c r="H19" s="36">
        <v>1</v>
      </c>
      <c r="I19" s="36">
        <v>21.63640049563346</v>
      </c>
      <c r="J19" s="36">
        <v>163.73589600231406</v>
      </c>
      <c r="K19" s="36">
        <v>14.246252495607807</v>
      </c>
      <c r="L19" s="36">
        <v>7.3901480000256541</v>
      </c>
      <c r="M19" s="36">
        <v>142.03538099794827</v>
      </c>
      <c r="N19" s="36">
        <v>43.336915499999265</v>
      </c>
      <c r="O19" s="36">
        <v>1.9766884240000002</v>
      </c>
      <c r="P19" s="36">
        <v>3.3571064649999998</v>
      </c>
      <c r="Q19" s="36">
        <v>1.8385343070000002</v>
      </c>
      <c r="R19" s="36">
        <v>0.13815411699999999</v>
      </c>
      <c r="S19" s="36">
        <v>3.1769054429999999</v>
      </c>
      <c r="T19" s="36">
        <v>0.18020102199999999</v>
      </c>
      <c r="U19" s="36">
        <v>0.38799999999999996</v>
      </c>
      <c r="V19" s="36">
        <v>0.92119999999999991</v>
      </c>
      <c r="W19" s="36">
        <v>24.00108891963346</v>
      </c>
      <c r="X19" s="36">
        <v>168.01420246731405</v>
      </c>
      <c r="Y19" s="36">
        <v>192.01529138694752</v>
      </c>
      <c r="Z19" s="36">
        <v>0.19302210994857721</v>
      </c>
      <c r="AA19" s="36">
        <v>9.2829971571293107E-2</v>
      </c>
      <c r="AB19" s="36">
        <v>9.2829971999999997E-2</v>
      </c>
      <c r="AC19" s="36">
        <v>0.24888659679974745</v>
      </c>
      <c r="AD19" s="36">
        <v>2.3520915019204307</v>
      </c>
      <c r="AE19" s="36">
        <v>21.168823517283876</v>
      </c>
      <c r="AF19" s="36">
        <v>23.520915019204306</v>
      </c>
      <c r="AG19" s="36">
        <v>7.4989441919616956E-2</v>
      </c>
      <c r="AH19" s="36">
        <v>0.12756824602417599</v>
      </c>
      <c r="AI19" s="36">
        <v>0.40856316632067169</v>
      </c>
      <c r="AJ19" s="36">
        <v>9.4746241001788523E-3</v>
      </c>
      <c r="AK19" s="36">
        <v>1.1449537901520609E-2</v>
      </c>
      <c r="AL19" s="36">
        <v>2.8636226046892834E-2</v>
      </c>
      <c r="AM19" s="36">
        <v>0.33335066281954329</v>
      </c>
      <c r="AN19" s="36">
        <v>2.491109285846127</v>
      </c>
      <c r="AO19" s="36">
        <v>21.60602290965144</v>
      </c>
      <c r="AP19" s="36">
        <v>1125.704446252</v>
      </c>
      <c r="AQ19" s="36">
        <v>606.14854798199997</v>
      </c>
      <c r="AR19" s="36">
        <v>1731.8529942340001</v>
      </c>
      <c r="AS19" s="36">
        <v>87.049506031999996</v>
      </c>
      <c r="AT19" s="36">
        <v>3982.4615638730002</v>
      </c>
      <c r="AU19" s="36">
        <v>9380.3105098800006</v>
      </c>
      <c r="AV19" s="36">
        <v>2476.5047773040001</v>
      </c>
      <c r="AW19" s="36">
        <v>5833.1721267700004</v>
      </c>
      <c r="AX19" s="36">
        <v>2415.1672232310002</v>
      </c>
      <c r="AY19" s="36">
        <v>5688.6973355139999</v>
      </c>
      <c r="AZ19" s="36">
        <v>1.6313388757142859</v>
      </c>
      <c r="BA19" s="36">
        <v>3.2626777528571433</v>
      </c>
      <c r="BB19" s="36">
        <v>4.1133987230000004</v>
      </c>
      <c r="BC19" s="36">
        <v>226.03694430199999</v>
      </c>
      <c r="BD19" s="36">
        <v>532.40858455199998</v>
      </c>
      <c r="BE19" s="36">
        <v>0.34839627714285715</v>
      </c>
      <c r="BF19" s="36">
        <v>0.69679255571428578</v>
      </c>
      <c r="BG19" s="36">
        <v>4.0852851100000001</v>
      </c>
      <c r="BH19" s="36">
        <v>42.846487015999998</v>
      </c>
      <c r="BI19" s="36">
        <v>0.18</v>
      </c>
      <c r="BJ19" s="36">
        <v>0.21999999999999997</v>
      </c>
      <c r="BK19" s="36">
        <v>0.93000000000000027</v>
      </c>
      <c r="BL19" s="36">
        <v>1.0800000000000005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>
        <v>5.7186877850000002</v>
      </c>
      <c r="E20" s="36">
        <v>0</v>
      </c>
      <c r="F20" s="36" t="s">
        <v>339</v>
      </c>
      <c r="G20" s="36" t="s">
        <v>339</v>
      </c>
      <c r="H20" s="36" t="s">
        <v>339</v>
      </c>
      <c r="I20" s="36">
        <v>0.61840575019733124</v>
      </c>
      <c r="J20" s="36">
        <v>11.22282973067826</v>
      </c>
      <c r="K20" s="36">
        <v>0.29912625020546713</v>
      </c>
      <c r="L20" s="36">
        <v>0.31927949999186411</v>
      </c>
      <c r="M20" s="36">
        <v>8.5183409808736315</v>
      </c>
      <c r="N20" s="36">
        <v>3.3228945000019596</v>
      </c>
      <c r="O20" s="36">
        <v>0.139428782</v>
      </c>
      <c r="P20" s="36">
        <v>0.21353950299999999</v>
      </c>
      <c r="Q20" s="36">
        <v>0.13207303100000001</v>
      </c>
      <c r="R20" s="36">
        <v>7.3557509999999998E-3</v>
      </c>
      <c r="S20" s="36">
        <v>0.20394504499999999</v>
      </c>
      <c r="T20" s="36">
        <v>9.5944580000000002E-3</v>
      </c>
      <c r="U20" s="36" t="s">
        <v>339</v>
      </c>
      <c r="V20" s="36" t="s">
        <v>339</v>
      </c>
      <c r="W20" s="36">
        <v>0.75783453219733121</v>
      </c>
      <c r="X20" s="36">
        <v>11.43636923367826</v>
      </c>
      <c r="Y20" s="36">
        <v>12.19420376587559</v>
      </c>
      <c r="Z20" s="36">
        <v>9.0336921353110899E-3</v>
      </c>
      <c r="AA20" s="36">
        <v>4.0826225671760034E-3</v>
      </c>
      <c r="AB20" s="36">
        <v>4.0826229999999996E-3</v>
      </c>
      <c r="AC20" s="36">
        <v>2.0952447339731518E-3</v>
      </c>
      <c r="AD20" s="36">
        <v>6.2300978392694779E-2</v>
      </c>
      <c r="AE20" s="36">
        <v>0.56070880553425284</v>
      </c>
      <c r="AF20" s="36">
        <v>0.62300978392694772</v>
      </c>
      <c r="AG20" s="36" t="s">
        <v>339</v>
      </c>
      <c r="AH20" s="36" t="s">
        <v>339</v>
      </c>
      <c r="AI20" s="36" t="s">
        <v>339</v>
      </c>
      <c r="AJ20" s="36">
        <v>4.1668995849971209E-4</v>
      </c>
      <c r="AK20" s="36">
        <v>5.0354584590545581E-4</v>
      </c>
      <c r="AL20" s="36">
        <v>1.2594091388096482E-3</v>
      </c>
      <c r="AM20" s="36">
        <v>2.5119346924728637E-3</v>
      </c>
      <c r="AN20" s="36">
        <v>6.2804524238600237E-2</v>
      </c>
      <c r="AO20" s="36">
        <v>0.56196821467306246</v>
      </c>
      <c r="AP20" s="36">
        <v>62.502700109000003</v>
      </c>
      <c r="AQ20" s="36">
        <v>33.655300058000002</v>
      </c>
      <c r="AR20" s="36">
        <v>96.158000167000012</v>
      </c>
      <c r="AS20" s="36">
        <v>4.1565331910000003</v>
      </c>
      <c r="AT20" s="36">
        <v>202.89758179500001</v>
      </c>
      <c r="AU20" s="36">
        <v>467.85634155000002</v>
      </c>
      <c r="AV20" s="36">
        <v>121.469376076</v>
      </c>
      <c r="AW20" s="36">
        <v>280.09312579499999</v>
      </c>
      <c r="AX20" s="36">
        <v>114.815310336</v>
      </c>
      <c r="AY20" s="36">
        <v>264.74968588799999</v>
      </c>
      <c r="AZ20" s="36">
        <v>8.7563695714285711E-2</v>
      </c>
      <c r="BA20" s="36">
        <v>0.17512739285714285</v>
      </c>
      <c r="BB20" s="36">
        <v>0.58766613300000003</v>
      </c>
      <c r="BC20" s="36">
        <v>34.136187624000002</v>
      </c>
      <c r="BD20" s="36">
        <v>78.713761469999994</v>
      </c>
      <c r="BE20" s="36">
        <v>4.9774092857142863E-2</v>
      </c>
      <c r="BF20" s="36">
        <v>9.9548187142857153E-2</v>
      </c>
      <c r="BG20" s="36">
        <v>2.3465220680000001</v>
      </c>
      <c r="BH20" s="36">
        <v>16.415702041999999</v>
      </c>
      <c r="BI20" s="36">
        <v>0.09</v>
      </c>
      <c r="BJ20" s="36">
        <v>0.09</v>
      </c>
      <c r="BK20" s="36">
        <v>0.18</v>
      </c>
      <c r="BL20" s="36">
        <v>0.18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>
        <v>5.6181845199999998</v>
      </c>
      <c r="E21" s="36">
        <v>3</v>
      </c>
      <c r="F21" s="36">
        <v>0</v>
      </c>
      <c r="G21" s="36">
        <v>0</v>
      </c>
      <c r="H21" s="36">
        <v>3</v>
      </c>
      <c r="I21" s="36">
        <v>4.9334592504886804E-3</v>
      </c>
      <c r="J21" s="36">
        <v>1.3717666080756301</v>
      </c>
      <c r="K21" s="36">
        <v>4.9334592504886804E-3</v>
      </c>
      <c r="L21" s="36">
        <v>0</v>
      </c>
      <c r="M21" s="36">
        <v>0.43379406732546305</v>
      </c>
      <c r="N21" s="36">
        <v>0.94290600000065572</v>
      </c>
      <c r="O21" s="36">
        <v>9.3080535000000006E-2</v>
      </c>
      <c r="P21" s="36">
        <v>0.14368645099999999</v>
      </c>
      <c r="Q21" s="36">
        <v>8.1358891000000003E-2</v>
      </c>
      <c r="R21" s="36">
        <v>1.1721644E-2</v>
      </c>
      <c r="S21" s="36">
        <v>0.12839734999999999</v>
      </c>
      <c r="T21" s="36">
        <v>1.5289100999999999E-2</v>
      </c>
      <c r="U21" s="36">
        <v>0</v>
      </c>
      <c r="V21" s="36">
        <v>0</v>
      </c>
      <c r="W21" s="36">
        <v>9.8013994250488692E-2</v>
      </c>
      <c r="X21" s="36">
        <v>1.5154530590756301</v>
      </c>
      <c r="Y21" s="36">
        <v>1.6134670533261188</v>
      </c>
      <c r="Z21" s="36">
        <v>2.644651138535869E-4</v>
      </c>
      <c r="AA21" s="36">
        <v>6.1717712124724592E-5</v>
      </c>
      <c r="AB21" s="36">
        <v>6.17177E-5</v>
      </c>
      <c r="AC21" s="36">
        <v>4.7436645780200918E-5</v>
      </c>
      <c r="AD21" s="36">
        <v>1.9313733772649413E-2</v>
      </c>
      <c r="AE21" s="36">
        <v>0.17382360395384472</v>
      </c>
      <c r="AF21" s="36">
        <v>0.19313733772649416</v>
      </c>
      <c r="AG21" s="36">
        <v>0</v>
      </c>
      <c r="AH21" s="36">
        <v>0</v>
      </c>
      <c r="AI21" s="36">
        <v>0</v>
      </c>
      <c r="AJ21" s="36">
        <v>6.2991723333613113E-6</v>
      </c>
      <c r="AK21" s="36">
        <v>7.6121874230951882E-6</v>
      </c>
      <c r="AL21" s="36">
        <v>1.9038700219518734E-5</v>
      </c>
      <c r="AM21" s="36">
        <v>5.3735818113562233E-5</v>
      </c>
      <c r="AN21" s="36">
        <v>1.9321345960072508E-2</v>
      </c>
      <c r="AO21" s="36">
        <v>0.17384264265406424</v>
      </c>
      <c r="AP21" s="36">
        <v>24.979742169000001</v>
      </c>
      <c r="AQ21" s="36">
        <v>13.450630399</v>
      </c>
      <c r="AR21" s="36">
        <v>38.430372568000003</v>
      </c>
      <c r="AS21" s="36">
        <v>3.1684917289999999</v>
      </c>
      <c r="AT21" s="36">
        <v>74.481461659000004</v>
      </c>
      <c r="AU21" s="36">
        <v>175.81843945099999</v>
      </c>
      <c r="AV21" s="36">
        <v>51.027758259000002</v>
      </c>
      <c r="AW21" s="36">
        <v>120.45441410399999</v>
      </c>
      <c r="AX21" s="36">
        <v>47.730644759999997</v>
      </c>
      <c r="AY21" s="36">
        <v>112.671358602</v>
      </c>
      <c r="AZ21" s="36">
        <v>9.1328831428571441E-2</v>
      </c>
      <c r="BA21" s="36">
        <v>0.18265766428571431</v>
      </c>
      <c r="BB21" s="36">
        <v>0.53433608200000005</v>
      </c>
      <c r="BC21" s="36">
        <v>14.409278573</v>
      </c>
      <c r="BD21" s="36">
        <v>34.014059551000003</v>
      </c>
      <c r="BE21" s="36">
        <v>4.5257148571428568E-2</v>
      </c>
      <c r="BF21" s="36">
        <v>9.0514298571428564E-2</v>
      </c>
      <c r="BG21" s="36">
        <v>1.042608274</v>
      </c>
      <c r="BH21" s="36">
        <v>15.892670009</v>
      </c>
      <c r="BI21" s="36">
        <v>0.06</v>
      </c>
      <c r="BJ21" s="36">
        <v>0.06</v>
      </c>
      <c r="BK21" s="36">
        <v>0.03</v>
      </c>
      <c r="BL21" s="36">
        <v>0.03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>
        <v>5.5584967010000002</v>
      </c>
      <c r="E22" s="36">
        <v>2</v>
      </c>
      <c r="F22" s="36">
        <v>0</v>
      </c>
      <c r="G22" s="36">
        <v>0</v>
      </c>
      <c r="H22" s="36">
        <v>2</v>
      </c>
      <c r="I22" s="36">
        <v>1.9592594669327619E-2</v>
      </c>
      <c r="J22" s="36">
        <v>3.4035013986225269</v>
      </c>
      <c r="K22" s="36">
        <v>1.9592594669327619E-2</v>
      </c>
      <c r="L22" s="36">
        <v>0</v>
      </c>
      <c r="M22" s="36">
        <v>1.3341019932829459</v>
      </c>
      <c r="N22" s="36">
        <v>2.0889920000089086</v>
      </c>
      <c r="O22" s="36">
        <v>0.13380888200000002</v>
      </c>
      <c r="P22" s="36">
        <v>0.22969398299999999</v>
      </c>
      <c r="Q22" s="36">
        <v>0.11966295</v>
      </c>
      <c r="R22" s="36">
        <v>1.4145932E-2</v>
      </c>
      <c r="S22" s="36">
        <v>0.211242767</v>
      </c>
      <c r="T22" s="36">
        <v>1.8451215999999999E-2</v>
      </c>
      <c r="U22" s="36">
        <v>0</v>
      </c>
      <c r="V22" s="36">
        <v>0</v>
      </c>
      <c r="W22" s="36">
        <v>0.15340147666932763</v>
      </c>
      <c r="X22" s="36">
        <v>3.6331953816225271</v>
      </c>
      <c r="Y22" s="36">
        <v>3.7865968582918548</v>
      </c>
      <c r="Z22" s="36">
        <v>9.2203810929501729E-4</v>
      </c>
      <c r="AA22" s="36">
        <v>1.973161553891337E-4</v>
      </c>
      <c r="AB22" s="36">
        <v>1.9731600000000001E-4</v>
      </c>
      <c r="AC22" s="36">
        <v>3.7727248037334869E-4</v>
      </c>
      <c r="AD22" s="36">
        <v>6.5412954324934547E-2</v>
      </c>
      <c r="AE22" s="36">
        <v>0.58871658892441081</v>
      </c>
      <c r="AF22" s="36">
        <v>0.65412954324934547</v>
      </c>
      <c r="AG22" s="36">
        <v>0</v>
      </c>
      <c r="AH22" s="36">
        <v>0</v>
      </c>
      <c r="AI22" s="36">
        <v>0</v>
      </c>
      <c r="AJ22" s="36">
        <v>2.0138914576041618E-5</v>
      </c>
      <c r="AK22" s="36">
        <v>2.4336719832000388E-5</v>
      </c>
      <c r="AL22" s="36">
        <v>6.0868116804653434E-5</v>
      </c>
      <c r="AM22" s="36">
        <v>3.9741139494939032E-4</v>
      </c>
      <c r="AN22" s="36">
        <v>6.5437291044766546E-2</v>
      </c>
      <c r="AO22" s="36">
        <v>0.58877745704121542</v>
      </c>
      <c r="AP22" s="36">
        <v>70.711771920999993</v>
      </c>
      <c r="AQ22" s="36">
        <v>38.075569496</v>
      </c>
      <c r="AR22" s="36">
        <v>108.78734141699999</v>
      </c>
      <c r="AS22" s="36">
        <v>7.5587863149999999</v>
      </c>
      <c r="AT22" s="36">
        <v>319.36784145399997</v>
      </c>
      <c r="AU22" s="36">
        <v>815.52859515</v>
      </c>
      <c r="AV22" s="36">
        <v>199.90935365300001</v>
      </c>
      <c r="AW22" s="36">
        <v>510.48281379899998</v>
      </c>
      <c r="AX22" s="36">
        <v>187.76070444600001</v>
      </c>
      <c r="AY22" s="36">
        <v>479.46037028699999</v>
      </c>
      <c r="AZ22" s="36">
        <v>0.37134379428571429</v>
      </c>
      <c r="BA22" s="36">
        <v>0.74268758857142858</v>
      </c>
      <c r="BB22" s="36">
        <v>1.126960352</v>
      </c>
      <c r="BC22" s="36">
        <v>54.291386514000003</v>
      </c>
      <c r="BD22" s="36">
        <v>138.63693342100001</v>
      </c>
      <c r="BE22" s="36">
        <v>9.5451187142857163E-2</v>
      </c>
      <c r="BF22" s="36">
        <v>0.19090237428571433</v>
      </c>
      <c r="BG22" s="36">
        <v>2.9283702549999999</v>
      </c>
      <c r="BH22" s="36">
        <v>26.454064096</v>
      </c>
      <c r="BI22" s="36">
        <v>0.06</v>
      </c>
      <c r="BJ22" s="36">
        <v>0.06</v>
      </c>
      <c r="BK22" s="36">
        <v>0.09</v>
      </c>
      <c r="BL22" s="36">
        <v>0.09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>
        <v>5.362954556</v>
      </c>
      <c r="E23" s="36">
        <v>0</v>
      </c>
      <c r="F23" s="36" t="s">
        <v>339</v>
      </c>
      <c r="G23" s="36" t="s">
        <v>339</v>
      </c>
      <c r="H23" s="36" t="s">
        <v>339</v>
      </c>
      <c r="I23" s="36">
        <v>5.6804194339760153E-2</v>
      </c>
      <c r="J23" s="36">
        <v>4.2410927317566927</v>
      </c>
      <c r="K23" s="36">
        <v>5.6804194339760153E-2</v>
      </c>
      <c r="L23" s="36">
        <v>0</v>
      </c>
      <c r="M23" s="36">
        <v>2.4310739260722807</v>
      </c>
      <c r="N23" s="36">
        <v>1.8668230000241717</v>
      </c>
      <c r="O23" s="36">
        <v>6.1425833999999999E-2</v>
      </c>
      <c r="P23" s="36">
        <v>9.4078092000000002E-2</v>
      </c>
      <c r="Q23" s="36">
        <v>5.4892156999999997E-2</v>
      </c>
      <c r="R23" s="36">
        <v>6.5336769999999999E-3</v>
      </c>
      <c r="S23" s="36">
        <v>8.5555905000000002E-2</v>
      </c>
      <c r="T23" s="36">
        <v>8.5221870000000005E-3</v>
      </c>
      <c r="U23" s="36" t="s">
        <v>339</v>
      </c>
      <c r="V23" s="36" t="s">
        <v>339</v>
      </c>
      <c r="W23" s="36">
        <v>0.11823002833976015</v>
      </c>
      <c r="X23" s="36">
        <v>4.3351708237566928</v>
      </c>
      <c r="Y23" s="36">
        <v>4.4534008520964532</v>
      </c>
      <c r="Z23" s="36">
        <v>2.2493068365150469E-3</v>
      </c>
      <c r="AA23" s="36">
        <v>4.8135166301421995E-4</v>
      </c>
      <c r="AB23" s="36">
        <v>4.81352E-4</v>
      </c>
      <c r="AC23" s="36">
        <v>6.282640888794701E-4</v>
      </c>
      <c r="AD23" s="36">
        <v>3.584274098538684E-2</v>
      </c>
      <c r="AE23" s="36">
        <v>0.32258466886848147</v>
      </c>
      <c r="AF23" s="36">
        <v>0.35842740985386828</v>
      </c>
      <c r="AG23" s="36" t="s">
        <v>339</v>
      </c>
      <c r="AH23" s="36" t="s">
        <v>339</v>
      </c>
      <c r="AI23" s="36" t="s">
        <v>339</v>
      </c>
      <c r="AJ23" s="36">
        <v>4.9128843119742439E-5</v>
      </c>
      <c r="AK23" s="36">
        <v>5.9369380914741075E-5</v>
      </c>
      <c r="AL23" s="36">
        <v>1.4848765310544274E-4</v>
      </c>
      <c r="AM23" s="36">
        <v>6.7739293199921258E-4</v>
      </c>
      <c r="AN23" s="36">
        <v>3.590211036630158E-2</v>
      </c>
      <c r="AO23" s="36">
        <v>0.32273315652158691</v>
      </c>
      <c r="AP23" s="36">
        <v>50.143187126000001</v>
      </c>
      <c r="AQ23" s="36">
        <v>27.000177683</v>
      </c>
      <c r="AR23" s="36">
        <v>77.143364809000005</v>
      </c>
      <c r="AS23" s="36">
        <v>5.4089017469999998</v>
      </c>
      <c r="AT23" s="36">
        <v>189.089011027</v>
      </c>
      <c r="AU23" s="36">
        <v>476.182333959</v>
      </c>
      <c r="AV23" s="36">
        <v>115.56535583100001</v>
      </c>
      <c r="AW23" s="36">
        <v>291.02791624899999</v>
      </c>
      <c r="AX23" s="36">
        <v>108.597764764</v>
      </c>
      <c r="AY23" s="36">
        <v>273.48145091800001</v>
      </c>
      <c r="AZ23" s="36">
        <v>7.4374078571428567E-2</v>
      </c>
      <c r="BA23" s="36">
        <v>0.14874815857142856</v>
      </c>
      <c r="BB23" s="36">
        <v>0.49291363700000002</v>
      </c>
      <c r="BC23" s="36">
        <v>26.750441486</v>
      </c>
      <c r="BD23" s="36">
        <v>67.365562874999995</v>
      </c>
      <c r="BE23" s="36">
        <v>4.1748754285714285E-2</v>
      </c>
      <c r="BF23" s="36">
        <v>8.3497510000000011E-2</v>
      </c>
      <c r="BG23" s="36">
        <v>1.755213635</v>
      </c>
      <c r="BH23" s="36">
        <v>21.101133673</v>
      </c>
      <c r="BI23" s="36">
        <v>0</v>
      </c>
      <c r="BJ23" s="36">
        <v>0</v>
      </c>
      <c r="BK23" s="36">
        <v>0</v>
      </c>
      <c r="BL23" s="36">
        <v>0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>
        <v>5.2884595069999998</v>
      </c>
      <c r="E24" s="36">
        <v>0</v>
      </c>
      <c r="F24" s="36" t="s">
        <v>339</v>
      </c>
      <c r="G24" s="36" t="s">
        <v>339</v>
      </c>
      <c r="H24" s="36" t="s">
        <v>339</v>
      </c>
      <c r="I24" s="36">
        <v>3.6996711326769127E-3</v>
      </c>
      <c r="J24" s="36">
        <v>1.0080532554495878</v>
      </c>
      <c r="K24" s="36">
        <v>3.6996711326769127E-3</v>
      </c>
      <c r="L24" s="36">
        <v>0</v>
      </c>
      <c r="M24" s="36">
        <v>0.42332792658222562</v>
      </c>
      <c r="N24" s="36">
        <v>0.58842500000003906</v>
      </c>
      <c r="O24" s="36">
        <v>7.0505171000000005E-2</v>
      </c>
      <c r="P24" s="36">
        <v>0.107819604</v>
      </c>
      <c r="Q24" s="36">
        <v>6.2851769000000002E-2</v>
      </c>
      <c r="R24" s="36">
        <v>7.6534020000000001E-3</v>
      </c>
      <c r="S24" s="36">
        <v>9.7836906000000001E-2</v>
      </c>
      <c r="T24" s="36">
        <v>9.9826979999999999E-3</v>
      </c>
      <c r="U24" s="36" t="s">
        <v>339</v>
      </c>
      <c r="V24" s="36" t="s">
        <v>339</v>
      </c>
      <c r="W24" s="36">
        <v>7.4204842132676918E-2</v>
      </c>
      <c r="X24" s="36">
        <v>1.1158728594495877</v>
      </c>
      <c r="Y24" s="36">
        <v>1.1900777015822646</v>
      </c>
      <c r="Z24" s="36">
        <v>2.5249294475442464E-4</v>
      </c>
      <c r="AA24" s="36">
        <v>5.403349017744688E-5</v>
      </c>
      <c r="AB24" s="36">
        <v>5.4033499999999997E-5</v>
      </c>
      <c r="AC24" s="36">
        <v>3.7298963526731242E-5</v>
      </c>
      <c r="AD24" s="36">
        <v>1.0970343464408977E-2</v>
      </c>
      <c r="AE24" s="36">
        <v>9.8733091179680779E-2</v>
      </c>
      <c r="AF24" s="36">
        <v>0.10970343464408976</v>
      </c>
      <c r="AG24" s="36" t="s">
        <v>339</v>
      </c>
      <c r="AH24" s="36" t="s">
        <v>339</v>
      </c>
      <c r="AI24" s="36" t="s">
        <v>339</v>
      </c>
      <c r="AJ24" s="36">
        <v>5.5148900278957075E-6</v>
      </c>
      <c r="AK24" s="36">
        <v>6.6644273705244007E-6</v>
      </c>
      <c r="AL24" s="36">
        <v>1.6668275200005274E-5</v>
      </c>
      <c r="AM24" s="36">
        <v>4.2813853554626947E-5</v>
      </c>
      <c r="AN24" s="36">
        <v>1.0977007891779501E-2</v>
      </c>
      <c r="AO24" s="36">
        <v>9.8749759454880778E-2</v>
      </c>
      <c r="AP24" s="36">
        <v>11.132619512</v>
      </c>
      <c r="AQ24" s="36">
        <v>5.9944874290000003</v>
      </c>
      <c r="AR24" s="36">
        <v>17.127106941000001</v>
      </c>
      <c r="AS24" s="36">
        <v>1.4621418530000001</v>
      </c>
      <c r="AT24" s="36">
        <v>12.882289821000001</v>
      </c>
      <c r="AU24" s="36">
        <v>32.546689876000002</v>
      </c>
      <c r="AV24" s="36">
        <v>12.038912031000001</v>
      </c>
      <c r="AW24" s="36">
        <v>30.415923083999999</v>
      </c>
      <c r="AX24" s="36">
        <v>11.139024248</v>
      </c>
      <c r="AY24" s="36">
        <v>28.142385613999998</v>
      </c>
      <c r="AZ24" s="36">
        <v>1.373451E-2</v>
      </c>
      <c r="BA24" s="36">
        <v>2.7469021428571428E-2</v>
      </c>
      <c r="BB24" s="36">
        <v>0.29416935100000002</v>
      </c>
      <c r="BC24" s="36">
        <v>20.423690628999999</v>
      </c>
      <c r="BD24" s="36">
        <v>51.599795864000001</v>
      </c>
      <c r="BE24" s="36">
        <v>2.4915528571428574E-2</v>
      </c>
      <c r="BF24" s="36">
        <v>4.9831058571428576E-2</v>
      </c>
      <c r="BG24" s="36">
        <v>2.1306593880000002</v>
      </c>
      <c r="BH24" s="36">
        <v>13.246029337</v>
      </c>
      <c r="BI24" s="36">
        <v>0</v>
      </c>
      <c r="BJ24" s="36">
        <v>0</v>
      </c>
      <c r="BK24" s="36">
        <v>0</v>
      </c>
      <c r="BL24" s="36">
        <v>0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>
        <v>5.380342755</v>
      </c>
      <c r="E25" s="36">
        <v>1</v>
      </c>
      <c r="F25" s="36">
        <v>0</v>
      </c>
      <c r="G25" s="36">
        <v>0</v>
      </c>
      <c r="H25" s="36">
        <v>1</v>
      </c>
      <c r="I25" s="36">
        <v>7.3304375113649931E-4</v>
      </c>
      <c r="J25" s="36">
        <v>0.13706794675099282</v>
      </c>
      <c r="K25" s="36">
        <v>7.3304375113649931E-4</v>
      </c>
      <c r="L25" s="36">
        <v>0</v>
      </c>
      <c r="M25" s="36">
        <v>6.4007990502134099E-2</v>
      </c>
      <c r="N25" s="36">
        <v>7.3792999999995224E-2</v>
      </c>
      <c r="O25" s="36">
        <v>3.7427041000000001E-2</v>
      </c>
      <c r="P25" s="36">
        <v>6.1067626999999999E-2</v>
      </c>
      <c r="Q25" s="36">
        <v>3.5234269999999998E-2</v>
      </c>
      <c r="R25" s="36">
        <v>2.192771E-3</v>
      </c>
      <c r="S25" s="36">
        <v>5.8207491E-2</v>
      </c>
      <c r="T25" s="36">
        <v>2.8601360000000001E-3</v>
      </c>
      <c r="U25" s="36">
        <v>0</v>
      </c>
      <c r="V25" s="36">
        <v>0</v>
      </c>
      <c r="W25" s="36">
        <v>3.8160084751136497E-2</v>
      </c>
      <c r="X25" s="36">
        <v>0.19813557375099283</v>
      </c>
      <c r="Y25" s="36">
        <v>0.23629565850212933</v>
      </c>
      <c r="Z25" s="36">
        <v>4.4604774179387103E-5</v>
      </c>
      <c r="AA25" s="36">
        <v>9.5454216743888396E-6</v>
      </c>
      <c r="AB25" s="36">
        <v>9.5454199999999998E-6</v>
      </c>
      <c r="AC25" s="36">
        <v>1.2216650920902415E-5</v>
      </c>
      <c r="AD25" s="36">
        <v>3.504809280206714E-3</v>
      </c>
      <c r="AE25" s="36">
        <v>3.1543283521860428E-2</v>
      </c>
      <c r="AF25" s="36">
        <v>3.5048092802067145E-2</v>
      </c>
      <c r="AG25" s="36">
        <v>0</v>
      </c>
      <c r="AH25" s="36">
        <v>0</v>
      </c>
      <c r="AI25" s="36">
        <v>0</v>
      </c>
      <c r="AJ25" s="36">
        <v>9.7424637623095922E-7</v>
      </c>
      <c r="AK25" s="36">
        <v>1.1773207049543532E-6</v>
      </c>
      <c r="AL25" s="36">
        <v>2.9445748926061488E-6</v>
      </c>
      <c r="AM25" s="36">
        <v>1.3190897297133376E-5</v>
      </c>
      <c r="AN25" s="36">
        <v>3.5059866009116685E-3</v>
      </c>
      <c r="AO25" s="36">
        <v>3.1546228096753032E-2</v>
      </c>
      <c r="AP25" s="36">
        <v>9.4606292560000007</v>
      </c>
      <c r="AQ25" s="36">
        <v>5.094184984</v>
      </c>
      <c r="AR25" s="36">
        <v>14.554814240000001</v>
      </c>
      <c r="AS25" s="36">
        <v>1.3426350490000001</v>
      </c>
      <c r="AT25" s="36">
        <v>16.899428108999999</v>
      </c>
      <c r="AU25" s="36">
        <v>42.702513441000001</v>
      </c>
      <c r="AV25" s="36">
        <v>12.413085686000001</v>
      </c>
      <c r="AW25" s="36">
        <v>31.366147715</v>
      </c>
      <c r="AX25" s="36">
        <v>11.573086385</v>
      </c>
      <c r="AY25" s="36">
        <v>29.243585861</v>
      </c>
      <c r="AZ25" s="36">
        <v>4.8713872857142855E-2</v>
      </c>
      <c r="BA25" s="36">
        <v>9.7427747142857138E-2</v>
      </c>
      <c r="BB25" s="36">
        <v>0.19779803700000001</v>
      </c>
      <c r="BC25" s="36">
        <v>9.9287793180000001</v>
      </c>
      <c r="BD25" s="36">
        <v>25.088649720999999</v>
      </c>
      <c r="BE25" s="36">
        <v>1.6753080000000004E-2</v>
      </c>
      <c r="BF25" s="36">
        <v>3.3506160000000007E-2</v>
      </c>
      <c r="BG25" s="36">
        <v>0.76299018299999999</v>
      </c>
      <c r="BH25" s="36">
        <v>9.9027778860000009</v>
      </c>
      <c r="BI25" s="36">
        <v>0</v>
      </c>
      <c r="BJ25" s="36">
        <v>0</v>
      </c>
      <c r="BK25" s="36">
        <v>0</v>
      </c>
      <c r="BL25" s="36">
        <v>0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>
        <v>5.2886102660000001</v>
      </c>
      <c r="E26" s="36">
        <v>0</v>
      </c>
      <c r="F26" s="36" t="s">
        <v>339</v>
      </c>
      <c r="G26" s="36" t="s">
        <v>339</v>
      </c>
      <c r="H26" s="36" t="s">
        <v>339</v>
      </c>
      <c r="I26" s="36">
        <v>6.4182914256829347E-3</v>
      </c>
      <c r="J26" s="36">
        <v>1.2598128726653501</v>
      </c>
      <c r="K26" s="36">
        <v>6.4182914256829347E-3</v>
      </c>
      <c r="L26" s="36">
        <v>0</v>
      </c>
      <c r="M26" s="36">
        <v>0.62827316408597667</v>
      </c>
      <c r="N26" s="36">
        <v>0.63795800000505654</v>
      </c>
      <c r="O26" s="36">
        <v>2.8400642E-2</v>
      </c>
      <c r="P26" s="36">
        <v>4.1256161999999999E-2</v>
      </c>
      <c r="Q26" s="36">
        <v>2.5179243E-2</v>
      </c>
      <c r="R26" s="36">
        <v>3.2213989999999998E-3</v>
      </c>
      <c r="S26" s="36">
        <v>3.7054336E-2</v>
      </c>
      <c r="T26" s="36">
        <v>4.2018260000000005E-3</v>
      </c>
      <c r="U26" s="36" t="s">
        <v>339</v>
      </c>
      <c r="V26" s="36" t="s">
        <v>339</v>
      </c>
      <c r="W26" s="36">
        <v>3.4818933425682937E-2</v>
      </c>
      <c r="X26" s="36">
        <v>1.3010690346653502</v>
      </c>
      <c r="Y26" s="36">
        <v>1.3358879680910332</v>
      </c>
      <c r="Z26" s="36">
        <v>3.6953220532602549E-4</v>
      </c>
      <c r="AA26" s="36">
        <v>7.9079891939769432E-5</v>
      </c>
      <c r="AB26" s="36">
        <v>7.9079900000000002E-5</v>
      </c>
      <c r="AC26" s="36">
        <v>6.749038321088351E-5</v>
      </c>
      <c r="AD26" s="36">
        <v>8.9755722097048084E-3</v>
      </c>
      <c r="AE26" s="36">
        <v>8.0780149887343264E-2</v>
      </c>
      <c r="AF26" s="36">
        <v>8.975572209704806E-2</v>
      </c>
      <c r="AG26" s="36" t="s">
        <v>339</v>
      </c>
      <c r="AH26" s="36" t="s">
        <v>339</v>
      </c>
      <c r="AI26" s="36" t="s">
        <v>339</v>
      </c>
      <c r="AJ26" s="36">
        <v>8.0712326966972885E-6</v>
      </c>
      <c r="AK26" s="36">
        <v>9.7536204395112769E-6</v>
      </c>
      <c r="AL26" s="36">
        <v>2.439459846185972E-5</v>
      </c>
      <c r="AM26" s="36">
        <v>7.55616159075808E-5</v>
      </c>
      <c r="AN26" s="36">
        <v>8.9853258301443202E-3</v>
      </c>
      <c r="AO26" s="36">
        <v>8.0804544485805124E-2</v>
      </c>
      <c r="AP26" s="36">
        <v>10.636785974</v>
      </c>
      <c r="AQ26" s="36">
        <v>5.727500139</v>
      </c>
      <c r="AR26" s="36">
        <v>16.364286112999999</v>
      </c>
      <c r="AS26" s="36">
        <v>1.039639416</v>
      </c>
      <c r="AT26" s="36">
        <v>52.074002530000001</v>
      </c>
      <c r="AU26" s="36">
        <v>136.78364709300001</v>
      </c>
      <c r="AV26" s="36">
        <v>36.817338765999999</v>
      </c>
      <c r="AW26" s="36">
        <v>96.708715058999999</v>
      </c>
      <c r="AX26" s="36">
        <v>34.385939753000002</v>
      </c>
      <c r="AY26" s="36">
        <v>90.322118900999996</v>
      </c>
      <c r="AZ26" s="36">
        <v>1.3648021428571428E-2</v>
      </c>
      <c r="BA26" s="36">
        <v>2.7296042857142856E-2</v>
      </c>
      <c r="BB26" s="36">
        <v>0.33467568800000003</v>
      </c>
      <c r="BC26" s="36">
        <v>13.815196017</v>
      </c>
      <c r="BD26" s="36">
        <v>36.288604769999999</v>
      </c>
      <c r="BE26" s="36">
        <v>2.8346331428571431E-2</v>
      </c>
      <c r="BF26" s="36">
        <v>5.6692662857142861E-2</v>
      </c>
      <c r="BG26" s="36">
        <v>3.3844653839999999</v>
      </c>
      <c r="BH26" s="36">
        <v>11.394642869</v>
      </c>
      <c r="BI26" s="36">
        <v>0</v>
      </c>
      <c r="BJ26" s="36">
        <v>0</v>
      </c>
      <c r="BK26" s="36">
        <v>0</v>
      </c>
      <c r="BL26" s="36">
        <v>0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>
        <v>5.250077214</v>
      </c>
      <c r="E27" s="36">
        <v>0</v>
      </c>
      <c r="F27" s="36" t="s">
        <v>339</v>
      </c>
      <c r="G27" s="36" t="s">
        <v>339</v>
      </c>
      <c r="H27" s="36" t="s">
        <v>339</v>
      </c>
      <c r="I27" s="36">
        <v>3.5690767991929985E-5</v>
      </c>
      <c r="J27" s="36">
        <v>1.162528203002775E-2</v>
      </c>
      <c r="K27" s="36">
        <v>3.5690767991929985E-5</v>
      </c>
      <c r="L27" s="36">
        <v>0</v>
      </c>
      <c r="M27" s="36">
        <v>9.1009727980193404E-3</v>
      </c>
      <c r="N27" s="36">
        <v>2.5600000000003398E-3</v>
      </c>
      <c r="O27" s="36">
        <v>1.2488829E-2</v>
      </c>
      <c r="P27" s="36">
        <v>2.0949764000000003E-2</v>
      </c>
      <c r="Q27" s="36">
        <v>1.1578488E-2</v>
      </c>
      <c r="R27" s="36">
        <v>9.1034100000000006E-4</v>
      </c>
      <c r="S27" s="36">
        <v>1.9762362000000002E-2</v>
      </c>
      <c r="T27" s="36">
        <v>1.1874019999999999E-3</v>
      </c>
      <c r="U27" s="36" t="s">
        <v>339</v>
      </c>
      <c r="V27" s="36" t="s">
        <v>339</v>
      </c>
      <c r="W27" s="36">
        <v>1.252451976799193E-2</v>
      </c>
      <c r="X27" s="36">
        <v>3.2575046030027754E-2</v>
      </c>
      <c r="Y27" s="36">
        <v>4.5099565798019686E-2</v>
      </c>
      <c r="Z27" s="36">
        <v>3.6684776727379398E-6</v>
      </c>
      <c r="AA27" s="36">
        <v>7.8505422196591896E-7</v>
      </c>
      <c r="AB27" s="36">
        <v>7.8505400000000001E-7</v>
      </c>
      <c r="AC27" s="36">
        <v>6.022125426525797E-7</v>
      </c>
      <c r="AD27" s="36">
        <v>2.0371453493538252E-4</v>
      </c>
      <c r="AE27" s="36">
        <v>1.8334308144184427E-3</v>
      </c>
      <c r="AF27" s="36">
        <v>2.0371453493538251E-3</v>
      </c>
      <c r="AG27" s="36" t="s">
        <v>339</v>
      </c>
      <c r="AH27" s="36" t="s">
        <v>339</v>
      </c>
      <c r="AI27" s="36" t="s">
        <v>339</v>
      </c>
      <c r="AJ27" s="36">
        <v>8.012596770447153E-8</v>
      </c>
      <c r="AK27" s="36">
        <v>9.682762295501242E-8</v>
      </c>
      <c r="AL27" s="36">
        <v>2.4217376477305637E-7</v>
      </c>
      <c r="AM27" s="36">
        <v>6.8233851035705123E-7</v>
      </c>
      <c r="AN27" s="36">
        <v>2.0381136255833755E-4</v>
      </c>
      <c r="AO27" s="36">
        <v>1.8336729881832158E-3</v>
      </c>
      <c r="AP27" s="36">
        <v>0.89157591199999997</v>
      </c>
      <c r="AQ27" s="36">
        <v>0.48007933699999999</v>
      </c>
      <c r="AR27" s="36">
        <v>1.371655249</v>
      </c>
      <c r="AS27" s="36">
        <v>0.20779621300000001</v>
      </c>
      <c r="AT27" s="36">
        <v>0.69569299600000001</v>
      </c>
      <c r="AU27" s="36">
        <v>1.664885481</v>
      </c>
      <c r="AV27" s="36">
        <v>1.3427409159999999</v>
      </c>
      <c r="AW27" s="36">
        <v>3.2133568530000001</v>
      </c>
      <c r="AX27" s="36">
        <v>1.219385266</v>
      </c>
      <c r="AY27" s="36">
        <v>2.9181504450000002</v>
      </c>
      <c r="AZ27" s="36">
        <v>4.7864300000000004E-3</v>
      </c>
      <c r="BA27" s="36">
        <v>9.5728600000000007E-3</v>
      </c>
      <c r="BB27" s="36">
        <v>0.31754672099999998</v>
      </c>
      <c r="BC27" s="36">
        <v>14.804076931000001</v>
      </c>
      <c r="BD27" s="36">
        <v>35.428116834000001</v>
      </c>
      <c r="BE27" s="36">
        <v>2.6895542857142858E-2</v>
      </c>
      <c r="BF27" s="36">
        <v>5.3791087142857144E-2</v>
      </c>
      <c r="BG27" s="36">
        <v>1.48354816</v>
      </c>
      <c r="BH27" s="36">
        <v>10.088517178</v>
      </c>
      <c r="BI27" s="36">
        <v>0</v>
      </c>
      <c r="BJ27" s="36">
        <v>0</v>
      </c>
      <c r="BK27" s="36">
        <v>0</v>
      </c>
      <c r="BL27" s="36">
        <v>0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162">
        <v>5.8417692739999998</v>
      </c>
      <c r="E28" s="36">
        <v>519</v>
      </c>
      <c r="F28" s="36">
        <v>20</v>
      </c>
      <c r="G28" s="36">
        <v>125</v>
      </c>
      <c r="H28" s="36">
        <v>374</v>
      </c>
      <c r="I28" s="36">
        <v>197.74000210470115</v>
      </c>
      <c r="J28" s="36">
        <v>2549.7713665570323</v>
      </c>
      <c r="K28" s="36">
        <v>137.85204010455075</v>
      </c>
      <c r="L28" s="36">
        <v>59.887962000150409</v>
      </c>
      <c r="M28" s="36">
        <v>2188.6058181616181</v>
      </c>
      <c r="N28" s="36">
        <v>558.9055505001154</v>
      </c>
      <c r="O28" s="36">
        <v>8.044833594</v>
      </c>
      <c r="P28" s="36">
        <v>14.351858065999998</v>
      </c>
      <c r="Q28" s="36">
        <v>7.5445500369999996</v>
      </c>
      <c r="R28" s="36">
        <v>0.50028355700000005</v>
      </c>
      <c r="S28" s="36">
        <v>13.699314295999999</v>
      </c>
      <c r="T28" s="36">
        <v>0.65254377000000008</v>
      </c>
      <c r="U28" s="36">
        <v>9.9355500000000063</v>
      </c>
      <c r="V28" s="36">
        <v>23.518499999999982</v>
      </c>
      <c r="W28" s="36">
        <v>215.72038569870116</v>
      </c>
      <c r="X28" s="36">
        <v>2587.6417246230326</v>
      </c>
      <c r="Y28" s="36">
        <v>2803.3621103217338</v>
      </c>
      <c r="Z28" s="36">
        <v>2.6752604029056024</v>
      </c>
      <c r="AA28" s="36">
        <v>1.2354790654890446</v>
      </c>
      <c r="AB28" s="36">
        <v>2.2105661901449962</v>
      </c>
      <c r="AC28" s="36">
        <v>4.2662427814670618</v>
      </c>
      <c r="AD28" s="36">
        <v>80.240943561441782</v>
      </c>
      <c r="AE28" s="36">
        <v>722.16849205297626</v>
      </c>
      <c r="AF28" s="36">
        <v>802.40943561441725</v>
      </c>
      <c r="AG28" s="36">
        <v>1.7249106186544645</v>
      </c>
      <c r="AH28" s="36">
        <v>2.9343307075961014</v>
      </c>
      <c r="AI28" s="36">
        <v>9.3977888878415605</v>
      </c>
      <c r="AJ28" s="36">
        <v>0.15621303898133571</v>
      </c>
      <c r="AK28" s="36">
        <v>0.16062039977643827</v>
      </c>
      <c r="AL28" s="36">
        <v>0.40256750609344522</v>
      </c>
      <c r="AM28" s="36">
        <v>6.1473664391028615</v>
      </c>
      <c r="AN28" s="36">
        <v>83.335894668814319</v>
      </c>
      <c r="AO28" s="36">
        <v>731.96884844691124</v>
      </c>
      <c r="AP28" s="36">
        <v>29245.778533028999</v>
      </c>
      <c r="AQ28" s="36">
        <v>15747.7269024</v>
      </c>
      <c r="AR28" s="36">
        <v>44993.505435428997</v>
      </c>
      <c r="AS28" s="36">
        <v>215.30874086899999</v>
      </c>
      <c r="AT28" s="36">
        <v>117628.328990965</v>
      </c>
      <c r="AU28" s="36">
        <v>248658.77576536901</v>
      </c>
      <c r="AV28" s="36">
        <v>68923.609367598998</v>
      </c>
      <c r="AW28" s="36">
        <v>145700.10875524001</v>
      </c>
      <c r="AX28" s="36">
        <v>65061.553967166998</v>
      </c>
      <c r="AY28" s="36">
        <v>137535.97026879701</v>
      </c>
      <c r="AZ28" s="36">
        <v>1.0040780257142858</v>
      </c>
      <c r="BA28" s="36">
        <v>2.0081560514285717</v>
      </c>
      <c r="BB28" s="36">
        <v>108.598644225</v>
      </c>
      <c r="BC28" s="36">
        <v>17340.641421073</v>
      </c>
      <c r="BD28" s="36">
        <v>36657.008594256004</v>
      </c>
      <c r="BE28" s="36">
        <v>0.96003044714285724</v>
      </c>
      <c r="BF28" s="36">
        <v>1.9200608942857145</v>
      </c>
      <c r="BG28" s="36">
        <v>44.424573799999997</v>
      </c>
      <c r="BH28" s="36">
        <v>648.76634678100004</v>
      </c>
      <c r="BI28" s="36">
        <v>3.3899999999999926</v>
      </c>
      <c r="BJ28" s="36">
        <v>3.3899999999999926</v>
      </c>
      <c r="BK28" s="36">
        <v>5.8800000000000043</v>
      </c>
      <c r="BL28" s="36">
        <v>5.8800000000000043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162">
        <v>5.9285494129999998</v>
      </c>
      <c r="E29" s="36">
        <v>2</v>
      </c>
      <c r="F29" s="36">
        <v>1</v>
      </c>
      <c r="G29" s="36">
        <v>0</v>
      </c>
      <c r="H29" s="36">
        <v>1</v>
      </c>
      <c r="I29" s="36">
        <v>42.822961547128571</v>
      </c>
      <c r="J29" s="36">
        <v>429.38671872518159</v>
      </c>
      <c r="K29" s="36">
        <v>19.019318547081053</v>
      </c>
      <c r="L29" s="36">
        <v>23.803643000047522</v>
      </c>
      <c r="M29" s="36">
        <v>259.43972927223979</v>
      </c>
      <c r="N29" s="36">
        <v>212.76995100007036</v>
      </c>
      <c r="O29" s="36">
        <v>1.6378146050000002</v>
      </c>
      <c r="P29" s="36">
        <v>2.7881891560000001</v>
      </c>
      <c r="Q29" s="36">
        <v>1.3760588660000002</v>
      </c>
      <c r="R29" s="36">
        <v>0.26175573899999999</v>
      </c>
      <c r="S29" s="36">
        <v>2.446768627</v>
      </c>
      <c r="T29" s="36">
        <v>0.34142052899999997</v>
      </c>
      <c r="U29" s="36">
        <v>6.4899999999999999E-2</v>
      </c>
      <c r="V29" s="36">
        <v>0.15340000000000001</v>
      </c>
      <c r="W29" s="36">
        <v>44.525676152128575</v>
      </c>
      <c r="X29" s="36">
        <v>432.32830788118156</v>
      </c>
      <c r="Y29" s="36">
        <v>476.85398403331016</v>
      </c>
      <c r="Z29" s="36">
        <v>0.49557029714934686</v>
      </c>
      <c r="AA29" s="36">
        <v>0.22340474268015878</v>
      </c>
      <c r="AB29" s="36">
        <v>0.22340474299999999</v>
      </c>
      <c r="AC29" s="36">
        <v>0.35269311046821017</v>
      </c>
      <c r="AD29" s="36">
        <v>6.4634161449718537</v>
      </c>
      <c r="AE29" s="36">
        <v>58.170745304746674</v>
      </c>
      <c r="AF29" s="36">
        <v>64.634161449718533</v>
      </c>
      <c r="AG29" s="36">
        <v>1.2546309418055117E-2</v>
      </c>
      <c r="AH29" s="36">
        <v>2.1343147056001811E-2</v>
      </c>
      <c r="AI29" s="36">
        <v>6.8355754760438231E-2</v>
      </c>
      <c r="AJ29" s="36">
        <v>2.2958163092835372E-2</v>
      </c>
      <c r="AK29" s="36">
        <v>2.7743619426528119E-2</v>
      </c>
      <c r="AL29" s="36">
        <v>6.9389049941614947E-2</v>
      </c>
      <c r="AM29" s="36">
        <v>0.38819758297910067</v>
      </c>
      <c r="AN29" s="36">
        <v>6.5125029114543835</v>
      </c>
      <c r="AO29" s="36">
        <v>58.308490109448726</v>
      </c>
      <c r="AP29" s="36">
        <v>7534.896971571</v>
      </c>
      <c r="AQ29" s="36">
        <v>4057.2522154610001</v>
      </c>
      <c r="AR29" s="36">
        <v>11592.149187032001</v>
      </c>
      <c r="AS29" s="36">
        <v>185.63965649599999</v>
      </c>
      <c r="AT29" s="36">
        <v>26160.292626565999</v>
      </c>
      <c r="AU29" s="36">
        <v>62111.371405414</v>
      </c>
      <c r="AV29" s="36">
        <v>14888.866455918</v>
      </c>
      <c r="AW29" s="36">
        <v>35350.060010797002</v>
      </c>
      <c r="AX29" s="36">
        <v>14369.738349114999</v>
      </c>
      <c r="AY29" s="36">
        <v>34117.514216723997</v>
      </c>
      <c r="AZ29" s="36">
        <v>0.28227471142857147</v>
      </c>
      <c r="BA29" s="36">
        <v>0.56454942285714294</v>
      </c>
      <c r="BB29" s="36">
        <v>18.041148081999999</v>
      </c>
      <c r="BC29" s="36">
        <v>1603.9315397150001</v>
      </c>
      <c r="BD29" s="36">
        <v>3808.1526454690002</v>
      </c>
      <c r="BE29" s="36">
        <v>0.15948681000000001</v>
      </c>
      <c r="BF29" s="36">
        <v>0.31897362142857144</v>
      </c>
      <c r="BG29" s="36">
        <v>19.757851816999999</v>
      </c>
      <c r="BH29" s="36">
        <v>104.25151319</v>
      </c>
      <c r="BI29" s="36">
        <v>0.54000000000000026</v>
      </c>
      <c r="BJ29" s="36">
        <v>0.54000000000000026</v>
      </c>
      <c r="BK29" s="36">
        <v>1.0800000000000007</v>
      </c>
      <c r="BL29" s="36">
        <v>1.0800000000000007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162">
        <v>6.3576265630000002</v>
      </c>
      <c r="E30" s="36">
        <v>16</v>
      </c>
      <c r="F30" s="36">
        <v>10</v>
      </c>
      <c r="G30" s="36">
        <v>5</v>
      </c>
      <c r="H30" s="36">
        <v>1</v>
      </c>
      <c r="I30" s="36">
        <v>37.393258599898097</v>
      </c>
      <c r="J30" s="36">
        <v>245.21308947670173</v>
      </c>
      <c r="K30" s="36">
        <v>10.450465099839452</v>
      </c>
      <c r="L30" s="36">
        <v>26.942793500058645</v>
      </c>
      <c r="M30" s="36">
        <v>140.56103457661015</v>
      </c>
      <c r="N30" s="36">
        <v>142.04531349998967</v>
      </c>
      <c r="O30" s="36">
        <v>0.29518141799999997</v>
      </c>
      <c r="P30" s="36">
        <v>0.50225829600000005</v>
      </c>
      <c r="Q30" s="36">
        <v>0.274752846</v>
      </c>
      <c r="R30" s="36">
        <v>2.0428571999999999E-2</v>
      </c>
      <c r="S30" s="36">
        <v>0.47561233200000003</v>
      </c>
      <c r="T30" s="36">
        <v>2.6645964000000001E-2</v>
      </c>
      <c r="U30" s="36">
        <v>5.3152000000000008</v>
      </c>
      <c r="V30" s="36">
        <v>12.623599999999998</v>
      </c>
      <c r="W30" s="36">
        <v>43.003640017898093</v>
      </c>
      <c r="X30" s="36">
        <v>258.33894777270172</v>
      </c>
      <c r="Y30" s="36">
        <v>301.34258779059979</v>
      </c>
      <c r="Z30" s="36">
        <v>0.42620268957066448</v>
      </c>
      <c r="AA30" s="36">
        <v>0.20542735519618882</v>
      </c>
      <c r="AB30" s="36">
        <v>0.20542735500000001</v>
      </c>
      <c r="AC30" s="36">
        <v>0.36114824949187174</v>
      </c>
      <c r="AD30" s="36">
        <v>11.053271537559191</v>
      </c>
      <c r="AE30" s="36">
        <v>99.495035627303736</v>
      </c>
      <c r="AF30" s="36">
        <v>110.54830716486296</v>
      </c>
      <c r="AG30" s="36">
        <v>1.0075314162319846</v>
      </c>
      <c r="AH30" s="36">
        <v>1.7139614896819968</v>
      </c>
      <c r="AI30" s="36">
        <v>5.4893090953328816</v>
      </c>
      <c r="AJ30" s="36">
        <v>2.0536345595603404E-2</v>
      </c>
      <c r="AK30" s="36">
        <v>2.4816992071655639E-2</v>
      </c>
      <c r="AL30" s="36">
        <v>6.2069316760241917E-2</v>
      </c>
      <c r="AM30" s="36">
        <v>1.3892160113194596</v>
      </c>
      <c r="AN30" s="36">
        <v>12.792050019312844</v>
      </c>
      <c r="AO30" s="36">
        <v>105.04641403939686</v>
      </c>
      <c r="AP30" s="36">
        <v>5862.3580036789999</v>
      </c>
      <c r="AQ30" s="36">
        <v>3156.6543096730002</v>
      </c>
      <c r="AR30" s="36">
        <v>9019.0123133519992</v>
      </c>
      <c r="AS30" s="36">
        <v>142.290763846</v>
      </c>
      <c r="AT30" s="36">
        <v>21708.253794349999</v>
      </c>
      <c r="AU30" s="36">
        <v>50411.414508895003</v>
      </c>
      <c r="AV30" s="36">
        <v>11947.851848524</v>
      </c>
      <c r="AW30" s="36">
        <v>27745.580908198001</v>
      </c>
      <c r="AX30" s="36">
        <v>11505.812875576999</v>
      </c>
      <c r="AY30" s="36">
        <v>26719.067670173001</v>
      </c>
      <c r="AZ30" s="36">
        <v>0.56505655714285719</v>
      </c>
      <c r="BA30" s="36">
        <v>1.1301131142857144</v>
      </c>
      <c r="BB30" s="36">
        <v>28.310417282</v>
      </c>
      <c r="BC30" s="36">
        <v>2278.5032947149998</v>
      </c>
      <c r="BD30" s="36">
        <v>5291.1936233050001</v>
      </c>
      <c r="BE30" s="36">
        <v>0.25026889285714288</v>
      </c>
      <c r="BF30" s="36">
        <v>0.50053778714285713</v>
      </c>
      <c r="BG30" s="36">
        <v>17.947309374</v>
      </c>
      <c r="BH30" s="36">
        <v>84.508611966000004</v>
      </c>
      <c r="BI30" s="36">
        <v>0.78000000000000036</v>
      </c>
      <c r="BJ30" s="36">
        <v>1.4800000000000006</v>
      </c>
      <c r="BK30" s="36">
        <v>1.2600000000000005</v>
      </c>
      <c r="BL30" s="36">
        <v>1.830000000000001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162">
        <v>6.1074626930000004</v>
      </c>
      <c r="E31" s="36">
        <v>10</v>
      </c>
      <c r="F31" s="36">
        <v>7</v>
      </c>
      <c r="G31" s="36">
        <v>3</v>
      </c>
      <c r="H31" s="36">
        <v>0</v>
      </c>
      <c r="I31" s="36">
        <v>49.639226390455597</v>
      </c>
      <c r="J31" s="36">
        <v>314.11943715871223</v>
      </c>
      <c r="K31" s="36">
        <v>3.2232278903737352</v>
      </c>
      <c r="L31" s="36">
        <v>46.415998500081862</v>
      </c>
      <c r="M31" s="36">
        <v>57.369575549202352</v>
      </c>
      <c r="N31" s="36">
        <v>306.38908799996545</v>
      </c>
      <c r="O31" s="36">
        <v>0.24462017699999999</v>
      </c>
      <c r="P31" s="36">
        <v>0.37931949000000004</v>
      </c>
      <c r="Q31" s="36">
        <v>0.180567694</v>
      </c>
      <c r="R31" s="36">
        <v>6.4052482999999993E-2</v>
      </c>
      <c r="S31" s="36">
        <v>0.29577277400000002</v>
      </c>
      <c r="T31" s="36">
        <v>8.3546716000000007E-2</v>
      </c>
      <c r="U31" s="36">
        <v>0.71760000000000013</v>
      </c>
      <c r="V31" s="36">
        <v>1.7042999999999999</v>
      </c>
      <c r="W31" s="36">
        <v>50.601446567455596</v>
      </c>
      <c r="X31" s="36">
        <v>316.20305664871222</v>
      </c>
      <c r="Y31" s="36">
        <v>366.8045032161678</v>
      </c>
      <c r="Z31" s="36">
        <v>0.56795699340896877</v>
      </c>
      <c r="AA31" s="36">
        <v>0.27375527082312312</v>
      </c>
      <c r="AB31" s="36">
        <v>0.90477212165746668</v>
      </c>
      <c r="AC31" s="36">
        <v>9.06834510375083E-2</v>
      </c>
      <c r="AD31" s="36">
        <v>5.8249195370687126</v>
      </c>
      <c r="AE31" s="36">
        <v>52.424275833618417</v>
      </c>
      <c r="AF31" s="36">
        <v>58.249195370687119</v>
      </c>
      <c r="AG31" s="36">
        <v>0.14062598169501342</v>
      </c>
      <c r="AH31" s="36">
        <v>0.23922580794094234</v>
      </c>
      <c r="AI31" s="36">
        <v>0.76616914164869376</v>
      </c>
      <c r="AJ31" s="36">
        <v>4.7650033243031062E-2</v>
      </c>
      <c r="AK31" s="36">
        <v>3.9521459896470074E-2</v>
      </c>
      <c r="AL31" s="36">
        <v>9.9387054100376293E-2</v>
      </c>
      <c r="AM31" s="36">
        <v>0.27895946597555277</v>
      </c>
      <c r="AN31" s="36">
        <v>6.1036668049061245</v>
      </c>
      <c r="AO31" s="36">
        <v>53.289832029367489</v>
      </c>
      <c r="AP31" s="36">
        <v>4919.4523955650002</v>
      </c>
      <c r="AQ31" s="36">
        <v>2648.9359053039998</v>
      </c>
      <c r="AR31" s="36">
        <v>7568.388300869</v>
      </c>
      <c r="AS31" s="36">
        <v>132.16025187700001</v>
      </c>
      <c r="AT31" s="36">
        <v>16937.806287563999</v>
      </c>
      <c r="AU31" s="36">
        <v>41165.153472532002</v>
      </c>
      <c r="AV31" s="36">
        <v>9488.7153818930001</v>
      </c>
      <c r="AW31" s="36">
        <v>23061.09884133</v>
      </c>
      <c r="AX31" s="36">
        <v>9166.2702090589992</v>
      </c>
      <c r="AY31" s="36">
        <v>22277.437439089001</v>
      </c>
      <c r="AZ31" s="36">
        <v>0.29337368571428574</v>
      </c>
      <c r="BA31" s="36">
        <v>0.58674737142857147</v>
      </c>
      <c r="BB31" s="36">
        <v>16.587623448999999</v>
      </c>
      <c r="BC31" s="36">
        <v>1339.578340755</v>
      </c>
      <c r="BD31" s="36">
        <v>3255.6723727650001</v>
      </c>
      <c r="BE31" s="36">
        <v>0.14663740571428571</v>
      </c>
      <c r="BF31" s="36">
        <v>0.29327481285714285</v>
      </c>
      <c r="BG31" s="36">
        <v>8.6597846569999994</v>
      </c>
      <c r="BH31" s="36">
        <v>53.644161443999998</v>
      </c>
      <c r="BI31" s="36">
        <v>0.60000000000000009</v>
      </c>
      <c r="BJ31" s="36">
        <v>0.74000000000000021</v>
      </c>
      <c r="BK31" s="36">
        <v>3.4499999999999984</v>
      </c>
      <c r="BL31" s="36">
        <v>4.0299999999999958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162">
        <v>6.0323576799999996</v>
      </c>
      <c r="E32" s="36">
        <v>18</v>
      </c>
      <c r="F32" s="36">
        <v>6</v>
      </c>
      <c r="G32" s="36">
        <v>11</v>
      </c>
      <c r="H32" s="36">
        <v>1</v>
      </c>
      <c r="I32" s="36">
        <v>10.189866654422556</v>
      </c>
      <c r="J32" s="36">
        <v>109.65310467195442</v>
      </c>
      <c r="K32" s="36">
        <v>5.8616426544207823</v>
      </c>
      <c r="L32" s="36">
        <v>4.3282240000017724</v>
      </c>
      <c r="M32" s="36">
        <v>75.251488326282669</v>
      </c>
      <c r="N32" s="36">
        <v>44.591483000094314</v>
      </c>
      <c r="O32" s="36">
        <v>0.22338931899999998</v>
      </c>
      <c r="P32" s="36">
        <v>0.40798057999999998</v>
      </c>
      <c r="Q32" s="36">
        <v>0.20848993999999998</v>
      </c>
      <c r="R32" s="36">
        <v>1.4899379000000001E-2</v>
      </c>
      <c r="S32" s="36">
        <v>0.38854660699999999</v>
      </c>
      <c r="T32" s="36">
        <v>1.9433973E-2</v>
      </c>
      <c r="U32" s="36">
        <v>0.63400000000000012</v>
      </c>
      <c r="V32" s="36">
        <v>1.5055999999999998</v>
      </c>
      <c r="W32" s="36">
        <v>11.047255973422557</v>
      </c>
      <c r="X32" s="36">
        <v>111.56668525195442</v>
      </c>
      <c r="Y32" s="36">
        <v>122.61394122537698</v>
      </c>
      <c r="Z32" s="36">
        <v>0.13206559896044112</v>
      </c>
      <c r="AA32" s="36">
        <v>6.1204078735410741E-2</v>
      </c>
      <c r="AB32" s="36">
        <v>6.1204079000000002E-2</v>
      </c>
      <c r="AC32" s="36">
        <v>0.13764186205667933</v>
      </c>
      <c r="AD32" s="36">
        <v>2.2778468657112314</v>
      </c>
      <c r="AE32" s="36">
        <v>20.500621791401088</v>
      </c>
      <c r="AF32" s="36">
        <v>22.778468657112317</v>
      </c>
      <c r="AG32" s="36">
        <v>0.12988750374976163</v>
      </c>
      <c r="AH32" s="36">
        <v>0.22095805235591631</v>
      </c>
      <c r="AI32" s="36">
        <v>0.70766295146421865</v>
      </c>
      <c r="AJ32" s="36">
        <v>6.1185040595581183E-3</v>
      </c>
      <c r="AK32" s="36">
        <v>7.3938601959606864E-3</v>
      </c>
      <c r="AL32" s="36">
        <v>1.8492646057142056E-2</v>
      </c>
      <c r="AM32" s="36">
        <v>0.27364786986599904</v>
      </c>
      <c r="AN32" s="36">
        <v>2.5061987782631086</v>
      </c>
      <c r="AO32" s="36">
        <v>21.226777388922446</v>
      </c>
      <c r="AP32" s="36">
        <v>2507.8130281379999</v>
      </c>
      <c r="AQ32" s="36">
        <v>1350.3608613050001</v>
      </c>
      <c r="AR32" s="36">
        <v>3858.173889443</v>
      </c>
      <c r="AS32" s="36">
        <v>58.252891728999998</v>
      </c>
      <c r="AT32" s="36">
        <v>9294.5469708309993</v>
      </c>
      <c r="AU32" s="36">
        <v>23669.675390517001</v>
      </c>
      <c r="AV32" s="36">
        <v>5376.9310025169998</v>
      </c>
      <c r="AW32" s="36">
        <v>13692.997821863</v>
      </c>
      <c r="AX32" s="36">
        <v>5181.9416482229999</v>
      </c>
      <c r="AY32" s="36">
        <v>13196.434112493</v>
      </c>
      <c r="AZ32" s="36">
        <v>0.12297514285714285</v>
      </c>
      <c r="BA32" s="36">
        <v>0.24595028714285713</v>
      </c>
      <c r="BB32" s="36">
        <v>9.5131487440000004</v>
      </c>
      <c r="BC32" s="36">
        <v>737.12277805999997</v>
      </c>
      <c r="BD32" s="36">
        <v>1877.171306402</v>
      </c>
      <c r="BE32" s="36">
        <v>8.4097848571428574E-2</v>
      </c>
      <c r="BF32" s="36">
        <v>0.16819569857142858</v>
      </c>
      <c r="BG32" s="36">
        <v>5.0760786409999996</v>
      </c>
      <c r="BH32" s="36">
        <v>39.629717986999999</v>
      </c>
      <c r="BI32" s="36">
        <v>0.75000000000000044</v>
      </c>
      <c r="BJ32" s="36">
        <v>0.80000000000000049</v>
      </c>
      <c r="BK32" s="36">
        <v>0.69000000000000028</v>
      </c>
      <c r="BL32" s="36">
        <v>0.76000000000000034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162">
        <v>5.7086363540000002</v>
      </c>
      <c r="E33" s="36">
        <v>24</v>
      </c>
      <c r="F33" s="36">
        <v>1</v>
      </c>
      <c r="G33" s="36">
        <v>2</v>
      </c>
      <c r="H33" s="36">
        <v>21</v>
      </c>
      <c r="I33" s="36">
        <v>2.2418986061367607</v>
      </c>
      <c r="J33" s="36">
        <v>49.606985169725476</v>
      </c>
      <c r="K33" s="36">
        <v>0.48276310615602014</v>
      </c>
      <c r="L33" s="36">
        <v>1.7591354999807405</v>
      </c>
      <c r="M33" s="36">
        <v>17.042638275832768</v>
      </c>
      <c r="N33" s="36">
        <v>34.806245500029469</v>
      </c>
      <c r="O33" s="36">
        <v>0.82014133600000005</v>
      </c>
      <c r="P33" s="36">
        <v>1.4601032640000002</v>
      </c>
      <c r="Q33" s="36">
        <v>0.70317334400000009</v>
      </c>
      <c r="R33" s="36">
        <v>0.11696799199999999</v>
      </c>
      <c r="S33" s="36">
        <v>1.3075363190000002</v>
      </c>
      <c r="T33" s="36">
        <v>0.15256694499999998</v>
      </c>
      <c r="U33" s="36">
        <v>4.1450000000000001E-2</v>
      </c>
      <c r="V33" s="36">
        <v>9.8299999999999998E-2</v>
      </c>
      <c r="W33" s="36">
        <v>3.1034899421367612</v>
      </c>
      <c r="X33" s="36">
        <v>51.165388433725475</v>
      </c>
      <c r="Y33" s="36">
        <v>54.268878375862236</v>
      </c>
      <c r="Z33" s="36">
        <v>4.1033916666120863E-2</v>
      </c>
      <c r="AA33" s="36">
        <v>1.5185826386497191E-2</v>
      </c>
      <c r="AB33" s="36">
        <v>1.518582657E-2</v>
      </c>
      <c r="AC33" s="36">
        <v>1.0637150259397049E-2</v>
      </c>
      <c r="AD33" s="36">
        <v>0.76523657561434366</v>
      </c>
      <c r="AE33" s="36">
        <v>6.8871291805290911</v>
      </c>
      <c r="AF33" s="36">
        <v>7.6523657561434355</v>
      </c>
      <c r="AG33" s="36">
        <v>8.5340131782654215E-3</v>
      </c>
      <c r="AH33" s="36">
        <v>1.4517631613600947E-2</v>
      </c>
      <c r="AI33" s="36">
        <v>4.6495658005721953E-2</v>
      </c>
      <c r="AJ33" s="36">
        <v>1.5181102779967214E-3</v>
      </c>
      <c r="AK33" s="36">
        <v>1.8345489459727872E-3</v>
      </c>
      <c r="AL33" s="36">
        <v>4.5883562081565432E-3</v>
      </c>
      <c r="AM33" s="36">
        <v>2.0689273715659193E-2</v>
      </c>
      <c r="AN33" s="36">
        <v>0.78158875617391743</v>
      </c>
      <c r="AO33" s="36">
        <v>6.9382131947429695</v>
      </c>
      <c r="AP33" s="36">
        <v>744.63597292500003</v>
      </c>
      <c r="AQ33" s="36">
        <v>400.957831575</v>
      </c>
      <c r="AR33" s="36">
        <v>1145.5938045</v>
      </c>
      <c r="AS33" s="36">
        <v>27.338438941</v>
      </c>
      <c r="AT33" s="36">
        <v>3410.2699883569999</v>
      </c>
      <c r="AU33" s="36">
        <v>8802.2590212590003</v>
      </c>
      <c r="AV33" s="36">
        <v>2044.806261597</v>
      </c>
      <c r="AW33" s="36">
        <v>5277.8561299610001</v>
      </c>
      <c r="AX33" s="36">
        <v>1937.0375443630001</v>
      </c>
      <c r="AY33" s="36">
        <v>4999.6939414170001</v>
      </c>
      <c r="AZ33" s="36">
        <v>5.9703551428571429E-2</v>
      </c>
      <c r="BA33" s="36">
        <v>0.11940710285714286</v>
      </c>
      <c r="BB33" s="36">
        <v>7.2484791140000002</v>
      </c>
      <c r="BC33" s="36">
        <v>557.03235612799995</v>
      </c>
      <c r="BD33" s="36">
        <v>1437.7580363449999</v>
      </c>
      <c r="BE33" s="36">
        <v>6.4077784285714284E-2</v>
      </c>
      <c r="BF33" s="36">
        <v>0.12815557</v>
      </c>
      <c r="BG33" s="36">
        <v>9.1815887899999993</v>
      </c>
      <c r="BH33" s="36">
        <v>68.853841111999998</v>
      </c>
      <c r="BI33" s="36">
        <v>0.03</v>
      </c>
      <c r="BJ33" s="36">
        <v>0.03</v>
      </c>
      <c r="BK33" s="36">
        <v>0.12</v>
      </c>
      <c r="BL33" s="36">
        <v>0.12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162">
        <v>5.762985112</v>
      </c>
      <c r="E34" s="36">
        <v>38</v>
      </c>
      <c r="F34" s="36">
        <v>7</v>
      </c>
      <c r="G34" s="36">
        <v>15</v>
      </c>
      <c r="H34" s="36">
        <v>16</v>
      </c>
      <c r="I34" s="36">
        <v>6.7954310246866445</v>
      </c>
      <c r="J34" s="36">
        <v>77.747868475908675</v>
      </c>
      <c r="K34" s="36">
        <v>2.5377790246821892</v>
      </c>
      <c r="L34" s="36">
        <v>4.2576520000044553</v>
      </c>
      <c r="M34" s="36">
        <v>49.07715950060259</v>
      </c>
      <c r="N34" s="36">
        <v>35.466139999992734</v>
      </c>
      <c r="O34" s="36">
        <v>0.72878701199999996</v>
      </c>
      <c r="P34" s="36">
        <v>1.241352566</v>
      </c>
      <c r="Q34" s="36">
        <v>0.66519081499999999</v>
      </c>
      <c r="R34" s="36">
        <v>6.3596197000000007E-2</v>
      </c>
      <c r="S34" s="36">
        <v>1.1584010039999999</v>
      </c>
      <c r="T34" s="36">
        <v>8.2951562000000006E-2</v>
      </c>
      <c r="U34" s="36">
        <v>0.57510000000000028</v>
      </c>
      <c r="V34" s="36">
        <v>1.3616999999999997</v>
      </c>
      <c r="W34" s="36">
        <v>8.0993180366866451</v>
      </c>
      <c r="X34" s="36">
        <v>80.350921041908677</v>
      </c>
      <c r="Y34" s="36">
        <v>88.450239078595317</v>
      </c>
      <c r="Z34" s="36">
        <v>8.858131677289996E-2</v>
      </c>
      <c r="AA34" s="36">
        <v>4.238255570336659E-2</v>
      </c>
      <c r="AB34" s="36">
        <v>4.2382556000000002E-2</v>
      </c>
      <c r="AC34" s="36">
        <v>3.8714319704570427E-2</v>
      </c>
      <c r="AD34" s="36">
        <v>0.97137509993663407</v>
      </c>
      <c r="AE34" s="36">
        <v>8.7423758994297067</v>
      </c>
      <c r="AF34" s="36">
        <v>9.7137509993663382</v>
      </c>
      <c r="AG34" s="36">
        <v>0.11565396066528066</v>
      </c>
      <c r="AH34" s="36">
        <v>0.19674466871794871</v>
      </c>
      <c r="AI34" s="36">
        <v>0.63011468224532219</v>
      </c>
      <c r="AJ34" s="36">
        <v>4.3257448789312397E-3</v>
      </c>
      <c r="AK34" s="36">
        <v>5.2274138495411781E-3</v>
      </c>
      <c r="AL34" s="36">
        <v>1.3074187440895646E-2</v>
      </c>
      <c r="AM34" s="36">
        <v>0.15869402524878234</v>
      </c>
      <c r="AN34" s="36">
        <v>1.173347182504124</v>
      </c>
      <c r="AO34" s="36">
        <v>9.3855647691159252</v>
      </c>
      <c r="AP34" s="36">
        <v>950.20859648500004</v>
      </c>
      <c r="AQ34" s="36">
        <v>511.65078272300002</v>
      </c>
      <c r="AR34" s="36">
        <v>1461.8593792080001</v>
      </c>
      <c r="AS34" s="36">
        <v>50.631902179000001</v>
      </c>
      <c r="AT34" s="36">
        <v>4105.7170352249996</v>
      </c>
      <c r="AU34" s="36">
        <v>10200.366584908999</v>
      </c>
      <c r="AV34" s="36">
        <v>2316.5070086420001</v>
      </c>
      <c r="AW34" s="36">
        <v>5755.199513736</v>
      </c>
      <c r="AX34" s="36">
        <v>2239.6086449959998</v>
      </c>
      <c r="AY34" s="36">
        <v>5564.1509119350003</v>
      </c>
      <c r="AZ34" s="36">
        <v>0.13530590000000001</v>
      </c>
      <c r="BA34" s="36">
        <v>0.27061180142857144</v>
      </c>
      <c r="BB34" s="36">
        <v>4.7679815589999999</v>
      </c>
      <c r="BC34" s="36">
        <v>273.32237645599997</v>
      </c>
      <c r="BD34" s="36">
        <v>679.05031247700003</v>
      </c>
      <c r="BE34" s="36">
        <v>4.214976571428572E-2</v>
      </c>
      <c r="BF34" s="36">
        <v>8.4299531428571439E-2</v>
      </c>
      <c r="BG34" s="36">
        <v>14.074068623</v>
      </c>
      <c r="BH34" s="36">
        <v>68.818261109000005</v>
      </c>
      <c r="BI34" s="36">
        <v>0.18</v>
      </c>
      <c r="BJ34" s="36">
        <v>0.18</v>
      </c>
      <c r="BK34" s="36">
        <v>1.4400000000000011</v>
      </c>
      <c r="BL34" s="36">
        <v>1.4400000000000011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162">
        <v>5.824849135</v>
      </c>
      <c r="E35" s="36">
        <v>0</v>
      </c>
      <c r="F35" s="36" t="s">
        <v>339</v>
      </c>
      <c r="G35" s="36" t="s">
        <v>339</v>
      </c>
      <c r="H35" s="36" t="s">
        <v>339</v>
      </c>
      <c r="I35" s="36">
        <v>5.5452323152283869</v>
      </c>
      <c r="J35" s="36">
        <v>55.370622033102734</v>
      </c>
      <c r="K35" s="36">
        <v>2.5882148152290085</v>
      </c>
      <c r="L35" s="36">
        <v>2.9570174999993784</v>
      </c>
      <c r="M35" s="36">
        <v>40.713949348340321</v>
      </c>
      <c r="N35" s="36">
        <v>20.201904999990802</v>
      </c>
      <c r="O35" s="36">
        <v>0.37172991100000002</v>
      </c>
      <c r="P35" s="36">
        <v>0.608504084</v>
      </c>
      <c r="Q35" s="36">
        <v>0.335414983</v>
      </c>
      <c r="R35" s="36">
        <v>3.6314928000000003E-2</v>
      </c>
      <c r="S35" s="36">
        <v>0.56113678700000003</v>
      </c>
      <c r="T35" s="36">
        <v>4.7367297000000003E-2</v>
      </c>
      <c r="U35" s="36" t="s">
        <v>339</v>
      </c>
      <c r="V35" s="36" t="s">
        <v>339</v>
      </c>
      <c r="W35" s="36">
        <v>5.916962226228387</v>
      </c>
      <c r="X35" s="36">
        <v>55.979126117102737</v>
      </c>
      <c r="Y35" s="36">
        <v>61.896088343331122</v>
      </c>
      <c r="Z35" s="36">
        <v>6.0761398989176117E-2</v>
      </c>
      <c r="AA35" s="36">
        <v>2.9286994312782876E-2</v>
      </c>
      <c r="AB35" s="36">
        <v>2.9286994E-2</v>
      </c>
      <c r="AC35" s="36">
        <v>2.5202276406643135E-2</v>
      </c>
      <c r="AD35" s="36">
        <v>0.33280598120751892</v>
      </c>
      <c r="AE35" s="36">
        <v>2.9952538308676697</v>
      </c>
      <c r="AF35" s="36">
        <v>3.328059812075189</v>
      </c>
      <c r="AG35" s="36" t="s">
        <v>339</v>
      </c>
      <c r="AH35" s="36" t="s">
        <v>339</v>
      </c>
      <c r="AI35" s="36" t="s">
        <v>339</v>
      </c>
      <c r="AJ35" s="36">
        <v>2.9891558486589355E-3</v>
      </c>
      <c r="AK35" s="36">
        <v>3.6122228694047938E-3</v>
      </c>
      <c r="AL35" s="36">
        <v>9.0344633564900158E-3</v>
      </c>
      <c r="AM35" s="36">
        <v>2.819143225530207E-2</v>
      </c>
      <c r="AN35" s="36">
        <v>0.33641820407692369</v>
      </c>
      <c r="AO35" s="36">
        <v>3.0042882942241596</v>
      </c>
      <c r="AP35" s="36">
        <v>183.03803942600001</v>
      </c>
      <c r="AQ35" s="36">
        <v>98.558944306000001</v>
      </c>
      <c r="AR35" s="36">
        <v>281.59698373200001</v>
      </c>
      <c r="AS35" s="36">
        <v>18.359168585999999</v>
      </c>
      <c r="AT35" s="36">
        <v>641.48309064600005</v>
      </c>
      <c r="AU35" s="36">
        <v>1829.9904384450001</v>
      </c>
      <c r="AV35" s="36">
        <v>356.07548269</v>
      </c>
      <c r="AW35" s="36">
        <v>1015.7940843489999</v>
      </c>
      <c r="AX35" s="36">
        <v>343.270208266</v>
      </c>
      <c r="AY35" s="36">
        <v>979.26384668699995</v>
      </c>
      <c r="AZ35" s="36">
        <v>3.8371574285714291E-2</v>
      </c>
      <c r="BA35" s="36">
        <v>7.674315000000001E-2</v>
      </c>
      <c r="BB35" s="36">
        <v>0.60076724000000004</v>
      </c>
      <c r="BC35" s="36">
        <v>31.535894152000001</v>
      </c>
      <c r="BD35" s="36">
        <v>89.963999999999999</v>
      </c>
      <c r="BE35" s="36">
        <v>5.3108842857142865E-3</v>
      </c>
      <c r="BF35" s="36">
        <v>1.0621768571428573E-2</v>
      </c>
      <c r="BG35" s="36">
        <v>3.1621254940000001</v>
      </c>
      <c r="BH35" s="36">
        <v>33.819342337999998</v>
      </c>
      <c r="BI35" s="36">
        <v>0.30000000000000004</v>
      </c>
      <c r="BJ35" s="36">
        <v>0.30000000000000004</v>
      </c>
      <c r="BK35" s="36">
        <v>0.27</v>
      </c>
      <c r="BL35" s="36">
        <v>0.27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>
        <v>5.4500340859999996</v>
      </c>
      <c r="E36" s="36">
        <v>401</v>
      </c>
      <c r="F36" s="36">
        <v>3</v>
      </c>
      <c r="G36" s="36">
        <v>91</v>
      </c>
      <c r="H36" s="36">
        <v>307</v>
      </c>
      <c r="I36" s="36">
        <v>3.6577143976365984E-3</v>
      </c>
      <c r="J36" s="36">
        <v>2.181589335251239</v>
      </c>
      <c r="K36" s="36">
        <v>3.6577143976365984E-3</v>
      </c>
      <c r="L36" s="36">
        <v>0</v>
      </c>
      <c r="M36" s="36">
        <v>0.50096204963778046</v>
      </c>
      <c r="N36" s="36">
        <v>1.6842850000110952</v>
      </c>
      <c r="O36" s="36">
        <v>0.15560914300000001</v>
      </c>
      <c r="P36" s="36">
        <v>0.236288991</v>
      </c>
      <c r="Q36" s="36">
        <v>0.12186370599999999</v>
      </c>
      <c r="R36" s="36">
        <v>3.3745437000000003E-2</v>
      </c>
      <c r="S36" s="36">
        <v>0.192273203</v>
      </c>
      <c r="T36" s="36">
        <v>4.4015788E-2</v>
      </c>
      <c r="U36" s="36">
        <v>3.5365499999999983</v>
      </c>
      <c r="V36" s="36">
        <v>8.4392999999999923</v>
      </c>
      <c r="W36" s="36">
        <v>3.6958168573976349</v>
      </c>
      <c r="X36" s="36">
        <v>10.857178326251232</v>
      </c>
      <c r="Y36" s="36">
        <v>14.552995183648866</v>
      </c>
      <c r="Z36" s="36">
        <v>3.0732027333790291E-4</v>
      </c>
      <c r="AA36" s="36">
        <v>6.5766538494311215E-5</v>
      </c>
      <c r="AB36" s="36">
        <v>6.5766500000000001E-5</v>
      </c>
      <c r="AC36" s="36">
        <v>7.0256038049213993E-5</v>
      </c>
      <c r="AD36" s="36">
        <v>1.6357841281582932E-2</v>
      </c>
      <c r="AE36" s="36">
        <v>0.14722057153424639</v>
      </c>
      <c r="AF36" s="36">
        <v>0.1635784128158293</v>
      </c>
      <c r="AG36" s="36">
        <v>0.65075193782350516</v>
      </c>
      <c r="AH36" s="36">
        <v>1.1070262850330903</v>
      </c>
      <c r="AI36" s="36">
        <v>3.54547607503841</v>
      </c>
      <c r="AJ36" s="36">
        <v>6.7584869014948955E-6</v>
      </c>
      <c r="AK36" s="36">
        <v>8.1672426579356982E-6</v>
      </c>
      <c r="AL36" s="36">
        <v>2.0426938531852116E-5</v>
      </c>
      <c r="AM36" s="36">
        <v>0.65082895234845584</v>
      </c>
      <c r="AN36" s="36">
        <v>1.1233922935573313</v>
      </c>
      <c r="AO36" s="36">
        <v>3.6927170735111883</v>
      </c>
      <c r="AP36" s="36">
        <v>33.502071317000002</v>
      </c>
      <c r="AQ36" s="36">
        <v>18.039576863000001</v>
      </c>
      <c r="AR36" s="36">
        <v>51.541648180000003</v>
      </c>
      <c r="AS36" s="36">
        <v>0.64392155399999995</v>
      </c>
      <c r="AT36" s="36">
        <v>18.868437062000002</v>
      </c>
      <c r="AU36" s="36">
        <v>41.672169242999999</v>
      </c>
      <c r="AV36" s="36">
        <v>31.359370216999999</v>
      </c>
      <c r="AW36" s="36">
        <v>69.259206723000005</v>
      </c>
      <c r="AX36" s="36">
        <v>28.583683065999999</v>
      </c>
      <c r="AY36" s="36">
        <v>63.128921296000001</v>
      </c>
      <c r="AZ36" s="36">
        <v>3.1417188571428577E-2</v>
      </c>
      <c r="BA36" s="36">
        <v>6.2834377142857153E-2</v>
      </c>
      <c r="BB36" s="36">
        <v>3.4145775270000001</v>
      </c>
      <c r="BC36" s="36">
        <v>281.424645193</v>
      </c>
      <c r="BD36" s="36">
        <v>621.54461467199997</v>
      </c>
      <c r="BE36" s="36">
        <v>0.37379064285714292</v>
      </c>
      <c r="BF36" s="36">
        <v>0.74758128571428584</v>
      </c>
      <c r="BG36" s="36">
        <v>3.8435073590000002</v>
      </c>
      <c r="BH36" s="36">
        <v>28.590964581000001</v>
      </c>
      <c r="BI36" s="36">
        <v>0</v>
      </c>
      <c r="BJ36" s="36">
        <v>0</v>
      </c>
      <c r="BK36" s="36">
        <v>0</v>
      </c>
      <c r="BL36" s="36">
        <v>0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>
        <v>4.5359493290000001</v>
      </c>
      <c r="E37" s="36">
        <v>49</v>
      </c>
      <c r="F37" s="36">
        <v>0</v>
      </c>
      <c r="G37" s="36">
        <v>0</v>
      </c>
      <c r="H37" s="36">
        <v>49</v>
      </c>
      <c r="I37" s="36">
        <v>0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36">
        <v>0</v>
      </c>
      <c r="AG37" s="36">
        <v>0</v>
      </c>
      <c r="AH37" s="36">
        <v>0</v>
      </c>
      <c r="AI37" s="36">
        <v>0</v>
      </c>
      <c r="AJ37" s="36">
        <v>0</v>
      </c>
      <c r="AK37" s="36">
        <v>0</v>
      </c>
      <c r="AL37" s="36">
        <v>0</v>
      </c>
      <c r="AM37" s="36">
        <v>0</v>
      </c>
      <c r="AN37" s="36">
        <v>0</v>
      </c>
      <c r="AO37" s="36">
        <v>0</v>
      </c>
      <c r="AP37" s="36">
        <v>0</v>
      </c>
      <c r="AQ37" s="36">
        <v>0</v>
      </c>
      <c r="AR37" s="36">
        <v>0</v>
      </c>
      <c r="AS37" s="36">
        <v>0</v>
      </c>
      <c r="AT37" s="36">
        <v>0</v>
      </c>
      <c r="AU37" s="36">
        <v>0</v>
      </c>
      <c r="AV37" s="36">
        <v>0</v>
      </c>
      <c r="AW37" s="36">
        <v>0</v>
      </c>
      <c r="AX37" s="36">
        <v>0</v>
      </c>
      <c r="AY37" s="36">
        <v>0</v>
      </c>
      <c r="AZ37" s="36">
        <v>0</v>
      </c>
      <c r="BA37" s="36">
        <v>0</v>
      </c>
      <c r="BB37" s="36">
        <v>0</v>
      </c>
      <c r="BC37" s="36">
        <v>0</v>
      </c>
      <c r="BD37" s="36">
        <v>0</v>
      </c>
      <c r="BE37" s="36">
        <v>0</v>
      </c>
      <c r="BF37" s="36">
        <v>0</v>
      </c>
      <c r="BG37" s="36">
        <v>2.6825360000000001E-3</v>
      </c>
      <c r="BH37" s="36">
        <v>0</v>
      </c>
      <c r="BI37" s="36">
        <v>0</v>
      </c>
      <c r="BJ37" s="36">
        <v>0</v>
      </c>
      <c r="BK37" s="36">
        <v>0</v>
      </c>
      <c r="BL37" s="36">
        <v>0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>
        <v>4.9929537079999999</v>
      </c>
      <c r="E38" s="36">
        <v>46</v>
      </c>
      <c r="F38" s="36">
        <v>0</v>
      </c>
      <c r="G38" s="36">
        <v>0</v>
      </c>
      <c r="H38" s="36">
        <v>46</v>
      </c>
      <c r="I38" s="36">
        <v>0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1.3606289999999999E-3</v>
      </c>
      <c r="P38" s="36">
        <v>2.0785350000000003E-3</v>
      </c>
      <c r="Q38" s="36">
        <v>1.2940389999999999E-3</v>
      </c>
      <c r="R38" s="36">
        <v>6.6589999999999998E-5</v>
      </c>
      <c r="S38" s="36">
        <v>1.9916780000000002E-3</v>
      </c>
      <c r="T38" s="36">
        <v>8.6856999999999999E-5</v>
      </c>
      <c r="U38" s="36">
        <v>0</v>
      </c>
      <c r="V38" s="36">
        <v>0</v>
      </c>
      <c r="W38" s="36">
        <v>1.3606289999999999E-3</v>
      </c>
      <c r="X38" s="36">
        <v>2.0785350000000003E-3</v>
      </c>
      <c r="Y38" s="36">
        <v>3.4391640000000002E-3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0</v>
      </c>
      <c r="AF38" s="36">
        <v>0</v>
      </c>
      <c r="AG38" s="36">
        <v>0</v>
      </c>
      <c r="AH38" s="36">
        <v>0</v>
      </c>
      <c r="AI38" s="36">
        <v>0</v>
      </c>
      <c r="AJ38" s="36">
        <v>0</v>
      </c>
      <c r="AK38" s="36">
        <v>0</v>
      </c>
      <c r="AL38" s="36">
        <v>0</v>
      </c>
      <c r="AM38" s="36">
        <v>0</v>
      </c>
      <c r="AN38" s="36">
        <v>0</v>
      </c>
      <c r="AO38" s="36">
        <v>0</v>
      </c>
      <c r="AP38" s="36">
        <v>2.0679919999999998E-3</v>
      </c>
      <c r="AQ38" s="36">
        <v>1.113534E-3</v>
      </c>
      <c r="AR38" s="36">
        <v>3.1815259999999996E-3</v>
      </c>
      <c r="AS38" s="36">
        <v>0</v>
      </c>
      <c r="AT38" s="36">
        <v>0</v>
      </c>
      <c r="AU38" s="36">
        <v>0</v>
      </c>
      <c r="AV38" s="36">
        <v>0</v>
      </c>
      <c r="AW38" s="36">
        <v>0</v>
      </c>
      <c r="AX38" s="36">
        <v>0</v>
      </c>
      <c r="AY38" s="36">
        <v>0</v>
      </c>
      <c r="AZ38" s="36">
        <v>0</v>
      </c>
      <c r="BA38" s="36">
        <v>0</v>
      </c>
      <c r="BB38" s="36">
        <v>0</v>
      </c>
      <c r="BC38" s="36">
        <v>0</v>
      </c>
      <c r="BD38" s="36">
        <v>0</v>
      </c>
      <c r="BE38" s="36">
        <v>0</v>
      </c>
      <c r="BF38" s="36">
        <v>0</v>
      </c>
      <c r="BG38" s="36">
        <v>0.21463038100000001</v>
      </c>
      <c r="BH38" s="36">
        <v>1.1130749280000001</v>
      </c>
      <c r="BI38" s="36">
        <v>0</v>
      </c>
      <c r="BJ38" s="36">
        <v>0</v>
      </c>
      <c r="BK38" s="36">
        <v>0</v>
      </c>
      <c r="BL38" s="36">
        <v>0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>
        <v>4.9934954180000002</v>
      </c>
      <c r="E39" s="36">
        <v>2</v>
      </c>
      <c r="F39" s="36">
        <v>0</v>
      </c>
      <c r="G39" s="36">
        <v>0</v>
      </c>
      <c r="H39" s="36">
        <v>2</v>
      </c>
      <c r="I39" s="36">
        <v>0</v>
      </c>
      <c r="J39" s="36">
        <v>0</v>
      </c>
      <c r="K39" s="36">
        <v>0</v>
      </c>
      <c r="L39" s="36">
        <v>0</v>
      </c>
      <c r="M39" s="36">
        <v>0</v>
      </c>
      <c r="N39" s="36">
        <v>0</v>
      </c>
      <c r="O39" s="36">
        <v>6.6549000000000003E-5</v>
      </c>
      <c r="P39" s="36">
        <v>1.0765499999999998E-4</v>
      </c>
      <c r="Q39" s="36">
        <v>6.3168000000000002E-5</v>
      </c>
      <c r="R39" s="36">
        <v>3.3810000000000003E-6</v>
      </c>
      <c r="S39" s="36">
        <v>1.0324499999999999E-4</v>
      </c>
      <c r="T39" s="36">
        <v>4.4100000000000001E-6</v>
      </c>
      <c r="U39" s="36">
        <v>0</v>
      </c>
      <c r="V39" s="36">
        <v>0</v>
      </c>
      <c r="W39" s="36">
        <v>6.6549000000000003E-5</v>
      </c>
      <c r="X39" s="36">
        <v>1.0765499999999998E-4</v>
      </c>
      <c r="Y39" s="36">
        <v>1.7420399999999999E-4</v>
      </c>
      <c r="Z39" s="36">
        <v>0</v>
      </c>
      <c r="AA39" s="36">
        <v>0</v>
      </c>
      <c r="AB39" s="36">
        <v>0</v>
      </c>
      <c r="AC39" s="36">
        <v>0</v>
      </c>
      <c r="AD39" s="36">
        <v>0</v>
      </c>
      <c r="AE39" s="36">
        <v>0</v>
      </c>
      <c r="AF39" s="36">
        <v>0</v>
      </c>
      <c r="AG39" s="36">
        <v>0</v>
      </c>
      <c r="AH39" s="36">
        <v>0</v>
      </c>
      <c r="AI39" s="36">
        <v>0</v>
      </c>
      <c r="AJ39" s="36">
        <v>0</v>
      </c>
      <c r="AK39" s="36">
        <v>0</v>
      </c>
      <c r="AL39" s="36">
        <v>0</v>
      </c>
      <c r="AM39" s="36">
        <v>0</v>
      </c>
      <c r="AN39" s="36">
        <v>0</v>
      </c>
      <c r="AO39" s="36">
        <v>0</v>
      </c>
      <c r="AP39" s="36">
        <v>1.8360699999999999E-4</v>
      </c>
      <c r="AQ39" s="36">
        <v>9.8864999999999996E-5</v>
      </c>
      <c r="AR39" s="36">
        <v>2.8247199999999997E-4</v>
      </c>
      <c r="AS39" s="36">
        <v>0</v>
      </c>
      <c r="AT39" s="36">
        <v>0</v>
      </c>
      <c r="AU39" s="36">
        <v>0</v>
      </c>
      <c r="AV39" s="36">
        <v>0</v>
      </c>
      <c r="AW39" s="36">
        <v>0</v>
      </c>
      <c r="AX39" s="36">
        <v>0</v>
      </c>
      <c r="AY39" s="36">
        <v>0</v>
      </c>
      <c r="AZ39" s="36">
        <v>0</v>
      </c>
      <c r="BA39" s="36">
        <v>0</v>
      </c>
      <c r="BB39" s="36">
        <v>1.71992E-3</v>
      </c>
      <c r="BC39" s="36">
        <v>8.3393227E-2</v>
      </c>
      <c r="BD39" s="36">
        <v>0.17179881999999999</v>
      </c>
      <c r="BE39" s="36">
        <v>1.8827714285714285E-4</v>
      </c>
      <c r="BF39" s="36">
        <v>3.7655571428571433E-4</v>
      </c>
      <c r="BG39" s="36">
        <v>0.327576062</v>
      </c>
      <c r="BH39" s="36">
        <v>0.90880246399999998</v>
      </c>
      <c r="BI39" s="36">
        <v>0</v>
      </c>
      <c r="BJ39" s="36">
        <v>0</v>
      </c>
      <c r="BK39" s="36">
        <v>0</v>
      </c>
      <c r="BL39" s="36">
        <v>0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>
        <v>5.1530690669999997</v>
      </c>
      <c r="E40" s="36">
        <v>16</v>
      </c>
      <c r="F40" s="36">
        <v>1</v>
      </c>
      <c r="G40" s="36">
        <v>3</v>
      </c>
      <c r="H40" s="36">
        <v>12</v>
      </c>
      <c r="I40" s="36">
        <v>0</v>
      </c>
      <c r="J40" s="36">
        <v>0</v>
      </c>
      <c r="K40" s="36">
        <v>0</v>
      </c>
      <c r="L40" s="36">
        <v>0</v>
      </c>
      <c r="M40" s="36">
        <v>0</v>
      </c>
      <c r="N40" s="36">
        <v>0</v>
      </c>
      <c r="O40" s="36">
        <v>8.9345850000000001E-3</v>
      </c>
      <c r="P40" s="36">
        <v>1.3931899000000001E-2</v>
      </c>
      <c r="Q40" s="36">
        <v>8.285087E-3</v>
      </c>
      <c r="R40" s="36">
        <v>6.4949799999999998E-4</v>
      </c>
      <c r="S40" s="36">
        <v>1.3084728E-2</v>
      </c>
      <c r="T40" s="36">
        <v>8.4717100000000008E-4</v>
      </c>
      <c r="U40" s="36">
        <v>5.3449999999999998E-2</v>
      </c>
      <c r="V40" s="36">
        <v>0.12709999999999999</v>
      </c>
      <c r="W40" s="36">
        <v>6.2384584999999999E-2</v>
      </c>
      <c r="X40" s="36">
        <v>0.14103189899999999</v>
      </c>
      <c r="Y40" s="36">
        <v>0.20341648399999998</v>
      </c>
      <c r="Z40" s="36">
        <v>0</v>
      </c>
      <c r="AA40" s="36">
        <v>0</v>
      </c>
      <c r="AB40" s="36">
        <v>0</v>
      </c>
      <c r="AC40" s="36">
        <v>0</v>
      </c>
      <c r="AD40" s="36">
        <v>0</v>
      </c>
      <c r="AE40" s="36">
        <v>0</v>
      </c>
      <c r="AF40" s="36">
        <v>0</v>
      </c>
      <c r="AG40" s="36">
        <v>1.0567625356794449E-2</v>
      </c>
      <c r="AH40" s="36">
        <v>1.7977109802362969E-2</v>
      </c>
      <c r="AI40" s="36">
        <v>5.7575338150811131E-2</v>
      </c>
      <c r="AJ40" s="36">
        <v>0</v>
      </c>
      <c r="AK40" s="36">
        <v>0</v>
      </c>
      <c r="AL40" s="36">
        <v>0</v>
      </c>
      <c r="AM40" s="36">
        <v>1.0567625356794449E-2</v>
      </c>
      <c r="AN40" s="36">
        <v>1.7977109802362969E-2</v>
      </c>
      <c r="AO40" s="36">
        <v>5.7575338150811131E-2</v>
      </c>
      <c r="AP40" s="36">
        <v>0.37672101600000002</v>
      </c>
      <c r="AQ40" s="36">
        <v>0.20284977800000001</v>
      </c>
      <c r="AR40" s="36">
        <v>0.579570794</v>
      </c>
      <c r="AS40" s="36">
        <v>6.5965423999999995E-2</v>
      </c>
      <c r="AT40" s="36">
        <v>0.17171255499999999</v>
      </c>
      <c r="AU40" s="36">
        <v>0.41112337199999999</v>
      </c>
      <c r="AV40" s="36">
        <v>0.41161631900000001</v>
      </c>
      <c r="AW40" s="36">
        <v>0.98551377799999995</v>
      </c>
      <c r="AX40" s="36">
        <v>0.37201109199999999</v>
      </c>
      <c r="AY40" s="36">
        <v>0.89068882800000004</v>
      </c>
      <c r="AZ40" s="36">
        <v>2.1751157142857144E-3</v>
      </c>
      <c r="BA40" s="36">
        <v>4.3502314285714288E-3</v>
      </c>
      <c r="BB40" s="36">
        <v>0.26304614999999998</v>
      </c>
      <c r="BC40" s="36">
        <v>11.911427616999999</v>
      </c>
      <c r="BD40" s="36">
        <v>28.518976251000002</v>
      </c>
      <c r="BE40" s="36">
        <v>2.8795418571428571E-2</v>
      </c>
      <c r="BF40" s="36">
        <v>5.7590837142857142E-2</v>
      </c>
      <c r="BG40" s="36">
        <v>0.83238385000000004</v>
      </c>
      <c r="BH40" s="36">
        <v>14.172217748</v>
      </c>
      <c r="BI40" s="36">
        <v>0</v>
      </c>
      <c r="BJ40" s="36">
        <v>0</v>
      </c>
      <c r="BK40" s="36">
        <v>0</v>
      </c>
      <c r="BL40" s="36">
        <v>0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>
        <v>4.9145067850000004</v>
      </c>
      <c r="E41" s="36">
        <v>8</v>
      </c>
      <c r="F41" s="36">
        <v>0</v>
      </c>
      <c r="G41" s="36">
        <v>1</v>
      </c>
      <c r="H41" s="36">
        <v>7</v>
      </c>
      <c r="I41" s="36">
        <v>0</v>
      </c>
      <c r="J41" s="36">
        <v>0</v>
      </c>
      <c r="K41" s="36">
        <v>0</v>
      </c>
      <c r="L41" s="36">
        <v>0</v>
      </c>
      <c r="M41" s="36">
        <v>0</v>
      </c>
      <c r="N41" s="36">
        <v>0</v>
      </c>
      <c r="O41" s="36">
        <v>0</v>
      </c>
      <c r="P41" s="36">
        <v>0</v>
      </c>
      <c r="Q41" s="36">
        <v>0</v>
      </c>
      <c r="R41" s="36">
        <v>0</v>
      </c>
      <c r="S41" s="36">
        <v>0</v>
      </c>
      <c r="T41" s="36">
        <v>0</v>
      </c>
      <c r="U41" s="36">
        <v>6.0000000000000001E-3</v>
      </c>
      <c r="V41" s="36">
        <v>1.44E-2</v>
      </c>
      <c r="W41" s="36">
        <v>6.0000000000000001E-3</v>
      </c>
      <c r="X41" s="36">
        <v>1.44E-2</v>
      </c>
      <c r="Y41" s="36">
        <v>2.0400000000000001E-2</v>
      </c>
      <c r="Z41" s="36">
        <v>0</v>
      </c>
      <c r="AA41" s="36">
        <v>0</v>
      </c>
      <c r="AB41" s="36">
        <v>0</v>
      </c>
      <c r="AC41" s="36">
        <v>0</v>
      </c>
      <c r="AD41" s="36">
        <v>0</v>
      </c>
      <c r="AE41" s="36">
        <v>0</v>
      </c>
      <c r="AF41" s="36">
        <v>0</v>
      </c>
      <c r="AG41" s="36">
        <v>1.1279315157416425E-3</v>
      </c>
      <c r="AH41" s="36">
        <v>1.918780049767392E-3</v>
      </c>
      <c r="AI41" s="36">
        <v>6.1452820512820526E-3</v>
      </c>
      <c r="AJ41" s="36">
        <v>0</v>
      </c>
      <c r="AK41" s="36">
        <v>0</v>
      </c>
      <c r="AL41" s="36">
        <v>0</v>
      </c>
      <c r="AM41" s="36">
        <v>1.1279315157416425E-3</v>
      </c>
      <c r="AN41" s="36">
        <v>1.918780049767392E-3</v>
      </c>
      <c r="AO41" s="36">
        <v>6.1452820512820526E-3</v>
      </c>
      <c r="AP41" s="36">
        <v>1.972353E-2</v>
      </c>
      <c r="AQ41" s="36">
        <v>1.0620362E-2</v>
      </c>
      <c r="AR41" s="36">
        <v>3.0343891999999997E-2</v>
      </c>
      <c r="AS41" s="36">
        <v>0</v>
      </c>
      <c r="AT41" s="36">
        <v>0</v>
      </c>
      <c r="AU41" s="36">
        <v>0</v>
      </c>
      <c r="AV41" s="36">
        <v>0</v>
      </c>
      <c r="AW41" s="36">
        <v>0</v>
      </c>
      <c r="AX41" s="36">
        <v>0</v>
      </c>
      <c r="AY41" s="36">
        <v>0</v>
      </c>
      <c r="AZ41" s="36">
        <v>0</v>
      </c>
      <c r="BA41" s="36">
        <v>0</v>
      </c>
      <c r="BB41" s="36">
        <v>0.21994490999999999</v>
      </c>
      <c r="BC41" s="36">
        <v>12.659265343</v>
      </c>
      <c r="BD41" s="36">
        <v>29.305798072999998</v>
      </c>
      <c r="BE41" s="36">
        <v>2.4077165714285715E-2</v>
      </c>
      <c r="BF41" s="36">
        <v>4.815433142857143E-2</v>
      </c>
      <c r="BG41" s="36">
        <v>1.201643402</v>
      </c>
      <c r="BH41" s="36">
        <v>6.7384886740000001</v>
      </c>
      <c r="BI41" s="36">
        <v>0</v>
      </c>
      <c r="BJ41" s="36">
        <v>0</v>
      </c>
      <c r="BK41" s="36">
        <v>0</v>
      </c>
      <c r="BL41" s="36">
        <v>0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>
        <v>4.9905334210000003</v>
      </c>
      <c r="E42" s="36">
        <v>2</v>
      </c>
      <c r="F42" s="36">
        <v>0</v>
      </c>
      <c r="G42" s="36">
        <v>0</v>
      </c>
      <c r="H42" s="36">
        <v>2</v>
      </c>
      <c r="I42" s="36">
        <v>0</v>
      </c>
      <c r="J42" s="36">
        <v>0</v>
      </c>
      <c r="K42" s="36">
        <v>0</v>
      </c>
      <c r="L42" s="36">
        <v>0</v>
      </c>
      <c r="M42" s="36">
        <v>0</v>
      </c>
      <c r="N42" s="36">
        <v>0</v>
      </c>
      <c r="O42" s="36">
        <v>0</v>
      </c>
      <c r="P42" s="36">
        <v>0</v>
      </c>
      <c r="Q42" s="36">
        <v>0</v>
      </c>
      <c r="R42" s="36">
        <v>0</v>
      </c>
      <c r="S42" s="36">
        <v>0</v>
      </c>
      <c r="T42" s="36">
        <v>0</v>
      </c>
      <c r="U42" s="36">
        <v>0</v>
      </c>
      <c r="V42" s="36">
        <v>0</v>
      </c>
      <c r="W42" s="36">
        <v>0</v>
      </c>
      <c r="X42" s="36">
        <v>0</v>
      </c>
      <c r="Y42" s="36">
        <v>0</v>
      </c>
      <c r="Z42" s="36">
        <v>0</v>
      </c>
      <c r="AA42" s="36">
        <v>0</v>
      </c>
      <c r="AB42" s="36">
        <v>0</v>
      </c>
      <c r="AC42" s="36">
        <v>0</v>
      </c>
      <c r="AD42" s="36">
        <v>0</v>
      </c>
      <c r="AE42" s="36">
        <v>0</v>
      </c>
      <c r="AF42" s="36">
        <v>0</v>
      </c>
      <c r="AG42" s="36">
        <v>0</v>
      </c>
      <c r="AH42" s="36">
        <v>0</v>
      </c>
      <c r="AI42" s="36">
        <v>0</v>
      </c>
      <c r="AJ42" s="36">
        <v>0</v>
      </c>
      <c r="AK42" s="36">
        <v>0</v>
      </c>
      <c r="AL42" s="36">
        <v>0</v>
      </c>
      <c r="AM42" s="36">
        <v>0</v>
      </c>
      <c r="AN42" s="36">
        <v>0</v>
      </c>
      <c r="AO42" s="36">
        <v>0</v>
      </c>
      <c r="AP42" s="36">
        <v>0</v>
      </c>
      <c r="AQ42" s="36">
        <v>0</v>
      </c>
      <c r="AR42" s="36">
        <v>0</v>
      </c>
      <c r="AS42" s="36">
        <v>0</v>
      </c>
      <c r="AT42" s="36">
        <v>0</v>
      </c>
      <c r="AU42" s="36">
        <v>0</v>
      </c>
      <c r="AV42" s="36">
        <v>0</v>
      </c>
      <c r="AW42" s="36">
        <v>0</v>
      </c>
      <c r="AX42" s="36">
        <v>0</v>
      </c>
      <c r="AY42" s="36">
        <v>0</v>
      </c>
      <c r="AZ42" s="36">
        <v>0</v>
      </c>
      <c r="BA42" s="36">
        <v>0</v>
      </c>
      <c r="BB42" s="36">
        <v>5.3076216000000002E-2</v>
      </c>
      <c r="BC42" s="36">
        <v>3.021429946</v>
      </c>
      <c r="BD42" s="36">
        <v>7.2947949870000004</v>
      </c>
      <c r="BE42" s="36">
        <v>5.8102042857142858E-3</v>
      </c>
      <c r="BF42" s="36">
        <v>1.1620408571428572E-2</v>
      </c>
      <c r="BG42" s="36">
        <v>0.92376354199999999</v>
      </c>
      <c r="BH42" s="36">
        <v>5.9012094260000003</v>
      </c>
      <c r="BI42" s="36">
        <v>0</v>
      </c>
      <c r="BJ42" s="36">
        <v>0</v>
      </c>
      <c r="BK42" s="36">
        <v>0</v>
      </c>
      <c r="BL42" s="36">
        <v>0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>
        <v>5.0797601879999998</v>
      </c>
      <c r="E43" s="36">
        <v>0</v>
      </c>
      <c r="F43" s="36" t="s">
        <v>339</v>
      </c>
      <c r="G43" s="36" t="s">
        <v>339</v>
      </c>
      <c r="H43" s="36" t="s">
        <v>339</v>
      </c>
      <c r="I43" s="36">
        <v>0</v>
      </c>
      <c r="J43" s="36">
        <v>0</v>
      </c>
      <c r="K43" s="36">
        <v>0</v>
      </c>
      <c r="L43" s="36">
        <v>0</v>
      </c>
      <c r="M43" s="36">
        <v>0</v>
      </c>
      <c r="N43" s="36">
        <v>0</v>
      </c>
      <c r="O43" s="36">
        <v>2.3820000000000002E-6</v>
      </c>
      <c r="P43" s="36">
        <v>3.7160000000000001E-6</v>
      </c>
      <c r="Q43" s="36">
        <v>2.0420000000000001E-6</v>
      </c>
      <c r="R43" s="36">
        <v>3.4000000000000003E-7</v>
      </c>
      <c r="S43" s="36">
        <v>3.2710000000000001E-6</v>
      </c>
      <c r="T43" s="36">
        <v>4.4500000000000003E-7</v>
      </c>
      <c r="U43" s="36" t="s">
        <v>339</v>
      </c>
      <c r="V43" s="36" t="s">
        <v>339</v>
      </c>
      <c r="W43" s="36">
        <v>2.3820000000000002E-6</v>
      </c>
      <c r="X43" s="36">
        <v>3.7160000000000001E-6</v>
      </c>
      <c r="Y43" s="36">
        <v>6.0979999999999999E-6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36">
        <v>0</v>
      </c>
      <c r="AG43" s="36" t="s">
        <v>339</v>
      </c>
      <c r="AH43" s="36" t="s">
        <v>339</v>
      </c>
      <c r="AI43" s="36" t="s">
        <v>339</v>
      </c>
      <c r="AJ43" s="36">
        <v>0</v>
      </c>
      <c r="AK43" s="36">
        <v>0</v>
      </c>
      <c r="AL43" s="36">
        <v>0</v>
      </c>
      <c r="AM43" s="36">
        <v>0</v>
      </c>
      <c r="AN43" s="36">
        <v>0</v>
      </c>
      <c r="AO43" s="36">
        <v>0</v>
      </c>
      <c r="AP43" s="36">
        <v>1.3174592000000001E-2</v>
      </c>
      <c r="AQ43" s="36">
        <v>7.0940109999999999E-3</v>
      </c>
      <c r="AR43" s="36">
        <v>2.0268603E-2</v>
      </c>
      <c r="AS43" s="36">
        <v>4.5365689999999998E-3</v>
      </c>
      <c r="AT43" s="36">
        <v>2.0428992999999999E-2</v>
      </c>
      <c r="AU43" s="36">
        <v>4.5310162000000001E-2</v>
      </c>
      <c r="AV43" s="36">
        <v>0.117219899</v>
      </c>
      <c r="AW43" s="36">
        <v>0.25998601900000001</v>
      </c>
      <c r="AX43" s="36">
        <v>0.10390888299999999</v>
      </c>
      <c r="AY43" s="36">
        <v>0.230463062</v>
      </c>
      <c r="AZ43" s="36">
        <v>1.0721571428571429E-4</v>
      </c>
      <c r="BA43" s="36">
        <v>2.1443285714285718E-4</v>
      </c>
      <c r="BB43" s="36">
        <v>0.20410078500000001</v>
      </c>
      <c r="BC43" s="36">
        <v>7.5670778419999998</v>
      </c>
      <c r="BD43" s="36">
        <v>16.783280480999998</v>
      </c>
      <c r="BE43" s="36">
        <v>2.2342722857142856E-2</v>
      </c>
      <c r="BF43" s="36">
        <v>4.4685447142857139E-2</v>
      </c>
      <c r="BG43" s="36">
        <v>0.54117435300000005</v>
      </c>
      <c r="BH43" s="36">
        <v>4.6826044619999996</v>
      </c>
      <c r="BI43" s="36">
        <v>0</v>
      </c>
      <c r="BJ43" s="36">
        <v>0</v>
      </c>
      <c r="BK43" s="36">
        <v>0</v>
      </c>
      <c r="BL43" s="36">
        <v>0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>
        <v>5.099029185</v>
      </c>
      <c r="E44" s="36">
        <v>11</v>
      </c>
      <c r="F44" s="36">
        <v>0</v>
      </c>
      <c r="G44" s="36">
        <v>9</v>
      </c>
      <c r="H44" s="36">
        <v>2</v>
      </c>
      <c r="I44" s="36">
        <v>0</v>
      </c>
      <c r="J44" s="36">
        <v>0</v>
      </c>
      <c r="K44" s="36">
        <v>0</v>
      </c>
      <c r="L44" s="36">
        <v>0</v>
      </c>
      <c r="M44" s="36">
        <v>0</v>
      </c>
      <c r="N44" s="36">
        <v>0</v>
      </c>
      <c r="O44" s="36">
        <v>3.4986400000000002E-4</v>
      </c>
      <c r="P44" s="36">
        <v>5.2333299999999996E-4</v>
      </c>
      <c r="Q44" s="36">
        <v>3.2605600000000002E-4</v>
      </c>
      <c r="R44" s="36">
        <v>2.3808E-5</v>
      </c>
      <c r="S44" s="36">
        <v>4.9227799999999996E-4</v>
      </c>
      <c r="T44" s="36">
        <v>3.1055E-5</v>
      </c>
      <c r="U44" s="36">
        <v>0.14400000000000002</v>
      </c>
      <c r="V44" s="36">
        <v>0.34559999999999991</v>
      </c>
      <c r="W44" s="36">
        <v>0.14434986400000002</v>
      </c>
      <c r="X44" s="36">
        <v>0.34612333299999992</v>
      </c>
      <c r="Y44" s="36">
        <v>0.49047319699999992</v>
      </c>
      <c r="Z44" s="36">
        <v>0</v>
      </c>
      <c r="AA44" s="36">
        <v>0</v>
      </c>
      <c r="AB44" s="36">
        <v>0</v>
      </c>
      <c r="AC44" s="36">
        <v>0</v>
      </c>
      <c r="AD44" s="36">
        <v>0</v>
      </c>
      <c r="AE44" s="36">
        <v>0</v>
      </c>
      <c r="AF44" s="36">
        <v>0</v>
      </c>
      <c r="AG44" s="36">
        <v>2.3783141928494032E-2</v>
      </c>
      <c r="AH44" s="36">
        <v>4.0458678223185253E-2</v>
      </c>
      <c r="AI44" s="36">
        <v>0.12957711809317435</v>
      </c>
      <c r="AJ44" s="36">
        <v>0</v>
      </c>
      <c r="AK44" s="36">
        <v>0</v>
      </c>
      <c r="AL44" s="36">
        <v>0</v>
      </c>
      <c r="AM44" s="36">
        <v>2.3783141928494032E-2</v>
      </c>
      <c r="AN44" s="36">
        <v>4.0458678223185253E-2</v>
      </c>
      <c r="AO44" s="36">
        <v>0.12957711809317435</v>
      </c>
      <c r="AP44" s="36">
        <v>0.55404179200000003</v>
      </c>
      <c r="AQ44" s="36">
        <v>0.29833019500000002</v>
      </c>
      <c r="AR44" s="36">
        <v>0.85237198700000005</v>
      </c>
      <c r="AS44" s="36">
        <v>0</v>
      </c>
      <c r="AT44" s="36">
        <v>0</v>
      </c>
      <c r="AU44" s="36">
        <v>0</v>
      </c>
      <c r="AV44" s="36">
        <v>0</v>
      </c>
      <c r="AW44" s="36">
        <v>0</v>
      </c>
      <c r="AX44" s="36">
        <v>0</v>
      </c>
      <c r="AY44" s="36">
        <v>0</v>
      </c>
      <c r="AZ44" s="36">
        <v>0</v>
      </c>
      <c r="BA44" s="36">
        <v>0</v>
      </c>
      <c r="BB44" s="36">
        <v>0.15627998600000001</v>
      </c>
      <c r="BC44" s="36">
        <v>9.1683036080000004</v>
      </c>
      <c r="BD44" s="36">
        <v>18.39</v>
      </c>
      <c r="BE44" s="36">
        <v>1.7107824285714286E-2</v>
      </c>
      <c r="BF44" s="36">
        <v>3.421565E-2</v>
      </c>
      <c r="BG44" s="36">
        <v>2.0463163409999998</v>
      </c>
      <c r="BH44" s="36">
        <v>6.9115622309999996</v>
      </c>
      <c r="BI44" s="36">
        <v>0</v>
      </c>
      <c r="BJ44" s="36">
        <v>0</v>
      </c>
      <c r="BK44" s="36">
        <v>0</v>
      </c>
      <c r="BL44" s="36">
        <v>0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>
        <v>5.3395015270000004</v>
      </c>
      <c r="E45" s="36">
        <v>3</v>
      </c>
      <c r="F45" s="36">
        <v>0</v>
      </c>
      <c r="G45" s="36">
        <v>1</v>
      </c>
      <c r="H45" s="36">
        <v>2</v>
      </c>
      <c r="I45" s="36">
        <v>2.6862663200893E-4</v>
      </c>
      <c r="J45" s="36">
        <v>0.1310260615398435</v>
      </c>
      <c r="K45" s="36">
        <v>2.6862663200893E-4</v>
      </c>
      <c r="L45" s="36">
        <v>0</v>
      </c>
      <c r="M45" s="36">
        <v>6.0134688171851657E-2</v>
      </c>
      <c r="N45" s="36">
        <v>7.1160000000000792E-2</v>
      </c>
      <c r="O45" s="36">
        <v>3.861476E-3</v>
      </c>
      <c r="P45" s="36">
        <v>6.5335050000000002E-3</v>
      </c>
      <c r="Q45" s="36">
        <v>3.4202479999999999E-3</v>
      </c>
      <c r="R45" s="36">
        <v>4.41228E-4</v>
      </c>
      <c r="S45" s="36">
        <v>5.9579899999999998E-3</v>
      </c>
      <c r="T45" s="36">
        <v>5.7551499999999997E-4</v>
      </c>
      <c r="U45" s="36">
        <v>0</v>
      </c>
      <c r="V45" s="36">
        <v>0</v>
      </c>
      <c r="W45" s="36">
        <v>4.1301026320089296E-3</v>
      </c>
      <c r="X45" s="36">
        <v>0.1375595665398435</v>
      </c>
      <c r="Y45" s="36">
        <v>0.14168966917185244</v>
      </c>
      <c r="Z45" s="36">
        <v>3.0800016687338316E-5</v>
      </c>
      <c r="AA45" s="36">
        <v>6.5912035710903996E-6</v>
      </c>
      <c r="AB45" s="36">
        <v>6.5911999999999997E-6</v>
      </c>
      <c r="AC45" s="36">
        <v>3.7530690844468893E-6</v>
      </c>
      <c r="AD45" s="36">
        <v>1.4730933451662664E-3</v>
      </c>
      <c r="AE45" s="36">
        <v>1.3257840106496398E-2</v>
      </c>
      <c r="AF45" s="36">
        <v>1.4730933451662662E-2</v>
      </c>
      <c r="AG45" s="36">
        <v>0</v>
      </c>
      <c r="AH45" s="36">
        <v>0</v>
      </c>
      <c r="AI45" s="36">
        <v>0</v>
      </c>
      <c r="AJ45" s="36">
        <v>6.7272605239093449E-7</v>
      </c>
      <c r="AK45" s="36">
        <v>8.1295073768311197E-7</v>
      </c>
      <c r="AL45" s="36">
        <v>2.0332559522939433E-6</v>
      </c>
      <c r="AM45" s="36">
        <v>4.4257951368378242E-6</v>
      </c>
      <c r="AN45" s="36">
        <v>1.4739062959039494E-3</v>
      </c>
      <c r="AO45" s="36">
        <v>1.3259873362448693E-2</v>
      </c>
      <c r="AP45" s="36">
        <v>1.1368048589999999</v>
      </c>
      <c r="AQ45" s="36">
        <v>0.61212569299999997</v>
      </c>
      <c r="AR45" s="36">
        <v>1.748930552</v>
      </c>
      <c r="AS45" s="36">
        <v>0.14982074000000001</v>
      </c>
      <c r="AT45" s="36">
        <v>1.565626349</v>
      </c>
      <c r="AU45" s="36">
        <v>3.262848236</v>
      </c>
      <c r="AV45" s="36">
        <v>2.751385644</v>
      </c>
      <c r="AW45" s="36">
        <v>5.7340334090000002</v>
      </c>
      <c r="AX45" s="36">
        <v>2.5044141340000001</v>
      </c>
      <c r="AY45" s="36">
        <v>5.2193317009999998</v>
      </c>
      <c r="AZ45" s="36">
        <v>1.5231057142857144E-3</v>
      </c>
      <c r="BA45" s="36">
        <v>3.0462128571428571E-3</v>
      </c>
      <c r="BB45" s="36">
        <v>0.33019842799999999</v>
      </c>
      <c r="BC45" s="36">
        <v>23.381072526000001</v>
      </c>
      <c r="BD45" s="36">
        <v>48.727393522</v>
      </c>
      <c r="BE45" s="36">
        <v>3.6146515714285718E-2</v>
      </c>
      <c r="BF45" s="36">
        <v>7.2293032857142864E-2</v>
      </c>
      <c r="BG45" s="36">
        <v>0.91066202399999996</v>
      </c>
      <c r="BH45" s="36">
        <v>7.371372386</v>
      </c>
      <c r="BI45" s="36">
        <v>0</v>
      </c>
      <c r="BJ45" s="36">
        <v>0</v>
      </c>
      <c r="BK45" s="36">
        <v>0</v>
      </c>
      <c r="BL45" s="36">
        <v>0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>
        <v>5.3385351840000004</v>
      </c>
      <c r="E46" s="36">
        <v>6</v>
      </c>
      <c r="F46" s="36">
        <v>0</v>
      </c>
      <c r="G46" s="36">
        <v>2</v>
      </c>
      <c r="H46" s="36">
        <v>4</v>
      </c>
      <c r="I46" s="36">
        <v>4.447958203559594E-2</v>
      </c>
      <c r="J46" s="36">
        <v>6.346262320305927</v>
      </c>
      <c r="K46" s="36">
        <v>4.447958203559594E-2</v>
      </c>
      <c r="L46" s="36">
        <v>0</v>
      </c>
      <c r="M46" s="36">
        <v>2.692094902318976</v>
      </c>
      <c r="N46" s="36">
        <v>3.6986470000225466</v>
      </c>
      <c r="O46" s="36">
        <v>3.5404436999999997E-2</v>
      </c>
      <c r="P46" s="36">
        <v>5.9750989000000004E-2</v>
      </c>
      <c r="Q46" s="36">
        <v>3.0749483999999997E-2</v>
      </c>
      <c r="R46" s="36">
        <v>4.6549529999999999E-3</v>
      </c>
      <c r="S46" s="36">
        <v>5.3679310000000001E-2</v>
      </c>
      <c r="T46" s="36">
        <v>6.071679E-3</v>
      </c>
      <c r="U46" s="36">
        <v>4.6800000000000001E-2</v>
      </c>
      <c r="V46" s="36">
        <v>0.1116</v>
      </c>
      <c r="W46" s="36">
        <v>0.12668401903559595</v>
      </c>
      <c r="X46" s="36">
        <v>6.5176133093059274</v>
      </c>
      <c r="Y46" s="36">
        <v>6.6442973283415236</v>
      </c>
      <c r="Z46" s="36">
        <v>1.9940253665651879E-3</v>
      </c>
      <c r="AA46" s="36">
        <v>4.2672142844495017E-4</v>
      </c>
      <c r="AB46" s="36">
        <v>4.2672100000000002E-4</v>
      </c>
      <c r="AC46" s="36">
        <v>7.9040000289785526E-4</v>
      </c>
      <c r="AD46" s="36">
        <v>0.12964705478259234</v>
      </c>
      <c r="AE46" s="36">
        <v>1.1668234930433308</v>
      </c>
      <c r="AF46" s="36">
        <v>1.2964705478259224</v>
      </c>
      <c r="AG46" s="36">
        <v>8.1760412451530422E-3</v>
      </c>
      <c r="AH46" s="36">
        <v>1.3908667865317819E-2</v>
      </c>
      <c r="AI46" s="36">
        <v>4.4545328163247612E-2</v>
      </c>
      <c r="AJ46" s="36">
        <v>4.3552969687218291E-5</v>
      </c>
      <c r="AK46" s="36">
        <v>5.2631258607670114E-5</v>
      </c>
      <c r="AL46" s="36">
        <v>1.3163506087189339E-4</v>
      </c>
      <c r="AM46" s="36">
        <v>9.0099942177381161E-3</v>
      </c>
      <c r="AN46" s="36">
        <v>0.14360835390651783</v>
      </c>
      <c r="AO46" s="36">
        <v>1.2115004562674503</v>
      </c>
      <c r="AP46" s="36">
        <v>80.863924346000005</v>
      </c>
      <c r="AQ46" s="36">
        <v>43.542113108999999</v>
      </c>
      <c r="AR46" s="36">
        <v>124.406037455</v>
      </c>
      <c r="AS46" s="36">
        <v>2.7444819749999998</v>
      </c>
      <c r="AT46" s="36">
        <v>420.00455041499998</v>
      </c>
      <c r="AU46" s="36">
        <v>898.95918882199999</v>
      </c>
      <c r="AV46" s="36">
        <v>299.28507596999998</v>
      </c>
      <c r="AW46" s="36">
        <v>640.57655769400003</v>
      </c>
      <c r="AX46" s="36">
        <v>279.445279212</v>
      </c>
      <c r="AY46" s="36">
        <v>598.112333003</v>
      </c>
      <c r="AZ46" s="36">
        <v>8.3969268571428571E-2</v>
      </c>
      <c r="BA46" s="36">
        <v>0.16793853714285714</v>
      </c>
      <c r="BB46" s="36">
        <v>1.4786322089999999</v>
      </c>
      <c r="BC46" s="36">
        <v>125.63543004100001</v>
      </c>
      <c r="BD46" s="36">
        <v>268.904525358</v>
      </c>
      <c r="BE46" s="36">
        <v>0.16186449999999999</v>
      </c>
      <c r="BF46" s="36">
        <v>0.32372899999999999</v>
      </c>
      <c r="BG46" s="36">
        <v>2.5678386999999998</v>
      </c>
      <c r="BH46" s="36">
        <v>17.586014686999999</v>
      </c>
      <c r="BI46" s="36">
        <v>0</v>
      </c>
      <c r="BJ46" s="36">
        <v>0</v>
      </c>
      <c r="BK46" s="36">
        <v>0</v>
      </c>
      <c r="BL46" s="36">
        <v>0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>
        <v>5.2512908100000004</v>
      </c>
      <c r="E47" s="36">
        <v>6</v>
      </c>
      <c r="F47" s="36">
        <v>0</v>
      </c>
      <c r="G47" s="36">
        <v>4</v>
      </c>
      <c r="H47" s="36">
        <v>2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2.3352861999999999E-2</v>
      </c>
      <c r="P47" s="36">
        <v>3.5847865E-2</v>
      </c>
      <c r="Q47" s="36">
        <v>2.0900125999999998E-2</v>
      </c>
      <c r="R47" s="36">
        <v>2.4527360000000001E-3</v>
      </c>
      <c r="S47" s="36">
        <v>3.2648643999999998E-2</v>
      </c>
      <c r="T47" s="36">
        <v>3.1992210000000004E-3</v>
      </c>
      <c r="U47" s="36">
        <v>1.2E-2</v>
      </c>
      <c r="V47" s="36">
        <v>2.8799999999999999E-2</v>
      </c>
      <c r="W47" s="36">
        <v>3.5352861999999999E-2</v>
      </c>
      <c r="X47" s="36">
        <v>6.4647864999999999E-2</v>
      </c>
      <c r="Y47" s="36">
        <v>0.100000727</v>
      </c>
      <c r="Z47" s="36">
        <v>0</v>
      </c>
      <c r="AA47" s="36">
        <v>0</v>
      </c>
      <c r="AB47" s="36">
        <v>0</v>
      </c>
      <c r="AC47" s="36">
        <v>0</v>
      </c>
      <c r="AD47" s="36">
        <v>0</v>
      </c>
      <c r="AE47" s="36">
        <v>0</v>
      </c>
      <c r="AF47" s="36">
        <v>0</v>
      </c>
      <c r="AG47" s="36">
        <v>2.2889158540989525E-3</v>
      </c>
      <c r="AH47" s="36">
        <v>3.8937878897315516E-3</v>
      </c>
      <c r="AI47" s="36">
        <v>1.2470644998194294E-2</v>
      </c>
      <c r="AJ47" s="36">
        <v>0</v>
      </c>
      <c r="AK47" s="36">
        <v>0</v>
      </c>
      <c r="AL47" s="36">
        <v>0</v>
      </c>
      <c r="AM47" s="36">
        <v>2.2889158540989525E-3</v>
      </c>
      <c r="AN47" s="36">
        <v>3.8937878897315516E-3</v>
      </c>
      <c r="AO47" s="36">
        <v>1.2470644998194294E-2</v>
      </c>
      <c r="AP47" s="36">
        <v>2.030704123</v>
      </c>
      <c r="AQ47" s="36">
        <v>1.0934560659999999</v>
      </c>
      <c r="AR47" s="36">
        <v>3.1241601889999999</v>
      </c>
      <c r="AS47" s="36">
        <v>0.23434738799999999</v>
      </c>
      <c r="AT47" s="36">
        <v>7.5984494509999996</v>
      </c>
      <c r="AU47" s="36">
        <v>17.974826657000001</v>
      </c>
      <c r="AV47" s="36">
        <v>9.4130924579999995</v>
      </c>
      <c r="AW47" s="36">
        <v>22.267530547</v>
      </c>
      <c r="AX47" s="36">
        <v>8.6346572029999997</v>
      </c>
      <c r="AY47" s="36">
        <v>20.426070803000002</v>
      </c>
      <c r="AZ47" s="36">
        <v>8.4781585714285707E-3</v>
      </c>
      <c r="BA47" s="36">
        <v>1.6956318571428573E-2</v>
      </c>
      <c r="BB47" s="36">
        <v>0.81780390800000002</v>
      </c>
      <c r="BC47" s="36">
        <v>37.008285547</v>
      </c>
      <c r="BD47" s="36">
        <v>87.546481937999999</v>
      </c>
      <c r="BE47" s="36">
        <v>8.9524237142857149E-2</v>
      </c>
      <c r="BF47" s="36">
        <v>0.1790484742857143</v>
      </c>
      <c r="BG47" s="36">
        <v>3.2560729429999999</v>
      </c>
      <c r="BH47" s="36">
        <v>18.854828242</v>
      </c>
      <c r="BI47" s="36">
        <v>0</v>
      </c>
      <c r="BJ47" s="36">
        <v>0</v>
      </c>
      <c r="BK47" s="36">
        <v>0</v>
      </c>
      <c r="BL47" s="36">
        <v>0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>
        <v>5.2074923440000003</v>
      </c>
      <c r="E48" s="36">
        <v>13</v>
      </c>
      <c r="F48" s="36">
        <v>0</v>
      </c>
      <c r="G48" s="36">
        <v>0</v>
      </c>
      <c r="H48" s="36">
        <v>13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0</v>
      </c>
      <c r="O48" s="36">
        <v>8.9850899999999984E-2</v>
      </c>
      <c r="P48" s="36">
        <v>0.14007623599999999</v>
      </c>
      <c r="Q48" s="36">
        <v>8.5441580999999989E-2</v>
      </c>
      <c r="R48" s="36">
        <v>4.4093190000000001E-3</v>
      </c>
      <c r="S48" s="36">
        <v>0.13432495</v>
      </c>
      <c r="T48" s="36">
        <v>5.7512860000000004E-3</v>
      </c>
      <c r="U48" s="36">
        <v>0</v>
      </c>
      <c r="V48" s="36">
        <v>0</v>
      </c>
      <c r="W48" s="36">
        <v>8.9850899999999984E-2</v>
      </c>
      <c r="X48" s="36">
        <v>0.14007623599999999</v>
      </c>
      <c r="Y48" s="36">
        <v>0.22992713599999998</v>
      </c>
      <c r="Z48" s="36">
        <v>0</v>
      </c>
      <c r="AA48" s="36">
        <v>0</v>
      </c>
      <c r="AB48" s="36">
        <v>0</v>
      </c>
      <c r="AC48" s="36">
        <v>0</v>
      </c>
      <c r="AD48" s="36">
        <v>0</v>
      </c>
      <c r="AE48" s="36">
        <v>0</v>
      </c>
      <c r="AF48" s="36">
        <v>0</v>
      </c>
      <c r="AG48" s="36">
        <v>0</v>
      </c>
      <c r="AH48" s="36">
        <v>0</v>
      </c>
      <c r="AI48" s="36">
        <v>0</v>
      </c>
      <c r="AJ48" s="36">
        <v>0</v>
      </c>
      <c r="AK48" s="36">
        <v>0</v>
      </c>
      <c r="AL48" s="36">
        <v>0</v>
      </c>
      <c r="AM48" s="36">
        <v>0</v>
      </c>
      <c r="AN48" s="36">
        <v>0</v>
      </c>
      <c r="AO48" s="36">
        <v>0</v>
      </c>
      <c r="AP48" s="36">
        <v>1.0962647720000001</v>
      </c>
      <c r="AQ48" s="36">
        <v>0.59029641499999996</v>
      </c>
      <c r="AR48" s="36">
        <v>1.6865611870000001</v>
      </c>
      <c r="AS48" s="36">
        <v>4.8560037E-2</v>
      </c>
      <c r="AT48" s="36">
        <v>1.6860489679999999</v>
      </c>
      <c r="AU48" s="36">
        <v>3.633708468</v>
      </c>
      <c r="AV48" s="36">
        <v>4.150507073</v>
      </c>
      <c r="AW48" s="36">
        <v>8.9450146339999996</v>
      </c>
      <c r="AX48" s="36">
        <v>3.7492518989999999</v>
      </c>
      <c r="AY48" s="36">
        <v>8.0802447780000008</v>
      </c>
      <c r="AZ48" s="36">
        <v>4.4982942857142863E-3</v>
      </c>
      <c r="BA48" s="36">
        <v>8.9965900000000005E-3</v>
      </c>
      <c r="BB48" s="36">
        <v>0.77257162800000001</v>
      </c>
      <c r="BC48" s="36">
        <v>73.126485056999996</v>
      </c>
      <c r="BD48" s="36">
        <v>157.59941312399999</v>
      </c>
      <c r="BE48" s="36">
        <v>8.4572701428571428E-2</v>
      </c>
      <c r="BF48" s="36">
        <v>0.16914540285714286</v>
      </c>
      <c r="BG48" s="36">
        <v>0.36175217399999998</v>
      </c>
      <c r="BH48" s="36">
        <v>5.224818086</v>
      </c>
      <c r="BI48" s="36">
        <v>0</v>
      </c>
      <c r="BJ48" s="36">
        <v>0</v>
      </c>
      <c r="BK48" s="36">
        <v>0</v>
      </c>
      <c r="BL48" s="36">
        <v>0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>
        <v>5.0970892049999996</v>
      </c>
      <c r="E49" s="36">
        <v>57</v>
      </c>
      <c r="F49" s="36">
        <v>3</v>
      </c>
      <c r="G49" s="36">
        <v>6</v>
      </c>
      <c r="H49" s="36">
        <v>48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3.6492409999999997E-3</v>
      </c>
      <c r="P49" s="36">
        <v>5.4111060000000006E-3</v>
      </c>
      <c r="Q49" s="36">
        <v>2.7741939999999998E-3</v>
      </c>
      <c r="R49" s="36">
        <v>8.75047E-4</v>
      </c>
      <c r="S49" s="36">
        <v>4.2697410000000005E-3</v>
      </c>
      <c r="T49" s="36">
        <v>1.1413650000000001E-3</v>
      </c>
      <c r="U49" s="36">
        <v>0.53385000000000005</v>
      </c>
      <c r="V49" s="36">
        <v>1.2698999999999998</v>
      </c>
      <c r="W49" s="36">
        <v>0.53749924100000002</v>
      </c>
      <c r="X49" s="36">
        <v>1.2753111059999998</v>
      </c>
      <c r="Y49" s="36">
        <v>1.8128103469999997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36">
        <v>0</v>
      </c>
      <c r="AG49" s="36">
        <v>9.3539768518518515E-2</v>
      </c>
      <c r="AH49" s="36">
        <v>0.15912512345679011</v>
      </c>
      <c r="AI49" s="36">
        <v>0.50963046296296288</v>
      </c>
      <c r="AJ49" s="36">
        <v>0</v>
      </c>
      <c r="AK49" s="36">
        <v>0</v>
      </c>
      <c r="AL49" s="36">
        <v>0</v>
      </c>
      <c r="AM49" s="36">
        <v>9.3539768518518515E-2</v>
      </c>
      <c r="AN49" s="36">
        <v>0.15912512345679011</v>
      </c>
      <c r="AO49" s="36">
        <v>0.50963046296296288</v>
      </c>
      <c r="AP49" s="36">
        <v>1.6845953469999999</v>
      </c>
      <c r="AQ49" s="36">
        <v>0.907089802</v>
      </c>
      <c r="AR49" s="36">
        <v>2.5916851489999999</v>
      </c>
      <c r="AS49" s="36">
        <v>3.0373599999999998E-4</v>
      </c>
      <c r="AT49" s="36">
        <v>4.0826300000000002E-4</v>
      </c>
      <c r="AU49" s="36">
        <v>8.54906E-4</v>
      </c>
      <c r="AV49" s="36">
        <v>5.0800639999999996E-3</v>
      </c>
      <c r="AW49" s="36">
        <v>1.0637690999999999E-2</v>
      </c>
      <c r="AX49" s="36">
        <v>4.4245860000000003E-3</v>
      </c>
      <c r="AY49" s="36">
        <v>9.2651139999999996E-3</v>
      </c>
      <c r="AZ49" s="36">
        <v>1.6517142857142858E-5</v>
      </c>
      <c r="BA49" s="36">
        <v>3.3034285714285716E-5</v>
      </c>
      <c r="BB49" s="36">
        <v>8.1290848999999998E-2</v>
      </c>
      <c r="BC49" s="36">
        <v>3.1163917630000002</v>
      </c>
      <c r="BD49" s="36">
        <v>6.525746324</v>
      </c>
      <c r="BE49" s="36">
        <v>8.8988328571428573E-3</v>
      </c>
      <c r="BF49" s="36">
        <v>1.7797667142857142E-2</v>
      </c>
      <c r="BG49" s="36">
        <v>9.0055299000000005E-2</v>
      </c>
      <c r="BH49" s="36">
        <v>0.40619158300000002</v>
      </c>
      <c r="BI49" s="36">
        <v>0</v>
      </c>
      <c r="BJ49" s="36">
        <v>0</v>
      </c>
      <c r="BK49" s="36">
        <v>0</v>
      </c>
      <c r="BL49" s="36">
        <v>0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>
        <v>4.695296731</v>
      </c>
      <c r="E50" s="36">
        <v>40</v>
      </c>
      <c r="F50" s="36">
        <v>0</v>
      </c>
      <c r="G50" s="36">
        <v>0</v>
      </c>
      <c r="H50" s="36">
        <v>40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0</v>
      </c>
      <c r="P50" s="36">
        <v>0</v>
      </c>
      <c r="Q50" s="36">
        <v>0</v>
      </c>
      <c r="R50" s="36">
        <v>0</v>
      </c>
      <c r="S50" s="36">
        <v>0</v>
      </c>
      <c r="T50" s="36">
        <v>0</v>
      </c>
      <c r="U50" s="36">
        <v>0</v>
      </c>
      <c r="V50" s="36">
        <v>0</v>
      </c>
      <c r="W50" s="36">
        <v>0</v>
      </c>
      <c r="X50" s="36">
        <v>0</v>
      </c>
      <c r="Y50" s="36">
        <v>0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36">
        <v>0</v>
      </c>
      <c r="AG50" s="36">
        <v>0</v>
      </c>
      <c r="AH50" s="36">
        <v>0</v>
      </c>
      <c r="AI50" s="36">
        <v>0</v>
      </c>
      <c r="AJ50" s="36">
        <v>0</v>
      </c>
      <c r="AK50" s="36">
        <v>0</v>
      </c>
      <c r="AL50" s="36">
        <v>0</v>
      </c>
      <c r="AM50" s="36">
        <v>0</v>
      </c>
      <c r="AN50" s="36">
        <v>0</v>
      </c>
      <c r="AO50" s="36">
        <v>0</v>
      </c>
      <c r="AP50" s="36">
        <v>0</v>
      </c>
      <c r="AQ50" s="36">
        <v>0</v>
      </c>
      <c r="AR50" s="36">
        <v>0</v>
      </c>
      <c r="AS50" s="36">
        <v>0</v>
      </c>
      <c r="AT50" s="36">
        <v>0</v>
      </c>
      <c r="AU50" s="36">
        <v>0</v>
      </c>
      <c r="AV50" s="36">
        <v>0</v>
      </c>
      <c r="AW50" s="36">
        <v>0</v>
      </c>
      <c r="AX50" s="36">
        <v>0</v>
      </c>
      <c r="AY50" s="36">
        <v>0</v>
      </c>
      <c r="AZ50" s="36">
        <v>0</v>
      </c>
      <c r="BA50" s="36">
        <v>0</v>
      </c>
      <c r="BB50" s="36">
        <v>0</v>
      </c>
      <c r="BC50" s="36">
        <v>0</v>
      </c>
      <c r="BD50" s="36">
        <v>0</v>
      </c>
      <c r="BE50" s="36">
        <v>0</v>
      </c>
      <c r="BF50" s="36">
        <v>0</v>
      </c>
      <c r="BG50" s="36">
        <v>4.5949690000000001E-2</v>
      </c>
      <c r="BH50" s="36">
        <v>0.13582492500000001</v>
      </c>
      <c r="BI50" s="36">
        <v>0</v>
      </c>
      <c r="BJ50" s="36">
        <v>0</v>
      </c>
      <c r="BK50" s="36">
        <v>0</v>
      </c>
      <c r="BL50" s="36">
        <v>0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>
        <v>5.0237997400000003</v>
      </c>
      <c r="E51" s="36">
        <v>55</v>
      </c>
      <c r="F51" s="36">
        <v>0</v>
      </c>
      <c r="G51" s="36">
        <v>4</v>
      </c>
      <c r="H51" s="36">
        <v>51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1.1143419999999999E-3</v>
      </c>
      <c r="P51" s="36">
        <v>1.9416780000000001E-3</v>
      </c>
      <c r="Q51" s="36">
        <v>1.077497E-3</v>
      </c>
      <c r="R51" s="36">
        <v>3.6845000000000004E-5</v>
      </c>
      <c r="S51" s="36">
        <v>1.893619E-3</v>
      </c>
      <c r="T51" s="36">
        <v>4.8058999999999995E-5</v>
      </c>
      <c r="U51" s="36">
        <v>3.9E-2</v>
      </c>
      <c r="V51" s="36">
        <v>9.3599999999999989E-2</v>
      </c>
      <c r="W51" s="36">
        <v>4.0114341999999997E-2</v>
      </c>
      <c r="X51" s="36">
        <v>9.5541677999999991E-2</v>
      </c>
      <c r="Y51" s="36">
        <v>0.13565601999999999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0</v>
      </c>
      <c r="AF51" s="36">
        <v>0</v>
      </c>
      <c r="AG51" s="36">
        <v>6.6857792907801406E-3</v>
      </c>
      <c r="AH51" s="36">
        <v>1.1373509598108747E-2</v>
      </c>
      <c r="AI51" s="36">
        <v>3.6425969929078011E-2</v>
      </c>
      <c r="AJ51" s="36">
        <v>0</v>
      </c>
      <c r="AK51" s="36">
        <v>0</v>
      </c>
      <c r="AL51" s="36">
        <v>0</v>
      </c>
      <c r="AM51" s="36">
        <v>6.6857792907801406E-3</v>
      </c>
      <c r="AN51" s="36">
        <v>1.1373509598108747E-2</v>
      </c>
      <c r="AO51" s="36">
        <v>3.6425969929078011E-2</v>
      </c>
      <c r="AP51" s="36">
        <v>0.12527136999999999</v>
      </c>
      <c r="AQ51" s="36">
        <v>6.7453815E-2</v>
      </c>
      <c r="AR51" s="36">
        <v>0.19272518499999999</v>
      </c>
      <c r="AS51" s="36">
        <v>0</v>
      </c>
      <c r="AT51" s="36">
        <v>0</v>
      </c>
      <c r="AU51" s="36">
        <v>0</v>
      </c>
      <c r="AV51" s="36">
        <v>0</v>
      </c>
      <c r="AW51" s="36">
        <v>0</v>
      </c>
      <c r="AX51" s="36">
        <v>0</v>
      </c>
      <c r="AY51" s="36">
        <v>0</v>
      </c>
      <c r="AZ51" s="36">
        <v>0</v>
      </c>
      <c r="BA51" s="36">
        <v>0</v>
      </c>
      <c r="BB51" s="36">
        <v>3.8202172999999999E-2</v>
      </c>
      <c r="BC51" s="36">
        <v>1.49087667</v>
      </c>
      <c r="BD51" s="36">
        <v>3.1836693469999999</v>
      </c>
      <c r="BE51" s="36">
        <v>4.1819557142857141E-3</v>
      </c>
      <c r="BF51" s="36">
        <v>8.3639128571428578E-3</v>
      </c>
      <c r="BG51" s="36">
        <v>0.136936797</v>
      </c>
      <c r="BH51" s="36">
        <v>1.0363306539999999</v>
      </c>
      <c r="BI51" s="36">
        <v>0</v>
      </c>
      <c r="BJ51" s="36">
        <v>0</v>
      </c>
      <c r="BK51" s="36">
        <v>0</v>
      </c>
      <c r="BL51" s="36">
        <v>0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>
        <v>5.12808552</v>
      </c>
      <c r="E52" s="36">
        <v>23</v>
      </c>
      <c r="F52" s="36">
        <v>0</v>
      </c>
      <c r="G52" s="36">
        <v>3</v>
      </c>
      <c r="H52" s="36">
        <v>20</v>
      </c>
      <c r="I52" s="36">
        <v>5.4253811382308113E-4</v>
      </c>
      <c r="J52" s="36">
        <v>7.6596198763569143E-2</v>
      </c>
      <c r="K52" s="36">
        <v>5.4253811382308113E-4</v>
      </c>
      <c r="L52" s="36">
        <v>0</v>
      </c>
      <c r="M52" s="36">
        <v>4.976373687739314E-2</v>
      </c>
      <c r="N52" s="36">
        <v>2.7374999999999081E-2</v>
      </c>
      <c r="O52" s="36">
        <v>5.8051860000000004E-3</v>
      </c>
      <c r="P52" s="36">
        <v>9.952266999999999E-3</v>
      </c>
      <c r="Q52" s="36">
        <v>5.6274280000000003E-3</v>
      </c>
      <c r="R52" s="36">
        <v>1.77758E-4</v>
      </c>
      <c r="S52" s="36">
        <v>9.7204089999999993E-3</v>
      </c>
      <c r="T52" s="36">
        <v>2.3185799999999999E-4</v>
      </c>
      <c r="U52" s="36">
        <v>0.255</v>
      </c>
      <c r="V52" s="36">
        <v>0.61199999999999988</v>
      </c>
      <c r="W52" s="36">
        <v>0.26134772411382307</v>
      </c>
      <c r="X52" s="36">
        <v>0.69854846576356899</v>
      </c>
      <c r="Y52" s="36">
        <v>0.95989618987739211</v>
      </c>
      <c r="Z52" s="36">
        <v>3.9792782769639188E-5</v>
      </c>
      <c r="AA52" s="36">
        <v>8.5156555127027841E-6</v>
      </c>
      <c r="AB52" s="36">
        <v>8.5156599999999994E-6</v>
      </c>
      <c r="AC52" s="36">
        <v>8.1102178082689068E-6</v>
      </c>
      <c r="AD52" s="36">
        <v>5.414071323249129E-4</v>
      </c>
      <c r="AE52" s="36">
        <v>4.8726641909242162E-3</v>
      </c>
      <c r="AF52" s="36">
        <v>5.4140713232491292E-3</v>
      </c>
      <c r="AG52" s="36">
        <v>4.642285320997222E-2</v>
      </c>
      <c r="AH52" s="36">
        <v>7.8972210058343553E-2</v>
      </c>
      <c r="AI52" s="36">
        <v>0.25292451059226245</v>
      </c>
      <c r="AJ52" s="36">
        <v>8.6914466793654993E-7</v>
      </c>
      <c r="AK52" s="36">
        <v>1.0503113361540492E-6</v>
      </c>
      <c r="AL52" s="36">
        <v>2.6269141253051704E-6</v>
      </c>
      <c r="AM52" s="36">
        <v>4.6431832572448428E-2</v>
      </c>
      <c r="AN52" s="36">
        <v>7.9514667502004616E-2</v>
      </c>
      <c r="AO52" s="36">
        <v>0.25779980169731193</v>
      </c>
      <c r="AP52" s="36">
        <v>1.3782853420000001</v>
      </c>
      <c r="AQ52" s="36">
        <v>0.74215364500000003</v>
      </c>
      <c r="AR52" s="36">
        <v>2.120438987</v>
      </c>
      <c r="AS52" s="36">
        <v>2.9402230000000001E-2</v>
      </c>
      <c r="AT52" s="36">
        <v>0.80955815200000003</v>
      </c>
      <c r="AU52" s="36">
        <v>1.7806057390000001</v>
      </c>
      <c r="AV52" s="36">
        <v>1.49984728</v>
      </c>
      <c r="AW52" s="36">
        <v>3.2988818289999999</v>
      </c>
      <c r="AX52" s="36">
        <v>1.364048637</v>
      </c>
      <c r="AY52" s="36">
        <v>3.0001956349999999</v>
      </c>
      <c r="AZ52" s="36">
        <v>6.1357000000000002E-4</v>
      </c>
      <c r="BA52" s="36">
        <v>1.22714E-3</v>
      </c>
      <c r="BB52" s="36">
        <v>0.34914689900000001</v>
      </c>
      <c r="BC52" s="36">
        <v>17.989998020000002</v>
      </c>
      <c r="BD52" s="36">
        <v>39.568613638000002</v>
      </c>
      <c r="BE52" s="36">
        <v>3.8220787142857149E-2</v>
      </c>
      <c r="BF52" s="36">
        <v>7.6441575714285726E-2</v>
      </c>
      <c r="BG52" s="36">
        <v>0.208877376</v>
      </c>
      <c r="BH52" s="36">
        <v>2.7382590009999999</v>
      </c>
      <c r="BI52" s="36">
        <v>0</v>
      </c>
      <c r="BJ52" s="36">
        <v>0</v>
      </c>
      <c r="BK52" s="36">
        <v>0</v>
      </c>
      <c r="BL52" s="36">
        <v>0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>
        <v>5.3218535559999998</v>
      </c>
      <c r="E53" s="36">
        <v>3</v>
      </c>
      <c r="F53" s="36">
        <v>0</v>
      </c>
      <c r="G53" s="36">
        <v>2</v>
      </c>
      <c r="H53" s="36">
        <v>1</v>
      </c>
      <c r="I53" s="36">
        <v>4.4109172421069286E-3</v>
      </c>
      <c r="J53" s="36">
        <v>0.6858505970217299</v>
      </c>
      <c r="K53" s="36">
        <v>4.4109172421069286E-3</v>
      </c>
      <c r="L53" s="36">
        <v>0</v>
      </c>
      <c r="M53" s="36">
        <v>0.31389951426404228</v>
      </c>
      <c r="N53" s="36">
        <v>0.37636199999979464</v>
      </c>
      <c r="O53" s="36">
        <v>1.5740789000000002E-2</v>
      </c>
      <c r="P53" s="36">
        <v>2.5072488E-2</v>
      </c>
      <c r="Q53" s="36">
        <v>1.4244690000000001E-2</v>
      </c>
      <c r="R53" s="36">
        <v>1.4960989999999999E-3</v>
      </c>
      <c r="S53" s="36">
        <v>2.3121054000000002E-2</v>
      </c>
      <c r="T53" s="36">
        <v>1.9514339999999999E-3</v>
      </c>
      <c r="U53" s="36">
        <v>4.8000000000000001E-2</v>
      </c>
      <c r="V53" s="36">
        <v>0.11519999999999998</v>
      </c>
      <c r="W53" s="36">
        <v>6.8151706242106924E-2</v>
      </c>
      <c r="X53" s="36">
        <v>0.82612308502172982</v>
      </c>
      <c r="Y53" s="36">
        <v>0.89427479126383669</v>
      </c>
      <c r="Z53" s="36">
        <v>2.0178907097578573E-4</v>
      </c>
      <c r="AA53" s="36">
        <v>4.3182861188818141E-5</v>
      </c>
      <c r="AB53" s="36">
        <v>4.3182900000000003E-5</v>
      </c>
      <c r="AC53" s="36">
        <v>2.9801534450792756E-5</v>
      </c>
      <c r="AD53" s="36">
        <v>6.0445449121640359E-3</v>
      </c>
      <c r="AE53" s="36">
        <v>5.4400904209476325E-2</v>
      </c>
      <c r="AF53" s="36">
        <v>6.0445449121640349E-2</v>
      </c>
      <c r="AG53" s="36">
        <v>9.7809195046971321E-3</v>
      </c>
      <c r="AH53" s="36">
        <v>1.663880559419742E-2</v>
      </c>
      <c r="AI53" s="36">
        <v>5.328914764628092E-2</v>
      </c>
      <c r="AJ53" s="36">
        <v>4.4074314006239616E-6</v>
      </c>
      <c r="AK53" s="36">
        <v>5.3261273228389458E-6</v>
      </c>
      <c r="AL53" s="36">
        <v>1.3321077870845084E-5</v>
      </c>
      <c r="AM53" s="36">
        <v>9.8151284705485474E-3</v>
      </c>
      <c r="AN53" s="36">
        <v>2.2688676633684297E-2</v>
      </c>
      <c r="AO53" s="36">
        <v>0.1077033729336281</v>
      </c>
      <c r="AP53" s="36">
        <v>4.4577180329999999</v>
      </c>
      <c r="AQ53" s="36">
        <v>2.4003097100000002</v>
      </c>
      <c r="AR53" s="36">
        <v>6.8580277430000001</v>
      </c>
      <c r="AS53" s="36">
        <v>0.441630154</v>
      </c>
      <c r="AT53" s="36">
        <v>23.832061824</v>
      </c>
      <c r="AU53" s="36">
        <v>55.419642072000002</v>
      </c>
      <c r="AV53" s="36">
        <v>18.882657737999999</v>
      </c>
      <c r="AW53" s="36">
        <v>43.910180367999999</v>
      </c>
      <c r="AX53" s="36">
        <v>17.566391806999999</v>
      </c>
      <c r="AY53" s="36">
        <v>40.849304338000003</v>
      </c>
      <c r="AZ53" s="36">
        <v>1.2394958571428572E-2</v>
      </c>
      <c r="BA53" s="36">
        <v>2.4789918571428572E-2</v>
      </c>
      <c r="BB53" s="36">
        <v>0</v>
      </c>
      <c r="BC53" s="36">
        <v>0</v>
      </c>
      <c r="BD53" s="36">
        <v>0</v>
      </c>
      <c r="BE53" s="36">
        <v>0</v>
      </c>
      <c r="BF53" s="36">
        <v>0</v>
      </c>
      <c r="BG53" s="36">
        <v>0.67345739000000004</v>
      </c>
      <c r="BH53" s="36">
        <v>5.0798731290000001</v>
      </c>
      <c r="BI53" s="36">
        <v>0</v>
      </c>
      <c r="BJ53" s="36">
        <v>0</v>
      </c>
      <c r="BK53" s="36">
        <v>0</v>
      </c>
      <c r="BL53" s="36">
        <v>0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>
        <v>5.325507956</v>
      </c>
      <c r="E54" s="36">
        <v>31</v>
      </c>
      <c r="F54" s="36">
        <v>1</v>
      </c>
      <c r="G54" s="36">
        <v>4</v>
      </c>
      <c r="H54" s="36">
        <v>26</v>
      </c>
      <c r="I54" s="36">
        <v>1.2673222404454353E-2</v>
      </c>
      <c r="J54" s="36">
        <v>2.6013360105402712</v>
      </c>
      <c r="K54" s="36">
        <v>1.2673222404454353E-2</v>
      </c>
      <c r="L54" s="36">
        <v>0</v>
      </c>
      <c r="M54" s="36">
        <v>1.172123232944408</v>
      </c>
      <c r="N54" s="36">
        <v>1.4418860000003175</v>
      </c>
      <c r="O54" s="36">
        <v>0.12540684299999999</v>
      </c>
      <c r="P54" s="36">
        <v>0.20377594199999999</v>
      </c>
      <c r="Q54" s="36">
        <v>0.116412928</v>
      </c>
      <c r="R54" s="36">
        <v>8.9939149999999999E-3</v>
      </c>
      <c r="S54" s="36">
        <v>0.19204474699999999</v>
      </c>
      <c r="T54" s="36">
        <v>1.1731195E-2</v>
      </c>
      <c r="U54" s="36">
        <v>0.15190000000000001</v>
      </c>
      <c r="V54" s="36">
        <v>0.36219999999999997</v>
      </c>
      <c r="W54" s="36">
        <v>0.28998006540445431</v>
      </c>
      <c r="X54" s="36">
        <v>3.1673119525402713</v>
      </c>
      <c r="Y54" s="36">
        <v>3.4572920179447255</v>
      </c>
      <c r="Z54" s="36">
        <v>8.5138302446904522E-4</v>
      </c>
      <c r="AA54" s="36">
        <v>1.8219596723637564E-4</v>
      </c>
      <c r="AB54" s="36">
        <v>1.82196E-4</v>
      </c>
      <c r="AC54" s="36">
        <v>1.5360641066020623E-4</v>
      </c>
      <c r="AD54" s="36">
        <v>2.8002491618413353E-2</v>
      </c>
      <c r="AE54" s="36">
        <v>0.25202242456572016</v>
      </c>
      <c r="AF54" s="36">
        <v>0.2800249161841335</v>
      </c>
      <c r="AG54" s="36">
        <v>2.8432116051774991E-2</v>
      </c>
      <c r="AH54" s="36">
        <v>4.8367277881180441E-2</v>
      </c>
      <c r="AI54" s="36">
        <v>0.15490601159242923</v>
      </c>
      <c r="AJ54" s="36">
        <v>1.8595702731129303E-5</v>
      </c>
      <c r="AK54" s="36">
        <v>2.2471837086253228E-5</v>
      </c>
      <c r="AL54" s="36">
        <v>5.6203893294718304E-5</v>
      </c>
      <c r="AM54" s="36">
        <v>2.8604318165166329E-2</v>
      </c>
      <c r="AN54" s="36">
        <v>7.6392241336680045E-2</v>
      </c>
      <c r="AO54" s="36">
        <v>0.40698464005144408</v>
      </c>
      <c r="AP54" s="36">
        <v>31.307562447999999</v>
      </c>
      <c r="AQ54" s="36">
        <v>16.857918241</v>
      </c>
      <c r="AR54" s="36">
        <v>48.165480688999999</v>
      </c>
      <c r="AS54" s="36">
        <v>1.2790282589999999</v>
      </c>
      <c r="AT54" s="36">
        <v>123.91133795099999</v>
      </c>
      <c r="AU54" s="36">
        <v>281.73061343500001</v>
      </c>
      <c r="AV54" s="36">
        <v>108.243543872</v>
      </c>
      <c r="AW54" s="36">
        <v>246.10758401699999</v>
      </c>
      <c r="AX54" s="36">
        <v>100.33942009499999</v>
      </c>
      <c r="AY54" s="36">
        <v>228.13639851400001</v>
      </c>
      <c r="AZ54" s="36">
        <v>4.0503900000000002E-2</v>
      </c>
      <c r="BA54" s="36">
        <v>8.1007801428571433E-2</v>
      </c>
      <c r="BB54" s="36">
        <v>1.744538521</v>
      </c>
      <c r="BC54" s="36">
        <v>125.681865597</v>
      </c>
      <c r="BD54" s="36">
        <v>285.75616790100003</v>
      </c>
      <c r="BE54" s="36">
        <v>0.19097301714285714</v>
      </c>
      <c r="BF54" s="36">
        <v>0.38194603571428576</v>
      </c>
      <c r="BG54" s="36">
        <v>1.086641054</v>
      </c>
      <c r="BH54" s="36">
        <v>15.031634882000001</v>
      </c>
      <c r="BI54" s="36">
        <v>0</v>
      </c>
      <c r="BJ54" s="36">
        <v>0</v>
      </c>
      <c r="BK54" s="36">
        <v>0</v>
      </c>
      <c r="BL54" s="36">
        <v>0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>
        <v>5.0519756750000004</v>
      </c>
      <c r="E55" s="36">
        <v>4</v>
      </c>
      <c r="F55" s="36">
        <v>0</v>
      </c>
      <c r="G55" s="36">
        <v>2</v>
      </c>
      <c r="H55" s="36">
        <v>2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2.7010999999999996E-5</v>
      </c>
      <c r="P55" s="36">
        <v>4.4181000000000009E-5</v>
      </c>
      <c r="Q55" s="36">
        <v>2.1638999999999997E-5</v>
      </c>
      <c r="R55" s="36">
        <v>5.3720000000000004E-6</v>
      </c>
      <c r="S55" s="36">
        <v>3.7174000000000007E-5</v>
      </c>
      <c r="T55" s="36">
        <v>7.007E-6</v>
      </c>
      <c r="U55" s="36">
        <v>3.0000000000000001E-3</v>
      </c>
      <c r="V55" s="36">
        <v>7.1999999999999998E-3</v>
      </c>
      <c r="W55" s="36">
        <v>3.027011E-3</v>
      </c>
      <c r="X55" s="36">
        <v>7.2441809999999997E-3</v>
      </c>
      <c r="Y55" s="36">
        <v>1.0271192E-2</v>
      </c>
      <c r="Z55" s="36">
        <v>0</v>
      </c>
      <c r="AA55" s="36">
        <v>0</v>
      </c>
      <c r="AB55" s="36">
        <v>0</v>
      </c>
      <c r="AC55" s="36">
        <v>0</v>
      </c>
      <c r="AD55" s="36">
        <v>0</v>
      </c>
      <c r="AE55" s="36">
        <v>0</v>
      </c>
      <c r="AF55" s="36">
        <v>0</v>
      </c>
      <c r="AG55" s="36">
        <v>4.8967126465349411E-4</v>
      </c>
      <c r="AH55" s="36">
        <v>8.3300399044502452E-4</v>
      </c>
      <c r="AI55" s="36">
        <v>2.6678641315604165E-3</v>
      </c>
      <c r="AJ55" s="36">
        <v>0</v>
      </c>
      <c r="AK55" s="36">
        <v>0</v>
      </c>
      <c r="AL55" s="36">
        <v>0</v>
      </c>
      <c r="AM55" s="36">
        <v>4.8967126465349411E-4</v>
      </c>
      <c r="AN55" s="36">
        <v>8.3300399044502452E-4</v>
      </c>
      <c r="AO55" s="36">
        <v>2.6678641315604165E-3</v>
      </c>
      <c r="AP55" s="36">
        <v>9.7503880000000005E-3</v>
      </c>
      <c r="AQ55" s="36">
        <v>5.2502089999999996E-3</v>
      </c>
      <c r="AR55" s="36">
        <v>1.5000597000000001E-2</v>
      </c>
      <c r="AS55" s="36">
        <v>8.0913100000000004E-4</v>
      </c>
      <c r="AT55" s="36">
        <v>8.8751699999999999E-4</v>
      </c>
      <c r="AU55" s="36">
        <v>1.7908310000000001E-3</v>
      </c>
      <c r="AV55" s="36">
        <v>1.0419939E-2</v>
      </c>
      <c r="AW55" s="36">
        <v>2.1025347E-2</v>
      </c>
      <c r="AX55" s="36">
        <v>9.0874579999999996E-3</v>
      </c>
      <c r="AY55" s="36">
        <v>1.8336667000000001E-2</v>
      </c>
      <c r="AZ55" s="36">
        <v>5.9228571428571425E-6</v>
      </c>
      <c r="BA55" s="36">
        <v>1.1845714285714285E-5</v>
      </c>
      <c r="BB55" s="36">
        <v>0.18845638300000001</v>
      </c>
      <c r="BC55" s="36">
        <v>4.3395243460000001</v>
      </c>
      <c r="BD55" s="36">
        <v>8.7562894179999997</v>
      </c>
      <c r="BE55" s="36">
        <v>2.0630145714285716E-2</v>
      </c>
      <c r="BF55" s="36">
        <v>4.1260291428571433E-2</v>
      </c>
      <c r="BG55" s="36">
        <v>1.3175231489999999</v>
      </c>
      <c r="BH55" s="36">
        <v>3.9315304040000001</v>
      </c>
      <c r="BI55" s="36">
        <v>0</v>
      </c>
      <c r="BJ55" s="36">
        <v>0</v>
      </c>
      <c r="BK55" s="36">
        <v>0</v>
      </c>
      <c r="BL55" s="36">
        <v>0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>
        <v>5.1222555029999999</v>
      </c>
      <c r="E56" s="36">
        <v>318</v>
      </c>
      <c r="F56" s="36">
        <v>0</v>
      </c>
      <c r="G56" s="36">
        <v>4</v>
      </c>
      <c r="H56" s="36">
        <v>314</v>
      </c>
      <c r="I56" s="36">
        <v>1.7895122208698812E-5</v>
      </c>
      <c r="J56" s="36">
        <v>0.10140242038907289</v>
      </c>
      <c r="K56" s="36">
        <v>1.7895122208698812E-5</v>
      </c>
      <c r="L56" s="36">
        <v>0</v>
      </c>
      <c r="M56" s="36">
        <v>6.8203155112825245E-3</v>
      </c>
      <c r="N56" s="36">
        <v>9.4599999999999074E-2</v>
      </c>
      <c r="O56" s="36">
        <v>5.3233300000000004E-2</v>
      </c>
      <c r="P56" s="36">
        <v>8.8208626999999984E-2</v>
      </c>
      <c r="Q56" s="36">
        <v>4.1974263000000005E-2</v>
      </c>
      <c r="R56" s="36">
        <v>1.1259037E-2</v>
      </c>
      <c r="S56" s="36">
        <v>7.3522925999999988E-2</v>
      </c>
      <c r="T56" s="36">
        <v>1.4685701000000001E-2</v>
      </c>
      <c r="U56" s="36">
        <v>0.33240000000000003</v>
      </c>
      <c r="V56" s="36">
        <v>0.78959999999999997</v>
      </c>
      <c r="W56" s="36">
        <v>0.38565119512220875</v>
      </c>
      <c r="X56" s="36">
        <v>0.97921104738907283</v>
      </c>
      <c r="Y56" s="36">
        <v>1.3648622425112815</v>
      </c>
      <c r="Z56" s="36">
        <v>4.4629682104266369E-6</v>
      </c>
      <c r="AA56" s="36">
        <v>9.550751970313003E-7</v>
      </c>
      <c r="AB56" s="36">
        <v>9.5507499999999991E-7</v>
      </c>
      <c r="AC56" s="36">
        <v>4.474185492645179E-7</v>
      </c>
      <c r="AD56" s="36">
        <v>2.1284531510464598E-3</v>
      </c>
      <c r="AE56" s="36">
        <v>1.9156078359418141E-2</v>
      </c>
      <c r="AF56" s="36">
        <v>2.12845315104646E-2</v>
      </c>
      <c r="AG56" s="36">
        <v>5.4473711080209854E-2</v>
      </c>
      <c r="AH56" s="36">
        <v>9.2667922297368477E-2</v>
      </c>
      <c r="AI56" s="36">
        <v>0.29678780519562609</v>
      </c>
      <c r="AJ56" s="36">
        <v>9.5477790887959709E-8</v>
      </c>
      <c r="AK56" s="36">
        <v>1.1537941820278273E-7</v>
      </c>
      <c r="AL56" s="36">
        <v>2.8857331441953314E-7</v>
      </c>
      <c r="AM56" s="36">
        <v>5.4474253976550008E-2</v>
      </c>
      <c r="AN56" s="36">
        <v>9.4796490827833133E-2</v>
      </c>
      <c r="AO56" s="36">
        <v>0.31594417212835862</v>
      </c>
      <c r="AP56" s="36">
        <v>2.0347639289999999</v>
      </c>
      <c r="AQ56" s="36">
        <v>1.095642115</v>
      </c>
      <c r="AR56" s="36">
        <v>3.1304060439999999</v>
      </c>
      <c r="AS56" s="36">
        <v>1.7385597999999999E-2</v>
      </c>
      <c r="AT56" s="36">
        <v>0.43102742799999999</v>
      </c>
      <c r="AU56" s="36">
        <v>0.88461184999999998</v>
      </c>
      <c r="AV56" s="36">
        <v>1.8376073589999999</v>
      </c>
      <c r="AW56" s="36">
        <v>3.771382375</v>
      </c>
      <c r="AX56" s="36">
        <v>1.638254058</v>
      </c>
      <c r="AY56" s="36">
        <v>3.3622429999999999</v>
      </c>
      <c r="AZ56" s="36">
        <v>2.8807000000000003E-4</v>
      </c>
      <c r="BA56" s="36">
        <v>5.7614142857142852E-4</v>
      </c>
      <c r="BB56" s="36">
        <v>4.7842485540000004</v>
      </c>
      <c r="BC56" s="36">
        <v>379.86132676900002</v>
      </c>
      <c r="BD56" s="36">
        <v>779.60196723599995</v>
      </c>
      <c r="BE56" s="36">
        <v>0.2161720857142857</v>
      </c>
      <c r="BF56" s="36">
        <v>0.4323441714285714</v>
      </c>
      <c r="BG56" s="36">
        <v>3.7615943989999998</v>
      </c>
      <c r="BH56" s="36">
        <v>21.531299968999999</v>
      </c>
      <c r="BI56" s="36">
        <v>0</v>
      </c>
      <c r="BJ56" s="36">
        <v>0</v>
      </c>
      <c r="BK56" s="36">
        <v>0</v>
      </c>
      <c r="BL56" s="36">
        <v>0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>
        <v>6.5394550410000001</v>
      </c>
      <c r="E57" s="36">
        <v>22</v>
      </c>
      <c r="F57" s="36">
        <v>12</v>
      </c>
      <c r="G57" s="36">
        <v>10</v>
      </c>
      <c r="H57" s="36">
        <v>0</v>
      </c>
      <c r="I57" s="36">
        <v>256.20765738544071</v>
      </c>
      <c r="J57" s="36">
        <v>1132.5835052147568</v>
      </c>
      <c r="K57" s="36">
        <v>95.093687385399903</v>
      </c>
      <c r="L57" s="36">
        <v>161.11397000004078</v>
      </c>
      <c r="M57" s="36">
        <v>727.57395360031296</v>
      </c>
      <c r="N57" s="36">
        <v>661.21720899988441</v>
      </c>
      <c r="O57" s="36">
        <v>8.3104235630000005</v>
      </c>
      <c r="P57" s="36">
        <v>14.892721979999999</v>
      </c>
      <c r="Q57" s="36">
        <v>7.6669026910000007</v>
      </c>
      <c r="R57" s="36">
        <v>0.64352087200000008</v>
      </c>
      <c r="S57" s="36">
        <v>14.05334693</v>
      </c>
      <c r="T57" s="36">
        <v>0.8393750499999999</v>
      </c>
      <c r="U57" s="36">
        <v>4.3753000000000002</v>
      </c>
      <c r="V57" s="36">
        <v>10.373300000000002</v>
      </c>
      <c r="W57" s="36">
        <v>268.89338094844067</v>
      </c>
      <c r="X57" s="36">
        <v>1157.8495271947568</v>
      </c>
      <c r="Y57" s="36">
        <v>1426.7429081431974</v>
      </c>
      <c r="Z57" s="36">
        <v>2.0341336332151676</v>
      </c>
      <c r="AA57" s="36">
        <v>0.98045241120971105</v>
      </c>
      <c r="AB57" s="36">
        <v>6.5319657851882758</v>
      </c>
      <c r="AC57" s="36">
        <v>3.1802317250018231</v>
      </c>
      <c r="AD57" s="36">
        <v>39.468042926112005</v>
      </c>
      <c r="AE57" s="36">
        <v>365.26591991549327</v>
      </c>
      <c r="AF57" s="36">
        <v>404.73396284160526</v>
      </c>
      <c r="AG57" s="36">
        <v>0.79646793951959338</v>
      </c>
      <c r="AH57" s="36">
        <v>1.3549109775735608</v>
      </c>
      <c r="AI57" s="36">
        <v>4.3393770497964042</v>
      </c>
      <c r="AJ57" s="36">
        <v>0.28419144233770577</v>
      </c>
      <c r="AK57" s="36">
        <v>0.18009035614583135</v>
      </c>
      <c r="AL57" s="36">
        <v>0.45531031021982449</v>
      </c>
      <c r="AM57" s="36">
        <v>4.2608911068591224</v>
      </c>
      <c r="AN57" s="36">
        <v>41.003044259831398</v>
      </c>
      <c r="AO57" s="36">
        <v>370.06060727550948</v>
      </c>
      <c r="AP57" s="36">
        <v>13239.454416896</v>
      </c>
      <c r="AQ57" s="36">
        <v>7128.9369937130004</v>
      </c>
      <c r="AR57" s="36">
        <v>20368.391410609001</v>
      </c>
      <c r="AS57" s="36">
        <v>305.77852746600001</v>
      </c>
      <c r="AT57" s="36">
        <v>47477.456081072</v>
      </c>
      <c r="AU57" s="36">
        <v>105497.977954894</v>
      </c>
      <c r="AV57" s="36">
        <v>27604.094394307001</v>
      </c>
      <c r="AW57" s="36">
        <v>61338.083003070002</v>
      </c>
      <c r="AX57" s="36">
        <v>26740.397650628001</v>
      </c>
      <c r="AY57" s="36">
        <v>59418.892980153003</v>
      </c>
      <c r="AZ57" s="36">
        <v>9.0703018671428577</v>
      </c>
      <c r="BA57" s="36">
        <v>18.140603734285715</v>
      </c>
      <c r="BB57" s="36">
        <v>96.768210949999997</v>
      </c>
      <c r="BC57" s="36">
        <v>4936.5775719610001</v>
      </c>
      <c r="BD57" s="36">
        <v>10969.394631636</v>
      </c>
      <c r="BE57" s="36">
        <v>4.3723869685714289</v>
      </c>
      <c r="BF57" s="36">
        <v>8.7447739385714289</v>
      </c>
      <c r="BG57" s="36">
        <v>35.471114243999999</v>
      </c>
      <c r="BH57" s="36">
        <v>222.414000227</v>
      </c>
      <c r="BI57" s="36">
        <v>1.8000000000000003</v>
      </c>
      <c r="BJ57" s="36">
        <v>3.469999999999998</v>
      </c>
      <c r="BK57" s="36">
        <v>2.4500000000000006</v>
      </c>
      <c r="BL57" s="36">
        <v>3.149999999999999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>
        <v>5.3606419900000004</v>
      </c>
      <c r="E58" s="36">
        <v>61</v>
      </c>
      <c r="F58" s="36">
        <v>0</v>
      </c>
      <c r="G58" s="36">
        <v>7</v>
      </c>
      <c r="H58" s="36">
        <v>54</v>
      </c>
      <c r="I58" s="36">
        <v>2.30825056887313E-3</v>
      </c>
      <c r="J58" s="36">
        <v>3.0844511003537285</v>
      </c>
      <c r="K58" s="36">
        <v>2.30825056887313E-3</v>
      </c>
      <c r="L58" s="36">
        <v>0</v>
      </c>
      <c r="M58" s="36">
        <v>0.33226985092035061</v>
      </c>
      <c r="N58" s="36">
        <v>2.7544895000022507</v>
      </c>
      <c r="O58" s="36">
        <v>0.18439913600000002</v>
      </c>
      <c r="P58" s="36">
        <v>0.33780132600000001</v>
      </c>
      <c r="Q58" s="36">
        <v>0.17787676600000002</v>
      </c>
      <c r="R58" s="36">
        <v>6.5223699999999996E-3</v>
      </c>
      <c r="S58" s="36">
        <v>0.32929388600000004</v>
      </c>
      <c r="T58" s="36">
        <v>8.5074399999999998E-3</v>
      </c>
      <c r="U58" s="36">
        <v>0.52739999999999998</v>
      </c>
      <c r="V58" s="36">
        <v>1.2467999999999999</v>
      </c>
      <c r="W58" s="36">
        <v>0.71410738656887318</v>
      </c>
      <c r="X58" s="36">
        <v>4.6690524263537281</v>
      </c>
      <c r="Y58" s="36">
        <v>5.3831598129226013</v>
      </c>
      <c r="Z58" s="36">
        <v>2.59300160018497E-4</v>
      </c>
      <c r="AA58" s="36">
        <v>5.5490234243958342E-5</v>
      </c>
      <c r="AB58" s="36">
        <v>5.5490199999999999E-5</v>
      </c>
      <c r="AC58" s="36">
        <v>4.1340325863037739E-5</v>
      </c>
      <c r="AD58" s="36">
        <v>9.9623456192103457E-2</v>
      </c>
      <c r="AE58" s="36">
        <v>0.89661110572893099</v>
      </c>
      <c r="AF58" s="36">
        <v>0.99623456192103432</v>
      </c>
      <c r="AG58" s="36">
        <v>9.7347085286464685E-2</v>
      </c>
      <c r="AH58" s="36">
        <v>0.16560193818846869</v>
      </c>
      <c r="AI58" s="36">
        <v>0.53037377500901461</v>
      </c>
      <c r="AJ58" s="36">
        <v>5.547293889936458E-6</v>
      </c>
      <c r="AK58" s="36">
        <v>6.7035855738617956E-6</v>
      </c>
      <c r="AL58" s="36">
        <v>1.6766213053218624E-5</v>
      </c>
      <c r="AM58" s="36">
        <v>9.7393972906217652E-2</v>
      </c>
      <c r="AN58" s="36">
        <v>0.265232097966146</v>
      </c>
      <c r="AO58" s="36">
        <v>1.427001646950999</v>
      </c>
      <c r="AP58" s="36">
        <v>44.512935581999997</v>
      </c>
      <c r="AQ58" s="36">
        <v>23.968503773999998</v>
      </c>
      <c r="AR58" s="36">
        <v>68.481439355999996</v>
      </c>
      <c r="AS58" s="36">
        <v>1.1010045900000001</v>
      </c>
      <c r="AT58" s="36">
        <v>95.500348508000002</v>
      </c>
      <c r="AU58" s="36">
        <v>217.879992526</v>
      </c>
      <c r="AV58" s="36">
        <v>121.976774234</v>
      </c>
      <c r="AW58" s="36">
        <v>278.28483428300001</v>
      </c>
      <c r="AX58" s="36">
        <v>111.892906243</v>
      </c>
      <c r="AY58" s="36">
        <v>255.27891737300001</v>
      </c>
      <c r="AZ58" s="36">
        <v>1.9353648571428572E-2</v>
      </c>
      <c r="BA58" s="36">
        <v>3.8707298571428572E-2</v>
      </c>
      <c r="BB58" s="36">
        <v>4.554102265</v>
      </c>
      <c r="BC58" s="36">
        <v>391.66407964000001</v>
      </c>
      <c r="BD58" s="36">
        <v>893.564977279</v>
      </c>
      <c r="BE58" s="36">
        <v>0.20577312714285714</v>
      </c>
      <c r="BF58" s="36">
        <v>0.41154625428571429</v>
      </c>
      <c r="BG58" s="36">
        <v>4.2643830490000001</v>
      </c>
      <c r="BH58" s="36">
        <v>28.014178451999999</v>
      </c>
      <c r="BI58" s="36">
        <v>0</v>
      </c>
      <c r="BJ58" s="36">
        <v>0</v>
      </c>
      <c r="BK58" s="36">
        <v>0</v>
      </c>
      <c r="BL58" s="36">
        <v>0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>
        <v>5.271588114</v>
      </c>
      <c r="E59" s="36">
        <v>58</v>
      </c>
      <c r="F59" s="36">
        <v>1</v>
      </c>
      <c r="G59" s="36">
        <v>15</v>
      </c>
      <c r="H59" s="36">
        <v>42</v>
      </c>
      <c r="I59" s="36">
        <v>5.9993312361314704E-4</v>
      </c>
      <c r="J59" s="36">
        <v>1.2670888119120363</v>
      </c>
      <c r="K59" s="36">
        <v>5.9993312361314704E-4</v>
      </c>
      <c r="L59" s="36">
        <v>0</v>
      </c>
      <c r="M59" s="36">
        <v>9.8603745035581308E-2</v>
      </c>
      <c r="N59" s="36">
        <v>1.1690850000000681</v>
      </c>
      <c r="O59" s="36">
        <v>6.524742900000001E-2</v>
      </c>
      <c r="P59" s="36">
        <v>0.10802491200000001</v>
      </c>
      <c r="Q59" s="36">
        <v>6.1738667000000004E-2</v>
      </c>
      <c r="R59" s="36">
        <v>3.5087619999999999E-3</v>
      </c>
      <c r="S59" s="36">
        <v>0.10344826600000001</v>
      </c>
      <c r="T59" s="36">
        <v>4.5766460000000002E-3</v>
      </c>
      <c r="U59" s="36">
        <v>0.16384999999999997</v>
      </c>
      <c r="V59" s="36">
        <v>0.38750000000000001</v>
      </c>
      <c r="W59" s="36">
        <v>0.22969736212361314</v>
      </c>
      <c r="X59" s="36">
        <v>1.7626137239120363</v>
      </c>
      <c r="Y59" s="36">
        <v>1.9923110860356494</v>
      </c>
      <c r="Z59" s="36">
        <v>9.0114573351582952E-5</v>
      </c>
      <c r="AA59" s="36">
        <v>1.9284518697238749E-5</v>
      </c>
      <c r="AB59" s="36">
        <v>1.9284500000000001E-5</v>
      </c>
      <c r="AC59" s="36">
        <v>1.006979227345191E-5</v>
      </c>
      <c r="AD59" s="36">
        <v>1.636797058697249E-2</v>
      </c>
      <c r="AE59" s="36">
        <v>0.14731173528275235</v>
      </c>
      <c r="AF59" s="36">
        <v>0.16367970586972488</v>
      </c>
      <c r="AG59" s="36">
        <v>3.0809467432805597E-2</v>
      </c>
      <c r="AH59" s="36">
        <v>5.2411507816726752E-2</v>
      </c>
      <c r="AI59" s="36">
        <v>0.16785847773735463</v>
      </c>
      <c r="AJ59" s="36">
        <v>1.9682585200468771E-6</v>
      </c>
      <c r="AK59" s="36">
        <v>2.3785272030662061E-6</v>
      </c>
      <c r="AL59" s="36">
        <v>5.9488900977079365E-6</v>
      </c>
      <c r="AM59" s="36">
        <v>3.0821505483599097E-2</v>
      </c>
      <c r="AN59" s="36">
        <v>6.8781856930902316E-2</v>
      </c>
      <c r="AO59" s="36">
        <v>0.31517616191020464</v>
      </c>
      <c r="AP59" s="36">
        <v>21.247125308000001</v>
      </c>
      <c r="AQ59" s="36">
        <v>11.440759781000001</v>
      </c>
      <c r="AR59" s="36">
        <v>32.687885089000005</v>
      </c>
      <c r="AS59" s="36">
        <v>0.81374389300000005</v>
      </c>
      <c r="AT59" s="36">
        <v>46.190848371999998</v>
      </c>
      <c r="AU59" s="36">
        <v>104.354854852</v>
      </c>
      <c r="AV59" s="36">
        <v>62.244859062000003</v>
      </c>
      <c r="AW59" s="36">
        <v>140.62424617900001</v>
      </c>
      <c r="AX59" s="36">
        <v>57.031807935000003</v>
      </c>
      <c r="AY59" s="36">
        <v>128.84686575000001</v>
      </c>
      <c r="AZ59" s="36">
        <v>8.7131771428571436E-3</v>
      </c>
      <c r="BA59" s="36">
        <v>1.7426354285714287E-2</v>
      </c>
      <c r="BB59" s="36">
        <v>2.5274940450000001</v>
      </c>
      <c r="BC59" s="36">
        <v>203.325327413</v>
      </c>
      <c r="BD59" s="36">
        <v>459.35473752399997</v>
      </c>
      <c r="BE59" s="36">
        <v>0.11420260714285714</v>
      </c>
      <c r="BF59" s="36">
        <v>0.22840521428571428</v>
      </c>
      <c r="BG59" s="36">
        <v>4.8171803510000002</v>
      </c>
      <c r="BH59" s="36">
        <v>31.521535536999998</v>
      </c>
      <c r="BI59" s="36">
        <v>0</v>
      </c>
      <c r="BJ59" s="36">
        <v>0</v>
      </c>
      <c r="BK59" s="36">
        <v>0</v>
      </c>
      <c r="BL59" s="36">
        <v>0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>
        <v>5.151526133</v>
      </c>
      <c r="E60" s="36">
        <v>18</v>
      </c>
      <c r="F60" s="36">
        <v>0</v>
      </c>
      <c r="G60" s="36">
        <v>3</v>
      </c>
      <c r="H60" s="36">
        <v>15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4.4300049999999999E-3</v>
      </c>
      <c r="P60" s="36">
        <v>7.1243920000000002E-3</v>
      </c>
      <c r="Q60" s="36">
        <v>4.2715310000000003E-3</v>
      </c>
      <c r="R60" s="36">
        <v>1.58474E-4</v>
      </c>
      <c r="S60" s="36">
        <v>6.9176870000000005E-3</v>
      </c>
      <c r="T60" s="36">
        <v>2.0670500000000001E-4</v>
      </c>
      <c r="U60" s="36">
        <v>7.8600000000000003E-2</v>
      </c>
      <c r="V60" s="36">
        <v>0.18599999999999997</v>
      </c>
      <c r="W60" s="36">
        <v>8.3030005000000004E-2</v>
      </c>
      <c r="X60" s="36">
        <v>0.19312439199999998</v>
      </c>
      <c r="Y60" s="36">
        <v>0.276154397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G60" s="36">
        <v>1.4512283000949667E-2</v>
      </c>
      <c r="AH60" s="36">
        <v>2.4687561886672996E-2</v>
      </c>
      <c r="AI60" s="36">
        <v>7.9066921177587846E-2</v>
      </c>
      <c r="AJ60" s="36">
        <v>0</v>
      </c>
      <c r="AK60" s="36">
        <v>0</v>
      </c>
      <c r="AL60" s="36">
        <v>0</v>
      </c>
      <c r="AM60" s="36">
        <v>1.4512283000949667E-2</v>
      </c>
      <c r="AN60" s="36">
        <v>2.4687561886672996E-2</v>
      </c>
      <c r="AO60" s="36">
        <v>7.9066921177587846E-2</v>
      </c>
      <c r="AP60" s="36">
        <v>0.62767901299999995</v>
      </c>
      <c r="AQ60" s="36">
        <v>0.337981007</v>
      </c>
      <c r="AR60" s="36">
        <v>0.96566001999999995</v>
      </c>
      <c r="AS60" s="36">
        <v>4.6019719000000001E-2</v>
      </c>
      <c r="AT60" s="36">
        <v>0.27461390600000002</v>
      </c>
      <c r="AU60" s="36">
        <v>0.58648770100000003</v>
      </c>
      <c r="AV60" s="36">
        <v>0.74906871100000005</v>
      </c>
      <c r="AW60" s="36">
        <v>1.59977181</v>
      </c>
      <c r="AX60" s="36">
        <v>0.67490215200000003</v>
      </c>
      <c r="AY60" s="36">
        <v>1.441375699</v>
      </c>
      <c r="AZ60" s="36">
        <v>6.0778571428571435E-4</v>
      </c>
      <c r="BA60" s="36">
        <v>1.2155714285714287E-3</v>
      </c>
      <c r="BB60" s="36">
        <v>0.200903841</v>
      </c>
      <c r="BC60" s="36">
        <v>9.9444482379999997</v>
      </c>
      <c r="BD60" s="36">
        <v>21.238169101</v>
      </c>
      <c r="BE60" s="36">
        <v>9.0776642857142865E-3</v>
      </c>
      <c r="BF60" s="36">
        <v>1.8155328571428573E-2</v>
      </c>
      <c r="BG60" s="36">
        <v>1.454201662</v>
      </c>
      <c r="BH60" s="36">
        <v>9.2286150609999993</v>
      </c>
      <c r="BI60" s="36">
        <v>0</v>
      </c>
      <c r="BJ60" s="36">
        <v>0</v>
      </c>
      <c r="BK60" s="36">
        <v>0</v>
      </c>
      <c r="BL60" s="36">
        <v>0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>
        <v>5.2212468899999998</v>
      </c>
      <c r="E61" s="36">
        <v>8</v>
      </c>
      <c r="F61" s="36">
        <v>0</v>
      </c>
      <c r="G61" s="36">
        <v>1</v>
      </c>
      <c r="H61" s="36">
        <v>7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4.1122199999999999E-4</v>
      </c>
      <c r="P61" s="36">
        <v>7.1525099999999997E-4</v>
      </c>
      <c r="Q61" s="36">
        <v>3.7098699999999998E-4</v>
      </c>
      <c r="R61" s="36">
        <v>4.0234999999999997E-5</v>
      </c>
      <c r="S61" s="36">
        <v>6.6276900000000001E-4</v>
      </c>
      <c r="T61" s="36">
        <v>5.2482000000000003E-5</v>
      </c>
      <c r="U61" s="36">
        <v>1.32E-2</v>
      </c>
      <c r="V61" s="36">
        <v>3.1199999999999999E-2</v>
      </c>
      <c r="W61" s="36">
        <v>1.3611221999999999E-2</v>
      </c>
      <c r="X61" s="36">
        <v>3.1915250999999999E-2</v>
      </c>
      <c r="Y61" s="36">
        <v>4.5526472999999998E-2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  <c r="AG61" s="36">
        <v>2.7561293345045377E-3</v>
      </c>
      <c r="AH61" s="36">
        <v>4.6885878334100182E-3</v>
      </c>
      <c r="AI61" s="36">
        <v>1.5016152925921275E-2</v>
      </c>
      <c r="AJ61" s="36">
        <v>0</v>
      </c>
      <c r="AK61" s="36">
        <v>0</v>
      </c>
      <c r="AL61" s="36">
        <v>0</v>
      </c>
      <c r="AM61" s="36">
        <v>2.7561293345045377E-3</v>
      </c>
      <c r="AN61" s="36">
        <v>4.6885878334100182E-3</v>
      </c>
      <c r="AO61" s="36">
        <v>1.5016152925921275E-2</v>
      </c>
      <c r="AP61" s="36">
        <v>0.74045542799999997</v>
      </c>
      <c r="AQ61" s="36">
        <v>0.39870676900000002</v>
      </c>
      <c r="AR61" s="36">
        <v>1.1391621970000001</v>
      </c>
      <c r="AS61" s="36">
        <v>0.145716076</v>
      </c>
      <c r="AT61" s="36">
        <v>1.7428330030000001</v>
      </c>
      <c r="AU61" s="36">
        <v>3.959808539</v>
      </c>
      <c r="AV61" s="36">
        <v>2.0201980559999999</v>
      </c>
      <c r="AW61" s="36">
        <v>4.5899965729999996</v>
      </c>
      <c r="AX61" s="36">
        <v>1.8578771160000001</v>
      </c>
      <c r="AY61" s="36">
        <v>4.2211948340000003</v>
      </c>
      <c r="AZ61" s="36">
        <v>1.9402085714285715E-3</v>
      </c>
      <c r="BA61" s="36">
        <v>3.8804171428571429E-3</v>
      </c>
      <c r="BB61" s="36">
        <v>0.20326037599999999</v>
      </c>
      <c r="BC61" s="36">
        <v>6.8874981630000001</v>
      </c>
      <c r="BD61" s="36">
        <v>15.648759224000001</v>
      </c>
      <c r="BE61" s="36">
        <v>9.1841414285714299E-3</v>
      </c>
      <c r="BF61" s="36">
        <v>1.8368284285714288E-2</v>
      </c>
      <c r="BG61" s="36">
        <v>2.0637942690000002</v>
      </c>
      <c r="BH61" s="36">
        <v>5.3272340160000002</v>
      </c>
      <c r="BI61" s="36">
        <v>0</v>
      </c>
      <c r="BJ61" s="36">
        <v>0</v>
      </c>
      <c r="BK61" s="36">
        <v>0</v>
      </c>
      <c r="BL61" s="36">
        <v>0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>
        <v>5.8413270920000002</v>
      </c>
      <c r="E62" s="36">
        <v>35</v>
      </c>
      <c r="F62" s="36">
        <v>8</v>
      </c>
      <c r="G62" s="36">
        <v>16</v>
      </c>
      <c r="H62" s="36">
        <v>11</v>
      </c>
      <c r="I62" s="36">
        <v>2.3155448624938164</v>
      </c>
      <c r="J62" s="36">
        <v>42.076144195129899</v>
      </c>
      <c r="K62" s="36">
        <v>5.9085862554244292E-2</v>
      </c>
      <c r="L62" s="36">
        <v>2.2564589999395723</v>
      </c>
      <c r="M62" s="36">
        <v>2.4453840575988561</v>
      </c>
      <c r="N62" s="36">
        <v>41.946305000024857</v>
      </c>
      <c r="O62" s="36">
        <v>0.38171795599999997</v>
      </c>
      <c r="P62" s="36">
        <v>0.66518071300000003</v>
      </c>
      <c r="Q62" s="36">
        <v>0.31244717299999997</v>
      </c>
      <c r="R62" s="36">
        <v>6.9270783000000002E-2</v>
      </c>
      <c r="S62" s="36">
        <v>0.57482751800000009</v>
      </c>
      <c r="T62" s="36">
        <v>9.0353194999999997E-2</v>
      </c>
      <c r="U62" s="36">
        <v>1.9077999999999999</v>
      </c>
      <c r="V62" s="36">
        <v>4.5272000000000006</v>
      </c>
      <c r="W62" s="36">
        <v>4.6050628184938169</v>
      </c>
      <c r="X62" s="36">
        <v>47.268524908129898</v>
      </c>
      <c r="Y62" s="36">
        <v>51.873587726623711</v>
      </c>
      <c r="Z62" s="36">
        <v>3.5548827886924803E-2</v>
      </c>
      <c r="AA62" s="36">
        <v>1.5066219893616402E-2</v>
      </c>
      <c r="AB62" s="36">
        <v>1.506622E-2</v>
      </c>
      <c r="AC62" s="36">
        <v>1.3919236833256389E-3</v>
      </c>
      <c r="AD62" s="36">
        <v>0.74801304751203157</v>
      </c>
      <c r="AE62" s="36">
        <v>6.7321174276082862</v>
      </c>
      <c r="AF62" s="36">
        <v>7.4801304751203164</v>
      </c>
      <c r="AG62" s="36">
        <v>0.34901906799809779</v>
      </c>
      <c r="AH62" s="36">
        <v>0.59373358693929301</v>
      </c>
      <c r="AI62" s="36">
        <v>1.9015521635758441</v>
      </c>
      <c r="AJ62" s="36">
        <v>1.5377228282933315E-3</v>
      </c>
      <c r="AK62" s="36">
        <v>1.8582495847639362E-3</v>
      </c>
      <c r="AL62" s="36">
        <v>4.6476334345142076E-3</v>
      </c>
      <c r="AM62" s="36">
        <v>0.35194871450971676</v>
      </c>
      <c r="AN62" s="36">
        <v>1.3436048840360884</v>
      </c>
      <c r="AO62" s="36">
        <v>8.6383172246186444</v>
      </c>
      <c r="AP62" s="36">
        <v>735.19323663399996</v>
      </c>
      <c r="AQ62" s="36">
        <v>395.87328126400001</v>
      </c>
      <c r="AR62" s="36">
        <v>1131.066517898</v>
      </c>
      <c r="AS62" s="36">
        <v>39.337810146000002</v>
      </c>
      <c r="AT62" s="36">
        <v>2952.7125435869998</v>
      </c>
      <c r="AU62" s="36">
        <v>6501.605233278</v>
      </c>
      <c r="AV62" s="36">
        <v>1635.697468499</v>
      </c>
      <c r="AW62" s="36">
        <v>3601.6574807980001</v>
      </c>
      <c r="AX62" s="36">
        <v>1566.2260149260001</v>
      </c>
      <c r="AY62" s="36">
        <v>3448.6876405419998</v>
      </c>
      <c r="AZ62" s="36">
        <v>0.4652543685714286</v>
      </c>
      <c r="BA62" s="36">
        <v>0.93050873857142857</v>
      </c>
      <c r="BB62" s="36">
        <v>3.7389182669999999</v>
      </c>
      <c r="BC62" s="36">
        <v>213.94255670699999</v>
      </c>
      <c r="BD62" s="36">
        <v>471.08210697099997</v>
      </c>
      <c r="BE62" s="36">
        <v>0.16893975142857143</v>
      </c>
      <c r="BF62" s="36">
        <v>0.33787950285714285</v>
      </c>
      <c r="BG62" s="36">
        <v>10.114386237</v>
      </c>
      <c r="BH62" s="36">
        <v>41.917870548000003</v>
      </c>
      <c r="BI62" s="36">
        <v>0.12</v>
      </c>
      <c r="BJ62" s="36">
        <v>0.12</v>
      </c>
      <c r="BK62" s="36">
        <v>0.54000000000000026</v>
      </c>
      <c r="BL62" s="36">
        <v>0.54000000000000026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>
        <v>6.6197026279999998</v>
      </c>
      <c r="E63" s="36">
        <v>28</v>
      </c>
      <c r="F63" s="36">
        <v>22</v>
      </c>
      <c r="G63" s="36">
        <v>6</v>
      </c>
      <c r="H63" s="36">
        <v>0</v>
      </c>
      <c r="I63" s="36">
        <v>272.62398448919214</v>
      </c>
      <c r="J63" s="36">
        <v>574.01022382652957</v>
      </c>
      <c r="K63" s="36">
        <v>142.87320498919118</v>
      </c>
      <c r="L63" s="36">
        <v>129.75077950000099</v>
      </c>
      <c r="M63" s="36">
        <v>472.96136131573871</v>
      </c>
      <c r="N63" s="36">
        <v>373.67284699998305</v>
      </c>
      <c r="O63" s="36">
        <v>1.4091827269999999</v>
      </c>
      <c r="P63" s="36">
        <v>2.2454775380000003</v>
      </c>
      <c r="Q63" s="36">
        <v>1.2460971839999999</v>
      </c>
      <c r="R63" s="36">
        <v>0.163085543</v>
      </c>
      <c r="S63" s="36">
        <v>2.0327572640000002</v>
      </c>
      <c r="T63" s="36">
        <v>0.21272027400000001</v>
      </c>
      <c r="U63" s="36">
        <v>2.2410999999999994</v>
      </c>
      <c r="V63" s="36">
        <v>5.2950000000000026</v>
      </c>
      <c r="W63" s="36">
        <v>276.27426721619213</v>
      </c>
      <c r="X63" s="36">
        <v>581.55070136452957</v>
      </c>
      <c r="Y63" s="36">
        <v>857.8249685807217</v>
      </c>
      <c r="Z63" s="36">
        <v>1.2489906681784033</v>
      </c>
      <c r="AA63" s="36">
        <v>0.64043105673040879</v>
      </c>
      <c r="AB63" s="36">
        <v>0.64043105700000003</v>
      </c>
      <c r="AC63" s="36">
        <v>1.4840769039386363</v>
      </c>
      <c r="AD63" s="36">
        <v>4.1373404879494151</v>
      </c>
      <c r="AE63" s="36">
        <v>46.66803150267905</v>
      </c>
      <c r="AF63" s="36">
        <v>50.805371990628458</v>
      </c>
      <c r="AG63" s="36">
        <v>0.44003208333333343</v>
      </c>
      <c r="AH63" s="36">
        <v>0.74856032567049846</v>
      </c>
      <c r="AI63" s="36">
        <v>2.3974161781609196</v>
      </c>
      <c r="AJ63" s="36">
        <v>6.5365230962976598E-2</v>
      </c>
      <c r="AK63" s="36">
        <v>7.899000185449162E-2</v>
      </c>
      <c r="AL63" s="36">
        <v>0.19756042278783095</v>
      </c>
      <c r="AM63" s="36">
        <v>1.9894742182349465</v>
      </c>
      <c r="AN63" s="36">
        <v>4.9648908154744058</v>
      </c>
      <c r="AO63" s="36">
        <v>49.263008103627797</v>
      </c>
      <c r="AP63" s="36">
        <v>916.51867874200002</v>
      </c>
      <c r="AQ63" s="36">
        <v>493.51005778400003</v>
      </c>
      <c r="AR63" s="36">
        <v>1410.0287365260001</v>
      </c>
      <c r="AS63" s="36">
        <v>365.72517283899998</v>
      </c>
      <c r="AT63" s="36">
        <v>1824.30278692</v>
      </c>
      <c r="AU63" s="36">
        <v>4399.4619039079998</v>
      </c>
      <c r="AV63" s="36">
        <v>1647.3720936049999</v>
      </c>
      <c r="AW63" s="36">
        <v>3972.7784331299999</v>
      </c>
      <c r="AX63" s="36">
        <v>1641.782857333</v>
      </c>
      <c r="AY63" s="36">
        <v>3959.2995127300001</v>
      </c>
      <c r="AZ63" s="36">
        <v>3.4474346171428571</v>
      </c>
      <c r="BA63" s="36">
        <v>6.8948692342857143</v>
      </c>
      <c r="BB63" s="36">
        <v>4.9334837389999997</v>
      </c>
      <c r="BC63" s="36">
        <v>182.90145756000001</v>
      </c>
      <c r="BD63" s="36">
        <v>441.082478455</v>
      </c>
      <c r="BE63" s="36">
        <v>0.22291514714285715</v>
      </c>
      <c r="BF63" s="36">
        <v>0.4458302942857143</v>
      </c>
      <c r="BG63" s="36">
        <v>9.2456071719999997</v>
      </c>
      <c r="BH63" s="36">
        <v>60.007551233000001</v>
      </c>
      <c r="BI63" s="36">
        <v>1.9200000000000008</v>
      </c>
      <c r="BJ63" s="36">
        <v>3.0700000000000003</v>
      </c>
      <c r="BK63" s="36">
        <v>3.4700000000000015</v>
      </c>
      <c r="BL63" s="36">
        <v>4.5399999999999983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>
        <v>5.2697876350000001</v>
      </c>
      <c r="E64" s="36">
        <v>16</v>
      </c>
      <c r="F64" s="36">
        <v>0</v>
      </c>
      <c r="G64" s="36">
        <v>3</v>
      </c>
      <c r="H64" s="36">
        <v>13</v>
      </c>
      <c r="I64" s="36">
        <v>4.4097742629748457E-6</v>
      </c>
      <c r="J64" s="36">
        <v>2.5935893933393819E-2</v>
      </c>
      <c r="K64" s="36">
        <v>4.4097742629748457E-6</v>
      </c>
      <c r="L64" s="36">
        <v>0</v>
      </c>
      <c r="M64" s="36">
        <v>1.9403037076569361E-3</v>
      </c>
      <c r="N64" s="36">
        <v>2.3999999999999855E-2</v>
      </c>
      <c r="O64" s="36">
        <v>9.5180890000000004E-3</v>
      </c>
      <c r="P64" s="36">
        <v>1.6544529000000002E-2</v>
      </c>
      <c r="Q64" s="36">
        <v>8.9301650000000003E-3</v>
      </c>
      <c r="R64" s="36">
        <v>5.8792399999999998E-4</v>
      </c>
      <c r="S64" s="36">
        <v>1.5777670000000001E-2</v>
      </c>
      <c r="T64" s="36">
        <v>7.6685899999999994E-4</v>
      </c>
      <c r="U64" s="36">
        <v>1.32E-2</v>
      </c>
      <c r="V64" s="36">
        <v>3.1199999999999999E-2</v>
      </c>
      <c r="W64" s="36">
        <v>2.2722498774262974E-2</v>
      </c>
      <c r="X64" s="36">
        <v>7.368042293339383E-2</v>
      </c>
      <c r="Y64" s="36">
        <v>9.6402921707656797E-2</v>
      </c>
      <c r="Z64" s="36">
        <v>9.6885019105688165E-7</v>
      </c>
      <c r="AA64" s="36">
        <v>2.0733394088617264E-7</v>
      </c>
      <c r="AB64" s="36">
        <v>2.07334E-7</v>
      </c>
      <c r="AC64" s="36">
        <v>4.2105553019912646E-8</v>
      </c>
      <c r="AD64" s="36">
        <v>5.8489686848254359E-4</v>
      </c>
      <c r="AE64" s="36">
        <v>5.2640718163428921E-3</v>
      </c>
      <c r="AF64" s="36">
        <v>5.8489686848254363E-3</v>
      </c>
      <c r="AG64" s="36">
        <v>2.374551917185407E-3</v>
      </c>
      <c r="AH64" s="36">
        <v>4.039467629234946E-3</v>
      </c>
      <c r="AI64" s="36">
        <v>1.2937213893630839E-2</v>
      </c>
      <c r="AJ64" s="36">
        <v>2.1161394487562507E-8</v>
      </c>
      <c r="AK64" s="36">
        <v>2.5572327989863812E-8</v>
      </c>
      <c r="AL64" s="36">
        <v>6.3958473360376313E-8</v>
      </c>
      <c r="AM64" s="36">
        <v>2.3746151841329143E-3</v>
      </c>
      <c r="AN64" s="36">
        <v>4.6243900700454789E-3</v>
      </c>
      <c r="AO64" s="36">
        <v>1.8201349668447091E-2</v>
      </c>
      <c r="AP64" s="36">
        <v>6.2014723009999999</v>
      </c>
      <c r="AQ64" s="36">
        <v>3.3392543149999998</v>
      </c>
      <c r="AR64" s="36">
        <v>9.5407266160000006</v>
      </c>
      <c r="AS64" s="36">
        <v>0.71502246999999997</v>
      </c>
      <c r="AT64" s="36">
        <v>11.812214448000001</v>
      </c>
      <c r="AU64" s="36">
        <v>25.161452748999999</v>
      </c>
      <c r="AV64" s="36">
        <v>14.919993123999999</v>
      </c>
      <c r="AW64" s="36">
        <v>31.781399132000001</v>
      </c>
      <c r="AX64" s="36">
        <v>13.693689086999999</v>
      </c>
      <c r="AY64" s="36">
        <v>29.169222454</v>
      </c>
      <c r="AZ64" s="36">
        <v>1.0059838571428573E-2</v>
      </c>
      <c r="BA64" s="36">
        <v>2.0119677142857145E-2</v>
      </c>
      <c r="BB64" s="36">
        <v>1.1711061149999999</v>
      </c>
      <c r="BC64" s="36">
        <v>51.021138553</v>
      </c>
      <c r="BD64" s="36">
        <v>108.6812276</v>
      </c>
      <c r="BE64" s="36">
        <v>5.2915404285714292E-2</v>
      </c>
      <c r="BF64" s="36">
        <v>0.10583081000000001</v>
      </c>
      <c r="BG64" s="36">
        <v>1.533806749</v>
      </c>
      <c r="BH64" s="36">
        <v>10.391589845</v>
      </c>
      <c r="BI64" s="36">
        <v>0</v>
      </c>
      <c r="BJ64" s="36">
        <v>0</v>
      </c>
      <c r="BK64" s="36">
        <v>0</v>
      </c>
      <c r="BL64" s="36">
        <v>0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>
        <v>6.5228820599999997</v>
      </c>
      <c r="E65" s="36">
        <v>5</v>
      </c>
      <c r="F65" s="36">
        <v>3</v>
      </c>
      <c r="G65" s="36">
        <v>2</v>
      </c>
      <c r="H65" s="36">
        <v>0</v>
      </c>
      <c r="I65" s="36">
        <v>32.237603937344218</v>
      </c>
      <c r="J65" s="36">
        <v>140.49083833754821</v>
      </c>
      <c r="K65" s="36">
        <v>11.118183437315999</v>
      </c>
      <c r="L65" s="36">
        <v>21.119420500028216</v>
      </c>
      <c r="M65" s="36">
        <v>85.844481774903798</v>
      </c>
      <c r="N65" s="36">
        <v>86.883960499988603</v>
      </c>
      <c r="O65" s="36">
        <v>0.253497737</v>
      </c>
      <c r="P65" s="36">
        <v>0.440455135</v>
      </c>
      <c r="Q65" s="36">
        <v>0.23269620799999999</v>
      </c>
      <c r="R65" s="36">
        <v>2.0801528999999999E-2</v>
      </c>
      <c r="S65" s="36">
        <v>0.41332270599999998</v>
      </c>
      <c r="T65" s="36">
        <v>2.7132429E-2</v>
      </c>
      <c r="U65" s="36">
        <v>0.20789999999999997</v>
      </c>
      <c r="V65" s="36">
        <v>0.49140000000000006</v>
      </c>
      <c r="W65" s="36">
        <v>32.699001674344224</v>
      </c>
      <c r="X65" s="36">
        <v>141.42269347254822</v>
      </c>
      <c r="Y65" s="36">
        <v>174.12169514689245</v>
      </c>
      <c r="Z65" s="36">
        <v>0.24825925689932132</v>
      </c>
      <c r="AA65" s="36">
        <v>0.11966096182547287</v>
      </c>
      <c r="AB65" s="36">
        <v>0.11966096200000001</v>
      </c>
      <c r="AC65" s="36">
        <v>0.29371448499270814</v>
      </c>
      <c r="AD65" s="36">
        <v>3.630271663674876</v>
      </c>
      <c r="AE65" s="36">
        <v>33.060318417622007</v>
      </c>
      <c r="AF65" s="36">
        <v>36.690590081296882</v>
      </c>
      <c r="AG65" s="36">
        <v>3.8285640226280504E-2</v>
      </c>
      <c r="AH65" s="36">
        <v>6.5129594867695567E-2</v>
      </c>
      <c r="AI65" s="36">
        <v>0.2085907295087007</v>
      </c>
      <c r="AJ65" s="36">
        <v>1.2213111043082907E-2</v>
      </c>
      <c r="AK65" s="36">
        <v>1.4758840170192203E-2</v>
      </c>
      <c r="AL65" s="36">
        <v>3.6913060329487705E-2</v>
      </c>
      <c r="AM65" s="36">
        <v>0.34421323626207156</v>
      </c>
      <c r="AN65" s="36">
        <v>3.7101600987127639</v>
      </c>
      <c r="AO65" s="36">
        <v>33.305822207460196</v>
      </c>
      <c r="AP65" s="36">
        <v>1238.6646685170001</v>
      </c>
      <c r="AQ65" s="36">
        <v>666.97328304799998</v>
      </c>
      <c r="AR65" s="36">
        <v>1905.6379515650001</v>
      </c>
      <c r="AS65" s="36">
        <v>238.966807977</v>
      </c>
      <c r="AT65" s="36">
        <v>3600.657948136</v>
      </c>
      <c r="AU65" s="36">
        <v>8110.1450681650003</v>
      </c>
      <c r="AV65" s="36">
        <v>2849.3625594690002</v>
      </c>
      <c r="AW65" s="36">
        <v>6417.9225135919996</v>
      </c>
      <c r="AX65" s="36">
        <v>2821.5887961439998</v>
      </c>
      <c r="AY65" s="36">
        <v>6355.3647108519999</v>
      </c>
      <c r="AZ65" s="36">
        <v>3.0000664585714287</v>
      </c>
      <c r="BA65" s="36">
        <v>6.0001329171428575</v>
      </c>
      <c r="BB65" s="36">
        <v>4.7120534709999999</v>
      </c>
      <c r="BC65" s="36">
        <v>282.73901247600003</v>
      </c>
      <c r="BD65" s="36">
        <v>636.84316606499999</v>
      </c>
      <c r="BE65" s="36">
        <v>0.21291001428571429</v>
      </c>
      <c r="BF65" s="36">
        <v>0.42582002857142859</v>
      </c>
      <c r="BG65" s="36">
        <v>7.1278736880000002</v>
      </c>
      <c r="BH65" s="36">
        <v>46.211801043999998</v>
      </c>
      <c r="BI65" s="36">
        <v>0.9900000000000001</v>
      </c>
      <c r="BJ65" s="36">
        <v>1.6200000000000003</v>
      </c>
      <c r="BK65" s="36">
        <v>2.3400000000000003</v>
      </c>
      <c r="BL65" s="36">
        <v>2.9499999999999971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>
        <v>6.4555989379999996</v>
      </c>
      <c r="E66" s="36">
        <v>21</v>
      </c>
      <c r="F66" s="36">
        <v>17</v>
      </c>
      <c r="G66" s="36">
        <v>4</v>
      </c>
      <c r="H66" s="36">
        <v>0</v>
      </c>
      <c r="I66" s="36">
        <v>53.145970274964014</v>
      </c>
      <c r="J66" s="36">
        <v>199.07767501202343</v>
      </c>
      <c r="K66" s="36">
        <v>27.169304274945677</v>
      </c>
      <c r="L66" s="36">
        <v>25.976666000018334</v>
      </c>
      <c r="M66" s="36">
        <v>152.90914528699548</v>
      </c>
      <c r="N66" s="36">
        <v>99.314499999991966</v>
      </c>
      <c r="O66" s="36">
        <v>0.66148093000000008</v>
      </c>
      <c r="P66" s="36">
        <v>1.11655679</v>
      </c>
      <c r="Q66" s="36">
        <v>0.59851013100000006</v>
      </c>
      <c r="R66" s="36">
        <v>6.2970798999999994E-2</v>
      </c>
      <c r="S66" s="36">
        <v>1.0344209639999999</v>
      </c>
      <c r="T66" s="36">
        <v>8.2135825999999995E-2</v>
      </c>
      <c r="U66" s="36">
        <v>1.1601000000000004</v>
      </c>
      <c r="V66" s="36">
        <v>2.7513999999999998</v>
      </c>
      <c r="W66" s="36">
        <v>54.967551204964018</v>
      </c>
      <c r="X66" s="36">
        <v>202.94563180202343</v>
      </c>
      <c r="Y66" s="36">
        <v>257.91318300698742</v>
      </c>
      <c r="Z66" s="36">
        <v>0.34631125947213137</v>
      </c>
      <c r="AA66" s="36">
        <v>0.1669220270655673</v>
      </c>
      <c r="AB66" s="36">
        <v>0.166922027</v>
      </c>
      <c r="AC66" s="36">
        <v>0.66137342230457419</v>
      </c>
      <c r="AD66" s="36">
        <v>4.2899402991218869</v>
      </c>
      <c r="AE66" s="36">
        <v>44.242792200876359</v>
      </c>
      <c r="AF66" s="36">
        <v>48.532732499998232</v>
      </c>
      <c r="AG66" s="36">
        <v>0.21750588607647364</v>
      </c>
      <c r="AH66" s="36">
        <v>0.37001001309561043</v>
      </c>
      <c r="AI66" s="36">
        <v>1.1850320689683738</v>
      </c>
      <c r="AJ66" s="36">
        <v>1.7036779854461507E-2</v>
      </c>
      <c r="AK66" s="36">
        <v>2.058796349453974E-2</v>
      </c>
      <c r="AL66" s="36">
        <v>5.1492172133559937E-2</v>
      </c>
      <c r="AM66" s="36">
        <v>0.89591608823550928</v>
      </c>
      <c r="AN66" s="36">
        <v>4.6805382757120375</v>
      </c>
      <c r="AO66" s="36">
        <v>45.479316441978291</v>
      </c>
      <c r="AP66" s="36">
        <v>1282.6372764309999</v>
      </c>
      <c r="AQ66" s="36">
        <v>690.65084115499997</v>
      </c>
      <c r="AR66" s="36">
        <v>1973.2881175859998</v>
      </c>
      <c r="AS66" s="36">
        <v>172.22203001899999</v>
      </c>
      <c r="AT66" s="36">
        <v>3420.5484433199999</v>
      </c>
      <c r="AU66" s="36">
        <v>7845.9893521089998</v>
      </c>
      <c r="AV66" s="36">
        <v>2620.3933788419999</v>
      </c>
      <c r="AW66" s="36">
        <v>6010.6087925410002</v>
      </c>
      <c r="AX66" s="36">
        <v>2590.0478712580002</v>
      </c>
      <c r="AY66" s="36">
        <v>5941.0028409409997</v>
      </c>
      <c r="AZ66" s="36">
        <v>2.4817149371428573</v>
      </c>
      <c r="BA66" s="36">
        <v>4.9634298742857146</v>
      </c>
      <c r="BB66" s="36">
        <v>5.1773565479999997</v>
      </c>
      <c r="BC66" s="36">
        <v>281.92417946400002</v>
      </c>
      <c r="BD66" s="36">
        <v>646.67235293800002</v>
      </c>
      <c r="BE66" s="36">
        <v>0.23393432571428571</v>
      </c>
      <c r="BF66" s="36">
        <v>0.46786865285714291</v>
      </c>
      <c r="BG66" s="36">
        <v>19.035018802</v>
      </c>
      <c r="BH66" s="36">
        <v>73.112804749000006</v>
      </c>
      <c r="BI66" s="36">
        <v>1.2600000000000002</v>
      </c>
      <c r="BJ66" s="36">
        <v>1.81</v>
      </c>
      <c r="BK66" s="36">
        <v>8.5800000000000107</v>
      </c>
      <c r="BL66" s="36">
        <v>9.7199999999999882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>
        <v>6.3589192990000001</v>
      </c>
      <c r="E67" s="36">
        <v>33</v>
      </c>
      <c r="F67" s="36">
        <v>11</v>
      </c>
      <c r="G67" s="36">
        <v>9</v>
      </c>
      <c r="H67" s="36">
        <v>13</v>
      </c>
      <c r="I67" s="36">
        <v>25.403370381311479</v>
      </c>
      <c r="J67" s="36">
        <v>140.14238037624406</v>
      </c>
      <c r="K67" s="36">
        <v>6.0605488813103925</v>
      </c>
      <c r="L67" s="36">
        <v>19.342821500001087</v>
      </c>
      <c r="M67" s="36">
        <v>58.932175757570477</v>
      </c>
      <c r="N67" s="36">
        <v>106.61357499998505</v>
      </c>
      <c r="O67" s="36">
        <v>0.83562343399999994</v>
      </c>
      <c r="P67" s="36">
        <v>1.4184852319999999</v>
      </c>
      <c r="Q67" s="36">
        <v>0.73545919500000001</v>
      </c>
      <c r="R67" s="36">
        <v>0.10016423899999999</v>
      </c>
      <c r="S67" s="36">
        <v>1.2878362249999999</v>
      </c>
      <c r="T67" s="36">
        <v>0.13064900700000001</v>
      </c>
      <c r="U67" s="36">
        <v>2.7576500000000004</v>
      </c>
      <c r="V67" s="36">
        <v>6.5435000000000008</v>
      </c>
      <c r="W67" s="36">
        <v>28.996643815311479</v>
      </c>
      <c r="X67" s="36">
        <v>148.10436560824405</v>
      </c>
      <c r="Y67" s="36">
        <v>177.10100942355552</v>
      </c>
      <c r="Z67" s="36">
        <v>0.2297638557869488</v>
      </c>
      <c r="AA67" s="36">
        <v>0.10925606686176281</v>
      </c>
      <c r="AB67" s="36">
        <v>0.109256067</v>
      </c>
      <c r="AC67" s="36">
        <v>9.6854530209168399E-2</v>
      </c>
      <c r="AD67" s="36">
        <v>1.5174288614373663</v>
      </c>
      <c r="AE67" s="36">
        <v>13.840540494048836</v>
      </c>
      <c r="AF67" s="36">
        <v>15.357969355486199</v>
      </c>
      <c r="AG67" s="36">
        <v>0.4917346850457654</v>
      </c>
      <c r="AH67" s="36">
        <v>0.83651417685946272</v>
      </c>
      <c r="AI67" s="36">
        <v>2.6791062150769283</v>
      </c>
      <c r="AJ67" s="36">
        <v>1.1151141384573611E-2</v>
      </c>
      <c r="AK67" s="36">
        <v>1.3475512845006298E-2</v>
      </c>
      <c r="AL67" s="36">
        <v>3.3703354252939653E-2</v>
      </c>
      <c r="AM67" s="36">
        <v>0.59974035663950742</v>
      </c>
      <c r="AN67" s="36">
        <v>2.3674185511418351</v>
      </c>
      <c r="AO67" s="36">
        <v>16.553350063378705</v>
      </c>
      <c r="AP67" s="36">
        <v>1107.9861610739999</v>
      </c>
      <c r="AQ67" s="36">
        <v>596.60793288599996</v>
      </c>
      <c r="AR67" s="36">
        <v>1704.59409396</v>
      </c>
      <c r="AS67" s="36">
        <v>107.247390477</v>
      </c>
      <c r="AT67" s="36">
        <v>4185.8480062010003</v>
      </c>
      <c r="AU67" s="36">
        <v>9126.418149223</v>
      </c>
      <c r="AV67" s="36">
        <v>2950.052524623</v>
      </c>
      <c r="AW67" s="36">
        <v>6432.009203869</v>
      </c>
      <c r="AX67" s="36">
        <v>2898.1496151800002</v>
      </c>
      <c r="AY67" s="36">
        <v>6318.8451200239997</v>
      </c>
      <c r="AZ67" s="36">
        <v>9.0655313057142859</v>
      </c>
      <c r="BA67" s="36">
        <v>18.131062612857143</v>
      </c>
      <c r="BB67" s="36">
        <v>5.3839884739999997</v>
      </c>
      <c r="BC67" s="36">
        <v>292.09356289599998</v>
      </c>
      <c r="BD67" s="36">
        <v>636.85255406800002</v>
      </c>
      <c r="BE67" s="36">
        <v>1.9554437557142859</v>
      </c>
      <c r="BF67" s="36">
        <v>3.9108875114285717</v>
      </c>
      <c r="BG67" s="36">
        <v>8.6056002659999997</v>
      </c>
      <c r="BH67" s="36">
        <v>43.263804346000001</v>
      </c>
      <c r="BI67" s="36">
        <v>0.12</v>
      </c>
      <c r="BJ67" s="36">
        <v>0.19999999999999998</v>
      </c>
      <c r="BK67" s="36">
        <v>0.57000000000000006</v>
      </c>
      <c r="BL67" s="36">
        <v>0.67000000000000015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>
        <v>6.1597384430000002</v>
      </c>
      <c r="E68" s="36">
        <v>19</v>
      </c>
      <c r="F68" s="36">
        <v>8</v>
      </c>
      <c r="G68" s="36">
        <v>8</v>
      </c>
      <c r="H68" s="36">
        <v>3</v>
      </c>
      <c r="I68" s="36">
        <v>1.0801204655579868</v>
      </c>
      <c r="J68" s="36">
        <v>10.665884481577148</v>
      </c>
      <c r="K68" s="36">
        <v>0.1320599655604455</v>
      </c>
      <c r="L68" s="36">
        <v>0.94806049999754127</v>
      </c>
      <c r="M68" s="36">
        <v>3.2654424471340868</v>
      </c>
      <c r="N68" s="36">
        <v>8.4805625000010476</v>
      </c>
      <c r="O68" s="36">
        <v>0.10068882699999999</v>
      </c>
      <c r="P68" s="36">
        <v>0.17294337199999998</v>
      </c>
      <c r="Q68" s="36">
        <v>9.2543931999999995E-2</v>
      </c>
      <c r="R68" s="36">
        <v>8.1448949999999992E-3</v>
      </c>
      <c r="S68" s="36">
        <v>0.16231959499999998</v>
      </c>
      <c r="T68" s="36">
        <v>1.0623777000000001E-2</v>
      </c>
      <c r="U68" s="36">
        <v>1.4240999999999997</v>
      </c>
      <c r="V68" s="36">
        <v>3.3815000000000004</v>
      </c>
      <c r="W68" s="36">
        <v>2.6049092925579864</v>
      </c>
      <c r="X68" s="36">
        <v>14.22032785357715</v>
      </c>
      <c r="Y68" s="36">
        <v>16.825237146135137</v>
      </c>
      <c r="Z68" s="36">
        <v>1.6526454484953362E-2</v>
      </c>
      <c r="AA68" s="36">
        <v>7.5140454931515166E-3</v>
      </c>
      <c r="AB68" s="36">
        <v>7.5140449999999996E-3</v>
      </c>
      <c r="AC68" s="36">
        <v>2.0386158865153253E-3</v>
      </c>
      <c r="AD68" s="36">
        <v>0.28844413203023611</v>
      </c>
      <c r="AE68" s="36">
        <v>2.5959971882721256</v>
      </c>
      <c r="AF68" s="36">
        <v>2.8844413203023613</v>
      </c>
      <c r="AG68" s="36">
        <v>0.26253291621663766</v>
      </c>
      <c r="AH68" s="36">
        <v>0.44660771954094675</v>
      </c>
      <c r="AI68" s="36">
        <v>1.4303517504216812</v>
      </c>
      <c r="AJ68" s="36">
        <v>7.6691555913557298E-4</v>
      </c>
      <c r="AK68" s="36">
        <v>9.2677333804680483E-4</v>
      </c>
      <c r="AL68" s="36">
        <v>2.3179355386051918E-3</v>
      </c>
      <c r="AM68" s="36">
        <v>0.26533844766228853</v>
      </c>
      <c r="AN68" s="36">
        <v>0.73597862490922961</v>
      </c>
      <c r="AO68" s="36">
        <v>4.0286668742324121</v>
      </c>
      <c r="AP68" s="36">
        <v>244.66964256700001</v>
      </c>
      <c r="AQ68" s="36">
        <v>131.745192151</v>
      </c>
      <c r="AR68" s="36">
        <v>376.41483471800001</v>
      </c>
      <c r="AS68" s="36">
        <v>21.409901606999998</v>
      </c>
      <c r="AT68" s="36">
        <v>1138.4782421780001</v>
      </c>
      <c r="AU68" s="36">
        <v>2542.9649365750001</v>
      </c>
      <c r="AV68" s="36">
        <v>637.42042933699997</v>
      </c>
      <c r="AW68" s="36">
        <v>1423.7758277749999</v>
      </c>
      <c r="AX68" s="36">
        <v>613.69063209900003</v>
      </c>
      <c r="AY68" s="36">
        <v>1370.771703416</v>
      </c>
      <c r="AZ68" s="36">
        <v>1.5055926571428571</v>
      </c>
      <c r="BA68" s="36">
        <v>3.0111853142857141</v>
      </c>
      <c r="BB68" s="36">
        <v>2.967533816</v>
      </c>
      <c r="BC68" s="36">
        <v>92.796125705999998</v>
      </c>
      <c r="BD68" s="36">
        <v>207.27431160200001</v>
      </c>
      <c r="BE68" s="36">
        <v>1.0777967842857143</v>
      </c>
      <c r="BF68" s="36">
        <v>2.1555935700000002</v>
      </c>
      <c r="BG68" s="36">
        <v>6.8963128569999999</v>
      </c>
      <c r="BH68" s="36">
        <v>28.132418424000001</v>
      </c>
      <c r="BI68" s="36">
        <v>0.18</v>
      </c>
      <c r="BJ68" s="36">
        <v>0.18</v>
      </c>
      <c r="BK68" s="36">
        <v>0.4800000000000002</v>
      </c>
      <c r="BL68" s="36">
        <v>0.4800000000000002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>
        <v>5.3916657250000002</v>
      </c>
      <c r="E69" s="36">
        <v>20</v>
      </c>
      <c r="F69" s="36">
        <v>3</v>
      </c>
      <c r="G69" s="36">
        <v>4</v>
      </c>
      <c r="H69" s="36">
        <v>13</v>
      </c>
      <c r="I69" s="36">
        <v>1.1634599952600152E-4</v>
      </c>
      <c r="J69" s="36">
        <v>0.4246741359369689</v>
      </c>
      <c r="K69" s="36">
        <v>1.1634599952600152E-4</v>
      </c>
      <c r="L69" s="36">
        <v>0</v>
      </c>
      <c r="M69" s="36">
        <v>2.603048193650357E-2</v>
      </c>
      <c r="N69" s="36">
        <v>0.39875999999999129</v>
      </c>
      <c r="O69" s="36">
        <v>6.3155740000000002E-2</v>
      </c>
      <c r="P69" s="36">
        <v>0.107036963</v>
      </c>
      <c r="Q69" s="36">
        <v>5.7848816999999997E-2</v>
      </c>
      <c r="R69" s="36">
        <v>5.3069229999999998E-3</v>
      </c>
      <c r="S69" s="36">
        <v>0.100114889</v>
      </c>
      <c r="T69" s="36">
        <v>6.9220740000000003E-3</v>
      </c>
      <c r="U69" s="36">
        <v>0.25355</v>
      </c>
      <c r="V69" s="36">
        <v>0.59930000000000005</v>
      </c>
      <c r="W69" s="36">
        <v>0.31682208599952599</v>
      </c>
      <c r="X69" s="36">
        <v>1.1310110989369688</v>
      </c>
      <c r="Y69" s="36">
        <v>1.4478331849364947</v>
      </c>
      <c r="Z69" s="36">
        <v>1.8274394207072619E-5</v>
      </c>
      <c r="AA69" s="36">
        <v>3.9107203603135401E-6</v>
      </c>
      <c r="AB69" s="36">
        <v>3.9107200000000002E-6</v>
      </c>
      <c r="AC69" s="36">
        <v>2.2460802466704114E-6</v>
      </c>
      <c r="AD69" s="36">
        <v>1.0240776300420456E-2</v>
      </c>
      <c r="AE69" s="36">
        <v>9.2166986703784093E-2</v>
      </c>
      <c r="AF69" s="36">
        <v>0.10240776300420454</v>
      </c>
      <c r="AG69" s="36">
        <v>4.8565298380255986E-2</v>
      </c>
      <c r="AH69" s="36">
        <v>8.2616829428481448E-2</v>
      </c>
      <c r="AI69" s="36">
        <v>0.26459714289932568</v>
      </c>
      <c r="AJ69" s="36">
        <v>3.99144803314461E-7</v>
      </c>
      <c r="AK69" s="36">
        <v>4.823435351486983E-7</v>
      </c>
      <c r="AL69" s="36">
        <v>1.2063804341781422E-6</v>
      </c>
      <c r="AM69" s="36">
        <v>4.8567943605305967E-2</v>
      </c>
      <c r="AN69" s="36">
        <v>9.2858088072437062E-2</v>
      </c>
      <c r="AO69" s="36">
        <v>0.35676533598354393</v>
      </c>
      <c r="AP69" s="36">
        <v>7.2631991060000001</v>
      </c>
      <c r="AQ69" s="36">
        <v>3.910953364</v>
      </c>
      <c r="AR69" s="36">
        <v>11.174152469999999</v>
      </c>
      <c r="AS69" s="36">
        <v>0.77851990000000004</v>
      </c>
      <c r="AT69" s="36">
        <v>80.255073456000005</v>
      </c>
      <c r="AU69" s="36">
        <v>187.99429802099999</v>
      </c>
      <c r="AV69" s="36">
        <v>60.168933082999999</v>
      </c>
      <c r="AW69" s="36">
        <v>140.943317979</v>
      </c>
      <c r="AX69" s="36">
        <v>56.092014560999999</v>
      </c>
      <c r="AY69" s="36">
        <v>131.393299488</v>
      </c>
      <c r="AZ69" s="36">
        <v>8.5539532857142858E-2</v>
      </c>
      <c r="BA69" s="36">
        <v>0.17107906714285714</v>
      </c>
      <c r="BB69" s="36">
        <v>0.53539625899999999</v>
      </c>
      <c r="BC69" s="36">
        <v>33.81555616</v>
      </c>
      <c r="BD69" s="36">
        <v>79.211587113999997</v>
      </c>
      <c r="BE69" s="36">
        <v>0.19445384571428576</v>
      </c>
      <c r="BF69" s="36">
        <v>0.38890769285714288</v>
      </c>
      <c r="BG69" s="36">
        <v>2.8026256269999998</v>
      </c>
      <c r="BH69" s="36">
        <v>16.563892283000001</v>
      </c>
      <c r="BI69" s="36">
        <v>0</v>
      </c>
      <c r="BJ69" s="36">
        <v>0</v>
      </c>
      <c r="BK69" s="36">
        <v>0</v>
      </c>
      <c r="BL69" s="36">
        <v>0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>
        <v>4.9727877869999997</v>
      </c>
      <c r="E70" s="36">
        <v>77</v>
      </c>
      <c r="F70" s="36">
        <v>0</v>
      </c>
      <c r="G70" s="36">
        <v>6</v>
      </c>
      <c r="H70" s="36">
        <v>71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5.1254200000000003E-3</v>
      </c>
      <c r="P70" s="36">
        <v>8.3054089999999997E-3</v>
      </c>
      <c r="Q70" s="36">
        <v>4.7574980000000006E-3</v>
      </c>
      <c r="R70" s="36">
        <v>3.6792200000000002E-4</v>
      </c>
      <c r="S70" s="36">
        <v>7.8255110000000003E-3</v>
      </c>
      <c r="T70" s="36">
        <v>4.7989799999999998E-4</v>
      </c>
      <c r="U70" s="36">
        <v>0.44099999999999995</v>
      </c>
      <c r="V70" s="36">
        <v>1.0584</v>
      </c>
      <c r="W70" s="36">
        <v>0.44612541999999994</v>
      </c>
      <c r="X70" s="36">
        <v>1.0667054090000001</v>
      </c>
      <c r="Y70" s="36">
        <v>1.5128308290000001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  <c r="AG70" s="36">
        <v>7.9903046277252143E-2</v>
      </c>
      <c r="AH70" s="36">
        <v>0.13592702125325656</v>
      </c>
      <c r="AI70" s="36">
        <v>0.43533383833813244</v>
      </c>
      <c r="AJ70" s="36">
        <v>0</v>
      </c>
      <c r="AK70" s="36">
        <v>0</v>
      </c>
      <c r="AL70" s="36">
        <v>0</v>
      </c>
      <c r="AM70" s="36">
        <v>7.9903046277252143E-2</v>
      </c>
      <c r="AN70" s="36">
        <v>0.13592702125325656</v>
      </c>
      <c r="AO70" s="36">
        <v>0.43533383833813244</v>
      </c>
      <c r="AP70" s="36">
        <v>1.7371989240000001</v>
      </c>
      <c r="AQ70" s="36">
        <v>0.93541480499999996</v>
      </c>
      <c r="AR70" s="36">
        <v>2.672613729</v>
      </c>
      <c r="AS70" s="36">
        <v>0</v>
      </c>
      <c r="AT70" s="36">
        <v>0</v>
      </c>
      <c r="AU70" s="36">
        <v>0</v>
      </c>
      <c r="AV70" s="36">
        <v>0</v>
      </c>
      <c r="AW70" s="36">
        <v>0</v>
      </c>
      <c r="AX70" s="36">
        <v>0</v>
      </c>
      <c r="AY70" s="36">
        <v>0</v>
      </c>
      <c r="AZ70" s="36">
        <v>0</v>
      </c>
      <c r="BA70" s="36">
        <v>0</v>
      </c>
      <c r="BB70" s="36">
        <v>0.39846588500000002</v>
      </c>
      <c r="BC70" s="36">
        <v>25.196267736999999</v>
      </c>
      <c r="BD70" s="36">
        <v>55.050702434999998</v>
      </c>
      <c r="BE70" s="36">
        <v>0.14472126571428573</v>
      </c>
      <c r="BF70" s="36">
        <v>0.28944253142857146</v>
      </c>
      <c r="BG70" s="36">
        <v>0.85494217299999997</v>
      </c>
      <c r="BH70" s="36">
        <v>6.6633877479999999</v>
      </c>
      <c r="BI70" s="36">
        <v>0</v>
      </c>
      <c r="BJ70" s="36">
        <v>0</v>
      </c>
      <c r="BK70" s="36">
        <v>0</v>
      </c>
      <c r="BL70" s="36">
        <v>0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>
        <v>4.6600024480000002</v>
      </c>
      <c r="E71" s="36">
        <v>32</v>
      </c>
      <c r="F71" s="36">
        <v>0</v>
      </c>
      <c r="G71" s="36">
        <v>0</v>
      </c>
      <c r="H71" s="36">
        <v>32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  <c r="AG71" s="36">
        <v>0</v>
      </c>
      <c r="AH71" s="36">
        <v>0</v>
      </c>
      <c r="AI71" s="36">
        <v>0</v>
      </c>
      <c r="AJ71" s="36">
        <v>0</v>
      </c>
      <c r="AK71" s="36">
        <v>0</v>
      </c>
      <c r="AL71" s="36">
        <v>0</v>
      </c>
      <c r="AM71" s="36">
        <v>0</v>
      </c>
      <c r="AN71" s="36">
        <v>0</v>
      </c>
      <c r="AO71" s="36">
        <v>0</v>
      </c>
      <c r="AP71" s="36">
        <v>0</v>
      </c>
      <c r="AQ71" s="36">
        <v>0</v>
      </c>
      <c r="AR71" s="36">
        <v>0</v>
      </c>
      <c r="AS71" s="36">
        <v>0</v>
      </c>
      <c r="AT71" s="36">
        <v>0</v>
      </c>
      <c r="AU71" s="36">
        <v>0</v>
      </c>
      <c r="AV71" s="36">
        <v>0</v>
      </c>
      <c r="AW71" s="36">
        <v>0</v>
      </c>
      <c r="AX71" s="36">
        <v>0</v>
      </c>
      <c r="AY71" s="36">
        <v>0</v>
      </c>
      <c r="AZ71" s="36">
        <v>0</v>
      </c>
      <c r="BA71" s="36">
        <v>0</v>
      </c>
      <c r="BB71" s="36">
        <v>0.19640587400000001</v>
      </c>
      <c r="BC71" s="36">
        <v>9.2042810829999997</v>
      </c>
      <c r="BD71" s="36">
        <v>21.095059096</v>
      </c>
      <c r="BE71" s="36">
        <v>7.1333851428571432E-2</v>
      </c>
      <c r="BF71" s="36">
        <v>0.14266770428571429</v>
      </c>
      <c r="BG71" s="36">
        <v>0.101158621</v>
      </c>
      <c r="BH71" s="36">
        <v>1.1639802850000001</v>
      </c>
      <c r="BI71" s="36">
        <v>0</v>
      </c>
      <c r="BJ71" s="36">
        <v>0</v>
      </c>
      <c r="BK71" s="36">
        <v>0</v>
      </c>
      <c r="BL71" s="36">
        <v>0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>
        <v>4.6931470869999998</v>
      </c>
      <c r="E72" s="36">
        <v>49</v>
      </c>
      <c r="F72" s="36">
        <v>0</v>
      </c>
      <c r="G72" s="36">
        <v>0</v>
      </c>
      <c r="H72" s="36">
        <v>49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0</v>
      </c>
      <c r="AH72" s="36">
        <v>0</v>
      </c>
      <c r="AI72" s="36">
        <v>0</v>
      </c>
      <c r="AJ72" s="36">
        <v>0</v>
      </c>
      <c r="AK72" s="36">
        <v>0</v>
      </c>
      <c r="AL72" s="36">
        <v>0</v>
      </c>
      <c r="AM72" s="36">
        <v>0</v>
      </c>
      <c r="AN72" s="36">
        <v>0</v>
      </c>
      <c r="AO72" s="36">
        <v>0</v>
      </c>
      <c r="AP72" s="36">
        <v>0</v>
      </c>
      <c r="AQ72" s="36">
        <v>0</v>
      </c>
      <c r="AR72" s="36">
        <v>0</v>
      </c>
      <c r="AS72" s="36">
        <v>0</v>
      </c>
      <c r="AT72" s="36">
        <v>0</v>
      </c>
      <c r="AU72" s="36">
        <v>0</v>
      </c>
      <c r="AV72" s="36">
        <v>0</v>
      </c>
      <c r="AW72" s="36">
        <v>0</v>
      </c>
      <c r="AX72" s="36">
        <v>0</v>
      </c>
      <c r="AY72" s="36">
        <v>0</v>
      </c>
      <c r="AZ72" s="36">
        <v>0</v>
      </c>
      <c r="BA72" s="36">
        <v>0</v>
      </c>
      <c r="BB72" s="36">
        <v>0</v>
      </c>
      <c r="BC72" s="36">
        <v>0</v>
      </c>
      <c r="BD72" s="36">
        <v>0</v>
      </c>
      <c r="BE72" s="36">
        <v>0</v>
      </c>
      <c r="BF72" s="36">
        <v>0</v>
      </c>
      <c r="BG72" s="36">
        <v>0.103743776</v>
      </c>
      <c r="BH72" s="36">
        <v>1.9536246E-2</v>
      </c>
      <c r="BI72" s="36">
        <v>0</v>
      </c>
      <c r="BJ72" s="36">
        <v>0</v>
      </c>
      <c r="BK72" s="36">
        <v>0</v>
      </c>
      <c r="BL72" s="36">
        <v>0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>
        <v>5.2937623660000002</v>
      </c>
      <c r="E73" s="36">
        <v>72</v>
      </c>
      <c r="F73" s="36">
        <v>0</v>
      </c>
      <c r="G73" s="36">
        <v>13</v>
      </c>
      <c r="H73" s="36">
        <v>59</v>
      </c>
      <c r="I73" s="36">
        <v>1.800720126402041E-4</v>
      </c>
      <c r="J73" s="36">
        <v>1.2224617276132308</v>
      </c>
      <c r="K73" s="36">
        <v>1.800720126402041E-4</v>
      </c>
      <c r="L73" s="36">
        <v>0</v>
      </c>
      <c r="M73" s="36">
        <v>4.4841799625876054E-2</v>
      </c>
      <c r="N73" s="36">
        <v>1.1777999999999949</v>
      </c>
      <c r="O73" s="36">
        <v>2.1223433999999999E-2</v>
      </c>
      <c r="P73" s="36">
        <v>3.4395956000000005E-2</v>
      </c>
      <c r="Q73" s="36">
        <v>1.9942681E-2</v>
      </c>
      <c r="R73" s="36">
        <v>1.2807529999999999E-3</v>
      </c>
      <c r="S73" s="36">
        <v>3.2725409000000004E-2</v>
      </c>
      <c r="T73" s="36">
        <v>1.6705470000000001E-3</v>
      </c>
      <c r="U73" s="36">
        <v>0.10500000000000004</v>
      </c>
      <c r="V73" s="36">
        <v>0.25200000000000006</v>
      </c>
      <c r="W73" s="36">
        <v>0.12640350601264025</v>
      </c>
      <c r="X73" s="36">
        <v>1.5088576836132308</v>
      </c>
      <c r="Y73" s="36">
        <v>1.6352611896258711</v>
      </c>
      <c r="Z73" s="36">
        <v>3.5066068747370683E-5</v>
      </c>
      <c r="AA73" s="36">
        <v>7.504138711937326E-6</v>
      </c>
      <c r="AB73" s="36">
        <v>7.5041400000000001E-6</v>
      </c>
      <c r="AC73" s="36">
        <v>2.5726100978291113E-6</v>
      </c>
      <c r="AD73" s="36">
        <v>3.5528781399534901E-2</v>
      </c>
      <c r="AE73" s="36">
        <v>0.31975903259581412</v>
      </c>
      <c r="AF73" s="36">
        <v>0.35528781399534892</v>
      </c>
      <c r="AG73" s="36">
        <v>1.9398936310625364E-2</v>
      </c>
      <c r="AH73" s="36">
        <v>3.3000489356006378E-2</v>
      </c>
      <c r="AI73" s="36">
        <v>0.10569075645099343</v>
      </c>
      <c r="AJ73" s="36">
        <v>7.6590461202647576E-7</v>
      </c>
      <c r="AK73" s="36">
        <v>9.255516671740121E-7</v>
      </c>
      <c r="AL73" s="36">
        <v>2.3148800403336375E-6</v>
      </c>
      <c r="AM73" s="36">
        <v>1.9402274825335221E-2</v>
      </c>
      <c r="AN73" s="36">
        <v>6.8530196307208441E-2</v>
      </c>
      <c r="AO73" s="36">
        <v>0.42545210392684785</v>
      </c>
      <c r="AP73" s="36">
        <v>1.620517583</v>
      </c>
      <c r="AQ73" s="36">
        <v>0.87258639000000005</v>
      </c>
      <c r="AR73" s="36">
        <v>2.4931039730000002</v>
      </c>
      <c r="AS73" s="36">
        <v>3.9081278999999997E-2</v>
      </c>
      <c r="AT73" s="36">
        <v>0.81721132900000004</v>
      </c>
      <c r="AU73" s="36">
        <v>1.8246606919999999</v>
      </c>
      <c r="AV73" s="36">
        <v>2.7454643110000001</v>
      </c>
      <c r="AW73" s="36">
        <v>6.1300432740000002</v>
      </c>
      <c r="AX73" s="36">
        <v>2.4602979889999999</v>
      </c>
      <c r="AY73" s="36">
        <v>5.4933269689999999</v>
      </c>
      <c r="AZ73" s="36">
        <v>3.1078185714285712E-3</v>
      </c>
      <c r="BA73" s="36">
        <v>6.2156371428571423E-3</v>
      </c>
      <c r="BB73" s="36">
        <v>2.1307695579999999</v>
      </c>
      <c r="BC73" s="36">
        <v>139.54750112100001</v>
      </c>
      <c r="BD73" s="36">
        <v>311.580164121</v>
      </c>
      <c r="BE73" s="36">
        <v>0.77388724857142865</v>
      </c>
      <c r="BF73" s="36">
        <v>1.5477744971428573</v>
      </c>
      <c r="BG73" s="36">
        <v>2.2342991080000001</v>
      </c>
      <c r="BH73" s="36">
        <v>26.454087108</v>
      </c>
      <c r="BI73" s="36">
        <v>0</v>
      </c>
      <c r="BJ73" s="36">
        <v>0</v>
      </c>
      <c r="BK73" s="36">
        <v>0</v>
      </c>
      <c r="BL73" s="36">
        <v>0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>
        <v>4.5754793640000004</v>
      </c>
      <c r="E74" s="36">
        <v>311</v>
      </c>
      <c r="F74" s="36">
        <v>0</v>
      </c>
      <c r="G74" s="36">
        <v>0</v>
      </c>
      <c r="H74" s="36">
        <v>311</v>
      </c>
      <c r="I74" s="36">
        <v>0</v>
      </c>
      <c r="J74" s="36">
        <v>0</v>
      </c>
      <c r="K74" s="36">
        <v>0</v>
      </c>
      <c r="L74" s="36">
        <v>0</v>
      </c>
      <c r="M74" s="36">
        <v>0</v>
      </c>
      <c r="N74" s="36">
        <v>0</v>
      </c>
      <c r="O74" s="36">
        <v>0</v>
      </c>
      <c r="P74" s="36">
        <v>0</v>
      </c>
      <c r="Q74" s="36">
        <v>0</v>
      </c>
      <c r="R74" s="36">
        <v>0</v>
      </c>
      <c r="S74" s="36">
        <v>0</v>
      </c>
      <c r="T74" s="36">
        <v>0</v>
      </c>
      <c r="U74" s="36">
        <v>0</v>
      </c>
      <c r="V74" s="36">
        <v>0</v>
      </c>
      <c r="W74" s="36">
        <v>0</v>
      </c>
      <c r="X74" s="36">
        <v>0</v>
      </c>
      <c r="Y74" s="36">
        <v>0</v>
      </c>
      <c r="Z74" s="36">
        <v>0</v>
      </c>
      <c r="AA74" s="36">
        <v>0</v>
      </c>
      <c r="AB74" s="36">
        <v>0</v>
      </c>
      <c r="AC74" s="36">
        <v>0</v>
      </c>
      <c r="AD74" s="36">
        <v>0</v>
      </c>
      <c r="AE74" s="36">
        <v>0</v>
      </c>
      <c r="AF74" s="36">
        <v>0</v>
      </c>
      <c r="AG74" s="36">
        <v>0</v>
      </c>
      <c r="AH74" s="36">
        <v>0</v>
      </c>
      <c r="AI74" s="36">
        <v>0</v>
      </c>
      <c r="AJ74" s="36">
        <v>0</v>
      </c>
      <c r="AK74" s="36">
        <v>0</v>
      </c>
      <c r="AL74" s="36">
        <v>0</v>
      </c>
      <c r="AM74" s="36">
        <v>0</v>
      </c>
      <c r="AN74" s="36">
        <v>0</v>
      </c>
      <c r="AO74" s="36">
        <v>0</v>
      </c>
      <c r="AP74" s="36">
        <v>0</v>
      </c>
      <c r="AQ74" s="36">
        <v>0</v>
      </c>
      <c r="AR74" s="36">
        <v>0</v>
      </c>
      <c r="AS74" s="36">
        <v>0</v>
      </c>
      <c r="AT74" s="36">
        <v>0</v>
      </c>
      <c r="AU74" s="36">
        <v>0</v>
      </c>
      <c r="AV74" s="36">
        <v>0</v>
      </c>
      <c r="AW74" s="36">
        <v>0</v>
      </c>
      <c r="AX74" s="36">
        <v>0</v>
      </c>
      <c r="AY74" s="36">
        <v>0</v>
      </c>
      <c r="AZ74" s="36">
        <v>0</v>
      </c>
      <c r="BA74" s="36">
        <v>0</v>
      </c>
      <c r="BB74" s="36">
        <v>0.24150371200000001</v>
      </c>
      <c r="BC74" s="36">
        <v>11.148846312</v>
      </c>
      <c r="BD74" s="36">
        <v>23.872707480999999</v>
      </c>
      <c r="BE74" s="36">
        <v>1.421725142857143E-2</v>
      </c>
      <c r="BF74" s="36">
        <v>2.8434502857142861E-2</v>
      </c>
      <c r="BG74" s="36">
        <v>0.11071911299999999</v>
      </c>
      <c r="BH74" s="36">
        <v>1.2847859580000001</v>
      </c>
      <c r="BI74" s="36">
        <v>0</v>
      </c>
      <c r="BJ74" s="36">
        <v>0</v>
      </c>
      <c r="BK74" s="36">
        <v>0</v>
      </c>
      <c r="BL74" s="36">
        <v>0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>
        <v>4.5428975969999996</v>
      </c>
      <c r="E75" s="36">
        <v>30</v>
      </c>
      <c r="F75" s="36">
        <v>0</v>
      </c>
      <c r="G75" s="36">
        <v>0</v>
      </c>
      <c r="H75" s="36">
        <v>30</v>
      </c>
      <c r="I75" s="36">
        <v>0</v>
      </c>
      <c r="J75" s="36">
        <v>0</v>
      </c>
      <c r="K75" s="36">
        <v>0</v>
      </c>
      <c r="L75" s="36">
        <v>0</v>
      </c>
      <c r="M75" s="36">
        <v>0</v>
      </c>
      <c r="N75" s="36">
        <v>0</v>
      </c>
      <c r="O75" s="36">
        <v>0</v>
      </c>
      <c r="P75" s="36">
        <v>0</v>
      </c>
      <c r="Q75" s="36">
        <v>0</v>
      </c>
      <c r="R75" s="36">
        <v>0</v>
      </c>
      <c r="S75" s="36">
        <v>0</v>
      </c>
      <c r="T75" s="36">
        <v>0</v>
      </c>
      <c r="U75" s="36">
        <v>0</v>
      </c>
      <c r="V75" s="36">
        <v>0</v>
      </c>
      <c r="W75" s="36">
        <v>0</v>
      </c>
      <c r="X75" s="36">
        <v>0</v>
      </c>
      <c r="Y75" s="36">
        <v>0</v>
      </c>
      <c r="Z75" s="36">
        <v>0</v>
      </c>
      <c r="AA75" s="36">
        <v>0</v>
      </c>
      <c r="AB75" s="36">
        <v>0</v>
      </c>
      <c r="AC75" s="36">
        <v>0</v>
      </c>
      <c r="AD75" s="36">
        <v>0</v>
      </c>
      <c r="AE75" s="36">
        <v>0</v>
      </c>
      <c r="AF75" s="36">
        <v>0</v>
      </c>
      <c r="AG75" s="36">
        <v>0</v>
      </c>
      <c r="AH75" s="36">
        <v>0</v>
      </c>
      <c r="AI75" s="36">
        <v>0</v>
      </c>
      <c r="AJ75" s="36">
        <v>0</v>
      </c>
      <c r="AK75" s="36">
        <v>0</v>
      </c>
      <c r="AL75" s="36">
        <v>0</v>
      </c>
      <c r="AM75" s="36">
        <v>0</v>
      </c>
      <c r="AN75" s="36">
        <v>0</v>
      </c>
      <c r="AO75" s="36">
        <v>0</v>
      </c>
      <c r="AP75" s="36">
        <v>0</v>
      </c>
      <c r="AQ75" s="36">
        <v>0</v>
      </c>
      <c r="AR75" s="36">
        <v>0</v>
      </c>
      <c r="AS75" s="36">
        <v>0</v>
      </c>
      <c r="AT75" s="36">
        <v>0</v>
      </c>
      <c r="AU75" s="36">
        <v>0</v>
      </c>
      <c r="AV75" s="36">
        <v>0</v>
      </c>
      <c r="AW75" s="36">
        <v>0</v>
      </c>
      <c r="AX75" s="36">
        <v>0</v>
      </c>
      <c r="AY75" s="36">
        <v>0</v>
      </c>
      <c r="AZ75" s="36">
        <v>0</v>
      </c>
      <c r="BA75" s="36">
        <v>0</v>
      </c>
      <c r="BB75" s="36">
        <v>0.407660776</v>
      </c>
      <c r="BC75" s="36">
        <v>42.114730895999998</v>
      </c>
      <c r="BD75" s="36">
        <v>107.166825884</v>
      </c>
      <c r="BE75" s="36">
        <v>2.3998867142857143E-2</v>
      </c>
      <c r="BF75" s="36">
        <v>4.7997735714285714E-2</v>
      </c>
      <c r="BG75" s="36">
        <v>1.271186868</v>
      </c>
      <c r="BH75" s="36">
        <v>5.8798473580000001</v>
      </c>
      <c r="BI75" s="36">
        <v>0</v>
      </c>
      <c r="BJ75" s="36">
        <v>0</v>
      </c>
      <c r="BK75" s="36">
        <v>0</v>
      </c>
      <c r="BL75" s="36">
        <v>0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>
        <v>4.0040579320000003</v>
      </c>
      <c r="E76" s="36">
        <v>113</v>
      </c>
      <c r="F76" s="36">
        <v>0</v>
      </c>
      <c r="G76" s="36">
        <v>0</v>
      </c>
      <c r="H76" s="36">
        <v>113</v>
      </c>
      <c r="I76" s="36">
        <v>0</v>
      </c>
      <c r="J76" s="36">
        <v>0</v>
      </c>
      <c r="K76" s="36">
        <v>0</v>
      </c>
      <c r="L76" s="36">
        <v>0</v>
      </c>
      <c r="M76" s="36">
        <v>0</v>
      </c>
      <c r="N76" s="36">
        <v>0</v>
      </c>
      <c r="O76" s="36">
        <v>0</v>
      </c>
      <c r="P76" s="36">
        <v>0</v>
      </c>
      <c r="Q76" s="36">
        <v>0</v>
      </c>
      <c r="R76" s="36">
        <v>0</v>
      </c>
      <c r="S76" s="36">
        <v>0</v>
      </c>
      <c r="T76" s="36">
        <v>0</v>
      </c>
      <c r="U76" s="36">
        <v>0</v>
      </c>
      <c r="V76" s="36">
        <v>0</v>
      </c>
      <c r="W76" s="36">
        <v>0</v>
      </c>
      <c r="X76" s="36">
        <v>0</v>
      </c>
      <c r="Y76" s="36">
        <v>0</v>
      </c>
      <c r="Z76" s="36">
        <v>0</v>
      </c>
      <c r="AA76" s="36">
        <v>0</v>
      </c>
      <c r="AB76" s="36">
        <v>0</v>
      </c>
      <c r="AC76" s="36">
        <v>0</v>
      </c>
      <c r="AD76" s="36">
        <v>0</v>
      </c>
      <c r="AE76" s="36">
        <v>0</v>
      </c>
      <c r="AF76" s="36">
        <v>0</v>
      </c>
      <c r="AG76" s="36">
        <v>0</v>
      </c>
      <c r="AH76" s="36">
        <v>0</v>
      </c>
      <c r="AI76" s="36">
        <v>0</v>
      </c>
      <c r="AJ76" s="36">
        <v>0</v>
      </c>
      <c r="AK76" s="36">
        <v>0</v>
      </c>
      <c r="AL76" s="36">
        <v>0</v>
      </c>
      <c r="AM76" s="36">
        <v>0</v>
      </c>
      <c r="AN76" s="36">
        <v>0</v>
      </c>
      <c r="AO76" s="36">
        <v>0</v>
      </c>
      <c r="AP76" s="36">
        <v>0</v>
      </c>
      <c r="AQ76" s="36">
        <v>0</v>
      </c>
      <c r="AR76" s="36">
        <v>0</v>
      </c>
      <c r="AS76" s="36">
        <v>0</v>
      </c>
      <c r="AT76" s="36">
        <v>0</v>
      </c>
      <c r="AU76" s="36">
        <v>0</v>
      </c>
      <c r="AV76" s="36">
        <v>0</v>
      </c>
      <c r="AW76" s="36">
        <v>0</v>
      </c>
      <c r="AX76" s="36">
        <v>0</v>
      </c>
      <c r="AY76" s="36">
        <v>0</v>
      </c>
      <c r="AZ76" s="36">
        <v>0</v>
      </c>
      <c r="BA76" s="36">
        <v>0</v>
      </c>
      <c r="BB76" s="36">
        <v>0</v>
      </c>
      <c r="BC76" s="36">
        <v>0</v>
      </c>
      <c r="BD76" s="36">
        <v>0</v>
      </c>
      <c r="BE76" s="36">
        <v>0</v>
      </c>
      <c r="BF76" s="36">
        <v>0</v>
      </c>
      <c r="BG76" s="36">
        <v>0</v>
      </c>
      <c r="BH76" s="36">
        <v>0</v>
      </c>
      <c r="BI76" s="36">
        <v>0</v>
      </c>
      <c r="BJ76" s="36">
        <v>0</v>
      </c>
      <c r="BK76" s="36">
        <v>0</v>
      </c>
      <c r="BL76" s="36">
        <v>0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>
        <v>4.1635417459999999</v>
      </c>
      <c r="E77" s="36">
        <v>64</v>
      </c>
      <c r="F77" s="36">
        <v>0</v>
      </c>
      <c r="G77" s="36">
        <v>0</v>
      </c>
      <c r="H77" s="36">
        <v>64</v>
      </c>
      <c r="I77" s="36">
        <v>0</v>
      </c>
      <c r="J77" s="36">
        <v>0</v>
      </c>
      <c r="K77" s="36">
        <v>0</v>
      </c>
      <c r="L77" s="36">
        <v>0</v>
      </c>
      <c r="M77" s="36">
        <v>0</v>
      </c>
      <c r="N77" s="36">
        <v>0</v>
      </c>
      <c r="O77" s="36">
        <v>0</v>
      </c>
      <c r="P77" s="36">
        <v>0</v>
      </c>
      <c r="Q77" s="36">
        <v>0</v>
      </c>
      <c r="R77" s="36">
        <v>0</v>
      </c>
      <c r="S77" s="36">
        <v>0</v>
      </c>
      <c r="T77" s="36">
        <v>0</v>
      </c>
      <c r="U77" s="36">
        <v>0</v>
      </c>
      <c r="V77" s="36">
        <v>0</v>
      </c>
      <c r="W77" s="36">
        <v>0</v>
      </c>
      <c r="X77" s="36">
        <v>0</v>
      </c>
      <c r="Y77" s="36">
        <v>0</v>
      </c>
      <c r="Z77" s="36">
        <v>0</v>
      </c>
      <c r="AA77" s="36">
        <v>0</v>
      </c>
      <c r="AB77" s="36">
        <v>0</v>
      </c>
      <c r="AC77" s="36">
        <v>0</v>
      </c>
      <c r="AD77" s="36">
        <v>0</v>
      </c>
      <c r="AE77" s="36">
        <v>0</v>
      </c>
      <c r="AF77" s="36">
        <v>0</v>
      </c>
      <c r="AG77" s="36">
        <v>0</v>
      </c>
      <c r="AH77" s="36">
        <v>0</v>
      </c>
      <c r="AI77" s="36">
        <v>0</v>
      </c>
      <c r="AJ77" s="36">
        <v>0</v>
      </c>
      <c r="AK77" s="36">
        <v>0</v>
      </c>
      <c r="AL77" s="36">
        <v>0</v>
      </c>
      <c r="AM77" s="36">
        <v>0</v>
      </c>
      <c r="AN77" s="36">
        <v>0</v>
      </c>
      <c r="AO77" s="36">
        <v>0</v>
      </c>
      <c r="AP77" s="36">
        <v>0</v>
      </c>
      <c r="AQ77" s="36">
        <v>0</v>
      </c>
      <c r="AR77" s="36">
        <v>0</v>
      </c>
      <c r="AS77" s="36">
        <v>0</v>
      </c>
      <c r="AT77" s="36">
        <v>0</v>
      </c>
      <c r="AU77" s="36">
        <v>0</v>
      </c>
      <c r="AV77" s="36">
        <v>0</v>
      </c>
      <c r="AW77" s="36">
        <v>0</v>
      </c>
      <c r="AX77" s="36">
        <v>0</v>
      </c>
      <c r="AY77" s="36">
        <v>0</v>
      </c>
      <c r="AZ77" s="36">
        <v>0</v>
      </c>
      <c r="BA77" s="36">
        <v>0</v>
      </c>
      <c r="BB77" s="36">
        <v>0</v>
      </c>
      <c r="BC77" s="36">
        <v>0</v>
      </c>
      <c r="BD77" s="36">
        <v>0</v>
      </c>
      <c r="BE77" s="36">
        <v>0</v>
      </c>
      <c r="BF77" s="36">
        <v>0</v>
      </c>
      <c r="BG77" s="36">
        <v>0</v>
      </c>
      <c r="BH77" s="36">
        <v>0</v>
      </c>
      <c r="BI77" s="36">
        <v>0</v>
      </c>
      <c r="BJ77" s="36">
        <v>0</v>
      </c>
      <c r="BK77" s="36">
        <v>0</v>
      </c>
      <c r="BL77" s="36">
        <v>0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>
        <v>4.2857851890000003</v>
      </c>
      <c r="E78" s="36">
        <v>11</v>
      </c>
      <c r="F78" s="36">
        <v>0</v>
      </c>
      <c r="G78" s="36">
        <v>0</v>
      </c>
      <c r="H78" s="36">
        <v>11</v>
      </c>
      <c r="I78" s="36">
        <v>0</v>
      </c>
      <c r="J78" s="36">
        <v>0</v>
      </c>
      <c r="K78" s="36">
        <v>0</v>
      </c>
      <c r="L78" s="36">
        <v>0</v>
      </c>
      <c r="M78" s="36">
        <v>0</v>
      </c>
      <c r="N78" s="36">
        <v>0</v>
      </c>
      <c r="O78" s="36">
        <v>0</v>
      </c>
      <c r="P78" s="36">
        <v>0</v>
      </c>
      <c r="Q78" s="36">
        <v>0</v>
      </c>
      <c r="R78" s="36">
        <v>0</v>
      </c>
      <c r="S78" s="36">
        <v>0</v>
      </c>
      <c r="T78" s="36">
        <v>0</v>
      </c>
      <c r="U78" s="36">
        <v>0</v>
      </c>
      <c r="V78" s="36">
        <v>0</v>
      </c>
      <c r="W78" s="36">
        <v>0</v>
      </c>
      <c r="X78" s="36">
        <v>0</v>
      </c>
      <c r="Y78" s="36">
        <v>0</v>
      </c>
      <c r="Z78" s="36">
        <v>0</v>
      </c>
      <c r="AA78" s="36">
        <v>0</v>
      </c>
      <c r="AB78" s="36">
        <v>0</v>
      </c>
      <c r="AC78" s="36">
        <v>0</v>
      </c>
      <c r="AD78" s="36">
        <v>0</v>
      </c>
      <c r="AE78" s="36">
        <v>0</v>
      </c>
      <c r="AF78" s="36">
        <v>0</v>
      </c>
      <c r="AG78" s="36">
        <v>0</v>
      </c>
      <c r="AH78" s="36">
        <v>0</v>
      </c>
      <c r="AI78" s="36">
        <v>0</v>
      </c>
      <c r="AJ78" s="36">
        <v>0</v>
      </c>
      <c r="AK78" s="36">
        <v>0</v>
      </c>
      <c r="AL78" s="36">
        <v>0</v>
      </c>
      <c r="AM78" s="36">
        <v>0</v>
      </c>
      <c r="AN78" s="36">
        <v>0</v>
      </c>
      <c r="AO78" s="36">
        <v>0</v>
      </c>
      <c r="AP78" s="36">
        <v>0</v>
      </c>
      <c r="AQ78" s="36">
        <v>0</v>
      </c>
      <c r="AR78" s="36">
        <v>0</v>
      </c>
      <c r="AS78" s="36">
        <v>0</v>
      </c>
      <c r="AT78" s="36">
        <v>0</v>
      </c>
      <c r="AU78" s="36">
        <v>0</v>
      </c>
      <c r="AV78" s="36">
        <v>0</v>
      </c>
      <c r="AW78" s="36">
        <v>0</v>
      </c>
      <c r="AX78" s="36">
        <v>0</v>
      </c>
      <c r="AY78" s="36">
        <v>0</v>
      </c>
      <c r="AZ78" s="36">
        <v>0</v>
      </c>
      <c r="BA78" s="36">
        <v>0</v>
      </c>
      <c r="BB78" s="36">
        <v>0</v>
      </c>
      <c r="BC78" s="36">
        <v>0</v>
      </c>
      <c r="BD78" s="36">
        <v>0</v>
      </c>
      <c r="BE78" s="36">
        <v>0</v>
      </c>
      <c r="BF78" s="36">
        <v>0</v>
      </c>
      <c r="BG78" s="36">
        <v>0</v>
      </c>
      <c r="BH78" s="36">
        <v>0</v>
      </c>
      <c r="BI78" s="36">
        <v>0</v>
      </c>
      <c r="BJ78" s="36">
        <v>0</v>
      </c>
      <c r="BK78" s="36">
        <v>0</v>
      </c>
      <c r="BL78" s="36">
        <v>0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>
        <v>4.2880855450000004</v>
      </c>
      <c r="E79" s="36">
        <v>14</v>
      </c>
      <c r="F79" s="36">
        <v>0</v>
      </c>
      <c r="G79" s="36">
        <v>0</v>
      </c>
      <c r="H79" s="36">
        <v>14</v>
      </c>
      <c r="I79" s="36">
        <v>0</v>
      </c>
      <c r="J79" s="36">
        <v>0</v>
      </c>
      <c r="K79" s="36">
        <v>0</v>
      </c>
      <c r="L79" s="36">
        <v>0</v>
      </c>
      <c r="M79" s="36">
        <v>0</v>
      </c>
      <c r="N79" s="36">
        <v>0</v>
      </c>
      <c r="O79" s="36">
        <v>0</v>
      </c>
      <c r="P79" s="36">
        <v>0</v>
      </c>
      <c r="Q79" s="36">
        <v>0</v>
      </c>
      <c r="R79" s="36">
        <v>0</v>
      </c>
      <c r="S79" s="36">
        <v>0</v>
      </c>
      <c r="T79" s="36">
        <v>0</v>
      </c>
      <c r="U79" s="36">
        <v>0</v>
      </c>
      <c r="V79" s="36">
        <v>0</v>
      </c>
      <c r="W79" s="36">
        <v>0</v>
      </c>
      <c r="X79" s="36">
        <v>0</v>
      </c>
      <c r="Y79" s="36">
        <v>0</v>
      </c>
      <c r="Z79" s="36">
        <v>0</v>
      </c>
      <c r="AA79" s="36">
        <v>0</v>
      </c>
      <c r="AB79" s="36">
        <v>0</v>
      </c>
      <c r="AC79" s="36">
        <v>0</v>
      </c>
      <c r="AD79" s="36">
        <v>0</v>
      </c>
      <c r="AE79" s="36">
        <v>0</v>
      </c>
      <c r="AF79" s="36">
        <v>0</v>
      </c>
      <c r="AG79" s="36">
        <v>0</v>
      </c>
      <c r="AH79" s="36">
        <v>0</v>
      </c>
      <c r="AI79" s="36">
        <v>0</v>
      </c>
      <c r="AJ79" s="36">
        <v>0</v>
      </c>
      <c r="AK79" s="36">
        <v>0</v>
      </c>
      <c r="AL79" s="36">
        <v>0</v>
      </c>
      <c r="AM79" s="36">
        <v>0</v>
      </c>
      <c r="AN79" s="36">
        <v>0</v>
      </c>
      <c r="AO79" s="36">
        <v>0</v>
      </c>
      <c r="AP79" s="36">
        <v>0</v>
      </c>
      <c r="AQ79" s="36">
        <v>0</v>
      </c>
      <c r="AR79" s="36">
        <v>0</v>
      </c>
      <c r="AS79" s="36">
        <v>0</v>
      </c>
      <c r="AT79" s="36">
        <v>0</v>
      </c>
      <c r="AU79" s="36">
        <v>0</v>
      </c>
      <c r="AV79" s="36">
        <v>0</v>
      </c>
      <c r="AW79" s="36">
        <v>0</v>
      </c>
      <c r="AX79" s="36">
        <v>0</v>
      </c>
      <c r="AY79" s="36">
        <v>0</v>
      </c>
      <c r="AZ79" s="36">
        <v>0</v>
      </c>
      <c r="BA79" s="36">
        <v>0</v>
      </c>
      <c r="BB79" s="36">
        <v>0</v>
      </c>
      <c r="BC79" s="36">
        <v>0</v>
      </c>
      <c r="BD79" s="36">
        <v>0</v>
      </c>
      <c r="BE79" s="36">
        <v>0</v>
      </c>
      <c r="BF79" s="36">
        <v>0</v>
      </c>
      <c r="BG79" s="36">
        <v>0</v>
      </c>
      <c r="BH79" s="36">
        <v>0</v>
      </c>
      <c r="BI79" s="36">
        <v>0</v>
      </c>
      <c r="BJ79" s="36">
        <v>0</v>
      </c>
      <c r="BK79" s="36">
        <v>0</v>
      </c>
      <c r="BL79" s="36">
        <v>0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>
        <v>4.5173661159999998</v>
      </c>
      <c r="E80" s="36">
        <v>11</v>
      </c>
      <c r="F80" s="36">
        <v>0</v>
      </c>
      <c r="G80" s="36">
        <v>0</v>
      </c>
      <c r="H80" s="36">
        <v>11</v>
      </c>
      <c r="I80" s="36">
        <v>0</v>
      </c>
      <c r="J80" s="36">
        <v>0</v>
      </c>
      <c r="K80" s="36">
        <v>0</v>
      </c>
      <c r="L80" s="36">
        <v>0</v>
      </c>
      <c r="M80" s="36">
        <v>0</v>
      </c>
      <c r="N80" s="36">
        <v>0</v>
      </c>
      <c r="O80" s="36">
        <v>0</v>
      </c>
      <c r="P80" s="36">
        <v>0</v>
      </c>
      <c r="Q80" s="36">
        <v>0</v>
      </c>
      <c r="R80" s="36">
        <v>0</v>
      </c>
      <c r="S80" s="36">
        <v>0</v>
      </c>
      <c r="T80" s="36">
        <v>0</v>
      </c>
      <c r="U80" s="36">
        <v>0</v>
      </c>
      <c r="V80" s="36">
        <v>0</v>
      </c>
      <c r="W80" s="36">
        <v>0</v>
      </c>
      <c r="X80" s="36">
        <v>0</v>
      </c>
      <c r="Y80" s="36">
        <v>0</v>
      </c>
      <c r="Z80" s="36">
        <v>0</v>
      </c>
      <c r="AA80" s="36">
        <v>0</v>
      </c>
      <c r="AB80" s="36">
        <v>0</v>
      </c>
      <c r="AC80" s="36">
        <v>0</v>
      </c>
      <c r="AD80" s="36">
        <v>0</v>
      </c>
      <c r="AE80" s="36">
        <v>0</v>
      </c>
      <c r="AF80" s="36">
        <v>0</v>
      </c>
      <c r="AG80" s="36">
        <v>0</v>
      </c>
      <c r="AH80" s="36">
        <v>0</v>
      </c>
      <c r="AI80" s="36">
        <v>0</v>
      </c>
      <c r="AJ80" s="36">
        <v>0</v>
      </c>
      <c r="AK80" s="36">
        <v>0</v>
      </c>
      <c r="AL80" s="36">
        <v>0</v>
      </c>
      <c r="AM80" s="36">
        <v>0</v>
      </c>
      <c r="AN80" s="36">
        <v>0</v>
      </c>
      <c r="AO80" s="36">
        <v>0</v>
      </c>
      <c r="AP80" s="36">
        <v>0</v>
      </c>
      <c r="AQ80" s="36">
        <v>0</v>
      </c>
      <c r="AR80" s="36">
        <v>0</v>
      </c>
      <c r="AS80" s="36">
        <v>0</v>
      </c>
      <c r="AT80" s="36">
        <v>0</v>
      </c>
      <c r="AU80" s="36">
        <v>0</v>
      </c>
      <c r="AV80" s="36">
        <v>0</v>
      </c>
      <c r="AW80" s="36">
        <v>0</v>
      </c>
      <c r="AX80" s="36">
        <v>0</v>
      </c>
      <c r="AY80" s="36">
        <v>0</v>
      </c>
      <c r="AZ80" s="36">
        <v>0</v>
      </c>
      <c r="BA80" s="36">
        <v>0</v>
      </c>
      <c r="BB80" s="36">
        <v>6.5019029999999998E-3</v>
      </c>
      <c r="BC80" s="36">
        <v>0.304049978</v>
      </c>
      <c r="BD80" s="36">
        <v>0.76415877700000001</v>
      </c>
      <c r="BE80" s="36">
        <v>3.8276428571428574E-4</v>
      </c>
      <c r="BF80" s="36">
        <v>7.6553000000000016E-4</v>
      </c>
      <c r="BG80" s="36">
        <v>0</v>
      </c>
      <c r="BH80" s="36">
        <v>0.66735492200000002</v>
      </c>
      <c r="BI80" s="36">
        <v>0</v>
      </c>
      <c r="BJ80" s="36">
        <v>0</v>
      </c>
      <c r="BK80" s="36">
        <v>0</v>
      </c>
      <c r="BL80" s="36">
        <v>0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>
        <v>4.288359883</v>
      </c>
      <c r="E81" s="36">
        <v>11</v>
      </c>
      <c r="F81" s="36">
        <v>0</v>
      </c>
      <c r="G81" s="36">
        <v>0</v>
      </c>
      <c r="H81" s="36">
        <v>11</v>
      </c>
      <c r="I81" s="36">
        <v>0</v>
      </c>
      <c r="J81" s="36">
        <v>0</v>
      </c>
      <c r="K81" s="36">
        <v>0</v>
      </c>
      <c r="L81" s="36">
        <v>0</v>
      </c>
      <c r="M81" s="36">
        <v>0</v>
      </c>
      <c r="N81" s="36">
        <v>0</v>
      </c>
      <c r="O81" s="36">
        <v>0</v>
      </c>
      <c r="P81" s="36">
        <v>0</v>
      </c>
      <c r="Q81" s="36">
        <v>0</v>
      </c>
      <c r="R81" s="36">
        <v>0</v>
      </c>
      <c r="S81" s="36">
        <v>0</v>
      </c>
      <c r="T81" s="36">
        <v>0</v>
      </c>
      <c r="U81" s="36">
        <v>0</v>
      </c>
      <c r="V81" s="36">
        <v>0</v>
      </c>
      <c r="W81" s="36">
        <v>0</v>
      </c>
      <c r="X81" s="36">
        <v>0</v>
      </c>
      <c r="Y81" s="36">
        <v>0</v>
      </c>
      <c r="Z81" s="36">
        <v>0</v>
      </c>
      <c r="AA81" s="36">
        <v>0</v>
      </c>
      <c r="AB81" s="36">
        <v>0</v>
      </c>
      <c r="AC81" s="36">
        <v>0</v>
      </c>
      <c r="AD81" s="36">
        <v>0</v>
      </c>
      <c r="AE81" s="36">
        <v>0</v>
      </c>
      <c r="AF81" s="36">
        <v>0</v>
      </c>
      <c r="AG81" s="36">
        <v>0</v>
      </c>
      <c r="AH81" s="36">
        <v>0</v>
      </c>
      <c r="AI81" s="36">
        <v>0</v>
      </c>
      <c r="AJ81" s="36">
        <v>0</v>
      </c>
      <c r="AK81" s="36">
        <v>0</v>
      </c>
      <c r="AL81" s="36">
        <v>0</v>
      </c>
      <c r="AM81" s="36">
        <v>0</v>
      </c>
      <c r="AN81" s="36">
        <v>0</v>
      </c>
      <c r="AO81" s="36">
        <v>0</v>
      </c>
      <c r="AP81" s="36">
        <v>0</v>
      </c>
      <c r="AQ81" s="36">
        <v>0</v>
      </c>
      <c r="AR81" s="36">
        <v>0</v>
      </c>
      <c r="AS81" s="36">
        <v>0</v>
      </c>
      <c r="AT81" s="36">
        <v>0</v>
      </c>
      <c r="AU81" s="36">
        <v>0</v>
      </c>
      <c r="AV81" s="36">
        <v>0</v>
      </c>
      <c r="AW81" s="36">
        <v>0</v>
      </c>
      <c r="AX81" s="36">
        <v>0</v>
      </c>
      <c r="AY81" s="36">
        <v>0</v>
      </c>
      <c r="AZ81" s="36">
        <v>0</v>
      </c>
      <c r="BA81" s="36">
        <v>0</v>
      </c>
      <c r="BB81" s="36">
        <v>0</v>
      </c>
      <c r="BC81" s="36">
        <v>0</v>
      </c>
      <c r="BD81" s="36">
        <v>0</v>
      </c>
      <c r="BE81" s="36">
        <v>0</v>
      </c>
      <c r="BF81" s="36">
        <v>0</v>
      </c>
      <c r="BG81" s="36">
        <v>0</v>
      </c>
      <c r="BH81" s="36">
        <v>0</v>
      </c>
      <c r="BI81" s="36">
        <v>0</v>
      </c>
      <c r="BJ81" s="36">
        <v>0</v>
      </c>
      <c r="BK81" s="36">
        <v>0</v>
      </c>
      <c r="BL81" s="36">
        <v>0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>
        <v>4.5780099290000003</v>
      </c>
      <c r="E82" s="36">
        <v>36</v>
      </c>
      <c r="F82" s="36">
        <v>0</v>
      </c>
      <c r="G82" s="36">
        <v>0</v>
      </c>
      <c r="H82" s="36">
        <v>36</v>
      </c>
      <c r="I82" s="36">
        <v>0</v>
      </c>
      <c r="J82" s="36">
        <v>0</v>
      </c>
      <c r="K82" s="36">
        <v>0</v>
      </c>
      <c r="L82" s="36">
        <v>0</v>
      </c>
      <c r="M82" s="36">
        <v>0</v>
      </c>
      <c r="N82" s="36">
        <v>0</v>
      </c>
      <c r="O82" s="36">
        <v>0</v>
      </c>
      <c r="P82" s="36">
        <v>0</v>
      </c>
      <c r="Q82" s="36">
        <v>0</v>
      </c>
      <c r="R82" s="36">
        <v>0</v>
      </c>
      <c r="S82" s="36">
        <v>0</v>
      </c>
      <c r="T82" s="36">
        <v>0</v>
      </c>
      <c r="U82" s="36">
        <v>0</v>
      </c>
      <c r="V82" s="36">
        <v>0</v>
      </c>
      <c r="W82" s="36">
        <v>0</v>
      </c>
      <c r="X82" s="36">
        <v>0</v>
      </c>
      <c r="Y82" s="36">
        <v>0</v>
      </c>
      <c r="Z82" s="36">
        <v>0</v>
      </c>
      <c r="AA82" s="36">
        <v>0</v>
      </c>
      <c r="AB82" s="36">
        <v>0</v>
      </c>
      <c r="AC82" s="36">
        <v>0</v>
      </c>
      <c r="AD82" s="36">
        <v>0</v>
      </c>
      <c r="AE82" s="36">
        <v>0</v>
      </c>
      <c r="AF82" s="36">
        <v>0</v>
      </c>
      <c r="AG82" s="36">
        <v>0</v>
      </c>
      <c r="AH82" s="36">
        <v>0</v>
      </c>
      <c r="AI82" s="36">
        <v>0</v>
      </c>
      <c r="AJ82" s="36">
        <v>0</v>
      </c>
      <c r="AK82" s="36">
        <v>0</v>
      </c>
      <c r="AL82" s="36">
        <v>0</v>
      </c>
      <c r="AM82" s="36">
        <v>0</v>
      </c>
      <c r="AN82" s="36">
        <v>0</v>
      </c>
      <c r="AO82" s="36">
        <v>0</v>
      </c>
      <c r="AP82" s="36">
        <v>0</v>
      </c>
      <c r="AQ82" s="36">
        <v>0</v>
      </c>
      <c r="AR82" s="36">
        <v>0</v>
      </c>
      <c r="AS82" s="36">
        <v>0</v>
      </c>
      <c r="AT82" s="36">
        <v>0</v>
      </c>
      <c r="AU82" s="36">
        <v>0</v>
      </c>
      <c r="AV82" s="36">
        <v>0</v>
      </c>
      <c r="AW82" s="36">
        <v>0</v>
      </c>
      <c r="AX82" s="36">
        <v>0</v>
      </c>
      <c r="AY82" s="36">
        <v>0</v>
      </c>
      <c r="AZ82" s="36">
        <v>0</v>
      </c>
      <c r="BA82" s="36">
        <v>0</v>
      </c>
      <c r="BB82" s="36">
        <v>0</v>
      </c>
      <c r="BC82" s="36">
        <v>0</v>
      </c>
      <c r="BD82" s="36">
        <v>0</v>
      </c>
      <c r="BE82" s="36">
        <v>0</v>
      </c>
      <c r="BF82" s="36">
        <v>0</v>
      </c>
      <c r="BG82" s="36">
        <v>1.0365559999999999E-2</v>
      </c>
      <c r="BH82" s="36">
        <v>9.2080033000000006E-2</v>
      </c>
      <c r="BI82" s="36">
        <v>0</v>
      </c>
      <c r="BJ82" s="36">
        <v>0</v>
      </c>
      <c r="BK82" s="36">
        <v>0</v>
      </c>
      <c r="BL82" s="36">
        <v>0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>
        <v>4.7274022760000003</v>
      </c>
      <c r="E83" s="36">
        <v>45</v>
      </c>
      <c r="F83" s="36">
        <v>0</v>
      </c>
      <c r="G83" s="36">
        <v>0</v>
      </c>
      <c r="H83" s="36">
        <v>45</v>
      </c>
      <c r="I83" s="36">
        <v>0</v>
      </c>
      <c r="J83" s="36">
        <v>0</v>
      </c>
      <c r="K83" s="36">
        <v>0</v>
      </c>
      <c r="L83" s="36">
        <v>0</v>
      </c>
      <c r="M83" s="36">
        <v>0</v>
      </c>
      <c r="N83" s="36">
        <v>0</v>
      </c>
      <c r="O83" s="36">
        <v>0</v>
      </c>
      <c r="P83" s="36">
        <v>0</v>
      </c>
      <c r="Q83" s="36">
        <v>0</v>
      </c>
      <c r="R83" s="36">
        <v>0</v>
      </c>
      <c r="S83" s="36">
        <v>0</v>
      </c>
      <c r="T83" s="36">
        <v>0</v>
      </c>
      <c r="U83" s="36">
        <v>0</v>
      </c>
      <c r="V83" s="36">
        <v>0</v>
      </c>
      <c r="W83" s="36">
        <v>0</v>
      </c>
      <c r="X83" s="36">
        <v>0</v>
      </c>
      <c r="Y83" s="36">
        <v>0</v>
      </c>
      <c r="Z83" s="36">
        <v>0</v>
      </c>
      <c r="AA83" s="36">
        <v>0</v>
      </c>
      <c r="AB83" s="36">
        <v>0</v>
      </c>
      <c r="AC83" s="36">
        <v>0</v>
      </c>
      <c r="AD83" s="36">
        <v>0</v>
      </c>
      <c r="AE83" s="36">
        <v>0</v>
      </c>
      <c r="AF83" s="36">
        <v>0</v>
      </c>
      <c r="AG83" s="36">
        <v>0</v>
      </c>
      <c r="AH83" s="36">
        <v>0</v>
      </c>
      <c r="AI83" s="36">
        <v>0</v>
      </c>
      <c r="AJ83" s="36">
        <v>0</v>
      </c>
      <c r="AK83" s="36">
        <v>0</v>
      </c>
      <c r="AL83" s="36">
        <v>0</v>
      </c>
      <c r="AM83" s="36">
        <v>0</v>
      </c>
      <c r="AN83" s="36">
        <v>0</v>
      </c>
      <c r="AO83" s="36">
        <v>0</v>
      </c>
      <c r="AP83" s="36">
        <v>0</v>
      </c>
      <c r="AQ83" s="36">
        <v>0</v>
      </c>
      <c r="AR83" s="36">
        <v>0</v>
      </c>
      <c r="AS83" s="36">
        <v>0</v>
      </c>
      <c r="AT83" s="36">
        <v>0</v>
      </c>
      <c r="AU83" s="36">
        <v>0</v>
      </c>
      <c r="AV83" s="36">
        <v>0</v>
      </c>
      <c r="AW83" s="36">
        <v>0</v>
      </c>
      <c r="AX83" s="36">
        <v>0</v>
      </c>
      <c r="AY83" s="36">
        <v>0</v>
      </c>
      <c r="AZ83" s="36">
        <v>0</v>
      </c>
      <c r="BA83" s="36">
        <v>0</v>
      </c>
      <c r="BB83" s="36">
        <v>0.17304431000000001</v>
      </c>
      <c r="BC83" s="36">
        <v>12.84557656</v>
      </c>
      <c r="BD83" s="36">
        <v>29.71041168</v>
      </c>
      <c r="BE83" s="36">
        <v>1.0187065714285714E-2</v>
      </c>
      <c r="BF83" s="36">
        <v>2.0374132857142856E-2</v>
      </c>
      <c r="BG83" s="36">
        <v>1.350573786</v>
      </c>
      <c r="BH83" s="36">
        <v>3.134289468</v>
      </c>
      <c r="BI83" s="36">
        <v>0</v>
      </c>
      <c r="BJ83" s="36">
        <v>0</v>
      </c>
      <c r="BK83" s="36">
        <v>0</v>
      </c>
      <c r="BL83" s="36">
        <v>0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>
        <v>5.0175635810000001</v>
      </c>
      <c r="E84" s="36">
        <v>14</v>
      </c>
      <c r="F84" s="36">
        <v>0</v>
      </c>
      <c r="G84" s="36">
        <v>0</v>
      </c>
      <c r="H84" s="36">
        <v>14</v>
      </c>
      <c r="I84" s="36">
        <v>0</v>
      </c>
      <c r="J84" s="36">
        <v>0</v>
      </c>
      <c r="K84" s="36">
        <v>0</v>
      </c>
      <c r="L84" s="36">
        <v>0</v>
      </c>
      <c r="M84" s="36">
        <v>0</v>
      </c>
      <c r="N84" s="36">
        <v>0</v>
      </c>
      <c r="O84" s="36">
        <v>1.0260489999999999E-2</v>
      </c>
      <c r="P84" s="36">
        <v>1.6650880999999999E-2</v>
      </c>
      <c r="Q84" s="36">
        <v>9.7114609999999994E-3</v>
      </c>
      <c r="R84" s="36">
        <v>5.4902900000000003E-4</v>
      </c>
      <c r="S84" s="36">
        <v>1.5934757000000001E-2</v>
      </c>
      <c r="T84" s="36">
        <v>7.1612400000000006E-4</v>
      </c>
      <c r="U84" s="36">
        <v>0</v>
      </c>
      <c r="V84" s="36">
        <v>0</v>
      </c>
      <c r="W84" s="36">
        <v>1.0260489999999999E-2</v>
      </c>
      <c r="X84" s="36">
        <v>1.6650880999999999E-2</v>
      </c>
      <c r="Y84" s="36">
        <v>2.6911370999999996E-2</v>
      </c>
      <c r="Z84" s="36">
        <v>0</v>
      </c>
      <c r="AA84" s="36">
        <v>0</v>
      </c>
      <c r="AB84" s="36">
        <v>0</v>
      </c>
      <c r="AC84" s="36">
        <v>0</v>
      </c>
      <c r="AD84" s="36">
        <v>0</v>
      </c>
      <c r="AE84" s="36">
        <v>0</v>
      </c>
      <c r="AF84" s="36">
        <v>0</v>
      </c>
      <c r="AG84" s="36">
        <v>0</v>
      </c>
      <c r="AH84" s="36">
        <v>0</v>
      </c>
      <c r="AI84" s="36">
        <v>0</v>
      </c>
      <c r="AJ84" s="36">
        <v>0</v>
      </c>
      <c r="AK84" s="36">
        <v>0</v>
      </c>
      <c r="AL84" s="36">
        <v>0</v>
      </c>
      <c r="AM84" s="36">
        <v>0</v>
      </c>
      <c r="AN84" s="36">
        <v>0</v>
      </c>
      <c r="AO84" s="36">
        <v>0</v>
      </c>
      <c r="AP84" s="36">
        <v>1.6780571000000001E-2</v>
      </c>
      <c r="AQ84" s="36">
        <v>9.0356919999999997E-3</v>
      </c>
      <c r="AR84" s="36">
        <v>2.5816262999999999E-2</v>
      </c>
      <c r="AS84" s="36">
        <v>0</v>
      </c>
      <c r="AT84" s="36">
        <v>0</v>
      </c>
      <c r="AU84" s="36">
        <v>0</v>
      </c>
      <c r="AV84" s="36">
        <v>0</v>
      </c>
      <c r="AW84" s="36">
        <v>0</v>
      </c>
      <c r="AX84" s="36">
        <v>0</v>
      </c>
      <c r="AY84" s="36">
        <v>0</v>
      </c>
      <c r="AZ84" s="36">
        <v>0</v>
      </c>
      <c r="BA84" s="36">
        <v>0</v>
      </c>
      <c r="BB84" s="36">
        <v>0.31504206699999998</v>
      </c>
      <c r="BC84" s="36">
        <v>17.171685114999999</v>
      </c>
      <c r="BD84" s="36">
        <v>36.012167798999997</v>
      </c>
      <c r="BE84" s="36">
        <v>1.854643142857143E-2</v>
      </c>
      <c r="BF84" s="36">
        <v>3.7092864285714289E-2</v>
      </c>
      <c r="BG84" s="36">
        <v>2.8938936669999999</v>
      </c>
      <c r="BH84" s="36">
        <v>6.1496632729999998</v>
      </c>
      <c r="BI84" s="36">
        <v>0</v>
      </c>
      <c r="BJ84" s="36">
        <v>0</v>
      </c>
      <c r="BK84" s="36">
        <v>0</v>
      </c>
      <c r="BL84" s="36">
        <v>0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>
        <v>4.3867972130000004</v>
      </c>
      <c r="E85" s="36">
        <v>87</v>
      </c>
      <c r="F85" s="36">
        <v>0</v>
      </c>
      <c r="G85" s="36">
        <v>0</v>
      </c>
      <c r="H85" s="36">
        <v>87</v>
      </c>
      <c r="I85" s="36">
        <v>0</v>
      </c>
      <c r="J85" s="36">
        <v>0</v>
      </c>
      <c r="K85" s="36">
        <v>0</v>
      </c>
      <c r="L85" s="36">
        <v>0</v>
      </c>
      <c r="M85" s="36">
        <v>0</v>
      </c>
      <c r="N85" s="36">
        <v>0</v>
      </c>
      <c r="O85" s="36">
        <v>0</v>
      </c>
      <c r="P85" s="36">
        <v>0</v>
      </c>
      <c r="Q85" s="36">
        <v>0</v>
      </c>
      <c r="R85" s="36">
        <v>0</v>
      </c>
      <c r="S85" s="36">
        <v>0</v>
      </c>
      <c r="T85" s="36">
        <v>0</v>
      </c>
      <c r="U85" s="36">
        <v>0</v>
      </c>
      <c r="V85" s="36">
        <v>0</v>
      </c>
      <c r="W85" s="36">
        <v>0</v>
      </c>
      <c r="X85" s="36">
        <v>0</v>
      </c>
      <c r="Y85" s="36">
        <v>0</v>
      </c>
      <c r="Z85" s="36">
        <v>0</v>
      </c>
      <c r="AA85" s="36">
        <v>0</v>
      </c>
      <c r="AB85" s="36">
        <v>0</v>
      </c>
      <c r="AC85" s="36">
        <v>0</v>
      </c>
      <c r="AD85" s="36">
        <v>0</v>
      </c>
      <c r="AE85" s="36">
        <v>0</v>
      </c>
      <c r="AF85" s="36">
        <v>0</v>
      </c>
      <c r="AG85" s="36">
        <v>0</v>
      </c>
      <c r="AH85" s="36">
        <v>0</v>
      </c>
      <c r="AI85" s="36">
        <v>0</v>
      </c>
      <c r="AJ85" s="36">
        <v>0</v>
      </c>
      <c r="AK85" s="36">
        <v>0</v>
      </c>
      <c r="AL85" s="36">
        <v>0</v>
      </c>
      <c r="AM85" s="36">
        <v>0</v>
      </c>
      <c r="AN85" s="36">
        <v>0</v>
      </c>
      <c r="AO85" s="36">
        <v>0</v>
      </c>
      <c r="AP85" s="36">
        <v>0</v>
      </c>
      <c r="AQ85" s="36">
        <v>0</v>
      </c>
      <c r="AR85" s="36">
        <v>0</v>
      </c>
      <c r="AS85" s="36">
        <v>0</v>
      </c>
      <c r="AT85" s="36">
        <v>0</v>
      </c>
      <c r="AU85" s="36">
        <v>0</v>
      </c>
      <c r="AV85" s="36">
        <v>0</v>
      </c>
      <c r="AW85" s="36">
        <v>0</v>
      </c>
      <c r="AX85" s="36">
        <v>0</v>
      </c>
      <c r="AY85" s="36">
        <v>0</v>
      </c>
      <c r="AZ85" s="36">
        <v>0</v>
      </c>
      <c r="BA85" s="36">
        <v>0</v>
      </c>
      <c r="BB85" s="36">
        <v>0</v>
      </c>
      <c r="BC85" s="36">
        <v>0</v>
      </c>
      <c r="BD85" s="36">
        <v>0</v>
      </c>
      <c r="BE85" s="36">
        <v>0</v>
      </c>
      <c r="BF85" s="36">
        <v>0</v>
      </c>
      <c r="BG85" s="36">
        <v>0</v>
      </c>
      <c r="BH85" s="36">
        <v>0</v>
      </c>
      <c r="BI85" s="36">
        <v>0</v>
      </c>
      <c r="BJ85" s="36">
        <v>0</v>
      </c>
      <c r="BK85" s="36">
        <v>0</v>
      </c>
      <c r="BL85" s="36">
        <v>0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>
        <v>4.2984043559999998</v>
      </c>
      <c r="E86" s="36">
        <v>40</v>
      </c>
      <c r="F86" s="36">
        <v>0</v>
      </c>
      <c r="G86" s="36">
        <v>0</v>
      </c>
      <c r="H86" s="36">
        <v>40</v>
      </c>
      <c r="I86" s="36">
        <v>0</v>
      </c>
      <c r="J86" s="36">
        <v>0</v>
      </c>
      <c r="K86" s="36">
        <v>0</v>
      </c>
      <c r="L86" s="36">
        <v>0</v>
      </c>
      <c r="M86" s="36">
        <v>0</v>
      </c>
      <c r="N86" s="36">
        <v>0</v>
      </c>
      <c r="O86" s="36">
        <v>0</v>
      </c>
      <c r="P86" s="36">
        <v>0</v>
      </c>
      <c r="Q86" s="36">
        <v>0</v>
      </c>
      <c r="R86" s="36">
        <v>0</v>
      </c>
      <c r="S86" s="36">
        <v>0</v>
      </c>
      <c r="T86" s="36">
        <v>0</v>
      </c>
      <c r="U86" s="36">
        <v>0</v>
      </c>
      <c r="V86" s="36">
        <v>0</v>
      </c>
      <c r="W86" s="36">
        <v>0</v>
      </c>
      <c r="X86" s="36">
        <v>0</v>
      </c>
      <c r="Y86" s="36">
        <v>0</v>
      </c>
      <c r="Z86" s="36">
        <v>0</v>
      </c>
      <c r="AA86" s="36">
        <v>0</v>
      </c>
      <c r="AB86" s="36">
        <v>0</v>
      </c>
      <c r="AC86" s="36">
        <v>0</v>
      </c>
      <c r="AD86" s="36">
        <v>0</v>
      </c>
      <c r="AE86" s="36">
        <v>0</v>
      </c>
      <c r="AF86" s="36">
        <v>0</v>
      </c>
      <c r="AG86" s="36">
        <v>0</v>
      </c>
      <c r="AH86" s="36">
        <v>0</v>
      </c>
      <c r="AI86" s="36">
        <v>0</v>
      </c>
      <c r="AJ86" s="36">
        <v>0</v>
      </c>
      <c r="AK86" s="36">
        <v>0</v>
      </c>
      <c r="AL86" s="36">
        <v>0</v>
      </c>
      <c r="AM86" s="36">
        <v>0</v>
      </c>
      <c r="AN86" s="36">
        <v>0</v>
      </c>
      <c r="AO86" s="36">
        <v>0</v>
      </c>
      <c r="AP86" s="36">
        <v>0</v>
      </c>
      <c r="AQ86" s="36">
        <v>0</v>
      </c>
      <c r="AR86" s="36">
        <v>0</v>
      </c>
      <c r="AS86" s="36">
        <v>0</v>
      </c>
      <c r="AT86" s="36">
        <v>0</v>
      </c>
      <c r="AU86" s="36">
        <v>0</v>
      </c>
      <c r="AV86" s="36">
        <v>0</v>
      </c>
      <c r="AW86" s="36">
        <v>0</v>
      </c>
      <c r="AX86" s="36">
        <v>0</v>
      </c>
      <c r="AY86" s="36">
        <v>0</v>
      </c>
      <c r="AZ86" s="36">
        <v>0</v>
      </c>
      <c r="BA86" s="36">
        <v>0</v>
      </c>
      <c r="BB86" s="36">
        <v>0</v>
      </c>
      <c r="BC86" s="36">
        <v>0</v>
      </c>
      <c r="BD86" s="36">
        <v>0</v>
      </c>
      <c r="BE86" s="36">
        <v>0</v>
      </c>
      <c r="BF86" s="36">
        <v>0</v>
      </c>
      <c r="BG86" s="36">
        <v>0</v>
      </c>
      <c r="BH86" s="36">
        <v>0</v>
      </c>
      <c r="BI86" s="36">
        <v>0</v>
      </c>
      <c r="BJ86" s="36">
        <v>0</v>
      </c>
      <c r="BK86" s="36">
        <v>0</v>
      </c>
      <c r="BL86" s="36">
        <v>0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>
        <v>4.3676153170000003</v>
      </c>
      <c r="E87" s="36">
        <v>12</v>
      </c>
      <c r="F87" s="36">
        <v>0</v>
      </c>
      <c r="G87" s="36">
        <v>0</v>
      </c>
      <c r="H87" s="36">
        <v>12</v>
      </c>
      <c r="I87" s="36">
        <v>0</v>
      </c>
      <c r="J87" s="36">
        <v>0</v>
      </c>
      <c r="K87" s="36">
        <v>0</v>
      </c>
      <c r="L87" s="36">
        <v>0</v>
      </c>
      <c r="M87" s="36">
        <v>0</v>
      </c>
      <c r="N87" s="36">
        <v>0</v>
      </c>
      <c r="O87" s="36">
        <v>0</v>
      </c>
      <c r="P87" s="36">
        <v>0</v>
      </c>
      <c r="Q87" s="36">
        <v>0</v>
      </c>
      <c r="R87" s="36">
        <v>0</v>
      </c>
      <c r="S87" s="36">
        <v>0</v>
      </c>
      <c r="T87" s="36">
        <v>0</v>
      </c>
      <c r="U87" s="36">
        <v>0</v>
      </c>
      <c r="V87" s="36">
        <v>0</v>
      </c>
      <c r="W87" s="36">
        <v>0</v>
      </c>
      <c r="X87" s="36">
        <v>0</v>
      </c>
      <c r="Y87" s="36">
        <v>0</v>
      </c>
      <c r="Z87" s="36">
        <v>0</v>
      </c>
      <c r="AA87" s="36">
        <v>0</v>
      </c>
      <c r="AB87" s="36">
        <v>0</v>
      </c>
      <c r="AC87" s="36">
        <v>0</v>
      </c>
      <c r="AD87" s="36">
        <v>0</v>
      </c>
      <c r="AE87" s="36">
        <v>0</v>
      </c>
      <c r="AF87" s="36">
        <v>0</v>
      </c>
      <c r="AG87" s="36">
        <v>0</v>
      </c>
      <c r="AH87" s="36">
        <v>0</v>
      </c>
      <c r="AI87" s="36">
        <v>0</v>
      </c>
      <c r="AJ87" s="36">
        <v>0</v>
      </c>
      <c r="AK87" s="36">
        <v>0</v>
      </c>
      <c r="AL87" s="36">
        <v>0</v>
      </c>
      <c r="AM87" s="36">
        <v>0</v>
      </c>
      <c r="AN87" s="36">
        <v>0</v>
      </c>
      <c r="AO87" s="36">
        <v>0</v>
      </c>
      <c r="AP87" s="36">
        <v>0</v>
      </c>
      <c r="AQ87" s="36">
        <v>0</v>
      </c>
      <c r="AR87" s="36">
        <v>0</v>
      </c>
      <c r="AS87" s="36">
        <v>0</v>
      </c>
      <c r="AT87" s="36">
        <v>0</v>
      </c>
      <c r="AU87" s="36">
        <v>0</v>
      </c>
      <c r="AV87" s="36">
        <v>0</v>
      </c>
      <c r="AW87" s="36">
        <v>0</v>
      </c>
      <c r="AX87" s="36">
        <v>0</v>
      </c>
      <c r="AY87" s="36">
        <v>0</v>
      </c>
      <c r="AZ87" s="36">
        <v>0</v>
      </c>
      <c r="BA87" s="36">
        <v>0</v>
      </c>
      <c r="BB87" s="36">
        <v>0</v>
      </c>
      <c r="BC87" s="36">
        <v>0</v>
      </c>
      <c r="BD87" s="36">
        <v>0</v>
      </c>
      <c r="BE87" s="36">
        <v>0</v>
      </c>
      <c r="BF87" s="36">
        <v>0</v>
      </c>
      <c r="BG87" s="36">
        <v>0</v>
      </c>
      <c r="BH87" s="36">
        <v>0</v>
      </c>
      <c r="BI87" s="36">
        <v>0</v>
      </c>
      <c r="BJ87" s="36">
        <v>0</v>
      </c>
      <c r="BK87" s="36">
        <v>0</v>
      </c>
      <c r="BL87" s="36">
        <v>0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>
        <v>4.1945615849999998</v>
      </c>
      <c r="E88" s="36">
        <v>36</v>
      </c>
      <c r="F88" s="36">
        <v>0</v>
      </c>
      <c r="G88" s="36">
        <v>0</v>
      </c>
      <c r="H88" s="36">
        <v>36</v>
      </c>
      <c r="I88" s="36">
        <v>0</v>
      </c>
      <c r="J88" s="36">
        <v>0</v>
      </c>
      <c r="K88" s="36">
        <v>0</v>
      </c>
      <c r="L88" s="36">
        <v>0</v>
      </c>
      <c r="M88" s="36">
        <v>0</v>
      </c>
      <c r="N88" s="36">
        <v>0</v>
      </c>
      <c r="O88" s="36">
        <v>0</v>
      </c>
      <c r="P88" s="36">
        <v>0</v>
      </c>
      <c r="Q88" s="36">
        <v>0</v>
      </c>
      <c r="R88" s="36">
        <v>0</v>
      </c>
      <c r="S88" s="36">
        <v>0</v>
      </c>
      <c r="T88" s="36">
        <v>0</v>
      </c>
      <c r="U88" s="36">
        <v>0</v>
      </c>
      <c r="V88" s="36">
        <v>0</v>
      </c>
      <c r="W88" s="36">
        <v>0</v>
      </c>
      <c r="X88" s="36">
        <v>0</v>
      </c>
      <c r="Y88" s="36">
        <v>0</v>
      </c>
      <c r="Z88" s="36">
        <v>0</v>
      </c>
      <c r="AA88" s="36">
        <v>0</v>
      </c>
      <c r="AB88" s="36">
        <v>0</v>
      </c>
      <c r="AC88" s="36">
        <v>0</v>
      </c>
      <c r="AD88" s="36">
        <v>0</v>
      </c>
      <c r="AE88" s="36">
        <v>0</v>
      </c>
      <c r="AF88" s="36">
        <v>0</v>
      </c>
      <c r="AG88" s="36">
        <v>0</v>
      </c>
      <c r="AH88" s="36">
        <v>0</v>
      </c>
      <c r="AI88" s="36">
        <v>0</v>
      </c>
      <c r="AJ88" s="36">
        <v>0</v>
      </c>
      <c r="AK88" s="36">
        <v>0</v>
      </c>
      <c r="AL88" s="36">
        <v>0</v>
      </c>
      <c r="AM88" s="36">
        <v>0</v>
      </c>
      <c r="AN88" s="36">
        <v>0</v>
      </c>
      <c r="AO88" s="36">
        <v>0</v>
      </c>
      <c r="AP88" s="36">
        <v>0</v>
      </c>
      <c r="AQ88" s="36">
        <v>0</v>
      </c>
      <c r="AR88" s="36">
        <v>0</v>
      </c>
      <c r="AS88" s="36">
        <v>0</v>
      </c>
      <c r="AT88" s="36">
        <v>0</v>
      </c>
      <c r="AU88" s="36">
        <v>0</v>
      </c>
      <c r="AV88" s="36">
        <v>0</v>
      </c>
      <c r="AW88" s="36">
        <v>0</v>
      </c>
      <c r="AX88" s="36">
        <v>0</v>
      </c>
      <c r="AY88" s="36">
        <v>0</v>
      </c>
      <c r="AZ88" s="36">
        <v>0</v>
      </c>
      <c r="BA88" s="36">
        <v>0</v>
      </c>
      <c r="BB88" s="36">
        <v>0</v>
      </c>
      <c r="BC88" s="36">
        <v>0</v>
      </c>
      <c r="BD88" s="36">
        <v>0</v>
      </c>
      <c r="BE88" s="36">
        <v>0</v>
      </c>
      <c r="BF88" s="36">
        <v>0</v>
      </c>
      <c r="BG88" s="36">
        <v>0</v>
      </c>
      <c r="BH88" s="36">
        <v>0</v>
      </c>
      <c r="BI88" s="36">
        <v>0</v>
      </c>
      <c r="BJ88" s="36">
        <v>0</v>
      </c>
      <c r="BK88" s="36">
        <v>0</v>
      </c>
      <c r="BL88" s="36">
        <v>0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>
        <v>4.1908543270000003</v>
      </c>
      <c r="E89" s="36">
        <v>66</v>
      </c>
      <c r="F89" s="36">
        <v>0</v>
      </c>
      <c r="G89" s="36">
        <v>0</v>
      </c>
      <c r="H89" s="36">
        <v>66</v>
      </c>
      <c r="I89" s="36">
        <v>0</v>
      </c>
      <c r="J89" s="36">
        <v>0</v>
      </c>
      <c r="K89" s="36">
        <v>0</v>
      </c>
      <c r="L89" s="36">
        <v>0</v>
      </c>
      <c r="M89" s="36">
        <v>0</v>
      </c>
      <c r="N89" s="36">
        <v>0</v>
      </c>
      <c r="O89" s="36">
        <v>0</v>
      </c>
      <c r="P89" s="36">
        <v>0</v>
      </c>
      <c r="Q89" s="36">
        <v>0</v>
      </c>
      <c r="R89" s="36">
        <v>0</v>
      </c>
      <c r="S89" s="36">
        <v>0</v>
      </c>
      <c r="T89" s="36">
        <v>0</v>
      </c>
      <c r="U89" s="36">
        <v>0</v>
      </c>
      <c r="V89" s="36">
        <v>0</v>
      </c>
      <c r="W89" s="36">
        <v>0</v>
      </c>
      <c r="X89" s="36">
        <v>0</v>
      </c>
      <c r="Y89" s="36">
        <v>0</v>
      </c>
      <c r="Z89" s="36">
        <v>0</v>
      </c>
      <c r="AA89" s="36">
        <v>0</v>
      </c>
      <c r="AB89" s="36">
        <v>0</v>
      </c>
      <c r="AC89" s="36">
        <v>0</v>
      </c>
      <c r="AD89" s="36">
        <v>0</v>
      </c>
      <c r="AE89" s="36">
        <v>0</v>
      </c>
      <c r="AF89" s="36">
        <v>0</v>
      </c>
      <c r="AG89" s="36">
        <v>0</v>
      </c>
      <c r="AH89" s="36">
        <v>0</v>
      </c>
      <c r="AI89" s="36">
        <v>0</v>
      </c>
      <c r="AJ89" s="36">
        <v>0</v>
      </c>
      <c r="AK89" s="36">
        <v>0</v>
      </c>
      <c r="AL89" s="36">
        <v>0</v>
      </c>
      <c r="AM89" s="36">
        <v>0</v>
      </c>
      <c r="AN89" s="36">
        <v>0</v>
      </c>
      <c r="AO89" s="36">
        <v>0</v>
      </c>
      <c r="AP89" s="36">
        <v>0</v>
      </c>
      <c r="AQ89" s="36">
        <v>0</v>
      </c>
      <c r="AR89" s="36">
        <v>0</v>
      </c>
      <c r="AS89" s="36">
        <v>0</v>
      </c>
      <c r="AT89" s="36">
        <v>0</v>
      </c>
      <c r="AU89" s="36">
        <v>0</v>
      </c>
      <c r="AV89" s="36">
        <v>0</v>
      </c>
      <c r="AW89" s="36">
        <v>0</v>
      </c>
      <c r="AX89" s="36">
        <v>0</v>
      </c>
      <c r="AY89" s="36">
        <v>0</v>
      </c>
      <c r="AZ89" s="36">
        <v>0</v>
      </c>
      <c r="BA89" s="36">
        <v>0</v>
      </c>
      <c r="BB89" s="36">
        <v>0</v>
      </c>
      <c r="BC89" s="36">
        <v>0</v>
      </c>
      <c r="BD89" s="36">
        <v>0</v>
      </c>
      <c r="BE89" s="36">
        <v>0</v>
      </c>
      <c r="BF89" s="36">
        <v>0</v>
      </c>
      <c r="BG89" s="36">
        <v>0</v>
      </c>
      <c r="BH89" s="36">
        <v>0</v>
      </c>
      <c r="BI89" s="36">
        <v>0</v>
      </c>
      <c r="BJ89" s="36">
        <v>0</v>
      </c>
      <c r="BK89" s="36">
        <v>0</v>
      </c>
      <c r="BL89" s="36">
        <v>0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>
        <v>4.6017259360000002</v>
      </c>
      <c r="E90" s="36">
        <v>13</v>
      </c>
      <c r="F90" s="36">
        <v>0</v>
      </c>
      <c r="G90" s="36">
        <v>2</v>
      </c>
      <c r="H90" s="36">
        <v>11</v>
      </c>
      <c r="I90" s="36">
        <v>0</v>
      </c>
      <c r="J90" s="36">
        <v>0</v>
      </c>
      <c r="K90" s="36">
        <v>0</v>
      </c>
      <c r="L90" s="36">
        <v>0</v>
      </c>
      <c r="M90" s="36">
        <v>0</v>
      </c>
      <c r="N90" s="36">
        <v>0</v>
      </c>
      <c r="O90" s="36">
        <v>0</v>
      </c>
      <c r="P90" s="36">
        <v>0</v>
      </c>
      <c r="Q90" s="36">
        <v>0</v>
      </c>
      <c r="R90" s="36">
        <v>0</v>
      </c>
      <c r="S90" s="36">
        <v>0</v>
      </c>
      <c r="T90" s="36">
        <v>0</v>
      </c>
      <c r="U90" s="36">
        <v>6.0000000000000001E-3</v>
      </c>
      <c r="V90" s="36">
        <v>1.44E-2</v>
      </c>
      <c r="W90" s="36">
        <v>6.0000000000000001E-3</v>
      </c>
      <c r="X90" s="36">
        <v>1.44E-2</v>
      </c>
      <c r="Y90" s="36">
        <v>2.0400000000000001E-2</v>
      </c>
      <c r="Z90" s="36">
        <v>0</v>
      </c>
      <c r="AA90" s="36">
        <v>0</v>
      </c>
      <c r="AB90" s="36">
        <v>0</v>
      </c>
      <c r="AC90" s="36">
        <v>0</v>
      </c>
      <c r="AD90" s="36">
        <v>0</v>
      </c>
      <c r="AE90" s="36">
        <v>0</v>
      </c>
      <c r="AF90" s="36">
        <v>0</v>
      </c>
      <c r="AG90" s="36">
        <v>1.2443469913670921E-3</v>
      </c>
      <c r="AH90" s="36">
        <v>2.1168201692221794E-3</v>
      </c>
      <c r="AI90" s="36">
        <v>6.7795456771034667E-3</v>
      </c>
      <c r="AJ90" s="36">
        <v>0</v>
      </c>
      <c r="AK90" s="36">
        <v>0</v>
      </c>
      <c r="AL90" s="36">
        <v>0</v>
      </c>
      <c r="AM90" s="36">
        <v>1.2443469913670921E-3</v>
      </c>
      <c r="AN90" s="36">
        <v>2.1168201692221794E-3</v>
      </c>
      <c r="AO90" s="36">
        <v>6.7795456771034667E-3</v>
      </c>
      <c r="AP90" s="36">
        <v>1.9452771000000001E-2</v>
      </c>
      <c r="AQ90" s="36">
        <v>1.0474569E-2</v>
      </c>
      <c r="AR90" s="36">
        <v>2.992734E-2</v>
      </c>
      <c r="AS90" s="36">
        <v>0</v>
      </c>
      <c r="AT90" s="36">
        <v>0</v>
      </c>
      <c r="AU90" s="36">
        <v>0</v>
      </c>
      <c r="AV90" s="36">
        <v>0</v>
      </c>
      <c r="AW90" s="36">
        <v>0</v>
      </c>
      <c r="AX90" s="36">
        <v>0</v>
      </c>
      <c r="AY90" s="36">
        <v>0</v>
      </c>
      <c r="AZ90" s="36">
        <v>0</v>
      </c>
      <c r="BA90" s="36">
        <v>0</v>
      </c>
      <c r="BB90" s="36">
        <v>0.27057639100000003</v>
      </c>
      <c r="BC90" s="36">
        <v>14.227808071</v>
      </c>
      <c r="BD90" s="36">
        <v>35.104519660999998</v>
      </c>
      <c r="BE90" s="36">
        <v>0.1756989542857143</v>
      </c>
      <c r="BF90" s="36">
        <v>0.35139791000000004</v>
      </c>
      <c r="BG90" s="36">
        <v>0.48019231899999998</v>
      </c>
      <c r="BH90" s="36">
        <v>7.320122639</v>
      </c>
      <c r="BI90" s="36">
        <v>0</v>
      </c>
      <c r="BJ90" s="36">
        <v>0</v>
      </c>
      <c r="BK90" s="36">
        <v>0</v>
      </c>
      <c r="BL90" s="36">
        <v>0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>
        <v>4.5930103679999998</v>
      </c>
      <c r="E91" s="36">
        <v>93</v>
      </c>
      <c r="F91" s="36">
        <v>0</v>
      </c>
      <c r="G91" s="36">
        <v>0</v>
      </c>
      <c r="H91" s="36">
        <v>93</v>
      </c>
      <c r="I91" s="36">
        <v>0</v>
      </c>
      <c r="J91" s="36">
        <v>0</v>
      </c>
      <c r="K91" s="36">
        <v>0</v>
      </c>
      <c r="L91" s="36">
        <v>0</v>
      </c>
      <c r="M91" s="36">
        <v>0</v>
      </c>
      <c r="N91" s="36">
        <v>0</v>
      </c>
      <c r="O91" s="36">
        <v>0</v>
      </c>
      <c r="P91" s="36">
        <v>0</v>
      </c>
      <c r="Q91" s="36">
        <v>0</v>
      </c>
      <c r="R91" s="36">
        <v>0</v>
      </c>
      <c r="S91" s="36">
        <v>0</v>
      </c>
      <c r="T91" s="36">
        <v>0</v>
      </c>
      <c r="U91" s="36">
        <v>0</v>
      </c>
      <c r="V91" s="36">
        <v>0</v>
      </c>
      <c r="W91" s="36">
        <v>0</v>
      </c>
      <c r="X91" s="36">
        <v>0</v>
      </c>
      <c r="Y91" s="36">
        <v>0</v>
      </c>
      <c r="Z91" s="36">
        <v>0</v>
      </c>
      <c r="AA91" s="36">
        <v>0</v>
      </c>
      <c r="AB91" s="36">
        <v>0</v>
      </c>
      <c r="AC91" s="36">
        <v>0</v>
      </c>
      <c r="AD91" s="36">
        <v>0</v>
      </c>
      <c r="AE91" s="36">
        <v>0</v>
      </c>
      <c r="AF91" s="36">
        <v>0</v>
      </c>
      <c r="AG91" s="36">
        <v>0</v>
      </c>
      <c r="AH91" s="36">
        <v>0</v>
      </c>
      <c r="AI91" s="36">
        <v>0</v>
      </c>
      <c r="AJ91" s="36">
        <v>0</v>
      </c>
      <c r="AK91" s="36">
        <v>0</v>
      </c>
      <c r="AL91" s="36">
        <v>0</v>
      </c>
      <c r="AM91" s="36">
        <v>0</v>
      </c>
      <c r="AN91" s="36">
        <v>0</v>
      </c>
      <c r="AO91" s="36">
        <v>0</v>
      </c>
      <c r="AP91" s="36">
        <v>0</v>
      </c>
      <c r="AQ91" s="36">
        <v>0</v>
      </c>
      <c r="AR91" s="36">
        <v>0</v>
      </c>
      <c r="AS91" s="36">
        <v>0</v>
      </c>
      <c r="AT91" s="36">
        <v>0</v>
      </c>
      <c r="AU91" s="36">
        <v>0</v>
      </c>
      <c r="AV91" s="36">
        <v>0</v>
      </c>
      <c r="AW91" s="36">
        <v>0</v>
      </c>
      <c r="AX91" s="36">
        <v>0</v>
      </c>
      <c r="AY91" s="36">
        <v>0</v>
      </c>
      <c r="AZ91" s="36">
        <v>0</v>
      </c>
      <c r="BA91" s="36">
        <v>0</v>
      </c>
      <c r="BB91" s="36">
        <v>1.2179119E-2</v>
      </c>
      <c r="BC91" s="36">
        <v>0.65848208100000005</v>
      </c>
      <c r="BD91" s="36">
        <v>1.462131332</v>
      </c>
      <c r="BE91" s="36">
        <v>7.9085185714285709E-3</v>
      </c>
      <c r="BF91" s="36">
        <v>1.5817037142857142E-2</v>
      </c>
      <c r="BG91" s="36">
        <v>0.31223748000000001</v>
      </c>
      <c r="BH91" s="36">
        <v>3.2607799069999999</v>
      </c>
      <c r="BI91" s="36">
        <v>0</v>
      </c>
      <c r="BJ91" s="36">
        <v>0</v>
      </c>
      <c r="BK91" s="36">
        <v>0</v>
      </c>
      <c r="BL91" s="36">
        <v>0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>
        <v>5.2733565149999997</v>
      </c>
      <c r="E92" s="36">
        <v>49</v>
      </c>
      <c r="F92" s="36">
        <v>0</v>
      </c>
      <c r="G92" s="36">
        <v>5</v>
      </c>
      <c r="H92" s="36">
        <v>44</v>
      </c>
      <c r="I92" s="36">
        <v>0</v>
      </c>
      <c r="J92" s="36">
        <v>0</v>
      </c>
      <c r="K92" s="36">
        <v>0</v>
      </c>
      <c r="L92" s="36">
        <v>0</v>
      </c>
      <c r="M92" s="36">
        <v>0</v>
      </c>
      <c r="N92" s="36">
        <v>0</v>
      </c>
      <c r="O92" s="36">
        <v>2.3038720000000002E-3</v>
      </c>
      <c r="P92" s="36">
        <v>3.8114450000000001E-3</v>
      </c>
      <c r="Q92" s="36">
        <v>2.1357300000000002E-3</v>
      </c>
      <c r="R92" s="36">
        <v>1.68142E-4</v>
      </c>
      <c r="S92" s="36">
        <v>3.5921289999999999E-3</v>
      </c>
      <c r="T92" s="36">
        <v>2.19316E-4</v>
      </c>
      <c r="U92" s="36">
        <v>6.9599999999999995E-2</v>
      </c>
      <c r="V92" s="36">
        <v>0.16679999999999998</v>
      </c>
      <c r="W92" s="36">
        <v>7.1903871999999994E-2</v>
      </c>
      <c r="X92" s="36">
        <v>0.17061144499999997</v>
      </c>
      <c r="Y92" s="36">
        <v>0.24251531699999995</v>
      </c>
      <c r="Z92" s="36">
        <v>0</v>
      </c>
      <c r="AA92" s="36">
        <v>0</v>
      </c>
      <c r="AB92" s="36">
        <v>0</v>
      </c>
      <c r="AC92" s="36">
        <v>0</v>
      </c>
      <c r="AD92" s="36">
        <v>0</v>
      </c>
      <c r="AE92" s="36">
        <v>0</v>
      </c>
      <c r="AF92" s="36">
        <v>0</v>
      </c>
      <c r="AG92" s="36">
        <v>1.1494197133638482E-2</v>
      </c>
      <c r="AH92" s="36">
        <v>1.9553346848028681E-2</v>
      </c>
      <c r="AI92" s="36">
        <v>6.2623556797064828E-2</v>
      </c>
      <c r="AJ92" s="36">
        <v>0</v>
      </c>
      <c r="AK92" s="36">
        <v>0</v>
      </c>
      <c r="AL92" s="36">
        <v>0</v>
      </c>
      <c r="AM92" s="36">
        <v>1.1494197133638482E-2</v>
      </c>
      <c r="AN92" s="36">
        <v>1.9553346848028681E-2</v>
      </c>
      <c r="AO92" s="36">
        <v>6.2623556797064828E-2</v>
      </c>
      <c r="AP92" s="36">
        <v>0.71289039099999996</v>
      </c>
      <c r="AQ92" s="36">
        <v>0.38386405699999998</v>
      </c>
      <c r="AR92" s="36">
        <v>1.096754448</v>
      </c>
      <c r="AS92" s="36">
        <v>2.9654610000000001E-2</v>
      </c>
      <c r="AT92" s="36">
        <v>0.105032924</v>
      </c>
      <c r="AU92" s="36">
        <v>0.22943254299999999</v>
      </c>
      <c r="AV92" s="36">
        <v>0.19772173200000001</v>
      </c>
      <c r="AW92" s="36">
        <v>0.43190075999999999</v>
      </c>
      <c r="AX92" s="36">
        <v>0.17982168600000001</v>
      </c>
      <c r="AY92" s="36">
        <v>0.39280013499999999</v>
      </c>
      <c r="AZ92" s="36">
        <v>7.7224285714285718E-5</v>
      </c>
      <c r="BA92" s="36">
        <v>1.5445000000000001E-4</v>
      </c>
      <c r="BB92" s="36">
        <v>12.874445665</v>
      </c>
      <c r="BC92" s="36">
        <v>1295.100393342</v>
      </c>
      <c r="BD92" s="36">
        <v>2829.0003234290002</v>
      </c>
      <c r="BE92" s="36">
        <v>0.53647249000000008</v>
      </c>
      <c r="BF92" s="36">
        <v>1.0729449814285714</v>
      </c>
      <c r="BG92" s="36">
        <v>8.956182922</v>
      </c>
      <c r="BH92" s="36">
        <v>167.92654581299999</v>
      </c>
      <c r="BI92" s="36">
        <v>0</v>
      </c>
      <c r="BJ92" s="36">
        <v>0</v>
      </c>
      <c r="BK92" s="36">
        <v>0</v>
      </c>
      <c r="BL92" s="36">
        <v>0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>
        <v>4.8917698539999996</v>
      </c>
      <c r="E93" s="36">
        <v>6</v>
      </c>
      <c r="F93" s="36">
        <v>0</v>
      </c>
      <c r="G93" s="36">
        <v>0</v>
      </c>
      <c r="H93" s="36">
        <v>6</v>
      </c>
      <c r="I93" s="36">
        <v>0</v>
      </c>
      <c r="J93" s="36">
        <v>0</v>
      </c>
      <c r="K93" s="36">
        <v>0</v>
      </c>
      <c r="L93" s="36">
        <v>0</v>
      </c>
      <c r="M93" s="36">
        <v>0</v>
      </c>
      <c r="N93" s="36">
        <v>0</v>
      </c>
      <c r="O93" s="36">
        <v>2.6139120999999998E-2</v>
      </c>
      <c r="P93" s="36">
        <v>4.4501789E-2</v>
      </c>
      <c r="Q93" s="36">
        <v>2.3834730999999998E-2</v>
      </c>
      <c r="R93" s="36">
        <v>2.3043899999999999E-3</v>
      </c>
      <c r="S93" s="36">
        <v>4.1496063E-2</v>
      </c>
      <c r="T93" s="36">
        <v>3.0057259999999998E-3</v>
      </c>
      <c r="U93" s="36">
        <v>0</v>
      </c>
      <c r="V93" s="36">
        <v>0</v>
      </c>
      <c r="W93" s="36">
        <v>2.6139120999999998E-2</v>
      </c>
      <c r="X93" s="36">
        <v>4.4501789E-2</v>
      </c>
      <c r="Y93" s="36">
        <v>7.0640910000000001E-2</v>
      </c>
      <c r="Z93" s="36">
        <v>0</v>
      </c>
      <c r="AA93" s="36">
        <v>0</v>
      </c>
      <c r="AB93" s="36">
        <v>0</v>
      </c>
      <c r="AC93" s="36">
        <v>0</v>
      </c>
      <c r="AD93" s="36">
        <v>0</v>
      </c>
      <c r="AE93" s="36">
        <v>0</v>
      </c>
      <c r="AF93" s="36">
        <v>0</v>
      </c>
      <c r="AG93" s="36">
        <v>0</v>
      </c>
      <c r="AH93" s="36">
        <v>0</v>
      </c>
      <c r="AI93" s="36">
        <v>0</v>
      </c>
      <c r="AJ93" s="36">
        <v>0</v>
      </c>
      <c r="AK93" s="36">
        <v>0</v>
      </c>
      <c r="AL93" s="36">
        <v>0</v>
      </c>
      <c r="AM93" s="36">
        <v>0</v>
      </c>
      <c r="AN93" s="36">
        <v>0</v>
      </c>
      <c r="AO93" s="36">
        <v>0</v>
      </c>
      <c r="AP93" s="36">
        <v>3.8409639000000002E-2</v>
      </c>
      <c r="AQ93" s="36">
        <v>2.0682112999999998E-2</v>
      </c>
      <c r="AR93" s="36">
        <v>5.9091751999999997E-2</v>
      </c>
      <c r="AS93" s="36">
        <v>0</v>
      </c>
      <c r="AT93" s="36">
        <v>0</v>
      </c>
      <c r="AU93" s="36">
        <v>0</v>
      </c>
      <c r="AV93" s="36">
        <v>0</v>
      </c>
      <c r="AW93" s="36">
        <v>0</v>
      </c>
      <c r="AX93" s="36">
        <v>0</v>
      </c>
      <c r="AY93" s="36">
        <v>0</v>
      </c>
      <c r="AZ93" s="36">
        <v>0</v>
      </c>
      <c r="BA93" s="36">
        <v>0</v>
      </c>
      <c r="BB93" s="36">
        <v>1.1733814250000001</v>
      </c>
      <c r="BC93" s="36">
        <v>61.674392421</v>
      </c>
      <c r="BD93" s="36">
        <v>144.32133930500001</v>
      </c>
      <c r="BE93" s="36">
        <v>4.8894287142857144E-2</v>
      </c>
      <c r="BF93" s="36">
        <v>9.7788575714285716E-2</v>
      </c>
      <c r="BG93" s="36">
        <v>1.483910404</v>
      </c>
      <c r="BH93" s="36">
        <v>15.401938106999999</v>
      </c>
      <c r="BI93" s="36">
        <v>0</v>
      </c>
      <c r="BJ93" s="36">
        <v>0</v>
      </c>
      <c r="BK93" s="36">
        <v>0</v>
      </c>
      <c r="BL93" s="36">
        <v>0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>
        <v>4.7990824959999996</v>
      </c>
      <c r="E94" s="36">
        <v>3</v>
      </c>
      <c r="F94" s="36">
        <v>0</v>
      </c>
      <c r="G94" s="36">
        <v>0</v>
      </c>
      <c r="H94" s="36">
        <v>3</v>
      </c>
      <c r="I94" s="36">
        <v>0</v>
      </c>
      <c r="J94" s="36">
        <v>0</v>
      </c>
      <c r="K94" s="36">
        <v>0</v>
      </c>
      <c r="L94" s="36">
        <v>0</v>
      </c>
      <c r="M94" s="36">
        <v>0</v>
      </c>
      <c r="N94" s="36">
        <v>0</v>
      </c>
      <c r="O94" s="36">
        <v>5.4019800000000009E-4</v>
      </c>
      <c r="P94" s="36">
        <v>8.5220599999999999E-4</v>
      </c>
      <c r="Q94" s="36">
        <v>4.9642900000000005E-4</v>
      </c>
      <c r="R94" s="36">
        <v>4.3769000000000001E-5</v>
      </c>
      <c r="S94" s="36">
        <v>7.9511499999999999E-4</v>
      </c>
      <c r="T94" s="36">
        <v>5.7090999999999999E-5</v>
      </c>
      <c r="U94" s="36">
        <v>0</v>
      </c>
      <c r="V94" s="36">
        <v>0</v>
      </c>
      <c r="W94" s="36">
        <v>5.4019800000000009E-4</v>
      </c>
      <c r="X94" s="36">
        <v>8.5220599999999999E-4</v>
      </c>
      <c r="Y94" s="36">
        <v>1.3924040000000001E-3</v>
      </c>
      <c r="Z94" s="36">
        <v>0</v>
      </c>
      <c r="AA94" s="36">
        <v>0</v>
      </c>
      <c r="AB94" s="36">
        <v>0</v>
      </c>
      <c r="AC94" s="36">
        <v>0</v>
      </c>
      <c r="AD94" s="36">
        <v>0</v>
      </c>
      <c r="AE94" s="36">
        <v>0</v>
      </c>
      <c r="AF94" s="36">
        <v>0</v>
      </c>
      <c r="AG94" s="36">
        <v>0</v>
      </c>
      <c r="AH94" s="36">
        <v>0</v>
      </c>
      <c r="AI94" s="36">
        <v>0</v>
      </c>
      <c r="AJ94" s="36">
        <v>0</v>
      </c>
      <c r="AK94" s="36">
        <v>0</v>
      </c>
      <c r="AL94" s="36">
        <v>0</v>
      </c>
      <c r="AM94" s="36">
        <v>0</v>
      </c>
      <c r="AN94" s="36">
        <v>0</v>
      </c>
      <c r="AO94" s="36">
        <v>0</v>
      </c>
      <c r="AP94" s="36">
        <v>1.476015E-3</v>
      </c>
      <c r="AQ94" s="36">
        <v>7.9477699999999998E-4</v>
      </c>
      <c r="AR94" s="36">
        <v>2.2707919999999998E-3</v>
      </c>
      <c r="AS94" s="36">
        <v>0</v>
      </c>
      <c r="AT94" s="36">
        <v>0</v>
      </c>
      <c r="AU94" s="36">
        <v>0</v>
      </c>
      <c r="AV94" s="36">
        <v>0</v>
      </c>
      <c r="AW94" s="36">
        <v>0</v>
      </c>
      <c r="AX94" s="36">
        <v>0</v>
      </c>
      <c r="AY94" s="36">
        <v>0</v>
      </c>
      <c r="AZ94" s="36">
        <v>0</v>
      </c>
      <c r="BA94" s="36">
        <v>0</v>
      </c>
      <c r="BB94" s="36">
        <v>0.11795522999999999</v>
      </c>
      <c r="BC94" s="36">
        <v>9.5532060990000005</v>
      </c>
      <c r="BD94" s="36">
        <v>21.032003887999998</v>
      </c>
      <c r="BE94" s="36">
        <v>4.9151414285714288E-3</v>
      </c>
      <c r="BF94" s="36">
        <v>9.8302842857142872E-3</v>
      </c>
      <c r="BG94" s="36">
        <v>1.050533902</v>
      </c>
      <c r="BH94" s="36">
        <v>9.1930467030000003</v>
      </c>
      <c r="BI94" s="36">
        <v>0</v>
      </c>
      <c r="BJ94" s="36">
        <v>0</v>
      </c>
      <c r="BK94" s="36">
        <v>0</v>
      </c>
      <c r="BL94" s="36">
        <v>0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>
        <v>5.7028114170000004</v>
      </c>
      <c r="E95" s="36">
        <v>8</v>
      </c>
      <c r="F95" s="36">
        <v>4</v>
      </c>
      <c r="G95" s="36">
        <v>4</v>
      </c>
      <c r="H95" s="36">
        <v>0</v>
      </c>
      <c r="I95" s="36">
        <v>1.957920565348694</v>
      </c>
      <c r="J95" s="36">
        <v>35.757944421158527</v>
      </c>
      <c r="K95" s="36">
        <v>0.77291906535577537</v>
      </c>
      <c r="L95" s="36">
        <v>1.1850014999929186</v>
      </c>
      <c r="M95" s="36">
        <v>22.323802986500183</v>
      </c>
      <c r="N95" s="36">
        <v>15.392062000007037</v>
      </c>
      <c r="O95" s="36">
        <v>0.85457538499999997</v>
      </c>
      <c r="P95" s="36">
        <v>1.4814587399999999</v>
      </c>
      <c r="Q95" s="36">
        <v>0.79723828099999994</v>
      </c>
      <c r="R95" s="36">
        <v>5.7337104E-2</v>
      </c>
      <c r="S95" s="36">
        <v>1.4066712129999999</v>
      </c>
      <c r="T95" s="36">
        <v>7.4787526999999993E-2</v>
      </c>
      <c r="U95" s="36">
        <v>0.20185</v>
      </c>
      <c r="V95" s="36">
        <v>0.47710000000000002</v>
      </c>
      <c r="W95" s="36">
        <v>3.014345950348694</v>
      </c>
      <c r="X95" s="36">
        <v>37.716503161158528</v>
      </c>
      <c r="Y95" s="36">
        <v>40.730849111507219</v>
      </c>
      <c r="Z95" s="36">
        <v>3.2177588543939185E-2</v>
      </c>
      <c r="AA95" s="36">
        <v>1.3513221697021748E-2</v>
      </c>
      <c r="AB95" s="36">
        <v>1.3513222E-2</v>
      </c>
      <c r="AC95" s="36">
        <v>1.6898196037307821E-2</v>
      </c>
      <c r="AD95" s="36">
        <v>0.77317031502939548</v>
      </c>
      <c r="AE95" s="36">
        <v>6.958532835264557</v>
      </c>
      <c r="AF95" s="36">
        <v>7.7317031502939528</v>
      </c>
      <c r="AG95" s="36">
        <v>3.8498559699039078E-2</v>
      </c>
      <c r="AH95" s="36">
        <v>6.549180270641132E-2</v>
      </c>
      <c r="AI95" s="36">
        <v>0.20975077353269567</v>
      </c>
      <c r="AJ95" s="36">
        <v>1.3792172127866916E-3</v>
      </c>
      <c r="AK95" s="36">
        <v>1.6667046658234705E-3</v>
      </c>
      <c r="AL95" s="36">
        <v>4.1685640044558589E-3</v>
      </c>
      <c r="AM95" s="36">
        <v>5.6775972949133592E-2</v>
      </c>
      <c r="AN95" s="36">
        <v>0.8403288224016302</v>
      </c>
      <c r="AO95" s="36">
        <v>7.1724521728017079</v>
      </c>
      <c r="AP95" s="36">
        <v>661.34364038000001</v>
      </c>
      <c r="AQ95" s="36">
        <v>356.10811405099997</v>
      </c>
      <c r="AR95" s="36">
        <v>1017.4517544309999</v>
      </c>
      <c r="AS95" s="36">
        <v>22.180247860000001</v>
      </c>
      <c r="AT95" s="36">
        <v>3571.5056374000001</v>
      </c>
      <c r="AU95" s="36">
        <v>8347.1025416890006</v>
      </c>
      <c r="AV95" s="36">
        <v>1968.9731211559999</v>
      </c>
      <c r="AW95" s="36">
        <v>4601.7624533529997</v>
      </c>
      <c r="AX95" s="36">
        <v>1888.8634632159999</v>
      </c>
      <c r="AY95" s="36">
        <v>4414.5351051979997</v>
      </c>
      <c r="AZ95" s="36">
        <v>0.23969675285714287</v>
      </c>
      <c r="BA95" s="36">
        <v>0.47939350571428574</v>
      </c>
      <c r="BB95" s="36">
        <v>3.160625547</v>
      </c>
      <c r="BC95" s="36">
        <v>266.58362961500001</v>
      </c>
      <c r="BD95" s="36">
        <v>623.042805542</v>
      </c>
      <c r="BE95" s="36">
        <v>0.13170187571428571</v>
      </c>
      <c r="BF95" s="36">
        <v>0.26340375285714285</v>
      </c>
      <c r="BG95" s="36">
        <v>4.2089593709999997</v>
      </c>
      <c r="BH95" s="36">
        <v>65.185133837999999</v>
      </c>
      <c r="BI95" s="36">
        <v>0.24</v>
      </c>
      <c r="BJ95" s="36">
        <v>0.24</v>
      </c>
      <c r="BK95" s="36">
        <v>0.66000000000000036</v>
      </c>
      <c r="BL95" s="36">
        <v>0.66000000000000036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>
        <v>5.1731360139999998</v>
      </c>
      <c r="E96" s="36">
        <v>3</v>
      </c>
      <c r="F96" s="36">
        <v>0</v>
      </c>
      <c r="G96" s="36">
        <v>1</v>
      </c>
      <c r="H96" s="36">
        <v>2</v>
      </c>
      <c r="I96" s="36">
        <v>3.1114684493774392E-5</v>
      </c>
      <c r="J96" s="36">
        <v>3.2411996438480604E-2</v>
      </c>
      <c r="K96" s="36">
        <v>3.1114684493774392E-5</v>
      </c>
      <c r="L96" s="36">
        <v>0</v>
      </c>
      <c r="M96" s="36">
        <v>3.3831111229567501E-3</v>
      </c>
      <c r="N96" s="36">
        <v>2.9060000000017627E-2</v>
      </c>
      <c r="O96" s="36">
        <v>3.9910739999999998E-3</v>
      </c>
      <c r="P96" s="36">
        <v>6.4220179999999998E-3</v>
      </c>
      <c r="Q96" s="36">
        <v>3.4010830000000001E-3</v>
      </c>
      <c r="R96" s="36">
        <v>5.89991E-4</v>
      </c>
      <c r="S96" s="36">
        <v>5.6524649999999997E-3</v>
      </c>
      <c r="T96" s="36">
        <v>7.6955300000000008E-4</v>
      </c>
      <c r="U96" s="36">
        <v>0</v>
      </c>
      <c r="V96" s="36">
        <v>0</v>
      </c>
      <c r="W96" s="36">
        <v>4.0221886844937745E-3</v>
      </c>
      <c r="X96" s="36">
        <v>3.8834014438480606E-2</v>
      </c>
      <c r="Y96" s="36">
        <v>4.2856203122974383E-2</v>
      </c>
      <c r="Z96" s="36">
        <v>3.6778776251979317E-6</v>
      </c>
      <c r="AA96" s="36">
        <v>7.8706581179235731E-7</v>
      </c>
      <c r="AB96" s="36">
        <v>7.8706599999999996E-7</v>
      </c>
      <c r="AC96" s="36">
        <v>5.0097753554853937E-7</v>
      </c>
      <c r="AD96" s="36">
        <v>1.8479756550392185E-4</v>
      </c>
      <c r="AE96" s="36">
        <v>1.6631780895352967E-3</v>
      </c>
      <c r="AF96" s="36">
        <v>1.8479756550392186E-3</v>
      </c>
      <c r="AG96" s="36">
        <v>1.1751937347033302E-3</v>
      </c>
      <c r="AH96" s="36">
        <v>1.9991801463918719E-3</v>
      </c>
      <c r="AI96" s="36">
        <v>6.4027796580388334E-3</v>
      </c>
      <c r="AJ96" s="36">
        <v>8.0331321026690623E-8</v>
      </c>
      <c r="AK96" s="36">
        <v>9.7075780632554952E-8</v>
      </c>
      <c r="AL96" s="36">
        <v>2.4279442731948424E-7</v>
      </c>
      <c r="AM96" s="36">
        <v>1.1757750435599055E-3</v>
      </c>
      <c r="AN96" s="36">
        <v>2.1840747876764265E-3</v>
      </c>
      <c r="AO96" s="36">
        <v>8.0662005420014497E-3</v>
      </c>
      <c r="AP96" s="36">
        <v>0.79223710700000005</v>
      </c>
      <c r="AQ96" s="36">
        <v>0.42658921100000002</v>
      </c>
      <c r="AR96" s="36">
        <v>1.2188263180000001</v>
      </c>
      <c r="AS96" s="36">
        <v>0.107128264</v>
      </c>
      <c r="AT96" s="36">
        <v>2.47204275</v>
      </c>
      <c r="AU96" s="36">
        <v>6.4986410179999998</v>
      </c>
      <c r="AV96" s="36">
        <v>3.502939799</v>
      </c>
      <c r="AW96" s="36">
        <v>9.2087194940000003</v>
      </c>
      <c r="AX96" s="36">
        <v>3.2019421069999998</v>
      </c>
      <c r="AY96" s="36">
        <v>8.4174403200000008</v>
      </c>
      <c r="AZ96" s="36">
        <v>1.275637142857143E-3</v>
      </c>
      <c r="BA96" s="36">
        <v>2.5512757142857143E-3</v>
      </c>
      <c r="BB96" s="36">
        <v>0.42312571599999999</v>
      </c>
      <c r="BC96" s="36">
        <v>26.348313825000002</v>
      </c>
      <c r="BD96" s="36">
        <v>69.265886675999994</v>
      </c>
      <c r="BE96" s="36">
        <v>1.7631461428571429E-2</v>
      </c>
      <c r="BF96" s="36">
        <v>3.5262924285714287E-2</v>
      </c>
      <c r="BG96" s="36">
        <v>1.2113047180000001</v>
      </c>
      <c r="BH96" s="36">
        <v>12.978443864999999</v>
      </c>
      <c r="BI96" s="36">
        <v>0</v>
      </c>
      <c r="BJ96" s="36">
        <v>0</v>
      </c>
      <c r="BK96" s="36">
        <v>0</v>
      </c>
      <c r="BL96" s="36">
        <v>0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>
        <v>4.8304850960000003</v>
      </c>
      <c r="E97" s="36">
        <v>3</v>
      </c>
      <c r="F97" s="36">
        <v>0</v>
      </c>
      <c r="G97" s="36">
        <v>1</v>
      </c>
      <c r="H97" s="36">
        <v>2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36">
        <v>0</v>
      </c>
      <c r="O97" s="36">
        <v>7.2786900000000002E-4</v>
      </c>
      <c r="P97" s="36">
        <v>1.2455750000000001E-3</v>
      </c>
      <c r="Q97" s="36">
        <v>6.1668400000000005E-4</v>
      </c>
      <c r="R97" s="36">
        <v>1.11185E-4</v>
      </c>
      <c r="S97" s="36">
        <v>1.100551E-3</v>
      </c>
      <c r="T97" s="36">
        <v>1.45024E-4</v>
      </c>
      <c r="U97" s="36">
        <v>3.0000000000000001E-3</v>
      </c>
      <c r="V97" s="36">
        <v>7.1999999999999998E-3</v>
      </c>
      <c r="W97" s="36">
        <v>3.727869E-3</v>
      </c>
      <c r="X97" s="36">
        <v>8.4455750000000003E-3</v>
      </c>
      <c r="Y97" s="36">
        <v>1.2173444E-2</v>
      </c>
      <c r="Z97" s="36">
        <v>0</v>
      </c>
      <c r="AA97" s="36">
        <v>0</v>
      </c>
      <c r="AB97" s="36">
        <v>0</v>
      </c>
      <c r="AC97" s="36">
        <v>0</v>
      </c>
      <c r="AD97" s="36">
        <v>0</v>
      </c>
      <c r="AE97" s="36">
        <v>0</v>
      </c>
      <c r="AF97" s="36">
        <v>0</v>
      </c>
      <c r="AG97" s="36">
        <v>6.7834279479385873E-4</v>
      </c>
      <c r="AH97" s="36">
        <v>1.1539624555113918E-3</v>
      </c>
      <c r="AI97" s="36">
        <v>3.695798675083782E-3</v>
      </c>
      <c r="AJ97" s="36">
        <v>0</v>
      </c>
      <c r="AK97" s="36">
        <v>0</v>
      </c>
      <c r="AL97" s="36">
        <v>0</v>
      </c>
      <c r="AM97" s="36">
        <v>6.7834279479385873E-4</v>
      </c>
      <c r="AN97" s="36">
        <v>1.1539624555113918E-3</v>
      </c>
      <c r="AO97" s="36">
        <v>3.695798675083782E-3</v>
      </c>
      <c r="AP97" s="36">
        <v>1.3205850999999999E-2</v>
      </c>
      <c r="AQ97" s="36">
        <v>7.1108430000000004E-3</v>
      </c>
      <c r="AR97" s="36">
        <v>2.0316694E-2</v>
      </c>
      <c r="AS97" s="36">
        <v>0</v>
      </c>
      <c r="AT97" s="36">
        <v>0</v>
      </c>
      <c r="AU97" s="36">
        <v>0</v>
      </c>
      <c r="AV97" s="36">
        <v>0</v>
      </c>
      <c r="AW97" s="36">
        <v>0</v>
      </c>
      <c r="AX97" s="36">
        <v>0</v>
      </c>
      <c r="AY97" s="36">
        <v>0</v>
      </c>
      <c r="AZ97" s="36">
        <v>0</v>
      </c>
      <c r="BA97" s="36">
        <v>0</v>
      </c>
      <c r="BB97" s="36">
        <v>0.50586028900000002</v>
      </c>
      <c r="BC97" s="36">
        <v>34.159070595000003</v>
      </c>
      <c r="BD97" s="36">
        <v>93.62</v>
      </c>
      <c r="BE97" s="36">
        <v>2.1078975714285714E-2</v>
      </c>
      <c r="BF97" s="36">
        <v>4.2157951428571427E-2</v>
      </c>
      <c r="BG97" s="36">
        <v>0.25294344200000002</v>
      </c>
      <c r="BH97" s="36">
        <v>10.973183414999999</v>
      </c>
      <c r="BI97" s="36">
        <v>0</v>
      </c>
      <c r="BJ97" s="36">
        <v>0</v>
      </c>
      <c r="BK97" s="36">
        <v>0</v>
      </c>
      <c r="BL97" s="36">
        <v>0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>
        <v>5.0784835160000004</v>
      </c>
      <c r="E98" s="36">
        <v>2</v>
      </c>
      <c r="F98" s="36">
        <v>0</v>
      </c>
      <c r="G98" s="36">
        <v>0</v>
      </c>
      <c r="H98" s="36">
        <v>2</v>
      </c>
      <c r="I98" s="36">
        <v>0</v>
      </c>
      <c r="J98" s="36">
        <v>0</v>
      </c>
      <c r="K98" s="36">
        <v>0</v>
      </c>
      <c r="L98" s="36">
        <v>0</v>
      </c>
      <c r="M98" s="36">
        <v>0</v>
      </c>
      <c r="N98" s="36">
        <v>0</v>
      </c>
      <c r="O98" s="36">
        <v>1.1345000000000001E-5</v>
      </c>
      <c r="P98" s="36">
        <v>1.8225999999999998E-5</v>
      </c>
      <c r="Q98" s="36">
        <v>1.0180000000000001E-5</v>
      </c>
      <c r="R98" s="36">
        <v>1.1650000000000001E-6</v>
      </c>
      <c r="S98" s="36">
        <v>1.6706999999999998E-5</v>
      </c>
      <c r="T98" s="36">
        <v>1.5190000000000002E-6</v>
      </c>
      <c r="U98" s="36">
        <v>0</v>
      </c>
      <c r="V98" s="36">
        <v>0</v>
      </c>
      <c r="W98" s="36">
        <v>1.1345000000000001E-5</v>
      </c>
      <c r="X98" s="36">
        <v>1.8225999999999998E-5</v>
      </c>
      <c r="Y98" s="36">
        <v>2.9570999999999999E-5</v>
      </c>
      <c r="Z98" s="36">
        <v>0</v>
      </c>
      <c r="AA98" s="36">
        <v>0</v>
      </c>
      <c r="AB98" s="36">
        <v>0</v>
      </c>
      <c r="AC98" s="36">
        <v>0</v>
      </c>
      <c r="AD98" s="36">
        <v>0</v>
      </c>
      <c r="AE98" s="36">
        <v>0</v>
      </c>
      <c r="AF98" s="36">
        <v>0</v>
      </c>
      <c r="AG98" s="36">
        <v>0</v>
      </c>
      <c r="AH98" s="36">
        <v>0</v>
      </c>
      <c r="AI98" s="36">
        <v>0</v>
      </c>
      <c r="AJ98" s="36">
        <v>0</v>
      </c>
      <c r="AK98" s="36">
        <v>0</v>
      </c>
      <c r="AL98" s="36">
        <v>0</v>
      </c>
      <c r="AM98" s="36">
        <v>0</v>
      </c>
      <c r="AN98" s="36">
        <v>0</v>
      </c>
      <c r="AO98" s="36">
        <v>0</v>
      </c>
      <c r="AP98" s="36">
        <v>2.3617000000000001E-5</v>
      </c>
      <c r="AQ98" s="36">
        <v>1.2716E-5</v>
      </c>
      <c r="AR98" s="36">
        <v>3.6332999999999999E-5</v>
      </c>
      <c r="AS98" s="36">
        <v>0</v>
      </c>
      <c r="AT98" s="36">
        <v>0</v>
      </c>
      <c r="AU98" s="36">
        <v>0</v>
      </c>
      <c r="AV98" s="36">
        <v>0</v>
      </c>
      <c r="AW98" s="36">
        <v>0</v>
      </c>
      <c r="AX98" s="36">
        <v>0</v>
      </c>
      <c r="AY98" s="36">
        <v>0</v>
      </c>
      <c r="AZ98" s="36">
        <v>0</v>
      </c>
      <c r="BA98" s="36">
        <v>0</v>
      </c>
      <c r="BB98" s="36">
        <v>0.217045396</v>
      </c>
      <c r="BC98" s="36">
        <v>15.784256474999999</v>
      </c>
      <c r="BD98" s="36">
        <v>39.665369398000003</v>
      </c>
      <c r="BE98" s="36">
        <v>9.0441857142857154E-3</v>
      </c>
      <c r="BF98" s="36">
        <v>1.8088371428571431E-2</v>
      </c>
      <c r="BG98" s="36">
        <v>0.57687690000000003</v>
      </c>
      <c r="BH98" s="36">
        <v>5.2558081740000002</v>
      </c>
      <c r="BI98" s="36">
        <v>0</v>
      </c>
      <c r="BJ98" s="36">
        <v>0</v>
      </c>
      <c r="BK98" s="36">
        <v>0</v>
      </c>
      <c r="BL98" s="36">
        <v>0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>
        <v>4.6349332780000001</v>
      </c>
      <c r="E99" s="36">
        <v>0</v>
      </c>
      <c r="F99" s="36" t="s">
        <v>339</v>
      </c>
      <c r="G99" s="36" t="s">
        <v>339</v>
      </c>
      <c r="H99" s="36" t="s">
        <v>339</v>
      </c>
      <c r="I99" s="36">
        <v>0</v>
      </c>
      <c r="J99" s="36">
        <v>0</v>
      </c>
      <c r="K99" s="36">
        <v>0</v>
      </c>
      <c r="L99" s="36">
        <v>0</v>
      </c>
      <c r="M99" s="36">
        <v>0</v>
      </c>
      <c r="N99" s="36">
        <v>0</v>
      </c>
      <c r="O99" s="36">
        <v>0</v>
      </c>
      <c r="P99" s="36">
        <v>0</v>
      </c>
      <c r="Q99" s="36">
        <v>0</v>
      </c>
      <c r="R99" s="36">
        <v>0</v>
      </c>
      <c r="S99" s="36">
        <v>0</v>
      </c>
      <c r="T99" s="36">
        <v>0</v>
      </c>
      <c r="U99" s="36" t="s">
        <v>339</v>
      </c>
      <c r="V99" s="36" t="s">
        <v>339</v>
      </c>
      <c r="W99" s="36">
        <v>0</v>
      </c>
      <c r="X99" s="36">
        <v>0</v>
      </c>
      <c r="Y99" s="36">
        <v>0</v>
      </c>
      <c r="Z99" s="36">
        <v>0</v>
      </c>
      <c r="AA99" s="36">
        <v>0</v>
      </c>
      <c r="AB99" s="36">
        <v>0</v>
      </c>
      <c r="AC99" s="36">
        <v>0</v>
      </c>
      <c r="AD99" s="36">
        <v>0</v>
      </c>
      <c r="AE99" s="36">
        <v>0</v>
      </c>
      <c r="AF99" s="36">
        <v>0</v>
      </c>
      <c r="AG99" s="36" t="s">
        <v>339</v>
      </c>
      <c r="AH99" s="36" t="s">
        <v>339</v>
      </c>
      <c r="AI99" s="36" t="s">
        <v>339</v>
      </c>
      <c r="AJ99" s="36">
        <v>0</v>
      </c>
      <c r="AK99" s="36">
        <v>0</v>
      </c>
      <c r="AL99" s="36">
        <v>0</v>
      </c>
      <c r="AM99" s="36">
        <v>0</v>
      </c>
      <c r="AN99" s="36">
        <v>0</v>
      </c>
      <c r="AO99" s="36">
        <v>0</v>
      </c>
      <c r="AP99" s="36">
        <v>0</v>
      </c>
      <c r="AQ99" s="36">
        <v>0</v>
      </c>
      <c r="AR99" s="36">
        <v>0</v>
      </c>
      <c r="AS99" s="36">
        <v>0</v>
      </c>
      <c r="AT99" s="36">
        <v>0</v>
      </c>
      <c r="AU99" s="36">
        <v>0</v>
      </c>
      <c r="AV99" s="36">
        <v>0</v>
      </c>
      <c r="AW99" s="36">
        <v>0</v>
      </c>
      <c r="AX99" s="36">
        <v>0</v>
      </c>
      <c r="AY99" s="36">
        <v>0</v>
      </c>
      <c r="AZ99" s="36">
        <v>0</v>
      </c>
      <c r="BA99" s="36">
        <v>0</v>
      </c>
      <c r="BB99" s="36">
        <v>0.18426705800000001</v>
      </c>
      <c r="BC99" s="36">
        <v>11.649774785</v>
      </c>
      <c r="BD99" s="36">
        <v>28.319776479000002</v>
      </c>
      <c r="BE99" s="36">
        <v>7.6783271428571441E-3</v>
      </c>
      <c r="BF99" s="36">
        <v>1.5356654285714288E-2</v>
      </c>
      <c r="BG99" s="36">
        <v>0.77285515800000004</v>
      </c>
      <c r="BH99" s="36">
        <v>4.8718405929999999</v>
      </c>
      <c r="BI99" s="36">
        <v>0</v>
      </c>
      <c r="BJ99" s="36">
        <v>0</v>
      </c>
      <c r="BK99" s="36">
        <v>0</v>
      </c>
      <c r="BL99" s="36">
        <v>0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>
        <v>4.9945785669999996</v>
      </c>
      <c r="E100" s="36">
        <v>5</v>
      </c>
      <c r="F100" s="36">
        <v>0</v>
      </c>
      <c r="G100" s="36">
        <v>0</v>
      </c>
      <c r="H100" s="36">
        <v>5</v>
      </c>
      <c r="I100" s="36">
        <v>0</v>
      </c>
      <c r="J100" s="36">
        <v>0</v>
      </c>
      <c r="K100" s="36">
        <v>0</v>
      </c>
      <c r="L100" s="36">
        <v>0</v>
      </c>
      <c r="M100" s="36">
        <v>0</v>
      </c>
      <c r="N100" s="36">
        <v>0</v>
      </c>
      <c r="O100" s="36">
        <v>0</v>
      </c>
      <c r="P100" s="36">
        <v>0</v>
      </c>
      <c r="Q100" s="36">
        <v>0</v>
      </c>
      <c r="R100" s="36">
        <v>0</v>
      </c>
      <c r="S100" s="36">
        <v>0</v>
      </c>
      <c r="T100" s="36">
        <v>0</v>
      </c>
      <c r="U100" s="36">
        <v>0</v>
      </c>
      <c r="V100" s="36">
        <v>0</v>
      </c>
      <c r="W100" s="36">
        <v>0</v>
      </c>
      <c r="X100" s="36">
        <v>0</v>
      </c>
      <c r="Y100" s="36">
        <v>0</v>
      </c>
      <c r="Z100" s="36">
        <v>0</v>
      </c>
      <c r="AA100" s="36">
        <v>0</v>
      </c>
      <c r="AB100" s="36">
        <v>0</v>
      </c>
      <c r="AC100" s="36">
        <v>0</v>
      </c>
      <c r="AD100" s="36">
        <v>0</v>
      </c>
      <c r="AE100" s="36">
        <v>0</v>
      </c>
      <c r="AF100" s="36">
        <v>0</v>
      </c>
      <c r="AG100" s="36">
        <v>0</v>
      </c>
      <c r="AH100" s="36">
        <v>0</v>
      </c>
      <c r="AI100" s="36">
        <v>0</v>
      </c>
      <c r="AJ100" s="36">
        <v>0</v>
      </c>
      <c r="AK100" s="36">
        <v>0</v>
      </c>
      <c r="AL100" s="36">
        <v>0</v>
      </c>
      <c r="AM100" s="36">
        <v>0</v>
      </c>
      <c r="AN100" s="36">
        <v>0</v>
      </c>
      <c r="AO100" s="36">
        <v>0</v>
      </c>
      <c r="AP100" s="36">
        <v>0</v>
      </c>
      <c r="AQ100" s="36">
        <v>0</v>
      </c>
      <c r="AR100" s="36">
        <v>0</v>
      </c>
      <c r="AS100" s="36">
        <v>0</v>
      </c>
      <c r="AT100" s="36">
        <v>0</v>
      </c>
      <c r="AU100" s="36">
        <v>0</v>
      </c>
      <c r="AV100" s="36">
        <v>0</v>
      </c>
      <c r="AW100" s="36">
        <v>0</v>
      </c>
      <c r="AX100" s="36">
        <v>0</v>
      </c>
      <c r="AY100" s="36">
        <v>0</v>
      </c>
      <c r="AZ100" s="36">
        <v>0</v>
      </c>
      <c r="BA100" s="36">
        <v>0</v>
      </c>
      <c r="BB100" s="36">
        <v>2.3725040000000001E-3</v>
      </c>
      <c r="BC100" s="36">
        <v>9.3175727999999999E-2</v>
      </c>
      <c r="BD100" s="36">
        <v>0.22648437699999999</v>
      </c>
      <c r="BE100" s="36">
        <v>9.8860000000000012E-5</v>
      </c>
      <c r="BF100" s="36">
        <v>1.9772142857142858E-4</v>
      </c>
      <c r="BG100" s="36">
        <v>0.180811838</v>
      </c>
      <c r="BH100" s="36">
        <v>0.56973361300000003</v>
      </c>
      <c r="BI100" s="36">
        <v>0</v>
      </c>
      <c r="BJ100" s="36">
        <v>0</v>
      </c>
      <c r="BK100" s="36">
        <v>0</v>
      </c>
      <c r="BL100" s="36">
        <v>0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>
        <v>5.0040217770000002</v>
      </c>
      <c r="E101" s="36">
        <v>28</v>
      </c>
      <c r="F101" s="36">
        <v>0</v>
      </c>
      <c r="G101" s="36">
        <v>0</v>
      </c>
      <c r="H101" s="36">
        <v>28</v>
      </c>
      <c r="I101" s="36">
        <v>0</v>
      </c>
      <c r="J101" s="36">
        <v>0</v>
      </c>
      <c r="K101" s="36">
        <v>0</v>
      </c>
      <c r="L101" s="36">
        <v>0</v>
      </c>
      <c r="M101" s="36">
        <v>0</v>
      </c>
      <c r="N101" s="36">
        <v>0</v>
      </c>
      <c r="O101" s="36">
        <v>0</v>
      </c>
      <c r="P101" s="36">
        <v>0</v>
      </c>
      <c r="Q101" s="36">
        <v>0</v>
      </c>
      <c r="R101" s="36">
        <v>0</v>
      </c>
      <c r="S101" s="36">
        <v>0</v>
      </c>
      <c r="T101" s="36">
        <v>0</v>
      </c>
      <c r="U101" s="36">
        <v>0</v>
      </c>
      <c r="V101" s="36">
        <v>0</v>
      </c>
      <c r="W101" s="36">
        <v>0</v>
      </c>
      <c r="X101" s="36">
        <v>0</v>
      </c>
      <c r="Y101" s="36">
        <v>0</v>
      </c>
      <c r="Z101" s="36">
        <v>0</v>
      </c>
      <c r="AA101" s="36">
        <v>0</v>
      </c>
      <c r="AB101" s="36">
        <v>0</v>
      </c>
      <c r="AC101" s="36">
        <v>0</v>
      </c>
      <c r="AD101" s="36">
        <v>0</v>
      </c>
      <c r="AE101" s="36">
        <v>0</v>
      </c>
      <c r="AF101" s="36">
        <v>0</v>
      </c>
      <c r="AG101" s="36">
        <v>0</v>
      </c>
      <c r="AH101" s="36">
        <v>0</v>
      </c>
      <c r="AI101" s="36">
        <v>0</v>
      </c>
      <c r="AJ101" s="36">
        <v>0</v>
      </c>
      <c r="AK101" s="36">
        <v>0</v>
      </c>
      <c r="AL101" s="36">
        <v>0</v>
      </c>
      <c r="AM101" s="36">
        <v>0</v>
      </c>
      <c r="AN101" s="36">
        <v>0</v>
      </c>
      <c r="AO101" s="36">
        <v>0</v>
      </c>
      <c r="AP101" s="36">
        <v>0</v>
      </c>
      <c r="AQ101" s="36">
        <v>0</v>
      </c>
      <c r="AR101" s="36">
        <v>0</v>
      </c>
      <c r="AS101" s="36">
        <v>0</v>
      </c>
      <c r="AT101" s="36">
        <v>0</v>
      </c>
      <c r="AU101" s="36">
        <v>0</v>
      </c>
      <c r="AV101" s="36">
        <v>0</v>
      </c>
      <c r="AW101" s="36">
        <v>0</v>
      </c>
      <c r="AX101" s="36">
        <v>0</v>
      </c>
      <c r="AY101" s="36">
        <v>0</v>
      </c>
      <c r="AZ101" s="36">
        <v>0</v>
      </c>
      <c r="BA101" s="36">
        <v>0</v>
      </c>
      <c r="BB101" s="36">
        <v>0</v>
      </c>
      <c r="BC101" s="36">
        <v>0</v>
      </c>
      <c r="BD101" s="36">
        <v>0</v>
      </c>
      <c r="BE101" s="36">
        <v>0</v>
      </c>
      <c r="BF101" s="36">
        <v>0</v>
      </c>
      <c r="BG101" s="36">
        <v>2.1727410000000002E-3</v>
      </c>
      <c r="BH101" s="36">
        <v>1.579822214</v>
      </c>
      <c r="BI101" s="36">
        <v>0</v>
      </c>
      <c r="BJ101" s="36">
        <v>0</v>
      </c>
      <c r="BK101" s="36">
        <v>0</v>
      </c>
      <c r="BL101" s="36">
        <v>0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>
        <v>5.0327001810000001</v>
      </c>
      <c r="E102" s="36">
        <v>7</v>
      </c>
      <c r="F102" s="36">
        <v>0</v>
      </c>
      <c r="G102" s="36">
        <v>3</v>
      </c>
      <c r="H102" s="36">
        <v>4</v>
      </c>
      <c r="I102" s="36">
        <v>0</v>
      </c>
      <c r="J102" s="36">
        <v>0</v>
      </c>
      <c r="K102" s="36">
        <v>0</v>
      </c>
      <c r="L102" s="36">
        <v>0</v>
      </c>
      <c r="M102" s="36">
        <v>0</v>
      </c>
      <c r="N102" s="36">
        <v>0</v>
      </c>
      <c r="O102" s="36">
        <v>0</v>
      </c>
      <c r="P102" s="36">
        <v>0</v>
      </c>
      <c r="Q102" s="36">
        <v>0</v>
      </c>
      <c r="R102" s="36">
        <v>0</v>
      </c>
      <c r="S102" s="36">
        <v>0</v>
      </c>
      <c r="T102" s="36">
        <v>0</v>
      </c>
      <c r="U102" s="36">
        <v>0.11099999999999999</v>
      </c>
      <c r="V102" s="36">
        <v>0.26639999999999997</v>
      </c>
      <c r="W102" s="36">
        <v>0.11099999999999999</v>
      </c>
      <c r="X102" s="36">
        <v>0.26639999999999997</v>
      </c>
      <c r="Y102" s="36">
        <v>0.37739999999999996</v>
      </c>
      <c r="Z102" s="36">
        <v>0</v>
      </c>
      <c r="AA102" s="36">
        <v>0</v>
      </c>
      <c r="AB102" s="36">
        <v>0</v>
      </c>
      <c r="AC102" s="36">
        <v>0</v>
      </c>
      <c r="AD102" s="36">
        <v>0</v>
      </c>
      <c r="AE102" s="36">
        <v>0</v>
      </c>
      <c r="AF102" s="36">
        <v>0</v>
      </c>
      <c r="AG102" s="36">
        <v>2.3412709292830312E-2</v>
      </c>
      <c r="AH102" s="36">
        <v>3.9828516957918232E-2</v>
      </c>
      <c r="AI102" s="36">
        <v>0.12755889890576516</v>
      </c>
      <c r="AJ102" s="36">
        <v>0</v>
      </c>
      <c r="AK102" s="36">
        <v>0</v>
      </c>
      <c r="AL102" s="36">
        <v>0</v>
      </c>
      <c r="AM102" s="36">
        <v>2.3412709292830312E-2</v>
      </c>
      <c r="AN102" s="36">
        <v>3.9828516957918232E-2</v>
      </c>
      <c r="AO102" s="36">
        <v>0.12755889890576516</v>
      </c>
      <c r="AP102" s="36">
        <v>0.46074568999999999</v>
      </c>
      <c r="AQ102" s="36">
        <v>0.24809383300000001</v>
      </c>
      <c r="AR102" s="36">
        <v>0.70883952299999997</v>
      </c>
      <c r="AS102" s="36">
        <v>0</v>
      </c>
      <c r="AT102" s="36">
        <v>0</v>
      </c>
      <c r="AU102" s="36">
        <v>0</v>
      </c>
      <c r="AV102" s="36">
        <v>0</v>
      </c>
      <c r="AW102" s="36">
        <v>0</v>
      </c>
      <c r="AX102" s="36">
        <v>0</v>
      </c>
      <c r="AY102" s="36">
        <v>0</v>
      </c>
      <c r="AZ102" s="36">
        <v>0</v>
      </c>
      <c r="BA102" s="36">
        <v>0</v>
      </c>
      <c r="BB102" s="36">
        <v>0.34844899699999998</v>
      </c>
      <c r="BC102" s="36">
        <v>19.855083541999999</v>
      </c>
      <c r="BD102" s="36">
        <v>50.08972172</v>
      </c>
      <c r="BE102" s="36">
        <v>1.4519715714285715E-2</v>
      </c>
      <c r="BF102" s="36">
        <v>2.9039432857142857E-2</v>
      </c>
      <c r="BG102" s="36">
        <v>0</v>
      </c>
      <c r="BH102" s="36">
        <v>10.088694686</v>
      </c>
      <c r="BI102" s="36">
        <v>0</v>
      </c>
      <c r="BJ102" s="36">
        <v>0</v>
      </c>
      <c r="BK102" s="36">
        <v>0</v>
      </c>
      <c r="BL102" s="36">
        <v>0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>
        <v>5.0223100409999999</v>
      </c>
      <c r="E103" s="36">
        <v>7</v>
      </c>
      <c r="F103" s="36">
        <v>0</v>
      </c>
      <c r="G103" s="36">
        <v>3</v>
      </c>
      <c r="H103" s="36">
        <v>4</v>
      </c>
      <c r="I103" s="36">
        <v>0</v>
      </c>
      <c r="J103" s="36">
        <v>0</v>
      </c>
      <c r="K103" s="36">
        <v>0</v>
      </c>
      <c r="L103" s="36">
        <v>0</v>
      </c>
      <c r="M103" s="36">
        <v>0</v>
      </c>
      <c r="N103" s="36">
        <v>0</v>
      </c>
      <c r="O103" s="36">
        <v>3.7458209999999999E-3</v>
      </c>
      <c r="P103" s="36">
        <v>6.6988409999999996E-3</v>
      </c>
      <c r="Q103" s="36">
        <v>3.5602400000000001E-3</v>
      </c>
      <c r="R103" s="36">
        <v>1.8558099999999998E-4</v>
      </c>
      <c r="S103" s="36">
        <v>6.4567779999999998E-3</v>
      </c>
      <c r="T103" s="36">
        <v>2.4206299999999999E-4</v>
      </c>
      <c r="U103" s="36">
        <v>0</v>
      </c>
      <c r="V103" s="36">
        <v>0</v>
      </c>
      <c r="W103" s="36">
        <v>3.7458209999999999E-3</v>
      </c>
      <c r="X103" s="36">
        <v>6.6988409999999996E-3</v>
      </c>
      <c r="Y103" s="36">
        <v>1.0444662E-2</v>
      </c>
      <c r="Z103" s="36">
        <v>0</v>
      </c>
      <c r="AA103" s="36">
        <v>0</v>
      </c>
      <c r="AB103" s="36">
        <v>0</v>
      </c>
      <c r="AC103" s="36">
        <v>0</v>
      </c>
      <c r="AD103" s="36">
        <v>0</v>
      </c>
      <c r="AE103" s="36">
        <v>0</v>
      </c>
      <c r="AF103" s="36">
        <v>0</v>
      </c>
      <c r="AG103" s="36">
        <v>0</v>
      </c>
      <c r="AH103" s="36">
        <v>0</v>
      </c>
      <c r="AI103" s="36">
        <v>0</v>
      </c>
      <c r="AJ103" s="36">
        <v>0</v>
      </c>
      <c r="AK103" s="36">
        <v>0</v>
      </c>
      <c r="AL103" s="36">
        <v>0</v>
      </c>
      <c r="AM103" s="36">
        <v>0</v>
      </c>
      <c r="AN103" s="36">
        <v>0</v>
      </c>
      <c r="AO103" s="36">
        <v>0</v>
      </c>
      <c r="AP103" s="36">
        <v>1.0885924999999999E-2</v>
      </c>
      <c r="AQ103" s="36">
        <v>5.8616520000000002E-3</v>
      </c>
      <c r="AR103" s="36">
        <v>1.6747577E-2</v>
      </c>
      <c r="AS103" s="36">
        <v>0</v>
      </c>
      <c r="AT103" s="36">
        <v>0</v>
      </c>
      <c r="AU103" s="36">
        <v>0</v>
      </c>
      <c r="AV103" s="36">
        <v>0</v>
      </c>
      <c r="AW103" s="36">
        <v>0</v>
      </c>
      <c r="AX103" s="36">
        <v>0</v>
      </c>
      <c r="AY103" s="36">
        <v>0</v>
      </c>
      <c r="AZ103" s="36">
        <v>0</v>
      </c>
      <c r="BA103" s="36">
        <v>0</v>
      </c>
      <c r="BB103" s="36">
        <v>0.66578722899999998</v>
      </c>
      <c r="BC103" s="36">
        <v>33.231372145000002</v>
      </c>
      <c r="BD103" s="36">
        <v>83.399974299999997</v>
      </c>
      <c r="BE103" s="36">
        <v>2.7743060000000003E-2</v>
      </c>
      <c r="BF103" s="36">
        <v>5.5486121428571435E-2</v>
      </c>
      <c r="BG103" s="36">
        <v>1.3153316429999999</v>
      </c>
      <c r="BH103" s="36">
        <v>28.063800298</v>
      </c>
      <c r="BI103" s="36">
        <v>0</v>
      </c>
      <c r="BJ103" s="36">
        <v>0</v>
      </c>
      <c r="BK103" s="36">
        <v>0</v>
      </c>
      <c r="BL103" s="36">
        <v>0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>
        <v>5.6196779010000002</v>
      </c>
      <c r="E104" s="36">
        <v>7</v>
      </c>
      <c r="F104" s="36">
        <v>0</v>
      </c>
      <c r="G104" s="36">
        <v>2</v>
      </c>
      <c r="H104" s="36">
        <v>5</v>
      </c>
      <c r="I104" s="36">
        <v>6.4573738233840976E-3</v>
      </c>
      <c r="J104" s="36">
        <v>1.0817666658260161</v>
      </c>
      <c r="K104" s="36">
        <v>6.4573738233840976E-3</v>
      </c>
      <c r="L104" s="36">
        <v>0</v>
      </c>
      <c r="M104" s="36">
        <v>0.50940253964883553</v>
      </c>
      <c r="N104" s="36">
        <v>0.57882150000056476</v>
      </c>
      <c r="O104" s="36">
        <v>0.11084232899999999</v>
      </c>
      <c r="P104" s="36">
        <v>0.18662121600000001</v>
      </c>
      <c r="Q104" s="36">
        <v>0.10516959099999999</v>
      </c>
      <c r="R104" s="36">
        <v>5.6727380000000001E-3</v>
      </c>
      <c r="S104" s="36">
        <v>0.179221993</v>
      </c>
      <c r="T104" s="36">
        <v>7.3992229999999999E-3</v>
      </c>
      <c r="U104" s="36">
        <v>3.0000000000000001E-3</v>
      </c>
      <c r="V104" s="36">
        <v>7.1999999999999998E-3</v>
      </c>
      <c r="W104" s="36">
        <v>0.12029970282338409</v>
      </c>
      <c r="X104" s="36">
        <v>1.2755878818260162</v>
      </c>
      <c r="Y104" s="36">
        <v>1.3958875846494003</v>
      </c>
      <c r="Z104" s="36">
        <v>3.5771401535703636E-4</v>
      </c>
      <c r="AA104" s="36">
        <v>7.6550799286405756E-5</v>
      </c>
      <c r="AB104" s="36">
        <v>7.6550800000000006E-5</v>
      </c>
      <c r="AC104" s="36">
        <v>8.7806905608766111E-5</v>
      </c>
      <c r="AD104" s="36">
        <v>1.0795835119456769E-2</v>
      </c>
      <c r="AE104" s="36">
        <v>9.7162516075110936E-2</v>
      </c>
      <c r="AF104" s="36">
        <v>0.1079583511945677</v>
      </c>
      <c r="AG104" s="36">
        <v>6.2791489571720552E-4</v>
      </c>
      <c r="AH104" s="36">
        <v>1.0681770639786945E-3</v>
      </c>
      <c r="AI104" s="36">
        <v>3.4210535697696029E-3</v>
      </c>
      <c r="AJ104" s="36">
        <v>7.8131019376393019E-6</v>
      </c>
      <c r="AK104" s="36">
        <v>9.4416842654194047E-6</v>
      </c>
      <c r="AL104" s="36">
        <v>2.3614420705313625E-5</v>
      </c>
      <c r="AM104" s="36">
        <v>7.235349032636109E-4</v>
      </c>
      <c r="AN104" s="36">
        <v>1.1873453867700882E-2</v>
      </c>
      <c r="AO104" s="36">
        <v>0.10060718406558584</v>
      </c>
      <c r="AP104" s="36">
        <v>16.763992336000001</v>
      </c>
      <c r="AQ104" s="36">
        <v>9.0267651040000008</v>
      </c>
      <c r="AR104" s="36">
        <v>25.79075744</v>
      </c>
      <c r="AS104" s="36">
        <v>1.3382812040000001</v>
      </c>
      <c r="AT104" s="36">
        <v>92.840090211000003</v>
      </c>
      <c r="AU104" s="36">
        <v>230.689056158</v>
      </c>
      <c r="AV104" s="36">
        <v>56.968032420999997</v>
      </c>
      <c r="AW104" s="36">
        <v>141.55416696</v>
      </c>
      <c r="AX104" s="36">
        <v>53.653576633</v>
      </c>
      <c r="AY104" s="36">
        <v>133.31840721899999</v>
      </c>
      <c r="AZ104" s="36">
        <v>7.7050071428571435E-3</v>
      </c>
      <c r="BA104" s="36">
        <v>1.5410015714285717E-2</v>
      </c>
      <c r="BB104" s="36">
        <v>0.60380588499999999</v>
      </c>
      <c r="BC104" s="36">
        <v>42.65953545</v>
      </c>
      <c r="BD104" s="36">
        <v>106.000413686</v>
      </c>
      <c r="BE104" s="36">
        <v>2.5160325714285718E-2</v>
      </c>
      <c r="BF104" s="36">
        <v>5.0320651428571436E-2</v>
      </c>
      <c r="BG104" s="36">
        <v>0.70730342899999998</v>
      </c>
      <c r="BH104" s="36">
        <v>20.674769522999998</v>
      </c>
      <c r="BI104" s="36">
        <v>0</v>
      </c>
      <c r="BJ104" s="36">
        <v>0</v>
      </c>
      <c r="BK104" s="36">
        <v>0</v>
      </c>
      <c r="BL104" s="36">
        <v>0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>
        <v>5.6492163089999998</v>
      </c>
      <c r="E105" s="36">
        <v>0</v>
      </c>
      <c r="F105" s="36" t="s">
        <v>339</v>
      </c>
      <c r="G105" s="36" t="s">
        <v>339</v>
      </c>
      <c r="H105" s="36" t="s">
        <v>339</v>
      </c>
      <c r="I105" s="36">
        <v>8.2279517171421415E-2</v>
      </c>
      <c r="J105" s="36">
        <v>4.9664823163188885</v>
      </c>
      <c r="K105" s="36">
        <v>8.2279517171421415E-2</v>
      </c>
      <c r="L105" s="36">
        <v>0</v>
      </c>
      <c r="M105" s="36">
        <v>3.4808338334914519</v>
      </c>
      <c r="N105" s="36">
        <v>1.5679279999988576</v>
      </c>
      <c r="O105" s="36">
        <v>0.17340181399999999</v>
      </c>
      <c r="P105" s="36">
        <v>0.29145648099999999</v>
      </c>
      <c r="Q105" s="36">
        <v>0.16333050199999999</v>
      </c>
      <c r="R105" s="36">
        <v>1.0071311999999999E-2</v>
      </c>
      <c r="S105" s="36">
        <v>0.27831998699999999</v>
      </c>
      <c r="T105" s="36">
        <v>1.3136494E-2</v>
      </c>
      <c r="U105" s="36" t="s">
        <v>339</v>
      </c>
      <c r="V105" s="36" t="s">
        <v>339</v>
      </c>
      <c r="W105" s="36">
        <v>0.25568133117142139</v>
      </c>
      <c r="X105" s="36">
        <v>5.2579387973188885</v>
      </c>
      <c r="Y105" s="36">
        <v>5.5136201284903095</v>
      </c>
      <c r="Z105" s="36">
        <v>2.4688545786196664E-3</v>
      </c>
      <c r="AA105" s="36">
        <v>5.2833487982460845E-4</v>
      </c>
      <c r="AB105" s="36">
        <v>5.28335E-4</v>
      </c>
      <c r="AC105" s="36">
        <v>1.6812538245014432E-3</v>
      </c>
      <c r="AD105" s="36">
        <v>9.157439545918053E-2</v>
      </c>
      <c r="AE105" s="36">
        <v>0.82416955913262469</v>
      </c>
      <c r="AF105" s="36">
        <v>0.91574395459180502</v>
      </c>
      <c r="AG105" s="36" t="s">
        <v>339</v>
      </c>
      <c r="AH105" s="36" t="s">
        <v>339</v>
      </c>
      <c r="AI105" s="36" t="s">
        <v>339</v>
      </c>
      <c r="AJ105" s="36">
        <v>5.392412897385004E-5</v>
      </c>
      <c r="AK105" s="36">
        <v>6.5164208034016108E-5</v>
      </c>
      <c r="AL105" s="36">
        <v>1.6298098730962806E-4</v>
      </c>
      <c r="AM105" s="36">
        <v>1.7351779534752932E-3</v>
      </c>
      <c r="AN105" s="36">
        <v>9.1639559667214543E-2</v>
      </c>
      <c r="AO105" s="36">
        <v>0.82433254011993429</v>
      </c>
      <c r="AP105" s="36">
        <v>257.48560566600003</v>
      </c>
      <c r="AQ105" s="36">
        <v>138.64609535899999</v>
      </c>
      <c r="AR105" s="36">
        <v>396.13170102499998</v>
      </c>
      <c r="AS105" s="36">
        <v>22.522696839000002</v>
      </c>
      <c r="AT105" s="36">
        <v>692.31888997500005</v>
      </c>
      <c r="AU105" s="36">
        <v>1867.1630669230001</v>
      </c>
      <c r="AV105" s="36">
        <v>373.991612718</v>
      </c>
      <c r="AW105" s="36">
        <v>1008.644046435</v>
      </c>
      <c r="AX105" s="36">
        <v>357.51194746300001</v>
      </c>
      <c r="AY105" s="36">
        <v>964.19888862300002</v>
      </c>
      <c r="AZ105" s="36">
        <v>0.10672739000000001</v>
      </c>
      <c r="BA105" s="36">
        <v>0.21345478000000001</v>
      </c>
      <c r="BB105" s="36">
        <v>0.54597728700000003</v>
      </c>
      <c r="BC105" s="36">
        <v>50.551144716000003</v>
      </c>
      <c r="BD105" s="36">
        <v>136.33490544899999</v>
      </c>
      <c r="BE105" s="36">
        <v>2.275063285714286E-2</v>
      </c>
      <c r="BF105" s="36">
        <v>4.550126571428572E-2</v>
      </c>
      <c r="BG105" s="36">
        <v>1.1805160219999999</v>
      </c>
      <c r="BH105" s="36">
        <v>30.954432269000002</v>
      </c>
      <c r="BI105" s="36">
        <v>0.27</v>
      </c>
      <c r="BJ105" s="36">
        <v>0.27</v>
      </c>
      <c r="BK105" s="36">
        <v>0.06</v>
      </c>
      <c r="BL105" s="36">
        <v>0.06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>
        <v>5.573961583</v>
      </c>
      <c r="E106" s="36">
        <v>17</v>
      </c>
      <c r="F106" s="36">
        <v>0</v>
      </c>
      <c r="G106" s="36">
        <v>5</v>
      </c>
      <c r="H106" s="36">
        <v>12</v>
      </c>
      <c r="I106" s="36">
        <v>2.7355030536044641E-4</v>
      </c>
      <c r="J106" s="36">
        <v>0.25600371108128644</v>
      </c>
      <c r="K106" s="36">
        <v>2.7355030536044641E-4</v>
      </c>
      <c r="L106" s="36">
        <v>0</v>
      </c>
      <c r="M106" s="36">
        <v>7.5757261386648803E-2</v>
      </c>
      <c r="N106" s="36">
        <v>0.18051999999999813</v>
      </c>
      <c r="O106" s="36">
        <v>7.0901700000000005E-4</v>
      </c>
      <c r="P106" s="36">
        <v>1.0278170000000001E-3</v>
      </c>
      <c r="Q106" s="36">
        <v>6.7367100000000004E-4</v>
      </c>
      <c r="R106" s="36">
        <v>3.5345999999999997E-5</v>
      </c>
      <c r="S106" s="36">
        <v>9.8171400000000007E-4</v>
      </c>
      <c r="T106" s="36">
        <v>4.6103000000000002E-5</v>
      </c>
      <c r="U106" s="36">
        <v>2.64E-2</v>
      </c>
      <c r="V106" s="36">
        <v>6.2399999999999997E-2</v>
      </c>
      <c r="W106" s="36">
        <v>2.7382567305360445E-2</v>
      </c>
      <c r="X106" s="36">
        <v>0.31943152808128644</v>
      </c>
      <c r="Y106" s="36">
        <v>0.34681409538664687</v>
      </c>
      <c r="Z106" s="36">
        <v>2.8374883606610623E-5</v>
      </c>
      <c r="AA106" s="36">
        <v>6.0722250918146726E-6</v>
      </c>
      <c r="AB106" s="36">
        <v>6.0722299999999996E-6</v>
      </c>
      <c r="AC106" s="36">
        <v>2.6339809979632837E-6</v>
      </c>
      <c r="AD106" s="36">
        <v>2.7461068631145229E-3</v>
      </c>
      <c r="AE106" s="36">
        <v>2.4714961768030702E-2</v>
      </c>
      <c r="AF106" s="36">
        <v>2.7461068631145228E-2</v>
      </c>
      <c r="AG106" s="36">
        <v>4.9074243921216395E-3</v>
      </c>
      <c r="AH106" s="36">
        <v>8.3482621842988821E-3</v>
      </c>
      <c r="AI106" s="36">
        <v>2.6737001860524797E-2</v>
      </c>
      <c r="AJ106" s="36">
        <v>6.1975775535711337E-7</v>
      </c>
      <c r="AK106" s="36">
        <v>7.4894159756668331E-7</v>
      </c>
      <c r="AL106" s="36">
        <v>1.8731638838448005E-6</v>
      </c>
      <c r="AM106" s="36">
        <v>4.9106781308749601E-3</v>
      </c>
      <c r="AN106" s="36">
        <v>1.1095117989010972E-2</v>
      </c>
      <c r="AO106" s="36">
        <v>5.1453836792439346E-2</v>
      </c>
      <c r="AP106" s="36">
        <v>2.334275517</v>
      </c>
      <c r="AQ106" s="36">
        <v>1.2569175859999999</v>
      </c>
      <c r="AR106" s="36">
        <v>3.5911931030000002</v>
      </c>
      <c r="AS106" s="36">
        <v>0.33651933299999998</v>
      </c>
      <c r="AT106" s="36">
        <v>1.3373463510000001</v>
      </c>
      <c r="AU106" s="36">
        <v>2.8572117509999999</v>
      </c>
      <c r="AV106" s="36">
        <v>2.4191571760000001</v>
      </c>
      <c r="AW106" s="36">
        <v>5.1684773369999997</v>
      </c>
      <c r="AX106" s="36">
        <v>2.1986424040000001</v>
      </c>
      <c r="AY106" s="36">
        <v>4.697352263</v>
      </c>
      <c r="AZ106" s="36">
        <v>9.6674299999999994E-3</v>
      </c>
      <c r="BA106" s="36">
        <v>1.933486142857143E-2</v>
      </c>
      <c r="BB106" s="36">
        <v>0.23346873400000001</v>
      </c>
      <c r="BC106" s="36">
        <v>9.0864652299999999</v>
      </c>
      <c r="BD106" s="36">
        <v>19.413037763999998</v>
      </c>
      <c r="BE106" s="36">
        <v>9.7285385714285712E-3</v>
      </c>
      <c r="BF106" s="36">
        <v>1.945707857142857E-2</v>
      </c>
      <c r="BG106" s="36">
        <v>2.0386130659999999</v>
      </c>
      <c r="BH106" s="36">
        <v>11.800441387999999</v>
      </c>
      <c r="BI106" s="36">
        <v>0</v>
      </c>
      <c r="BJ106" s="36">
        <v>0</v>
      </c>
      <c r="BK106" s="36">
        <v>0</v>
      </c>
      <c r="BL106" s="36">
        <v>0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>
        <v>5.6362814060000002</v>
      </c>
      <c r="E107" s="36">
        <v>5</v>
      </c>
      <c r="F107" s="36">
        <v>0</v>
      </c>
      <c r="G107" s="36">
        <v>2</v>
      </c>
      <c r="H107" s="36">
        <v>3</v>
      </c>
      <c r="I107" s="36">
        <v>3.9151521716480628E-3</v>
      </c>
      <c r="J107" s="36">
        <v>1.3173995206249662</v>
      </c>
      <c r="K107" s="36">
        <v>3.9151521716480628E-3</v>
      </c>
      <c r="L107" s="36">
        <v>0</v>
      </c>
      <c r="M107" s="36">
        <v>0.43395467279128069</v>
      </c>
      <c r="N107" s="36">
        <v>0.88736000000533366</v>
      </c>
      <c r="O107" s="36">
        <v>2.1992000000000001E-3</v>
      </c>
      <c r="P107" s="36">
        <v>3.5908110000000002E-3</v>
      </c>
      <c r="Q107" s="36">
        <v>1.858097E-3</v>
      </c>
      <c r="R107" s="36">
        <v>3.4110299999999999E-4</v>
      </c>
      <c r="S107" s="36">
        <v>3.1458930000000003E-3</v>
      </c>
      <c r="T107" s="36">
        <v>4.4491799999999998E-4</v>
      </c>
      <c r="U107" s="36">
        <v>1.32E-2</v>
      </c>
      <c r="V107" s="36">
        <v>3.1199999999999999E-2</v>
      </c>
      <c r="W107" s="36">
        <v>1.9314352171648064E-2</v>
      </c>
      <c r="X107" s="36">
        <v>1.3521903316249662</v>
      </c>
      <c r="Y107" s="36">
        <v>1.3715046837966143</v>
      </c>
      <c r="Z107" s="36">
        <v>2.2744306090515049E-4</v>
      </c>
      <c r="AA107" s="36">
        <v>4.8672815033702194E-5</v>
      </c>
      <c r="AB107" s="36">
        <v>4.8672799999999999E-5</v>
      </c>
      <c r="AC107" s="36">
        <v>2.3577188990762945E-5</v>
      </c>
      <c r="AD107" s="36">
        <v>1.2702506643348847E-2</v>
      </c>
      <c r="AE107" s="36">
        <v>0.11432255979013961</v>
      </c>
      <c r="AF107" s="36">
        <v>0.12702506643348843</v>
      </c>
      <c r="AG107" s="36">
        <v>1.8355278692759795E-3</v>
      </c>
      <c r="AH107" s="36">
        <v>3.1225071799177583E-3</v>
      </c>
      <c r="AI107" s="36">
        <v>1.00004621843312E-2</v>
      </c>
      <c r="AJ107" s="36">
        <v>4.9677540664545561E-6</v>
      </c>
      <c r="AK107" s="36">
        <v>6.0032450335451171E-6</v>
      </c>
      <c r="AL107" s="36">
        <v>1.50146043686753E-5</v>
      </c>
      <c r="AM107" s="36">
        <v>1.8640728123331971E-3</v>
      </c>
      <c r="AN107" s="36">
        <v>1.5831017068300153E-2</v>
      </c>
      <c r="AO107" s="36">
        <v>0.12433803657883949</v>
      </c>
      <c r="AP107" s="36">
        <v>12.91792736</v>
      </c>
      <c r="AQ107" s="36">
        <v>6.9558070399999998</v>
      </c>
      <c r="AR107" s="36">
        <v>19.8737344</v>
      </c>
      <c r="AS107" s="36">
        <v>1.4557428290000001</v>
      </c>
      <c r="AT107" s="36">
        <v>74.721550014000002</v>
      </c>
      <c r="AU107" s="36">
        <v>131.186197381</v>
      </c>
      <c r="AV107" s="36">
        <v>44.580276636999997</v>
      </c>
      <c r="AW107" s="36">
        <v>78.268143113999997</v>
      </c>
      <c r="AX107" s="36">
        <v>41.945713458</v>
      </c>
      <c r="AY107" s="36">
        <v>73.642726147000005</v>
      </c>
      <c r="AZ107" s="36">
        <v>1.5181071428571431E-2</v>
      </c>
      <c r="BA107" s="36">
        <v>3.0362142857142862E-2</v>
      </c>
      <c r="BB107" s="36">
        <v>0.26921439800000002</v>
      </c>
      <c r="BC107" s="36">
        <v>10.513818316</v>
      </c>
      <c r="BD107" s="36">
        <v>18.458769184000001</v>
      </c>
      <c r="BE107" s="36">
        <v>1.1218044285714287E-2</v>
      </c>
      <c r="BF107" s="36">
        <v>2.2436090000000002E-2</v>
      </c>
      <c r="BG107" s="36">
        <v>7.2800859979999997</v>
      </c>
      <c r="BH107" s="36">
        <v>7.9416926459999999</v>
      </c>
      <c r="BI107" s="36">
        <v>0</v>
      </c>
      <c r="BJ107" s="36">
        <v>0</v>
      </c>
      <c r="BK107" s="36">
        <v>0.03</v>
      </c>
      <c r="BL107" s="36">
        <v>0.03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>
        <v>5.01885286</v>
      </c>
      <c r="E108" s="36">
        <v>0</v>
      </c>
      <c r="F108" s="36" t="s">
        <v>339</v>
      </c>
      <c r="G108" s="36" t="s">
        <v>339</v>
      </c>
      <c r="H108" s="36" t="s">
        <v>339</v>
      </c>
      <c r="I108" s="36">
        <v>0</v>
      </c>
      <c r="J108" s="36">
        <v>0</v>
      </c>
      <c r="K108" s="36">
        <v>0</v>
      </c>
      <c r="L108" s="36">
        <v>0</v>
      </c>
      <c r="M108" s="36">
        <v>0</v>
      </c>
      <c r="N108" s="36">
        <v>0</v>
      </c>
      <c r="O108" s="36">
        <v>1.9088270000000001E-3</v>
      </c>
      <c r="P108" s="36">
        <v>2.9712140000000002E-3</v>
      </c>
      <c r="Q108" s="36">
        <v>1.73536E-3</v>
      </c>
      <c r="R108" s="36">
        <v>1.7346700000000001E-4</v>
      </c>
      <c r="S108" s="36">
        <v>2.7449520000000002E-3</v>
      </c>
      <c r="T108" s="36">
        <v>2.26262E-4</v>
      </c>
      <c r="U108" s="36" t="s">
        <v>339</v>
      </c>
      <c r="V108" s="36" t="s">
        <v>339</v>
      </c>
      <c r="W108" s="36">
        <v>1.9088270000000001E-3</v>
      </c>
      <c r="X108" s="36">
        <v>2.9712140000000002E-3</v>
      </c>
      <c r="Y108" s="36">
        <v>4.8800409999999999E-3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 t="s">
        <v>339</v>
      </c>
      <c r="AH108" s="36" t="s">
        <v>339</v>
      </c>
      <c r="AI108" s="36" t="s">
        <v>339</v>
      </c>
      <c r="AJ108" s="36">
        <v>0</v>
      </c>
      <c r="AK108" s="36">
        <v>0</v>
      </c>
      <c r="AL108" s="36">
        <v>0</v>
      </c>
      <c r="AM108" s="36">
        <v>0</v>
      </c>
      <c r="AN108" s="36">
        <v>0</v>
      </c>
      <c r="AO108" s="36">
        <v>0</v>
      </c>
      <c r="AP108" s="36">
        <v>2.34205E-3</v>
      </c>
      <c r="AQ108" s="36">
        <v>1.2611040000000001E-3</v>
      </c>
      <c r="AR108" s="36">
        <v>3.6031539999999999E-3</v>
      </c>
      <c r="AS108" s="36">
        <v>0</v>
      </c>
      <c r="AT108" s="36">
        <v>0</v>
      </c>
      <c r="AU108" s="36">
        <v>0</v>
      </c>
      <c r="AV108" s="36">
        <v>0</v>
      </c>
      <c r="AW108" s="36">
        <v>0</v>
      </c>
      <c r="AX108" s="36">
        <v>0</v>
      </c>
      <c r="AY108" s="36">
        <v>0</v>
      </c>
      <c r="AZ108" s="36">
        <v>0</v>
      </c>
      <c r="BA108" s="36">
        <v>0</v>
      </c>
      <c r="BB108" s="36">
        <v>0.13652360399999999</v>
      </c>
      <c r="BC108" s="36">
        <v>7.2287267369999997</v>
      </c>
      <c r="BD108" s="36">
        <v>16.778064749999999</v>
      </c>
      <c r="BE108" s="36">
        <v>5.6888785714285716E-3</v>
      </c>
      <c r="BF108" s="36">
        <v>1.1377757142857143E-2</v>
      </c>
      <c r="BG108" s="36">
        <v>0.61489304199999995</v>
      </c>
      <c r="BH108" s="36">
        <v>5.3753309260000002</v>
      </c>
      <c r="BI108" s="36">
        <v>0</v>
      </c>
      <c r="BJ108" s="36">
        <v>0</v>
      </c>
      <c r="BK108" s="36">
        <v>0</v>
      </c>
      <c r="BL108" s="36">
        <v>0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>
        <v>4.9543170749999996</v>
      </c>
      <c r="E109" s="36">
        <v>0</v>
      </c>
      <c r="F109" s="36" t="s">
        <v>339</v>
      </c>
      <c r="G109" s="36" t="s">
        <v>339</v>
      </c>
      <c r="H109" s="36" t="s">
        <v>339</v>
      </c>
      <c r="I109" s="36">
        <v>0</v>
      </c>
      <c r="J109" s="36">
        <v>0</v>
      </c>
      <c r="K109" s="36">
        <v>0</v>
      </c>
      <c r="L109" s="36">
        <v>0</v>
      </c>
      <c r="M109" s="36">
        <v>0</v>
      </c>
      <c r="N109" s="36">
        <v>0</v>
      </c>
      <c r="O109" s="36">
        <v>2.6233799999999998E-3</v>
      </c>
      <c r="P109" s="36">
        <v>4.4236359999999999E-3</v>
      </c>
      <c r="Q109" s="36">
        <v>2.3381299999999999E-3</v>
      </c>
      <c r="R109" s="36">
        <v>2.8525000000000002E-4</v>
      </c>
      <c r="S109" s="36">
        <v>4.0515710000000003E-3</v>
      </c>
      <c r="T109" s="36">
        <v>3.7206499999999998E-4</v>
      </c>
      <c r="U109" s="36" t="s">
        <v>339</v>
      </c>
      <c r="V109" s="36" t="s">
        <v>339</v>
      </c>
      <c r="W109" s="36">
        <v>2.6233799999999998E-3</v>
      </c>
      <c r="X109" s="36">
        <v>4.4236359999999999E-3</v>
      </c>
      <c r="Y109" s="36">
        <v>7.0470159999999997E-3</v>
      </c>
      <c r="Z109" s="36">
        <v>0</v>
      </c>
      <c r="AA109" s="36">
        <v>0</v>
      </c>
      <c r="AB109" s="36">
        <v>0</v>
      </c>
      <c r="AC109" s="36">
        <v>0</v>
      </c>
      <c r="AD109" s="36">
        <v>0</v>
      </c>
      <c r="AE109" s="36">
        <v>0</v>
      </c>
      <c r="AF109" s="36">
        <v>0</v>
      </c>
      <c r="AG109" s="36" t="s">
        <v>339</v>
      </c>
      <c r="AH109" s="36" t="s">
        <v>339</v>
      </c>
      <c r="AI109" s="36" t="s">
        <v>339</v>
      </c>
      <c r="AJ109" s="36">
        <v>0</v>
      </c>
      <c r="AK109" s="36">
        <v>0</v>
      </c>
      <c r="AL109" s="36">
        <v>0</v>
      </c>
      <c r="AM109" s="36">
        <v>0</v>
      </c>
      <c r="AN109" s="36">
        <v>0</v>
      </c>
      <c r="AO109" s="36">
        <v>0</v>
      </c>
      <c r="AP109" s="36">
        <v>7.575816E-3</v>
      </c>
      <c r="AQ109" s="36">
        <v>4.0792850000000002E-3</v>
      </c>
      <c r="AR109" s="36">
        <v>1.1655101000000001E-2</v>
      </c>
      <c r="AS109" s="36">
        <v>0</v>
      </c>
      <c r="AT109" s="36">
        <v>0</v>
      </c>
      <c r="AU109" s="36">
        <v>0</v>
      </c>
      <c r="AV109" s="36">
        <v>0</v>
      </c>
      <c r="AW109" s="36">
        <v>0</v>
      </c>
      <c r="AX109" s="36">
        <v>0</v>
      </c>
      <c r="AY109" s="36">
        <v>0</v>
      </c>
      <c r="AZ109" s="36">
        <v>0</v>
      </c>
      <c r="BA109" s="36">
        <v>0</v>
      </c>
      <c r="BB109" s="36">
        <v>0.16464266999999999</v>
      </c>
      <c r="BC109" s="36">
        <v>7.3861654679999997</v>
      </c>
      <c r="BD109" s="36">
        <v>18.855785152999999</v>
      </c>
      <c r="BE109" s="36">
        <v>6.8605871428571441E-3</v>
      </c>
      <c r="BF109" s="36">
        <v>1.3721174285714288E-2</v>
      </c>
      <c r="BG109" s="36">
        <v>0.26883864200000002</v>
      </c>
      <c r="BH109" s="36">
        <v>8.9857778740000001</v>
      </c>
      <c r="BI109" s="36">
        <v>0</v>
      </c>
      <c r="BJ109" s="36">
        <v>0</v>
      </c>
      <c r="BK109" s="36">
        <v>0</v>
      </c>
      <c r="BL109" s="36">
        <v>0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>
        <v>4.1742568909999997</v>
      </c>
      <c r="E110" s="36">
        <v>1</v>
      </c>
      <c r="F110" s="36">
        <v>0</v>
      </c>
      <c r="G110" s="36">
        <v>0</v>
      </c>
      <c r="H110" s="36">
        <v>1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36">
        <v>0</v>
      </c>
      <c r="W110" s="36">
        <v>0</v>
      </c>
      <c r="X110" s="36">
        <v>0</v>
      </c>
      <c r="Y110" s="36">
        <v>0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0</v>
      </c>
      <c r="AI110" s="36">
        <v>0</v>
      </c>
      <c r="AJ110" s="36">
        <v>0</v>
      </c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0</v>
      </c>
      <c r="AQ110" s="36">
        <v>0</v>
      </c>
      <c r="AR110" s="36">
        <v>0</v>
      </c>
      <c r="AS110" s="36">
        <v>0</v>
      </c>
      <c r="AT110" s="36">
        <v>0</v>
      </c>
      <c r="AU110" s="36">
        <v>0</v>
      </c>
      <c r="AV110" s="36">
        <v>0</v>
      </c>
      <c r="AW110" s="36">
        <v>0</v>
      </c>
      <c r="AX110" s="36">
        <v>0</v>
      </c>
      <c r="AY110" s="36">
        <v>0</v>
      </c>
      <c r="AZ110" s="36">
        <v>0</v>
      </c>
      <c r="BA110" s="36">
        <v>0</v>
      </c>
      <c r="BB110" s="36">
        <v>0</v>
      </c>
      <c r="BC110" s="36">
        <v>0</v>
      </c>
      <c r="BD110" s="36">
        <v>0</v>
      </c>
      <c r="BE110" s="36">
        <v>0</v>
      </c>
      <c r="BF110" s="36">
        <v>0</v>
      </c>
      <c r="BG110" s="36">
        <v>0</v>
      </c>
      <c r="BH110" s="36">
        <v>0</v>
      </c>
      <c r="BI110" s="36">
        <v>0</v>
      </c>
      <c r="BJ110" s="36">
        <v>0</v>
      </c>
      <c r="BK110" s="36">
        <v>0</v>
      </c>
      <c r="BL110" s="36">
        <v>0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>
        <v>4.6499913580000003</v>
      </c>
      <c r="E111" s="36">
        <v>0</v>
      </c>
      <c r="F111" s="36" t="s">
        <v>339</v>
      </c>
      <c r="G111" s="36" t="s">
        <v>339</v>
      </c>
      <c r="H111" s="36" t="s">
        <v>339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0</v>
      </c>
      <c r="P111" s="36">
        <v>0</v>
      </c>
      <c r="Q111" s="36">
        <v>0</v>
      </c>
      <c r="R111" s="36">
        <v>0</v>
      </c>
      <c r="S111" s="36">
        <v>0</v>
      </c>
      <c r="T111" s="36">
        <v>0</v>
      </c>
      <c r="U111" s="36" t="s">
        <v>339</v>
      </c>
      <c r="V111" s="36" t="s">
        <v>339</v>
      </c>
      <c r="W111" s="36">
        <v>0</v>
      </c>
      <c r="X111" s="36">
        <v>0</v>
      </c>
      <c r="Y111" s="36">
        <v>0</v>
      </c>
      <c r="Z111" s="36">
        <v>0</v>
      </c>
      <c r="AA111" s="36">
        <v>0</v>
      </c>
      <c r="AB111" s="36">
        <v>0</v>
      </c>
      <c r="AC111" s="36">
        <v>0</v>
      </c>
      <c r="AD111" s="36">
        <v>0</v>
      </c>
      <c r="AE111" s="36">
        <v>0</v>
      </c>
      <c r="AF111" s="36">
        <v>0</v>
      </c>
      <c r="AG111" s="36" t="s">
        <v>339</v>
      </c>
      <c r="AH111" s="36" t="s">
        <v>339</v>
      </c>
      <c r="AI111" s="36" t="s">
        <v>339</v>
      </c>
      <c r="AJ111" s="36">
        <v>0</v>
      </c>
      <c r="AK111" s="36">
        <v>0</v>
      </c>
      <c r="AL111" s="36">
        <v>0</v>
      </c>
      <c r="AM111" s="36">
        <v>0</v>
      </c>
      <c r="AN111" s="36">
        <v>0</v>
      </c>
      <c r="AO111" s="36">
        <v>0</v>
      </c>
      <c r="AP111" s="36">
        <v>0</v>
      </c>
      <c r="AQ111" s="36">
        <v>0</v>
      </c>
      <c r="AR111" s="36">
        <v>0</v>
      </c>
      <c r="AS111" s="36">
        <v>0</v>
      </c>
      <c r="AT111" s="36">
        <v>0</v>
      </c>
      <c r="AU111" s="36">
        <v>0</v>
      </c>
      <c r="AV111" s="36">
        <v>0</v>
      </c>
      <c r="AW111" s="36">
        <v>0</v>
      </c>
      <c r="AX111" s="36">
        <v>0</v>
      </c>
      <c r="AY111" s="36">
        <v>0</v>
      </c>
      <c r="AZ111" s="36">
        <v>0</v>
      </c>
      <c r="BA111" s="36">
        <v>0</v>
      </c>
      <c r="BB111" s="36">
        <v>0</v>
      </c>
      <c r="BC111" s="36">
        <v>0</v>
      </c>
      <c r="BD111" s="36">
        <v>0</v>
      </c>
      <c r="BE111" s="36">
        <v>0</v>
      </c>
      <c r="BF111" s="36">
        <v>0</v>
      </c>
      <c r="BG111" s="36">
        <v>1.226526E-2</v>
      </c>
      <c r="BH111" s="36">
        <v>2.4148744E-2</v>
      </c>
      <c r="BI111" s="36">
        <v>0</v>
      </c>
      <c r="BJ111" s="36">
        <v>0</v>
      </c>
      <c r="BK111" s="36">
        <v>0</v>
      </c>
      <c r="BL111" s="36">
        <v>0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>
        <v>4.0908869299999999</v>
      </c>
      <c r="E112" s="36">
        <v>0</v>
      </c>
      <c r="F112" s="36" t="s">
        <v>339</v>
      </c>
      <c r="G112" s="36" t="s">
        <v>339</v>
      </c>
      <c r="H112" s="36" t="s">
        <v>339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6">
        <v>0</v>
      </c>
      <c r="T112" s="36">
        <v>0</v>
      </c>
      <c r="U112" s="36" t="s">
        <v>339</v>
      </c>
      <c r="V112" s="36" t="s">
        <v>339</v>
      </c>
      <c r="W112" s="36">
        <v>0</v>
      </c>
      <c r="X112" s="36">
        <v>0</v>
      </c>
      <c r="Y112" s="36">
        <v>0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36">
        <v>0</v>
      </c>
      <c r="AG112" s="36" t="s">
        <v>339</v>
      </c>
      <c r="AH112" s="36" t="s">
        <v>339</v>
      </c>
      <c r="AI112" s="36" t="s">
        <v>339</v>
      </c>
      <c r="AJ112" s="36">
        <v>0</v>
      </c>
      <c r="AK112" s="36">
        <v>0</v>
      </c>
      <c r="AL112" s="36">
        <v>0</v>
      </c>
      <c r="AM112" s="36">
        <v>0</v>
      </c>
      <c r="AN112" s="36">
        <v>0</v>
      </c>
      <c r="AO112" s="36">
        <v>0</v>
      </c>
      <c r="AP112" s="36">
        <v>0</v>
      </c>
      <c r="AQ112" s="36">
        <v>0</v>
      </c>
      <c r="AR112" s="36">
        <v>0</v>
      </c>
      <c r="AS112" s="36">
        <v>0</v>
      </c>
      <c r="AT112" s="36">
        <v>0</v>
      </c>
      <c r="AU112" s="36">
        <v>0</v>
      </c>
      <c r="AV112" s="36">
        <v>0</v>
      </c>
      <c r="AW112" s="36">
        <v>0</v>
      </c>
      <c r="AX112" s="36">
        <v>0</v>
      </c>
      <c r="AY112" s="36">
        <v>0</v>
      </c>
      <c r="AZ112" s="36">
        <v>0</v>
      </c>
      <c r="BA112" s="36">
        <v>0</v>
      </c>
      <c r="BB112" s="36">
        <v>0</v>
      </c>
      <c r="BC112" s="36">
        <v>0</v>
      </c>
      <c r="BD112" s="36">
        <v>0</v>
      </c>
      <c r="BE112" s="36">
        <v>0</v>
      </c>
      <c r="BF112" s="36">
        <v>0</v>
      </c>
      <c r="BG112" s="36">
        <v>0</v>
      </c>
      <c r="BH112" s="36">
        <v>0</v>
      </c>
      <c r="BI112" s="36">
        <v>0</v>
      </c>
      <c r="BJ112" s="36">
        <v>0</v>
      </c>
      <c r="BK112" s="36">
        <v>0</v>
      </c>
      <c r="BL112" s="36">
        <v>0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>
        <v>4.5160081009999997</v>
      </c>
      <c r="E113" s="36">
        <v>3</v>
      </c>
      <c r="F113" s="36">
        <v>0</v>
      </c>
      <c r="G113" s="36">
        <v>0</v>
      </c>
      <c r="H113" s="36">
        <v>3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0</v>
      </c>
      <c r="Q113" s="36">
        <v>0</v>
      </c>
      <c r="R113" s="36">
        <v>0</v>
      </c>
      <c r="S113" s="36">
        <v>0</v>
      </c>
      <c r="T113" s="36">
        <v>0</v>
      </c>
      <c r="U113" s="36">
        <v>0</v>
      </c>
      <c r="V113" s="36">
        <v>0</v>
      </c>
      <c r="W113" s="36">
        <v>0</v>
      </c>
      <c r="X113" s="36">
        <v>0</v>
      </c>
      <c r="Y113" s="36">
        <v>0</v>
      </c>
      <c r="Z113" s="36">
        <v>0</v>
      </c>
      <c r="AA113" s="36">
        <v>0</v>
      </c>
      <c r="AB113" s="36">
        <v>0</v>
      </c>
      <c r="AC113" s="36">
        <v>0</v>
      </c>
      <c r="AD113" s="36">
        <v>0</v>
      </c>
      <c r="AE113" s="36">
        <v>0</v>
      </c>
      <c r="AF113" s="36">
        <v>0</v>
      </c>
      <c r="AG113" s="36">
        <v>0</v>
      </c>
      <c r="AH113" s="36">
        <v>0</v>
      </c>
      <c r="AI113" s="36">
        <v>0</v>
      </c>
      <c r="AJ113" s="36">
        <v>0</v>
      </c>
      <c r="AK113" s="36">
        <v>0</v>
      </c>
      <c r="AL113" s="36">
        <v>0</v>
      </c>
      <c r="AM113" s="36">
        <v>0</v>
      </c>
      <c r="AN113" s="36">
        <v>0</v>
      </c>
      <c r="AO113" s="36">
        <v>0</v>
      </c>
      <c r="AP113" s="36">
        <v>0</v>
      </c>
      <c r="AQ113" s="36">
        <v>0</v>
      </c>
      <c r="AR113" s="36">
        <v>0</v>
      </c>
      <c r="AS113" s="36">
        <v>0</v>
      </c>
      <c r="AT113" s="36">
        <v>0</v>
      </c>
      <c r="AU113" s="36">
        <v>0</v>
      </c>
      <c r="AV113" s="36">
        <v>0</v>
      </c>
      <c r="AW113" s="36">
        <v>0</v>
      </c>
      <c r="AX113" s="36">
        <v>0</v>
      </c>
      <c r="AY113" s="36">
        <v>0</v>
      </c>
      <c r="AZ113" s="36">
        <v>0</v>
      </c>
      <c r="BA113" s="36">
        <v>0</v>
      </c>
      <c r="BB113" s="36">
        <v>8.9208450000000002E-3</v>
      </c>
      <c r="BC113" s="36">
        <v>0.25508193200000001</v>
      </c>
      <c r="BD113" s="36">
        <v>0.51324051100000001</v>
      </c>
      <c r="BE113" s="36">
        <v>3.7172714285714292E-4</v>
      </c>
      <c r="BF113" s="36">
        <v>7.4345428571428584E-4</v>
      </c>
      <c r="BG113" s="36">
        <v>0.14515763200000001</v>
      </c>
      <c r="BH113" s="36">
        <v>0.38885423200000002</v>
      </c>
      <c r="BI113" s="36">
        <v>0</v>
      </c>
      <c r="BJ113" s="36">
        <v>0</v>
      </c>
      <c r="BK113" s="36">
        <v>0</v>
      </c>
      <c r="BL113" s="36">
        <v>0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>
        <v>5.0256771579999997</v>
      </c>
      <c r="E114" s="36">
        <v>5</v>
      </c>
      <c r="F114" s="36">
        <v>0</v>
      </c>
      <c r="G114" s="36">
        <v>0</v>
      </c>
      <c r="H114" s="36">
        <v>5</v>
      </c>
      <c r="I114" s="36">
        <v>2.1657565316152922E-5</v>
      </c>
      <c r="J114" s="36">
        <v>3.3938740887361147E-3</v>
      </c>
      <c r="K114" s="36">
        <v>2.1657565316152922E-5</v>
      </c>
      <c r="L114" s="36">
        <v>0</v>
      </c>
      <c r="M114" s="36">
        <v>3.4155316540522675E-3</v>
      </c>
      <c r="N114" s="36">
        <v>0</v>
      </c>
      <c r="O114" s="36">
        <v>2.0825430000000001E-3</v>
      </c>
      <c r="P114" s="36">
        <v>3.2874309999999999E-3</v>
      </c>
      <c r="Q114" s="36">
        <v>1.988138E-3</v>
      </c>
      <c r="R114" s="36">
        <v>9.4404999999999988E-5</v>
      </c>
      <c r="S114" s="36">
        <v>3.1642950000000001E-3</v>
      </c>
      <c r="T114" s="36">
        <v>1.2313600000000001E-4</v>
      </c>
      <c r="U114" s="36">
        <v>0</v>
      </c>
      <c r="V114" s="36">
        <v>0</v>
      </c>
      <c r="W114" s="36">
        <v>2.1042005653161529E-3</v>
      </c>
      <c r="X114" s="36">
        <v>6.6813050887361142E-3</v>
      </c>
      <c r="Y114" s="36">
        <v>8.7855056540522662E-3</v>
      </c>
      <c r="Z114" s="36">
        <v>2.6684113404337171E-6</v>
      </c>
      <c r="AA114" s="36">
        <v>5.7104002685281537E-7</v>
      </c>
      <c r="AB114" s="36">
        <v>5.7103999999999996E-7</v>
      </c>
      <c r="AC114" s="36">
        <v>5.8486268253438446E-7</v>
      </c>
      <c r="AD114" s="36">
        <v>5.8392455224484958E-5</v>
      </c>
      <c r="AE114" s="36">
        <v>5.2553209702036461E-4</v>
      </c>
      <c r="AF114" s="36">
        <v>5.8392455224484956E-4</v>
      </c>
      <c r="AG114" s="36">
        <v>0</v>
      </c>
      <c r="AH114" s="36">
        <v>0</v>
      </c>
      <c r="AI114" s="36">
        <v>0</v>
      </c>
      <c r="AJ114" s="36">
        <v>5.8282783856857497E-8</v>
      </c>
      <c r="AK114" s="36">
        <v>7.0431391741498405E-8</v>
      </c>
      <c r="AL114" s="36">
        <v>1.7615464240167695E-7</v>
      </c>
      <c r="AM114" s="36">
        <v>6.4314546639124198E-7</v>
      </c>
      <c r="AN114" s="36">
        <v>5.8462886616226458E-5</v>
      </c>
      <c r="AO114" s="36">
        <v>5.2570825166276631E-4</v>
      </c>
      <c r="AP114" s="36">
        <v>5.2421409999999996E-3</v>
      </c>
      <c r="AQ114" s="36">
        <v>2.822691E-3</v>
      </c>
      <c r="AR114" s="36">
        <v>8.0648319999999992E-3</v>
      </c>
      <c r="AS114" s="36">
        <v>0</v>
      </c>
      <c r="AT114" s="36">
        <v>0</v>
      </c>
      <c r="AU114" s="36">
        <v>0</v>
      </c>
      <c r="AV114" s="36">
        <v>0</v>
      </c>
      <c r="AW114" s="36">
        <v>0</v>
      </c>
      <c r="AX114" s="36">
        <v>0</v>
      </c>
      <c r="AY114" s="36">
        <v>0</v>
      </c>
      <c r="AZ114" s="36">
        <v>0</v>
      </c>
      <c r="BA114" s="36">
        <v>0</v>
      </c>
      <c r="BB114" s="36">
        <v>8.8104698999999995E-2</v>
      </c>
      <c r="BC114" s="36">
        <v>5.5222755399999999</v>
      </c>
      <c r="BD114" s="36">
        <v>11.685021183</v>
      </c>
      <c r="BE114" s="36">
        <v>3.6712828571428577E-3</v>
      </c>
      <c r="BF114" s="36">
        <v>7.3425671428571431E-3</v>
      </c>
      <c r="BG114" s="36">
        <v>0.97080744299999999</v>
      </c>
      <c r="BH114" s="36">
        <v>3.7024669050000001</v>
      </c>
      <c r="BI114" s="36">
        <v>0</v>
      </c>
      <c r="BJ114" s="36">
        <v>0</v>
      </c>
      <c r="BK114" s="36">
        <v>0</v>
      </c>
      <c r="BL114" s="36">
        <v>0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>
        <v>5.099315442</v>
      </c>
      <c r="E115" s="36">
        <v>102</v>
      </c>
      <c r="F115" s="36">
        <v>0</v>
      </c>
      <c r="G115" s="36">
        <v>5</v>
      </c>
      <c r="H115" s="36">
        <v>97</v>
      </c>
      <c r="I115" s="36">
        <v>0</v>
      </c>
      <c r="J115" s="36">
        <v>0</v>
      </c>
      <c r="K115" s="36">
        <v>0</v>
      </c>
      <c r="L115" s="36">
        <v>0</v>
      </c>
      <c r="M115" s="36">
        <v>0</v>
      </c>
      <c r="N115" s="36">
        <v>0</v>
      </c>
      <c r="O115" s="36">
        <v>8.3648730000000001E-3</v>
      </c>
      <c r="P115" s="36">
        <v>1.3272162000000001E-2</v>
      </c>
      <c r="Q115" s="36">
        <v>7.7628929999999999E-3</v>
      </c>
      <c r="R115" s="36">
        <v>6.0198000000000001E-4</v>
      </c>
      <c r="S115" s="36">
        <v>1.2486969000000001E-2</v>
      </c>
      <c r="T115" s="36">
        <v>7.85193E-4</v>
      </c>
      <c r="U115" s="36">
        <v>2.1000000000000001E-2</v>
      </c>
      <c r="V115" s="36">
        <v>5.04E-2</v>
      </c>
      <c r="W115" s="36">
        <v>2.9364873E-2</v>
      </c>
      <c r="X115" s="36">
        <v>6.3672162000000004E-2</v>
      </c>
      <c r="Y115" s="36">
        <v>9.3037035000000004E-2</v>
      </c>
      <c r="Z115" s="36">
        <v>0</v>
      </c>
      <c r="AA115" s="36">
        <v>0</v>
      </c>
      <c r="AB115" s="36">
        <v>0</v>
      </c>
      <c r="AC115" s="36">
        <v>0</v>
      </c>
      <c r="AD115" s="36">
        <v>0</v>
      </c>
      <c r="AE115" s="36">
        <v>0</v>
      </c>
      <c r="AF115" s="36">
        <v>0</v>
      </c>
      <c r="AG115" s="36">
        <v>3.7231517589316394E-3</v>
      </c>
      <c r="AH115" s="36">
        <v>6.3336374749641683E-3</v>
      </c>
      <c r="AI115" s="36">
        <v>2.0284757859006866E-2</v>
      </c>
      <c r="AJ115" s="36">
        <v>0</v>
      </c>
      <c r="AK115" s="36">
        <v>0</v>
      </c>
      <c r="AL115" s="36">
        <v>0</v>
      </c>
      <c r="AM115" s="36">
        <v>3.7231517589316394E-3</v>
      </c>
      <c r="AN115" s="36">
        <v>6.3336374749641683E-3</v>
      </c>
      <c r="AO115" s="36">
        <v>2.0284757859006866E-2</v>
      </c>
      <c r="AP115" s="36">
        <v>0.114668442</v>
      </c>
      <c r="AQ115" s="36">
        <v>6.1744544999999998E-2</v>
      </c>
      <c r="AR115" s="36">
        <v>0.17641298699999999</v>
      </c>
      <c r="AS115" s="36">
        <v>0</v>
      </c>
      <c r="AT115" s="36">
        <v>0</v>
      </c>
      <c r="AU115" s="36">
        <v>0</v>
      </c>
      <c r="AV115" s="36">
        <v>0</v>
      </c>
      <c r="AW115" s="36">
        <v>0</v>
      </c>
      <c r="AX115" s="36">
        <v>0</v>
      </c>
      <c r="AY115" s="36">
        <v>0</v>
      </c>
      <c r="AZ115" s="36">
        <v>0</v>
      </c>
      <c r="BA115" s="36">
        <v>0</v>
      </c>
      <c r="BB115" s="36">
        <v>0.62263944699999996</v>
      </c>
      <c r="BC115" s="36">
        <v>56.365560072000001</v>
      </c>
      <c r="BD115" s="36">
        <v>120.67735424200001</v>
      </c>
      <c r="BE115" s="36">
        <v>0.40431132857142854</v>
      </c>
      <c r="BF115" s="36">
        <v>0.80862265857142868</v>
      </c>
      <c r="BG115" s="36">
        <v>2.6409272609999999</v>
      </c>
      <c r="BH115" s="36">
        <v>9.3406704539999996</v>
      </c>
      <c r="BI115" s="36">
        <v>0</v>
      </c>
      <c r="BJ115" s="36">
        <v>0</v>
      </c>
      <c r="BK115" s="36">
        <v>0</v>
      </c>
      <c r="BL115" s="36">
        <v>0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>
        <v>4.9827489759999999</v>
      </c>
      <c r="E116" s="36">
        <v>36</v>
      </c>
      <c r="F116" s="36">
        <v>0</v>
      </c>
      <c r="G116" s="36">
        <v>0</v>
      </c>
      <c r="H116" s="36">
        <v>36</v>
      </c>
      <c r="I116" s="36">
        <v>0</v>
      </c>
      <c r="J116" s="36">
        <v>0</v>
      </c>
      <c r="K116" s="36">
        <v>0</v>
      </c>
      <c r="L116" s="36">
        <v>0</v>
      </c>
      <c r="M116" s="36">
        <v>0</v>
      </c>
      <c r="N116" s="36">
        <v>0</v>
      </c>
      <c r="O116" s="36">
        <v>2.5902620000000003E-3</v>
      </c>
      <c r="P116" s="36">
        <v>3.530783E-3</v>
      </c>
      <c r="Q116" s="36">
        <v>2.4504100000000001E-3</v>
      </c>
      <c r="R116" s="36">
        <v>1.3985199999999999E-4</v>
      </c>
      <c r="S116" s="36">
        <v>3.348368E-3</v>
      </c>
      <c r="T116" s="36">
        <v>1.8241500000000001E-4</v>
      </c>
      <c r="U116" s="36">
        <v>0</v>
      </c>
      <c r="V116" s="36">
        <v>0</v>
      </c>
      <c r="W116" s="36">
        <v>2.5902620000000003E-3</v>
      </c>
      <c r="X116" s="36">
        <v>3.530783E-3</v>
      </c>
      <c r="Y116" s="36">
        <v>6.1210450000000003E-3</v>
      </c>
      <c r="Z116" s="36">
        <v>0</v>
      </c>
      <c r="AA116" s="36">
        <v>0</v>
      </c>
      <c r="AB116" s="36">
        <v>0</v>
      </c>
      <c r="AC116" s="36">
        <v>0</v>
      </c>
      <c r="AD116" s="36">
        <v>0</v>
      </c>
      <c r="AE116" s="36">
        <v>0</v>
      </c>
      <c r="AF116" s="36">
        <v>0</v>
      </c>
      <c r="AG116" s="36">
        <v>0</v>
      </c>
      <c r="AH116" s="36">
        <v>0</v>
      </c>
      <c r="AI116" s="36">
        <v>0</v>
      </c>
      <c r="AJ116" s="36">
        <v>0</v>
      </c>
      <c r="AK116" s="36">
        <v>0</v>
      </c>
      <c r="AL116" s="36">
        <v>0</v>
      </c>
      <c r="AM116" s="36">
        <v>0</v>
      </c>
      <c r="AN116" s="36">
        <v>0</v>
      </c>
      <c r="AO116" s="36">
        <v>0</v>
      </c>
      <c r="AP116" s="36">
        <v>2.6330609999999999E-3</v>
      </c>
      <c r="AQ116" s="36">
        <v>1.4178019999999999E-3</v>
      </c>
      <c r="AR116" s="36">
        <v>4.050863E-3</v>
      </c>
      <c r="AS116" s="36">
        <v>0</v>
      </c>
      <c r="AT116" s="36">
        <v>0</v>
      </c>
      <c r="AU116" s="36">
        <v>0</v>
      </c>
      <c r="AV116" s="36">
        <v>0</v>
      </c>
      <c r="AW116" s="36">
        <v>0</v>
      </c>
      <c r="AX116" s="36">
        <v>0</v>
      </c>
      <c r="AY116" s="36">
        <v>0</v>
      </c>
      <c r="AZ116" s="36">
        <v>0</v>
      </c>
      <c r="BA116" s="36">
        <v>0</v>
      </c>
      <c r="BB116" s="36">
        <v>0.177500414</v>
      </c>
      <c r="BC116" s="36">
        <v>13.52872399</v>
      </c>
      <c r="BD116" s="36">
        <v>30.222960408999999</v>
      </c>
      <c r="BE116" s="36">
        <v>0.11526000857142858</v>
      </c>
      <c r="BF116" s="36">
        <v>0.23052001857142859</v>
      </c>
      <c r="BG116" s="36">
        <v>0.68603705500000001</v>
      </c>
      <c r="BH116" s="36">
        <v>2.5786687389999998</v>
      </c>
      <c r="BI116" s="36">
        <v>0</v>
      </c>
      <c r="BJ116" s="36">
        <v>0</v>
      </c>
      <c r="BK116" s="36">
        <v>0</v>
      </c>
      <c r="BL116" s="36">
        <v>0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>
        <v>5.0533517139999997</v>
      </c>
      <c r="E117" s="36">
        <v>55</v>
      </c>
      <c r="F117" s="36">
        <v>0</v>
      </c>
      <c r="G117" s="36">
        <v>0</v>
      </c>
      <c r="H117" s="36">
        <v>55</v>
      </c>
      <c r="I117" s="36">
        <v>0</v>
      </c>
      <c r="J117" s="36">
        <v>0</v>
      </c>
      <c r="K117" s="36">
        <v>0</v>
      </c>
      <c r="L117" s="36">
        <v>0</v>
      </c>
      <c r="M117" s="36">
        <v>0</v>
      </c>
      <c r="N117" s="36">
        <v>0</v>
      </c>
      <c r="O117" s="36">
        <v>1.0407420000000001E-3</v>
      </c>
      <c r="P117" s="36">
        <v>1.817478E-3</v>
      </c>
      <c r="Q117" s="36">
        <v>9.7766200000000002E-4</v>
      </c>
      <c r="R117" s="36">
        <v>6.3079999999999999E-5</v>
      </c>
      <c r="S117" s="36">
        <v>1.735199E-3</v>
      </c>
      <c r="T117" s="36">
        <v>8.2279000000000003E-5</v>
      </c>
      <c r="U117" s="36">
        <v>0</v>
      </c>
      <c r="V117" s="36">
        <v>0</v>
      </c>
      <c r="W117" s="36">
        <v>1.0407420000000001E-3</v>
      </c>
      <c r="X117" s="36">
        <v>1.817478E-3</v>
      </c>
      <c r="Y117" s="36">
        <v>2.8582199999999999E-3</v>
      </c>
      <c r="Z117" s="36">
        <v>0</v>
      </c>
      <c r="AA117" s="36">
        <v>0</v>
      </c>
      <c r="AB117" s="36">
        <v>0</v>
      </c>
      <c r="AC117" s="36">
        <v>0</v>
      </c>
      <c r="AD117" s="36">
        <v>0</v>
      </c>
      <c r="AE117" s="36">
        <v>0</v>
      </c>
      <c r="AF117" s="36">
        <v>0</v>
      </c>
      <c r="AG117" s="36">
        <v>0</v>
      </c>
      <c r="AH117" s="36">
        <v>0</v>
      </c>
      <c r="AI117" s="36">
        <v>0</v>
      </c>
      <c r="AJ117" s="36">
        <v>0</v>
      </c>
      <c r="AK117" s="36">
        <v>0</v>
      </c>
      <c r="AL117" s="36">
        <v>0</v>
      </c>
      <c r="AM117" s="36">
        <v>0</v>
      </c>
      <c r="AN117" s="36">
        <v>0</v>
      </c>
      <c r="AO117" s="36">
        <v>0</v>
      </c>
      <c r="AP117" s="36">
        <v>3.7772729999999998E-3</v>
      </c>
      <c r="AQ117" s="36">
        <v>2.0339160000000002E-3</v>
      </c>
      <c r="AR117" s="36">
        <v>5.8111889999999996E-3</v>
      </c>
      <c r="AS117" s="36">
        <v>1.1574739999999999E-3</v>
      </c>
      <c r="AT117" s="36">
        <v>1.906774E-3</v>
      </c>
      <c r="AU117" s="36">
        <v>4.4134029999999998E-3</v>
      </c>
      <c r="AV117" s="36">
        <v>2.1696938999999998E-2</v>
      </c>
      <c r="AW117" s="36">
        <v>5.0219555999999999E-2</v>
      </c>
      <c r="AX117" s="36">
        <v>1.8935845E-2</v>
      </c>
      <c r="AY117" s="36">
        <v>4.382875E-2</v>
      </c>
      <c r="AZ117" s="36">
        <v>2.5489285714285712E-4</v>
      </c>
      <c r="BA117" s="36">
        <v>5.0978571428571425E-4</v>
      </c>
      <c r="BB117" s="36">
        <v>0.16706510799999999</v>
      </c>
      <c r="BC117" s="36">
        <v>7.7172835759999998</v>
      </c>
      <c r="BD117" s="36">
        <v>17.862360513999999</v>
      </c>
      <c r="BE117" s="36">
        <v>0.10848383571428573</v>
      </c>
      <c r="BF117" s="36">
        <v>0.21696767285714288</v>
      </c>
      <c r="BG117" s="36">
        <v>1.2188977320000001</v>
      </c>
      <c r="BH117" s="36">
        <v>6.1959826790000001</v>
      </c>
      <c r="BI117" s="36">
        <v>0</v>
      </c>
      <c r="BJ117" s="36">
        <v>0</v>
      </c>
      <c r="BK117" s="36">
        <v>0</v>
      </c>
      <c r="BL117" s="36">
        <v>0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>
        <v>4.9095356250000002</v>
      </c>
      <c r="E118" s="36">
        <v>46</v>
      </c>
      <c r="F118" s="36">
        <v>0</v>
      </c>
      <c r="G118" s="36">
        <v>0</v>
      </c>
      <c r="H118" s="36">
        <v>46</v>
      </c>
      <c r="I118" s="36">
        <v>0</v>
      </c>
      <c r="J118" s="36">
        <v>0</v>
      </c>
      <c r="K118" s="36">
        <v>0</v>
      </c>
      <c r="L118" s="36">
        <v>0</v>
      </c>
      <c r="M118" s="36">
        <v>0</v>
      </c>
      <c r="N118" s="36">
        <v>0</v>
      </c>
      <c r="O118" s="36">
        <v>7.0641999999999992E-4</v>
      </c>
      <c r="P118" s="36">
        <v>1.0008439999999999E-3</v>
      </c>
      <c r="Q118" s="36">
        <v>6.3809199999999993E-4</v>
      </c>
      <c r="R118" s="36">
        <v>6.8328E-5</v>
      </c>
      <c r="S118" s="36">
        <v>9.1171999999999998E-4</v>
      </c>
      <c r="T118" s="36">
        <v>8.9123999999999996E-5</v>
      </c>
      <c r="U118" s="36">
        <v>0</v>
      </c>
      <c r="V118" s="36">
        <v>0</v>
      </c>
      <c r="W118" s="36">
        <v>7.0641999999999992E-4</v>
      </c>
      <c r="X118" s="36">
        <v>1.0008439999999999E-3</v>
      </c>
      <c r="Y118" s="36">
        <v>1.7072639999999998E-3</v>
      </c>
      <c r="Z118" s="36">
        <v>0</v>
      </c>
      <c r="AA118" s="36">
        <v>0</v>
      </c>
      <c r="AB118" s="36">
        <v>0</v>
      </c>
      <c r="AC118" s="36">
        <v>0</v>
      </c>
      <c r="AD118" s="36">
        <v>0</v>
      </c>
      <c r="AE118" s="36">
        <v>0</v>
      </c>
      <c r="AF118" s="36">
        <v>0</v>
      </c>
      <c r="AG118" s="36">
        <v>0</v>
      </c>
      <c r="AH118" s="36">
        <v>0</v>
      </c>
      <c r="AI118" s="36">
        <v>0</v>
      </c>
      <c r="AJ118" s="36">
        <v>0</v>
      </c>
      <c r="AK118" s="36">
        <v>0</v>
      </c>
      <c r="AL118" s="36">
        <v>0</v>
      </c>
      <c r="AM118" s="36">
        <v>0</v>
      </c>
      <c r="AN118" s="36">
        <v>0</v>
      </c>
      <c r="AO118" s="36">
        <v>0</v>
      </c>
      <c r="AP118" s="36">
        <v>1.3057889999999999E-3</v>
      </c>
      <c r="AQ118" s="36">
        <v>7.0311699999999996E-4</v>
      </c>
      <c r="AR118" s="36">
        <v>2.008906E-3</v>
      </c>
      <c r="AS118" s="36">
        <v>0</v>
      </c>
      <c r="AT118" s="36">
        <v>0</v>
      </c>
      <c r="AU118" s="36">
        <v>0</v>
      </c>
      <c r="AV118" s="36">
        <v>0</v>
      </c>
      <c r="AW118" s="36">
        <v>0</v>
      </c>
      <c r="AX118" s="36">
        <v>0</v>
      </c>
      <c r="AY118" s="36">
        <v>0</v>
      </c>
      <c r="AZ118" s="36">
        <v>0</v>
      </c>
      <c r="BA118" s="36">
        <v>0</v>
      </c>
      <c r="BB118" s="36">
        <v>2.9688932000000001E-2</v>
      </c>
      <c r="BC118" s="36">
        <v>0.90268227999999995</v>
      </c>
      <c r="BD118" s="36">
        <v>2.1368042649999999</v>
      </c>
      <c r="BE118" s="36">
        <v>1.9278527142857146E-2</v>
      </c>
      <c r="BF118" s="36">
        <v>3.8557054285714293E-2</v>
      </c>
      <c r="BG118" s="36">
        <v>0.31684855099999998</v>
      </c>
      <c r="BH118" s="36">
        <v>1.4845622999999999</v>
      </c>
      <c r="BI118" s="36">
        <v>0</v>
      </c>
      <c r="BJ118" s="36">
        <v>0</v>
      </c>
      <c r="BK118" s="36">
        <v>0</v>
      </c>
      <c r="BL118" s="36">
        <v>0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>
        <v>4.7199616960000004</v>
      </c>
      <c r="E119" s="36">
        <v>11</v>
      </c>
      <c r="F119" s="36">
        <v>0</v>
      </c>
      <c r="G119" s="36">
        <v>0</v>
      </c>
      <c r="H119" s="36">
        <v>11</v>
      </c>
      <c r="I119" s="36">
        <v>0</v>
      </c>
      <c r="J119" s="36">
        <v>0</v>
      </c>
      <c r="K119" s="36">
        <v>0</v>
      </c>
      <c r="L119" s="36">
        <v>0</v>
      </c>
      <c r="M119" s="36">
        <v>0</v>
      </c>
      <c r="N119" s="36">
        <v>0</v>
      </c>
      <c r="O119" s="36">
        <v>0</v>
      </c>
      <c r="P119" s="36">
        <v>0</v>
      </c>
      <c r="Q119" s="36">
        <v>0</v>
      </c>
      <c r="R119" s="36">
        <v>0</v>
      </c>
      <c r="S119" s="36">
        <v>0</v>
      </c>
      <c r="T119" s="36">
        <v>0</v>
      </c>
      <c r="U119" s="36">
        <v>0</v>
      </c>
      <c r="V119" s="36">
        <v>0</v>
      </c>
      <c r="W119" s="36">
        <v>0</v>
      </c>
      <c r="X119" s="36">
        <v>0</v>
      </c>
      <c r="Y119" s="36">
        <v>0</v>
      </c>
      <c r="Z119" s="36">
        <v>0</v>
      </c>
      <c r="AA119" s="36">
        <v>0</v>
      </c>
      <c r="AB119" s="36">
        <v>0</v>
      </c>
      <c r="AC119" s="36">
        <v>0</v>
      </c>
      <c r="AD119" s="36">
        <v>0</v>
      </c>
      <c r="AE119" s="36">
        <v>0</v>
      </c>
      <c r="AF119" s="36">
        <v>0</v>
      </c>
      <c r="AG119" s="36">
        <v>0</v>
      </c>
      <c r="AH119" s="36">
        <v>0</v>
      </c>
      <c r="AI119" s="36">
        <v>0</v>
      </c>
      <c r="AJ119" s="36">
        <v>0</v>
      </c>
      <c r="AK119" s="36">
        <v>0</v>
      </c>
      <c r="AL119" s="36">
        <v>0</v>
      </c>
      <c r="AM119" s="36">
        <v>0</v>
      </c>
      <c r="AN119" s="36">
        <v>0</v>
      </c>
      <c r="AO119" s="36">
        <v>0</v>
      </c>
      <c r="AP119" s="36">
        <v>0</v>
      </c>
      <c r="AQ119" s="36">
        <v>0</v>
      </c>
      <c r="AR119" s="36">
        <v>0</v>
      </c>
      <c r="AS119" s="36">
        <v>0</v>
      </c>
      <c r="AT119" s="36">
        <v>0</v>
      </c>
      <c r="AU119" s="36">
        <v>0</v>
      </c>
      <c r="AV119" s="36">
        <v>0</v>
      </c>
      <c r="AW119" s="36">
        <v>0</v>
      </c>
      <c r="AX119" s="36">
        <v>0</v>
      </c>
      <c r="AY119" s="36">
        <v>0</v>
      </c>
      <c r="AZ119" s="36">
        <v>0</v>
      </c>
      <c r="BA119" s="36">
        <v>0</v>
      </c>
      <c r="BB119" s="36">
        <v>0.213895853</v>
      </c>
      <c r="BC119" s="36">
        <v>9.7249412290000006</v>
      </c>
      <c r="BD119" s="36">
        <v>21.442269114999998</v>
      </c>
      <c r="BE119" s="36">
        <v>0.13889341142857142</v>
      </c>
      <c r="BF119" s="36">
        <v>0.27778682285714285</v>
      </c>
      <c r="BG119" s="36">
        <v>0.182780312</v>
      </c>
      <c r="BH119" s="36">
        <v>1.7413547549999999</v>
      </c>
      <c r="BI119" s="36">
        <v>0</v>
      </c>
      <c r="BJ119" s="36">
        <v>0</v>
      </c>
      <c r="BK119" s="36">
        <v>0</v>
      </c>
      <c r="BL119" s="36">
        <v>0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>
        <v>4.6801604020000003</v>
      </c>
      <c r="E120" s="36">
        <v>14</v>
      </c>
      <c r="F120" s="36">
        <v>0</v>
      </c>
      <c r="G120" s="36">
        <v>0</v>
      </c>
      <c r="H120" s="36">
        <v>14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0</v>
      </c>
      <c r="P120" s="36">
        <v>0</v>
      </c>
      <c r="Q120" s="36">
        <v>0</v>
      </c>
      <c r="R120" s="36">
        <v>0</v>
      </c>
      <c r="S120" s="36">
        <v>0</v>
      </c>
      <c r="T120" s="36">
        <v>0</v>
      </c>
      <c r="U120" s="36">
        <v>0</v>
      </c>
      <c r="V120" s="36">
        <v>0</v>
      </c>
      <c r="W120" s="36">
        <v>0</v>
      </c>
      <c r="X120" s="36">
        <v>0</v>
      </c>
      <c r="Y120" s="36">
        <v>0</v>
      </c>
      <c r="Z120" s="36">
        <v>0</v>
      </c>
      <c r="AA120" s="36">
        <v>0</v>
      </c>
      <c r="AB120" s="36">
        <v>0</v>
      </c>
      <c r="AC120" s="36">
        <v>0</v>
      </c>
      <c r="AD120" s="36">
        <v>0</v>
      </c>
      <c r="AE120" s="36">
        <v>0</v>
      </c>
      <c r="AF120" s="36">
        <v>0</v>
      </c>
      <c r="AG120" s="36">
        <v>0</v>
      </c>
      <c r="AH120" s="36">
        <v>0</v>
      </c>
      <c r="AI120" s="36">
        <v>0</v>
      </c>
      <c r="AJ120" s="36">
        <v>0</v>
      </c>
      <c r="AK120" s="36">
        <v>0</v>
      </c>
      <c r="AL120" s="36">
        <v>0</v>
      </c>
      <c r="AM120" s="36">
        <v>0</v>
      </c>
      <c r="AN120" s="36">
        <v>0</v>
      </c>
      <c r="AO120" s="36">
        <v>0</v>
      </c>
      <c r="AP120" s="36">
        <v>0</v>
      </c>
      <c r="AQ120" s="36">
        <v>0</v>
      </c>
      <c r="AR120" s="36">
        <v>0</v>
      </c>
      <c r="AS120" s="36">
        <v>0</v>
      </c>
      <c r="AT120" s="36">
        <v>0</v>
      </c>
      <c r="AU120" s="36">
        <v>0</v>
      </c>
      <c r="AV120" s="36">
        <v>0</v>
      </c>
      <c r="AW120" s="36">
        <v>0</v>
      </c>
      <c r="AX120" s="36">
        <v>0</v>
      </c>
      <c r="AY120" s="36">
        <v>0</v>
      </c>
      <c r="AZ120" s="36">
        <v>0</v>
      </c>
      <c r="BA120" s="36">
        <v>0</v>
      </c>
      <c r="BB120" s="36">
        <v>6.1868237E-2</v>
      </c>
      <c r="BC120" s="36">
        <v>2.5176315109999998</v>
      </c>
      <c r="BD120" s="36">
        <v>5.5659832539999998</v>
      </c>
      <c r="BE120" s="36">
        <v>4.0174180000000004E-2</v>
      </c>
      <c r="BF120" s="36">
        <v>8.0348360000000008E-2</v>
      </c>
      <c r="BG120" s="36">
        <v>9.8313317999999997E-2</v>
      </c>
      <c r="BH120" s="36">
        <v>0.40555408700000001</v>
      </c>
      <c r="BI120" s="36">
        <v>0</v>
      </c>
      <c r="BJ120" s="36">
        <v>0</v>
      </c>
      <c r="BK120" s="36">
        <v>0</v>
      </c>
      <c r="BL120" s="36">
        <v>0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>
        <v>4.6588055900000001</v>
      </c>
      <c r="E121" s="36">
        <v>0</v>
      </c>
      <c r="F121" s="36" t="s">
        <v>339</v>
      </c>
      <c r="G121" s="36" t="s">
        <v>339</v>
      </c>
      <c r="H121" s="36" t="s">
        <v>339</v>
      </c>
      <c r="I121" s="36">
        <v>0</v>
      </c>
      <c r="J121" s="36">
        <v>0</v>
      </c>
      <c r="K121" s="36">
        <v>0</v>
      </c>
      <c r="L121" s="36">
        <v>0</v>
      </c>
      <c r="M121" s="36">
        <v>0</v>
      </c>
      <c r="N121" s="36">
        <v>0</v>
      </c>
      <c r="O121" s="36">
        <v>0</v>
      </c>
      <c r="P121" s="36">
        <v>0</v>
      </c>
      <c r="Q121" s="36">
        <v>0</v>
      </c>
      <c r="R121" s="36">
        <v>0</v>
      </c>
      <c r="S121" s="36">
        <v>0</v>
      </c>
      <c r="T121" s="36">
        <v>0</v>
      </c>
      <c r="U121" s="36" t="s">
        <v>339</v>
      </c>
      <c r="V121" s="36" t="s">
        <v>339</v>
      </c>
      <c r="W121" s="36">
        <v>0</v>
      </c>
      <c r="X121" s="36">
        <v>0</v>
      </c>
      <c r="Y121" s="36">
        <v>0</v>
      </c>
      <c r="Z121" s="36">
        <v>0</v>
      </c>
      <c r="AA121" s="36">
        <v>0</v>
      </c>
      <c r="AB121" s="36">
        <v>0</v>
      </c>
      <c r="AC121" s="36">
        <v>0</v>
      </c>
      <c r="AD121" s="36">
        <v>0</v>
      </c>
      <c r="AE121" s="36">
        <v>0</v>
      </c>
      <c r="AF121" s="36">
        <v>0</v>
      </c>
      <c r="AG121" s="36" t="s">
        <v>339</v>
      </c>
      <c r="AH121" s="36" t="s">
        <v>339</v>
      </c>
      <c r="AI121" s="36" t="s">
        <v>339</v>
      </c>
      <c r="AJ121" s="36">
        <v>0</v>
      </c>
      <c r="AK121" s="36">
        <v>0</v>
      </c>
      <c r="AL121" s="36">
        <v>0</v>
      </c>
      <c r="AM121" s="36">
        <v>0</v>
      </c>
      <c r="AN121" s="36">
        <v>0</v>
      </c>
      <c r="AO121" s="36">
        <v>0</v>
      </c>
      <c r="AP121" s="36">
        <v>0</v>
      </c>
      <c r="AQ121" s="36">
        <v>0</v>
      </c>
      <c r="AR121" s="36">
        <v>0</v>
      </c>
      <c r="AS121" s="36">
        <v>0</v>
      </c>
      <c r="AT121" s="36">
        <v>0</v>
      </c>
      <c r="AU121" s="36">
        <v>0</v>
      </c>
      <c r="AV121" s="36">
        <v>0</v>
      </c>
      <c r="AW121" s="36">
        <v>0</v>
      </c>
      <c r="AX121" s="36">
        <v>0</v>
      </c>
      <c r="AY121" s="36">
        <v>0</v>
      </c>
      <c r="AZ121" s="36">
        <v>0</v>
      </c>
      <c r="BA121" s="36">
        <v>0</v>
      </c>
      <c r="BB121" s="36">
        <v>3.7206898000000002E-2</v>
      </c>
      <c r="BC121" s="36">
        <v>2.6246061780000001</v>
      </c>
      <c r="BD121" s="36">
        <v>6.038006373</v>
      </c>
      <c r="BE121" s="36">
        <v>2.4160322857142858E-2</v>
      </c>
      <c r="BF121" s="36">
        <v>4.8320647142857144E-2</v>
      </c>
      <c r="BG121" s="36">
        <v>0.55710157699999996</v>
      </c>
      <c r="BH121" s="36">
        <v>2.08366228</v>
      </c>
      <c r="BI121" s="36">
        <v>0</v>
      </c>
      <c r="BJ121" s="36">
        <v>0</v>
      </c>
      <c r="BK121" s="36">
        <v>0</v>
      </c>
      <c r="BL121" s="36">
        <v>0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>
        <v>4.5472493490000003</v>
      </c>
      <c r="E122" s="36">
        <v>0</v>
      </c>
      <c r="F122" s="36" t="s">
        <v>339</v>
      </c>
      <c r="G122" s="36" t="s">
        <v>339</v>
      </c>
      <c r="H122" s="36" t="s">
        <v>339</v>
      </c>
      <c r="I122" s="36">
        <v>0</v>
      </c>
      <c r="J122" s="36">
        <v>0</v>
      </c>
      <c r="K122" s="36">
        <v>0</v>
      </c>
      <c r="L122" s="36">
        <v>0</v>
      </c>
      <c r="M122" s="36">
        <v>0</v>
      </c>
      <c r="N122" s="36">
        <v>0</v>
      </c>
      <c r="O122" s="36">
        <v>0</v>
      </c>
      <c r="P122" s="36">
        <v>0</v>
      </c>
      <c r="Q122" s="36">
        <v>0</v>
      </c>
      <c r="R122" s="36">
        <v>0</v>
      </c>
      <c r="S122" s="36">
        <v>0</v>
      </c>
      <c r="T122" s="36">
        <v>0</v>
      </c>
      <c r="U122" s="36" t="s">
        <v>339</v>
      </c>
      <c r="V122" s="36" t="s">
        <v>339</v>
      </c>
      <c r="W122" s="36">
        <v>0</v>
      </c>
      <c r="X122" s="36">
        <v>0</v>
      </c>
      <c r="Y122" s="36">
        <v>0</v>
      </c>
      <c r="Z122" s="36">
        <v>0</v>
      </c>
      <c r="AA122" s="36">
        <v>0</v>
      </c>
      <c r="AB122" s="36">
        <v>0</v>
      </c>
      <c r="AC122" s="36">
        <v>0</v>
      </c>
      <c r="AD122" s="36">
        <v>0</v>
      </c>
      <c r="AE122" s="36">
        <v>0</v>
      </c>
      <c r="AF122" s="36">
        <v>0</v>
      </c>
      <c r="AG122" s="36" t="s">
        <v>339</v>
      </c>
      <c r="AH122" s="36" t="s">
        <v>339</v>
      </c>
      <c r="AI122" s="36" t="s">
        <v>339</v>
      </c>
      <c r="AJ122" s="36">
        <v>0</v>
      </c>
      <c r="AK122" s="36">
        <v>0</v>
      </c>
      <c r="AL122" s="36">
        <v>0</v>
      </c>
      <c r="AM122" s="36">
        <v>0</v>
      </c>
      <c r="AN122" s="36">
        <v>0</v>
      </c>
      <c r="AO122" s="36">
        <v>0</v>
      </c>
      <c r="AP122" s="36">
        <v>0</v>
      </c>
      <c r="AQ122" s="36">
        <v>0</v>
      </c>
      <c r="AR122" s="36">
        <v>0</v>
      </c>
      <c r="AS122" s="36">
        <v>0</v>
      </c>
      <c r="AT122" s="36">
        <v>0</v>
      </c>
      <c r="AU122" s="36">
        <v>0</v>
      </c>
      <c r="AV122" s="36">
        <v>0</v>
      </c>
      <c r="AW122" s="36">
        <v>0</v>
      </c>
      <c r="AX122" s="36">
        <v>0</v>
      </c>
      <c r="AY122" s="36">
        <v>0</v>
      </c>
      <c r="AZ122" s="36">
        <v>0</v>
      </c>
      <c r="BA122" s="36">
        <v>0</v>
      </c>
      <c r="BB122" s="36">
        <v>1.1470381E-2</v>
      </c>
      <c r="BC122" s="36">
        <v>0.53244958200000003</v>
      </c>
      <c r="BD122" s="36">
        <v>1.2204872360000001</v>
      </c>
      <c r="BE122" s="36">
        <v>7.4482985714285719E-3</v>
      </c>
      <c r="BF122" s="36">
        <v>1.4896598571428573E-2</v>
      </c>
      <c r="BG122" s="36">
        <v>0.237112238</v>
      </c>
      <c r="BH122" s="36">
        <v>0.85627829099999997</v>
      </c>
      <c r="BI122" s="36">
        <v>0</v>
      </c>
      <c r="BJ122" s="36">
        <v>0</v>
      </c>
      <c r="BK122" s="36">
        <v>0</v>
      </c>
      <c r="BL122" s="36">
        <v>0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 t="s">
        <v>338</v>
      </c>
      <c r="E123" s="36" t="s">
        <v>338</v>
      </c>
      <c r="F123" s="36" t="s">
        <v>338</v>
      </c>
      <c r="G123" s="36" t="s">
        <v>338</v>
      </c>
      <c r="H123" s="36" t="s">
        <v>338</v>
      </c>
      <c r="I123" s="36" t="s">
        <v>338</v>
      </c>
      <c r="J123" s="36" t="s">
        <v>338</v>
      </c>
      <c r="K123" s="36" t="s">
        <v>338</v>
      </c>
      <c r="L123" s="36" t="s">
        <v>338</v>
      </c>
      <c r="M123" s="36" t="s">
        <v>338</v>
      </c>
      <c r="N123" s="36" t="s">
        <v>338</v>
      </c>
      <c r="O123" s="36" t="s">
        <v>338</v>
      </c>
      <c r="P123" s="36" t="s">
        <v>338</v>
      </c>
      <c r="Q123" s="36" t="s">
        <v>338</v>
      </c>
      <c r="R123" s="36" t="s">
        <v>338</v>
      </c>
      <c r="S123" s="36" t="s">
        <v>338</v>
      </c>
      <c r="T123" s="36" t="s">
        <v>338</v>
      </c>
      <c r="U123" s="36" t="s">
        <v>338</v>
      </c>
      <c r="V123" s="36" t="s">
        <v>338</v>
      </c>
      <c r="W123" s="36" t="s">
        <v>338</v>
      </c>
      <c r="X123" s="36" t="s">
        <v>338</v>
      </c>
      <c r="Y123" s="36" t="s">
        <v>338</v>
      </c>
      <c r="Z123" s="36" t="s">
        <v>338</v>
      </c>
      <c r="AA123" s="36" t="s">
        <v>338</v>
      </c>
      <c r="AB123" s="36" t="s">
        <v>338</v>
      </c>
      <c r="AC123" s="36" t="s">
        <v>338</v>
      </c>
      <c r="AD123" s="36" t="s">
        <v>338</v>
      </c>
      <c r="AE123" s="36" t="s">
        <v>338</v>
      </c>
      <c r="AF123" s="36" t="s">
        <v>338</v>
      </c>
      <c r="AG123" s="36" t="s">
        <v>338</v>
      </c>
      <c r="AH123" s="36" t="s">
        <v>338</v>
      </c>
      <c r="AI123" s="36" t="s">
        <v>338</v>
      </c>
      <c r="AJ123" s="36" t="s">
        <v>338</v>
      </c>
      <c r="AK123" s="36" t="s">
        <v>338</v>
      </c>
      <c r="AL123" s="36" t="s">
        <v>338</v>
      </c>
      <c r="AM123" s="36" t="s">
        <v>338</v>
      </c>
      <c r="AN123" s="36" t="s">
        <v>338</v>
      </c>
      <c r="AO123" s="36" t="s">
        <v>338</v>
      </c>
      <c r="AP123" s="36" t="s">
        <v>338</v>
      </c>
      <c r="AQ123" s="36" t="s">
        <v>338</v>
      </c>
      <c r="AR123" s="36" t="s">
        <v>338</v>
      </c>
      <c r="AS123" s="36" t="s">
        <v>338</v>
      </c>
      <c r="AT123" s="36" t="s">
        <v>338</v>
      </c>
      <c r="AU123" s="36" t="s">
        <v>338</v>
      </c>
      <c r="AV123" s="36" t="s">
        <v>338</v>
      </c>
      <c r="AW123" s="36" t="s">
        <v>338</v>
      </c>
      <c r="AX123" s="36" t="s">
        <v>338</v>
      </c>
      <c r="AY123" s="36" t="s">
        <v>338</v>
      </c>
      <c r="AZ123" s="36" t="s">
        <v>338</v>
      </c>
      <c r="BA123" s="36" t="s">
        <v>338</v>
      </c>
      <c r="BB123" s="36" t="s">
        <v>338</v>
      </c>
      <c r="BC123" s="36" t="s">
        <v>338</v>
      </c>
      <c r="BD123" s="36" t="s">
        <v>338</v>
      </c>
      <c r="BE123" s="36" t="s">
        <v>338</v>
      </c>
      <c r="BF123" s="36" t="s">
        <v>338</v>
      </c>
      <c r="BG123" s="36" t="s">
        <v>338</v>
      </c>
      <c r="BH123" s="36" t="s">
        <v>338</v>
      </c>
      <c r="BI123" s="36" t="s">
        <v>338</v>
      </c>
      <c r="BJ123" s="36" t="s">
        <v>338</v>
      </c>
      <c r="BK123" s="36" t="s">
        <v>338</v>
      </c>
      <c r="BL123" s="36" t="s">
        <v>338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 t="s">
        <v>338</v>
      </c>
      <c r="E124" s="36" t="s">
        <v>338</v>
      </c>
      <c r="F124" s="36" t="s">
        <v>338</v>
      </c>
      <c r="G124" s="36" t="s">
        <v>338</v>
      </c>
      <c r="H124" s="36" t="s">
        <v>338</v>
      </c>
      <c r="I124" s="36" t="s">
        <v>338</v>
      </c>
      <c r="J124" s="36" t="s">
        <v>338</v>
      </c>
      <c r="K124" s="36" t="s">
        <v>338</v>
      </c>
      <c r="L124" s="36" t="s">
        <v>338</v>
      </c>
      <c r="M124" s="36" t="s">
        <v>338</v>
      </c>
      <c r="N124" s="36" t="s">
        <v>338</v>
      </c>
      <c r="O124" s="36" t="s">
        <v>338</v>
      </c>
      <c r="P124" s="36" t="s">
        <v>338</v>
      </c>
      <c r="Q124" s="36" t="s">
        <v>338</v>
      </c>
      <c r="R124" s="36" t="s">
        <v>338</v>
      </c>
      <c r="S124" s="36" t="s">
        <v>338</v>
      </c>
      <c r="T124" s="36" t="s">
        <v>338</v>
      </c>
      <c r="U124" s="36" t="s">
        <v>338</v>
      </c>
      <c r="V124" s="36" t="s">
        <v>338</v>
      </c>
      <c r="W124" s="36" t="s">
        <v>338</v>
      </c>
      <c r="X124" s="36" t="s">
        <v>338</v>
      </c>
      <c r="Y124" s="36" t="s">
        <v>338</v>
      </c>
      <c r="Z124" s="36" t="s">
        <v>338</v>
      </c>
      <c r="AA124" s="36" t="s">
        <v>338</v>
      </c>
      <c r="AB124" s="36" t="s">
        <v>338</v>
      </c>
      <c r="AC124" s="36" t="s">
        <v>338</v>
      </c>
      <c r="AD124" s="36" t="s">
        <v>338</v>
      </c>
      <c r="AE124" s="36" t="s">
        <v>338</v>
      </c>
      <c r="AF124" s="36" t="s">
        <v>338</v>
      </c>
      <c r="AG124" s="36" t="s">
        <v>338</v>
      </c>
      <c r="AH124" s="36" t="s">
        <v>338</v>
      </c>
      <c r="AI124" s="36" t="s">
        <v>338</v>
      </c>
      <c r="AJ124" s="36" t="s">
        <v>338</v>
      </c>
      <c r="AK124" s="36" t="s">
        <v>338</v>
      </c>
      <c r="AL124" s="36" t="s">
        <v>338</v>
      </c>
      <c r="AM124" s="36" t="s">
        <v>338</v>
      </c>
      <c r="AN124" s="36" t="s">
        <v>338</v>
      </c>
      <c r="AO124" s="36" t="s">
        <v>338</v>
      </c>
      <c r="AP124" s="36" t="s">
        <v>338</v>
      </c>
      <c r="AQ124" s="36" t="s">
        <v>338</v>
      </c>
      <c r="AR124" s="36" t="s">
        <v>338</v>
      </c>
      <c r="AS124" s="36" t="s">
        <v>338</v>
      </c>
      <c r="AT124" s="36" t="s">
        <v>338</v>
      </c>
      <c r="AU124" s="36" t="s">
        <v>338</v>
      </c>
      <c r="AV124" s="36" t="s">
        <v>338</v>
      </c>
      <c r="AW124" s="36" t="s">
        <v>338</v>
      </c>
      <c r="AX124" s="36" t="s">
        <v>338</v>
      </c>
      <c r="AY124" s="36" t="s">
        <v>338</v>
      </c>
      <c r="AZ124" s="36" t="s">
        <v>338</v>
      </c>
      <c r="BA124" s="36" t="s">
        <v>338</v>
      </c>
      <c r="BB124" s="36" t="s">
        <v>338</v>
      </c>
      <c r="BC124" s="36" t="s">
        <v>338</v>
      </c>
      <c r="BD124" s="36" t="s">
        <v>338</v>
      </c>
      <c r="BE124" s="36" t="s">
        <v>338</v>
      </c>
      <c r="BF124" s="36" t="s">
        <v>338</v>
      </c>
      <c r="BG124" s="36" t="s">
        <v>338</v>
      </c>
      <c r="BH124" s="36" t="s">
        <v>338</v>
      </c>
      <c r="BI124" s="36" t="s">
        <v>338</v>
      </c>
      <c r="BJ124" s="36" t="s">
        <v>338</v>
      </c>
      <c r="BK124" s="36" t="s">
        <v>338</v>
      </c>
      <c r="BL124" s="36" t="s">
        <v>338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 t="s">
        <v>338</v>
      </c>
      <c r="E125" s="36" t="s">
        <v>338</v>
      </c>
      <c r="F125" s="36" t="s">
        <v>338</v>
      </c>
      <c r="G125" s="36" t="s">
        <v>338</v>
      </c>
      <c r="H125" s="36" t="s">
        <v>338</v>
      </c>
      <c r="I125" s="36" t="s">
        <v>338</v>
      </c>
      <c r="J125" s="36" t="s">
        <v>338</v>
      </c>
      <c r="K125" s="36" t="s">
        <v>338</v>
      </c>
      <c r="L125" s="36" t="s">
        <v>338</v>
      </c>
      <c r="M125" s="36" t="s">
        <v>338</v>
      </c>
      <c r="N125" s="36" t="s">
        <v>338</v>
      </c>
      <c r="O125" s="36" t="s">
        <v>338</v>
      </c>
      <c r="P125" s="36" t="s">
        <v>338</v>
      </c>
      <c r="Q125" s="36" t="s">
        <v>338</v>
      </c>
      <c r="R125" s="36" t="s">
        <v>338</v>
      </c>
      <c r="S125" s="36" t="s">
        <v>338</v>
      </c>
      <c r="T125" s="36" t="s">
        <v>338</v>
      </c>
      <c r="U125" s="36" t="s">
        <v>338</v>
      </c>
      <c r="V125" s="36" t="s">
        <v>338</v>
      </c>
      <c r="W125" s="36" t="s">
        <v>338</v>
      </c>
      <c r="X125" s="36" t="s">
        <v>338</v>
      </c>
      <c r="Y125" s="36" t="s">
        <v>338</v>
      </c>
      <c r="Z125" s="36" t="s">
        <v>338</v>
      </c>
      <c r="AA125" s="36" t="s">
        <v>338</v>
      </c>
      <c r="AB125" s="36" t="s">
        <v>338</v>
      </c>
      <c r="AC125" s="36" t="s">
        <v>338</v>
      </c>
      <c r="AD125" s="36" t="s">
        <v>338</v>
      </c>
      <c r="AE125" s="36" t="s">
        <v>338</v>
      </c>
      <c r="AF125" s="36" t="s">
        <v>338</v>
      </c>
      <c r="AG125" s="36" t="s">
        <v>338</v>
      </c>
      <c r="AH125" s="36" t="s">
        <v>338</v>
      </c>
      <c r="AI125" s="36" t="s">
        <v>338</v>
      </c>
      <c r="AJ125" s="36" t="s">
        <v>338</v>
      </c>
      <c r="AK125" s="36" t="s">
        <v>338</v>
      </c>
      <c r="AL125" s="36" t="s">
        <v>338</v>
      </c>
      <c r="AM125" s="36" t="s">
        <v>338</v>
      </c>
      <c r="AN125" s="36" t="s">
        <v>338</v>
      </c>
      <c r="AO125" s="36" t="s">
        <v>338</v>
      </c>
      <c r="AP125" s="36" t="s">
        <v>338</v>
      </c>
      <c r="AQ125" s="36" t="s">
        <v>338</v>
      </c>
      <c r="AR125" s="36" t="s">
        <v>338</v>
      </c>
      <c r="AS125" s="36" t="s">
        <v>338</v>
      </c>
      <c r="AT125" s="36" t="s">
        <v>338</v>
      </c>
      <c r="AU125" s="36" t="s">
        <v>338</v>
      </c>
      <c r="AV125" s="36" t="s">
        <v>338</v>
      </c>
      <c r="AW125" s="36" t="s">
        <v>338</v>
      </c>
      <c r="AX125" s="36" t="s">
        <v>338</v>
      </c>
      <c r="AY125" s="36" t="s">
        <v>338</v>
      </c>
      <c r="AZ125" s="36" t="s">
        <v>338</v>
      </c>
      <c r="BA125" s="36" t="s">
        <v>338</v>
      </c>
      <c r="BB125" s="36" t="s">
        <v>338</v>
      </c>
      <c r="BC125" s="36" t="s">
        <v>338</v>
      </c>
      <c r="BD125" s="36" t="s">
        <v>338</v>
      </c>
      <c r="BE125" s="36" t="s">
        <v>338</v>
      </c>
      <c r="BF125" s="36" t="s">
        <v>338</v>
      </c>
      <c r="BG125" s="36" t="s">
        <v>338</v>
      </c>
      <c r="BH125" s="36" t="s">
        <v>338</v>
      </c>
      <c r="BI125" s="36" t="s">
        <v>338</v>
      </c>
      <c r="BJ125" s="36" t="s">
        <v>338</v>
      </c>
      <c r="BK125" s="36" t="s">
        <v>338</v>
      </c>
      <c r="BL125" s="36" t="s">
        <v>338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 t="s">
        <v>338</v>
      </c>
      <c r="E126" s="36" t="s">
        <v>338</v>
      </c>
      <c r="F126" s="36" t="s">
        <v>338</v>
      </c>
      <c r="G126" s="36" t="s">
        <v>338</v>
      </c>
      <c r="H126" s="36" t="s">
        <v>338</v>
      </c>
      <c r="I126" s="36" t="s">
        <v>338</v>
      </c>
      <c r="J126" s="36" t="s">
        <v>338</v>
      </c>
      <c r="K126" s="36" t="s">
        <v>338</v>
      </c>
      <c r="L126" s="36" t="s">
        <v>338</v>
      </c>
      <c r="M126" s="36" t="s">
        <v>338</v>
      </c>
      <c r="N126" s="36" t="s">
        <v>338</v>
      </c>
      <c r="O126" s="36" t="s">
        <v>338</v>
      </c>
      <c r="P126" s="36" t="s">
        <v>338</v>
      </c>
      <c r="Q126" s="36" t="s">
        <v>338</v>
      </c>
      <c r="R126" s="36" t="s">
        <v>338</v>
      </c>
      <c r="S126" s="36" t="s">
        <v>338</v>
      </c>
      <c r="T126" s="36" t="s">
        <v>338</v>
      </c>
      <c r="U126" s="36" t="s">
        <v>338</v>
      </c>
      <c r="V126" s="36" t="s">
        <v>338</v>
      </c>
      <c r="W126" s="36" t="s">
        <v>338</v>
      </c>
      <c r="X126" s="36" t="s">
        <v>338</v>
      </c>
      <c r="Y126" s="36" t="s">
        <v>338</v>
      </c>
      <c r="Z126" s="36" t="s">
        <v>338</v>
      </c>
      <c r="AA126" s="36" t="s">
        <v>338</v>
      </c>
      <c r="AB126" s="36" t="s">
        <v>338</v>
      </c>
      <c r="AC126" s="36" t="s">
        <v>338</v>
      </c>
      <c r="AD126" s="36" t="s">
        <v>338</v>
      </c>
      <c r="AE126" s="36" t="s">
        <v>338</v>
      </c>
      <c r="AF126" s="36" t="s">
        <v>338</v>
      </c>
      <c r="AG126" s="36" t="s">
        <v>338</v>
      </c>
      <c r="AH126" s="36" t="s">
        <v>338</v>
      </c>
      <c r="AI126" s="36" t="s">
        <v>338</v>
      </c>
      <c r="AJ126" s="36" t="s">
        <v>338</v>
      </c>
      <c r="AK126" s="36" t="s">
        <v>338</v>
      </c>
      <c r="AL126" s="36" t="s">
        <v>338</v>
      </c>
      <c r="AM126" s="36" t="s">
        <v>338</v>
      </c>
      <c r="AN126" s="36" t="s">
        <v>338</v>
      </c>
      <c r="AO126" s="36" t="s">
        <v>338</v>
      </c>
      <c r="AP126" s="36" t="s">
        <v>338</v>
      </c>
      <c r="AQ126" s="36" t="s">
        <v>338</v>
      </c>
      <c r="AR126" s="36" t="s">
        <v>338</v>
      </c>
      <c r="AS126" s="36" t="s">
        <v>338</v>
      </c>
      <c r="AT126" s="36" t="s">
        <v>338</v>
      </c>
      <c r="AU126" s="36" t="s">
        <v>338</v>
      </c>
      <c r="AV126" s="36" t="s">
        <v>338</v>
      </c>
      <c r="AW126" s="36" t="s">
        <v>338</v>
      </c>
      <c r="AX126" s="36" t="s">
        <v>338</v>
      </c>
      <c r="AY126" s="36" t="s">
        <v>338</v>
      </c>
      <c r="AZ126" s="36" t="s">
        <v>338</v>
      </c>
      <c r="BA126" s="36" t="s">
        <v>338</v>
      </c>
      <c r="BB126" s="36" t="s">
        <v>338</v>
      </c>
      <c r="BC126" s="36" t="s">
        <v>338</v>
      </c>
      <c r="BD126" s="36" t="s">
        <v>338</v>
      </c>
      <c r="BE126" s="36" t="s">
        <v>338</v>
      </c>
      <c r="BF126" s="36" t="s">
        <v>338</v>
      </c>
      <c r="BG126" s="36" t="s">
        <v>338</v>
      </c>
      <c r="BH126" s="36" t="s">
        <v>338</v>
      </c>
      <c r="BI126" s="36" t="s">
        <v>338</v>
      </c>
      <c r="BJ126" s="36" t="s">
        <v>338</v>
      </c>
      <c r="BK126" s="36" t="s">
        <v>338</v>
      </c>
      <c r="BL126" s="36" t="s">
        <v>338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 t="s">
        <v>338</v>
      </c>
      <c r="E127" s="36" t="s">
        <v>338</v>
      </c>
      <c r="F127" s="36" t="s">
        <v>338</v>
      </c>
      <c r="G127" s="36" t="s">
        <v>338</v>
      </c>
      <c r="H127" s="36" t="s">
        <v>338</v>
      </c>
      <c r="I127" s="36" t="s">
        <v>338</v>
      </c>
      <c r="J127" s="36" t="s">
        <v>338</v>
      </c>
      <c r="K127" s="36" t="s">
        <v>338</v>
      </c>
      <c r="L127" s="36" t="s">
        <v>338</v>
      </c>
      <c r="M127" s="36" t="s">
        <v>338</v>
      </c>
      <c r="N127" s="36" t="s">
        <v>338</v>
      </c>
      <c r="O127" s="36" t="s">
        <v>338</v>
      </c>
      <c r="P127" s="36" t="s">
        <v>338</v>
      </c>
      <c r="Q127" s="36" t="s">
        <v>338</v>
      </c>
      <c r="R127" s="36" t="s">
        <v>338</v>
      </c>
      <c r="S127" s="36" t="s">
        <v>338</v>
      </c>
      <c r="T127" s="36" t="s">
        <v>338</v>
      </c>
      <c r="U127" s="36" t="s">
        <v>338</v>
      </c>
      <c r="V127" s="36" t="s">
        <v>338</v>
      </c>
      <c r="W127" s="36" t="s">
        <v>338</v>
      </c>
      <c r="X127" s="36" t="s">
        <v>338</v>
      </c>
      <c r="Y127" s="36" t="s">
        <v>338</v>
      </c>
      <c r="Z127" s="36" t="s">
        <v>338</v>
      </c>
      <c r="AA127" s="36" t="s">
        <v>338</v>
      </c>
      <c r="AB127" s="36" t="s">
        <v>338</v>
      </c>
      <c r="AC127" s="36" t="s">
        <v>338</v>
      </c>
      <c r="AD127" s="36" t="s">
        <v>338</v>
      </c>
      <c r="AE127" s="36" t="s">
        <v>338</v>
      </c>
      <c r="AF127" s="36" t="s">
        <v>338</v>
      </c>
      <c r="AG127" s="36" t="s">
        <v>338</v>
      </c>
      <c r="AH127" s="36" t="s">
        <v>338</v>
      </c>
      <c r="AI127" s="36" t="s">
        <v>338</v>
      </c>
      <c r="AJ127" s="36" t="s">
        <v>338</v>
      </c>
      <c r="AK127" s="36" t="s">
        <v>338</v>
      </c>
      <c r="AL127" s="36" t="s">
        <v>338</v>
      </c>
      <c r="AM127" s="36" t="s">
        <v>338</v>
      </c>
      <c r="AN127" s="36" t="s">
        <v>338</v>
      </c>
      <c r="AO127" s="36" t="s">
        <v>338</v>
      </c>
      <c r="AP127" s="36" t="s">
        <v>338</v>
      </c>
      <c r="AQ127" s="36" t="s">
        <v>338</v>
      </c>
      <c r="AR127" s="36" t="s">
        <v>338</v>
      </c>
      <c r="AS127" s="36" t="s">
        <v>338</v>
      </c>
      <c r="AT127" s="36" t="s">
        <v>338</v>
      </c>
      <c r="AU127" s="36" t="s">
        <v>338</v>
      </c>
      <c r="AV127" s="36" t="s">
        <v>338</v>
      </c>
      <c r="AW127" s="36" t="s">
        <v>338</v>
      </c>
      <c r="AX127" s="36" t="s">
        <v>338</v>
      </c>
      <c r="AY127" s="36" t="s">
        <v>338</v>
      </c>
      <c r="AZ127" s="36" t="s">
        <v>338</v>
      </c>
      <c r="BA127" s="36" t="s">
        <v>338</v>
      </c>
      <c r="BB127" s="36" t="s">
        <v>338</v>
      </c>
      <c r="BC127" s="36" t="s">
        <v>338</v>
      </c>
      <c r="BD127" s="36" t="s">
        <v>338</v>
      </c>
      <c r="BE127" s="36" t="s">
        <v>338</v>
      </c>
      <c r="BF127" s="36" t="s">
        <v>338</v>
      </c>
      <c r="BG127" s="36" t="s">
        <v>338</v>
      </c>
      <c r="BH127" s="36" t="s">
        <v>338</v>
      </c>
      <c r="BI127" s="36" t="s">
        <v>338</v>
      </c>
      <c r="BJ127" s="36" t="s">
        <v>338</v>
      </c>
      <c r="BK127" s="36" t="s">
        <v>338</v>
      </c>
      <c r="BL127" s="36" t="s">
        <v>338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 t="s">
        <v>338</v>
      </c>
      <c r="E128" s="36" t="s">
        <v>338</v>
      </c>
      <c r="F128" s="36" t="s">
        <v>338</v>
      </c>
      <c r="G128" s="36" t="s">
        <v>338</v>
      </c>
      <c r="H128" s="36" t="s">
        <v>338</v>
      </c>
      <c r="I128" s="36" t="s">
        <v>338</v>
      </c>
      <c r="J128" s="36" t="s">
        <v>338</v>
      </c>
      <c r="K128" s="36" t="s">
        <v>338</v>
      </c>
      <c r="L128" s="36" t="s">
        <v>338</v>
      </c>
      <c r="M128" s="36" t="s">
        <v>338</v>
      </c>
      <c r="N128" s="36" t="s">
        <v>338</v>
      </c>
      <c r="O128" s="36" t="s">
        <v>338</v>
      </c>
      <c r="P128" s="36" t="s">
        <v>338</v>
      </c>
      <c r="Q128" s="36" t="s">
        <v>338</v>
      </c>
      <c r="R128" s="36" t="s">
        <v>338</v>
      </c>
      <c r="S128" s="36" t="s">
        <v>338</v>
      </c>
      <c r="T128" s="36" t="s">
        <v>338</v>
      </c>
      <c r="U128" s="36" t="s">
        <v>338</v>
      </c>
      <c r="V128" s="36" t="s">
        <v>338</v>
      </c>
      <c r="W128" s="36" t="s">
        <v>338</v>
      </c>
      <c r="X128" s="36" t="s">
        <v>338</v>
      </c>
      <c r="Y128" s="36" t="s">
        <v>338</v>
      </c>
      <c r="Z128" s="36" t="s">
        <v>338</v>
      </c>
      <c r="AA128" s="36" t="s">
        <v>338</v>
      </c>
      <c r="AB128" s="36" t="s">
        <v>338</v>
      </c>
      <c r="AC128" s="36" t="s">
        <v>338</v>
      </c>
      <c r="AD128" s="36" t="s">
        <v>338</v>
      </c>
      <c r="AE128" s="36" t="s">
        <v>338</v>
      </c>
      <c r="AF128" s="36" t="s">
        <v>338</v>
      </c>
      <c r="AG128" s="36" t="s">
        <v>338</v>
      </c>
      <c r="AH128" s="36" t="s">
        <v>338</v>
      </c>
      <c r="AI128" s="36" t="s">
        <v>338</v>
      </c>
      <c r="AJ128" s="36" t="s">
        <v>338</v>
      </c>
      <c r="AK128" s="36" t="s">
        <v>338</v>
      </c>
      <c r="AL128" s="36" t="s">
        <v>338</v>
      </c>
      <c r="AM128" s="36" t="s">
        <v>338</v>
      </c>
      <c r="AN128" s="36" t="s">
        <v>338</v>
      </c>
      <c r="AO128" s="36" t="s">
        <v>338</v>
      </c>
      <c r="AP128" s="36" t="s">
        <v>338</v>
      </c>
      <c r="AQ128" s="36" t="s">
        <v>338</v>
      </c>
      <c r="AR128" s="36" t="s">
        <v>338</v>
      </c>
      <c r="AS128" s="36" t="s">
        <v>338</v>
      </c>
      <c r="AT128" s="36" t="s">
        <v>338</v>
      </c>
      <c r="AU128" s="36" t="s">
        <v>338</v>
      </c>
      <c r="AV128" s="36" t="s">
        <v>338</v>
      </c>
      <c r="AW128" s="36" t="s">
        <v>338</v>
      </c>
      <c r="AX128" s="36" t="s">
        <v>338</v>
      </c>
      <c r="AY128" s="36" t="s">
        <v>338</v>
      </c>
      <c r="AZ128" s="36" t="s">
        <v>338</v>
      </c>
      <c r="BA128" s="36" t="s">
        <v>338</v>
      </c>
      <c r="BB128" s="36" t="s">
        <v>338</v>
      </c>
      <c r="BC128" s="36" t="s">
        <v>338</v>
      </c>
      <c r="BD128" s="36" t="s">
        <v>338</v>
      </c>
      <c r="BE128" s="36" t="s">
        <v>338</v>
      </c>
      <c r="BF128" s="36" t="s">
        <v>338</v>
      </c>
      <c r="BG128" s="36" t="s">
        <v>338</v>
      </c>
      <c r="BH128" s="36" t="s">
        <v>338</v>
      </c>
      <c r="BI128" s="36" t="s">
        <v>338</v>
      </c>
      <c r="BJ128" s="36" t="s">
        <v>338</v>
      </c>
      <c r="BK128" s="36" t="s">
        <v>338</v>
      </c>
      <c r="BL128" s="36" t="s">
        <v>338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 t="s">
        <v>338</v>
      </c>
      <c r="E129" s="36" t="s">
        <v>338</v>
      </c>
      <c r="F129" s="36" t="s">
        <v>338</v>
      </c>
      <c r="G129" s="36" t="s">
        <v>338</v>
      </c>
      <c r="H129" s="36" t="s">
        <v>338</v>
      </c>
      <c r="I129" s="36" t="s">
        <v>338</v>
      </c>
      <c r="J129" s="36" t="s">
        <v>338</v>
      </c>
      <c r="K129" s="36" t="s">
        <v>338</v>
      </c>
      <c r="L129" s="36" t="s">
        <v>338</v>
      </c>
      <c r="M129" s="36" t="s">
        <v>338</v>
      </c>
      <c r="N129" s="36" t="s">
        <v>338</v>
      </c>
      <c r="O129" s="36" t="s">
        <v>338</v>
      </c>
      <c r="P129" s="36" t="s">
        <v>338</v>
      </c>
      <c r="Q129" s="36" t="s">
        <v>338</v>
      </c>
      <c r="R129" s="36" t="s">
        <v>338</v>
      </c>
      <c r="S129" s="36" t="s">
        <v>338</v>
      </c>
      <c r="T129" s="36" t="s">
        <v>338</v>
      </c>
      <c r="U129" s="36" t="s">
        <v>338</v>
      </c>
      <c r="V129" s="36" t="s">
        <v>338</v>
      </c>
      <c r="W129" s="36" t="s">
        <v>338</v>
      </c>
      <c r="X129" s="36" t="s">
        <v>338</v>
      </c>
      <c r="Y129" s="36" t="s">
        <v>338</v>
      </c>
      <c r="Z129" s="36" t="s">
        <v>338</v>
      </c>
      <c r="AA129" s="36" t="s">
        <v>338</v>
      </c>
      <c r="AB129" s="36" t="s">
        <v>338</v>
      </c>
      <c r="AC129" s="36" t="s">
        <v>338</v>
      </c>
      <c r="AD129" s="36" t="s">
        <v>338</v>
      </c>
      <c r="AE129" s="36" t="s">
        <v>338</v>
      </c>
      <c r="AF129" s="36" t="s">
        <v>338</v>
      </c>
      <c r="AG129" s="36" t="s">
        <v>338</v>
      </c>
      <c r="AH129" s="36" t="s">
        <v>338</v>
      </c>
      <c r="AI129" s="36" t="s">
        <v>338</v>
      </c>
      <c r="AJ129" s="36" t="s">
        <v>338</v>
      </c>
      <c r="AK129" s="36" t="s">
        <v>338</v>
      </c>
      <c r="AL129" s="36" t="s">
        <v>338</v>
      </c>
      <c r="AM129" s="36" t="s">
        <v>338</v>
      </c>
      <c r="AN129" s="36" t="s">
        <v>338</v>
      </c>
      <c r="AO129" s="36" t="s">
        <v>338</v>
      </c>
      <c r="AP129" s="36" t="s">
        <v>338</v>
      </c>
      <c r="AQ129" s="36" t="s">
        <v>338</v>
      </c>
      <c r="AR129" s="36" t="s">
        <v>338</v>
      </c>
      <c r="AS129" s="36" t="s">
        <v>338</v>
      </c>
      <c r="AT129" s="36" t="s">
        <v>338</v>
      </c>
      <c r="AU129" s="36" t="s">
        <v>338</v>
      </c>
      <c r="AV129" s="36" t="s">
        <v>338</v>
      </c>
      <c r="AW129" s="36" t="s">
        <v>338</v>
      </c>
      <c r="AX129" s="36" t="s">
        <v>338</v>
      </c>
      <c r="AY129" s="36" t="s">
        <v>338</v>
      </c>
      <c r="AZ129" s="36" t="s">
        <v>338</v>
      </c>
      <c r="BA129" s="36" t="s">
        <v>338</v>
      </c>
      <c r="BB129" s="36" t="s">
        <v>338</v>
      </c>
      <c r="BC129" s="36" t="s">
        <v>338</v>
      </c>
      <c r="BD129" s="36" t="s">
        <v>338</v>
      </c>
      <c r="BE129" s="36" t="s">
        <v>338</v>
      </c>
      <c r="BF129" s="36" t="s">
        <v>338</v>
      </c>
      <c r="BG129" s="36" t="s">
        <v>338</v>
      </c>
      <c r="BH129" s="36" t="s">
        <v>338</v>
      </c>
      <c r="BI129" s="36" t="s">
        <v>338</v>
      </c>
      <c r="BJ129" s="36" t="s">
        <v>338</v>
      </c>
      <c r="BK129" s="36" t="s">
        <v>338</v>
      </c>
      <c r="BL129" s="36" t="s">
        <v>338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 t="s">
        <v>338</v>
      </c>
      <c r="E130" s="36" t="s">
        <v>338</v>
      </c>
      <c r="F130" s="36" t="s">
        <v>338</v>
      </c>
      <c r="G130" s="36" t="s">
        <v>338</v>
      </c>
      <c r="H130" s="36" t="s">
        <v>338</v>
      </c>
      <c r="I130" s="36" t="s">
        <v>338</v>
      </c>
      <c r="J130" s="36" t="s">
        <v>338</v>
      </c>
      <c r="K130" s="36" t="s">
        <v>338</v>
      </c>
      <c r="L130" s="36" t="s">
        <v>338</v>
      </c>
      <c r="M130" s="36" t="s">
        <v>338</v>
      </c>
      <c r="N130" s="36" t="s">
        <v>338</v>
      </c>
      <c r="O130" s="36" t="s">
        <v>338</v>
      </c>
      <c r="P130" s="36" t="s">
        <v>338</v>
      </c>
      <c r="Q130" s="36" t="s">
        <v>338</v>
      </c>
      <c r="R130" s="36" t="s">
        <v>338</v>
      </c>
      <c r="S130" s="36" t="s">
        <v>338</v>
      </c>
      <c r="T130" s="36" t="s">
        <v>338</v>
      </c>
      <c r="U130" s="36" t="s">
        <v>338</v>
      </c>
      <c r="V130" s="36" t="s">
        <v>338</v>
      </c>
      <c r="W130" s="36" t="s">
        <v>338</v>
      </c>
      <c r="X130" s="36" t="s">
        <v>338</v>
      </c>
      <c r="Y130" s="36" t="s">
        <v>338</v>
      </c>
      <c r="Z130" s="36" t="s">
        <v>338</v>
      </c>
      <c r="AA130" s="36" t="s">
        <v>338</v>
      </c>
      <c r="AB130" s="36" t="s">
        <v>338</v>
      </c>
      <c r="AC130" s="36" t="s">
        <v>338</v>
      </c>
      <c r="AD130" s="36" t="s">
        <v>338</v>
      </c>
      <c r="AE130" s="36" t="s">
        <v>338</v>
      </c>
      <c r="AF130" s="36" t="s">
        <v>338</v>
      </c>
      <c r="AG130" s="36" t="s">
        <v>338</v>
      </c>
      <c r="AH130" s="36" t="s">
        <v>338</v>
      </c>
      <c r="AI130" s="36" t="s">
        <v>338</v>
      </c>
      <c r="AJ130" s="36" t="s">
        <v>338</v>
      </c>
      <c r="AK130" s="36" t="s">
        <v>338</v>
      </c>
      <c r="AL130" s="36" t="s">
        <v>338</v>
      </c>
      <c r="AM130" s="36" t="s">
        <v>338</v>
      </c>
      <c r="AN130" s="36" t="s">
        <v>338</v>
      </c>
      <c r="AO130" s="36" t="s">
        <v>338</v>
      </c>
      <c r="AP130" s="36" t="s">
        <v>338</v>
      </c>
      <c r="AQ130" s="36" t="s">
        <v>338</v>
      </c>
      <c r="AR130" s="36" t="s">
        <v>338</v>
      </c>
      <c r="AS130" s="36" t="s">
        <v>338</v>
      </c>
      <c r="AT130" s="36" t="s">
        <v>338</v>
      </c>
      <c r="AU130" s="36" t="s">
        <v>338</v>
      </c>
      <c r="AV130" s="36" t="s">
        <v>338</v>
      </c>
      <c r="AW130" s="36" t="s">
        <v>338</v>
      </c>
      <c r="AX130" s="36" t="s">
        <v>338</v>
      </c>
      <c r="AY130" s="36" t="s">
        <v>338</v>
      </c>
      <c r="AZ130" s="36" t="s">
        <v>338</v>
      </c>
      <c r="BA130" s="36" t="s">
        <v>338</v>
      </c>
      <c r="BB130" s="36" t="s">
        <v>338</v>
      </c>
      <c r="BC130" s="36" t="s">
        <v>338</v>
      </c>
      <c r="BD130" s="36" t="s">
        <v>338</v>
      </c>
      <c r="BE130" s="36" t="s">
        <v>338</v>
      </c>
      <c r="BF130" s="36" t="s">
        <v>338</v>
      </c>
      <c r="BG130" s="36" t="s">
        <v>338</v>
      </c>
      <c r="BH130" s="36" t="s">
        <v>338</v>
      </c>
      <c r="BI130" s="36" t="s">
        <v>338</v>
      </c>
      <c r="BJ130" s="36" t="s">
        <v>338</v>
      </c>
      <c r="BK130" s="36" t="s">
        <v>338</v>
      </c>
      <c r="BL130" s="36" t="s">
        <v>338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 t="s">
        <v>338</v>
      </c>
      <c r="E131" s="36" t="s">
        <v>338</v>
      </c>
      <c r="F131" s="36" t="s">
        <v>338</v>
      </c>
      <c r="G131" s="36" t="s">
        <v>338</v>
      </c>
      <c r="H131" s="36" t="s">
        <v>338</v>
      </c>
      <c r="I131" s="36" t="s">
        <v>338</v>
      </c>
      <c r="J131" s="36" t="s">
        <v>338</v>
      </c>
      <c r="K131" s="36" t="s">
        <v>338</v>
      </c>
      <c r="L131" s="36" t="s">
        <v>338</v>
      </c>
      <c r="M131" s="36" t="s">
        <v>338</v>
      </c>
      <c r="N131" s="36" t="s">
        <v>338</v>
      </c>
      <c r="O131" s="36" t="s">
        <v>338</v>
      </c>
      <c r="P131" s="36" t="s">
        <v>338</v>
      </c>
      <c r="Q131" s="36" t="s">
        <v>338</v>
      </c>
      <c r="R131" s="36" t="s">
        <v>338</v>
      </c>
      <c r="S131" s="36" t="s">
        <v>338</v>
      </c>
      <c r="T131" s="36" t="s">
        <v>338</v>
      </c>
      <c r="U131" s="36" t="s">
        <v>338</v>
      </c>
      <c r="V131" s="36" t="s">
        <v>338</v>
      </c>
      <c r="W131" s="36" t="s">
        <v>338</v>
      </c>
      <c r="X131" s="36" t="s">
        <v>338</v>
      </c>
      <c r="Y131" s="36" t="s">
        <v>338</v>
      </c>
      <c r="Z131" s="36" t="s">
        <v>338</v>
      </c>
      <c r="AA131" s="36" t="s">
        <v>338</v>
      </c>
      <c r="AB131" s="36" t="s">
        <v>338</v>
      </c>
      <c r="AC131" s="36" t="s">
        <v>338</v>
      </c>
      <c r="AD131" s="36" t="s">
        <v>338</v>
      </c>
      <c r="AE131" s="36" t="s">
        <v>338</v>
      </c>
      <c r="AF131" s="36" t="s">
        <v>338</v>
      </c>
      <c r="AG131" s="36" t="s">
        <v>338</v>
      </c>
      <c r="AH131" s="36" t="s">
        <v>338</v>
      </c>
      <c r="AI131" s="36" t="s">
        <v>338</v>
      </c>
      <c r="AJ131" s="36" t="s">
        <v>338</v>
      </c>
      <c r="AK131" s="36" t="s">
        <v>338</v>
      </c>
      <c r="AL131" s="36" t="s">
        <v>338</v>
      </c>
      <c r="AM131" s="36" t="s">
        <v>338</v>
      </c>
      <c r="AN131" s="36" t="s">
        <v>338</v>
      </c>
      <c r="AO131" s="36" t="s">
        <v>338</v>
      </c>
      <c r="AP131" s="36" t="s">
        <v>338</v>
      </c>
      <c r="AQ131" s="36" t="s">
        <v>338</v>
      </c>
      <c r="AR131" s="36" t="s">
        <v>338</v>
      </c>
      <c r="AS131" s="36" t="s">
        <v>338</v>
      </c>
      <c r="AT131" s="36" t="s">
        <v>338</v>
      </c>
      <c r="AU131" s="36" t="s">
        <v>338</v>
      </c>
      <c r="AV131" s="36" t="s">
        <v>338</v>
      </c>
      <c r="AW131" s="36" t="s">
        <v>338</v>
      </c>
      <c r="AX131" s="36" t="s">
        <v>338</v>
      </c>
      <c r="AY131" s="36" t="s">
        <v>338</v>
      </c>
      <c r="AZ131" s="36" t="s">
        <v>338</v>
      </c>
      <c r="BA131" s="36" t="s">
        <v>338</v>
      </c>
      <c r="BB131" s="36" t="s">
        <v>338</v>
      </c>
      <c r="BC131" s="36" t="s">
        <v>338</v>
      </c>
      <c r="BD131" s="36" t="s">
        <v>338</v>
      </c>
      <c r="BE131" s="36" t="s">
        <v>338</v>
      </c>
      <c r="BF131" s="36" t="s">
        <v>338</v>
      </c>
      <c r="BG131" s="36" t="s">
        <v>338</v>
      </c>
      <c r="BH131" s="36" t="s">
        <v>338</v>
      </c>
      <c r="BI131" s="36" t="s">
        <v>338</v>
      </c>
      <c r="BJ131" s="36" t="s">
        <v>338</v>
      </c>
      <c r="BK131" s="36" t="s">
        <v>338</v>
      </c>
      <c r="BL131" s="36" t="s">
        <v>338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 t="s">
        <v>338</v>
      </c>
      <c r="E132" s="36" t="s">
        <v>338</v>
      </c>
      <c r="F132" s="36" t="s">
        <v>338</v>
      </c>
      <c r="G132" s="36" t="s">
        <v>338</v>
      </c>
      <c r="H132" s="36" t="s">
        <v>338</v>
      </c>
      <c r="I132" s="36" t="s">
        <v>338</v>
      </c>
      <c r="J132" s="36" t="s">
        <v>338</v>
      </c>
      <c r="K132" s="36" t="s">
        <v>338</v>
      </c>
      <c r="L132" s="36" t="s">
        <v>338</v>
      </c>
      <c r="M132" s="36" t="s">
        <v>338</v>
      </c>
      <c r="N132" s="36" t="s">
        <v>338</v>
      </c>
      <c r="O132" s="36" t="s">
        <v>338</v>
      </c>
      <c r="P132" s="36" t="s">
        <v>338</v>
      </c>
      <c r="Q132" s="36" t="s">
        <v>338</v>
      </c>
      <c r="R132" s="36" t="s">
        <v>338</v>
      </c>
      <c r="S132" s="36" t="s">
        <v>338</v>
      </c>
      <c r="T132" s="36" t="s">
        <v>338</v>
      </c>
      <c r="U132" s="36" t="s">
        <v>338</v>
      </c>
      <c r="V132" s="36" t="s">
        <v>338</v>
      </c>
      <c r="W132" s="36" t="s">
        <v>338</v>
      </c>
      <c r="X132" s="36" t="s">
        <v>338</v>
      </c>
      <c r="Y132" s="36" t="s">
        <v>338</v>
      </c>
      <c r="Z132" s="36" t="s">
        <v>338</v>
      </c>
      <c r="AA132" s="36" t="s">
        <v>338</v>
      </c>
      <c r="AB132" s="36" t="s">
        <v>338</v>
      </c>
      <c r="AC132" s="36" t="s">
        <v>338</v>
      </c>
      <c r="AD132" s="36" t="s">
        <v>338</v>
      </c>
      <c r="AE132" s="36" t="s">
        <v>338</v>
      </c>
      <c r="AF132" s="36" t="s">
        <v>338</v>
      </c>
      <c r="AG132" s="36" t="s">
        <v>338</v>
      </c>
      <c r="AH132" s="36" t="s">
        <v>338</v>
      </c>
      <c r="AI132" s="36" t="s">
        <v>338</v>
      </c>
      <c r="AJ132" s="36" t="s">
        <v>338</v>
      </c>
      <c r="AK132" s="36" t="s">
        <v>338</v>
      </c>
      <c r="AL132" s="36" t="s">
        <v>338</v>
      </c>
      <c r="AM132" s="36" t="s">
        <v>338</v>
      </c>
      <c r="AN132" s="36" t="s">
        <v>338</v>
      </c>
      <c r="AO132" s="36" t="s">
        <v>338</v>
      </c>
      <c r="AP132" s="36" t="s">
        <v>338</v>
      </c>
      <c r="AQ132" s="36" t="s">
        <v>338</v>
      </c>
      <c r="AR132" s="36" t="s">
        <v>338</v>
      </c>
      <c r="AS132" s="36" t="s">
        <v>338</v>
      </c>
      <c r="AT132" s="36" t="s">
        <v>338</v>
      </c>
      <c r="AU132" s="36" t="s">
        <v>338</v>
      </c>
      <c r="AV132" s="36" t="s">
        <v>338</v>
      </c>
      <c r="AW132" s="36" t="s">
        <v>338</v>
      </c>
      <c r="AX132" s="36" t="s">
        <v>338</v>
      </c>
      <c r="AY132" s="36" t="s">
        <v>338</v>
      </c>
      <c r="AZ132" s="36" t="s">
        <v>338</v>
      </c>
      <c r="BA132" s="36" t="s">
        <v>338</v>
      </c>
      <c r="BB132" s="36" t="s">
        <v>338</v>
      </c>
      <c r="BC132" s="36" t="s">
        <v>338</v>
      </c>
      <c r="BD132" s="36" t="s">
        <v>338</v>
      </c>
      <c r="BE132" s="36" t="s">
        <v>338</v>
      </c>
      <c r="BF132" s="36" t="s">
        <v>338</v>
      </c>
      <c r="BG132" s="36" t="s">
        <v>338</v>
      </c>
      <c r="BH132" s="36" t="s">
        <v>338</v>
      </c>
      <c r="BI132" s="36" t="s">
        <v>338</v>
      </c>
      <c r="BJ132" s="36" t="s">
        <v>338</v>
      </c>
      <c r="BK132" s="36" t="s">
        <v>338</v>
      </c>
      <c r="BL132" s="36" t="s">
        <v>338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 t="s">
        <v>338</v>
      </c>
      <c r="E133" s="36" t="s">
        <v>338</v>
      </c>
      <c r="F133" s="36" t="s">
        <v>338</v>
      </c>
      <c r="G133" s="36" t="s">
        <v>338</v>
      </c>
      <c r="H133" s="36" t="s">
        <v>338</v>
      </c>
      <c r="I133" s="36" t="s">
        <v>338</v>
      </c>
      <c r="J133" s="36" t="s">
        <v>338</v>
      </c>
      <c r="K133" s="36" t="s">
        <v>338</v>
      </c>
      <c r="L133" s="36" t="s">
        <v>338</v>
      </c>
      <c r="M133" s="36" t="s">
        <v>338</v>
      </c>
      <c r="N133" s="36" t="s">
        <v>338</v>
      </c>
      <c r="O133" s="36" t="s">
        <v>338</v>
      </c>
      <c r="P133" s="36" t="s">
        <v>338</v>
      </c>
      <c r="Q133" s="36" t="s">
        <v>338</v>
      </c>
      <c r="R133" s="36" t="s">
        <v>338</v>
      </c>
      <c r="S133" s="36" t="s">
        <v>338</v>
      </c>
      <c r="T133" s="36" t="s">
        <v>338</v>
      </c>
      <c r="U133" s="36" t="s">
        <v>338</v>
      </c>
      <c r="V133" s="36" t="s">
        <v>338</v>
      </c>
      <c r="W133" s="36" t="s">
        <v>338</v>
      </c>
      <c r="X133" s="36" t="s">
        <v>338</v>
      </c>
      <c r="Y133" s="36" t="s">
        <v>338</v>
      </c>
      <c r="Z133" s="36" t="s">
        <v>338</v>
      </c>
      <c r="AA133" s="36" t="s">
        <v>338</v>
      </c>
      <c r="AB133" s="36" t="s">
        <v>338</v>
      </c>
      <c r="AC133" s="36" t="s">
        <v>338</v>
      </c>
      <c r="AD133" s="36" t="s">
        <v>338</v>
      </c>
      <c r="AE133" s="36" t="s">
        <v>338</v>
      </c>
      <c r="AF133" s="36" t="s">
        <v>338</v>
      </c>
      <c r="AG133" s="36" t="s">
        <v>338</v>
      </c>
      <c r="AH133" s="36" t="s">
        <v>338</v>
      </c>
      <c r="AI133" s="36" t="s">
        <v>338</v>
      </c>
      <c r="AJ133" s="36" t="s">
        <v>338</v>
      </c>
      <c r="AK133" s="36" t="s">
        <v>338</v>
      </c>
      <c r="AL133" s="36" t="s">
        <v>338</v>
      </c>
      <c r="AM133" s="36" t="s">
        <v>338</v>
      </c>
      <c r="AN133" s="36" t="s">
        <v>338</v>
      </c>
      <c r="AO133" s="36" t="s">
        <v>338</v>
      </c>
      <c r="AP133" s="36" t="s">
        <v>338</v>
      </c>
      <c r="AQ133" s="36" t="s">
        <v>338</v>
      </c>
      <c r="AR133" s="36" t="s">
        <v>338</v>
      </c>
      <c r="AS133" s="36" t="s">
        <v>338</v>
      </c>
      <c r="AT133" s="36" t="s">
        <v>338</v>
      </c>
      <c r="AU133" s="36" t="s">
        <v>338</v>
      </c>
      <c r="AV133" s="36" t="s">
        <v>338</v>
      </c>
      <c r="AW133" s="36" t="s">
        <v>338</v>
      </c>
      <c r="AX133" s="36" t="s">
        <v>338</v>
      </c>
      <c r="AY133" s="36" t="s">
        <v>338</v>
      </c>
      <c r="AZ133" s="36" t="s">
        <v>338</v>
      </c>
      <c r="BA133" s="36" t="s">
        <v>338</v>
      </c>
      <c r="BB133" s="36" t="s">
        <v>338</v>
      </c>
      <c r="BC133" s="36" t="s">
        <v>338</v>
      </c>
      <c r="BD133" s="36" t="s">
        <v>338</v>
      </c>
      <c r="BE133" s="36" t="s">
        <v>338</v>
      </c>
      <c r="BF133" s="36" t="s">
        <v>338</v>
      </c>
      <c r="BG133" s="36" t="s">
        <v>338</v>
      </c>
      <c r="BH133" s="36" t="s">
        <v>338</v>
      </c>
      <c r="BI133" s="36" t="s">
        <v>338</v>
      </c>
      <c r="BJ133" s="36" t="s">
        <v>338</v>
      </c>
      <c r="BK133" s="36" t="s">
        <v>338</v>
      </c>
      <c r="BL133" s="36" t="s">
        <v>338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 t="s">
        <v>338</v>
      </c>
      <c r="E134" s="36" t="s">
        <v>338</v>
      </c>
      <c r="F134" s="36" t="s">
        <v>338</v>
      </c>
      <c r="G134" s="36" t="s">
        <v>338</v>
      </c>
      <c r="H134" s="36" t="s">
        <v>338</v>
      </c>
      <c r="I134" s="36" t="s">
        <v>338</v>
      </c>
      <c r="J134" s="36" t="s">
        <v>338</v>
      </c>
      <c r="K134" s="36" t="s">
        <v>338</v>
      </c>
      <c r="L134" s="36" t="s">
        <v>338</v>
      </c>
      <c r="M134" s="36" t="s">
        <v>338</v>
      </c>
      <c r="N134" s="36" t="s">
        <v>338</v>
      </c>
      <c r="O134" s="36" t="s">
        <v>338</v>
      </c>
      <c r="P134" s="36" t="s">
        <v>338</v>
      </c>
      <c r="Q134" s="36" t="s">
        <v>338</v>
      </c>
      <c r="R134" s="36" t="s">
        <v>338</v>
      </c>
      <c r="S134" s="36" t="s">
        <v>338</v>
      </c>
      <c r="T134" s="36" t="s">
        <v>338</v>
      </c>
      <c r="U134" s="36" t="s">
        <v>338</v>
      </c>
      <c r="V134" s="36" t="s">
        <v>338</v>
      </c>
      <c r="W134" s="36" t="s">
        <v>338</v>
      </c>
      <c r="X134" s="36" t="s">
        <v>338</v>
      </c>
      <c r="Y134" s="36" t="s">
        <v>338</v>
      </c>
      <c r="Z134" s="36" t="s">
        <v>338</v>
      </c>
      <c r="AA134" s="36" t="s">
        <v>338</v>
      </c>
      <c r="AB134" s="36" t="s">
        <v>338</v>
      </c>
      <c r="AC134" s="36" t="s">
        <v>338</v>
      </c>
      <c r="AD134" s="36" t="s">
        <v>338</v>
      </c>
      <c r="AE134" s="36" t="s">
        <v>338</v>
      </c>
      <c r="AF134" s="36" t="s">
        <v>338</v>
      </c>
      <c r="AG134" s="36" t="s">
        <v>338</v>
      </c>
      <c r="AH134" s="36" t="s">
        <v>338</v>
      </c>
      <c r="AI134" s="36" t="s">
        <v>338</v>
      </c>
      <c r="AJ134" s="36" t="s">
        <v>338</v>
      </c>
      <c r="AK134" s="36" t="s">
        <v>338</v>
      </c>
      <c r="AL134" s="36" t="s">
        <v>338</v>
      </c>
      <c r="AM134" s="36" t="s">
        <v>338</v>
      </c>
      <c r="AN134" s="36" t="s">
        <v>338</v>
      </c>
      <c r="AO134" s="36" t="s">
        <v>338</v>
      </c>
      <c r="AP134" s="36" t="s">
        <v>338</v>
      </c>
      <c r="AQ134" s="36" t="s">
        <v>338</v>
      </c>
      <c r="AR134" s="36" t="s">
        <v>338</v>
      </c>
      <c r="AS134" s="36" t="s">
        <v>338</v>
      </c>
      <c r="AT134" s="36" t="s">
        <v>338</v>
      </c>
      <c r="AU134" s="36" t="s">
        <v>338</v>
      </c>
      <c r="AV134" s="36" t="s">
        <v>338</v>
      </c>
      <c r="AW134" s="36" t="s">
        <v>338</v>
      </c>
      <c r="AX134" s="36" t="s">
        <v>338</v>
      </c>
      <c r="AY134" s="36" t="s">
        <v>338</v>
      </c>
      <c r="AZ134" s="36" t="s">
        <v>338</v>
      </c>
      <c r="BA134" s="36" t="s">
        <v>338</v>
      </c>
      <c r="BB134" s="36" t="s">
        <v>338</v>
      </c>
      <c r="BC134" s="36" t="s">
        <v>338</v>
      </c>
      <c r="BD134" s="36" t="s">
        <v>338</v>
      </c>
      <c r="BE134" s="36" t="s">
        <v>338</v>
      </c>
      <c r="BF134" s="36" t="s">
        <v>338</v>
      </c>
      <c r="BG134" s="36" t="s">
        <v>338</v>
      </c>
      <c r="BH134" s="36" t="s">
        <v>338</v>
      </c>
      <c r="BI134" s="36" t="s">
        <v>338</v>
      </c>
      <c r="BJ134" s="36" t="s">
        <v>338</v>
      </c>
      <c r="BK134" s="36" t="s">
        <v>338</v>
      </c>
      <c r="BL134" s="36" t="s">
        <v>338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 t="s">
        <v>338</v>
      </c>
      <c r="E135" s="36" t="s">
        <v>338</v>
      </c>
      <c r="F135" s="36" t="s">
        <v>338</v>
      </c>
      <c r="G135" s="36" t="s">
        <v>338</v>
      </c>
      <c r="H135" s="36" t="s">
        <v>338</v>
      </c>
      <c r="I135" s="36" t="s">
        <v>338</v>
      </c>
      <c r="J135" s="36" t="s">
        <v>338</v>
      </c>
      <c r="K135" s="36" t="s">
        <v>338</v>
      </c>
      <c r="L135" s="36" t="s">
        <v>338</v>
      </c>
      <c r="M135" s="36" t="s">
        <v>338</v>
      </c>
      <c r="N135" s="36" t="s">
        <v>338</v>
      </c>
      <c r="O135" s="36" t="s">
        <v>338</v>
      </c>
      <c r="P135" s="36" t="s">
        <v>338</v>
      </c>
      <c r="Q135" s="36" t="s">
        <v>338</v>
      </c>
      <c r="R135" s="36" t="s">
        <v>338</v>
      </c>
      <c r="S135" s="36" t="s">
        <v>338</v>
      </c>
      <c r="T135" s="36" t="s">
        <v>338</v>
      </c>
      <c r="U135" s="36" t="s">
        <v>338</v>
      </c>
      <c r="V135" s="36" t="s">
        <v>338</v>
      </c>
      <c r="W135" s="36" t="s">
        <v>338</v>
      </c>
      <c r="X135" s="36" t="s">
        <v>338</v>
      </c>
      <c r="Y135" s="36" t="s">
        <v>338</v>
      </c>
      <c r="Z135" s="36" t="s">
        <v>338</v>
      </c>
      <c r="AA135" s="36" t="s">
        <v>338</v>
      </c>
      <c r="AB135" s="36" t="s">
        <v>338</v>
      </c>
      <c r="AC135" s="36" t="s">
        <v>338</v>
      </c>
      <c r="AD135" s="36" t="s">
        <v>338</v>
      </c>
      <c r="AE135" s="36" t="s">
        <v>338</v>
      </c>
      <c r="AF135" s="36" t="s">
        <v>338</v>
      </c>
      <c r="AG135" s="36" t="s">
        <v>338</v>
      </c>
      <c r="AH135" s="36" t="s">
        <v>338</v>
      </c>
      <c r="AI135" s="36" t="s">
        <v>338</v>
      </c>
      <c r="AJ135" s="36" t="s">
        <v>338</v>
      </c>
      <c r="AK135" s="36" t="s">
        <v>338</v>
      </c>
      <c r="AL135" s="36" t="s">
        <v>338</v>
      </c>
      <c r="AM135" s="36" t="s">
        <v>338</v>
      </c>
      <c r="AN135" s="36" t="s">
        <v>338</v>
      </c>
      <c r="AO135" s="36" t="s">
        <v>338</v>
      </c>
      <c r="AP135" s="36" t="s">
        <v>338</v>
      </c>
      <c r="AQ135" s="36" t="s">
        <v>338</v>
      </c>
      <c r="AR135" s="36" t="s">
        <v>338</v>
      </c>
      <c r="AS135" s="36" t="s">
        <v>338</v>
      </c>
      <c r="AT135" s="36" t="s">
        <v>338</v>
      </c>
      <c r="AU135" s="36" t="s">
        <v>338</v>
      </c>
      <c r="AV135" s="36" t="s">
        <v>338</v>
      </c>
      <c r="AW135" s="36" t="s">
        <v>338</v>
      </c>
      <c r="AX135" s="36" t="s">
        <v>338</v>
      </c>
      <c r="AY135" s="36" t="s">
        <v>338</v>
      </c>
      <c r="AZ135" s="36" t="s">
        <v>338</v>
      </c>
      <c r="BA135" s="36" t="s">
        <v>338</v>
      </c>
      <c r="BB135" s="36" t="s">
        <v>338</v>
      </c>
      <c r="BC135" s="36" t="s">
        <v>338</v>
      </c>
      <c r="BD135" s="36" t="s">
        <v>338</v>
      </c>
      <c r="BE135" s="36" t="s">
        <v>338</v>
      </c>
      <c r="BF135" s="36" t="s">
        <v>338</v>
      </c>
      <c r="BG135" s="36" t="s">
        <v>338</v>
      </c>
      <c r="BH135" s="36" t="s">
        <v>338</v>
      </c>
      <c r="BI135" s="36" t="s">
        <v>338</v>
      </c>
      <c r="BJ135" s="36" t="s">
        <v>338</v>
      </c>
      <c r="BK135" s="36" t="s">
        <v>338</v>
      </c>
      <c r="BL135" s="36" t="s">
        <v>338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 t="s">
        <v>338</v>
      </c>
      <c r="E136" s="36" t="s">
        <v>338</v>
      </c>
      <c r="F136" s="36" t="s">
        <v>338</v>
      </c>
      <c r="G136" s="36" t="s">
        <v>338</v>
      </c>
      <c r="H136" s="36" t="s">
        <v>338</v>
      </c>
      <c r="I136" s="36" t="s">
        <v>338</v>
      </c>
      <c r="J136" s="36" t="s">
        <v>338</v>
      </c>
      <c r="K136" s="36" t="s">
        <v>338</v>
      </c>
      <c r="L136" s="36" t="s">
        <v>338</v>
      </c>
      <c r="M136" s="36" t="s">
        <v>338</v>
      </c>
      <c r="N136" s="36" t="s">
        <v>338</v>
      </c>
      <c r="O136" s="36" t="s">
        <v>338</v>
      </c>
      <c r="P136" s="36" t="s">
        <v>338</v>
      </c>
      <c r="Q136" s="36" t="s">
        <v>338</v>
      </c>
      <c r="R136" s="36" t="s">
        <v>338</v>
      </c>
      <c r="S136" s="36" t="s">
        <v>338</v>
      </c>
      <c r="T136" s="36" t="s">
        <v>338</v>
      </c>
      <c r="U136" s="36" t="s">
        <v>338</v>
      </c>
      <c r="V136" s="36" t="s">
        <v>338</v>
      </c>
      <c r="W136" s="36" t="s">
        <v>338</v>
      </c>
      <c r="X136" s="36" t="s">
        <v>338</v>
      </c>
      <c r="Y136" s="36" t="s">
        <v>338</v>
      </c>
      <c r="Z136" s="36" t="s">
        <v>338</v>
      </c>
      <c r="AA136" s="36" t="s">
        <v>338</v>
      </c>
      <c r="AB136" s="36" t="s">
        <v>338</v>
      </c>
      <c r="AC136" s="36" t="s">
        <v>338</v>
      </c>
      <c r="AD136" s="36" t="s">
        <v>338</v>
      </c>
      <c r="AE136" s="36" t="s">
        <v>338</v>
      </c>
      <c r="AF136" s="36" t="s">
        <v>338</v>
      </c>
      <c r="AG136" s="36" t="s">
        <v>338</v>
      </c>
      <c r="AH136" s="36" t="s">
        <v>338</v>
      </c>
      <c r="AI136" s="36" t="s">
        <v>338</v>
      </c>
      <c r="AJ136" s="36" t="s">
        <v>338</v>
      </c>
      <c r="AK136" s="36" t="s">
        <v>338</v>
      </c>
      <c r="AL136" s="36" t="s">
        <v>338</v>
      </c>
      <c r="AM136" s="36" t="s">
        <v>338</v>
      </c>
      <c r="AN136" s="36" t="s">
        <v>338</v>
      </c>
      <c r="AO136" s="36" t="s">
        <v>338</v>
      </c>
      <c r="AP136" s="36" t="s">
        <v>338</v>
      </c>
      <c r="AQ136" s="36" t="s">
        <v>338</v>
      </c>
      <c r="AR136" s="36" t="s">
        <v>338</v>
      </c>
      <c r="AS136" s="36" t="s">
        <v>338</v>
      </c>
      <c r="AT136" s="36" t="s">
        <v>338</v>
      </c>
      <c r="AU136" s="36" t="s">
        <v>338</v>
      </c>
      <c r="AV136" s="36" t="s">
        <v>338</v>
      </c>
      <c r="AW136" s="36" t="s">
        <v>338</v>
      </c>
      <c r="AX136" s="36" t="s">
        <v>338</v>
      </c>
      <c r="AY136" s="36" t="s">
        <v>338</v>
      </c>
      <c r="AZ136" s="36" t="s">
        <v>338</v>
      </c>
      <c r="BA136" s="36" t="s">
        <v>338</v>
      </c>
      <c r="BB136" s="36" t="s">
        <v>338</v>
      </c>
      <c r="BC136" s="36" t="s">
        <v>338</v>
      </c>
      <c r="BD136" s="36" t="s">
        <v>338</v>
      </c>
      <c r="BE136" s="36" t="s">
        <v>338</v>
      </c>
      <c r="BF136" s="36" t="s">
        <v>338</v>
      </c>
      <c r="BG136" s="36" t="s">
        <v>338</v>
      </c>
      <c r="BH136" s="36" t="s">
        <v>338</v>
      </c>
      <c r="BI136" s="36" t="s">
        <v>338</v>
      </c>
      <c r="BJ136" s="36" t="s">
        <v>338</v>
      </c>
      <c r="BK136" s="36" t="s">
        <v>338</v>
      </c>
      <c r="BL136" s="36" t="s">
        <v>338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 t="s">
        <v>338</v>
      </c>
      <c r="E137" s="36" t="s">
        <v>338</v>
      </c>
      <c r="F137" s="36" t="s">
        <v>338</v>
      </c>
      <c r="G137" s="36" t="s">
        <v>338</v>
      </c>
      <c r="H137" s="36" t="s">
        <v>338</v>
      </c>
      <c r="I137" s="36" t="s">
        <v>338</v>
      </c>
      <c r="J137" s="36" t="s">
        <v>338</v>
      </c>
      <c r="K137" s="36" t="s">
        <v>338</v>
      </c>
      <c r="L137" s="36" t="s">
        <v>338</v>
      </c>
      <c r="M137" s="36" t="s">
        <v>338</v>
      </c>
      <c r="N137" s="36" t="s">
        <v>338</v>
      </c>
      <c r="O137" s="36" t="s">
        <v>338</v>
      </c>
      <c r="P137" s="36" t="s">
        <v>338</v>
      </c>
      <c r="Q137" s="36" t="s">
        <v>338</v>
      </c>
      <c r="R137" s="36" t="s">
        <v>338</v>
      </c>
      <c r="S137" s="36" t="s">
        <v>338</v>
      </c>
      <c r="T137" s="36" t="s">
        <v>338</v>
      </c>
      <c r="U137" s="36" t="s">
        <v>338</v>
      </c>
      <c r="V137" s="36" t="s">
        <v>338</v>
      </c>
      <c r="W137" s="36" t="s">
        <v>338</v>
      </c>
      <c r="X137" s="36" t="s">
        <v>338</v>
      </c>
      <c r="Y137" s="36" t="s">
        <v>338</v>
      </c>
      <c r="Z137" s="36" t="s">
        <v>338</v>
      </c>
      <c r="AA137" s="36" t="s">
        <v>338</v>
      </c>
      <c r="AB137" s="36" t="s">
        <v>338</v>
      </c>
      <c r="AC137" s="36" t="s">
        <v>338</v>
      </c>
      <c r="AD137" s="36" t="s">
        <v>338</v>
      </c>
      <c r="AE137" s="36" t="s">
        <v>338</v>
      </c>
      <c r="AF137" s="36" t="s">
        <v>338</v>
      </c>
      <c r="AG137" s="36" t="s">
        <v>338</v>
      </c>
      <c r="AH137" s="36" t="s">
        <v>338</v>
      </c>
      <c r="AI137" s="36" t="s">
        <v>338</v>
      </c>
      <c r="AJ137" s="36" t="s">
        <v>338</v>
      </c>
      <c r="AK137" s="36" t="s">
        <v>338</v>
      </c>
      <c r="AL137" s="36" t="s">
        <v>338</v>
      </c>
      <c r="AM137" s="36" t="s">
        <v>338</v>
      </c>
      <c r="AN137" s="36" t="s">
        <v>338</v>
      </c>
      <c r="AO137" s="36" t="s">
        <v>338</v>
      </c>
      <c r="AP137" s="36" t="s">
        <v>338</v>
      </c>
      <c r="AQ137" s="36" t="s">
        <v>338</v>
      </c>
      <c r="AR137" s="36" t="s">
        <v>338</v>
      </c>
      <c r="AS137" s="36" t="s">
        <v>338</v>
      </c>
      <c r="AT137" s="36" t="s">
        <v>338</v>
      </c>
      <c r="AU137" s="36" t="s">
        <v>338</v>
      </c>
      <c r="AV137" s="36" t="s">
        <v>338</v>
      </c>
      <c r="AW137" s="36" t="s">
        <v>338</v>
      </c>
      <c r="AX137" s="36" t="s">
        <v>338</v>
      </c>
      <c r="AY137" s="36" t="s">
        <v>338</v>
      </c>
      <c r="AZ137" s="36" t="s">
        <v>338</v>
      </c>
      <c r="BA137" s="36" t="s">
        <v>338</v>
      </c>
      <c r="BB137" s="36" t="s">
        <v>338</v>
      </c>
      <c r="BC137" s="36" t="s">
        <v>338</v>
      </c>
      <c r="BD137" s="36" t="s">
        <v>338</v>
      </c>
      <c r="BE137" s="36" t="s">
        <v>338</v>
      </c>
      <c r="BF137" s="36" t="s">
        <v>338</v>
      </c>
      <c r="BG137" s="36" t="s">
        <v>338</v>
      </c>
      <c r="BH137" s="36" t="s">
        <v>338</v>
      </c>
      <c r="BI137" s="36" t="s">
        <v>338</v>
      </c>
      <c r="BJ137" s="36" t="s">
        <v>338</v>
      </c>
      <c r="BK137" s="36" t="s">
        <v>338</v>
      </c>
      <c r="BL137" s="36" t="s">
        <v>338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 t="s">
        <v>338</v>
      </c>
      <c r="E138" s="36" t="s">
        <v>338</v>
      </c>
      <c r="F138" s="36" t="s">
        <v>338</v>
      </c>
      <c r="G138" s="36" t="s">
        <v>338</v>
      </c>
      <c r="H138" s="36" t="s">
        <v>338</v>
      </c>
      <c r="I138" s="36" t="s">
        <v>338</v>
      </c>
      <c r="J138" s="36" t="s">
        <v>338</v>
      </c>
      <c r="K138" s="36" t="s">
        <v>338</v>
      </c>
      <c r="L138" s="36" t="s">
        <v>338</v>
      </c>
      <c r="M138" s="36" t="s">
        <v>338</v>
      </c>
      <c r="N138" s="36" t="s">
        <v>338</v>
      </c>
      <c r="O138" s="36" t="s">
        <v>338</v>
      </c>
      <c r="P138" s="36" t="s">
        <v>338</v>
      </c>
      <c r="Q138" s="36" t="s">
        <v>338</v>
      </c>
      <c r="R138" s="36" t="s">
        <v>338</v>
      </c>
      <c r="S138" s="36" t="s">
        <v>338</v>
      </c>
      <c r="T138" s="36" t="s">
        <v>338</v>
      </c>
      <c r="U138" s="36" t="s">
        <v>338</v>
      </c>
      <c r="V138" s="36" t="s">
        <v>338</v>
      </c>
      <c r="W138" s="36" t="s">
        <v>338</v>
      </c>
      <c r="X138" s="36" t="s">
        <v>338</v>
      </c>
      <c r="Y138" s="36" t="s">
        <v>338</v>
      </c>
      <c r="Z138" s="36" t="s">
        <v>338</v>
      </c>
      <c r="AA138" s="36" t="s">
        <v>338</v>
      </c>
      <c r="AB138" s="36" t="s">
        <v>338</v>
      </c>
      <c r="AC138" s="36" t="s">
        <v>338</v>
      </c>
      <c r="AD138" s="36" t="s">
        <v>338</v>
      </c>
      <c r="AE138" s="36" t="s">
        <v>338</v>
      </c>
      <c r="AF138" s="36" t="s">
        <v>338</v>
      </c>
      <c r="AG138" s="36" t="s">
        <v>338</v>
      </c>
      <c r="AH138" s="36" t="s">
        <v>338</v>
      </c>
      <c r="AI138" s="36" t="s">
        <v>338</v>
      </c>
      <c r="AJ138" s="36" t="s">
        <v>338</v>
      </c>
      <c r="AK138" s="36" t="s">
        <v>338</v>
      </c>
      <c r="AL138" s="36" t="s">
        <v>338</v>
      </c>
      <c r="AM138" s="36" t="s">
        <v>338</v>
      </c>
      <c r="AN138" s="36" t="s">
        <v>338</v>
      </c>
      <c r="AO138" s="36" t="s">
        <v>338</v>
      </c>
      <c r="AP138" s="36" t="s">
        <v>338</v>
      </c>
      <c r="AQ138" s="36" t="s">
        <v>338</v>
      </c>
      <c r="AR138" s="36" t="s">
        <v>338</v>
      </c>
      <c r="AS138" s="36" t="s">
        <v>338</v>
      </c>
      <c r="AT138" s="36" t="s">
        <v>338</v>
      </c>
      <c r="AU138" s="36" t="s">
        <v>338</v>
      </c>
      <c r="AV138" s="36" t="s">
        <v>338</v>
      </c>
      <c r="AW138" s="36" t="s">
        <v>338</v>
      </c>
      <c r="AX138" s="36" t="s">
        <v>338</v>
      </c>
      <c r="AY138" s="36" t="s">
        <v>338</v>
      </c>
      <c r="AZ138" s="36" t="s">
        <v>338</v>
      </c>
      <c r="BA138" s="36" t="s">
        <v>338</v>
      </c>
      <c r="BB138" s="36" t="s">
        <v>338</v>
      </c>
      <c r="BC138" s="36" t="s">
        <v>338</v>
      </c>
      <c r="BD138" s="36" t="s">
        <v>338</v>
      </c>
      <c r="BE138" s="36" t="s">
        <v>338</v>
      </c>
      <c r="BF138" s="36" t="s">
        <v>338</v>
      </c>
      <c r="BG138" s="36" t="s">
        <v>338</v>
      </c>
      <c r="BH138" s="36" t="s">
        <v>338</v>
      </c>
      <c r="BI138" s="36" t="s">
        <v>338</v>
      </c>
      <c r="BJ138" s="36" t="s">
        <v>338</v>
      </c>
      <c r="BK138" s="36" t="s">
        <v>338</v>
      </c>
      <c r="BL138" s="36" t="s">
        <v>338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 t="s">
        <v>338</v>
      </c>
      <c r="E139" s="36" t="s">
        <v>338</v>
      </c>
      <c r="F139" s="36" t="s">
        <v>338</v>
      </c>
      <c r="G139" s="36" t="s">
        <v>338</v>
      </c>
      <c r="H139" s="36" t="s">
        <v>338</v>
      </c>
      <c r="I139" s="36" t="s">
        <v>338</v>
      </c>
      <c r="J139" s="36" t="s">
        <v>338</v>
      </c>
      <c r="K139" s="36" t="s">
        <v>338</v>
      </c>
      <c r="L139" s="36" t="s">
        <v>338</v>
      </c>
      <c r="M139" s="36" t="s">
        <v>338</v>
      </c>
      <c r="N139" s="36" t="s">
        <v>338</v>
      </c>
      <c r="O139" s="36" t="s">
        <v>338</v>
      </c>
      <c r="P139" s="36" t="s">
        <v>338</v>
      </c>
      <c r="Q139" s="36" t="s">
        <v>338</v>
      </c>
      <c r="R139" s="36" t="s">
        <v>338</v>
      </c>
      <c r="S139" s="36" t="s">
        <v>338</v>
      </c>
      <c r="T139" s="36" t="s">
        <v>338</v>
      </c>
      <c r="U139" s="36" t="s">
        <v>338</v>
      </c>
      <c r="V139" s="36" t="s">
        <v>338</v>
      </c>
      <c r="W139" s="36" t="s">
        <v>338</v>
      </c>
      <c r="X139" s="36" t="s">
        <v>338</v>
      </c>
      <c r="Y139" s="36" t="s">
        <v>338</v>
      </c>
      <c r="Z139" s="36" t="s">
        <v>338</v>
      </c>
      <c r="AA139" s="36" t="s">
        <v>338</v>
      </c>
      <c r="AB139" s="36" t="s">
        <v>338</v>
      </c>
      <c r="AC139" s="36" t="s">
        <v>338</v>
      </c>
      <c r="AD139" s="36" t="s">
        <v>338</v>
      </c>
      <c r="AE139" s="36" t="s">
        <v>338</v>
      </c>
      <c r="AF139" s="36" t="s">
        <v>338</v>
      </c>
      <c r="AG139" s="36" t="s">
        <v>338</v>
      </c>
      <c r="AH139" s="36" t="s">
        <v>338</v>
      </c>
      <c r="AI139" s="36" t="s">
        <v>338</v>
      </c>
      <c r="AJ139" s="36" t="s">
        <v>338</v>
      </c>
      <c r="AK139" s="36" t="s">
        <v>338</v>
      </c>
      <c r="AL139" s="36" t="s">
        <v>338</v>
      </c>
      <c r="AM139" s="36" t="s">
        <v>338</v>
      </c>
      <c r="AN139" s="36" t="s">
        <v>338</v>
      </c>
      <c r="AO139" s="36" t="s">
        <v>338</v>
      </c>
      <c r="AP139" s="36" t="s">
        <v>338</v>
      </c>
      <c r="AQ139" s="36" t="s">
        <v>338</v>
      </c>
      <c r="AR139" s="36" t="s">
        <v>338</v>
      </c>
      <c r="AS139" s="36" t="s">
        <v>338</v>
      </c>
      <c r="AT139" s="36" t="s">
        <v>338</v>
      </c>
      <c r="AU139" s="36" t="s">
        <v>338</v>
      </c>
      <c r="AV139" s="36" t="s">
        <v>338</v>
      </c>
      <c r="AW139" s="36" t="s">
        <v>338</v>
      </c>
      <c r="AX139" s="36" t="s">
        <v>338</v>
      </c>
      <c r="AY139" s="36" t="s">
        <v>338</v>
      </c>
      <c r="AZ139" s="36" t="s">
        <v>338</v>
      </c>
      <c r="BA139" s="36" t="s">
        <v>338</v>
      </c>
      <c r="BB139" s="36" t="s">
        <v>338</v>
      </c>
      <c r="BC139" s="36" t="s">
        <v>338</v>
      </c>
      <c r="BD139" s="36" t="s">
        <v>338</v>
      </c>
      <c r="BE139" s="36" t="s">
        <v>338</v>
      </c>
      <c r="BF139" s="36" t="s">
        <v>338</v>
      </c>
      <c r="BG139" s="36" t="s">
        <v>338</v>
      </c>
      <c r="BH139" s="36" t="s">
        <v>338</v>
      </c>
      <c r="BI139" s="36" t="s">
        <v>338</v>
      </c>
      <c r="BJ139" s="36" t="s">
        <v>338</v>
      </c>
      <c r="BK139" s="36" t="s">
        <v>338</v>
      </c>
      <c r="BL139" s="36" t="s">
        <v>338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 t="s">
        <v>338</v>
      </c>
      <c r="E140" s="36" t="s">
        <v>338</v>
      </c>
      <c r="F140" s="36" t="s">
        <v>338</v>
      </c>
      <c r="G140" s="36" t="s">
        <v>338</v>
      </c>
      <c r="H140" s="36" t="s">
        <v>338</v>
      </c>
      <c r="I140" s="36" t="s">
        <v>338</v>
      </c>
      <c r="J140" s="36" t="s">
        <v>338</v>
      </c>
      <c r="K140" s="36" t="s">
        <v>338</v>
      </c>
      <c r="L140" s="36" t="s">
        <v>338</v>
      </c>
      <c r="M140" s="36" t="s">
        <v>338</v>
      </c>
      <c r="N140" s="36" t="s">
        <v>338</v>
      </c>
      <c r="O140" s="36" t="s">
        <v>338</v>
      </c>
      <c r="P140" s="36" t="s">
        <v>338</v>
      </c>
      <c r="Q140" s="36" t="s">
        <v>338</v>
      </c>
      <c r="R140" s="36" t="s">
        <v>338</v>
      </c>
      <c r="S140" s="36" t="s">
        <v>338</v>
      </c>
      <c r="T140" s="36" t="s">
        <v>338</v>
      </c>
      <c r="U140" s="36" t="s">
        <v>338</v>
      </c>
      <c r="V140" s="36" t="s">
        <v>338</v>
      </c>
      <c r="W140" s="36" t="s">
        <v>338</v>
      </c>
      <c r="X140" s="36" t="s">
        <v>338</v>
      </c>
      <c r="Y140" s="36" t="s">
        <v>338</v>
      </c>
      <c r="Z140" s="36" t="s">
        <v>338</v>
      </c>
      <c r="AA140" s="36" t="s">
        <v>338</v>
      </c>
      <c r="AB140" s="36" t="s">
        <v>338</v>
      </c>
      <c r="AC140" s="36" t="s">
        <v>338</v>
      </c>
      <c r="AD140" s="36" t="s">
        <v>338</v>
      </c>
      <c r="AE140" s="36" t="s">
        <v>338</v>
      </c>
      <c r="AF140" s="36" t="s">
        <v>338</v>
      </c>
      <c r="AG140" s="36" t="s">
        <v>338</v>
      </c>
      <c r="AH140" s="36" t="s">
        <v>338</v>
      </c>
      <c r="AI140" s="36" t="s">
        <v>338</v>
      </c>
      <c r="AJ140" s="36" t="s">
        <v>338</v>
      </c>
      <c r="AK140" s="36" t="s">
        <v>338</v>
      </c>
      <c r="AL140" s="36" t="s">
        <v>338</v>
      </c>
      <c r="AM140" s="36" t="s">
        <v>338</v>
      </c>
      <c r="AN140" s="36" t="s">
        <v>338</v>
      </c>
      <c r="AO140" s="36" t="s">
        <v>338</v>
      </c>
      <c r="AP140" s="36" t="s">
        <v>338</v>
      </c>
      <c r="AQ140" s="36" t="s">
        <v>338</v>
      </c>
      <c r="AR140" s="36" t="s">
        <v>338</v>
      </c>
      <c r="AS140" s="36" t="s">
        <v>338</v>
      </c>
      <c r="AT140" s="36" t="s">
        <v>338</v>
      </c>
      <c r="AU140" s="36" t="s">
        <v>338</v>
      </c>
      <c r="AV140" s="36" t="s">
        <v>338</v>
      </c>
      <c r="AW140" s="36" t="s">
        <v>338</v>
      </c>
      <c r="AX140" s="36" t="s">
        <v>338</v>
      </c>
      <c r="AY140" s="36" t="s">
        <v>338</v>
      </c>
      <c r="AZ140" s="36" t="s">
        <v>338</v>
      </c>
      <c r="BA140" s="36" t="s">
        <v>338</v>
      </c>
      <c r="BB140" s="36" t="s">
        <v>338</v>
      </c>
      <c r="BC140" s="36" t="s">
        <v>338</v>
      </c>
      <c r="BD140" s="36" t="s">
        <v>338</v>
      </c>
      <c r="BE140" s="36" t="s">
        <v>338</v>
      </c>
      <c r="BF140" s="36" t="s">
        <v>338</v>
      </c>
      <c r="BG140" s="36" t="s">
        <v>338</v>
      </c>
      <c r="BH140" s="36" t="s">
        <v>338</v>
      </c>
      <c r="BI140" s="36" t="s">
        <v>338</v>
      </c>
      <c r="BJ140" s="36" t="s">
        <v>338</v>
      </c>
      <c r="BK140" s="36" t="s">
        <v>338</v>
      </c>
      <c r="BL140" s="36" t="s">
        <v>338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 t="s">
        <v>338</v>
      </c>
      <c r="E141" s="36" t="s">
        <v>338</v>
      </c>
      <c r="F141" s="36" t="s">
        <v>338</v>
      </c>
      <c r="G141" s="36" t="s">
        <v>338</v>
      </c>
      <c r="H141" s="36" t="s">
        <v>338</v>
      </c>
      <c r="I141" s="36" t="s">
        <v>338</v>
      </c>
      <c r="J141" s="36" t="s">
        <v>338</v>
      </c>
      <c r="K141" s="36" t="s">
        <v>338</v>
      </c>
      <c r="L141" s="36" t="s">
        <v>338</v>
      </c>
      <c r="M141" s="36" t="s">
        <v>338</v>
      </c>
      <c r="N141" s="36" t="s">
        <v>338</v>
      </c>
      <c r="O141" s="36" t="s">
        <v>338</v>
      </c>
      <c r="P141" s="36" t="s">
        <v>338</v>
      </c>
      <c r="Q141" s="36" t="s">
        <v>338</v>
      </c>
      <c r="R141" s="36" t="s">
        <v>338</v>
      </c>
      <c r="S141" s="36" t="s">
        <v>338</v>
      </c>
      <c r="T141" s="36" t="s">
        <v>338</v>
      </c>
      <c r="U141" s="36" t="s">
        <v>338</v>
      </c>
      <c r="V141" s="36" t="s">
        <v>338</v>
      </c>
      <c r="W141" s="36" t="s">
        <v>338</v>
      </c>
      <c r="X141" s="36" t="s">
        <v>338</v>
      </c>
      <c r="Y141" s="36" t="s">
        <v>338</v>
      </c>
      <c r="Z141" s="36" t="s">
        <v>338</v>
      </c>
      <c r="AA141" s="36" t="s">
        <v>338</v>
      </c>
      <c r="AB141" s="36" t="s">
        <v>338</v>
      </c>
      <c r="AC141" s="36" t="s">
        <v>338</v>
      </c>
      <c r="AD141" s="36" t="s">
        <v>338</v>
      </c>
      <c r="AE141" s="36" t="s">
        <v>338</v>
      </c>
      <c r="AF141" s="36" t="s">
        <v>338</v>
      </c>
      <c r="AG141" s="36" t="s">
        <v>338</v>
      </c>
      <c r="AH141" s="36" t="s">
        <v>338</v>
      </c>
      <c r="AI141" s="36" t="s">
        <v>338</v>
      </c>
      <c r="AJ141" s="36" t="s">
        <v>338</v>
      </c>
      <c r="AK141" s="36" t="s">
        <v>338</v>
      </c>
      <c r="AL141" s="36" t="s">
        <v>338</v>
      </c>
      <c r="AM141" s="36" t="s">
        <v>338</v>
      </c>
      <c r="AN141" s="36" t="s">
        <v>338</v>
      </c>
      <c r="AO141" s="36" t="s">
        <v>338</v>
      </c>
      <c r="AP141" s="36" t="s">
        <v>338</v>
      </c>
      <c r="AQ141" s="36" t="s">
        <v>338</v>
      </c>
      <c r="AR141" s="36" t="s">
        <v>338</v>
      </c>
      <c r="AS141" s="36" t="s">
        <v>338</v>
      </c>
      <c r="AT141" s="36" t="s">
        <v>338</v>
      </c>
      <c r="AU141" s="36" t="s">
        <v>338</v>
      </c>
      <c r="AV141" s="36" t="s">
        <v>338</v>
      </c>
      <c r="AW141" s="36" t="s">
        <v>338</v>
      </c>
      <c r="AX141" s="36" t="s">
        <v>338</v>
      </c>
      <c r="AY141" s="36" t="s">
        <v>338</v>
      </c>
      <c r="AZ141" s="36" t="s">
        <v>338</v>
      </c>
      <c r="BA141" s="36" t="s">
        <v>338</v>
      </c>
      <c r="BB141" s="36" t="s">
        <v>338</v>
      </c>
      <c r="BC141" s="36" t="s">
        <v>338</v>
      </c>
      <c r="BD141" s="36" t="s">
        <v>338</v>
      </c>
      <c r="BE141" s="36" t="s">
        <v>338</v>
      </c>
      <c r="BF141" s="36" t="s">
        <v>338</v>
      </c>
      <c r="BG141" s="36" t="s">
        <v>338</v>
      </c>
      <c r="BH141" s="36" t="s">
        <v>338</v>
      </c>
      <c r="BI141" s="36" t="s">
        <v>338</v>
      </c>
      <c r="BJ141" s="36" t="s">
        <v>338</v>
      </c>
      <c r="BK141" s="36" t="s">
        <v>338</v>
      </c>
      <c r="BL141" s="36" t="s">
        <v>338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 t="s">
        <v>338</v>
      </c>
      <c r="E142" s="36" t="s">
        <v>338</v>
      </c>
      <c r="F142" s="36" t="s">
        <v>338</v>
      </c>
      <c r="G142" s="36" t="s">
        <v>338</v>
      </c>
      <c r="H142" s="36" t="s">
        <v>338</v>
      </c>
      <c r="I142" s="36" t="s">
        <v>338</v>
      </c>
      <c r="J142" s="36" t="s">
        <v>338</v>
      </c>
      <c r="K142" s="36" t="s">
        <v>338</v>
      </c>
      <c r="L142" s="36" t="s">
        <v>338</v>
      </c>
      <c r="M142" s="36" t="s">
        <v>338</v>
      </c>
      <c r="N142" s="36" t="s">
        <v>338</v>
      </c>
      <c r="O142" s="36" t="s">
        <v>338</v>
      </c>
      <c r="P142" s="36" t="s">
        <v>338</v>
      </c>
      <c r="Q142" s="36" t="s">
        <v>338</v>
      </c>
      <c r="R142" s="36" t="s">
        <v>338</v>
      </c>
      <c r="S142" s="36" t="s">
        <v>338</v>
      </c>
      <c r="T142" s="36" t="s">
        <v>338</v>
      </c>
      <c r="U142" s="36" t="s">
        <v>338</v>
      </c>
      <c r="V142" s="36" t="s">
        <v>338</v>
      </c>
      <c r="W142" s="36" t="s">
        <v>338</v>
      </c>
      <c r="X142" s="36" t="s">
        <v>338</v>
      </c>
      <c r="Y142" s="36" t="s">
        <v>338</v>
      </c>
      <c r="Z142" s="36" t="s">
        <v>338</v>
      </c>
      <c r="AA142" s="36" t="s">
        <v>338</v>
      </c>
      <c r="AB142" s="36" t="s">
        <v>338</v>
      </c>
      <c r="AC142" s="36" t="s">
        <v>338</v>
      </c>
      <c r="AD142" s="36" t="s">
        <v>338</v>
      </c>
      <c r="AE142" s="36" t="s">
        <v>338</v>
      </c>
      <c r="AF142" s="36" t="s">
        <v>338</v>
      </c>
      <c r="AG142" s="36" t="s">
        <v>338</v>
      </c>
      <c r="AH142" s="36" t="s">
        <v>338</v>
      </c>
      <c r="AI142" s="36" t="s">
        <v>338</v>
      </c>
      <c r="AJ142" s="36" t="s">
        <v>338</v>
      </c>
      <c r="AK142" s="36" t="s">
        <v>338</v>
      </c>
      <c r="AL142" s="36" t="s">
        <v>338</v>
      </c>
      <c r="AM142" s="36" t="s">
        <v>338</v>
      </c>
      <c r="AN142" s="36" t="s">
        <v>338</v>
      </c>
      <c r="AO142" s="36" t="s">
        <v>338</v>
      </c>
      <c r="AP142" s="36" t="s">
        <v>338</v>
      </c>
      <c r="AQ142" s="36" t="s">
        <v>338</v>
      </c>
      <c r="AR142" s="36" t="s">
        <v>338</v>
      </c>
      <c r="AS142" s="36" t="s">
        <v>338</v>
      </c>
      <c r="AT142" s="36" t="s">
        <v>338</v>
      </c>
      <c r="AU142" s="36" t="s">
        <v>338</v>
      </c>
      <c r="AV142" s="36" t="s">
        <v>338</v>
      </c>
      <c r="AW142" s="36" t="s">
        <v>338</v>
      </c>
      <c r="AX142" s="36" t="s">
        <v>338</v>
      </c>
      <c r="AY142" s="36" t="s">
        <v>338</v>
      </c>
      <c r="AZ142" s="36" t="s">
        <v>338</v>
      </c>
      <c r="BA142" s="36" t="s">
        <v>338</v>
      </c>
      <c r="BB142" s="36" t="s">
        <v>338</v>
      </c>
      <c r="BC142" s="36" t="s">
        <v>338</v>
      </c>
      <c r="BD142" s="36" t="s">
        <v>338</v>
      </c>
      <c r="BE142" s="36" t="s">
        <v>338</v>
      </c>
      <c r="BF142" s="36" t="s">
        <v>338</v>
      </c>
      <c r="BG142" s="36" t="s">
        <v>338</v>
      </c>
      <c r="BH142" s="36" t="s">
        <v>338</v>
      </c>
      <c r="BI142" s="36" t="s">
        <v>338</v>
      </c>
      <c r="BJ142" s="36" t="s">
        <v>338</v>
      </c>
      <c r="BK142" s="36" t="s">
        <v>338</v>
      </c>
      <c r="BL142" s="36" t="s">
        <v>338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 t="s">
        <v>338</v>
      </c>
      <c r="E143" s="36" t="s">
        <v>338</v>
      </c>
      <c r="F143" s="36" t="s">
        <v>338</v>
      </c>
      <c r="G143" s="36" t="s">
        <v>338</v>
      </c>
      <c r="H143" s="36" t="s">
        <v>338</v>
      </c>
      <c r="I143" s="36" t="s">
        <v>338</v>
      </c>
      <c r="J143" s="36" t="s">
        <v>338</v>
      </c>
      <c r="K143" s="36" t="s">
        <v>338</v>
      </c>
      <c r="L143" s="36" t="s">
        <v>338</v>
      </c>
      <c r="M143" s="36" t="s">
        <v>338</v>
      </c>
      <c r="N143" s="36" t="s">
        <v>338</v>
      </c>
      <c r="O143" s="36" t="s">
        <v>338</v>
      </c>
      <c r="P143" s="36" t="s">
        <v>338</v>
      </c>
      <c r="Q143" s="36" t="s">
        <v>338</v>
      </c>
      <c r="R143" s="36" t="s">
        <v>338</v>
      </c>
      <c r="S143" s="36" t="s">
        <v>338</v>
      </c>
      <c r="T143" s="36" t="s">
        <v>338</v>
      </c>
      <c r="U143" s="36" t="s">
        <v>338</v>
      </c>
      <c r="V143" s="36" t="s">
        <v>338</v>
      </c>
      <c r="W143" s="36" t="s">
        <v>338</v>
      </c>
      <c r="X143" s="36" t="s">
        <v>338</v>
      </c>
      <c r="Y143" s="36" t="s">
        <v>338</v>
      </c>
      <c r="Z143" s="36" t="s">
        <v>338</v>
      </c>
      <c r="AA143" s="36" t="s">
        <v>338</v>
      </c>
      <c r="AB143" s="36" t="s">
        <v>338</v>
      </c>
      <c r="AC143" s="36" t="s">
        <v>338</v>
      </c>
      <c r="AD143" s="36" t="s">
        <v>338</v>
      </c>
      <c r="AE143" s="36" t="s">
        <v>338</v>
      </c>
      <c r="AF143" s="36" t="s">
        <v>338</v>
      </c>
      <c r="AG143" s="36" t="s">
        <v>338</v>
      </c>
      <c r="AH143" s="36" t="s">
        <v>338</v>
      </c>
      <c r="AI143" s="36" t="s">
        <v>338</v>
      </c>
      <c r="AJ143" s="36" t="s">
        <v>338</v>
      </c>
      <c r="AK143" s="36" t="s">
        <v>338</v>
      </c>
      <c r="AL143" s="36" t="s">
        <v>338</v>
      </c>
      <c r="AM143" s="36" t="s">
        <v>338</v>
      </c>
      <c r="AN143" s="36" t="s">
        <v>338</v>
      </c>
      <c r="AO143" s="36" t="s">
        <v>338</v>
      </c>
      <c r="AP143" s="36" t="s">
        <v>338</v>
      </c>
      <c r="AQ143" s="36" t="s">
        <v>338</v>
      </c>
      <c r="AR143" s="36" t="s">
        <v>338</v>
      </c>
      <c r="AS143" s="36" t="s">
        <v>338</v>
      </c>
      <c r="AT143" s="36" t="s">
        <v>338</v>
      </c>
      <c r="AU143" s="36" t="s">
        <v>338</v>
      </c>
      <c r="AV143" s="36" t="s">
        <v>338</v>
      </c>
      <c r="AW143" s="36" t="s">
        <v>338</v>
      </c>
      <c r="AX143" s="36" t="s">
        <v>338</v>
      </c>
      <c r="AY143" s="36" t="s">
        <v>338</v>
      </c>
      <c r="AZ143" s="36" t="s">
        <v>338</v>
      </c>
      <c r="BA143" s="36" t="s">
        <v>338</v>
      </c>
      <c r="BB143" s="36" t="s">
        <v>338</v>
      </c>
      <c r="BC143" s="36" t="s">
        <v>338</v>
      </c>
      <c r="BD143" s="36" t="s">
        <v>338</v>
      </c>
      <c r="BE143" s="36" t="s">
        <v>338</v>
      </c>
      <c r="BF143" s="36" t="s">
        <v>338</v>
      </c>
      <c r="BG143" s="36" t="s">
        <v>338</v>
      </c>
      <c r="BH143" s="36" t="s">
        <v>338</v>
      </c>
      <c r="BI143" s="36" t="s">
        <v>338</v>
      </c>
      <c r="BJ143" s="36" t="s">
        <v>338</v>
      </c>
      <c r="BK143" s="36" t="s">
        <v>338</v>
      </c>
      <c r="BL143" s="36" t="s">
        <v>338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 t="s">
        <v>338</v>
      </c>
      <c r="E144" s="36" t="s">
        <v>338</v>
      </c>
      <c r="F144" s="36" t="s">
        <v>338</v>
      </c>
      <c r="G144" s="36" t="s">
        <v>338</v>
      </c>
      <c r="H144" s="36" t="s">
        <v>338</v>
      </c>
      <c r="I144" s="36" t="s">
        <v>338</v>
      </c>
      <c r="J144" s="36" t="s">
        <v>338</v>
      </c>
      <c r="K144" s="36" t="s">
        <v>338</v>
      </c>
      <c r="L144" s="36" t="s">
        <v>338</v>
      </c>
      <c r="M144" s="36" t="s">
        <v>338</v>
      </c>
      <c r="N144" s="36" t="s">
        <v>338</v>
      </c>
      <c r="O144" s="36" t="s">
        <v>338</v>
      </c>
      <c r="P144" s="36" t="s">
        <v>338</v>
      </c>
      <c r="Q144" s="36" t="s">
        <v>338</v>
      </c>
      <c r="R144" s="36" t="s">
        <v>338</v>
      </c>
      <c r="S144" s="36" t="s">
        <v>338</v>
      </c>
      <c r="T144" s="36" t="s">
        <v>338</v>
      </c>
      <c r="U144" s="36" t="s">
        <v>338</v>
      </c>
      <c r="V144" s="36" t="s">
        <v>338</v>
      </c>
      <c r="W144" s="36" t="s">
        <v>338</v>
      </c>
      <c r="X144" s="36" t="s">
        <v>338</v>
      </c>
      <c r="Y144" s="36" t="s">
        <v>338</v>
      </c>
      <c r="Z144" s="36" t="s">
        <v>338</v>
      </c>
      <c r="AA144" s="36" t="s">
        <v>338</v>
      </c>
      <c r="AB144" s="36" t="s">
        <v>338</v>
      </c>
      <c r="AC144" s="36" t="s">
        <v>338</v>
      </c>
      <c r="AD144" s="36" t="s">
        <v>338</v>
      </c>
      <c r="AE144" s="36" t="s">
        <v>338</v>
      </c>
      <c r="AF144" s="36" t="s">
        <v>338</v>
      </c>
      <c r="AG144" s="36" t="s">
        <v>338</v>
      </c>
      <c r="AH144" s="36" t="s">
        <v>338</v>
      </c>
      <c r="AI144" s="36" t="s">
        <v>338</v>
      </c>
      <c r="AJ144" s="36" t="s">
        <v>338</v>
      </c>
      <c r="AK144" s="36" t="s">
        <v>338</v>
      </c>
      <c r="AL144" s="36" t="s">
        <v>338</v>
      </c>
      <c r="AM144" s="36" t="s">
        <v>338</v>
      </c>
      <c r="AN144" s="36" t="s">
        <v>338</v>
      </c>
      <c r="AO144" s="36" t="s">
        <v>338</v>
      </c>
      <c r="AP144" s="36" t="s">
        <v>338</v>
      </c>
      <c r="AQ144" s="36" t="s">
        <v>338</v>
      </c>
      <c r="AR144" s="36" t="s">
        <v>338</v>
      </c>
      <c r="AS144" s="36" t="s">
        <v>338</v>
      </c>
      <c r="AT144" s="36" t="s">
        <v>338</v>
      </c>
      <c r="AU144" s="36" t="s">
        <v>338</v>
      </c>
      <c r="AV144" s="36" t="s">
        <v>338</v>
      </c>
      <c r="AW144" s="36" t="s">
        <v>338</v>
      </c>
      <c r="AX144" s="36" t="s">
        <v>338</v>
      </c>
      <c r="AY144" s="36" t="s">
        <v>338</v>
      </c>
      <c r="AZ144" s="36" t="s">
        <v>338</v>
      </c>
      <c r="BA144" s="36" t="s">
        <v>338</v>
      </c>
      <c r="BB144" s="36" t="s">
        <v>338</v>
      </c>
      <c r="BC144" s="36" t="s">
        <v>338</v>
      </c>
      <c r="BD144" s="36" t="s">
        <v>338</v>
      </c>
      <c r="BE144" s="36" t="s">
        <v>338</v>
      </c>
      <c r="BF144" s="36" t="s">
        <v>338</v>
      </c>
      <c r="BG144" s="36" t="s">
        <v>338</v>
      </c>
      <c r="BH144" s="36" t="s">
        <v>338</v>
      </c>
      <c r="BI144" s="36" t="s">
        <v>338</v>
      </c>
      <c r="BJ144" s="36" t="s">
        <v>338</v>
      </c>
      <c r="BK144" s="36" t="s">
        <v>338</v>
      </c>
      <c r="BL144" s="36" t="s">
        <v>338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 t="s">
        <v>338</v>
      </c>
      <c r="E145" s="36" t="s">
        <v>338</v>
      </c>
      <c r="F145" s="36" t="s">
        <v>338</v>
      </c>
      <c r="G145" s="36" t="s">
        <v>338</v>
      </c>
      <c r="H145" s="36" t="s">
        <v>338</v>
      </c>
      <c r="I145" s="36" t="s">
        <v>338</v>
      </c>
      <c r="J145" s="36" t="s">
        <v>338</v>
      </c>
      <c r="K145" s="36" t="s">
        <v>338</v>
      </c>
      <c r="L145" s="36" t="s">
        <v>338</v>
      </c>
      <c r="M145" s="36" t="s">
        <v>338</v>
      </c>
      <c r="N145" s="36" t="s">
        <v>338</v>
      </c>
      <c r="O145" s="36" t="s">
        <v>338</v>
      </c>
      <c r="P145" s="36" t="s">
        <v>338</v>
      </c>
      <c r="Q145" s="36" t="s">
        <v>338</v>
      </c>
      <c r="R145" s="36" t="s">
        <v>338</v>
      </c>
      <c r="S145" s="36" t="s">
        <v>338</v>
      </c>
      <c r="T145" s="36" t="s">
        <v>338</v>
      </c>
      <c r="U145" s="36" t="s">
        <v>338</v>
      </c>
      <c r="V145" s="36" t="s">
        <v>338</v>
      </c>
      <c r="W145" s="36" t="s">
        <v>338</v>
      </c>
      <c r="X145" s="36" t="s">
        <v>338</v>
      </c>
      <c r="Y145" s="36" t="s">
        <v>338</v>
      </c>
      <c r="Z145" s="36" t="s">
        <v>338</v>
      </c>
      <c r="AA145" s="36" t="s">
        <v>338</v>
      </c>
      <c r="AB145" s="36" t="s">
        <v>338</v>
      </c>
      <c r="AC145" s="36" t="s">
        <v>338</v>
      </c>
      <c r="AD145" s="36" t="s">
        <v>338</v>
      </c>
      <c r="AE145" s="36" t="s">
        <v>338</v>
      </c>
      <c r="AF145" s="36" t="s">
        <v>338</v>
      </c>
      <c r="AG145" s="36" t="s">
        <v>338</v>
      </c>
      <c r="AH145" s="36" t="s">
        <v>338</v>
      </c>
      <c r="AI145" s="36" t="s">
        <v>338</v>
      </c>
      <c r="AJ145" s="36" t="s">
        <v>338</v>
      </c>
      <c r="AK145" s="36" t="s">
        <v>338</v>
      </c>
      <c r="AL145" s="36" t="s">
        <v>338</v>
      </c>
      <c r="AM145" s="36" t="s">
        <v>338</v>
      </c>
      <c r="AN145" s="36" t="s">
        <v>338</v>
      </c>
      <c r="AO145" s="36" t="s">
        <v>338</v>
      </c>
      <c r="AP145" s="36" t="s">
        <v>338</v>
      </c>
      <c r="AQ145" s="36" t="s">
        <v>338</v>
      </c>
      <c r="AR145" s="36" t="s">
        <v>338</v>
      </c>
      <c r="AS145" s="36" t="s">
        <v>338</v>
      </c>
      <c r="AT145" s="36" t="s">
        <v>338</v>
      </c>
      <c r="AU145" s="36" t="s">
        <v>338</v>
      </c>
      <c r="AV145" s="36" t="s">
        <v>338</v>
      </c>
      <c r="AW145" s="36" t="s">
        <v>338</v>
      </c>
      <c r="AX145" s="36" t="s">
        <v>338</v>
      </c>
      <c r="AY145" s="36" t="s">
        <v>338</v>
      </c>
      <c r="AZ145" s="36" t="s">
        <v>338</v>
      </c>
      <c r="BA145" s="36" t="s">
        <v>338</v>
      </c>
      <c r="BB145" s="36" t="s">
        <v>338</v>
      </c>
      <c r="BC145" s="36" t="s">
        <v>338</v>
      </c>
      <c r="BD145" s="36" t="s">
        <v>338</v>
      </c>
      <c r="BE145" s="36" t="s">
        <v>338</v>
      </c>
      <c r="BF145" s="36" t="s">
        <v>338</v>
      </c>
      <c r="BG145" s="36" t="s">
        <v>338</v>
      </c>
      <c r="BH145" s="36" t="s">
        <v>338</v>
      </c>
      <c r="BI145" s="36" t="s">
        <v>338</v>
      </c>
      <c r="BJ145" s="36" t="s">
        <v>338</v>
      </c>
      <c r="BK145" s="36" t="s">
        <v>338</v>
      </c>
      <c r="BL145" s="36" t="s">
        <v>338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 t="s">
        <v>338</v>
      </c>
      <c r="E146" s="36" t="s">
        <v>338</v>
      </c>
      <c r="F146" s="36" t="s">
        <v>338</v>
      </c>
      <c r="G146" s="36" t="s">
        <v>338</v>
      </c>
      <c r="H146" s="36" t="s">
        <v>338</v>
      </c>
      <c r="I146" s="36" t="s">
        <v>338</v>
      </c>
      <c r="J146" s="36" t="s">
        <v>338</v>
      </c>
      <c r="K146" s="36" t="s">
        <v>338</v>
      </c>
      <c r="L146" s="36" t="s">
        <v>338</v>
      </c>
      <c r="M146" s="36" t="s">
        <v>338</v>
      </c>
      <c r="N146" s="36" t="s">
        <v>338</v>
      </c>
      <c r="O146" s="36" t="s">
        <v>338</v>
      </c>
      <c r="P146" s="36" t="s">
        <v>338</v>
      </c>
      <c r="Q146" s="36" t="s">
        <v>338</v>
      </c>
      <c r="R146" s="36" t="s">
        <v>338</v>
      </c>
      <c r="S146" s="36" t="s">
        <v>338</v>
      </c>
      <c r="T146" s="36" t="s">
        <v>338</v>
      </c>
      <c r="U146" s="36" t="s">
        <v>338</v>
      </c>
      <c r="V146" s="36" t="s">
        <v>338</v>
      </c>
      <c r="W146" s="36" t="s">
        <v>338</v>
      </c>
      <c r="X146" s="36" t="s">
        <v>338</v>
      </c>
      <c r="Y146" s="36" t="s">
        <v>338</v>
      </c>
      <c r="Z146" s="36" t="s">
        <v>338</v>
      </c>
      <c r="AA146" s="36" t="s">
        <v>338</v>
      </c>
      <c r="AB146" s="36" t="s">
        <v>338</v>
      </c>
      <c r="AC146" s="36" t="s">
        <v>338</v>
      </c>
      <c r="AD146" s="36" t="s">
        <v>338</v>
      </c>
      <c r="AE146" s="36" t="s">
        <v>338</v>
      </c>
      <c r="AF146" s="36" t="s">
        <v>338</v>
      </c>
      <c r="AG146" s="36" t="s">
        <v>338</v>
      </c>
      <c r="AH146" s="36" t="s">
        <v>338</v>
      </c>
      <c r="AI146" s="36" t="s">
        <v>338</v>
      </c>
      <c r="AJ146" s="36" t="s">
        <v>338</v>
      </c>
      <c r="AK146" s="36" t="s">
        <v>338</v>
      </c>
      <c r="AL146" s="36" t="s">
        <v>338</v>
      </c>
      <c r="AM146" s="36" t="s">
        <v>338</v>
      </c>
      <c r="AN146" s="36" t="s">
        <v>338</v>
      </c>
      <c r="AO146" s="36" t="s">
        <v>338</v>
      </c>
      <c r="AP146" s="36" t="s">
        <v>338</v>
      </c>
      <c r="AQ146" s="36" t="s">
        <v>338</v>
      </c>
      <c r="AR146" s="36" t="s">
        <v>338</v>
      </c>
      <c r="AS146" s="36" t="s">
        <v>338</v>
      </c>
      <c r="AT146" s="36" t="s">
        <v>338</v>
      </c>
      <c r="AU146" s="36" t="s">
        <v>338</v>
      </c>
      <c r="AV146" s="36" t="s">
        <v>338</v>
      </c>
      <c r="AW146" s="36" t="s">
        <v>338</v>
      </c>
      <c r="AX146" s="36" t="s">
        <v>338</v>
      </c>
      <c r="AY146" s="36" t="s">
        <v>338</v>
      </c>
      <c r="AZ146" s="36" t="s">
        <v>338</v>
      </c>
      <c r="BA146" s="36" t="s">
        <v>338</v>
      </c>
      <c r="BB146" s="36" t="s">
        <v>338</v>
      </c>
      <c r="BC146" s="36" t="s">
        <v>338</v>
      </c>
      <c r="BD146" s="36" t="s">
        <v>338</v>
      </c>
      <c r="BE146" s="36" t="s">
        <v>338</v>
      </c>
      <c r="BF146" s="36" t="s">
        <v>338</v>
      </c>
      <c r="BG146" s="36" t="s">
        <v>338</v>
      </c>
      <c r="BH146" s="36" t="s">
        <v>338</v>
      </c>
      <c r="BI146" s="36" t="s">
        <v>338</v>
      </c>
      <c r="BJ146" s="36" t="s">
        <v>338</v>
      </c>
      <c r="BK146" s="36" t="s">
        <v>338</v>
      </c>
      <c r="BL146" s="36" t="s">
        <v>338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 t="s">
        <v>338</v>
      </c>
      <c r="E147" s="36" t="s">
        <v>338</v>
      </c>
      <c r="F147" s="36" t="s">
        <v>338</v>
      </c>
      <c r="G147" s="36" t="s">
        <v>338</v>
      </c>
      <c r="H147" s="36" t="s">
        <v>338</v>
      </c>
      <c r="I147" s="36" t="s">
        <v>338</v>
      </c>
      <c r="J147" s="36" t="s">
        <v>338</v>
      </c>
      <c r="K147" s="36" t="s">
        <v>338</v>
      </c>
      <c r="L147" s="36" t="s">
        <v>338</v>
      </c>
      <c r="M147" s="36" t="s">
        <v>338</v>
      </c>
      <c r="N147" s="36" t="s">
        <v>338</v>
      </c>
      <c r="O147" s="36" t="s">
        <v>338</v>
      </c>
      <c r="P147" s="36" t="s">
        <v>338</v>
      </c>
      <c r="Q147" s="36" t="s">
        <v>338</v>
      </c>
      <c r="R147" s="36" t="s">
        <v>338</v>
      </c>
      <c r="S147" s="36" t="s">
        <v>338</v>
      </c>
      <c r="T147" s="36" t="s">
        <v>338</v>
      </c>
      <c r="U147" s="36" t="s">
        <v>338</v>
      </c>
      <c r="V147" s="36" t="s">
        <v>338</v>
      </c>
      <c r="W147" s="36" t="s">
        <v>338</v>
      </c>
      <c r="X147" s="36" t="s">
        <v>338</v>
      </c>
      <c r="Y147" s="36" t="s">
        <v>338</v>
      </c>
      <c r="Z147" s="36" t="s">
        <v>338</v>
      </c>
      <c r="AA147" s="36" t="s">
        <v>338</v>
      </c>
      <c r="AB147" s="36" t="s">
        <v>338</v>
      </c>
      <c r="AC147" s="36" t="s">
        <v>338</v>
      </c>
      <c r="AD147" s="36" t="s">
        <v>338</v>
      </c>
      <c r="AE147" s="36" t="s">
        <v>338</v>
      </c>
      <c r="AF147" s="36" t="s">
        <v>338</v>
      </c>
      <c r="AG147" s="36" t="s">
        <v>338</v>
      </c>
      <c r="AH147" s="36" t="s">
        <v>338</v>
      </c>
      <c r="AI147" s="36" t="s">
        <v>338</v>
      </c>
      <c r="AJ147" s="36" t="s">
        <v>338</v>
      </c>
      <c r="AK147" s="36" t="s">
        <v>338</v>
      </c>
      <c r="AL147" s="36" t="s">
        <v>338</v>
      </c>
      <c r="AM147" s="36" t="s">
        <v>338</v>
      </c>
      <c r="AN147" s="36" t="s">
        <v>338</v>
      </c>
      <c r="AO147" s="36" t="s">
        <v>338</v>
      </c>
      <c r="AP147" s="36" t="s">
        <v>338</v>
      </c>
      <c r="AQ147" s="36" t="s">
        <v>338</v>
      </c>
      <c r="AR147" s="36" t="s">
        <v>338</v>
      </c>
      <c r="AS147" s="36" t="s">
        <v>338</v>
      </c>
      <c r="AT147" s="36" t="s">
        <v>338</v>
      </c>
      <c r="AU147" s="36" t="s">
        <v>338</v>
      </c>
      <c r="AV147" s="36" t="s">
        <v>338</v>
      </c>
      <c r="AW147" s="36" t="s">
        <v>338</v>
      </c>
      <c r="AX147" s="36" t="s">
        <v>338</v>
      </c>
      <c r="AY147" s="36" t="s">
        <v>338</v>
      </c>
      <c r="AZ147" s="36" t="s">
        <v>338</v>
      </c>
      <c r="BA147" s="36" t="s">
        <v>338</v>
      </c>
      <c r="BB147" s="36" t="s">
        <v>338</v>
      </c>
      <c r="BC147" s="36" t="s">
        <v>338</v>
      </c>
      <c r="BD147" s="36" t="s">
        <v>338</v>
      </c>
      <c r="BE147" s="36" t="s">
        <v>338</v>
      </c>
      <c r="BF147" s="36" t="s">
        <v>338</v>
      </c>
      <c r="BG147" s="36" t="s">
        <v>338</v>
      </c>
      <c r="BH147" s="36" t="s">
        <v>338</v>
      </c>
      <c r="BI147" s="36" t="s">
        <v>338</v>
      </c>
      <c r="BJ147" s="36" t="s">
        <v>338</v>
      </c>
      <c r="BK147" s="36" t="s">
        <v>338</v>
      </c>
      <c r="BL147" s="36" t="s">
        <v>338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 t="s">
        <v>338</v>
      </c>
      <c r="E148" s="36" t="s">
        <v>338</v>
      </c>
      <c r="F148" s="36" t="s">
        <v>338</v>
      </c>
      <c r="G148" s="36" t="s">
        <v>338</v>
      </c>
      <c r="H148" s="36" t="s">
        <v>338</v>
      </c>
      <c r="I148" s="36" t="s">
        <v>338</v>
      </c>
      <c r="J148" s="36" t="s">
        <v>338</v>
      </c>
      <c r="K148" s="36" t="s">
        <v>338</v>
      </c>
      <c r="L148" s="36" t="s">
        <v>338</v>
      </c>
      <c r="M148" s="36" t="s">
        <v>338</v>
      </c>
      <c r="N148" s="36" t="s">
        <v>338</v>
      </c>
      <c r="O148" s="36" t="s">
        <v>338</v>
      </c>
      <c r="P148" s="36" t="s">
        <v>338</v>
      </c>
      <c r="Q148" s="36" t="s">
        <v>338</v>
      </c>
      <c r="R148" s="36" t="s">
        <v>338</v>
      </c>
      <c r="S148" s="36" t="s">
        <v>338</v>
      </c>
      <c r="T148" s="36" t="s">
        <v>338</v>
      </c>
      <c r="U148" s="36" t="s">
        <v>338</v>
      </c>
      <c r="V148" s="36" t="s">
        <v>338</v>
      </c>
      <c r="W148" s="36" t="s">
        <v>338</v>
      </c>
      <c r="X148" s="36" t="s">
        <v>338</v>
      </c>
      <c r="Y148" s="36" t="s">
        <v>338</v>
      </c>
      <c r="Z148" s="36" t="s">
        <v>338</v>
      </c>
      <c r="AA148" s="36" t="s">
        <v>338</v>
      </c>
      <c r="AB148" s="36" t="s">
        <v>338</v>
      </c>
      <c r="AC148" s="36" t="s">
        <v>338</v>
      </c>
      <c r="AD148" s="36" t="s">
        <v>338</v>
      </c>
      <c r="AE148" s="36" t="s">
        <v>338</v>
      </c>
      <c r="AF148" s="36" t="s">
        <v>338</v>
      </c>
      <c r="AG148" s="36" t="s">
        <v>338</v>
      </c>
      <c r="AH148" s="36" t="s">
        <v>338</v>
      </c>
      <c r="AI148" s="36" t="s">
        <v>338</v>
      </c>
      <c r="AJ148" s="36" t="s">
        <v>338</v>
      </c>
      <c r="AK148" s="36" t="s">
        <v>338</v>
      </c>
      <c r="AL148" s="36" t="s">
        <v>338</v>
      </c>
      <c r="AM148" s="36" t="s">
        <v>338</v>
      </c>
      <c r="AN148" s="36" t="s">
        <v>338</v>
      </c>
      <c r="AO148" s="36" t="s">
        <v>338</v>
      </c>
      <c r="AP148" s="36" t="s">
        <v>338</v>
      </c>
      <c r="AQ148" s="36" t="s">
        <v>338</v>
      </c>
      <c r="AR148" s="36" t="s">
        <v>338</v>
      </c>
      <c r="AS148" s="36" t="s">
        <v>338</v>
      </c>
      <c r="AT148" s="36" t="s">
        <v>338</v>
      </c>
      <c r="AU148" s="36" t="s">
        <v>338</v>
      </c>
      <c r="AV148" s="36" t="s">
        <v>338</v>
      </c>
      <c r="AW148" s="36" t="s">
        <v>338</v>
      </c>
      <c r="AX148" s="36" t="s">
        <v>338</v>
      </c>
      <c r="AY148" s="36" t="s">
        <v>338</v>
      </c>
      <c r="AZ148" s="36" t="s">
        <v>338</v>
      </c>
      <c r="BA148" s="36" t="s">
        <v>338</v>
      </c>
      <c r="BB148" s="36" t="s">
        <v>338</v>
      </c>
      <c r="BC148" s="36" t="s">
        <v>338</v>
      </c>
      <c r="BD148" s="36" t="s">
        <v>338</v>
      </c>
      <c r="BE148" s="36" t="s">
        <v>338</v>
      </c>
      <c r="BF148" s="36" t="s">
        <v>338</v>
      </c>
      <c r="BG148" s="36" t="s">
        <v>338</v>
      </c>
      <c r="BH148" s="36" t="s">
        <v>338</v>
      </c>
      <c r="BI148" s="36" t="s">
        <v>338</v>
      </c>
      <c r="BJ148" s="36" t="s">
        <v>338</v>
      </c>
      <c r="BK148" s="36" t="s">
        <v>338</v>
      </c>
      <c r="BL148" s="36" t="s">
        <v>338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 t="s">
        <v>338</v>
      </c>
      <c r="E149" s="36" t="s">
        <v>338</v>
      </c>
      <c r="F149" s="36" t="s">
        <v>338</v>
      </c>
      <c r="G149" s="36" t="s">
        <v>338</v>
      </c>
      <c r="H149" s="36" t="s">
        <v>338</v>
      </c>
      <c r="I149" s="36" t="s">
        <v>338</v>
      </c>
      <c r="J149" s="36" t="s">
        <v>338</v>
      </c>
      <c r="K149" s="36" t="s">
        <v>338</v>
      </c>
      <c r="L149" s="36" t="s">
        <v>338</v>
      </c>
      <c r="M149" s="36" t="s">
        <v>338</v>
      </c>
      <c r="N149" s="36" t="s">
        <v>338</v>
      </c>
      <c r="O149" s="36" t="s">
        <v>338</v>
      </c>
      <c r="P149" s="36" t="s">
        <v>338</v>
      </c>
      <c r="Q149" s="36" t="s">
        <v>338</v>
      </c>
      <c r="R149" s="36" t="s">
        <v>338</v>
      </c>
      <c r="S149" s="36" t="s">
        <v>338</v>
      </c>
      <c r="T149" s="36" t="s">
        <v>338</v>
      </c>
      <c r="U149" s="36" t="s">
        <v>338</v>
      </c>
      <c r="V149" s="36" t="s">
        <v>338</v>
      </c>
      <c r="W149" s="36" t="s">
        <v>338</v>
      </c>
      <c r="X149" s="36" t="s">
        <v>338</v>
      </c>
      <c r="Y149" s="36" t="s">
        <v>338</v>
      </c>
      <c r="Z149" s="36" t="s">
        <v>338</v>
      </c>
      <c r="AA149" s="36" t="s">
        <v>338</v>
      </c>
      <c r="AB149" s="36" t="s">
        <v>338</v>
      </c>
      <c r="AC149" s="36" t="s">
        <v>338</v>
      </c>
      <c r="AD149" s="36" t="s">
        <v>338</v>
      </c>
      <c r="AE149" s="36" t="s">
        <v>338</v>
      </c>
      <c r="AF149" s="36" t="s">
        <v>338</v>
      </c>
      <c r="AG149" s="36" t="s">
        <v>338</v>
      </c>
      <c r="AH149" s="36" t="s">
        <v>338</v>
      </c>
      <c r="AI149" s="36" t="s">
        <v>338</v>
      </c>
      <c r="AJ149" s="36" t="s">
        <v>338</v>
      </c>
      <c r="AK149" s="36" t="s">
        <v>338</v>
      </c>
      <c r="AL149" s="36" t="s">
        <v>338</v>
      </c>
      <c r="AM149" s="36" t="s">
        <v>338</v>
      </c>
      <c r="AN149" s="36" t="s">
        <v>338</v>
      </c>
      <c r="AO149" s="36" t="s">
        <v>338</v>
      </c>
      <c r="AP149" s="36" t="s">
        <v>338</v>
      </c>
      <c r="AQ149" s="36" t="s">
        <v>338</v>
      </c>
      <c r="AR149" s="36" t="s">
        <v>338</v>
      </c>
      <c r="AS149" s="36" t="s">
        <v>338</v>
      </c>
      <c r="AT149" s="36" t="s">
        <v>338</v>
      </c>
      <c r="AU149" s="36" t="s">
        <v>338</v>
      </c>
      <c r="AV149" s="36" t="s">
        <v>338</v>
      </c>
      <c r="AW149" s="36" t="s">
        <v>338</v>
      </c>
      <c r="AX149" s="36" t="s">
        <v>338</v>
      </c>
      <c r="AY149" s="36" t="s">
        <v>338</v>
      </c>
      <c r="AZ149" s="36" t="s">
        <v>338</v>
      </c>
      <c r="BA149" s="36" t="s">
        <v>338</v>
      </c>
      <c r="BB149" s="36" t="s">
        <v>338</v>
      </c>
      <c r="BC149" s="36" t="s">
        <v>338</v>
      </c>
      <c r="BD149" s="36" t="s">
        <v>338</v>
      </c>
      <c r="BE149" s="36" t="s">
        <v>338</v>
      </c>
      <c r="BF149" s="36" t="s">
        <v>338</v>
      </c>
      <c r="BG149" s="36" t="s">
        <v>338</v>
      </c>
      <c r="BH149" s="36" t="s">
        <v>338</v>
      </c>
      <c r="BI149" s="36" t="s">
        <v>338</v>
      </c>
      <c r="BJ149" s="36" t="s">
        <v>338</v>
      </c>
      <c r="BK149" s="36" t="s">
        <v>338</v>
      </c>
      <c r="BL149" s="36" t="s">
        <v>338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 t="s">
        <v>338</v>
      </c>
      <c r="E150" s="36" t="s">
        <v>338</v>
      </c>
      <c r="F150" s="36" t="s">
        <v>338</v>
      </c>
      <c r="G150" s="36" t="s">
        <v>338</v>
      </c>
      <c r="H150" s="36" t="s">
        <v>338</v>
      </c>
      <c r="I150" s="36" t="s">
        <v>338</v>
      </c>
      <c r="J150" s="36" t="s">
        <v>338</v>
      </c>
      <c r="K150" s="36" t="s">
        <v>338</v>
      </c>
      <c r="L150" s="36" t="s">
        <v>338</v>
      </c>
      <c r="M150" s="36" t="s">
        <v>338</v>
      </c>
      <c r="N150" s="36" t="s">
        <v>338</v>
      </c>
      <c r="O150" s="36" t="s">
        <v>338</v>
      </c>
      <c r="P150" s="36" t="s">
        <v>338</v>
      </c>
      <c r="Q150" s="36" t="s">
        <v>338</v>
      </c>
      <c r="R150" s="36" t="s">
        <v>338</v>
      </c>
      <c r="S150" s="36" t="s">
        <v>338</v>
      </c>
      <c r="T150" s="36" t="s">
        <v>338</v>
      </c>
      <c r="U150" s="36" t="s">
        <v>338</v>
      </c>
      <c r="V150" s="36" t="s">
        <v>338</v>
      </c>
      <c r="W150" s="36" t="s">
        <v>338</v>
      </c>
      <c r="X150" s="36" t="s">
        <v>338</v>
      </c>
      <c r="Y150" s="36" t="s">
        <v>338</v>
      </c>
      <c r="Z150" s="36" t="s">
        <v>338</v>
      </c>
      <c r="AA150" s="36" t="s">
        <v>338</v>
      </c>
      <c r="AB150" s="36" t="s">
        <v>338</v>
      </c>
      <c r="AC150" s="36" t="s">
        <v>338</v>
      </c>
      <c r="AD150" s="36" t="s">
        <v>338</v>
      </c>
      <c r="AE150" s="36" t="s">
        <v>338</v>
      </c>
      <c r="AF150" s="36" t="s">
        <v>338</v>
      </c>
      <c r="AG150" s="36" t="s">
        <v>338</v>
      </c>
      <c r="AH150" s="36" t="s">
        <v>338</v>
      </c>
      <c r="AI150" s="36" t="s">
        <v>338</v>
      </c>
      <c r="AJ150" s="36" t="s">
        <v>338</v>
      </c>
      <c r="AK150" s="36" t="s">
        <v>338</v>
      </c>
      <c r="AL150" s="36" t="s">
        <v>338</v>
      </c>
      <c r="AM150" s="36" t="s">
        <v>338</v>
      </c>
      <c r="AN150" s="36" t="s">
        <v>338</v>
      </c>
      <c r="AO150" s="36" t="s">
        <v>338</v>
      </c>
      <c r="AP150" s="36" t="s">
        <v>338</v>
      </c>
      <c r="AQ150" s="36" t="s">
        <v>338</v>
      </c>
      <c r="AR150" s="36" t="s">
        <v>338</v>
      </c>
      <c r="AS150" s="36" t="s">
        <v>338</v>
      </c>
      <c r="AT150" s="36" t="s">
        <v>338</v>
      </c>
      <c r="AU150" s="36" t="s">
        <v>338</v>
      </c>
      <c r="AV150" s="36" t="s">
        <v>338</v>
      </c>
      <c r="AW150" s="36" t="s">
        <v>338</v>
      </c>
      <c r="AX150" s="36" t="s">
        <v>338</v>
      </c>
      <c r="AY150" s="36" t="s">
        <v>338</v>
      </c>
      <c r="AZ150" s="36" t="s">
        <v>338</v>
      </c>
      <c r="BA150" s="36" t="s">
        <v>338</v>
      </c>
      <c r="BB150" s="36" t="s">
        <v>338</v>
      </c>
      <c r="BC150" s="36" t="s">
        <v>338</v>
      </c>
      <c r="BD150" s="36" t="s">
        <v>338</v>
      </c>
      <c r="BE150" s="36" t="s">
        <v>338</v>
      </c>
      <c r="BF150" s="36" t="s">
        <v>338</v>
      </c>
      <c r="BG150" s="36" t="s">
        <v>338</v>
      </c>
      <c r="BH150" s="36" t="s">
        <v>338</v>
      </c>
      <c r="BI150" s="36" t="s">
        <v>338</v>
      </c>
      <c r="BJ150" s="36" t="s">
        <v>338</v>
      </c>
      <c r="BK150" s="36" t="s">
        <v>338</v>
      </c>
      <c r="BL150" s="36" t="s">
        <v>338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>
        <v>4.9132080650000001</v>
      </c>
      <c r="E151" s="36">
        <v>5</v>
      </c>
      <c r="F151" s="36">
        <v>0</v>
      </c>
      <c r="G151" s="36">
        <v>0</v>
      </c>
      <c r="H151" s="36">
        <v>5</v>
      </c>
      <c r="I151" s="36">
        <v>0</v>
      </c>
      <c r="J151" s="36">
        <v>0</v>
      </c>
      <c r="K151" s="36">
        <v>0</v>
      </c>
      <c r="L151" s="36">
        <v>0</v>
      </c>
      <c r="M151" s="36">
        <v>0</v>
      </c>
      <c r="N151" s="36">
        <v>0</v>
      </c>
      <c r="O151" s="36">
        <v>1.6622030000000001E-3</v>
      </c>
      <c r="P151" s="36">
        <v>2.802602E-3</v>
      </c>
      <c r="Q151" s="36">
        <v>1.1150859999999999E-3</v>
      </c>
      <c r="R151" s="36">
        <v>5.4711700000000007E-4</v>
      </c>
      <c r="S151" s="36">
        <v>2.0889720000000001E-3</v>
      </c>
      <c r="T151" s="36">
        <v>7.1362999999999993E-4</v>
      </c>
      <c r="U151" s="36">
        <v>0</v>
      </c>
      <c r="V151" s="36">
        <v>0</v>
      </c>
      <c r="W151" s="36">
        <v>1.6622030000000001E-3</v>
      </c>
      <c r="X151" s="36">
        <v>2.802602E-3</v>
      </c>
      <c r="Y151" s="36">
        <v>4.4648050000000005E-3</v>
      </c>
      <c r="Z151" s="36">
        <v>0</v>
      </c>
      <c r="AA151" s="36">
        <v>0</v>
      </c>
      <c r="AB151" s="36">
        <v>0</v>
      </c>
      <c r="AC151" s="36">
        <v>0</v>
      </c>
      <c r="AD151" s="36">
        <v>0</v>
      </c>
      <c r="AE151" s="36">
        <v>0</v>
      </c>
      <c r="AF151" s="36">
        <v>0</v>
      </c>
      <c r="AG151" s="36">
        <v>0</v>
      </c>
      <c r="AH151" s="36">
        <v>0</v>
      </c>
      <c r="AI151" s="36">
        <v>0</v>
      </c>
      <c r="AJ151" s="36">
        <v>0</v>
      </c>
      <c r="AK151" s="36">
        <v>0</v>
      </c>
      <c r="AL151" s="36">
        <v>0</v>
      </c>
      <c r="AM151" s="36">
        <v>0</v>
      </c>
      <c r="AN151" s="36">
        <v>0</v>
      </c>
      <c r="AO151" s="36">
        <v>0</v>
      </c>
      <c r="AP151" s="36">
        <v>5.6447909999999997E-3</v>
      </c>
      <c r="AQ151" s="36">
        <v>3.0395019999999999E-3</v>
      </c>
      <c r="AR151" s="36">
        <v>8.6842929999999992E-3</v>
      </c>
      <c r="AS151" s="36">
        <v>0</v>
      </c>
      <c r="AT151" s="36">
        <v>0</v>
      </c>
      <c r="AU151" s="36">
        <v>0</v>
      </c>
      <c r="AV151" s="36">
        <v>0</v>
      </c>
      <c r="AW151" s="36">
        <v>0</v>
      </c>
      <c r="AX151" s="36">
        <v>0</v>
      </c>
      <c r="AY151" s="36">
        <v>0</v>
      </c>
      <c r="AZ151" s="36">
        <v>0</v>
      </c>
      <c r="BA151" s="36">
        <v>0</v>
      </c>
      <c r="BB151" s="36">
        <v>1.497740149</v>
      </c>
      <c r="BC151" s="36">
        <v>86.182472688000004</v>
      </c>
      <c r="BD151" s="36">
        <v>186.94399812</v>
      </c>
      <c r="BE151" s="36">
        <v>0.10583489428571428</v>
      </c>
      <c r="BF151" s="36">
        <v>0.21166978857142857</v>
      </c>
      <c r="BG151" s="36">
        <v>0.552016968</v>
      </c>
      <c r="BH151" s="36">
        <v>8.4793419920000002</v>
      </c>
      <c r="BI151" s="36">
        <v>0</v>
      </c>
      <c r="BJ151" s="36">
        <v>0</v>
      </c>
      <c r="BK151" s="36">
        <v>0</v>
      </c>
      <c r="BL151" s="36">
        <v>0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>
        <v>4.9061815940000004</v>
      </c>
      <c r="E152" s="36">
        <v>31</v>
      </c>
      <c r="F152" s="36">
        <v>0</v>
      </c>
      <c r="G152" s="36">
        <v>5</v>
      </c>
      <c r="H152" s="36">
        <v>26</v>
      </c>
      <c r="I152" s="36">
        <v>0</v>
      </c>
      <c r="J152" s="36">
        <v>0</v>
      </c>
      <c r="K152" s="36">
        <v>0</v>
      </c>
      <c r="L152" s="36">
        <v>0</v>
      </c>
      <c r="M152" s="36">
        <v>0</v>
      </c>
      <c r="N152" s="36">
        <v>0</v>
      </c>
      <c r="O152" s="36">
        <v>6.6794670000000006E-3</v>
      </c>
      <c r="P152" s="36">
        <v>1.1691625000000001E-2</v>
      </c>
      <c r="Q152" s="36">
        <v>6.1280980000000002E-3</v>
      </c>
      <c r="R152" s="36">
        <v>5.5136900000000001E-4</v>
      </c>
      <c r="S152" s="36">
        <v>1.0972447E-2</v>
      </c>
      <c r="T152" s="36">
        <v>7.19178E-4</v>
      </c>
      <c r="U152" s="36">
        <v>0.12300000000000001</v>
      </c>
      <c r="V152" s="36">
        <v>0.29520000000000002</v>
      </c>
      <c r="W152" s="36">
        <v>0.12967946700000002</v>
      </c>
      <c r="X152" s="36">
        <v>0.306891625</v>
      </c>
      <c r="Y152" s="36">
        <v>0.43657109199999999</v>
      </c>
      <c r="Z152" s="36">
        <v>0</v>
      </c>
      <c r="AA152" s="36">
        <v>0</v>
      </c>
      <c r="AB152" s="36">
        <v>0</v>
      </c>
      <c r="AC152" s="36">
        <v>0</v>
      </c>
      <c r="AD152" s="36">
        <v>0</v>
      </c>
      <c r="AE152" s="36">
        <v>0</v>
      </c>
      <c r="AF152" s="36">
        <v>0</v>
      </c>
      <c r="AG152" s="36">
        <v>2.5139761005604437E-2</v>
      </c>
      <c r="AH152" s="36">
        <v>4.2766489986545475E-2</v>
      </c>
      <c r="AI152" s="36">
        <v>0.13696835306501726</v>
      </c>
      <c r="AJ152" s="36">
        <v>0</v>
      </c>
      <c r="AK152" s="36">
        <v>0</v>
      </c>
      <c r="AL152" s="36">
        <v>0</v>
      </c>
      <c r="AM152" s="36">
        <v>2.5139761005604437E-2</v>
      </c>
      <c r="AN152" s="36">
        <v>4.2766489986545475E-2</v>
      </c>
      <c r="AO152" s="36">
        <v>0.13696835306501726</v>
      </c>
      <c r="AP152" s="36">
        <v>0.48796840600000002</v>
      </c>
      <c r="AQ152" s="36">
        <v>0.26275221799999998</v>
      </c>
      <c r="AR152" s="36">
        <v>0.75072062399999995</v>
      </c>
      <c r="AS152" s="36">
        <v>0</v>
      </c>
      <c r="AT152" s="36">
        <v>0</v>
      </c>
      <c r="AU152" s="36">
        <v>0</v>
      </c>
      <c r="AV152" s="36">
        <v>0</v>
      </c>
      <c r="AW152" s="36">
        <v>0</v>
      </c>
      <c r="AX152" s="36">
        <v>0</v>
      </c>
      <c r="AY152" s="36">
        <v>0</v>
      </c>
      <c r="AZ152" s="36">
        <v>0</v>
      </c>
      <c r="BA152" s="36">
        <v>0</v>
      </c>
      <c r="BB152" s="36">
        <v>0.85735602099999997</v>
      </c>
      <c r="BC152" s="36">
        <v>63.620422542</v>
      </c>
      <c r="BD152" s="36">
        <v>158.42463655700001</v>
      </c>
      <c r="BE152" s="36">
        <v>6.0583394285714284E-2</v>
      </c>
      <c r="BF152" s="36">
        <v>0.12116679</v>
      </c>
      <c r="BG152" s="36">
        <v>2.5050269649999999</v>
      </c>
      <c r="BH152" s="36">
        <v>21.846029678000001</v>
      </c>
      <c r="BI152" s="36">
        <v>0</v>
      </c>
      <c r="BJ152" s="36">
        <v>0</v>
      </c>
      <c r="BK152" s="36">
        <v>0</v>
      </c>
      <c r="BL152" s="36">
        <v>0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>
        <v>4.6155938880000003</v>
      </c>
      <c r="E153" s="36">
        <v>0</v>
      </c>
      <c r="F153" s="36" t="s">
        <v>339</v>
      </c>
      <c r="G153" s="36" t="s">
        <v>339</v>
      </c>
      <c r="H153" s="36" t="s">
        <v>339</v>
      </c>
      <c r="I153" s="36">
        <v>0</v>
      </c>
      <c r="J153" s="36">
        <v>0</v>
      </c>
      <c r="K153" s="36">
        <v>0</v>
      </c>
      <c r="L153" s="36">
        <v>0</v>
      </c>
      <c r="M153" s="36">
        <v>0</v>
      </c>
      <c r="N153" s="36">
        <v>0</v>
      </c>
      <c r="O153" s="36">
        <v>0</v>
      </c>
      <c r="P153" s="36">
        <v>0</v>
      </c>
      <c r="Q153" s="36">
        <v>0</v>
      </c>
      <c r="R153" s="36">
        <v>0</v>
      </c>
      <c r="S153" s="36">
        <v>0</v>
      </c>
      <c r="T153" s="36">
        <v>0</v>
      </c>
      <c r="U153" s="36" t="s">
        <v>339</v>
      </c>
      <c r="V153" s="36" t="s">
        <v>339</v>
      </c>
      <c r="W153" s="36">
        <v>0</v>
      </c>
      <c r="X153" s="36">
        <v>0</v>
      </c>
      <c r="Y153" s="36">
        <v>0</v>
      </c>
      <c r="Z153" s="36">
        <v>0</v>
      </c>
      <c r="AA153" s="36">
        <v>0</v>
      </c>
      <c r="AB153" s="36">
        <v>0</v>
      </c>
      <c r="AC153" s="36">
        <v>0</v>
      </c>
      <c r="AD153" s="36">
        <v>0</v>
      </c>
      <c r="AE153" s="36">
        <v>0</v>
      </c>
      <c r="AF153" s="36">
        <v>0</v>
      </c>
      <c r="AG153" s="36" t="s">
        <v>339</v>
      </c>
      <c r="AH153" s="36" t="s">
        <v>339</v>
      </c>
      <c r="AI153" s="36" t="s">
        <v>339</v>
      </c>
      <c r="AJ153" s="36">
        <v>0</v>
      </c>
      <c r="AK153" s="36">
        <v>0</v>
      </c>
      <c r="AL153" s="36">
        <v>0</v>
      </c>
      <c r="AM153" s="36">
        <v>0</v>
      </c>
      <c r="AN153" s="36">
        <v>0</v>
      </c>
      <c r="AO153" s="36">
        <v>0</v>
      </c>
      <c r="AP153" s="36">
        <v>0</v>
      </c>
      <c r="AQ153" s="36">
        <v>0</v>
      </c>
      <c r="AR153" s="36">
        <v>0</v>
      </c>
      <c r="AS153" s="36">
        <v>0</v>
      </c>
      <c r="AT153" s="36">
        <v>0</v>
      </c>
      <c r="AU153" s="36">
        <v>0</v>
      </c>
      <c r="AV153" s="36">
        <v>0</v>
      </c>
      <c r="AW153" s="36">
        <v>0</v>
      </c>
      <c r="AX153" s="36">
        <v>0</v>
      </c>
      <c r="AY153" s="36">
        <v>0</v>
      </c>
      <c r="AZ153" s="36">
        <v>0</v>
      </c>
      <c r="BA153" s="36">
        <v>0</v>
      </c>
      <c r="BB153" s="36">
        <v>0</v>
      </c>
      <c r="BC153" s="36">
        <v>0</v>
      </c>
      <c r="BD153" s="36">
        <v>0</v>
      </c>
      <c r="BE153" s="36">
        <v>0</v>
      </c>
      <c r="BF153" s="36">
        <v>0</v>
      </c>
      <c r="BG153" s="36">
        <v>0.147933168</v>
      </c>
      <c r="BH153" s="36">
        <v>3.65252205</v>
      </c>
      <c r="BI153" s="36">
        <v>0</v>
      </c>
      <c r="BJ153" s="36">
        <v>0</v>
      </c>
      <c r="BK153" s="36">
        <v>0</v>
      </c>
      <c r="BL153" s="36">
        <v>0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>
        <v>4.464003494</v>
      </c>
      <c r="E154" s="36">
        <v>4</v>
      </c>
      <c r="F154" s="36">
        <v>0</v>
      </c>
      <c r="G154" s="36">
        <v>0</v>
      </c>
      <c r="H154" s="36">
        <v>4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0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0</v>
      </c>
      <c r="AE154" s="36">
        <v>0</v>
      </c>
      <c r="AF154" s="36">
        <v>0</v>
      </c>
      <c r="AG154" s="36">
        <v>0</v>
      </c>
      <c r="AH154" s="36">
        <v>0</v>
      </c>
      <c r="AI154" s="36">
        <v>0</v>
      </c>
      <c r="AJ154" s="36">
        <v>0</v>
      </c>
      <c r="AK154" s="36">
        <v>0</v>
      </c>
      <c r="AL154" s="36">
        <v>0</v>
      </c>
      <c r="AM154" s="36">
        <v>0</v>
      </c>
      <c r="AN154" s="36">
        <v>0</v>
      </c>
      <c r="AO154" s="36">
        <v>0</v>
      </c>
      <c r="AP154" s="36">
        <v>0</v>
      </c>
      <c r="AQ154" s="36">
        <v>0</v>
      </c>
      <c r="AR154" s="36">
        <v>0</v>
      </c>
      <c r="AS154" s="36">
        <v>0</v>
      </c>
      <c r="AT154" s="36">
        <v>0</v>
      </c>
      <c r="AU154" s="36">
        <v>0</v>
      </c>
      <c r="AV154" s="36">
        <v>0</v>
      </c>
      <c r="AW154" s="36">
        <v>0</v>
      </c>
      <c r="AX154" s="36">
        <v>0</v>
      </c>
      <c r="AY154" s="36">
        <v>0</v>
      </c>
      <c r="AZ154" s="36">
        <v>0</v>
      </c>
      <c r="BA154" s="36">
        <v>0</v>
      </c>
      <c r="BB154" s="36">
        <v>0</v>
      </c>
      <c r="BC154" s="36">
        <v>0</v>
      </c>
      <c r="BD154" s="36">
        <v>0</v>
      </c>
      <c r="BE154" s="36">
        <v>0</v>
      </c>
      <c r="BF154" s="36">
        <v>0</v>
      </c>
      <c r="BG154" s="36">
        <v>0</v>
      </c>
      <c r="BH154" s="36">
        <v>0</v>
      </c>
      <c r="BI154" s="36">
        <v>0</v>
      </c>
      <c r="BJ154" s="36">
        <v>0</v>
      </c>
      <c r="BK154" s="36">
        <v>0</v>
      </c>
      <c r="BL154" s="36">
        <v>0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>
        <v>4.6467143399999999</v>
      </c>
      <c r="E155" s="36">
        <v>2</v>
      </c>
      <c r="F155" s="36">
        <v>0</v>
      </c>
      <c r="G155" s="36">
        <v>0</v>
      </c>
      <c r="H155" s="36">
        <v>2</v>
      </c>
      <c r="I155" s="36">
        <v>0</v>
      </c>
      <c r="J155" s="36">
        <v>0</v>
      </c>
      <c r="K155" s="36">
        <v>0</v>
      </c>
      <c r="L155" s="36">
        <v>0</v>
      </c>
      <c r="M155" s="36">
        <v>0</v>
      </c>
      <c r="N155" s="36">
        <v>0</v>
      </c>
      <c r="O155" s="36">
        <v>0</v>
      </c>
      <c r="P155" s="36">
        <v>0</v>
      </c>
      <c r="Q155" s="36">
        <v>0</v>
      </c>
      <c r="R155" s="36">
        <v>0</v>
      </c>
      <c r="S155" s="36">
        <v>0</v>
      </c>
      <c r="T155" s="36">
        <v>0</v>
      </c>
      <c r="U155" s="36">
        <v>0</v>
      </c>
      <c r="V155" s="36">
        <v>0</v>
      </c>
      <c r="W155" s="36">
        <v>0</v>
      </c>
      <c r="X155" s="36">
        <v>0</v>
      </c>
      <c r="Y155" s="36">
        <v>0</v>
      </c>
      <c r="Z155" s="36">
        <v>0</v>
      </c>
      <c r="AA155" s="36">
        <v>0</v>
      </c>
      <c r="AB155" s="36">
        <v>0</v>
      </c>
      <c r="AC155" s="36">
        <v>0</v>
      </c>
      <c r="AD155" s="36">
        <v>0</v>
      </c>
      <c r="AE155" s="36">
        <v>0</v>
      </c>
      <c r="AF155" s="36">
        <v>0</v>
      </c>
      <c r="AG155" s="36">
        <v>0</v>
      </c>
      <c r="AH155" s="36">
        <v>0</v>
      </c>
      <c r="AI155" s="36">
        <v>0</v>
      </c>
      <c r="AJ155" s="36">
        <v>0</v>
      </c>
      <c r="AK155" s="36">
        <v>0</v>
      </c>
      <c r="AL155" s="36">
        <v>0</v>
      </c>
      <c r="AM155" s="36">
        <v>0</v>
      </c>
      <c r="AN155" s="36">
        <v>0</v>
      </c>
      <c r="AO155" s="36">
        <v>0</v>
      </c>
      <c r="AP155" s="36">
        <v>0</v>
      </c>
      <c r="AQ155" s="36">
        <v>0</v>
      </c>
      <c r="AR155" s="36">
        <v>0</v>
      </c>
      <c r="AS155" s="36">
        <v>0</v>
      </c>
      <c r="AT155" s="36">
        <v>0</v>
      </c>
      <c r="AU155" s="36">
        <v>0</v>
      </c>
      <c r="AV155" s="36">
        <v>0</v>
      </c>
      <c r="AW155" s="36">
        <v>0</v>
      </c>
      <c r="AX155" s="36">
        <v>0</v>
      </c>
      <c r="AY155" s="36">
        <v>0</v>
      </c>
      <c r="AZ155" s="36">
        <v>0</v>
      </c>
      <c r="BA155" s="36">
        <v>0</v>
      </c>
      <c r="BB155" s="36">
        <v>0.23057583300000001</v>
      </c>
      <c r="BC155" s="36">
        <v>11.34090355</v>
      </c>
      <c r="BD155" s="36">
        <v>27.185107584000001</v>
      </c>
      <c r="BE155" s="36">
        <v>1.629319142857143E-2</v>
      </c>
      <c r="BF155" s="36">
        <v>3.2586384285714289E-2</v>
      </c>
      <c r="BG155" s="36">
        <v>0.96822289500000003</v>
      </c>
      <c r="BH155" s="36">
        <v>10.897884079000001</v>
      </c>
      <c r="BI155" s="36">
        <v>0</v>
      </c>
      <c r="BJ155" s="36">
        <v>0</v>
      </c>
      <c r="BK155" s="36">
        <v>0</v>
      </c>
      <c r="BL155" s="36">
        <v>0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>
        <v>5.3243436580000001</v>
      </c>
      <c r="E156" s="36">
        <v>10</v>
      </c>
      <c r="F156" s="36">
        <v>0</v>
      </c>
      <c r="G156" s="36">
        <v>0</v>
      </c>
      <c r="H156" s="36">
        <v>10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0</v>
      </c>
      <c r="O156" s="36">
        <v>0</v>
      </c>
      <c r="P156" s="36">
        <v>0</v>
      </c>
      <c r="Q156" s="36">
        <v>0</v>
      </c>
      <c r="R156" s="36">
        <v>0</v>
      </c>
      <c r="S156" s="36">
        <v>0</v>
      </c>
      <c r="T156" s="36">
        <v>0</v>
      </c>
      <c r="U156" s="36">
        <v>0</v>
      </c>
      <c r="V156" s="36">
        <v>0</v>
      </c>
      <c r="W156" s="36">
        <v>0</v>
      </c>
      <c r="X156" s="36">
        <v>0</v>
      </c>
      <c r="Y156" s="36">
        <v>0</v>
      </c>
      <c r="Z156" s="36">
        <v>0</v>
      </c>
      <c r="AA156" s="36">
        <v>0</v>
      </c>
      <c r="AB156" s="36">
        <v>0</v>
      </c>
      <c r="AC156" s="36">
        <v>0</v>
      </c>
      <c r="AD156" s="36">
        <v>0</v>
      </c>
      <c r="AE156" s="36">
        <v>0</v>
      </c>
      <c r="AF156" s="36">
        <v>0</v>
      </c>
      <c r="AG156" s="36">
        <v>0</v>
      </c>
      <c r="AH156" s="36">
        <v>0</v>
      </c>
      <c r="AI156" s="36">
        <v>0</v>
      </c>
      <c r="AJ156" s="36">
        <v>0</v>
      </c>
      <c r="AK156" s="36">
        <v>0</v>
      </c>
      <c r="AL156" s="36">
        <v>0</v>
      </c>
      <c r="AM156" s="36">
        <v>0</v>
      </c>
      <c r="AN156" s="36">
        <v>0</v>
      </c>
      <c r="AO156" s="36">
        <v>0</v>
      </c>
      <c r="AP156" s="36">
        <v>0</v>
      </c>
      <c r="AQ156" s="36">
        <v>0</v>
      </c>
      <c r="AR156" s="36">
        <v>0</v>
      </c>
      <c r="AS156" s="36">
        <v>0</v>
      </c>
      <c r="AT156" s="36">
        <v>0</v>
      </c>
      <c r="AU156" s="36">
        <v>0</v>
      </c>
      <c r="AV156" s="36">
        <v>0</v>
      </c>
      <c r="AW156" s="36">
        <v>0</v>
      </c>
      <c r="AX156" s="36">
        <v>0</v>
      </c>
      <c r="AY156" s="36">
        <v>0</v>
      </c>
      <c r="AZ156" s="36">
        <v>0</v>
      </c>
      <c r="BA156" s="36">
        <v>0</v>
      </c>
      <c r="BB156" s="36">
        <v>0.469145806</v>
      </c>
      <c r="BC156" s="36">
        <v>29.553671792999999</v>
      </c>
      <c r="BD156" s="36">
        <v>60.789026818000004</v>
      </c>
      <c r="BE156" s="36">
        <v>3.3151275714285715E-2</v>
      </c>
      <c r="BF156" s="36">
        <v>6.630255142857143E-2</v>
      </c>
      <c r="BG156" s="36">
        <v>1.3164119139999999</v>
      </c>
      <c r="BH156" s="36">
        <v>18.347803283000001</v>
      </c>
      <c r="BI156" s="36">
        <v>0</v>
      </c>
      <c r="BJ156" s="36">
        <v>0</v>
      </c>
      <c r="BK156" s="36">
        <v>0</v>
      </c>
      <c r="BL156" s="36">
        <v>0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>
        <v>4.7685957339999998</v>
      </c>
      <c r="E157" s="36">
        <v>0</v>
      </c>
      <c r="F157" s="36" t="s">
        <v>339</v>
      </c>
      <c r="G157" s="36" t="s">
        <v>339</v>
      </c>
      <c r="H157" s="36" t="s">
        <v>339</v>
      </c>
      <c r="I157" s="36">
        <v>0</v>
      </c>
      <c r="J157" s="36">
        <v>0</v>
      </c>
      <c r="K157" s="36">
        <v>0</v>
      </c>
      <c r="L157" s="36">
        <v>0</v>
      </c>
      <c r="M157" s="36">
        <v>0</v>
      </c>
      <c r="N157" s="36">
        <v>0</v>
      </c>
      <c r="O157" s="36">
        <v>0</v>
      </c>
      <c r="P157" s="36">
        <v>0</v>
      </c>
      <c r="Q157" s="36">
        <v>0</v>
      </c>
      <c r="R157" s="36">
        <v>0</v>
      </c>
      <c r="S157" s="36">
        <v>0</v>
      </c>
      <c r="T157" s="36">
        <v>0</v>
      </c>
      <c r="U157" s="36" t="s">
        <v>339</v>
      </c>
      <c r="V157" s="36" t="s">
        <v>339</v>
      </c>
      <c r="W157" s="36">
        <v>0</v>
      </c>
      <c r="X157" s="36">
        <v>0</v>
      </c>
      <c r="Y157" s="36">
        <v>0</v>
      </c>
      <c r="Z157" s="36">
        <v>0</v>
      </c>
      <c r="AA157" s="36">
        <v>0</v>
      </c>
      <c r="AB157" s="36">
        <v>0</v>
      </c>
      <c r="AC157" s="36">
        <v>0</v>
      </c>
      <c r="AD157" s="36">
        <v>0</v>
      </c>
      <c r="AE157" s="36">
        <v>0</v>
      </c>
      <c r="AF157" s="36">
        <v>0</v>
      </c>
      <c r="AG157" s="36" t="s">
        <v>339</v>
      </c>
      <c r="AH157" s="36" t="s">
        <v>339</v>
      </c>
      <c r="AI157" s="36" t="s">
        <v>339</v>
      </c>
      <c r="AJ157" s="36">
        <v>0</v>
      </c>
      <c r="AK157" s="36">
        <v>0</v>
      </c>
      <c r="AL157" s="36">
        <v>0</v>
      </c>
      <c r="AM157" s="36">
        <v>0</v>
      </c>
      <c r="AN157" s="36">
        <v>0</v>
      </c>
      <c r="AO157" s="36">
        <v>0</v>
      </c>
      <c r="AP157" s="36">
        <v>0</v>
      </c>
      <c r="AQ157" s="36">
        <v>0</v>
      </c>
      <c r="AR157" s="36">
        <v>0</v>
      </c>
      <c r="AS157" s="36">
        <v>0</v>
      </c>
      <c r="AT157" s="36">
        <v>0</v>
      </c>
      <c r="AU157" s="36">
        <v>0</v>
      </c>
      <c r="AV157" s="36">
        <v>0</v>
      </c>
      <c r="AW157" s="36">
        <v>0</v>
      </c>
      <c r="AX157" s="36">
        <v>0</v>
      </c>
      <c r="AY157" s="36">
        <v>0</v>
      </c>
      <c r="AZ157" s="36">
        <v>0</v>
      </c>
      <c r="BA157" s="36">
        <v>0</v>
      </c>
      <c r="BB157" s="36">
        <v>0.83218577599999999</v>
      </c>
      <c r="BC157" s="36">
        <v>34.603841322999997</v>
      </c>
      <c r="BD157" s="36">
        <v>81.150000000000006</v>
      </c>
      <c r="BE157" s="36">
        <v>5.8804788571428575E-2</v>
      </c>
      <c r="BF157" s="36">
        <v>0.11760957857142858</v>
      </c>
      <c r="BG157" s="36">
        <v>3.6568902649999999</v>
      </c>
      <c r="BH157" s="36">
        <v>21.392212301000001</v>
      </c>
      <c r="BI157" s="36">
        <v>0</v>
      </c>
      <c r="BJ157" s="36">
        <v>0</v>
      </c>
      <c r="BK157" s="36">
        <v>0</v>
      </c>
      <c r="BL157" s="36">
        <v>0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>
        <v>5.0196018960000002</v>
      </c>
      <c r="E158" s="36">
        <v>2</v>
      </c>
      <c r="F158" s="36">
        <v>0</v>
      </c>
      <c r="G158" s="36">
        <v>0</v>
      </c>
      <c r="H158" s="36">
        <v>2</v>
      </c>
      <c r="I158" s="36">
        <v>0</v>
      </c>
      <c r="J158" s="36">
        <v>0</v>
      </c>
      <c r="K158" s="36">
        <v>0</v>
      </c>
      <c r="L158" s="36">
        <v>0</v>
      </c>
      <c r="M158" s="36">
        <v>0</v>
      </c>
      <c r="N158" s="36">
        <v>0</v>
      </c>
      <c r="O158" s="36">
        <v>2.0874349999999999E-3</v>
      </c>
      <c r="P158" s="36">
        <v>3.1702670000000001E-3</v>
      </c>
      <c r="Q158" s="36">
        <v>1.2852510000000001E-3</v>
      </c>
      <c r="R158" s="36">
        <v>8.0218399999999995E-4</v>
      </c>
      <c r="S158" s="36">
        <v>2.1239399999999999E-3</v>
      </c>
      <c r="T158" s="36">
        <v>1.0463270000000001E-3</v>
      </c>
      <c r="U158" s="36">
        <v>0</v>
      </c>
      <c r="V158" s="36">
        <v>0</v>
      </c>
      <c r="W158" s="36">
        <v>2.0874349999999999E-3</v>
      </c>
      <c r="X158" s="36">
        <v>3.1702670000000001E-3</v>
      </c>
      <c r="Y158" s="36">
        <v>5.2577019999999995E-3</v>
      </c>
      <c r="Z158" s="36">
        <v>0</v>
      </c>
      <c r="AA158" s="36">
        <v>0</v>
      </c>
      <c r="AB158" s="36">
        <v>0</v>
      </c>
      <c r="AC158" s="36">
        <v>0</v>
      </c>
      <c r="AD158" s="36">
        <v>0</v>
      </c>
      <c r="AE158" s="36">
        <v>0</v>
      </c>
      <c r="AF158" s="36">
        <v>0</v>
      </c>
      <c r="AG158" s="36">
        <v>0</v>
      </c>
      <c r="AH158" s="36">
        <v>0</v>
      </c>
      <c r="AI158" s="36">
        <v>0</v>
      </c>
      <c r="AJ158" s="36">
        <v>0</v>
      </c>
      <c r="AK158" s="36">
        <v>0</v>
      </c>
      <c r="AL158" s="36">
        <v>0</v>
      </c>
      <c r="AM158" s="36">
        <v>0</v>
      </c>
      <c r="AN158" s="36">
        <v>0</v>
      </c>
      <c r="AO158" s="36">
        <v>0</v>
      </c>
      <c r="AP158" s="36">
        <v>3.0590740000000002E-3</v>
      </c>
      <c r="AQ158" s="36">
        <v>1.6471929999999999E-3</v>
      </c>
      <c r="AR158" s="36">
        <v>4.7062670000000001E-3</v>
      </c>
      <c r="AS158" s="36">
        <v>0</v>
      </c>
      <c r="AT158" s="36">
        <v>0</v>
      </c>
      <c r="AU158" s="36">
        <v>0</v>
      </c>
      <c r="AV158" s="36">
        <v>0</v>
      </c>
      <c r="AW158" s="36">
        <v>0</v>
      </c>
      <c r="AX158" s="36">
        <v>0</v>
      </c>
      <c r="AY158" s="36">
        <v>0</v>
      </c>
      <c r="AZ158" s="36">
        <v>0</v>
      </c>
      <c r="BA158" s="36">
        <v>0</v>
      </c>
      <c r="BB158" s="36">
        <v>0.43342018199999999</v>
      </c>
      <c r="BC158" s="36">
        <v>22.085310714999999</v>
      </c>
      <c r="BD158" s="36">
        <v>58.061283664999998</v>
      </c>
      <c r="BE158" s="36">
        <v>3.062679285714286E-2</v>
      </c>
      <c r="BF158" s="36">
        <v>6.1253587142857148E-2</v>
      </c>
      <c r="BG158" s="36">
        <v>3.2133398419999999</v>
      </c>
      <c r="BH158" s="36">
        <v>19.919173883999999</v>
      </c>
      <c r="BI158" s="36">
        <v>0</v>
      </c>
      <c r="BJ158" s="36">
        <v>0</v>
      </c>
      <c r="BK158" s="36">
        <v>0</v>
      </c>
      <c r="BL158" s="36">
        <v>0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>
        <v>4.3879806490000002</v>
      </c>
      <c r="E159" s="36">
        <v>0</v>
      </c>
      <c r="F159" s="36" t="s">
        <v>339</v>
      </c>
      <c r="G159" s="36" t="s">
        <v>339</v>
      </c>
      <c r="H159" s="36" t="s">
        <v>339</v>
      </c>
      <c r="I159" s="36">
        <v>0</v>
      </c>
      <c r="J159" s="36">
        <v>0</v>
      </c>
      <c r="K159" s="36">
        <v>0</v>
      </c>
      <c r="L159" s="36">
        <v>0</v>
      </c>
      <c r="M159" s="36">
        <v>0</v>
      </c>
      <c r="N159" s="36">
        <v>0</v>
      </c>
      <c r="O159" s="36">
        <v>0</v>
      </c>
      <c r="P159" s="36">
        <v>0</v>
      </c>
      <c r="Q159" s="36">
        <v>0</v>
      </c>
      <c r="R159" s="36">
        <v>0</v>
      </c>
      <c r="S159" s="36">
        <v>0</v>
      </c>
      <c r="T159" s="36">
        <v>0</v>
      </c>
      <c r="U159" s="36" t="s">
        <v>339</v>
      </c>
      <c r="V159" s="36" t="s">
        <v>339</v>
      </c>
      <c r="W159" s="36">
        <v>0</v>
      </c>
      <c r="X159" s="36">
        <v>0</v>
      </c>
      <c r="Y159" s="36">
        <v>0</v>
      </c>
      <c r="Z159" s="36">
        <v>0</v>
      </c>
      <c r="AA159" s="36">
        <v>0</v>
      </c>
      <c r="AB159" s="36">
        <v>0</v>
      </c>
      <c r="AC159" s="36">
        <v>0</v>
      </c>
      <c r="AD159" s="36">
        <v>0</v>
      </c>
      <c r="AE159" s="36">
        <v>0</v>
      </c>
      <c r="AF159" s="36">
        <v>0</v>
      </c>
      <c r="AG159" s="36" t="s">
        <v>339</v>
      </c>
      <c r="AH159" s="36" t="s">
        <v>339</v>
      </c>
      <c r="AI159" s="36" t="s">
        <v>339</v>
      </c>
      <c r="AJ159" s="36">
        <v>0</v>
      </c>
      <c r="AK159" s="36">
        <v>0</v>
      </c>
      <c r="AL159" s="36">
        <v>0</v>
      </c>
      <c r="AM159" s="36">
        <v>0</v>
      </c>
      <c r="AN159" s="36">
        <v>0</v>
      </c>
      <c r="AO159" s="36">
        <v>0</v>
      </c>
      <c r="AP159" s="36">
        <v>0</v>
      </c>
      <c r="AQ159" s="36">
        <v>0</v>
      </c>
      <c r="AR159" s="36">
        <v>0</v>
      </c>
      <c r="AS159" s="36">
        <v>0</v>
      </c>
      <c r="AT159" s="36">
        <v>0</v>
      </c>
      <c r="AU159" s="36">
        <v>0</v>
      </c>
      <c r="AV159" s="36">
        <v>0</v>
      </c>
      <c r="AW159" s="36">
        <v>0</v>
      </c>
      <c r="AX159" s="36">
        <v>0</v>
      </c>
      <c r="AY159" s="36">
        <v>0</v>
      </c>
      <c r="AZ159" s="36">
        <v>0</v>
      </c>
      <c r="BA159" s="36">
        <v>0</v>
      </c>
      <c r="BB159" s="36">
        <v>0</v>
      </c>
      <c r="BC159" s="36">
        <v>0</v>
      </c>
      <c r="BD159" s="36">
        <v>0</v>
      </c>
      <c r="BE159" s="36">
        <v>0</v>
      </c>
      <c r="BF159" s="36">
        <v>0</v>
      </c>
      <c r="BG159" s="36">
        <v>0</v>
      </c>
      <c r="BH159" s="36">
        <v>0</v>
      </c>
      <c r="BI159" s="36">
        <v>0</v>
      </c>
      <c r="BJ159" s="36">
        <v>0</v>
      </c>
      <c r="BK159" s="36">
        <v>0</v>
      </c>
      <c r="BL159" s="36">
        <v>0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>
        <v>4.3424248070000004</v>
      </c>
      <c r="E160" s="36">
        <v>0</v>
      </c>
      <c r="F160" s="36" t="s">
        <v>339</v>
      </c>
      <c r="G160" s="36" t="s">
        <v>339</v>
      </c>
      <c r="H160" s="36" t="s">
        <v>339</v>
      </c>
      <c r="I160" s="36">
        <v>0</v>
      </c>
      <c r="J160" s="36">
        <v>0</v>
      </c>
      <c r="K160" s="36">
        <v>0</v>
      </c>
      <c r="L160" s="36">
        <v>0</v>
      </c>
      <c r="M160" s="36">
        <v>0</v>
      </c>
      <c r="N160" s="36">
        <v>0</v>
      </c>
      <c r="O160" s="36">
        <v>0</v>
      </c>
      <c r="P160" s="36">
        <v>0</v>
      </c>
      <c r="Q160" s="36">
        <v>0</v>
      </c>
      <c r="R160" s="36">
        <v>0</v>
      </c>
      <c r="S160" s="36">
        <v>0</v>
      </c>
      <c r="T160" s="36">
        <v>0</v>
      </c>
      <c r="U160" s="36" t="s">
        <v>339</v>
      </c>
      <c r="V160" s="36" t="s">
        <v>339</v>
      </c>
      <c r="W160" s="36">
        <v>0</v>
      </c>
      <c r="X160" s="36">
        <v>0</v>
      </c>
      <c r="Y160" s="36">
        <v>0</v>
      </c>
      <c r="Z160" s="36">
        <v>0</v>
      </c>
      <c r="AA160" s="36">
        <v>0</v>
      </c>
      <c r="AB160" s="36">
        <v>0</v>
      </c>
      <c r="AC160" s="36">
        <v>0</v>
      </c>
      <c r="AD160" s="36">
        <v>0</v>
      </c>
      <c r="AE160" s="36">
        <v>0</v>
      </c>
      <c r="AF160" s="36">
        <v>0</v>
      </c>
      <c r="AG160" s="36" t="s">
        <v>339</v>
      </c>
      <c r="AH160" s="36" t="s">
        <v>339</v>
      </c>
      <c r="AI160" s="36" t="s">
        <v>339</v>
      </c>
      <c r="AJ160" s="36">
        <v>0</v>
      </c>
      <c r="AK160" s="36">
        <v>0</v>
      </c>
      <c r="AL160" s="36">
        <v>0</v>
      </c>
      <c r="AM160" s="36">
        <v>0</v>
      </c>
      <c r="AN160" s="36">
        <v>0</v>
      </c>
      <c r="AO160" s="36">
        <v>0</v>
      </c>
      <c r="AP160" s="36">
        <v>0</v>
      </c>
      <c r="AQ160" s="36">
        <v>0</v>
      </c>
      <c r="AR160" s="36">
        <v>0</v>
      </c>
      <c r="AS160" s="36">
        <v>0</v>
      </c>
      <c r="AT160" s="36">
        <v>0</v>
      </c>
      <c r="AU160" s="36">
        <v>0</v>
      </c>
      <c r="AV160" s="36">
        <v>0</v>
      </c>
      <c r="AW160" s="36">
        <v>0</v>
      </c>
      <c r="AX160" s="36">
        <v>0</v>
      </c>
      <c r="AY160" s="36">
        <v>0</v>
      </c>
      <c r="AZ160" s="36">
        <v>0</v>
      </c>
      <c r="BA160" s="36">
        <v>0</v>
      </c>
      <c r="BB160" s="36">
        <v>0</v>
      </c>
      <c r="BC160" s="36">
        <v>0</v>
      </c>
      <c r="BD160" s="36">
        <v>0</v>
      </c>
      <c r="BE160" s="36">
        <v>0</v>
      </c>
      <c r="BF160" s="36">
        <v>0</v>
      </c>
      <c r="BG160" s="36">
        <v>0</v>
      </c>
      <c r="BH160" s="36">
        <v>0</v>
      </c>
      <c r="BI160" s="36">
        <v>0</v>
      </c>
      <c r="BJ160" s="36">
        <v>0</v>
      </c>
      <c r="BK160" s="36">
        <v>0</v>
      </c>
      <c r="BL160" s="36">
        <v>0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>
        <v>4.7678674000000001</v>
      </c>
      <c r="E161" s="36">
        <v>2</v>
      </c>
      <c r="F161" s="36">
        <v>0</v>
      </c>
      <c r="G161" s="36">
        <v>0</v>
      </c>
      <c r="H161" s="36">
        <v>2</v>
      </c>
      <c r="I161" s="36">
        <v>0</v>
      </c>
      <c r="J161" s="36">
        <v>0</v>
      </c>
      <c r="K161" s="36">
        <v>0</v>
      </c>
      <c r="L161" s="36">
        <v>0</v>
      </c>
      <c r="M161" s="36">
        <v>0</v>
      </c>
      <c r="N161" s="36">
        <v>0</v>
      </c>
      <c r="O161" s="36">
        <v>0</v>
      </c>
      <c r="P161" s="36">
        <v>0</v>
      </c>
      <c r="Q161" s="36">
        <v>0</v>
      </c>
      <c r="R161" s="36">
        <v>0</v>
      </c>
      <c r="S161" s="36">
        <v>0</v>
      </c>
      <c r="T161" s="36">
        <v>0</v>
      </c>
      <c r="U161" s="36">
        <v>0</v>
      </c>
      <c r="V161" s="36">
        <v>0</v>
      </c>
      <c r="W161" s="36">
        <v>0</v>
      </c>
      <c r="X161" s="36">
        <v>0</v>
      </c>
      <c r="Y161" s="36">
        <v>0</v>
      </c>
      <c r="Z161" s="36">
        <v>0</v>
      </c>
      <c r="AA161" s="36">
        <v>0</v>
      </c>
      <c r="AB161" s="36">
        <v>0</v>
      </c>
      <c r="AC161" s="36">
        <v>0</v>
      </c>
      <c r="AD161" s="36">
        <v>0</v>
      </c>
      <c r="AE161" s="36">
        <v>0</v>
      </c>
      <c r="AF161" s="36">
        <v>0</v>
      </c>
      <c r="AG161" s="36">
        <v>0</v>
      </c>
      <c r="AH161" s="36">
        <v>0</v>
      </c>
      <c r="AI161" s="36">
        <v>0</v>
      </c>
      <c r="AJ161" s="36">
        <v>0</v>
      </c>
      <c r="AK161" s="36">
        <v>0</v>
      </c>
      <c r="AL161" s="36">
        <v>0</v>
      </c>
      <c r="AM161" s="36">
        <v>0</v>
      </c>
      <c r="AN161" s="36">
        <v>0</v>
      </c>
      <c r="AO161" s="36">
        <v>0</v>
      </c>
      <c r="AP161" s="36">
        <v>0</v>
      </c>
      <c r="AQ161" s="36">
        <v>0</v>
      </c>
      <c r="AR161" s="36">
        <v>0</v>
      </c>
      <c r="AS161" s="36">
        <v>0</v>
      </c>
      <c r="AT161" s="36">
        <v>0</v>
      </c>
      <c r="AU161" s="36">
        <v>0</v>
      </c>
      <c r="AV161" s="36">
        <v>0</v>
      </c>
      <c r="AW161" s="36">
        <v>0</v>
      </c>
      <c r="AX161" s="36">
        <v>0</v>
      </c>
      <c r="AY161" s="36">
        <v>0</v>
      </c>
      <c r="AZ161" s="36">
        <v>0</v>
      </c>
      <c r="BA161" s="36">
        <v>0</v>
      </c>
      <c r="BB161" s="36">
        <v>0</v>
      </c>
      <c r="BC161" s="36">
        <v>0</v>
      </c>
      <c r="BD161" s="36">
        <v>0</v>
      </c>
      <c r="BE161" s="36">
        <v>0</v>
      </c>
      <c r="BF161" s="36">
        <v>0</v>
      </c>
      <c r="BG161" s="36">
        <v>0.11565905899999999</v>
      </c>
      <c r="BH161" s="36">
        <v>0.78353052300000003</v>
      </c>
      <c r="BI161" s="36">
        <v>0</v>
      </c>
      <c r="BJ161" s="36">
        <v>0</v>
      </c>
      <c r="BK161" s="36">
        <v>0</v>
      </c>
      <c r="BL161" s="36">
        <v>0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>
        <v>4.4962940160000002</v>
      </c>
      <c r="E162" s="36">
        <v>37</v>
      </c>
      <c r="F162" s="36">
        <v>0</v>
      </c>
      <c r="G162" s="36">
        <v>0</v>
      </c>
      <c r="H162" s="36">
        <v>37</v>
      </c>
      <c r="I162" s="36">
        <v>0</v>
      </c>
      <c r="J162" s="36">
        <v>0</v>
      </c>
      <c r="K162" s="36">
        <v>0</v>
      </c>
      <c r="L162" s="36">
        <v>0</v>
      </c>
      <c r="M162" s="36">
        <v>0</v>
      </c>
      <c r="N162" s="36">
        <v>0</v>
      </c>
      <c r="O162" s="36">
        <v>0</v>
      </c>
      <c r="P162" s="36">
        <v>0</v>
      </c>
      <c r="Q162" s="36">
        <v>0</v>
      </c>
      <c r="R162" s="36">
        <v>0</v>
      </c>
      <c r="S162" s="36">
        <v>0</v>
      </c>
      <c r="T162" s="36">
        <v>0</v>
      </c>
      <c r="U162" s="36">
        <v>0</v>
      </c>
      <c r="V162" s="36">
        <v>0</v>
      </c>
      <c r="W162" s="36">
        <v>0</v>
      </c>
      <c r="X162" s="36">
        <v>0</v>
      </c>
      <c r="Y162" s="36">
        <v>0</v>
      </c>
      <c r="Z162" s="36">
        <v>0</v>
      </c>
      <c r="AA162" s="36">
        <v>0</v>
      </c>
      <c r="AB162" s="36">
        <v>0</v>
      </c>
      <c r="AC162" s="36">
        <v>0</v>
      </c>
      <c r="AD162" s="36">
        <v>0</v>
      </c>
      <c r="AE162" s="36">
        <v>0</v>
      </c>
      <c r="AF162" s="36">
        <v>0</v>
      </c>
      <c r="AG162" s="36">
        <v>0</v>
      </c>
      <c r="AH162" s="36">
        <v>0</v>
      </c>
      <c r="AI162" s="36">
        <v>0</v>
      </c>
      <c r="AJ162" s="36">
        <v>0</v>
      </c>
      <c r="AK162" s="36">
        <v>0</v>
      </c>
      <c r="AL162" s="36">
        <v>0</v>
      </c>
      <c r="AM162" s="36">
        <v>0</v>
      </c>
      <c r="AN162" s="36">
        <v>0</v>
      </c>
      <c r="AO162" s="36">
        <v>0</v>
      </c>
      <c r="AP162" s="36">
        <v>0</v>
      </c>
      <c r="AQ162" s="36">
        <v>0</v>
      </c>
      <c r="AR162" s="36">
        <v>0</v>
      </c>
      <c r="AS162" s="36">
        <v>0</v>
      </c>
      <c r="AT162" s="36">
        <v>0</v>
      </c>
      <c r="AU162" s="36">
        <v>0</v>
      </c>
      <c r="AV162" s="36">
        <v>0</v>
      </c>
      <c r="AW162" s="36">
        <v>0</v>
      </c>
      <c r="AX162" s="36">
        <v>0</v>
      </c>
      <c r="AY162" s="36">
        <v>0</v>
      </c>
      <c r="AZ162" s="36">
        <v>0</v>
      </c>
      <c r="BA162" s="36">
        <v>0</v>
      </c>
      <c r="BB162" s="36">
        <v>0</v>
      </c>
      <c r="BC162" s="36">
        <v>0</v>
      </c>
      <c r="BD162" s="36">
        <v>0</v>
      </c>
      <c r="BE162" s="36">
        <v>0</v>
      </c>
      <c r="BF162" s="36">
        <v>0</v>
      </c>
      <c r="BG162" s="36">
        <v>0</v>
      </c>
      <c r="BH162" s="36">
        <v>0</v>
      </c>
      <c r="BI162" s="36">
        <v>0</v>
      </c>
      <c r="BJ162" s="36">
        <v>0</v>
      </c>
      <c r="BK162" s="36">
        <v>0</v>
      </c>
      <c r="BL162" s="36">
        <v>0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>
        <v>4.867549393</v>
      </c>
      <c r="E163" s="36">
        <v>16</v>
      </c>
      <c r="F163" s="36">
        <v>0</v>
      </c>
      <c r="G163" s="36">
        <v>2</v>
      </c>
      <c r="H163" s="36">
        <v>14</v>
      </c>
      <c r="I163" s="36">
        <v>0</v>
      </c>
      <c r="J163" s="36">
        <v>0</v>
      </c>
      <c r="K163" s="36">
        <v>0</v>
      </c>
      <c r="L163" s="36">
        <v>0</v>
      </c>
      <c r="M163" s="36">
        <v>0</v>
      </c>
      <c r="N163" s="36">
        <v>0</v>
      </c>
      <c r="O163" s="36">
        <v>8.6527590000000012E-3</v>
      </c>
      <c r="P163" s="36">
        <v>1.5949917000000001E-2</v>
      </c>
      <c r="Q163" s="36">
        <v>8.3333520000000005E-3</v>
      </c>
      <c r="R163" s="36">
        <v>3.1940699999999996E-4</v>
      </c>
      <c r="S163" s="36">
        <v>1.5533299E-2</v>
      </c>
      <c r="T163" s="36">
        <v>4.16618E-4</v>
      </c>
      <c r="U163" s="36">
        <v>9.0000000000000011E-3</v>
      </c>
      <c r="V163" s="36">
        <v>2.1600000000000001E-2</v>
      </c>
      <c r="W163" s="36">
        <v>1.7652759000000004E-2</v>
      </c>
      <c r="X163" s="36">
        <v>3.7549917000000002E-2</v>
      </c>
      <c r="Y163" s="36">
        <v>5.5202676000000006E-2</v>
      </c>
      <c r="Z163" s="36">
        <v>0</v>
      </c>
      <c r="AA163" s="36">
        <v>0</v>
      </c>
      <c r="AB163" s="36">
        <v>0</v>
      </c>
      <c r="AC163" s="36">
        <v>0</v>
      </c>
      <c r="AD163" s="36">
        <v>0</v>
      </c>
      <c r="AE163" s="36">
        <v>0</v>
      </c>
      <c r="AF163" s="36">
        <v>0</v>
      </c>
      <c r="AG163" s="36">
        <v>1.8465232685067608E-3</v>
      </c>
      <c r="AH163" s="36">
        <v>3.1412119970000074E-3</v>
      </c>
      <c r="AI163" s="36">
        <v>1.0060368152554077E-2</v>
      </c>
      <c r="AJ163" s="36">
        <v>0</v>
      </c>
      <c r="AK163" s="36">
        <v>0</v>
      </c>
      <c r="AL163" s="36">
        <v>0</v>
      </c>
      <c r="AM163" s="36">
        <v>1.8465232685067608E-3</v>
      </c>
      <c r="AN163" s="36">
        <v>3.1412119970000074E-3</v>
      </c>
      <c r="AO163" s="36">
        <v>1.0060368152554077E-2</v>
      </c>
      <c r="AP163" s="36">
        <v>6.7066294999999998E-2</v>
      </c>
      <c r="AQ163" s="36">
        <v>3.6112619999999998E-2</v>
      </c>
      <c r="AR163" s="36">
        <v>0.103178915</v>
      </c>
      <c r="AS163" s="36">
        <v>0</v>
      </c>
      <c r="AT163" s="36">
        <v>0</v>
      </c>
      <c r="AU163" s="36">
        <v>0</v>
      </c>
      <c r="AV163" s="36">
        <v>0</v>
      </c>
      <c r="AW163" s="36">
        <v>0</v>
      </c>
      <c r="AX163" s="36">
        <v>0</v>
      </c>
      <c r="AY163" s="36">
        <v>0</v>
      </c>
      <c r="AZ163" s="36">
        <v>0</v>
      </c>
      <c r="BA163" s="36">
        <v>0</v>
      </c>
      <c r="BB163" s="36">
        <v>0.43778926000000001</v>
      </c>
      <c r="BC163" s="36">
        <v>29.934659537999998</v>
      </c>
      <c r="BD163" s="36">
        <v>75.487905701000003</v>
      </c>
      <c r="BE163" s="36">
        <v>3.0935525714285716E-2</v>
      </c>
      <c r="BF163" s="36">
        <v>6.1871052857142859E-2</v>
      </c>
      <c r="BG163" s="36">
        <v>1.212037941</v>
      </c>
      <c r="BH163" s="36">
        <v>13.681564705</v>
      </c>
      <c r="BI163" s="36">
        <v>0</v>
      </c>
      <c r="BJ163" s="36">
        <v>0</v>
      </c>
      <c r="BK163" s="36">
        <v>0</v>
      </c>
      <c r="BL163" s="36">
        <v>0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>
        <v>4.7444671969999996</v>
      </c>
      <c r="E164" s="36">
        <v>1</v>
      </c>
      <c r="F164" s="36">
        <v>0</v>
      </c>
      <c r="G164" s="36">
        <v>0</v>
      </c>
      <c r="H164" s="36">
        <v>1</v>
      </c>
      <c r="I164" s="36">
        <v>0</v>
      </c>
      <c r="J164" s="36">
        <v>0</v>
      </c>
      <c r="K164" s="36">
        <v>0</v>
      </c>
      <c r="L164" s="36">
        <v>0</v>
      </c>
      <c r="M164" s="36">
        <v>0</v>
      </c>
      <c r="N164" s="36">
        <v>0</v>
      </c>
      <c r="O164" s="36">
        <v>0</v>
      </c>
      <c r="P164" s="36">
        <v>0</v>
      </c>
      <c r="Q164" s="36">
        <v>0</v>
      </c>
      <c r="R164" s="36">
        <v>0</v>
      </c>
      <c r="S164" s="36">
        <v>0</v>
      </c>
      <c r="T164" s="36">
        <v>0</v>
      </c>
      <c r="U164" s="36">
        <v>0</v>
      </c>
      <c r="V164" s="36">
        <v>0</v>
      </c>
      <c r="W164" s="36">
        <v>0</v>
      </c>
      <c r="X164" s="36">
        <v>0</v>
      </c>
      <c r="Y164" s="36">
        <v>0</v>
      </c>
      <c r="Z164" s="36">
        <v>0</v>
      </c>
      <c r="AA164" s="36">
        <v>0</v>
      </c>
      <c r="AB164" s="36">
        <v>0</v>
      </c>
      <c r="AC164" s="36">
        <v>0</v>
      </c>
      <c r="AD164" s="36">
        <v>0</v>
      </c>
      <c r="AE164" s="36">
        <v>0</v>
      </c>
      <c r="AF164" s="36">
        <v>0</v>
      </c>
      <c r="AG164" s="36">
        <v>0</v>
      </c>
      <c r="AH164" s="36">
        <v>0</v>
      </c>
      <c r="AI164" s="36">
        <v>0</v>
      </c>
      <c r="AJ164" s="36">
        <v>0</v>
      </c>
      <c r="AK164" s="36">
        <v>0</v>
      </c>
      <c r="AL164" s="36">
        <v>0</v>
      </c>
      <c r="AM164" s="36">
        <v>0</v>
      </c>
      <c r="AN164" s="36">
        <v>0</v>
      </c>
      <c r="AO164" s="36">
        <v>0</v>
      </c>
      <c r="AP164" s="36">
        <v>0</v>
      </c>
      <c r="AQ164" s="36">
        <v>0</v>
      </c>
      <c r="AR164" s="36">
        <v>0</v>
      </c>
      <c r="AS164" s="36">
        <v>0</v>
      </c>
      <c r="AT164" s="36">
        <v>0</v>
      </c>
      <c r="AU164" s="36">
        <v>0</v>
      </c>
      <c r="AV164" s="36">
        <v>0</v>
      </c>
      <c r="AW164" s="36">
        <v>0</v>
      </c>
      <c r="AX164" s="36">
        <v>0</v>
      </c>
      <c r="AY164" s="36">
        <v>0</v>
      </c>
      <c r="AZ164" s="36">
        <v>0</v>
      </c>
      <c r="BA164" s="36">
        <v>0</v>
      </c>
      <c r="BB164" s="36">
        <v>0.33381796800000002</v>
      </c>
      <c r="BC164" s="36">
        <v>15.373041902000001</v>
      </c>
      <c r="BD164" s="36">
        <v>35.878539248999999</v>
      </c>
      <c r="BE164" s="36">
        <v>2.3588597142857146E-2</v>
      </c>
      <c r="BF164" s="36">
        <v>4.7177194285714291E-2</v>
      </c>
      <c r="BG164" s="36">
        <v>1.027512601</v>
      </c>
      <c r="BH164" s="36">
        <v>7.0800162770000004</v>
      </c>
      <c r="BI164" s="36">
        <v>0</v>
      </c>
      <c r="BJ164" s="36">
        <v>0</v>
      </c>
      <c r="BK164" s="36">
        <v>0</v>
      </c>
      <c r="BL164" s="36">
        <v>0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>
        <v>4.728875457</v>
      </c>
      <c r="E165" s="36">
        <v>8</v>
      </c>
      <c r="F165" s="36">
        <v>0</v>
      </c>
      <c r="G165" s="36">
        <v>0</v>
      </c>
      <c r="H165" s="36">
        <v>8</v>
      </c>
      <c r="I165" s="36">
        <v>0</v>
      </c>
      <c r="J165" s="36">
        <v>0</v>
      </c>
      <c r="K165" s="36">
        <v>0</v>
      </c>
      <c r="L165" s="36">
        <v>0</v>
      </c>
      <c r="M165" s="36">
        <v>0</v>
      </c>
      <c r="N165" s="36">
        <v>0</v>
      </c>
      <c r="O165" s="36">
        <v>0</v>
      </c>
      <c r="P165" s="36">
        <v>0</v>
      </c>
      <c r="Q165" s="36">
        <v>0</v>
      </c>
      <c r="R165" s="36">
        <v>0</v>
      </c>
      <c r="S165" s="36">
        <v>0</v>
      </c>
      <c r="T165" s="36">
        <v>0</v>
      </c>
      <c r="U165" s="36">
        <v>0</v>
      </c>
      <c r="V165" s="36">
        <v>0</v>
      </c>
      <c r="W165" s="36">
        <v>0</v>
      </c>
      <c r="X165" s="36">
        <v>0</v>
      </c>
      <c r="Y165" s="36">
        <v>0</v>
      </c>
      <c r="Z165" s="36">
        <v>0</v>
      </c>
      <c r="AA165" s="36">
        <v>0</v>
      </c>
      <c r="AB165" s="36">
        <v>0</v>
      </c>
      <c r="AC165" s="36">
        <v>0</v>
      </c>
      <c r="AD165" s="36">
        <v>0</v>
      </c>
      <c r="AE165" s="36">
        <v>0</v>
      </c>
      <c r="AF165" s="36">
        <v>0</v>
      </c>
      <c r="AG165" s="36">
        <v>0</v>
      </c>
      <c r="AH165" s="36">
        <v>0</v>
      </c>
      <c r="AI165" s="36">
        <v>0</v>
      </c>
      <c r="AJ165" s="36">
        <v>0</v>
      </c>
      <c r="AK165" s="36">
        <v>0</v>
      </c>
      <c r="AL165" s="36">
        <v>0</v>
      </c>
      <c r="AM165" s="36">
        <v>0</v>
      </c>
      <c r="AN165" s="36">
        <v>0</v>
      </c>
      <c r="AO165" s="36">
        <v>0</v>
      </c>
      <c r="AP165" s="36">
        <v>0</v>
      </c>
      <c r="AQ165" s="36">
        <v>0</v>
      </c>
      <c r="AR165" s="36">
        <v>0</v>
      </c>
      <c r="AS165" s="36">
        <v>0</v>
      </c>
      <c r="AT165" s="36">
        <v>0</v>
      </c>
      <c r="AU165" s="36">
        <v>0</v>
      </c>
      <c r="AV165" s="36">
        <v>0</v>
      </c>
      <c r="AW165" s="36">
        <v>0</v>
      </c>
      <c r="AX165" s="36">
        <v>0</v>
      </c>
      <c r="AY165" s="36">
        <v>0</v>
      </c>
      <c r="AZ165" s="36">
        <v>0</v>
      </c>
      <c r="BA165" s="36">
        <v>0</v>
      </c>
      <c r="BB165" s="36">
        <v>0.186757901</v>
      </c>
      <c r="BC165" s="36">
        <v>6.9171285879999997</v>
      </c>
      <c r="BD165" s="36">
        <v>16.794425744000002</v>
      </c>
      <c r="BE165" s="36">
        <v>1.3196882857142858E-2</v>
      </c>
      <c r="BF165" s="36">
        <v>2.6393767142857145E-2</v>
      </c>
      <c r="BG165" s="36">
        <v>0.8263104</v>
      </c>
      <c r="BH165" s="36">
        <v>10.007355385</v>
      </c>
      <c r="BI165" s="36">
        <v>0</v>
      </c>
      <c r="BJ165" s="36">
        <v>0</v>
      </c>
      <c r="BK165" s="36">
        <v>0</v>
      </c>
      <c r="BL165" s="36">
        <v>0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>
        <v>4.6364582910000003</v>
      </c>
      <c r="E166" s="36">
        <v>22</v>
      </c>
      <c r="F166" s="36">
        <v>0</v>
      </c>
      <c r="G166" s="36">
        <v>0</v>
      </c>
      <c r="H166" s="36">
        <v>22</v>
      </c>
      <c r="I166" s="36">
        <v>0</v>
      </c>
      <c r="J166" s="36">
        <v>0</v>
      </c>
      <c r="K166" s="36">
        <v>0</v>
      </c>
      <c r="L166" s="36">
        <v>0</v>
      </c>
      <c r="M166" s="36">
        <v>0</v>
      </c>
      <c r="N166" s="36">
        <v>0</v>
      </c>
      <c r="O166" s="36">
        <v>0</v>
      </c>
      <c r="P166" s="36">
        <v>0</v>
      </c>
      <c r="Q166" s="36">
        <v>0</v>
      </c>
      <c r="R166" s="36">
        <v>0</v>
      </c>
      <c r="S166" s="36">
        <v>0</v>
      </c>
      <c r="T166" s="36">
        <v>0</v>
      </c>
      <c r="U166" s="36">
        <v>0</v>
      </c>
      <c r="V166" s="36">
        <v>0</v>
      </c>
      <c r="W166" s="36">
        <v>0</v>
      </c>
      <c r="X166" s="36">
        <v>0</v>
      </c>
      <c r="Y166" s="36">
        <v>0</v>
      </c>
      <c r="Z166" s="36">
        <v>0</v>
      </c>
      <c r="AA166" s="36">
        <v>0</v>
      </c>
      <c r="AB166" s="36">
        <v>0</v>
      </c>
      <c r="AC166" s="36">
        <v>0</v>
      </c>
      <c r="AD166" s="36">
        <v>0</v>
      </c>
      <c r="AE166" s="36">
        <v>0</v>
      </c>
      <c r="AF166" s="36">
        <v>0</v>
      </c>
      <c r="AG166" s="36">
        <v>0</v>
      </c>
      <c r="AH166" s="36">
        <v>0</v>
      </c>
      <c r="AI166" s="36">
        <v>0</v>
      </c>
      <c r="AJ166" s="36">
        <v>0</v>
      </c>
      <c r="AK166" s="36">
        <v>0</v>
      </c>
      <c r="AL166" s="36">
        <v>0</v>
      </c>
      <c r="AM166" s="36">
        <v>0</v>
      </c>
      <c r="AN166" s="36">
        <v>0</v>
      </c>
      <c r="AO166" s="36">
        <v>0</v>
      </c>
      <c r="AP166" s="36">
        <v>0</v>
      </c>
      <c r="AQ166" s="36">
        <v>0</v>
      </c>
      <c r="AR166" s="36">
        <v>0</v>
      </c>
      <c r="AS166" s="36">
        <v>0</v>
      </c>
      <c r="AT166" s="36">
        <v>0</v>
      </c>
      <c r="AU166" s="36">
        <v>0</v>
      </c>
      <c r="AV166" s="36">
        <v>0</v>
      </c>
      <c r="AW166" s="36">
        <v>0</v>
      </c>
      <c r="AX166" s="36">
        <v>0</v>
      </c>
      <c r="AY166" s="36">
        <v>0</v>
      </c>
      <c r="AZ166" s="36">
        <v>0</v>
      </c>
      <c r="BA166" s="36">
        <v>0</v>
      </c>
      <c r="BB166" s="36">
        <v>0</v>
      </c>
      <c r="BC166" s="36">
        <v>0</v>
      </c>
      <c r="BD166" s="36">
        <v>0</v>
      </c>
      <c r="BE166" s="36">
        <v>0</v>
      </c>
      <c r="BF166" s="36">
        <v>0</v>
      </c>
      <c r="BG166" s="36">
        <v>0</v>
      </c>
      <c r="BH166" s="36">
        <v>0</v>
      </c>
      <c r="BI166" s="36">
        <v>0</v>
      </c>
      <c r="BJ166" s="36">
        <v>0</v>
      </c>
      <c r="BK166" s="36">
        <v>0</v>
      </c>
      <c r="BL166" s="36">
        <v>0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>
        <v>4.6345057340000002</v>
      </c>
      <c r="E167" s="36">
        <v>18</v>
      </c>
      <c r="F167" s="36">
        <v>0</v>
      </c>
      <c r="G167" s="36">
        <v>0</v>
      </c>
      <c r="H167" s="36">
        <v>18</v>
      </c>
      <c r="I167" s="36">
        <v>0</v>
      </c>
      <c r="J167" s="36">
        <v>0</v>
      </c>
      <c r="K167" s="36">
        <v>0</v>
      </c>
      <c r="L167" s="36">
        <v>0</v>
      </c>
      <c r="M167" s="36">
        <v>0</v>
      </c>
      <c r="N167" s="36">
        <v>0</v>
      </c>
      <c r="O167" s="36">
        <v>0</v>
      </c>
      <c r="P167" s="36">
        <v>0</v>
      </c>
      <c r="Q167" s="36">
        <v>0</v>
      </c>
      <c r="R167" s="36">
        <v>0</v>
      </c>
      <c r="S167" s="36">
        <v>0</v>
      </c>
      <c r="T167" s="36">
        <v>0</v>
      </c>
      <c r="U167" s="36">
        <v>0</v>
      </c>
      <c r="V167" s="36">
        <v>0</v>
      </c>
      <c r="W167" s="36">
        <v>0</v>
      </c>
      <c r="X167" s="36">
        <v>0</v>
      </c>
      <c r="Y167" s="36">
        <v>0</v>
      </c>
      <c r="Z167" s="36">
        <v>0</v>
      </c>
      <c r="AA167" s="36">
        <v>0</v>
      </c>
      <c r="AB167" s="36">
        <v>0</v>
      </c>
      <c r="AC167" s="36">
        <v>0</v>
      </c>
      <c r="AD167" s="36">
        <v>0</v>
      </c>
      <c r="AE167" s="36">
        <v>0</v>
      </c>
      <c r="AF167" s="36">
        <v>0</v>
      </c>
      <c r="AG167" s="36">
        <v>0</v>
      </c>
      <c r="AH167" s="36">
        <v>0</v>
      </c>
      <c r="AI167" s="36">
        <v>0</v>
      </c>
      <c r="AJ167" s="36">
        <v>0</v>
      </c>
      <c r="AK167" s="36">
        <v>0</v>
      </c>
      <c r="AL167" s="36">
        <v>0</v>
      </c>
      <c r="AM167" s="36">
        <v>0</v>
      </c>
      <c r="AN167" s="36">
        <v>0</v>
      </c>
      <c r="AO167" s="36">
        <v>0</v>
      </c>
      <c r="AP167" s="36">
        <v>0</v>
      </c>
      <c r="AQ167" s="36">
        <v>0</v>
      </c>
      <c r="AR167" s="36">
        <v>0</v>
      </c>
      <c r="AS167" s="36">
        <v>0</v>
      </c>
      <c r="AT167" s="36">
        <v>0</v>
      </c>
      <c r="AU167" s="36">
        <v>0</v>
      </c>
      <c r="AV167" s="36">
        <v>0</v>
      </c>
      <c r="AW167" s="36">
        <v>0</v>
      </c>
      <c r="AX167" s="36">
        <v>0</v>
      </c>
      <c r="AY167" s="36">
        <v>0</v>
      </c>
      <c r="AZ167" s="36">
        <v>0</v>
      </c>
      <c r="BA167" s="36">
        <v>0</v>
      </c>
      <c r="BB167" s="36">
        <v>0</v>
      </c>
      <c r="BC167" s="36">
        <v>0</v>
      </c>
      <c r="BD167" s="36">
        <v>0</v>
      </c>
      <c r="BE167" s="36">
        <v>0</v>
      </c>
      <c r="BF167" s="36">
        <v>0</v>
      </c>
      <c r="BG167" s="36">
        <v>0</v>
      </c>
      <c r="BH167" s="36">
        <v>6.0210623999999997E-2</v>
      </c>
      <c r="BI167" s="36">
        <v>0</v>
      </c>
      <c r="BJ167" s="36">
        <v>0</v>
      </c>
      <c r="BK167" s="36">
        <v>0</v>
      </c>
      <c r="BL167" s="36">
        <v>0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>
        <v>4.0053721209999997</v>
      </c>
      <c r="E168" s="36">
        <v>10</v>
      </c>
      <c r="F168" s="36">
        <v>0</v>
      </c>
      <c r="G168" s="36">
        <v>0</v>
      </c>
      <c r="H168" s="36">
        <v>10</v>
      </c>
      <c r="I168" s="36">
        <v>0</v>
      </c>
      <c r="J168" s="36">
        <v>0</v>
      </c>
      <c r="K168" s="36">
        <v>0</v>
      </c>
      <c r="L168" s="36">
        <v>0</v>
      </c>
      <c r="M168" s="36">
        <v>0</v>
      </c>
      <c r="N168" s="36">
        <v>0</v>
      </c>
      <c r="O168" s="36">
        <v>0</v>
      </c>
      <c r="P168" s="36">
        <v>0</v>
      </c>
      <c r="Q168" s="36">
        <v>0</v>
      </c>
      <c r="R168" s="36">
        <v>0</v>
      </c>
      <c r="S168" s="36">
        <v>0</v>
      </c>
      <c r="T168" s="36">
        <v>0</v>
      </c>
      <c r="U168" s="36">
        <v>0</v>
      </c>
      <c r="V168" s="36">
        <v>0</v>
      </c>
      <c r="W168" s="36">
        <v>0</v>
      </c>
      <c r="X168" s="36">
        <v>0</v>
      </c>
      <c r="Y168" s="36">
        <v>0</v>
      </c>
      <c r="Z168" s="36">
        <v>0</v>
      </c>
      <c r="AA168" s="36">
        <v>0</v>
      </c>
      <c r="AB168" s="36">
        <v>0</v>
      </c>
      <c r="AC168" s="36">
        <v>0</v>
      </c>
      <c r="AD168" s="36">
        <v>0</v>
      </c>
      <c r="AE168" s="36">
        <v>0</v>
      </c>
      <c r="AF168" s="36">
        <v>0</v>
      </c>
      <c r="AG168" s="36">
        <v>0</v>
      </c>
      <c r="AH168" s="36">
        <v>0</v>
      </c>
      <c r="AI168" s="36">
        <v>0</v>
      </c>
      <c r="AJ168" s="36">
        <v>0</v>
      </c>
      <c r="AK168" s="36">
        <v>0</v>
      </c>
      <c r="AL168" s="36">
        <v>0</v>
      </c>
      <c r="AM168" s="36">
        <v>0</v>
      </c>
      <c r="AN168" s="36">
        <v>0</v>
      </c>
      <c r="AO168" s="36">
        <v>0</v>
      </c>
      <c r="AP168" s="36">
        <v>0</v>
      </c>
      <c r="AQ168" s="36">
        <v>0</v>
      </c>
      <c r="AR168" s="36">
        <v>0</v>
      </c>
      <c r="AS168" s="36">
        <v>0</v>
      </c>
      <c r="AT168" s="36">
        <v>0</v>
      </c>
      <c r="AU168" s="36">
        <v>0</v>
      </c>
      <c r="AV168" s="36">
        <v>0</v>
      </c>
      <c r="AW168" s="36">
        <v>0</v>
      </c>
      <c r="AX168" s="36">
        <v>0</v>
      </c>
      <c r="AY168" s="36">
        <v>0</v>
      </c>
      <c r="AZ168" s="36">
        <v>0</v>
      </c>
      <c r="BA168" s="36">
        <v>0</v>
      </c>
      <c r="BB168" s="36">
        <v>0</v>
      </c>
      <c r="BC168" s="36">
        <v>0</v>
      </c>
      <c r="BD168" s="36">
        <v>0</v>
      </c>
      <c r="BE168" s="36">
        <v>0</v>
      </c>
      <c r="BF168" s="36">
        <v>0</v>
      </c>
      <c r="BG168" s="36">
        <v>0</v>
      </c>
      <c r="BH168" s="36">
        <v>0</v>
      </c>
      <c r="BI168" s="36">
        <v>0</v>
      </c>
      <c r="BJ168" s="36">
        <v>0</v>
      </c>
      <c r="BK168" s="36">
        <v>0</v>
      </c>
      <c r="BL168" s="36">
        <v>0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>
        <v>4.6327466839999998</v>
      </c>
      <c r="E169" s="36">
        <v>11</v>
      </c>
      <c r="F169" s="36">
        <v>0</v>
      </c>
      <c r="G169" s="36">
        <v>0</v>
      </c>
      <c r="H169" s="36">
        <v>11</v>
      </c>
      <c r="I169" s="36">
        <v>0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0</v>
      </c>
      <c r="P169" s="36">
        <v>0</v>
      </c>
      <c r="Q169" s="36">
        <v>0</v>
      </c>
      <c r="R169" s="36">
        <v>0</v>
      </c>
      <c r="S169" s="36">
        <v>0</v>
      </c>
      <c r="T169" s="36">
        <v>0</v>
      </c>
      <c r="U169" s="36">
        <v>0</v>
      </c>
      <c r="V169" s="36">
        <v>0</v>
      </c>
      <c r="W169" s="36">
        <v>0</v>
      </c>
      <c r="X169" s="36">
        <v>0</v>
      </c>
      <c r="Y169" s="36">
        <v>0</v>
      </c>
      <c r="Z169" s="36">
        <v>0</v>
      </c>
      <c r="AA169" s="36">
        <v>0</v>
      </c>
      <c r="AB169" s="36">
        <v>0</v>
      </c>
      <c r="AC169" s="36">
        <v>0</v>
      </c>
      <c r="AD169" s="36">
        <v>0</v>
      </c>
      <c r="AE169" s="36">
        <v>0</v>
      </c>
      <c r="AF169" s="36">
        <v>0</v>
      </c>
      <c r="AG169" s="36">
        <v>0</v>
      </c>
      <c r="AH169" s="36">
        <v>0</v>
      </c>
      <c r="AI169" s="36">
        <v>0</v>
      </c>
      <c r="AJ169" s="36">
        <v>0</v>
      </c>
      <c r="AK169" s="36">
        <v>0</v>
      </c>
      <c r="AL169" s="36">
        <v>0</v>
      </c>
      <c r="AM169" s="36">
        <v>0</v>
      </c>
      <c r="AN169" s="36">
        <v>0</v>
      </c>
      <c r="AO169" s="36">
        <v>0</v>
      </c>
      <c r="AP169" s="36">
        <v>0</v>
      </c>
      <c r="AQ169" s="36">
        <v>0</v>
      </c>
      <c r="AR169" s="36">
        <v>0</v>
      </c>
      <c r="AS169" s="36">
        <v>0</v>
      </c>
      <c r="AT169" s="36">
        <v>0</v>
      </c>
      <c r="AU169" s="36">
        <v>0</v>
      </c>
      <c r="AV169" s="36">
        <v>0</v>
      </c>
      <c r="AW169" s="36">
        <v>0</v>
      </c>
      <c r="AX169" s="36">
        <v>0</v>
      </c>
      <c r="AY169" s="36">
        <v>0</v>
      </c>
      <c r="AZ169" s="36">
        <v>0</v>
      </c>
      <c r="BA169" s="36">
        <v>0</v>
      </c>
      <c r="BB169" s="36">
        <v>4.2730881999999998E-2</v>
      </c>
      <c r="BC169" s="36">
        <v>0.81107368300000005</v>
      </c>
      <c r="BD169" s="36">
        <v>1.954283875</v>
      </c>
      <c r="BE169" s="36">
        <v>3.0194942857142857E-3</v>
      </c>
      <c r="BF169" s="36">
        <v>6.0389885714285715E-3</v>
      </c>
      <c r="BG169" s="36">
        <v>0.89267503100000001</v>
      </c>
      <c r="BH169" s="36">
        <v>3.0531722380000001</v>
      </c>
      <c r="BI169" s="36">
        <v>0</v>
      </c>
      <c r="BJ169" s="36">
        <v>0</v>
      </c>
      <c r="BK169" s="36">
        <v>0</v>
      </c>
      <c r="BL169" s="36">
        <v>0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 t="s">
        <v>338</v>
      </c>
      <c r="E170" s="36" t="s">
        <v>338</v>
      </c>
      <c r="F170" s="36" t="s">
        <v>338</v>
      </c>
      <c r="G170" s="36" t="s">
        <v>338</v>
      </c>
      <c r="H170" s="36" t="s">
        <v>338</v>
      </c>
      <c r="I170" s="36" t="s">
        <v>338</v>
      </c>
      <c r="J170" s="36" t="s">
        <v>338</v>
      </c>
      <c r="K170" s="36" t="s">
        <v>338</v>
      </c>
      <c r="L170" s="36" t="s">
        <v>338</v>
      </c>
      <c r="M170" s="36" t="s">
        <v>338</v>
      </c>
      <c r="N170" s="36" t="s">
        <v>338</v>
      </c>
      <c r="O170" s="36" t="s">
        <v>338</v>
      </c>
      <c r="P170" s="36" t="s">
        <v>338</v>
      </c>
      <c r="Q170" s="36" t="s">
        <v>338</v>
      </c>
      <c r="R170" s="36" t="s">
        <v>338</v>
      </c>
      <c r="S170" s="36" t="s">
        <v>338</v>
      </c>
      <c r="T170" s="36" t="s">
        <v>338</v>
      </c>
      <c r="U170" s="36" t="s">
        <v>338</v>
      </c>
      <c r="V170" s="36" t="s">
        <v>338</v>
      </c>
      <c r="W170" s="36" t="s">
        <v>338</v>
      </c>
      <c r="X170" s="36" t="s">
        <v>338</v>
      </c>
      <c r="Y170" s="36" t="s">
        <v>338</v>
      </c>
      <c r="Z170" s="36" t="s">
        <v>338</v>
      </c>
      <c r="AA170" s="36" t="s">
        <v>338</v>
      </c>
      <c r="AB170" s="36" t="s">
        <v>338</v>
      </c>
      <c r="AC170" s="36" t="s">
        <v>338</v>
      </c>
      <c r="AD170" s="36" t="s">
        <v>338</v>
      </c>
      <c r="AE170" s="36" t="s">
        <v>338</v>
      </c>
      <c r="AF170" s="36" t="s">
        <v>338</v>
      </c>
      <c r="AG170" s="36" t="s">
        <v>338</v>
      </c>
      <c r="AH170" s="36" t="s">
        <v>338</v>
      </c>
      <c r="AI170" s="36" t="s">
        <v>338</v>
      </c>
      <c r="AJ170" s="36" t="s">
        <v>338</v>
      </c>
      <c r="AK170" s="36" t="s">
        <v>338</v>
      </c>
      <c r="AL170" s="36" t="s">
        <v>338</v>
      </c>
      <c r="AM170" s="36" t="s">
        <v>338</v>
      </c>
      <c r="AN170" s="36" t="s">
        <v>338</v>
      </c>
      <c r="AO170" s="36" t="s">
        <v>338</v>
      </c>
      <c r="AP170" s="36" t="s">
        <v>338</v>
      </c>
      <c r="AQ170" s="36" t="s">
        <v>338</v>
      </c>
      <c r="AR170" s="36" t="s">
        <v>338</v>
      </c>
      <c r="AS170" s="36" t="s">
        <v>338</v>
      </c>
      <c r="AT170" s="36" t="s">
        <v>338</v>
      </c>
      <c r="AU170" s="36" t="s">
        <v>338</v>
      </c>
      <c r="AV170" s="36" t="s">
        <v>338</v>
      </c>
      <c r="AW170" s="36" t="s">
        <v>338</v>
      </c>
      <c r="AX170" s="36" t="s">
        <v>338</v>
      </c>
      <c r="AY170" s="36" t="s">
        <v>338</v>
      </c>
      <c r="AZ170" s="36" t="s">
        <v>338</v>
      </c>
      <c r="BA170" s="36" t="s">
        <v>338</v>
      </c>
      <c r="BB170" s="36" t="s">
        <v>338</v>
      </c>
      <c r="BC170" s="36" t="s">
        <v>338</v>
      </c>
      <c r="BD170" s="36" t="s">
        <v>338</v>
      </c>
      <c r="BE170" s="36" t="s">
        <v>338</v>
      </c>
      <c r="BF170" s="36" t="s">
        <v>338</v>
      </c>
      <c r="BG170" s="36" t="s">
        <v>338</v>
      </c>
      <c r="BH170" s="36" t="s">
        <v>338</v>
      </c>
      <c r="BI170" s="36" t="s">
        <v>338</v>
      </c>
      <c r="BJ170" s="36" t="s">
        <v>338</v>
      </c>
      <c r="BK170" s="36" t="s">
        <v>338</v>
      </c>
      <c r="BL170" s="36" t="s">
        <v>338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 t="s">
        <v>338</v>
      </c>
      <c r="E171" s="36" t="s">
        <v>338</v>
      </c>
      <c r="F171" s="36" t="s">
        <v>338</v>
      </c>
      <c r="G171" s="36" t="s">
        <v>338</v>
      </c>
      <c r="H171" s="36" t="s">
        <v>338</v>
      </c>
      <c r="I171" s="36" t="s">
        <v>338</v>
      </c>
      <c r="J171" s="36" t="s">
        <v>338</v>
      </c>
      <c r="K171" s="36" t="s">
        <v>338</v>
      </c>
      <c r="L171" s="36" t="s">
        <v>338</v>
      </c>
      <c r="M171" s="36" t="s">
        <v>338</v>
      </c>
      <c r="N171" s="36" t="s">
        <v>338</v>
      </c>
      <c r="O171" s="36" t="s">
        <v>338</v>
      </c>
      <c r="P171" s="36" t="s">
        <v>338</v>
      </c>
      <c r="Q171" s="36" t="s">
        <v>338</v>
      </c>
      <c r="R171" s="36" t="s">
        <v>338</v>
      </c>
      <c r="S171" s="36" t="s">
        <v>338</v>
      </c>
      <c r="T171" s="36" t="s">
        <v>338</v>
      </c>
      <c r="U171" s="36" t="s">
        <v>338</v>
      </c>
      <c r="V171" s="36" t="s">
        <v>338</v>
      </c>
      <c r="W171" s="36" t="s">
        <v>338</v>
      </c>
      <c r="X171" s="36" t="s">
        <v>338</v>
      </c>
      <c r="Y171" s="36" t="s">
        <v>338</v>
      </c>
      <c r="Z171" s="36" t="s">
        <v>338</v>
      </c>
      <c r="AA171" s="36" t="s">
        <v>338</v>
      </c>
      <c r="AB171" s="36" t="s">
        <v>338</v>
      </c>
      <c r="AC171" s="36" t="s">
        <v>338</v>
      </c>
      <c r="AD171" s="36" t="s">
        <v>338</v>
      </c>
      <c r="AE171" s="36" t="s">
        <v>338</v>
      </c>
      <c r="AF171" s="36" t="s">
        <v>338</v>
      </c>
      <c r="AG171" s="36" t="s">
        <v>338</v>
      </c>
      <c r="AH171" s="36" t="s">
        <v>338</v>
      </c>
      <c r="AI171" s="36" t="s">
        <v>338</v>
      </c>
      <c r="AJ171" s="36" t="s">
        <v>338</v>
      </c>
      <c r="AK171" s="36" t="s">
        <v>338</v>
      </c>
      <c r="AL171" s="36" t="s">
        <v>338</v>
      </c>
      <c r="AM171" s="36" t="s">
        <v>338</v>
      </c>
      <c r="AN171" s="36" t="s">
        <v>338</v>
      </c>
      <c r="AO171" s="36" t="s">
        <v>338</v>
      </c>
      <c r="AP171" s="36" t="s">
        <v>338</v>
      </c>
      <c r="AQ171" s="36" t="s">
        <v>338</v>
      </c>
      <c r="AR171" s="36" t="s">
        <v>338</v>
      </c>
      <c r="AS171" s="36" t="s">
        <v>338</v>
      </c>
      <c r="AT171" s="36" t="s">
        <v>338</v>
      </c>
      <c r="AU171" s="36" t="s">
        <v>338</v>
      </c>
      <c r="AV171" s="36" t="s">
        <v>338</v>
      </c>
      <c r="AW171" s="36" t="s">
        <v>338</v>
      </c>
      <c r="AX171" s="36" t="s">
        <v>338</v>
      </c>
      <c r="AY171" s="36" t="s">
        <v>338</v>
      </c>
      <c r="AZ171" s="36" t="s">
        <v>338</v>
      </c>
      <c r="BA171" s="36" t="s">
        <v>338</v>
      </c>
      <c r="BB171" s="36" t="s">
        <v>338</v>
      </c>
      <c r="BC171" s="36" t="s">
        <v>338</v>
      </c>
      <c r="BD171" s="36" t="s">
        <v>338</v>
      </c>
      <c r="BE171" s="36" t="s">
        <v>338</v>
      </c>
      <c r="BF171" s="36" t="s">
        <v>338</v>
      </c>
      <c r="BG171" s="36" t="s">
        <v>338</v>
      </c>
      <c r="BH171" s="36" t="s">
        <v>338</v>
      </c>
      <c r="BI171" s="36" t="s">
        <v>338</v>
      </c>
      <c r="BJ171" s="36" t="s">
        <v>338</v>
      </c>
      <c r="BK171" s="36" t="s">
        <v>338</v>
      </c>
      <c r="BL171" s="36" t="s">
        <v>338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 t="s">
        <v>338</v>
      </c>
      <c r="E172" s="36" t="s">
        <v>338</v>
      </c>
      <c r="F172" s="36" t="s">
        <v>338</v>
      </c>
      <c r="G172" s="36" t="s">
        <v>338</v>
      </c>
      <c r="H172" s="36" t="s">
        <v>338</v>
      </c>
      <c r="I172" s="36" t="s">
        <v>338</v>
      </c>
      <c r="J172" s="36" t="s">
        <v>338</v>
      </c>
      <c r="K172" s="36" t="s">
        <v>338</v>
      </c>
      <c r="L172" s="36" t="s">
        <v>338</v>
      </c>
      <c r="M172" s="36" t="s">
        <v>338</v>
      </c>
      <c r="N172" s="36" t="s">
        <v>338</v>
      </c>
      <c r="O172" s="36" t="s">
        <v>338</v>
      </c>
      <c r="P172" s="36" t="s">
        <v>338</v>
      </c>
      <c r="Q172" s="36" t="s">
        <v>338</v>
      </c>
      <c r="R172" s="36" t="s">
        <v>338</v>
      </c>
      <c r="S172" s="36" t="s">
        <v>338</v>
      </c>
      <c r="T172" s="36" t="s">
        <v>338</v>
      </c>
      <c r="U172" s="36" t="s">
        <v>338</v>
      </c>
      <c r="V172" s="36" t="s">
        <v>338</v>
      </c>
      <c r="W172" s="36" t="s">
        <v>338</v>
      </c>
      <c r="X172" s="36" t="s">
        <v>338</v>
      </c>
      <c r="Y172" s="36" t="s">
        <v>338</v>
      </c>
      <c r="Z172" s="36" t="s">
        <v>338</v>
      </c>
      <c r="AA172" s="36" t="s">
        <v>338</v>
      </c>
      <c r="AB172" s="36" t="s">
        <v>338</v>
      </c>
      <c r="AC172" s="36" t="s">
        <v>338</v>
      </c>
      <c r="AD172" s="36" t="s">
        <v>338</v>
      </c>
      <c r="AE172" s="36" t="s">
        <v>338</v>
      </c>
      <c r="AF172" s="36" t="s">
        <v>338</v>
      </c>
      <c r="AG172" s="36" t="s">
        <v>338</v>
      </c>
      <c r="AH172" s="36" t="s">
        <v>338</v>
      </c>
      <c r="AI172" s="36" t="s">
        <v>338</v>
      </c>
      <c r="AJ172" s="36" t="s">
        <v>338</v>
      </c>
      <c r="AK172" s="36" t="s">
        <v>338</v>
      </c>
      <c r="AL172" s="36" t="s">
        <v>338</v>
      </c>
      <c r="AM172" s="36" t="s">
        <v>338</v>
      </c>
      <c r="AN172" s="36" t="s">
        <v>338</v>
      </c>
      <c r="AO172" s="36" t="s">
        <v>338</v>
      </c>
      <c r="AP172" s="36" t="s">
        <v>338</v>
      </c>
      <c r="AQ172" s="36" t="s">
        <v>338</v>
      </c>
      <c r="AR172" s="36" t="s">
        <v>338</v>
      </c>
      <c r="AS172" s="36" t="s">
        <v>338</v>
      </c>
      <c r="AT172" s="36" t="s">
        <v>338</v>
      </c>
      <c r="AU172" s="36" t="s">
        <v>338</v>
      </c>
      <c r="AV172" s="36" t="s">
        <v>338</v>
      </c>
      <c r="AW172" s="36" t="s">
        <v>338</v>
      </c>
      <c r="AX172" s="36" t="s">
        <v>338</v>
      </c>
      <c r="AY172" s="36" t="s">
        <v>338</v>
      </c>
      <c r="AZ172" s="36" t="s">
        <v>338</v>
      </c>
      <c r="BA172" s="36" t="s">
        <v>338</v>
      </c>
      <c r="BB172" s="36" t="s">
        <v>338</v>
      </c>
      <c r="BC172" s="36" t="s">
        <v>338</v>
      </c>
      <c r="BD172" s="36" t="s">
        <v>338</v>
      </c>
      <c r="BE172" s="36" t="s">
        <v>338</v>
      </c>
      <c r="BF172" s="36" t="s">
        <v>338</v>
      </c>
      <c r="BG172" s="36" t="s">
        <v>338</v>
      </c>
      <c r="BH172" s="36" t="s">
        <v>338</v>
      </c>
      <c r="BI172" s="36" t="s">
        <v>338</v>
      </c>
      <c r="BJ172" s="36" t="s">
        <v>338</v>
      </c>
      <c r="BK172" s="36" t="s">
        <v>338</v>
      </c>
      <c r="BL172" s="36" t="s">
        <v>338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 t="s">
        <v>338</v>
      </c>
      <c r="E173" s="36" t="s">
        <v>338</v>
      </c>
      <c r="F173" s="36" t="s">
        <v>338</v>
      </c>
      <c r="G173" s="36" t="s">
        <v>338</v>
      </c>
      <c r="H173" s="36" t="s">
        <v>338</v>
      </c>
      <c r="I173" s="36" t="s">
        <v>338</v>
      </c>
      <c r="J173" s="36" t="s">
        <v>338</v>
      </c>
      <c r="K173" s="36" t="s">
        <v>338</v>
      </c>
      <c r="L173" s="36" t="s">
        <v>338</v>
      </c>
      <c r="M173" s="36" t="s">
        <v>338</v>
      </c>
      <c r="N173" s="36" t="s">
        <v>338</v>
      </c>
      <c r="O173" s="36" t="s">
        <v>338</v>
      </c>
      <c r="P173" s="36" t="s">
        <v>338</v>
      </c>
      <c r="Q173" s="36" t="s">
        <v>338</v>
      </c>
      <c r="R173" s="36" t="s">
        <v>338</v>
      </c>
      <c r="S173" s="36" t="s">
        <v>338</v>
      </c>
      <c r="T173" s="36" t="s">
        <v>338</v>
      </c>
      <c r="U173" s="36" t="s">
        <v>338</v>
      </c>
      <c r="V173" s="36" t="s">
        <v>338</v>
      </c>
      <c r="W173" s="36" t="s">
        <v>338</v>
      </c>
      <c r="X173" s="36" t="s">
        <v>338</v>
      </c>
      <c r="Y173" s="36" t="s">
        <v>338</v>
      </c>
      <c r="Z173" s="36" t="s">
        <v>338</v>
      </c>
      <c r="AA173" s="36" t="s">
        <v>338</v>
      </c>
      <c r="AB173" s="36" t="s">
        <v>338</v>
      </c>
      <c r="AC173" s="36" t="s">
        <v>338</v>
      </c>
      <c r="AD173" s="36" t="s">
        <v>338</v>
      </c>
      <c r="AE173" s="36" t="s">
        <v>338</v>
      </c>
      <c r="AF173" s="36" t="s">
        <v>338</v>
      </c>
      <c r="AG173" s="36" t="s">
        <v>338</v>
      </c>
      <c r="AH173" s="36" t="s">
        <v>338</v>
      </c>
      <c r="AI173" s="36" t="s">
        <v>338</v>
      </c>
      <c r="AJ173" s="36" t="s">
        <v>338</v>
      </c>
      <c r="AK173" s="36" t="s">
        <v>338</v>
      </c>
      <c r="AL173" s="36" t="s">
        <v>338</v>
      </c>
      <c r="AM173" s="36" t="s">
        <v>338</v>
      </c>
      <c r="AN173" s="36" t="s">
        <v>338</v>
      </c>
      <c r="AO173" s="36" t="s">
        <v>338</v>
      </c>
      <c r="AP173" s="36" t="s">
        <v>338</v>
      </c>
      <c r="AQ173" s="36" t="s">
        <v>338</v>
      </c>
      <c r="AR173" s="36" t="s">
        <v>338</v>
      </c>
      <c r="AS173" s="36" t="s">
        <v>338</v>
      </c>
      <c r="AT173" s="36" t="s">
        <v>338</v>
      </c>
      <c r="AU173" s="36" t="s">
        <v>338</v>
      </c>
      <c r="AV173" s="36" t="s">
        <v>338</v>
      </c>
      <c r="AW173" s="36" t="s">
        <v>338</v>
      </c>
      <c r="AX173" s="36" t="s">
        <v>338</v>
      </c>
      <c r="AY173" s="36" t="s">
        <v>338</v>
      </c>
      <c r="AZ173" s="36" t="s">
        <v>338</v>
      </c>
      <c r="BA173" s="36" t="s">
        <v>338</v>
      </c>
      <c r="BB173" s="36" t="s">
        <v>338</v>
      </c>
      <c r="BC173" s="36" t="s">
        <v>338</v>
      </c>
      <c r="BD173" s="36" t="s">
        <v>338</v>
      </c>
      <c r="BE173" s="36" t="s">
        <v>338</v>
      </c>
      <c r="BF173" s="36" t="s">
        <v>338</v>
      </c>
      <c r="BG173" s="36" t="s">
        <v>338</v>
      </c>
      <c r="BH173" s="36" t="s">
        <v>338</v>
      </c>
      <c r="BI173" s="36" t="s">
        <v>338</v>
      </c>
      <c r="BJ173" s="36" t="s">
        <v>338</v>
      </c>
      <c r="BK173" s="36" t="s">
        <v>338</v>
      </c>
      <c r="BL173" s="36" t="s">
        <v>338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 t="s">
        <v>338</v>
      </c>
      <c r="E174" s="36" t="s">
        <v>338</v>
      </c>
      <c r="F174" s="36" t="s">
        <v>338</v>
      </c>
      <c r="G174" s="36" t="s">
        <v>338</v>
      </c>
      <c r="H174" s="36" t="s">
        <v>338</v>
      </c>
      <c r="I174" s="36" t="s">
        <v>338</v>
      </c>
      <c r="J174" s="36" t="s">
        <v>338</v>
      </c>
      <c r="K174" s="36" t="s">
        <v>338</v>
      </c>
      <c r="L174" s="36" t="s">
        <v>338</v>
      </c>
      <c r="M174" s="36" t="s">
        <v>338</v>
      </c>
      <c r="N174" s="36" t="s">
        <v>338</v>
      </c>
      <c r="O174" s="36" t="s">
        <v>338</v>
      </c>
      <c r="P174" s="36" t="s">
        <v>338</v>
      </c>
      <c r="Q174" s="36" t="s">
        <v>338</v>
      </c>
      <c r="R174" s="36" t="s">
        <v>338</v>
      </c>
      <c r="S174" s="36" t="s">
        <v>338</v>
      </c>
      <c r="T174" s="36" t="s">
        <v>338</v>
      </c>
      <c r="U174" s="36" t="s">
        <v>338</v>
      </c>
      <c r="V174" s="36" t="s">
        <v>338</v>
      </c>
      <c r="W174" s="36" t="s">
        <v>338</v>
      </c>
      <c r="X174" s="36" t="s">
        <v>338</v>
      </c>
      <c r="Y174" s="36" t="s">
        <v>338</v>
      </c>
      <c r="Z174" s="36" t="s">
        <v>338</v>
      </c>
      <c r="AA174" s="36" t="s">
        <v>338</v>
      </c>
      <c r="AB174" s="36" t="s">
        <v>338</v>
      </c>
      <c r="AC174" s="36" t="s">
        <v>338</v>
      </c>
      <c r="AD174" s="36" t="s">
        <v>338</v>
      </c>
      <c r="AE174" s="36" t="s">
        <v>338</v>
      </c>
      <c r="AF174" s="36" t="s">
        <v>338</v>
      </c>
      <c r="AG174" s="36" t="s">
        <v>338</v>
      </c>
      <c r="AH174" s="36" t="s">
        <v>338</v>
      </c>
      <c r="AI174" s="36" t="s">
        <v>338</v>
      </c>
      <c r="AJ174" s="36" t="s">
        <v>338</v>
      </c>
      <c r="AK174" s="36" t="s">
        <v>338</v>
      </c>
      <c r="AL174" s="36" t="s">
        <v>338</v>
      </c>
      <c r="AM174" s="36" t="s">
        <v>338</v>
      </c>
      <c r="AN174" s="36" t="s">
        <v>338</v>
      </c>
      <c r="AO174" s="36" t="s">
        <v>338</v>
      </c>
      <c r="AP174" s="36" t="s">
        <v>338</v>
      </c>
      <c r="AQ174" s="36" t="s">
        <v>338</v>
      </c>
      <c r="AR174" s="36" t="s">
        <v>338</v>
      </c>
      <c r="AS174" s="36" t="s">
        <v>338</v>
      </c>
      <c r="AT174" s="36" t="s">
        <v>338</v>
      </c>
      <c r="AU174" s="36" t="s">
        <v>338</v>
      </c>
      <c r="AV174" s="36" t="s">
        <v>338</v>
      </c>
      <c r="AW174" s="36" t="s">
        <v>338</v>
      </c>
      <c r="AX174" s="36" t="s">
        <v>338</v>
      </c>
      <c r="AY174" s="36" t="s">
        <v>338</v>
      </c>
      <c r="AZ174" s="36" t="s">
        <v>338</v>
      </c>
      <c r="BA174" s="36" t="s">
        <v>338</v>
      </c>
      <c r="BB174" s="36" t="s">
        <v>338</v>
      </c>
      <c r="BC174" s="36" t="s">
        <v>338</v>
      </c>
      <c r="BD174" s="36" t="s">
        <v>338</v>
      </c>
      <c r="BE174" s="36" t="s">
        <v>338</v>
      </c>
      <c r="BF174" s="36" t="s">
        <v>338</v>
      </c>
      <c r="BG174" s="36" t="s">
        <v>338</v>
      </c>
      <c r="BH174" s="36" t="s">
        <v>338</v>
      </c>
      <c r="BI174" s="36" t="s">
        <v>338</v>
      </c>
      <c r="BJ174" s="36" t="s">
        <v>338</v>
      </c>
      <c r="BK174" s="36" t="s">
        <v>338</v>
      </c>
      <c r="BL174" s="36" t="s">
        <v>338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 t="s">
        <v>338</v>
      </c>
      <c r="E175" s="36" t="s">
        <v>338</v>
      </c>
      <c r="F175" s="36" t="s">
        <v>338</v>
      </c>
      <c r="G175" s="36" t="s">
        <v>338</v>
      </c>
      <c r="H175" s="36" t="s">
        <v>338</v>
      </c>
      <c r="I175" s="36" t="s">
        <v>338</v>
      </c>
      <c r="J175" s="36" t="s">
        <v>338</v>
      </c>
      <c r="K175" s="36" t="s">
        <v>338</v>
      </c>
      <c r="L175" s="36" t="s">
        <v>338</v>
      </c>
      <c r="M175" s="36" t="s">
        <v>338</v>
      </c>
      <c r="N175" s="36" t="s">
        <v>338</v>
      </c>
      <c r="O175" s="36" t="s">
        <v>338</v>
      </c>
      <c r="P175" s="36" t="s">
        <v>338</v>
      </c>
      <c r="Q175" s="36" t="s">
        <v>338</v>
      </c>
      <c r="R175" s="36" t="s">
        <v>338</v>
      </c>
      <c r="S175" s="36" t="s">
        <v>338</v>
      </c>
      <c r="T175" s="36" t="s">
        <v>338</v>
      </c>
      <c r="U175" s="36" t="s">
        <v>338</v>
      </c>
      <c r="V175" s="36" t="s">
        <v>338</v>
      </c>
      <c r="W175" s="36" t="s">
        <v>338</v>
      </c>
      <c r="X175" s="36" t="s">
        <v>338</v>
      </c>
      <c r="Y175" s="36" t="s">
        <v>338</v>
      </c>
      <c r="Z175" s="36" t="s">
        <v>338</v>
      </c>
      <c r="AA175" s="36" t="s">
        <v>338</v>
      </c>
      <c r="AB175" s="36" t="s">
        <v>338</v>
      </c>
      <c r="AC175" s="36" t="s">
        <v>338</v>
      </c>
      <c r="AD175" s="36" t="s">
        <v>338</v>
      </c>
      <c r="AE175" s="36" t="s">
        <v>338</v>
      </c>
      <c r="AF175" s="36" t="s">
        <v>338</v>
      </c>
      <c r="AG175" s="36" t="s">
        <v>338</v>
      </c>
      <c r="AH175" s="36" t="s">
        <v>338</v>
      </c>
      <c r="AI175" s="36" t="s">
        <v>338</v>
      </c>
      <c r="AJ175" s="36" t="s">
        <v>338</v>
      </c>
      <c r="AK175" s="36" t="s">
        <v>338</v>
      </c>
      <c r="AL175" s="36" t="s">
        <v>338</v>
      </c>
      <c r="AM175" s="36" t="s">
        <v>338</v>
      </c>
      <c r="AN175" s="36" t="s">
        <v>338</v>
      </c>
      <c r="AO175" s="36" t="s">
        <v>338</v>
      </c>
      <c r="AP175" s="36" t="s">
        <v>338</v>
      </c>
      <c r="AQ175" s="36" t="s">
        <v>338</v>
      </c>
      <c r="AR175" s="36" t="s">
        <v>338</v>
      </c>
      <c r="AS175" s="36" t="s">
        <v>338</v>
      </c>
      <c r="AT175" s="36" t="s">
        <v>338</v>
      </c>
      <c r="AU175" s="36" t="s">
        <v>338</v>
      </c>
      <c r="AV175" s="36" t="s">
        <v>338</v>
      </c>
      <c r="AW175" s="36" t="s">
        <v>338</v>
      </c>
      <c r="AX175" s="36" t="s">
        <v>338</v>
      </c>
      <c r="AY175" s="36" t="s">
        <v>338</v>
      </c>
      <c r="AZ175" s="36" t="s">
        <v>338</v>
      </c>
      <c r="BA175" s="36" t="s">
        <v>338</v>
      </c>
      <c r="BB175" s="36" t="s">
        <v>338</v>
      </c>
      <c r="BC175" s="36" t="s">
        <v>338</v>
      </c>
      <c r="BD175" s="36" t="s">
        <v>338</v>
      </c>
      <c r="BE175" s="36" t="s">
        <v>338</v>
      </c>
      <c r="BF175" s="36" t="s">
        <v>338</v>
      </c>
      <c r="BG175" s="36" t="s">
        <v>338</v>
      </c>
      <c r="BH175" s="36" t="s">
        <v>338</v>
      </c>
      <c r="BI175" s="36" t="s">
        <v>338</v>
      </c>
      <c r="BJ175" s="36" t="s">
        <v>338</v>
      </c>
      <c r="BK175" s="36" t="s">
        <v>338</v>
      </c>
      <c r="BL175" s="36" t="s">
        <v>338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 t="s">
        <v>338</v>
      </c>
      <c r="E176" s="36" t="s">
        <v>338</v>
      </c>
      <c r="F176" s="36" t="s">
        <v>338</v>
      </c>
      <c r="G176" s="36" t="s">
        <v>338</v>
      </c>
      <c r="H176" s="36" t="s">
        <v>338</v>
      </c>
      <c r="I176" s="36" t="s">
        <v>338</v>
      </c>
      <c r="J176" s="36" t="s">
        <v>338</v>
      </c>
      <c r="K176" s="36" t="s">
        <v>338</v>
      </c>
      <c r="L176" s="36" t="s">
        <v>338</v>
      </c>
      <c r="M176" s="36" t="s">
        <v>338</v>
      </c>
      <c r="N176" s="36" t="s">
        <v>338</v>
      </c>
      <c r="O176" s="36" t="s">
        <v>338</v>
      </c>
      <c r="P176" s="36" t="s">
        <v>338</v>
      </c>
      <c r="Q176" s="36" t="s">
        <v>338</v>
      </c>
      <c r="R176" s="36" t="s">
        <v>338</v>
      </c>
      <c r="S176" s="36" t="s">
        <v>338</v>
      </c>
      <c r="T176" s="36" t="s">
        <v>338</v>
      </c>
      <c r="U176" s="36" t="s">
        <v>338</v>
      </c>
      <c r="V176" s="36" t="s">
        <v>338</v>
      </c>
      <c r="W176" s="36" t="s">
        <v>338</v>
      </c>
      <c r="X176" s="36" t="s">
        <v>338</v>
      </c>
      <c r="Y176" s="36" t="s">
        <v>338</v>
      </c>
      <c r="Z176" s="36" t="s">
        <v>338</v>
      </c>
      <c r="AA176" s="36" t="s">
        <v>338</v>
      </c>
      <c r="AB176" s="36" t="s">
        <v>338</v>
      </c>
      <c r="AC176" s="36" t="s">
        <v>338</v>
      </c>
      <c r="AD176" s="36" t="s">
        <v>338</v>
      </c>
      <c r="AE176" s="36" t="s">
        <v>338</v>
      </c>
      <c r="AF176" s="36" t="s">
        <v>338</v>
      </c>
      <c r="AG176" s="36" t="s">
        <v>338</v>
      </c>
      <c r="AH176" s="36" t="s">
        <v>338</v>
      </c>
      <c r="AI176" s="36" t="s">
        <v>338</v>
      </c>
      <c r="AJ176" s="36" t="s">
        <v>338</v>
      </c>
      <c r="AK176" s="36" t="s">
        <v>338</v>
      </c>
      <c r="AL176" s="36" t="s">
        <v>338</v>
      </c>
      <c r="AM176" s="36" t="s">
        <v>338</v>
      </c>
      <c r="AN176" s="36" t="s">
        <v>338</v>
      </c>
      <c r="AO176" s="36" t="s">
        <v>338</v>
      </c>
      <c r="AP176" s="36" t="s">
        <v>338</v>
      </c>
      <c r="AQ176" s="36" t="s">
        <v>338</v>
      </c>
      <c r="AR176" s="36" t="s">
        <v>338</v>
      </c>
      <c r="AS176" s="36" t="s">
        <v>338</v>
      </c>
      <c r="AT176" s="36" t="s">
        <v>338</v>
      </c>
      <c r="AU176" s="36" t="s">
        <v>338</v>
      </c>
      <c r="AV176" s="36" t="s">
        <v>338</v>
      </c>
      <c r="AW176" s="36" t="s">
        <v>338</v>
      </c>
      <c r="AX176" s="36" t="s">
        <v>338</v>
      </c>
      <c r="AY176" s="36" t="s">
        <v>338</v>
      </c>
      <c r="AZ176" s="36" t="s">
        <v>338</v>
      </c>
      <c r="BA176" s="36" t="s">
        <v>338</v>
      </c>
      <c r="BB176" s="36" t="s">
        <v>338</v>
      </c>
      <c r="BC176" s="36" t="s">
        <v>338</v>
      </c>
      <c r="BD176" s="36" t="s">
        <v>338</v>
      </c>
      <c r="BE176" s="36" t="s">
        <v>338</v>
      </c>
      <c r="BF176" s="36" t="s">
        <v>338</v>
      </c>
      <c r="BG176" s="36" t="s">
        <v>338</v>
      </c>
      <c r="BH176" s="36" t="s">
        <v>338</v>
      </c>
      <c r="BI176" s="36" t="s">
        <v>338</v>
      </c>
      <c r="BJ176" s="36" t="s">
        <v>338</v>
      </c>
      <c r="BK176" s="36" t="s">
        <v>338</v>
      </c>
      <c r="BL176" s="36" t="s">
        <v>338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 t="s">
        <v>338</v>
      </c>
      <c r="E177" s="36" t="s">
        <v>338</v>
      </c>
      <c r="F177" s="36" t="s">
        <v>338</v>
      </c>
      <c r="G177" s="36" t="s">
        <v>338</v>
      </c>
      <c r="H177" s="36" t="s">
        <v>338</v>
      </c>
      <c r="I177" s="36" t="s">
        <v>338</v>
      </c>
      <c r="J177" s="36" t="s">
        <v>338</v>
      </c>
      <c r="K177" s="36" t="s">
        <v>338</v>
      </c>
      <c r="L177" s="36" t="s">
        <v>338</v>
      </c>
      <c r="M177" s="36" t="s">
        <v>338</v>
      </c>
      <c r="N177" s="36" t="s">
        <v>338</v>
      </c>
      <c r="O177" s="36" t="s">
        <v>338</v>
      </c>
      <c r="P177" s="36" t="s">
        <v>338</v>
      </c>
      <c r="Q177" s="36" t="s">
        <v>338</v>
      </c>
      <c r="R177" s="36" t="s">
        <v>338</v>
      </c>
      <c r="S177" s="36" t="s">
        <v>338</v>
      </c>
      <c r="T177" s="36" t="s">
        <v>338</v>
      </c>
      <c r="U177" s="36" t="s">
        <v>338</v>
      </c>
      <c r="V177" s="36" t="s">
        <v>338</v>
      </c>
      <c r="W177" s="36" t="s">
        <v>338</v>
      </c>
      <c r="X177" s="36" t="s">
        <v>338</v>
      </c>
      <c r="Y177" s="36" t="s">
        <v>338</v>
      </c>
      <c r="Z177" s="36" t="s">
        <v>338</v>
      </c>
      <c r="AA177" s="36" t="s">
        <v>338</v>
      </c>
      <c r="AB177" s="36" t="s">
        <v>338</v>
      </c>
      <c r="AC177" s="36" t="s">
        <v>338</v>
      </c>
      <c r="AD177" s="36" t="s">
        <v>338</v>
      </c>
      <c r="AE177" s="36" t="s">
        <v>338</v>
      </c>
      <c r="AF177" s="36" t="s">
        <v>338</v>
      </c>
      <c r="AG177" s="36" t="s">
        <v>338</v>
      </c>
      <c r="AH177" s="36" t="s">
        <v>338</v>
      </c>
      <c r="AI177" s="36" t="s">
        <v>338</v>
      </c>
      <c r="AJ177" s="36" t="s">
        <v>338</v>
      </c>
      <c r="AK177" s="36" t="s">
        <v>338</v>
      </c>
      <c r="AL177" s="36" t="s">
        <v>338</v>
      </c>
      <c r="AM177" s="36" t="s">
        <v>338</v>
      </c>
      <c r="AN177" s="36" t="s">
        <v>338</v>
      </c>
      <c r="AO177" s="36" t="s">
        <v>338</v>
      </c>
      <c r="AP177" s="36" t="s">
        <v>338</v>
      </c>
      <c r="AQ177" s="36" t="s">
        <v>338</v>
      </c>
      <c r="AR177" s="36" t="s">
        <v>338</v>
      </c>
      <c r="AS177" s="36" t="s">
        <v>338</v>
      </c>
      <c r="AT177" s="36" t="s">
        <v>338</v>
      </c>
      <c r="AU177" s="36" t="s">
        <v>338</v>
      </c>
      <c r="AV177" s="36" t="s">
        <v>338</v>
      </c>
      <c r="AW177" s="36" t="s">
        <v>338</v>
      </c>
      <c r="AX177" s="36" t="s">
        <v>338</v>
      </c>
      <c r="AY177" s="36" t="s">
        <v>338</v>
      </c>
      <c r="AZ177" s="36" t="s">
        <v>338</v>
      </c>
      <c r="BA177" s="36" t="s">
        <v>338</v>
      </c>
      <c r="BB177" s="36" t="s">
        <v>338</v>
      </c>
      <c r="BC177" s="36" t="s">
        <v>338</v>
      </c>
      <c r="BD177" s="36" t="s">
        <v>338</v>
      </c>
      <c r="BE177" s="36" t="s">
        <v>338</v>
      </c>
      <c r="BF177" s="36" t="s">
        <v>338</v>
      </c>
      <c r="BG177" s="36" t="s">
        <v>338</v>
      </c>
      <c r="BH177" s="36" t="s">
        <v>338</v>
      </c>
      <c r="BI177" s="36" t="s">
        <v>338</v>
      </c>
      <c r="BJ177" s="36" t="s">
        <v>338</v>
      </c>
      <c r="BK177" s="36" t="s">
        <v>338</v>
      </c>
      <c r="BL177" s="36" t="s">
        <v>338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 t="s">
        <v>338</v>
      </c>
      <c r="E178" s="36" t="s">
        <v>338</v>
      </c>
      <c r="F178" s="36" t="s">
        <v>338</v>
      </c>
      <c r="G178" s="36" t="s">
        <v>338</v>
      </c>
      <c r="H178" s="36" t="s">
        <v>338</v>
      </c>
      <c r="I178" s="36" t="s">
        <v>338</v>
      </c>
      <c r="J178" s="36" t="s">
        <v>338</v>
      </c>
      <c r="K178" s="36" t="s">
        <v>338</v>
      </c>
      <c r="L178" s="36" t="s">
        <v>338</v>
      </c>
      <c r="M178" s="36" t="s">
        <v>338</v>
      </c>
      <c r="N178" s="36" t="s">
        <v>338</v>
      </c>
      <c r="O178" s="36" t="s">
        <v>338</v>
      </c>
      <c r="P178" s="36" t="s">
        <v>338</v>
      </c>
      <c r="Q178" s="36" t="s">
        <v>338</v>
      </c>
      <c r="R178" s="36" t="s">
        <v>338</v>
      </c>
      <c r="S178" s="36" t="s">
        <v>338</v>
      </c>
      <c r="T178" s="36" t="s">
        <v>338</v>
      </c>
      <c r="U178" s="36" t="s">
        <v>338</v>
      </c>
      <c r="V178" s="36" t="s">
        <v>338</v>
      </c>
      <c r="W178" s="36" t="s">
        <v>338</v>
      </c>
      <c r="X178" s="36" t="s">
        <v>338</v>
      </c>
      <c r="Y178" s="36" t="s">
        <v>338</v>
      </c>
      <c r="Z178" s="36" t="s">
        <v>338</v>
      </c>
      <c r="AA178" s="36" t="s">
        <v>338</v>
      </c>
      <c r="AB178" s="36" t="s">
        <v>338</v>
      </c>
      <c r="AC178" s="36" t="s">
        <v>338</v>
      </c>
      <c r="AD178" s="36" t="s">
        <v>338</v>
      </c>
      <c r="AE178" s="36" t="s">
        <v>338</v>
      </c>
      <c r="AF178" s="36" t="s">
        <v>338</v>
      </c>
      <c r="AG178" s="36" t="s">
        <v>338</v>
      </c>
      <c r="AH178" s="36" t="s">
        <v>338</v>
      </c>
      <c r="AI178" s="36" t="s">
        <v>338</v>
      </c>
      <c r="AJ178" s="36" t="s">
        <v>338</v>
      </c>
      <c r="AK178" s="36" t="s">
        <v>338</v>
      </c>
      <c r="AL178" s="36" t="s">
        <v>338</v>
      </c>
      <c r="AM178" s="36" t="s">
        <v>338</v>
      </c>
      <c r="AN178" s="36" t="s">
        <v>338</v>
      </c>
      <c r="AO178" s="36" t="s">
        <v>338</v>
      </c>
      <c r="AP178" s="36" t="s">
        <v>338</v>
      </c>
      <c r="AQ178" s="36" t="s">
        <v>338</v>
      </c>
      <c r="AR178" s="36" t="s">
        <v>338</v>
      </c>
      <c r="AS178" s="36" t="s">
        <v>338</v>
      </c>
      <c r="AT178" s="36" t="s">
        <v>338</v>
      </c>
      <c r="AU178" s="36" t="s">
        <v>338</v>
      </c>
      <c r="AV178" s="36" t="s">
        <v>338</v>
      </c>
      <c r="AW178" s="36" t="s">
        <v>338</v>
      </c>
      <c r="AX178" s="36" t="s">
        <v>338</v>
      </c>
      <c r="AY178" s="36" t="s">
        <v>338</v>
      </c>
      <c r="AZ178" s="36" t="s">
        <v>338</v>
      </c>
      <c r="BA178" s="36" t="s">
        <v>338</v>
      </c>
      <c r="BB178" s="36" t="s">
        <v>338</v>
      </c>
      <c r="BC178" s="36" t="s">
        <v>338</v>
      </c>
      <c r="BD178" s="36" t="s">
        <v>338</v>
      </c>
      <c r="BE178" s="36" t="s">
        <v>338</v>
      </c>
      <c r="BF178" s="36" t="s">
        <v>338</v>
      </c>
      <c r="BG178" s="36" t="s">
        <v>338</v>
      </c>
      <c r="BH178" s="36" t="s">
        <v>338</v>
      </c>
      <c r="BI178" s="36" t="s">
        <v>338</v>
      </c>
      <c r="BJ178" s="36" t="s">
        <v>338</v>
      </c>
      <c r="BK178" s="36" t="s">
        <v>338</v>
      </c>
      <c r="BL178" s="36" t="s">
        <v>338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 t="s">
        <v>338</v>
      </c>
      <c r="E179" s="36" t="s">
        <v>338</v>
      </c>
      <c r="F179" s="36" t="s">
        <v>338</v>
      </c>
      <c r="G179" s="36" t="s">
        <v>338</v>
      </c>
      <c r="H179" s="36" t="s">
        <v>338</v>
      </c>
      <c r="I179" s="36" t="s">
        <v>338</v>
      </c>
      <c r="J179" s="36" t="s">
        <v>338</v>
      </c>
      <c r="K179" s="36" t="s">
        <v>338</v>
      </c>
      <c r="L179" s="36" t="s">
        <v>338</v>
      </c>
      <c r="M179" s="36" t="s">
        <v>338</v>
      </c>
      <c r="N179" s="36" t="s">
        <v>338</v>
      </c>
      <c r="O179" s="36" t="s">
        <v>338</v>
      </c>
      <c r="P179" s="36" t="s">
        <v>338</v>
      </c>
      <c r="Q179" s="36" t="s">
        <v>338</v>
      </c>
      <c r="R179" s="36" t="s">
        <v>338</v>
      </c>
      <c r="S179" s="36" t="s">
        <v>338</v>
      </c>
      <c r="T179" s="36" t="s">
        <v>338</v>
      </c>
      <c r="U179" s="36" t="s">
        <v>338</v>
      </c>
      <c r="V179" s="36" t="s">
        <v>338</v>
      </c>
      <c r="W179" s="36" t="s">
        <v>338</v>
      </c>
      <c r="X179" s="36" t="s">
        <v>338</v>
      </c>
      <c r="Y179" s="36" t="s">
        <v>338</v>
      </c>
      <c r="Z179" s="36" t="s">
        <v>338</v>
      </c>
      <c r="AA179" s="36" t="s">
        <v>338</v>
      </c>
      <c r="AB179" s="36" t="s">
        <v>338</v>
      </c>
      <c r="AC179" s="36" t="s">
        <v>338</v>
      </c>
      <c r="AD179" s="36" t="s">
        <v>338</v>
      </c>
      <c r="AE179" s="36" t="s">
        <v>338</v>
      </c>
      <c r="AF179" s="36" t="s">
        <v>338</v>
      </c>
      <c r="AG179" s="36" t="s">
        <v>338</v>
      </c>
      <c r="AH179" s="36" t="s">
        <v>338</v>
      </c>
      <c r="AI179" s="36" t="s">
        <v>338</v>
      </c>
      <c r="AJ179" s="36" t="s">
        <v>338</v>
      </c>
      <c r="AK179" s="36" t="s">
        <v>338</v>
      </c>
      <c r="AL179" s="36" t="s">
        <v>338</v>
      </c>
      <c r="AM179" s="36" t="s">
        <v>338</v>
      </c>
      <c r="AN179" s="36" t="s">
        <v>338</v>
      </c>
      <c r="AO179" s="36" t="s">
        <v>338</v>
      </c>
      <c r="AP179" s="36" t="s">
        <v>338</v>
      </c>
      <c r="AQ179" s="36" t="s">
        <v>338</v>
      </c>
      <c r="AR179" s="36" t="s">
        <v>338</v>
      </c>
      <c r="AS179" s="36" t="s">
        <v>338</v>
      </c>
      <c r="AT179" s="36" t="s">
        <v>338</v>
      </c>
      <c r="AU179" s="36" t="s">
        <v>338</v>
      </c>
      <c r="AV179" s="36" t="s">
        <v>338</v>
      </c>
      <c r="AW179" s="36" t="s">
        <v>338</v>
      </c>
      <c r="AX179" s="36" t="s">
        <v>338</v>
      </c>
      <c r="AY179" s="36" t="s">
        <v>338</v>
      </c>
      <c r="AZ179" s="36" t="s">
        <v>338</v>
      </c>
      <c r="BA179" s="36" t="s">
        <v>338</v>
      </c>
      <c r="BB179" s="36" t="s">
        <v>338</v>
      </c>
      <c r="BC179" s="36" t="s">
        <v>338</v>
      </c>
      <c r="BD179" s="36" t="s">
        <v>338</v>
      </c>
      <c r="BE179" s="36" t="s">
        <v>338</v>
      </c>
      <c r="BF179" s="36" t="s">
        <v>338</v>
      </c>
      <c r="BG179" s="36" t="s">
        <v>338</v>
      </c>
      <c r="BH179" s="36" t="s">
        <v>338</v>
      </c>
      <c r="BI179" s="36" t="s">
        <v>338</v>
      </c>
      <c r="BJ179" s="36" t="s">
        <v>338</v>
      </c>
      <c r="BK179" s="36" t="s">
        <v>338</v>
      </c>
      <c r="BL179" s="36" t="s">
        <v>338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 t="s">
        <v>338</v>
      </c>
      <c r="E180" s="36" t="s">
        <v>338</v>
      </c>
      <c r="F180" s="36" t="s">
        <v>338</v>
      </c>
      <c r="G180" s="36" t="s">
        <v>338</v>
      </c>
      <c r="H180" s="36" t="s">
        <v>338</v>
      </c>
      <c r="I180" s="36" t="s">
        <v>338</v>
      </c>
      <c r="J180" s="36" t="s">
        <v>338</v>
      </c>
      <c r="K180" s="36" t="s">
        <v>338</v>
      </c>
      <c r="L180" s="36" t="s">
        <v>338</v>
      </c>
      <c r="M180" s="36" t="s">
        <v>338</v>
      </c>
      <c r="N180" s="36" t="s">
        <v>338</v>
      </c>
      <c r="O180" s="36" t="s">
        <v>338</v>
      </c>
      <c r="P180" s="36" t="s">
        <v>338</v>
      </c>
      <c r="Q180" s="36" t="s">
        <v>338</v>
      </c>
      <c r="R180" s="36" t="s">
        <v>338</v>
      </c>
      <c r="S180" s="36" t="s">
        <v>338</v>
      </c>
      <c r="T180" s="36" t="s">
        <v>338</v>
      </c>
      <c r="U180" s="36" t="s">
        <v>338</v>
      </c>
      <c r="V180" s="36" t="s">
        <v>338</v>
      </c>
      <c r="W180" s="36" t="s">
        <v>338</v>
      </c>
      <c r="X180" s="36" t="s">
        <v>338</v>
      </c>
      <c r="Y180" s="36" t="s">
        <v>338</v>
      </c>
      <c r="Z180" s="36" t="s">
        <v>338</v>
      </c>
      <c r="AA180" s="36" t="s">
        <v>338</v>
      </c>
      <c r="AB180" s="36" t="s">
        <v>338</v>
      </c>
      <c r="AC180" s="36" t="s">
        <v>338</v>
      </c>
      <c r="AD180" s="36" t="s">
        <v>338</v>
      </c>
      <c r="AE180" s="36" t="s">
        <v>338</v>
      </c>
      <c r="AF180" s="36" t="s">
        <v>338</v>
      </c>
      <c r="AG180" s="36" t="s">
        <v>338</v>
      </c>
      <c r="AH180" s="36" t="s">
        <v>338</v>
      </c>
      <c r="AI180" s="36" t="s">
        <v>338</v>
      </c>
      <c r="AJ180" s="36" t="s">
        <v>338</v>
      </c>
      <c r="AK180" s="36" t="s">
        <v>338</v>
      </c>
      <c r="AL180" s="36" t="s">
        <v>338</v>
      </c>
      <c r="AM180" s="36" t="s">
        <v>338</v>
      </c>
      <c r="AN180" s="36" t="s">
        <v>338</v>
      </c>
      <c r="AO180" s="36" t="s">
        <v>338</v>
      </c>
      <c r="AP180" s="36" t="s">
        <v>338</v>
      </c>
      <c r="AQ180" s="36" t="s">
        <v>338</v>
      </c>
      <c r="AR180" s="36" t="s">
        <v>338</v>
      </c>
      <c r="AS180" s="36" t="s">
        <v>338</v>
      </c>
      <c r="AT180" s="36" t="s">
        <v>338</v>
      </c>
      <c r="AU180" s="36" t="s">
        <v>338</v>
      </c>
      <c r="AV180" s="36" t="s">
        <v>338</v>
      </c>
      <c r="AW180" s="36" t="s">
        <v>338</v>
      </c>
      <c r="AX180" s="36" t="s">
        <v>338</v>
      </c>
      <c r="AY180" s="36" t="s">
        <v>338</v>
      </c>
      <c r="AZ180" s="36" t="s">
        <v>338</v>
      </c>
      <c r="BA180" s="36" t="s">
        <v>338</v>
      </c>
      <c r="BB180" s="36" t="s">
        <v>338</v>
      </c>
      <c r="BC180" s="36" t="s">
        <v>338</v>
      </c>
      <c r="BD180" s="36" t="s">
        <v>338</v>
      </c>
      <c r="BE180" s="36" t="s">
        <v>338</v>
      </c>
      <c r="BF180" s="36" t="s">
        <v>338</v>
      </c>
      <c r="BG180" s="36" t="s">
        <v>338</v>
      </c>
      <c r="BH180" s="36" t="s">
        <v>338</v>
      </c>
      <c r="BI180" s="36" t="s">
        <v>338</v>
      </c>
      <c r="BJ180" s="36" t="s">
        <v>338</v>
      </c>
      <c r="BK180" s="36" t="s">
        <v>338</v>
      </c>
      <c r="BL180" s="36" t="s">
        <v>338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 t="s">
        <v>338</v>
      </c>
      <c r="E181" s="36" t="s">
        <v>338</v>
      </c>
      <c r="F181" s="36" t="s">
        <v>338</v>
      </c>
      <c r="G181" s="36" t="s">
        <v>338</v>
      </c>
      <c r="H181" s="36" t="s">
        <v>338</v>
      </c>
      <c r="I181" s="36" t="s">
        <v>338</v>
      </c>
      <c r="J181" s="36" t="s">
        <v>338</v>
      </c>
      <c r="K181" s="36" t="s">
        <v>338</v>
      </c>
      <c r="L181" s="36" t="s">
        <v>338</v>
      </c>
      <c r="M181" s="36" t="s">
        <v>338</v>
      </c>
      <c r="N181" s="36" t="s">
        <v>338</v>
      </c>
      <c r="O181" s="36" t="s">
        <v>338</v>
      </c>
      <c r="P181" s="36" t="s">
        <v>338</v>
      </c>
      <c r="Q181" s="36" t="s">
        <v>338</v>
      </c>
      <c r="R181" s="36" t="s">
        <v>338</v>
      </c>
      <c r="S181" s="36" t="s">
        <v>338</v>
      </c>
      <c r="T181" s="36" t="s">
        <v>338</v>
      </c>
      <c r="U181" s="36" t="s">
        <v>338</v>
      </c>
      <c r="V181" s="36" t="s">
        <v>338</v>
      </c>
      <c r="W181" s="36" t="s">
        <v>338</v>
      </c>
      <c r="X181" s="36" t="s">
        <v>338</v>
      </c>
      <c r="Y181" s="36" t="s">
        <v>338</v>
      </c>
      <c r="Z181" s="36" t="s">
        <v>338</v>
      </c>
      <c r="AA181" s="36" t="s">
        <v>338</v>
      </c>
      <c r="AB181" s="36" t="s">
        <v>338</v>
      </c>
      <c r="AC181" s="36" t="s">
        <v>338</v>
      </c>
      <c r="AD181" s="36" t="s">
        <v>338</v>
      </c>
      <c r="AE181" s="36" t="s">
        <v>338</v>
      </c>
      <c r="AF181" s="36" t="s">
        <v>338</v>
      </c>
      <c r="AG181" s="36" t="s">
        <v>338</v>
      </c>
      <c r="AH181" s="36" t="s">
        <v>338</v>
      </c>
      <c r="AI181" s="36" t="s">
        <v>338</v>
      </c>
      <c r="AJ181" s="36" t="s">
        <v>338</v>
      </c>
      <c r="AK181" s="36" t="s">
        <v>338</v>
      </c>
      <c r="AL181" s="36" t="s">
        <v>338</v>
      </c>
      <c r="AM181" s="36" t="s">
        <v>338</v>
      </c>
      <c r="AN181" s="36" t="s">
        <v>338</v>
      </c>
      <c r="AO181" s="36" t="s">
        <v>338</v>
      </c>
      <c r="AP181" s="36" t="s">
        <v>338</v>
      </c>
      <c r="AQ181" s="36" t="s">
        <v>338</v>
      </c>
      <c r="AR181" s="36" t="s">
        <v>338</v>
      </c>
      <c r="AS181" s="36" t="s">
        <v>338</v>
      </c>
      <c r="AT181" s="36" t="s">
        <v>338</v>
      </c>
      <c r="AU181" s="36" t="s">
        <v>338</v>
      </c>
      <c r="AV181" s="36" t="s">
        <v>338</v>
      </c>
      <c r="AW181" s="36" t="s">
        <v>338</v>
      </c>
      <c r="AX181" s="36" t="s">
        <v>338</v>
      </c>
      <c r="AY181" s="36" t="s">
        <v>338</v>
      </c>
      <c r="AZ181" s="36" t="s">
        <v>338</v>
      </c>
      <c r="BA181" s="36" t="s">
        <v>338</v>
      </c>
      <c r="BB181" s="36" t="s">
        <v>338</v>
      </c>
      <c r="BC181" s="36" t="s">
        <v>338</v>
      </c>
      <c r="BD181" s="36" t="s">
        <v>338</v>
      </c>
      <c r="BE181" s="36" t="s">
        <v>338</v>
      </c>
      <c r="BF181" s="36" t="s">
        <v>338</v>
      </c>
      <c r="BG181" s="36" t="s">
        <v>338</v>
      </c>
      <c r="BH181" s="36" t="s">
        <v>338</v>
      </c>
      <c r="BI181" s="36" t="s">
        <v>338</v>
      </c>
      <c r="BJ181" s="36" t="s">
        <v>338</v>
      </c>
      <c r="BK181" s="36" t="s">
        <v>338</v>
      </c>
      <c r="BL181" s="36" t="s">
        <v>338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 t="s">
        <v>338</v>
      </c>
      <c r="E182" s="36" t="s">
        <v>338</v>
      </c>
      <c r="F182" s="36" t="s">
        <v>338</v>
      </c>
      <c r="G182" s="36" t="s">
        <v>338</v>
      </c>
      <c r="H182" s="36" t="s">
        <v>338</v>
      </c>
      <c r="I182" s="36" t="s">
        <v>338</v>
      </c>
      <c r="J182" s="36" t="s">
        <v>338</v>
      </c>
      <c r="K182" s="36" t="s">
        <v>338</v>
      </c>
      <c r="L182" s="36" t="s">
        <v>338</v>
      </c>
      <c r="M182" s="36" t="s">
        <v>338</v>
      </c>
      <c r="N182" s="36" t="s">
        <v>338</v>
      </c>
      <c r="O182" s="36" t="s">
        <v>338</v>
      </c>
      <c r="P182" s="36" t="s">
        <v>338</v>
      </c>
      <c r="Q182" s="36" t="s">
        <v>338</v>
      </c>
      <c r="R182" s="36" t="s">
        <v>338</v>
      </c>
      <c r="S182" s="36" t="s">
        <v>338</v>
      </c>
      <c r="T182" s="36" t="s">
        <v>338</v>
      </c>
      <c r="U182" s="36" t="s">
        <v>338</v>
      </c>
      <c r="V182" s="36" t="s">
        <v>338</v>
      </c>
      <c r="W182" s="36" t="s">
        <v>338</v>
      </c>
      <c r="X182" s="36" t="s">
        <v>338</v>
      </c>
      <c r="Y182" s="36" t="s">
        <v>338</v>
      </c>
      <c r="Z182" s="36" t="s">
        <v>338</v>
      </c>
      <c r="AA182" s="36" t="s">
        <v>338</v>
      </c>
      <c r="AB182" s="36" t="s">
        <v>338</v>
      </c>
      <c r="AC182" s="36" t="s">
        <v>338</v>
      </c>
      <c r="AD182" s="36" t="s">
        <v>338</v>
      </c>
      <c r="AE182" s="36" t="s">
        <v>338</v>
      </c>
      <c r="AF182" s="36" t="s">
        <v>338</v>
      </c>
      <c r="AG182" s="36" t="s">
        <v>338</v>
      </c>
      <c r="AH182" s="36" t="s">
        <v>338</v>
      </c>
      <c r="AI182" s="36" t="s">
        <v>338</v>
      </c>
      <c r="AJ182" s="36" t="s">
        <v>338</v>
      </c>
      <c r="AK182" s="36" t="s">
        <v>338</v>
      </c>
      <c r="AL182" s="36" t="s">
        <v>338</v>
      </c>
      <c r="AM182" s="36" t="s">
        <v>338</v>
      </c>
      <c r="AN182" s="36" t="s">
        <v>338</v>
      </c>
      <c r="AO182" s="36" t="s">
        <v>338</v>
      </c>
      <c r="AP182" s="36" t="s">
        <v>338</v>
      </c>
      <c r="AQ182" s="36" t="s">
        <v>338</v>
      </c>
      <c r="AR182" s="36" t="s">
        <v>338</v>
      </c>
      <c r="AS182" s="36" t="s">
        <v>338</v>
      </c>
      <c r="AT182" s="36" t="s">
        <v>338</v>
      </c>
      <c r="AU182" s="36" t="s">
        <v>338</v>
      </c>
      <c r="AV182" s="36" t="s">
        <v>338</v>
      </c>
      <c r="AW182" s="36" t="s">
        <v>338</v>
      </c>
      <c r="AX182" s="36" t="s">
        <v>338</v>
      </c>
      <c r="AY182" s="36" t="s">
        <v>338</v>
      </c>
      <c r="AZ182" s="36" t="s">
        <v>338</v>
      </c>
      <c r="BA182" s="36" t="s">
        <v>338</v>
      </c>
      <c r="BB182" s="36" t="s">
        <v>338</v>
      </c>
      <c r="BC182" s="36" t="s">
        <v>338</v>
      </c>
      <c r="BD182" s="36" t="s">
        <v>338</v>
      </c>
      <c r="BE182" s="36" t="s">
        <v>338</v>
      </c>
      <c r="BF182" s="36" t="s">
        <v>338</v>
      </c>
      <c r="BG182" s="36" t="s">
        <v>338</v>
      </c>
      <c r="BH182" s="36" t="s">
        <v>338</v>
      </c>
      <c r="BI182" s="36" t="s">
        <v>338</v>
      </c>
      <c r="BJ182" s="36" t="s">
        <v>338</v>
      </c>
      <c r="BK182" s="36" t="s">
        <v>338</v>
      </c>
      <c r="BL182" s="36" t="s">
        <v>338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7" t="s">
        <v>336</v>
      </c>
      <c r="C184" s="37" t="s">
        <v>1</v>
      </c>
      <c r="D184" s="42"/>
    </row>
    <row r="185" spans="1:64" s="37" customFormat="1" x14ac:dyDescent="0.2">
      <c r="A185" s="7"/>
      <c r="B185" s="37">
        <v>1</v>
      </c>
      <c r="C185" s="7" t="s">
        <v>106</v>
      </c>
      <c r="D185" s="42">
        <f>IF(D4="－","－",MAX(D4:D27))</f>
        <v>6.2503693269999996</v>
      </c>
      <c r="E185" s="42">
        <f>IF(E4="－","－",SUM(E4:E27))</f>
        <v>539</v>
      </c>
      <c r="F185" s="42">
        <f t="shared" ref="F185:BL185" si="0">IF(F4="－","－",SUM(F4:F27))</f>
        <v>115</v>
      </c>
      <c r="G185" s="42">
        <f t="shared" si="0"/>
        <v>122</v>
      </c>
      <c r="H185" s="42">
        <f t="shared" si="0"/>
        <v>302</v>
      </c>
      <c r="I185" s="42">
        <f t="shared" si="0"/>
        <v>238.154508671136</v>
      </c>
      <c r="J185" s="42">
        <f t="shared" si="0"/>
        <v>1613.9900805800614</v>
      </c>
      <c r="K185" s="42">
        <f t="shared" si="0"/>
        <v>147.2295185632627</v>
      </c>
      <c r="L185" s="42">
        <f t="shared" si="0"/>
        <v>90.924990107873327</v>
      </c>
      <c r="M185" s="42">
        <f t="shared" si="0"/>
        <v>1306.0014520636776</v>
      </c>
      <c r="N185" s="42">
        <f t="shared" si="0"/>
        <v>546.14313718752055</v>
      </c>
      <c r="O185" s="42">
        <f t="shared" si="0"/>
        <v>7.6262379780000016</v>
      </c>
      <c r="P185" s="42">
        <f t="shared" si="0"/>
        <v>12.870257802999998</v>
      </c>
      <c r="Q185" s="42">
        <f t="shared" si="0"/>
        <v>6.9315728650000006</v>
      </c>
      <c r="R185" s="42">
        <f t="shared" si="0"/>
        <v>0.69466511299999989</v>
      </c>
      <c r="S185" s="42">
        <f t="shared" si="0"/>
        <v>11.964172862999998</v>
      </c>
      <c r="T185" s="42">
        <f t="shared" si="0"/>
        <v>0.90608494000000006</v>
      </c>
      <c r="U185" s="42">
        <f t="shared" si="0"/>
        <v>18.883900000000018</v>
      </c>
      <c r="V185" s="42">
        <f t="shared" si="0"/>
        <v>44.803599999999982</v>
      </c>
      <c r="W185" s="42">
        <f t="shared" si="0"/>
        <v>264.66464664913616</v>
      </c>
      <c r="X185" s="42">
        <f t="shared" si="0"/>
        <v>1671.6639383830613</v>
      </c>
      <c r="Y185" s="42">
        <f t="shared" si="0"/>
        <v>1936.3285850321977</v>
      </c>
      <c r="Z185" s="42">
        <f t="shared" si="0"/>
        <v>1.9777316764592645</v>
      </c>
      <c r="AA185" s="42">
        <f t="shared" si="0"/>
        <v>0.9453868497720469</v>
      </c>
      <c r="AB185" s="42">
        <f t="shared" si="0"/>
        <v>0.94538685157399971</v>
      </c>
      <c r="AC185" s="42">
        <f t="shared" si="0"/>
        <v>2.303492387427307</v>
      </c>
      <c r="AD185" s="42">
        <f t="shared" si="0"/>
        <v>20.87602659932146</v>
      </c>
      <c r="AE185" s="42">
        <f t="shared" si="0"/>
        <v>189.37727853694733</v>
      </c>
      <c r="AF185" s="42">
        <f t="shared" si="0"/>
        <v>210.25330513626889</v>
      </c>
      <c r="AG185" s="42">
        <f t="shared" si="0"/>
        <v>3.030741617329987</v>
      </c>
      <c r="AH185" s="42">
        <f t="shared" si="0"/>
        <v>5.1557443605153654</v>
      </c>
      <c r="AI185" s="42">
        <f t="shared" si="0"/>
        <v>16.512316397866794</v>
      </c>
      <c r="AJ185" s="42">
        <f t="shared" si="0"/>
        <v>9.5905051403885611E-2</v>
      </c>
      <c r="AK185" s="42">
        <f t="shared" si="0"/>
        <v>0.11589572914605363</v>
      </c>
      <c r="AL185" s="42">
        <f t="shared" si="0"/>
        <v>0.2898646501056682</v>
      </c>
      <c r="AM185" s="42">
        <f t="shared" si="0"/>
        <v>5.4301390561611793</v>
      </c>
      <c r="AN185" s="42">
        <f t="shared" si="0"/>
        <v>26.147666688982877</v>
      </c>
      <c r="AO185" s="42">
        <f t="shared" si="0"/>
        <v>206.17945958491973</v>
      </c>
      <c r="AP185" s="42">
        <f t="shared" si="0"/>
        <v>10746.253570407998</v>
      </c>
      <c r="AQ185" s="42">
        <f t="shared" si="0"/>
        <v>5786.4442302170009</v>
      </c>
      <c r="AR185" s="42">
        <f t="shared" si="0"/>
        <v>16532.697800624999</v>
      </c>
      <c r="AS185" s="42">
        <f t="shared" si="0"/>
        <v>777.98136713899999</v>
      </c>
      <c r="AT185" s="42">
        <f t="shared" si="0"/>
        <v>33590.789104170988</v>
      </c>
      <c r="AU185" s="42">
        <f t="shared" si="0"/>
        <v>80395.543770247023</v>
      </c>
      <c r="AV185" s="42">
        <f t="shared" si="0"/>
        <v>20500.739085724992</v>
      </c>
      <c r="AW185" s="42">
        <f t="shared" si="0"/>
        <v>49222.04872975</v>
      </c>
      <c r="AX185" s="42">
        <f t="shared" si="0"/>
        <v>19857.882594150993</v>
      </c>
      <c r="AY185" s="42">
        <f t="shared" si="0"/>
        <v>47700.818324198997</v>
      </c>
      <c r="AZ185" s="42">
        <f t="shared" si="0"/>
        <v>23.590486387142857</v>
      </c>
      <c r="BA185" s="42">
        <f t="shared" si="0"/>
        <v>47.180972790000013</v>
      </c>
      <c r="BB185" s="42">
        <f t="shared" si="0"/>
        <v>56.934550281</v>
      </c>
      <c r="BC185" s="42">
        <f t="shared" si="0"/>
        <v>3208.1813050869991</v>
      </c>
      <c r="BD185" s="42">
        <f t="shared" si="0"/>
        <v>7539.6548606520028</v>
      </c>
      <c r="BE185" s="42">
        <f t="shared" si="0"/>
        <v>4.8222374457142854</v>
      </c>
      <c r="BF185" s="42">
        <f t="shared" si="0"/>
        <v>9.6444749071428575</v>
      </c>
      <c r="BG185" s="42">
        <f t="shared" si="0"/>
        <v>103.29884120299999</v>
      </c>
      <c r="BH185" s="42">
        <f t="shared" si="0"/>
        <v>741.54498326099986</v>
      </c>
      <c r="BI185" s="42">
        <f t="shared" si="0"/>
        <v>4.8900000000000006</v>
      </c>
      <c r="BJ185" s="42">
        <f t="shared" si="0"/>
        <v>5.9600000000000009</v>
      </c>
      <c r="BK185" s="42">
        <f t="shared" si="0"/>
        <v>10.889999999999999</v>
      </c>
      <c r="BL185" s="42">
        <f t="shared" si="0"/>
        <v>12.719999999999995</v>
      </c>
    </row>
    <row r="186" spans="1:64" s="37" customFormat="1" x14ac:dyDescent="0.2">
      <c r="A186" s="7"/>
      <c r="B186" s="37">
        <v>2</v>
      </c>
      <c r="C186" s="7" t="s">
        <v>131</v>
      </c>
      <c r="D186" s="42">
        <f>IF(D28="－","－",MAX(D28:D35))</f>
        <v>6.3576265630000002</v>
      </c>
      <c r="E186" s="42">
        <f>IF(E28="－","－",SUM(E28:E35))</f>
        <v>627</v>
      </c>
      <c r="F186" s="42">
        <f t="shared" ref="F186:BL186" si="1">IF(F28="－","－",SUM(F28:F35))</f>
        <v>52</v>
      </c>
      <c r="G186" s="42">
        <f t="shared" si="1"/>
        <v>161</v>
      </c>
      <c r="H186" s="42">
        <f t="shared" si="1"/>
        <v>414</v>
      </c>
      <c r="I186" s="42">
        <f t="shared" si="1"/>
        <v>352.3678772426577</v>
      </c>
      <c r="J186" s="42">
        <f t="shared" si="1"/>
        <v>3830.8691922683192</v>
      </c>
      <c r="K186" s="42">
        <f t="shared" si="1"/>
        <v>182.01545124233297</v>
      </c>
      <c r="L186" s="42">
        <f t="shared" si="1"/>
        <v>170.35242600032478</v>
      </c>
      <c r="M186" s="42">
        <f t="shared" si="1"/>
        <v>2828.0613930107284</v>
      </c>
      <c r="N186" s="42">
        <f t="shared" si="1"/>
        <v>1355.1756765002483</v>
      </c>
      <c r="O186" s="42">
        <f t="shared" si="1"/>
        <v>12.366497372000001</v>
      </c>
      <c r="P186" s="42">
        <f t="shared" si="1"/>
        <v>21.739565502000001</v>
      </c>
      <c r="Q186" s="42">
        <f t="shared" si="1"/>
        <v>11.288198525</v>
      </c>
      <c r="R186" s="42">
        <f t="shared" si="1"/>
        <v>1.0782988469999999</v>
      </c>
      <c r="S186" s="42">
        <f t="shared" si="1"/>
        <v>20.333088745999998</v>
      </c>
      <c r="T186" s="42">
        <f t="shared" si="1"/>
        <v>1.4064767560000002</v>
      </c>
      <c r="U186" s="42">
        <f t="shared" si="1"/>
        <v>17.283800000000006</v>
      </c>
      <c r="V186" s="42">
        <f t="shared" si="1"/>
        <v>40.965399999999981</v>
      </c>
      <c r="W186" s="42">
        <f t="shared" si="1"/>
        <v>382.01817461465782</v>
      </c>
      <c r="X186" s="42">
        <f t="shared" si="1"/>
        <v>3893.5741577703197</v>
      </c>
      <c r="Y186" s="42">
        <f t="shared" si="1"/>
        <v>4275.5923323849775</v>
      </c>
      <c r="Z186" s="42">
        <f t="shared" si="1"/>
        <v>4.4874326144232199</v>
      </c>
      <c r="AA186" s="42">
        <f t="shared" si="1"/>
        <v>2.0861258893265728</v>
      </c>
      <c r="AB186" s="42">
        <f t="shared" si="1"/>
        <v>3.6922298653724628</v>
      </c>
      <c r="AC186" s="42">
        <f t="shared" si="1"/>
        <v>5.2829632008919418</v>
      </c>
      <c r="AD186" s="42">
        <f t="shared" si="1"/>
        <v>107.92981530351126</v>
      </c>
      <c r="AE186" s="42">
        <f t="shared" si="1"/>
        <v>971.38392952087258</v>
      </c>
      <c r="AF186" s="42">
        <f t="shared" si="1"/>
        <v>1079.3137448243833</v>
      </c>
      <c r="AG186" s="42">
        <f t="shared" si="1"/>
        <v>3.1396898035928253</v>
      </c>
      <c r="AH186" s="42">
        <f t="shared" si="1"/>
        <v>5.3410815049625082</v>
      </c>
      <c r="AI186" s="42">
        <f t="shared" si="1"/>
        <v>17.105896171298834</v>
      </c>
      <c r="AJ186" s="42">
        <f t="shared" si="1"/>
        <v>0.26230909597795055</v>
      </c>
      <c r="AK186" s="42">
        <f t="shared" si="1"/>
        <v>0.27077051703197152</v>
      </c>
      <c r="AL186" s="42">
        <f t="shared" si="1"/>
        <v>0.67860257995836271</v>
      </c>
      <c r="AM186" s="42">
        <f t="shared" si="1"/>
        <v>8.684962100462716</v>
      </c>
      <c r="AN186" s="42">
        <f t="shared" si="1"/>
        <v>113.54166732550576</v>
      </c>
      <c r="AO186" s="42">
        <f t="shared" si="1"/>
        <v>989.16842827212974</v>
      </c>
      <c r="AP186" s="42">
        <f t="shared" si="1"/>
        <v>51948.181540817997</v>
      </c>
      <c r="AQ186" s="42">
        <f t="shared" si="1"/>
        <v>27972.097752746999</v>
      </c>
      <c r="AR186" s="42">
        <f t="shared" si="1"/>
        <v>79920.279293565007</v>
      </c>
      <c r="AS186" s="42">
        <f t="shared" si="1"/>
        <v>829.98181452300014</v>
      </c>
      <c r="AT186" s="42">
        <f t="shared" si="1"/>
        <v>199886.698784504</v>
      </c>
      <c r="AU186" s="42">
        <f t="shared" si="1"/>
        <v>446849.00658733997</v>
      </c>
      <c r="AV186" s="42">
        <f t="shared" si="1"/>
        <v>115343.36280937999</v>
      </c>
      <c r="AW186" s="42">
        <f t="shared" si="1"/>
        <v>257598.69606547404</v>
      </c>
      <c r="AX186" s="42">
        <f t="shared" si="1"/>
        <v>109805.233446766</v>
      </c>
      <c r="AY186" s="42">
        <f t="shared" si="1"/>
        <v>245389.53240731504</v>
      </c>
      <c r="AZ186" s="42">
        <f t="shared" si="1"/>
        <v>2.5011391485714292</v>
      </c>
      <c r="BA186" s="42">
        <f t="shared" si="1"/>
        <v>5.0022783014285723</v>
      </c>
      <c r="BB186" s="42">
        <f t="shared" si="1"/>
        <v>193.668209695</v>
      </c>
      <c r="BC186" s="42">
        <f t="shared" si="1"/>
        <v>24161.668001053993</v>
      </c>
      <c r="BD186" s="42">
        <f t="shared" si="1"/>
        <v>53095.970891019009</v>
      </c>
      <c r="BE186" s="42">
        <f t="shared" si="1"/>
        <v>1.7120598385714287</v>
      </c>
      <c r="BF186" s="42">
        <f t="shared" si="1"/>
        <v>3.4241196842857144</v>
      </c>
      <c r="BG186" s="42">
        <f t="shared" si="1"/>
        <v>122.28338119599999</v>
      </c>
      <c r="BH186" s="42">
        <f t="shared" si="1"/>
        <v>1102.2917959270003</v>
      </c>
      <c r="BI186" s="42">
        <f t="shared" si="1"/>
        <v>6.5699999999999932</v>
      </c>
      <c r="BJ186" s="42">
        <f t="shared" si="1"/>
        <v>7.4599999999999937</v>
      </c>
      <c r="BK186" s="42">
        <f t="shared" si="1"/>
        <v>14.190000000000005</v>
      </c>
      <c r="BL186" s="42">
        <f t="shared" si="1"/>
        <v>15.410000000000002</v>
      </c>
    </row>
    <row r="187" spans="1:64" s="37" customFormat="1" x14ac:dyDescent="0.2">
      <c r="A187" s="7"/>
      <c r="B187" s="37">
        <v>3</v>
      </c>
      <c r="C187" s="7" t="s">
        <v>140</v>
      </c>
      <c r="D187" s="42">
        <f>IF(D36="－","－",MAX(D36:D55))</f>
        <v>5.4500340859999996</v>
      </c>
      <c r="E187" s="42">
        <f>IF(E36="－","－",SUM(E36:E55))</f>
        <v>776</v>
      </c>
      <c r="F187" s="42">
        <f t="shared" ref="F187:BL187" si="2">IF(F36="－","－",SUM(F36:F55))</f>
        <v>8</v>
      </c>
      <c r="G187" s="42">
        <f t="shared" si="2"/>
        <v>132</v>
      </c>
      <c r="H187" s="42">
        <f t="shared" si="2"/>
        <v>636</v>
      </c>
      <c r="I187" s="42">
        <f t="shared" si="2"/>
        <v>6.6032600825625828E-2</v>
      </c>
      <c r="J187" s="42">
        <f t="shared" si="2"/>
        <v>12.02266052342258</v>
      </c>
      <c r="K187" s="42">
        <f t="shared" si="2"/>
        <v>6.6032600825625828E-2</v>
      </c>
      <c r="L187" s="42">
        <f t="shared" si="2"/>
        <v>0</v>
      </c>
      <c r="M187" s="42">
        <f t="shared" si="2"/>
        <v>4.7889781242144513</v>
      </c>
      <c r="N187" s="42">
        <f t="shared" si="2"/>
        <v>7.2997150000337534</v>
      </c>
      <c r="O187" s="42">
        <f t="shared" si="2"/>
        <v>0.47053623900000002</v>
      </c>
      <c r="P187" s="42">
        <f t="shared" si="2"/>
        <v>0.74134038600000007</v>
      </c>
      <c r="Q187" s="42">
        <f t="shared" si="2"/>
        <v>0.41250391299999994</v>
      </c>
      <c r="R187" s="42">
        <f t="shared" si="2"/>
        <v>5.8032325999999988E-2</v>
      </c>
      <c r="S187" s="42">
        <f t="shared" si="2"/>
        <v>0.66564604100000002</v>
      </c>
      <c r="T187" s="42">
        <f t="shared" si="2"/>
        <v>7.5694345000000024E-2</v>
      </c>
      <c r="U187" s="42">
        <f t="shared" si="2"/>
        <v>4.8295499999999985</v>
      </c>
      <c r="V187" s="42">
        <f t="shared" si="2"/>
        <v>11.526899999999991</v>
      </c>
      <c r="W187" s="42">
        <f t="shared" si="2"/>
        <v>5.3661188398256243</v>
      </c>
      <c r="X187" s="42">
        <f t="shared" si="2"/>
        <v>24.290900909422575</v>
      </c>
      <c r="Y187" s="42">
        <f t="shared" si="2"/>
        <v>29.657019749248196</v>
      </c>
      <c r="Z187" s="42">
        <f t="shared" si="2"/>
        <v>3.425110534804899E-3</v>
      </c>
      <c r="AA187" s="42">
        <f t="shared" si="2"/>
        <v>7.3297365444824835E-4</v>
      </c>
      <c r="AB187" s="42">
        <f t="shared" si="2"/>
        <v>7.3297326000000009E-4</v>
      </c>
      <c r="AC187" s="42">
        <f t="shared" si="2"/>
        <v>1.0559272729507841E-3</v>
      </c>
      <c r="AD187" s="42">
        <f t="shared" si="2"/>
        <v>0.18206643307224385</v>
      </c>
      <c r="AE187" s="42">
        <f t="shared" si="2"/>
        <v>1.6385978976501943</v>
      </c>
      <c r="AF187" s="42">
        <f t="shared" si="2"/>
        <v>1.8206643307224373</v>
      </c>
      <c r="AG187" s="42">
        <f t="shared" si="2"/>
        <v>0.88204670156418385</v>
      </c>
      <c r="AH187" s="42">
        <f t="shared" si="2"/>
        <v>1.5004932394425203</v>
      </c>
      <c r="AI187" s="42">
        <f t="shared" si="2"/>
        <v>4.8056337533496949</v>
      </c>
      <c r="AJ187" s="42">
        <f t="shared" si="2"/>
        <v>7.485646144079393E-5</v>
      </c>
      <c r="AK187" s="42">
        <f t="shared" si="2"/>
        <v>9.045972774853515E-5</v>
      </c>
      <c r="AL187" s="42">
        <f t="shared" si="2"/>
        <v>2.2624714064690802E-4</v>
      </c>
      <c r="AM187" s="42">
        <f t="shared" si="2"/>
        <v>0.88317748529857532</v>
      </c>
      <c r="AN187" s="42">
        <f t="shared" si="2"/>
        <v>1.6826501322425127</v>
      </c>
      <c r="AO187" s="42">
        <f t="shared" si="2"/>
        <v>6.4444578981405334</v>
      </c>
      <c r="AP187" s="42">
        <f t="shared" si="2"/>
        <v>158.55886487399999</v>
      </c>
      <c r="AQ187" s="42">
        <f t="shared" si="2"/>
        <v>85.377850312999982</v>
      </c>
      <c r="AR187" s="42">
        <f t="shared" si="2"/>
        <v>243.936715187</v>
      </c>
      <c r="AS187" s="42">
        <f t="shared" si="2"/>
        <v>5.6428071970000007</v>
      </c>
      <c r="AT187" s="42">
        <f t="shared" si="2"/>
        <v>598.46950750000008</v>
      </c>
      <c r="AU187" s="42">
        <f t="shared" si="2"/>
        <v>1304.8926819430001</v>
      </c>
      <c r="AV187" s="42">
        <f t="shared" si="2"/>
        <v>476.12981647299995</v>
      </c>
      <c r="AW187" s="42">
        <f t="shared" si="2"/>
        <v>1041.3761520559999</v>
      </c>
      <c r="AX187" s="42">
        <f t="shared" si="2"/>
        <v>442.67657807200004</v>
      </c>
      <c r="AY187" s="42">
        <f t="shared" si="2"/>
        <v>968.10155373899988</v>
      </c>
      <c r="AZ187" s="42">
        <f t="shared" si="2"/>
        <v>0.18570321571428575</v>
      </c>
      <c r="BA187" s="42">
        <f t="shared" si="2"/>
        <v>0.37140644000000006</v>
      </c>
      <c r="BB187" s="42">
        <f t="shared" si="2"/>
        <v>10.113586492000001</v>
      </c>
      <c r="BC187" s="42">
        <f t="shared" si="2"/>
        <v>737.60547234300009</v>
      </c>
      <c r="BD187" s="42">
        <f t="shared" si="2"/>
        <v>1628.5775638540001</v>
      </c>
      <c r="BE187" s="42">
        <f t="shared" si="2"/>
        <v>1.1071249485714285</v>
      </c>
      <c r="BF187" s="42">
        <f t="shared" si="2"/>
        <v>2.2142499085714289</v>
      </c>
      <c r="BG187" s="42">
        <f t="shared" si="2"/>
        <v>20.589444422</v>
      </c>
      <c r="BH187" s="42">
        <f t="shared" si="2"/>
        <v>146.41560249299999</v>
      </c>
      <c r="BI187" s="42">
        <f t="shared" si="2"/>
        <v>0</v>
      </c>
      <c r="BJ187" s="42">
        <f t="shared" si="2"/>
        <v>0</v>
      </c>
      <c r="BK187" s="42">
        <f t="shared" si="2"/>
        <v>0</v>
      </c>
      <c r="BL187" s="42">
        <f t="shared" si="2"/>
        <v>0</v>
      </c>
    </row>
    <row r="188" spans="1:64" s="37" customFormat="1" x14ac:dyDescent="0.2">
      <c r="A188" s="7"/>
      <c r="B188" s="37">
        <v>4</v>
      </c>
      <c r="C188" s="7" t="s">
        <v>161</v>
      </c>
      <c r="D188" s="42">
        <f>IF(D56="－","－",MAX(D56:D66))</f>
        <v>6.6197026279999998</v>
      </c>
      <c r="E188" s="42">
        <f>IF(E56="－","－",SUM(E56:E66))</f>
        <v>590</v>
      </c>
      <c r="F188" s="42">
        <f t="shared" ref="F188:BL188" si="3">IF(F56="－","－",SUM(F56:F66))</f>
        <v>63</v>
      </c>
      <c r="G188" s="42">
        <f t="shared" si="3"/>
        <v>71</v>
      </c>
      <c r="H188" s="42">
        <f t="shared" si="3"/>
        <v>456</v>
      </c>
      <c r="I188" s="42">
        <f t="shared" si="3"/>
        <v>616.53369143802399</v>
      </c>
      <c r="J188" s="42">
        <f t="shared" si="3"/>
        <v>2092.7172648125766</v>
      </c>
      <c r="K188" s="42">
        <f t="shared" si="3"/>
        <v>276.31639643799593</v>
      </c>
      <c r="L188" s="42">
        <f t="shared" si="3"/>
        <v>340.21729500002789</v>
      </c>
      <c r="M188" s="42">
        <f t="shared" si="3"/>
        <v>1442.1739602507248</v>
      </c>
      <c r="N188" s="42">
        <f t="shared" si="3"/>
        <v>1267.0769959998752</v>
      </c>
      <c r="O188" s="42">
        <f t="shared" si="3"/>
        <v>11.333542093999998</v>
      </c>
      <c r="P188" s="42">
        <f t="shared" si="3"/>
        <v>19.918811193</v>
      </c>
      <c r="Q188" s="42">
        <f t="shared" si="3"/>
        <v>10.351815766000001</v>
      </c>
      <c r="R188" s="42">
        <f t="shared" si="3"/>
        <v>0.98172632800000015</v>
      </c>
      <c r="S188" s="42">
        <f t="shared" si="3"/>
        <v>18.638298585999998</v>
      </c>
      <c r="T188" s="42">
        <f t="shared" si="3"/>
        <v>1.2805126069999999</v>
      </c>
      <c r="U188" s="42">
        <f t="shared" si="3"/>
        <v>11.020849999999999</v>
      </c>
      <c r="V188" s="42">
        <f t="shared" si="3"/>
        <v>26.110600000000002</v>
      </c>
      <c r="W188" s="42">
        <f t="shared" si="3"/>
        <v>638.88808353202376</v>
      </c>
      <c r="X188" s="42">
        <f t="shared" si="3"/>
        <v>2138.7466760055763</v>
      </c>
      <c r="Y188" s="42">
        <f t="shared" si="3"/>
        <v>2777.6347595375996</v>
      </c>
      <c r="Z188" s="42">
        <f t="shared" si="3"/>
        <v>3.9135984922037199</v>
      </c>
      <c r="AA188" s="42">
        <f t="shared" si="3"/>
        <v>1.9226086138868557</v>
      </c>
      <c r="AB188" s="42">
        <f t="shared" si="3"/>
        <v>7.4741219882972763</v>
      </c>
      <c r="AC188" s="42">
        <f t="shared" si="3"/>
        <v>5.6208403595633047</v>
      </c>
      <c r="AD188" s="42">
        <f t="shared" si="3"/>
        <v>52.392313201168818</v>
      </c>
      <c r="AE188" s="42">
        <f t="shared" si="3"/>
        <v>497.03752245546639</v>
      </c>
      <c r="AF188" s="42">
        <f t="shared" si="3"/>
        <v>549.42983565663508</v>
      </c>
      <c r="AG188" s="42">
        <f t="shared" si="3"/>
        <v>2.0435838452058985</v>
      </c>
      <c r="AH188" s="42">
        <f t="shared" si="3"/>
        <v>3.4764414837985407</v>
      </c>
      <c r="AI188" s="42">
        <f t="shared" si="3"/>
        <v>11.134008535949377</v>
      </c>
      <c r="AJ188" s="42">
        <f t="shared" si="3"/>
        <v>0.38035191921811551</v>
      </c>
      <c r="AK188" s="42">
        <f t="shared" si="3"/>
        <v>0.29629463431434194</v>
      </c>
      <c r="AL188" s="42">
        <f t="shared" si="3"/>
        <v>0.74594666654015607</v>
      </c>
      <c r="AM188" s="42">
        <f t="shared" si="3"/>
        <v>8.0447761239873206</v>
      </c>
      <c r="AN188" s="42">
        <f t="shared" si="3"/>
        <v>56.165049319281707</v>
      </c>
      <c r="AO188" s="42">
        <f t="shared" si="3"/>
        <v>508.91747765795589</v>
      </c>
      <c r="AP188" s="42">
        <f t="shared" si="3"/>
        <v>17487.832708781003</v>
      </c>
      <c r="AQ188" s="42">
        <f t="shared" si="3"/>
        <v>9416.5253047250026</v>
      </c>
      <c r="AR188" s="42">
        <f t="shared" si="3"/>
        <v>26904.358013506004</v>
      </c>
      <c r="AS188" s="42">
        <f t="shared" si="3"/>
        <v>1124.869240793</v>
      </c>
      <c r="AT188" s="42">
        <f t="shared" si="3"/>
        <v>59431.629688700006</v>
      </c>
      <c r="AU188" s="42">
        <f t="shared" si="3"/>
        <v>132708.00672057099</v>
      </c>
      <c r="AV188" s="42">
        <f t="shared" si="3"/>
        <v>36560.668395268003</v>
      </c>
      <c r="AW188" s="42">
        <f t="shared" si="3"/>
        <v>81801.701853482999</v>
      </c>
      <c r="AX188" s="42">
        <f t="shared" si="3"/>
        <v>35546.832626880001</v>
      </c>
      <c r="AY188" s="42">
        <f t="shared" si="3"/>
        <v>79545.567504327992</v>
      </c>
      <c r="AZ188" s="42">
        <f t="shared" si="3"/>
        <v>18.505734977142858</v>
      </c>
      <c r="BA188" s="42">
        <f t="shared" si="3"/>
        <v>37.011469958571432</v>
      </c>
      <c r="BB188" s="42">
        <f t="shared" si="3"/>
        <v>128.77113817099999</v>
      </c>
      <c r="BC188" s="42">
        <f t="shared" si="3"/>
        <v>6940.7885969440013</v>
      </c>
      <c r="BD188" s="42">
        <f t="shared" si="3"/>
        <v>15443.164574028999</v>
      </c>
      <c r="BE188" s="42">
        <f t="shared" si="3"/>
        <v>5.8184112371428576</v>
      </c>
      <c r="BF188" s="42">
        <f t="shared" si="3"/>
        <v>11.636822480000001</v>
      </c>
      <c r="BG188" s="42">
        <f t="shared" si="3"/>
        <v>98.888960621999985</v>
      </c>
      <c r="BH188" s="42">
        <f t="shared" si="3"/>
        <v>549.678480681</v>
      </c>
      <c r="BI188" s="42">
        <f t="shared" si="3"/>
        <v>6.0900000000000016</v>
      </c>
      <c r="BJ188" s="42">
        <f t="shared" si="3"/>
        <v>10.09</v>
      </c>
      <c r="BK188" s="42">
        <f t="shared" si="3"/>
        <v>17.380000000000013</v>
      </c>
      <c r="BL188" s="42">
        <f t="shared" si="3"/>
        <v>20.899999999999984</v>
      </c>
    </row>
    <row r="189" spans="1:64" s="37" customFormat="1" x14ac:dyDescent="0.2">
      <c r="A189" s="7"/>
      <c r="B189" s="37">
        <v>5</v>
      </c>
      <c r="C189" s="7" t="s">
        <v>173</v>
      </c>
      <c r="D189" s="42">
        <f>IF(D67="－","－",MAX(D67:D73))</f>
        <v>6.3589192990000001</v>
      </c>
      <c r="E189" s="42">
        <f>IF(E67="－","－",SUM(E67:E73))</f>
        <v>302</v>
      </c>
      <c r="F189" s="42">
        <f t="shared" ref="F189:BL189" si="4">IF(F67="－","－",SUM(F67:F73))</f>
        <v>22</v>
      </c>
      <c r="G189" s="42">
        <f t="shared" si="4"/>
        <v>40</v>
      </c>
      <c r="H189" s="42">
        <f t="shared" si="4"/>
        <v>240</v>
      </c>
      <c r="I189" s="42">
        <f t="shared" si="4"/>
        <v>26.483787264881631</v>
      </c>
      <c r="J189" s="42">
        <f t="shared" si="4"/>
        <v>152.4554007213714</v>
      </c>
      <c r="K189" s="42">
        <f t="shared" si="4"/>
        <v>6.192905264883005</v>
      </c>
      <c r="L189" s="42">
        <f t="shared" si="4"/>
        <v>20.290881999998629</v>
      </c>
      <c r="M189" s="42">
        <f t="shared" si="4"/>
        <v>62.268490486266941</v>
      </c>
      <c r="N189" s="42">
        <f t="shared" si="4"/>
        <v>116.67069749998608</v>
      </c>
      <c r="O189" s="42">
        <f t="shared" si="4"/>
        <v>1.025816855</v>
      </c>
      <c r="P189" s="42">
        <f t="shared" si="4"/>
        <v>1.7411669320000001</v>
      </c>
      <c r="Q189" s="42">
        <f t="shared" si="4"/>
        <v>0.91055212299999999</v>
      </c>
      <c r="R189" s="42">
        <f t="shared" si="4"/>
        <v>0.11526473199999999</v>
      </c>
      <c r="S189" s="42">
        <f t="shared" si="4"/>
        <v>1.5908216290000001</v>
      </c>
      <c r="T189" s="42">
        <f t="shared" si="4"/>
        <v>0.15034530300000001</v>
      </c>
      <c r="U189" s="42">
        <f t="shared" si="4"/>
        <v>4.9813000000000001</v>
      </c>
      <c r="V189" s="42">
        <f t="shared" si="4"/>
        <v>11.834700000000002</v>
      </c>
      <c r="W189" s="42">
        <f t="shared" si="4"/>
        <v>32.490904119881634</v>
      </c>
      <c r="X189" s="42">
        <f t="shared" si="4"/>
        <v>166.0312676533714</v>
      </c>
      <c r="Y189" s="42">
        <f t="shared" si="4"/>
        <v>198.52217177325301</v>
      </c>
      <c r="Z189" s="42">
        <f t="shared" si="4"/>
        <v>0.24634365073485659</v>
      </c>
      <c r="AA189" s="42">
        <f t="shared" si="4"/>
        <v>0.11678152721398657</v>
      </c>
      <c r="AB189" s="42">
        <f t="shared" si="4"/>
        <v>0.11678152686</v>
      </c>
      <c r="AC189" s="42">
        <f t="shared" si="4"/>
        <v>9.889796478602822E-2</v>
      </c>
      <c r="AD189" s="42">
        <f t="shared" si="4"/>
        <v>1.8516425511675576</v>
      </c>
      <c r="AE189" s="42">
        <f t="shared" si="4"/>
        <v>16.84846370162056</v>
      </c>
      <c r="AF189" s="42">
        <f t="shared" si="4"/>
        <v>18.700106252788117</v>
      </c>
      <c r="AG189" s="42">
        <f t="shared" si="4"/>
        <v>0.90213488223053651</v>
      </c>
      <c r="AH189" s="42">
        <f t="shared" si="4"/>
        <v>1.5346662364381538</v>
      </c>
      <c r="AI189" s="42">
        <f t="shared" si="4"/>
        <v>4.915079703187061</v>
      </c>
      <c r="AJ189" s="42">
        <f t="shared" si="4"/>
        <v>1.1919221993124524E-2</v>
      </c>
      <c r="AK189" s="42">
        <f t="shared" si="4"/>
        <v>1.4403694078255426E-2</v>
      </c>
      <c r="AL189" s="42">
        <f t="shared" si="4"/>
        <v>3.6024811052019358E-2</v>
      </c>
      <c r="AM189" s="42">
        <f t="shared" si="4"/>
        <v>1.0129520690096894</v>
      </c>
      <c r="AN189" s="42">
        <f t="shared" si="4"/>
        <v>3.4007124816839664</v>
      </c>
      <c r="AO189" s="42">
        <f t="shared" si="4"/>
        <v>21.799568215859637</v>
      </c>
      <c r="AP189" s="42">
        <f t="shared" si="4"/>
        <v>1363.276719254</v>
      </c>
      <c r="AQ189" s="42">
        <f t="shared" si="4"/>
        <v>734.07207959599998</v>
      </c>
      <c r="AR189" s="42">
        <f t="shared" si="4"/>
        <v>2097.3487988500001</v>
      </c>
      <c r="AS189" s="42">
        <f t="shared" si="4"/>
        <v>129.47489326299998</v>
      </c>
      <c r="AT189" s="42">
        <f t="shared" si="4"/>
        <v>5405.3985331640006</v>
      </c>
      <c r="AU189" s="42">
        <f t="shared" si="4"/>
        <v>11859.202044510999</v>
      </c>
      <c r="AV189" s="42">
        <f t="shared" si="4"/>
        <v>3650.3873513539997</v>
      </c>
      <c r="AW189" s="42">
        <f t="shared" si="4"/>
        <v>8002.8583928970002</v>
      </c>
      <c r="AX189" s="42">
        <f t="shared" si="4"/>
        <v>3570.3925598290002</v>
      </c>
      <c r="AY189" s="42">
        <f t="shared" si="4"/>
        <v>7826.503449896999</v>
      </c>
      <c r="AZ189" s="42">
        <f t="shared" si="4"/>
        <v>10.659771314285715</v>
      </c>
      <c r="BA189" s="42">
        <f t="shared" si="4"/>
        <v>21.319542631428572</v>
      </c>
      <c r="BB189" s="42">
        <f t="shared" si="4"/>
        <v>11.612559866000002</v>
      </c>
      <c r="BC189" s="42">
        <f t="shared" si="4"/>
        <v>592.65329470300003</v>
      </c>
      <c r="BD189" s="42">
        <f t="shared" si="4"/>
        <v>1311.064378436</v>
      </c>
      <c r="BE189" s="42">
        <f t="shared" si="4"/>
        <v>4.2176367514285724</v>
      </c>
      <c r="BF189" s="42">
        <f t="shared" si="4"/>
        <v>8.435273507142858</v>
      </c>
      <c r="BG189" s="42">
        <f t="shared" si="4"/>
        <v>21.598682428000004</v>
      </c>
      <c r="BH189" s="42">
        <f t="shared" si="4"/>
        <v>122.26110644000001</v>
      </c>
      <c r="BI189" s="42">
        <f t="shared" si="4"/>
        <v>0.3</v>
      </c>
      <c r="BJ189" s="42">
        <f t="shared" si="4"/>
        <v>0.38</v>
      </c>
      <c r="BK189" s="42">
        <f t="shared" si="4"/>
        <v>1.0500000000000003</v>
      </c>
      <c r="BL189" s="42">
        <f t="shared" si="4"/>
        <v>1.1500000000000004</v>
      </c>
    </row>
    <row r="190" spans="1:64" s="37" customFormat="1" x14ac:dyDescent="0.2">
      <c r="A190" s="7"/>
      <c r="B190" s="37">
        <v>6</v>
      </c>
      <c r="C190" s="7" t="s">
        <v>181</v>
      </c>
      <c r="D190" s="42">
        <f>IF(D74="－","－",MAX(D74:D84))</f>
        <v>5.0175635810000001</v>
      </c>
      <c r="E190" s="42">
        <f>IF(E74="－","－",SUM(E74:E84))</f>
        <v>660</v>
      </c>
      <c r="F190" s="42">
        <f t="shared" ref="F190:BL190" si="5">IF(F74="－","－",SUM(F74:F84))</f>
        <v>0</v>
      </c>
      <c r="G190" s="42">
        <f t="shared" si="5"/>
        <v>0</v>
      </c>
      <c r="H190" s="42">
        <f t="shared" si="5"/>
        <v>660</v>
      </c>
      <c r="I190" s="42">
        <f t="shared" si="5"/>
        <v>0</v>
      </c>
      <c r="J190" s="42">
        <f t="shared" si="5"/>
        <v>0</v>
      </c>
      <c r="K190" s="42">
        <f t="shared" si="5"/>
        <v>0</v>
      </c>
      <c r="L190" s="42">
        <f t="shared" si="5"/>
        <v>0</v>
      </c>
      <c r="M190" s="42">
        <f t="shared" si="5"/>
        <v>0</v>
      </c>
      <c r="N190" s="42">
        <f t="shared" si="5"/>
        <v>0</v>
      </c>
      <c r="O190" s="42">
        <f t="shared" si="5"/>
        <v>1.0260489999999999E-2</v>
      </c>
      <c r="P190" s="42">
        <f t="shared" si="5"/>
        <v>1.6650880999999999E-2</v>
      </c>
      <c r="Q190" s="42">
        <f t="shared" si="5"/>
        <v>9.7114609999999994E-3</v>
      </c>
      <c r="R190" s="42">
        <f t="shared" si="5"/>
        <v>5.4902900000000003E-4</v>
      </c>
      <c r="S190" s="42">
        <f t="shared" si="5"/>
        <v>1.5934757000000001E-2</v>
      </c>
      <c r="T190" s="42">
        <f t="shared" si="5"/>
        <v>7.1612400000000006E-4</v>
      </c>
      <c r="U190" s="42">
        <f t="shared" si="5"/>
        <v>0</v>
      </c>
      <c r="V190" s="42">
        <f t="shared" si="5"/>
        <v>0</v>
      </c>
      <c r="W190" s="42">
        <f t="shared" si="5"/>
        <v>1.0260489999999999E-2</v>
      </c>
      <c r="X190" s="42">
        <f t="shared" si="5"/>
        <v>1.6650880999999999E-2</v>
      </c>
      <c r="Y190" s="42">
        <f t="shared" si="5"/>
        <v>2.6911370999999996E-2</v>
      </c>
      <c r="Z190" s="42">
        <f t="shared" si="5"/>
        <v>0</v>
      </c>
      <c r="AA190" s="42">
        <f t="shared" si="5"/>
        <v>0</v>
      </c>
      <c r="AB190" s="42">
        <f t="shared" si="5"/>
        <v>0</v>
      </c>
      <c r="AC190" s="42">
        <f t="shared" si="5"/>
        <v>0</v>
      </c>
      <c r="AD190" s="42">
        <f t="shared" si="5"/>
        <v>0</v>
      </c>
      <c r="AE190" s="42">
        <f t="shared" si="5"/>
        <v>0</v>
      </c>
      <c r="AF190" s="42">
        <f t="shared" si="5"/>
        <v>0</v>
      </c>
      <c r="AG190" s="42">
        <f t="shared" si="5"/>
        <v>0</v>
      </c>
      <c r="AH190" s="42">
        <f t="shared" si="5"/>
        <v>0</v>
      </c>
      <c r="AI190" s="42">
        <f t="shared" si="5"/>
        <v>0</v>
      </c>
      <c r="AJ190" s="42">
        <f t="shared" si="5"/>
        <v>0</v>
      </c>
      <c r="AK190" s="42">
        <f t="shared" si="5"/>
        <v>0</v>
      </c>
      <c r="AL190" s="42">
        <f t="shared" si="5"/>
        <v>0</v>
      </c>
      <c r="AM190" s="42">
        <f t="shared" si="5"/>
        <v>0</v>
      </c>
      <c r="AN190" s="42">
        <f t="shared" si="5"/>
        <v>0</v>
      </c>
      <c r="AO190" s="42">
        <f t="shared" si="5"/>
        <v>0</v>
      </c>
      <c r="AP190" s="42">
        <f t="shared" si="5"/>
        <v>1.6780571000000001E-2</v>
      </c>
      <c r="AQ190" s="42">
        <f t="shared" si="5"/>
        <v>9.0356919999999997E-3</v>
      </c>
      <c r="AR190" s="42">
        <f t="shared" si="5"/>
        <v>2.5816262999999999E-2</v>
      </c>
      <c r="AS190" s="42">
        <f t="shared" si="5"/>
        <v>0</v>
      </c>
      <c r="AT190" s="42">
        <f t="shared" si="5"/>
        <v>0</v>
      </c>
      <c r="AU190" s="42">
        <f t="shared" si="5"/>
        <v>0</v>
      </c>
      <c r="AV190" s="42">
        <f t="shared" si="5"/>
        <v>0</v>
      </c>
      <c r="AW190" s="42">
        <f t="shared" si="5"/>
        <v>0</v>
      </c>
      <c r="AX190" s="42">
        <f t="shared" si="5"/>
        <v>0</v>
      </c>
      <c r="AY190" s="42">
        <f t="shared" si="5"/>
        <v>0</v>
      </c>
      <c r="AZ190" s="42">
        <f t="shared" si="5"/>
        <v>0</v>
      </c>
      <c r="BA190" s="42">
        <f t="shared" si="5"/>
        <v>0</v>
      </c>
      <c r="BB190" s="42">
        <f t="shared" si="5"/>
        <v>1.1437527679999999</v>
      </c>
      <c r="BC190" s="42">
        <f t="shared" si="5"/>
        <v>83.58488886100001</v>
      </c>
      <c r="BD190" s="42">
        <f t="shared" si="5"/>
        <v>197.52627162100001</v>
      </c>
      <c r="BE190" s="42">
        <f t="shared" si="5"/>
        <v>6.7332379999999997E-2</v>
      </c>
      <c r="BF190" s="42">
        <f t="shared" si="5"/>
        <v>0.13466476571428571</v>
      </c>
      <c r="BG190" s="42">
        <f t="shared" si="5"/>
        <v>5.6367389939999999</v>
      </c>
      <c r="BH190" s="42">
        <f t="shared" si="5"/>
        <v>17.208021012</v>
      </c>
      <c r="BI190" s="42">
        <f t="shared" si="5"/>
        <v>0</v>
      </c>
      <c r="BJ190" s="42">
        <f t="shared" si="5"/>
        <v>0</v>
      </c>
      <c r="BK190" s="42">
        <f t="shared" si="5"/>
        <v>0</v>
      </c>
      <c r="BL190" s="42">
        <f t="shared" si="5"/>
        <v>0</v>
      </c>
    </row>
    <row r="191" spans="1:64" s="37" customFormat="1" x14ac:dyDescent="0.2">
      <c r="A191" s="7"/>
      <c r="B191" s="37">
        <v>7</v>
      </c>
      <c r="C191" s="7" t="s">
        <v>193</v>
      </c>
      <c r="D191" s="42">
        <f>IF(D85="－","－",MAX(D85:D91))</f>
        <v>4.6017259360000002</v>
      </c>
      <c r="E191" s="42">
        <f>IF(E85="－","－",SUM(E85:E91))</f>
        <v>347</v>
      </c>
      <c r="F191" s="42">
        <f t="shared" ref="F191:BL191" si="6">IF(F85="－","－",SUM(F85:F91))</f>
        <v>0</v>
      </c>
      <c r="G191" s="42">
        <f t="shared" si="6"/>
        <v>2</v>
      </c>
      <c r="H191" s="42">
        <f t="shared" si="6"/>
        <v>345</v>
      </c>
      <c r="I191" s="42">
        <f t="shared" si="6"/>
        <v>0</v>
      </c>
      <c r="J191" s="42">
        <f t="shared" si="6"/>
        <v>0</v>
      </c>
      <c r="K191" s="42">
        <f t="shared" si="6"/>
        <v>0</v>
      </c>
      <c r="L191" s="42">
        <f t="shared" si="6"/>
        <v>0</v>
      </c>
      <c r="M191" s="42">
        <f t="shared" si="6"/>
        <v>0</v>
      </c>
      <c r="N191" s="42">
        <f t="shared" si="6"/>
        <v>0</v>
      </c>
      <c r="O191" s="42">
        <f t="shared" si="6"/>
        <v>0</v>
      </c>
      <c r="P191" s="42">
        <f t="shared" si="6"/>
        <v>0</v>
      </c>
      <c r="Q191" s="42">
        <f t="shared" si="6"/>
        <v>0</v>
      </c>
      <c r="R191" s="42">
        <f t="shared" si="6"/>
        <v>0</v>
      </c>
      <c r="S191" s="42">
        <f t="shared" si="6"/>
        <v>0</v>
      </c>
      <c r="T191" s="42">
        <f t="shared" si="6"/>
        <v>0</v>
      </c>
      <c r="U191" s="42">
        <f t="shared" si="6"/>
        <v>6.0000000000000001E-3</v>
      </c>
      <c r="V191" s="42">
        <f t="shared" si="6"/>
        <v>1.44E-2</v>
      </c>
      <c r="W191" s="42">
        <f t="shared" si="6"/>
        <v>6.0000000000000001E-3</v>
      </c>
      <c r="X191" s="42">
        <f t="shared" si="6"/>
        <v>1.44E-2</v>
      </c>
      <c r="Y191" s="42">
        <f t="shared" si="6"/>
        <v>2.0400000000000001E-2</v>
      </c>
      <c r="Z191" s="42">
        <f t="shared" si="6"/>
        <v>0</v>
      </c>
      <c r="AA191" s="42">
        <f t="shared" si="6"/>
        <v>0</v>
      </c>
      <c r="AB191" s="42">
        <f t="shared" si="6"/>
        <v>0</v>
      </c>
      <c r="AC191" s="42">
        <f t="shared" si="6"/>
        <v>0</v>
      </c>
      <c r="AD191" s="42">
        <f t="shared" si="6"/>
        <v>0</v>
      </c>
      <c r="AE191" s="42">
        <f t="shared" si="6"/>
        <v>0</v>
      </c>
      <c r="AF191" s="42">
        <f t="shared" si="6"/>
        <v>0</v>
      </c>
      <c r="AG191" s="42">
        <f t="shared" si="6"/>
        <v>1.2443469913670921E-3</v>
      </c>
      <c r="AH191" s="42">
        <f t="shared" si="6"/>
        <v>2.1168201692221794E-3</v>
      </c>
      <c r="AI191" s="42">
        <f t="shared" si="6"/>
        <v>6.7795456771034667E-3</v>
      </c>
      <c r="AJ191" s="42">
        <f t="shared" si="6"/>
        <v>0</v>
      </c>
      <c r="AK191" s="42">
        <f t="shared" si="6"/>
        <v>0</v>
      </c>
      <c r="AL191" s="42">
        <f t="shared" si="6"/>
        <v>0</v>
      </c>
      <c r="AM191" s="42">
        <f t="shared" si="6"/>
        <v>1.2443469913670921E-3</v>
      </c>
      <c r="AN191" s="42">
        <f t="shared" si="6"/>
        <v>2.1168201692221794E-3</v>
      </c>
      <c r="AO191" s="42">
        <f t="shared" si="6"/>
        <v>6.7795456771034667E-3</v>
      </c>
      <c r="AP191" s="42">
        <f t="shared" si="6"/>
        <v>1.9452771000000001E-2</v>
      </c>
      <c r="AQ191" s="42">
        <f t="shared" si="6"/>
        <v>1.0474569E-2</v>
      </c>
      <c r="AR191" s="42">
        <f t="shared" si="6"/>
        <v>2.992734E-2</v>
      </c>
      <c r="AS191" s="42">
        <f t="shared" si="6"/>
        <v>0</v>
      </c>
      <c r="AT191" s="42">
        <f t="shared" si="6"/>
        <v>0</v>
      </c>
      <c r="AU191" s="42">
        <f t="shared" si="6"/>
        <v>0</v>
      </c>
      <c r="AV191" s="42">
        <f t="shared" si="6"/>
        <v>0</v>
      </c>
      <c r="AW191" s="42">
        <f t="shared" si="6"/>
        <v>0</v>
      </c>
      <c r="AX191" s="42">
        <f t="shared" si="6"/>
        <v>0</v>
      </c>
      <c r="AY191" s="42">
        <f t="shared" si="6"/>
        <v>0</v>
      </c>
      <c r="AZ191" s="42">
        <f t="shared" si="6"/>
        <v>0</v>
      </c>
      <c r="BA191" s="42">
        <f t="shared" si="6"/>
        <v>0</v>
      </c>
      <c r="BB191" s="42">
        <f t="shared" si="6"/>
        <v>0.28275551000000004</v>
      </c>
      <c r="BC191" s="42">
        <f t="shared" si="6"/>
        <v>14.886290152000001</v>
      </c>
      <c r="BD191" s="42">
        <f t="shared" si="6"/>
        <v>36.566650992999996</v>
      </c>
      <c r="BE191" s="42">
        <f t="shared" si="6"/>
        <v>0.18360747285714288</v>
      </c>
      <c r="BF191" s="42">
        <f t="shared" si="6"/>
        <v>0.36721494714285718</v>
      </c>
      <c r="BG191" s="42">
        <f t="shared" si="6"/>
        <v>0.79242979899999999</v>
      </c>
      <c r="BH191" s="42">
        <f t="shared" si="6"/>
        <v>10.580902546000001</v>
      </c>
      <c r="BI191" s="42">
        <f t="shared" si="6"/>
        <v>0</v>
      </c>
      <c r="BJ191" s="42">
        <f t="shared" si="6"/>
        <v>0</v>
      </c>
      <c r="BK191" s="42">
        <f t="shared" si="6"/>
        <v>0</v>
      </c>
      <c r="BL191" s="42">
        <f t="shared" si="6"/>
        <v>0</v>
      </c>
    </row>
    <row r="192" spans="1:64" s="37" customFormat="1" x14ac:dyDescent="0.2">
      <c r="A192" s="7"/>
      <c r="B192" s="37">
        <v>8</v>
      </c>
      <c r="C192" s="7" t="s">
        <v>201</v>
      </c>
      <c r="D192" s="42">
        <f>IF(D92="－","－",MAX(D92:D114))</f>
        <v>5.7028114170000004</v>
      </c>
      <c r="E192" s="42">
        <f>IF(E92="－","－",SUM(E92:E114))</f>
        <v>159</v>
      </c>
      <c r="F192" s="42">
        <f t="shared" ref="F192:BL192" si="7">IF(F92="－","－",SUM(F92:F114))</f>
        <v>4</v>
      </c>
      <c r="G192" s="42">
        <f t="shared" si="7"/>
        <v>26</v>
      </c>
      <c r="H192" s="42">
        <f t="shared" si="7"/>
        <v>129</v>
      </c>
      <c r="I192" s="42">
        <f t="shared" si="7"/>
        <v>2.0508989310703183</v>
      </c>
      <c r="J192" s="42">
        <f t="shared" si="7"/>
        <v>43.415402505536903</v>
      </c>
      <c r="K192" s="42">
        <f t="shared" si="7"/>
        <v>0.86589743107739936</v>
      </c>
      <c r="L192" s="42">
        <f t="shared" si="7"/>
        <v>1.1850014999929186</v>
      </c>
      <c r="M192" s="42">
        <f t="shared" si="7"/>
        <v>26.830549936595411</v>
      </c>
      <c r="N192" s="42">
        <f t="shared" si="7"/>
        <v>18.635751500011807</v>
      </c>
      <c r="O192" s="42">
        <f t="shared" si="7"/>
        <v>1.1858017949999997</v>
      </c>
      <c r="P192" s="42">
        <f t="shared" si="7"/>
        <v>2.0383874459999998</v>
      </c>
      <c r="Q192" s="42">
        <f t="shared" si="7"/>
        <v>1.108386847</v>
      </c>
      <c r="R192" s="42">
        <f t="shared" si="7"/>
        <v>7.7414947999999997E-2</v>
      </c>
      <c r="S192" s="42">
        <f t="shared" si="7"/>
        <v>1.9374114259999995</v>
      </c>
      <c r="T192" s="42">
        <f t="shared" si="7"/>
        <v>0.10097602000000001</v>
      </c>
      <c r="U192" s="42">
        <f t="shared" si="7"/>
        <v>0.42804999999999993</v>
      </c>
      <c r="V192" s="42">
        <f t="shared" si="7"/>
        <v>1.0183</v>
      </c>
      <c r="W192" s="42">
        <f t="shared" si="7"/>
        <v>3.6647507260703174</v>
      </c>
      <c r="X192" s="42">
        <f t="shared" si="7"/>
        <v>46.472089951536894</v>
      </c>
      <c r="Y192" s="42">
        <f t="shared" si="7"/>
        <v>50.136840677607218</v>
      </c>
      <c r="Z192" s="42">
        <f t="shared" si="7"/>
        <v>3.5266321371393274E-2</v>
      </c>
      <c r="AA192" s="42">
        <f t="shared" si="7"/>
        <v>1.4174210522096924E-2</v>
      </c>
      <c r="AB192" s="42">
        <f t="shared" si="7"/>
        <v>1.4174210935999998E-2</v>
      </c>
      <c r="AC192" s="42">
        <f t="shared" si="7"/>
        <v>1.8694553777624842E-2</v>
      </c>
      <c r="AD192" s="42">
        <f t="shared" si="7"/>
        <v>0.89123234913522453</v>
      </c>
      <c r="AE192" s="42">
        <f t="shared" si="7"/>
        <v>8.0210911422170188</v>
      </c>
      <c r="AF192" s="42">
        <f t="shared" si="7"/>
        <v>8.9123234913522431</v>
      </c>
      <c r="AG192" s="42">
        <f t="shared" si="7"/>
        <v>8.262986981211988E-2</v>
      </c>
      <c r="AH192" s="42">
        <f t="shared" si="7"/>
        <v>0.14056575554245684</v>
      </c>
      <c r="AI192" s="42">
        <f t="shared" si="7"/>
        <v>0.4501903251832739</v>
      </c>
      <c r="AJ192" s="42">
        <f t="shared" si="7"/>
        <v>1.446680569624876E-3</v>
      </c>
      <c r="AK192" s="42">
        <f t="shared" si="7"/>
        <v>1.7482302519263922E-3</v>
      </c>
      <c r="AL192" s="42">
        <f t="shared" si="7"/>
        <v>4.372466129793042E-3</v>
      </c>
      <c r="AM192" s="42">
        <f t="shared" si="7"/>
        <v>0.1027711041593696</v>
      </c>
      <c r="AN192" s="42">
        <f t="shared" si="7"/>
        <v>1.0335463349296077</v>
      </c>
      <c r="AO192" s="42">
        <f t="shared" si="7"/>
        <v>8.4756539335300864</v>
      </c>
      <c r="AP192" s="42">
        <f t="shared" si="7"/>
        <v>952.8904755010002</v>
      </c>
      <c r="AQ192" s="42">
        <f t="shared" si="7"/>
        <v>513.09487142199998</v>
      </c>
      <c r="AR192" s="42">
        <f t="shared" si="7"/>
        <v>1465.9853469230004</v>
      </c>
      <c r="AS192" s="42">
        <f t="shared" si="7"/>
        <v>47.970270939000002</v>
      </c>
      <c r="AT192" s="42">
        <f t="shared" si="7"/>
        <v>4435.3005896250006</v>
      </c>
      <c r="AU192" s="42">
        <f t="shared" si="7"/>
        <v>10585.726147463</v>
      </c>
      <c r="AV192" s="42">
        <f t="shared" si="7"/>
        <v>2450.6328616390001</v>
      </c>
      <c r="AW192" s="42">
        <f t="shared" si="7"/>
        <v>5845.0379074529992</v>
      </c>
      <c r="AX192" s="42">
        <f t="shared" si="7"/>
        <v>2347.555106967</v>
      </c>
      <c r="AY192" s="42">
        <f t="shared" si="7"/>
        <v>5599.202719904999</v>
      </c>
      <c r="AZ192" s="42">
        <f t="shared" si="7"/>
        <v>0.38033051285714287</v>
      </c>
      <c r="BA192" s="42">
        <f t="shared" si="7"/>
        <v>0.76066103142857155</v>
      </c>
      <c r="BB192" s="42">
        <f t="shared" si="7"/>
        <v>21.723973177999994</v>
      </c>
      <c r="BC192" s="42">
        <f t="shared" si="7"/>
        <v>1907.2358819609999</v>
      </c>
      <c r="BD192" s="42">
        <f t="shared" si="7"/>
        <v>4310.0229227940008</v>
      </c>
      <c r="BE192" s="42">
        <f t="shared" si="7"/>
        <v>0.90522839714285708</v>
      </c>
      <c r="BF192" s="42">
        <f t="shared" si="7"/>
        <v>1.8104568099999998</v>
      </c>
      <c r="BG192" s="42">
        <f t="shared" si="7"/>
        <v>33.230363572999991</v>
      </c>
      <c r="BH192" s="42">
        <f t="shared" si="7"/>
        <v>421.93590582599995</v>
      </c>
      <c r="BI192" s="42">
        <f t="shared" si="7"/>
        <v>0.51</v>
      </c>
      <c r="BJ192" s="42">
        <f t="shared" si="7"/>
        <v>0.51</v>
      </c>
      <c r="BK192" s="42">
        <f t="shared" si="7"/>
        <v>0.75000000000000044</v>
      </c>
      <c r="BL192" s="42">
        <f t="shared" si="7"/>
        <v>0.75000000000000044</v>
      </c>
    </row>
    <row r="193" spans="1:64" s="37" customFormat="1" x14ac:dyDescent="0.2">
      <c r="A193" s="7"/>
      <c r="B193" s="37">
        <v>9</v>
      </c>
      <c r="C193" s="7" t="s">
        <v>225</v>
      </c>
      <c r="D193" s="42">
        <f>IF(D115="－","－",MAX(D115:D122))</f>
        <v>5.099315442</v>
      </c>
      <c r="E193" s="42">
        <f>IF(E115="－","－",SUM(E115:E122))</f>
        <v>264</v>
      </c>
      <c r="F193" s="42">
        <f t="shared" ref="F193:BL193" si="8">IF(F115="－","－",SUM(F115:F122))</f>
        <v>0</v>
      </c>
      <c r="G193" s="42">
        <f t="shared" si="8"/>
        <v>5</v>
      </c>
      <c r="H193" s="42">
        <f t="shared" si="8"/>
        <v>259</v>
      </c>
      <c r="I193" s="42">
        <f t="shared" si="8"/>
        <v>0</v>
      </c>
      <c r="J193" s="42">
        <f t="shared" si="8"/>
        <v>0</v>
      </c>
      <c r="K193" s="42">
        <f t="shared" si="8"/>
        <v>0</v>
      </c>
      <c r="L193" s="42">
        <f t="shared" si="8"/>
        <v>0</v>
      </c>
      <c r="M193" s="42">
        <f t="shared" si="8"/>
        <v>0</v>
      </c>
      <c r="N193" s="42">
        <f t="shared" si="8"/>
        <v>0</v>
      </c>
      <c r="O193" s="42">
        <f t="shared" si="8"/>
        <v>1.2702297000000001E-2</v>
      </c>
      <c r="P193" s="42">
        <f t="shared" si="8"/>
        <v>1.9621267000000001E-2</v>
      </c>
      <c r="Q193" s="42">
        <f t="shared" si="8"/>
        <v>1.1829057E-2</v>
      </c>
      <c r="R193" s="42">
        <f t="shared" si="8"/>
        <v>8.7323999999999995E-4</v>
      </c>
      <c r="S193" s="42">
        <f t="shared" si="8"/>
        <v>1.8482256000000002E-2</v>
      </c>
      <c r="T193" s="42">
        <f t="shared" si="8"/>
        <v>1.1390110000000001E-3</v>
      </c>
      <c r="U193" s="42">
        <f t="shared" si="8"/>
        <v>2.1000000000000001E-2</v>
      </c>
      <c r="V193" s="42">
        <f t="shared" si="8"/>
        <v>5.04E-2</v>
      </c>
      <c r="W193" s="42">
        <f t="shared" si="8"/>
        <v>3.3702296999999999E-2</v>
      </c>
      <c r="X193" s="42">
        <f t="shared" si="8"/>
        <v>7.0021266999999998E-2</v>
      </c>
      <c r="Y193" s="42">
        <f t="shared" si="8"/>
        <v>0.103723564</v>
      </c>
      <c r="Z193" s="42">
        <f t="shared" si="8"/>
        <v>0</v>
      </c>
      <c r="AA193" s="42">
        <f t="shared" si="8"/>
        <v>0</v>
      </c>
      <c r="AB193" s="42">
        <f t="shared" si="8"/>
        <v>0</v>
      </c>
      <c r="AC193" s="42">
        <f t="shared" si="8"/>
        <v>0</v>
      </c>
      <c r="AD193" s="42">
        <f t="shared" si="8"/>
        <v>0</v>
      </c>
      <c r="AE193" s="42">
        <f t="shared" si="8"/>
        <v>0</v>
      </c>
      <c r="AF193" s="42">
        <f t="shared" si="8"/>
        <v>0</v>
      </c>
      <c r="AG193" s="42">
        <f t="shared" si="8"/>
        <v>3.7231517589316394E-3</v>
      </c>
      <c r="AH193" s="42">
        <f t="shared" si="8"/>
        <v>6.3336374749641683E-3</v>
      </c>
      <c r="AI193" s="42">
        <f t="shared" si="8"/>
        <v>2.0284757859006866E-2</v>
      </c>
      <c r="AJ193" s="42">
        <f t="shared" si="8"/>
        <v>0</v>
      </c>
      <c r="AK193" s="42">
        <f t="shared" si="8"/>
        <v>0</v>
      </c>
      <c r="AL193" s="42">
        <f t="shared" si="8"/>
        <v>0</v>
      </c>
      <c r="AM193" s="42">
        <f t="shared" si="8"/>
        <v>3.7231517589316394E-3</v>
      </c>
      <c r="AN193" s="42">
        <f t="shared" si="8"/>
        <v>6.3336374749641683E-3</v>
      </c>
      <c r="AO193" s="42">
        <f t="shared" si="8"/>
        <v>2.0284757859006866E-2</v>
      </c>
      <c r="AP193" s="42">
        <f t="shared" si="8"/>
        <v>0.122384565</v>
      </c>
      <c r="AQ193" s="42">
        <f t="shared" si="8"/>
        <v>6.5899379999999994E-2</v>
      </c>
      <c r="AR193" s="42">
        <f t="shared" si="8"/>
        <v>0.18828394499999998</v>
      </c>
      <c r="AS193" s="42">
        <f t="shared" si="8"/>
        <v>1.1574739999999999E-3</v>
      </c>
      <c r="AT193" s="42">
        <f t="shared" si="8"/>
        <v>1.906774E-3</v>
      </c>
      <c r="AU193" s="42">
        <f t="shared" si="8"/>
        <v>4.4134029999999998E-3</v>
      </c>
      <c r="AV193" s="42">
        <f t="shared" si="8"/>
        <v>2.1696938999999998E-2</v>
      </c>
      <c r="AW193" s="42">
        <f t="shared" si="8"/>
        <v>5.0219555999999999E-2</v>
      </c>
      <c r="AX193" s="42">
        <f t="shared" si="8"/>
        <v>1.8935845E-2</v>
      </c>
      <c r="AY193" s="42">
        <f t="shared" si="8"/>
        <v>4.382875E-2</v>
      </c>
      <c r="AZ193" s="42">
        <f t="shared" si="8"/>
        <v>2.5489285714285712E-4</v>
      </c>
      <c r="BA193" s="42">
        <f t="shared" si="8"/>
        <v>5.0978571428571425E-4</v>
      </c>
      <c r="BB193" s="42">
        <f t="shared" si="8"/>
        <v>1.3213352700000001</v>
      </c>
      <c r="BC193" s="42">
        <f t="shared" si="8"/>
        <v>93.913878417999982</v>
      </c>
      <c r="BD193" s="42">
        <f t="shared" si="8"/>
        <v>205.16622540799997</v>
      </c>
      <c r="BE193" s="42">
        <f t="shared" si="8"/>
        <v>0.8580099128571429</v>
      </c>
      <c r="BF193" s="42">
        <f t="shared" si="8"/>
        <v>1.7160198328571432</v>
      </c>
      <c r="BG193" s="42">
        <f t="shared" si="8"/>
        <v>5.9380180439999997</v>
      </c>
      <c r="BH193" s="42">
        <f t="shared" si="8"/>
        <v>24.686733584999995</v>
      </c>
      <c r="BI193" s="42">
        <f t="shared" si="8"/>
        <v>0</v>
      </c>
      <c r="BJ193" s="42">
        <f t="shared" si="8"/>
        <v>0</v>
      </c>
      <c r="BK193" s="42">
        <f t="shared" si="8"/>
        <v>0</v>
      </c>
      <c r="BL193" s="42">
        <f t="shared" si="8"/>
        <v>0</v>
      </c>
    </row>
    <row r="194" spans="1:64" s="37" customFormat="1" x14ac:dyDescent="0.2">
      <c r="A194" s="7"/>
      <c r="B194" s="37">
        <v>10</v>
      </c>
      <c r="C194" s="7" t="s">
        <v>3</v>
      </c>
      <c r="D194" s="42" t="str">
        <f>IF(D123="－","－",MAX(D123:D132))</f>
        <v>－</v>
      </c>
      <c r="E194" s="42" t="str">
        <f>IF(E123="－","－",SUM(E123:E132))</f>
        <v>－</v>
      </c>
      <c r="F194" s="42" t="str">
        <f t="shared" ref="F194:BL194" si="9">IF(F123="－","－",SUM(F123:F132))</f>
        <v>－</v>
      </c>
      <c r="G194" s="42" t="str">
        <f t="shared" si="9"/>
        <v>－</v>
      </c>
      <c r="H194" s="42" t="str">
        <f t="shared" si="9"/>
        <v>－</v>
      </c>
      <c r="I194" s="42" t="str">
        <f t="shared" si="9"/>
        <v>－</v>
      </c>
      <c r="J194" s="42" t="str">
        <f t="shared" si="9"/>
        <v>－</v>
      </c>
      <c r="K194" s="42" t="str">
        <f t="shared" si="9"/>
        <v>－</v>
      </c>
      <c r="L194" s="42" t="str">
        <f t="shared" si="9"/>
        <v>－</v>
      </c>
      <c r="M194" s="42" t="str">
        <f t="shared" si="9"/>
        <v>－</v>
      </c>
      <c r="N194" s="42" t="str">
        <f t="shared" si="9"/>
        <v>－</v>
      </c>
      <c r="O194" s="42" t="str">
        <f t="shared" si="9"/>
        <v>－</v>
      </c>
      <c r="P194" s="42" t="str">
        <f t="shared" si="9"/>
        <v>－</v>
      </c>
      <c r="Q194" s="42" t="str">
        <f t="shared" si="9"/>
        <v>－</v>
      </c>
      <c r="R194" s="42" t="str">
        <f t="shared" si="9"/>
        <v>－</v>
      </c>
      <c r="S194" s="42" t="str">
        <f t="shared" si="9"/>
        <v>－</v>
      </c>
      <c r="T194" s="42" t="str">
        <f t="shared" si="9"/>
        <v>－</v>
      </c>
      <c r="U194" s="42" t="str">
        <f t="shared" si="9"/>
        <v>－</v>
      </c>
      <c r="V194" s="42" t="str">
        <f t="shared" si="9"/>
        <v>－</v>
      </c>
      <c r="W194" s="42" t="str">
        <f t="shared" si="9"/>
        <v>－</v>
      </c>
      <c r="X194" s="42" t="str">
        <f t="shared" si="9"/>
        <v>－</v>
      </c>
      <c r="Y194" s="42" t="str">
        <f t="shared" si="9"/>
        <v>－</v>
      </c>
      <c r="Z194" s="42" t="str">
        <f t="shared" si="9"/>
        <v>－</v>
      </c>
      <c r="AA194" s="42" t="str">
        <f t="shared" si="9"/>
        <v>－</v>
      </c>
      <c r="AB194" s="42" t="str">
        <f t="shared" si="9"/>
        <v>－</v>
      </c>
      <c r="AC194" s="42" t="str">
        <f t="shared" si="9"/>
        <v>－</v>
      </c>
      <c r="AD194" s="42" t="str">
        <f t="shared" si="9"/>
        <v>－</v>
      </c>
      <c r="AE194" s="42" t="str">
        <f t="shared" si="9"/>
        <v>－</v>
      </c>
      <c r="AF194" s="42" t="str">
        <f t="shared" si="9"/>
        <v>－</v>
      </c>
      <c r="AG194" s="42" t="str">
        <f t="shared" si="9"/>
        <v>－</v>
      </c>
      <c r="AH194" s="42" t="str">
        <f t="shared" si="9"/>
        <v>－</v>
      </c>
      <c r="AI194" s="42" t="str">
        <f t="shared" si="9"/>
        <v>－</v>
      </c>
      <c r="AJ194" s="42" t="str">
        <f t="shared" si="9"/>
        <v>－</v>
      </c>
      <c r="AK194" s="42" t="str">
        <f t="shared" si="9"/>
        <v>－</v>
      </c>
      <c r="AL194" s="42" t="str">
        <f t="shared" si="9"/>
        <v>－</v>
      </c>
      <c r="AM194" s="42" t="str">
        <f t="shared" si="9"/>
        <v>－</v>
      </c>
      <c r="AN194" s="42" t="str">
        <f t="shared" si="9"/>
        <v>－</v>
      </c>
      <c r="AO194" s="42" t="str">
        <f t="shared" si="9"/>
        <v>－</v>
      </c>
      <c r="AP194" s="42" t="str">
        <f t="shared" si="9"/>
        <v>－</v>
      </c>
      <c r="AQ194" s="42" t="str">
        <f t="shared" si="9"/>
        <v>－</v>
      </c>
      <c r="AR194" s="42" t="str">
        <f t="shared" si="9"/>
        <v>－</v>
      </c>
      <c r="AS194" s="42" t="str">
        <f t="shared" si="9"/>
        <v>－</v>
      </c>
      <c r="AT194" s="42" t="str">
        <f t="shared" si="9"/>
        <v>－</v>
      </c>
      <c r="AU194" s="42" t="str">
        <f t="shared" si="9"/>
        <v>－</v>
      </c>
      <c r="AV194" s="42" t="str">
        <f t="shared" si="9"/>
        <v>－</v>
      </c>
      <c r="AW194" s="42" t="str">
        <f t="shared" si="9"/>
        <v>－</v>
      </c>
      <c r="AX194" s="42" t="str">
        <f t="shared" si="9"/>
        <v>－</v>
      </c>
      <c r="AY194" s="42" t="str">
        <f t="shared" si="9"/>
        <v>－</v>
      </c>
      <c r="AZ194" s="42" t="str">
        <f t="shared" si="9"/>
        <v>－</v>
      </c>
      <c r="BA194" s="42" t="str">
        <f t="shared" si="9"/>
        <v>－</v>
      </c>
      <c r="BB194" s="42" t="str">
        <f t="shared" si="9"/>
        <v>－</v>
      </c>
      <c r="BC194" s="42" t="str">
        <f t="shared" si="9"/>
        <v>－</v>
      </c>
      <c r="BD194" s="42" t="str">
        <f t="shared" si="9"/>
        <v>－</v>
      </c>
      <c r="BE194" s="42" t="str">
        <f t="shared" si="9"/>
        <v>－</v>
      </c>
      <c r="BF194" s="42" t="str">
        <f t="shared" si="9"/>
        <v>－</v>
      </c>
      <c r="BG194" s="42" t="str">
        <f t="shared" si="9"/>
        <v>－</v>
      </c>
      <c r="BH194" s="42" t="str">
        <f t="shared" si="9"/>
        <v>－</v>
      </c>
      <c r="BI194" s="42" t="str">
        <f t="shared" si="9"/>
        <v>－</v>
      </c>
      <c r="BJ194" s="42" t="str">
        <f t="shared" si="9"/>
        <v>－</v>
      </c>
      <c r="BK194" s="42" t="str">
        <f t="shared" si="9"/>
        <v>－</v>
      </c>
      <c r="BL194" s="42" t="str">
        <f t="shared" si="9"/>
        <v>－</v>
      </c>
    </row>
    <row r="195" spans="1:64" s="37" customFormat="1" x14ac:dyDescent="0.2">
      <c r="A195" s="7"/>
      <c r="B195" s="37">
        <v>11</v>
      </c>
      <c r="C195" s="7" t="s">
        <v>14</v>
      </c>
      <c r="D195" s="42" t="str">
        <f>IF(D133="－","－",MAX(D133:D150))</f>
        <v>－</v>
      </c>
      <c r="E195" s="42" t="str">
        <f>IF(E133="－","－",SUM(E133:E150))</f>
        <v>－</v>
      </c>
      <c r="F195" s="42" t="str">
        <f t="shared" ref="F195:BL195" si="10">IF(F133="－","－",SUM(F133:F150))</f>
        <v>－</v>
      </c>
      <c r="G195" s="42" t="str">
        <f t="shared" si="10"/>
        <v>－</v>
      </c>
      <c r="H195" s="42" t="str">
        <f t="shared" si="10"/>
        <v>－</v>
      </c>
      <c r="I195" s="42" t="str">
        <f t="shared" si="10"/>
        <v>－</v>
      </c>
      <c r="J195" s="42" t="str">
        <f t="shared" si="10"/>
        <v>－</v>
      </c>
      <c r="K195" s="42" t="str">
        <f t="shared" si="10"/>
        <v>－</v>
      </c>
      <c r="L195" s="42" t="str">
        <f t="shared" si="10"/>
        <v>－</v>
      </c>
      <c r="M195" s="42" t="str">
        <f t="shared" si="10"/>
        <v>－</v>
      </c>
      <c r="N195" s="42" t="str">
        <f t="shared" si="10"/>
        <v>－</v>
      </c>
      <c r="O195" s="42" t="str">
        <f t="shared" si="10"/>
        <v>－</v>
      </c>
      <c r="P195" s="42" t="str">
        <f t="shared" si="10"/>
        <v>－</v>
      </c>
      <c r="Q195" s="42" t="str">
        <f t="shared" si="10"/>
        <v>－</v>
      </c>
      <c r="R195" s="42" t="str">
        <f t="shared" si="10"/>
        <v>－</v>
      </c>
      <c r="S195" s="42" t="str">
        <f t="shared" si="10"/>
        <v>－</v>
      </c>
      <c r="T195" s="42" t="str">
        <f t="shared" si="10"/>
        <v>－</v>
      </c>
      <c r="U195" s="42" t="str">
        <f t="shared" si="10"/>
        <v>－</v>
      </c>
      <c r="V195" s="42" t="str">
        <f t="shared" si="10"/>
        <v>－</v>
      </c>
      <c r="W195" s="42" t="str">
        <f t="shared" si="10"/>
        <v>－</v>
      </c>
      <c r="X195" s="42" t="str">
        <f t="shared" si="10"/>
        <v>－</v>
      </c>
      <c r="Y195" s="42" t="str">
        <f t="shared" si="10"/>
        <v>－</v>
      </c>
      <c r="Z195" s="42" t="str">
        <f t="shared" si="10"/>
        <v>－</v>
      </c>
      <c r="AA195" s="42" t="str">
        <f t="shared" si="10"/>
        <v>－</v>
      </c>
      <c r="AB195" s="42" t="str">
        <f t="shared" si="10"/>
        <v>－</v>
      </c>
      <c r="AC195" s="42" t="str">
        <f t="shared" si="10"/>
        <v>－</v>
      </c>
      <c r="AD195" s="42" t="str">
        <f t="shared" si="10"/>
        <v>－</v>
      </c>
      <c r="AE195" s="42" t="str">
        <f t="shared" si="10"/>
        <v>－</v>
      </c>
      <c r="AF195" s="42" t="str">
        <f t="shared" si="10"/>
        <v>－</v>
      </c>
      <c r="AG195" s="42" t="str">
        <f t="shared" si="10"/>
        <v>－</v>
      </c>
      <c r="AH195" s="42" t="str">
        <f t="shared" si="10"/>
        <v>－</v>
      </c>
      <c r="AI195" s="42" t="str">
        <f t="shared" si="10"/>
        <v>－</v>
      </c>
      <c r="AJ195" s="42" t="str">
        <f t="shared" si="10"/>
        <v>－</v>
      </c>
      <c r="AK195" s="42" t="str">
        <f t="shared" si="10"/>
        <v>－</v>
      </c>
      <c r="AL195" s="42" t="str">
        <f t="shared" si="10"/>
        <v>－</v>
      </c>
      <c r="AM195" s="42" t="str">
        <f t="shared" si="10"/>
        <v>－</v>
      </c>
      <c r="AN195" s="42" t="str">
        <f t="shared" si="10"/>
        <v>－</v>
      </c>
      <c r="AO195" s="42" t="str">
        <f t="shared" si="10"/>
        <v>－</v>
      </c>
      <c r="AP195" s="42" t="str">
        <f t="shared" si="10"/>
        <v>－</v>
      </c>
      <c r="AQ195" s="42" t="str">
        <f t="shared" si="10"/>
        <v>－</v>
      </c>
      <c r="AR195" s="42" t="str">
        <f t="shared" si="10"/>
        <v>－</v>
      </c>
      <c r="AS195" s="42" t="str">
        <f t="shared" si="10"/>
        <v>－</v>
      </c>
      <c r="AT195" s="42" t="str">
        <f t="shared" si="10"/>
        <v>－</v>
      </c>
      <c r="AU195" s="42" t="str">
        <f t="shared" si="10"/>
        <v>－</v>
      </c>
      <c r="AV195" s="42" t="str">
        <f t="shared" si="10"/>
        <v>－</v>
      </c>
      <c r="AW195" s="42" t="str">
        <f t="shared" si="10"/>
        <v>－</v>
      </c>
      <c r="AX195" s="42" t="str">
        <f t="shared" si="10"/>
        <v>－</v>
      </c>
      <c r="AY195" s="42" t="str">
        <f t="shared" si="10"/>
        <v>－</v>
      </c>
      <c r="AZ195" s="42" t="str">
        <f t="shared" si="10"/>
        <v>－</v>
      </c>
      <c r="BA195" s="42" t="str">
        <f t="shared" si="10"/>
        <v>－</v>
      </c>
      <c r="BB195" s="42" t="str">
        <f t="shared" si="10"/>
        <v>－</v>
      </c>
      <c r="BC195" s="42" t="str">
        <f t="shared" si="10"/>
        <v>－</v>
      </c>
      <c r="BD195" s="42" t="str">
        <f t="shared" si="10"/>
        <v>－</v>
      </c>
      <c r="BE195" s="42" t="str">
        <f t="shared" si="10"/>
        <v>－</v>
      </c>
      <c r="BF195" s="42" t="str">
        <f t="shared" si="10"/>
        <v>－</v>
      </c>
      <c r="BG195" s="42" t="str">
        <f t="shared" si="10"/>
        <v>－</v>
      </c>
      <c r="BH195" s="42" t="str">
        <f t="shared" si="10"/>
        <v>－</v>
      </c>
      <c r="BI195" s="42" t="str">
        <f t="shared" si="10"/>
        <v>－</v>
      </c>
      <c r="BJ195" s="42" t="str">
        <f t="shared" si="10"/>
        <v>－</v>
      </c>
      <c r="BK195" s="42" t="str">
        <f t="shared" si="10"/>
        <v>－</v>
      </c>
      <c r="BL195" s="42" t="str">
        <f t="shared" si="10"/>
        <v>－</v>
      </c>
    </row>
    <row r="196" spans="1:64" s="37" customFormat="1" x14ac:dyDescent="0.2">
      <c r="A196" s="7"/>
      <c r="B196" s="37">
        <v>12</v>
      </c>
      <c r="C196" s="7" t="s">
        <v>235</v>
      </c>
      <c r="D196" s="42">
        <f>IF(D151="－","－",MAX(D151:D169))</f>
        <v>5.3243436580000001</v>
      </c>
      <c r="E196" s="42">
        <f>IF(E151="－","－",SUM(E151:E169))</f>
        <v>179</v>
      </c>
      <c r="F196" s="42">
        <f t="shared" ref="F196:BL196" si="11">IF(F151="－","－",SUM(F151:F169))</f>
        <v>0</v>
      </c>
      <c r="G196" s="42">
        <f t="shared" si="11"/>
        <v>7</v>
      </c>
      <c r="H196" s="42">
        <f t="shared" si="11"/>
        <v>172</v>
      </c>
      <c r="I196" s="42">
        <f t="shared" si="11"/>
        <v>0</v>
      </c>
      <c r="J196" s="42">
        <f t="shared" si="11"/>
        <v>0</v>
      </c>
      <c r="K196" s="42">
        <f t="shared" si="11"/>
        <v>0</v>
      </c>
      <c r="L196" s="42">
        <f t="shared" si="11"/>
        <v>0</v>
      </c>
      <c r="M196" s="42">
        <f t="shared" si="11"/>
        <v>0</v>
      </c>
      <c r="N196" s="42">
        <f t="shared" si="11"/>
        <v>0</v>
      </c>
      <c r="O196" s="42">
        <f t="shared" si="11"/>
        <v>1.9081864000000004E-2</v>
      </c>
      <c r="P196" s="42">
        <f t="shared" si="11"/>
        <v>3.3614410999999997E-2</v>
      </c>
      <c r="Q196" s="42">
        <f t="shared" si="11"/>
        <v>1.6861787E-2</v>
      </c>
      <c r="R196" s="42">
        <f t="shared" si="11"/>
        <v>2.220077E-3</v>
      </c>
      <c r="S196" s="42">
        <f t="shared" si="11"/>
        <v>3.0718657999999999E-2</v>
      </c>
      <c r="T196" s="42">
        <f t="shared" si="11"/>
        <v>2.895753E-3</v>
      </c>
      <c r="U196" s="42">
        <f t="shared" si="11"/>
        <v>0.13200000000000001</v>
      </c>
      <c r="V196" s="42">
        <f t="shared" si="11"/>
        <v>0.31680000000000003</v>
      </c>
      <c r="W196" s="42">
        <f t="shared" si="11"/>
        <v>0.15108186400000001</v>
      </c>
      <c r="X196" s="42">
        <f t="shared" si="11"/>
        <v>0.35041441099999998</v>
      </c>
      <c r="Y196" s="42">
        <f t="shared" si="11"/>
        <v>0.50149627500000005</v>
      </c>
      <c r="Z196" s="42">
        <f t="shared" si="11"/>
        <v>0</v>
      </c>
      <c r="AA196" s="42">
        <f t="shared" si="11"/>
        <v>0</v>
      </c>
      <c r="AB196" s="42">
        <f t="shared" si="11"/>
        <v>0</v>
      </c>
      <c r="AC196" s="42">
        <f t="shared" si="11"/>
        <v>0</v>
      </c>
      <c r="AD196" s="42">
        <f t="shared" si="11"/>
        <v>0</v>
      </c>
      <c r="AE196" s="42">
        <f t="shared" si="11"/>
        <v>0</v>
      </c>
      <c r="AF196" s="42">
        <f t="shared" si="11"/>
        <v>0</v>
      </c>
      <c r="AG196" s="42">
        <f t="shared" si="11"/>
        <v>2.6986284274111198E-2</v>
      </c>
      <c r="AH196" s="42">
        <f t="shared" si="11"/>
        <v>4.5907701983545483E-2</v>
      </c>
      <c r="AI196" s="42">
        <f t="shared" si="11"/>
        <v>0.14702872121757132</v>
      </c>
      <c r="AJ196" s="42">
        <f t="shared" si="11"/>
        <v>0</v>
      </c>
      <c r="AK196" s="42">
        <f t="shared" si="11"/>
        <v>0</v>
      </c>
      <c r="AL196" s="42">
        <f t="shared" si="11"/>
        <v>0</v>
      </c>
      <c r="AM196" s="42">
        <f t="shared" si="11"/>
        <v>2.6986284274111198E-2</v>
      </c>
      <c r="AN196" s="42">
        <f t="shared" si="11"/>
        <v>4.5907701983545483E-2</v>
      </c>
      <c r="AO196" s="42">
        <f t="shared" si="11"/>
        <v>0.14702872121757132</v>
      </c>
      <c r="AP196" s="42">
        <f t="shared" si="11"/>
        <v>0.56373856600000005</v>
      </c>
      <c r="AQ196" s="42">
        <f t="shared" si="11"/>
        <v>0.30355153299999998</v>
      </c>
      <c r="AR196" s="42">
        <f t="shared" si="11"/>
        <v>0.86729009899999987</v>
      </c>
      <c r="AS196" s="42">
        <f t="shared" si="11"/>
        <v>0</v>
      </c>
      <c r="AT196" s="42">
        <f t="shared" si="11"/>
        <v>0</v>
      </c>
      <c r="AU196" s="42">
        <f t="shared" si="11"/>
        <v>0</v>
      </c>
      <c r="AV196" s="42">
        <f t="shared" si="11"/>
        <v>0</v>
      </c>
      <c r="AW196" s="42">
        <f t="shared" si="11"/>
        <v>0</v>
      </c>
      <c r="AX196" s="42">
        <f t="shared" si="11"/>
        <v>0</v>
      </c>
      <c r="AY196" s="42">
        <f t="shared" si="11"/>
        <v>0</v>
      </c>
      <c r="AZ196" s="42">
        <f t="shared" si="11"/>
        <v>0</v>
      </c>
      <c r="BA196" s="42">
        <f t="shared" si="11"/>
        <v>0</v>
      </c>
      <c r="BB196" s="42">
        <f t="shared" si="11"/>
        <v>5.3215197779999999</v>
      </c>
      <c r="BC196" s="42">
        <f t="shared" si="11"/>
        <v>300.42252632200007</v>
      </c>
      <c r="BD196" s="42">
        <f t="shared" si="11"/>
        <v>702.66920731300013</v>
      </c>
      <c r="BE196" s="42">
        <f t="shared" si="11"/>
        <v>0.37603483714285724</v>
      </c>
      <c r="BF196" s="42">
        <f t="shared" si="11"/>
        <v>0.75206968285714293</v>
      </c>
      <c r="BG196" s="42">
        <f t="shared" si="11"/>
        <v>16.434037049000001</v>
      </c>
      <c r="BH196" s="42">
        <f t="shared" si="11"/>
        <v>139.20081701900003</v>
      </c>
      <c r="BI196" s="42">
        <f t="shared" si="11"/>
        <v>0</v>
      </c>
      <c r="BJ196" s="42">
        <f t="shared" si="11"/>
        <v>0</v>
      </c>
      <c r="BK196" s="42">
        <f t="shared" si="11"/>
        <v>0</v>
      </c>
      <c r="BL196" s="42">
        <f t="shared" si="11"/>
        <v>0</v>
      </c>
    </row>
    <row r="197" spans="1:64" s="37" customFormat="1" x14ac:dyDescent="0.2">
      <c r="A197" s="7"/>
      <c r="B197" s="37">
        <v>13</v>
      </c>
      <c r="C197" s="7" t="s">
        <v>255</v>
      </c>
      <c r="D197" s="42" t="str">
        <f>IF(D170="－","－",MAX(D170:D177))</f>
        <v>－</v>
      </c>
      <c r="E197" s="42" t="str">
        <f>IF(E170="－","－",SUM(E170:E177))</f>
        <v>－</v>
      </c>
      <c r="F197" s="42" t="str">
        <f t="shared" ref="F197:BL197" si="12">IF(F170="－","－",SUM(F170:F177))</f>
        <v>－</v>
      </c>
      <c r="G197" s="42" t="str">
        <f t="shared" si="12"/>
        <v>－</v>
      </c>
      <c r="H197" s="42" t="str">
        <f t="shared" si="12"/>
        <v>－</v>
      </c>
      <c r="I197" s="42" t="str">
        <f t="shared" si="12"/>
        <v>－</v>
      </c>
      <c r="J197" s="42" t="str">
        <f t="shared" si="12"/>
        <v>－</v>
      </c>
      <c r="K197" s="42" t="str">
        <f t="shared" si="12"/>
        <v>－</v>
      </c>
      <c r="L197" s="42" t="str">
        <f t="shared" si="12"/>
        <v>－</v>
      </c>
      <c r="M197" s="42" t="str">
        <f t="shared" si="12"/>
        <v>－</v>
      </c>
      <c r="N197" s="42" t="str">
        <f t="shared" si="12"/>
        <v>－</v>
      </c>
      <c r="O197" s="42" t="str">
        <f t="shared" si="12"/>
        <v>－</v>
      </c>
      <c r="P197" s="42" t="str">
        <f t="shared" si="12"/>
        <v>－</v>
      </c>
      <c r="Q197" s="42" t="str">
        <f t="shared" si="12"/>
        <v>－</v>
      </c>
      <c r="R197" s="42" t="str">
        <f t="shared" si="12"/>
        <v>－</v>
      </c>
      <c r="S197" s="42" t="str">
        <f t="shared" si="12"/>
        <v>－</v>
      </c>
      <c r="T197" s="42" t="str">
        <f t="shared" si="12"/>
        <v>－</v>
      </c>
      <c r="U197" s="42" t="str">
        <f t="shared" si="12"/>
        <v>－</v>
      </c>
      <c r="V197" s="42" t="str">
        <f t="shared" si="12"/>
        <v>－</v>
      </c>
      <c r="W197" s="42" t="str">
        <f t="shared" si="12"/>
        <v>－</v>
      </c>
      <c r="X197" s="42" t="str">
        <f t="shared" si="12"/>
        <v>－</v>
      </c>
      <c r="Y197" s="42" t="str">
        <f t="shared" si="12"/>
        <v>－</v>
      </c>
      <c r="Z197" s="42" t="str">
        <f t="shared" si="12"/>
        <v>－</v>
      </c>
      <c r="AA197" s="42" t="str">
        <f t="shared" si="12"/>
        <v>－</v>
      </c>
      <c r="AB197" s="42" t="str">
        <f t="shared" si="12"/>
        <v>－</v>
      </c>
      <c r="AC197" s="42" t="str">
        <f t="shared" si="12"/>
        <v>－</v>
      </c>
      <c r="AD197" s="42" t="str">
        <f t="shared" si="12"/>
        <v>－</v>
      </c>
      <c r="AE197" s="42" t="str">
        <f t="shared" si="12"/>
        <v>－</v>
      </c>
      <c r="AF197" s="42" t="str">
        <f t="shared" si="12"/>
        <v>－</v>
      </c>
      <c r="AG197" s="42" t="str">
        <f t="shared" si="12"/>
        <v>－</v>
      </c>
      <c r="AH197" s="42" t="str">
        <f t="shared" si="12"/>
        <v>－</v>
      </c>
      <c r="AI197" s="42" t="str">
        <f t="shared" si="12"/>
        <v>－</v>
      </c>
      <c r="AJ197" s="42" t="str">
        <f t="shared" si="12"/>
        <v>－</v>
      </c>
      <c r="AK197" s="42" t="str">
        <f t="shared" si="12"/>
        <v>－</v>
      </c>
      <c r="AL197" s="42" t="str">
        <f t="shared" si="12"/>
        <v>－</v>
      </c>
      <c r="AM197" s="42" t="str">
        <f t="shared" si="12"/>
        <v>－</v>
      </c>
      <c r="AN197" s="42" t="str">
        <f t="shared" si="12"/>
        <v>－</v>
      </c>
      <c r="AO197" s="42" t="str">
        <f t="shared" si="12"/>
        <v>－</v>
      </c>
      <c r="AP197" s="42" t="str">
        <f t="shared" si="12"/>
        <v>－</v>
      </c>
      <c r="AQ197" s="42" t="str">
        <f t="shared" si="12"/>
        <v>－</v>
      </c>
      <c r="AR197" s="42" t="str">
        <f t="shared" si="12"/>
        <v>－</v>
      </c>
      <c r="AS197" s="42" t="str">
        <f t="shared" si="12"/>
        <v>－</v>
      </c>
      <c r="AT197" s="42" t="str">
        <f t="shared" si="12"/>
        <v>－</v>
      </c>
      <c r="AU197" s="42" t="str">
        <f t="shared" si="12"/>
        <v>－</v>
      </c>
      <c r="AV197" s="42" t="str">
        <f t="shared" si="12"/>
        <v>－</v>
      </c>
      <c r="AW197" s="42" t="str">
        <f t="shared" si="12"/>
        <v>－</v>
      </c>
      <c r="AX197" s="42" t="str">
        <f t="shared" si="12"/>
        <v>－</v>
      </c>
      <c r="AY197" s="42" t="str">
        <f t="shared" si="12"/>
        <v>－</v>
      </c>
      <c r="AZ197" s="42" t="str">
        <f t="shared" si="12"/>
        <v>－</v>
      </c>
      <c r="BA197" s="42" t="str">
        <f t="shared" si="12"/>
        <v>－</v>
      </c>
      <c r="BB197" s="42" t="str">
        <f t="shared" si="12"/>
        <v>－</v>
      </c>
      <c r="BC197" s="42" t="str">
        <f t="shared" si="12"/>
        <v>－</v>
      </c>
      <c r="BD197" s="42" t="str">
        <f t="shared" si="12"/>
        <v>－</v>
      </c>
      <c r="BE197" s="42" t="str">
        <f t="shared" si="12"/>
        <v>－</v>
      </c>
      <c r="BF197" s="42" t="str">
        <f t="shared" si="12"/>
        <v>－</v>
      </c>
      <c r="BG197" s="42" t="str">
        <f t="shared" si="12"/>
        <v>－</v>
      </c>
      <c r="BH197" s="42" t="str">
        <f t="shared" si="12"/>
        <v>－</v>
      </c>
      <c r="BI197" s="42" t="str">
        <f t="shared" si="12"/>
        <v>－</v>
      </c>
      <c r="BJ197" s="42" t="str">
        <f t="shared" si="12"/>
        <v>－</v>
      </c>
      <c r="BK197" s="42" t="str">
        <f t="shared" si="12"/>
        <v>－</v>
      </c>
      <c r="BL197" s="42" t="str">
        <f t="shared" si="12"/>
        <v>－</v>
      </c>
    </row>
    <row r="198" spans="1:64" s="37" customFormat="1" x14ac:dyDescent="0.2">
      <c r="A198" s="7"/>
      <c r="B198" s="37">
        <v>14</v>
      </c>
      <c r="C198" s="7" t="s">
        <v>264</v>
      </c>
      <c r="D198" s="42" t="str">
        <f>IF(D178="－","－",MAX(D178:D182))</f>
        <v>－</v>
      </c>
      <c r="E198" s="42" t="str">
        <f>IF(E178="－","－",SUM(E178:E182))</f>
        <v>－</v>
      </c>
      <c r="F198" s="42" t="str">
        <f t="shared" ref="F198:BL198" si="13">IF(F178="－","－",SUM(F178:F182))</f>
        <v>－</v>
      </c>
      <c r="G198" s="42" t="str">
        <f t="shared" si="13"/>
        <v>－</v>
      </c>
      <c r="H198" s="42" t="str">
        <f t="shared" si="13"/>
        <v>－</v>
      </c>
      <c r="I198" s="42" t="str">
        <f t="shared" si="13"/>
        <v>－</v>
      </c>
      <c r="J198" s="42" t="str">
        <f t="shared" si="13"/>
        <v>－</v>
      </c>
      <c r="K198" s="42" t="str">
        <f t="shared" si="13"/>
        <v>－</v>
      </c>
      <c r="L198" s="42" t="str">
        <f t="shared" si="13"/>
        <v>－</v>
      </c>
      <c r="M198" s="42" t="str">
        <f t="shared" si="13"/>
        <v>－</v>
      </c>
      <c r="N198" s="42" t="str">
        <f t="shared" si="13"/>
        <v>－</v>
      </c>
      <c r="O198" s="42" t="str">
        <f t="shared" si="13"/>
        <v>－</v>
      </c>
      <c r="P198" s="42" t="str">
        <f t="shared" si="13"/>
        <v>－</v>
      </c>
      <c r="Q198" s="42" t="str">
        <f t="shared" si="13"/>
        <v>－</v>
      </c>
      <c r="R198" s="42" t="str">
        <f t="shared" si="13"/>
        <v>－</v>
      </c>
      <c r="S198" s="42" t="str">
        <f t="shared" si="13"/>
        <v>－</v>
      </c>
      <c r="T198" s="42" t="str">
        <f t="shared" si="13"/>
        <v>－</v>
      </c>
      <c r="U198" s="42" t="str">
        <f t="shared" si="13"/>
        <v>－</v>
      </c>
      <c r="V198" s="42" t="str">
        <f t="shared" si="13"/>
        <v>－</v>
      </c>
      <c r="W198" s="42" t="str">
        <f t="shared" si="13"/>
        <v>－</v>
      </c>
      <c r="X198" s="42" t="str">
        <f t="shared" si="13"/>
        <v>－</v>
      </c>
      <c r="Y198" s="42" t="str">
        <f t="shared" si="13"/>
        <v>－</v>
      </c>
      <c r="Z198" s="42" t="str">
        <f t="shared" si="13"/>
        <v>－</v>
      </c>
      <c r="AA198" s="42" t="str">
        <f t="shared" si="13"/>
        <v>－</v>
      </c>
      <c r="AB198" s="42" t="str">
        <f t="shared" si="13"/>
        <v>－</v>
      </c>
      <c r="AC198" s="42" t="str">
        <f t="shared" si="13"/>
        <v>－</v>
      </c>
      <c r="AD198" s="42" t="str">
        <f t="shared" si="13"/>
        <v>－</v>
      </c>
      <c r="AE198" s="42" t="str">
        <f t="shared" si="13"/>
        <v>－</v>
      </c>
      <c r="AF198" s="42" t="str">
        <f t="shared" si="13"/>
        <v>－</v>
      </c>
      <c r="AG198" s="42" t="str">
        <f t="shared" si="13"/>
        <v>－</v>
      </c>
      <c r="AH198" s="42" t="str">
        <f t="shared" si="13"/>
        <v>－</v>
      </c>
      <c r="AI198" s="42" t="str">
        <f t="shared" si="13"/>
        <v>－</v>
      </c>
      <c r="AJ198" s="42" t="str">
        <f t="shared" si="13"/>
        <v>－</v>
      </c>
      <c r="AK198" s="42" t="str">
        <f t="shared" si="13"/>
        <v>－</v>
      </c>
      <c r="AL198" s="42" t="str">
        <f t="shared" si="13"/>
        <v>－</v>
      </c>
      <c r="AM198" s="42" t="str">
        <f t="shared" si="13"/>
        <v>－</v>
      </c>
      <c r="AN198" s="42" t="str">
        <f t="shared" si="13"/>
        <v>－</v>
      </c>
      <c r="AO198" s="42" t="str">
        <f t="shared" si="13"/>
        <v>－</v>
      </c>
      <c r="AP198" s="42" t="str">
        <f t="shared" si="13"/>
        <v>－</v>
      </c>
      <c r="AQ198" s="42" t="str">
        <f t="shared" si="13"/>
        <v>－</v>
      </c>
      <c r="AR198" s="42" t="str">
        <f t="shared" si="13"/>
        <v>－</v>
      </c>
      <c r="AS198" s="42" t="str">
        <f t="shared" si="13"/>
        <v>－</v>
      </c>
      <c r="AT198" s="42" t="str">
        <f t="shared" si="13"/>
        <v>－</v>
      </c>
      <c r="AU198" s="42" t="str">
        <f t="shared" si="13"/>
        <v>－</v>
      </c>
      <c r="AV198" s="42" t="str">
        <f t="shared" si="13"/>
        <v>－</v>
      </c>
      <c r="AW198" s="42" t="str">
        <f t="shared" si="13"/>
        <v>－</v>
      </c>
      <c r="AX198" s="42" t="str">
        <f t="shared" si="13"/>
        <v>－</v>
      </c>
      <c r="AY198" s="42" t="str">
        <f t="shared" si="13"/>
        <v>－</v>
      </c>
      <c r="AZ198" s="42" t="str">
        <f t="shared" si="13"/>
        <v>－</v>
      </c>
      <c r="BA198" s="42" t="str">
        <f t="shared" si="13"/>
        <v>－</v>
      </c>
      <c r="BB198" s="42" t="str">
        <f t="shared" si="13"/>
        <v>－</v>
      </c>
      <c r="BC198" s="42" t="str">
        <f t="shared" si="13"/>
        <v>－</v>
      </c>
      <c r="BD198" s="42" t="str">
        <f t="shared" si="13"/>
        <v>－</v>
      </c>
      <c r="BE198" s="42" t="str">
        <f t="shared" si="13"/>
        <v>－</v>
      </c>
      <c r="BF198" s="42" t="str">
        <f t="shared" si="13"/>
        <v>－</v>
      </c>
      <c r="BG198" s="42" t="str">
        <f t="shared" si="13"/>
        <v>－</v>
      </c>
      <c r="BH198" s="42" t="str">
        <f t="shared" si="13"/>
        <v>－</v>
      </c>
      <c r="BI198" s="42" t="str">
        <f t="shared" si="13"/>
        <v>－</v>
      </c>
      <c r="BJ198" s="42" t="str">
        <f t="shared" si="13"/>
        <v>－</v>
      </c>
      <c r="BK198" s="42" t="str">
        <f t="shared" si="13"/>
        <v>－</v>
      </c>
      <c r="BL198" s="42" t="str">
        <f t="shared" si="13"/>
        <v>－</v>
      </c>
    </row>
    <row r="199" spans="1:64" s="37" customFormat="1" x14ac:dyDescent="0.2">
      <c r="A199" s="7"/>
      <c r="B199" s="7"/>
      <c r="C199" s="7" t="s">
        <v>337</v>
      </c>
      <c r="D199" s="52">
        <f>MAX(D185:D198)</f>
        <v>6.6197026279999998</v>
      </c>
      <c r="E199" s="42">
        <f>SUM(E185:E198)</f>
        <v>4443</v>
      </c>
      <c r="F199" s="42">
        <f t="shared" ref="F199:AY199" si="14">SUM(F185:F198)</f>
        <v>264</v>
      </c>
      <c r="G199" s="42">
        <f t="shared" si="14"/>
        <v>566</v>
      </c>
      <c r="H199" s="42">
        <f t="shared" si="14"/>
        <v>3613</v>
      </c>
      <c r="I199" s="42">
        <f t="shared" si="14"/>
        <v>1235.6567961485953</v>
      </c>
      <c r="J199" s="42">
        <f t="shared" si="14"/>
        <v>7745.4700014112877</v>
      </c>
      <c r="K199" s="42">
        <f t="shared" si="14"/>
        <v>612.68620154037774</v>
      </c>
      <c r="L199" s="42">
        <f t="shared" si="14"/>
        <v>622.97059460821765</v>
      </c>
      <c r="M199" s="42">
        <f t="shared" si="14"/>
        <v>5670.1248238722083</v>
      </c>
      <c r="N199" s="42">
        <f t="shared" si="14"/>
        <v>3311.0019736876757</v>
      </c>
      <c r="O199" s="42">
        <f t="shared" si="14"/>
        <v>34.050476984000007</v>
      </c>
      <c r="P199" s="42">
        <f t="shared" si="14"/>
        <v>59.11941582099999</v>
      </c>
      <c r="Q199" s="42">
        <f t="shared" si="14"/>
        <v>31.041432343999997</v>
      </c>
      <c r="R199" s="42">
        <f t="shared" si="14"/>
        <v>3.0090446400000004</v>
      </c>
      <c r="S199" s="42">
        <f t="shared" si="14"/>
        <v>55.194574961999983</v>
      </c>
      <c r="T199" s="42">
        <f t="shared" si="14"/>
        <v>3.9248408590000001</v>
      </c>
      <c r="U199" s="42">
        <f t="shared" si="14"/>
        <v>57.586450000000013</v>
      </c>
      <c r="V199" s="42">
        <f t="shared" si="14"/>
        <v>136.64109999999997</v>
      </c>
      <c r="W199" s="42">
        <f t="shared" si="14"/>
        <v>1327.2937231325955</v>
      </c>
      <c r="X199" s="42">
        <f t="shared" si="14"/>
        <v>7941.2305172322876</v>
      </c>
      <c r="Y199" s="42">
        <f t="shared" si="14"/>
        <v>9268.5242403648826</v>
      </c>
      <c r="Z199" s="42">
        <f t="shared" si="14"/>
        <v>10.663797865727258</v>
      </c>
      <c r="AA199" s="42">
        <f t="shared" si="14"/>
        <v>5.085810064376008</v>
      </c>
      <c r="AB199" s="42">
        <f t="shared" si="14"/>
        <v>12.243427416299738</v>
      </c>
      <c r="AC199" s="42">
        <f t="shared" si="14"/>
        <v>13.325944393719157</v>
      </c>
      <c r="AD199" s="42">
        <f t="shared" si="14"/>
        <v>184.12309643737657</v>
      </c>
      <c r="AE199" s="42">
        <f t="shared" si="14"/>
        <v>1684.3068832547742</v>
      </c>
      <c r="AF199" s="42">
        <f t="shared" si="14"/>
        <v>1868.42997969215</v>
      </c>
      <c r="AG199" s="42">
        <f t="shared" si="14"/>
        <v>10.112780502759959</v>
      </c>
      <c r="AH199" s="42">
        <f t="shared" si="14"/>
        <v>17.203350740327274</v>
      </c>
      <c r="AI199" s="42">
        <f t="shared" si="14"/>
        <v>55.097217911588722</v>
      </c>
      <c r="AJ199" s="42">
        <f t="shared" si="14"/>
        <v>0.75200682562414178</v>
      </c>
      <c r="AK199" s="42">
        <f t="shared" si="14"/>
        <v>0.69920326455029747</v>
      </c>
      <c r="AL199" s="42">
        <f t="shared" si="14"/>
        <v>1.7550374209266464</v>
      </c>
      <c r="AM199" s="42">
        <f t="shared" si="14"/>
        <v>24.190731722103262</v>
      </c>
      <c r="AN199" s="42">
        <f t="shared" si="14"/>
        <v>202.02565044225415</v>
      </c>
      <c r="AO199" s="42">
        <f t="shared" si="14"/>
        <v>1741.1591385872894</v>
      </c>
      <c r="AP199" s="42">
        <f t="shared" si="14"/>
        <v>82657.716236108987</v>
      </c>
      <c r="AQ199" s="42">
        <f t="shared" si="14"/>
        <v>44508.001050193998</v>
      </c>
      <c r="AR199" s="42">
        <f t="shared" si="14"/>
        <v>127165.71728630301</v>
      </c>
      <c r="AS199" s="42">
        <f t="shared" si="14"/>
        <v>2915.9215513280001</v>
      </c>
      <c r="AT199" s="42">
        <f t="shared" si="14"/>
        <v>303348.28811443801</v>
      </c>
      <c r="AU199" s="42">
        <f t="shared" si="14"/>
        <v>683702.38236547785</v>
      </c>
      <c r="AV199" s="42">
        <f t="shared" si="14"/>
        <v>178981.94201677796</v>
      </c>
      <c r="AW199" s="42">
        <f t="shared" si="14"/>
        <v>403511.76932066906</v>
      </c>
      <c r="AX199" s="42">
        <f t="shared" si="14"/>
        <v>171570.59184850997</v>
      </c>
      <c r="AY199" s="42">
        <f t="shared" si="14"/>
        <v>387029.76978813298</v>
      </c>
      <c r="AZ199" s="52">
        <f>MAX(AZ185:AZ198)</f>
        <v>23.590486387142857</v>
      </c>
      <c r="BA199" s="52">
        <f>MAX(BA185:BA198)</f>
        <v>47.180972790000013</v>
      </c>
      <c r="BB199" s="42">
        <f t="shared" ref="BB199:BD199" si="15">SUM(BB185:BB198)</f>
        <v>430.89338100900011</v>
      </c>
      <c r="BC199" s="42">
        <f t="shared" si="15"/>
        <v>38040.94013584499</v>
      </c>
      <c r="BD199" s="42">
        <f t="shared" si="15"/>
        <v>84470.383546119003</v>
      </c>
      <c r="BE199" s="52">
        <f>MAX(BE185:BE198)</f>
        <v>5.8184112371428576</v>
      </c>
      <c r="BF199" s="52">
        <f>MAX(BF185:BF198)</f>
        <v>11.636822480000001</v>
      </c>
      <c r="BG199" s="42">
        <f t="shared" ref="BG199:BL199" si="16">SUM(BG185:BG198)</f>
        <v>428.69089732999987</v>
      </c>
      <c r="BH199" s="42">
        <f t="shared" si="16"/>
        <v>3275.8043487899995</v>
      </c>
      <c r="BI199" s="42">
        <f t="shared" si="16"/>
        <v>18.36</v>
      </c>
      <c r="BJ199" s="42">
        <f t="shared" si="16"/>
        <v>24.399999999999995</v>
      </c>
      <c r="BK199" s="42">
        <f t="shared" si="16"/>
        <v>44.260000000000019</v>
      </c>
      <c r="BL199" s="42">
        <f t="shared" si="16"/>
        <v>50.929999999999978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326</v>
      </c>
      <c r="C202" s="7" t="s">
        <v>368</v>
      </c>
      <c r="D202" s="42" t="s">
        <v>330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石狩低地南部深さ7km30_5</v>
      </c>
      <c r="C203" s="7" t="str">
        <f ca="1">LEFT(RIGHT(CELL("filename",A2),4),3)</f>
        <v>PT1</v>
      </c>
      <c r="D203" s="42" t="str">
        <f ca="1">RIGHT(CELL("filename",A2),LEN(CELL("filename",A2))-FIND("]",CELL("filename",A2)))</f>
        <v>石狩低地南部深さ7km30_5（PT1）</v>
      </c>
    </row>
    <row r="204" spans="1:64" s="37" customFormat="1" x14ac:dyDescent="0.2">
      <c r="A204" s="7" t="s">
        <v>331</v>
      </c>
      <c r="B204" s="37">
        <f ca="1">VLOOKUP(B203,$B$207:$C$260,2,0)</f>
        <v>33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369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9"/>
  <dimension ref="A1:BL442"/>
  <sheetViews>
    <sheetView workbookViewId="0">
      <pane xSplit="3" ySplit="3" topLeftCell="D4" activePane="bottomRight" state="frozen"/>
      <selection activeCell="I167" sqref="I167"/>
      <selection pane="topRight" activeCell="I167" sqref="I167"/>
      <selection pane="bottomLeft" activeCell="I167" sqref="I167"/>
      <selection pane="bottomRight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370</v>
      </c>
      <c r="B1" s="1" t="s">
        <v>1</v>
      </c>
      <c r="C1" s="2" t="s">
        <v>2</v>
      </c>
      <c r="D1" s="164" t="s">
        <v>371</v>
      </c>
      <c r="E1" s="9" t="s">
        <v>328</v>
      </c>
      <c r="F1" s="10"/>
      <c r="G1" s="10"/>
      <c r="H1" s="11"/>
      <c r="I1" s="9" t="s">
        <v>372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373</v>
      </c>
      <c r="AA1" s="10"/>
      <c r="AB1" s="11"/>
      <c r="AC1" s="12" t="s">
        <v>374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89"/>
      <c r="E2" s="12" t="s">
        <v>375</v>
      </c>
      <c r="F2" s="13"/>
      <c r="G2" s="13"/>
      <c r="H2" s="14"/>
      <c r="I2" s="12" t="s">
        <v>376</v>
      </c>
      <c r="J2" s="14"/>
      <c r="O2" s="12" t="s">
        <v>377</v>
      </c>
      <c r="P2" s="13"/>
      <c r="Q2" s="15"/>
      <c r="R2" s="15"/>
      <c r="S2" s="15"/>
      <c r="T2" s="15"/>
      <c r="U2" s="12" t="s">
        <v>378</v>
      </c>
      <c r="V2" s="14"/>
      <c r="W2" s="12" t="s">
        <v>32</v>
      </c>
      <c r="X2" s="14"/>
      <c r="Y2" s="13"/>
      <c r="Z2" s="16"/>
      <c r="AA2" s="15"/>
      <c r="AB2" s="17"/>
      <c r="AC2" s="12" t="s">
        <v>350</v>
      </c>
      <c r="AD2" s="13"/>
      <c r="AE2" s="14"/>
      <c r="AF2" s="13"/>
      <c r="AG2" s="12" t="s">
        <v>351</v>
      </c>
      <c r="AH2" s="13"/>
      <c r="AI2" s="14"/>
      <c r="AJ2" s="12" t="s">
        <v>352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353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354</v>
      </c>
      <c r="Q3" s="45" t="s">
        <v>355</v>
      </c>
      <c r="R3" s="46" t="s">
        <v>356</v>
      </c>
      <c r="S3" s="46" t="s">
        <v>357</v>
      </c>
      <c r="T3" s="47" t="s">
        <v>358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359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360</v>
      </c>
      <c r="AI3" s="26" t="s">
        <v>361</v>
      </c>
      <c r="AJ3" s="27" t="s">
        <v>362</v>
      </c>
      <c r="AK3" s="27" t="s">
        <v>363</v>
      </c>
      <c r="AL3" s="27" t="s">
        <v>364</v>
      </c>
      <c r="AM3" s="28" t="s">
        <v>365</v>
      </c>
      <c r="AN3" s="28" t="s">
        <v>366</v>
      </c>
      <c r="AO3" s="28" t="s">
        <v>367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163">
        <v>6.0552142619999998</v>
      </c>
      <c r="E4" s="36">
        <v>191</v>
      </c>
      <c r="F4" s="36">
        <v>85</v>
      </c>
      <c r="G4" s="36">
        <v>71</v>
      </c>
      <c r="H4" s="36">
        <v>35</v>
      </c>
      <c r="I4" s="36">
        <v>3.7725751650635249</v>
      </c>
      <c r="J4" s="36">
        <v>29.945082994947388</v>
      </c>
      <c r="K4" s="36">
        <v>0.21062916507456791</v>
      </c>
      <c r="L4" s="36">
        <v>3.5619459999889571</v>
      </c>
      <c r="M4" s="36">
        <v>5.3230406599959013</v>
      </c>
      <c r="N4" s="36">
        <v>28.394617500015013</v>
      </c>
      <c r="O4" s="36">
        <v>5.4135685000000003E-2</v>
      </c>
      <c r="P4" s="36">
        <v>8.6390633999999994E-2</v>
      </c>
      <c r="Q4" s="36">
        <v>4.5270459999999998E-2</v>
      </c>
      <c r="R4" s="36">
        <v>8.8652250000000009E-3</v>
      </c>
      <c r="S4" s="36">
        <v>7.4827297000000001E-2</v>
      </c>
      <c r="T4" s="36">
        <v>1.1563337E-2</v>
      </c>
      <c r="U4" s="36">
        <v>15.462050000000017</v>
      </c>
      <c r="V4" s="36">
        <v>36.698299999999968</v>
      </c>
      <c r="W4" s="36">
        <v>19.288760850063543</v>
      </c>
      <c r="X4" s="36">
        <v>66.729773628947356</v>
      </c>
      <c r="Y4" s="36">
        <v>86.018534479010896</v>
      </c>
      <c r="Z4" s="36">
        <v>1.6741315557009598E-2</v>
      </c>
      <c r="AA4" s="36">
        <v>7.9017015725387722E-3</v>
      </c>
      <c r="AB4" s="36">
        <v>7.901702E-3</v>
      </c>
      <c r="AC4" s="36">
        <v>1.4520742508409745E-2</v>
      </c>
      <c r="AD4" s="36">
        <v>0.33483808042122032</v>
      </c>
      <c r="AE4" s="36">
        <v>3.0135427237909829</v>
      </c>
      <c r="AF4" s="36">
        <v>3.3483808042122041</v>
      </c>
      <c r="AG4" s="36">
        <v>0.92223773425891142</v>
      </c>
      <c r="AH4" s="36">
        <v>1.5688641916128612</v>
      </c>
      <c r="AI4" s="36">
        <v>5.0246055866519939</v>
      </c>
      <c r="AJ4" s="36">
        <v>3.09756972957097E-4</v>
      </c>
      <c r="AK4" s="36">
        <v>3.7432348351795552E-4</v>
      </c>
      <c r="AL4" s="36">
        <v>9.3621349445525872E-4</v>
      </c>
      <c r="AM4" s="36">
        <v>0.93706823374027826</v>
      </c>
      <c r="AN4" s="36">
        <v>1.9040765955175993</v>
      </c>
      <c r="AO4" s="36">
        <v>8.0390845239374329</v>
      </c>
      <c r="AP4" s="36">
        <v>612.40956246300004</v>
      </c>
      <c r="AQ4" s="36">
        <v>329.75899517200003</v>
      </c>
      <c r="AR4" s="36">
        <v>942.16855763500007</v>
      </c>
      <c r="AS4" s="36">
        <v>43.266109514999997</v>
      </c>
      <c r="AT4" s="36">
        <v>2522.4729369790002</v>
      </c>
      <c r="AU4" s="36">
        <v>4871.290554186</v>
      </c>
      <c r="AV4" s="36">
        <v>1449.229086501</v>
      </c>
      <c r="AW4" s="36">
        <v>2798.6884839979998</v>
      </c>
      <c r="AX4" s="36">
        <v>1400.200931846</v>
      </c>
      <c r="AY4" s="36">
        <v>2704.0074338439999</v>
      </c>
      <c r="AZ4" s="36">
        <v>0.57259653499999996</v>
      </c>
      <c r="BA4" s="36">
        <v>1.145193071</v>
      </c>
      <c r="BB4" s="36">
        <v>0.81242061399999999</v>
      </c>
      <c r="BC4" s="36">
        <v>37.428759792999998</v>
      </c>
      <c r="BD4" s="36">
        <v>72.280800861000003</v>
      </c>
      <c r="BE4" s="36">
        <v>4.8167229999999998E-2</v>
      </c>
      <c r="BF4" s="36">
        <v>9.6334459999999997E-2</v>
      </c>
      <c r="BG4" s="36">
        <v>8.7353774499999997</v>
      </c>
      <c r="BH4" s="36">
        <v>17.26757138</v>
      </c>
      <c r="BI4" s="36">
        <v>0.60000000000000031</v>
      </c>
      <c r="BJ4" s="36">
        <v>0.62000000000000033</v>
      </c>
      <c r="BK4" s="36">
        <v>0.24</v>
      </c>
      <c r="BL4" s="36">
        <v>0.24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>
        <v>5.9049067219999998</v>
      </c>
      <c r="E5" s="36">
        <v>19</v>
      </c>
      <c r="F5" s="36">
        <v>9</v>
      </c>
      <c r="G5" s="36">
        <v>7</v>
      </c>
      <c r="H5" s="36">
        <v>3</v>
      </c>
      <c r="I5" s="36">
        <v>26.395545454102571</v>
      </c>
      <c r="J5" s="36">
        <v>198.07413286150566</v>
      </c>
      <c r="K5" s="36">
        <v>3.0744959540718684</v>
      </c>
      <c r="L5" s="36">
        <v>23.321049500030703</v>
      </c>
      <c r="M5" s="36">
        <v>64.257133815617124</v>
      </c>
      <c r="N5" s="36">
        <v>160.21254449999111</v>
      </c>
      <c r="O5" s="36">
        <v>2.5395852720000001</v>
      </c>
      <c r="P5" s="36">
        <v>4.5082205649999993</v>
      </c>
      <c r="Q5" s="36">
        <v>2.3471907550000002</v>
      </c>
      <c r="R5" s="36">
        <v>0.19239451699999999</v>
      </c>
      <c r="S5" s="36">
        <v>4.2572711919999993</v>
      </c>
      <c r="T5" s="36">
        <v>0.25094937300000003</v>
      </c>
      <c r="U5" s="36">
        <v>1.0106999999999999</v>
      </c>
      <c r="V5" s="36">
        <v>2.3899999999999997</v>
      </c>
      <c r="W5" s="36">
        <v>29.945830726102571</v>
      </c>
      <c r="X5" s="36">
        <v>204.97235342650563</v>
      </c>
      <c r="Y5" s="36">
        <v>234.91818415260821</v>
      </c>
      <c r="Z5" s="36">
        <v>0.10949163888187</v>
      </c>
      <c r="AA5" s="36">
        <v>5.2691257725231727E-2</v>
      </c>
      <c r="AB5" s="36">
        <v>5.2691258000000005E-2</v>
      </c>
      <c r="AC5" s="36">
        <v>0.1700178019089183</v>
      </c>
      <c r="AD5" s="36">
        <v>2.6628003286298636</v>
      </c>
      <c r="AE5" s="36">
        <v>23.965202957668772</v>
      </c>
      <c r="AF5" s="36">
        <v>26.628003286298632</v>
      </c>
      <c r="AG5" s="36">
        <v>7.7024092081571183E-2</v>
      </c>
      <c r="AH5" s="36">
        <v>0.13102948997784522</v>
      </c>
      <c r="AI5" s="36">
        <v>0.41964850168580159</v>
      </c>
      <c r="AJ5" s="36">
        <v>2.1953959836521547E-3</v>
      </c>
      <c r="AK5" s="36">
        <v>2.6530097601236086E-3</v>
      </c>
      <c r="AL5" s="36">
        <v>6.6353933101023031E-3</v>
      </c>
      <c r="AM5" s="36">
        <v>0.24923728997414163</v>
      </c>
      <c r="AN5" s="36">
        <v>2.7964828283678322</v>
      </c>
      <c r="AO5" s="36">
        <v>24.391486852664677</v>
      </c>
      <c r="AP5" s="36">
        <v>4568.2625376810001</v>
      </c>
      <c r="AQ5" s="36">
        <v>2459.8336741359999</v>
      </c>
      <c r="AR5" s="36">
        <v>7028.096211817</v>
      </c>
      <c r="AS5" s="36">
        <v>221.801242992</v>
      </c>
      <c r="AT5" s="36">
        <v>15682.91343371</v>
      </c>
      <c r="AU5" s="36">
        <v>37198.393155528</v>
      </c>
      <c r="AV5" s="36">
        <v>9125.7544470899993</v>
      </c>
      <c r="AW5" s="36">
        <v>21645.429798395999</v>
      </c>
      <c r="AX5" s="36">
        <v>8823.9267405749997</v>
      </c>
      <c r="AY5" s="36">
        <v>20929.522914154</v>
      </c>
      <c r="AZ5" s="36">
        <v>4.295104136</v>
      </c>
      <c r="BA5" s="36">
        <v>8.590208273</v>
      </c>
      <c r="BB5" s="36">
        <v>18.822651703999998</v>
      </c>
      <c r="BC5" s="36">
        <v>1300.1917811119999</v>
      </c>
      <c r="BD5" s="36">
        <v>3083.9324119100002</v>
      </c>
      <c r="BE5" s="36">
        <v>1.115967492</v>
      </c>
      <c r="BF5" s="36">
        <v>2.231934984</v>
      </c>
      <c r="BG5" s="36">
        <v>21.806575458000001</v>
      </c>
      <c r="BH5" s="36">
        <v>173.52667583799999</v>
      </c>
      <c r="BI5" s="36">
        <v>1.6200000000000012</v>
      </c>
      <c r="BJ5" s="36">
        <v>1.6200000000000012</v>
      </c>
      <c r="BK5" s="36">
        <v>2.25</v>
      </c>
      <c r="BL5" s="36">
        <v>2.25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>
        <v>5.7201065609999997</v>
      </c>
      <c r="E6" s="36">
        <v>8</v>
      </c>
      <c r="F6" s="36">
        <v>2</v>
      </c>
      <c r="G6" s="36">
        <v>2</v>
      </c>
      <c r="H6" s="36">
        <v>4</v>
      </c>
      <c r="I6" s="36">
        <v>2.8283896651693858</v>
      </c>
      <c r="J6" s="36">
        <v>29.364972645930951</v>
      </c>
      <c r="K6" s="36">
        <v>0.3468150574112131</v>
      </c>
      <c r="L6" s="36">
        <v>2.4815746077581728</v>
      </c>
      <c r="M6" s="36">
        <v>10.216565123720244</v>
      </c>
      <c r="N6" s="36">
        <v>21.976797187380093</v>
      </c>
      <c r="O6" s="36">
        <v>0.26335516000000003</v>
      </c>
      <c r="P6" s="36">
        <v>0.38320781700000001</v>
      </c>
      <c r="Q6" s="36">
        <v>0.23605115900000001</v>
      </c>
      <c r="R6" s="36">
        <v>2.7304001000000001E-2</v>
      </c>
      <c r="S6" s="36">
        <v>0.34759390200000001</v>
      </c>
      <c r="T6" s="36">
        <v>3.5613915000000003E-2</v>
      </c>
      <c r="U6" s="36">
        <v>7.4499999999999997E-2</v>
      </c>
      <c r="V6" s="36">
        <v>0.17620000000000002</v>
      </c>
      <c r="W6" s="36">
        <v>3.166244825169386</v>
      </c>
      <c r="X6" s="36">
        <v>29.924380462930952</v>
      </c>
      <c r="Y6" s="36">
        <v>33.090625288100341</v>
      </c>
      <c r="Z6" s="36">
        <v>1.4556406255136232E-2</v>
      </c>
      <c r="AA6" s="36">
        <v>6.7893800575149574E-3</v>
      </c>
      <c r="AB6" s="36">
        <v>6.7893800000000002E-3</v>
      </c>
      <c r="AC6" s="36">
        <v>7.9503377454157951E-3</v>
      </c>
      <c r="AD6" s="36">
        <v>0.13172523866841063</v>
      </c>
      <c r="AE6" s="36">
        <v>1.185527148015695</v>
      </c>
      <c r="AF6" s="36">
        <v>1.3172523866841059</v>
      </c>
      <c r="AG6" s="36">
        <v>5.342410754254844E-3</v>
      </c>
      <c r="AH6" s="36">
        <v>9.0882389842496178E-3</v>
      </c>
      <c r="AI6" s="36">
        <v>2.9106927557664319E-2</v>
      </c>
      <c r="AJ6" s="36">
        <v>2.6615250673525594E-4</v>
      </c>
      <c r="AK6" s="36">
        <v>3.21629994718497E-4</v>
      </c>
      <c r="AL6" s="36">
        <v>8.0442279080945411E-4</v>
      </c>
      <c r="AM6" s="36">
        <v>1.3558901006405895E-2</v>
      </c>
      <c r="AN6" s="36">
        <v>0.14113510764737874</v>
      </c>
      <c r="AO6" s="36">
        <v>1.2154384983641688</v>
      </c>
      <c r="AP6" s="36">
        <v>690.99060782399999</v>
      </c>
      <c r="AQ6" s="36">
        <v>372.07186575100002</v>
      </c>
      <c r="AR6" s="36">
        <v>1063.062473575</v>
      </c>
      <c r="AS6" s="36">
        <v>42.084878574000001</v>
      </c>
      <c r="AT6" s="36">
        <v>1388.8707992530001</v>
      </c>
      <c r="AU6" s="36">
        <v>3137.8710391770001</v>
      </c>
      <c r="AV6" s="36">
        <v>806.89265755500003</v>
      </c>
      <c r="AW6" s="36">
        <v>1823.009817204</v>
      </c>
      <c r="AX6" s="36">
        <v>769.90399736100005</v>
      </c>
      <c r="AY6" s="36">
        <v>1739.441463931</v>
      </c>
      <c r="AZ6" s="36">
        <v>0.60726176499999995</v>
      </c>
      <c r="BA6" s="36">
        <v>1.2145235299999999</v>
      </c>
      <c r="BB6" s="36">
        <v>4.0243433409999998</v>
      </c>
      <c r="BC6" s="36">
        <v>190.08440225499999</v>
      </c>
      <c r="BD6" s="36">
        <v>429.45703888100002</v>
      </c>
      <c r="BE6" s="36">
        <v>0.238597431</v>
      </c>
      <c r="BF6" s="36">
        <v>0.477194862</v>
      </c>
      <c r="BG6" s="36">
        <v>9.1562258100000005</v>
      </c>
      <c r="BH6" s="36">
        <v>68.427343159000003</v>
      </c>
      <c r="BI6" s="36">
        <v>0.75000000000000044</v>
      </c>
      <c r="BJ6" s="36">
        <v>0.75000000000000044</v>
      </c>
      <c r="BK6" s="36">
        <v>1.0800000000000007</v>
      </c>
      <c r="BL6" s="36">
        <v>1.0800000000000007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>
        <v>5.0149866789999997</v>
      </c>
      <c r="E7" s="36">
        <v>38</v>
      </c>
      <c r="F7" s="36">
        <v>0</v>
      </c>
      <c r="G7" s="36">
        <v>8</v>
      </c>
      <c r="H7" s="36">
        <v>30</v>
      </c>
      <c r="I7" s="36">
        <v>0</v>
      </c>
      <c r="J7" s="36">
        <v>0</v>
      </c>
      <c r="K7" s="36">
        <v>0</v>
      </c>
      <c r="L7" s="36">
        <v>0</v>
      </c>
      <c r="M7" s="36">
        <v>0</v>
      </c>
      <c r="N7" s="36">
        <v>0</v>
      </c>
      <c r="O7" s="36">
        <v>6.0598400000000006E-4</v>
      </c>
      <c r="P7" s="36">
        <v>9.5766600000000003E-4</v>
      </c>
      <c r="Q7" s="36">
        <v>5.6331100000000004E-4</v>
      </c>
      <c r="R7" s="36">
        <v>4.2673000000000003E-5</v>
      </c>
      <c r="S7" s="36">
        <v>9.0200499999999999E-4</v>
      </c>
      <c r="T7" s="36">
        <v>5.5661000000000001E-5</v>
      </c>
      <c r="U7" s="36">
        <v>6.3E-2</v>
      </c>
      <c r="V7" s="36">
        <v>0.15120000000000003</v>
      </c>
      <c r="W7" s="36">
        <v>6.3605984000000004E-2</v>
      </c>
      <c r="X7" s="36">
        <v>0.15215766600000002</v>
      </c>
      <c r="Y7" s="36">
        <v>0.21576365000000003</v>
      </c>
      <c r="Z7" s="36">
        <v>0</v>
      </c>
      <c r="AA7" s="36">
        <v>0</v>
      </c>
      <c r="AB7" s="36">
        <v>0</v>
      </c>
      <c r="AC7" s="36">
        <v>0</v>
      </c>
      <c r="AD7" s="36">
        <v>0</v>
      </c>
      <c r="AE7" s="36">
        <v>0</v>
      </c>
      <c r="AF7" s="36">
        <v>0</v>
      </c>
      <c r="AG7" s="36">
        <v>4.2580820875324516E-3</v>
      </c>
      <c r="AH7" s="36">
        <v>7.2436338960322174E-3</v>
      </c>
      <c r="AI7" s="36">
        <v>2.319920585621129E-2</v>
      </c>
      <c r="AJ7" s="36">
        <v>0</v>
      </c>
      <c r="AK7" s="36">
        <v>0</v>
      </c>
      <c r="AL7" s="36">
        <v>0</v>
      </c>
      <c r="AM7" s="36">
        <v>4.2580820875324516E-3</v>
      </c>
      <c r="AN7" s="36">
        <v>7.2436338960322174E-3</v>
      </c>
      <c r="AO7" s="36">
        <v>2.319920585621129E-2</v>
      </c>
      <c r="AP7" s="36">
        <v>0.16572042200000001</v>
      </c>
      <c r="AQ7" s="36">
        <v>8.9234072999999997E-2</v>
      </c>
      <c r="AR7" s="36">
        <v>0.254954495</v>
      </c>
      <c r="AS7" s="36">
        <v>0</v>
      </c>
      <c r="AT7" s="36">
        <v>0</v>
      </c>
      <c r="AU7" s="36">
        <v>0</v>
      </c>
      <c r="AV7" s="36">
        <v>0</v>
      </c>
      <c r="AW7" s="36">
        <v>0</v>
      </c>
      <c r="AX7" s="36">
        <v>0</v>
      </c>
      <c r="AY7" s="36">
        <v>0</v>
      </c>
      <c r="AZ7" s="36">
        <v>0</v>
      </c>
      <c r="BA7" s="36">
        <v>0</v>
      </c>
      <c r="BB7" s="36">
        <v>1.108666723</v>
      </c>
      <c r="BC7" s="36">
        <v>45.800306237999997</v>
      </c>
      <c r="BD7" s="36">
        <v>97.595288984999996</v>
      </c>
      <c r="BE7" s="36">
        <v>6.5731228000000003E-2</v>
      </c>
      <c r="BF7" s="36">
        <v>0.131462457</v>
      </c>
      <c r="BG7" s="36">
        <v>3.3154443370000002</v>
      </c>
      <c r="BH7" s="36">
        <v>12.953989397999999</v>
      </c>
      <c r="BI7" s="36">
        <v>0</v>
      </c>
      <c r="BJ7" s="36">
        <v>0</v>
      </c>
      <c r="BK7" s="36">
        <v>0</v>
      </c>
      <c r="BL7" s="36">
        <v>0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>
        <v>4.9954960259999996</v>
      </c>
      <c r="E8" s="36">
        <v>56</v>
      </c>
      <c r="F8" s="36">
        <v>0</v>
      </c>
      <c r="G8" s="36">
        <v>0</v>
      </c>
      <c r="H8" s="36">
        <v>56</v>
      </c>
      <c r="I8" s="36">
        <v>0</v>
      </c>
      <c r="J8" s="36">
        <v>0</v>
      </c>
      <c r="K8" s="36">
        <v>0</v>
      </c>
      <c r="L8" s="36">
        <v>0</v>
      </c>
      <c r="M8" s="36">
        <v>0</v>
      </c>
      <c r="N8" s="36">
        <v>0</v>
      </c>
      <c r="O8" s="36">
        <v>1.1591099999999999E-3</v>
      </c>
      <c r="P8" s="36">
        <v>1.8081160000000002E-3</v>
      </c>
      <c r="Q8" s="36">
        <v>1.0676639999999999E-3</v>
      </c>
      <c r="R8" s="36">
        <v>9.1445999999999991E-5</v>
      </c>
      <c r="S8" s="36">
        <v>1.6888390000000001E-3</v>
      </c>
      <c r="T8" s="36">
        <v>1.19277E-4</v>
      </c>
      <c r="U8" s="36">
        <v>0</v>
      </c>
      <c r="V8" s="36">
        <v>0</v>
      </c>
      <c r="W8" s="36">
        <v>1.1591099999999999E-3</v>
      </c>
      <c r="X8" s="36">
        <v>1.8081160000000002E-3</v>
      </c>
      <c r="Y8" s="36">
        <v>2.9672259999999999E-3</v>
      </c>
      <c r="Z8" s="36">
        <v>0</v>
      </c>
      <c r="AA8" s="36">
        <v>0</v>
      </c>
      <c r="AB8" s="36">
        <v>0</v>
      </c>
      <c r="AC8" s="36">
        <v>0</v>
      </c>
      <c r="AD8" s="36">
        <v>0</v>
      </c>
      <c r="AE8" s="36">
        <v>0</v>
      </c>
      <c r="AF8" s="36">
        <v>0</v>
      </c>
      <c r="AG8" s="36">
        <v>0</v>
      </c>
      <c r="AH8" s="36">
        <v>0</v>
      </c>
      <c r="AI8" s="36">
        <v>0</v>
      </c>
      <c r="AJ8" s="36">
        <v>0</v>
      </c>
      <c r="AK8" s="36">
        <v>0</v>
      </c>
      <c r="AL8" s="36">
        <v>0</v>
      </c>
      <c r="AM8" s="36">
        <v>0</v>
      </c>
      <c r="AN8" s="36">
        <v>0</v>
      </c>
      <c r="AO8" s="36">
        <v>0</v>
      </c>
      <c r="AP8" s="36">
        <v>2.5466569999999999E-3</v>
      </c>
      <c r="AQ8" s="36">
        <v>1.371277E-3</v>
      </c>
      <c r="AR8" s="36">
        <v>3.9179339999999997E-3</v>
      </c>
      <c r="AS8" s="36">
        <v>0</v>
      </c>
      <c r="AT8" s="36">
        <v>0</v>
      </c>
      <c r="AU8" s="36">
        <v>0</v>
      </c>
      <c r="AV8" s="36">
        <v>0</v>
      </c>
      <c r="AW8" s="36">
        <v>0</v>
      </c>
      <c r="AX8" s="36">
        <v>0</v>
      </c>
      <c r="AY8" s="36">
        <v>0</v>
      </c>
      <c r="AZ8" s="36">
        <v>0</v>
      </c>
      <c r="BA8" s="36">
        <v>0</v>
      </c>
      <c r="BB8" s="36">
        <v>0.88805942900000001</v>
      </c>
      <c r="BC8" s="36">
        <v>46.686947580000002</v>
      </c>
      <c r="BD8" s="36">
        <v>97.784335968999997</v>
      </c>
      <c r="BE8" s="36">
        <v>5.2651744E-2</v>
      </c>
      <c r="BF8" s="36">
        <v>0.105303489</v>
      </c>
      <c r="BG8" s="36">
        <v>0.72733800900000001</v>
      </c>
      <c r="BH8" s="36">
        <v>6.127364451</v>
      </c>
      <c r="BI8" s="36">
        <v>0</v>
      </c>
      <c r="BJ8" s="36">
        <v>0</v>
      </c>
      <c r="BK8" s="36">
        <v>0</v>
      </c>
      <c r="BL8" s="36">
        <v>0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>
        <v>5.7410308130000001</v>
      </c>
      <c r="E9" s="36">
        <v>40</v>
      </c>
      <c r="F9" s="36">
        <v>16</v>
      </c>
      <c r="G9" s="36">
        <v>11</v>
      </c>
      <c r="H9" s="36">
        <v>13</v>
      </c>
      <c r="I9" s="36">
        <v>7.326261888771772E-2</v>
      </c>
      <c r="J9" s="36">
        <v>3.1063545074817736</v>
      </c>
      <c r="K9" s="36">
        <v>3.8761188857933094E-3</v>
      </c>
      <c r="L9" s="36">
        <v>6.9386500001924409E-2</v>
      </c>
      <c r="M9" s="36">
        <v>0.29351662636217107</v>
      </c>
      <c r="N9" s="36">
        <v>2.8861005000073203</v>
      </c>
      <c r="O9" s="36">
        <v>9.4909014E-2</v>
      </c>
      <c r="P9" s="36">
        <v>0.16868187300000001</v>
      </c>
      <c r="Q9" s="36">
        <v>8.8262480000000004E-2</v>
      </c>
      <c r="R9" s="36">
        <v>6.6465339999999999E-3</v>
      </c>
      <c r="S9" s="36">
        <v>0.16001248200000001</v>
      </c>
      <c r="T9" s="36">
        <v>8.6693910000000002E-3</v>
      </c>
      <c r="U9" s="36">
        <v>1.5796000000000003</v>
      </c>
      <c r="V9" s="36">
        <v>3.7336000000000014</v>
      </c>
      <c r="W9" s="36">
        <v>1.747771632887718</v>
      </c>
      <c r="X9" s="36">
        <v>7.0086363804817751</v>
      </c>
      <c r="Y9" s="36">
        <v>8.7564080133694926</v>
      </c>
      <c r="Z9" s="36">
        <v>5.3436437901090671E-4</v>
      </c>
      <c r="AA9" s="36">
        <v>2.4348102651289679E-4</v>
      </c>
      <c r="AB9" s="36">
        <v>2.4348100000000001E-4</v>
      </c>
      <c r="AC9" s="36">
        <v>6.0965366041917598E-5</v>
      </c>
      <c r="AD9" s="36">
        <v>4.6225543129703422E-2</v>
      </c>
      <c r="AE9" s="36">
        <v>0.416029888167331</v>
      </c>
      <c r="AF9" s="36">
        <v>0.4622554312970345</v>
      </c>
      <c r="AG9" s="36">
        <v>0.10230668092320576</v>
      </c>
      <c r="AH9" s="36">
        <v>0.17403895145556841</v>
      </c>
      <c r="AI9" s="36">
        <v>0.55739502020229348</v>
      </c>
      <c r="AJ9" s="36">
        <v>9.5447711705217281E-6</v>
      </c>
      <c r="AK9" s="36">
        <v>1.1534306924057037E-5</v>
      </c>
      <c r="AL9" s="36">
        <v>2.8848240270698756E-5</v>
      </c>
      <c r="AM9" s="36">
        <v>0.10237719106041819</v>
      </c>
      <c r="AN9" s="36">
        <v>0.22027602889219589</v>
      </c>
      <c r="AO9" s="36">
        <v>0.97345375660989519</v>
      </c>
      <c r="AP9" s="36">
        <v>32.691229260999997</v>
      </c>
      <c r="AQ9" s="36">
        <v>17.602969602000002</v>
      </c>
      <c r="AR9" s="36">
        <v>50.294198862999998</v>
      </c>
      <c r="AS9" s="36">
        <v>2.3290849680000001</v>
      </c>
      <c r="AT9" s="36">
        <v>124.850599997</v>
      </c>
      <c r="AU9" s="36">
        <v>257.06693977700002</v>
      </c>
      <c r="AV9" s="36">
        <v>91.006413640000005</v>
      </c>
      <c r="AW9" s="36">
        <v>187.38188086400001</v>
      </c>
      <c r="AX9" s="36">
        <v>84.942057406999993</v>
      </c>
      <c r="AY9" s="36">
        <v>174.89539302599999</v>
      </c>
      <c r="AZ9" s="36">
        <v>9.2512705000000001E-2</v>
      </c>
      <c r="BA9" s="36">
        <v>0.185025411</v>
      </c>
      <c r="BB9" s="36">
        <v>2.2084760330000002</v>
      </c>
      <c r="BC9" s="36">
        <v>108.52172084</v>
      </c>
      <c r="BD9" s="36">
        <v>223.445835875</v>
      </c>
      <c r="BE9" s="36">
        <v>0.130937314</v>
      </c>
      <c r="BF9" s="36">
        <v>0.261874628</v>
      </c>
      <c r="BG9" s="36">
        <v>5.61749966</v>
      </c>
      <c r="BH9" s="36">
        <v>18.652658944999999</v>
      </c>
      <c r="BI9" s="36">
        <v>0.03</v>
      </c>
      <c r="BJ9" s="36">
        <v>0.03</v>
      </c>
      <c r="BK9" s="36">
        <v>0.03</v>
      </c>
      <c r="BL9" s="36">
        <v>0.03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>
        <v>5.4581771010000004</v>
      </c>
      <c r="E10" s="36">
        <v>0</v>
      </c>
      <c r="F10" s="36" t="s">
        <v>339</v>
      </c>
      <c r="G10" s="36" t="s">
        <v>339</v>
      </c>
      <c r="H10" s="36" t="s">
        <v>339</v>
      </c>
      <c r="I10" s="36">
        <v>8.0343303179770758E-4</v>
      </c>
      <c r="J10" s="36">
        <v>1.5327417930562872</v>
      </c>
      <c r="K10" s="36">
        <v>8.0343303179770758E-4</v>
      </c>
      <c r="L10" s="36">
        <v>0</v>
      </c>
      <c r="M10" s="36">
        <v>0.10589972608798345</v>
      </c>
      <c r="N10" s="36">
        <v>1.4276455000001014</v>
      </c>
      <c r="O10" s="36">
        <v>0.18691382099999998</v>
      </c>
      <c r="P10" s="36">
        <v>0.30247038900000001</v>
      </c>
      <c r="Q10" s="36">
        <v>0.16959210699999999</v>
      </c>
      <c r="R10" s="36">
        <v>1.7321713999999998E-2</v>
      </c>
      <c r="S10" s="36">
        <v>0.27987684899999998</v>
      </c>
      <c r="T10" s="36">
        <v>2.2593539999999999E-2</v>
      </c>
      <c r="U10" s="36" t="s">
        <v>339</v>
      </c>
      <c r="V10" s="36" t="s">
        <v>339</v>
      </c>
      <c r="W10" s="36">
        <v>0.18771725403179768</v>
      </c>
      <c r="X10" s="36">
        <v>1.8352121820562872</v>
      </c>
      <c r="Y10" s="36">
        <v>2.0229294360880847</v>
      </c>
      <c r="Z10" s="36">
        <v>3.2962867333628177E-5</v>
      </c>
      <c r="AA10" s="36">
        <v>7.0540536093964306E-6</v>
      </c>
      <c r="AB10" s="36">
        <v>7.0540499999999998E-6</v>
      </c>
      <c r="AC10" s="36">
        <v>7.3265284581675378E-6</v>
      </c>
      <c r="AD10" s="36">
        <v>2.4577724117194465E-2</v>
      </c>
      <c r="AE10" s="36">
        <v>0.22119951705475013</v>
      </c>
      <c r="AF10" s="36">
        <v>0.2457772411719446</v>
      </c>
      <c r="AG10" s="36" t="s">
        <v>339</v>
      </c>
      <c r="AH10" s="36" t="s">
        <v>339</v>
      </c>
      <c r="AI10" s="36" t="s">
        <v>339</v>
      </c>
      <c r="AJ10" s="36">
        <v>2.7652791419194196E-7</v>
      </c>
      <c r="AK10" s="36">
        <v>3.3416807782802166E-7</v>
      </c>
      <c r="AL10" s="36">
        <v>8.3578155700659407E-7</v>
      </c>
      <c r="AM10" s="36">
        <v>7.6030563723594797E-6</v>
      </c>
      <c r="AN10" s="36">
        <v>2.4578058285272292E-2</v>
      </c>
      <c r="AO10" s="36">
        <v>0.22120035283630715</v>
      </c>
      <c r="AP10" s="36">
        <v>73.891814241000006</v>
      </c>
      <c r="AQ10" s="36">
        <v>39.787899975999999</v>
      </c>
      <c r="AR10" s="36">
        <v>113.679714217</v>
      </c>
      <c r="AS10" s="36">
        <v>3.285252034</v>
      </c>
      <c r="AT10" s="36">
        <v>211.17766060400001</v>
      </c>
      <c r="AU10" s="36">
        <v>465.49085964</v>
      </c>
      <c r="AV10" s="36">
        <v>147.96038700400001</v>
      </c>
      <c r="AW10" s="36">
        <v>326.14343554200002</v>
      </c>
      <c r="AX10" s="36">
        <v>138.26406269</v>
      </c>
      <c r="AY10" s="36">
        <v>304.77019782500003</v>
      </c>
      <c r="AZ10" s="36">
        <v>4.7806290000000001E-2</v>
      </c>
      <c r="BA10" s="36">
        <v>9.5612581000000002E-2</v>
      </c>
      <c r="BB10" s="36">
        <v>4.3945060370000002</v>
      </c>
      <c r="BC10" s="36">
        <v>270.50593294999999</v>
      </c>
      <c r="BD10" s="36">
        <v>596.26590665900005</v>
      </c>
      <c r="BE10" s="36">
        <v>0.26054383599999997</v>
      </c>
      <c r="BF10" s="36">
        <v>0.52108767199999995</v>
      </c>
      <c r="BG10" s="36">
        <v>2.6295394540000001</v>
      </c>
      <c r="BH10" s="36">
        <v>30.101734257</v>
      </c>
      <c r="BI10" s="36">
        <v>0</v>
      </c>
      <c r="BJ10" s="36">
        <v>0</v>
      </c>
      <c r="BK10" s="36">
        <v>0</v>
      </c>
      <c r="BL10" s="36">
        <v>0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>
        <v>5.5506492319999996</v>
      </c>
      <c r="E11" s="36">
        <v>8</v>
      </c>
      <c r="F11" s="36">
        <v>0</v>
      </c>
      <c r="G11" s="36">
        <v>0</v>
      </c>
      <c r="H11" s="36">
        <v>8</v>
      </c>
      <c r="I11" s="36">
        <v>9.3523368775832297E-2</v>
      </c>
      <c r="J11" s="36">
        <v>4.4991266622225643</v>
      </c>
      <c r="K11" s="36">
        <v>7.6153687787136682E-3</v>
      </c>
      <c r="L11" s="36">
        <v>8.5907999997118623E-2</v>
      </c>
      <c r="M11" s="36">
        <v>0.48545053100210028</v>
      </c>
      <c r="N11" s="36">
        <v>4.1071994999962964</v>
      </c>
      <c r="O11" s="36">
        <v>8.5211997000000012E-2</v>
      </c>
      <c r="P11" s="36">
        <v>0.13145025899999999</v>
      </c>
      <c r="Q11" s="36">
        <v>6.9181894000000008E-2</v>
      </c>
      <c r="R11" s="36">
        <v>1.6030103E-2</v>
      </c>
      <c r="S11" s="36">
        <v>0.110541428</v>
      </c>
      <c r="T11" s="36">
        <v>2.0908830999999999E-2</v>
      </c>
      <c r="U11" s="36">
        <v>0</v>
      </c>
      <c r="V11" s="36">
        <v>0</v>
      </c>
      <c r="W11" s="36">
        <v>0.17873536577583232</v>
      </c>
      <c r="X11" s="36">
        <v>4.6305769212225645</v>
      </c>
      <c r="Y11" s="36">
        <v>4.8093122869983969</v>
      </c>
      <c r="Z11" s="36">
        <v>7.5615787592949065E-4</v>
      </c>
      <c r="AA11" s="36">
        <v>1.6691959381934444E-4</v>
      </c>
      <c r="AB11" s="36">
        <v>1.6692000000000001E-4</v>
      </c>
      <c r="AC11" s="36">
        <v>7.7851485869999762E-5</v>
      </c>
      <c r="AD11" s="36">
        <v>3.6709718869769405E-2</v>
      </c>
      <c r="AE11" s="36">
        <v>0.33038746982792461</v>
      </c>
      <c r="AF11" s="36">
        <v>0.36709718869769414</v>
      </c>
      <c r="AG11" s="36">
        <v>0</v>
      </c>
      <c r="AH11" s="36">
        <v>0</v>
      </c>
      <c r="AI11" s="36">
        <v>0</v>
      </c>
      <c r="AJ11" s="36">
        <v>6.5434806156645251E-6</v>
      </c>
      <c r="AK11" s="36">
        <v>7.9074199291262999E-6</v>
      </c>
      <c r="AL11" s="36">
        <v>1.9777100742912324E-5</v>
      </c>
      <c r="AM11" s="36">
        <v>8.4394966485664292E-5</v>
      </c>
      <c r="AN11" s="36">
        <v>3.6717626289698532E-2</v>
      </c>
      <c r="AO11" s="36">
        <v>0.33040724692866752</v>
      </c>
      <c r="AP11" s="36">
        <v>44.686175357000003</v>
      </c>
      <c r="AQ11" s="36">
        <v>24.061786731000002</v>
      </c>
      <c r="AR11" s="36">
        <v>68.747962088000008</v>
      </c>
      <c r="AS11" s="36">
        <v>2.0323629680000002</v>
      </c>
      <c r="AT11" s="36">
        <v>123.512414384</v>
      </c>
      <c r="AU11" s="36">
        <v>271.33586278799999</v>
      </c>
      <c r="AV11" s="36">
        <v>90.990631837999999</v>
      </c>
      <c r="AW11" s="36">
        <v>199.891012725</v>
      </c>
      <c r="AX11" s="36">
        <v>84.880050100000005</v>
      </c>
      <c r="AY11" s="36">
        <v>186.467099217</v>
      </c>
      <c r="AZ11" s="36">
        <v>9.5657796000000003E-2</v>
      </c>
      <c r="BA11" s="36">
        <v>0.19131559200000001</v>
      </c>
      <c r="BB11" s="36">
        <v>1.6830603980000001</v>
      </c>
      <c r="BC11" s="36">
        <v>85.222963254999996</v>
      </c>
      <c r="BD11" s="36">
        <v>187.22042135999999</v>
      </c>
      <c r="BE11" s="36">
        <v>9.9786188999999997E-2</v>
      </c>
      <c r="BF11" s="36">
        <v>0.19957237899999999</v>
      </c>
      <c r="BG11" s="36">
        <v>2.1547934280000001</v>
      </c>
      <c r="BH11" s="36">
        <v>19.108940223000001</v>
      </c>
      <c r="BI11" s="36">
        <v>0.03</v>
      </c>
      <c r="BJ11" s="36">
        <v>0.03</v>
      </c>
      <c r="BK11" s="36">
        <v>0</v>
      </c>
      <c r="BL11" s="36">
        <v>0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>
        <v>4.9409743349999999</v>
      </c>
      <c r="E12" s="36">
        <v>115</v>
      </c>
      <c r="F12" s="36">
        <v>0</v>
      </c>
      <c r="G12" s="36">
        <v>7</v>
      </c>
      <c r="H12" s="36">
        <v>108</v>
      </c>
      <c r="I12" s="36">
        <v>0</v>
      </c>
      <c r="J12" s="36">
        <v>0</v>
      </c>
      <c r="K12" s="36">
        <v>0</v>
      </c>
      <c r="L12" s="36">
        <v>0</v>
      </c>
      <c r="M12" s="36">
        <v>0</v>
      </c>
      <c r="N12" s="36">
        <v>0</v>
      </c>
      <c r="O12" s="36">
        <v>1.4854599999999997E-4</v>
      </c>
      <c r="P12" s="36">
        <v>2.4336799999999999E-4</v>
      </c>
      <c r="Q12" s="36">
        <v>1.3514299999999998E-4</v>
      </c>
      <c r="R12" s="36">
        <v>1.3403E-5</v>
      </c>
      <c r="S12" s="36">
        <v>2.25885E-4</v>
      </c>
      <c r="T12" s="36">
        <v>1.7483000000000002E-5</v>
      </c>
      <c r="U12" s="36">
        <v>0.16200000000000003</v>
      </c>
      <c r="V12" s="36">
        <v>0.38879999999999992</v>
      </c>
      <c r="W12" s="36">
        <v>0.16214854600000003</v>
      </c>
      <c r="X12" s="36">
        <v>0.38904336799999995</v>
      </c>
      <c r="Y12" s="36">
        <v>0.55119191400000001</v>
      </c>
      <c r="Z12" s="36">
        <v>0</v>
      </c>
      <c r="AA12" s="36">
        <v>0</v>
      </c>
      <c r="AB12" s="36">
        <v>0</v>
      </c>
      <c r="AC12" s="36">
        <v>0</v>
      </c>
      <c r="AD12" s="36">
        <v>0</v>
      </c>
      <c r="AE12" s="36">
        <v>0</v>
      </c>
      <c r="AF12" s="36">
        <v>0</v>
      </c>
      <c r="AG12" s="36">
        <v>1.0870520303076923E-2</v>
      </c>
      <c r="AH12" s="36">
        <v>1.8492379366153847E-2</v>
      </c>
      <c r="AI12" s="36">
        <v>5.9225593375384619E-2</v>
      </c>
      <c r="AJ12" s="36">
        <v>0</v>
      </c>
      <c r="AK12" s="36">
        <v>0</v>
      </c>
      <c r="AL12" s="36">
        <v>0</v>
      </c>
      <c r="AM12" s="36">
        <v>1.0870520303076923E-2</v>
      </c>
      <c r="AN12" s="36">
        <v>1.8492379366153847E-2</v>
      </c>
      <c r="AO12" s="36">
        <v>5.9225593375384619E-2</v>
      </c>
      <c r="AP12" s="36">
        <v>0.62733250699999998</v>
      </c>
      <c r="AQ12" s="36">
        <v>0.33779442700000001</v>
      </c>
      <c r="AR12" s="36">
        <v>0.96512693399999994</v>
      </c>
      <c r="AS12" s="36">
        <v>0</v>
      </c>
      <c r="AT12" s="36">
        <v>0</v>
      </c>
      <c r="AU12" s="36">
        <v>0</v>
      </c>
      <c r="AV12" s="36">
        <v>0</v>
      </c>
      <c r="AW12" s="36">
        <v>0</v>
      </c>
      <c r="AX12" s="36">
        <v>0</v>
      </c>
      <c r="AY12" s="36">
        <v>0</v>
      </c>
      <c r="AZ12" s="36">
        <v>0</v>
      </c>
      <c r="BA12" s="36">
        <v>0</v>
      </c>
      <c r="BB12" s="36">
        <v>0.436447474</v>
      </c>
      <c r="BC12" s="36">
        <v>16.823429185999998</v>
      </c>
      <c r="BD12" s="36">
        <v>34.355568529000003</v>
      </c>
      <c r="BE12" s="36">
        <v>2.5876331999999998E-2</v>
      </c>
      <c r="BF12" s="36">
        <v>5.1752663999999997E-2</v>
      </c>
      <c r="BG12" s="36">
        <v>0.44813668299999998</v>
      </c>
      <c r="BH12" s="36">
        <v>2.5046914739999999</v>
      </c>
      <c r="BI12" s="36">
        <v>0</v>
      </c>
      <c r="BJ12" s="36">
        <v>0</v>
      </c>
      <c r="BK12" s="36">
        <v>0</v>
      </c>
      <c r="BL12" s="36">
        <v>0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>
        <v>5.349712748</v>
      </c>
      <c r="E13" s="36">
        <v>1</v>
      </c>
      <c r="F13" s="36">
        <v>0</v>
      </c>
      <c r="G13" s="36">
        <v>0</v>
      </c>
      <c r="H13" s="36">
        <v>1</v>
      </c>
      <c r="I13" s="36">
        <v>2.6572038098423437E-3</v>
      </c>
      <c r="J13" s="36">
        <v>5.4011718424866482</v>
      </c>
      <c r="K13" s="36">
        <v>2.6572038098423437E-3</v>
      </c>
      <c r="L13" s="36">
        <v>0</v>
      </c>
      <c r="M13" s="36">
        <v>0.39003204627776589</v>
      </c>
      <c r="N13" s="36">
        <v>5.013797000018724</v>
      </c>
      <c r="O13" s="36">
        <v>0.17169430699999999</v>
      </c>
      <c r="P13" s="36">
        <v>0.27919790699999997</v>
      </c>
      <c r="Q13" s="36">
        <v>0.149720673</v>
      </c>
      <c r="R13" s="36">
        <v>2.1973634000000002E-2</v>
      </c>
      <c r="S13" s="36">
        <v>0.25053664399999998</v>
      </c>
      <c r="T13" s="36">
        <v>2.8661263000000003E-2</v>
      </c>
      <c r="U13" s="36">
        <v>0</v>
      </c>
      <c r="V13" s="36">
        <v>0</v>
      </c>
      <c r="W13" s="36">
        <v>0.17435151080984235</v>
      </c>
      <c r="X13" s="36">
        <v>5.6803697494866485</v>
      </c>
      <c r="Y13" s="36">
        <v>5.8547212602964906</v>
      </c>
      <c r="Z13" s="36">
        <v>1.1656953614049301E-4</v>
      </c>
      <c r="AA13" s="36">
        <v>2.4945880734065498E-5</v>
      </c>
      <c r="AB13" s="36">
        <v>2.4945900000000001E-5</v>
      </c>
      <c r="AC13" s="36">
        <v>1.5555074042205373E-5</v>
      </c>
      <c r="AD13" s="36">
        <v>2.94214494306607E-2</v>
      </c>
      <c r="AE13" s="36">
        <v>0.26479304487594635</v>
      </c>
      <c r="AF13" s="36">
        <v>0.29421449430660701</v>
      </c>
      <c r="AG13" s="36">
        <v>0</v>
      </c>
      <c r="AH13" s="36">
        <v>0</v>
      </c>
      <c r="AI13" s="36">
        <v>0</v>
      </c>
      <c r="AJ13" s="36">
        <v>9.7791165282933452E-7</v>
      </c>
      <c r="AK13" s="36">
        <v>1.1817499808889993E-6</v>
      </c>
      <c r="AL13" s="36">
        <v>2.9556528721700009E-6</v>
      </c>
      <c r="AM13" s="36">
        <v>1.6532985695034709E-5</v>
      </c>
      <c r="AN13" s="36">
        <v>2.942263118064159E-2</v>
      </c>
      <c r="AO13" s="36">
        <v>0.26479600052881852</v>
      </c>
      <c r="AP13" s="36">
        <v>99.915846177999995</v>
      </c>
      <c r="AQ13" s="36">
        <v>53.80084025</v>
      </c>
      <c r="AR13" s="36">
        <v>153.716686428</v>
      </c>
      <c r="AS13" s="36">
        <v>5.6747226770000001</v>
      </c>
      <c r="AT13" s="36">
        <v>328.13349000300002</v>
      </c>
      <c r="AU13" s="36">
        <v>729.90567189199999</v>
      </c>
      <c r="AV13" s="36">
        <v>271.41901082099997</v>
      </c>
      <c r="AW13" s="36">
        <v>603.74902743300004</v>
      </c>
      <c r="AX13" s="36">
        <v>252.13945353899999</v>
      </c>
      <c r="AY13" s="36">
        <v>560.86325490199999</v>
      </c>
      <c r="AZ13" s="36">
        <v>5.5842983999999998E-2</v>
      </c>
      <c r="BA13" s="36">
        <v>0.111685968</v>
      </c>
      <c r="BB13" s="36">
        <v>3.5667490470000001</v>
      </c>
      <c r="BC13" s="36">
        <v>203.98175907699999</v>
      </c>
      <c r="BD13" s="36">
        <v>453.74046675800003</v>
      </c>
      <c r="BE13" s="36">
        <v>0.21146733400000001</v>
      </c>
      <c r="BF13" s="36">
        <v>0.42293466899999999</v>
      </c>
      <c r="BG13" s="36">
        <v>10.940647661</v>
      </c>
      <c r="BH13" s="36">
        <v>54.676419109000001</v>
      </c>
      <c r="BI13" s="36">
        <v>0</v>
      </c>
      <c r="BJ13" s="36">
        <v>0</v>
      </c>
      <c r="BK13" s="36">
        <v>0</v>
      </c>
      <c r="BL13" s="36">
        <v>0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>
        <v>5.9976793339999999</v>
      </c>
      <c r="E14" s="36">
        <v>0</v>
      </c>
      <c r="F14" s="36" t="s">
        <v>339</v>
      </c>
      <c r="G14" s="36" t="s">
        <v>339</v>
      </c>
      <c r="H14" s="36" t="s">
        <v>339</v>
      </c>
      <c r="I14" s="36">
        <v>25.717237945982927</v>
      </c>
      <c r="J14" s="36">
        <v>132.48875099533754</v>
      </c>
      <c r="K14" s="36">
        <v>3.5233579459635154</v>
      </c>
      <c r="L14" s="36">
        <v>22.193880000019412</v>
      </c>
      <c r="M14" s="36">
        <v>44.954775441260281</v>
      </c>
      <c r="N14" s="36">
        <v>113.2512135000602</v>
      </c>
      <c r="O14" s="36">
        <v>0.51830733600000001</v>
      </c>
      <c r="P14" s="36">
        <v>0.82387932200000003</v>
      </c>
      <c r="Q14" s="36">
        <v>0.42072518400000003</v>
      </c>
      <c r="R14" s="36">
        <v>9.7582151999999991E-2</v>
      </c>
      <c r="S14" s="36">
        <v>0.69659825399999997</v>
      </c>
      <c r="T14" s="36">
        <v>0.127281068</v>
      </c>
      <c r="U14" s="36" t="s">
        <v>339</v>
      </c>
      <c r="V14" s="36" t="s">
        <v>339</v>
      </c>
      <c r="W14" s="36">
        <v>26.235545281982926</v>
      </c>
      <c r="X14" s="36">
        <v>133.31263031733755</v>
      </c>
      <c r="Y14" s="36">
        <v>159.54817559932047</v>
      </c>
      <c r="Z14" s="36">
        <v>8.6000202322127406E-2</v>
      </c>
      <c r="AA14" s="36">
        <v>4.1452097519265409E-2</v>
      </c>
      <c r="AB14" s="36">
        <v>4.1452098E-2</v>
      </c>
      <c r="AC14" s="36">
        <v>0.13059225504715266</v>
      </c>
      <c r="AD14" s="36">
        <v>0.487367969806284</v>
      </c>
      <c r="AE14" s="36">
        <v>4.3863117282565556</v>
      </c>
      <c r="AF14" s="36">
        <v>4.8736796980628396</v>
      </c>
      <c r="AG14" s="36" t="s">
        <v>339</v>
      </c>
      <c r="AH14" s="36" t="s">
        <v>339</v>
      </c>
      <c r="AI14" s="36" t="s">
        <v>339</v>
      </c>
      <c r="AJ14" s="36">
        <v>1.6249760457568592E-3</v>
      </c>
      <c r="AK14" s="36">
        <v>1.9636900660753441E-3</v>
      </c>
      <c r="AL14" s="36">
        <v>4.9113486589448503E-3</v>
      </c>
      <c r="AM14" s="36">
        <v>0.13221723109290953</v>
      </c>
      <c r="AN14" s="36">
        <v>0.48933165987235933</v>
      </c>
      <c r="AO14" s="36">
        <v>4.3912230769155007</v>
      </c>
      <c r="AP14" s="36">
        <v>769.50855409999997</v>
      </c>
      <c r="AQ14" s="36">
        <v>414.35075990000001</v>
      </c>
      <c r="AR14" s="36">
        <v>1183.859314</v>
      </c>
      <c r="AS14" s="36">
        <v>81.550002841999998</v>
      </c>
      <c r="AT14" s="36">
        <v>2472.3018350259999</v>
      </c>
      <c r="AU14" s="36">
        <v>6873.8892919689997</v>
      </c>
      <c r="AV14" s="36">
        <v>1661.610186012</v>
      </c>
      <c r="AW14" s="36">
        <v>4619.8746056159998</v>
      </c>
      <c r="AX14" s="36">
        <v>1629.8905910880001</v>
      </c>
      <c r="AY14" s="36">
        <v>4531.6827105960001</v>
      </c>
      <c r="AZ14" s="36">
        <v>2.200330761</v>
      </c>
      <c r="BA14" s="36">
        <v>4.400661522</v>
      </c>
      <c r="BB14" s="36">
        <v>2.9003955889999999</v>
      </c>
      <c r="BC14" s="36">
        <v>129.66629914999999</v>
      </c>
      <c r="BD14" s="36">
        <v>360.51900000000001</v>
      </c>
      <c r="BE14" s="36">
        <v>0.171960212</v>
      </c>
      <c r="BF14" s="36">
        <v>0.34392042499999997</v>
      </c>
      <c r="BG14" s="36">
        <v>1.5569573830000001</v>
      </c>
      <c r="BH14" s="36">
        <v>47.849290037000003</v>
      </c>
      <c r="BI14" s="36">
        <v>0.06</v>
      </c>
      <c r="BJ14" s="36">
        <v>0.06</v>
      </c>
      <c r="BK14" s="36">
        <v>0.63000000000000034</v>
      </c>
      <c r="BL14" s="36">
        <v>0.63000000000000034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>
        <v>5.6303976130000004</v>
      </c>
      <c r="E15" s="36">
        <v>2</v>
      </c>
      <c r="F15" s="36">
        <v>0</v>
      </c>
      <c r="G15" s="36">
        <v>1</v>
      </c>
      <c r="H15" s="36">
        <v>1</v>
      </c>
      <c r="I15" s="36">
        <v>0.48271629158857221</v>
      </c>
      <c r="J15" s="36">
        <v>7.6582537348478876</v>
      </c>
      <c r="K15" s="36">
        <v>1.4073291594855847E-2</v>
      </c>
      <c r="L15" s="36">
        <v>0.46864299999371639</v>
      </c>
      <c r="M15" s="36">
        <v>0.6984365264357173</v>
      </c>
      <c r="N15" s="36">
        <v>7.4425335000007422</v>
      </c>
      <c r="O15" s="36">
        <v>5.7651904000000004E-2</v>
      </c>
      <c r="P15" s="36">
        <v>9.5346080999999999E-2</v>
      </c>
      <c r="Q15" s="36">
        <v>4.4885828000000003E-2</v>
      </c>
      <c r="R15" s="36">
        <v>1.2766076000000001E-2</v>
      </c>
      <c r="S15" s="36">
        <v>7.8694676999999991E-2</v>
      </c>
      <c r="T15" s="36">
        <v>1.6651404000000002E-2</v>
      </c>
      <c r="U15" s="36">
        <v>0</v>
      </c>
      <c r="V15" s="36">
        <v>0</v>
      </c>
      <c r="W15" s="36">
        <v>0.54036819558857219</v>
      </c>
      <c r="X15" s="36">
        <v>7.7535998158478874</v>
      </c>
      <c r="Y15" s="36">
        <v>8.2939680114364602</v>
      </c>
      <c r="Z15" s="36">
        <v>2.850269827874773E-3</v>
      </c>
      <c r="AA15" s="36">
        <v>1.1838957450314002E-3</v>
      </c>
      <c r="AB15" s="36">
        <v>1.183896E-3</v>
      </c>
      <c r="AC15" s="36">
        <v>9.9049437645755159E-5</v>
      </c>
      <c r="AD15" s="36">
        <v>8.1466911575055923E-2</v>
      </c>
      <c r="AE15" s="36">
        <v>0.73320220417550308</v>
      </c>
      <c r="AF15" s="36">
        <v>0.814669115750559</v>
      </c>
      <c r="AG15" s="36">
        <v>0</v>
      </c>
      <c r="AH15" s="36">
        <v>0</v>
      </c>
      <c r="AI15" s="36">
        <v>0</v>
      </c>
      <c r="AJ15" s="36">
        <v>4.6410259569289603E-5</v>
      </c>
      <c r="AK15" s="36">
        <v>5.6084129070290616E-5</v>
      </c>
      <c r="AL15" s="36">
        <v>1.4027097089103121E-4</v>
      </c>
      <c r="AM15" s="36">
        <v>1.4545969721504478E-4</v>
      </c>
      <c r="AN15" s="36">
        <v>8.1522995704126217E-2</v>
      </c>
      <c r="AO15" s="36">
        <v>0.73334247514639406</v>
      </c>
      <c r="AP15" s="36">
        <v>123.679809093</v>
      </c>
      <c r="AQ15" s="36">
        <v>66.596820281000007</v>
      </c>
      <c r="AR15" s="36">
        <v>190.27662937400001</v>
      </c>
      <c r="AS15" s="36">
        <v>8.8337192410000007</v>
      </c>
      <c r="AT15" s="36">
        <v>751.39963111600002</v>
      </c>
      <c r="AU15" s="36">
        <v>1697.627891242</v>
      </c>
      <c r="AV15" s="36">
        <v>406.15587510099999</v>
      </c>
      <c r="AW15" s="36">
        <v>917.62294418500005</v>
      </c>
      <c r="AX15" s="36">
        <v>387.67459538700001</v>
      </c>
      <c r="AY15" s="36">
        <v>875.86841755199998</v>
      </c>
      <c r="AZ15" s="36">
        <v>0.17524624799999999</v>
      </c>
      <c r="BA15" s="36">
        <v>0.35049249599999999</v>
      </c>
      <c r="BB15" s="36">
        <v>2.0817871729999999</v>
      </c>
      <c r="BC15" s="36">
        <v>57.773898701999997</v>
      </c>
      <c r="BD15" s="36">
        <v>130.527854636</v>
      </c>
      <c r="BE15" s="36">
        <v>0.123426117</v>
      </c>
      <c r="BF15" s="36">
        <v>0.246852234</v>
      </c>
      <c r="BG15" s="36">
        <v>3.2618746930000002</v>
      </c>
      <c r="BH15" s="36">
        <v>18.045440237000001</v>
      </c>
      <c r="BI15" s="36">
        <v>0.12</v>
      </c>
      <c r="BJ15" s="36">
        <v>0.12</v>
      </c>
      <c r="BK15" s="36">
        <v>0.21</v>
      </c>
      <c r="BL15" s="36">
        <v>0.21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>
        <v>4.931085511</v>
      </c>
      <c r="E16" s="36">
        <v>45</v>
      </c>
      <c r="F16" s="36">
        <v>0</v>
      </c>
      <c r="G16" s="36">
        <v>9</v>
      </c>
      <c r="H16" s="36">
        <v>36</v>
      </c>
      <c r="I16" s="36">
        <v>0</v>
      </c>
      <c r="J16" s="36">
        <v>0</v>
      </c>
      <c r="K16" s="36">
        <v>0</v>
      </c>
      <c r="L16" s="36">
        <v>0</v>
      </c>
      <c r="M16" s="36">
        <v>0</v>
      </c>
      <c r="N16" s="36">
        <v>0</v>
      </c>
      <c r="O16" s="36">
        <v>7.8763999999999993E-5</v>
      </c>
      <c r="P16" s="36">
        <v>1.0993400000000001E-4</v>
      </c>
      <c r="Q16" s="36">
        <v>7.4437999999999994E-5</v>
      </c>
      <c r="R16" s="36">
        <v>4.3259999999999997E-6</v>
      </c>
      <c r="S16" s="36">
        <v>1.0429100000000001E-4</v>
      </c>
      <c r="T16" s="36">
        <v>5.643E-6</v>
      </c>
      <c r="U16" s="36">
        <v>0.105</v>
      </c>
      <c r="V16" s="36">
        <v>0.252</v>
      </c>
      <c r="W16" s="36">
        <v>0.10507876399999999</v>
      </c>
      <c r="X16" s="36">
        <v>0.25210993399999998</v>
      </c>
      <c r="Y16" s="36">
        <v>0.35718869799999997</v>
      </c>
      <c r="Z16" s="36">
        <v>0</v>
      </c>
      <c r="AA16" s="36">
        <v>0</v>
      </c>
      <c r="AB16" s="36">
        <v>0</v>
      </c>
      <c r="AC16" s="36">
        <v>0</v>
      </c>
      <c r="AD16" s="36">
        <v>0</v>
      </c>
      <c r="AE16" s="36">
        <v>0</v>
      </c>
      <c r="AF16" s="36">
        <v>0</v>
      </c>
      <c r="AG16" s="36">
        <v>6.7167746870325177E-3</v>
      </c>
      <c r="AH16" s="36">
        <v>1.1426237398630031E-2</v>
      </c>
      <c r="AI16" s="36">
        <v>3.6594841398315099E-2</v>
      </c>
      <c r="AJ16" s="36">
        <v>0</v>
      </c>
      <c r="AK16" s="36">
        <v>0</v>
      </c>
      <c r="AL16" s="36">
        <v>0</v>
      </c>
      <c r="AM16" s="36">
        <v>6.7167746870325177E-3</v>
      </c>
      <c r="AN16" s="36">
        <v>1.1426237398630031E-2</v>
      </c>
      <c r="AO16" s="36">
        <v>3.6594841398315099E-2</v>
      </c>
      <c r="AP16" s="36">
        <v>0.30651651400000002</v>
      </c>
      <c r="AQ16" s="36">
        <v>0.16504735400000001</v>
      </c>
      <c r="AR16" s="36">
        <v>0.47156386800000005</v>
      </c>
      <c r="AS16" s="36">
        <v>0</v>
      </c>
      <c r="AT16" s="36">
        <v>0</v>
      </c>
      <c r="AU16" s="36">
        <v>0</v>
      </c>
      <c r="AV16" s="36">
        <v>0</v>
      </c>
      <c r="AW16" s="36">
        <v>0</v>
      </c>
      <c r="AX16" s="36">
        <v>0</v>
      </c>
      <c r="AY16" s="36">
        <v>0</v>
      </c>
      <c r="AZ16" s="36">
        <v>0</v>
      </c>
      <c r="BA16" s="36">
        <v>0</v>
      </c>
      <c r="BB16" s="36">
        <v>0.270181911</v>
      </c>
      <c r="BC16" s="36">
        <v>16.504011148</v>
      </c>
      <c r="BD16" s="36">
        <v>33.498910832999997</v>
      </c>
      <c r="BE16" s="36">
        <v>1.6018689999999999E-2</v>
      </c>
      <c r="BF16" s="36">
        <v>3.2037379999999997E-2</v>
      </c>
      <c r="BG16" s="36">
        <v>0.38819018</v>
      </c>
      <c r="BH16" s="36">
        <v>1.2514862019999999</v>
      </c>
      <c r="BI16" s="36">
        <v>0</v>
      </c>
      <c r="BJ16" s="36">
        <v>0</v>
      </c>
      <c r="BK16" s="36">
        <v>0</v>
      </c>
      <c r="BL16" s="36">
        <v>0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>
        <v>6.2503693269999996</v>
      </c>
      <c r="E17" s="36">
        <v>3</v>
      </c>
      <c r="F17" s="36">
        <v>1</v>
      </c>
      <c r="G17" s="36">
        <v>2</v>
      </c>
      <c r="H17" s="36">
        <v>0</v>
      </c>
      <c r="I17" s="36">
        <v>29.267333409499223</v>
      </c>
      <c r="J17" s="36">
        <v>139.5118239913252</v>
      </c>
      <c r="K17" s="36">
        <v>9.9712229094632043</v>
      </c>
      <c r="L17" s="36">
        <v>19.296110500036018</v>
      </c>
      <c r="M17" s="36">
        <v>77.517475900812002</v>
      </c>
      <c r="N17" s="36">
        <v>91.261681500012429</v>
      </c>
      <c r="O17" s="36">
        <v>0.238643931</v>
      </c>
      <c r="P17" s="36">
        <v>0.35707260899999993</v>
      </c>
      <c r="Q17" s="36">
        <v>0.206479572</v>
      </c>
      <c r="R17" s="36">
        <v>3.2164358999999997E-2</v>
      </c>
      <c r="S17" s="36">
        <v>0.31511909699999996</v>
      </c>
      <c r="T17" s="36">
        <v>4.1953511999999998E-2</v>
      </c>
      <c r="U17" s="36">
        <v>3.9050000000000001E-2</v>
      </c>
      <c r="V17" s="36">
        <v>9.2300000000000007E-2</v>
      </c>
      <c r="W17" s="36">
        <v>29.545027340499221</v>
      </c>
      <c r="X17" s="36">
        <v>139.9611966003252</v>
      </c>
      <c r="Y17" s="36">
        <v>169.50622394082441</v>
      </c>
      <c r="Z17" s="36">
        <v>8.040879912478005E-2</v>
      </c>
      <c r="AA17" s="36">
        <v>3.8693379490446309E-2</v>
      </c>
      <c r="AB17" s="36">
        <v>3.8693379E-2</v>
      </c>
      <c r="AC17" s="36">
        <v>0.21409143353804658</v>
      </c>
      <c r="AD17" s="36">
        <v>0.86619446495247976</v>
      </c>
      <c r="AE17" s="36">
        <v>7.8758783676409179</v>
      </c>
      <c r="AF17" s="36">
        <v>8.7420728325933972</v>
      </c>
      <c r="AG17" s="36">
        <v>3.0859037455429122E-3</v>
      </c>
      <c r="AH17" s="36">
        <v>5.2495833832224255E-3</v>
      </c>
      <c r="AI17" s="36">
        <v>1.6812854889509659E-2</v>
      </c>
      <c r="AJ17" s="36">
        <v>1.5168306932235671E-3</v>
      </c>
      <c r="AK17" s="36">
        <v>1.8330026134066441E-3</v>
      </c>
      <c r="AL17" s="36">
        <v>4.5844887045691837E-3</v>
      </c>
      <c r="AM17" s="36">
        <v>0.21869416797681304</v>
      </c>
      <c r="AN17" s="36">
        <v>0.8732770509491089</v>
      </c>
      <c r="AO17" s="36">
        <v>7.8972757112349967</v>
      </c>
      <c r="AP17" s="36">
        <v>690.38067429700004</v>
      </c>
      <c r="AQ17" s="36">
        <v>371.74344000600001</v>
      </c>
      <c r="AR17" s="36">
        <v>1062.1241143030002</v>
      </c>
      <c r="AS17" s="36">
        <v>129.32628780799999</v>
      </c>
      <c r="AT17" s="36">
        <v>1856.7647394359999</v>
      </c>
      <c r="AU17" s="36">
        <v>4779.1294824400002</v>
      </c>
      <c r="AV17" s="36">
        <v>1346.3173495809999</v>
      </c>
      <c r="AW17" s="36">
        <v>3465.2881980389998</v>
      </c>
      <c r="AX17" s="36">
        <v>1326.3224981190001</v>
      </c>
      <c r="AY17" s="36">
        <v>3413.823420574</v>
      </c>
      <c r="AZ17" s="36">
        <v>4.6148964130000003</v>
      </c>
      <c r="BA17" s="36">
        <v>9.2297928270000007</v>
      </c>
      <c r="BB17" s="36">
        <v>2.9399783199999998</v>
      </c>
      <c r="BC17" s="36">
        <v>118.673430088</v>
      </c>
      <c r="BD17" s="36">
        <v>305.45371552400002</v>
      </c>
      <c r="BE17" s="36">
        <v>0.17430701500000001</v>
      </c>
      <c r="BF17" s="36">
        <v>0.34861403000000002</v>
      </c>
      <c r="BG17" s="36">
        <v>4.2924074220000001</v>
      </c>
      <c r="BH17" s="36">
        <v>24.587597727999999</v>
      </c>
      <c r="BI17" s="36">
        <v>0.03</v>
      </c>
      <c r="BJ17" s="36">
        <v>0.28999999999999998</v>
      </c>
      <c r="BK17" s="36">
        <v>1.2600000000000002</v>
      </c>
      <c r="BL17" s="36">
        <v>1.6200000000000006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>
        <v>6.1880630160000001</v>
      </c>
      <c r="E18" s="36">
        <v>1</v>
      </c>
      <c r="F18" s="36">
        <v>1</v>
      </c>
      <c r="G18" s="36">
        <v>0</v>
      </c>
      <c r="H18" s="36">
        <v>0</v>
      </c>
      <c r="I18" s="36">
        <v>16.662256096033289</v>
      </c>
      <c r="J18" s="36">
        <v>92.258271590058868</v>
      </c>
      <c r="K18" s="36">
        <v>4.9251915960035015</v>
      </c>
      <c r="L18" s="36">
        <v>11.737064500029787</v>
      </c>
      <c r="M18" s="36">
        <v>51.612787686093853</v>
      </c>
      <c r="N18" s="36">
        <v>57.307739999998304</v>
      </c>
      <c r="O18" s="36">
        <v>0.86058300700000001</v>
      </c>
      <c r="P18" s="36">
        <v>1.4620236120000001</v>
      </c>
      <c r="Q18" s="36">
        <v>0.791007091</v>
      </c>
      <c r="R18" s="36">
        <v>6.9575916000000002E-2</v>
      </c>
      <c r="S18" s="36">
        <v>1.371272416</v>
      </c>
      <c r="T18" s="36">
        <v>9.0751196000000006E-2</v>
      </c>
      <c r="U18" s="36">
        <v>0</v>
      </c>
      <c r="V18" s="36">
        <v>0</v>
      </c>
      <c r="W18" s="36">
        <v>17.522839103033288</v>
      </c>
      <c r="X18" s="36">
        <v>93.720295202058864</v>
      </c>
      <c r="Y18" s="36">
        <v>111.24313430509216</v>
      </c>
      <c r="Z18" s="36">
        <v>5.4821158817228523E-2</v>
      </c>
      <c r="AA18" s="36">
        <v>2.6419558676339824E-2</v>
      </c>
      <c r="AB18" s="36">
        <v>2.6419558999999999E-2</v>
      </c>
      <c r="AC18" s="36">
        <v>6.5538993650987296E-2</v>
      </c>
      <c r="AD18" s="36">
        <v>1.1781324342022532</v>
      </c>
      <c r="AE18" s="36">
        <v>10.603191907820278</v>
      </c>
      <c r="AF18" s="36">
        <v>11.781324342022536</v>
      </c>
      <c r="AG18" s="36">
        <v>0</v>
      </c>
      <c r="AH18" s="36">
        <v>0</v>
      </c>
      <c r="AI18" s="36">
        <v>0</v>
      </c>
      <c r="AJ18" s="36">
        <v>1.0356810125237851E-3</v>
      </c>
      <c r="AK18" s="36">
        <v>1.2515609115464179E-3</v>
      </c>
      <c r="AL18" s="36">
        <v>3.1302556909077158E-3</v>
      </c>
      <c r="AM18" s="36">
        <v>6.657467466351108E-2</v>
      </c>
      <c r="AN18" s="36">
        <v>1.1793839951137997</v>
      </c>
      <c r="AO18" s="36">
        <v>10.606322163511186</v>
      </c>
      <c r="AP18" s="36">
        <v>1098.745381701</v>
      </c>
      <c r="AQ18" s="36">
        <v>591.63212860800002</v>
      </c>
      <c r="AR18" s="36">
        <v>1690.3775103090002</v>
      </c>
      <c r="AS18" s="36">
        <v>126.403271975</v>
      </c>
      <c r="AT18" s="36">
        <v>3277.5426903990001</v>
      </c>
      <c r="AU18" s="36">
        <v>8584.1490657270006</v>
      </c>
      <c r="AV18" s="36">
        <v>2076.3143420599999</v>
      </c>
      <c r="AW18" s="36">
        <v>5438.0349863199999</v>
      </c>
      <c r="AX18" s="36">
        <v>2027.3485328500001</v>
      </c>
      <c r="AY18" s="36">
        <v>5309.7895765479998</v>
      </c>
      <c r="AZ18" s="36">
        <v>2.1203023609999998</v>
      </c>
      <c r="BA18" s="36">
        <v>4.2406047219999996</v>
      </c>
      <c r="BB18" s="36">
        <v>2.7973617640000001</v>
      </c>
      <c r="BC18" s="36">
        <v>165.71968231899999</v>
      </c>
      <c r="BD18" s="36">
        <v>434.03323481400002</v>
      </c>
      <c r="BE18" s="36">
        <v>0.16585148799999999</v>
      </c>
      <c r="BF18" s="36">
        <v>0.33170297599999998</v>
      </c>
      <c r="BG18" s="36">
        <v>8.3481711179999998</v>
      </c>
      <c r="BH18" s="36">
        <v>79.121756716999997</v>
      </c>
      <c r="BI18" s="36">
        <v>1.2600000000000002</v>
      </c>
      <c r="BJ18" s="36">
        <v>2.0100000000000002</v>
      </c>
      <c r="BK18" s="36">
        <v>3.9599999999999995</v>
      </c>
      <c r="BL18" s="36">
        <v>5.2799999999999949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>
        <v>6.2222693729999996</v>
      </c>
      <c r="E19" s="36">
        <v>6</v>
      </c>
      <c r="F19" s="36">
        <v>1</v>
      </c>
      <c r="G19" s="36">
        <v>4</v>
      </c>
      <c r="H19" s="36">
        <v>1</v>
      </c>
      <c r="I19" s="36">
        <v>9.642059603616433</v>
      </c>
      <c r="J19" s="36">
        <v>64.97687523079135</v>
      </c>
      <c r="K19" s="36">
        <v>2.2519116035907785</v>
      </c>
      <c r="L19" s="36">
        <v>7.3901480000256541</v>
      </c>
      <c r="M19" s="36">
        <v>31.28201933440852</v>
      </c>
      <c r="N19" s="36">
        <v>43.336915499999265</v>
      </c>
      <c r="O19" s="36">
        <v>1.9766884240000002</v>
      </c>
      <c r="P19" s="36">
        <v>3.3571064649999998</v>
      </c>
      <c r="Q19" s="36">
        <v>1.8385343070000002</v>
      </c>
      <c r="R19" s="36">
        <v>0.13815411699999999</v>
      </c>
      <c r="S19" s="36">
        <v>3.1769054429999999</v>
      </c>
      <c r="T19" s="36">
        <v>0.18020102199999999</v>
      </c>
      <c r="U19" s="36">
        <v>0.38799999999999996</v>
      </c>
      <c r="V19" s="36">
        <v>0.92119999999999991</v>
      </c>
      <c r="W19" s="36">
        <v>12.006748027616434</v>
      </c>
      <c r="X19" s="36">
        <v>69.25518169579135</v>
      </c>
      <c r="Y19" s="36">
        <v>81.261929723407789</v>
      </c>
      <c r="Z19" s="36">
        <v>3.6962184284178606E-2</v>
      </c>
      <c r="AA19" s="36">
        <v>1.7797682262724338E-2</v>
      </c>
      <c r="AB19" s="36">
        <v>1.7797681999999999E-2</v>
      </c>
      <c r="AC19" s="36">
        <v>4.9954828972563106E-2</v>
      </c>
      <c r="AD19" s="36">
        <v>0.74864014219180608</v>
      </c>
      <c r="AE19" s="36">
        <v>6.7377612797262563</v>
      </c>
      <c r="AF19" s="36">
        <v>7.4864014219180612</v>
      </c>
      <c r="AG19" s="36">
        <v>2.8653860438758897E-2</v>
      </c>
      <c r="AH19" s="36">
        <v>4.8744498217658819E-2</v>
      </c>
      <c r="AI19" s="36">
        <v>0.15611413618358297</v>
      </c>
      <c r="AJ19" s="36">
        <v>6.9769223251545066E-4</v>
      </c>
      <c r="AK19" s="36">
        <v>8.4312092822341495E-4</v>
      </c>
      <c r="AL19" s="36">
        <v>2.1087140540637268E-3</v>
      </c>
      <c r="AM19" s="36">
        <v>7.9306381643837451E-2</v>
      </c>
      <c r="AN19" s="36">
        <v>0.79822776133768825</v>
      </c>
      <c r="AO19" s="36">
        <v>6.8959841299639031</v>
      </c>
      <c r="AP19" s="36">
        <v>1056.4243104560001</v>
      </c>
      <c r="AQ19" s="36">
        <v>568.84385947600003</v>
      </c>
      <c r="AR19" s="36">
        <v>1625.2681699320001</v>
      </c>
      <c r="AS19" s="36">
        <v>87.049506031999996</v>
      </c>
      <c r="AT19" s="36">
        <v>3982.4615638730002</v>
      </c>
      <c r="AU19" s="36">
        <v>9380.3105098800006</v>
      </c>
      <c r="AV19" s="36">
        <v>2476.5047773040001</v>
      </c>
      <c r="AW19" s="36">
        <v>5833.1721267700004</v>
      </c>
      <c r="AX19" s="36">
        <v>2415.1672232310002</v>
      </c>
      <c r="AY19" s="36">
        <v>5688.6973355139999</v>
      </c>
      <c r="AZ19" s="36">
        <v>1.1419372130000001</v>
      </c>
      <c r="BA19" s="36">
        <v>2.2838744270000002</v>
      </c>
      <c r="BB19" s="36">
        <v>4.1133987230000004</v>
      </c>
      <c r="BC19" s="36">
        <v>226.03694430199999</v>
      </c>
      <c r="BD19" s="36">
        <v>532.40858455199998</v>
      </c>
      <c r="BE19" s="36">
        <v>0.243877394</v>
      </c>
      <c r="BF19" s="36">
        <v>0.48775478900000002</v>
      </c>
      <c r="BG19" s="36">
        <v>4.0852851100000001</v>
      </c>
      <c r="BH19" s="36">
        <v>42.846487015999998</v>
      </c>
      <c r="BI19" s="36">
        <v>0.18</v>
      </c>
      <c r="BJ19" s="36">
        <v>0.21999999999999997</v>
      </c>
      <c r="BK19" s="36">
        <v>0.93000000000000027</v>
      </c>
      <c r="BL19" s="36">
        <v>1.0800000000000005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>
        <v>5.7186877850000002</v>
      </c>
      <c r="E20" s="36">
        <v>0</v>
      </c>
      <c r="F20" s="36" t="s">
        <v>339</v>
      </c>
      <c r="G20" s="36" t="s">
        <v>339</v>
      </c>
      <c r="H20" s="36" t="s">
        <v>339</v>
      </c>
      <c r="I20" s="36">
        <v>0.36495495297165997</v>
      </c>
      <c r="J20" s="36">
        <v>4.6618603600778421</v>
      </c>
      <c r="K20" s="36">
        <v>4.5675452979795875E-2</v>
      </c>
      <c r="L20" s="36">
        <v>0.31927949999186411</v>
      </c>
      <c r="M20" s="36">
        <v>1.7039208130475427</v>
      </c>
      <c r="N20" s="36">
        <v>3.3228945000019596</v>
      </c>
      <c r="O20" s="36">
        <v>0.139428782</v>
      </c>
      <c r="P20" s="36">
        <v>0.21353950299999999</v>
      </c>
      <c r="Q20" s="36">
        <v>0.13207303100000001</v>
      </c>
      <c r="R20" s="36">
        <v>7.3557509999999998E-3</v>
      </c>
      <c r="S20" s="36">
        <v>0.20394504499999999</v>
      </c>
      <c r="T20" s="36">
        <v>9.5944580000000002E-3</v>
      </c>
      <c r="U20" s="36" t="s">
        <v>339</v>
      </c>
      <c r="V20" s="36" t="s">
        <v>339</v>
      </c>
      <c r="W20" s="36">
        <v>0.50438373497166</v>
      </c>
      <c r="X20" s="36">
        <v>4.8753998630778419</v>
      </c>
      <c r="Y20" s="36">
        <v>5.3797835980495021</v>
      </c>
      <c r="Z20" s="36">
        <v>2.0048744470855949E-3</v>
      </c>
      <c r="AA20" s="36">
        <v>9.3481901611857038E-4</v>
      </c>
      <c r="AB20" s="36">
        <v>9.3481900000000004E-4</v>
      </c>
      <c r="AC20" s="36">
        <v>1.2402280911651763E-4</v>
      </c>
      <c r="AD20" s="36">
        <v>1.4114990001594024E-2</v>
      </c>
      <c r="AE20" s="36">
        <v>0.12703491001434619</v>
      </c>
      <c r="AF20" s="36">
        <v>0.14114990001594022</v>
      </c>
      <c r="AG20" s="36" t="s">
        <v>339</v>
      </c>
      <c r="AH20" s="36" t="s">
        <v>339</v>
      </c>
      <c r="AI20" s="36" t="s">
        <v>339</v>
      </c>
      <c r="AJ20" s="36">
        <v>3.6646117935153215E-5</v>
      </c>
      <c r="AK20" s="36">
        <v>4.4284725561502032E-5</v>
      </c>
      <c r="AL20" s="36">
        <v>1.1075970248854875E-4</v>
      </c>
      <c r="AM20" s="36">
        <v>1.6066892705167085E-4</v>
      </c>
      <c r="AN20" s="36">
        <v>1.4159274727155526E-2</v>
      </c>
      <c r="AO20" s="36">
        <v>0.12714566971683475</v>
      </c>
      <c r="AP20" s="36">
        <v>60.101302834999998</v>
      </c>
      <c r="AQ20" s="36">
        <v>32.362239987999999</v>
      </c>
      <c r="AR20" s="36">
        <v>92.463542822999997</v>
      </c>
      <c r="AS20" s="36">
        <v>4.1565331910000003</v>
      </c>
      <c r="AT20" s="36">
        <v>202.89758179500001</v>
      </c>
      <c r="AU20" s="36">
        <v>467.85634155000002</v>
      </c>
      <c r="AV20" s="36">
        <v>121.469376076</v>
      </c>
      <c r="AW20" s="36">
        <v>280.09312579499999</v>
      </c>
      <c r="AX20" s="36">
        <v>114.815310336</v>
      </c>
      <c r="AY20" s="36">
        <v>264.74968588799999</v>
      </c>
      <c r="AZ20" s="36">
        <v>6.1294586999999998E-2</v>
      </c>
      <c r="BA20" s="36">
        <v>0.12258917499999999</v>
      </c>
      <c r="BB20" s="36">
        <v>0.58766613300000003</v>
      </c>
      <c r="BC20" s="36">
        <v>34.136187624000002</v>
      </c>
      <c r="BD20" s="36">
        <v>78.713761469999994</v>
      </c>
      <c r="BE20" s="36">
        <v>3.4841865E-2</v>
      </c>
      <c r="BF20" s="36">
        <v>6.9683730999999999E-2</v>
      </c>
      <c r="BG20" s="36">
        <v>2.3465220680000001</v>
      </c>
      <c r="BH20" s="36">
        <v>16.415702041999999</v>
      </c>
      <c r="BI20" s="36">
        <v>0.09</v>
      </c>
      <c r="BJ20" s="36">
        <v>0.09</v>
      </c>
      <c r="BK20" s="36">
        <v>0.18</v>
      </c>
      <c r="BL20" s="36">
        <v>0.18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>
        <v>5.6181845199999998</v>
      </c>
      <c r="E21" s="36">
        <v>3</v>
      </c>
      <c r="F21" s="36">
        <v>0</v>
      </c>
      <c r="G21" s="36">
        <v>0</v>
      </c>
      <c r="H21" s="36">
        <v>3</v>
      </c>
      <c r="I21" s="36">
        <v>6.3422464636483347E-4</v>
      </c>
      <c r="J21" s="36">
        <v>1.003387518565954</v>
      </c>
      <c r="K21" s="36">
        <v>6.3422464636483347E-4</v>
      </c>
      <c r="L21" s="36">
        <v>0</v>
      </c>
      <c r="M21" s="36">
        <v>6.1115743211663187E-2</v>
      </c>
      <c r="N21" s="36">
        <v>0.94290600000065572</v>
      </c>
      <c r="O21" s="36">
        <v>9.3080535000000006E-2</v>
      </c>
      <c r="P21" s="36">
        <v>0.14368645099999999</v>
      </c>
      <c r="Q21" s="36">
        <v>8.1358891000000003E-2</v>
      </c>
      <c r="R21" s="36">
        <v>1.1721644E-2</v>
      </c>
      <c r="S21" s="36">
        <v>0.12839734999999999</v>
      </c>
      <c r="T21" s="36">
        <v>1.5289100999999999E-2</v>
      </c>
      <c r="U21" s="36">
        <v>0</v>
      </c>
      <c r="V21" s="36">
        <v>0</v>
      </c>
      <c r="W21" s="36">
        <v>9.3714759646364845E-2</v>
      </c>
      <c r="X21" s="36">
        <v>1.147073969565954</v>
      </c>
      <c r="Y21" s="36">
        <v>1.2407887292123188</v>
      </c>
      <c r="Z21" s="36">
        <v>1.9403750143365241E-5</v>
      </c>
      <c r="AA21" s="36">
        <v>4.7357322705941993E-6</v>
      </c>
      <c r="AB21" s="36">
        <v>4.7357299999999998E-6</v>
      </c>
      <c r="AC21" s="36">
        <v>2.5743686577539563E-6</v>
      </c>
      <c r="AD21" s="36">
        <v>8.4785517042060901E-3</v>
      </c>
      <c r="AE21" s="36">
        <v>7.6306965337854804E-2</v>
      </c>
      <c r="AF21" s="36">
        <v>8.4785517042060873E-2</v>
      </c>
      <c r="AG21" s="36">
        <v>0</v>
      </c>
      <c r="AH21" s="36">
        <v>0</v>
      </c>
      <c r="AI21" s="36">
        <v>0</v>
      </c>
      <c r="AJ21" s="36">
        <v>1.8564676165836734E-7</v>
      </c>
      <c r="AK21" s="36">
        <v>2.2434343266811221E-7</v>
      </c>
      <c r="AL21" s="36">
        <v>5.6110118201073674E-7</v>
      </c>
      <c r="AM21" s="36">
        <v>2.7600154194123237E-6</v>
      </c>
      <c r="AN21" s="36">
        <v>8.4787760476387579E-3</v>
      </c>
      <c r="AO21" s="36">
        <v>7.6307526439036821E-2</v>
      </c>
      <c r="AP21" s="36">
        <v>24.748506294999999</v>
      </c>
      <c r="AQ21" s="36">
        <v>13.326118773999999</v>
      </c>
      <c r="AR21" s="36">
        <v>38.074625069</v>
      </c>
      <c r="AS21" s="36">
        <v>3.1684917289999999</v>
      </c>
      <c r="AT21" s="36">
        <v>74.481461659000004</v>
      </c>
      <c r="AU21" s="36">
        <v>175.81843945099999</v>
      </c>
      <c r="AV21" s="36">
        <v>51.027758259000002</v>
      </c>
      <c r="AW21" s="36">
        <v>120.45441410399999</v>
      </c>
      <c r="AX21" s="36">
        <v>47.730644759999997</v>
      </c>
      <c r="AY21" s="36">
        <v>112.671358602</v>
      </c>
      <c r="AZ21" s="36">
        <v>6.3930182000000002E-2</v>
      </c>
      <c r="BA21" s="36">
        <v>0.127860365</v>
      </c>
      <c r="BB21" s="36">
        <v>0.53433608200000005</v>
      </c>
      <c r="BC21" s="36">
        <v>14.409278573</v>
      </c>
      <c r="BD21" s="36">
        <v>34.014059551000003</v>
      </c>
      <c r="BE21" s="36">
        <v>3.1680003999999998E-2</v>
      </c>
      <c r="BF21" s="36">
        <v>6.3360008999999995E-2</v>
      </c>
      <c r="BG21" s="36">
        <v>1.042608274</v>
      </c>
      <c r="BH21" s="36">
        <v>15.892670009</v>
      </c>
      <c r="BI21" s="36">
        <v>0.06</v>
      </c>
      <c r="BJ21" s="36">
        <v>0.06</v>
      </c>
      <c r="BK21" s="36">
        <v>0.03</v>
      </c>
      <c r="BL21" s="36">
        <v>0.03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>
        <v>5.5584967010000002</v>
      </c>
      <c r="E22" s="36">
        <v>2</v>
      </c>
      <c r="F22" s="36">
        <v>0</v>
      </c>
      <c r="G22" s="36">
        <v>0</v>
      </c>
      <c r="H22" s="36">
        <v>2</v>
      </c>
      <c r="I22" s="36">
        <v>1.5038229185626543E-3</v>
      </c>
      <c r="J22" s="36">
        <v>2.2066115031855302</v>
      </c>
      <c r="K22" s="36">
        <v>1.5038229185626543E-3</v>
      </c>
      <c r="L22" s="36">
        <v>0</v>
      </c>
      <c r="M22" s="36">
        <v>0.11912332609518438</v>
      </c>
      <c r="N22" s="36">
        <v>2.0889920000089086</v>
      </c>
      <c r="O22" s="36">
        <v>0.13380888200000002</v>
      </c>
      <c r="P22" s="36">
        <v>0.22969398299999999</v>
      </c>
      <c r="Q22" s="36">
        <v>0.11966295</v>
      </c>
      <c r="R22" s="36">
        <v>1.4145932E-2</v>
      </c>
      <c r="S22" s="36">
        <v>0.211242767</v>
      </c>
      <c r="T22" s="36">
        <v>1.8451215999999999E-2</v>
      </c>
      <c r="U22" s="36">
        <v>0</v>
      </c>
      <c r="V22" s="36">
        <v>0</v>
      </c>
      <c r="W22" s="36">
        <v>0.13531270491856268</v>
      </c>
      <c r="X22" s="36">
        <v>2.43630548618553</v>
      </c>
      <c r="Y22" s="36">
        <v>2.5716181911040925</v>
      </c>
      <c r="Z22" s="36">
        <v>4.550373392757317E-5</v>
      </c>
      <c r="AA22" s="36">
        <v>9.7377990605006555E-6</v>
      </c>
      <c r="AB22" s="36">
        <v>9.7378000000000002E-6</v>
      </c>
      <c r="AC22" s="36">
        <v>1.3748658648267372E-5</v>
      </c>
      <c r="AD22" s="36">
        <v>3.2088935846901943E-2</v>
      </c>
      <c r="AE22" s="36">
        <v>0.28880042262211741</v>
      </c>
      <c r="AF22" s="36">
        <v>0.32088935846901934</v>
      </c>
      <c r="AG22" s="36">
        <v>0</v>
      </c>
      <c r="AH22" s="36">
        <v>0</v>
      </c>
      <c r="AI22" s="36">
        <v>0</v>
      </c>
      <c r="AJ22" s="36">
        <v>3.8173439695186389E-7</v>
      </c>
      <c r="AK22" s="36">
        <v>4.6130406054305108E-7</v>
      </c>
      <c r="AL22" s="36">
        <v>1.1537589960120516E-6</v>
      </c>
      <c r="AM22" s="36">
        <v>1.4130393045219235E-5</v>
      </c>
      <c r="AN22" s="36">
        <v>3.2089397150962484E-2</v>
      </c>
      <c r="AO22" s="36">
        <v>0.28880157638111342</v>
      </c>
      <c r="AP22" s="36">
        <v>69.614396127999996</v>
      </c>
      <c r="AQ22" s="36">
        <v>37.484674837999997</v>
      </c>
      <c r="AR22" s="36">
        <v>107.099070966</v>
      </c>
      <c r="AS22" s="36">
        <v>7.5587863149999999</v>
      </c>
      <c r="AT22" s="36">
        <v>319.36784145399997</v>
      </c>
      <c r="AU22" s="36">
        <v>815.52859515</v>
      </c>
      <c r="AV22" s="36">
        <v>199.90935365300001</v>
      </c>
      <c r="AW22" s="36">
        <v>510.48281379899998</v>
      </c>
      <c r="AX22" s="36">
        <v>187.76070444600001</v>
      </c>
      <c r="AY22" s="36">
        <v>479.46037028699999</v>
      </c>
      <c r="AZ22" s="36">
        <v>0.25994065599999999</v>
      </c>
      <c r="BA22" s="36">
        <v>0.51988131199999998</v>
      </c>
      <c r="BB22" s="36">
        <v>1.126960352</v>
      </c>
      <c r="BC22" s="36">
        <v>54.291386514000003</v>
      </c>
      <c r="BD22" s="36">
        <v>138.63693342100001</v>
      </c>
      <c r="BE22" s="36">
        <v>6.6815831000000006E-2</v>
      </c>
      <c r="BF22" s="36">
        <v>0.13363166200000001</v>
      </c>
      <c r="BG22" s="36">
        <v>2.9283702549999999</v>
      </c>
      <c r="BH22" s="36">
        <v>26.454064096</v>
      </c>
      <c r="BI22" s="36">
        <v>0.06</v>
      </c>
      <c r="BJ22" s="36">
        <v>0.06</v>
      </c>
      <c r="BK22" s="36">
        <v>0.09</v>
      </c>
      <c r="BL22" s="36">
        <v>0.09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>
        <v>5.362954556</v>
      </c>
      <c r="E23" s="36">
        <v>0</v>
      </c>
      <c r="F23" s="36" t="s">
        <v>339</v>
      </c>
      <c r="G23" s="36" t="s">
        <v>339</v>
      </c>
      <c r="H23" s="36" t="s">
        <v>339</v>
      </c>
      <c r="I23" s="36">
        <v>6.4865754856846917E-3</v>
      </c>
      <c r="J23" s="36">
        <v>2.2115402529188888</v>
      </c>
      <c r="K23" s="36">
        <v>6.4865754856846917E-3</v>
      </c>
      <c r="L23" s="36">
        <v>0</v>
      </c>
      <c r="M23" s="36">
        <v>0.35120382838040187</v>
      </c>
      <c r="N23" s="36">
        <v>1.8668230000241717</v>
      </c>
      <c r="O23" s="36">
        <v>6.1425833999999999E-2</v>
      </c>
      <c r="P23" s="36">
        <v>9.4078092000000002E-2</v>
      </c>
      <c r="Q23" s="36">
        <v>5.4892156999999997E-2</v>
      </c>
      <c r="R23" s="36">
        <v>6.5336769999999999E-3</v>
      </c>
      <c r="S23" s="36">
        <v>8.5555905000000002E-2</v>
      </c>
      <c r="T23" s="36">
        <v>8.5221870000000005E-3</v>
      </c>
      <c r="U23" s="36" t="s">
        <v>339</v>
      </c>
      <c r="V23" s="36" t="s">
        <v>339</v>
      </c>
      <c r="W23" s="36">
        <v>6.7912409485684694E-2</v>
      </c>
      <c r="X23" s="36">
        <v>2.305618344918889</v>
      </c>
      <c r="Y23" s="36">
        <v>2.3735307544045736</v>
      </c>
      <c r="Z23" s="36">
        <v>1.6794884896388624E-4</v>
      </c>
      <c r="AA23" s="36">
        <v>3.5941053678271653E-5</v>
      </c>
      <c r="AB23" s="36">
        <v>3.5941100000000001E-5</v>
      </c>
      <c r="AC23" s="36">
        <v>3.5662824647871248E-5</v>
      </c>
      <c r="AD23" s="36">
        <v>1.1684672121275292E-2</v>
      </c>
      <c r="AE23" s="36">
        <v>0.10516204909147762</v>
      </c>
      <c r="AF23" s="36">
        <v>0.11684672121275291</v>
      </c>
      <c r="AG23" s="36" t="s">
        <v>339</v>
      </c>
      <c r="AH23" s="36" t="s">
        <v>339</v>
      </c>
      <c r="AI23" s="36" t="s">
        <v>339</v>
      </c>
      <c r="AJ23" s="36">
        <v>1.4089377615361531E-6</v>
      </c>
      <c r="AK23" s="36">
        <v>1.7026202397239473E-6</v>
      </c>
      <c r="AL23" s="36">
        <v>4.2583917775646185E-6</v>
      </c>
      <c r="AM23" s="36">
        <v>3.7071762409407401E-5</v>
      </c>
      <c r="AN23" s="36">
        <v>1.1686374741515015E-2</v>
      </c>
      <c r="AO23" s="36">
        <v>0.10516630748325519</v>
      </c>
      <c r="AP23" s="36">
        <v>49.197338228</v>
      </c>
      <c r="AQ23" s="36">
        <v>26.490874430000002</v>
      </c>
      <c r="AR23" s="36">
        <v>75.688212657999998</v>
      </c>
      <c r="AS23" s="36">
        <v>5.4089017469999998</v>
      </c>
      <c r="AT23" s="36">
        <v>189.089011027</v>
      </c>
      <c r="AU23" s="36">
        <v>476.182333959</v>
      </c>
      <c r="AV23" s="36">
        <v>115.56535583100001</v>
      </c>
      <c r="AW23" s="36">
        <v>291.02791624899999</v>
      </c>
      <c r="AX23" s="36">
        <v>108.597764764</v>
      </c>
      <c r="AY23" s="36">
        <v>273.48145091800001</v>
      </c>
      <c r="AZ23" s="36">
        <v>5.2061854999999997E-2</v>
      </c>
      <c r="BA23" s="36">
        <v>0.10412371099999999</v>
      </c>
      <c r="BB23" s="36">
        <v>0.49291363700000002</v>
      </c>
      <c r="BC23" s="36">
        <v>26.750441486</v>
      </c>
      <c r="BD23" s="36">
        <v>67.365562874999995</v>
      </c>
      <c r="BE23" s="36">
        <v>2.9224127999999999E-2</v>
      </c>
      <c r="BF23" s="36">
        <v>5.8448257000000003E-2</v>
      </c>
      <c r="BG23" s="36">
        <v>1.755213635</v>
      </c>
      <c r="BH23" s="36">
        <v>21.101133673</v>
      </c>
      <c r="BI23" s="36">
        <v>0</v>
      </c>
      <c r="BJ23" s="36">
        <v>0</v>
      </c>
      <c r="BK23" s="36">
        <v>0</v>
      </c>
      <c r="BL23" s="36">
        <v>0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>
        <v>5.2884595069999998</v>
      </c>
      <c r="E24" s="36">
        <v>0</v>
      </c>
      <c r="F24" s="36" t="s">
        <v>339</v>
      </c>
      <c r="G24" s="36" t="s">
        <v>339</v>
      </c>
      <c r="H24" s="36" t="s">
        <v>339</v>
      </c>
      <c r="I24" s="36">
        <v>3.5144075579711056E-4</v>
      </c>
      <c r="J24" s="36">
        <v>0.6419602384804497</v>
      </c>
      <c r="K24" s="36">
        <v>3.5144075579711056E-4</v>
      </c>
      <c r="L24" s="36">
        <v>0</v>
      </c>
      <c r="M24" s="36">
        <v>5.3886679236207685E-2</v>
      </c>
      <c r="N24" s="36">
        <v>0.58842500000003906</v>
      </c>
      <c r="O24" s="36">
        <v>7.0505171000000005E-2</v>
      </c>
      <c r="P24" s="36">
        <v>0.107819604</v>
      </c>
      <c r="Q24" s="36">
        <v>6.2851769000000002E-2</v>
      </c>
      <c r="R24" s="36">
        <v>7.6534020000000001E-3</v>
      </c>
      <c r="S24" s="36">
        <v>9.7836906000000001E-2</v>
      </c>
      <c r="T24" s="36">
        <v>9.9826979999999999E-3</v>
      </c>
      <c r="U24" s="36" t="s">
        <v>339</v>
      </c>
      <c r="V24" s="36" t="s">
        <v>339</v>
      </c>
      <c r="W24" s="36">
        <v>7.0856611755797119E-2</v>
      </c>
      <c r="X24" s="36">
        <v>0.74977984248044971</v>
      </c>
      <c r="Y24" s="36">
        <v>0.82063645423624687</v>
      </c>
      <c r="Z24" s="36">
        <v>1.6431405033273226E-5</v>
      </c>
      <c r="AA24" s="36">
        <v>3.5163206771204693E-6</v>
      </c>
      <c r="AB24" s="36">
        <v>3.5163199999999998E-6</v>
      </c>
      <c r="AC24" s="36">
        <v>1.4847688500851472E-6</v>
      </c>
      <c r="AD24" s="36">
        <v>3.8413172891934321E-3</v>
      </c>
      <c r="AE24" s="36">
        <v>3.4571855602740884E-2</v>
      </c>
      <c r="AF24" s="36">
        <v>3.8413172891934314E-2</v>
      </c>
      <c r="AG24" s="36" t="s">
        <v>339</v>
      </c>
      <c r="AH24" s="36" t="s">
        <v>339</v>
      </c>
      <c r="AI24" s="36" t="s">
        <v>339</v>
      </c>
      <c r="AJ24" s="36">
        <v>1.3784430720386297E-7</v>
      </c>
      <c r="AK24" s="36">
        <v>1.6657691615855134E-7</v>
      </c>
      <c r="AL24" s="36">
        <v>4.1662242322260638E-7</v>
      </c>
      <c r="AM24" s="36">
        <v>1.6226131572890101E-6</v>
      </c>
      <c r="AN24" s="36">
        <v>3.8414838661095909E-3</v>
      </c>
      <c r="AO24" s="36">
        <v>3.4572272225164104E-2</v>
      </c>
      <c r="AP24" s="36">
        <v>10.959780321</v>
      </c>
      <c r="AQ24" s="36">
        <v>5.9014201719999999</v>
      </c>
      <c r="AR24" s="36">
        <v>16.861200492999998</v>
      </c>
      <c r="AS24" s="36">
        <v>1.4621418530000001</v>
      </c>
      <c r="AT24" s="36">
        <v>12.882289821000001</v>
      </c>
      <c r="AU24" s="36">
        <v>32.546689876000002</v>
      </c>
      <c r="AV24" s="36">
        <v>12.038912031000001</v>
      </c>
      <c r="AW24" s="36">
        <v>30.415923083999999</v>
      </c>
      <c r="AX24" s="36">
        <v>11.139024248</v>
      </c>
      <c r="AY24" s="36">
        <v>28.142385613999998</v>
      </c>
      <c r="AZ24" s="36">
        <v>9.6141569999999999E-3</v>
      </c>
      <c r="BA24" s="36">
        <v>1.9228314999999999E-2</v>
      </c>
      <c r="BB24" s="36">
        <v>0.29416935100000002</v>
      </c>
      <c r="BC24" s="36">
        <v>20.423690628999999</v>
      </c>
      <c r="BD24" s="36">
        <v>51.599795864000001</v>
      </c>
      <c r="BE24" s="36">
        <v>1.7440870000000001E-2</v>
      </c>
      <c r="BF24" s="36">
        <v>3.4881741000000001E-2</v>
      </c>
      <c r="BG24" s="36">
        <v>2.1306593880000002</v>
      </c>
      <c r="BH24" s="36">
        <v>13.246029337</v>
      </c>
      <c r="BI24" s="36">
        <v>0</v>
      </c>
      <c r="BJ24" s="36">
        <v>0</v>
      </c>
      <c r="BK24" s="36">
        <v>0</v>
      </c>
      <c r="BL24" s="36">
        <v>0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>
        <v>5.380342755</v>
      </c>
      <c r="E25" s="36">
        <v>1</v>
      </c>
      <c r="F25" s="36">
        <v>0</v>
      </c>
      <c r="G25" s="36">
        <v>0</v>
      </c>
      <c r="H25" s="36">
        <v>1</v>
      </c>
      <c r="I25" s="36">
        <v>6.4119148818973638E-5</v>
      </c>
      <c r="J25" s="36">
        <v>8.147615210928838E-2</v>
      </c>
      <c r="K25" s="36">
        <v>6.4119148818973638E-5</v>
      </c>
      <c r="L25" s="36">
        <v>0</v>
      </c>
      <c r="M25" s="36">
        <v>7.7472712581121289E-3</v>
      </c>
      <c r="N25" s="36">
        <v>7.3792999999995224E-2</v>
      </c>
      <c r="O25" s="36">
        <v>3.7427041000000001E-2</v>
      </c>
      <c r="P25" s="36">
        <v>6.1067626999999999E-2</v>
      </c>
      <c r="Q25" s="36">
        <v>3.5234269999999998E-2</v>
      </c>
      <c r="R25" s="36">
        <v>2.192771E-3</v>
      </c>
      <c r="S25" s="36">
        <v>5.8207491E-2</v>
      </c>
      <c r="T25" s="36">
        <v>2.8601360000000001E-3</v>
      </c>
      <c r="U25" s="36">
        <v>0</v>
      </c>
      <c r="V25" s="36">
        <v>0</v>
      </c>
      <c r="W25" s="36">
        <v>3.7491160148818974E-2</v>
      </c>
      <c r="X25" s="36">
        <v>0.14254377910928839</v>
      </c>
      <c r="Y25" s="36">
        <v>0.18003493925810737</v>
      </c>
      <c r="Z25" s="36">
        <v>2.7326767740043854E-6</v>
      </c>
      <c r="AA25" s="36">
        <v>5.8479282963693842E-7</v>
      </c>
      <c r="AB25" s="36">
        <v>5.8479300000000001E-7</v>
      </c>
      <c r="AC25" s="36">
        <v>3.9365927583219008E-7</v>
      </c>
      <c r="AD25" s="36">
        <v>1.3694996861506152E-3</v>
      </c>
      <c r="AE25" s="36">
        <v>1.2325497175355535E-2</v>
      </c>
      <c r="AF25" s="36">
        <v>1.3694996861506149E-2</v>
      </c>
      <c r="AG25" s="36">
        <v>0</v>
      </c>
      <c r="AH25" s="36">
        <v>0</v>
      </c>
      <c r="AI25" s="36">
        <v>0</v>
      </c>
      <c r="AJ25" s="36">
        <v>2.2924644498415568E-8</v>
      </c>
      <c r="AK25" s="36">
        <v>2.7703114202094153E-8</v>
      </c>
      <c r="AL25" s="36">
        <v>6.9287743079019451E-8</v>
      </c>
      <c r="AM25" s="36">
        <v>4.1658392033060566E-7</v>
      </c>
      <c r="AN25" s="36">
        <v>1.3695273892648174E-3</v>
      </c>
      <c r="AO25" s="36">
        <v>1.2325566463098615E-2</v>
      </c>
      <c r="AP25" s="36">
        <v>9.4122062769999992</v>
      </c>
      <c r="AQ25" s="36">
        <v>5.0681110719999998</v>
      </c>
      <c r="AR25" s="36">
        <v>14.480317349</v>
      </c>
      <c r="AS25" s="36">
        <v>1.3426350490000001</v>
      </c>
      <c r="AT25" s="36">
        <v>16.899428108999999</v>
      </c>
      <c r="AU25" s="36">
        <v>42.702513441000001</v>
      </c>
      <c r="AV25" s="36">
        <v>12.413085686000001</v>
      </c>
      <c r="AW25" s="36">
        <v>31.366147715</v>
      </c>
      <c r="AX25" s="36">
        <v>11.573086385</v>
      </c>
      <c r="AY25" s="36">
        <v>29.243585861</v>
      </c>
      <c r="AZ25" s="36">
        <v>3.4099710999999998E-2</v>
      </c>
      <c r="BA25" s="36">
        <v>6.8199422999999995E-2</v>
      </c>
      <c r="BB25" s="36">
        <v>0.19779803700000001</v>
      </c>
      <c r="BC25" s="36">
        <v>9.9287793180000001</v>
      </c>
      <c r="BD25" s="36">
        <v>25.088649720999999</v>
      </c>
      <c r="BE25" s="36">
        <v>1.1727156000000001E-2</v>
      </c>
      <c r="BF25" s="36">
        <v>2.3454312000000001E-2</v>
      </c>
      <c r="BG25" s="36">
        <v>0.76299018299999999</v>
      </c>
      <c r="BH25" s="36">
        <v>9.9027778860000009</v>
      </c>
      <c r="BI25" s="36">
        <v>0</v>
      </c>
      <c r="BJ25" s="36">
        <v>0</v>
      </c>
      <c r="BK25" s="36">
        <v>0</v>
      </c>
      <c r="BL25" s="36">
        <v>0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>
        <v>5.2886102660000001</v>
      </c>
      <c r="E26" s="36">
        <v>0</v>
      </c>
      <c r="F26" s="36" t="s">
        <v>339</v>
      </c>
      <c r="G26" s="36" t="s">
        <v>339</v>
      </c>
      <c r="H26" s="36" t="s">
        <v>339</v>
      </c>
      <c r="I26" s="36">
        <v>5.5194391615516708E-4</v>
      </c>
      <c r="J26" s="36">
        <v>0.70032072941103674</v>
      </c>
      <c r="K26" s="36">
        <v>5.5194391615516708E-4</v>
      </c>
      <c r="L26" s="36">
        <v>0</v>
      </c>
      <c r="M26" s="36">
        <v>6.2914673322135434E-2</v>
      </c>
      <c r="N26" s="36">
        <v>0.63795800000505654</v>
      </c>
      <c r="O26" s="36">
        <v>2.8400642E-2</v>
      </c>
      <c r="P26" s="36">
        <v>4.1256161999999999E-2</v>
      </c>
      <c r="Q26" s="36">
        <v>2.5179243E-2</v>
      </c>
      <c r="R26" s="36">
        <v>3.2213989999999998E-3</v>
      </c>
      <c r="S26" s="36">
        <v>3.7054336E-2</v>
      </c>
      <c r="T26" s="36">
        <v>4.2018260000000005E-3</v>
      </c>
      <c r="U26" s="36" t="s">
        <v>339</v>
      </c>
      <c r="V26" s="36" t="s">
        <v>339</v>
      </c>
      <c r="W26" s="36">
        <v>2.8952585916155169E-2</v>
      </c>
      <c r="X26" s="36">
        <v>0.74157689141103678</v>
      </c>
      <c r="Y26" s="36">
        <v>0.7705294773271919</v>
      </c>
      <c r="Z26" s="36">
        <v>2.2507918197850191E-5</v>
      </c>
      <c r="AA26" s="36">
        <v>4.8166944943399394E-6</v>
      </c>
      <c r="AB26" s="36">
        <v>4.8166900000000001E-6</v>
      </c>
      <c r="AC26" s="36">
        <v>3.4183778189608513E-6</v>
      </c>
      <c r="AD26" s="36">
        <v>3.7664027614532011E-3</v>
      </c>
      <c r="AE26" s="36">
        <v>3.389762485307881E-2</v>
      </c>
      <c r="AF26" s="36">
        <v>3.7664027614532011E-2</v>
      </c>
      <c r="AG26" s="36" t="s">
        <v>339</v>
      </c>
      <c r="AH26" s="36" t="s">
        <v>339</v>
      </c>
      <c r="AI26" s="36" t="s">
        <v>339</v>
      </c>
      <c r="AJ26" s="36">
        <v>1.8882049872189526E-7</v>
      </c>
      <c r="AK26" s="36">
        <v>2.2817871134928918E-7</v>
      </c>
      <c r="AL26" s="36">
        <v>5.7069352610459122E-7</v>
      </c>
      <c r="AM26" s="36">
        <v>3.6071983176827463E-6</v>
      </c>
      <c r="AN26" s="36">
        <v>3.7666309401645504E-3</v>
      </c>
      <c r="AO26" s="36">
        <v>3.3898195546604913E-2</v>
      </c>
      <c r="AP26" s="36">
        <v>10.378011335</v>
      </c>
      <c r="AQ26" s="36">
        <v>5.5881599489999996</v>
      </c>
      <c r="AR26" s="36">
        <v>15.966171284</v>
      </c>
      <c r="AS26" s="36">
        <v>1.039639416</v>
      </c>
      <c r="AT26" s="36">
        <v>52.074002530000001</v>
      </c>
      <c r="AU26" s="36">
        <v>136.78364709300001</v>
      </c>
      <c r="AV26" s="36">
        <v>36.817338765999999</v>
      </c>
      <c r="AW26" s="36">
        <v>96.708715058999999</v>
      </c>
      <c r="AX26" s="36">
        <v>34.385939753000002</v>
      </c>
      <c r="AY26" s="36">
        <v>90.322118900999996</v>
      </c>
      <c r="AZ26" s="36">
        <v>9.5536149999999997E-3</v>
      </c>
      <c r="BA26" s="36">
        <v>1.9107229999999999E-2</v>
      </c>
      <c r="BB26" s="36">
        <v>0.33467568800000003</v>
      </c>
      <c r="BC26" s="36">
        <v>13.815196017</v>
      </c>
      <c r="BD26" s="36">
        <v>36.288604769999999</v>
      </c>
      <c r="BE26" s="36">
        <v>1.9842432E-2</v>
      </c>
      <c r="BF26" s="36">
        <v>3.9684864E-2</v>
      </c>
      <c r="BG26" s="36">
        <v>3.3844653839999999</v>
      </c>
      <c r="BH26" s="36">
        <v>11.394642869</v>
      </c>
      <c r="BI26" s="36">
        <v>0</v>
      </c>
      <c r="BJ26" s="36">
        <v>0</v>
      </c>
      <c r="BK26" s="36">
        <v>0</v>
      </c>
      <c r="BL26" s="36">
        <v>0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>
        <v>5.250077214</v>
      </c>
      <c r="E27" s="36">
        <v>0</v>
      </c>
      <c r="F27" s="36" t="s">
        <v>339</v>
      </c>
      <c r="G27" s="36" t="s">
        <v>339</v>
      </c>
      <c r="H27" s="36" t="s">
        <v>339</v>
      </c>
      <c r="I27" s="36">
        <v>8.5170483861036983E-7</v>
      </c>
      <c r="J27" s="36">
        <v>2.9784609072767347E-3</v>
      </c>
      <c r="K27" s="36">
        <v>8.5170483861036983E-7</v>
      </c>
      <c r="L27" s="36">
        <v>0</v>
      </c>
      <c r="M27" s="36">
        <v>4.1931261211500536E-4</v>
      </c>
      <c r="N27" s="36">
        <v>2.5600000000003398E-3</v>
      </c>
      <c r="O27" s="36">
        <v>1.2488829E-2</v>
      </c>
      <c r="P27" s="36">
        <v>2.0949764000000003E-2</v>
      </c>
      <c r="Q27" s="36">
        <v>1.1578488E-2</v>
      </c>
      <c r="R27" s="36">
        <v>9.1034100000000006E-4</v>
      </c>
      <c r="S27" s="36">
        <v>1.9762362000000002E-2</v>
      </c>
      <c r="T27" s="36">
        <v>1.1874019999999999E-3</v>
      </c>
      <c r="U27" s="36" t="s">
        <v>339</v>
      </c>
      <c r="V27" s="36" t="s">
        <v>339</v>
      </c>
      <c r="W27" s="36">
        <v>1.2489680704838611E-2</v>
      </c>
      <c r="X27" s="36">
        <v>2.3928224907276738E-2</v>
      </c>
      <c r="Y27" s="36">
        <v>3.6417905612115345E-2</v>
      </c>
      <c r="Z27" s="36">
        <v>7.4712987692748498E-8</v>
      </c>
      <c r="AA27" s="36">
        <v>1.5988579366248176E-8</v>
      </c>
      <c r="AB27" s="36">
        <v>1.59886E-8</v>
      </c>
      <c r="AC27" s="36">
        <v>3.6684585710117788E-9</v>
      </c>
      <c r="AD27" s="36">
        <v>3.1436348224277649E-5</v>
      </c>
      <c r="AE27" s="36">
        <v>2.8292713401849881E-4</v>
      </c>
      <c r="AF27" s="36">
        <v>3.1436348224277649E-4</v>
      </c>
      <c r="AG27" s="36" t="s">
        <v>339</v>
      </c>
      <c r="AH27" s="36" t="s">
        <v>339</v>
      </c>
      <c r="AI27" s="36" t="s">
        <v>339</v>
      </c>
      <c r="AJ27" s="36">
        <v>6.2677386874905669E-10</v>
      </c>
      <c r="AK27" s="36">
        <v>7.5742016701910359E-10</v>
      </c>
      <c r="AL27" s="36">
        <v>1.8943694760252095E-9</v>
      </c>
      <c r="AM27" s="36">
        <v>4.2952324397608352E-9</v>
      </c>
      <c r="AN27" s="36">
        <v>3.1437105644444667E-5</v>
      </c>
      <c r="AO27" s="36">
        <v>2.8292902838797482E-4</v>
      </c>
      <c r="AP27" s="36">
        <v>0.88360181400000004</v>
      </c>
      <c r="AQ27" s="36">
        <v>0.47578559199999998</v>
      </c>
      <c r="AR27" s="36">
        <v>1.359387406</v>
      </c>
      <c r="AS27" s="36">
        <v>0.20779621300000001</v>
      </c>
      <c r="AT27" s="36">
        <v>0.69569299600000001</v>
      </c>
      <c r="AU27" s="36">
        <v>1.664885481</v>
      </c>
      <c r="AV27" s="36">
        <v>1.3427409159999999</v>
      </c>
      <c r="AW27" s="36">
        <v>3.2133568530000001</v>
      </c>
      <c r="AX27" s="36">
        <v>1.219385266</v>
      </c>
      <c r="AY27" s="36">
        <v>2.9181504450000002</v>
      </c>
      <c r="AZ27" s="36">
        <v>3.3505010000000001E-3</v>
      </c>
      <c r="BA27" s="36">
        <v>6.7010020000000002E-3</v>
      </c>
      <c r="BB27" s="36">
        <v>0.31754672099999998</v>
      </c>
      <c r="BC27" s="36">
        <v>14.804076931000001</v>
      </c>
      <c r="BD27" s="36">
        <v>35.428116834000001</v>
      </c>
      <c r="BE27" s="36">
        <v>1.8826880000000001E-2</v>
      </c>
      <c r="BF27" s="36">
        <v>3.7653761000000001E-2</v>
      </c>
      <c r="BG27" s="36">
        <v>1.48354816</v>
      </c>
      <c r="BH27" s="36">
        <v>10.088517178</v>
      </c>
      <c r="BI27" s="36">
        <v>0</v>
      </c>
      <c r="BJ27" s="36">
        <v>0</v>
      </c>
      <c r="BK27" s="36">
        <v>0</v>
      </c>
      <c r="BL27" s="36">
        <v>0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162">
        <v>5.8417692739999998</v>
      </c>
      <c r="E28" s="36">
        <v>519</v>
      </c>
      <c r="F28" s="36">
        <v>20</v>
      </c>
      <c r="G28" s="36">
        <v>125</v>
      </c>
      <c r="H28" s="36">
        <v>374</v>
      </c>
      <c r="I28" s="36">
        <v>72.812101084253001</v>
      </c>
      <c r="J28" s="36">
        <v>810.48408865865008</v>
      </c>
      <c r="K28" s="36">
        <v>12.924139084102586</v>
      </c>
      <c r="L28" s="36">
        <v>59.887962000150409</v>
      </c>
      <c r="M28" s="36">
        <v>324.39063924278764</v>
      </c>
      <c r="N28" s="36">
        <v>558.9055505001154</v>
      </c>
      <c r="O28" s="36">
        <v>8.044833594</v>
      </c>
      <c r="P28" s="36">
        <v>14.351858065999998</v>
      </c>
      <c r="Q28" s="36">
        <v>7.5445500369999996</v>
      </c>
      <c r="R28" s="36">
        <v>0.50028355700000005</v>
      </c>
      <c r="S28" s="36">
        <v>13.699314295999999</v>
      </c>
      <c r="T28" s="36">
        <v>0.65254377000000008</v>
      </c>
      <c r="U28" s="36">
        <v>9.9355500000000063</v>
      </c>
      <c r="V28" s="36">
        <v>23.518499999999982</v>
      </c>
      <c r="W28" s="36">
        <v>90.792484678253004</v>
      </c>
      <c r="X28" s="36">
        <v>848.35444672465007</v>
      </c>
      <c r="Y28" s="36">
        <v>939.14693140290308</v>
      </c>
      <c r="Z28" s="36">
        <v>0.42409373050215754</v>
      </c>
      <c r="AA28" s="36">
        <v>0.19750424391778576</v>
      </c>
      <c r="AB28" s="36">
        <v>0.197504244</v>
      </c>
      <c r="AC28" s="36">
        <v>0.26540833274698761</v>
      </c>
      <c r="AD28" s="36">
        <v>28.349970187027104</v>
      </c>
      <c r="AE28" s="36">
        <v>255.14973168324298</v>
      </c>
      <c r="AF28" s="36">
        <v>283.49970187027134</v>
      </c>
      <c r="AG28" s="36">
        <v>0.62154100173738236</v>
      </c>
      <c r="AH28" s="36">
        <v>1.0573341178980766</v>
      </c>
      <c r="AI28" s="36">
        <v>3.3863268370519455</v>
      </c>
      <c r="AJ28" s="36">
        <v>7.2126289665987355E-3</v>
      </c>
      <c r="AK28" s="36">
        <v>8.7160472192288826E-3</v>
      </c>
      <c r="AL28" s="36">
        <v>2.1799543400968298E-2</v>
      </c>
      <c r="AM28" s="36">
        <v>0.89416196345096866</v>
      </c>
      <c r="AN28" s="36">
        <v>29.416020352144407</v>
      </c>
      <c r="AO28" s="36">
        <v>258.5578580636959</v>
      </c>
      <c r="AP28" s="36">
        <v>26052.635284647</v>
      </c>
      <c r="AQ28" s="36">
        <v>14028.342076348001</v>
      </c>
      <c r="AR28" s="36">
        <v>40080.977360994999</v>
      </c>
      <c r="AS28" s="36">
        <v>215.30874086899999</v>
      </c>
      <c r="AT28" s="36">
        <v>117628.328990965</v>
      </c>
      <c r="AU28" s="36">
        <v>248658.77576536901</v>
      </c>
      <c r="AV28" s="36">
        <v>68923.609367598998</v>
      </c>
      <c r="AW28" s="36">
        <v>145700.10875524001</v>
      </c>
      <c r="AX28" s="36">
        <v>65061.553967166998</v>
      </c>
      <c r="AY28" s="36">
        <v>137535.97026879701</v>
      </c>
      <c r="AZ28" s="36">
        <v>0.70285461800000004</v>
      </c>
      <c r="BA28" s="36">
        <v>1.4057092360000001</v>
      </c>
      <c r="BB28" s="36">
        <v>108.598644225</v>
      </c>
      <c r="BC28" s="36">
        <v>17340.641421073</v>
      </c>
      <c r="BD28" s="36">
        <v>36657.008594256004</v>
      </c>
      <c r="BE28" s="36">
        <v>0.67202131300000001</v>
      </c>
      <c r="BF28" s="36">
        <v>1.344042626</v>
      </c>
      <c r="BG28" s="36">
        <v>44.424573799999997</v>
      </c>
      <c r="BH28" s="36">
        <v>648.76634678100004</v>
      </c>
      <c r="BI28" s="36">
        <v>3.3899999999999926</v>
      </c>
      <c r="BJ28" s="36">
        <v>3.3899999999999926</v>
      </c>
      <c r="BK28" s="36">
        <v>5.8800000000000043</v>
      </c>
      <c r="BL28" s="36">
        <v>5.8800000000000043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162">
        <v>5.9285494129999998</v>
      </c>
      <c r="E29" s="36">
        <v>2</v>
      </c>
      <c r="F29" s="36">
        <v>1</v>
      </c>
      <c r="G29" s="36">
        <v>0</v>
      </c>
      <c r="H29" s="36">
        <v>1</v>
      </c>
      <c r="I29" s="36">
        <v>26.157358095529695</v>
      </c>
      <c r="J29" s="36">
        <v>231.66390354912701</v>
      </c>
      <c r="K29" s="36">
        <v>2.3537150954821735</v>
      </c>
      <c r="L29" s="36">
        <v>23.803643000047522</v>
      </c>
      <c r="M29" s="36">
        <v>45.051310644586351</v>
      </c>
      <c r="N29" s="36">
        <v>212.76995100007036</v>
      </c>
      <c r="O29" s="36">
        <v>1.6378146050000002</v>
      </c>
      <c r="P29" s="36">
        <v>2.7881891560000001</v>
      </c>
      <c r="Q29" s="36">
        <v>1.3760588660000002</v>
      </c>
      <c r="R29" s="36">
        <v>0.26175573899999999</v>
      </c>
      <c r="S29" s="36">
        <v>2.446768627</v>
      </c>
      <c r="T29" s="36">
        <v>0.34142052899999997</v>
      </c>
      <c r="U29" s="36">
        <v>6.4899999999999999E-2</v>
      </c>
      <c r="V29" s="36">
        <v>0.15340000000000001</v>
      </c>
      <c r="W29" s="36">
        <v>27.860072700529695</v>
      </c>
      <c r="X29" s="36">
        <v>234.60549270512701</v>
      </c>
      <c r="Y29" s="36">
        <v>262.46556540565672</v>
      </c>
      <c r="Z29" s="36">
        <v>0.12091617210107949</v>
      </c>
      <c r="AA29" s="36">
        <v>5.4315874158892233E-2</v>
      </c>
      <c r="AB29" s="36">
        <v>5.4315874E-2</v>
      </c>
      <c r="AC29" s="36">
        <v>0.17456542270347108</v>
      </c>
      <c r="AD29" s="36">
        <v>2.0803642066144961</v>
      </c>
      <c r="AE29" s="36">
        <v>18.723277859530462</v>
      </c>
      <c r="AF29" s="36">
        <v>20.803642066144956</v>
      </c>
      <c r="AG29" s="36">
        <v>4.6051104433320134E-3</v>
      </c>
      <c r="AH29" s="36">
        <v>7.8339809840590573E-3</v>
      </c>
      <c r="AI29" s="36">
        <v>2.5089912070567523E-2</v>
      </c>
      <c r="AJ29" s="36">
        <v>2.0593780341509904E-3</v>
      </c>
      <c r="AK29" s="36">
        <v>2.4886398935557129E-3</v>
      </c>
      <c r="AL29" s="36">
        <v>6.22429089751404E-3</v>
      </c>
      <c r="AM29" s="36">
        <v>0.18122991118095408</v>
      </c>
      <c r="AN29" s="36">
        <v>2.0906868274921107</v>
      </c>
      <c r="AO29" s="36">
        <v>18.754592062498542</v>
      </c>
      <c r="AP29" s="36">
        <v>7360.8541711260004</v>
      </c>
      <c r="AQ29" s="36">
        <v>3963.5368613750002</v>
      </c>
      <c r="AR29" s="36">
        <v>11324.391032501</v>
      </c>
      <c r="AS29" s="36">
        <v>185.63965649599999</v>
      </c>
      <c r="AT29" s="36">
        <v>26160.292626565999</v>
      </c>
      <c r="AU29" s="36">
        <v>62111.371405414</v>
      </c>
      <c r="AV29" s="36">
        <v>14888.866455918</v>
      </c>
      <c r="AW29" s="36">
        <v>35350.060010797002</v>
      </c>
      <c r="AX29" s="36">
        <v>14369.738349114999</v>
      </c>
      <c r="AY29" s="36">
        <v>34117.514216723997</v>
      </c>
      <c r="AZ29" s="36">
        <v>0.197592298</v>
      </c>
      <c r="BA29" s="36">
        <v>0.395184596</v>
      </c>
      <c r="BB29" s="36">
        <v>18.041148081999999</v>
      </c>
      <c r="BC29" s="36">
        <v>1603.9315397150001</v>
      </c>
      <c r="BD29" s="36">
        <v>3808.1526454690002</v>
      </c>
      <c r="BE29" s="36">
        <v>0.111640767</v>
      </c>
      <c r="BF29" s="36">
        <v>0.223281535</v>
      </c>
      <c r="BG29" s="36">
        <v>19.757851816999999</v>
      </c>
      <c r="BH29" s="36">
        <v>104.25151319</v>
      </c>
      <c r="BI29" s="36">
        <v>0.54000000000000026</v>
      </c>
      <c r="BJ29" s="36">
        <v>0.54000000000000026</v>
      </c>
      <c r="BK29" s="36">
        <v>1.0800000000000007</v>
      </c>
      <c r="BL29" s="36">
        <v>1.0800000000000007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162">
        <v>6.3576265630000002</v>
      </c>
      <c r="E30" s="36">
        <v>16</v>
      </c>
      <c r="F30" s="36">
        <v>10</v>
      </c>
      <c r="G30" s="36">
        <v>5</v>
      </c>
      <c r="H30" s="36">
        <v>1</v>
      </c>
      <c r="I30" s="36">
        <v>37.393258599898097</v>
      </c>
      <c r="J30" s="36">
        <v>245.21308947670173</v>
      </c>
      <c r="K30" s="36">
        <v>10.450465099839452</v>
      </c>
      <c r="L30" s="36">
        <v>26.942793500058645</v>
      </c>
      <c r="M30" s="36">
        <v>140.56103457661015</v>
      </c>
      <c r="N30" s="36">
        <v>142.04531349998967</v>
      </c>
      <c r="O30" s="36">
        <v>0.29518141799999997</v>
      </c>
      <c r="P30" s="36">
        <v>0.50225829600000005</v>
      </c>
      <c r="Q30" s="36">
        <v>0.274752846</v>
      </c>
      <c r="R30" s="36">
        <v>2.0428571999999999E-2</v>
      </c>
      <c r="S30" s="36">
        <v>0.47561233200000003</v>
      </c>
      <c r="T30" s="36">
        <v>2.6645964000000001E-2</v>
      </c>
      <c r="U30" s="36">
        <v>5.3152000000000008</v>
      </c>
      <c r="V30" s="36">
        <v>12.623599999999998</v>
      </c>
      <c r="W30" s="36">
        <v>43.003640017898093</v>
      </c>
      <c r="X30" s="36">
        <v>258.33894777270172</v>
      </c>
      <c r="Y30" s="36">
        <v>301.34258779059979</v>
      </c>
      <c r="Z30" s="36">
        <v>0.15390652678940656</v>
      </c>
      <c r="AA30" s="36">
        <v>7.4182100487512573E-2</v>
      </c>
      <c r="AB30" s="36">
        <v>7.4182100000000001E-2</v>
      </c>
      <c r="AC30" s="36">
        <v>0.34760807511102659</v>
      </c>
      <c r="AD30" s="36">
        <v>8.8162683038113272</v>
      </c>
      <c r="AE30" s="36">
        <v>79.349761954377243</v>
      </c>
      <c r="AF30" s="36">
        <v>88.166030258188542</v>
      </c>
      <c r="AG30" s="36">
        <v>0.41791496043063031</v>
      </c>
      <c r="AH30" s="36">
        <v>0.71093579475555491</v>
      </c>
      <c r="AI30" s="36">
        <v>2.2769159913117094</v>
      </c>
      <c r="AJ30" s="36">
        <v>3.0908179291836303E-3</v>
      </c>
      <c r="AK30" s="36">
        <v>3.7350756614401874E-3</v>
      </c>
      <c r="AL30" s="36">
        <v>9.3417281870427152E-3</v>
      </c>
      <c r="AM30" s="36">
        <v>0.76861385347084055</v>
      </c>
      <c r="AN30" s="36">
        <v>9.5309391742283225</v>
      </c>
      <c r="AO30" s="36">
        <v>81.636019673875992</v>
      </c>
      <c r="AP30" s="36">
        <v>5862.0807676249997</v>
      </c>
      <c r="AQ30" s="36">
        <v>3156.5050287210001</v>
      </c>
      <c r="AR30" s="36">
        <v>9018.5857963460003</v>
      </c>
      <c r="AS30" s="36">
        <v>142.290763846</v>
      </c>
      <c r="AT30" s="36">
        <v>21708.253794349999</v>
      </c>
      <c r="AU30" s="36">
        <v>50411.414508895003</v>
      </c>
      <c r="AV30" s="36">
        <v>11947.851848524</v>
      </c>
      <c r="AW30" s="36">
        <v>27745.580908198001</v>
      </c>
      <c r="AX30" s="36">
        <v>11505.812875576999</v>
      </c>
      <c r="AY30" s="36">
        <v>26719.067670173001</v>
      </c>
      <c r="AZ30" s="36">
        <v>0.39553959</v>
      </c>
      <c r="BA30" s="36">
        <v>0.79107917999999999</v>
      </c>
      <c r="BB30" s="36">
        <v>28.310417282</v>
      </c>
      <c r="BC30" s="36">
        <v>2278.5032947149998</v>
      </c>
      <c r="BD30" s="36">
        <v>5291.1936233050001</v>
      </c>
      <c r="BE30" s="36">
        <v>0.175188225</v>
      </c>
      <c r="BF30" s="36">
        <v>0.35037645099999998</v>
      </c>
      <c r="BG30" s="36">
        <v>17.947309374</v>
      </c>
      <c r="BH30" s="36">
        <v>84.508611966000004</v>
      </c>
      <c r="BI30" s="36">
        <v>0.78000000000000036</v>
      </c>
      <c r="BJ30" s="36">
        <v>1.4800000000000006</v>
      </c>
      <c r="BK30" s="36">
        <v>1.2600000000000005</v>
      </c>
      <c r="BL30" s="36">
        <v>1.830000000000001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162">
        <v>6.1074626930000004</v>
      </c>
      <c r="E31" s="36">
        <v>10</v>
      </c>
      <c r="F31" s="36">
        <v>7</v>
      </c>
      <c r="G31" s="36">
        <v>3</v>
      </c>
      <c r="H31" s="36">
        <v>0</v>
      </c>
      <c r="I31" s="36">
        <v>49.639226390455597</v>
      </c>
      <c r="J31" s="36">
        <v>314.11943715871223</v>
      </c>
      <c r="K31" s="36">
        <v>3.2232278903737352</v>
      </c>
      <c r="L31" s="36">
        <v>46.415998500081862</v>
      </c>
      <c r="M31" s="36">
        <v>57.369575549202352</v>
      </c>
      <c r="N31" s="36">
        <v>306.38908799996545</v>
      </c>
      <c r="O31" s="36">
        <v>0.24462017699999999</v>
      </c>
      <c r="P31" s="36">
        <v>0.37931949000000004</v>
      </c>
      <c r="Q31" s="36">
        <v>0.180567694</v>
      </c>
      <c r="R31" s="36">
        <v>6.4052482999999993E-2</v>
      </c>
      <c r="S31" s="36">
        <v>0.29577277400000002</v>
      </c>
      <c r="T31" s="36">
        <v>8.3546716000000007E-2</v>
      </c>
      <c r="U31" s="36">
        <v>0.71760000000000013</v>
      </c>
      <c r="V31" s="36">
        <v>1.7042999999999999</v>
      </c>
      <c r="W31" s="36">
        <v>50.601446567455596</v>
      </c>
      <c r="X31" s="36">
        <v>316.20305664871222</v>
      </c>
      <c r="Y31" s="36">
        <v>366.8045032161678</v>
      </c>
      <c r="Z31" s="36">
        <v>0.20509558095323888</v>
      </c>
      <c r="AA31" s="36">
        <v>9.8856070019461117E-2</v>
      </c>
      <c r="AB31" s="36">
        <v>0.22723891885815367</v>
      </c>
      <c r="AC31" s="36">
        <v>0.21075300479445011</v>
      </c>
      <c r="AD31" s="36">
        <v>3.2636678447732446</v>
      </c>
      <c r="AE31" s="36">
        <v>29.373010602959191</v>
      </c>
      <c r="AF31" s="36">
        <v>32.636678447732443</v>
      </c>
      <c r="AG31" s="36">
        <v>5.8330391121082729E-2</v>
      </c>
      <c r="AH31" s="36">
        <v>9.9228711332416591E-2</v>
      </c>
      <c r="AI31" s="36">
        <v>0.31780006197003691</v>
      </c>
      <c r="AJ31" s="36">
        <v>5.8387852361051137E-3</v>
      </c>
      <c r="AK31" s="36">
        <v>5.5243467374152897E-3</v>
      </c>
      <c r="AL31" s="36">
        <v>1.3862687139085417E-2</v>
      </c>
      <c r="AM31" s="36">
        <v>0.27492218115163791</v>
      </c>
      <c r="AN31" s="36">
        <v>3.3684209028430763</v>
      </c>
      <c r="AO31" s="36">
        <v>29.704673352068312</v>
      </c>
      <c r="AP31" s="36">
        <v>4918.6402504979997</v>
      </c>
      <c r="AQ31" s="36">
        <v>2648.498596422</v>
      </c>
      <c r="AR31" s="36">
        <v>7567.1388469199992</v>
      </c>
      <c r="AS31" s="36">
        <v>132.16025187700001</v>
      </c>
      <c r="AT31" s="36">
        <v>16937.806287563999</v>
      </c>
      <c r="AU31" s="36">
        <v>41165.153472532002</v>
      </c>
      <c r="AV31" s="36">
        <v>9488.7153818930001</v>
      </c>
      <c r="AW31" s="36">
        <v>23061.09884133</v>
      </c>
      <c r="AX31" s="36">
        <v>9166.2702090589992</v>
      </c>
      <c r="AY31" s="36">
        <v>22277.437439089001</v>
      </c>
      <c r="AZ31" s="36">
        <v>0.20536157999999999</v>
      </c>
      <c r="BA31" s="36">
        <v>0.41072315999999998</v>
      </c>
      <c r="BB31" s="36">
        <v>16.587623448999999</v>
      </c>
      <c r="BC31" s="36">
        <v>1339.578340755</v>
      </c>
      <c r="BD31" s="36">
        <v>3255.6723727650001</v>
      </c>
      <c r="BE31" s="36">
        <v>0.102646184</v>
      </c>
      <c r="BF31" s="36">
        <v>0.205292369</v>
      </c>
      <c r="BG31" s="36">
        <v>8.6597846569999994</v>
      </c>
      <c r="BH31" s="36">
        <v>53.644161443999998</v>
      </c>
      <c r="BI31" s="36">
        <v>0.60000000000000009</v>
      </c>
      <c r="BJ31" s="36">
        <v>0.74000000000000021</v>
      </c>
      <c r="BK31" s="36">
        <v>3.4499999999999984</v>
      </c>
      <c r="BL31" s="36">
        <v>4.0299999999999958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162">
        <v>6.0323576799999996</v>
      </c>
      <c r="E32" s="36">
        <v>18</v>
      </c>
      <c r="F32" s="36">
        <v>6</v>
      </c>
      <c r="G32" s="36">
        <v>11</v>
      </c>
      <c r="H32" s="36">
        <v>1</v>
      </c>
      <c r="I32" s="36">
        <v>4.7149187188330925</v>
      </c>
      <c r="J32" s="36">
        <v>48.866278294164545</v>
      </c>
      <c r="K32" s="36">
        <v>0.38669471883132045</v>
      </c>
      <c r="L32" s="36">
        <v>4.3282240000017724</v>
      </c>
      <c r="M32" s="36">
        <v>8.9897140129033204</v>
      </c>
      <c r="N32" s="36">
        <v>44.591483000094314</v>
      </c>
      <c r="O32" s="36">
        <v>0.22338931899999998</v>
      </c>
      <c r="P32" s="36">
        <v>0.40798057999999998</v>
      </c>
      <c r="Q32" s="36">
        <v>0.20848993999999998</v>
      </c>
      <c r="R32" s="36">
        <v>1.4899379000000001E-2</v>
      </c>
      <c r="S32" s="36">
        <v>0.38854660699999999</v>
      </c>
      <c r="T32" s="36">
        <v>1.9433973E-2</v>
      </c>
      <c r="U32" s="36">
        <v>0.63400000000000012</v>
      </c>
      <c r="V32" s="36">
        <v>1.5055999999999998</v>
      </c>
      <c r="W32" s="36">
        <v>5.5723080378330927</v>
      </c>
      <c r="X32" s="36">
        <v>50.779858874164546</v>
      </c>
      <c r="Y32" s="36">
        <v>56.352166911997642</v>
      </c>
      <c r="Z32" s="36">
        <v>2.6012745479883134E-2</v>
      </c>
      <c r="AA32" s="36">
        <v>1.2232760809715467E-2</v>
      </c>
      <c r="AB32" s="36">
        <v>1.2232761E-2</v>
      </c>
      <c r="AC32" s="36">
        <v>2.3859626568594739E-2</v>
      </c>
      <c r="AD32" s="36">
        <v>0.77526010740403084</v>
      </c>
      <c r="AE32" s="36">
        <v>6.9773409666362802</v>
      </c>
      <c r="AF32" s="36">
        <v>7.7526010740403093</v>
      </c>
      <c r="AG32" s="36">
        <v>5.3876167150222663E-2</v>
      </c>
      <c r="AH32" s="36">
        <v>9.1651410784286819E-2</v>
      </c>
      <c r="AI32" s="36">
        <v>0.29353222102535104</v>
      </c>
      <c r="AJ32" s="36">
        <v>5.0968140386546278E-4</v>
      </c>
      <c r="AK32" s="36">
        <v>6.1592065853237799E-4</v>
      </c>
      <c r="AL32" s="36">
        <v>1.5404676901713057E-3</v>
      </c>
      <c r="AM32" s="36">
        <v>7.8245475122682873E-2</v>
      </c>
      <c r="AN32" s="36">
        <v>0.86752743884685002</v>
      </c>
      <c r="AO32" s="36">
        <v>7.2724136553518024</v>
      </c>
      <c r="AP32" s="36">
        <v>2440.1710119559998</v>
      </c>
      <c r="AQ32" s="36">
        <v>1313.9382372069999</v>
      </c>
      <c r="AR32" s="36">
        <v>3754.1092491629997</v>
      </c>
      <c r="AS32" s="36">
        <v>58.252891728999998</v>
      </c>
      <c r="AT32" s="36">
        <v>9294.5469708309993</v>
      </c>
      <c r="AU32" s="36">
        <v>23669.675390517001</v>
      </c>
      <c r="AV32" s="36">
        <v>5376.9310025169998</v>
      </c>
      <c r="AW32" s="36">
        <v>13692.997821863</v>
      </c>
      <c r="AX32" s="36">
        <v>5181.9416482229999</v>
      </c>
      <c r="AY32" s="36">
        <v>13196.434112493</v>
      </c>
      <c r="AZ32" s="36">
        <v>8.6082599999999995E-2</v>
      </c>
      <c r="BA32" s="36">
        <v>0.17216520099999999</v>
      </c>
      <c r="BB32" s="36">
        <v>9.5131487440000004</v>
      </c>
      <c r="BC32" s="36">
        <v>737.12277805999997</v>
      </c>
      <c r="BD32" s="36">
        <v>1877.171306402</v>
      </c>
      <c r="BE32" s="36">
        <v>5.8868494E-2</v>
      </c>
      <c r="BF32" s="36">
        <v>0.117736989</v>
      </c>
      <c r="BG32" s="36">
        <v>5.0760786409999996</v>
      </c>
      <c r="BH32" s="36">
        <v>39.629717986999999</v>
      </c>
      <c r="BI32" s="36">
        <v>0.75000000000000044</v>
      </c>
      <c r="BJ32" s="36">
        <v>0.80000000000000049</v>
      </c>
      <c r="BK32" s="36">
        <v>0.69000000000000028</v>
      </c>
      <c r="BL32" s="36">
        <v>0.76000000000000034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162">
        <v>5.7086363540000002</v>
      </c>
      <c r="E33" s="36">
        <v>24</v>
      </c>
      <c r="F33" s="36">
        <v>1</v>
      </c>
      <c r="G33" s="36">
        <v>2</v>
      </c>
      <c r="H33" s="36">
        <v>21</v>
      </c>
      <c r="I33" s="36">
        <v>1.7790339656387362</v>
      </c>
      <c r="J33" s="36">
        <v>34.271542709568052</v>
      </c>
      <c r="K33" s="36">
        <v>1.9898465657995752E-2</v>
      </c>
      <c r="L33" s="36">
        <v>1.7591354999807405</v>
      </c>
      <c r="M33" s="36">
        <v>1.2443311751773232</v>
      </c>
      <c r="N33" s="36">
        <v>34.806245500029469</v>
      </c>
      <c r="O33" s="36">
        <v>0.82014133600000005</v>
      </c>
      <c r="P33" s="36">
        <v>1.4601032640000002</v>
      </c>
      <c r="Q33" s="36">
        <v>0.70317334400000009</v>
      </c>
      <c r="R33" s="36">
        <v>0.11696799199999999</v>
      </c>
      <c r="S33" s="36">
        <v>1.3075363190000002</v>
      </c>
      <c r="T33" s="36">
        <v>0.15256694499999998</v>
      </c>
      <c r="U33" s="36">
        <v>4.1450000000000001E-2</v>
      </c>
      <c r="V33" s="36">
        <v>9.8299999999999998E-2</v>
      </c>
      <c r="W33" s="36">
        <v>2.6406253016387362</v>
      </c>
      <c r="X33" s="36">
        <v>35.829945973568051</v>
      </c>
      <c r="Y33" s="36">
        <v>38.470571275206787</v>
      </c>
      <c r="Z33" s="36">
        <v>1.046676925716707E-2</v>
      </c>
      <c r="AA33" s="36">
        <v>4.1826083988140902E-3</v>
      </c>
      <c r="AB33" s="36">
        <v>4.1826084180000001E-3</v>
      </c>
      <c r="AC33" s="36">
        <v>1.6807210695565119E-4</v>
      </c>
      <c r="AD33" s="36">
        <v>0.32705059726219288</v>
      </c>
      <c r="AE33" s="36">
        <v>2.943455375359735</v>
      </c>
      <c r="AF33" s="36">
        <v>3.2705059726219288</v>
      </c>
      <c r="AG33" s="36">
        <v>3.4778885990797677E-3</v>
      </c>
      <c r="AH33" s="36">
        <v>5.9164081915379961E-3</v>
      </c>
      <c r="AI33" s="36">
        <v>1.8948496505331151E-2</v>
      </c>
      <c r="AJ33" s="36">
        <v>1.7426954798154296E-4</v>
      </c>
      <c r="AK33" s="36">
        <v>2.105947243796906E-4</v>
      </c>
      <c r="AL33" s="36">
        <v>5.2671454372136596E-4</v>
      </c>
      <c r="AM33" s="36">
        <v>3.820230254016962E-3</v>
      </c>
      <c r="AN33" s="36">
        <v>0.33317760017811054</v>
      </c>
      <c r="AO33" s="36">
        <v>2.9629305864087874</v>
      </c>
      <c r="AP33" s="36">
        <v>729.96985401699999</v>
      </c>
      <c r="AQ33" s="36">
        <v>393.06069062400002</v>
      </c>
      <c r="AR33" s="36">
        <v>1123.030544641</v>
      </c>
      <c r="AS33" s="36">
        <v>27.338438941</v>
      </c>
      <c r="AT33" s="36">
        <v>3410.2699883569999</v>
      </c>
      <c r="AU33" s="36">
        <v>8802.2590212590003</v>
      </c>
      <c r="AV33" s="36">
        <v>2044.806261597</v>
      </c>
      <c r="AW33" s="36">
        <v>5277.8561299610001</v>
      </c>
      <c r="AX33" s="36">
        <v>1937.0375443630001</v>
      </c>
      <c r="AY33" s="36">
        <v>4999.6939414170001</v>
      </c>
      <c r="AZ33" s="36">
        <v>4.1792485999999997E-2</v>
      </c>
      <c r="BA33" s="36">
        <v>8.3584971999999993E-2</v>
      </c>
      <c r="BB33" s="36">
        <v>7.2484791140000002</v>
      </c>
      <c r="BC33" s="36">
        <v>557.03235612799995</v>
      </c>
      <c r="BD33" s="36">
        <v>1437.7580363449999</v>
      </c>
      <c r="BE33" s="36">
        <v>4.4854448999999998E-2</v>
      </c>
      <c r="BF33" s="36">
        <v>8.9708898999999995E-2</v>
      </c>
      <c r="BG33" s="36">
        <v>9.1815887899999993</v>
      </c>
      <c r="BH33" s="36">
        <v>68.853841111999998</v>
      </c>
      <c r="BI33" s="36">
        <v>0.03</v>
      </c>
      <c r="BJ33" s="36">
        <v>0.03</v>
      </c>
      <c r="BK33" s="36">
        <v>0.12</v>
      </c>
      <c r="BL33" s="36">
        <v>0.12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162">
        <v>5.762985112</v>
      </c>
      <c r="E34" s="36">
        <v>38</v>
      </c>
      <c r="F34" s="36">
        <v>7</v>
      </c>
      <c r="G34" s="36">
        <v>15</v>
      </c>
      <c r="H34" s="36">
        <v>16</v>
      </c>
      <c r="I34" s="36">
        <v>4.5769247942897753</v>
      </c>
      <c r="J34" s="36">
        <v>39.503435160580132</v>
      </c>
      <c r="K34" s="36">
        <v>0.31927279428531963</v>
      </c>
      <c r="L34" s="36">
        <v>4.2576520000044553</v>
      </c>
      <c r="M34" s="36">
        <v>8.6142199548771696</v>
      </c>
      <c r="N34" s="36">
        <v>35.466139999992734</v>
      </c>
      <c r="O34" s="36">
        <v>0.72878701199999996</v>
      </c>
      <c r="P34" s="36">
        <v>1.241352566</v>
      </c>
      <c r="Q34" s="36">
        <v>0.66519081499999999</v>
      </c>
      <c r="R34" s="36">
        <v>6.3596197000000007E-2</v>
      </c>
      <c r="S34" s="36">
        <v>1.1584010039999999</v>
      </c>
      <c r="T34" s="36">
        <v>8.2951562000000006E-2</v>
      </c>
      <c r="U34" s="36">
        <v>0.57510000000000028</v>
      </c>
      <c r="V34" s="36">
        <v>1.3616999999999997</v>
      </c>
      <c r="W34" s="36">
        <v>5.880811806289775</v>
      </c>
      <c r="X34" s="36">
        <v>42.106487726580134</v>
      </c>
      <c r="Y34" s="36">
        <v>47.987299532869912</v>
      </c>
      <c r="Z34" s="36">
        <v>2.2623635406328217E-2</v>
      </c>
      <c r="AA34" s="36">
        <v>1.086091893232163E-2</v>
      </c>
      <c r="AB34" s="36">
        <v>1.0860919E-2</v>
      </c>
      <c r="AC34" s="36">
        <v>3.1262314675276112E-2</v>
      </c>
      <c r="AD34" s="36">
        <v>0.37405476538493598</v>
      </c>
      <c r="AE34" s="36">
        <v>3.3664928884644238</v>
      </c>
      <c r="AF34" s="36">
        <v>3.7405476538493598</v>
      </c>
      <c r="AG34" s="36">
        <v>4.4191987075259891E-2</v>
      </c>
      <c r="AH34" s="36">
        <v>7.5177173415384629E-2</v>
      </c>
      <c r="AI34" s="36">
        <v>0.24077013647900211</v>
      </c>
      <c r="AJ34" s="36">
        <v>4.257621193966867E-4</v>
      </c>
      <c r="AK34" s="36">
        <v>5.1450903036919773E-4</v>
      </c>
      <c r="AL34" s="36">
        <v>1.2868289553295625E-3</v>
      </c>
      <c r="AM34" s="36">
        <v>7.5880063869932679E-2</v>
      </c>
      <c r="AN34" s="36">
        <v>0.44974644783068984</v>
      </c>
      <c r="AO34" s="36">
        <v>3.6085498538987557</v>
      </c>
      <c r="AP34" s="36">
        <v>927.24103841199997</v>
      </c>
      <c r="AQ34" s="36">
        <v>499.28363606800002</v>
      </c>
      <c r="AR34" s="36">
        <v>1426.5246744799999</v>
      </c>
      <c r="AS34" s="36">
        <v>50.631902179000001</v>
      </c>
      <c r="AT34" s="36">
        <v>4105.7170352249996</v>
      </c>
      <c r="AU34" s="36">
        <v>10200.366584908999</v>
      </c>
      <c r="AV34" s="36">
        <v>2316.5070086420001</v>
      </c>
      <c r="AW34" s="36">
        <v>5755.199513736</v>
      </c>
      <c r="AX34" s="36">
        <v>2239.6086449959998</v>
      </c>
      <c r="AY34" s="36">
        <v>5564.1509119350003</v>
      </c>
      <c r="AZ34" s="36">
        <v>9.4714129999999994E-2</v>
      </c>
      <c r="BA34" s="36">
        <v>0.18942826099999999</v>
      </c>
      <c r="BB34" s="36">
        <v>4.7679815589999999</v>
      </c>
      <c r="BC34" s="36">
        <v>273.32237645599997</v>
      </c>
      <c r="BD34" s="36">
        <v>679.05031247700003</v>
      </c>
      <c r="BE34" s="36">
        <v>2.9504836E-2</v>
      </c>
      <c r="BF34" s="36">
        <v>5.9009671999999999E-2</v>
      </c>
      <c r="BG34" s="36">
        <v>14.074068623</v>
      </c>
      <c r="BH34" s="36">
        <v>68.818261109000005</v>
      </c>
      <c r="BI34" s="36">
        <v>0.18</v>
      </c>
      <c r="BJ34" s="36">
        <v>0.18</v>
      </c>
      <c r="BK34" s="36">
        <v>1.4400000000000011</v>
      </c>
      <c r="BL34" s="36">
        <v>1.4400000000000011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162">
        <v>5.824849135</v>
      </c>
      <c r="E35" s="36">
        <v>0</v>
      </c>
      <c r="F35" s="36" t="s">
        <v>339</v>
      </c>
      <c r="G35" s="36" t="s">
        <v>339</v>
      </c>
      <c r="H35" s="36" t="s">
        <v>339</v>
      </c>
      <c r="I35" s="36">
        <v>3.3551514392094464</v>
      </c>
      <c r="J35" s="36">
        <v>25.240584494601624</v>
      </c>
      <c r="K35" s="36">
        <v>0.39813393921006812</v>
      </c>
      <c r="L35" s="36">
        <v>2.9570174999993784</v>
      </c>
      <c r="M35" s="36">
        <v>8.3938309338202668</v>
      </c>
      <c r="N35" s="36">
        <v>20.201904999990802</v>
      </c>
      <c r="O35" s="36">
        <v>0.37172991100000002</v>
      </c>
      <c r="P35" s="36">
        <v>0.608504084</v>
      </c>
      <c r="Q35" s="36">
        <v>0.335414983</v>
      </c>
      <c r="R35" s="36">
        <v>3.6314928000000003E-2</v>
      </c>
      <c r="S35" s="36">
        <v>0.56113678700000003</v>
      </c>
      <c r="T35" s="36">
        <v>4.7367297000000003E-2</v>
      </c>
      <c r="U35" s="36" t="s">
        <v>339</v>
      </c>
      <c r="V35" s="36" t="s">
        <v>339</v>
      </c>
      <c r="W35" s="36">
        <v>3.7268813502094464</v>
      </c>
      <c r="X35" s="36">
        <v>25.849088578601624</v>
      </c>
      <c r="Y35" s="36">
        <v>29.57596992881107</v>
      </c>
      <c r="Z35" s="36">
        <v>1.45588166940237E-2</v>
      </c>
      <c r="AA35" s="36">
        <v>7.0173496465194222E-3</v>
      </c>
      <c r="AB35" s="36">
        <v>7.0173500000000003E-3</v>
      </c>
      <c r="AC35" s="36">
        <v>1.0364692520458449E-2</v>
      </c>
      <c r="AD35" s="36">
        <v>7.5398268501296897E-2</v>
      </c>
      <c r="AE35" s="36">
        <v>0.6785844165116719</v>
      </c>
      <c r="AF35" s="36">
        <v>0.75398268501296895</v>
      </c>
      <c r="AG35" s="36" t="s">
        <v>339</v>
      </c>
      <c r="AH35" s="36" t="s">
        <v>339</v>
      </c>
      <c r="AI35" s="36" t="s">
        <v>339</v>
      </c>
      <c r="AJ35" s="36">
        <v>2.7508922690899681E-4</v>
      </c>
      <c r="AK35" s="36">
        <v>3.3242950658791303E-4</v>
      </c>
      <c r="AL35" s="36">
        <v>8.3143324885140077E-4</v>
      </c>
      <c r="AM35" s="36">
        <v>1.0639781747367445E-2</v>
      </c>
      <c r="AN35" s="36">
        <v>7.5730698007884817E-2</v>
      </c>
      <c r="AO35" s="36">
        <v>0.67941584976052327</v>
      </c>
      <c r="AP35" s="36">
        <v>169.870564186</v>
      </c>
      <c r="AQ35" s="36">
        <v>91.468765329999997</v>
      </c>
      <c r="AR35" s="36">
        <v>261.33932951600002</v>
      </c>
      <c r="AS35" s="36">
        <v>18.359168585999999</v>
      </c>
      <c r="AT35" s="36">
        <v>641.48309064600005</v>
      </c>
      <c r="AU35" s="36">
        <v>1829.9904384450001</v>
      </c>
      <c r="AV35" s="36">
        <v>356.07548269</v>
      </c>
      <c r="AW35" s="36">
        <v>1015.7940843489999</v>
      </c>
      <c r="AX35" s="36">
        <v>343.270208266</v>
      </c>
      <c r="AY35" s="36">
        <v>979.26384668699995</v>
      </c>
      <c r="AZ35" s="36">
        <v>2.6860102E-2</v>
      </c>
      <c r="BA35" s="36">
        <v>5.3720205E-2</v>
      </c>
      <c r="BB35" s="36">
        <v>0.60076724000000004</v>
      </c>
      <c r="BC35" s="36">
        <v>31.535894152000001</v>
      </c>
      <c r="BD35" s="36">
        <v>89.963999999999999</v>
      </c>
      <c r="BE35" s="36">
        <v>3.7176190000000001E-3</v>
      </c>
      <c r="BF35" s="36">
        <v>7.4352380000000003E-3</v>
      </c>
      <c r="BG35" s="36">
        <v>3.1621254940000001</v>
      </c>
      <c r="BH35" s="36">
        <v>33.819342337999998</v>
      </c>
      <c r="BI35" s="36">
        <v>0.30000000000000004</v>
      </c>
      <c r="BJ35" s="36">
        <v>0.30000000000000004</v>
      </c>
      <c r="BK35" s="36">
        <v>0.27</v>
      </c>
      <c r="BL35" s="36">
        <v>0.27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>
        <v>5.4500340859999996</v>
      </c>
      <c r="E36" s="36">
        <v>401</v>
      </c>
      <c r="F36" s="36">
        <v>3</v>
      </c>
      <c r="G36" s="36">
        <v>91</v>
      </c>
      <c r="H36" s="36">
        <v>307</v>
      </c>
      <c r="I36" s="36">
        <v>3.7481718415746657E-4</v>
      </c>
      <c r="J36" s="36">
        <v>1.7523326867413689</v>
      </c>
      <c r="K36" s="36">
        <v>3.7481718415746657E-4</v>
      </c>
      <c r="L36" s="36">
        <v>0</v>
      </c>
      <c r="M36" s="36">
        <v>6.8422503914431304E-2</v>
      </c>
      <c r="N36" s="36">
        <v>1.6842850000110952</v>
      </c>
      <c r="O36" s="36">
        <v>0.15560914300000001</v>
      </c>
      <c r="P36" s="36">
        <v>0.236288991</v>
      </c>
      <c r="Q36" s="36">
        <v>0.12186370599999999</v>
      </c>
      <c r="R36" s="36">
        <v>3.3745437000000003E-2</v>
      </c>
      <c r="S36" s="36">
        <v>0.192273203</v>
      </c>
      <c r="T36" s="36">
        <v>4.4015788E-2</v>
      </c>
      <c r="U36" s="36">
        <v>3.5365499999999983</v>
      </c>
      <c r="V36" s="36">
        <v>8.4392999999999923</v>
      </c>
      <c r="W36" s="36">
        <v>3.6925339601841558</v>
      </c>
      <c r="X36" s="36">
        <v>10.427921677741361</v>
      </c>
      <c r="Y36" s="36">
        <v>14.120455637925517</v>
      </c>
      <c r="Z36" s="36">
        <v>2.0715711500240432E-5</v>
      </c>
      <c r="AA36" s="36">
        <v>4.4331622610514509E-6</v>
      </c>
      <c r="AB36" s="36">
        <v>4.4331599999999999E-6</v>
      </c>
      <c r="AC36" s="36">
        <v>8.2979178280530095E-6</v>
      </c>
      <c r="AD36" s="36">
        <v>2.7543817865778079E-2</v>
      </c>
      <c r="AE36" s="36">
        <v>0.24789436079200267</v>
      </c>
      <c r="AF36" s="36">
        <v>0.27543817865778075</v>
      </c>
      <c r="AG36" s="36">
        <v>0.23885785413334046</v>
      </c>
      <c r="AH36" s="36">
        <v>0.40633290128430383</v>
      </c>
      <c r="AI36" s="36">
        <v>1.301363481140271</v>
      </c>
      <c r="AJ36" s="36">
        <v>1.6808258157664134E-7</v>
      </c>
      <c r="AK36" s="36">
        <v>2.0311813136828922E-7</v>
      </c>
      <c r="AL36" s="36">
        <v>5.0801497616006949E-7</v>
      </c>
      <c r="AM36" s="36">
        <v>0.23886632013375009</v>
      </c>
      <c r="AN36" s="36">
        <v>0.43387692226821328</v>
      </c>
      <c r="AO36" s="36">
        <v>1.5492583499472496</v>
      </c>
      <c r="AP36" s="36">
        <v>33.232826594999999</v>
      </c>
      <c r="AQ36" s="36">
        <v>17.894598936000001</v>
      </c>
      <c r="AR36" s="36">
        <v>51.127425531</v>
      </c>
      <c r="AS36" s="36">
        <v>0.64392155399999995</v>
      </c>
      <c r="AT36" s="36">
        <v>18.868437062000002</v>
      </c>
      <c r="AU36" s="36">
        <v>41.672169242999999</v>
      </c>
      <c r="AV36" s="36">
        <v>31.359370216999999</v>
      </c>
      <c r="AW36" s="36">
        <v>69.259206723000005</v>
      </c>
      <c r="AX36" s="36">
        <v>28.583683065999999</v>
      </c>
      <c r="AY36" s="36">
        <v>63.128921296000001</v>
      </c>
      <c r="AZ36" s="36">
        <v>2.1992032000000002E-2</v>
      </c>
      <c r="BA36" s="36">
        <v>4.3984064000000003E-2</v>
      </c>
      <c r="BB36" s="36">
        <v>3.4145775270000001</v>
      </c>
      <c r="BC36" s="36">
        <v>281.424645193</v>
      </c>
      <c r="BD36" s="36">
        <v>621.54461467199997</v>
      </c>
      <c r="BE36" s="36">
        <v>0.26165345000000001</v>
      </c>
      <c r="BF36" s="36">
        <v>0.52330690000000002</v>
      </c>
      <c r="BG36" s="36">
        <v>3.8435073590000002</v>
      </c>
      <c r="BH36" s="36">
        <v>28.590964581000001</v>
      </c>
      <c r="BI36" s="36">
        <v>0</v>
      </c>
      <c r="BJ36" s="36">
        <v>0</v>
      </c>
      <c r="BK36" s="36">
        <v>0</v>
      </c>
      <c r="BL36" s="36">
        <v>0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>
        <v>4.5359493290000001</v>
      </c>
      <c r="E37" s="36">
        <v>49</v>
      </c>
      <c r="F37" s="36">
        <v>0</v>
      </c>
      <c r="G37" s="36">
        <v>0</v>
      </c>
      <c r="H37" s="36">
        <v>49</v>
      </c>
      <c r="I37" s="36">
        <v>0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36">
        <v>0</v>
      </c>
      <c r="AG37" s="36">
        <v>0</v>
      </c>
      <c r="AH37" s="36">
        <v>0</v>
      </c>
      <c r="AI37" s="36">
        <v>0</v>
      </c>
      <c r="AJ37" s="36">
        <v>0</v>
      </c>
      <c r="AK37" s="36">
        <v>0</v>
      </c>
      <c r="AL37" s="36">
        <v>0</v>
      </c>
      <c r="AM37" s="36">
        <v>0</v>
      </c>
      <c r="AN37" s="36">
        <v>0</v>
      </c>
      <c r="AO37" s="36">
        <v>0</v>
      </c>
      <c r="AP37" s="36">
        <v>0</v>
      </c>
      <c r="AQ37" s="36">
        <v>0</v>
      </c>
      <c r="AR37" s="36">
        <v>0</v>
      </c>
      <c r="AS37" s="36">
        <v>0</v>
      </c>
      <c r="AT37" s="36">
        <v>0</v>
      </c>
      <c r="AU37" s="36">
        <v>0</v>
      </c>
      <c r="AV37" s="36">
        <v>0</v>
      </c>
      <c r="AW37" s="36">
        <v>0</v>
      </c>
      <c r="AX37" s="36">
        <v>0</v>
      </c>
      <c r="AY37" s="36">
        <v>0</v>
      </c>
      <c r="AZ37" s="36">
        <v>0</v>
      </c>
      <c r="BA37" s="36">
        <v>0</v>
      </c>
      <c r="BB37" s="36">
        <v>0</v>
      </c>
      <c r="BC37" s="36">
        <v>0</v>
      </c>
      <c r="BD37" s="36">
        <v>0</v>
      </c>
      <c r="BE37" s="36">
        <v>0</v>
      </c>
      <c r="BF37" s="36">
        <v>0</v>
      </c>
      <c r="BG37" s="36">
        <v>2.6825360000000001E-3</v>
      </c>
      <c r="BH37" s="36">
        <v>0</v>
      </c>
      <c r="BI37" s="36">
        <v>0</v>
      </c>
      <c r="BJ37" s="36">
        <v>0</v>
      </c>
      <c r="BK37" s="36">
        <v>0</v>
      </c>
      <c r="BL37" s="36">
        <v>0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>
        <v>4.9929537079999999</v>
      </c>
      <c r="E38" s="36">
        <v>46</v>
      </c>
      <c r="F38" s="36">
        <v>0</v>
      </c>
      <c r="G38" s="36">
        <v>0</v>
      </c>
      <c r="H38" s="36">
        <v>46</v>
      </c>
      <c r="I38" s="36">
        <v>0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1.3606289999999999E-3</v>
      </c>
      <c r="P38" s="36">
        <v>2.0785350000000003E-3</v>
      </c>
      <c r="Q38" s="36">
        <v>1.2940389999999999E-3</v>
      </c>
      <c r="R38" s="36">
        <v>6.6589999999999998E-5</v>
      </c>
      <c r="S38" s="36">
        <v>1.9916780000000002E-3</v>
      </c>
      <c r="T38" s="36">
        <v>8.6856999999999999E-5</v>
      </c>
      <c r="U38" s="36">
        <v>0</v>
      </c>
      <c r="V38" s="36">
        <v>0</v>
      </c>
      <c r="W38" s="36">
        <v>1.3606289999999999E-3</v>
      </c>
      <c r="X38" s="36">
        <v>2.0785350000000003E-3</v>
      </c>
      <c r="Y38" s="36">
        <v>3.4391640000000002E-3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0</v>
      </c>
      <c r="AF38" s="36">
        <v>0</v>
      </c>
      <c r="AG38" s="36">
        <v>0</v>
      </c>
      <c r="AH38" s="36">
        <v>0</v>
      </c>
      <c r="AI38" s="36">
        <v>0</v>
      </c>
      <c r="AJ38" s="36">
        <v>0</v>
      </c>
      <c r="AK38" s="36">
        <v>0</v>
      </c>
      <c r="AL38" s="36">
        <v>0</v>
      </c>
      <c r="AM38" s="36">
        <v>0</v>
      </c>
      <c r="AN38" s="36">
        <v>0</v>
      </c>
      <c r="AO38" s="36">
        <v>0</v>
      </c>
      <c r="AP38" s="36">
        <v>2.0679919999999998E-3</v>
      </c>
      <c r="AQ38" s="36">
        <v>1.113534E-3</v>
      </c>
      <c r="AR38" s="36">
        <v>3.1815259999999996E-3</v>
      </c>
      <c r="AS38" s="36">
        <v>0</v>
      </c>
      <c r="AT38" s="36">
        <v>0</v>
      </c>
      <c r="AU38" s="36">
        <v>0</v>
      </c>
      <c r="AV38" s="36">
        <v>0</v>
      </c>
      <c r="AW38" s="36">
        <v>0</v>
      </c>
      <c r="AX38" s="36">
        <v>0</v>
      </c>
      <c r="AY38" s="36">
        <v>0</v>
      </c>
      <c r="AZ38" s="36">
        <v>0</v>
      </c>
      <c r="BA38" s="36">
        <v>0</v>
      </c>
      <c r="BB38" s="36">
        <v>0</v>
      </c>
      <c r="BC38" s="36">
        <v>0</v>
      </c>
      <c r="BD38" s="36">
        <v>0</v>
      </c>
      <c r="BE38" s="36">
        <v>0</v>
      </c>
      <c r="BF38" s="36">
        <v>0</v>
      </c>
      <c r="BG38" s="36">
        <v>0.21463038100000001</v>
      </c>
      <c r="BH38" s="36">
        <v>1.1130749280000001</v>
      </c>
      <c r="BI38" s="36">
        <v>0</v>
      </c>
      <c r="BJ38" s="36">
        <v>0</v>
      </c>
      <c r="BK38" s="36">
        <v>0</v>
      </c>
      <c r="BL38" s="36">
        <v>0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>
        <v>4.9934954180000002</v>
      </c>
      <c r="E39" s="36">
        <v>2</v>
      </c>
      <c r="F39" s="36">
        <v>0</v>
      </c>
      <c r="G39" s="36">
        <v>0</v>
      </c>
      <c r="H39" s="36">
        <v>2</v>
      </c>
      <c r="I39" s="36">
        <v>0</v>
      </c>
      <c r="J39" s="36">
        <v>0</v>
      </c>
      <c r="K39" s="36">
        <v>0</v>
      </c>
      <c r="L39" s="36">
        <v>0</v>
      </c>
      <c r="M39" s="36">
        <v>0</v>
      </c>
      <c r="N39" s="36">
        <v>0</v>
      </c>
      <c r="O39" s="36">
        <v>6.6549000000000003E-5</v>
      </c>
      <c r="P39" s="36">
        <v>1.0765499999999998E-4</v>
      </c>
      <c r="Q39" s="36">
        <v>6.3168000000000002E-5</v>
      </c>
      <c r="R39" s="36">
        <v>3.3810000000000003E-6</v>
      </c>
      <c r="S39" s="36">
        <v>1.0324499999999999E-4</v>
      </c>
      <c r="T39" s="36">
        <v>4.4100000000000001E-6</v>
      </c>
      <c r="U39" s="36">
        <v>0</v>
      </c>
      <c r="V39" s="36">
        <v>0</v>
      </c>
      <c r="W39" s="36">
        <v>6.6549000000000003E-5</v>
      </c>
      <c r="X39" s="36">
        <v>1.0765499999999998E-4</v>
      </c>
      <c r="Y39" s="36">
        <v>1.7420399999999999E-4</v>
      </c>
      <c r="Z39" s="36">
        <v>0</v>
      </c>
      <c r="AA39" s="36">
        <v>0</v>
      </c>
      <c r="AB39" s="36">
        <v>0</v>
      </c>
      <c r="AC39" s="36">
        <v>0</v>
      </c>
      <c r="AD39" s="36">
        <v>0</v>
      </c>
      <c r="AE39" s="36">
        <v>0</v>
      </c>
      <c r="AF39" s="36">
        <v>0</v>
      </c>
      <c r="AG39" s="36">
        <v>0</v>
      </c>
      <c r="AH39" s="36">
        <v>0</v>
      </c>
      <c r="AI39" s="36">
        <v>0</v>
      </c>
      <c r="AJ39" s="36">
        <v>0</v>
      </c>
      <c r="AK39" s="36">
        <v>0</v>
      </c>
      <c r="AL39" s="36">
        <v>0</v>
      </c>
      <c r="AM39" s="36">
        <v>0</v>
      </c>
      <c r="AN39" s="36">
        <v>0</v>
      </c>
      <c r="AO39" s="36">
        <v>0</v>
      </c>
      <c r="AP39" s="36">
        <v>1.8360699999999999E-4</v>
      </c>
      <c r="AQ39" s="36">
        <v>9.8864999999999996E-5</v>
      </c>
      <c r="AR39" s="36">
        <v>2.8247199999999997E-4</v>
      </c>
      <c r="AS39" s="36">
        <v>0</v>
      </c>
      <c r="AT39" s="36">
        <v>0</v>
      </c>
      <c r="AU39" s="36">
        <v>0</v>
      </c>
      <c r="AV39" s="36">
        <v>0</v>
      </c>
      <c r="AW39" s="36">
        <v>0</v>
      </c>
      <c r="AX39" s="36">
        <v>0</v>
      </c>
      <c r="AY39" s="36">
        <v>0</v>
      </c>
      <c r="AZ39" s="36">
        <v>0</v>
      </c>
      <c r="BA39" s="36">
        <v>0</v>
      </c>
      <c r="BB39" s="36">
        <v>1.71992E-3</v>
      </c>
      <c r="BC39" s="36">
        <v>8.3393227E-2</v>
      </c>
      <c r="BD39" s="36">
        <v>0.17179881999999999</v>
      </c>
      <c r="BE39" s="36">
        <v>1.3179399999999999E-4</v>
      </c>
      <c r="BF39" s="36">
        <v>2.63589E-4</v>
      </c>
      <c r="BG39" s="36">
        <v>0.327576062</v>
      </c>
      <c r="BH39" s="36">
        <v>0.90880246399999998</v>
      </c>
      <c r="BI39" s="36">
        <v>0</v>
      </c>
      <c r="BJ39" s="36">
        <v>0</v>
      </c>
      <c r="BK39" s="36">
        <v>0</v>
      </c>
      <c r="BL39" s="36">
        <v>0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>
        <v>5.1530690669999997</v>
      </c>
      <c r="E40" s="36">
        <v>16</v>
      </c>
      <c r="F40" s="36">
        <v>1</v>
      </c>
      <c r="G40" s="36">
        <v>3</v>
      </c>
      <c r="H40" s="36">
        <v>12</v>
      </c>
      <c r="I40" s="36">
        <v>0</v>
      </c>
      <c r="J40" s="36">
        <v>0</v>
      </c>
      <c r="K40" s="36">
        <v>0</v>
      </c>
      <c r="L40" s="36">
        <v>0</v>
      </c>
      <c r="M40" s="36">
        <v>0</v>
      </c>
      <c r="N40" s="36">
        <v>0</v>
      </c>
      <c r="O40" s="36">
        <v>8.9345850000000001E-3</v>
      </c>
      <c r="P40" s="36">
        <v>1.3931899000000001E-2</v>
      </c>
      <c r="Q40" s="36">
        <v>8.285087E-3</v>
      </c>
      <c r="R40" s="36">
        <v>6.4949799999999998E-4</v>
      </c>
      <c r="S40" s="36">
        <v>1.3084728E-2</v>
      </c>
      <c r="T40" s="36">
        <v>8.4717100000000008E-4</v>
      </c>
      <c r="U40" s="36">
        <v>5.3449999999999998E-2</v>
      </c>
      <c r="V40" s="36">
        <v>0.12709999999999999</v>
      </c>
      <c r="W40" s="36">
        <v>6.2384584999999999E-2</v>
      </c>
      <c r="X40" s="36">
        <v>0.14103189899999999</v>
      </c>
      <c r="Y40" s="36">
        <v>0.20341648399999998</v>
      </c>
      <c r="Z40" s="36">
        <v>0</v>
      </c>
      <c r="AA40" s="36">
        <v>0</v>
      </c>
      <c r="AB40" s="36">
        <v>0</v>
      </c>
      <c r="AC40" s="36">
        <v>0</v>
      </c>
      <c r="AD40" s="36">
        <v>0</v>
      </c>
      <c r="AE40" s="36">
        <v>0</v>
      </c>
      <c r="AF40" s="36">
        <v>0</v>
      </c>
      <c r="AG40" s="36">
        <v>4.0379452679119836E-3</v>
      </c>
      <c r="AH40" s="36">
        <v>6.8691482718502717E-3</v>
      </c>
      <c r="AI40" s="36">
        <v>2.1999839735520464E-2</v>
      </c>
      <c r="AJ40" s="36">
        <v>0</v>
      </c>
      <c r="AK40" s="36">
        <v>0</v>
      </c>
      <c r="AL40" s="36">
        <v>0</v>
      </c>
      <c r="AM40" s="36">
        <v>4.0379452679119836E-3</v>
      </c>
      <c r="AN40" s="36">
        <v>6.8691482718502717E-3</v>
      </c>
      <c r="AO40" s="36">
        <v>2.1999839735520464E-2</v>
      </c>
      <c r="AP40" s="36">
        <v>0.37672101600000002</v>
      </c>
      <c r="AQ40" s="36">
        <v>0.20284977800000001</v>
      </c>
      <c r="AR40" s="36">
        <v>0.579570794</v>
      </c>
      <c r="AS40" s="36">
        <v>6.5965423999999995E-2</v>
      </c>
      <c r="AT40" s="36">
        <v>0.17171255499999999</v>
      </c>
      <c r="AU40" s="36">
        <v>0.41112337199999999</v>
      </c>
      <c r="AV40" s="36">
        <v>0.41161631900000001</v>
      </c>
      <c r="AW40" s="36">
        <v>0.98551377799999995</v>
      </c>
      <c r="AX40" s="36">
        <v>0.37201109199999999</v>
      </c>
      <c r="AY40" s="36">
        <v>0.89068882800000004</v>
      </c>
      <c r="AZ40" s="36">
        <v>1.5225810000000001E-3</v>
      </c>
      <c r="BA40" s="36">
        <v>3.0451620000000001E-3</v>
      </c>
      <c r="BB40" s="36">
        <v>0.26304614999999998</v>
      </c>
      <c r="BC40" s="36">
        <v>11.911427616999999</v>
      </c>
      <c r="BD40" s="36">
        <v>28.518976251000002</v>
      </c>
      <c r="BE40" s="36">
        <v>2.0156792999999999E-2</v>
      </c>
      <c r="BF40" s="36">
        <v>4.0313585999999998E-2</v>
      </c>
      <c r="BG40" s="36">
        <v>0.83238385000000004</v>
      </c>
      <c r="BH40" s="36">
        <v>14.172217748</v>
      </c>
      <c r="BI40" s="36">
        <v>0</v>
      </c>
      <c r="BJ40" s="36">
        <v>0</v>
      </c>
      <c r="BK40" s="36">
        <v>0</v>
      </c>
      <c r="BL40" s="36">
        <v>0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>
        <v>4.9145067850000004</v>
      </c>
      <c r="E41" s="36">
        <v>8</v>
      </c>
      <c r="F41" s="36">
        <v>0</v>
      </c>
      <c r="G41" s="36">
        <v>1</v>
      </c>
      <c r="H41" s="36">
        <v>7</v>
      </c>
      <c r="I41" s="36">
        <v>0</v>
      </c>
      <c r="J41" s="36">
        <v>0</v>
      </c>
      <c r="K41" s="36">
        <v>0</v>
      </c>
      <c r="L41" s="36">
        <v>0</v>
      </c>
      <c r="M41" s="36">
        <v>0</v>
      </c>
      <c r="N41" s="36">
        <v>0</v>
      </c>
      <c r="O41" s="36">
        <v>0</v>
      </c>
      <c r="P41" s="36">
        <v>0</v>
      </c>
      <c r="Q41" s="36">
        <v>0</v>
      </c>
      <c r="R41" s="36">
        <v>0</v>
      </c>
      <c r="S41" s="36">
        <v>0</v>
      </c>
      <c r="T41" s="36">
        <v>0</v>
      </c>
      <c r="U41" s="36">
        <v>6.0000000000000001E-3</v>
      </c>
      <c r="V41" s="36">
        <v>1.44E-2</v>
      </c>
      <c r="W41" s="36">
        <v>6.0000000000000001E-3</v>
      </c>
      <c r="X41" s="36">
        <v>1.44E-2</v>
      </c>
      <c r="Y41" s="36">
        <v>2.0400000000000001E-2</v>
      </c>
      <c r="Z41" s="36">
        <v>0</v>
      </c>
      <c r="AA41" s="36">
        <v>0</v>
      </c>
      <c r="AB41" s="36">
        <v>0</v>
      </c>
      <c r="AC41" s="36">
        <v>0</v>
      </c>
      <c r="AD41" s="36">
        <v>0</v>
      </c>
      <c r="AE41" s="36">
        <v>0</v>
      </c>
      <c r="AF41" s="36">
        <v>0</v>
      </c>
      <c r="AG41" s="36">
        <v>4.3098856864654341E-4</v>
      </c>
      <c r="AH41" s="36">
        <v>7.331759558584876E-4</v>
      </c>
      <c r="AI41" s="36">
        <v>2.348144615384616E-3</v>
      </c>
      <c r="AJ41" s="36">
        <v>0</v>
      </c>
      <c r="AK41" s="36">
        <v>0</v>
      </c>
      <c r="AL41" s="36">
        <v>0</v>
      </c>
      <c r="AM41" s="36">
        <v>4.3098856864654341E-4</v>
      </c>
      <c r="AN41" s="36">
        <v>7.331759558584876E-4</v>
      </c>
      <c r="AO41" s="36">
        <v>2.348144615384616E-3</v>
      </c>
      <c r="AP41" s="36">
        <v>1.972353E-2</v>
      </c>
      <c r="AQ41" s="36">
        <v>1.0620362E-2</v>
      </c>
      <c r="AR41" s="36">
        <v>3.0343891999999997E-2</v>
      </c>
      <c r="AS41" s="36">
        <v>0</v>
      </c>
      <c r="AT41" s="36">
        <v>0</v>
      </c>
      <c r="AU41" s="36">
        <v>0</v>
      </c>
      <c r="AV41" s="36">
        <v>0</v>
      </c>
      <c r="AW41" s="36">
        <v>0</v>
      </c>
      <c r="AX41" s="36">
        <v>0</v>
      </c>
      <c r="AY41" s="36">
        <v>0</v>
      </c>
      <c r="AZ41" s="36">
        <v>0</v>
      </c>
      <c r="BA41" s="36">
        <v>0</v>
      </c>
      <c r="BB41" s="36">
        <v>0.21994490999999999</v>
      </c>
      <c r="BC41" s="36">
        <v>12.659265343</v>
      </c>
      <c r="BD41" s="36">
        <v>29.305798072999998</v>
      </c>
      <c r="BE41" s="36">
        <v>1.6854015999999999E-2</v>
      </c>
      <c r="BF41" s="36">
        <v>3.3708031999999999E-2</v>
      </c>
      <c r="BG41" s="36">
        <v>1.201643402</v>
      </c>
      <c r="BH41" s="36">
        <v>6.7384886740000001</v>
      </c>
      <c r="BI41" s="36">
        <v>0</v>
      </c>
      <c r="BJ41" s="36">
        <v>0</v>
      </c>
      <c r="BK41" s="36">
        <v>0</v>
      </c>
      <c r="BL41" s="36">
        <v>0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>
        <v>4.9905334210000003</v>
      </c>
      <c r="E42" s="36">
        <v>2</v>
      </c>
      <c r="F42" s="36">
        <v>0</v>
      </c>
      <c r="G42" s="36">
        <v>0</v>
      </c>
      <c r="H42" s="36">
        <v>2</v>
      </c>
      <c r="I42" s="36">
        <v>0</v>
      </c>
      <c r="J42" s="36">
        <v>0</v>
      </c>
      <c r="K42" s="36">
        <v>0</v>
      </c>
      <c r="L42" s="36">
        <v>0</v>
      </c>
      <c r="M42" s="36">
        <v>0</v>
      </c>
      <c r="N42" s="36">
        <v>0</v>
      </c>
      <c r="O42" s="36">
        <v>0</v>
      </c>
      <c r="P42" s="36">
        <v>0</v>
      </c>
      <c r="Q42" s="36">
        <v>0</v>
      </c>
      <c r="R42" s="36">
        <v>0</v>
      </c>
      <c r="S42" s="36">
        <v>0</v>
      </c>
      <c r="T42" s="36">
        <v>0</v>
      </c>
      <c r="U42" s="36">
        <v>0</v>
      </c>
      <c r="V42" s="36">
        <v>0</v>
      </c>
      <c r="W42" s="36">
        <v>0</v>
      </c>
      <c r="X42" s="36">
        <v>0</v>
      </c>
      <c r="Y42" s="36">
        <v>0</v>
      </c>
      <c r="Z42" s="36">
        <v>0</v>
      </c>
      <c r="AA42" s="36">
        <v>0</v>
      </c>
      <c r="AB42" s="36">
        <v>0</v>
      </c>
      <c r="AC42" s="36">
        <v>0</v>
      </c>
      <c r="AD42" s="36">
        <v>0</v>
      </c>
      <c r="AE42" s="36">
        <v>0</v>
      </c>
      <c r="AF42" s="36">
        <v>0</v>
      </c>
      <c r="AG42" s="36">
        <v>0</v>
      </c>
      <c r="AH42" s="36">
        <v>0</v>
      </c>
      <c r="AI42" s="36">
        <v>0</v>
      </c>
      <c r="AJ42" s="36">
        <v>0</v>
      </c>
      <c r="AK42" s="36">
        <v>0</v>
      </c>
      <c r="AL42" s="36">
        <v>0</v>
      </c>
      <c r="AM42" s="36">
        <v>0</v>
      </c>
      <c r="AN42" s="36">
        <v>0</v>
      </c>
      <c r="AO42" s="36">
        <v>0</v>
      </c>
      <c r="AP42" s="36">
        <v>0</v>
      </c>
      <c r="AQ42" s="36">
        <v>0</v>
      </c>
      <c r="AR42" s="36">
        <v>0</v>
      </c>
      <c r="AS42" s="36">
        <v>0</v>
      </c>
      <c r="AT42" s="36">
        <v>0</v>
      </c>
      <c r="AU42" s="36">
        <v>0</v>
      </c>
      <c r="AV42" s="36">
        <v>0</v>
      </c>
      <c r="AW42" s="36">
        <v>0</v>
      </c>
      <c r="AX42" s="36">
        <v>0</v>
      </c>
      <c r="AY42" s="36">
        <v>0</v>
      </c>
      <c r="AZ42" s="36">
        <v>0</v>
      </c>
      <c r="BA42" s="36">
        <v>0</v>
      </c>
      <c r="BB42" s="36">
        <v>5.3076216000000002E-2</v>
      </c>
      <c r="BC42" s="36">
        <v>3.021429946</v>
      </c>
      <c r="BD42" s="36">
        <v>7.2947949870000004</v>
      </c>
      <c r="BE42" s="36">
        <v>4.0671429999999996E-3</v>
      </c>
      <c r="BF42" s="36">
        <v>8.1342859999999993E-3</v>
      </c>
      <c r="BG42" s="36">
        <v>0.92376354199999999</v>
      </c>
      <c r="BH42" s="36">
        <v>5.9012094260000003</v>
      </c>
      <c r="BI42" s="36">
        <v>0</v>
      </c>
      <c r="BJ42" s="36">
        <v>0</v>
      </c>
      <c r="BK42" s="36">
        <v>0</v>
      </c>
      <c r="BL42" s="36">
        <v>0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>
        <v>5.0797601879999998</v>
      </c>
      <c r="E43" s="36">
        <v>0</v>
      </c>
      <c r="F43" s="36" t="s">
        <v>339</v>
      </c>
      <c r="G43" s="36" t="s">
        <v>339</v>
      </c>
      <c r="H43" s="36" t="s">
        <v>339</v>
      </c>
      <c r="I43" s="36">
        <v>0</v>
      </c>
      <c r="J43" s="36">
        <v>0</v>
      </c>
      <c r="K43" s="36">
        <v>0</v>
      </c>
      <c r="L43" s="36">
        <v>0</v>
      </c>
      <c r="M43" s="36">
        <v>0</v>
      </c>
      <c r="N43" s="36">
        <v>0</v>
      </c>
      <c r="O43" s="36">
        <v>2.3820000000000002E-6</v>
      </c>
      <c r="P43" s="36">
        <v>3.7160000000000001E-6</v>
      </c>
      <c r="Q43" s="36">
        <v>2.0420000000000001E-6</v>
      </c>
      <c r="R43" s="36">
        <v>3.4000000000000003E-7</v>
      </c>
      <c r="S43" s="36">
        <v>3.2710000000000001E-6</v>
      </c>
      <c r="T43" s="36">
        <v>4.4500000000000003E-7</v>
      </c>
      <c r="U43" s="36" t="s">
        <v>339</v>
      </c>
      <c r="V43" s="36" t="s">
        <v>339</v>
      </c>
      <c r="W43" s="36">
        <v>2.3820000000000002E-6</v>
      </c>
      <c r="X43" s="36">
        <v>3.7160000000000001E-6</v>
      </c>
      <c r="Y43" s="36">
        <v>6.0979999999999999E-6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36">
        <v>0</v>
      </c>
      <c r="AG43" s="36" t="s">
        <v>339</v>
      </c>
      <c r="AH43" s="36" t="s">
        <v>339</v>
      </c>
      <c r="AI43" s="36" t="s">
        <v>339</v>
      </c>
      <c r="AJ43" s="36">
        <v>0</v>
      </c>
      <c r="AK43" s="36">
        <v>0</v>
      </c>
      <c r="AL43" s="36">
        <v>0</v>
      </c>
      <c r="AM43" s="36">
        <v>0</v>
      </c>
      <c r="AN43" s="36">
        <v>0</v>
      </c>
      <c r="AO43" s="36">
        <v>0</v>
      </c>
      <c r="AP43" s="36">
        <v>1.3174592000000001E-2</v>
      </c>
      <c r="AQ43" s="36">
        <v>7.0940109999999999E-3</v>
      </c>
      <c r="AR43" s="36">
        <v>2.0268603E-2</v>
      </c>
      <c r="AS43" s="36">
        <v>4.5365689999999998E-3</v>
      </c>
      <c r="AT43" s="36">
        <v>2.0428992999999999E-2</v>
      </c>
      <c r="AU43" s="36">
        <v>4.5310162000000001E-2</v>
      </c>
      <c r="AV43" s="36">
        <v>0.117219899</v>
      </c>
      <c r="AW43" s="36">
        <v>0.25998601900000001</v>
      </c>
      <c r="AX43" s="36">
        <v>0.10390888299999999</v>
      </c>
      <c r="AY43" s="36">
        <v>0.230463062</v>
      </c>
      <c r="AZ43" s="36">
        <v>7.5050999999999997E-5</v>
      </c>
      <c r="BA43" s="36">
        <v>1.5010300000000001E-4</v>
      </c>
      <c r="BB43" s="36">
        <v>0.20410078500000001</v>
      </c>
      <c r="BC43" s="36">
        <v>7.5670778419999998</v>
      </c>
      <c r="BD43" s="36">
        <v>16.783280480999998</v>
      </c>
      <c r="BE43" s="36">
        <v>1.5639905999999999E-2</v>
      </c>
      <c r="BF43" s="36">
        <v>3.1279812999999997E-2</v>
      </c>
      <c r="BG43" s="36">
        <v>0.54117435300000005</v>
      </c>
      <c r="BH43" s="36">
        <v>4.6826044619999996</v>
      </c>
      <c r="BI43" s="36">
        <v>0</v>
      </c>
      <c r="BJ43" s="36">
        <v>0</v>
      </c>
      <c r="BK43" s="36">
        <v>0</v>
      </c>
      <c r="BL43" s="36">
        <v>0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>
        <v>5.099029185</v>
      </c>
      <c r="E44" s="36">
        <v>11</v>
      </c>
      <c r="F44" s="36">
        <v>0</v>
      </c>
      <c r="G44" s="36">
        <v>9</v>
      </c>
      <c r="H44" s="36">
        <v>2</v>
      </c>
      <c r="I44" s="36">
        <v>0</v>
      </c>
      <c r="J44" s="36">
        <v>0</v>
      </c>
      <c r="K44" s="36">
        <v>0</v>
      </c>
      <c r="L44" s="36">
        <v>0</v>
      </c>
      <c r="M44" s="36">
        <v>0</v>
      </c>
      <c r="N44" s="36">
        <v>0</v>
      </c>
      <c r="O44" s="36">
        <v>3.4986400000000002E-4</v>
      </c>
      <c r="P44" s="36">
        <v>5.2333299999999996E-4</v>
      </c>
      <c r="Q44" s="36">
        <v>3.2605600000000002E-4</v>
      </c>
      <c r="R44" s="36">
        <v>2.3808E-5</v>
      </c>
      <c r="S44" s="36">
        <v>4.9227799999999996E-4</v>
      </c>
      <c r="T44" s="36">
        <v>3.1055E-5</v>
      </c>
      <c r="U44" s="36">
        <v>0.14400000000000002</v>
      </c>
      <c r="V44" s="36">
        <v>0.34559999999999991</v>
      </c>
      <c r="W44" s="36">
        <v>0.14434986400000002</v>
      </c>
      <c r="X44" s="36">
        <v>0.34612333299999992</v>
      </c>
      <c r="Y44" s="36">
        <v>0.49047319699999992</v>
      </c>
      <c r="Z44" s="36">
        <v>0</v>
      </c>
      <c r="AA44" s="36">
        <v>0</v>
      </c>
      <c r="AB44" s="36">
        <v>0</v>
      </c>
      <c r="AC44" s="36">
        <v>0</v>
      </c>
      <c r="AD44" s="36">
        <v>0</v>
      </c>
      <c r="AE44" s="36">
        <v>0</v>
      </c>
      <c r="AF44" s="36">
        <v>0</v>
      </c>
      <c r="AG44" s="36">
        <v>9.0876637053087742E-3</v>
      </c>
      <c r="AH44" s="36">
        <v>1.5459473889490788E-2</v>
      </c>
      <c r="AI44" s="36">
        <v>4.9512098808234012E-2</v>
      </c>
      <c r="AJ44" s="36">
        <v>0</v>
      </c>
      <c r="AK44" s="36">
        <v>0</v>
      </c>
      <c r="AL44" s="36">
        <v>0</v>
      </c>
      <c r="AM44" s="36">
        <v>9.0876637053087742E-3</v>
      </c>
      <c r="AN44" s="36">
        <v>1.5459473889490788E-2</v>
      </c>
      <c r="AO44" s="36">
        <v>4.9512098808234012E-2</v>
      </c>
      <c r="AP44" s="36">
        <v>0.55404179200000003</v>
      </c>
      <c r="AQ44" s="36">
        <v>0.29833019500000002</v>
      </c>
      <c r="AR44" s="36">
        <v>0.85237198700000005</v>
      </c>
      <c r="AS44" s="36">
        <v>0</v>
      </c>
      <c r="AT44" s="36">
        <v>0</v>
      </c>
      <c r="AU44" s="36">
        <v>0</v>
      </c>
      <c r="AV44" s="36">
        <v>0</v>
      </c>
      <c r="AW44" s="36">
        <v>0</v>
      </c>
      <c r="AX44" s="36">
        <v>0</v>
      </c>
      <c r="AY44" s="36">
        <v>0</v>
      </c>
      <c r="AZ44" s="36">
        <v>0</v>
      </c>
      <c r="BA44" s="36">
        <v>0</v>
      </c>
      <c r="BB44" s="36">
        <v>0.15627998600000001</v>
      </c>
      <c r="BC44" s="36">
        <v>9.1683036080000004</v>
      </c>
      <c r="BD44" s="36">
        <v>18.39</v>
      </c>
      <c r="BE44" s="36">
        <v>1.1975477E-2</v>
      </c>
      <c r="BF44" s="36">
        <v>2.3950954999999999E-2</v>
      </c>
      <c r="BG44" s="36">
        <v>2.0463163409999998</v>
      </c>
      <c r="BH44" s="36">
        <v>6.9115622309999996</v>
      </c>
      <c r="BI44" s="36">
        <v>0</v>
      </c>
      <c r="BJ44" s="36">
        <v>0</v>
      </c>
      <c r="BK44" s="36">
        <v>0</v>
      </c>
      <c r="BL44" s="36">
        <v>0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>
        <v>5.3395015270000004</v>
      </c>
      <c r="E45" s="36">
        <v>3</v>
      </c>
      <c r="F45" s="36">
        <v>0</v>
      </c>
      <c r="G45" s="36">
        <v>1</v>
      </c>
      <c r="H45" s="36">
        <v>2</v>
      </c>
      <c r="I45" s="36">
        <v>1.4481172355805862E-5</v>
      </c>
      <c r="J45" s="36">
        <v>7.4211773267534725E-2</v>
      </c>
      <c r="K45" s="36">
        <v>1.4481172355805862E-5</v>
      </c>
      <c r="L45" s="36">
        <v>0</v>
      </c>
      <c r="M45" s="36">
        <v>3.0662544398897366E-3</v>
      </c>
      <c r="N45" s="36">
        <v>7.1160000000000792E-2</v>
      </c>
      <c r="O45" s="36">
        <v>3.861476E-3</v>
      </c>
      <c r="P45" s="36">
        <v>6.5335050000000002E-3</v>
      </c>
      <c r="Q45" s="36">
        <v>3.4202479999999999E-3</v>
      </c>
      <c r="R45" s="36">
        <v>4.41228E-4</v>
      </c>
      <c r="S45" s="36">
        <v>5.9579899999999998E-3</v>
      </c>
      <c r="T45" s="36">
        <v>5.7551499999999997E-4</v>
      </c>
      <c r="U45" s="36">
        <v>0</v>
      </c>
      <c r="V45" s="36">
        <v>0</v>
      </c>
      <c r="W45" s="36">
        <v>3.875957172355806E-3</v>
      </c>
      <c r="X45" s="36">
        <v>8.074527826753472E-2</v>
      </c>
      <c r="Y45" s="36">
        <v>8.462123543989053E-2</v>
      </c>
      <c r="Z45" s="36">
        <v>1.3254476025575454E-6</v>
      </c>
      <c r="AA45" s="36">
        <v>2.8364578694731465E-7</v>
      </c>
      <c r="AB45" s="36">
        <v>2.8364600000000002E-7</v>
      </c>
      <c r="AC45" s="36">
        <v>1.3431125337598398E-7</v>
      </c>
      <c r="AD45" s="36">
        <v>8.0022375336143104E-4</v>
      </c>
      <c r="AE45" s="36">
        <v>7.202013780252879E-3</v>
      </c>
      <c r="AF45" s="36">
        <v>8.0022375336143113E-3</v>
      </c>
      <c r="AG45" s="36">
        <v>0</v>
      </c>
      <c r="AH45" s="36">
        <v>0</v>
      </c>
      <c r="AI45" s="36">
        <v>0</v>
      </c>
      <c r="AJ45" s="36">
        <v>1.1119291293496301E-8</v>
      </c>
      <c r="AK45" s="36">
        <v>1.3437023922938886E-8</v>
      </c>
      <c r="AL45" s="36">
        <v>3.3607090326648151E-8</v>
      </c>
      <c r="AM45" s="36">
        <v>1.454305446694803E-7</v>
      </c>
      <c r="AN45" s="36">
        <v>8.0023719038535394E-4</v>
      </c>
      <c r="AO45" s="36">
        <v>7.2020473873432057E-3</v>
      </c>
      <c r="AP45" s="36">
        <v>1.0979757889999999</v>
      </c>
      <c r="AQ45" s="36">
        <v>0.59121773300000002</v>
      </c>
      <c r="AR45" s="36">
        <v>1.6891935220000001</v>
      </c>
      <c r="AS45" s="36">
        <v>0.14982074000000001</v>
      </c>
      <c r="AT45" s="36">
        <v>1.565626349</v>
      </c>
      <c r="AU45" s="36">
        <v>3.262848236</v>
      </c>
      <c r="AV45" s="36">
        <v>2.751385644</v>
      </c>
      <c r="AW45" s="36">
        <v>5.7340334090000002</v>
      </c>
      <c r="AX45" s="36">
        <v>2.5044141340000001</v>
      </c>
      <c r="AY45" s="36">
        <v>5.2193317009999998</v>
      </c>
      <c r="AZ45" s="36">
        <v>1.066174E-3</v>
      </c>
      <c r="BA45" s="36">
        <v>2.132349E-3</v>
      </c>
      <c r="BB45" s="36">
        <v>0.33019842799999999</v>
      </c>
      <c r="BC45" s="36">
        <v>23.381072526000001</v>
      </c>
      <c r="BD45" s="36">
        <v>48.727393522</v>
      </c>
      <c r="BE45" s="36">
        <v>2.5302561000000001E-2</v>
      </c>
      <c r="BF45" s="36">
        <v>5.0605123000000002E-2</v>
      </c>
      <c r="BG45" s="36">
        <v>0.91066202399999996</v>
      </c>
      <c r="BH45" s="36">
        <v>7.371372386</v>
      </c>
      <c r="BI45" s="36">
        <v>0</v>
      </c>
      <c r="BJ45" s="36">
        <v>0</v>
      </c>
      <c r="BK45" s="36">
        <v>0</v>
      </c>
      <c r="BL45" s="36">
        <v>0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>
        <v>5.3385351840000004</v>
      </c>
      <c r="E46" s="36">
        <v>6</v>
      </c>
      <c r="F46" s="36">
        <v>0</v>
      </c>
      <c r="G46" s="36">
        <v>2</v>
      </c>
      <c r="H46" s="36">
        <v>4</v>
      </c>
      <c r="I46" s="36">
        <v>2.2927398711265271E-3</v>
      </c>
      <c r="J46" s="36">
        <v>3.9869652575123471</v>
      </c>
      <c r="K46" s="36">
        <v>2.2927398711265271E-3</v>
      </c>
      <c r="L46" s="36">
        <v>0</v>
      </c>
      <c r="M46" s="36">
        <v>0.29061099736092694</v>
      </c>
      <c r="N46" s="36">
        <v>3.6986470000225466</v>
      </c>
      <c r="O46" s="36">
        <v>3.5404436999999997E-2</v>
      </c>
      <c r="P46" s="36">
        <v>5.9750989000000004E-2</v>
      </c>
      <c r="Q46" s="36">
        <v>3.0749483999999997E-2</v>
      </c>
      <c r="R46" s="36">
        <v>4.6549529999999999E-3</v>
      </c>
      <c r="S46" s="36">
        <v>5.3679310000000001E-2</v>
      </c>
      <c r="T46" s="36">
        <v>6.071679E-3</v>
      </c>
      <c r="U46" s="36">
        <v>4.6800000000000001E-2</v>
      </c>
      <c r="V46" s="36">
        <v>0.1116</v>
      </c>
      <c r="W46" s="36">
        <v>8.4497176871126525E-2</v>
      </c>
      <c r="X46" s="36">
        <v>4.1583162465123475</v>
      </c>
      <c r="Y46" s="36">
        <v>4.242813423383474</v>
      </c>
      <c r="Z46" s="36">
        <v>8.0067954432646148E-5</v>
      </c>
      <c r="AA46" s="36">
        <v>1.7134542248586282E-5</v>
      </c>
      <c r="AB46" s="36">
        <v>1.71345E-5</v>
      </c>
      <c r="AC46" s="36">
        <v>1.8887321480298071E-5</v>
      </c>
      <c r="AD46" s="36">
        <v>5.6586164124238905E-2</v>
      </c>
      <c r="AE46" s="36">
        <v>0.50927547711815013</v>
      </c>
      <c r="AF46" s="36">
        <v>0.56586164124238914</v>
      </c>
      <c r="AG46" s="36">
        <v>3.1241083915690051E-3</v>
      </c>
      <c r="AH46" s="36">
        <v>5.3145751948530193E-3</v>
      </c>
      <c r="AI46" s="36">
        <v>1.7021004340272511E-2</v>
      </c>
      <c r="AJ46" s="36">
        <v>6.7169463580805819E-7</v>
      </c>
      <c r="AK46" s="36">
        <v>8.1170433007197803E-7</v>
      </c>
      <c r="AL46" s="36">
        <v>2.0301385854267385E-6</v>
      </c>
      <c r="AM46" s="36">
        <v>3.1436674076851111E-3</v>
      </c>
      <c r="AN46" s="36">
        <v>6.1901551023421993E-2</v>
      </c>
      <c r="AO46" s="36">
        <v>0.52629851159700813</v>
      </c>
      <c r="AP46" s="36">
        <v>78.706245848999998</v>
      </c>
      <c r="AQ46" s="36">
        <v>42.380286226000003</v>
      </c>
      <c r="AR46" s="36">
        <v>121.08653207500001</v>
      </c>
      <c r="AS46" s="36">
        <v>2.7444819749999998</v>
      </c>
      <c r="AT46" s="36">
        <v>420.00455041499998</v>
      </c>
      <c r="AU46" s="36">
        <v>898.95918882199999</v>
      </c>
      <c r="AV46" s="36">
        <v>299.28507596999998</v>
      </c>
      <c r="AW46" s="36">
        <v>640.57655769400003</v>
      </c>
      <c r="AX46" s="36">
        <v>279.445279212</v>
      </c>
      <c r="AY46" s="36">
        <v>598.112333003</v>
      </c>
      <c r="AZ46" s="36">
        <v>5.8778487999999997E-2</v>
      </c>
      <c r="BA46" s="36">
        <v>0.11755697599999999</v>
      </c>
      <c r="BB46" s="36">
        <v>1.4786322089999999</v>
      </c>
      <c r="BC46" s="36">
        <v>125.63543004100001</v>
      </c>
      <c r="BD46" s="36">
        <v>268.904525358</v>
      </c>
      <c r="BE46" s="36">
        <v>0.11330514999999999</v>
      </c>
      <c r="BF46" s="36">
        <v>0.22661029999999999</v>
      </c>
      <c r="BG46" s="36">
        <v>2.5678386999999998</v>
      </c>
      <c r="BH46" s="36">
        <v>17.586014686999999</v>
      </c>
      <c r="BI46" s="36">
        <v>0</v>
      </c>
      <c r="BJ46" s="36">
        <v>0</v>
      </c>
      <c r="BK46" s="36">
        <v>0</v>
      </c>
      <c r="BL46" s="36">
        <v>0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>
        <v>5.2512908100000004</v>
      </c>
      <c r="E47" s="36">
        <v>6</v>
      </c>
      <c r="F47" s="36">
        <v>0</v>
      </c>
      <c r="G47" s="36">
        <v>4</v>
      </c>
      <c r="H47" s="36">
        <v>2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2.3352861999999999E-2</v>
      </c>
      <c r="P47" s="36">
        <v>3.5847865E-2</v>
      </c>
      <c r="Q47" s="36">
        <v>2.0900125999999998E-2</v>
      </c>
      <c r="R47" s="36">
        <v>2.4527360000000001E-3</v>
      </c>
      <c r="S47" s="36">
        <v>3.2648643999999998E-2</v>
      </c>
      <c r="T47" s="36">
        <v>3.1992210000000004E-3</v>
      </c>
      <c r="U47" s="36">
        <v>1.2E-2</v>
      </c>
      <c r="V47" s="36">
        <v>2.8799999999999999E-2</v>
      </c>
      <c r="W47" s="36">
        <v>3.5352861999999999E-2</v>
      </c>
      <c r="X47" s="36">
        <v>6.4647864999999999E-2</v>
      </c>
      <c r="Y47" s="36">
        <v>0.100000727</v>
      </c>
      <c r="Z47" s="36">
        <v>0</v>
      </c>
      <c r="AA47" s="36">
        <v>0</v>
      </c>
      <c r="AB47" s="36">
        <v>0</v>
      </c>
      <c r="AC47" s="36">
        <v>0</v>
      </c>
      <c r="AD47" s="36">
        <v>0</v>
      </c>
      <c r="AE47" s="36">
        <v>0</v>
      </c>
      <c r="AF47" s="36">
        <v>0</v>
      </c>
      <c r="AG47" s="36">
        <v>8.7460679477675753E-4</v>
      </c>
      <c r="AH47" s="36">
        <v>1.487836846286898E-3</v>
      </c>
      <c r="AI47" s="36">
        <v>4.765099088783714E-3</v>
      </c>
      <c r="AJ47" s="36">
        <v>0</v>
      </c>
      <c r="AK47" s="36">
        <v>0</v>
      </c>
      <c r="AL47" s="36">
        <v>0</v>
      </c>
      <c r="AM47" s="36">
        <v>8.7460679477675753E-4</v>
      </c>
      <c r="AN47" s="36">
        <v>1.487836846286898E-3</v>
      </c>
      <c r="AO47" s="36">
        <v>4.765099088783714E-3</v>
      </c>
      <c r="AP47" s="36">
        <v>2.030704123</v>
      </c>
      <c r="AQ47" s="36">
        <v>1.0934560659999999</v>
      </c>
      <c r="AR47" s="36">
        <v>3.1241601889999999</v>
      </c>
      <c r="AS47" s="36">
        <v>0.23434738799999999</v>
      </c>
      <c r="AT47" s="36">
        <v>7.5984494509999996</v>
      </c>
      <c r="AU47" s="36">
        <v>17.974826657000001</v>
      </c>
      <c r="AV47" s="36">
        <v>9.4130924579999995</v>
      </c>
      <c r="AW47" s="36">
        <v>22.267530547</v>
      </c>
      <c r="AX47" s="36">
        <v>8.6346572029999997</v>
      </c>
      <c r="AY47" s="36">
        <v>20.426070803000002</v>
      </c>
      <c r="AZ47" s="36">
        <v>5.9347109999999996E-3</v>
      </c>
      <c r="BA47" s="36">
        <v>1.1869423E-2</v>
      </c>
      <c r="BB47" s="36">
        <v>0.81780390800000002</v>
      </c>
      <c r="BC47" s="36">
        <v>37.008285547</v>
      </c>
      <c r="BD47" s="36">
        <v>87.546481937999999</v>
      </c>
      <c r="BE47" s="36">
        <v>6.2666966000000004E-2</v>
      </c>
      <c r="BF47" s="36">
        <v>0.12533393200000001</v>
      </c>
      <c r="BG47" s="36">
        <v>3.2560729429999999</v>
      </c>
      <c r="BH47" s="36">
        <v>18.854828242</v>
      </c>
      <c r="BI47" s="36">
        <v>0</v>
      </c>
      <c r="BJ47" s="36">
        <v>0</v>
      </c>
      <c r="BK47" s="36">
        <v>0</v>
      </c>
      <c r="BL47" s="36">
        <v>0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>
        <v>5.2074923440000003</v>
      </c>
      <c r="E48" s="36">
        <v>13</v>
      </c>
      <c r="F48" s="36">
        <v>0</v>
      </c>
      <c r="G48" s="36">
        <v>0</v>
      </c>
      <c r="H48" s="36">
        <v>13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0</v>
      </c>
      <c r="O48" s="36">
        <v>8.9850899999999984E-2</v>
      </c>
      <c r="P48" s="36">
        <v>0.14007623599999999</v>
      </c>
      <c r="Q48" s="36">
        <v>8.5441580999999989E-2</v>
      </c>
      <c r="R48" s="36">
        <v>4.4093190000000001E-3</v>
      </c>
      <c r="S48" s="36">
        <v>0.13432495</v>
      </c>
      <c r="T48" s="36">
        <v>5.7512860000000004E-3</v>
      </c>
      <c r="U48" s="36">
        <v>0</v>
      </c>
      <c r="V48" s="36">
        <v>0</v>
      </c>
      <c r="W48" s="36">
        <v>8.9850899999999984E-2</v>
      </c>
      <c r="X48" s="36">
        <v>0.14007623599999999</v>
      </c>
      <c r="Y48" s="36">
        <v>0.22992713599999998</v>
      </c>
      <c r="Z48" s="36">
        <v>0</v>
      </c>
      <c r="AA48" s="36">
        <v>0</v>
      </c>
      <c r="AB48" s="36">
        <v>0</v>
      </c>
      <c r="AC48" s="36">
        <v>0</v>
      </c>
      <c r="AD48" s="36">
        <v>0</v>
      </c>
      <c r="AE48" s="36">
        <v>0</v>
      </c>
      <c r="AF48" s="36">
        <v>0</v>
      </c>
      <c r="AG48" s="36">
        <v>0</v>
      </c>
      <c r="AH48" s="36">
        <v>0</v>
      </c>
      <c r="AI48" s="36">
        <v>0</v>
      </c>
      <c r="AJ48" s="36">
        <v>0</v>
      </c>
      <c r="AK48" s="36">
        <v>0</v>
      </c>
      <c r="AL48" s="36">
        <v>0</v>
      </c>
      <c r="AM48" s="36">
        <v>0</v>
      </c>
      <c r="AN48" s="36">
        <v>0</v>
      </c>
      <c r="AO48" s="36">
        <v>0</v>
      </c>
      <c r="AP48" s="36">
        <v>1.0962647720000001</v>
      </c>
      <c r="AQ48" s="36">
        <v>0.59029641499999996</v>
      </c>
      <c r="AR48" s="36">
        <v>1.6865611870000001</v>
      </c>
      <c r="AS48" s="36">
        <v>4.8560037E-2</v>
      </c>
      <c r="AT48" s="36">
        <v>1.6860489679999999</v>
      </c>
      <c r="AU48" s="36">
        <v>3.633708468</v>
      </c>
      <c r="AV48" s="36">
        <v>4.150507073</v>
      </c>
      <c r="AW48" s="36">
        <v>8.9450146339999996</v>
      </c>
      <c r="AX48" s="36">
        <v>3.7492518989999999</v>
      </c>
      <c r="AY48" s="36">
        <v>8.0802447780000008</v>
      </c>
      <c r="AZ48" s="36">
        <v>3.1488060000000001E-3</v>
      </c>
      <c r="BA48" s="36">
        <v>6.2976129999999996E-3</v>
      </c>
      <c r="BB48" s="36">
        <v>0.77257162800000001</v>
      </c>
      <c r="BC48" s="36">
        <v>73.126485056999996</v>
      </c>
      <c r="BD48" s="36">
        <v>157.59941312399999</v>
      </c>
      <c r="BE48" s="36">
        <v>5.9200890999999999E-2</v>
      </c>
      <c r="BF48" s="36">
        <v>0.118401782</v>
      </c>
      <c r="BG48" s="36">
        <v>0.36175217399999998</v>
      </c>
      <c r="BH48" s="36">
        <v>5.224818086</v>
      </c>
      <c r="BI48" s="36">
        <v>0</v>
      </c>
      <c r="BJ48" s="36">
        <v>0</v>
      </c>
      <c r="BK48" s="36">
        <v>0</v>
      </c>
      <c r="BL48" s="36">
        <v>0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>
        <v>5.0970892049999996</v>
      </c>
      <c r="E49" s="36">
        <v>57</v>
      </c>
      <c r="F49" s="36">
        <v>3</v>
      </c>
      <c r="G49" s="36">
        <v>6</v>
      </c>
      <c r="H49" s="36">
        <v>48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3.6492409999999997E-3</v>
      </c>
      <c r="P49" s="36">
        <v>5.4111060000000006E-3</v>
      </c>
      <c r="Q49" s="36">
        <v>2.7741939999999998E-3</v>
      </c>
      <c r="R49" s="36">
        <v>8.75047E-4</v>
      </c>
      <c r="S49" s="36">
        <v>4.2697410000000005E-3</v>
      </c>
      <c r="T49" s="36">
        <v>1.1413650000000001E-3</v>
      </c>
      <c r="U49" s="36">
        <v>0.53385000000000005</v>
      </c>
      <c r="V49" s="36">
        <v>1.2698999999999998</v>
      </c>
      <c r="W49" s="36">
        <v>0.53749924100000002</v>
      </c>
      <c r="X49" s="36">
        <v>1.2753111059999998</v>
      </c>
      <c r="Y49" s="36">
        <v>1.8128103469999997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36">
        <v>0</v>
      </c>
      <c r="AG49" s="36">
        <v>3.5742037865497074E-2</v>
      </c>
      <c r="AH49" s="36">
        <v>6.0802547173489263E-2</v>
      </c>
      <c r="AI49" s="36">
        <v>0.19473248216374267</v>
      </c>
      <c r="AJ49" s="36">
        <v>0</v>
      </c>
      <c r="AK49" s="36">
        <v>0</v>
      </c>
      <c r="AL49" s="36">
        <v>0</v>
      </c>
      <c r="AM49" s="36">
        <v>3.5742037865497074E-2</v>
      </c>
      <c r="AN49" s="36">
        <v>6.0802547173489263E-2</v>
      </c>
      <c r="AO49" s="36">
        <v>0.19473248216374267</v>
      </c>
      <c r="AP49" s="36">
        <v>1.6845953469999999</v>
      </c>
      <c r="AQ49" s="36">
        <v>0.907089802</v>
      </c>
      <c r="AR49" s="36">
        <v>2.5916851489999999</v>
      </c>
      <c r="AS49" s="36">
        <v>3.0373599999999998E-4</v>
      </c>
      <c r="AT49" s="36">
        <v>4.0826300000000002E-4</v>
      </c>
      <c r="AU49" s="36">
        <v>8.54906E-4</v>
      </c>
      <c r="AV49" s="36">
        <v>5.0800639999999996E-3</v>
      </c>
      <c r="AW49" s="36">
        <v>1.0637690999999999E-2</v>
      </c>
      <c r="AX49" s="36">
        <v>4.4245860000000003E-3</v>
      </c>
      <c r="AY49" s="36">
        <v>9.2651139999999996E-3</v>
      </c>
      <c r="AZ49" s="36">
        <v>1.1562E-5</v>
      </c>
      <c r="BA49" s="36">
        <v>2.3124000000000001E-5</v>
      </c>
      <c r="BB49" s="36">
        <v>8.1290848999999998E-2</v>
      </c>
      <c r="BC49" s="36">
        <v>3.1163917630000002</v>
      </c>
      <c r="BD49" s="36">
        <v>6.525746324</v>
      </c>
      <c r="BE49" s="36">
        <v>6.2291830000000001E-3</v>
      </c>
      <c r="BF49" s="36">
        <v>1.2458367E-2</v>
      </c>
      <c r="BG49" s="36">
        <v>9.0055299000000005E-2</v>
      </c>
      <c r="BH49" s="36">
        <v>0.40619158300000002</v>
      </c>
      <c r="BI49" s="36">
        <v>0</v>
      </c>
      <c r="BJ49" s="36">
        <v>0</v>
      </c>
      <c r="BK49" s="36">
        <v>0</v>
      </c>
      <c r="BL49" s="36">
        <v>0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>
        <v>4.695296731</v>
      </c>
      <c r="E50" s="36">
        <v>40</v>
      </c>
      <c r="F50" s="36">
        <v>0</v>
      </c>
      <c r="G50" s="36">
        <v>0</v>
      </c>
      <c r="H50" s="36">
        <v>40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0</v>
      </c>
      <c r="P50" s="36">
        <v>0</v>
      </c>
      <c r="Q50" s="36">
        <v>0</v>
      </c>
      <c r="R50" s="36">
        <v>0</v>
      </c>
      <c r="S50" s="36">
        <v>0</v>
      </c>
      <c r="T50" s="36">
        <v>0</v>
      </c>
      <c r="U50" s="36">
        <v>0</v>
      </c>
      <c r="V50" s="36">
        <v>0</v>
      </c>
      <c r="W50" s="36">
        <v>0</v>
      </c>
      <c r="X50" s="36">
        <v>0</v>
      </c>
      <c r="Y50" s="36">
        <v>0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36">
        <v>0</v>
      </c>
      <c r="AG50" s="36">
        <v>0</v>
      </c>
      <c r="AH50" s="36">
        <v>0</v>
      </c>
      <c r="AI50" s="36">
        <v>0</v>
      </c>
      <c r="AJ50" s="36">
        <v>0</v>
      </c>
      <c r="AK50" s="36">
        <v>0</v>
      </c>
      <c r="AL50" s="36">
        <v>0</v>
      </c>
      <c r="AM50" s="36">
        <v>0</v>
      </c>
      <c r="AN50" s="36">
        <v>0</v>
      </c>
      <c r="AO50" s="36">
        <v>0</v>
      </c>
      <c r="AP50" s="36">
        <v>0</v>
      </c>
      <c r="AQ50" s="36">
        <v>0</v>
      </c>
      <c r="AR50" s="36">
        <v>0</v>
      </c>
      <c r="AS50" s="36">
        <v>0</v>
      </c>
      <c r="AT50" s="36">
        <v>0</v>
      </c>
      <c r="AU50" s="36">
        <v>0</v>
      </c>
      <c r="AV50" s="36">
        <v>0</v>
      </c>
      <c r="AW50" s="36">
        <v>0</v>
      </c>
      <c r="AX50" s="36">
        <v>0</v>
      </c>
      <c r="AY50" s="36">
        <v>0</v>
      </c>
      <c r="AZ50" s="36">
        <v>0</v>
      </c>
      <c r="BA50" s="36">
        <v>0</v>
      </c>
      <c r="BB50" s="36">
        <v>0</v>
      </c>
      <c r="BC50" s="36">
        <v>0</v>
      </c>
      <c r="BD50" s="36">
        <v>0</v>
      </c>
      <c r="BE50" s="36">
        <v>0</v>
      </c>
      <c r="BF50" s="36">
        <v>0</v>
      </c>
      <c r="BG50" s="36">
        <v>4.5949690000000001E-2</v>
      </c>
      <c r="BH50" s="36">
        <v>0.13582492500000001</v>
      </c>
      <c r="BI50" s="36">
        <v>0</v>
      </c>
      <c r="BJ50" s="36">
        <v>0</v>
      </c>
      <c r="BK50" s="36">
        <v>0</v>
      </c>
      <c r="BL50" s="36">
        <v>0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>
        <v>5.0237997400000003</v>
      </c>
      <c r="E51" s="36">
        <v>55</v>
      </c>
      <c r="F51" s="36">
        <v>0</v>
      </c>
      <c r="G51" s="36">
        <v>4</v>
      </c>
      <c r="H51" s="36">
        <v>51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1.1143419999999999E-3</v>
      </c>
      <c r="P51" s="36">
        <v>1.9416780000000001E-3</v>
      </c>
      <c r="Q51" s="36">
        <v>1.077497E-3</v>
      </c>
      <c r="R51" s="36">
        <v>3.6845000000000004E-5</v>
      </c>
      <c r="S51" s="36">
        <v>1.893619E-3</v>
      </c>
      <c r="T51" s="36">
        <v>4.8058999999999995E-5</v>
      </c>
      <c r="U51" s="36">
        <v>3.9E-2</v>
      </c>
      <c r="V51" s="36">
        <v>9.3599999999999989E-2</v>
      </c>
      <c r="W51" s="36">
        <v>4.0114341999999997E-2</v>
      </c>
      <c r="X51" s="36">
        <v>9.5541677999999991E-2</v>
      </c>
      <c r="Y51" s="36">
        <v>0.13565601999999999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0</v>
      </c>
      <c r="AF51" s="36">
        <v>0</v>
      </c>
      <c r="AG51" s="36">
        <v>2.5546714553191488E-3</v>
      </c>
      <c r="AH51" s="36">
        <v>4.3458778780141837E-3</v>
      </c>
      <c r="AI51" s="36">
        <v>1.3918554825531913E-2</v>
      </c>
      <c r="AJ51" s="36">
        <v>0</v>
      </c>
      <c r="AK51" s="36">
        <v>0</v>
      </c>
      <c r="AL51" s="36">
        <v>0</v>
      </c>
      <c r="AM51" s="36">
        <v>2.5546714553191488E-3</v>
      </c>
      <c r="AN51" s="36">
        <v>4.3458778780141837E-3</v>
      </c>
      <c r="AO51" s="36">
        <v>1.3918554825531913E-2</v>
      </c>
      <c r="AP51" s="36">
        <v>0.12527136999999999</v>
      </c>
      <c r="AQ51" s="36">
        <v>6.7453815E-2</v>
      </c>
      <c r="AR51" s="36">
        <v>0.19272518499999999</v>
      </c>
      <c r="AS51" s="36">
        <v>0</v>
      </c>
      <c r="AT51" s="36">
        <v>0</v>
      </c>
      <c r="AU51" s="36">
        <v>0</v>
      </c>
      <c r="AV51" s="36">
        <v>0</v>
      </c>
      <c r="AW51" s="36">
        <v>0</v>
      </c>
      <c r="AX51" s="36">
        <v>0</v>
      </c>
      <c r="AY51" s="36">
        <v>0</v>
      </c>
      <c r="AZ51" s="36">
        <v>0</v>
      </c>
      <c r="BA51" s="36">
        <v>0</v>
      </c>
      <c r="BB51" s="36">
        <v>3.8202172999999999E-2</v>
      </c>
      <c r="BC51" s="36">
        <v>1.49087667</v>
      </c>
      <c r="BD51" s="36">
        <v>3.1836693469999999</v>
      </c>
      <c r="BE51" s="36">
        <v>2.927369E-3</v>
      </c>
      <c r="BF51" s="36">
        <v>5.8547390000000003E-3</v>
      </c>
      <c r="BG51" s="36">
        <v>0.136936797</v>
      </c>
      <c r="BH51" s="36">
        <v>1.0363306539999999</v>
      </c>
      <c r="BI51" s="36">
        <v>0</v>
      </c>
      <c r="BJ51" s="36">
        <v>0</v>
      </c>
      <c r="BK51" s="36">
        <v>0</v>
      </c>
      <c r="BL51" s="36">
        <v>0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>
        <v>5.12808552</v>
      </c>
      <c r="E52" s="36">
        <v>23</v>
      </c>
      <c r="F52" s="36">
        <v>0</v>
      </c>
      <c r="G52" s="36">
        <v>3</v>
      </c>
      <c r="H52" s="36">
        <v>20</v>
      </c>
      <c r="I52" s="36">
        <v>3.1149872270729722E-5</v>
      </c>
      <c r="J52" s="36">
        <v>3.1872140659827269E-2</v>
      </c>
      <c r="K52" s="36">
        <v>3.1149872270729722E-5</v>
      </c>
      <c r="L52" s="36">
        <v>0</v>
      </c>
      <c r="M52" s="36">
        <v>4.5282905320989178E-3</v>
      </c>
      <c r="N52" s="36">
        <v>2.7374999999999081E-2</v>
      </c>
      <c r="O52" s="36">
        <v>5.8051860000000004E-3</v>
      </c>
      <c r="P52" s="36">
        <v>9.952266999999999E-3</v>
      </c>
      <c r="Q52" s="36">
        <v>5.6274280000000003E-3</v>
      </c>
      <c r="R52" s="36">
        <v>1.77758E-4</v>
      </c>
      <c r="S52" s="36">
        <v>9.7204089999999993E-3</v>
      </c>
      <c r="T52" s="36">
        <v>2.3185799999999999E-4</v>
      </c>
      <c r="U52" s="36">
        <v>0.255</v>
      </c>
      <c r="V52" s="36">
        <v>0.61199999999999988</v>
      </c>
      <c r="W52" s="36">
        <v>0.26083633587227073</v>
      </c>
      <c r="X52" s="36">
        <v>0.65382440765982719</v>
      </c>
      <c r="Y52" s="36">
        <v>0.91466074353209792</v>
      </c>
      <c r="Z52" s="36">
        <v>1.8114410364151579E-6</v>
      </c>
      <c r="AA52" s="36">
        <v>3.8764838179284371E-7</v>
      </c>
      <c r="AB52" s="36">
        <v>3.87648E-7</v>
      </c>
      <c r="AC52" s="36">
        <v>2.7601538310250691E-7</v>
      </c>
      <c r="AD52" s="36">
        <v>1.2064256144360281E-4</v>
      </c>
      <c r="AE52" s="36">
        <v>1.085783052992425E-3</v>
      </c>
      <c r="AF52" s="36">
        <v>1.2064256144360278E-3</v>
      </c>
      <c r="AG52" s="36">
        <v>1.7738416542336752E-2</v>
      </c>
      <c r="AH52" s="36">
        <v>3.0175697106503904E-2</v>
      </c>
      <c r="AI52" s="36">
        <v>9.6643786678938179E-2</v>
      </c>
      <c r="AJ52" s="36">
        <v>1.5196304659121769E-8</v>
      </c>
      <c r="AK52" s="36">
        <v>1.836386005682933E-8</v>
      </c>
      <c r="AL52" s="36">
        <v>4.5929508439902211E-8</v>
      </c>
      <c r="AM52" s="36">
        <v>1.7738707754024512E-2</v>
      </c>
      <c r="AN52" s="36">
        <v>3.0296358031807566E-2</v>
      </c>
      <c r="AO52" s="36">
        <v>9.7729615661439048E-2</v>
      </c>
      <c r="AP52" s="36">
        <v>1.3505164890000001</v>
      </c>
      <c r="AQ52" s="36">
        <v>0.72720118600000005</v>
      </c>
      <c r="AR52" s="36">
        <v>2.0777176750000002</v>
      </c>
      <c r="AS52" s="36">
        <v>2.9402230000000001E-2</v>
      </c>
      <c r="AT52" s="36">
        <v>0.80955815200000003</v>
      </c>
      <c r="AU52" s="36">
        <v>1.7806057390000001</v>
      </c>
      <c r="AV52" s="36">
        <v>1.49984728</v>
      </c>
      <c r="AW52" s="36">
        <v>3.2988818289999999</v>
      </c>
      <c r="AX52" s="36">
        <v>1.364048637</v>
      </c>
      <c r="AY52" s="36">
        <v>3.0001956349999999</v>
      </c>
      <c r="AZ52" s="36">
        <v>4.2949900000000002E-4</v>
      </c>
      <c r="BA52" s="36">
        <v>8.5899800000000003E-4</v>
      </c>
      <c r="BB52" s="36">
        <v>0.34914689900000001</v>
      </c>
      <c r="BC52" s="36">
        <v>17.989998020000002</v>
      </c>
      <c r="BD52" s="36">
        <v>39.568613638000002</v>
      </c>
      <c r="BE52" s="36">
        <v>2.6754551000000001E-2</v>
      </c>
      <c r="BF52" s="36">
        <v>5.3509103000000002E-2</v>
      </c>
      <c r="BG52" s="36">
        <v>0.208877376</v>
      </c>
      <c r="BH52" s="36">
        <v>2.7382590009999999</v>
      </c>
      <c r="BI52" s="36">
        <v>0</v>
      </c>
      <c r="BJ52" s="36">
        <v>0</v>
      </c>
      <c r="BK52" s="36">
        <v>0</v>
      </c>
      <c r="BL52" s="36">
        <v>0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>
        <v>5.3218535559999998</v>
      </c>
      <c r="E53" s="36">
        <v>3</v>
      </c>
      <c r="F53" s="36">
        <v>0</v>
      </c>
      <c r="G53" s="36">
        <v>2</v>
      </c>
      <c r="H53" s="36">
        <v>1</v>
      </c>
      <c r="I53" s="36">
        <v>4.3715085829682242E-4</v>
      </c>
      <c r="J53" s="36">
        <v>0.41812140066009146</v>
      </c>
      <c r="K53" s="36">
        <v>4.3715085829682242E-4</v>
      </c>
      <c r="L53" s="36">
        <v>0</v>
      </c>
      <c r="M53" s="36">
        <v>4.2196551518593653E-2</v>
      </c>
      <c r="N53" s="36">
        <v>0.37636199999979464</v>
      </c>
      <c r="O53" s="36">
        <v>1.5740789000000002E-2</v>
      </c>
      <c r="P53" s="36">
        <v>2.5072488E-2</v>
      </c>
      <c r="Q53" s="36">
        <v>1.4244690000000001E-2</v>
      </c>
      <c r="R53" s="36">
        <v>1.4960989999999999E-3</v>
      </c>
      <c r="S53" s="36">
        <v>2.3121054000000002E-2</v>
      </c>
      <c r="T53" s="36">
        <v>1.9514339999999999E-3</v>
      </c>
      <c r="U53" s="36">
        <v>4.8000000000000001E-2</v>
      </c>
      <c r="V53" s="36">
        <v>0.11519999999999998</v>
      </c>
      <c r="W53" s="36">
        <v>6.4177939858296826E-2</v>
      </c>
      <c r="X53" s="36">
        <v>0.55839388866009143</v>
      </c>
      <c r="Y53" s="36">
        <v>0.62257182851838822</v>
      </c>
      <c r="Z53" s="36">
        <v>1.3516630580636136E-5</v>
      </c>
      <c r="AA53" s="36">
        <v>2.8925589442561328E-6</v>
      </c>
      <c r="AB53" s="36">
        <v>2.8925599999999998E-6</v>
      </c>
      <c r="AC53" s="36">
        <v>1.626946958933631E-6</v>
      </c>
      <c r="AD53" s="36">
        <v>2.7716564612429067E-3</v>
      </c>
      <c r="AE53" s="36">
        <v>2.4944908151186156E-2</v>
      </c>
      <c r="AF53" s="36">
        <v>2.7716564612429072E-2</v>
      </c>
      <c r="AG53" s="36">
        <v>3.7373408212684825E-3</v>
      </c>
      <c r="AH53" s="36">
        <v>6.3577751902038557E-3</v>
      </c>
      <c r="AI53" s="36">
        <v>2.0362063784842076E-2</v>
      </c>
      <c r="AJ53" s="36">
        <v>1.1339210573713593E-7</v>
      </c>
      <c r="AK53" s="36">
        <v>1.3702783722857395E-7</v>
      </c>
      <c r="AL53" s="36">
        <v>3.427177721358643E-7</v>
      </c>
      <c r="AM53" s="36">
        <v>3.7390811603331534E-3</v>
      </c>
      <c r="AN53" s="36">
        <v>9.1295686792839895E-3</v>
      </c>
      <c r="AO53" s="36">
        <v>4.5307314653800362E-2</v>
      </c>
      <c r="AP53" s="36">
        <v>4.3689759050000001</v>
      </c>
      <c r="AQ53" s="36">
        <v>2.3525254869999999</v>
      </c>
      <c r="AR53" s="36">
        <v>6.7215013920000004</v>
      </c>
      <c r="AS53" s="36">
        <v>0.441630154</v>
      </c>
      <c r="AT53" s="36">
        <v>23.832061824</v>
      </c>
      <c r="AU53" s="36">
        <v>55.419642072000002</v>
      </c>
      <c r="AV53" s="36">
        <v>18.882657737999999</v>
      </c>
      <c r="AW53" s="36">
        <v>43.910180367999999</v>
      </c>
      <c r="AX53" s="36">
        <v>17.566391806999999</v>
      </c>
      <c r="AY53" s="36">
        <v>40.849304338000003</v>
      </c>
      <c r="AZ53" s="36">
        <v>8.6764709999999998E-3</v>
      </c>
      <c r="BA53" s="36">
        <v>1.7352942999999999E-2</v>
      </c>
      <c r="BB53" s="36">
        <v>0</v>
      </c>
      <c r="BC53" s="36">
        <v>0</v>
      </c>
      <c r="BD53" s="36">
        <v>0</v>
      </c>
      <c r="BE53" s="36">
        <v>0</v>
      </c>
      <c r="BF53" s="36">
        <v>0</v>
      </c>
      <c r="BG53" s="36">
        <v>0.67345739000000004</v>
      </c>
      <c r="BH53" s="36">
        <v>5.0798731290000001</v>
      </c>
      <c r="BI53" s="36">
        <v>0</v>
      </c>
      <c r="BJ53" s="36">
        <v>0</v>
      </c>
      <c r="BK53" s="36">
        <v>0</v>
      </c>
      <c r="BL53" s="36">
        <v>0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>
        <v>5.325507956</v>
      </c>
      <c r="E54" s="36">
        <v>31</v>
      </c>
      <c r="F54" s="36">
        <v>1</v>
      </c>
      <c r="G54" s="36">
        <v>4</v>
      </c>
      <c r="H54" s="36">
        <v>26</v>
      </c>
      <c r="I54" s="36">
        <v>1.0640270070023008E-3</v>
      </c>
      <c r="J54" s="36">
        <v>1.5723335246867567</v>
      </c>
      <c r="K54" s="36">
        <v>1.0640270070023008E-3</v>
      </c>
      <c r="L54" s="36">
        <v>0</v>
      </c>
      <c r="M54" s="36">
        <v>0.13151155169344156</v>
      </c>
      <c r="N54" s="36">
        <v>1.4418860000003175</v>
      </c>
      <c r="O54" s="36">
        <v>0.12540684299999999</v>
      </c>
      <c r="P54" s="36">
        <v>0.20377594199999999</v>
      </c>
      <c r="Q54" s="36">
        <v>0.116412928</v>
      </c>
      <c r="R54" s="36">
        <v>8.9939149999999999E-3</v>
      </c>
      <c r="S54" s="36">
        <v>0.19204474699999999</v>
      </c>
      <c r="T54" s="36">
        <v>1.1731195E-2</v>
      </c>
      <c r="U54" s="36">
        <v>0.15190000000000001</v>
      </c>
      <c r="V54" s="36">
        <v>0.36219999999999997</v>
      </c>
      <c r="W54" s="36">
        <v>0.27837087000700234</v>
      </c>
      <c r="X54" s="36">
        <v>2.1383094666867568</v>
      </c>
      <c r="Y54" s="36">
        <v>2.416680336693759</v>
      </c>
      <c r="Z54" s="36">
        <v>4.9526238549336846E-5</v>
      </c>
      <c r="AA54" s="36">
        <v>1.0598615049558087E-5</v>
      </c>
      <c r="AB54" s="36">
        <v>1.05986E-5</v>
      </c>
      <c r="AC54" s="36">
        <v>7.6793356257885786E-6</v>
      </c>
      <c r="AD54" s="36">
        <v>1.2157133782683394E-2</v>
      </c>
      <c r="AE54" s="36">
        <v>0.10941420404415053</v>
      </c>
      <c r="AF54" s="36">
        <v>0.12157133782683394</v>
      </c>
      <c r="AG54" s="36">
        <v>1.0864061186099285E-2</v>
      </c>
      <c r="AH54" s="36">
        <v>1.8481391443019472E-2</v>
      </c>
      <c r="AI54" s="36">
        <v>5.9190402324265062E-2</v>
      </c>
      <c r="AJ54" s="36">
        <v>4.1547887403048128E-7</v>
      </c>
      <c r="AK54" s="36">
        <v>5.0208232003856939E-7</v>
      </c>
      <c r="AL54" s="36">
        <v>1.2557487415158793E-6</v>
      </c>
      <c r="AM54" s="36">
        <v>1.0872156000599105E-2</v>
      </c>
      <c r="AN54" s="36">
        <v>3.0639027308022905E-2</v>
      </c>
      <c r="AO54" s="36">
        <v>0.16860586211715711</v>
      </c>
      <c r="AP54" s="36">
        <v>30.750208395000001</v>
      </c>
      <c r="AQ54" s="36">
        <v>16.557804520000001</v>
      </c>
      <c r="AR54" s="36">
        <v>47.308012915000006</v>
      </c>
      <c r="AS54" s="36">
        <v>1.2790282589999999</v>
      </c>
      <c r="AT54" s="36">
        <v>123.91133795099999</v>
      </c>
      <c r="AU54" s="36">
        <v>281.73061343500001</v>
      </c>
      <c r="AV54" s="36">
        <v>108.243543872</v>
      </c>
      <c r="AW54" s="36">
        <v>246.10758401699999</v>
      </c>
      <c r="AX54" s="36">
        <v>100.33942009499999</v>
      </c>
      <c r="AY54" s="36">
        <v>228.13639851400001</v>
      </c>
      <c r="AZ54" s="36">
        <v>2.835273E-2</v>
      </c>
      <c r="BA54" s="36">
        <v>5.6705460999999999E-2</v>
      </c>
      <c r="BB54" s="36">
        <v>1.744538521</v>
      </c>
      <c r="BC54" s="36">
        <v>125.681865597</v>
      </c>
      <c r="BD54" s="36">
        <v>285.75616790100003</v>
      </c>
      <c r="BE54" s="36">
        <v>0.13368111199999999</v>
      </c>
      <c r="BF54" s="36">
        <v>0.26736222500000001</v>
      </c>
      <c r="BG54" s="36">
        <v>1.086641054</v>
      </c>
      <c r="BH54" s="36">
        <v>15.031634882000001</v>
      </c>
      <c r="BI54" s="36">
        <v>0</v>
      </c>
      <c r="BJ54" s="36">
        <v>0</v>
      </c>
      <c r="BK54" s="36">
        <v>0</v>
      </c>
      <c r="BL54" s="36">
        <v>0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>
        <v>5.0519756750000004</v>
      </c>
      <c r="E55" s="36">
        <v>4</v>
      </c>
      <c r="F55" s="36">
        <v>0</v>
      </c>
      <c r="G55" s="36">
        <v>2</v>
      </c>
      <c r="H55" s="36">
        <v>2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2.7010999999999996E-5</v>
      </c>
      <c r="P55" s="36">
        <v>4.4181000000000009E-5</v>
      </c>
      <c r="Q55" s="36">
        <v>2.1638999999999997E-5</v>
      </c>
      <c r="R55" s="36">
        <v>5.3720000000000004E-6</v>
      </c>
      <c r="S55" s="36">
        <v>3.7174000000000007E-5</v>
      </c>
      <c r="T55" s="36">
        <v>7.007E-6</v>
      </c>
      <c r="U55" s="36">
        <v>3.0000000000000001E-3</v>
      </c>
      <c r="V55" s="36">
        <v>7.1999999999999998E-3</v>
      </c>
      <c r="W55" s="36">
        <v>3.027011E-3</v>
      </c>
      <c r="X55" s="36">
        <v>7.2441809999999997E-3</v>
      </c>
      <c r="Y55" s="36">
        <v>1.0271192E-2</v>
      </c>
      <c r="Z55" s="36">
        <v>0</v>
      </c>
      <c r="AA55" s="36">
        <v>0</v>
      </c>
      <c r="AB55" s="36">
        <v>0</v>
      </c>
      <c r="AC55" s="36">
        <v>0</v>
      </c>
      <c r="AD55" s="36">
        <v>0</v>
      </c>
      <c r="AE55" s="36">
        <v>0</v>
      </c>
      <c r="AF55" s="36">
        <v>0</v>
      </c>
      <c r="AG55" s="36">
        <v>1.8710596744128249E-4</v>
      </c>
      <c r="AH55" s="36">
        <v>3.182952089805725E-4</v>
      </c>
      <c r="AI55" s="36">
        <v>1.0194049260594013E-3</v>
      </c>
      <c r="AJ55" s="36">
        <v>0</v>
      </c>
      <c r="AK55" s="36">
        <v>0</v>
      </c>
      <c r="AL55" s="36">
        <v>0</v>
      </c>
      <c r="AM55" s="36">
        <v>1.8710596744128249E-4</v>
      </c>
      <c r="AN55" s="36">
        <v>3.182952089805725E-4</v>
      </c>
      <c r="AO55" s="36">
        <v>1.0194049260594013E-3</v>
      </c>
      <c r="AP55" s="36">
        <v>9.7503880000000005E-3</v>
      </c>
      <c r="AQ55" s="36">
        <v>5.2502089999999996E-3</v>
      </c>
      <c r="AR55" s="36">
        <v>1.5000597000000001E-2</v>
      </c>
      <c r="AS55" s="36">
        <v>8.0913100000000004E-4</v>
      </c>
      <c r="AT55" s="36">
        <v>8.8751699999999999E-4</v>
      </c>
      <c r="AU55" s="36">
        <v>1.7908310000000001E-3</v>
      </c>
      <c r="AV55" s="36">
        <v>1.0419939E-2</v>
      </c>
      <c r="AW55" s="36">
        <v>2.1025347E-2</v>
      </c>
      <c r="AX55" s="36">
        <v>9.0874579999999996E-3</v>
      </c>
      <c r="AY55" s="36">
        <v>1.8336667000000001E-2</v>
      </c>
      <c r="AZ55" s="36">
        <v>4.1459999999999998E-6</v>
      </c>
      <c r="BA55" s="36">
        <v>8.2919999999999996E-6</v>
      </c>
      <c r="BB55" s="36">
        <v>0.18845638300000001</v>
      </c>
      <c r="BC55" s="36">
        <v>4.3395243460000001</v>
      </c>
      <c r="BD55" s="36">
        <v>8.7562894179999997</v>
      </c>
      <c r="BE55" s="36">
        <v>1.4441102000000001E-2</v>
      </c>
      <c r="BF55" s="36">
        <v>2.8882204000000002E-2</v>
      </c>
      <c r="BG55" s="36">
        <v>1.3175231489999999</v>
      </c>
      <c r="BH55" s="36">
        <v>3.9315304040000001</v>
      </c>
      <c r="BI55" s="36">
        <v>0</v>
      </c>
      <c r="BJ55" s="36">
        <v>0</v>
      </c>
      <c r="BK55" s="36">
        <v>0</v>
      </c>
      <c r="BL55" s="36">
        <v>0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>
        <v>5.1222555029999999</v>
      </c>
      <c r="E56" s="36">
        <v>318</v>
      </c>
      <c r="F56" s="36">
        <v>0</v>
      </c>
      <c r="G56" s="36">
        <v>4</v>
      </c>
      <c r="H56" s="36">
        <v>314</v>
      </c>
      <c r="I56" s="36">
        <v>1.7895122208698812E-5</v>
      </c>
      <c r="J56" s="36">
        <v>0.10140242038907289</v>
      </c>
      <c r="K56" s="36">
        <v>1.7895122208698812E-5</v>
      </c>
      <c r="L56" s="36">
        <v>0</v>
      </c>
      <c r="M56" s="36">
        <v>6.8203155112825245E-3</v>
      </c>
      <c r="N56" s="36">
        <v>9.4599999999999074E-2</v>
      </c>
      <c r="O56" s="36">
        <v>5.3233300000000004E-2</v>
      </c>
      <c r="P56" s="36">
        <v>8.8208626999999984E-2</v>
      </c>
      <c r="Q56" s="36">
        <v>4.1974263000000005E-2</v>
      </c>
      <c r="R56" s="36">
        <v>1.1259037E-2</v>
      </c>
      <c r="S56" s="36">
        <v>7.3522925999999988E-2</v>
      </c>
      <c r="T56" s="36">
        <v>1.4685701000000001E-2</v>
      </c>
      <c r="U56" s="36">
        <v>0.33240000000000003</v>
      </c>
      <c r="V56" s="36">
        <v>0.78959999999999997</v>
      </c>
      <c r="W56" s="36">
        <v>0.38565119512220875</v>
      </c>
      <c r="X56" s="36">
        <v>0.97921104738907283</v>
      </c>
      <c r="Y56" s="36">
        <v>1.3648622425112815</v>
      </c>
      <c r="Z56" s="36">
        <v>1.6116274093207305E-6</v>
      </c>
      <c r="AA56" s="36">
        <v>3.4488826559463626E-7</v>
      </c>
      <c r="AB56" s="36">
        <v>3.4488800000000001E-7</v>
      </c>
      <c r="AC56" s="36">
        <v>2.4573547041448489E-7</v>
      </c>
      <c r="AD56" s="36">
        <v>2.9214813195287534E-3</v>
      </c>
      <c r="AE56" s="36">
        <v>2.6293331875758781E-2</v>
      </c>
      <c r="AF56" s="36">
        <v>2.9214813195287532E-2</v>
      </c>
      <c r="AG56" s="36">
        <v>2.2595204917514697E-2</v>
      </c>
      <c r="AH56" s="36">
        <v>3.8437819859680172E-2</v>
      </c>
      <c r="AI56" s="36">
        <v>0.1231049095505973</v>
      </c>
      <c r="AJ56" s="36">
        <v>1.4369854850666939E-8</v>
      </c>
      <c r="AK56" s="36">
        <v>1.7365143002459939E-8</v>
      </c>
      <c r="AL56" s="36">
        <v>4.343163581204614E-8</v>
      </c>
      <c r="AM56" s="36">
        <v>2.2595465022839961E-2</v>
      </c>
      <c r="AN56" s="36">
        <v>4.1359318544351931E-2</v>
      </c>
      <c r="AO56" s="36">
        <v>0.14939828485799189</v>
      </c>
      <c r="AP56" s="36">
        <v>2.0347628360000001</v>
      </c>
      <c r="AQ56" s="36">
        <v>1.0956415269999999</v>
      </c>
      <c r="AR56" s="36">
        <v>3.1304043630000002</v>
      </c>
      <c r="AS56" s="36">
        <v>1.7385597999999999E-2</v>
      </c>
      <c r="AT56" s="36">
        <v>0.43102742799999999</v>
      </c>
      <c r="AU56" s="36">
        <v>0.88461184999999998</v>
      </c>
      <c r="AV56" s="36">
        <v>1.8376073589999999</v>
      </c>
      <c r="AW56" s="36">
        <v>3.771382375</v>
      </c>
      <c r="AX56" s="36">
        <v>1.638254058</v>
      </c>
      <c r="AY56" s="36">
        <v>3.3622429999999999</v>
      </c>
      <c r="AZ56" s="36">
        <v>2.0164900000000001E-4</v>
      </c>
      <c r="BA56" s="36">
        <v>4.0329899999999998E-4</v>
      </c>
      <c r="BB56" s="36">
        <v>4.7842485540000004</v>
      </c>
      <c r="BC56" s="36">
        <v>379.86132676900002</v>
      </c>
      <c r="BD56" s="36">
        <v>779.60196723599995</v>
      </c>
      <c r="BE56" s="36">
        <v>0.15132045999999999</v>
      </c>
      <c r="BF56" s="36">
        <v>0.30264091999999998</v>
      </c>
      <c r="BG56" s="36">
        <v>3.7615943989999998</v>
      </c>
      <c r="BH56" s="36">
        <v>21.531299968999999</v>
      </c>
      <c r="BI56" s="36">
        <v>0</v>
      </c>
      <c r="BJ56" s="36">
        <v>0</v>
      </c>
      <c r="BK56" s="36">
        <v>0</v>
      </c>
      <c r="BL56" s="36">
        <v>0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>
        <v>6.5394550410000001</v>
      </c>
      <c r="E57" s="36">
        <v>22</v>
      </c>
      <c r="F57" s="36">
        <v>12</v>
      </c>
      <c r="G57" s="36">
        <v>10</v>
      </c>
      <c r="H57" s="36">
        <v>0</v>
      </c>
      <c r="I57" s="36">
        <v>256.20765738544071</v>
      </c>
      <c r="J57" s="36">
        <v>1132.5835052147568</v>
      </c>
      <c r="K57" s="36">
        <v>95.093687385399903</v>
      </c>
      <c r="L57" s="36">
        <v>161.11397000004078</v>
      </c>
      <c r="M57" s="36">
        <v>727.57395360031296</v>
      </c>
      <c r="N57" s="36">
        <v>661.21720899988441</v>
      </c>
      <c r="O57" s="36">
        <v>8.3104235630000005</v>
      </c>
      <c r="P57" s="36">
        <v>14.892721979999999</v>
      </c>
      <c r="Q57" s="36">
        <v>7.6669026910000007</v>
      </c>
      <c r="R57" s="36">
        <v>0.64352087200000008</v>
      </c>
      <c r="S57" s="36">
        <v>14.05334693</v>
      </c>
      <c r="T57" s="36">
        <v>0.8393750499999999</v>
      </c>
      <c r="U57" s="36">
        <v>4.3753000000000002</v>
      </c>
      <c r="V57" s="36">
        <v>10.373300000000002</v>
      </c>
      <c r="W57" s="36">
        <v>268.89338094844067</v>
      </c>
      <c r="X57" s="36">
        <v>1157.8495271947568</v>
      </c>
      <c r="Y57" s="36">
        <v>1426.7429081431974</v>
      </c>
      <c r="Z57" s="36">
        <v>0.73454825643881083</v>
      </c>
      <c r="AA57" s="36">
        <v>0.35405225960350661</v>
      </c>
      <c r="AB57" s="36">
        <v>1.0336166285677746</v>
      </c>
      <c r="AC57" s="36">
        <v>1.8088395885513178</v>
      </c>
      <c r="AD57" s="36">
        <v>25.33634408531967</v>
      </c>
      <c r="AE57" s="36">
        <v>233.13842590934831</v>
      </c>
      <c r="AF57" s="36">
        <v>258.47476999466812</v>
      </c>
      <c r="AG57" s="36">
        <v>0.29234276820740029</v>
      </c>
      <c r="AH57" s="36">
        <v>0.49731873212293382</v>
      </c>
      <c r="AI57" s="36">
        <v>1.5927640474748015</v>
      </c>
      <c r="AJ57" s="36">
        <v>2.1708345891367147E-2</v>
      </c>
      <c r="AK57" s="36">
        <v>1.8856408452241468E-2</v>
      </c>
      <c r="AL57" s="36">
        <v>4.738224490149414E-2</v>
      </c>
      <c r="AM57" s="36">
        <v>2.1228907026500852</v>
      </c>
      <c r="AN57" s="36">
        <v>25.852519225894845</v>
      </c>
      <c r="AO57" s="36">
        <v>234.77857220172459</v>
      </c>
      <c r="AP57" s="36">
        <v>13229.447648878</v>
      </c>
      <c r="AQ57" s="36">
        <v>7123.5487340110003</v>
      </c>
      <c r="AR57" s="36">
        <v>20352.996382889</v>
      </c>
      <c r="AS57" s="36">
        <v>305.77852746600001</v>
      </c>
      <c r="AT57" s="36">
        <v>47477.456081072</v>
      </c>
      <c r="AU57" s="36">
        <v>105497.977954894</v>
      </c>
      <c r="AV57" s="36">
        <v>27604.094394307001</v>
      </c>
      <c r="AW57" s="36">
        <v>61338.083003070002</v>
      </c>
      <c r="AX57" s="36">
        <v>26740.397650628001</v>
      </c>
      <c r="AY57" s="36">
        <v>59418.892980153003</v>
      </c>
      <c r="AZ57" s="36">
        <v>6.349211307</v>
      </c>
      <c r="BA57" s="36">
        <v>12.698422614</v>
      </c>
      <c r="BB57" s="36">
        <v>96.768210949999997</v>
      </c>
      <c r="BC57" s="36">
        <v>4936.5775719610001</v>
      </c>
      <c r="BD57" s="36">
        <v>10969.394631636</v>
      </c>
      <c r="BE57" s="36">
        <v>3.0606708779999998</v>
      </c>
      <c r="BF57" s="36">
        <v>6.1213417569999997</v>
      </c>
      <c r="BG57" s="36">
        <v>35.471114243999999</v>
      </c>
      <c r="BH57" s="36">
        <v>222.414000227</v>
      </c>
      <c r="BI57" s="36">
        <v>1.8000000000000003</v>
      </c>
      <c r="BJ57" s="36">
        <v>3.469999999999998</v>
      </c>
      <c r="BK57" s="36">
        <v>2.4500000000000006</v>
      </c>
      <c r="BL57" s="36">
        <v>3.149999999999999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>
        <v>5.3606419900000004</v>
      </c>
      <c r="E58" s="36">
        <v>61</v>
      </c>
      <c r="F58" s="36">
        <v>0</v>
      </c>
      <c r="G58" s="36">
        <v>7</v>
      </c>
      <c r="H58" s="36">
        <v>54</v>
      </c>
      <c r="I58" s="36">
        <v>2.30825056887313E-3</v>
      </c>
      <c r="J58" s="36">
        <v>3.0844511003537285</v>
      </c>
      <c r="K58" s="36">
        <v>2.30825056887313E-3</v>
      </c>
      <c r="L58" s="36">
        <v>0</v>
      </c>
      <c r="M58" s="36">
        <v>0.33226985092035061</v>
      </c>
      <c r="N58" s="36">
        <v>2.7544895000022507</v>
      </c>
      <c r="O58" s="36">
        <v>0.18439913600000002</v>
      </c>
      <c r="P58" s="36">
        <v>0.33780132600000001</v>
      </c>
      <c r="Q58" s="36">
        <v>0.17787676600000002</v>
      </c>
      <c r="R58" s="36">
        <v>6.5223699999999996E-3</v>
      </c>
      <c r="S58" s="36">
        <v>0.32929388600000004</v>
      </c>
      <c r="T58" s="36">
        <v>8.5074399999999998E-3</v>
      </c>
      <c r="U58" s="36">
        <v>0.52739999999999998</v>
      </c>
      <c r="V58" s="36">
        <v>1.2467999999999999</v>
      </c>
      <c r="W58" s="36">
        <v>0.71410738656887318</v>
      </c>
      <c r="X58" s="36">
        <v>4.6690524263537281</v>
      </c>
      <c r="Y58" s="36">
        <v>5.3831598129226013</v>
      </c>
      <c r="Z58" s="36">
        <v>9.3636168895568371E-5</v>
      </c>
      <c r="AA58" s="36">
        <v>2.0038140143651628E-5</v>
      </c>
      <c r="AB58" s="36">
        <v>2.00381E-5</v>
      </c>
      <c r="AC58" s="36">
        <v>2.1620106558020287E-5</v>
      </c>
      <c r="AD58" s="36">
        <v>6.3299872779973565E-2</v>
      </c>
      <c r="AE58" s="36">
        <v>0.56969885501976236</v>
      </c>
      <c r="AF58" s="36">
        <v>0.63299872779973576</v>
      </c>
      <c r="AG58" s="36">
        <v>4.0378694540044835E-2</v>
      </c>
      <c r="AH58" s="36">
        <v>6.8690193010650991E-2</v>
      </c>
      <c r="AI58" s="36">
        <v>0.21999426680438222</v>
      </c>
      <c r="AJ58" s="36">
        <v>8.3489303334169126E-7</v>
      </c>
      <c r="AK58" s="36">
        <v>1.0089202059729318E-6</v>
      </c>
      <c r="AL58" s="36">
        <v>2.5233915403416813E-6</v>
      </c>
      <c r="AM58" s="36">
        <v>4.0401149539636194E-2</v>
      </c>
      <c r="AN58" s="36">
        <v>0.13199107471083052</v>
      </c>
      <c r="AO58" s="36">
        <v>0.78969564521568492</v>
      </c>
      <c r="AP58" s="36">
        <v>44.512874767</v>
      </c>
      <c r="AQ58" s="36">
        <v>23.968471028</v>
      </c>
      <c r="AR58" s="36">
        <v>68.481345794999996</v>
      </c>
      <c r="AS58" s="36">
        <v>1.1010045900000001</v>
      </c>
      <c r="AT58" s="36">
        <v>95.500348508000002</v>
      </c>
      <c r="AU58" s="36">
        <v>217.879992526</v>
      </c>
      <c r="AV58" s="36">
        <v>121.976774234</v>
      </c>
      <c r="AW58" s="36">
        <v>278.28483428300001</v>
      </c>
      <c r="AX58" s="36">
        <v>111.892906243</v>
      </c>
      <c r="AY58" s="36">
        <v>255.27891737300001</v>
      </c>
      <c r="AZ58" s="36">
        <v>1.3547554E-2</v>
      </c>
      <c r="BA58" s="36">
        <v>2.7095108999999999E-2</v>
      </c>
      <c r="BB58" s="36">
        <v>4.554102265</v>
      </c>
      <c r="BC58" s="36">
        <v>391.66407964000001</v>
      </c>
      <c r="BD58" s="36">
        <v>893.564977279</v>
      </c>
      <c r="BE58" s="36">
        <v>0.14404118899999999</v>
      </c>
      <c r="BF58" s="36">
        <v>0.28808237799999997</v>
      </c>
      <c r="BG58" s="36">
        <v>4.2643830490000001</v>
      </c>
      <c r="BH58" s="36">
        <v>28.014178451999999</v>
      </c>
      <c r="BI58" s="36">
        <v>0</v>
      </c>
      <c r="BJ58" s="36">
        <v>0</v>
      </c>
      <c r="BK58" s="36">
        <v>0</v>
      </c>
      <c r="BL58" s="36">
        <v>0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>
        <v>5.271588114</v>
      </c>
      <c r="E59" s="36">
        <v>58</v>
      </c>
      <c r="F59" s="36">
        <v>1</v>
      </c>
      <c r="G59" s="36">
        <v>15</v>
      </c>
      <c r="H59" s="36">
        <v>42</v>
      </c>
      <c r="I59" s="36">
        <v>5.9993312361314704E-4</v>
      </c>
      <c r="J59" s="36">
        <v>1.2670888119120363</v>
      </c>
      <c r="K59" s="36">
        <v>5.9993312361314704E-4</v>
      </c>
      <c r="L59" s="36">
        <v>0</v>
      </c>
      <c r="M59" s="36">
        <v>9.8603745035581308E-2</v>
      </c>
      <c r="N59" s="36">
        <v>1.1690850000000681</v>
      </c>
      <c r="O59" s="36">
        <v>6.524742900000001E-2</v>
      </c>
      <c r="P59" s="36">
        <v>0.10802491200000001</v>
      </c>
      <c r="Q59" s="36">
        <v>6.1738667000000004E-2</v>
      </c>
      <c r="R59" s="36">
        <v>3.5087619999999999E-3</v>
      </c>
      <c r="S59" s="36">
        <v>0.10344826600000001</v>
      </c>
      <c r="T59" s="36">
        <v>4.5766460000000002E-3</v>
      </c>
      <c r="U59" s="36">
        <v>0.16384999999999997</v>
      </c>
      <c r="V59" s="36">
        <v>0.38750000000000001</v>
      </c>
      <c r="W59" s="36">
        <v>0.22969736212361314</v>
      </c>
      <c r="X59" s="36">
        <v>1.7626137239120363</v>
      </c>
      <c r="Y59" s="36">
        <v>1.9923110860356494</v>
      </c>
      <c r="Z59" s="36">
        <v>3.2541373710293843E-5</v>
      </c>
      <c r="AA59" s="36">
        <v>6.9638539740028821E-6</v>
      </c>
      <c r="AB59" s="36">
        <v>6.9638500000000002E-6</v>
      </c>
      <c r="AC59" s="36">
        <v>5.253044196742339E-6</v>
      </c>
      <c r="AD59" s="36">
        <v>1.4366153918755297E-2</v>
      </c>
      <c r="AE59" s="36">
        <v>0.12929538526879769</v>
      </c>
      <c r="AF59" s="36">
        <v>0.14366153918755298</v>
      </c>
      <c r="AG59" s="36">
        <v>1.177245966116677E-2</v>
      </c>
      <c r="AH59" s="36">
        <v>2.0026712986812439E-2</v>
      </c>
      <c r="AI59" s="36">
        <v>6.4139607809115484E-2</v>
      </c>
      <c r="AJ59" s="36">
        <v>2.7299195713746785E-7</v>
      </c>
      <c r="AK59" s="36">
        <v>3.2989507712344949E-7</v>
      </c>
      <c r="AL59" s="36">
        <v>8.2509443451072368E-7</v>
      </c>
      <c r="AM59" s="36">
        <v>1.1777985697320649E-2</v>
      </c>
      <c r="AN59" s="36">
        <v>3.4393196800644864E-2</v>
      </c>
      <c r="AO59" s="36">
        <v>0.19343581817234767</v>
      </c>
      <c r="AP59" s="36">
        <v>21.247107731</v>
      </c>
      <c r="AQ59" s="36">
        <v>11.440750316999999</v>
      </c>
      <c r="AR59" s="36">
        <v>32.687858047999995</v>
      </c>
      <c r="AS59" s="36">
        <v>0.81374389300000005</v>
      </c>
      <c r="AT59" s="36">
        <v>46.190848371999998</v>
      </c>
      <c r="AU59" s="36">
        <v>104.354854852</v>
      </c>
      <c r="AV59" s="36">
        <v>62.244859062000003</v>
      </c>
      <c r="AW59" s="36">
        <v>140.62424617900001</v>
      </c>
      <c r="AX59" s="36">
        <v>57.031807935000003</v>
      </c>
      <c r="AY59" s="36">
        <v>128.84686575000001</v>
      </c>
      <c r="AZ59" s="36">
        <v>6.0992240000000003E-3</v>
      </c>
      <c r="BA59" s="36">
        <v>1.2198448000000001E-2</v>
      </c>
      <c r="BB59" s="36">
        <v>2.5274940450000001</v>
      </c>
      <c r="BC59" s="36">
        <v>203.325327413</v>
      </c>
      <c r="BD59" s="36">
        <v>459.35473752399997</v>
      </c>
      <c r="BE59" s="36">
        <v>7.9941824999999994E-2</v>
      </c>
      <c r="BF59" s="36">
        <v>0.15988364999999999</v>
      </c>
      <c r="BG59" s="36">
        <v>4.8171803510000002</v>
      </c>
      <c r="BH59" s="36">
        <v>31.521535536999998</v>
      </c>
      <c r="BI59" s="36">
        <v>0</v>
      </c>
      <c r="BJ59" s="36">
        <v>0</v>
      </c>
      <c r="BK59" s="36">
        <v>0</v>
      </c>
      <c r="BL59" s="36">
        <v>0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>
        <v>5.151526133</v>
      </c>
      <c r="E60" s="36">
        <v>18</v>
      </c>
      <c r="F60" s="36">
        <v>0</v>
      </c>
      <c r="G60" s="36">
        <v>3</v>
      </c>
      <c r="H60" s="36">
        <v>15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4.4300049999999999E-3</v>
      </c>
      <c r="P60" s="36">
        <v>7.1243920000000002E-3</v>
      </c>
      <c r="Q60" s="36">
        <v>4.2715310000000003E-3</v>
      </c>
      <c r="R60" s="36">
        <v>1.58474E-4</v>
      </c>
      <c r="S60" s="36">
        <v>6.9176870000000005E-3</v>
      </c>
      <c r="T60" s="36">
        <v>2.0670500000000001E-4</v>
      </c>
      <c r="U60" s="36">
        <v>7.8600000000000003E-2</v>
      </c>
      <c r="V60" s="36">
        <v>0.18599999999999997</v>
      </c>
      <c r="W60" s="36">
        <v>8.3030005000000004E-2</v>
      </c>
      <c r="X60" s="36">
        <v>0.19312439199999998</v>
      </c>
      <c r="Y60" s="36">
        <v>0.276154397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G60" s="36">
        <v>5.5452197150997144E-3</v>
      </c>
      <c r="AH60" s="36">
        <v>9.4332473314339953E-3</v>
      </c>
      <c r="AI60" s="36">
        <v>3.0211886723646723E-2</v>
      </c>
      <c r="AJ60" s="36">
        <v>0</v>
      </c>
      <c r="AK60" s="36">
        <v>0</v>
      </c>
      <c r="AL60" s="36">
        <v>0</v>
      </c>
      <c r="AM60" s="36">
        <v>5.5452197150997144E-3</v>
      </c>
      <c r="AN60" s="36">
        <v>9.4332473314339953E-3</v>
      </c>
      <c r="AO60" s="36">
        <v>3.0211886723646723E-2</v>
      </c>
      <c r="AP60" s="36">
        <v>0.62767901299999995</v>
      </c>
      <c r="AQ60" s="36">
        <v>0.337981007</v>
      </c>
      <c r="AR60" s="36">
        <v>0.96566001999999995</v>
      </c>
      <c r="AS60" s="36">
        <v>4.6019719000000001E-2</v>
      </c>
      <c r="AT60" s="36">
        <v>0.27461390600000002</v>
      </c>
      <c r="AU60" s="36">
        <v>0.58648770100000003</v>
      </c>
      <c r="AV60" s="36">
        <v>0.74906871100000005</v>
      </c>
      <c r="AW60" s="36">
        <v>1.59977181</v>
      </c>
      <c r="AX60" s="36">
        <v>0.67490215200000003</v>
      </c>
      <c r="AY60" s="36">
        <v>1.441375699</v>
      </c>
      <c r="AZ60" s="36">
        <v>4.2545000000000001E-4</v>
      </c>
      <c r="BA60" s="36">
        <v>8.5090000000000003E-4</v>
      </c>
      <c r="BB60" s="36">
        <v>0.200903841</v>
      </c>
      <c r="BC60" s="36">
        <v>9.9444482379999997</v>
      </c>
      <c r="BD60" s="36">
        <v>21.238169101</v>
      </c>
      <c r="BE60" s="36">
        <v>6.3543649999999998E-3</v>
      </c>
      <c r="BF60" s="36">
        <v>1.270873E-2</v>
      </c>
      <c r="BG60" s="36">
        <v>1.454201662</v>
      </c>
      <c r="BH60" s="36">
        <v>9.2286150609999993</v>
      </c>
      <c r="BI60" s="36">
        <v>0</v>
      </c>
      <c r="BJ60" s="36">
        <v>0</v>
      </c>
      <c r="BK60" s="36">
        <v>0</v>
      </c>
      <c r="BL60" s="36">
        <v>0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>
        <v>5.2212468899999998</v>
      </c>
      <c r="E61" s="36">
        <v>8</v>
      </c>
      <c r="F61" s="36">
        <v>0</v>
      </c>
      <c r="G61" s="36">
        <v>1</v>
      </c>
      <c r="H61" s="36">
        <v>7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4.1122199999999999E-4</v>
      </c>
      <c r="P61" s="36">
        <v>7.1525099999999997E-4</v>
      </c>
      <c r="Q61" s="36">
        <v>3.7098699999999998E-4</v>
      </c>
      <c r="R61" s="36">
        <v>4.0234999999999997E-5</v>
      </c>
      <c r="S61" s="36">
        <v>6.6276900000000001E-4</v>
      </c>
      <c r="T61" s="36">
        <v>5.2482000000000003E-5</v>
      </c>
      <c r="U61" s="36">
        <v>1.32E-2</v>
      </c>
      <c r="V61" s="36">
        <v>3.1199999999999999E-2</v>
      </c>
      <c r="W61" s="36">
        <v>1.3611221999999999E-2</v>
      </c>
      <c r="X61" s="36">
        <v>3.1915250999999999E-2</v>
      </c>
      <c r="Y61" s="36">
        <v>4.5526472999999998E-2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  <c r="AG61" s="36">
        <v>1.0531315246580498E-3</v>
      </c>
      <c r="AH61" s="36">
        <v>1.7915340879240385E-3</v>
      </c>
      <c r="AI61" s="36">
        <v>5.73775106537834E-3</v>
      </c>
      <c r="AJ61" s="36">
        <v>0</v>
      </c>
      <c r="AK61" s="36">
        <v>0</v>
      </c>
      <c r="AL61" s="36">
        <v>0</v>
      </c>
      <c r="AM61" s="36">
        <v>1.0531315246580498E-3</v>
      </c>
      <c r="AN61" s="36">
        <v>1.7915340879240385E-3</v>
      </c>
      <c r="AO61" s="36">
        <v>5.73775106537834E-3</v>
      </c>
      <c r="AP61" s="36">
        <v>0.74045542799999997</v>
      </c>
      <c r="AQ61" s="36">
        <v>0.39870676900000002</v>
      </c>
      <c r="AR61" s="36">
        <v>1.1391621970000001</v>
      </c>
      <c r="AS61" s="36">
        <v>0.145716076</v>
      </c>
      <c r="AT61" s="36">
        <v>1.7428330030000001</v>
      </c>
      <c r="AU61" s="36">
        <v>3.959808539</v>
      </c>
      <c r="AV61" s="36">
        <v>2.0201980559999999</v>
      </c>
      <c r="AW61" s="36">
        <v>4.5899965729999996</v>
      </c>
      <c r="AX61" s="36">
        <v>1.8578771160000001</v>
      </c>
      <c r="AY61" s="36">
        <v>4.2211948340000003</v>
      </c>
      <c r="AZ61" s="36">
        <v>1.358146E-3</v>
      </c>
      <c r="BA61" s="36">
        <v>2.7162919999999999E-3</v>
      </c>
      <c r="BB61" s="36">
        <v>0.20326037599999999</v>
      </c>
      <c r="BC61" s="36">
        <v>6.8874981630000001</v>
      </c>
      <c r="BD61" s="36">
        <v>15.648759224000001</v>
      </c>
      <c r="BE61" s="36">
        <v>6.4288990000000001E-3</v>
      </c>
      <c r="BF61" s="36">
        <v>1.2857799E-2</v>
      </c>
      <c r="BG61" s="36">
        <v>2.0637942690000002</v>
      </c>
      <c r="BH61" s="36">
        <v>5.3272340160000002</v>
      </c>
      <c r="BI61" s="36">
        <v>0</v>
      </c>
      <c r="BJ61" s="36">
        <v>0</v>
      </c>
      <c r="BK61" s="36">
        <v>0</v>
      </c>
      <c r="BL61" s="36">
        <v>0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>
        <v>5.8413270920000002</v>
      </c>
      <c r="E62" s="36">
        <v>35</v>
      </c>
      <c r="F62" s="36">
        <v>8</v>
      </c>
      <c r="G62" s="36">
        <v>16</v>
      </c>
      <c r="H62" s="36">
        <v>11</v>
      </c>
      <c r="I62" s="36">
        <v>2.3155448624938164</v>
      </c>
      <c r="J62" s="36">
        <v>42.076144195129899</v>
      </c>
      <c r="K62" s="36">
        <v>5.9085862554244292E-2</v>
      </c>
      <c r="L62" s="36">
        <v>2.2564589999395723</v>
      </c>
      <c r="M62" s="36">
        <v>2.4453840575988561</v>
      </c>
      <c r="N62" s="36">
        <v>41.946305000024857</v>
      </c>
      <c r="O62" s="36">
        <v>0.38171795599999997</v>
      </c>
      <c r="P62" s="36">
        <v>0.66518071300000003</v>
      </c>
      <c r="Q62" s="36">
        <v>0.31244717299999997</v>
      </c>
      <c r="R62" s="36">
        <v>6.9270783000000002E-2</v>
      </c>
      <c r="S62" s="36">
        <v>0.57482751800000009</v>
      </c>
      <c r="T62" s="36">
        <v>9.0353194999999997E-2</v>
      </c>
      <c r="U62" s="36">
        <v>1.9077999999999999</v>
      </c>
      <c r="V62" s="36">
        <v>4.5272000000000006</v>
      </c>
      <c r="W62" s="36">
        <v>4.6050628184938169</v>
      </c>
      <c r="X62" s="36">
        <v>47.268524908129898</v>
      </c>
      <c r="Y62" s="36">
        <v>51.873587726623711</v>
      </c>
      <c r="Z62" s="36">
        <v>1.283707673694507E-2</v>
      </c>
      <c r="AA62" s="36">
        <v>5.4405794060281478E-3</v>
      </c>
      <c r="AB62" s="36">
        <v>5.4405790000000001E-3</v>
      </c>
      <c r="AC62" s="36">
        <v>9.4153341271254101E-3</v>
      </c>
      <c r="AD62" s="36">
        <v>0.32391919748247489</v>
      </c>
      <c r="AE62" s="36">
        <v>2.9152727773422731</v>
      </c>
      <c r="AF62" s="36">
        <v>3.239191974824748</v>
      </c>
      <c r="AG62" s="36">
        <v>0.13336202282453641</v>
      </c>
      <c r="AH62" s="36">
        <v>0.22686872848311945</v>
      </c>
      <c r="AI62" s="36">
        <v>0.72659308987161209</v>
      </c>
      <c r="AJ62" s="36">
        <v>2.1327775716205915E-4</v>
      </c>
      <c r="AK62" s="36">
        <v>2.577339013334893E-4</v>
      </c>
      <c r="AL62" s="36">
        <v>6.4461346143525745E-4</v>
      </c>
      <c r="AM62" s="36">
        <v>0.14299063470882389</v>
      </c>
      <c r="AN62" s="36">
        <v>0.55104565986692777</v>
      </c>
      <c r="AO62" s="36">
        <v>3.6425104806753206</v>
      </c>
      <c r="AP62" s="36">
        <v>735.18500989699999</v>
      </c>
      <c r="AQ62" s="36">
        <v>395.86885148300001</v>
      </c>
      <c r="AR62" s="36">
        <v>1131.0538613799999</v>
      </c>
      <c r="AS62" s="36">
        <v>39.337810146000002</v>
      </c>
      <c r="AT62" s="36">
        <v>2952.7125435869998</v>
      </c>
      <c r="AU62" s="36">
        <v>6501.605233278</v>
      </c>
      <c r="AV62" s="36">
        <v>1635.697468499</v>
      </c>
      <c r="AW62" s="36">
        <v>3601.6574807980001</v>
      </c>
      <c r="AX62" s="36">
        <v>1566.2260149260001</v>
      </c>
      <c r="AY62" s="36">
        <v>3448.6876405419998</v>
      </c>
      <c r="AZ62" s="36">
        <v>0.32567805799999999</v>
      </c>
      <c r="BA62" s="36">
        <v>0.65135611699999996</v>
      </c>
      <c r="BB62" s="36">
        <v>3.7389182669999999</v>
      </c>
      <c r="BC62" s="36">
        <v>213.94255670699999</v>
      </c>
      <c r="BD62" s="36">
        <v>471.08210697099997</v>
      </c>
      <c r="BE62" s="36">
        <v>0.118257826</v>
      </c>
      <c r="BF62" s="36">
        <v>0.23651565199999999</v>
      </c>
      <c r="BG62" s="36">
        <v>10.114386237</v>
      </c>
      <c r="BH62" s="36">
        <v>41.917870548000003</v>
      </c>
      <c r="BI62" s="36">
        <v>0.12</v>
      </c>
      <c r="BJ62" s="36">
        <v>0.12</v>
      </c>
      <c r="BK62" s="36">
        <v>0.54000000000000026</v>
      </c>
      <c r="BL62" s="36">
        <v>0.54000000000000026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>
        <v>6.6197026279999998</v>
      </c>
      <c r="E63" s="36">
        <v>28</v>
      </c>
      <c r="F63" s="36">
        <v>22</v>
      </c>
      <c r="G63" s="36">
        <v>6</v>
      </c>
      <c r="H63" s="36">
        <v>0</v>
      </c>
      <c r="I63" s="36">
        <v>272.62398448919214</v>
      </c>
      <c r="J63" s="36">
        <v>574.01022382652957</v>
      </c>
      <c r="K63" s="36">
        <v>142.87320498919118</v>
      </c>
      <c r="L63" s="36">
        <v>129.75077950000099</v>
      </c>
      <c r="M63" s="36">
        <v>472.96136131573871</v>
      </c>
      <c r="N63" s="36">
        <v>373.67284699998305</v>
      </c>
      <c r="O63" s="36">
        <v>1.4091827269999999</v>
      </c>
      <c r="P63" s="36">
        <v>2.2454775380000003</v>
      </c>
      <c r="Q63" s="36">
        <v>1.2460971839999999</v>
      </c>
      <c r="R63" s="36">
        <v>0.163085543</v>
      </c>
      <c r="S63" s="36">
        <v>2.0327572640000002</v>
      </c>
      <c r="T63" s="36">
        <v>0.21272027400000001</v>
      </c>
      <c r="U63" s="36">
        <v>2.2410999999999994</v>
      </c>
      <c r="V63" s="36">
        <v>5.2950000000000026</v>
      </c>
      <c r="W63" s="36">
        <v>276.27426721619213</v>
      </c>
      <c r="X63" s="36">
        <v>581.55070136452957</v>
      </c>
      <c r="Y63" s="36">
        <v>857.8249685807217</v>
      </c>
      <c r="Z63" s="36">
        <v>0.45102440795331233</v>
      </c>
      <c r="AA63" s="36">
        <v>0.23126677048598093</v>
      </c>
      <c r="AB63" s="36">
        <v>0.23126677000000001</v>
      </c>
      <c r="AC63" s="36">
        <v>1.3420045590556391</v>
      </c>
      <c r="AD63" s="36">
        <v>2.5794036282239525</v>
      </c>
      <c r="AE63" s="36">
        <v>30.35433668498888</v>
      </c>
      <c r="AF63" s="36">
        <v>32.933740313212837</v>
      </c>
      <c r="AG63" s="36">
        <v>0.16813857500000001</v>
      </c>
      <c r="AH63" s="36">
        <v>0.28602884022988512</v>
      </c>
      <c r="AI63" s="36">
        <v>0.91606533965517278</v>
      </c>
      <c r="AJ63" s="36">
        <v>9.0659624697938604E-3</v>
      </c>
      <c r="AK63" s="36">
        <v>1.0955688150267602E-2</v>
      </c>
      <c r="AL63" s="36">
        <v>2.7401067629870202E-2</v>
      </c>
      <c r="AM63" s="36">
        <v>1.519209096525433</v>
      </c>
      <c r="AN63" s="36">
        <v>2.8763881566041052</v>
      </c>
      <c r="AO63" s="36">
        <v>31.297803092273924</v>
      </c>
      <c r="AP63" s="36">
        <v>916.35390282699996</v>
      </c>
      <c r="AQ63" s="36">
        <v>493.421332291</v>
      </c>
      <c r="AR63" s="36">
        <v>1409.775235118</v>
      </c>
      <c r="AS63" s="36">
        <v>365.72517283899998</v>
      </c>
      <c r="AT63" s="36">
        <v>1824.30278692</v>
      </c>
      <c r="AU63" s="36">
        <v>4399.4619039079998</v>
      </c>
      <c r="AV63" s="36">
        <v>1647.3720936049999</v>
      </c>
      <c r="AW63" s="36">
        <v>3972.7784331299999</v>
      </c>
      <c r="AX63" s="36">
        <v>1641.782857333</v>
      </c>
      <c r="AY63" s="36">
        <v>3959.2995127300001</v>
      </c>
      <c r="AZ63" s="36">
        <v>2.413204232</v>
      </c>
      <c r="BA63" s="36">
        <v>4.826408464</v>
      </c>
      <c r="BB63" s="36">
        <v>4.9334837389999997</v>
      </c>
      <c r="BC63" s="36">
        <v>182.90145756000001</v>
      </c>
      <c r="BD63" s="36">
        <v>441.082478455</v>
      </c>
      <c r="BE63" s="36">
        <v>0.156040603</v>
      </c>
      <c r="BF63" s="36">
        <v>0.312081206</v>
      </c>
      <c r="BG63" s="36">
        <v>9.2456071719999997</v>
      </c>
      <c r="BH63" s="36">
        <v>60.007551233000001</v>
      </c>
      <c r="BI63" s="36">
        <v>1.9200000000000008</v>
      </c>
      <c r="BJ63" s="36">
        <v>3.0700000000000003</v>
      </c>
      <c r="BK63" s="36">
        <v>3.4700000000000015</v>
      </c>
      <c r="BL63" s="36">
        <v>4.5399999999999983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>
        <v>5.2697876350000001</v>
      </c>
      <c r="E64" s="36">
        <v>16</v>
      </c>
      <c r="F64" s="36">
        <v>0</v>
      </c>
      <c r="G64" s="36">
        <v>3</v>
      </c>
      <c r="H64" s="36">
        <v>13</v>
      </c>
      <c r="I64" s="36">
        <v>4.4097742629748457E-6</v>
      </c>
      <c r="J64" s="36">
        <v>2.5935893933393819E-2</v>
      </c>
      <c r="K64" s="36">
        <v>4.4097742629748457E-6</v>
      </c>
      <c r="L64" s="36">
        <v>0</v>
      </c>
      <c r="M64" s="36">
        <v>1.9403037076569361E-3</v>
      </c>
      <c r="N64" s="36">
        <v>2.3999999999999855E-2</v>
      </c>
      <c r="O64" s="36">
        <v>9.5180890000000004E-3</v>
      </c>
      <c r="P64" s="36">
        <v>1.6544529000000002E-2</v>
      </c>
      <c r="Q64" s="36">
        <v>8.9301650000000003E-3</v>
      </c>
      <c r="R64" s="36">
        <v>5.8792399999999998E-4</v>
      </c>
      <c r="S64" s="36">
        <v>1.5777670000000001E-2</v>
      </c>
      <c r="T64" s="36">
        <v>7.6685899999999994E-4</v>
      </c>
      <c r="U64" s="36">
        <v>1.32E-2</v>
      </c>
      <c r="V64" s="36">
        <v>3.1199999999999999E-2</v>
      </c>
      <c r="W64" s="36">
        <v>2.2722498774262974E-2</v>
      </c>
      <c r="X64" s="36">
        <v>7.368042293339383E-2</v>
      </c>
      <c r="Y64" s="36">
        <v>9.6402921707656797E-2</v>
      </c>
      <c r="Z64" s="36">
        <v>3.4986256899276294E-7</v>
      </c>
      <c r="AA64" s="36">
        <v>7.4870589764451259E-8</v>
      </c>
      <c r="AB64" s="36">
        <v>7.4870600000000001E-8</v>
      </c>
      <c r="AC64" s="36">
        <v>1.9466972068660619E-8</v>
      </c>
      <c r="AD64" s="36">
        <v>2.7041969966317667E-4</v>
      </c>
      <c r="AE64" s="36">
        <v>2.4337772969685902E-3</v>
      </c>
      <c r="AF64" s="36">
        <v>2.704196996631767E-3</v>
      </c>
      <c r="AG64" s="36">
        <v>9.0732878519821352E-4</v>
      </c>
      <c r="AH64" s="36">
        <v>1.5435018414866161E-3</v>
      </c>
      <c r="AI64" s="36">
        <v>4.9433775193557837E-3</v>
      </c>
      <c r="AJ64" s="36">
        <v>2.9350246811830381E-9</v>
      </c>
      <c r="AK64" s="36">
        <v>3.5468084983563595E-9</v>
      </c>
      <c r="AL64" s="36">
        <v>8.8708566911232414E-9</v>
      </c>
      <c r="AM64" s="36">
        <v>9.0735118719496334E-4</v>
      </c>
      <c r="AN64" s="36">
        <v>1.8139250879582911E-3</v>
      </c>
      <c r="AO64" s="36">
        <v>7.3771636871810646E-3</v>
      </c>
      <c r="AP64" s="36">
        <v>6.2014721460000004</v>
      </c>
      <c r="AQ64" s="36">
        <v>3.339254232</v>
      </c>
      <c r="AR64" s="36">
        <v>9.5407263780000005</v>
      </c>
      <c r="AS64" s="36">
        <v>0.71502246999999997</v>
      </c>
      <c r="AT64" s="36">
        <v>11.812214448000001</v>
      </c>
      <c r="AU64" s="36">
        <v>25.161452748999999</v>
      </c>
      <c r="AV64" s="36">
        <v>14.919993123999999</v>
      </c>
      <c r="AW64" s="36">
        <v>31.781399132000001</v>
      </c>
      <c r="AX64" s="36">
        <v>13.693689086999999</v>
      </c>
      <c r="AY64" s="36">
        <v>29.169222454</v>
      </c>
      <c r="AZ64" s="36">
        <v>7.0418870000000001E-3</v>
      </c>
      <c r="BA64" s="36">
        <v>1.4083774E-2</v>
      </c>
      <c r="BB64" s="36">
        <v>1.1711061149999999</v>
      </c>
      <c r="BC64" s="36">
        <v>51.021138553</v>
      </c>
      <c r="BD64" s="36">
        <v>108.6812276</v>
      </c>
      <c r="BE64" s="36">
        <v>3.7040783000000001E-2</v>
      </c>
      <c r="BF64" s="36">
        <v>7.4081567000000001E-2</v>
      </c>
      <c r="BG64" s="36">
        <v>1.533806749</v>
      </c>
      <c r="BH64" s="36">
        <v>10.391589845</v>
      </c>
      <c r="BI64" s="36">
        <v>0</v>
      </c>
      <c r="BJ64" s="36">
        <v>0</v>
      </c>
      <c r="BK64" s="36">
        <v>0</v>
      </c>
      <c r="BL64" s="36">
        <v>0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>
        <v>6.5228820599999997</v>
      </c>
      <c r="E65" s="36">
        <v>5</v>
      </c>
      <c r="F65" s="36">
        <v>3</v>
      </c>
      <c r="G65" s="36">
        <v>2</v>
      </c>
      <c r="H65" s="36">
        <v>0</v>
      </c>
      <c r="I65" s="36">
        <v>32.237603937344218</v>
      </c>
      <c r="J65" s="36">
        <v>140.49083833754821</v>
      </c>
      <c r="K65" s="36">
        <v>11.118183437315999</v>
      </c>
      <c r="L65" s="36">
        <v>21.119420500028216</v>
      </c>
      <c r="M65" s="36">
        <v>85.844481774903798</v>
      </c>
      <c r="N65" s="36">
        <v>86.883960499988603</v>
      </c>
      <c r="O65" s="36">
        <v>0.253497737</v>
      </c>
      <c r="P65" s="36">
        <v>0.440455135</v>
      </c>
      <c r="Q65" s="36">
        <v>0.23269620799999999</v>
      </c>
      <c r="R65" s="36">
        <v>2.0801528999999999E-2</v>
      </c>
      <c r="S65" s="36">
        <v>0.41332270599999998</v>
      </c>
      <c r="T65" s="36">
        <v>2.7132429E-2</v>
      </c>
      <c r="U65" s="36">
        <v>0.20789999999999997</v>
      </c>
      <c r="V65" s="36">
        <v>0.49140000000000006</v>
      </c>
      <c r="W65" s="36">
        <v>32.699001674344224</v>
      </c>
      <c r="X65" s="36">
        <v>141.42269347254822</v>
      </c>
      <c r="Y65" s="36">
        <v>174.12169514689245</v>
      </c>
      <c r="Z65" s="36">
        <v>8.9649176102532688E-2</v>
      </c>
      <c r="AA65" s="36">
        <v>4.3210902881420758E-2</v>
      </c>
      <c r="AB65" s="36">
        <v>4.3210903000000002E-2</v>
      </c>
      <c r="AC65" s="36">
        <v>0.19996910622067177</v>
      </c>
      <c r="AD65" s="36">
        <v>2.1196972479270308</v>
      </c>
      <c r="AE65" s="36">
        <v>19.267551976577042</v>
      </c>
      <c r="AF65" s="36">
        <v>21.387249224504071</v>
      </c>
      <c r="AG65" s="36">
        <v>1.4629144633831396E-2</v>
      </c>
      <c r="AH65" s="36">
        <v>2.4886360986287891E-2</v>
      </c>
      <c r="AI65" s="36">
        <v>7.9703615591219329E-2</v>
      </c>
      <c r="AJ65" s="36">
        <v>1.6939235562606742E-3</v>
      </c>
      <c r="AK65" s="36">
        <v>2.0470090794257336E-3</v>
      </c>
      <c r="AL65" s="36">
        <v>5.1197362917757751E-3</v>
      </c>
      <c r="AM65" s="36">
        <v>0.21629217441076382</v>
      </c>
      <c r="AN65" s="36">
        <v>2.1466306179927446</v>
      </c>
      <c r="AO65" s="36">
        <v>19.352375328460038</v>
      </c>
      <c r="AP65" s="36">
        <v>1238.5832930439999</v>
      </c>
      <c r="AQ65" s="36">
        <v>666.92946548500004</v>
      </c>
      <c r="AR65" s="36">
        <v>1905.5127585289999</v>
      </c>
      <c r="AS65" s="36">
        <v>238.966807977</v>
      </c>
      <c r="AT65" s="36">
        <v>3600.657948136</v>
      </c>
      <c r="AU65" s="36">
        <v>8110.1450681650003</v>
      </c>
      <c r="AV65" s="36">
        <v>2849.3625594690002</v>
      </c>
      <c r="AW65" s="36">
        <v>6417.9225135919996</v>
      </c>
      <c r="AX65" s="36">
        <v>2821.5887961439998</v>
      </c>
      <c r="AY65" s="36">
        <v>6355.3647108519999</v>
      </c>
      <c r="AZ65" s="36">
        <v>2.1000465209999999</v>
      </c>
      <c r="BA65" s="36">
        <v>4.2000930419999998</v>
      </c>
      <c r="BB65" s="36">
        <v>4.7120534709999999</v>
      </c>
      <c r="BC65" s="36">
        <v>282.73901247600003</v>
      </c>
      <c r="BD65" s="36">
        <v>636.84316606499999</v>
      </c>
      <c r="BE65" s="36">
        <v>0.14903701</v>
      </c>
      <c r="BF65" s="36">
        <v>0.29807402</v>
      </c>
      <c r="BG65" s="36">
        <v>7.1278736880000002</v>
      </c>
      <c r="BH65" s="36">
        <v>46.211801043999998</v>
      </c>
      <c r="BI65" s="36">
        <v>0.9900000000000001</v>
      </c>
      <c r="BJ65" s="36">
        <v>1.6200000000000003</v>
      </c>
      <c r="BK65" s="36">
        <v>2.3400000000000003</v>
      </c>
      <c r="BL65" s="36">
        <v>2.9499999999999971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>
        <v>6.4555989379999996</v>
      </c>
      <c r="E66" s="36">
        <v>21</v>
      </c>
      <c r="F66" s="36">
        <v>17</v>
      </c>
      <c r="G66" s="36">
        <v>4</v>
      </c>
      <c r="H66" s="36">
        <v>0</v>
      </c>
      <c r="I66" s="36">
        <v>53.145970274964014</v>
      </c>
      <c r="J66" s="36">
        <v>199.07767501202343</v>
      </c>
      <c r="K66" s="36">
        <v>27.169304274945677</v>
      </c>
      <c r="L66" s="36">
        <v>25.976666000018334</v>
      </c>
      <c r="M66" s="36">
        <v>152.90914528699548</v>
      </c>
      <c r="N66" s="36">
        <v>99.314499999991966</v>
      </c>
      <c r="O66" s="36">
        <v>0.66148093000000008</v>
      </c>
      <c r="P66" s="36">
        <v>1.11655679</v>
      </c>
      <c r="Q66" s="36">
        <v>0.59851013100000006</v>
      </c>
      <c r="R66" s="36">
        <v>6.2970798999999994E-2</v>
      </c>
      <c r="S66" s="36">
        <v>1.0344209639999999</v>
      </c>
      <c r="T66" s="36">
        <v>8.2135825999999995E-2</v>
      </c>
      <c r="U66" s="36">
        <v>1.1601000000000004</v>
      </c>
      <c r="V66" s="36">
        <v>2.7513999999999998</v>
      </c>
      <c r="W66" s="36">
        <v>54.967551204964018</v>
      </c>
      <c r="X66" s="36">
        <v>202.94563180202343</v>
      </c>
      <c r="Y66" s="36">
        <v>257.91318300698742</v>
      </c>
      <c r="Z66" s="36">
        <v>0.12505684369826964</v>
      </c>
      <c r="AA66" s="36">
        <v>6.027739866256597E-2</v>
      </c>
      <c r="AB66" s="36">
        <v>6.0277397999999996E-2</v>
      </c>
      <c r="AC66" s="36">
        <v>0.43329298868109034</v>
      </c>
      <c r="AD66" s="36">
        <v>2.4822970566191533</v>
      </c>
      <c r="AE66" s="36">
        <v>25.072316883816381</v>
      </c>
      <c r="AF66" s="36">
        <v>27.554613940435537</v>
      </c>
      <c r="AG66" s="36">
        <v>8.3110143837642037E-2</v>
      </c>
      <c r="AH66" s="36">
        <v>0.14138277342495426</v>
      </c>
      <c r="AI66" s="36">
        <v>0.45280699056370494</v>
      </c>
      <c r="AJ66" s="36">
        <v>2.3629524307678595E-3</v>
      </c>
      <c r="AK66" s="36">
        <v>2.8554918417270413E-3</v>
      </c>
      <c r="AL66" s="36">
        <v>7.1418174740391907E-3</v>
      </c>
      <c r="AM66" s="36">
        <v>0.51876608494950027</v>
      </c>
      <c r="AN66" s="36">
        <v>2.6265353218858349</v>
      </c>
      <c r="AO66" s="36">
        <v>25.532265691854125</v>
      </c>
      <c r="AP66" s="36">
        <v>1282.5272080259999</v>
      </c>
      <c r="AQ66" s="36">
        <v>690.591573552</v>
      </c>
      <c r="AR66" s="36">
        <v>1973.1187815779999</v>
      </c>
      <c r="AS66" s="36">
        <v>172.22203001899999</v>
      </c>
      <c r="AT66" s="36">
        <v>3420.5484433199999</v>
      </c>
      <c r="AU66" s="36">
        <v>7845.9893521089998</v>
      </c>
      <c r="AV66" s="36">
        <v>2620.3933788419999</v>
      </c>
      <c r="AW66" s="36">
        <v>6010.6087925410002</v>
      </c>
      <c r="AX66" s="36">
        <v>2590.0478712580002</v>
      </c>
      <c r="AY66" s="36">
        <v>5941.0028409409997</v>
      </c>
      <c r="AZ66" s="36">
        <v>1.7372004560000001</v>
      </c>
      <c r="BA66" s="36">
        <v>3.4744009120000001</v>
      </c>
      <c r="BB66" s="36">
        <v>5.1773565479999997</v>
      </c>
      <c r="BC66" s="36">
        <v>281.92417946400002</v>
      </c>
      <c r="BD66" s="36">
        <v>646.67235293800002</v>
      </c>
      <c r="BE66" s="36">
        <v>0.163754028</v>
      </c>
      <c r="BF66" s="36">
        <v>0.32750805700000002</v>
      </c>
      <c r="BG66" s="36">
        <v>19.035018802</v>
      </c>
      <c r="BH66" s="36">
        <v>73.112804749000006</v>
      </c>
      <c r="BI66" s="36">
        <v>1.2600000000000002</v>
      </c>
      <c r="BJ66" s="36">
        <v>1.81</v>
      </c>
      <c r="BK66" s="36">
        <v>8.5800000000000107</v>
      </c>
      <c r="BL66" s="36">
        <v>9.7199999999999882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>
        <v>6.3589192990000001</v>
      </c>
      <c r="E67" s="36">
        <v>33</v>
      </c>
      <c r="F67" s="36">
        <v>11</v>
      </c>
      <c r="G67" s="36">
        <v>9</v>
      </c>
      <c r="H67" s="36">
        <v>13</v>
      </c>
      <c r="I67" s="36">
        <v>25.394998307742632</v>
      </c>
      <c r="J67" s="36">
        <v>139.73332976423427</v>
      </c>
      <c r="K67" s="36">
        <v>6.0521768077415476</v>
      </c>
      <c r="L67" s="36">
        <v>19.342821500001087</v>
      </c>
      <c r="M67" s="36">
        <v>58.514753071991848</v>
      </c>
      <c r="N67" s="36">
        <v>106.61357499998505</v>
      </c>
      <c r="O67" s="36">
        <v>0.83562343399999994</v>
      </c>
      <c r="P67" s="36">
        <v>1.4184852319999999</v>
      </c>
      <c r="Q67" s="36">
        <v>0.73545919500000001</v>
      </c>
      <c r="R67" s="36">
        <v>0.10016423899999999</v>
      </c>
      <c r="S67" s="36">
        <v>1.2878362249999999</v>
      </c>
      <c r="T67" s="36">
        <v>0.13064900700000001</v>
      </c>
      <c r="U67" s="36">
        <v>2.7576500000000004</v>
      </c>
      <c r="V67" s="36">
        <v>6.5435000000000008</v>
      </c>
      <c r="W67" s="36">
        <v>28.988271741742633</v>
      </c>
      <c r="X67" s="36">
        <v>147.69531499623426</v>
      </c>
      <c r="Y67" s="36">
        <v>176.6835867379769</v>
      </c>
      <c r="Z67" s="36">
        <v>8.285132009280044E-2</v>
      </c>
      <c r="AA67" s="36">
        <v>3.9428122011071091E-2</v>
      </c>
      <c r="AB67" s="36">
        <v>3.942812213E-2</v>
      </c>
      <c r="AC67" s="36">
        <v>0.13516235401618093</v>
      </c>
      <c r="AD67" s="36">
        <v>0.89761650257672543</v>
      </c>
      <c r="AE67" s="36">
        <v>8.1500174036960704</v>
      </c>
      <c r="AF67" s="36">
        <v>9.0476339062727966</v>
      </c>
      <c r="AG67" s="36">
        <v>0.18789441123327666</v>
      </c>
      <c r="AH67" s="36">
        <v>0.31963646968419474</v>
      </c>
      <c r="AI67" s="36">
        <v>1.0237005853399213</v>
      </c>
      <c r="AJ67" s="36">
        <v>1.5456335575636843E-3</v>
      </c>
      <c r="AK67" s="36">
        <v>1.8678092421446663E-3</v>
      </c>
      <c r="AL67" s="36">
        <v>4.6715429155814812E-3</v>
      </c>
      <c r="AM67" s="36">
        <v>0.3246023988070213</v>
      </c>
      <c r="AN67" s="36">
        <v>1.2191207815030649</v>
      </c>
      <c r="AO67" s="36">
        <v>9.1783895319515736</v>
      </c>
      <c r="AP67" s="36">
        <v>1107.7531691900001</v>
      </c>
      <c r="AQ67" s="36">
        <v>596.48247571700006</v>
      </c>
      <c r="AR67" s="36">
        <v>1704.2356449070003</v>
      </c>
      <c r="AS67" s="36">
        <v>107.247390477</v>
      </c>
      <c r="AT67" s="36">
        <v>4185.8480062010003</v>
      </c>
      <c r="AU67" s="36">
        <v>9126.418149223</v>
      </c>
      <c r="AV67" s="36">
        <v>2950.052524623</v>
      </c>
      <c r="AW67" s="36">
        <v>6432.009203869</v>
      </c>
      <c r="AX67" s="36">
        <v>2898.1496151800002</v>
      </c>
      <c r="AY67" s="36">
        <v>6318.8451200239997</v>
      </c>
      <c r="AZ67" s="36">
        <v>6.3458719139999999</v>
      </c>
      <c r="BA67" s="36">
        <v>12.691743829</v>
      </c>
      <c r="BB67" s="36">
        <v>5.3839884739999997</v>
      </c>
      <c r="BC67" s="36">
        <v>292.09356289599998</v>
      </c>
      <c r="BD67" s="36">
        <v>636.85255406800002</v>
      </c>
      <c r="BE67" s="36">
        <v>1.3688106289999999</v>
      </c>
      <c r="BF67" s="36">
        <v>2.7376212579999999</v>
      </c>
      <c r="BG67" s="36">
        <v>8.6056002659999997</v>
      </c>
      <c r="BH67" s="36">
        <v>43.263804346000001</v>
      </c>
      <c r="BI67" s="36">
        <v>0.12</v>
      </c>
      <c r="BJ67" s="36">
        <v>0.19999999999999998</v>
      </c>
      <c r="BK67" s="36">
        <v>0.57000000000000006</v>
      </c>
      <c r="BL67" s="36">
        <v>0.67000000000000015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>
        <v>6.1597384430000002</v>
      </c>
      <c r="E68" s="36">
        <v>19</v>
      </c>
      <c r="F68" s="36">
        <v>8</v>
      </c>
      <c r="G68" s="36">
        <v>8</v>
      </c>
      <c r="H68" s="36">
        <v>3</v>
      </c>
      <c r="I68" s="36">
        <v>1.0801204655579868</v>
      </c>
      <c r="J68" s="36">
        <v>10.665884481577148</v>
      </c>
      <c r="K68" s="36">
        <v>0.1320599655604455</v>
      </c>
      <c r="L68" s="36">
        <v>0.94806049999754127</v>
      </c>
      <c r="M68" s="36">
        <v>3.2654424471340868</v>
      </c>
      <c r="N68" s="36">
        <v>8.4805625000010476</v>
      </c>
      <c r="O68" s="36">
        <v>0.10068882699999999</v>
      </c>
      <c r="P68" s="36">
        <v>0.17294337199999998</v>
      </c>
      <c r="Q68" s="36">
        <v>9.2543931999999995E-2</v>
      </c>
      <c r="R68" s="36">
        <v>8.1448949999999992E-3</v>
      </c>
      <c r="S68" s="36">
        <v>0.16231959499999998</v>
      </c>
      <c r="T68" s="36">
        <v>1.0623777000000001E-2</v>
      </c>
      <c r="U68" s="36">
        <v>1.4240999999999997</v>
      </c>
      <c r="V68" s="36">
        <v>3.3815000000000004</v>
      </c>
      <c r="W68" s="36">
        <v>2.6049092925579864</v>
      </c>
      <c r="X68" s="36">
        <v>14.22032785357715</v>
      </c>
      <c r="Y68" s="36">
        <v>16.825237146135137</v>
      </c>
      <c r="Z68" s="36">
        <v>5.9678863417887149E-3</v>
      </c>
      <c r="AA68" s="36">
        <v>2.7134053169713813E-3</v>
      </c>
      <c r="AB68" s="36">
        <v>2.7134049999999999E-3</v>
      </c>
      <c r="AC68" s="36">
        <v>1.0748536847247281E-3</v>
      </c>
      <c r="AD68" s="36">
        <v>0.15176365293486554</v>
      </c>
      <c r="AE68" s="36">
        <v>1.36587287641379</v>
      </c>
      <c r="AF68" s="36">
        <v>1.5176365293486551</v>
      </c>
      <c r="AG68" s="36">
        <v>0.10031520903856786</v>
      </c>
      <c r="AH68" s="36">
        <v>0.17065116020354071</v>
      </c>
      <c r="AI68" s="36">
        <v>0.54654493200323173</v>
      </c>
      <c r="AJ68" s="36">
        <v>1.0636899726692496E-4</v>
      </c>
      <c r="AK68" s="36">
        <v>1.2854081459855586E-4</v>
      </c>
      <c r="AL68" s="36">
        <v>3.2149103787036909E-4</v>
      </c>
      <c r="AM68" s="36">
        <v>0.10149643172055951</v>
      </c>
      <c r="AN68" s="36">
        <v>0.32254335395300482</v>
      </c>
      <c r="AO68" s="36">
        <v>1.9127392994548922</v>
      </c>
      <c r="AP68" s="36">
        <v>244.66386265899999</v>
      </c>
      <c r="AQ68" s="36">
        <v>131.74207989300001</v>
      </c>
      <c r="AR68" s="36">
        <v>376.405942552</v>
      </c>
      <c r="AS68" s="36">
        <v>21.409901606999998</v>
      </c>
      <c r="AT68" s="36">
        <v>1138.4782421780001</v>
      </c>
      <c r="AU68" s="36">
        <v>2542.9649365750001</v>
      </c>
      <c r="AV68" s="36">
        <v>637.42042933699997</v>
      </c>
      <c r="AW68" s="36">
        <v>1423.7758277749999</v>
      </c>
      <c r="AX68" s="36">
        <v>613.69063209900003</v>
      </c>
      <c r="AY68" s="36">
        <v>1370.771703416</v>
      </c>
      <c r="AZ68" s="36">
        <v>1.0539148599999999</v>
      </c>
      <c r="BA68" s="36">
        <v>2.1078297199999998</v>
      </c>
      <c r="BB68" s="36">
        <v>2.967533816</v>
      </c>
      <c r="BC68" s="36">
        <v>92.796125705999998</v>
      </c>
      <c r="BD68" s="36">
        <v>207.27431160200001</v>
      </c>
      <c r="BE68" s="36">
        <v>0.75445774899999996</v>
      </c>
      <c r="BF68" s="36">
        <v>1.508915499</v>
      </c>
      <c r="BG68" s="36">
        <v>6.8963128569999999</v>
      </c>
      <c r="BH68" s="36">
        <v>28.132418424000001</v>
      </c>
      <c r="BI68" s="36">
        <v>0.18</v>
      </c>
      <c r="BJ68" s="36">
        <v>0.18</v>
      </c>
      <c r="BK68" s="36">
        <v>0.4800000000000002</v>
      </c>
      <c r="BL68" s="36">
        <v>0.4800000000000002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>
        <v>5.3916657250000002</v>
      </c>
      <c r="E69" s="36">
        <v>20</v>
      </c>
      <c r="F69" s="36">
        <v>3</v>
      </c>
      <c r="G69" s="36">
        <v>4</v>
      </c>
      <c r="H69" s="36">
        <v>13</v>
      </c>
      <c r="I69" s="36">
        <v>1.1634599952600152E-4</v>
      </c>
      <c r="J69" s="36">
        <v>0.4246741359369689</v>
      </c>
      <c r="K69" s="36">
        <v>1.1634599952600152E-4</v>
      </c>
      <c r="L69" s="36">
        <v>0</v>
      </c>
      <c r="M69" s="36">
        <v>2.603048193650357E-2</v>
      </c>
      <c r="N69" s="36">
        <v>0.39875999999999129</v>
      </c>
      <c r="O69" s="36">
        <v>6.3155740000000002E-2</v>
      </c>
      <c r="P69" s="36">
        <v>0.107036963</v>
      </c>
      <c r="Q69" s="36">
        <v>5.7848816999999997E-2</v>
      </c>
      <c r="R69" s="36">
        <v>5.3069229999999998E-3</v>
      </c>
      <c r="S69" s="36">
        <v>0.100114889</v>
      </c>
      <c r="T69" s="36">
        <v>6.9220740000000003E-3</v>
      </c>
      <c r="U69" s="36">
        <v>0.25355</v>
      </c>
      <c r="V69" s="36">
        <v>0.59930000000000005</v>
      </c>
      <c r="W69" s="36">
        <v>0.31682208599952599</v>
      </c>
      <c r="X69" s="36">
        <v>1.1310110989369688</v>
      </c>
      <c r="Y69" s="36">
        <v>1.4478331849364947</v>
      </c>
      <c r="Z69" s="36">
        <v>6.599086796998446E-6</v>
      </c>
      <c r="AA69" s="36">
        <v>1.4122045745576673E-6</v>
      </c>
      <c r="AB69" s="36">
        <v>1.4122E-6</v>
      </c>
      <c r="AC69" s="36">
        <v>1.317589703380798E-6</v>
      </c>
      <c r="AD69" s="36">
        <v>6.3444555036384978E-3</v>
      </c>
      <c r="AE69" s="36">
        <v>5.710009953274648E-2</v>
      </c>
      <c r="AF69" s="36">
        <v>6.3444555036384964E-2</v>
      </c>
      <c r="AG69" s="36">
        <v>1.8557056117929387E-2</v>
      </c>
      <c r="AH69" s="36">
        <v>3.1568325350040803E-2</v>
      </c>
      <c r="AI69" s="36">
        <v>0.10110396091837393</v>
      </c>
      <c r="AJ69" s="36">
        <v>5.5360072642221198E-8</v>
      </c>
      <c r="AK69" s="36">
        <v>6.6899463359167018E-8</v>
      </c>
      <c r="AL69" s="36">
        <v>1.6732100209166538E-7</v>
      </c>
      <c r="AM69" s="36">
        <v>1.8558429067705409E-2</v>
      </c>
      <c r="AN69" s="36">
        <v>3.7912847753142659E-2</v>
      </c>
      <c r="AO69" s="36">
        <v>0.15820422777212248</v>
      </c>
      <c r="AP69" s="36">
        <v>7.2631972439999997</v>
      </c>
      <c r="AQ69" s="36">
        <v>3.9109523620000002</v>
      </c>
      <c r="AR69" s="36">
        <v>11.174149606</v>
      </c>
      <c r="AS69" s="36">
        <v>0.77851990000000004</v>
      </c>
      <c r="AT69" s="36">
        <v>80.255073456000005</v>
      </c>
      <c r="AU69" s="36">
        <v>187.99429802099999</v>
      </c>
      <c r="AV69" s="36">
        <v>60.168933082999999</v>
      </c>
      <c r="AW69" s="36">
        <v>140.943317979</v>
      </c>
      <c r="AX69" s="36">
        <v>56.092014560999999</v>
      </c>
      <c r="AY69" s="36">
        <v>131.393299488</v>
      </c>
      <c r="AZ69" s="36">
        <v>5.9877672999999999E-2</v>
      </c>
      <c r="BA69" s="36">
        <v>0.119755347</v>
      </c>
      <c r="BB69" s="36">
        <v>0.53539625899999999</v>
      </c>
      <c r="BC69" s="36">
        <v>33.81555616</v>
      </c>
      <c r="BD69" s="36">
        <v>79.211587113999997</v>
      </c>
      <c r="BE69" s="36">
        <v>0.13611769200000001</v>
      </c>
      <c r="BF69" s="36">
        <v>0.272235385</v>
      </c>
      <c r="BG69" s="36">
        <v>2.8026256269999998</v>
      </c>
      <c r="BH69" s="36">
        <v>16.563892283000001</v>
      </c>
      <c r="BI69" s="36">
        <v>0</v>
      </c>
      <c r="BJ69" s="36">
        <v>0</v>
      </c>
      <c r="BK69" s="36">
        <v>0</v>
      </c>
      <c r="BL69" s="36">
        <v>0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>
        <v>4.9727877869999997</v>
      </c>
      <c r="E70" s="36">
        <v>77</v>
      </c>
      <c r="F70" s="36">
        <v>0</v>
      </c>
      <c r="G70" s="36">
        <v>6</v>
      </c>
      <c r="H70" s="36">
        <v>71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5.1254200000000003E-3</v>
      </c>
      <c r="P70" s="36">
        <v>8.3054089999999997E-3</v>
      </c>
      <c r="Q70" s="36">
        <v>4.7574980000000006E-3</v>
      </c>
      <c r="R70" s="36">
        <v>3.6792200000000002E-4</v>
      </c>
      <c r="S70" s="36">
        <v>7.8255110000000003E-3</v>
      </c>
      <c r="T70" s="36">
        <v>4.7989799999999998E-4</v>
      </c>
      <c r="U70" s="36">
        <v>0.44099999999999995</v>
      </c>
      <c r="V70" s="36">
        <v>1.0584</v>
      </c>
      <c r="W70" s="36">
        <v>0.44612541999999994</v>
      </c>
      <c r="X70" s="36">
        <v>1.0667054090000001</v>
      </c>
      <c r="Y70" s="36">
        <v>1.5128308290000001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  <c r="AG70" s="36">
        <v>3.0531374524886877E-2</v>
      </c>
      <c r="AH70" s="36">
        <v>5.1938430226244343E-2</v>
      </c>
      <c r="AI70" s="36">
        <v>0.16634335085972851</v>
      </c>
      <c r="AJ70" s="36">
        <v>0</v>
      </c>
      <c r="AK70" s="36">
        <v>0</v>
      </c>
      <c r="AL70" s="36">
        <v>0</v>
      </c>
      <c r="AM70" s="36">
        <v>3.0531374524886877E-2</v>
      </c>
      <c r="AN70" s="36">
        <v>5.1938430226244343E-2</v>
      </c>
      <c r="AO70" s="36">
        <v>0.16634335085972851</v>
      </c>
      <c r="AP70" s="36">
        <v>1.7371989240000001</v>
      </c>
      <c r="AQ70" s="36">
        <v>0.93541480499999996</v>
      </c>
      <c r="AR70" s="36">
        <v>2.672613729</v>
      </c>
      <c r="AS70" s="36">
        <v>0</v>
      </c>
      <c r="AT70" s="36">
        <v>0</v>
      </c>
      <c r="AU70" s="36">
        <v>0</v>
      </c>
      <c r="AV70" s="36">
        <v>0</v>
      </c>
      <c r="AW70" s="36">
        <v>0</v>
      </c>
      <c r="AX70" s="36">
        <v>0</v>
      </c>
      <c r="AY70" s="36">
        <v>0</v>
      </c>
      <c r="AZ70" s="36">
        <v>0</v>
      </c>
      <c r="BA70" s="36">
        <v>0</v>
      </c>
      <c r="BB70" s="36">
        <v>0.39846588500000002</v>
      </c>
      <c r="BC70" s="36">
        <v>25.196267736999999</v>
      </c>
      <c r="BD70" s="36">
        <v>55.050702434999998</v>
      </c>
      <c r="BE70" s="36">
        <v>0.101304886</v>
      </c>
      <c r="BF70" s="36">
        <v>0.20260977199999999</v>
      </c>
      <c r="BG70" s="36">
        <v>0.85494217299999997</v>
      </c>
      <c r="BH70" s="36">
        <v>6.6633877479999999</v>
      </c>
      <c r="BI70" s="36">
        <v>0</v>
      </c>
      <c r="BJ70" s="36">
        <v>0</v>
      </c>
      <c r="BK70" s="36">
        <v>0</v>
      </c>
      <c r="BL70" s="36">
        <v>0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>
        <v>4.6600024480000002</v>
      </c>
      <c r="E71" s="36">
        <v>32</v>
      </c>
      <c r="F71" s="36">
        <v>0</v>
      </c>
      <c r="G71" s="36">
        <v>0</v>
      </c>
      <c r="H71" s="36">
        <v>32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  <c r="AG71" s="36">
        <v>0</v>
      </c>
      <c r="AH71" s="36">
        <v>0</v>
      </c>
      <c r="AI71" s="36">
        <v>0</v>
      </c>
      <c r="AJ71" s="36">
        <v>0</v>
      </c>
      <c r="AK71" s="36">
        <v>0</v>
      </c>
      <c r="AL71" s="36">
        <v>0</v>
      </c>
      <c r="AM71" s="36">
        <v>0</v>
      </c>
      <c r="AN71" s="36">
        <v>0</v>
      </c>
      <c r="AO71" s="36">
        <v>0</v>
      </c>
      <c r="AP71" s="36">
        <v>0</v>
      </c>
      <c r="AQ71" s="36">
        <v>0</v>
      </c>
      <c r="AR71" s="36">
        <v>0</v>
      </c>
      <c r="AS71" s="36">
        <v>0</v>
      </c>
      <c r="AT71" s="36">
        <v>0</v>
      </c>
      <c r="AU71" s="36">
        <v>0</v>
      </c>
      <c r="AV71" s="36">
        <v>0</v>
      </c>
      <c r="AW71" s="36">
        <v>0</v>
      </c>
      <c r="AX71" s="36">
        <v>0</v>
      </c>
      <c r="AY71" s="36">
        <v>0</v>
      </c>
      <c r="AZ71" s="36">
        <v>0</v>
      </c>
      <c r="BA71" s="36">
        <v>0</v>
      </c>
      <c r="BB71" s="36">
        <v>0.19640587400000001</v>
      </c>
      <c r="BC71" s="36">
        <v>9.2042810829999997</v>
      </c>
      <c r="BD71" s="36">
        <v>21.095059096</v>
      </c>
      <c r="BE71" s="36">
        <v>4.9933696E-2</v>
      </c>
      <c r="BF71" s="36">
        <v>9.9867392999999999E-2</v>
      </c>
      <c r="BG71" s="36">
        <v>0.101158621</v>
      </c>
      <c r="BH71" s="36">
        <v>1.1639802850000001</v>
      </c>
      <c r="BI71" s="36">
        <v>0</v>
      </c>
      <c r="BJ71" s="36">
        <v>0</v>
      </c>
      <c r="BK71" s="36">
        <v>0</v>
      </c>
      <c r="BL71" s="36">
        <v>0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>
        <v>4.6931470869999998</v>
      </c>
      <c r="E72" s="36">
        <v>49</v>
      </c>
      <c r="F72" s="36">
        <v>0</v>
      </c>
      <c r="G72" s="36">
        <v>0</v>
      </c>
      <c r="H72" s="36">
        <v>49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0</v>
      </c>
      <c r="AH72" s="36">
        <v>0</v>
      </c>
      <c r="AI72" s="36">
        <v>0</v>
      </c>
      <c r="AJ72" s="36">
        <v>0</v>
      </c>
      <c r="AK72" s="36">
        <v>0</v>
      </c>
      <c r="AL72" s="36">
        <v>0</v>
      </c>
      <c r="AM72" s="36">
        <v>0</v>
      </c>
      <c r="AN72" s="36">
        <v>0</v>
      </c>
      <c r="AO72" s="36">
        <v>0</v>
      </c>
      <c r="AP72" s="36">
        <v>0</v>
      </c>
      <c r="AQ72" s="36">
        <v>0</v>
      </c>
      <c r="AR72" s="36">
        <v>0</v>
      </c>
      <c r="AS72" s="36">
        <v>0</v>
      </c>
      <c r="AT72" s="36">
        <v>0</v>
      </c>
      <c r="AU72" s="36">
        <v>0</v>
      </c>
      <c r="AV72" s="36">
        <v>0</v>
      </c>
      <c r="AW72" s="36">
        <v>0</v>
      </c>
      <c r="AX72" s="36">
        <v>0</v>
      </c>
      <c r="AY72" s="36">
        <v>0</v>
      </c>
      <c r="AZ72" s="36">
        <v>0</v>
      </c>
      <c r="BA72" s="36">
        <v>0</v>
      </c>
      <c r="BB72" s="36">
        <v>0</v>
      </c>
      <c r="BC72" s="36">
        <v>0</v>
      </c>
      <c r="BD72" s="36">
        <v>0</v>
      </c>
      <c r="BE72" s="36">
        <v>0</v>
      </c>
      <c r="BF72" s="36">
        <v>0</v>
      </c>
      <c r="BG72" s="36">
        <v>0.103743776</v>
      </c>
      <c r="BH72" s="36">
        <v>1.9536246E-2</v>
      </c>
      <c r="BI72" s="36">
        <v>0</v>
      </c>
      <c r="BJ72" s="36">
        <v>0</v>
      </c>
      <c r="BK72" s="36">
        <v>0</v>
      </c>
      <c r="BL72" s="36">
        <v>0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>
        <v>5.2937623660000002</v>
      </c>
      <c r="E73" s="36">
        <v>72</v>
      </c>
      <c r="F73" s="36">
        <v>0</v>
      </c>
      <c r="G73" s="36">
        <v>13</v>
      </c>
      <c r="H73" s="36">
        <v>59</v>
      </c>
      <c r="I73" s="36">
        <v>1.800720126402041E-4</v>
      </c>
      <c r="J73" s="36">
        <v>1.2224617276132308</v>
      </c>
      <c r="K73" s="36">
        <v>1.800720126402041E-4</v>
      </c>
      <c r="L73" s="36">
        <v>0</v>
      </c>
      <c r="M73" s="36">
        <v>4.4841799625876054E-2</v>
      </c>
      <c r="N73" s="36">
        <v>1.1777999999999949</v>
      </c>
      <c r="O73" s="36">
        <v>2.1223433999999999E-2</v>
      </c>
      <c r="P73" s="36">
        <v>3.4395956000000005E-2</v>
      </c>
      <c r="Q73" s="36">
        <v>1.9942681E-2</v>
      </c>
      <c r="R73" s="36">
        <v>1.2807529999999999E-3</v>
      </c>
      <c r="S73" s="36">
        <v>3.2725409000000004E-2</v>
      </c>
      <c r="T73" s="36">
        <v>1.6705470000000001E-3</v>
      </c>
      <c r="U73" s="36">
        <v>0.10500000000000004</v>
      </c>
      <c r="V73" s="36">
        <v>0.25200000000000006</v>
      </c>
      <c r="W73" s="36">
        <v>0.12640350601264025</v>
      </c>
      <c r="X73" s="36">
        <v>1.5088576836132308</v>
      </c>
      <c r="Y73" s="36">
        <v>1.6352611896258711</v>
      </c>
      <c r="Z73" s="36">
        <v>1.2662747047661633E-5</v>
      </c>
      <c r="AA73" s="36">
        <v>2.7098278681995895E-6</v>
      </c>
      <c r="AB73" s="36">
        <v>2.7098299999999999E-6</v>
      </c>
      <c r="AC73" s="36">
        <v>1.8393725360963441E-6</v>
      </c>
      <c r="AD73" s="36">
        <v>1.9540494875378876E-2</v>
      </c>
      <c r="AE73" s="36">
        <v>0.17586445387840988</v>
      </c>
      <c r="AF73" s="36">
        <v>0.19540494875378867</v>
      </c>
      <c r="AG73" s="36">
        <v>7.4124356639547499E-3</v>
      </c>
      <c r="AH73" s="36">
        <v>1.2609660669716128E-2</v>
      </c>
      <c r="AI73" s="36">
        <v>4.0384994307063805E-2</v>
      </c>
      <c r="AJ73" s="36">
        <v>1.0622885260449672E-7</v>
      </c>
      <c r="AK73" s="36">
        <v>1.2837145786331368E-7</v>
      </c>
      <c r="AL73" s="36">
        <v>3.2106746289339859E-7</v>
      </c>
      <c r="AM73" s="36">
        <v>7.4143812653434506E-3</v>
      </c>
      <c r="AN73" s="36">
        <v>3.215028391655287E-2</v>
      </c>
      <c r="AO73" s="36">
        <v>0.21624976925293657</v>
      </c>
      <c r="AP73" s="36">
        <v>1.6205128769999999</v>
      </c>
      <c r="AQ73" s="36">
        <v>0.87258385699999996</v>
      </c>
      <c r="AR73" s="36">
        <v>2.4930967339999999</v>
      </c>
      <c r="AS73" s="36">
        <v>3.9081278999999997E-2</v>
      </c>
      <c r="AT73" s="36">
        <v>0.81721132900000004</v>
      </c>
      <c r="AU73" s="36">
        <v>1.8246606919999999</v>
      </c>
      <c r="AV73" s="36">
        <v>2.7454643110000001</v>
      </c>
      <c r="AW73" s="36">
        <v>6.1300432740000002</v>
      </c>
      <c r="AX73" s="36">
        <v>2.4602979889999999</v>
      </c>
      <c r="AY73" s="36">
        <v>5.4933269689999999</v>
      </c>
      <c r="AZ73" s="36">
        <v>2.1754729999999998E-3</v>
      </c>
      <c r="BA73" s="36">
        <v>4.3509459999999996E-3</v>
      </c>
      <c r="BB73" s="36">
        <v>2.1307695579999999</v>
      </c>
      <c r="BC73" s="36">
        <v>139.54750112100001</v>
      </c>
      <c r="BD73" s="36">
        <v>311.580164121</v>
      </c>
      <c r="BE73" s="36">
        <v>0.54172107400000002</v>
      </c>
      <c r="BF73" s="36">
        <v>1.083442148</v>
      </c>
      <c r="BG73" s="36">
        <v>2.2342991080000001</v>
      </c>
      <c r="BH73" s="36">
        <v>26.454087108</v>
      </c>
      <c r="BI73" s="36">
        <v>0</v>
      </c>
      <c r="BJ73" s="36">
        <v>0</v>
      </c>
      <c r="BK73" s="36">
        <v>0</v>
      </c>
      <c r="BL73" s="36">
        <v>0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>
        <v>4.5754793640000004</v>
      </c>
      <c r="E74" s="36">
        <v>311</v>
      </c>
      <c r="F74" s="36">
        <v>0</v>
      </c>
      <c r="G74" s="36">
        <v>0</v>
      </c>
      <c r="H74" s="36">
        <v>311</v>
      </c>
      <c r="I74" s="36">
        <v>0</v>
      </c>
      <c r="J74" s="36">
        <v>0</v>
      </c>
      <c r="K74" s="36">
        <v>0</v>
      </c>
      <c r="L74" s="36">
        <v>0</v>
      </c>
      <c r="M74" s="36">
        <v>0</v>
      </c>
      <c r="N74" s="36">
        <v>0</v>
      </c>
      <c r="O74" s="36">
        <v>0</v>
      </c>
      <c r="P74" s="36">
        <v>0</v>
      </c>
      <c r="Q74" s="36">
        <v>0</v>
      </c>
      <c r="R74" s="36">
        <v>0</v>
      </c>
      <c r="S74" s="36">
        <v>0</v>
      </c>
      <c r="T74" s="36">
        <v>0</v>
      </c>
      <c r="U74" s="36">
        <v>0</v>
      </c>
      <c r="V74" s="36">
        <v>0</v>
      </c>
      <c r="W74" s="36">
        <v>0</v>
      </c>
      <c r="X74" s="36">
        <v>0</v>
      </c>
      <c r="Y74" s="36">
        <v>0</v>
      </c>
      <c r="Z74" s="36">
        <v>0</v>
      </c>
      <c r="AA74" s="36">
        <v>0</v>
      </c>
      <c r="AB74" s="36">
        <v>0</v>
      </c>
      <c r="AC74" s="36">
        <v>0</v>
      </c>
      <c r="AD74" s="36">
        <v>0</v>
      </c>
      <c r="AE74" s="36">
        <v>0</v>
      </c>
      <c r="AF74" s="36">
        <v>0</v>
      </c>
      <c r="AG74" s="36">
        <v>0</v>
      </c>
      <c r="AH74" s="36">
        <v>0</v>
      </c>
      <c r="AI74" s="36">
        <v>0</v>
      </c>
      <c r="AJ74" s="36">
        <v>0</v>
      </c>
      <c r="AK74" s="36">
        <v>0</v>
      </c>
      <c r="AL74" s="36">
        <v>0</v>
      </c>
      <c r="AM74" s="36">
        <v>0</v>
      </c>
      <c r="AN74" s="36">
        <v>0</v>
      </c>
      <c r="AO74" s="36">
        <v>0</v>
      </c>
      <c r="AP74" s="36">
        <v>0</v>
      </c>
      <c r="AQ74" s="36">
        <v>0</v>
      </c>
      <c r="AR74" s="36">
        <v>0</v>
      </c>
      <c r="AS74" s="36">
        <v>0</v>
      </c>
      <c r="AT74" s="36">
        <v>0</v>
      </c>
      <c r="AU74" s="36">
        <v>0</v>
      </c>
      <c r="AV74" s="36">
        <v>0</v>
      </c>
      <c r="AW74" s="36">
        <v>0</v>
      </c>
      <c r="AX74" s="36">
        <v>0</v>
      </c>
      <c r="AY74" s="36">
        <v>0</v>
      </c>
      <c r="AZ74" s="36">
        <v>0</v>
      </c>
      <c r="BA74" s="36">
        <v>0</v>
      </c>
      <c r="BB74" s="36">
        <v>0.24150371200000001</v>
      </c>
      <c r="BC74" s="36">
        <v>11.148846312</v>
      </c>
      <c r="BD74" s="36">
        <v>23.872707480999999</v>
      </c>
      <c r="BE74" s="36">
        <v>9.9520760000000007E-3</v>
      </c>
      <c r="BF74" s="36">
        <v>1.9904152000000001E-2</v>
      </c>
      <c r="BG74" s="36">
        <v>0.11071911299999999</v>
      </c>
      <c r="BH74" s="36">
        <v>1.2847859580000001</v>
      </c>
      <c r="BI74" s="36">
        <v>0</v>
      </c>
      <c r="BJ74" s="36">
        <v>0</v>
      </c>
      <c r="BK74" s="36">
        <v>0</v>
      </c>
      <c r="BL74" s="36">
        <v>0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>
        <v>4.5428975969999996</v>
      </c>
      <c r="E75" s="36">
        <v>30</v>
      </c>
      <c r="F75" s="36">
        <v>0</v>
      </c>
      <c r="G75" s="36">
        <v>0</v>
      </c>
      <c r="H75" s="36">
        <v>30</v>
      </c>
      <c r="I75" s="36">
        <v>0</v>
      </c>
      <c r="J75" s="36">
        <v>0</v>
      </c>
      <c r="K75" s="36">
        <v>0</v>
      </c>
      <c r="L75" s="36">
        <v>0</v>
      </c>
      <c r="M75" s="36">
        <v>0</v>
      </c>
      <c r="N75" s="36">
        <v>0</v>
      </c>
      <c r="O75" s="36">
        <v>0</v>
      </c>
      <c r="P75" s="36">
        <v>0</v>
      </c>
      <c r="Q75" s="36">
        <v>0</v>
      </c>
      <c r="R75" s="36">
        <v>0</v>
      </c>
      <c r="S75" s="36">
        <v>0</v>
      </c>
      <c r="T75" s="36">
        <v>0</v>
      </c>
      <c r="U75" s="36">
        <v>0</v>
      </c>
      <c r="V75" s="36">
        <v>0</v>
      </c>
      <c r="W75" s="36">
        <v>0</v>
      </c>
      <c r="X75" s="36">
        <v>0</v>
      </c>
      <c r="Y75" s="36">
        <v>0</v>
      </c>
      <c r="Z75" s="36">
        <v>0</v>
      </c>
      <c r="AA75" s="36">
        <v>0</v>
      </c>
      <c r="AB75" s="36">
        <v>0</v>
      </c>
      <c r="AC75" s="36">
        <v>0</v>
      </c>
      <c r="AD75" s="36">
        <v>0</v>
      </c>
      <c r="AE75" s="36">
        <v>0</v>
      </c>
      <c r="AF75" s="36">
        <v>0</v>
      </c>
      <c r="AG75" s="36">
        <v>0</v>
      </c>
      <c r="AH75" s="36">
        <v>0</v>
      </c>
      <c r="AI75" s="36">
        <v>0</v>
      </c>
      <c r="AJ75" s="36">
        <v>0</v>
      </c>
      <c r="AK75" s="36">
        <v>0</v>
      </c>
      <c r="AL75" s="36">
        <v>0</v>
      </c>
      <c r="AM75" s="36">
        <v>0</v>
      </c>
      <c r="AN75" s="36">
        <v>0</v>
      </c>
      <c r="AO75" s="36">
        <v>0</v>
      </c>
      <c r="AP75" s="36">
        <v>0</v>
      </c>
      <c r="AQ75" s="36">
        <v>0</v>
      </c>
      <c r="AR75" s="36">
        <v>0</v>
      </c>
      <c r="AS75" s="36">
        <v>0</v>
      </c>
      <c r="AT75" s="36">
        <v>0</v>
      </c>
      <c r="AU75" s="36">
        <v>0</v>
      </c>
      <c r="AV75" s="36">
        <v>0</v>
      </c>
      <c r="AW75" s="36">
        <v>0</v>
      </c>
      <c r="AX75" s="36">
        <v>0</v>
      </c>
      <c r="AY75" s="36">
        <v>0</v>
      </c>
      <c r="AZ75" s="36">
        <v>0</v>
      </c>
      <c r="BA75" s="36">
        <v>0</v>
      </c>
      <c r="BB75" s="36">
        <v>0.407660776</v>
      </c>
      <c r="BC75" s="36">
        <v>42.114730895999998</v>
      </c>
      <c r="BD75" s="36">
        <v>107.166825884</v>
      </c>
      <c r="BE75" s="36">
        <v>1.6799207E-2</v>
      </c>
      <c r="BF75" s="36">
        <v>3.3598415E-2</v>
      </c>
      <c r="BG75" s="36">
        <v>1.271186868</v>
      </c>
      <c r="BH75" s="36">
        <v>5.8798473580000001</v>
      </c>
      <c r="BI75" s="36">
        <v>0</v>
      </c>
      <c r="BJ75" s="36">
        <v>0</v>
      </c>
      <c r="BK75" s="36">
        <v>0</v>
      </c>
      <c r="BL75" s="36">
        <v>0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>
        <v>4.0040579320000003</v>
      </c>
      <c r="E76" s="36">
        <v>113</v>
      </c>
      <c r="F76" s="36">
        <v>0</v>
      </c>
      <c r="G76" s="36">
        <v>0</v>
      </c>
      <c r="H76" s="36">
        <v>113</v>
      </c>
      <c r="I76" s="36">
        <v>0</v>
      </c>
      <c r="J76" s="36">
        <v>0</v>
      </c>
      <c r="K76" s="36">
        <v>0</v>
      </c>
      <c r="L76" s="36">
        <v>0</v>
      </c>
      <c r="M76" s="36">
        <v>0</v>
      </c>
      <c r="N76" s="36">
        <v>0</v>
      </c>
      <c r="O76" s="36">
        <v>0</v>
      </c>
      <c r="P76" s="36">
        <v>0</v>
      </c>
      <c r="Q76" s="36">
        <v>0</v>
      </c>
      <c r="R76" s="36">
        <v>0</v>
      </c>
      <c r="S76" s="36">
        <v>0</v>
      </c>
      <c r="T76" s="36">
        <v>0</v>
      </c>
      <c r="U76" s="36">
        <v>0</v>
      </c>
      <c r="V76" s="36">
        <v>0</v>
      </c>
      <c r="W76" s="36">
        <v>0</v>
      </c>
      <c r="X76" s="36">
        <v>0</v>
      </c>
      <c r="Y76" s="36">
        <v>0</v>
      </c>
      <c r="Z76" s="36">
        <v>0</v>
      </c>
      <c r="AA76" s="36">
        <v>0</v>
      </c>
      <c r="AB76" s="36">
        <v>0</v>
      </c>
      <c r="AC76" s="36">
        <v>0</v>
      </c>
      <c r="AD76" s="36">
        <v>0</v>
      </c>
      <c r="AE76" s="36">
        <v>0</v>
      </c>
      <c r="AF76" s="36">
        <v>0</v>
      </c>
      <c r="AG76" s="36">
        <v>0</v>
      </c>
      <c r="AH76" s="36">
        <v>0</v>
      </c>
      <c r="AI76" s="36">
        <v>0</v>
      </c>
      <c r="AJ76" s="36">
        <v>0</v>
      </c>
      <c r="AK76" s="36">
        <v>0</v>
      </c>
      <c r="AL76" s="36">
        <v>0</v>
      </c>
      <c r="AM76" s="36">
        <v>0</v>
      </c>
      <c r="AN76" s="36">
        <v>0</v>
      </c>
      <c r="AO76" s="36">
        <v>0</v>
      </c>
      <c r="AP76" s="36">
        <v>0</v>
      </c>
      <c r="AQ76" s="36">
        <v>0</v>
      </c>
      <c r="AR76" s="36">
        <v>0</v>
      </c>
      <c r="AS76" s="36">
        <v>0</v>
      </c>
      <c r="AT76" s="36">
        <v>0</v>
      </c>
      <c r="AU76" s="36">
        <v>0</v>
      </c>
      <c r="AV76" s="36">
        <v>0</v>
      </c>
      <c r="AW76" s="36">
        <v>0</v>
      </c>
      <c r="AX76" s="36">
        <v>0</v>
      </c>
      <c r="AY76" s="36">
        <v>0</v>
      </c>
      <c r="AZ76" s="36">
        <v>0</v>
      </c>
      <c r="BA76" s="36">
        <v>0</v>
      </c>
      <c r="BB76" s="36">
        <v>0</v>
      </c>
      <c r="BC76" s="36">
        <v>0</v>
      </c>
      <c r="BD76" s="36">
        <v>0</v>
      </c>
      <c r="BE76" s="36">
        <v>0</v>
      </c>
      <c r="BF76" s="36">
        <v>0</v>
      </c>
      <c r="BG76" s="36">
        <v>0</v>
      </c>
      <c r="BH76" s="36">
        <v>0</v>
      </c>
      <c r="BI76" s="36">
        <v>0</v>
      </c>
      <c r="BJ76" s="36">
        <v>0</v>
      </c>
      <c r="BK76" s="36">
        <v>0</v>
      </c>
      <c r="BL76" s="36">
        <v>0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>
        <v>4.1635417459999999</v>
      </c>
      <c r="E77" s="36">
        <v>64</v>
      </c>
      <c r="F77" s="36">
        <v>0</v>
      </c>
      <c r="G77" s="36">
        <v>0</v>
      </c>
      <c r="H77" s="36">
        <v>64</v>
      </c>
      <c r="I77" s="36">
        <v>0</v>
      </c>
      <c r="J77" s="36">
        <v>0</v>
      </c>
      <c r="K77" s="36">
        <v>0</v>
      </c>
      <c r="L77" s="36">
        <v>0</v>
      </c>
      <c r="M77" s="36">
        <v>0</v>
      </c>
      <c r="N77" s="36">
        <v>0</v>
      </c>
      <c r="O77" s="36">
        <v>0</v>
      </c>
      <c r="P77" s="36">
        <v>0</v>
      </c>
      <c r="Q77" s="36">
        <v>0</v>
      </c>
      <c r="R77" s="36">
        <v>0</v>
      </c>
      <c r="S77" s="36">
        <v>0</v>
      </c>
      <c r="T77" s="36">
        <v>0</v>
      </c>
      <c r="U77" s="36">
        <v>0</v>
      </c>
      <c r="V77" s="36">
        <v>0</v>
      </c>
      <c r="W77" s="36">
        <v>0</v>
      </c>
      <c r="X77" s="36">
        <v>0</v>
      </c>
      <c r="Y77" s="36">
        <v>0</v>
      </c>
      <c r="Z77" s="36">
        <v>0</v>
      </c>
      <c r="AA77" s="36">
        <v>0</v>
      </c>
      <c r="AB77" s="36">
        <v>0</v>
      </c>
      <c r="AC77" s="36">
        <v>0</v>
      </c>
      <c r="AD77" s="36">
        <v>0</v>
      </c>
      <c r="AE77" s="36">
        <v>0</v>
      </c>
      <c r="AF77" s="36">
        <v>0</v>
      </c>
      <c r="AG77" s="36">
        <v>0</v>
      </c>
      <c r="AH77" s="36">
        <v>0</v>
      </c>
      <c r="AI77" s="36">
        <v>0</v>
      </c>
      <c r="AJ77" s="36">
        <v>0</v>
      </c>
      <c r="AK77" s="36">
        <v>0</v>
      </c>
      <c r="AL77" s="36">
        <v>0</v>
      </c>
      <c r="AM77" s="36">
        <v>0</v>
      </c>
      <c r="AN77" s="36">
        <v>0</v>
      </c>
      <c r="AO77" s="36">
        <v>0</v>
      </c>
      <c r="AP77" s="36">
        <v>0</v>
      </c>
      <c r="AQ77" s="36">
        <v>0</v>
      </c>
      <c r="AR77" s="36">
        <v>0</v>
      </c>
      <c r="AS77" s="36">
        <v>0</v>
      </c>
      <c r="AT77" s="36">
        <v>0</v>
      </c>
      <c r="AU77" s="36">
        <v>0</v>
      </c>
      <c r="AV77" s="36">
        <v>0</v>
      </c>
      <c r="AW77" s="36">
        <v>0</v>
      </c>
      <c r="AX77" s="36">
        <v>0</v>
      </c>
      <c r="AY77" s="36">
        <v>0</v>
      </c>
      <c r="AZ77" s="36">
        <v>0</v>
      </c>
      <c r="BA77" s="36">
        <v>0</v>
      </c>
      <c r="BB77" s="36">
        <v>0</v>
      </c>
      <c r="BC77" s="36">
        <v>0</v>
      </c>
      <c r="BD77" s="36">
        <v>0</v>
      </c>
      <c r="BE77" s="36">
        <v>0</v>
      </c>
      <c r="BF77" s="36">
        <v>0</v>
      </c>
      <c r="BG77" s="36">
        <v>0</v>
      </c>
      <c r="BH77" s="36">
        <v>0</v>
      </c>
      <c r="BI77" s="36">
        <v>0</v>
      </c>
      <c r="BJ77" s="36">
        <v>0</v>
      </c>
      <c r="BK77" s="36">
        <v>0</v>
      </c>
      <c r="BL77" s="36">
        <v>0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>
        <v>4.2857851890000003</v>
      </c>
      <c r="E78" s="36">
        <v>11</v>
      </c>
      <c r="F78" s="36">
        <v>0</v>
      </c>
      <c r="G78" s="36">
        <v>0</v>
      </c>
      <c r="H78" s="36">
        <v>11</v>
      </c>
      <c r="I78" s="36">
        <v>0</v>
      </c>
      <c r="J78" s="36">
        <v>0</v>
      </c>
      <c r="K78" s="36">
        <v>0</v>
      </c>
      <c r="L78" s="36">
        <v>0</v>
      </c>
      <c r="M78" s="36">
        <v>0</v>
      </c>
      <c r="N78" s="36">
        <v>0</v>
      </c>
      <c r="O78" s="36">
        <v>0</v>
      </c>
      <c r="P78" s="36">
        <v>0</v>
      </c>
      <c r="Q78" s="36">
        <v>0</v>
      </c>
      <c r="R78" s="36">
        <v>0</v>
      </c>
      <c r="S78" s="36">
        <v>0</v>
      </c>
      <c r="T78" s="36">
        <v>0</v>
      </c>
      <c r="U78" s="36">
        <v>0</v>
      </c>
      <c r="V78" s="36">
        <v>0</v>
      </c>
      <c r="W78" s="36">
        <v>0</v>
      </c>
      <c r="X78" s="36">
        <v>0</v>
      </c>
      <c r="Y78" s="36">
        <v>0</v>
      </c>
      <c r="Z78" s="36">
        <v>0</v>
      </c>
      <c r="AA78" s="36">
        <v>0</v>
      </c>
      <c r="AB78" s="36">
        <v>0</v>
      </c>
      <c r="AC78" s="36">
        <v>0</v>
      </c>
      <c r="AD78" s="36">
        <v>0</v>
      </c>
      <c r="AE78" s="36">
        <v>0</v>
      </c>
      <c r="AF78" s="36">
        <v>0</v>
      </c>
      <c r="AG78" s="36">
        <v>0</v>
      </c>
      <c r="AH78" s="36">
        <v>0</v>
      </c>
      <c r="AI78" s="36">
        <v>0</v>
      </c>
      <c r="AJ78" s="36">
        <v>0</v>
      </c>
      <c r="AK78" s="36">
        <v>0</v>
      </c>
      <c r="AL78" s="36">
        <v>0</v>
      </c>
      <c r="AM78" s="36">
        <v>0</v>
      </c>
      <c r="AN78" s="36">
        <v>0</v>
      </c>
      <c r="AO78" s="36">
        <v>0</v>
      </c>
      <c r="AP78" s="36">
        <v>0</v>
      </c>
      <c r="AQ78" s="36">
        <v>0</v>
      </c>
      <c r="AR78" s="36">
        <v>0</v>
      </c>
      <c r="AS78" s="36">
        <v>0</v>
      </c>
      <c r="AT78" s="36">
        <v>0</v>
      </c>
      <c r="AU78" s="36">
        <v>0</v>
      </c>
      <c r="AV78" s="36">
        <v>0</v>
      </c>
      <c r="AW78" s="36">
        <v>0</v>
      </c>
      <c r="AX78" s="36">
        <v>0</v>
      </c>
      <c r="AY78" s="36">
        <v>0</v>
      </c>
      <c r="AZ78" s="36">
        <v>0</v>
      </c>
      <c r="BA78" s="36">
        <v>0</v>
      </c>
      <c r="BB78" s="36">
        <v>0</v>
      </c>
      <c r="BC78" s="36">
        <v>0</v>
      </c>
      <c r="BD78" s="36">
        <v>0</v>
      </c>
      <c r="BE78" s="36">
        <v>0</v>
      </c>
      <c r="BF78" s="36">
        <v>0</v>
      </c>
      <c r="BG78" s="36">
        <v>0</v>
      </c>
      <c r="BH78" s="36">
        <v>0</v>
      </c>
      <c r="BI78" s="36">
        <v>0</v>
      </c>
      <c r="BJ78" s="36">
        <v>0</v>
      </c>
      <c r="BK78" s="36">
        <v>0</v>
      </c>
      <c r="BL78" s="36">
        <v>0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>
        <v>4.2880855450000004</v>
      </c>
      <c r="E79" s="36">
        <v>14</v>
      </c>
      <c r="F79" s="36">
        <v>0</v>
      </c>
      <c r="G79" s="36">
        <v>0</v>
      </c>
      <c r="H79" s="36">
        <v>14</v>
      </c>
      <c r="I79" s="36">
        <v>0</v>
      </c>
      <c r="J79" s="36">
        <v>0</v>
      </c>
      <c r="K79" s="36">
        <v>0</v>
      </c>
      <c r="L79" s="36">
        <v>0</v>
      </c>
      <c r="M79" s="36">
        <v>0</v>
      </c>
      <c r="N79" s="36">
        <v>0</v>
      </c>
      <c r="O79" s="36">
        <v>0</v>
      </c>
      <c r="P79" s="36">
        <v>0</v>
      </c>
      <c r="Q79" s="36">
        <v>0</v>
      </c>
      <c r="R79" s="36">
        <v>0</v>
      </c>
      <c r="S79" s="36">
        <v>0</v>
      </c>
      <c r="T79" s="36">
        <v>0</v>
      </c>
      <c r="U79" s="36">
        <v>0</v>
      </c>
      <c r="V79" s="36">
        <v>0</v>
      </c>
      <c r="W79" s="36">
        <v>0</v>
      </c>
      <c r="X79" s="36">
        <v>0</v>
      </c>
      <c r="Y79" s="36">
        <v>0</v>
      </c>
      <c r="Z79" s="36">
        <v>0</v>
      </c>
      <c r="AA79" s="36">
        <v>0</v>
      </c>
      <c r="AB79" s="36">
        <v>0</v>
      </c>
      <c r="AC79" s="36">
        <v>0</v>
      </c>
      <c r="AD79" s="36">
        <v>0</v>
      </c>
      <c r="AE79" s="36">
        <v>0</v>
      </c>
      <c r="AF79" s="36">
        <v>0</v>
      </c>
      <c r="AG79" s="36">
        <v>0</v>
      </c>
      <c r="AH79" s="36">
        <v>0</v>
      </c>
      <c r="AI79" s="36">
        <v>0</v>
      </c>
      <c r="AJ79" s="36">
        <v>0</v>
      </c>
      <c r="AK79" s="36">
        <v>0</v>
      </c>
      <c r="AL79" s="36">
        <v>0</v>
      </c>
      <c r="AM79" s="36">
        <v>0</v>
      </c>
      <c r="AN79" s="36">
        <v>0</v>
      </c>
      <c r="AO79" s="36">
        <v>0</v>
      </c>
      <c r="AP79" s="36">
        <v>0</v>
      </c>
      <c r="AQ79" s="36">
        <v>0</v>
      </c>
      <c r="AR79" s="36">
        <v>0</v>
      </c>
      <c r="AS79" s="36">
        <v>0</v>
      </c>
      <c r="AT79" s="36">
        <v>0</v>
      </c>
      <c r="AU79" s="36">
        <v>0</v>
      </c>
      <c r="AV79" s="36">
        <v>0</v>
      </c>
      <c r="AW79" s="36">
        <v>0</v>
      </c>
      <c r="AX79" s="36">
        <v>0</v>
      </c>
      <c r="AY79" s="36">
        <v>0</v>
      </c>
      <c r="AZ79" s="36">
        <v>0</v>
      </c>
      <c r="BA79" s="36">
        <v>0</v>
      </c>
      <c r="BB79" s="36">
        <v>0</v>
      </c>
      <c r="BC79" s="36">
        <v>0</v>
      </c>
      <c r="BD79" s="36">
        <v>0</v>
      </c>
      <c r="BE79" s="36">
        <v>0</v>
      </c>
      <c r="BF79" s="36">
        <v>0</v>
      </c>
      <c r="BG79" s="36">
        <v>0</v>
      </c>
      <c r="BH79" s="36">
        <v>0</v>
      </c>
      <c r="BI79" s="36">
        <v>0</v>
      </c>
      <c r="BJ79" s="36">
        <v>0</v>
      </c>
      <c r="BK79" s="36">
        <v>0</v>
      </c>
      <c r="BL79" s="36">
        <v>0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>
        <v>4.5173661159999998</v>
      </c>
      <c r="E80" s="36">
        <v>11</v>
      </c>
      <c r="F80" s="36">
        <v>0</v>
      </c>
      <c r="G80" s="36">
        <v>0</v>
      </c>
      <c r="H80" s="36">
        <v>11</v>
      </c>
      <c r="I80" s="36">
        <v>0</v>
      </c>
      <c r="J80" s="36">
        <v>0</v>
      </c>
      <c r="K80" s="36">
        <v>0</v>
      </c>
      <c r="L80" s="36">
        <v>0</v>
      </c>
      <c r="M80" s="36">
        <v>0</v>
      </c>
      <c r="N80" s="36">
        <v>0</v>
      </c>
      <c r="O80" s="36">
        <v>0</v>
      </c>
      <c r="P80" s="36">
        <v>0</v>
      </c>
      <c r="Q80" s="36">
        <v>0</v>
      </c>
      <c r="R80" s="36">
        <v>0</v>
      </c>
      <c r="S80" s="36">
        <v>0</v>
      </c>
      <c r="T80" s="36">
        <v>0</v>
      </c>
      <c r="U80" s="36">
        <v>0</v>
      </c>
      <c r="V80" s="36">
        <v>0</v>
      </c>
      <c r="W80" s="36">
        <v>0</v>
      </c>
      <c r="X80" s="36">
        <v>0</v>
      </c>
      <c r="Y80" s="36">
        <v>0</v>
      </c>
      <c r="Z80" s="36">
        <v>0</v>
      </c>
      <c r="AA80" s="36">
        <v>0</v>
      </c>
      <c r="AB80" s="36">
        <v>0</v>
      </c>
      <c r="AC80" s="36">
        <v>0</v>
      </c>
      <c r="AD80" s="36">
        <v>0</v>
      </c>
      <c r="AE80" s="36">
        <v>0</v>
      </c>
      <c r="AF80" s="36">
        <v>0</v>
      </c>
      <c r="AG80" s="36">
        <v>0</v>
      </c>
      <c r="AH80" s="36">
        <v>0</v>
      </c>
      <c r="AI80" s="36">
        <v>0</v>
      </c>
      <c r="AJ80" s="36">
        <v>0</v>
      </c>
      <c r="AK80" s="36">
        <v>0</v>
      </c>
      <c r="AL80" s="36">
        <v>0</v>
      </c>
      <c r="AM80" s="36">
        <v>0</v>
      </c>
      <c r="AN80" s="36">
        <v>0</v>
      </c>
      <c r="AO80" s="36">
        <v>0</v>
      </c>
      <c r="AP80" s="36">
        <v>0</v>
      </c>
      <c r="AQ80" s="36">
        <v>0</v>
      </c>
      <c r="AR80" s="36">
        <v>0</v>
      </c>
      <c r="AS80" s="36">
        <v>0</v>
      </c>
      <c r="AT80" s="36">
        <v>0</v>
      </c>
      <c r="AU80" s="36">
        <v>0</v>
      </c>
      <c r="AV80" s="36">
        <v>0</v>
      </c>
      <c r="AW80" s="36">
        <v>0</v>
      </c>
      <c r="AX80" s="36">
        <v>0</v>
      </c>
      <c r="AY80" s="36">
        <v>0</v>
      </c>
      <c r="AZ80" s="36">
        <v>0</v>
      </c>
      <c r="BA80" s="36">
        <v>0</v>
      </c>
      <c r="BB80" s="36">
        <v>6.5019029999999998E-3</v>
      </c>
      <c r="BC80" s="36">
        <v>0.304049978</v>
      </c>
      <c r="BD80" s="36">
        <v>0.76415877700000001</v>
      </c>
      <c r="BE80" s="36">
        <v>2.6793500000000002E-4</v>
      </c>
      <c r="BF80" s="36">
        <v>5.3587100000000005E-4</v>
      </c>
      <c r="BG80" s="36">
        <v>0</v>
      </c>
      <c r="BH80" s="36">
        <v>0.66735492200000002</v>
      </c>
      <c r="BI80" s="36">
        <v>0</v>
      </c>
      <c r="BJ80" s="36">
        <v>0</v>
      </c>
      <c r="BK80" s="36">
        <v>0</v>
      </c>
      <c r="BL80" s="36">
        <v>0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>
        <v>4.288359883</v>
      </c>
      <c r="E81" s="36">
        <v>11</v>
      </c>
      <c r="F81" s="36">
        <v>0</v>
      </c>
      <c r="G81" s="36">
        <v>0</v>
      </c>
      <c r="H81" s="36">
        <v>11</v>
      </c>
      <c r="I81" s="36">
        <v>0</v>
      </c>
      <c r="J81" s="36">
        <v>0</v>
      </c>
      <c r="K81" s="36">
        <v>0</v>
      </c>
      <c r="L81" s="36">
        <v>0</v>
      </c>
      <c r="M81" s="36">
        <v>0</v>
      </c>
      <c r="N81" s="36">
        <v>0</v>
      </c>
      <c r="O81" s="36">
        <v>0</v>
      </c>
      <c r="P81" s="36">
        <v>0</v>
      </c>
      <c r="Q81" s="36">
        <v>0</v>
      </c>
      <c r="R81" s="36">
        <v>0</v>
      </c>
      <c r="S81" s="36">
        <v>0</v>
      </c>
      <c r="T81" s="36">
        <v>0</v>
      </c>
      <c r="U81" s="36">
        <v>0</v>
      </c>
      <c r="V81" s="36">
        <v>0</v>
      </c>
      <c r="W81" s="36">
        <v>0</v>
      </c>
      <c r="X81" s="36">
        <v>0</v>
      </c>
      <c r="Y81" s="36">
        <v>0</v>
      </c>
      <c r="Z81" s="36">
        <v>0</v>
      </c>
      <c r="AA81" s="36">
        <v>0</v>
      </c>
      <c r="AB81" s="36">
        <v>0</v>
      </c>
      <c r="AC81" s="36">
        <v>0</v>
      </c>
      <c r="AD81" s="36">
        <v>0</v>
      </c>
      <c r="AE81" s="36">
        <v>0</v>
      </c>
      <c r="AF81" s="36">
        <v>0</v>
      </c>
      <c r="AG81" s="36">
        <v>0</v>
      </c>
      <c r="AH81" s="36">
        <v>0</v>
      </c>
      <c r="AI81" s="36">
        <v>0</v>
      </c>
      <c r="AJ81" s="36">
        <v>0</v>
      </c>
      <c r="AK81" s="36">
        <v>0</v>
      </c>
      <c r="AL81" s="36">
        <v>0</v>
      </c>
      <c r="AM81" s="36">
        <v>0</v>
      </c>
      <c r="AN81" s="36">
        <v>0</v>
      </c>
      <c r="AO81" s="36">
        <v>0</v>
      </c>
      <c r="AP81" s="36">
        <v>0</v>
      </c>
      <c r="AQ81" s="36">
        <v>0</v>
      </c>
      <c r="AR81" s="36">
        <v>0</v>
      </c>
      <c r="AS81" s="36">
        <v>0</v>
      </c>
      <c r="AT81" s="36">
        <v>0</v>
      </c>
      <c r="AU81" s="36">
        <v>0</v>
      </c>
      <c r="AV81" s="36">
        <v>0</v>
      </c>
      <c r="AW81" s="36">
        <v>0</v>
      </c>
      <c r="AX81" s="36">
        <v>0</v>
      </c>
      <c r="AY81" s="36">
        <v>0</v>
      </c>
      <c r="AZ81" s="36">
        <v>0</v>
      </c>
      <c r="BA81" s="36">
        <v>0</v>
      </c>
      <c r="BB81" s="36">
        <v>0</v>
      </c>
      <c r="BC81" s="36">
        <v>0</v>
      </c>
      <c r="BD81" s="36">
        <v>0</v>
      </c>
      <c r="BE81" s="36">
        <v>0</v>
      </c>
      <c r="BF81" s="36">
        <v>0</v>
      </c>
      <c r="BG81" s="36">
        <v>0</v>
      </c>
      <c r="BH81" s="36">
        <v>0</v>
      </c>
      <c r="BI81" s="36">
        <v>0</v>
      </c>
      <c r="BJ81" s="36">
        <v>0</v>
      </c>
      <c r="BK81" s="36">
        <v>0</v>
      </c>
      <c r="BL81" s="36">
        <v>0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>
        <v>4.5780099290000003</v>
      </c>
      <c r="E82" s="36">
        <v>36</v>
      </c>
      <c r="F82" s="36">
        <v>0</v>
      </c>
      <c r="G82" s="36">
        <v>0</v>
      </c>
      <c r="H82" s="36">
        <v>36</v>
      </c>
      <c r="I82" s="36">
        <v>0</v>
      </c>
      <c r="J82" s="36">
        <v>0</v>
      </c>
      <c r="K82" s="36">
        <v>0</v>
      </c>
      <c r="L82" s="36">
        <v>0</v>
      </c>
      <c r="M82" s="36">
        <v>0</v>
      </c>
      <c r="N82" s="36">
        <v>0</v>
      </c>
      <c r="O82" s="36">
        <v>0</v>
      </c>
      <c r="P82" s="36">
        <v>0</v>
      </c>
      <c r="Q82" s="36">
        <v>0</v>
      </c>
      <c r="R82" s="36">
        <v>0</v>
      </c>
      <c r="S82" s="36">
        <v>0</v>
      </c>
      <c r="T82" s="36">
        <v>0</v>
      </c>
      <c r="U82" s="36">
        <v>0</v>
      </c>
      <c r="V82" s="36">
        <v>0</v>
      </c>
      <c r="W82" s="36">
        <v>0</v>
      </c>
      <c r="X82" s="36">
        <v>0</v>
      </c>
      <c r="Y82" s="36">
        <v>0</v>
      </c>
      <c r="Z82" s="36">
        <v>0</v>
      </c>
      <c r="AA82" s="36">
        <v>0</v>
      </c>
      <c r="AB82" s="36">
        <v>0</v>
      </c>
      <c r="AC82" s="36">
        <v>0</v>
      </c>
      <c r="AD82" s="36">
        <v>0</v>
      </c>
      <c r="AE82" s="36">
        <v>0</v>
      </c>
      <c r="AF82" s="36">
        <v>0</v>
      </c>
      <c r="AG82" s="36">
        <v>0</v>
      </c>
      <c r="AH82" s="36">
        <v>0</v>
      </c>
      <c r="AI82" s="36">
        <v>0</v>
      </c>
      <c r="AJ82" s="36">
        <v>0</v>
      </c>
      <c r="AK82" s="36">
        <v>0</v>
      </c>
      <c r="AL82" s="36">
        <v>0</v>
      </c>
      <c r="AM82" s="36">
        <v>0</v>
      </c>
      <c r="AN82" s="36">
        <v>0</v>
      </c>
      <c r="AO82" s="36">
        <v>0</v>
      </c>
      <c r="AP82" s="36">
        <v>0</v>
      </c>
      <c r="AQ82" s="36">
        <v>0</v>
      </c>
      <c r="AR82" s="36">
        <v>0</v>
      </c>
      <c r="AS82" s="36">
        <v>0</v>
      </c>
      <c r="AT82" s="36">
        <v>0</v>
      </c>
      <c r="AU82" s="36">
        <v>0</v>
      </c>
      <c r="AV82" s="36">
        <v>0</v>
      </c>
      <c r="AW82" s="36">
        <v>0</v>
      </c>
      <c r="AX82" s="36">
        <v>0</v>
      </c>
      <c r="AY82" s="36">
        <v>0</v>
      </c>
      <c r="AZ82" s="36">
        <v>0</v>
      </c>
      <c r="BA82" s="36">
        <v>0</v>
      </c>
      <c r="BB82" s="36">
        <v>0</v>
      </c>
      <c r="BC82" s="36">
        <v>0</v>
      </c>
      <c r="BD82" s="36">
        <v>0</v>
      </c>
      <c r="BE82" s="36">
        <v>0</v>
      </c>
      <c r="BF82" s="36">
        <v>0</v>
      </c>
      <c r="BG82" s="36">
        <v>1.0365559999999999E-2</v>
      </c>
      <c r="BH82" s="36">
        <v>9.2080033000000006E-2</v>
      </c>
      <c r="BI82" s="36">
        <v>0</v>
      </c>
      <c r="BJ82" s="36">
        <v>0</v>
      </c>
      <c r="BK82" s="36">
        <v>0</v>
      </c>
      <c r="BL82" s="36">
        <v>0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>
        <v>4.7274022760000003</v>
      </c>
      <c r="E83" s="36">
        <v>45</v>
      </c>
      <c r="F83" s="36">
        <v>0</v>
      </c>
      <c r="G83" s="36">
        <v>0</v>
      </c>
      <c r="H83" s="36">
        <v>45</v>
      </c>
      <c r="I83" s="36">
        <v>0</v>
      </c>
      <c r="J83" s="36">
        <v>0</v>
      </c>
      <c r="K83" s="36">
        <v>0</v>
      </c>
      <c r="L83" s="36">
        <v>0</v>
      </c>
      <c r="M83" s="36">
        <v>0</v>
      </c>
      <c r="N83" s="36">
        <v>0</v>
      </c>
      <c r="O83" s="36">
        <v>0</v>
      </c>
      <c r="P83" s="36">
        <v>0</v>
      </c>
      <c r="Q83" s="36">
        <v>0</v>
      </c>
      <c r="R83" s="36">
        <v>0</v>
      </c>
      <c r="S83" s="36">
        <v>0</v>
      </c>
      <c r="T83" s="36">
        <v>0</v>
      </c>
      <c r="U83" s="36">
        <v>0</v>
      </c>
      <c r="V83" s="36">
        <v>0</v>
      </c>
      <c r="W83" s="36">
        <v>0</v>
      </c>
      <c r="X83" s="36">
        <v>0</v>
      </c>
      <c r="Y83" s="36">
        <v>0</v>
      </c>
      <c r="Z83" s="36">
        <v>0</v>
      </c>
      <c r="AA83" s="36">
        <v>0</v>
      </c>
      <c r="AB83" s="36">
        <v>0</v>
      </c>
      <c r="AC83" s="36">
        <v>0</v>
      </c>
      <c r="AD83" s="36">
        <v>0</v>
      </c>
      <c r="AE83" s="36">
        <v>0</v>
      </c>
      <c r="AF83" s="36">
        <v>0</v>
      </c>
      <c r="AG83" s="36">
        <v>0</v>
      </c>
      <c r="AH83" s="36">
        <v>0</v>
      </c>
      <c r="AI83" s="36">
        <v>0</v>
      </c>
      <c r="AJ83" s="36">
        <v>0</v>
      </c>
      <c r="AK83" s="36">
        <v>0</v>
      </c>
      <c r="AL83" s="36">
        <v>0</v>
      </c>
      <c r="AM83" s="36">
        <v>0</v>
      </c>
      <c r="AN83" s="36">
        <v>0</v>
      </c>
      <c r="AO83" s="36">
        <v>0</v>
      </c>
      <c r="AP83" s="36">
        <v>0</v>
      </c>
      <c r="AQ83" s="36">
        <v>0</v>
      </c>
      <c r="AR83" s="36">
        <v>0</v>
      </c>
      <c r="AS83" s="36">
        <v>0</v>
      </c>
      <c r="AT83" s="36">
        <v>0</v>
      </c>
      <c r="AU83" s="36">
        <v>0</v>
      </c>
      <c r="AV83" s="36">
        <v>0</v>
      </c>
      <c r="AW83" s="36">
        <v>0</v>
      </c>
      <c r="AX83" s="36">
        <v>0</v>
      </c>
      <c r="AY83" s="36">
        <v>0</v>
      </c>
      <c r="AZ83" s="36">
        <v>0</v>
      </c>
      <c r="BA83" s="36">
        <v>0</v>
      </c>
      <c r="BB83" s="36">
        <v>0.17304431000000001</v>
      </c>
      <c r="BC83" s="36">
        <v>12.84557656</v>
      </c>
      <c r="BD83" s="36">
        <v>29.71041168</v>
      </c>
      <c r="BE83" s="36">
        <v>7.130946E-3</v>
      </c>
      <c r="BF83" s="36">
        <v>1.4261892999999999E-2</v>
      </c>
      <c r="BG83" s="36">
        <v>1.350573786</v>
      </c>
      <c r="BH83" s="36">
        <v>3.134289468</v>
      </c>
      <c r="BI83" s="36">
        <v>0</v>
      </c>
      <c r="BJ83" s="36">
        <v>0</v>
      </c>
      <c r="BK83" s="36">
        <v>0</v>
      </c>
      <c r="BL83" s="36">
        <v>0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>
        <v>5.0175635810000001</v>
      </c>
      <c r="E84" s="36">
        <v>14</v>
      </c>
      <c r="F84" s="36">
        <v>0</v>
      </c>
      <c r="G84" s="36">
        <v>0</v>
      </c>
      <c r="H84" s="36">
        <v>14</v>
      </c>
      <c r="I84" s="36">
        <v>0</v>
      </c>
      <c r="J84" s="36">
        <v>0</v>
      </c>
      <c r="K84" s="36">
        <v>0</v>
      </c>
      <c r="L84" s="36">
        <v>0</v>
      </c>
      <c r="M84" s="36">
        <v>0</v>
      </c>
      <c r="N84" s="36">
        <v>0</v>
      </c>
      <c r="O84" s="36">
        <v>1.0260489999999999E-2</v>
      </c>
      <c r="P84" s="36">
        <v>1.6650880999999999E-2</v>
      </c>
      <c r="Q84" s="36">
        <v>9.7114609999999994E-3</v>
      </c>
      <c r="R84" s="36">
        <v>5.4902900000000003E-4</v>
      </c>
      <c r="S84" s="36">
        <v>1.5934757000000001E-2</v>
      </c>
      <c r="T84" s="36">
        <v>7.1612400000000006E-4</v>
      </c>
      <c r="U84" s="36">
        <v>0</v>
      </c>
      <c r="V84" s="36">
        <v>0</v>
      </c>
      <c r="W84" s="36">
        <v>1.0260489999999999E-2</v>
      </c>
      <c r="X84" s="36">
        <v>1.6650880999999999E-2</v>
      </c>
      <c r="Y84" s="36">
        <v>2.6911370999999996E-2</v>
      </c>
      <c r="Z84" s="36">
        <v>0</v>
      </c>
      <c r="AA84" s="36">
        <v>0</v>
      </c>
      <c r="AB84" s="36">
        <v>0</v>
      </c>
      <c r="AC84" s="36">
        <v>0</v>
      </c>
      <c r="AD84" s="36">
        <v>0</v>
      </c>
      <c r="AE84" s="36">
        <v>0</v>
      </c>
      <c r="AF84" s="36">
        <v>0</v>
      </c>
      <c r="AG84" s="36">
        <v>0</v>
      </c>
      <c r="AH84" s="36">
        <v>0</v>
      </c>
      <c r="AI84" s="36">
        <v>0</v>
      </c>
      <c r="AJ84" s="36">
        <v>0</v>
      </c>
      <c r="AK84" s="36">
        <v>0</v>
      </c>
      <c r="AL84" s="36">
        <v>0</v>
      </c>
      <c r="AM84" s="36">
        <v>0</v>
      </c>
      <c r="AN84" s="36">
        <v>0</v>
      </c>
      <c r="AO84" s="36">
        <v>0</v>
      </c>
      <c r="AP84" s="36">
        <v>1.6780571000000001E-2</v>
      </c>
      <c r="AQ84" s="36">
        <v>9.0356919999999997E-3</v>
      </c>
      <c r="AR84" s="36">
        <v>2.5816262999999999E-2</v>
      </c>
      <c r="AS84" s="36">
        <v>0</v>
      </c>
      <c r="AT84" s="36">
        <v>0</v>
      </c>
      <c r="AU84" s="36">
        <v>0</v>
      </c>
      <c r="AV84" s="36">
        <v>0</v>
      </c>
      <c r="AW84" s="36">
        <v>0</v>
      </c>
      <c r="AX84" s="36">
        <v>0</v>
      </c>
      <c r="AY84" s="36">
        <v>0</v>
      </c>
      <c r="AZ84" s="36">
        <v>0</v>
      </c>
      <c r="BA84" s="36">
        <v>0</v>
      </c>
      <c r="BB84" s="36">
        <v>0.31504206699999998</v>
      </c>
      <c r="BC84" s="36">
        <v>17.171685114999999</v>
      </c>
      <c r="BD84" s="36">
        <v>36.012167798999997</v>
      </c>
      <c r="BE84" s="36">
        <v>1.2982502E-2</v>
      </c>
      <c r="BF84" s="36">
        <v>2.5965004999999999E-2</v>
      </c>
      <c r="BG84" s="36">
        <v>2.8938936669999999</v>
      </c>
      <c r="BH84" s="36">
        <v>6.1496632729999998</v>
      </c>
      <c r="BI84" s="36">
        <v>0</v>
      </c>
      <c r="BJ84" s="36">
        <v>0</v>
      </c>
      <c r="BK84" s="36">
        <v>0</v>
      </c>
      <c r="BL84" s="36">
        <v>0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>
        <v>4.3867972130000004</v>
      </c>
      <c r="E85" s="36">
        <v>87</v>
      </c>
      <c r="F85" s="36">
        <v>0</v>
      </c>
      <c r="G85" s="36">
        <v>0</v>
      </c>
      <c r="H85" s="36">
        <v>87</v>
      </c>
      <c r="I85" s="36">
        <v>0</v>
      </c>
      <c r="J85" s="36">
        <v>0</v>
      </c>
      <c r="K85" s="36">
        <v>0</v>
      </c>
      <c r="L85" s="36">
        <v>0</v>
      </c>
      <c r="M85" s="36">
        <v>0</v>
      </c>
      <c r="N85" s="36">
        <v>0</v>
      </c>
      <c r="O85" s="36">
        <v>0</v>
      </c>
      <c r="P85" s="36">
        <v>0</v>
      </c>
      <c r="Q85" s="36">
        <v>0</v>
      </c>
      <c r="R85" s="36">
        <v>0</v>
      </c>
      <c r="S85" s="36">
        <v>0</v>
      </c>
      <c r="T85" s="36">
        <v>0</v>
      </c>
      <c r="U85" s="36">
        <v>0</v>
      </c>
      <c r="V85" s="36">
        <v>0</v>
      </c>
      <c r="W85" s="36">
        <v>0</v>
      </c>
      <c r="X85" s="36">
        <v>0</v>
      </c>
      <c r="Y85" s="36">
        <v>0</v>
      </c>
      <c r="Z85" s="36">
        <v>0</v>
      </c>
      <c r="AA85" s="36">
        <v>0</v>
      </c>
      <c r="AB85" s="36">
        <v>0</v>
      </c>
      <c r="AC85" s="36">
        <v>0</v>
      </c>
      <c r="AD85" s="36">
        <v>0</v>
      </c>
      <c r="AE85" s="36">
        <v>0</v>
      </c>
      <c r="AF85" s="36">
        <v>0</v>
      </c>
      <c r="AG85" s="36">
        <v>0</v>
      </c>
      <c r="AH85" s="36">
        <v>0</v>
      </c>
      <c r="AI85" s="36">
        <v>0</v>
      </c>
      <c r="AJ85" s="36">
        <v>0</v>
      </c>
      <c r="AK85" s="36">
        <v>0</v>
      </c>
      <c r="AL85" s="36">
        <v>0</v>
      </c>
      <c r="AM85" s="36">
        <v>0</v>
      </c>
      <c r="AN85" s="36">
        <v>0</v>
      </c>
      <c r="AO85" s="36">
        <v>0</v>
      </c>
      <c r="AP85" s="36">
        <v>0</v>
      </c>
      <c r="AQ85" s="36">
        <v>0</v>
      </c>
      <c r="AR85" s="36">
        <v>0</v>
      </c>
      <c r="AS85" s="36">
        <v>0</v>
      </c>
      <c r="AT85" s="36">
        <v>0</v>
      </c>
      <c r="AU85" s="36">
        <v>0</v>
      </c>
      <c r="AV85" s="36">
        <v>0</v>
      </c>
      <c r="AW85" s="36">
        <v>0</v>
      </c>
      <c r="AX85" s="36">
        <v>0</v>
      </c>
      <c r="AY85" s="36">
        <v>0</v>
      </c>
      <c r="AZ85" s="36">
        <v>0</v>
      </c>
      <c r="BA85" s="36">
        <v>0</v>
      </c>
      <c r="BB85" s="36">
        <v>0</v>
      </c>
      <c r="BC85" s="36">
        <v>0</v>
      </c>
      <c r="BD85" s="36">
        <v>0</v>
      </c>
      <c r="BE85" s="36">
        <v>0</v>
      </c>
      <c r="BF85" s="36">
        <v>0</v>
      </c>
      <c r="BG85" s="36">
        <v>0</v>
      </c>
      <c r="BH85" s="36">
        <v>0</v>
      </c>
      <c r="BI85" s="36">
        <v>0</v>
      </c>
      <c r="BJ85" s="36">
        <v>0</v>
      </c>
      <c r="BK85" s="36">
        <v>0</v>
      </c>
      <c r="BL85" s="36">
        <v>0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>
        <v>4.2984043559999998</v>
      </c>
      <c r="E86" s="36">
        <v>40</v>
      </c>
      <c r="F86" s="36">
        <v>0</v>
      </c>
      <c r="G86" s="36">
        <v>0</v>
      </c>
      <c r="H86" s="36">
        <v>40</v>
      </c>
      <c r="I86" s="36">
        <v>0</v>
      </c>
      <c r="J86" s="36">
        <v>0</v>
      </c>
      <c r="K86" s="36">
        <v>0</v>
      </c>
      <c r="L86" s="36">
        <v>0</v>
      </c>
      <c r="M86" s="36">
        <v>0</v>
      </c>
      <c r="N86" s="36">
        <v>0</v>
      </c>
      <c r="O86" s="36">
        <v>0</v>
      </c>
      <c r="P86" s="36">
        <v>0</v>
      </c>
      <c r="Q86" s="36">
        <v>0</v>
      </c>
      <c r="R86" s="36">
        <v>0</v>
      </c>
      <c r="S86" s="36">
        <v>0</v>
      </c>
      <c r="T86" s="36">
        <v>0</v>
      </c>
      <c r="U86" s="36">
        <v>0</v>
      </c>
      <c r="V86" s="36">
        <v>0</v>
      </c>
      <c r="W86" s="36">
        <v>0</v>
      </c>
      <c r="X86" s="36">
        <v>0</v>
      </c>
      <c r="Y86" s="36">
        <v>0</v>
      </c>
      <c r="Z86" s="36">
        <v>0</v>
      </c>
      <c r="AA86" s="36">
        <v>0</v>
      </c>
      <c r="AB86" s="36">
        <v>0</v>
      </c>
      <c r="AC86" s="36">
        <v>0</v>
      </c>
      <c r="AD86" s="36">
        <v>0</v>
      </c>
      <c r="AE86" s="36">
        <v>0</v>
      </c>
      <c r="AF86" s="36">
        <v>0</v>
      </c>
      <c r="AG86" s="36">
        <v>0</v>
      </c>
      <c r="AH86" s="36">
        <v>0</v>
      </c>
      <c r="AI86" s="36">
        <v>0</v>
      </c>
      <c r="AJ86" s="36">
        <v>0</v>
      </c>
      <c r="AK86" s="36">
        <v>0</v>
      </c>
      <c r="AL86" s="36">
        <v>0</v>
      </c>
      <c r="AM86" s="36">
        <v>0</v>
      </c>
      <c r="AN86" s="36">
        <v>0</v>
      </c>
      <c r="AO86" s="36">
        <v>0</v>
      </c>
      <c r="AP86" s="36">
        <v>0</v>
      </c>
      <c r="AQ86" s="36">
        <v>0</v>
      </c>
      <c r="AR86" s="36">
        <v>0</v>
      </c>
      <c r="AS86" s="36">
        <v>0</v>
      </c>
      <c r="AT86" s="36">
        <v>0</v>
      </c>
      <c r="AU86" s="36">
        <v>0</v>
      </c>
      <c r="AV86" s="36">
        <v>0</v>
      </c>
      <c r="AW86" s="36">
        <v>0</v>
      </c>
      <c r="AX86" s="36">
        <v>0</v>
      </c>
      <c r="AY86" s="36">
        <v>0</v>
      </c>
      <c r="AZ86" s="36">
        <v>0</v>
      </c>
      <c r="BA86" s="36">
        <v>0</v>
      </c>
      <c r="BB86" s="36">
        <v>0</v>
      </c>
      <c r="BC86" s="36">
        <v>0</v>
      </c>
      <c r="BD86" s="36">
        <v>0</v>
      </c>
      <c r="BE86" s="36">
        <v>0</v>
      </c>
      <c r="BF86" s="36">
        <v>0</v>
      </c>
      <c r="BG86" s="36">
        <v>0</v>
      </c>
      <c r="BH86" s="36">
        <v>0</v>
      </c>
      <c r="BI86" s="36">
        <v>0</v>
      </c>
      <c r="BJ86" s="36">
        <v>0</v>
      </c>
      <c r="BK86" s="36">
        <v>0</v>
      </c>
      <c r="BL86" s="36">
        <v>0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>
        <v>4.3676153170000003</v>
      </c>
      <c r="E87" s="36">
        <v>12</v>
      </c>
      <c r="F87" s="36">
        <v>0</v>
      </c>
      <c r="G87" s="36">
        <v>0</v>
      </c>
      <c r="H87" s="36">
        <v>12</v>
      </c>
      <c r="I87" s="36">
        <v>0</v>
      </c>
      <c r="J87" s="36">
        <v>0</v>
      </c>
      <c r="K87" s="36">
        <v>0</v>
      </c>
      <c r="L87" s="36">
        <v>0</v>
      </c>
      <c r="M87" s="36">
        <v>0</v>
      </c>
      <c r="N87" s="36">
        <v>0</v>
      </c>
      <c r="O87" s="36">
        <v>0</v>
      </c>
      <c r="P87" s="36">
        <v>0</v>
      </c>
      <c r="Q87" s="36">
        <v>0</v>
      </c>
      <c r="R87" s="36">
        <v>0</v>
      </c>
      <c r="S87" s="36">
        <v>0</v>
      </c>
      <c r="T87" s="36">
        <v>0</v>
      </c>
      <c r="U87" s="36">
        <v>0</v>
      </c>
      <c r="V87" s="36">
        <v>0</v>
      </c>
      <c r="W87" s="36">
        <v>0</v>
      </c>
      <c r="X87" s="36">
        <v>0</v>
      </c>
      <c r="Y87" s="36">
        <v>0</v>
      </c>
      <c r="Z87" s="36">
        <v>0</v>
      </c>
      <c r="AA87" s="36">
        <v>0</v>
      </c>
      <c r="AB87" s="36">
        <v>0</v>
      </c>
      <c r="AC87" s="36">
        <v>0</v>
      </c>
      <c r="AD87" s="36">
        <v>0</v>
      </c>
      <c r="AE87" s="36">
        <v>0</v>
      </c>
      <c r="AF87" s="36">
        <v>0</v>
      </c>
      <c r="AG87" s="36">
        <v>0</v>
      </c>
      <c r="AH87" s="36">
        <v>0</v>
      </c>
      <c r="AI87" s="36">
        <v>0</v>
      </c>
      <c r="AJ87" s="36">
        <v>0</v>
      </c>
      <c r="AK87" s="36">
        <v>0</v>
      </c>
      <c r="AL87" s="36">
        <v>0</v>
      </c>
      <c r="AM87" s="36">
        <v>0</v>
      </c>
      <c r="AN87" s="36">
        <v>0</v>
      </c>
      <c r="AO87" s="36">
        <v>0</v>
      </c>
      <c r="AP87" s="36">
        <v>0</v>
      </c>
      <c r="AQ87" s="36">
        <v>0</v>
      </c>
      <c r="AR87" s="36">
        <v>0</v>
      </c>
      <c r="AS87" s="36">
        <v>0</v>
      </c>
      <c r="AT87" s="36">
        <v>0</v>
      </c>
      <c r="AU87" s="36">
        <v>0</v>
      </c>
      <c r="AV87" s="36">
        <v>0</v>
      </c>
      <c r="AW87" s="36">
        <v>0</v>
      </c>
      <c r="AX87" s="36">
        <v>0</v>
      </c>
      <c r="AY87" s="36">
        <v>0</v>
      </c>
      <c r="AZ87" s="36">
        <v>0</v>
      </c>
      <c r="BA87" s="36">
        <v>0</v>
      </c>
      <c r="BB87" s="36">
        <v>0</v>
      </c>
      <c r="BC87" s="36">
        <v>0</v>
      </c>
      <c r="BD87" s="36">
        <v>0</v>
      </c>
      <c r="BE87" s="36">
        <v>0</v>
      </c>
      <c r="BF87" s="36">
        <v>0</v>
      </c>
      <c r="BG87" s="36">
        <v>0</v>
      </c>
      <c r="BH87" s="36">
        <v>0</v>
      </c>
      <c r="BI87" s="36">
        <v>0</v>
      </c>
      <c r="BJ87" s="36">
        <v>0</v>
      </c>
      <c r="BK87" s="36">
        <v>0</v>
      </c>
      <c r="BL87" s="36">
        <v>0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>
        <v>4.1945615849999998</v>
      </c>
      <c r="E88" s="36">
        <v>36</v>
      </c>
      <c r="F88" s="36">
        <v>0</v>
      </c>
      <c r="G88" s="36">
        <v>0</v>
      </c>
      <c r="H88" s="36">
        <v>36</v>
      </c>
      <c r="I88" s="36">
        <v>0</v>
      </c>
      <c r="J88" s="36">
        <v>0</v>
      </c>
      <c r="K88" s="36">
        <v>0</v>
      </c>
      <c r="L88" s="36">
        <v>0</v>
      </c>
      <c r="M88" s="36">
        <v>0</v>
      </c>
      <c r="N88" s="36">
        <v>0</v>
      </c>
      <c r="O88" s="36">
        <v>0</v>
      </c>
      <c r="P88" s="36">
        <v>0</v>
      </c>
      <c r="Q88" s="36">
        <v>0</v>
      </c>
      <c r="R88" s="36">
        <v>0</v>
      </c>
      <c r="S88" s="36">
        <v>0</v>
      </c>
      <c r="T88" s="36">
        <v>0</v>
      </c>
      <c r="U88" s="36">
        <v>0</v>
      </c>
      <c r="V88" s="36">
        <v>0</v>
      </c>
      <c r="W88" s="36">
        <v>0</v>
      </c>
      <c r="X88" s="36">
        <v>0</v>
      </c>
      <c r="Y88" s="36">
        <v>0</v>
      </c>
      <c r="Z88" s="36">
        <v>0</v>
      </c>
      <c r="AA88" s="36">
        <v>0</v>
      </c>
      <c r="AB88" s="36">
        <v>0</v>
      </c>
      <c r="AC88" s="36">
        <v>0</v>
      </c>
      <c r="AD88" s="36">
        <v>0</v>
      </c>
      <c r="AE88" s="36">
        <v>0</v>
      </c>
      <c r="AF88" s="36">
        <v>0</v>
      </c>
      <c r="AG88" s="36">
        <v>0</v>
      </c>
      <c r="AH88" s="36">
        <v>0</v>
      </c>
      <c r="AI88" s="36">
        <v>0</v>
      </c>
      <c r="AJ88" s="36">
        <v>0</v>
      </c>
      <c r="AK88" s="36">
        <v>0</v>
      </c>
      <c r="AL88" s="36">
        <v>0</v>
      </c>
      <c r="AM88" s="36">
        <v>0</v>
      </c>
      <c r="AN88" s="36">
        <v>0</v>
      </c>
      <c r="AO88" s="36">
        <v>0</v>
      </c>
      <c r="AP88" s="36">
        <v>0</v>
      </c>
      <c r="AQ88" s="36">
        <v>0</v>
      </c>
      <c r="AR88" s="36">
        <v>0</v>
      </c>
      <c r="AS88" s="36">
        <v>0</v>
      </c>
      <c r="AT88" s="36">
        <v>0</v>
      </c>
      <c r="AU88" s="36">
        <v>0</v>
      </c>
      <c r="AV88" s="36">
        <v>0</v>
      </c>
      <c r="AW88" s="36">
        <v>0</v>
      </c>
      <c r="AX88" s="36">
        <v>0</v>
      </c>
      <c r="AY88" s="36">
        <v>0</v>
      </c>
      <c r="AZ88" s="36">
        <v>0</v>
      </c>
      <c r="BA88" s="36">
        <v>0</v>
      </c>
      <c r="BB88" s="36">
        <v>0</v>
      </c>
      <c r="BC88" s="36">
        <v>0</v>
      </c>
      <c r="BD88" s="36">
        <v>0</v>
      </c>
      <c r="BE88" s="36">
        <v>0</v>
      </c>
      <c r="BF88" s="36">
        <v>0</v>
      </c>
      <c r="BG88" s="36">
        <v>0</v>
      </c>
      <c r="BH88" s="36">
        <v>0</v>
      </c>
      <c r="BI88" s="36">
        <v>0</v>
      </c>
      <c r="BJ88" s="36">
        <v>0</v>
      </c>
      <c r="BK88" s="36">
        <v>0</v>
      </c>
      <c r="BL88" s="36">
        <v>0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>
        <v>4.1908543270000003</v>
      </c>
      <c r="E89" s="36">
        <v>66</v>
      </c>
      <c r="F89" s="36">
        <v>0</v>
      </c>
      <c r="G89" s="36">
        <v>0</v>
      </c>
      <c r="H89" s="36">
        <v>66</v>
      </c>
      <c r="I89" s="36">
        <v>0</v>
      </c>
      <c r="J89" s="36">
        <v>0</v>
      </c>
      <c r="K89" s="36">
        <v>0</v>
      </c>
      <c r="L89" s="36">
        <v>0</v>
      </c>
      <c r="M89" s="36">
        <v>0</v>
      </c>
      <c r="N89" s="36">
        <v>0</v>
      </c>
      <c r="O89" s="36">
        <v>0</v>
      </c>
      <c r="P89" s="36">
        <v>0</v>
      </c>
      <c r="Q89" s="36">
        <v>0</v>
      </c>
      <c r="R89" s="36">
        <v>0</v>
      </c>
      <c r="S89" s="36">
        <v>0</v>
      </c>
      <c r="T89" s="36">
        <v>0</v>
      </c>
      <c r="U89" s="36">
        <v>0</v>
      </c>
      <c r="V89" s="36">
        <v>0</v>
      </c>
      <c r="W89" s="36">
        <v>0</v>
      </c>
      <c r="X89" s="36">
        <v>0</v>
      </c>
      <c r="Y89" s="36">
        <v>0</v>
      </c>
      <c r="Z89" s="36">
        <v>0</v>
      </c>
      <c r="AA89" s="36">
        <v>0</v>
      </c>
      <c r="AB89" s="36">
        <v>0</v>
      </c>
      <c r="AC89" s="36">
        <v>0</v>
      </c>
      <c r="AD89" s="36">
        <v>0</v>
      </c>
      <c r="AE89" s="36">
        <v>0</v>
      </c>
      <c r="AF89" s="36">
        <v>0</v>
      </c>
      <c r="AG89" s="36">
        <v>0</v>
      </c>
      <c r="AH89" s="36">
        <v>0</v>
      </c>
      <c r="AI89" s="36">
        <v>0</v>
      </c>
      <c r="AJ89" s="36">
        <v>0</v>
      </c>
      <c r="AK89" s="36">
        <v>0</v>
      </c>
      <c r="AL89" s="36">
        <v>0</v>
      </c>
      <c r="AM89" s="36">
        <v>0</v>
      </c>
      <c r="AN89" s="36">
        <v>0</v>
      </c>
      <c r="AO89" s="36">
        <v>0</v>
      </c>
      <c r="AP89" s="36">
        <v>0</v>
      </c>
      <c r="AQ89" s="36">
        <v>0</v>
      </c>
      <c r="AR89" s="36">
        <v>0</v>
      </c>
      <c r="AS89" s="36">
        <v>0</v>
      </c>
      <c r="AT89" s="36">
        <v>0</v>
      </c>
      <c r="AU89" s="36">
        <v>0</v>
      </c>
      <c r="AV89" s="36">
        <v>0</v>
      </c>
      <c r="AW89" s="36">
        <v>0</v>
      </c>
      <c r="AX89" s="36">
        <v>0</v>
      </c>
      <c r="AY89" s="36">
        <v>0</v>
      </c>
      <c r="AZ89" s="36">
        <v>0</v>
      </c>
      <c r="BA89" s="36">
        <v>0</v>
      </c>
      <c r="BB89" s="36">
        <v>0</v>
      </c>
      <c r="BC89" s="36">
        <v>0</v>
      </c>
      <c r="BD89" s="36">
        <v>0</v>
      </c>
      <c r="BE89" s="36">
        <v>0</v>
      </c>
      <c r="BF89" s="36">
        <v>0</v>
      </c>
      <c r="BG89" s="36">
        <v>0</v>
      </c>
      <c r="BH89" s="36">
        <v>0</v>
      </c>
      <c r="BI89" s="36">
        <v>0</v>
      </c>
      <c r="BJ89" s="36">
        <v>0</v>
      </c>
      <c r="BK89" s="36">
        <v>0</v>
      </c>
      <c r="BL89" s="36">
        <v>0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>
        <v>4.6017259360000002</v>
      </c>
      <c r="E90" s="36">
        <v>13</v>
      </c>
      <c r="F90" s="36">
        <v>0</v>
      </c>
      <c r="G90" s="36">
        <v>2</v>
      </c>
      <c r="H90" s="36">
        <v>11</v>
      </c>
      <c r="I90" s="36">
        <v>0</v>
      </c>
      <c r="J90" s="36">
        <v>0</v>
      </c>
      <c r="K90" s="36">
        <v>0</v>
      </c>
      <c r="L90" s="36">
        <v>0</v>
      </c>
      <c r="M90" s="36">
        <v>0</v>
      </c>
      <c r="N90" s="36">
        <v>0</v>
      </c>
      <c r="O90" s="36">
        <v>0</v>
      </c>
      <c r="P90" s="36">
        <v>0</v>
      </c>
      <c r="Q90" s="36">
        <v>0</v>
      </c>
      <c r="R90" s="36">
        <v>0</v>
      </c>
      <c r="S90" s="36">
        <v>0</v>
      </c>
      <c r="T90" s="36">
        <v>0</v>
      </c>
      <c r="U90" s="36">
        <v>6.0000000000000001E-3</v>
      </c>
      <c r="V90" s="36">
        <v>1.44E-2</v>
      </c>
      <c r="W90" s="36">
        <v>6.0000000000000001E-3</v>
      </c>
      <c r="X90" s="36">
        <v>1.44E-2</v>
      </c>
      <c r="Y90" s="36">
        <v>2.0400000000000001E-2</v>
      </c>
      <c r="Z90" s="36">
        <v>0</v>
      </c>
      <c r="AA90" s="36">
        <v>0</v>
      </c>
      <c r="AB90" s="36">
        <v>0</v>
      </c>
      <c r="AC90" s="36">
        <v>0</v>
      </c>
      <c r="AD90" s="36">
        <v>0</v>
      </c>
      <c r="AE90" s="36">
        <v>0</v>
      </c>
      <c r="AF90" s="36">
        <v>0</v>
      </c>
      <c r="AG90" s="36">
        <v>4.754715345960573E-4</v>
      </c>
      <c r="AH90" s="36">
        <v>8.088481278185803E-4</v>
      </c>
      <c r="AI90" s="36">
        <v>2.5905000850405882E-3</v>
      </c>
      <c r="AJ90" s="36">
        <v>0</v>
      </c>
      <c r="AK90" s="36">
        <v>0</v>
      </c>
      <c r="AL90" s="36">
        <v>0</v>
      </c>
      <c r="AM90" s="36">
        <v>4.754715345960573E-4</v>
      </c>
      <c r="AN90" s="36">
        <v>8.088481278185803E-4</v>
      </c>
      <c r="AO90" s="36">
        <v>2.5905000850405882E-3</v>
      </c>
      <c r="AP90" s="36">
        <v>1.9452771000000001E-2</v>
      </c>
      <c r="AQ90" s="36">
        <v>1.0474569E-2</v>
      </c>
      <c r="AR90" s="36">
        <v>2.992734E-2</v>
      </c>
      <c r="AS90" s="36">
        <v>0</v>
      </c>
      <c r="AT90" s="36">
        <v>0</v>
      </c>
      <c r="AU90" s="36">
        <v>0</v>
      </c>
      <c r="AV90" s="36">
        <v>0</v>
      </c>
      <c r="AW90" s="36">
        <v>0</v>
      </c>
      <c r="AX90" s="36">
        <v>0</v>
      </c>
      <c r="AY90" s="36">
        <v>0</v>
      </c>
      <c r="AZ90" s="36">
        <v>0</v>
      </c>
      <c r="BA90" s="36">
        <v>0</v>
      </c>
      <c r="BB90" s="36">
        <v>0.27057639100000003</v>
      </c>
      <c r="BC90" s="36">
        <v>14.227808071</v>
      </c>
      <c r="BD90" s="36">
        <v>35.104519660999998</v>
      </c>
      <c r="BE90" s="36">
        <v>0.122989268</v>
      </c>
      <c r="BF90" s="36">
        <v>0.245978537</v>
      </c>
      <c r="BG90" s="36">
        <v>0.48019231899999998</v>
      </c>
      <c r="BH90" s="36">
        <v>7.320122639</v>
      </c>
      <c r="BI90" s="36">
        <v>0</v>
      </c>
      <c r="BJ90" s="36">
        <v>0</v>
      </c>
      <c r="BK90" s="36">
        <v>0</v>
      </c>
      <c r="BL90" s="36">
        <v>0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>
        <v>4.5930103679999998</v>
      </c>
      <c r="E91" s="36">
        <v>93</v>
      </c>
      <c r="F91" s="36">
        <v>0</v>
      </c>
      <c r="G91" s="36">
        <v>0</v>
      </c>
      <c r="H91" s="36">
        <v>93</v>
      </c>
      <c r="I91" s="36">
        <v>0</v>
      </c>
      <c r="J91" s="36">
        <v>0</v>
      </c>
      <c r="K91" s="36">
        <v>0</v>
      </c>
      <c r="L91" s="36">
        <v>0</v>
      </c>
      <c r="M91" s="36">
        <v>0</v>
      </c>
      <c r="N91" s="36">
        <v>0</v>
      </c>
      <c r="O91" s="36">
        <v>0</v>
      </c>
      <c r="P91" s="36">
        <v>0</v>
      </c>
      <c r="Q91" s="36">
        <v>0</v>
      </c>
      <c r="R91" s="36">
        <v>0</v>
      </c>
      <c r="S91" s="36">
        <v>0</v>
      </c>
      <c r="T91" s="36">
        <v>0</v>
      </c>
      <c r="U91" s="36">
        <v>0</v>
      </c>
      <c r="V91" s="36">
        <v>0</v>
      </c>
      <c r="W91" s="36">
        <v>0</v>
      </c>
      <c r="X91" s="36">
        <v>0</v>
      </c>
      <c r="Y91" s="36">
        <v>0</v>
      </c>
      <c r="Z91" s="36">
        <v>0</v>
      </c>
      <c r="AA91" s="36">
        <v>0</v>
      </c>
      <c r="AB91" s="36">
        <v>0</v>
      </c>
      <c r="AC91" s="36">
        <v>0</v>
      </c>
      <c r="AD91" s="36">
        <v>0</v>
      </c>
      <c r="AE91" s="36">
        <v>0</v>
      </c>
      <c r="AF91" s="36">
        <v>0</v>
      </c>
      <c r="AG91" s="36">
        <v>0</v>
      </c>
      <c r="AH91" s="36">
        <v>0</v>
      </c>
      <c r="AI91" s="36">
        <v>0</v>
      </c>
      <c r="AJ91" s="36">
        <v>0</v>
      </c>
      <c r="AK91" s="36">
        <v>0</v>
      </c>
      <c r="AL91" s="36">
        <v>0</v>
      </c>
      <c r="AM91" s="36">
        <v>0</v>
      </c>
      <c r="AN91" s="36">
        <v>0</v>
      </c>
      <c r="AO91" s="36">
        <v>0</v>
      </c>
      <c r="AP91" s="36">
        <v>0</v>
      </c>
      <c r="AQ91" s="36">
        <v>0</v>
      </c>
      <c r="AR91" s="36">
        <v>0</v>
      </c>
      <c r="AS91" s="36">
        <v>0</v>
      </c>
      <c r="AT91" s="36">
        <v>0</v>
      </c>
      <c r="AU91" s="36">
        <v>0</v>
      </c>
      <c r="AV91" s="36">
        <v>0</v>
      </c>
      <c r="AW91" s="36">
        <v>0</v>
      </c>
      <c r="AX91" s="36">
        <v>0</v>
      </c>
      <c r="AY91" s="36">
        <v>0</v>
      </c>
      <c r="AZ91" s="36">
        <v>0</v>
      </c>
      <c r="BA91" s="36">
        <v>0</v>
      </c>
      <c r="BB91" s="36">
        <v>1.2179119E-2</v>
      </c>
      <c r="BC91" s="36">
        <v>0.65848208100000005</v>
      </c>
      <c r="BD91" s="36">
        <v>1.462131332</v>
      </c>
      <c r="BE91" s="36">
        <v>5.5359629999999996E-3</v>
      </c>
      <c r="BF91" s="36">
        <v>1.1071925999999999E-2</v>
      </c>
      <c r="BG91" s="36">
        <v>0.31223748000000001</v>
      </c>
      <c r="BH91" s="36">
        <v>3.2607799069999999</v>
      </c>
      <c r="BI91" s="36">
        <v>0</v>
      </c>
      <c r="BJ91" s="36">
        <v>0</v>
      </c>
      <c r="BK91" s="36">
        <v>0</v>
      </c>
      <c r="BL91" s="36">
        <v>0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>
        <v>5.2733565149999997</v>
      </c>
      <c r="E92" s="36">
        <v>49</v>
      </c>
      <c r="F92" s="36">
        <v>0</v>
      </c>
      <c r="G92" s="36">
        <v>5</v>
      </c>
      <c r="H92" s="36">
        <v>44</v>
      </c>
      <c r="I92" s="36">
        <v>0</v>
      </c>
      <c r="J92" s="36">
        <v>0</v>
      </c>
      <c r="K92" s="36">
        <v>0</v>
      </c>
      <c r="L92" s="36">
        <v>0</v>
      </c>
      <c r="M92" s="36">
        <v>0</v>
      </c>
      <c r="N92" s="36">
        <v>0</v>
      </c>
      <c r="O92" s="36">
        <v>2.3038720000000002E-3</v>
      </c>
      <c r="P92" s="36">
        <v>3.8114450000000001E-3</v>
      </c>
      <c r="Q92" s="36">
        <v>2.1357300000000002E-3</v>
      </c>
      <c r="R92" s="36">
        <v>1.68142E-4</v>
      </c>
      <c r="S92" s="36">
        <v>3.5921289999999999E-3</v>
      </c>
      <c r="T92" s="36">
        <v>2.19316E-4</v>
      </c>
      <c r="U92" s="36">
        <v>6.9599999999999995E-2</v>
      </c>
      <c r="V92" s="36">
        <v>0.16679999999999998</v>
      </c>
      <c r="W92" s="36">
        <v>7.1903871999999994E-2</v>
      </c>
      <c r="X92" s="36">
        <v>0.17061144499999997</v>
      </c>
      <c r="Y92" s="36">
        <v>0.24251531699999995</v>
      </c>
      <c r="Z92" s="36">
        <v>0</v>
      </c>
      <c r="AA92" s="36">
        <v>0</v>
      </c>
      <c r="AB92" s="36">
        <v>0</v>
      </c>
      <c r="AC92" s="36">
        <v>0</v>
      </c>
      <c r="AD92" s="36">
        <v>0</v>
      </c>
      <c r="AE92" s="36">
        <v>0</v>
      </c>
      <c r="AF92" s="36">
        <v>0</v>
      </c>
      <c r="AG92" s="36">
        <v>4.1417304313318311E-3</v>
      </c>
      <c r="AH92" s="36">
        <v>7.045702342955297E-3</v>
      </c>
      <c r="AI92" s="36">
        <v>2.2565289936221696E-2</v>
      </c>
      <c r="AJ92" s="36">
        <v>0</v>
      </c>
      <c r="AK92" s="36">
        <v>0</v>
      </c>
      <c r="AL92" s="36">
        <v>0</v>
      </c>
      <c r="AM92" s="36">
        <v>4.1417304313318311E-3</v>
      </c>
      <c r="AN92" s="36">
        <v>7.045702342955297E-3</v>
      </c>
      <c r="AO92" s="36">
        <v>2.2565289936221696E-2</v>
      </c>
      <c r="AP92" s="36">
        <v>0.71289039099999996</v>
      </c>
      <c r="AQ92" s="36">
        <v>0.38386405699999998</v>
      </c>
      <c r="AR92" s="36">
        <v>1.096754448</v>
      </c>
      <c r="AS92" s="36">
        <v>2.9654610000000001E-2</v>
      </c>
      <c r="AT92" s="36">
        <v>0.105032924</v>
      </c>
      <c r="AU92" s="36">
        <v>0.22943254299999999</v>
      </c>
      <c r="AV92" s="36">
        <v>0.19772173200000001</v>
      </c>
      <c r="AW92" s="36">
        <v>0.43190075999999999</v>
      </c>
      <c r="AX92" s="36">
        <v>0.17982168600000001</v>
      </c>
      <c r="AY92" s="36">
        <v>0.39280013499999999</v>
      </c>
      <c r="AZ92" s="36">
        <v>5.4057000000000001E-5</v>
      </c>
      <c r="BA92" s="36">
        <v>1.08115E-4</v>
      </c>
      <c r="BB92" s="36">
        <v>12.874445665</v>
      </c>
      <c r="BC92" s="36">
        <v>1295.100393342</v>
      </c>
      <c r="BD92" s="36">
        <v>2829.0003234290002</v>
      </c>
      <c r="BE92" s="36">
        <v>0.375530743</v>
      </c>
      <c r="BF92" s="36">
        <v>0.75106148699999997</v>
      </c>
      <c r="BG92" s="36">
        <v>8.956182922</v>
      </c>
      <c r="BH92" s="36">
        <v>167.92654581299999</v>
      </c>
      <c r="BI92" s="36">
        <v>0</v>
      </c>
      <c r="BJ92" s="36">
        <v>0</v>
      </c>
      <c r="BK92" s="36">
        <v>0</v>
      </c>
      <c r="BL92" s="36">
        <v>0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>
        <v>4.8917698539999996</v>
      </c>
      <c r="E93" s="36">
        <v>6</v>
      </c>
      <c r="F93" s="36">
        <v>0</v>
      </c>
      <c r="G93" s="36">
        <v>0</v>
      </c>
      <c r="H93" s="36">
        <v>6</v>
      </c>
      <c r="I93" s="36">
        <v>0</v>
      </c>
      <c r="J93" s="36">
        <v>0</v>
      </c>
      <c r="K93" s="36">
        <v>0</v>
      </c>
      <c r="L93" s="36">
        <v>0</v>
      </c>
      <c r="M93" s="36">
        <v>0</v>
      </c>
      <c r="N93" s="36">
        <v>0</v>
      </c>
      <c r="O93" s="36">
        <v>2.6139120999999998E-2</v>
      </c>
      <c r="P93" s="36">
        <v>4.4501789E-2</v>
      </c>
      <c r="Q93" s="36">
        <v>2.3834730999999998E-2</v>
      </c>
      <c r="R93" s="36">
        <v>2.3043899999999999E-3</v>
      </c>
      <c r="S93" s="36">
        <v>4.1496063E-2</v>
      </c>
      <c r="T93" s="36">
        <v>3.0057259999999998E-3</v>
      </c>
      <c r="U93" s="36">
        <v>0</v>
      </c>
      <c r="V93" s="36">
        <v>0</v>
      </c>
      <c r="W93" s="36">
        <v>2.6139120999999998E-2</v>
      </c>
      <c r="X93" s="36">
        <v>4.4501789E-2</v>
      </c>
      <c r="Y93" s="36">
        <v>7.0640910000000001E-2</v>
      </c>
      <c r="Z93" s="36">
        <v>0</v>
      </c>
      <c r="AA93" s="36">
        <v>0</v>
      </c>
      <c r="AB93" s="36">
        <v>0</v>
      </c>
      <c r="AC93" s="36">
        <v>0</v>
      </c>
      <c r="AD93" s="36">
        <v>0</v>
      </c>
      <c r="AE93" s="36">
        <v>0</v>
      </c>
      <c r="AF93" s="36">
        <v>0</v>
      </c>
      <c r="AG93" s="36">
        <v>0</v>
      </c>
      <c r="AH93" s="36">
        <v>0</v>
      </c>
      <c r="AI93" s="36">
        <v>0</v>
      </c>
      <c r="AJ93" s="36">
        <v>0</v>
      </c>
      <c r="AK93" s="36">
        <v>0</v>
      </c>
      <c r="AL93" s="36">
        <v>0</v>
      </c>
      <c r="AM93" s="36">
        <v>0</v>
      </c>
      <c r="AN93" s="36">
        <v>0</v>
      </c>
      <c r="AO93" s="36">
        <v>0</v>
      </c>
      <c r="AP93" s="36">
        <v>3.8409639000000002E-2</v>
      </c>
      <c r="AQ93" s="36">
        <v>2.0682112999999998E-2</v>
      </c>
      <c r="AR93" s="36">
        <v>5.9091751999999997E-2</v>
      </c>
      <c r="AS93" s="36">
        <v>0</v>
      </c>
      <c r="AT93" s="36">
        <v>0</v>
      </c>
      <c r="AU93" s="36">
        <v>0</v>
      </c>
      <c r="AV93" s="36">
        <v>0</v>
      </c>
      <c r="AW93" s="36">
        <v>0</v>
      </c>
      <c r="AX93" s="36">
        <v>0</v>
      </c>
      <c r="AY93" s="36">
        <v>0</v>
      </c>
      <c r="AZ93" s="36">
        <v>0</v>
      </c>
      <c r="BA93" s="36">
        <v>0</v>
      </c>
      <c r="BB93" s="36">
        <v>1.1733814250000001</v>
      </c>
      <c r="BC93" s="36">
        <v>61.674392421</v>
      </c>
      <c r="BD93" s="36">
        <v>144.32133930500001</v>
      </c>
      <c r="BE93" s="36">
        <v>3.4226000999999999E-2</v>
      </c>
      <c r="BF93" s="36">
        <v>6.8452002999999997E-2</v>
      </c>
      <c r="BG93" s="36">
        <v>1.483910404</v>
      </c>
      <c r="BH93" s="36">
        <v>15.401938106999999</v>
      </c>
      <c r="BI93" s="36">
        <v>0</v>
      </c>
      <c r="BJ93" s="36">
        <v>0</v>
      </c>
      <c r="BK93" s="36">
        <v>0</v>
      </c>
      <c r="BL93" s="36">
        <v>0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>
        <v>4.7990824959999996</v>
      </c>
      <c r="E94" s="36">
        <v>3</v>
      </c>
      <c r="F94" s="36">
        <v>0</v>
      </c>
      <c r="G94" s="36">
        <v>0</v>
      </c>
      <c r="H94" s="36">
        <v>3</v>
      </c>
      <c r="I94" s="36">
        <v>0</v>
      </c>
      <c r="J94" s="36">
        <v>0</v>
      </c>
      <c r="K94" s="36">
        <v>0</v>
      </c>
      <c r="L94" s="36">
        <v>0</v>
      </c>
      <c r="M94" s="36">
        <v>0</v>
      </c>
      <c r="N94" s="36">
        <v>0</v>
      </c>
      <c r="O94" s="36">
        <v>5.4019800000000009E-4</v>
      </c>
      <c r="P94" s="36">
        <v>8.5220599999999999E-4</v>
      </c>
      <c r="Q94" s="36">
        <v>4.9642900000000005E-4</v>
      </c>
      <c r="R94" s="36">
        <v>4.3769000000000001E-5</v>
      </c>
      <c r="S94" s="36">
        <v>7.9511499999999999E-4</v>
      </c>
      <c r="T94" s="36">
        <v>5.7090999999999999E-5</v>
      </c>
      <c r="U94" s="36">
        <v>0</v>
      </c>
      <c r="V94" s="36">
        <v>0</v>
      </c>
      <c r="W94" s="36">
        <v>5.4019800000000009E-4</v>
      </c>
      <c r="X94" s="36">
        <v>8.5220599999999999E-4</v>
      </c>
      <c r="Y94" s="36">
        <v>1.3924040000000001E-3</v>
      </c>
      <c r="Z94" s="36">
        <v>0</v>
      </c>
      <c r="AA94" s="36">
        <v>0</v>
      </c>
      <c r="AB94" s="36">
        <v>0</v>
      </c>
      <c r="AC94" s="36">
        <v>0</v>
      </c>
      <c r="AD94" s="36">
        <v>0</v>
      </c>
      <c r="AE94" s="36">
        <v>0</v>
      </c>
      <c r="AF94" s="36">
        <v>0</v>
      </c>
      <c r="AG94" s="36">
        <v>0</v>
      </c>
      <c r="AH94" s="36">
        <v>0</v>
      </c>
      <c r="AI94" s="36">
        <v>0</v>
      </c>
      <c r="AJ94" s="36">
        <v>0</v>
      </c>
      <c r="AK94" s="36">
        <v>0</v>
      </c>
      <c r="AL94" s="36">
        <v>0</v>
      </c>
      <c r="AM94" s="36">
        <v>0</v>
      </c>
      <c r="AN94" s="36">
        <v>0</v>
      </c>
      <c r="AO94" s="36">
        <v>0</v>
      </c>
      <c r="AP94" s="36">
        <v>1.476015E-3</v>
      </c>
      <c r="AQ94" s="36">
        <v>7.9477699999999998E-4</v>
      </c>
      <c r="AR94" s="36">
        <v>2.2707919999999998E-3</v>
      </c>
      <c r="AS94" s="36">
        <v>0</v>
      </c>
      <c r="AT94" s="36">
        <v>0</v>
      </c>
      <c r="AU94" s="36">
        <v>0</v>
      </c>
      <c r="AV94" s="36">
        <v>0</v>
      </c>
      <c r="AW94" s="36">
        <v>0</v>
      </c>
      <c r="AX94" s="36">
        <v>0</v>
      </c>
      <c r="AY94" s="36">
        <v>0</v>
      </c>
      <c r="AZ94" s="36">
        <v>0</v>
      </c>
      <c r="BA94" s="36">
        <v>0</v>
      </c>
      <c r="BB94" s="36">
        <v>0.11795522999999999</v>
      </c>
      <c r="BC94" s="36">
        <v>9.5532060990000005</v>
      </c>
      <c r="BD94" s="36">
        <v>21.032003887999998</v>
      </c>
      <c r="BE94" s="36">
        <v>3.4405989999999999E-3</v>
      </c>
      <c r="BF94" s="36">
        <v>6.8811990000000002E-3</v>
      </c>
      <c r="BG94" s="36">
        <v>1.050533902</v>
      </c>
      <c r="BH94" s="36">
        <v>9.1930467030000003</v>
      </c>
      <c r="BI94" s="36">
        <v>0</v>
      </c>
      <c r="BJ94" s="36">
        <v>0</v>
      </c>
      <c r="BK94" s="36">
        <v>0</v>
      </c>
      <c r="BL94" s="36">
        <v>0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>
        <v>5.7028114170000004</v>
      </c>
      <c r="E95" s="36">
        <v>8</v>
      </c>
      <c r="F95" s="36">
        <v>4</v>
      </c>
      <c r="G95" s="36">
        <v>4</v>
      </c>
      <c r="H95" s="36">
        <v>0</v>
      </c>
      <c r="I95" s="36">
        <v>1.2516018959653632</v>
      </c>
      <c r="J95" s="36">
        <v>17.167733634103243</v>
      </c>
      <c r="K95" s="36">
        <v>6.6600395972444618E-2</v>
      </c>
      <c r="L95" s="36">
        <v>1.1850014999929186</v>
      </c>
      <c r="M95" s="36">
        <v>3.0272735300615681</v>
      </c>
      <c r="N95" s="36">
        <v>15.392062000007037</v>
      </c>
      <c r="O95" s="36">
        <v>0.85457538499999997</v>
      </c>
      <c r="P95" s="36">
        <v>1.4814587399999999</v>
      </c>
      <c r="Q95" s="36">
        <v>0.79723828099999994</v>
      </c>
      <c r="R95" s="36">
        <v>5.7337104E-2</v>
      </c>
      <c r="S95" s="36">
        <v>1.4066712129999999</v>
      </c>
      <c r="T95" s="36">
        <v>7.4787526999999993E-2</v>
      </c>
      <c r="U95" s="36">
        <v>0.20185</v>
      </c>
      <c r="V95" s="36">
        <v>0.47710000000000002</v>
      </c>
      <c r="W95" s="36">
        <v>2.308027280965363</v>
      </c>
      <c r="X95" s="36">
        <v>19.126292374103244</v>
      </c>
      <c r="Y95" s="36">
        <v>21.434319655068606</v>
      </c>
      <c r="Z95" s="36">
        <v>7.2791609247694388E-3</v>
      </c>
      <c r="AA95" s="36">
        <v>3.2081484074599279E-3</v>
      </c>
      <c r="AB95" s="36">
        <v>3.2081480000000001E-3</v>
      </c>
      <c r="AC95" s="36">
        <v>6.7096459032418051E-4</v>
      </c>
      <c r="AD95" s="36">
        <v>0.27077351587608528</v>
      </c>
      <c r="AE95" s="36">
        <v>2.4369616428847678</v>
      </c>
      <c r="AF95" s="36">
        <v>2.7077351587608534</v>
      </c>
      <c r="AG95" s="36">
        <v>1.4710502285001245E-2</v>
      </c>
      <c r="AH95" s="36">
        <v>2.5024762507818217E-2</v>
      </c>
      <c r="AI95" s="36">
        <v>8.014687451828266E-2</v>
      </c>
      <c r="AJ95" s="36">
        <v>1.2576356488618208E-4</v>
      </c>
      <c r="AK95" s="36">
        <v>1.5197803397308098E-4</v>
      </c>
      <c r="AL95" s="36">
        <v>3.8010943083017427E-4</v>
      </c>
      <c r="AM95" s="36">
        <v>1.5507230440211607E-2</v>
      </c>
      <c r="AN95" s="36">
        <v>0.29595025641787659</v>
      </c>
      <c r="AO95" s="36">
        <v>2.5174886268338805</v>
      </c>
      <c r="AP95" s="36">
        <v>644.549661904</v>
      </c>
      <c r="AQ95" s="36">
        <v>347.065202564</v>
      </c>
      <c r="AR95" s="36">
        <v>991.61486446799995</v>
      </c>
      <c r="AS95" s="36">
        <v>22.180247860000001</v>
      </c>
      <c r="AT95" s="36">
        <v>3571.5056374000001</v>
      </c>
      <c r="AU95" s="36">
        <v>8347.1025416890006</v>
      </c>
      <c r="AV95" s="36">
        <v>1968.9731211559999</v>
      </c>
      <c r="AW95" s="36">
        <v>4601.7624533529997</v>
      </c>
      <c r="AX95" s="36">
        <v>1888.8634632159999</v>
      </c>
      <c r="AY95" s="36">
        <v>4414.5351051979997</v>
      </c>
      <c r="AZ95" s="36">
        <v>0.167787727</v>
      </c>
      <c r="BA95" s="36">
        <v>0.335575454</v>
      </c>
      <c r="BB95" s="36">
        <v>3.160625547</v>
      </c>
      <c r="BC95" s="36">
        <v>266.58362961500001</v>
      </c>
      <c r="BD95" s="36">
        <v>623.042805542</v>
      </c>
      <c r="BE95" s="36">
        <v>9.2191312999999997E-2</v>
      </c>
      <c r="BF95" s="36">
        <v>0.18438262699999999</v>
      </c>
      <c r="BG95" s="36">
        <v>4.2089593709999997</v>
      </c>
      <c r="BH95" s="36">
        <v>65.185133837999999</v>
      </c>
      <c r="BI95" s="36">
        <v>0.24</v>
      </c>
      <c r="BJ95" s="36">
        <v>0.24</v>
      </c>
      <c r="BK95" s="36">
        <v>0.66000000000000036</v>
      </c>
      <c r="BL95" s="36">
        <v>0.66000000000000036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>
        <v>5.1731360139999998</v>
      </c>
      <c r="E96" s="36">
        <v>3</v>
      </c>
      <c r="F96" s="36">
        <v>0</v>
      </c>
      <c r="G96" s="36">
        <v>1</v>
      </c>
      <c r="H96" s="36">
        <v>2</v>
      </c>
      <c r="I96" s="36">
        <v>1.9392319129638423E-7</v>
      </c>
      <c r="J96" s="36">
        <v>2.9141881821818746E-2</v>
      </c>
      <c r="K96" s="36">
        <v>1.9392319129638423E-7</v>
      </c>
      <c r="L96" s="36">
        <v>0</v>
      </c>
      <c r="M96" s="36">
        <v>8.2075744992415878E-5</v>
      </c>
      <c r="N96" s="36">
        <v>2.9060000000017627E-2</v>
      </c>
      <c r="O96" s="36">
        <v>3.9910739999999998E-3</v>
      </c>
      <c r="P96" s="36">
        <v>6.4220179999999998E-3</v>
      </c>
      <c r="Q96" s="36">
        <v>3.4010830000000001E-3</v>
      </c>
      <c r="R96" s="36">
        <v>5.89991E-4</v>
      </c>
      <c r="S96" s="36">
        <v>5.6524649999999997E-3</v>
      </c>
      <c r="T96" s="36">
        <v>7.6955300000000008E-4</v>
      </c>
      <c r="U96" s="36">
        <v>0</v>
      </c>
      <c r="V96" s="36">
        <v>0</v>
      </c>
      <c r="W96" s="36">
        <v>3.9912679231912966E-3</v>
      </c>
      <c r="X96" s="36">
        <v>3.5563899821818748E-2</v>
      </c>
      <c r="Y96" s="36">
        <v>3.9555167745010042E-2</v>
      </c>
      <c r="Z96" s="36">
        <v>3.6074765202799221E-8</v>
      </c>
      <c r="AA96" s="36">
        <v>7.7199997533990321E-9</v>
      </c>
      <c r="AB96" s="36">
        <v>7.7200000000000006E-9</v>
      </c>
      <c r="AC96" s="36">
        <v>7.2396838249198009E-10</v>
      </c>
      <c r="AD96" s="36">
        <v>7.1779216817966472E-5</v>
      </c>
      <c r="AE96" s="36">
        <v>6.4601295136169814E-4</v>
      </c>
      <c r="AF96" s="36">
        <v>7.1779216817966461E-4</v>
      </c>
      <c r="AG96" s="36">
        <v>4.490477112603251E-4</v>
      </c>
      <c r="AH96" s="36">
        <v>7.6389725593710477E-4</v>
      </c>
      <c r="AI96" s="36">
        <v>2.4465358061769439E-3</v>
      </c>
      <c r="AJ96" s="36">
        <v>3.0263401840953671E-10</v>
      </c>
      <c r="AK96" s="36">
        <v>3.6571580309642366E-10</v>
      </c>
      <c r="AL96" s="36">
        <v>9.1468498523414316E-10</v>
      </c>
      <c r="AM96" s="36">
        <v>4.4904873786272601E-4</v>
      </c>
      <c r="AN96" s="36">
        <v>8.3567683847087437E-4</v>
      </c>
      <c r="AO96" s="36">
        <v>3.0925496722236274E-3</v>
      </c>
      <c r="AP96" s="36">
        <v>0.789955607</v>
      </c>
      <c r="AQ96" s="36">
        <v>0.425360711</v>
      </c>
      <c r="AR96" s="36">
        <v>1.215316318</v>
      </c>
      <c r="AS96" s="36">
        <v>0.107128264</v>
      </c>
      <c r="AT96" s="36">
        <v>2.47204275</v>
      </c>
      <c r="AU96" s="36">
        <v>6.4986410179999998</v>
      </c>
      <c r="AV96" s="36">
        <v>3.502939799</v>
      </c>
      <c r="AW96" s="36">
        <v>9.2087194940000003</v>
      </c>
      <c r="AX96" s="36">
        <v>3.2019421069999998</v>
      </c>
      <c r="AY96" s="36">
        <v>8.4174403200000008</v>
      </c>
      <c r="AZ96" s="36">
        <v>8.9294600000000004E-4</v>
      </c>
      <c r="BA96" s="36">
        <v>1.785893E-3</v>
      </c>
      <c r="BB96" s="36">
        <v>0.42312571599999999</v>
      </c>
      <c r="BC96" s="36">
        <v>26.348313825000002</v>
      </c>
      <c r="BD96" s="36">
        <v>69.265886675999994</v>
      </c>
      <c r="BE96" s="36">
        <v>1.2342023000000001E-2</v>
      </c>
      <c r="BF96" s="36">
        <v>2.4684047000000001E-2</v>
      </c>
      <c r="BG96" s="36">
        <v>1.2113047180000001</v>
      </c>
      <c r="BH96" s="36">
        <v>12.978443864999999</v>
      </c>
      <c r="BI96" s="36">
        <v>0</v>
      </c>
      <c r="BJ96" s="36">
        <v>0</v>
      </c>
      <c r="BK96" s="36">
        <v>0</v>
      </c>
      <c r="BL96" s="36">
        <v>0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>
        <v>4.8304850960000003</v>
      </c>
      <c r="E97" s="36">
        <v>3</v>
      </c>
      <c r="F97" s="36">
        <v>0</v>
      </c>
      <c r="G97" s="36">
        <v>1</v>
      </c>
      <c r="H97" s="36">
        <v>2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36">
        <v>0</v>
      </c>
      <c r="O97" s="36">
        <v>7.2786900000000002E-4</v>
      </c>
      <c r="P97" s="36">
        <v>1.2455750000000001E-3</v>
      </c>
      <c r="Q97" s="36">
        <v>6.1668400000000005E-4</v>
      </c>
      <c r="R97" s="36">
        <v>1.11185E-4</v>
      </c>
      <c r="S97" s="36">
        <v>1.100551E-3</v>
      </c>
      <c r="T97" s="36">
        <v>1.45024E-4</v>
      </c>
      <c r="U97" s="36">
        <v>3.0000000000000001E-3</v>
      </c>
      <c r="V97" s="36">
        <v>7.1999999999999998E-3</v>
      </c>
      <c r="W97" s="36">
        <v>3.727869E-3</v>
      </c>
      <c r="X97" s="36">
        <v>8.4455750000000003E-3</v>
      </c>
      <c r="Y97" s="36">
        <v>1.2173444E-2</v>
      </c>
      <c r="Z97" s="36">
        <v>0</v>
      </c>
      <c r="AA97" s="36">
        <v>0</v>
      </c>
      <c r="AB97" s="36">
        <v>0</v>
      </c>
      <c r="AC97" s="36">
        <v>0</v>
      </c>
      <c r="AD97" s="36">
        <v>0</v>
      </c>
      <c r="AE97" s="36">
        <v>0</v>
      </c>
      <c r="AF97" s="36">
        <v>0</v>
      </c>
      <c r="AG97" s="36">
        <v>2.5919835211596918E-4</v>
      </c>
      <c r="AH97" s="36">
        <v>4.4093512773751077E-4</v>
      </c>
      <c r="AI97" s="36">
        <v>1.4121841253214871E-3</v>
      </c>
      <c r="AJ97" s="36">
        <v>0</v>
      </c>
      <c r="AK97" s="36">
        <v>0</v>
      </c>
      <c r="AL97" s="36">
        <v>0</v>
      </c>
      <c r="AM97" s="36">
        <v>2.5919835211596918E-4</v>
      </c>
      <c r="AN97" s="36">
        <v>4.4093512773751077E-4</v>
      </c>
      <c r="AO97" s="36">
        <v>1.4121841253214871E-3</v>
      </c>
      <c r="AP97" s="36">
        <v>1.3205850999999999E-2</v>
      </c>
      <c r="AQ97" s="36">
        <v>7.1108430000000004E-3</v>
      </c>
      <c r="AR97" s="36">
        <v>2.0316694E-2</v>
      </c>
      <c r="AS97" s="36">
        <v>0</v>
      </c>
      <c r="AT97" s="36">
        <v>0</v>
      </c>
      <c r="AU97" s="36">
        <v>0</v>
      </c>
      <c r="AV97" s="36">
        <v>0</v>
      </c>
      <c r="AW97" s="36">
        <v>0</v>
      </c>
      <c r="AX97" s="36">
        <v>0</v>
      </c>
      <c r="AY97" s="36">
        <v>0</v>
      </c>
      <c r="AZ97" s="36">
        <v>0</v>
      </c>
      <c r="BA97" s="36">
        <v>0</v>
      </c>
      <c r="BB97" s="36">
        <v>0.50586028900000002</v>
      </c>
      <c r="BC97" s="36">
        <v>34.159070595000003</v>
      </c>
      <c r="BD97" s="36">
        <v>93.62</v>
      </c>
      <c r="BE97" s="36">
        <v>1.4755282999999999E-2</v>
      </c>
      <c r="BF97" s="36">
        <v>2.9510565999999998E-2</v>
      </c>
      <c r="BG97" s="36">
        <v>0.25294344200000002</v>
      </c>
      <c r="BH97" s="36">
        <v>10.973183414999999</v>
      </c>
      <c r="BI97" s="36">
        <v>0</v>
      </c>
      <c r="BJ97" s="36">
        <v>0</v>
      </c>
      <c r="BK97" s="36">
        <v>0</v>
      </c>
      <c r="BL97" s="36">
        <v>0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>
        <v>5.0784835160000004</v>
      </c>
      <c r="E98" s="36">
        <v>2</v>
      </c>
      <c r="F98" s="36">
        <v>0</v>
      </c>
      <c r="G98" s="36">
        <v>0</v>
      </c>
      <c r="H98" s="36">
        <v>2</v>
      </c>
      <c r="I98" s="36">
        <v>0</v>
      </c>
      <c r="J98" s="36">
        <v>0</v>
      </c>
      <c r="K98" s="36">
        <v>0</v>
      </c>
      <c r="L98" s="36">
        <v>0</v>
      </c>
      <c r="M98" s="36">
        <v>0</v>
      </c>
      <c r="N98" s="36">
        <v>0</v>
      </c>
      <c r="O98" s="36">
        <v>1.1345000000000001E-5</v>
      </c>
      <c r="P98" s="36">
        <v>1.8225999999999998E-5</v>
      </c>
      <c r="Q98" s="36">
        <v>1.0180000000000001E-5</v>
      </c>
      <c r="R98" s="36">
        <v>1.1650000000000001E-6</v>
      </c>
      <c r="S98" s="36">
        <v>1.6706999999999998E-5</v>
      </c>
      <c r="T98" s="36">
        <v>1.5190000000000002E-6</v>
      </c>
      <c r="U98" s="36">
        <v>0</v>
      </c>
      <c r="V98" s="36">
        <v>0</v>
      </c>
      <c r="W98" s="36">
        <v>1.1345000000000001E-5</v>
      </c>
      <c r="X98" s="36">
        <v>1.8225999999999998E-5</v>
      </c>
      <c r="Y98" s="36">
        <v>2.9570999999999999E-5</v>
      </c>
      <c r="Z98" s="36">
        <v>0</v>
      </c>
      <c r="AA98" s="36">
        <v>0</v>
      </c>
      <c r="AB98" s="36">
        <v>0</v>
      </c>
      <c r="AC98" s="36">
        <v>0</v>
      </c>
      <c r="AD98" s="36">
        <v>0</v>
      </c>
      <c r="AE98" s="36">
        <v>0</v>
      </c>
      <c r="AF98" s="36">
        <v>0</v>
      </c>
      <c r="AG98" s="36">
        <v>0</v>
      </c>
      <c r="AH98" s="36">
        <v>0</v>
      </c>
      <c r="AI98" s="36">
        <v>0</v>
      </c>
      <c r="AJ98" s="36">
        <v>0</v>
      </c>
      <c r="AK98" s="36">
        <v>0</v>
      </c>
      <c r="AL98" s="36">
        <v>0</v>
      </c>
      <c r="AM98" s="36">
        <v>0</v>
      </c>
      <c r="AN98" s="36">
        <v>0</v>
      </c>
      <c r="AO98" s="36">
        <v>0</v>
      </c>
      <c r="AP98" s="36">
        <v>2.3617000000000001E-5</v>
      </c>
      <c r="AQ98" s="36">
        <v>1.2716E-5</v>
      </c>
      <c r="AR98" s="36">
        <v>3.6332999999999999E-5</v>
      </c>
      <c r="AS98" s="36">
        <v>0</v>
      </c>
      <c r="AT98" s="36">
        <v>0</v>
      </c>
      <c r="AU98" s="36">
        <v>0</v>
      </c>
      <c r="AV98" s="36">
        <v>0</v>
      </c>
      <c r="AW98" s="36">
        <v>0</v>
      </c>
      <c r="AX98" s="36">
        <v>0</v>
      </c>
      <c r="AY98" s="36">
        <v>0</v>
      </c>
      <c r="AZ98" s="36">
        <v>0</v>
      </c>
      <c r="BA98" s="36">
        <v>0</v>
      </c>
      <c r="BB98" s="36">
        <v>0.217045396</v>
      </c>
      <c r="BC98" s="36">
        <v>15.784256474999999</v>
      </c>
      <c r="BD98" s="36">
        <v>39.665369398000003</v>
      </c>
      <c r="BE98" s="36">
        <v>6.3309300000000002E-3</v>
      </c>
      <c r="BF98" s="36">
        <v>1.266186E-2</v>
      </c>
      <c r="BG98" s="36">
        <v>0.57687690000000003</v>
      </c>
      <c r="BH98" s="36">
        <v>5.2558081740000002</v>
      </c>
      <c r="BI98" s="36">
        <v>0</v>
      </c>
      <c r="BJ98" s="36">
        <v>0</v>
      </c>
      <c r="BK98" s="36">
        <v>0</v>
      </c>
      <c r="BL98" s="36">
        <v>0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>
        <v>4.6349332780000001</v>
      </c>
      <c r="E99" s="36">
        <v>0</v>
      </c>
      <c r="F99" s="36" t="s">
        <v>339</v>
      </c>
      <c r="G99" s="36" t="s">
        <v>339</v>
      </c>
      <c r="H99" s="36" t="s">
        <v>339</v>
      </c>
      <c r="I99" s="36">
        <v>0</v>
      </c>
      <c r="J99" s="36">
        <v>0</v>
      </c>
      <c r="K99" s="36">
        <v>0</v>
      </c>
      <c r="L99" s="36">
        <v>0</v>
      </c>
      <c r="M99" s="36">
        <v>0</v>
      </c>
      <c r="N99" s="36">
        <v>0</v>
      </c>
      <c r="O99" s="36">
        <v>0</v>
      </c>
      <c r="P99" s="36">
        <v>0</v>
      </c>
      <c r="Q99" s="36">
        <v>0</v>
      </c>
      <c r="R99" s="36">
        <v>0</v>
      </c>
      <c r="S99" s="36">
        <v>0</v>
      </c>
      <c r="T99" s="36">
        <v>0</v>
      </c>
      <c r="U99" s="36" t="s">
        <v>339</v>
      </c>
      <c r="V99" s="36" t="s">
        <v>339</v>
      </c>
      <c r="W99" s="36">
        <v>0</v>
      </c>
      <c r="X99" s="36">
        <v>0</v>
      </c>
      <c r="Y99" s="36">
        <v>0</v>
      </c>
      <c r="Z99" s="36">
        <v>0</v>
      </c>
      <c r="AA99" s="36">
        <v>0</v>
      </c>
      <c r="AB99" s="36">
        <v>0</v>
      </c>
      <c r="AC99" s="36">
        <v>0</v>
      </c>
      <c r="AD99" s="36">
        <v>0</v>
      </c>
      <c r="AE99" s="36">
        <v>0</v>
      </c>
      <c r="AF99" s="36">
        <v>0</v>
      </c>
      <c r="AG99" s="36" t="s">
        <v>339</v>
      </c>
      <c r="AH99" s="36" t="s">
        <v>339</v>
      </c>
      <c r="AI99" s="36" t="s">
        <v>339</v>
      </c>
      <c r="AJ99" s="36">
        <v>0</v>
      </c>
      <c r="AK99" s="36">
        <v>0</v>
      </c>
      <c r="AL99" s="36">
        <v>0</v>
      </c>
      <c r="AM99" s="36">
        <v>0</v>
      </c>
      <c r="AN99" s="36">
        <v>0</v>
      </c>
      <c r="AO99" s="36">
        <v>0</v>
      </c>
      <c r="AP99" s="36">
        <v>0</v>
      </c>
      <c r="AQ99" s="36">
        <v>0</v>
      </c>
      <c r="AR99" s="36">
        <v>0</v>
      </c>
      <c r="AS99" s="36">
        <v>0</v>
      </c>
      <c r="AT99" s="36">
        <v>0</v>
      </c>
      <c r="AU99" s="36">
        <v>0</v>
      </c>
      <c r="AV99" s="36">
        <v>0</v>
      </c>
      <c r="AW99" s="36">
        <v>0</v>
      </c>
      <c r="AX99" s="36">
        <v>0</v>
      </c>
      <c r="AY99" s="36">
        <v>0</v>
      </c>
      <c r="AZ99" s="36">
        <v>0</v>
      </c>
      <c r="BA99" s="36">
        <v>0</v>
      </c>
      <c r="BB99" s="36">
        <v>0.18426705800000001</v>
      </c>
      <c r="BC99" s="36">
        <v>11.649774785</v>
      </c>
      <c r="BD99" s="36">
        <v>28.319776479000002</v>
      </c>
      <c r="BE99" s="36">
        <v>5.3748290000000002E-3</v>
      </c>
      <c r="BF99" s="36">
        <v>1.0749658E-2</v>
      </c>
      <c r="BG99" s="36">
        <v>0.77285515800000004</v>
      </c>
      <c r="BH99" s="36">
        <v>4.8718405929999999</v>
      </c>
      <c r="BI99" s="36">
        <v>0</v>
      </c>
      <c r="BJ99" s="36">
        <v>0</v>
      </c>
      <c r="BK99" s="36">
        <v>0</v>
      </c>
      <c r="BL99" s="36">
        <v>0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>
        <v>4.9945785669999996</v>
      </c>
      <c r="E100" s="36">
        <v>5</v>
      </c>
      <c r="F100" s="36">
        <v>0</v>
      </c>
      <c r="G100" s="36">
        <v>0</v>
      </c>
      <c r="H100" s="36">
        <v>5</v>
      </c>
      <c r="I100" s="36">
        <v>0</v>
      </c>
      <c r="J100" s="36">
        <v>0</v>
      </c>
      <c r="K100" s="36">
        <v>0</v>
      </c>
      <c r="L100" s="36">
        <v>0</v>
      </c>
      <c r="M100" s="36">
        <v>0</v>
      </c>
      <c r="N100" s="36">
        <v>0</v>
      </c>
      <c r="O100" s="36">
        <v>0</v>
      </c>
      <c r="P100" s="36">
        <v>0</v>
      </c>
      <c r="Q100" s="36">
        <v>0</v>
      </c>
      <c r="R100" s="36">
        <v>0</v>
      </c>
      <c r="S100" s="36">
        <v>0</v>
      </c>
      <c r="T100" s="36">
        <v>0</v>
      </c>
      <c r="U100" s="36">
        <v>0</v>
      </c>
      <c r="V100" s="36">
        <v>0</v>
      </c>
      <c r="W100" s="36">
        <v>0</v>
      </c>
      <c r="X100" s="36">
        <v>0</v>
      </c>
      <c r="Y100" s="36">
        <v>0</v>
      </c>
      <c r="Z100" s="36">
        <v>0</v>
      </c>
      <c r="AA100" s="36">
        <v>0</v>
      </c>
      <c r="AB100" s="36">
        <v>0</v>
      </c>
      <c r="AC100" s="36">
        <v>0</v>
      </c>
      <c r="AD100" s="36">
        <v>0</v>
      </c>
      <c r="AE100" s="36">
        <v>0</v>
      </c>
      <c r="AF100" s="36">
        <v>0</v>
      </c>
      <c r="AG100" s="36">
        <v>0</v>
      </c>
      <c r="AH100" s="36">
        <v>0</v>
      </c>
      <c r="AI100" s="36">
        <v>0</v>
      </c>
      <c r="AJ100" s="36">
        <v>0</v>
      </c>
      <c r="AK100" s="36">
        <v>0</v>
      </c>
      <c r="AL100" s="36">
        <v>0</v>
      </c>
      <c r="AM100" s="36">
        <v>0</v>
      </c>
      <c r="AN100" s="36">
        <v>0</v>
      </c>
      <c r="AO100" s="36">
        <v>0</v>
      </c>
      <c r="AP100" s="36">
        <v>0</v>
      </c>
      <c r="AQ100" s="36">
        <v>0</v>
      </c>
      <c r="AR100" s="36">
        <v>0</v>
      </c>
      <c r="AS100" s="36">
        <v>0</v>
      </c>
      <c r="AT100" s="36">
        <v>0</v>
      </c>
      <c r="AU100" s="36">
        <v>0</v>
      </c>
      <c r="AV100" s="36">
        <v>0</v>
      </c>
      <c r="AW100" s="36">
        <v>0</v>
      </c>
      <c r="AX100" s="36">
        <v>0</v>
      </c>
      <c r="AY100" s="36">
        <v>0</v>
      </c>
      <c r="AZ100" s="36">
        <v>0</v>
      </c>
      <c r="BA100" s="36">
        <v>0</v>
      </c>
      <c r="BB100" s="36">
        <v>2.3725040000000001E-3</v>
      </c>
      <c r="BC100" s="36">
        <v>9.3175727999999999E-2</v>
      </c>
      <c r="BD100" s="36">
        <v>0.22648437699999999</v>
      </c>
      <c r="BE100" s="36">
        <v>6.9202000000000006E-5</v>
      </c>
      <c r="BF100" s="36">
        <v>1.38405E-4</v>
      </c>
      <c r="BG100" s="36">
        <v>0.180811838</v>
      </c>
      <c r="BH100" s="36">
        <v>0.56973361300000003</v>
      </c>
      <c r="BI100" s="36">
        <v>0</v>
      </c>
      <c r="BJ100" s="36">
        <v>0</v>
      </c>
      <c r="BK100" s="36">
        <v>0</v>
      </c>
      <c r="BL100" s="36">
        <v>0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>
        <v>5.0040217770000002</v>
      </c>
      <c r="E101" s="36">
        <v>28</v>
      </c>
      <c r="F101" s="36">
        <v>0</v>
      </c>
      <c r="G101" s="36">
        <v>0</v>
      </c>
      <c r="H101" s="36">
        <v>28</v>
      </c>
      <c r="I101" s="36">
        <v>0</v>
      </c>
      <c r="J101" s="36">
        <v>0</v>
      </c>
      <c r="K101" s="36">
        <v>0</v>
      </c>
      <c r="L101" s="36">
        <v>0</v>
      </c>
      <c r="M101" s="36">
        <v>0</v>
      </c>
      <c r="N101" s="36">
        <v>0</v>
      </c>
      <c r="O101" s="36">
        <v>0</v>
      </c>
      <c r="P101" s="36">
        <v>0</v>
      </c>
      <c r="Q101" s="36">
        <v>0</v>
      </c>
      <c r="R101" s="36">
        <v>0</v>
      </c>
      <c r="S101" s="36">
        <v>0</v>
      </c>
      <c r="T101" s="36">
        <v>0</v>
      </c>
      <c r="U101" s="36">
        <v>0</v>
      </c>
      <c r="V101" s="36">
        <v>0</v>
      </c>
      <c r="W101" s="36">
        <v>0</v>
      </c>
      <c r="X101" s="36">
        <v>0</v>
      </c>
      <c r="Y101" s="36">
        <v>0</v>
      </c>
      <c r="Z101" s="36">
        <v>0</v>
      </c>
      <c r="AA101" s="36">
        <v>0</v>
      </c>
      <c r="AB101" s="36">
        <v>0</v>
      </c>
      <c r="AC101" s="36">
        <v>0</v>
      </c>
      <c r="AD101" s="36">
        <v>0</v>
      </c>
      <c r="AE101" s="36">
        <v>0</v>
      </c>
      <c r="AF101" s="36">
        <v>0</v>
      </c>
      <c r="AG101" s="36">
        <v>0</v>
      </c>
      <c r="AH101" s="36">
        <v>0</v>
      </c>
      <c r="AI101" s="36">
        <v>0</v>
      </c>
      <c r="AJ101" s="36">
        <v>0</v>
      </c>
      <c r="AK101" s="36">
        <v>0</v>
      </c>
      <c r="AL101" s="36">
        <v>0</v>
      </c>
      <c r="AM101" s="36">
        <v>0</v>
      </c>
      <c r="AN101" s="36">
        <v>0</v>
      </c>
      <c r="AO101" s="36">
        <v>0</v>
      </c>
      <c r="AP101" s="36">
        <v>0</v>
      </c>
      <c r="AQ101" s="36">
        <v>0</v>
      </c>
      <c r="AR101" s="36">
        <v>0</v>
      </c>
      <c r="AS101" s="36">
        <v>0</v>
      </c>
      <c r="AT101" s="36">
        <v>0</v>
      </c>
      <c r="AU101" s="36">
        <v>0</v>
      </c>
      <c r="AV101" s="36">
        <v>0</v>
      </c>
      <c r="AW101" s="36">
        <v>0</v>
      </c>
      <c r="AX101" s="36">
        <v>0</v>
      </c>
      <c r="AY101" s="36">
        <v>0</v>
      </c>
      <c r="AZ101" s="36">
        <v>0</v>
      </c>
      <c r="BA101" s="36">
        <v>0</v>
      </c>
      <c r="BB101" s="36">
        <v>0</v>
      </c>
      <c r="BC101" s="36">
        <v>0</v>
      </c>
      <c r="BD101" s="36">
        <v>0</v>
      </c>
      <c r="BE101" s="36">
        <v>0</v>
      </c>
      <c r="BF101" s="36">
        <v>0</v>
      </c>
      <c r="BG101" s="36">
        <v>2.1727410000000002E-3</v>
      </c>
      <c r="BH101" s="36">
        <v>1.579822214</v>
      </c>
      <c r="BI101" s="36">
        <v>0</v>
      </c>
      <c r="BJ101" s="36">
        <v>0</v>
      </c>
      <c r="BK101" s="36">
        <v>0</v>
      </c>
      <c r="BL101" s="36">
        <v>0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>
        <v>5.0327001810000001</v>
      </c>
      <c r="E102" s="36">
        <v>7</v>
      </c>
      <c r="F102" s="36">
        <v>0</v>
      </c>
      <c r="G102" s="36">
        <v>3</v>
      </c>
      <c r="H102" s="36">
        <v>4</v>
      </c>
      <c r="I102" s="36">
        <v>0</v>
      </c>
      <c r="J102" s="36">
        <v>0</v>
      </c>
      <c r="K102" s="36">
        <v>0</v>
      </c>
      <c r="L102" s="36">
        <v>0</v>
      </c>
      <c r="M102" s="36">
        <v>0</v>
      </c>
      <c r="N102" s="36">
        <v>0</v>
      </c>
      <c r="O102" s="36">
        <v>0</v>
      </c>
      <c r="P102" s="36">
        <v>0</v>
      </c>
      <c r="Q102" s="36">
        <v>0</v>
      </c>
      <c r="R102" s="36">
        <v>0</v>
      </c>
      <c r="S102" s="36">
        <v>0</v>
      </c>
      <c r="T102" s="36">
        <v>0</v>
      </c>
      <c r="U102" s="36">
        <v>0.11099999999999999</v>
      </c>
      <c r="V102" s="36">
        <v>0.26639999999999997</v>
      </c>
      <c r="W102" s="36">
        <v>0.11099999999999999</v>
      </c>
      <c r="X102" s="36">
        <v>0.26639999999999997</v>
      </c>
      <c r="Y102" s="36">
        <v>0.37739999999999996</v>
      </c>
      <c r="Z102" s="36">
        <v>0</v>
      </c>
      <c r="AA102" s="36">
        <v>0</v>
      </c>
      <c r="AB102" s="36">
        <v>0</v>
      </c>
      <c r="AC102" s="36">
        <v>0</v>
      </c>
      <c r="AD102" s="36">
        <v>0</v>
      </c>
      <c r="AE102" s="36">
        <v>0</v>
      </c>
      <c r="AF102" s="36">
        <v>0</v>
      </c>
      <c r="AG102" s="36">
        <v>8.946119445576212E-3</v>
      </c>
      <c r="AH102" s="36">
        <v>1.5218685953394017E-2</v>
      </c>
      <c r="AI102" s="36">
        <v>4.8740926634518678E-2</v>
      </c>
      <c r="AJ102" s="36">
        <v>0</v>
      </c>
      <c r="AK102" s="36">
        <v>0</v>
      </c>
      <c r="AL102" s="36">
        <v>0</v>
      </c>
      <c r="AM102" s="36">
        <v>8.946119445576212E-3</v>
      </c>
      <c r="AN102" s="36">
        <v>1.5218685953394017E-2</v>
      </c>
      <c r="AO102" s="36">
        <v>4.8740926634518678E-2</v>
      </c>
      <c r="AP102" s="36">
        <v>0.46074568999999999</v>
      </c>
      <c r="AQ102" s="36">
        <v>0.24809383300000001</v>
      </c>
      <c r="AR102" s="36">
        <v>0.70883952299999997</v>
      </c>
      <c r="AS102" s="36">
        <v>0</v>
      </c>
      <c r="AT102" s="36">
        <v>0</v>
      </c>
      <c r="AU102" s="36">
        <v>0</v>
      </c>
      <c r="AV102" s="36">
        <v>0</v>
      </c>
      <c r="AW102" s="36">
        <v>0</v>
      </c>
      <c r="AX102" s="36">
        <v>0</v>
      </c>
      <c r="AY102" s="36">
        <v>0</v>
      </c>
      <c r="AZ102" s="36">
        <v>0</v>
      </c>
      <c r="BA102" s="36">
        <v>0</v>
      </c>
      <c r="BB102" s="36">
        <v>0.34844899699999998</v>
      </c>
      <c r="BC102" s="36">
        <v>19.855083541999999</v>
      </c>
      <c r="BD102" s="36">
        <v>50.08972172</v>
      </c>
      <c r="BE102" s="36">
        <v>1.0163801E-2</v>
      </c>
      <c r="BF102" s="36">
        <v>2.0327603E-2</v>
      </c>
      <c r="BG102" s="36">
        <v>0</v>
      </c>
      <c r="BH102" s="36">
        <v>10.088694686</v>
      </c>
      <c r="BI102" s="36">
        <v>0</v>
      </c>
      <c r="BJ102" s="36">
        <v>0</v>
      </c>
      <c r="BK102" s="36">
        <v>0</v>
      </c>
      <c r="BL102" s="36">
        <v>0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>
        <v>5.0223100409999999</v>
      </c>
      <c r="E103" s="36">
        <v>7</v>
      </c>
      <c r="F103" s="36">
        <v>0</v>
      </c>
      <c r="G103" s="36">
        <v>3</v>
      </c>
      <c r="H103" s="36">
        <v>4</v>
      </c>
      <c r="I103" s="36">
        <v>0</v>
      </c>
      <c r="J103" s="36">
        <v>0</v>
      </c>
      <c r="K103" s="36">
        <v>0</v>
      </c>
      <c r="L103" s="36">
        <v>0</v>
      </c>
      <c r="M103" s="36">
        <v>0</v>
      </c>
      <c r="N103" s="36">
        <v>0</v>
      </c>
      <c r="O103" s="36">
        <v>3.7458209999999999E-3</v>
      </c>
      <c r="P103" s="36">
        <v>6.6988409999999996E-3</v>
      </c>
      <c r="Q103" s="36">
        <v>3.5602400000000001E-3</v>
      </c>
      <c r="R103" s="36">
        <v>1.8558099999999998E-4</v>
      </c>
      <c r="S103" s="36">
        <v>6.4567779999999998E-3</v>
      </c>
      <c r="T103" s="36">
        <v>2.4206299999999999E-4</v>
      </c>
      <c r="U103" s="36">
        <v>0</v>
      </c>
      <c r="V103" s="36">
        <v>0</v>
      </c>
      <c r="W103" s="36">
        <v>3.7458209999999999E-3</v>
      </c>
      <c r="X103" s="36">
        <v>6.6988409999999996E-3</v>
      </c>
      <c r="Y103" s="36">
        <v>1.0444662E-2</v>
      </c>
      <c r="Z103" s="36">
        <v>0</v>
      </c>
      <c r="AA103" s="36">
        <v>0</v>
      </c>
      <c r="AB103" s="36">
        <v>0</v>
      </c>
      <c r="AC103" s="36">
        <v>0</v>
      </c>
      <c r="AD103" s="36">
        <v>0</v>
      </c>
      <c r="AE103" s="36">
        <v>0</v>
      </c>
      <c r="AF103" s="36">
        <v>0</v>
      </c>
      <c r="AG103" s="36">
        <v>0</v>
      </c>
      <c r="AH103" s="36">
        <v>0</v>
      </c>
      <c r="AI103" s="36">
        <v>0</v>
      </c>
      <c r="AJ103" s="36">
        <v>0</v>
      </c>
      <c r="AK103" s="36">
        <v>0</v>
      </c>
      <c r="AL103" s="36">
        <v>0</v>
      </c>
      <c r="AM103" s="36">
        <v>0</v>
      </c>
      <c r="AN103" s="36">
        <v>0</v>
      </c>
      <c r="AO103" s="36">
        <v>0</v>
      </c>
      <c r="AP103" s="36">
        <v>1.0885924999999999E-2</v>
      </c>
      <c r="AQ103" s="36">
        <v>5.8616520000000002E-3</v>
      </c>
      <c r="AR103" s="36">
        <v>1.6747577E-2</v>
      </c>
      <c r="AS103" s="36">
        <v>0</v>
      </c>
      <c r="AT103" s="36">
        <v>0</v>
      </c>
      <c r="AU103" s="36">
        <v>0</v>
      </c>
      <c r="AV103" s="36">
        <v>0</v>
      </c>
      <c r="AW103" s="36">
        <v>0</v>
      </c>
      <c r="AX103" s="36">
        <v>0</v>
      </c>
      <c r="AY103" s="36">
        <v>0</v>
      </c>
      <c r="AZ103" s="36">
        <v>0</v>
      </c>
      <c r="BA103" s="36">
        <v>0</v>
      </c>
      <c r="BB103" s="36">
        <v>0.66578722899999998</v>
      </c>
      <c r="BC103" s="36">
        <v>33.231372145000002</v>
      </c>
      <c r="BD103" s="36">
        <v>83.399974299999997</v>
      </c>
      <c r="BE103" s="36">
        <v>1.9420142000000001E-2</v>
      </c>
      <c r="BF103" s="36">
        <v>3.8840285000000002E-2</v>
      </c>
      <c r="BG103" s="36">
        <v>1.3153316429999999</v>
      </c>
      <c r="BH103" s="36">
        <v>28.063800298</v>
      </c>
      <c r="BI103" s="36">
        <v>0</v>
      </c>
      <c r="BJ103" s="36">
        <v>0</v>
      </c>
      <c r="BK103" s="36">
        <v>0</v>
      </c>
      <c r="BL103" s="36">
        <v>0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>
        <v>5.6196779010000002</v>
      </c>
      <c r="E104" s="36">
        <v>7</v>
      </c>
      <c r="F104" s="36">
        <v>0</v>
      </c>
      <c r="G104" s="36">
        <v>2</v>
      </c>
      <c r="H104" s="36">
        <v>5</v>
      </c>
      <c r="I104" s="36">
        <v>7.0810771239192901E-4</v>
      </c>
      <c r="J104" s="36">
        <v>0.64853907564880775</v>
      </c>
      <c r="K104" s="36">
        <v>7.0810771239192901E-4</v>
      </c>
      <c r="L104" s="36">
        <v>0</v>
      </c>
      <c r="M104" s="36">
        <v>7.0425683360634872E-2</v>
      </c>
      <c r="N104" s="36">
        <v>0.57882150000056476</v>
      </c>
      <c r="O104" s="36">
        <v>0.11084232899999999</v>
      </c>
      <c r="P104" s="36">
        <v>0.18662121600000001</v>
      </c>
      <c r="Q104" s="36">
        <v>0.10516959099999999</v>
      </c>
      <c r="R104" s="36">
        <v>5.6727380000000001E-3</v>
      </c>
      <c r="S104" s="36">
        <v>0.179221993</v>
      </c>
      <c r="T104" s="36">
        <v>7.3992229999999999E-3</v>
      </c>
      <c r="U104" s="36">
        <v>3.0000000000000001E-3</v>
      </c>
      <c r="V104" s="36">
        <v>7.1999999999999998E-3</v>
      </c>
      <c r="W104" s="36">
        <v>0.11455043671239191</v>
      </c>
      <c r="X104" s="36">
        <v>0.84236029164880777</v>
      </c>
      <c r="Y104" s="36">
        <v>0.95691072836119973</v>
      </c>
      <c r="Z104" s="36">
        <v>2.5748670258775861E-5</v>
      </c>
      <c r="AA104" s="36">
        <v>5.5102154353780329E-6</v>
      </c>
      <c r="AB104" s="36">
        <v>5.5102199999999999E-6</v>
      </c>
      <c r="AC104" s="36">
        <v>5.9246865334796446E-6</v>
      </c>
      <c r="AD104" s="36">
        <v>3.8591497796037133E-3</v>
      </c>
      <c r="AE104" s="36">
        <v>3.473234801643342E-2</v>
      </c>
      <c r="AF104" s="36">
        <v>3.8591497796037134E-2</v>
      </c>
      <c r="AG104" s="36">
        <v>2.3992958646878488E-4</v>
      </c>
      <c r="AH104" s="36">
        <v>4.0815607813080647E-4</v>
      </c>
      <c r="AI104" s="36">
        <v>1.3072025745540694E-3</v>
      </c>
      <c r="AJ104" s="36">
        <v>2.1600777473064732E-7</v>
      </c>
      <c r="AK104" s="36">
        <v>2.6103297053600719E-7</v>
      </c>
      <c r="AL104" s="36">
        <v>6.528647019866425E-7</v>
      </c>
      <c r="AM104" s="36">
        <v>2.4607028077699517E-4</v>
      </c>
      <c r="AN104" s="36">
        <v>4.2675668907050553E-3</v>
      </c>
      <c r="AO104" s="36">
        <v>3.6040203455689479E-2</v>
      </c>
      <c r="AP104" s="36">
        <v>16.546869317999999</v>
      </c>
      <c r="AQ104" s="36">
        <v>8.9098527090000008</v>
      </c>
      <c r="AR104" s="36">
        <v>25.456722026999998</v>
      </c>
      <c r="AS104" s="36">
        <v>1.3382812040000001</v>
      </c>
      <c r="AT104" s="36">
        <v>92.840090211000003</v>
      </c>
      <c r="AU104" s="36">
        <v>230.689056158</v>
      </c>
      <c r="AV104" s="36">
        <v>56.968032420999997</v>
      </c>
      <c r="AW104" s="36">
        <v>141.55416696</v>
      </c>
      <c r="AX104" s="36">
        <v>53.653576633</v>
      </c>
      <c r="AY104" s="36">
        <v>133.31840721899999</v>
      </c>
      <c r="AZ104" s="36">
        <v>5.3935049999999998E-3</v>
      </c>
      <c r="BA104" s="36">
        <v>1.0787011000000001E-2</v>
      </c>
      <c r="BB104" s="36">
        <v>0.60380588499999999</v>
      </c>
      <c r="BC104" s="36">
        <v>42.65953545</v>
      </c>
      <c r="BD104" s="36">
        <v>106.000413686</v>
      </c>
      <c r="BE104" s="36">
        <v>1.7612228000000001E-2</v>
      </c>
      <c r="BF104" s="36">
        <v>3.5224456000000001E-2</v>
      </c>
      <c r="BG104" s="36">
        <v>0.70730342899999998</v>
      </c>
      <c r="BH104" s="36">
        <v>20.674769522999998</v>
      </c>
      <c r="BI104" s="36">
        <v>0</v>
      </c>
      <c r="BJ104" s="36">
        <v>0</v>
      </c>
      <c r="BK104" s="36">
        <v>0</v>
      </c>
      <c r="BL104" s="36">
        <v>0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>
        <v>5.6492163089999998</v>
      </c>
      <c r="E105" s="36">
        <v>0</v>
      </c>
      <c r="F105" s="36" t="s">
        <v>339</v>
      </c>
      <c r="G105" s="36" t="s">
        <v>339</v>
      </c>
      <c r="H105" s="36" t="s">
        <v>339</v>
      </c>
      <c r="I105" s="36">
        <v>9.2029034314631743E-3</v>
      </c>
      <c r="J105" s="36">
        <v>2.0806677846899322</v>
      </c>
      <c r="K105" s="36">
        <v>9.2029034314631743E-3</v>
      </c>
      <c r="L105" s="36">
        <v>0</v>
      </c>
      <c r="M105" s="36">
        <v>0.52194268812253786</v>
      </c>
      <c r="N105" s="36">
        <v>1.5679279999988576</v>
      </c>
      <c r="O105" s="36">
        <v>0.17340181399999999</v>
      </c>
      <c r="P105" s="36">
        <v>0.29145648099999999</v>
      </c>
      <c r="Q105" s="36">
        <v>0.16333050199999999</v>
      </c>
      <c r="R105" s="36">
        <v>1.0071311999999999E-2</v>
      </c>
      <c r="S105" s="36">
        <v>0.27831998699999999</v>
      </c>
      <c r="T105" s="36">
        <v>1.3136494E-2</v>
      </c>
      <c r="U105" s="36" t="s">
        <v>339</v>
      </c>
      <c r="V105" s="36" t="s">
        <v>339</v>
      </c>
      <c r="W105" s="36">
        <v>0.18260471743146317</v>
      </c>
      <c r="X105" s="36">
        <v>2.3721242656899322</v>
      </c>
      <c r="Y105" s="36">
        <v>2.5547289831213953</v>
      </c>
      <c r="Z105" s="36">
        <v>1.7848792937027853E-4</v>
      </c>
      <c r="AA105" s="36">
        <v>3.8196416885239605E-5</v>
      </c>
      <c r="AB105" s="36">
        <v>3.8196399999999999E-5</v>
      </c>
      <c r="AC105" s="36">
        <v>7.3698040473724508E-5</v>
      </c>
      <c r="AD105" s="36">
        <v>3.0682848437210239E-2</v>
      </c>
      <c r="AE105" s="36">
        <v>0.27614563593489205</v>
      </c>
      <c r="AF105" s="36">
        <v>0.30682848437210231</v>
      </c>
      <c r="AG105" s="36" t="s">
        <v>339</v>
      </c>
      <c r="AH105" s="36" t="s">
        <v>339</v>
      </c>
      <c r="AI105" s="36" t="s">
        <v>339</v>
      </c>
      <c r="AJ105" s="36">
        <v>1.4973484482873934E-6</v>
      </c>
      <c r="AK105" s="36">
        <v>1.8094594690922584E-6</v>
      </c>
      <c r="AL105" s="36">
        <v>4.5256053847146912E-6</v>
      </c>
      <c r="AM105" s="36">
        <v>7.5195388922011906E-5</v>
      </c>
      <c r="AN105" s="36">
        <v>3.0684657896679332E-2</v>
      </c>
      <c r="AO105" s="36">
        <v>0.27615016154027677</v>
      </c>
      <c r="AP105" s="36">
        <v>255.005579004</v>
      </c>
      <c r="AQ105" s="36">
        <v>137.31069638599999</v>
      </c>
      <c r="AR105" s="36">
        <v>392.31627538999999</v>
      </c>
      <c r="AS105" s="36">
        <v>22.522696839000002</v>
      </c>
      <c r="AT105" s="36">
        <v>692.31888997500005</v>
      </c>
      <c r="AU105" s="36">
        <v>1867.1630669230001</v>
      </c>
      <c r="AV105" s="36">
        <v>373.991612718</v>
      </c>
      <c r="AW105" s="36">
        <v>1008.644046435</v>
      </c>
      <c r="AX105" s="36">
        <v>357.51194746300001</v>
      </c>
      <c r="AY105" s="36">
        <v>964.19888862300002</v>
      </c>
      <c r="AZ105" s="36">
        <v>7.4709173000000004E-2</v>
      </c>
      <c r="BA105" s="36">
        <v>0.14941834600000001</v>
      </c>
      <c r="BB105" s="36">
        <v>0.54597728700000003</v>
      </c>
      <c r="BC105" s="36">
        <v>50.551144716000003</v>
      </c>
      <c r="BD105" s="36">
        <v>136.33490544899999</v>
      </c>
      <c r="BE105" s="36">
        <v>1.5925443000000001E-2</v>
      </c>
      <c r="BF105" s="36">
        <v>3.1850886000000002E-2</v>
      </c>
      <c r="BG105" s="36">
        <v>1.1805160219999999</v>
      </c>
      <c r="BH105" s="36">
        <v>30.954432269000002</v>
      </c>
      <c r="BI105" s="36">
        <v>0.27</v>
      </c>
      <c r="BJ105" s="36">
        <v>0.27</v>
      </c>
      <c r="BK105" s="36">
        <v>0.06</v>
      </c>
      <c r="BL105" s="36">
        <v>0.06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>
        <v>5.573961583</v>
      </c>
      <c r="E106" s="36">
        <v>17</v>
      </c>
      <c r="F106" s="36">
        <v>0</v>
      </c>
      <c r="G106" s="36">
        <v>5</v>
      </c>
      <c r="H106" s="36">
        <v>12</v>
      </c>
      <c r="I106" s="36">
        <v>3.5299013221123295E-5</v>
      </c>
      <c r="J106" s="36">
        <v>0.19301111971741383</v>
      </c>
      <c r="K106" s="36">
        <v>3.5299013221123295E-5</v>
      </c>
      <c r="L106" s="36">
        <v>0</v>
      </c>
      <c r="M106" s="36">
        <v>1.2526418730636852E-2</v>
      </c>
      <c r="N106" s="36">
        <v>0.18051999999999813</v>
      </c>
      <c r="O106" s="36">
        <v>7.0901700000000005E-4</v>
      </c>
      <c r="P106" s="36">
        <v>1.0278170000000001E-3</v>
      </c>
      <c r="Q106" s="36">
        <v>6.7367100000000004E-4</v>
      </c>
      <c r="R106" s="36">
        <v>3.5345999999999997E-5</v>
      </c>
      <c r="S106" s="36">
        <v>9.8171400000000007E-4</v>
      </c>
      <c r="T106" s="36">
        <v>4.6103000000000002E-5</v>
      </c>
      <c r="U106" s="36">
        <v>2.64E-2</v>
      </c>
      <c r="V106" s="36">
        <v>6.2399999999999997E-2</v>
      </c>
      <c r="W106" s="36">
        <v>2.7144316013221124E-2</v>
      </c>
      <c r="X106" s="36">
        <v>0.2564389367174138</v>
      </c>
      <c r="Y106" s="36">
        <v>0.28358325273063495</v>
      </c>
      <c r="Z106" s="36">
        <v>2.2786912280145281E-6</v>
      </c>
      <c r="AA106" s="36">
        <v>4.8763992279510895E-7</v>
      </c>
      <c r="AB106" s="36">
        <v>4.8764000000000004E-7</v>
      </c>
      <c r="AC106" s="36">
        <v>1.5366819389752057E-7</v>
      </c>
      <c r="AD106" s="36">
        <v>1.7166325086010585E-3</v>
      </c>
      <c r="AE106" s="36">
        <v>1.5449692577409527E-2</v>
      </c>
      <c r="AF106" s="36">
        <v>1.7166325086010584E-2</v>
      </c>
      <c r="AG106" s="36">
        <v>1.8751526887791107E-3</v>
      </c>
      <c r="AH106" s="36">
        <v>3.1899149188426251E-3</v>
      </c>
      <c r="AI106" s="36">
        <v>1.0216349131968947E-2</v>
      </c>
      <c r="AJ106" s="36">
        <v>1.9116120820884258E-8</v>
      </c>
      <c r="AK106" s="36">
        <v>2.3100732412168396E-8</v>
      </c>
      <c r="AL106" s="36">
        <v>5.7776811683883103E-8</v>
      </c>
      <c r="AM106" s="36">
        <v>1.875325473093829E-3</v>
      </c>
      <c r="AN106" s="36">
        <v>4.9065705281760956E-3</v>
      </c>
      <c r="AO106" s="36">
        <v>2.5666099486190155E-2</v>
      </c>
      <c r="AP106" s="36">
        <v>2.289012815</v>
      </c>
      <c r="AQ106" s="36">
        <v>1.232545362</v>
      </c>
      <c r="AR106" s="36">
        <v>3.5215581770000002</v>
      </c>
      <c r="AS106" s="36">
        <v>0.33651933299999998</v>
      </c>
      <c r="AT106" s="36">
        <v>1.3373463510000001</v>
      </c>
      <c r="AU106" s="36">
        <v>2.8572117509999999</v>
      </c>
      <c r="AV106" s="36">
        <v>2.4191571760000001</v>
      </c>
      <c r="AW106" s="36">
        <v>5.1684773369999997</v>
      </c>
      <c r="AX106" s="36">
        <v>2.1986424040000001</v>
      </c>
      <c r="AY106" s="36">
        <v>4.697352263</v>
      </c>
      <c r="AZ106" s="36">
        <v>6.7672009999999996E-3</v>
      </c>
      <c r="BA106" s="36">
        <v>1.3534403E-2</v>
      </c>
      <c r="BB106" s="36">
        <v>0.23346873400000001</v>
      </c>
      <c r="BC106" s="36">
        <v>9.0864652299999999</v>
      </c>
      <c r="BD106" s="36">
        <v>19.413037763999998</v>
      </c>
      <c r="BE106" s="36">
        <v>6.809977E-3</v>
      </c>
      <c r="BF106" s="36">
        <v>1.3619955E-2</v>
      </c>
      <c r="BG106" s="36">
        <v>2.0386130659999999</v>
      </c>
      <c r="BH106" s="36">
        <v>11.800441387999999</v>
      </c>
      <c r="BI106" s="36">
        <v>0</v>
      </c>
      <c r="BJ106" s="36">
        <v>0</v>
      </c>
      <c r="BK106" s="36">
        <v>0</v>
      </c>
      <c r="BL106" s="36">
        <v>0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>
        <v>5.6362814060000002</v>
      </c>
      <c r="E107" s="36">
        <v>5</v>
      </c>
      <c r="F107" s="36">
        <v>0</v>
      </c>
      <c r="G107" s="36">
        <v>2</v>
      </c>
      <c r="H107" s="36">
        <v>3</v>
      </c>
      <c r="I107" s="36">
        <v>3.7925427627012189E-4</v>
      </c>
      <c r="J107" s="36">
        <v>0.94311417491295346</v>
      </c>
      <c r="K107" s="36">
        <v>3.7925427627012189E-4</v>
      </c>
      <c r="L107" s="36">
        <v>0</v>
      </c>
      <c r="M107" s="36">
        <v>5.6133429183890013E-2</v>
      </c>
      <c r="N107" s="36">
        <v>0.88736000000533366</v>
      </c>
      <c r="O107" s="36">
        <v>2.1992000000000001E-3</v>
      </c>
      <c r="P107" s="36">
        <v>3.5908110000000002E-3</v>
      </c>
      <c r="Q107" s="36">
        <v>1.858097E-3</v>
      </c>
      <c r="R107" s="36">
        <v>3.4110299999999999E-4</v>
      </c>
      <c r="S107" s="36">
        <v>3.1458930000000003E-3</v>
      </c>
      <c r="T107" s="36">
        <v>4.4491799999999998E-4</v>
      </c>
      <c r="U107" s="36">
        <v>1.32E-2</v>
      </c>
      <c r="V107" s="36">
        <v>3.1199999999999999E-2</v>
      </c>
      <c r="W107" s="36">
        <v>1.5778454276270122E-2</v>
      </c>
      <c r="X107" s="36">
        <v>0.97790498591295349</v>
      </c>
      <c r="Y107" s="36">
        <v>0.99368344018922361</v>
      </c>
      <c r="Z107" s="36">
        <v>1.465245152243176E-5</v>
      </c>
      <c r="AA107" s="36">
        <v>3.1356246258003961E-6</v>
      </c>
      <c r="AB107" s="36">
        <v>3.1356199999999998E-6</v>
      </c>
      <c r="AC107" s="36">
        <v>1.1262265098407364E-6</v>
      </c>
      <c r="AD107" s="36">
        <v>3.8473148420247057E-3</v>
      </c>
      <c r="AE107" s="36">
        <v>3.4625833578222347E-2</v>
      </c>
      <c r="AF107" s="36">
        <v>3.8473148420247058E-2</v>
      </c>
      <c r="AG107" s="36">
        <v>7.0136485952334801E-4</v>
      </c>
      <c r="AH107" s="36">
        <v>1.1931264276948909E-3</v>
      </c>
      <c r="AI107" s="36">
        <v>3.8212292346444477E-3</v>
      </c>
      <c r="AJ107" s="36">
        <v>1.229203731613098E-7</v>
      </c>
      <c r="AK107" s="36">
        <v>1.4854220032450877E-7</v>
      </c>
      <c r="AL107" s="36">
        <v>3.7151613126941495E-7</v>
      </c>
      <c r="AM107" s="36">
        <v>7.0261400640635012E-4</v>
      </c>
      <c r="AN107" s="36">
        <v>5.0405898119199218E-3</v>
      </c>
      <c r="AO107" s="36">
        <v>3.8447434328998061E-2</v>
      </c>
      <c r="AP107" s="36">
        <v>12.767108115999999</v>
      </c>
      <c r="AQ107" s="36">
        <v>6.8745966770000004</v>
      </c>
      <c r="AR107" s="36">
        <v>19.641704792999999</v>
      </c>
      <c r="AS107" s="36">
        <v>1.4557428290000001</v>
      </c>
      <c r="AT107" s="36">
        <v>74.721550014000002</v>
      </c>
      <c r="AU107" s="36">
        <v>131.186197381</v>
      </c>
      <c r="AV107" s="36">
        <v>44.580276636999997</v>
      </c>
      <c r="AW107" s="36">
        <v>78.268143113999997</v>
      </c>
      <c r="AX107" s="36">
        <v>41.945713458</v>
      </c>
      <c r="AY107" s="36">
        <v>73.642726147000005</v>
      </c>
      <c r="AZ107" s="36">
        <v>1.0626750000000001E-2</v>
      </c>
      <c r="BA107" s="36">
        <v>2.1253500000000002E-2</v>
      </c>
      <c r="BB107" s="36">
        <v>0.26921439800000002</v>
      </c>
      <c r="BC107" s="36">
        <v>10.513818316</v>
      </c>
      <c r="BD107" s="36">
        <v>18.458769184000001</v>
      </c>
      <c r="BE107" s="36">
        <v>7.8526310000000005E-3</v>
      </c>
      <c r="BF107" s="36">
        <v>1.5705263000000001E-2</v>
      </c>
      <c r="BG107" s="36">
        <v>7.2800859979999997</v>
      </c>
      <c r="BH107" s="36">
        <v>7.9416926459999999</v>
      </c>
      <c r="BI107" s="36">
        <v>0</v>
      </c>
      <c r="BJ107" s="36">
        <v>0</v>
      </c>
      <c r="BK107" s="36">
        <v>0.03</v>
      </c>
      <c r="BL107" s="36">
        <v>0.03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>
        <v>5.01885286</v>
      </c>
      <c r="E108" s="36">
        <v>0</v>
      </c>
      <c r="F108" s="36" t="s">
        <v>339</v>
      </c>
      <c r="G108" s="36" t="s">
        <v>339</v>
      </c>
      <c r="H108" s="36" t="s">
        <v>339</v>
      </c>
      <c r="I108" s="36">
        <v>0</v>
      </c>
      <c r="J108" s="36">
        <v>0</v>
      </c>
      <c r="K108" s="36">
        <v>0</v>
      </c>
      <c r="L108" s="36">
        <v>0</v>
      </c>
      <c r="M108" s="36">
        <v>0</v>
      </c>
      <c r="N108" s="36">
        <v>0</v>
      </c>
      <c r="O108" s="36">
        <v>1.9088270000000001E-3</v>
      </c>
      <c r="P108" s="36">
        <v>2.9712140000000002E-3</v>
      </c>
      <c r="Q108" s="36">
        <v>1.73536E-3</v>
      </c>
      <c r="R108" s="36">
        <v>1.7346700000000001E-4</v>
      </c>
      <c r="S108" s="36">
        <v>2.7449520000000002E-3</v>
      </c>
      <c r="T108" s="36">
        <v>2.26262E-4</v>
      </c>
      <c r="U108" s="36" t="s">
        <v>339</v>
      </c>
      <c r="V108" s="36" t="s">
        <v>339</v>
      </c>
      <c r="W108" s="36">
        <v>1.9088270000000001E-3</v>
      </c>
      <c r="X108" s="36">
        <v>2.9712140000000002E-3</v>
      </c>
      <c r="Y108" s="36">
        <v>4.8800409999999999E-3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 t="s">
        <v>339</v>
      </c>
      <c r="AH108" s="36" t="s">
        <v>339</v>
      </c>
      <c r="AI108" s="36" t="s">
        <v>339</v>
      </c>
      <c r="AJ108" s="36">
        <v>0</v>
      </c>
      <c r="AK108" s="36">
        <v>0</v>
      </c>
      <c r="AL108" s="36">
        <v>0</v>
      </c>
      <c r="AM108" s="36">
        <v>0</v>
      </c>
      <c r="AN108" s="36">
        <v>0</v>
      </c>
      <c r="AO108" s="36">
        <v>0</v>
      </c>
      <c r="AP108" s="36">
        <v>2.34205E-3</v>
      </c>
      <c r="AQ108" s="36">
        <v>1.2611040000000001E-3</v>
      </c>
      <c r="AR108" s="36">
        <v>3.6031539999999999E-3</v>
      </c>
      <c r="AS108" s="36">
        <v>0</v>
      </c>
      <c r="AT108" s="36">
        <v>0</v>
      </c>
      <c r="AU108" s="36">
        <v>0</v>
      </c>
      <c r="AV108" s="36">
        <v>0</v>
      </c>
      <c r="AW108" s="36">
        <v>0</v>
      </c>
      <c r="AX108" s="36">
        <v>0</v>
      </c>
      <c r="AY108" s="36">
        <v>0</v>
      </c>
      <c r="AZ108" s="36">
        <v>0</v>
      </c>
      <c r="BA108" s="36">
        <v>0</v>
      </c>
      <c r="BB108" s="36">
        <v>0.13652360399999999</v>
      </c>
      <c r="BC108" s="36">
        <v>7.2287267369999997</v>
      </c>
      <c r="BD108" s="36">
        <v>16.778064749999999</v>
      </c>
      <c r="BE108" s="36">
        <v>3.9822149999999999E-3</v>
      </c>
      <c r="BF108" s="36">
        <v>7.9644299999999998E-3</v>
      </c>
      <c r="BG108" s="36">
        <v>0.61489304199999995</v>
      </c>
      <c r="BH108" s="36">
        <v>5.3753309260000002</v>
      </c>
      <c r="BI108" s="36">
        <v>0</v>
      </c>
      <c r="BJ108" s="36">
        <v>0</v>
      </c>
      <c r="BK108" s="36">
        <v>0</v>
      </c>
      <c r="BL108" s="36">
        <v>0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>
        <v>4.9543170749999996</v>
      </c>
      <c r="E109" s="36">
        <v>0</v>
      </c>
      <c r="F109" s="36" t="s">
        <v>339</v>
      </c>
      <c r="G109" s="36" t="s">
        <v>339</v>
      </c>
      <c r="H109" s="36" t="s">
        <v>339</v>
      </c>
      <c r="I109" s="36">
        <v>0</v>
      </c>
      <c r="J109" s="36">
        <v>0</v>
      </c>
      <c r="K109" s="36">
        <v>0</v>
      </c>
      <c r="L109" s="36">
        <v>0</v>
      </c>
      <c r="M109" s="36">
        <v>0</v>
      </c>
      <c r="N109" s="36">
        <v>0</v>
      </c>
      <c r="O109" s="36">
        <v>2.6233799999999998E-3</v>
      </c>
      <c r="P109" s="36">
        <v>4.4236359999999999E-3</v>
      </c>
      <c r="Q109" s="36">
        <v>2.3381299999999999E-3</v>
      </c>
      <c r="R109" s="36">
        <v>2.8525000000000002E-4</v>
      </c>
      <c r="S109" s="36">
        <v>4.0515710000000003E-3</v>
      </c>
      <c r="T109" s="36">
        <v>3.7206499999999998E-4</v>
      </c>
      <c r="U109" s="36" t="s">
        <v>339</v>
      </c>
      <c r="V109" s="36" t="s">
        <v>339</v>
      </c>
      <c r="W109" s="36">
        <v>2.6233799999999998E-3</v>
      </c>
      <c r="X109" s="36">
        <v>4.4236359999999999E-3</v>
      </c>
      <c r="Y109" s="36">
        <v>7.0470159999999997E-3</v>
      </c>
      <c r="Z109" s="36">
        <v>0</v>
      </c>
      <c r="AA109" s="36">
        <v>0</v>
      </c>
      <c r="AB109" s="36">
        <v>0</v>
      </c>
      <c r="AC109" s="36">
        <v>0</v>
      </c>
      <c r="AD109" s="36">
        <v>0</v>
      </c>
      <c r="AE109" s="36">
        <v>0</v>
      </c>
      <c r="AF109" s="36">
        <v>0</v>
      </c>
      <c r="AG109" s="36" t="s">
        <v>339</v>
      </c>
      <c r="AH109" s="36" t="s">
        <v>339</v>
      </c>
      <c r="AI109" s="36" t="s">
        <v>339</v>
      </c>
      <c r="AJ109" s="36">
        <v>0</v>
      </c>
      <c r="AK109" s="36">
        <v>0</v>
      </c>
      <c r="AL109" s="36">
        <v>0</v>
      </c>
      <c r="AM109" s="36">
        <v>0</v>
      </c>
      <c r="AN109" s="36">
        <v>0</v>
      </c>
      <c r="AO109" s="36">
        <v>0</v>
      </c>
      <c r="AP109" s="36">
        <v>7.575816E-3</v>
      </c>
      <c r="AQ109" s="36">
        <v>4.0792850000000002E-3</v>
      </c>
      <c r="AR109" s="36">
        <v>1.1655101000000001E-2</v>
      </c>
      <c r="AS109" s="36">
        <v>0</v>
      </c>
      <c r="AT109" s="36">
        <v>0</v>
      </c>
      <c r="AU109" s="36">
        <v>0</v>
      </c>
      <c r="AV109" s="36">
        <v>0</v>
      </c>
      <c r="AW109" s="36">
        <v>0</v>
      </c>
      <c r="AX109" s="36">
        <v>0</v>
      </c>
      <c r="AY109" s="36">
        <v>0</v>
      </c>
      <c r="AZ109" s="36">
        <v>0</v>
      </c>
      <c r="BA109" s="36">
        <v>0</v>
      </c>
      <c r="BB109" s="36">
        <v>0.16464266999999999</v>
      </c>
      <c r="BC109" s="36">
        <v>7.3861654679999997</v>
      </c>
      <c r="BD109" s="36">
        <v>18.855785152999999</v>
      </c>
      <c r="BE109" s="36">
        <v>4.8024110000000004E-3</v>
      </c>
      <c r="BF109" s="36">
        <v>9.6048220000000007E-3</v>
      </c>
      <c r="BG109" s="36">
        <v>0.26883864200000002</v>
      </c>
      <c r="BH109" s="36">
        <v>8.9857778740000001</v>
      </c>
      <c r="BI109" s="36">
        <v>0</v>
      </c>
      <c r="BJ109" s="36">
        <v>0</v>
      </c>
      <c r="BK109" s="36">
        <v>0</v>
      </c>
      <c r="BL109" s="36">
        <v>0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>
        <v>4.1742568909999997</v>
      </c>
      <c r="E110" s="36">
        <v>1</v>
      </c>
      <c r="F110" s="36">
        <v>0</v>
      </c>
      <c r="G110" s="36">
        <v>0</v>
      </c>
      <c r="H110" s="36">
        <v>1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36">
        <v>0</v>
      </c>
      <c r="W110" s="36">
        <v>0</v>
      </c>
      <c r="X110" s="36">
        <v>0</v>
      </c>
      <c r="Y110" s="36">
        <v>0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0</v>
      </c>
      <c r="AI110" s="36">
        <v>0</v>
      </c>
      <c r="AJ110" s="36">
        <v>0</v>
      </c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0</v>
      </c>
      <c r="AQ110" s="36">
        <v>0</v>
      </c>
      <c r="AR110" s="36">
        <v>0</v>
      </c>
      <c r="AS110" s="36">
        <v>0</v>
      </c>
      <c r="AT110" s="36">
        <v>0</v>
      </c>
      <c r="AU110" s="36">
        <v>0</v>
      </c>
      <c r="AV110" s="36">
        <v>0</v>
      </c>
      <c r="AW110" s="36">
        <v>0</v>
      </c>
      <c r="AX110" s="36">
        <v>0</v>
      </c>
      <c r="AY110" s="36">
        <v>0</v>
      </c>
      <c r="AZ110" s="36">
        <v>0</v>
      </c>
      <c r="BA110" s="36">
        <v>0</v>
      </c>
      <c r="BB110" s="36">
        <v>0</v>
      </c>
      <c r="BC110" s="36">
        <v>0</v>
      </c>
      <c r="BD110" s="36">
        <v>0</v>
      </c>
      <c r="BE110" s="36">
        <v>0</v>
      </c>
      <c r="BF110" s="36">
        <v>0</v>
      </c>
      <c r="BG110" s="36">
        <v>0</v>
      </c>
      <c r="BH110" s="36">
        <v>0</v>
      </c>
      <c r="BI110" s="36">
        <v>0</v>
      </c>
      <c r="BJ110" s="36">
        <v>0</v>
      </c>
      <c r="BK110" s="36">
        <v>0</v>
      </c>
      <c r="BL110" s="36">
        <v>0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>
        <v>4.6499913580000003</v>
      </c>
      <c r="E111" s="36">
        <v>0</v>
      </c>
      <c r="F111" s="36" t="s">
        <v>339</v>
      </c>
      <c r="G111" s="36" t="s">
        <v>339</v>
      </c>
      <c r="H111" s="36" t="s">
        <v>339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0</v>
      </c>
      <c r="P111" s="36">
        <v>0</v>
      </c>
      <c r="Q111" s="36">
        <v>0</v>
      </c>
      <c r="R111" s="36">
        <v>0</v>
      </c>
      <c r="S111" s="36">
        <v>0</v>
      </c>
      <c r="T111" s="36">
        <v>0</v>
      </c>
      <c r="U111" s="36" t="s">
        <v>339</v>
      </c>
      <c r="V111" s="36" t="s">
        <v>339</v>
      </c>
      <c r="W111" s="36">
        <v>0</v>
      </c>
      <c r="X111" s="36">
        <v>0</v>
      </c>
      <c r="Y111" s="36">
        <v>0</v>
      </c>
      <c r="Z111" s="36">
        <v>0</v>
      </c>
      <c r="AA111" s="36">
        <v>0</v>
      </c>
      <c r="AB111" s="36">
        <v>0</v>
      </c>
      <c r="AC111" s="36">
        <v>0</v>
      </c>
      <c r="AD111" s="36">
        <v>0</v>
      </c>
      <c r="AE111" s="36">
        <v>0</v>
      </c>
      <c r="AF111" s="36">
        <v>0</v>
      </c>
      <c r="AG111" s="36" t="s">
        <v>339</v>
      </c>
      <c r="AH111" s="36" t="s">
        <v>339</v>
      </c>
      <c r="AI111" s="36" t="s">
        <v>339</v>
      </c>
      <c r="AJ111" s="36">
        <v>0</v>
      </c>
      <c r="AK111" s="36">
        <v>0</v>
      </c>
      <c r="AL111" s="36">
        <v>0</v>
      </c>
      <c r="AM111" s="36">
        <v>0</v>
      </c>
      <c r="AN111" s="36">
        <v>0</v>
      </c>
      <c r="AO111" s="36">
        <v>0</v>
      </c>
      <c r="AP111" s="36">
        <v>0</v>
      </c>
      <c r="AQ111" s="36">
        <v>0</v>
      </c>
      <c r="AR111" s="36">
        <v>0</v>
      </c>
      <c r="AS111" s="36">
        <v>0</v>
      </c>
      <c r="AT111" s="36">
        <v>0</v>
      </c>
      <c r="AU111" s="36">
        <v>0</v>
      </c>
      <c r="AV111" s="36">
        <v>0</v>
      </c>
      <c r="AW111" s="36">
        <v>0</v>
      </c>
      <c r="AX111" s="36">
        <v>0</v>
      </c>
      <c r="AY111" s="36">
        <v>0</v>
      </c>
      <c r="AZ111" s="36">
        <v>0</v>
      </c>
      <c r="BA111" s="36">
        <v>0</v>
      </c>
      <c r="BB111" s="36">
        <v>0</v>
      </c>
      <c r="BC111" s="36">
        <v>0</v>
      </c>
      <c r="BD111" s="36">
        <v>0</v>
      </c>
      <c r="BE111" s="36">
        <v>0</v>
      </c>
      <c r="BF111" s="36">
        <v>0</v>
      </c>
      <c r="BG111" s="36">
        <v>1.226526E-2</v>
      </c>
      <c r="BH111" s="36">
        <v>2.4148744E-2</v>
      </c>
      <c r="BI111" s="36">
        <v>0</v>
      </c>
      <c r="BJ111" s="36">
        <v>0</v>
      </c>
      <c r="BK111" s="36">
        <v>0</v>
      </c>
      <c r="BL111" s="36">
        <v>0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>
        <v>4.0908869299999999</v>
      </c>
      <c r="E112" s="36">
        <v>0</v>
      </c>
      <c r="F112" s="36" t="s">
        <v>339</v>
      </c>
      <c r="G112" s="36" t="s">
        <v>339</v>
      </c>
      <c r="H112" s="36" t="s">
        <v>339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6">
        <v>0</v>
      </c>
      <c r="T112" s="36">
        <v>0</v>
      </c>
      <c r="U112" s="36" t="s">
        <v>339</v>
      </c>
      <c r="V112" s="36" t="s">
        <v>339</v>
      </c>
      <c r="W112" s="36">
        <v>0</v>
      </c>
      <c r="X112" s="36">
        <v>0</v>
      </c>
      <c r="Y112" s="36">
        <v>0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36">
        <v>0</v>
      </c>
      <c r="AG112" s="36" t="s">
        <v>339</v>
      </c>
      <c r="AH112" s="36" t="s">
        <v>339</v>
      </c>
      <c r="AI112" s="36" t="s">
        <v>339</v>
      </c>
      <c r="AJ112" s="36">
        <v>0</v>
      </c>
      <c r="AK112" s="36">
        <v>0</v>
      </c>
      <c r="AL112" s="36">
        <v>0</v>
      </c>
      <c r="AM112" s="36">
        <v>0</v>
      </c>
      <c r="AN112" s="36">
        <v>0</v>
      </c>
      <c r="AO112" s="36">
        <v>0</v>
      </c>
      <c r="AP112" s="36">
        <v>0</v>
      </c>
      <c r="AQ112" s="36">
        <v>0</v>
      </c>
      <c r="AR112" s="36">
        <v>0</v>
      </c>
      <c r="AS112" s="36">
        <v>0</v>
      </c>
      <c r="AT112" s="36">
        <v>0</v>
      </c>
      <c r="AU112" s="36">
        <v>0</v>
      </c>
      <c r="AV112" s="36">
        <v>0</v>
      </c>
      <c r="AW112" s="36">
        <v>0</v>
      </c>
      <c r="AX112" s="36">
        <v>0</v>
      </c>
      <c r="AY112" s="36">
        <v>0</v>
      </c>
      <c r="AZ112" s="36">
        <v>0</v>
      </c>
      <c r="BA112" s="36">
        <v>0</v>
      </c>
      <c r="BB112" s="36">
        <v>0</v>
      </c>
      <c r="BC112" s="36">
        <v>0</v>
      </c>
      <c r="BD112" s="36">
        <v>0</v>
      </c>
      <c r="BE112" s="36">
        <v>0</v>
      </c>
      <c r="BF112" s="36">
        <v>0</v>
      </c>
      <c r="BG112" s="36">
        <v>0</v>
      </c>
      <c r="BH112" s="36">
        <v>0</v>
      </c>
      <c r="BI112" s="36">
        <v>0</v>
      </c>
      <c r="BJ112" s="36">
        <v>0</v>
      </c>
      <c r="BK112" s="36">
        <v>0</v>
      </c>
      <c r="BL112" s="36">
        <v>0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>
        <v>4.5160081009999997</v>
      </c>
      <c r="E113" s="36">
        <v>3</v>
      </c>
      <c r="F113" s="36">
        <v>0</v>
      </c>
      <c r="G113" s="36">
        <v>0</v>
      </c>
      <c r="H113" s="36">
        <v>3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0</v>
      </c>
      <c r="Q113" s="36">
        <v>0</v>
      </c>
      <c r="R113" s="36">
        <v>0</v>
      </c>
      <c r="S113" s="36">
        <v>0</v>
      </c>
      <c r="T113" s="36">
        <v>0</v>
      </c>
      <c r="U113" s="36">
        <v>0</v>
      </c>
      <c r="V113" s="36">
        <v>0</v>
      </c>
      <c r="W113" s="36">
        <v>0</v>
      </c>
      <c r="X113" s="36">
        <v>0</v>
      </c>
      <c r="Y113" s="36">
        <v>0</v>
      </c>
      <c r="Z113" s="36">
        <v>0</v>
      </c>
      <c r="AA113" s="36">
        <v>0</v>
      </c>
      <c r="AB113" s="36">
        <v>0</v>
      </c>
      <c r="AC113" s="36">
        <v>0</v>
      </c>
      <c r="AD113" s="36">
        <v>0</v>
      </c>
      <c r="AE113" s="36">
        <v>0</v>
      </c>
      <c r="AF113" s="36">
        <v>0</v>
      </c>
      <c r="AG113" s="36">
        <v>0</v>
      </c>
      <c r="AH113" s="36">
        <v>0</v>
      </c>
      <c r="AI113" s="36">
        <v>0</v>
      </c>
      <c r="AJ113" s="36">
        <v>0</v>
      </c>
      <c r="AK113" s="36">
        <v>0</v>
      </c>
      <c r="AL113" s="36">
        <v>0</v>
      </c>
      <c r="AM113" s="36">
        <v>0</v>
      </c>
      <c r="AN113" s="36">
        <v>0</v>
      </c>
      <c r="AO113" s="36">
        <v>0</v>
      </c>
      <c r="AP113" s="36">
        <v>0</v>
      </c>
      <c r="AQ113" s="36">
        <v>0</v>
      </c>
      <c r="AR113" s="36">
        <v>0</v>
      </c>
      <c r="AS113" s="36">
        <v>0</v>
      </c>
      <c r="AT113" s="36">
        <v>0</v>
      </c>
      <c r="AU113" s="36">
        <v>0</v>
      </c>
      <c r="AV113" s="36">
        <v>0</v>
      </c>
      <c r="AW113" s="36">
        <v>0</v>
      </c>
      <c r="AX113" s="36">
        <v>0</v>
      </c>
      <c r="AY113" s="36">
        <v>0</v>
      </c>
      <c r="AZ113" s="36">
        <v>0</v>
      </c>
      <c r="BA113" s="36">
        <v>0</v>
      </c>
      <c r="BB113" s="36">
        <v>8.9208450000000002E-3</v>
      </c>
      <c r="BC113" s="36">
        <v>0.25508193200000001</v>
      </c>
      <c r="BD113" s="36">
        <v>0.51324051100000001</v>
      </c>
      <c r="BE113" s="36">
        <v>2.6020900000000002E-4</v>
      </c>
      <c r="BF113" s="36">
        <v>5.2041800000000003E-4</v>
      </c>
      <c r="BG113" s="36">
        <v>0.14515763200000001</v>
      </c>
      <c r="BH113" s="36">
        <v>0.38885423200000002</v>
      </c>
      <c r="BI113" s="36">
        <v>0</v>
      </c>
      <c r="BJ113" s="36">
        <v>0</v>
      </c>
      <c r="BK113" s="36">
        <v>0</v>
      </c>
      <c r="BL113" s="36">
        <v>0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>
        <v>5.0256771579999997</v>
      </c>
      <c r="E114" s="36">
        <v>5</v>
      </c>
      <c r="F114" s="36">
        <v>0</v>
      </c>
      <c r="G114" s="36">
        <v>0</v>
      </c>
      <c r="H114" s="36">
        <v>5</v>
      </c>
      <c r="I114" s="36">
        <v>2.8027480840557151E-6</v>
      </c>
      <c r="J114" s="36">
        <v>5.0352529364604303E-4</v>
      </c>
      <c r="K114" s="36">
        <v>2.8027480840557151E-6</v>
      </c>
      <c r="L114" s="36">
        <v>0</v>
      </c>
      <c r="M114" s="36">
        <v>5.0632804173009877E-4</v>
      </c>
      <c r="N114" s="36">
        <v>0</v>
      </c>
      <c r="O114" s="36">
        <v>2.0825430000000001E-3</v>
      </c>
      <c r="P114" s="36">
        <v>3.2874309999999999E-3</v>
      </c>
      <c r="Q114" s="36">
        <v>1.988138E-3</v>
      </c>
      <c r="R114" s="36">
        <v>9.4404999999999988E-5</v>
      </c>
      <c r="S114" s="36">
        <v>3.1642950000000001E-3</v>
      </c>
      <c r="T114" s="36">
        <v>1.2313600000000001E-4</v>
      </c>
      <c r="U114" s="36">
        <v>0</v>
      </c>
      <c r="V114" s="36">
        <v>0</v>
      </c>
      <c r="W114" s="36">
        <v>2.0853457480840558E-3</v>
      </c>
      <c r="X114" s="36">
        <v>3.7909562936460431E-3</v>
      </c>
      <c r="Y114" s="36">
        <v>5.8763020417300985E-3</v>
      </c>
      <c r="Z114" s="36">
        <v>2.1837820117890909E-7</v>
      </c>
      <c r="AA114" s="36">
        <v>4.6732935052286545E-8</v>
      </c>
      <c r="AB114" s="36">
        <v>4.67329E-8</v>
      </c>
      <c r="AC114" s="36">
        <v>3.7690473009694289E-8</v>
      </c>
      <c r="AD114" s="36">
        <v>4.272230149006697E-6</v>
      </c>
      <c r="AE114" s="36">
        <v>3.8450071341060263E-5</v>
      </c>
      <c r="AF114" s="36">
        <v>4.2722301490066963E-5</v>
      </c>
      <c r="AG114" s="36">
        <v>0</v>
      </c>
      <c r="AH114" s="36">
        <v>0</v>
      </c>
      <c r="AI114" s="36">
        <v>0</v>
      </c>
      <c r="AJ114" s="36">
        <v>1.8319903262864037E-9</v>
      </c>
      <c r="AK114" s="36">
        <v>2.2138549293425978E-9</v>
      </c>
      <c r="AL114" s="36">
        <v>5.5370313402135595E-9</v>
      </c>
      <c r="AM114" s="36">
        <v>3.9522463335980694E-8</v>
      </c>
      <c r="AN114" s="36">
        <v>4.2744440039360398E-6</v>
      </c>
      <c r="AO114" s="36">
        <v>3.8455608372400475E-5</v>
      </c>
      <c r="AP114" s="36">
        <v>3.607182E-3</v>
      </c>
      <c r="AQ114" s="36">
        <v>1.942329E-3</v>
      </c>
      <c r="AR114" s="36">
        <v>5.549511E-3</v>
      </c>
      <c r="AS114" s="36">
        <v>0</v>
      </c>
      <c r="AT114" s="36">
        <v>0</v>
      </c>
      <c r="AU114" s="36">
        <v>0</v>
      </c>
      <c r="AV114" s="36">
        <v>0</v>
      </c>
      <c r="AW114" s="36">
        <v>0</v>
      </c>
      <c r="AX114" s="36">
        <v>0</v>
      </c>
      <c r="AY114" s="36">
        <v>0</v>
      </c>
      <c r="AZ114" s="36">
        <v>0</v>
      </c>
      <c r="BA114" s="36">
        <v>0</v>
      </c>
      <c r="BB114" s="36">
        <v>8.8104698999999995E-2</v>
      </c>
      <c r="BC114" s="36">
        <v>5.5222755399999999</v>
      </c>
      <c r="BD114" s="36">
        <v>11.685021183</v>
      </c>
      <c r="BE114" s="36">
        <v>2.5698980000000001E-3</v>
      </c>
      <c r="BF114" s="36">
        <v>5.1397969999999998E-3</v>
      </c>
      <c r="BG114" s="36">
        <v>0.97080744299999999</v>
      </c>
      <c r="BH114" s="36">
        <v>3.7024669050000001</v>
      </c>
      <c r="BI114" s="36">
        <v>0</v>
      </c>
      <c r="BJ114" s="36">
        <v>0</v>
      </c>
      <c r="BK114" s="36">
        <v>0</v>
      </c>
      <c r="BL114" s="36">
        <v>0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>
        <v>5.099315442</v>
      </c>
      <c r="E115" s="36">
        <v>102</v>
      </c>
      <c r="F115" s="36">
        <v>0</v>
      </c>
      <c r="G115" s="36">
        <v>5</v>
      </c>
      <c r="H115" s="36">
        <v>97</v>
      </c>
      <c r="I115" s="36">
        <v>0</v>
      </c>
      <c r="J115" s="36">
        <v>0</v>
      </c>
      <c r="K115" s="36">
        <v>0</v>
      </c>
      <c r="L115" s="36">
        <v>0</v>
      </c>
      <c r="M115" s="36">
        <v>0</v>
      </c>
      <c r="N115" s="36">
        <v>0</v>
      </c>
      <c r="O115" s="36">
        <v>8.3648730000000001E-3</v>
      </c>
      <c r="P115" s="36">
        <v>1.3272162000000001E-2</v>
      </c>
      <c r="Q115" s="36">
        <v>7.7628929999999999E-3</v>
      </c>
      <c r="R115" s="36">
        <v>6.0198000000000001E-4</v>
      </c>
      <c r="S115" s="36">
        <v>1.2486969000000001E-2</v>
      </c>
      <c r="T115" s="36">
        <v>7.85193E-4</v>
      </c>
      <c r="U115" s="36">
        <v>2.1000000000000001E-2</v>
      </c>
      <c r="V115" s="36">
        <v>5.04E-2</v>
      </c>
      <c r="W115" s="36">
        <v>2.9364873E-2</v>
      </c>
      <c r="X115" s="36">
        <v>6.3672162000000004E-2</v>
      </c>
      <c r="Y115" s="36">
        <v>9.3037035000000004E-2</v>
      </c>
      <c r="Z115" s="36">
        <v>0</v>
      </c>
      <c r="AA115" s="36">
        <v>0</v>
      </c>
      <c r="AB115" s="36">
        <v>0</v>
      </c>
      <c r="AC115" s="36">
        <v>0</v>
      </c>
      <c r="AD115" s="36">
        <v>0</v>
      </c>
      <c r="AE115" s="36">
        <v>0</v>
      </c>
      <c r="AF115" s="36">
        <v>0</v>
      </c>
      <c r="AG115" s="36">
        <v>1.4226358826233531E-3</v>
      </c>
      <c r="AH115" s="36">
        <v>2.4201162141178879E-3</v>
      </c>
      <c r="AI115" s="36">
        <v>7.7509127398099915E-3</v>
      </c>
      <c r="AJ115" s="36">
        <v>0</v>
      </c>
      <c r="AK115" s="36">
        <v>0</v>
      </c>
      <c r="AL115" s="36">
        <v>0</v>
      </c>
      <c r="AM115" s="36">
        <v>1.4226358826233531E-3</v>
      </c>
      <c r="AN115" s="36">
        <v>2.4201162141178879E-3</v>
      </c>
      <c r="AO115" s="36">
        <v>7.7509127398099915E-3</v>
      </c>
      <c r="AP115" s="36">
        <v>0.114668442</v>
      </c>
      <c r="AQ115" s="36">
        <v>6.1744544999999998E-2</v>
      </c>
      <c r="AR115" s="36">
        <v>0.17641298699999999</v>
      </c>
      <c r="AS115" s="36">
        <v>0</v>
      </c>
      <c r="AT115" s="36">
        <v>0</v>
      </c>
      <c r="AU115" s="36">
        <v>0</v>
      </c>
      <c r="AV115" s="36">
        <v>0</v>
      </c>
      <c r="AW115" s="36">
        <v>0</v>
      </c>
      <c r="AX115" s="36">
        <v>0</v>
      </c>
      <c r="AY115" s="36">
        <v>0</v>
      </c>
      <c r="AZ115" s="36">
        <v>0</v>
      </c>
      <c r="BA115" s="36">
        <v>0</v>
      </c>
      <c r="BB115" s="36">
        <v>0.62263944699999996</v>
      </c>
      <c r="BC115" s="36">
        <v>56.365560072000001</v>
      </c>
      <c r="BD115" s="36">
        <v>120.67735424200001</v>
      </c>
      <c r="BE115" s="36">
        <v>0.28301792999999997</v>
      </c>
      <c r="BF115" s="36">
        <v>0.56603586100000003</v>
      </c>
      <c r="BG115" s="36">
        <v>2.6409272609999999</v>
      </c>
      <c r="BH115" s="36">
        <v>9.3406704539999996</v>
      </c>
      <c r="BI115" s="36">
        <v>0</v>
      </c>
      <c r="BJ115" s="36">
        <v>0</v>
      </c>
      <c r="BK115" s="36">
        <v>0</v>
      </c>
      <c r="BL115" s="36">
        <v>0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>
        <v>4.9827489759999999</v>
      </c>
      <c r="E116" s="36">
        <v>36</v>
      </c>
      <c r="F116" s="36">
        <v>0</v>
      </c>
      <c r="G116" s="36">
        <v>0</v>
      </c>
      <c r="H116" s="36">
        <v>36</v>
      </c>
      <c r="I116" s="36">
        <v>0</v>
      </c>
      <c r="J116" s="36">
        <v>0</v>
      </c>
      <c r="K116" s="36">
        <v>0</v>
      </c>
      <c r="L116" s="36">
        <v>0</v>
      </c>
      <c r="M116" s="36">
        <v>0</v>
      </c>
      <c r="N116" s="36">
        <v>0</v>
      </c>
      <c r="O116" s="36">
        <v>2.5902620000000003E-3</v>
      </c>
      <c r="P116" s="36">
        <v>3.530783E-3</v>
      </c>
      <c r="Q116" s="36">
        <v>2.4504100000000001E-3</v>
      </c>
      <c r="R116" s="36">
        <v>1.3985199999999999E-4</v>
      </c>
      <c r="S116" s="36">
        <v>3.348368E-3</v>
      </c>
      <c r="T116" s="36">
        <v>1.8241500000000001E-4</v>
      </c>
      <c r="U116" s="36">
        <v>0</v>
      </c>
      <c r="V116" s="36">
        <v>0</v>
      </c>
      <c r="W116" s="36">
        <v>2.5902620000000003E-3</v>
      </c>
      <c r="X116" s="36">
        <v>3.530783E-3</v>
      </c>
      <c r="Y116" s="36">
        <v>6.1210450000000003E-3</v>
      </c>
      <c r="Z116" s="36">
        <v>0</v>
      </c>
      <c r="AA116" s="36">
        <v>0</v>
      </c>
      <c r="AB116" s="36">
        <v>0</v>
      </c>
      <c r="AC116" s="36">
        <v>0</v>
      </c>
      <c r="AD116" s="36">
        <v>0</v>
      </c>
      <c r="AE116" s="36">
        <v>0</v>
      </c>
      <c r="AF116" s="36">
        <v>0</v>
      </c>
      <c r="AG116" s="36">
        <v>0</v>
      </c>
      <c r="AH116" s="36">
        <v>0</v>
      </c>
      <c r="AI116" s="36">
        <v>0</v>
      </c>
      <c r="AJ116" s="36">
        <v>0</v>
      </c>
      <c r="AK116" s="36">
        <v>0</v>
      </c>
      <c r="AL116" s="36">
        <v>0</v>
      </c>
      <c r="AM116" s="36">
        <v>0</v>
      </c>
      <c r="AN116" s="36">
        <v>0</v>
      </c>
      <c r="AO116" s="36">
        <v>0</v>
      </c>
      <c r="AP116" s="36">
        <v>2.6330609999999999E-3</v>
      </c>
      <c r="AQ116" s="36">
        <v>1.4178019999999999E-3</v>
      </c>
      <c r="AR116" s="36">
        <v>4.050863E-3</v>
      </c>
      <c r="AS116" s="36">
        <v>0</v>
      </c>
      <c r="AT116" s="36">
        <v>0</v>
      </c>
      <c r="AU116" s="36">
        <v>0</v>
      </c>
      <c r="AV116" s="36">
        <v>0</v>
      </c>
      <c r="AW116" s="36">
        <v>0</v>
      </c>
      <c r="AX116" s="36">
        <v>0</v>
      </c>
      <c r="AY116" s="36">
        <v>0</v>
      </c>
      <c r="AZ116" s="36">
        <v>0</v>
      </c>
      <c r="BA116" s="36">
        <v>0</v>
      </c>
      <c r="BB116" s="36">
        <v>0.177500414</v>
      </c>
      <c r="BC116" s="36">
        <v>13.52872399</v>
      </c>
      <c r="BD116" s="36">
        <v>30.222960408999999</v>
      </c>
      <c r="BE116" s="36">
        <v>8.0682006000000001E-2</v>
      </c>
      <c r="BF116" s="36">
        <v>0.161364013</v>
      </c>
      <c r="BG116" s="36">
        <v>0.68603705500000001</v>
      </c>
      <c r="BH116" s="36">
        <v>2.5786687389999998</v>
      </c>
      <c r="BI116" s="36">
        <v>0</v>
      </c>
      <c r="BJ116" s="36">
        <v>0</v>
      </c>
      <c r="BK116" s="36">
        <v>0</v>
      </c>
      <c r="BL116" s="36">
        <v>0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>
        <v>5.0533517139999997</v>
      </c>
      <c r="E117" s="36">
        <v>55</v>
      </c>
      <c r="F117" s="36">
        <v>0</v>
      </c>
      <c r="G117" s="36">
        <v>0</v>
      </c>
      <c r="H117" s="36">
        <v>55</v>
      </c>
      <c r="I117" s="36">
        <v>0</v>
      </c>
      <c r="J117" s="36">
        <v>0</v>
      </c>
      <c r="K117" s="36">
        <v>0</v>
      </c>
      <c r="L117" s="36">
        <v>0</v>
      </c>
      <c r="M117" s="36">
        <v>0</v>
      </c>
      <c r="N117" s="36">
        <v>0</v>
      </c>
      <c r="O117" s="36">
        <v>1.0407420000000001E-3</v>
      </c>
      <c r="P117" s="36">
        <v>1.817478E-3</v>
      </c>
      <c r="Q117" s="36">
        <v>9.7766200000000002E-4</v>
      </c>
      <c r="R117" s="36">
        <v>6.3079999999999999E-5</v>
      </c>
      <c r="S117" s="36">
        <v>1.735199E-3</v>
      </c>
      <c r="T117" s="36">
        <v>8.2279000000000003E-5</v>
      </c>
      <c r="U117" s="36">
        <v>0</v>
      </c>
      <c r="V117" s="36">
        <v>0</v>
      </c>
      <c r="W117" s="36">
        <v>1.0407420000000001E-3</v>
      </c>
      <c r="X117" s="36">
        <v>1.817478E-3</v>
      </c>
      <c r="Y117" s="36">
        <v>2.8582199999999999E-3</v>
      </c>
      <c r="Z117" s="36">
        <v>0</v>
      </c>
      <c r="AA117" s="36">
        <v>0</v>
      </c>
      <c r="AB117" s="36">
        <v>0</v>
      </c>
      <c r="AC117" s="36">
        <v>0</v>
      </c>
      <c r="AD117" s="36">
        <v>0</v>
      </c>
      <c r="AE117" s="36">
        <v>0</v>
      </c>
      <c r="AF117" s="36">
        <v>0</v>
      </c>
      <c r="AG117" s="36">
        <v>0</v>
      </c>
      <c r="AH117" s="36">
        <v>0</v>
      </c>
      <c r="AI117" s="36">
        <v>0</v>
      </c>
      <c r="AJ117" s="36">
        <v>0</v>
      </c>
      <c r="AK117" s="36">
        <v>0</v>
      </c>
      <c r="AL117" s="36">
        <v>0</v>
      </c>
      <c r="AM117" s="36">
        <v>0</v>
      </c>
      <c r="AN117" s="36">
        <v>0</v>
      </c>
      <c r="AO117" s="36">
        <v>0</v>
      </c>
      <c r="AP117" s="36">
        <v>3.7772729999999998E-3</v>
      </c>
      <c r="AQ117" s="36">
        <v>2.0339160000000002E-3</v>
      </c>
      <c r="AR117" s="36">
        <v>5.8111889999999996E-3</v>
      </c>
      <c r="AS117" s="36">
        <v>1.1574739999999999E-3</v>
      </c>
      <c r="AT117" s="36">
        <v>1.906774E-3</v>
      </c>
      <c r="AU117" s="36">
        <v>4.4134029999999998E-3</v>
      </c>
      <c r="AV117" s="36">
        <v>2.1696938999999998E-2</v>
      </c>
      <c r="AW117" s="36">
        <v>5.0219555999999999E-2</v>
      </c>
      <c r="AX117" s="36">
        <v>1.8935845E-2</v>
      </c>
      <c r="AY117" s="36">
        <v>4.382875E-2</v>
      </c>
      <c r="AZ117" s="36">
        <v>1.7842499999999999E-4</v>
      </c>
      <c r="BA117" s="36">
        <v>3.5684999999999997E-4</v>
      </c>
      <c r="BB117" s="36">
        <v>0.16706510799999999</v>
      </c>
      <c r="BC117" s="36">
        <v>7.7172835759999998</v>
      </c>
      <c r="BD117" s="36">
        <v>17.862360513999999</v>
      </c>
      <c r="BE117" s="36">
        <v>7.5938685000000006E-2</v>
      </c>
      <c r="BF117" s="36">
        <v>0.15187737100000001</v>
      </c>
      <c r="BG117" s="36">
        <v>1.2188977320000001</v>
      </c>
      <c r="BH117" s="36">
        <v>6.1959826790000001</v>
      </c>
      <c r="BI117" s="36">
        <v>0</v>
      </c>
      <c r="BJ117" s="36">
        <v>0</v>
      </c>
      <c r="BK117" s="36">
        <v>0</v>
      </c>
      <c r="BL117" s="36">
        <v>0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>
        <v>4.9095356250000002</v>
      </c>
      <c r="E118" s="36">
        <v>46</v>
      </c>
      <c r="F118" s="36">
        <v>0</v>
      </c>
      <c r="G118" s="36">
        <v>0</v>
      </c>
      <c r="H118" s="36">
        <v>46</v>
      </c>
      <c r="I118" s="36">
        <v>0</v>
      </c>
      <c r="J118" s="36">
        <v>0</v>
      </c>
      <c r="K118" s="36">
        <v>0</v>
      </c>
      <c r="L118" s="36">
        <v>0</v>
      </c>
      <c r="M118" s="36">
        <v>0</v>
      </c>
      <c r="N118" s="36">
        <v>0</v>
      </c>
      <c r="O118" s="36">
        <v>7.0641999999999992E-4</v>
      </c>
      <c r="P118" s="36">
        <v>1.0008439999999999E-3</v>
      </c>
      <c r="Q118" s="36">
        <v>6.3809199999999993E-4</v>
      </c>
      <c r="R118" s="36">
        <v>6.8328E-5</v>
      </c>
      <c r="S118" s="36">
        <v>9.1171999999999998E-4</v>
      </c>
      <c r="T118" s="36">
        <v>8.9123999999999996E-5</v>
      </c>
      <c r="U118" s="36">
        <v>0</v>
      </c>
      <c r="V118" s="36">
        <v>0</v>
      </c>
      <c r="W118" s="36">
        <v>7.0641999999999992E-4</v>
      </c>
      <c r="X118" s="36">
        <v>1.0008439999999999E-3</v>
      </c>
      <c r="Y118" s="36">
        <v>1.7072639999999998E-3</v>
      </c>
      <c r="Z118" s="36">
        <v>0</v>
      </c>
      <c r="AA118" s="36">
        <v>0</v>
      </c>
      <c r="AB118" s="36">
        <v>0</v>
      </c>
      <c r="AC118" s="36">
        <v>0</v>
      </c>
      <c r="AD118" s="36">
        <v>0</v>
      </c>
      <c r="AE118" s="36">
        <v>0</v>
      </c>
      <c r="AF118" s="36">
        <v>0</v>
      </c>
      <c r="AG118" s="36">
        <v>0</v>
      </c>
      <c r="AH118" s="36">
        <v>0</v>
      </c>
      <c r="AI118" s="36">
        <v>0</v>
      </c>
      <c r="AJ118" s="36">
        <v>0</v>
      </c>
      <c r="AK118" s="36">
        <v>0</v>
      </c>
      <c r="AL118" s="36">
        <v>0</v>
      </c>
      <c r="AM118" s="36">
        <v>0</v>
      </c>
      <c r="AN118" s="36">
        <v>0</v>
      </c>
      <c r="AO118" s="36">
        <v>0</v>
      </c>
      <c r="AP118" s="36">
        <v>1.3057889999999999E-3</v>
      </c>
      <c r="AQ118" s="36">
        <v>7.0311699999999996E-4</v>
      </c>
      <c r="AR118" s="36">
        <v>2.008906E-3</v>
      </c>
      <c r="AS118" s="36">
        <v>0</v>
      </c>
      <c r="AT118" s="36">
        <v>0</v>
      </c>
      <c r="AU118" s="36">
        <v>0</v>
      </c>
      <c r="AV118" s="36">
        <v>0</v>
      </c>
      <c r="AW118" s="36">
        <v>0</v>
      </c>
      <c r="AX118" s="36">
        <v>0</v>
      </c>
      <c r="AY118" s="36">
        <v>0</v>
      </c>
      <c r="AZ118" s="36">
        <v>0</v>
      </c>
      <c r="BA118" s="36">
        <v>0</v>
      </c>
      <c r="BB118" s="36">
        <v>2.9688932000000001E-2</v>
      </c>
      <c r="BC118" s="36">
        <v>0.90268227999999995</v>
      </c>
      <c r="BD118" s="36">
        <v>2.1368042649999999</v>
      </c>
      <c r="BE118" s="36">
        <v>1.3494969000000001E-2</v>
      </c>
      <c r="BF118" s="36">
        <v>2.6989938000000002E-2</v>
      </c>
      <c r="BG118" s="36">
        <v>0.31684855099999998</v>
      </c>
      <c r="BH118" s="36">
        <v>1.4845622999999999</v>
      </c>
      <c r="BI118" s="36">
        <v>0</v>
      </c>
      <c r="BJ118" s="36">
        <v>0</v>
      </c>
      <c r="BK118" s="36">
        <v>0</v>
      </c>
      <c r="BL118" s="36">
        <v>0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>
        <v>4.7199616960000004</v>
      </c>
      <c r="E119" s="36">
        <v>11</v>
      </c>
      <c r="F119" s="36">
        <v>0</v>
      </c>
      <c r="G119" s="36">
        <v>0</v>
      </c>
      <c r="H119" s="36">
        <v>11</v>
      </c>
      <c r="I119" s="36">
        <v>0</v>
      </c>
      <c r="J119" s="36">
        <v>0</v>
      </c>
      <c r="K119" s="36">
        <v>0</v>
      </c>
      <c r="L119" s="36">
        <v>0</v>
      </c>
      <c r="M119" s="36">
        <v>0</v>
      </c>
      <c r="N119" s="36">
        <v>0</v>
      </c>
      <c r="O119" s="36">
        <v>0</v>
      </c>
      <c r="P119" s="36">
        <v>0</v>
      </c>
      <c r="Q119" s="36">
        <v>0</v>
      </c>
      <c r="R119" s="36">
        <v>0</v>
      </c>
      <c r="S119" s="36">
        <v>0</v>
      </c>
      <c r="T119" s="36">
        <v>0</v>
      </c>
      <c r="U119" s="36">
        <v>0</v>
      </c>
      <c r="V119" s="36">
        <v>0</v>
      </c>
      <c r="W119" s="36">
        <v>0</v>
      </c>
      <c r="X119" s="36">
        <v>0</v>
      </c>
      <c r="Y119" s="36">
        <v>0</v>
      </c>
      <c r="Z119" s="36">
        <v>0</v>
      </c>
      <c r="AA119" s="36">
        <v>0</v>
      </c>
      <c r="AB119" s="36">
        <v>0</v>
      </c>
      <c r="AC119" s="36">
        <v>0</v>
      </c>
      <c r="AD119" s="36">
        <v>0</v>
      </c>
      <c r="AE119" s="36">
        <v>0</v>
      </c>
      <c r="AF119" s="36">
        <v>0</v>
      </c>
      <c r="AG119" s="36">
        <v>0</v>
      </c>
      <c r="AH119" s="36">
        <v>0</v>
      </c>
      <c r="AI119" s="36">
        <v>0</v>
      </c>
      <c r="AJ119" s="36">
        <v>0</v>
      </c>
      <c r="AK119" s="36">
        <v>0</v>
      </c>
      <c r="AL119" s="36">
        <v>0</v>
      </c>
      <c r="AM119" s="36">
        <v>0</v>
      </c>
      <c r="AN119" s="36">
        <v>0</v>
      </c>
      <c r="AO119" s="36">
        <v>0</v>
      </c>
      <c r="AP119" s="36">
        <v>0</v>
      </c>
      <c r="AQ119" s="36">
        <v>0</v>
      </c>
      <c r="AR119" s="36">
        <v>0</v>
      </c>
      <c r="AS119" s="36">
        <v>0</v>
      </c>
      <c r="AT119" s="36">
        <v>0</v>
      </c>
      <c r="AU119" s="36">
        <v>0</v>
      </c>
      <c r="AV119" s="36">
        <v>0</v>
      </c>
      <c r="AW119" s="36">
        <v>0</v>
      </c>
      <c r="AX119" s="36">
        <v>0</v>
      </c>
      <c r="AY119" s="36">
        <v>0</v>
      </c>
      <c r="AZ119" s="36">
        <v>0</v>
      </c>
      <c r="BA119" s="36">
        <v>0</v>
      </c>
      <c r="BB119" s="36">
        <v>0.213895853</v>
      </c>
      <c r="BC119" s="36">
        <v>9.7249412290000006</v>
      </c>
      <c r="BD119" s="36">
        <v>21.442269114999998</v>
      </c>
      <c r="BE119" s="36">
        <v>9.7225387999999996E-2</v>
      </c>
      <c r="BF119" s="36">
        <v>0.19445077599999999</v>
      </c>
      <c r="BG119" s="36">
        <v>0.182780312</v>
      </c>
      <c r="BH119" s="36">
        <v>1.7413547549999999</v>
      </c>
      <c r="BI119" s="36">
        <v>0</v>
      </c>
      <c r="BJ119" s="36">
        <v>0</v>
      </c>
      <c r="BK119" s="36">
        <v>0</v>
      </c>
      <c r="BL119" s="36">
        <v>0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>
        <v>4.6801604020000003</v>
      </c>
      <c r="E120" s="36">
        <v>14</v>
      </c>
      <c r="F120" s="36">
        <v>0</v>
      </c>
      <c r="G120" s="36">
        <v>0</v>
      </c>
      <c r="H120" s="36">
        <v>14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0</v>
      </c>
      <c r="P120" s="36">
        <v>0</v>
      </c>
      <c r="Q120" s="36">
        <v>0</v>
      </c>
      <c r="R120" s="36">
        <v>0</v>
      </c>
      <c r="S120" s="36">
        <v>0</v>
      </c>
      <c r="T120" s="36">
        <v>0</v>
      </c>
      <c r="U120" s="36">
        <v>0</v>
      </c>
      <c r="V120" s="36">
        <v>0</v>
      </c>
      <c r="W120" s="36">
        <v>0</v>
      </c>
      <c r="X120" s="36">
        <v>0</v>
      </c>
      <c r="Y120" s="36">
        <v>0</v>
      </c>
      <c r="Z120" s="36">
        <v>0</v>
      </c>
      <c r="AA120" s="36">
        <v>0</v>
      </c>
      <c r="AB120" s="36">
        <v>0</v>
      </c>
      <c r="AC120" s="36">
        <v>0</v>
      </c>
      <c r="AD120" s="36">
        <v>0</v>
      </c>
      <c r="AE120" s="36">
        <v>0</v>
      </c>
      <c r="AF120" s="36">
        <v>0</v>
      </c>
      <c r="AG120" s="36">
        <v>0</v>
      </c>
      <c r="AH120" s="36">
        <v>0</v>
      </c>
      <c r="AI120" s="36">
        <v>0</v>
      </c>
      <c r="AJ120" s="36">
        <v>0</v>
      </c>
      <c r="AK120" s="36">
        <v>0</v>
      </c>
      <c r="AL120" s="36">
        <v>0</v>
      </c>
      <c r="AM120" s="36">
        <v>0</v>
      </c>
      <c r="AN120" s="36">
        <v>0</v>
      </c>
      <c r="AO120" s="36">
        <v>0</v>
      </c>
      <c r="AP120" s="36">
        <v>0</v>
      </c>
      <c r="AQ120" s="36">
        <v>0</v>
      </c>
      <c r="AR120" s="36">
        <v>0</v>
      </c>
      <c r="AS120" s="36">
        <v>0</v>
      </c>
      <c r="AT120" s="36">
        <v>0</v>
      </c>
      <c r="AU120" s="36">
        <v>0</v>
      </c>
      <c r="AV120" s="36">
        <v>0</v>
      </c>
      <c r="AW120" s="36">
        <v>0</v>
      </c>
      <c r="AX120" s="36">
        <v>0</v>
      </c>
      <c r="AY120" s="36">
        <v>0</v>
      </c>
      <c r="AZ120" s="36">
        <v>0</v>
      </c>
      <c r="BA120" s="36">
        <v>0</v>
      </c>
      <c r="BB120" s="36">
        <v>6.1868237E-2</v>
      </c>
      <c r="BC120" s="36">
        <v>2.5176315109999998</v>
      </c>
      <c r="BD120" s="36">
        <v>5.5659832539999998</v>
      </c>
      <c r="BE120" s="36">
        <v>2.8121925999999998E-2</v>
      </c>
      <c r="BF120" s="36">
        <v>5.6243851999999997E-2</v>
      </c>
      <c r="BG120" s="36">
        <v>9.8313317999999997E-2</v>
      </c>
      <c r="BH120" s="36">
        <v>0.40555408700000001</v>
      </c>
      <c r="BI120" s="36">
        <v>0</v>
      </c>
      <c r="BJ120" s="36">
        <v>0</v>
      </c>
      <c r="BK120" s="36">
        <v>0</v>
      </c>
      <c r="BL120" s="36">
        <v>0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>
        <v>4.6588055900000001</v>
      </c>
      <c r="E121" s="36">
        <v>0</v>
      </c>
      <c r="F121" s="36" t="s">
        <v>339</v>
      </c>
      <c r="G121" s="36" t="s">
        <v>339</v>
      </c>
      <c r="H121" s="36" t="s">
        <v>339</v>
      </c>
      <c r="I121" s="36">
        <v>0</v>
      </c>
      <c r="J121" s="36">
        <v>0</v>
      </c>
      <c r="K121" s="36">
        <v>0</v>
      </c>
      <c r="L121" s="36">
        <v>0</v>
      </c>
      <c r="M121" s="36">
        <v>0</v>
      </c>
      <c r="N121" s="36">
        <v>0</v>
      </c>
      <c r="O121" s="36">
        <v>0</v>
      </c>
      <c r="P121" s="36">
        <v>0</v>
      </c>
      <c r="Q121" s="36">
        <v>0</v>
      </c>
      <c r="R121" s="36">
        <v>0</v>
      </c>
      <c r="S121" s="36">
        <v>0</v>
      </c>
      <c r="T121" s="36">
        <v>0</v>
      </c>
      <c r="U121" s="36" t="s">
        <v>339</v>
      </c>
      <c r="V121" s="36" t="s">
        <v>339</v>
      </c>
      <c r="W121" s="36">
        <v>0</v>
      </c>
      <c r="X121" s="36">
        <v>0</v>
      </c>
      <c r="Y121" s="36">
        <v>0</v>
      </c>
      <c r="Z121" s="36">
        <v>0</v>
      </c>
      <c r="AA121" s="36">
        <v>0</v>
      </c>
      <c r="AB121" s="36">
        <v>0</v>
      </c>
      <c r="AC121" s="36">
        <v>0</v>
      </c>
      <c r="AD121" s="36">
        <v>0</v>
      </c>
      <c r="AE121" s="36">
        <v>0</v>
      </c>
      <c r="AF121" s="36">
        <v>0</v>
      </c>
      <c r="AG121" s="36" t="s">
        <v>339</v>
      </c>
      <c r="AH121" s="36" t="s">
        <v>339</v>
      </c>
      <c r="AI121" s="36" t="s">
        <v>339</v>
      </c>
      <c r="AJ121" s="36">
        <v>0</v>
      </c>
      <c r="AK121" s="36">
        <v>0</v>
      </c>
      <c r="AL121" s="36">
        <v>0</v>
      </c>
      <c r="AM121" s="36">
        <v>0</v>
      </c>
      <c r="AN121" s="36">
        <v>0</v>
      </c>
      <c r="AO121" s="36">
        <v>0</v>
      </c>
      <c r="AP121" s="36">
        <v>0</v>
      </c>
      <c r="AQ121" s="36">
        <v>0</v>
      </c>
      <c r="AR121" s="36">
        <v>0</v>
      </c>
      <c r="AS121" s="36">
        <v>0</v>
      </c>
      <c r="AT121" s="36">
        <v>0</v>
      </c>
      <c r="AU121" s="36">
        <v>0</v>
      </c>
      <c r="AV121" s="36">
        <v>0</v>
      </c>
      <c r="AW121" s="36">
        <v>0</v>
      </c>
      <c r="AX121" s="36">
        <v>0</v>
      </c>
      <c r="AY121" s="36">
        <v>0</v>
      </c>
      <c r="AZ121" s="36">
        <v>0</v>
      </c>
      <c r="BA121" s="36">
        <v>0</v>
      </c>
      <c r="BB121" s="36">
        <v>3.7206898000000002E-2</v>
      </c>
      <c r="BC121" s="36">
        <v>2.6246061780000001</v>
      </c>
      <c r="BD121" s="36">
        <v>6.038006373</v>
      </c>
      <c r="BE121" s="36">
        <v>1.6912225999999999E-2</v>
      </c>
      <c r="BF121" s="36">
        <v>3.3824452999999997E-2</v>
      </c>
      <c r="BG121" s="36">
        <v>0.55710157699999996</v>
      </c>
      <c r="BH121" s="36">
        <v>2.08366228</v>
      </c>
      <c r="BI121" s="36">
        <v>0</v>
      </c>
      <c r="BJ121" s="36">
        <v>0</v>
      </c>
      <c r="BK121" s="36">
        <v>0</v>
      </c>
      <c r="BL121" s="36">
        <v>0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>
        <v>4.5472493490000003</v>
      </c>
      <c r="E122" s="36">
        <v>0</v>
      </c>
      <c r="F122" s="36" t="s">
        <v>339</v>
      </c>
      <c r="G122" s="36" t="s">
        <v>339</v>
      </c>
      <c r="H122" s="36" t="s">
        <v>339</v>
      </c>
      <c r="I122" s="36">
        <v>0</v>
      </c>
      <c r="J122" s="36">
        <v>0</v>
      </c>
      <c r="K122" s="36">
        <v>0</v>
      </c>
      <c r="L122" s="36">
        <v>0</v>
      </c>
      <c r="M122" s="36">
        <v>0</v>
      </c>
      <c r="N122" s="36">
        <v>0</v>
      </c>
      <c r="O122" s="36">
        <v>0</v>
      </c>
      <c r="P122" s="36">
        <v>0</v>
      </c>
      <c r="Q122" s="36">
        <v>0</v>
      </c>
      <c r="R122" s="36">
        <v>0</v>
      </c>
      <c r="S122" s="36">
        <v>0</v>
      </c>
      <c r="T122" s="36">
        <v>0</v>
      </c>
      <c r="U122" s="36" t="s">
        <v>339</v>
      </c>
      <c r="V122" s="36" t="s">
        <v>339</v>
      </c>
      <c r="W122" s="36">
        <v>0</v>
      </c>
      <c r="X122" s="36">
        <v>0</v>
      </c>
      <c r="Y122" s="36">
        <v>0</v>
      </c>
      <c r="Z122" s="36">
        <v>0</v>
      </c>
      <c r="AA122" s="36">
        <v>0</v>
      </c>
      <c r="AB122" s="36">
        <v>0</v>
      </c>
      <c r="AC122" s="36">
        <v>0</v>
      </c>
      <c r="AD122" s="36">
        <v>0</v>
      </c>
      <c r="AE122" s="36">
        <v>0</v>
      </c>
      <c r="AF122" s="36">
        <v>0</v>
      </c>
      <c r="AG122" s="36" t="s">
        <v>339</v>
      </c>
      <c r="AH122" s="36" t="s">
        <v>339</v>
      </c>
      <c r="AI122" s="36" t="s">
        <v>339</v>
      </c>
      <c r="AJ122" s="36">
        <v>0</v>
      </c>
      <c r="AK122" s="36">
        <v>0</v>
      </c>
      <c r="AL122" s="36">
        <v>0</v>
      </c>
      <c r="AM122" s="36">
        <v>0</v>
      </c>
      <c r="AN122" s="36">
        <v>0</v>
      </c>
      <c r="AO122" s="36">
        <v>0</v>
      </c>
      <c r="AP122" s="36">
        <v>0</v>
      </c>
      <c r="AQ122" s="36">
        <v>0</v>
      </c>
      <c r="AR122" s="36">
        <v>0</v>
      </c>
      <c r="AS122" s="36">
        <v>0</v>
      </c>
      <c r="AT122" s="36">
        <v>0</v>
      </c>
      <c r="AU122" s="36">
        <v>0</v>
      </c>
      <c r="AV122" s="36">
        <v>0</v>
      </c>
      <c r="AW122" s="36">
        <v>0</v>
      </c>
      <c r="AX122" s="36">
        <v>0</v>
      </c>
      <c r="AY122" s="36">
        <v>0</v>
      </c>
      <c r="AZ122" s="36">
        <v>0</v>
      </c>
      <c r="BA122" s="36">
        <v>0</v>
      </c>
      <c r="BB122" s="36">
        <v>1.1470381E-2</v>
      </c>
      <c r="BC122" s="36">
        <v>0.53244958200000003</v>
      </c>
      <c r="BD122" s="36">
        <v>1.2204872360000001</v>
      </c>
      <c r="BE122" s="36">
        <v>5.2138089999999998E-3</v>
      </c>
      <c r="BF122" s="36">
        <v>1.0427619000000001E-2</v>
      </c>
      <c r="BG122" s="36">
        <v>0.237112238</v>
      </c>
      <c r="BH122" s="36">
        <v>0.85627829099999997</v>
      </c>
      <c r="BI122" s="36">
        <v>0</v>
      </c>
      <c r="BJ122" s="36">
        <v>0</v>
      </c>
      <c r="BK122" s="36">
        <v>0</v>
      </c>
      <c r="BL122" s="36">
        <v>0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 t="s">
        <v>338</v>
      </c>
      <c r="E123" s="36" t="s">
        <v>338</v>
      </c>
      <c r="F123" s="36" t="s">
        <v>338</v>
      </c>
      <c r="G123" s="36" t="s">
        <v>338</v>
      </c>
      <c r="H123" s="36" t="s">
        <v>338</v>
      </c>
      <c r="I123" s="36" t="s">
        <v>338</v>
      </c>
      <c r="J123" s="36" t="s">
        <v>338</v>
      </c>
      <c r="K123" s="36" t="s">
        <v>338</v>
      </c>
      <c r="L123" s="36" t="s">
        <v>338</v>
      </c>
      <c r="M123" s="36" t="s">
        <v>338</v>
      </c>
      <c r="N123" s="36" t="s">
        <v>338</v>
      </c>
      <c r="O123" s="36" t="s">
        <v>338</v>
      </c>
      <c r="P123" s="36" t="s">
        <v>338</v>
      </c>
      <c r="Q123" s="36" t="s">
        <v>338</v>
      </c>
      <c r="R123" s="36" t="s">
        <v>338</v>
      </c>
      <c r="S123" s="36" t="s">
        <v>338</v>
      </c>
      <c r="T123" s="36" t="s">
        <v>338</v>
      </c>
      <c r="U123" s="36" t="s">
        <v>338</v>
      </c>
      <c r="V123" s="36" t="s">
        <v>338</v>
      </c>
      <c r="W123" s="36" t="s">
        <v>338</v>
      </c>
      <c r="X123" s="36" t="s">
        <v>338</v>
      </c>
      <c r="Y123" s="36" t="s">
        <v>338</v>
      </c>
      <c r="Z123" s="36" t="s">
        <v>338</v>
      </c>
      <c r="AA123" s="36" t="s">
        <v>338</v>
      </c>
      <c r="AB123" s="36" t="s">
        <v>338</v>
      </c>
      <c r="AC123" s="36" t="s">
        <v>338</v>
      </c>
      <c r="AD123" s="36" t="s">
        <v>338</v>
      </c>
      <c r="AE123" s="36" t="s">
        <v>338</v>
      </c>
      <c r="AF123" s="36" t="s">
        <v>338</v>
      </c>
      <c r="AG123" s="36" t="s">
        <v>338</v>
      </c>
      <c r="AH123" s="36" t="s">
        <v>338</v>
      </c>
      <c r="AI123" s="36" t="s">
        <v>338</v>
      </c>
      <c r="AJ123" s="36" t="s">
        <v>338</v>
      </c>
      <c r="AK123" s="36" t="s">
        <v>338</v>
      </c>
      <c r="AL123" s="36" t="s">
        <v>338</v>
      </c>
      <c r="AM123" s="36" t="s">
        <v>338</v>
      </c>
      <c r="AN123" s="36" t="s">
        <v>338</v>
      </c>
      <c r="AO123" s="36" t="s">
        <v>338</v>
      </c>
      <c r="AP123" s="36" t="s">
        <v>338</v>
      </c>
      <c r="AQ123" s="36" t="s">
        <v>338</v>
      </c>
      <c r="AR123" s="36" t="s">
        <v>338</v>
      </c>
      <c r="AS123" s="36" t="s">
        <v>338</v>
      </c>
      <c r="AT123" s="36" t="s">
        <v>338</v>
      </c>
      <c r="AU123" s="36" t="s">
        <v>338</v>
      </c>
      <c r="AV123" s="36" t="s">
        <v>338</v>
      </c>
      <c r="AW123" s="36" t="s">
        <v>338</v>
      </c>
      <c r="AX123" s="36" t="s">
        <v>338</v>
      </c>
      <c r="AY123" s="36" t="s">
        <v>338</v>
      </c>
      <c r="AZ123" s="36" t="s">
        <v>338</v>
      </c>
      <c r="BA123" s="36" t="s">
        <v>338</v>
      </c>
      <c r="BB123" s="36" t="s">
        <v>338</v>
      </c>
      <c r="BC123" s="36" t="s">
        <v>338</v>
      </c>
      <c r="BD123" s="36" t="s">
        <v>338</v>
      </c>
      <c r="BE123" s="36" t="s">
        <v>338</v>
      </c>
      <c r="BF123" s="36" t="s">
        <v>338</v>
      </c>
      <c r="BG123" s="36" t="s">
        <v>338</v>
      </c>
      <c r="BH123" s="36" t="s">
        <v>338</v>
      </c>
      <c r="BI123" s="36" t="s">
        <v>338</v>
      </c>
      <c r="BJ123" s="36" t="s">
        <v>338</v>
      </c>
      <c r="BK123" s="36" t="s">
        <v>338</v>
      </c>
      <c r="BL123" s="36" t="s">
        <v>338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 t="s">
        <v>338</v>
      </c>
      <c r="E124" s="36" t="s">
        <v>338</v>
      </c>
      <c r="F124" s="36" t="s">
        <v>338</v>
      </c>
      <c r="G124" s="36" t="s">
        <v>338</v>
      </c>
      <c r="H124" s="36" t="s">
        <v>338</v>
      </c>
      <c r="I124" s="36" t="s">
        <v>338</v>
      </c>
      <c r="J124" s="36" t="s">
        <v>338</v>
      </c>
      <c r="K124" s="36" t="s">
        <v>338</v>
      </c>
      <c r="L124" s="36" t="s">
        <v>338</v>
      </c>
      <c r="M124" s="36" t="s">
        <v>338</v>
      </c>
      <c r="N124" s="36" t="s">
        <v>338</v>
      </c>
      <c r="O124" s="36" t="s">
        <v>338</v>
      </c>
      <c r="P124" s="36" t="s">
        <v>338</v>
      </c>
      <c r="Q124" s="36" t="s">
        <v>338</v>
      </c>
      <c r="R124" s="36" t="s">
        <v>338</v>
      </c>
      <c r="S124" s="36" t="s">
        <v>338</v>
      </c>
      <c r="T124" s="36" t="s">
        <v>338</v>
      </c>
      <c r="U124" s="36" t="s">
        <v>338</v>
      </c>
      <c r="V124" s="36" t="s">
        <v>338</v>
      </c>
      <c r="W124" s="36" t="s">
        <v>338</v>
      </c>
      <c r="X124" s="36" t="s">
        <v>338</v>
      </c>
      <c r="Y124" s="36" t="s">
        <v>338</v>
      </c>
      <c r="Z124" s="36" t="s">
        <v>338</v>
      </c>
      <c r="AA124" s="36" t="s">
        <v>338</v>
      </c>
      <c r="AB124" s="36" t="s">
        <v>338</v>
      </c>
      <c r="AC124" s="36" t="s">
        <v>338</v>
      </c>
      <c r="AD124" s="36" t="s">
        <v>338</v>
      </c>
      <c r="AE124" s="36" t="s">
        <v>338</v>
      </c>
      <c r="AF124" s="36" t="s">
        <v>338</v>
      </c>
      <c r="AG124" s="36" t="s">
        <v>338</v>
      </c>
      <c r="AH124" s="36" t="s">
        <v>338</v>
      </c>
      <c r="AI124" s="36" t="s">
        <v>338</v>
      </c>
      <c r="AJ124" s="36" t="s">
        <v>338</v>
      </c>
      <c r="AK124" s="36" t="s">
        <v>338</v>
      </c>
      <c r="AL124" s="36" t="s">
        <v>338</v>
      </c>
      <c r="AM124" s="36" t="s">
        <v>338</v>
      </c>
      <c r="AN124" s="36" t="s">
        <v>338</v>
      </c>
      <c r="AO124" s="36" t="s">
        <v>338</v>
      </c>
      <c r="AP124" s="36" t="s">
        <v>338</v>
      </c>
      <c r="AQ124" s="36" t="s">
        <v>338</v>
      </c>
      <c r="AR124" s="36" t="s">
        <v>338</v>
      </c>
      <c r="AS124" s="36" t="s">
        <v>338</v>
      </c>
      <c r="AT124" s="36" t="s">
        <v>338</v>
      </c>
      <c r="AU124" s="36" t="s">
        <v>338</v>
      </c>
      <c r="AV124" s="36" t="s">
        <v>338</v>
      </c>
      <c r="AW124" s="36" t="s">
        <v>338</v>
      </c>
      <c r="AX124" s="36" t="s">
        <v>338</v>
      </c>
      <c r="AY124" s="36" t="s">
        <v>338</v>
      </c>
      <c r="AZ124" s="36" t="s">
        <v>338</v>
      </c>
      <c r="BA124" s="36" t="s">
        <v>338</v>
      </c>
      <c r="BB124" s="36" t="s">
        <v>338</v>
      </c>
      <c r="BC124" s="36" t="s">
        <v>338</v>
      </c>
      <c r="BD124" s="36" t="s">
        <v>338</v>
      </c>
      <c r="BE124" s="36" t="s">
        <v>338</v>
      </c>
      <c r="BF124" s="36" t="s">
        <v>338</v>
      </c>
      <c r="BG124" s="36" t="s">
        <v>338</v>
      </c>
      <c r="BH124" s="36" t="s">
        <v>338</v>
      </c>
      <c r="BI124" s="36" t="s">
        <v>338</v>
      </c>
      <c r="BJ124" s="36" t="s">
        <v>338</v>
      </c>
      <c r="BK124" s="36" t="s">
        <v>338</v>
      </c>
      <c r="BL124" s="36" t="s">
        <v>338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 t="s">
        <v>338</v>
      </c>
      <c r="E125" s="36" t="s">
        <v>338</v>
      </c>
      <c r="F125" s="36" t="s">
        <v>338</v>
      </c>
      <c r="G125" s="36" t="s">
        <v>338</v>
      </c>
      <c r="H125" s="36" t="s">
        <v>338</v>
      </c>
      <c r="I125" s="36" t="s">
        <v>338</v>
      </c>
      <c r="J125" s="36" t="s">
        <v>338</v>
      </c>
      <c r="K125" s="36" t="s">
        <v>338</v>
      </c>
      <c r="L125" s="36" t="s">
        <v>338</v>
      </c>
      <c r="M125" s="36" t="s">
        <v>338</v>
      </c>
      <c r="N125" s="36" t="s">
        <v>338</v>
      </c>
      <c r="O125" s="36" t="s">
        <v>338</v>
      </c>
      <c r="P125" s="36" t="s">
        <v>338</v>
      </c>
      <c r="Q125" s="36" t="s">
        <v>338</v>
      </c>
      <c r="R125" s="36" t="s">
        <v>338</v>
      </c>
      <c r="S125" s="36" t="s">
        <v>338</v>
      </c>
      <c r="T125" s="36" t="s">
        <v>338</v>
      </c>
      <c r="U125" s="36" t="s">
        <v>338</v>
      </c>
      <c r="V125" s="36" t="s">
        <v>338</v>
      </c>
      <c r="W125" s="36" t="s">
        <v>338</v>
      </c>
      <c r="X125" s="36" t="s">
        <v>338</v>
      </c>
      <c r="Y125" s="36" t="s">
        <v>338</v>
      </c>
      <c r="Z125" s="36" t="s">
        <v>338</v>
      </c>
      <c r="AA125" s="36" t="s">
        <v>338</v>
      </c>
      <c r="AB125" s="36" t="s">
        <v>338</v>
      </c>
      <c r="AC125" s="36" t="s">
        <v>338</v>
      </c>
      <c r="AD125" s="36" t="s">
        <v>338</v>
      </c>
      <c r="AE125" s="36" t="s">
        <v>338</v>
      </c>
      <c r="AF125" s="36" t="s">
        <v>338</v>
      </c>
      <c r="AG125" s="36" t="s">
        <v>338</v>
      </c>
      <c r="AH125" s="36" t="s">
        <v>338</v>
      </c>
      <c r="AI125" s="36" t="s">
        <v>338</v>
      </c>
      <c r="AJ125" s="36" t="s">
        <v>338</v>
      </c>
      <c r="AK125" s="36" t="s">
        <v>338</v>
      </c>
      <c r="AL125" s="36" t="s">
        <v>338</v>
      </c>
      <c r="AM125" s="36" t="s">
        <v>338</v>
      </c>
      <c r="AN125" s="36" t="s">
        <v>338</v>
      </c>
      <c r="AO125" s="36" t="s">
        <v>338</v>
      </c>
      <c r="AP125" s="36" t="s">
        <v>338</v>
      </c>
      <c r="AQ125" s="36" t="s">
        <v>338</v>
      </c>
      <c r="AR125" s="36" t="s">
        <v>338</v>
      </c>
      <c r="AS125" s="36" t="s">
        <v>338</v>
      </c>
      <c r="AT125" s="36" t="s">
        <v>338</v>
      </c>
      <c r="AU125" s="36" t="s">
        <v>338</v>
      </c>
      <c r="AV125" s="36" t="s">
        <v>338</v>
      </c>
      <c r="AW125" s="36" t="s">
        <v>338</v>
      </c>
      <c r="AX125" s="36" t="s">
        <v>338</v>
      </c>
      <c r="AY125" s="36" t="s">
        <v>338</v>
      </c>
      <c r="AZ125" s="36" t="s">
        <v>338</v>
      </c>
      <c r="BA125" s="36" t="s">
        <v>338</v>
      </c>
      <c r="BB125" s="36" t="s">
        <v>338</v>
      </c>
      <c r="BC125" s="36" t="s">
        <v>338</v>
      </c>
      <c r="BD125" s="36" t="s">
        <v>338</v>
      </c>
      <c r="BE125" s="36" t="s">
        <v>338</v>
      </c>
      <c r="BF125" s="36" t="s">
        <v>338</v>
      </c>
      <c r="BG125" s="36" t="s">
        <v>338</v>
      </c>
      <c r="BH125" s="36" t="s">
        <v>338</v>
      </c>
      <c r="BI125" s="36" t="s">
        <v>338</v>
      </c>
      <c r="BJ125" s="36" t="s">
        <v>338</v>
      </c>
      <c r="BK125" s="36" t="s">
        <v>338</v>
      </c>
      <c r="BL125" s="36" t="s">
        <v>338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 t="s">
        <v>338</v>
      </c>
      <c r="E126" s="36" t="s">
        <v>338</v>
      </c>
      <c r="F126" s="36" t="s">
        <v>338</v>
      </c>
      <c r="G126" s="36" t="s">
        <v>338</v>
      </c>
      <c r="H126" s="36" t="s">
        <v>338</v>
      </c>
      <c r="I126" s="36" t="s">
        <v>338</v>
      </c>
      <c r="J126" s="36" t="s">
        <v>338</v>
      </c>
      <c r="K126" s="36" t="s">
        <v>338</v>
      </c>
      <c r="L126" s="36" t="s">
        <v>338</v>
      </c>
      <c r="M126" s="36" t="s">
        <v>338</v>
      </c>
      <c r="N126" s="36" t="s">
        <v>338</v>
      </c>
      <c r="O126" s="36" t="s">
        <v>338</v>
      </c>
      <c r="P126" s="36" t="s">
        <v>338</v>
      </c>
      <c r="Q126" s="36" t="s">
        <v>338</v>
      </c>
      <c r="R126" s="36" t="s">
        <v>338</v>
      </c>
      <c r="S126" s="36" t="s">
        <v>338</v>
      </c>
      <c r="T126" s="36" t="s">
        <v>338</v>
      </c>
      <c r="U126" s="36" t="s">
        <v>338</v>
      </c>
      <c r="V126" s="36" t="s">
        <v>338</v>
      </c>
      <c r="W126" s="36" t="s">
        <v>338</v>
      </c>
      <c r="X126" s="36" t="s">
        <v>338</v>
      </c>
      <c r="Y126" s="36" t="s">
        <v>338</v>
      </c>
      <c r="Z126" s="36" t="s">
        <v>338</v>
      </c>
      <c r="AA126" s="36" t="s">
        <v>338</v>
      </c>
      <c r="AB126" s="36" t="s">
        <v>338</v>
      </c>
      <c r="AC126" s="36" t="s">
        <v>338</v>
      </c>
      <c r="AD126" s="36" t="s">
        <v>338</v>
      </c>
      <c r="AE126" s="36" t="s">
        <v>338</v>
      </c>
      <c r="AF126" s="36" t="s">
        <v>338</v>
      </c>
      <c r="AG126" s="36" t="s">
        <v>338</v>
      </c>
      <c r="AH126" s="36" t="s">
        <v>338</v>
      </c>
      <c r="AI126" s="36" t="s">
        <v>338</v>
      </c>
      <c r="AJ126" s="36" t="s">
        <v>338</v>
      </c>
      <c r="AK126" s="36" t="s">
        <v>338</v>
      </c>
      <c r="AL126" s="36" t="s">
        <v>338</v>
      </c>
      <c r="AM126" s="36" t="s">
        <v>338</v>
      </c>
      <c r="AN126" s="36" t="s">
        <v>338</v>
      </c>
      <c r="AO126" s="36" t="s">
        <v>338</v>
      </c>
      <c r="AP126" s="36" t="s">
        <v>338</v>
      </c>
      <c r="AQ126" s="36" t="s">
        <v>338</v>
      </c>
      <c r="AR126" s="36" t="s">
        <v>338</v>
      </c>
      <c r="AS126" s="36" t="s">
        <v>338</v>
      </c>
      <c r="AT126" s="36" t="s">
        <v>338</v>
      </c>
      <c r="AU126" s="36" t="s">
        <v>338</v>
      </c>
      <c r="AV126" s="36" t="s">
        <v>338</v>
      </c>
      <c r="AW126" s="36" t="s">
        <v>338</v>
      </c>
      <c r="AX126" s="36" t="s">
        <v>338</v>
      </c>
      <c r="AY126" s="36" t="s">
        <v>338</v>
      </c>
      <c r="AZ126" s="36" t="s">
        <v>338</v>
      </c>
      <c r="BA126" s="36" t="s">
        <v>338</v>
      </c>
      <c r="BB126" s="36" t="s">
        <v>338</v>
      </c>
      <c r="BC126" s="36" t="s">
        <v>338</v>
      </c>
      <c r="BD126" s="36" t="s">
        <v>338</v>
      </c>
      <c r="BE126" s="36" t="s">
        <v>338</v>
      </c>
      <c r="BF126" s="36" t="s">
        <v>338</v>
      </c>
      <c r="BG126" s="36" t="s">
        <v>338</v>
      </c>
      <c r="BH126" s="36" t="s">
        <v>338</v>
      </c>
      <c r="BI126" s="36" t="s">
        <v>338</v>
      </c>
      <c r="BJ126" s="36" t="s">
        <v>338</v>
      </c>
      <c r="BK126" s="36" t="s">
        <v>338</v>
      </c>
      <c r="BL126" s="36" t="s">
        <v>338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 t="s">
        <v>338</v>
      </c>
      <c r="E127" s="36" t="s">
        <v>338</v>
      </c>
      <c r="F127" s="36" t="s">
        <v>338</v>
      </c>
      <c r="G127" s="36" t="s">
        <v>338</v>
      </c>
      <c r="H127" s="36" t="s">
        <v>338</v>
      </c>
      <c r="I127" s="36" t="s">
        <v>338</v>
      </c>
      <c r="J127" s="36" t="s">
        <v>338</v>
      </c>
      <c r="K127" s="36" t="s">
        <v>338</v>
      </c>
      <c r="L127" s="36" t="s">
        <v>338</v>
      </c>
      <c r="M127" s="36" t="s">
        <v>338</v>
      </c>
      <c r="N127" s="36" t="s">
        <v>338</v>
      </c>
      <c r="O127" s="36" t="s">
        <v>338</v>
      </c>
      <c r="P127" s="36" t="s">
        <v>338</v>
      </c>
      <c r="Q127" s="36" t="s">
        <v>338</v>
      </c>
      <c r="R127" s="36" t="s">
        <v>338</v>
      </c>
      <c r="S127" s="36" t="s">
        <v>338</v>
      </c>
      <c r="T127" s="36" t="s">
        <v>338</v>
      </c>
      <c r="U127" s="36" t="s">
        <v>338</v>
      </c>
      <c r="V127" s="36" t="s">
        <v>338</v>
      </c>
      <c r="W127" s="36" t="s">
        <v>338</v>
      </c>
      <c r="X127" s="36" t="s">
        <v>338</v>
      </c>
      <c r="Y127" s="36" t="s">
        <v>338</v>
      </c>
      <c r="Z127" s="36" t="s">
        <v>338</v>
      </c>
      <c r="AA127" s="36" t="s">
        <v>338</v>
      </c>
      <c r="AB127" s="36" t="s">
        <v>338</v>
      </c>
      <c r="AC127" s="36" t="s">
        <v>338</v>
      </c>
      <c r="AD127" s="36" t="s">
        <v>338</v>
      </c>
      <c r="AE127" s="36" t="s">
        <v>338</v>
      </c>
      <c r="AF127" s="36" t="s">
        <v>338</v>
      </c>
      <c r="AG127" s="36" t="s">
        <v>338</v>
      </c>
      <c r="AH127" s="36" t="s">
        <v>338</v>
      </c>
      <c r="AI127" s="36" t="s">
        <v>338</v>
      </c>
      <c r="AJ127" s="36" t="s">
        <v>338</v>
      </c>
      <c r="AK127" s="36" t="s">
        <v>338</v>
      </c>
      <c r="AL127" s="36" t="s">
        <v>338</v>
      </c>
      <c r="AM127" s="36" t="s">
        <v>338</v>
      </c>
      <c r="AN127" s="36" t="s">
        <v>338</v>
      </c>
      <c r="AO127" s="36" t="s">
        <v>338</v>
      </c>
      <c r="AP127" s="36" t="s">
        <v>338</v>
      </c>
      <c r="AQ127" s="36" t="s">
        <v>338</v>
      </c>
      <c r="AR127" s="36" t="s">
        <v>338</v>
      </c>
      <c r="AS127" s="36" t="s">
        <v>338</v>
      </c>
      <c r="AT127" s="36" t="s">
        <v>338</v>
      </c>
      <c r="AU127" s="36" t="s">
        <v>338</v>
      </c>
      <c r="AV127" s="36" t="s">
        <v>338</v>
      </c>
      <c r="AW127" s="36" t="s">
        <v>338</v>
      </c>
      <c r="AX127" s="36" t="s">
        <v>338</v>
      </c>
      <c r="AY127" s="36" t="s">
        <v>338</v>
      </c>
      <c r="AZ127" s="36" t="s">
        <v>338</v>
      </c>
      <c r="BA127" s="36" t="s">
        <v>338</v>
      </c>
      <c r="BB127" s="36" t="s">
        <v>338</v>
      </c>
      <c r="BC127" s="36" t="s">
        <v>338</v>
      </c>
      <c r="BD127" s="36" t="s">
        <v>338</v>
      </c>
      <c r="BE127" s="36" t="s">
        <v>338</v>
      </c>
      <c r="BF127" s="36" t="s">
        <v>338</v>
      </c>
      <c r="BG127" s="36" t="s">
        <v>338</v>
      </c>
      <c r="BH127" s="36" t="s">
        <v>338</v>
      </c>
      <c r="BI127" s="36" t="s">
        <v>338</v>
      </c>
      <c r="BJ127" s="36" t="s">
        <v>338</v>
      </c>
      <c r="BK127" s="36" t="s">
        <v>338</v>
      </c>
      <c r="BL127" s="36" t="s">
        <v>338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 t="s">
        <v>338</v>
      </c>
      <c r="E128" s="36" t="s">
        <v>338</v>
      </c>
      <c r="F128" s="36" t="s">
        <v>338</v>
      </c>
      <c r="G128" s="36" t="s">
        <v>338</v>
      </c>
      <c r="H128" s="36" t="s">
        <v>338</v>
      </c>
      <c r="I128" s="36" t="s">
        <v>338</v>
      </c>
      <c r="J128" s="36" t="s">
        <v>338</v>
      </c>
      <c r="K128" s="36" t="s">
        <v>338</v>
      </c>
      <c r="L128" s="36" t="s">
        <v>338</v>
      </c>
      <c r="M128" s="36" t="s">
        <v>338</v>
      </c>
      <c r="N128" s="36" t="s">
        <v>338</v>
      </c>
      <c r="O128" s="36" t="s">
        <v>338</v>
      </c>
      <c r="P128" s="36" t="s">
        <v>338</v>
      </c>
      <c r="Q128" s="36" t="s">
        <v>338</v>
      </c>
      <c r="R128" s="36" t="s">
        <v>338</v>
      </c>
      <c r="S128" s="36" t="s">
        <v>338</v>
      </c>
      <c r="T128" s="36" t="s">
        <v>338</v>
      </c>
      <c r="U128" s="36" t="s">
        <v>338</v>
      </c>
      <c r="V128" s="36" t="s">
        <v>338</v>
      </c>
      <c r="W128" s="36" t="s">
        <v>338</v>
      </c>
      <c r="X128" s="36" t="s">
        <v>338</v>
      </c>
      <c r="Y128" s="36" t="s">
        <v>338</v>
      </c>
      <c r="Z128" s="36" t="s">
        <v>338</v>
      </c>
      <c r="AA128" s="36" t="s">
        <v>338</v>
      </c>
      <c r="AB128" s="36" t="s">
        <v>338</v>
      </c>
      <c r="AC128" s="36" t="s">
        <v>338</v>
      </c>
      <c r="AD128" s="36" t="s">
        <v>338</v>
      </c>
      <c r="AE128" s="36" t="s">
        <v>338</v>
      </c>
      <c r="AF128" s="36" t="s">
        <v>338</v>
      </c>
      <c r="AG128" s="36" t="s">
        <v>338</v>
      </c>
      <c r="AH128" s="36" t="s">
        <v>338</v>
      </c>
      <c r="AI128" s="36" t="s">
        <v>338</v>
      </c>
      <c r="AJ128" s="36" t="s">
        <v>338</v>
      </c>
      <c r="AK128" s="36" t="s">
        <v>338</v>
      </c>
      <c r="AL128" s="36" t="s">
        <v>338</v>
      </c>
      <c r="AM128" s="36" t="s">
        <v>338</v>
      </c>
      <c r="AN128" s="36" t="s">
        <v>338</v>
      </c>
      <c r="AO128" s="36" t="s">
        <v>338</v>
      </c>
      <c r="AP128" s="36" t="s">
        <v>338</v>
      </c>
      <c r="AQ128" s="36" t="s">
        <v>338</v>
      </c>
      <c r="AR128" s="36" t="s">
        <v>338</v>
      </c>
      <c r="AS128" s="36" t="s">
        <v>338</v>
      </c>
      <c r="AT128" s="36" t="s">
        <v>338</v>
      </c>
      <c r="AU128" s="36" t="s">
        <v>338</v>
      </c>
      <c r="AV128" s="36" t="s">
        <v>338</v>
      </c>
      <c r="AW128" s="36" t="s">
        <v>338</v>
      </c>
      <c r="AX128" s="36" t="s">
        <v>338</v>
      </c>
      <c r="AY128" s="36" t="s">
        <v>338</v>
      </c>
      <c r="AZ128" s="36" t="s">
        <v>338</v>
      </c>
      <c r="BA128" s="36" t="s">
        <v>338</v>
      </c>
      <c r="BB128" s="36" t="s">
        <v>338</v>
      </c>
      <c r="BC128" s="36" t="s">
        <v>338</v>
      </c>
      <c r="BD128" s="36" t="s">
        <v>338</v>
      </c>
      <c r="BE128" s="36" t="s">
        <v>338</v>
      </c>
      <c r="BF128" s="36" t="s">
        <v>338</v>
      </c>
      <c r="BG128" s="36" t="s">
        <v>338</v>
      </c>
      <c r="BH128" s="36" t="s">
        <v>338</v>
      </c>
      <c r="BI128" s="36" t="s">
        <v>338</v>
      </c>
      <c r="BJ128" s="36" t="s">
        <v>338</v>
      </c>
      <c r="BK128" s="36" t="s">
        <v>338</v>
      </c>
      <c r="BL128" s="36" t="s">
        <v>338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 t="s">
        <v>338</v>
      </c>
      <c r="E129" s="36" t="s">
        <v>338</v>
      </c>
      <c r="F129" s="36" t="s">
        <v>338</v>
      </c>
      <c r="G129" s="36" t="s">
        <v>338</v>
      </c>
      <c r="H129" s="36" t="s">
        <v>338</v>
      </c>
      <c r="I129" s="36" t="s">
        <v>338</v>
      </c>
      <c r="J129" s="36" t="s">
        <v>338</v>
      </c>
      <c r="K129" s="36" t="s">
        <v>338</v>
      </c>
      <c r="L129" s="36" t="s">
        <v>338</v>
      </c>
      <c r="M129" s="36" t="s">
        <v>338</v>
      </c>
      <c r="N129" s="36" t="s">
        <v>338</v>
      </c>
      <c r="O129" s="36" t="s">
        <v>338</v>
      </c>
      <c r="P129" s="36" t="s">
        <v>338</v>
      </c>
      <c r="Q129" s="36" t="s">
        <v>338</v>
      </c>
      <c r="R129" s="36" t="s">
        <v>338</v>
      </c>
      <c r="S129" s="36" t="s">
        <v>338</v>
      </c>
      <c r="T129" s="36" t="s">
        <v>338</v>
      </c>
      <c r="U129" s="36" t="s">
        <v>338</v>
      </c>
      <c r="V129" s="36" t="s">
        <v>338</v>
      </c>
      <c r="W129" s="36" t="s">
        <v>338</v>
      </c>
      <c r="X129" s="36" t="s">
        <v>338</v>
      </c>
      <c r="Y129" s="36" t="s">
        <v>338</v>
      </c>
      <c r="Z129" s="36" t="s">
        <v>338</v>
      </c>
      <c r="AA129" s="36" t="s">
        <v>338</v>
      </c>
      <c r="AB129" s="36" t="s">
        <v>338</v>
      </c>
      <c r="AC129" s="36" t="s">
        <v>338</v>
      </c>
      <c r="AD129" s="36" t="s">
        <v>338</v>
      </c>
      <c r="AE129" s="36" t="s">
        <v>338</v>
      </c>
      <c r="AF129" s="36" t="s">
        <v>338</v>
      </c>
      <c r="AG129" s="36" t="s">
        <v>338</v>
      </c>
      <c r="AH129" s="36" t="s">
        <v>338</v>
      </c>
      <c r="AI129" s="36" t="s">
        <v>338</v>
      </c>
      <c r="AJ129" s="36" t="s">
        <v>338</v>
      </c>
      <c r="AK129" s="36" t="s">
        <v>338</v>
      </c>
      <c r="AL129" s="36" t="s">
        <v>338</v>
      </c>
      <c r="AM129" s="36" t="s">
        <v>338</v>
      </c>
      <c r="AN129" s="36" t="s">
        <v>338</v>
      </c>
      <c r="AO129" s="36" t="s">
        <v>338</v>
      </c>
      <c r="AP129" s="36" t="s">
        <v>338</v>
      </c>
      <c r="AQ129" s="36" t="s">
        <v>338</v>
      </c>
      <c r="AR129" s="36" t="s">
        <v>338</v>
      </c>
      <c r="AS129" s="36" t="s">
        <v>338</v>
      </c>
      <c r="AT129" s="36" t="s">
        <v>338</v>
      </c>
      <c r="AU129" s="36" t="s">
        <v>338</v>
      </c>
      <c r="AV129" s="36" t="s">
        <v>338</v>
      </c>
      <c r="AW129" s="36" t="s">
        <v>338</v>
      </c>
      <c r="AX129" s="36" t="s">
        <v>338</v>
      </c>
      <c r="AY129" s="36" t="s">
        <v>338</v>
      </c>
      <c r="AZ129" s="36" t="s">
        <v>338</v>
      </c>
      <c r="BA129" s="36" t="s">
        <v>338</v>
      </c>
      <c r="BB129" s="36" t="s">
        <v>338</v>
      </c>
      <c r="BC129" s="36" t="s">
        <v>338</v>
      </c>
      <c r="BD129" s="36" t="s">
        <v>338</v>
      </c>
      <c r="BE129" s="36" t="s">
        <v>338</v>
      </c>
      <c r="BF129" s="36" t="s">
        <v>338</v>
      </c>
      <c r="BG129" s="36" t="s">
        <v>338</v>
      </c>
      <c r="BH129" s="36" t="s">
        <v>338</v>
      </c>
      <c r="BI129" s="36" t="s">
        <v>338</v>
      </c>
      <c r="BJ129" s="36" t="s">
        <v>338</v>
      </c>
      <c r="BK129" s="36" t="s">
        <v>338</v>
      </c>
      <c r="BL129" s="36" t="s">
        <v>338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 t="s">
        <v>338</v>
      </c>
      <c r="E130" s="36" t="s">
        <v>338</v>
      </c>
      <c r="F130" s="36" t="s">
        <v>338</v>
      </c>
      <c r="G130" s="36" t="s">
        <v>338</v>
      </c>
      <c r="H130" s="36" t="s">
        <v>338</v>
      </c>
      <c r="I130" s="36" t="s">
        <v>338</v>
      </c>
      <c r="J130" s="36" t="s">
        <v>338</v>
      </c>
      <c r="K130" s="36" t="s">
        <v>338</v>
      </c>
      <c r="L130" s="36" t="s">
        <v>338</v>
      </c>
      <c r="M130" s="36" t="s">
        <v>338</v>
      </c>
      <c r="N130" s="36" t="s">
        <v>338</v>
      </c>
      <c r="O130" s="36" t="s">
        <v>338</v>
      </c>
      <c r="P130" s="36" t="s">
        <v>338</v>
      </c>
      <c r="Q130" s="36" t="s">
        <v>338</v>
      </c>
      <c r="R130" s="36" t="s">
        <v>338</v>
      </c>
      <c r="S130" s="36" t="s">
        <v>338</v>
      </c>
      <c r="T130" s="36" t="s">
        <v>338</v>
      </c>
      <c r="U130" s="36" t="s">
        <v>338</v>
      </c>
      <c r="V130" s="36" t="s">
        <v>338</v>
      </c>
      <c r="W130" s="36" t="s">
        <v>338</v>
      </c>
      <c r="X130" s="36" t="s">
        <v>338</v>
      </c>
      <c r="Y130" s="36" t="s">
        <v>338</v>
      </c>
      <c r="Z130" s="36" t="s">
        <v>338</v>
      </c>
      <c r="AA130" s="36" t="s">
        <v>338</v>
      </c>
      <c r="AB130" s="36" t="s">
        <v>338</v>
      </c>
      <c r="AC130" s="36" t="s">
        <v>338</v>
      </c>
      <c r="AD130" s="36" t="s">
        <v>338</v>
      </c>
      <c r="AE130" s="36" t="s">
        <v>338</v>
      </c>
      <c r="AF130" s="36" t="s">
        <v>338</v>
      </c>
      <c r="AG130" s="36" t="s">
        <v>338</v>
      </c>
      <c r="AH130" s="36" t="s">
        <v>338</v>
      </c>
      <c r="AI130" s="36" t="s">
        <v>338</v>
      </c>
      <c r="AJ130" s="36" t="s">
        <v>338</v>
      </c>
      <c r="AK130" s="36" t="s">
        <v>338</v>
      </c>
      <c r="AL130" s="36" t="s">
        <v>338</v>
      </c>
      <c r="AM130" s="36" t="s">
        <v>338</v>
      </c>
      <c r="AN130" s="36" t="s">
        <v>338</v>
      </c>
      <c r="AO130" s="36" t="s">
        <v>338</v>
      </c>
      <c r="AP130" s="36" t="s">
        <v>338</v>
      </c>
      <c r="AQ130" s="36" t="s">
        <v>338</v>
      </c>
      <c r="AR130" s="36" t="s">
        <v>338</v>
      </c>
      <c r="AS130" s="36" t="s">
        <v>338</v>
      </c>
      <c r="AT130" s="36" t="s">
        <v>338</v>
      </c>
      <c r="AU130" s="36" t="s">
        <v>338</v>
      </c>
      <c r="AV130" s="36" t="s">
        <v>338</v>
      </c>
      <c r="AW130" s="36" t="s">
        <v>338</v>
      </c>
      <c r="AX130" s="36" t="s">
        <v>338</v>
      </c>
      <c r="AY130" s="36" t="s">
        <v>338</v>
      </c>
      <c r="AZ130" s="36" t="s">
        <v>338</v>
      </c>
      <c r="BA130" s="36" t="s">
        <v>338</v>
      </c>
      <c r="BB130" s="36" t="s">
        <v>338</v>
      </c>
      <c r="BC130" s="36" t="s">
        <v>338</v>
      </c>
      <c r="BD130" s="36" t="s">
        <v>338</v>
      </c>
      <c r="BE130" s="36" t="s">
        <v>338</v>
      </c>
      <c r="BF130" s="36" t="s">
        <v>338</v>
      </c>
      <c r="BG130" s="36" t="s">
        <v>338</v>
      </c>
      <c r="BH130" s="36" t="s">
        <v>338</v>
      </c>
      <c r="BI130" s="36" t="s">
        <v>338</v>
      </c>
      <c r="BJ130" s="36" t="s">
        <v>338</v>
      </c>
      <c r="BK130" s="36" t="s">
        <v>338</v>
      </c>
      <c r="BL130" s="36" t="s">
        <v>338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 t="s">
        <v>338</v>
      </c>
      <c r="E131" s="36" t="s">
        <v>338</v>
      </c>
      <c r="F131" s="36" t="s">
        <v>338</v>
      </c>
      <c r="G131" s="36" t="s">
        <v>338</v>
      </c>
      <c r="H131" s="36" t="s">
        <v>338</v>
      </c>
      <c r="I131" s="36" t="s">
        <v>338</v>
      </c>
      <c r="J131" s="36" t="s">
        <v>338</v>
      </c>
      <c r="K131" s="36" t="s">
        <v>338</v>
      </c>
      <c r="L131" s="36" t="s">
        <v>338</v>
      </c>
      <c r="M131" s="36" t="s">
        <v>338</v>
      </c>
      <c r="N131" s="36" t="s">
        <v>338</v>
      </c>
      <c r="O131" s="36" t="s">
        <v>338</v>
      </c>
      <c r="P131" s="36" t="s">
        <v>338</v>
      </c>
      <c r="Q131" s="36" t="s">
        <v>338</v>
      </c>
      <c r="R131" s="36" t="s">
        <v>338</v>
      </c>
      <c r="S131" s="36" t="s">
        <v>338</v>
      </c>
      <c r="T131" s="36" t="s">
        <v>338</v>
      </c>
      <c r="U131" s="36" t="s">
        <v>338</v>
      </c>
      <c r="V131" s="36" t="s">
        <v>338</v>
      </c>
      <c r="W131" s="36" t="s">
        <v>338</v>
      </c>
      <c r="X131" s="36" t="s">
        <v>338</v>
      </c>
      <c r="Y131" s="36" t="s">
        <v>338</v>
      </c>
      <c r="Z131" s="36" t="s">
        <v>338</v>
      </c>
      <c r="AA131" s="36" t="s">
        <v>338</v>
      </c>
      <c r="AB131" s="36" t="s">
        <v>338</v>
      </c>
      <c r="AC131" s="36" t="s">
        <v>338</v>
      </c>
      <c r="AD131" s="36" t="s">
        <v>338</v>
      </c>
      <c r="AE131" s="36" t="s">
        <v>338</v>
      </c>
      <c r="AF131" s="36" t="s">
        <v>338</v>
      </c>
      <c r="AG131" s="36" t="s">
        <v>338</v>
      </c>
      <c r="AH131" s="36" t="s">
        <v>338</v>
      </c>
      <c r="AI131" s="36" t="s">
        <v>338</v>
      </c>
      <c r="AJ131" s="36" t="s">
        <v>338</v>
      </c>
      <c r="AK131" s="36" t="s">
        <v>338</v>
      </c>
      <c r="AL131" s="36" t="s">
        <v>338</v>
      </c>
      <c r="AM131" s="36" t="s">
        <v>338</v>
      </c>
      <c r="AN131" s="36" t="s">
        <v>338</v>
      </c>
      <c r="AO131" s="36" t="s">
        <v>338</v>
      </c>
      <c r="AP131" s="36" t="s">
        <v>338</v>
      </c>
      <c r="AQ131" s="36" t="s">
        <v>338</v>
      </c>
      <c r="AR131" s="36" t="s">
        <v>338</v>
      </c>
      <c r="AS131" s="36" t="s">
        <v>338</v>
      </c>
      <c r="AT131" s="36" t="s">
        <v>338</v>
      </c>
      <c r="AU131" s="36" t="s">
        <v>338</v>
      </c>
      <c r="AV131" s="36" t="s">
        <v>338</v>
      </c>
      <c r="AW131" s="36" t="s">
        <v>338</v>
      </c>
      <c r="AX131" s="36" t="s">
        <v>338</v>
      </c>
      <c r="AY131" s="36" t="s">
        <v>338</v>
      </c>
      <c r="AZ131" s="36" t="s">
        <v>338</v>
      </c>
      <c r="BA131" s="36" t="s">
        <v>338</v>
      </c>
      <c r="BB131" s="36" t="s">
        <v>338</v>
      </c>
      <c r="BC131" s="36" t="s">
        <v>338</v>
      </c>
      <c r="BD131" s="36" t="s">
        <v>338</v>
      </c>
      <c r="BE131" s="36" t="s">
        <v>338</v>
      </c>
      <c r="BF131" s="36" t="s">
        <v>338</v>
      </c>
      <c r="BG131" s="36" t="s">
        <v>338</v>
      </c>
      <c r="BH131" s="36" t="s">
        <v>338</v>
      </c>
      <c r="BI131" s="36" t="s">
        <v>338</v>
      </c>
      <c r="BJ131" s="36" t="s">
        <v>338</v>
      </c>
      <c r="BK131" s="36" t="s">
        <v>338</v>
      </c>
      <c r="BL131" s="36" t="s">
        <v>338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 t="s">
        <v>338</v>
      </c>
      <c r="E132" s="36" t="s">
        <v>338</v>
      </c>
      <c r="F132" s="36" t="s">
        <v>338</v>
      </c>
      <c r="G132" s="36" t="s">
        <v>338</v>
      </c>
      <c r="H132" s="36" t="s">
        <v>338</v>
      </c>
      <c r="I132" s="36" t="s">
        <v>338</v>
      </c>
      <c r="J132" s="36" t="s">
        <v>338</v>
      </c>
      <c r="K132" s="36" t="s">
        <v>338</v>
      </c>
      <c r="L132" s="36" t="s">
        <v>338</v>
      </c>
      <c r="M132" s="36" t="s">
        <v>338</v>
      </c>
      <c r="N132" s="36" t="s">
        <v>338</v>
      </c>
      <c r="O132" s="36" t="s">
        <v>338</v>
      </c>
      <c r="P132" s="36" t="s">
        <v>338</v>
      </c>
      <c r="Q132" s="36" t="s">
        <v>338</v>
      </c>
      <c r="R132" s="36" t="s">
        <v>338</v>
      </c>
      <c r="S132" s="36" t="s">
        <v>338</v>
      </c>
      <c r="T132" s="36" t="s">
        <v>338</v>
      </c>
      <c r="U132" s="36" t="s">
        <v>338</v>
      </c>
      <c r="V132" s="36" t="s">
        <v>338</v>
      </c>
      <c r="W132" s="36" t="s">
        <v>338</v>
      </c>
      <c r="X132" s="36" t="s">
        <v>338</v>
      </c>
      <c r="Y132" s="36" t="s">
        <v>338</v>
      </c>
      <c r="Z132" s="36" t="s">
        <v>338</v>
      </c>
      <c r="AA132" s="36" t="s">
        <v>338</v>
      </c>
      <c r="AB132" s="36" t="s">
        <v>338</v>
      </c>
      <c r="AC132" s="36" t="s">
        <v>338</v>
      </c>
      <c r="AD132" s="36" t="s">
        <v>338</v>
      </c>
      <c r="AE132" s="36" t="s">
        <v>338</v>
      </c>
      <c r="AF132" s="36" t="s">
        <v>338</v>
      </c>
      <c r="AG132" s="36" t="s">
        <v>338</v>
      </c>
      <c r="AH132" s="36" t="s">
        <v>338</v>
      </c>
      <c r="AI132" s="36" t="s">
        <v>338</v>
      </c>
      <c r="AJ132" s="36" t="s">
        <v>338</v>
      </c>
      <c r="AK132" s="36" t="s">
        <v>338</v>
      </c>
      <c r="AL132" s="36" t="s">
        <v>338</v>
      </c>
      <c r="AM132" s="36" t="s">
        <v>338</v>
      </c>
      <c r="AN132" s="36" t="s">
        <v>338</v>
      </c>
      <c r="AO132" s="36" t="s">
        <v>338</v>
      </c>
      <c r="AP132" s="36" t="s">
        <v>338</v>
      </c>
      <c r="AQ132" s="36" t="s">
        <v>338</v>
      </c>
      <c r="AR132" s="36" t="s">
        <v>338</v>
      </c>
      <c r="AS132" s="36" t="s">
        <v>338</v>
      </c>
      <c r="AT132" s="36" t="s">
        <v>338</v>
      </c>
      <c r="AU132" s="36" t="s">
        <v>338</v>
      </c>
      <c r="AV132" s="36" t="s">
        <v>338</v>
      </c>
      <c r="AW132" s="36" t="s">
        <v>338</v>
      </c>
      <c r="AX132" s="36" t="s">
        <v>338</v>
      </c>
      <c r="AY132" s="36" t="s">
        <v>338</v>
      </c>
      <c r="AZ132" s="36" t="s">
        <v>338</v>
      </c>
      <c r="BA132" s="36" t="s">
        <v>338</v>
      </c>
      <c r="BB132" s="36" t="s">
        <v>338</v>
      </c>
      <c r="BC132" s="36" t="s">
        <v>338</v>
      </c>
      <c r="BD132" s="36" t="s">
        <v>338</v>
      </c>
      <c r="BE132" s="36" t="s">
        <v>338</v>
      </c>
      <c r="BF132" s="36" t="s">
        <v>338</v>
      </c>
      <c r="BG132" s="36" t="s">
        <v>338</v>
      </c>
      <c r="BH132" s="36" t="s">
        <v>338</v>
      </c>
      <c r="BI132" s="36" t="s">
        <v>338</v>
      </c>
      <c r="BJ132" s="36" t="s">
        <v>338</v>
      </c>
      <c r="BK132" s="36" t="s">
        <v>338</v>
      </c>
      <c r="BL132" s="36" t="s">
        <v>338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 t="s">
        <v>338</v>
      </c>
      <c r="E133" s="36" t="s">
        <v>338</v>
      </c>
      <c r="F133" s="36" t="s">
        <v>338</v>
      </c>
      <c r="G133" s="36" t="s">
        <v>338</v>
      </c>
      <c r="H133" s="36" t="s">
        <v>338</v>
      </c>
      <c r="I133" s="36" t="s">
        <v>338</v>
      </c>
      <c r="J133" s="36" t="s">
        <v>338</v>
      </c>
      <c r="K133" s="36" t="s">
        <v>338</v>
      </c>
      <c r="L133" s="36" t="s">
        <v>338</v>
      </c>
      <c r="M133" s="36" t="s">
        <v>338</v>
      </c>
      <c r="N133" s="36" t="s">
        <v>338</v>
      </c>
      <c r="O133" s="36" t="s">
        <v>338</v>
      </c>
      <c r="P133" s="36" t="s">
        <v>338</v>
      </c>
      <c r="Q133" s="36" t="s">
        <v>338</v>
      </c>
      <c r="R133" s="36" t="s">
        <v>338</v>
      </c>
      <c r="S133" s="36" t="s">
        <v>338</v>
      </c>
      <c r="T133" s="36" t="s">
        <v>338</v>
      </c>
      <c r="U133" s="36" t="s">
        <v>338</v>
      </c>
      <c r="V133" s="36" t="s">
        <v>338</v>
      </c>
      <c r="W133" s="36" t="s">
        <v>338</v>
      </c>
      <c r="X133" s="36" t="s">
        <v>338</v>
      </c>
      <c r="Y133" s="36" t="s">
        <v>338</v>
      </c>
      <c r="Z133" s="36" t="s">
        <v>338</v>
      </c>
      <c r="AA133" s="36" t="s">
        <v>338</v>
      </c>
      <c r="AB133" s="36" t="s">
        <v>338</v>
      </c>
      <c r="AC133" s="36" t="s">
        <v>338</v>
      </c>
      <c r="AD133" s="36" t="s">
        <v>338</v>
      </c>
      <c r="AE133" s="36" t="s">
        <v>338</v>
      </c>
      <c r="AF133" s="36" t="s">
        <v>338</v>
      </c>
      <c r="AG133" s="36" t="s">
        <v>338</v>
      </c>
      <c r="AH133" s="36" t="s">
        <v>338</v>
      </c>
      <c r="AI133" s="36" t="s">
        <v>338</v>
      </c>
      <c r="AJ133" s="36" t="s">
        <v>338</v>
      </c>
      <c r="AK133" s="36" t="s">
        <v>338</v>
      </c>
      <c r="AL133" s="36" t="s">
        <v>338</v>
      </c>
      <c r="AM133" s="36" t="s">
        <v>338</v>
      </c>
      <c r="AN133" s="36" t="s">
        <v>338</v>
      </c>
      <c r="AO133" s="36" t="s">
        <v>338</v>
      </c>
      <c r="AP133" s="36" t="s">
        <v>338</v>
      </c>
      <c r="AQ133" s="36" t="s">
        <v>338</v>
      </c>
      <c r="AR133" s="36" t="s">
        <v>338</v>
      </c>
      <c r="AS133" s="36" t="s">
        <v>338</v>
      </c>
      <c r="AT133" s="36" t="s">
        <v>338</v>
      </c>
      <c r="AU133" s="36" t="s">
        <v>338</v>
      </c>
      <c r="AV133" s="36" t="s">
        <v>338</v>
      </c>
      <c r="AW133" s="36" t="s">
        <v>338</v>
      </c>
      <c r="AX133" s="36" t="s">
        <v>338</v>
      </c>
      <c r="AY133" s="36" t="s">
        <v>338</v>
      </c>
      <c r="AZ133" s="36" t="s">
        <v>338</v>
      </c>
      <c r="BA133" s="36" t="s">
        <v>338</v>
      </c>
      <c r="BB133" s="36" t="s">
        <v>338</v>
      </c>
      <c r="BC133" s="36" t="s">
        <v>338</v>
      </c>
      <c r="BD133" s="36" t="s">
        <v>338</v>
      </c>
      <c r="BE133" s="36" t="s">
        <v>338</v>
      </c>
      <c r="BF133" s="36" t="s">
        <v>338</v>
      </c>
      <c r="BG133" s="36" t="s">
        <v>338</v>
      </c>
      <c r="BH133" s="36" t="s">
        <v>338</v>
      </c>
      <c r="BI133" s="36" t="s">
        <v>338</v>
      </c>
      <c r="BJ133" s="36" t="s">
        <v>338</v>
      </c>
      <c r="BK133" s="36" t="s">
        <v>338</v>
      </c>
      <c r="BL133" s="36" t="s">
        <v>338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 t="s">
        <v>338</v>
      </c>
      <c r="E134" s="36" t="s">
        <v>338</v>
      </c>
      <c r="F134" s="36" t="s">
        <v>338</v>
      </c>
      <c r="G134" s="36" t="s">
        <v>338</v>
      </c>
      <c r="H134" s="36" t="s">
        <v>338</v>
      </c>
      <c r="I134" s="36" t="s">
        <v>338</v>
      </c>
      <c r="J134" s="36" t="s">
        <v>338</v>
      </c>
      <c r="K134" s="36" t="s">
        <v>338</v>
      </c>
      <c r="L134" s="36" t="s">
        <v>338</v>
      </c>
      <c r="M134" s="36" t="s">
        <v>338</v>
      </c>
      <c r="N134" s="36" t="s">
        <v>338</v>
      </c>
      <c r="O134" s="36" t="s">
        <v>338</v>
      </c>
      <c r="P134" s="36" t="s">
        <v>338</v>
      </c>
      <c r="Q134" s="36" t="s">
        <v>338</v>
      </c>
      <c r="R134" s="36" t="s">
        <v>338</v>
      </c>
      <c r="S134" s="36" t="s">
        <v>338</v>
      </c>
      <c r="T134" s="36" t="s">
        <v>338</v>
      </c>
      <c r="U134" s="36" t="s">
        <v>338</v>
      </c>
      <c r="V134" s="36" t="s">
        <v>338</v>
      </c>
      <c r="W134" s="36" t="s">
        <v>338</v>
      </c>
      <c r="X134" s="36" t="s">
        <v>338</v>
      </c>
      <c r="Y134" s="36" t="s">
        <v>338</v>
      </c>
      <c r="Z134" s="36" t="s">
        <v>338</v>
      </c>
      <c r="AA134" s="36" t="s">
        <v>338</v>
      </c>
      <c r="AB134" s="36" t="s">
        <v>338</v>
      </c>
      <c r="AC134" s="36" t="s">
        <v>338</v>
      </c>
      <c r="AD134" s="36" t="s">
        <v>338</v>
      </c>
      <c r="AE134" s="36" t="s">
        <v>338</v>
      </c>
      <c r="AF134" s="36" t="s">
        <v>338</v>
      </c>
      <c r="AG134" s="36" t="s">
        <v>338</v>
      </c>
      <c r="AH134" s="36" t="s">
        <v>338</v>
      </c>
      <c r="AI134" s="36" t="s">
        <v>338</v>
      </c>
      <c r="AJ134" s="36" t="s">
        <v>338</v>
      </c>
      <c r="AK134" s="36" t="s">
        <v>338</v>
      </c>
      <c r="AL134" s="36" t="s">
        <v>338</v>
      </c>
      <c r="AM134" s="36" t="s">
        <v>338</v>
      </c>
      <c r="AN134" s="36" t="s">
        <v>338</v>
      </c>
      <c r="AO134" s="36" t="s">
        <v>338</v>
      </c>
      <c r="AP134" s="36" t="s">
        <v>338</v>
      </c>
      <c r="AQ134" s="36" t="s">
        <v>338</v>
      </c>
      <c r="AR134" s="36" t="s">
        <v>338</v>
      </c>
      <c r="AS134" s="36" t="s">
        <v>338</v>
      </c>
      <c r="AT134" s="36" t="s">
        <v>338</v>
      </c>
      <c r="AU134" s="36" t="s">
        <v>338</v>
      </c>
      <c r="AV134" s="36" t="s">
        <v>338</v>
      </c>
      <c r="AW134" s="36" t="s">
        <v>338</v>
      </c>
      <c r="AX134" s="36" t="s">
        <v>338</v>
      </c>
      <c r="AY134" s="36" t="s">
        <v>338</v>
      </c>
      <c r="AZ134" s="36" t="s">
        <v>338</v>
      </c>
      <c r="BA134" s="36" t="s">
        <v>338</v>
      </c>
      <c r="BB134" s="36" t="s">
        <v>338</v>
      </c>
      <c r="BC134" s="36" t="s">
        <v>338</v>
      </c>
      <c r="BD134" s="36" t="s">
        <v>338</v>
      </c>
      <c r="BE134" s="36" t="s">
        <v>338</v>
      </c>
      <c r="BF134" s="36" t="s">
        <v>338</v>
      </c>
      <c r="BG134" s="36" t="s">
        <v>338</v>
      </c>
      <c r="BH134" s="36" t="s">
        <v>338</v>
      </c>
      <c r="BI134" s="36" t="s">
        <v>338</v>
      </c>
      <c r="BJ134" s="36" t="s">
        <v>338</v>
      </c>
      <c r="BK134" s="36" t="s">
        <v>338</v>
      </c>
      <c r="BL134" s="36" t="s">
        <v>338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 t="s">
        <v>338</v>
      </c>
      <c r="E135" s="36" t="s">
        <v>338</v>
      </c>
      <c r="F135" s="36" t="s">
        <v>338</v>
      </c>
      <c r="G135" s="36" t="s">
        <v>338</v>
      </c>
      <c r="H135" s="36" t="s">
        <v>338</v>
      </c>
      <c r="I135" s="36" t="s">
        <v>338</v>
      </c>
      <c r="J135" s="36" t="s">
        <v>338</v>
      </c>
      <c r="K135" s="36" t="s">
        <v>338</v>
      </c>
      <c r="L135" s="36" t="s">
        <v>338</v>
      </c>
      <c r="M135" s="36" t="s">
        <v>338</v>
      </c>
      <c r="N135" s="36" t="s">
        <v>338</v>
      </c>
      <c r="O135" s="36" t="s">
        <v>338</v>
      </c>
      <c r="P135" s="36" t="s">
        <v>338</v>
      </c>
      <c r="Q135" s="36" t="s">
        <v>338</v>
      </c>
      <c r="R135" s="36" t="s">
        <v>338</v>
      </c>
      <c r="S135" s="36" t="s">
        <v>338</v>
      </c>
      <c r="T135" s="36" t="s">
        <v>338</v>
      </c>
      <c r="U135" s="36" t="s">
        <v>338</v>
      </c>
      <c r="V135" s="36" t="s">
        <v>338</v>
      </c>
      <c r="W135" s="36" t="s">
        <v>338</v>
      </c>
      <c r="X135" s="36" t="s">
        <v>338</v>
      </c>
      <c r="Y135" s="36" t="s">
        <v>338</v>
      </c>
      <c r="Z135" s="36" t="s">
        <v>338</v>
      </c>
      <c r="AA135" s="36" t="s">
        <v>338</v>
      </c>
      <c r="AB135" s="36" t="s">
        <v>338</v>
      </c>
      <c r="AC135" s="36" t="s">
        <v>338</v>
      </c>
      <c r="AD135" s="36" t="s">
        <v>338</v>
      </c>
      <c r="AE135" s="36" t="s">
        <v>338</v>
      </c>
      <c r="AF135" s="36" t="s">
        <v>338</v>
      </c>
      <c r="AG135" s="36" t="s">
        <v>338</v>
      </c>
      <c r="AH135" s="36" t="s">
        <v>338</v>
      </c>
      <c r="AI135" s="36" t="s">
        <v>338</v>
      </c>
      <c r="AJ135" s="36" t="s">
        <v>338</v>
      </c>
      <c r="AK135" s="36" t="s">
        <v>338</v>
      </c>
      <c r="AL135" s="36" t="s">
        <v>338</v>
      </c>
      <c r="AM135" s="36" t="s">
        <v>338</v>
      </c>
      <c r="AN135" s="36" t="s">
        <v>338</v>
      </c>
      <c r="AO135" s="36" t="s">
        <v>338</v>
      </c>
      <c r="AP135" s="36" t="s">
        <v>338</v>
      </c>
      <c r="AQ135" s="36" t="s">
        <v>338</v>
      </c>
      <c r="AR135" s="36" t="s">
        <v>338</v>
      </c>
      <c r="AS135" s="36" t="s">
        <v>338</v>
      </c>
      <c r="AT135" s="36" t="s">
        <v>338</v>
      </c>
      <c r="AU135" s="36" t="s">
        <v>338</v>
      </c>
      <c r="AV135" s="36" t="s">
        <v>338</v>
      </c>
      <c r="AW135" s="36" t="s">
        <v>338</v>
      </c>
      <c r="AX135" s="36" t="s">
        <v>338</v>
      </c>
      <c r="AY135" s="36" t="s">
        <v>338</v>
      </c>
      <c r="AZ135" s="36" t="s">
        <v>338</v>
      </c>
      <c r="BA135" s="36" t="s">
        <v>338</v>
      </c>
      <c r="BB135" s="36" t="s">
        <v>338</v>
      </c>
      <c r="BC135" s="36" t="s">
        <v>338</v>
      </c>
      <c r="BD135" s="36" t="s">
        <v>338</v>
      </c>
      <c r="BE135" s="36" t="s">
        <v>338</v>
      </c>
      <c r="BF135" s="36" t="s">
        <v>338</v>
      </c>
      <c r="BG135" s="36" t="s">
        <v>338</v>
      </c>
      <c r="BH135" s="36" t="s">
        <v>338</v>
      </c>
      <c r="BI135" s="36" t="s">
        <v>338</v>
      </c>
      <c r="BJ135" s="36" t="s">
        <v>338</v>
      </c>
      <c r="BK135" s="36" t="s">
        <v>338</v>
      </c>
      <c r="BL135" s="36" t="s">
        <v>338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 t="s">
        <v>338</v>
      </c>
      <c r="E136" s="36" t="s">
        <v>338</v>
      </c>
      <c r="F136" s="36" t="s">
        <v>338</v>
      </c>
      <c r="G136" s="36" t="s">
        <v>338</v>
      </c>
      <c r="H136" s="36" t="s">
        <v>338</v>
      </c>
      <c r="I136" s="36" t="s">
        <v>338</v>
      </c>
      <c r="J136" s="36" t="s">
        <v>338</v>
      </c>
      <c r="K136" s="36" t="s">
        <v>338</v>
      </c>
      <c r="L136" s="36" t="s">
        <v>338</v>
      </c>
      <c r="M136" s="36" t="s">
        <v>338</v>
      </c>
      <c r="N136" s="36" t="s">
        <v>338</v>
      </c>
      <c r="O136" s="36" t="s">
        <v>338</v>
      </c>
      <c r="P136" s="36" t="s">
        <v>338</v>
      </c>
      <c r="Q136" s="36" t="s">
        <v>338</v>
      </c>
      <c r="R136" s="36" t="s">
        <v>338</v>
      </c>
      <c r="S136" s="36" t="s">
        <v>338</v>
      </c>
      <c r="T136" s="36" t="s">
        <v>338</v>
      </c>
      <c r="U136" s="36" t="s">
        <v>338</v>
      </c>
      <c r="V136" s="36" t="s">
        <v>338</v>
      </c>
      <c r="W136" s="36" t="s">
        <v>338</v>
      </c>
      <c r="X136" s="36" t="s">
        <v>338</v>
      </c>
      <c r="Y136" s="36" t="s">
        <v>338</v>
      </c>
      <c r="Z136" s="36" t="s">
        <v>338</v>
      </c>
      <c r="AA136" s="36" t="s">
        <v>338</v>
      </c>
      <c r="AB136" s="36" t="s">
        <v>338</v>
      </c>
      <c r="AC136" s="36" t="s">
        <v>338</v>
      </c>
      <c r="AD136" s="36" t="s">
        <v>338</v>
      </c>
      <c r="AE136" s="36" t="s">
        <v>338</v>
      </c>
      <c r="AF136" s="36" t="s">
        <v>338</v>
      </c>
      <c r="AG136" s="36" t="s">
        <v>338</v>
      </c>
      <c r="AH136" s="36" t="s">
        <v>338</v>
      </c>
      <c r="AI136" s="36" t="s">
        <v>338</v>
      </c>
      <c r="AJ136" s="36" t="s">
        <v>338</v>
      </c>
      <c r="AK136" s="36" t="s">
        <v>338</v>
      </c>
      <c r="AL136" s="36" t="s">
        <v>338</v>
      </c>
      <c r="AM136" s="36" t="s">
        <v>338</v>
      </c>
      <c r="AN136" s="36" t="s">
        <v>338</v>
      </c>
      <c r="AO136" s="36" t="s">
        <v>338</v>
      </c>
      <c r="AP136" s="36" t="s">
        <v>338</v>
      </c>
      <c r="AQ136" s="36" t="s">
        <v>338</v>
      </c>
      <c r="AR136" s="36" t="s">
        <v>338</v>
      </c>
      <c r="AS136" s="36" t="s">
        <v>338</v>
      </c>
      <c r="AT136" s="36" t="s">
        <v>338</v>
      </c>
      <c r="AU136" s="36" t="s">
        <v>338</v>
      </c>
      <c r="AV136" s="36" t="s">
        <v>338</v>
      </c>
      <c r="AW136" s="36" t="s">
        <v>338</v>
      </c>
      <c r="AX136" s="36" t="s">
        <v>338</v>
      </c>
      <c r="AY136" s="36" t="s">
        <v>338</v>
      </c>
      <c r="AZ136" s="36" t="s">
        <v>338</v>
      </c>
      <c r="BA136" s="36" t="s">
        <v>338</v>
      </c>
      <c r="BB136" s="36" t="s">
        <v>338</v>
      </c>
      <c r="BC136" s="36" t="s">
        <v>338</v>
      </c>
      <c r="BD136" s="36" t="s">
        <v>338</v>
      </c>
      <c r="BE136" s="36" t="s">
        <v>338</v>
      </c>
      <c r="BF136" s="36" t="s">
        <v>338</v>
      </c>
      <c r="BG136" s="36" t="s">
        <v>338</v>
      </c>
      <c r="BH136" s="36" t="s">
        <v>338</v>
      </c>
      <c r="BI136" s="36" t="s">
        <v>338</v>
      </c>
      <c r="BJ136" s="36" t="s">
        <v>338</v>
      </c>
      <c r="BK136" s="36" t="s">
        <v>338</v>
      </c>
      <c r="BL136" s="36" t="s">
        <v>338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 t="s">
        <v>338</v>
      </c>
      <c r="E137" s="36" t="s">
        <v>338</v>
      </c>
      <c r="F137" s="36" t="s">
        <v>338</v>
      </c>
      <c r="G137" s="36" t="s">
        <v>338</v>
      </c>
      <c r="H137" s="36" t="s">
        <v>338</v>
      </c>
      <c r="I137" s="36" t="s">
        <v>338</v>
      </c>
      <c r="J137" s="36" t="s">
        <v>338</v>
      </c>
      <c r="K137" s="36" t="s">
        <v>338</v>
      </c>
      <c r="L137" s="36" t="s">
        <v>338</v>
      </c>
      <c r="M137" s="36" t="s">
        <v>338</v>
      </c>
      <c r="N137" s="36" t="s">
        <v>338</v>
      </c>
      <c r="O137" s="36" t="s">
        <v>338</v>
      </c>
      <c r="P137" s="36" t="s">
        <v>338</v>
      </c>
      <c r="Q137" s="36" t="s">
        <v>338</v>
      </c>
      <c r="R137" s="36" t="s">
        <v>338</v>
      </c>
      <c r="S137" s="36" t="s">
        <v>338</v>
      </c>
      <c r="T137" s="36" t="s">
        <v>338</v>
      </c>
      <c r="U137" s="36" t="s">
        <v>338</v>
      </c>
      <c r="V137" s="36" t="s">
        <v>338</v>
      </c>
      <c r="W137" s="36" t="s">
        <v>338</v>
      </c>
      <c r="X137" s="36" t="s">
        <v>338</v>
      </c>
      <c r="Y137" s="36" t="s">
        <v>338</v>
      </c>
      <c r="Z137" s="36" t="s">
        <v>338</v>
      </c>
      <c r="AA137" s="36" t="s">
        <v>338</v>
      </c>
      <c r="AB137" s="36" t="s">
        <v>338</v>
      </c>
      <c r="AC137" s="36" t="s">
        <v>338</v>
      </c>
      <c r="AD137" s="36" t="s">
        <v>338</v>
      </c>
      <c r="AE137" s="36" t="s">
        <v>338</v>
      </c>
      <c r="AF137" s="36" t="s">
        <v>338</v>
      </c>
      <c r="AG137" s="36" t="s">
        <v>338</v>
      </c>
      <c r="AH137" s="36" t="s">
        <v>338</v>
      </c>
      <c r="AI137" s="36" t="s">
        <v>338</v>
      </c>
      <c r="AJ137" s="36" t="s">
        <v>338</v>
      </c>
      <c r="AK137" s="36" t="s">
        <v>338</v>
      </c>
      <c r="AL137" s="36" t="s">
        <v>338</v>
      </c>
      <c r="AM137" s="36" t="s">
        <v>338</v>
      </c>
      <c r="AN137" s="36" t="s">
        <v>338</v>
      </c>
      <c r="AO137" s="36" t="s">
        <v>338</v>
      </c>
      <c r="AP137" s="36" t="s">
        <v>338</v>
      </c>
      <c r="AQ137" s="36" t="s">
        <v>338</v>
      </c>
      <c r="AR137" s="36" t="s">
        <v>338</v>
      </c>
      <c r="AS137" s="36" t="s">
        <v>338</v>
      </c>
      <c r="AT137" s="36" t="s">
        <v>338</v>
      </c>
      <c r="AU137" s="36" t="s">
        <v>338</v>
      </c>
      <c r="AV137" s="36" t="s">
        <v>338</v>
      </c>
      <c r="AW137" s="36" t="s">
        <v>338</v>
      </c>
      <c r="AX137" s="36" t="s">
        <v>338</v>
      </c>
      <c r="AY137" s="36" t="s">
        <v>338</v>
      </c>
      <c r="AZ137" s="36" t="s">
        <v>338</v>
      </c>
      <c r="BA137" s="36" t="s">
        <v>338</v>
      </c>
      <c r="BB137" s="36" t="s">
        <v>338</v>
      </c>
      <c r="BC137" s="36" t="s">
        <v>338</v>
      </c>
      <c r="BD137" s="36" t="s">
        <v>338</v>
      </c>
      <c r="BE137" s="36" t="s">
        <v>338</v>
      </c>
      <c r="BF137" s="36" t="s">
        <v>338</v>
      </c>
      <c r="BG137" s="36" t="s">
        <v>338</v>
      </c>
      <c r="BH137" s="36" t="s">
        <v>338</v>
      </c>
      <c r="BI137" s="36" t="s">
        <v>338</v>
      </c>
      <c r="BJ137" s="36" t="s">
        <v>338</v>
      </c>
      <c r="BK137" s="36" t="s">
        <v>338</v>
      </c>
      <c r="BL137" s="36" t="s">
        <v>338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 t="s">
        <v>338</v>
      </c>
      <c r="E138" s="36" t="s">
        <v>338</v>
      </c>
      <c r="F138" s="36" t="s">
        <v>338</v>
      </c>
      <c r="G138" s="36" t="s">
        <v>338</v>
      </c>
      <c r="H138" s="36" t="s">
        <v>338</v>
      </c>
      <c r="I138" s="36" t="s">
        <v>338</v>
      </c>
      <c r="J138" s="36" t="s">
        <v>338</v>
      </c>
      <c r="K138" s="36" t="s">
        <v>338</v>
      </c>
      <c r="L138" s="36" t="s">
        <v>338</v>
      </c>
      <c r="M138" s="36" t="s">
        <v>338</v>
      </c>
      <c r="N138" s="36" t="s">
        <v>338</v>
      </c>
      <c r="O138" s="36" t="s">
        <v>338</v>
      </c>
      <c r="P138" s="36" t="s">
        <v>338</v>
      </c>
      <c r="Q138" s="36" t="s">
        <v>338</v>
      </c>
      <c r="R138" s="36" t="s">
        <v>338</v>
      </c>
      <c r="S138" s="36" t="s">
        <v>338</v>
      </c>
      <c r="T138" s="36" t="s">
        <v>338</v>
      </c>
      <c r="U138" s="36" t="s">
        <v>338</v>
      </c>
      <c r="V138" s="36" t="s">
        <v>338</v>
      </c>
      <c r="W138" s="36" t="s">
        <v>338</v>
      </c>
      <c r="X138" s="36" t="s">
        <v>338</v>
      </c>
      <c r="Y138" s="36" t="s">
        <v>338</v>
      </c>
      <c r="Z138" s="36" t="s">
        <v>338</v>
      </c>
      <c r="AA138" s="36" t="s">
        <v>338</v>
      </c>
      <c r="AB138" s="36" t="s">
        <v>338</v>
      </c>
      <c r="AC138" s="36" t="s">
        <v>338</v>
      </c>
      <c r="AD138" s="36" t="s">
        <v>338</v>
      </c>
      <c r="AE138" s="36" t="s">
        <v>338</v>
      </c>
      <c r="AF138" s="36" t="s">
        <v>338</v>
      </c>
      <c r="AG138" s="36" t="s">
        <v>338</v>
      </c>
      <c r="AH138" s="36" t="s">
        <v>338</v>
      </c>
      <c r="AI138" s="36" t="s">
        <v>338</v>
      </c>
      <c r="AJ138" s="36" t="s">
        <v>338</v>
      </c>
      <c r="AK138" s="36" t="s">
        <v>338</v>
      </c>
      <c r="AL138" s="36" t="s">
        <v>338</v>
      </c>
      <c r="AM138" s="36" t="s">
        <v>338</v>
      </c>
      <c r="AN138" s="36" t="s">
        <v>338</v>
      </c>
      <c r="AO138" s="36" t="s">
        <v>338</v>
      </c>
      <c r="AP138" s="36" t="s">
        <v>338</v>
      </c>
      <c r="AQ138" s="36" t="s">
        <v>338</v>
      </c>
      <c r="AR138" s="36" t="s">
        <v>338</v>
      </c>
      <c r="AS138" s="36" t="s">
        <v>338</v>
      </c>
      <c r="AT138" s="36" t="s">
        <v>338</v>
      </c>
      <c r="AU138" s="36" t="s">
        <v>338</v>
      </c>
      <c r="AV138" s="36" t="s">
        <v>338</v>
      </c>
      <c r="AW138" s="36" t="s">
        <v>338</v>
      </c>
      <c r="AX138" s="36" t="s">
        <v>338</v>
      </c>
      <c r="AY138" s="36" t="s">
        <v>338</v>
      </c>
      <c r="AZ138" s="36" t="s">
        <v>338</v>
      </c>
      <c r="BA138" s="36" t="s">
        <v>338</v>
      </c>
      <c r="BB138" s="36" t="s">
        <v>338</v>
      </c>
      <c r="BC138" s="36" t="s">
        <v>338</v>
      </c>
      <c r="BD138" s="36" t="s">
        <v>338</v>
      </c>
      <c r="BE138" s="36" t="s">
        <v>338</v>
      </c>
      <c r="BF138" s="36" t="s">
        <v>338</v>
      </c>
      <c r="BG138" s="36" t="s">
        <v>338</v>
      </c>
      <c r="BH138" s="36" t="s">
        <v>338</v>
      </c>
      <c r="BI138" s="36" t="s">
        <v>338</v>
      </c>
      <c r="BJ138" s="36" t="s">
        <v>338</v>
      </c>
      <c r="BK138" s="36" t="s">
        <v>338</v>
      </c>
      <c r="BL138" s="36" t="s">
        <v>338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 t="s">
        <v>338</v>
      </c>
      <c r="E139" s="36" t="s">
        <v>338</v>
      </c>
      <c r="F139" s="36" t="s">
        <v>338</v>
      </c>
      <c r="G139" s="36" t="s">
        <v>338</v>
      </c>
      <c r="H139" s="36" t="s">
        <v>338</v>
      </c>
      <c r="I139" s="36" t="s">
        <v>338</v>
      </c>
      <c r="J139" s="36" t="s">
        <v>338</v>
      </c>
      <c r="K139" s="36" t="s">
        <v>338</v>
      </c>
      <c r="L139" s="36" t="s">
        <v>338</v>
      </c>
      <c r="M139" s="36" t="s">
        <v>338</v>
      </c>
      <c r="N139" s="36" t="s">
        <v>338</v>
      </c>
      <c r="O139" s="36" t="s">
        <v>338</v>
      </c>
      <c r="P139" s="36" t="s">
        <v>338</v>
      </c>
      <c r="Q139" s="36" t="s">
        <v>338</v>
      </c>
      <c r="R139" s="36" t="s">
        <v>338</v>
      </c>
      <c r="S139" s="36" t="s">
        <v>338</v>
      </c>
      <c r="T139" s="36" t="s">
        <v>338</v>
      </c>
      <c r="U139" s="36" t="s">
        <v>338</v>
      </c>
      <c r="V139" s="36" t="s">
        <v>338</v>
      </c>
      <c r="W139" s="36" t="s">
        <v>338</v>
      </c>
      <c r="X139" s="36" t="s">
        <v>338</v>
      </c>
      <c r="Y139" s="36" t="s">
        <v>338</v>
      </c>
      <c r="Z139" s="36" t="s">
        <v>338</v>
      </c>
      <c r="AA139" s="36" t="s">
        <v>338</v>
      </c>
      <c r="AB139" s="36" t="s">
        <v>338</v>
      </c>
      <c r="AC139" s="36" t="s">
        <v>338</v>
      </c>
      <c r="AD139" s="36" t="s">
        <v>338</v>
      </c>
      <c r="AE139" s="36" t="s">
        <v>338</v>
      </c>
      <c r="AF139" s="36" t="s">
        <v>338</v>
      </c>
      <c r="AG139" s="36" t="s">
        <v>338</v>
      </c>
      <c r="AH139" s="36" t="s">
        <v>338</v>
      </c>
      <c r="AI139" s="36" t="s">
        <v>338</v>
      </c>
      <c r="AJ139" s="36" t="s">
        <v>338</v>
      </c>
      <c r="AK139" s="36" t="s">
        <v>338</v>
      </c>
      <c r="AL139" s="36" t="s">
        <v>338</v>
      </c>
      <c r="AM139" s="36" t="s">
        <v>338</v>
      </c>
      <c r="AN139" s="36" t="s">
        <v>338</v>
      </c>
      <c r="AO139" s="36" t="s">
        <v>338</v>
      </c>
      <c r="AP139" s="36" t="s">
        <v>338</v>
      </c>
      <c r="AQ139" s="36" t="s">
        <v>338</v>
      </c>
      <c r="AR139" s="36" t="s">
        <v>338</v>
      </c>
      <c r="AS139" s="36" t="s">
        <v>338</v>
      </c>
      <c r="AT139" s="36" t="s">
        <v>338</v>
      </c>
      <c r="AU139" s="36" t="s">
        <v>338</v>
      </c>
      <c r="AV139" s="36" t="s">
        <v>338</v>
      </c>
      <c r="AW139" s="36" t="s">
        <v>338</v>
      </c>
      <c r="AX139" s="36" t="s">
        <v>338</v>
      </c>
      <c r="AY139" s="36" t="s">
        <v>338</v>
      </c>
      <c r="AZ139" s="36" t="s">
        <v>338</v>
      </c>
      <c r="BA139" s="36" t="s">
        <v>338</v>
      </c>
      <c r="BB139" s="36" t="s">
        <v>338</v>
      </c>
      <c r="BC139" s="36" t="s">
        <v>338</v>
      </c>
      <c r="BD139" s="36" t="s">
        <v>338</v>
      </c>
      <c r="BE139" s="36" t="s">
        <v>338</v>
      </c>
      <c r="BF139" s="36" t="s">
        <v>338</v>
      </c>
      <c r="BG139" s="36" t="s">
        <v>338</v>
      </c>
      <c r="BH139" s="36" t="s">
        <v>338</v>
      </c>
      <c r="BI139" s="36" t="s">
        <v>338</v>
      </c>
      <c r="BJ139" s="36" t="s">
        <v>338</v>
      </c>
      <c r="BK139" s="36" t="s">
        <v>338</v>
      </c>
      <c r="BL139" s="36" t="s">
        <v>338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 t="s">
        <v>338</v>
      </c>
      <c r="E140" s="36" t="s">
        <v>338</v>
      </c>
      <c r="F140" s="36" t="s">
        <v>338</v>
      </c>
      <c r="G140" s="36" t="s">
        <v>338</v>
      </c>
      <c r="H140" s="36" t="s">
        <v>338</v>
      </c>
      <c r="I140" s="36" t="s">
        <v>338</v>
      </c>
      <c r="J140" s="36" t="s">
        <v>338</v>
      </c>
      <c r="K140" s="36" t="s">
        <v>338</v>
      </c>
      <c r="L140" s="36" t="s">
        <v>338</v>
      </c>
      <c r="M140" s="36" t="s">
        <v>338</v>
      </c>
      <c r="N140" s="36" t="s">
        <v>338</v>
      </c>
      <c r="O140" s="36" t="s">
        <v>338</v>
      </c>
      <c r="P140" s="36" t="s">
        <v>338</v>
      </c>
      <c r="Q140" s="36" t="s">
        <v>338</v>
      </c>
      <c r="R140" s="36" t="s">
        <v>338</v>
      </c>
      <c r="S140" s="36" t="s">
        <v>338</v>
      </c>
      <c r="T140" s="36" t="s">
        <v>338</v>
      </c>
      <c r="U140" s="36" t="s">
        <v>338</v>
      </c>
      <c r="V140" s="36" t="s">
        <v>338</v>
      </c>
      <c r="W140" s="36" t="s">
        <v>338</v>
      </c>
      <c r="X140" s="36" t="s">
        <v>338</v>
      </c>
      <c r="Y140" s="36" t="s">
        <v>338</v>
      </c>
      <c r="Z140" s="36" t="s">
        <v>338</v>
      </c>
      <c r="AA140" s="36" t="s">
        <v>338</v>
      </c>
      <c r="AB140" s="36" t="s">
        <v>338</v>
      </c>
      <c r="AC140" s="36" t="s">
        <v>338</v>
      </c>
      <c r="AD140" s="36" t="s">
        <v>338</v>
      </c>
      <c r="AE140" s="36" t="s">
        <v>338</v>
      </c>
      <c r="AF140" s="36" t="s">
        <v>338</v>
      </c>
      <c r="AG140" s="36" t="s">
        <v>338</v>
      </c>
      <c r="AH140" s="36" t="s">
        <v>338</v>
      </c>
      <c r="AI140" s="36" t="s">
        <v>338</v>
      </c>
      <c r="AJ140" s="36" t="s">
        <v>338</v>
      </c>
      <c r="AK140" s="36" t="s">
        <v>338</v>
      </c>
      <c r="AL140" s="36" t="s">
        <v>338</v>
      </c>
      <c r="AM140" s="36" t="s">
        <v>338</v>
      </c>
      <c r="AN140" s="36" t="s">
        <v>338</v>
      </c>
      <c r="AO140" s="36" t="s">
        <v>338</v>
      </c>
      <c r="AP140" s="36" t="s">
        <v>338</v>
      </c>
      <c r="AQ140" s="36" t="s">
        <v>338</v>
      </c>
      <c r="AR140" s="36" t="s">
        <v>338</v>
      </c>
      <c r="AS140" s="36" t="s">
        <v>338</v>
      </c>
      <c r="AT140" s="36" t="s">
        <v>338</v>
      </c>
      <c r="AU140" s="36" t="s">
        <v>338</v>
      </c>
      <c r="AV140" s="36" t="s">
        <v>338</v>
      </c>
      <c r="AW140" s="36" t="s">
        <v>338</v>
      </c>
      <c r="AX140" s="36" t="s">
        <v>338</v>
      </c>
      <c r="AY140" s="36" t="s">
        <v>338</v>
      </c>
      <c r="AZ140" s="36" t="s">
        <v>338</v>
      </c>
      <c r="BA140" s="36" t="s">
        <v>338</v>
      </c>
      <c r="BB140" s="36" t="s">
        <v>338</v>
      </c>
      <c r="BC140" s="36" t="s">
        <v>338</v>
      </c>
      <c r="BD140" s="36" t="s">
        <v>338</v>
      </c>
      <c r="BE140" s="36" t="s">
        <v>338</v>
      </c>
      <c r="BF140" s="36" t="s">
        <v>338</v>
      </c>
      <c r="BG140" s="36" t="s">
        <v>338</v>
      </c>
      <c r="BH140" s="36" t="s">
        <v>338</v>
      </c>
      <c r="BI140" s="36" t="s">
        <v>338</v>
      </c>
      <c r="BJ140" s="36" t="s">
        <v>338</v>
      </c>
      <c r="BK140" s="36" t="s">
        <v>338</v>
      </c>
      <c r="BL140" s="36" t="s">
        <v>338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 t="s">
        <v>338</v>
      </c>
      <c r="E141" s="36" t="s">
        <v>338</v>
      </c>
      <c r="F141" s="36" t="s">
        <v>338</v>
      </c>
      <c r="G141" s="36" t="s">
        <v>338</v>
      </c>
      <c r="H141" s="36" t="s">
        <v>338</v>
      </c>
      <c r="I141" s="36" t="s">
        <v>338</v>
      </c>
      <c r="J141" s="36" t="s">
        <v>338</v>
      </c>
      <c r="K141" s="36" t="s">
        <v>338</v>
      </c>
      <c r="L141" s="36" t="s">
        <v>338</v>
      </c>
      <c r="M141" s="36" t="s">
        <v>338</v>
      </c>
      <c r="N141" s="36" t="s">
        <v>338</v>
      </c>
      <c r="O141" s="36" t="s">
        <v>338</v>
      </c>
      <c r="P141" s="36" t="s">
        <v>338</v>
      </c>
      <c r="Q141" s="36" t="s">
        <v>338</v>
      </c>
      <c r="R141" s="36" t="s">
        <v>338</v>
      </c>
      <c r="S141" s="36" t="s">
        <v>338</v>
      </c>
      <c r="T141" s="36" t="s">
        <v>338</v>
      </c>
      <c r="U141" s="36" t="s">
        <v>338</v>
      </c>
      <c r="V141" s="36" t="s">
        <v>338</v>
      </c>
      <c r="W141" s="36" t="s">
        <v>338</v>
      </c>
      <c r="X141" s="36" t="s">
        <v>338</v>
      </c>
      <c r="Y141" s="36" t="s">
        <v>338</v>
      </c>
      <c r="Z141" s="36" t="s">
        <v>338</v>
      </c>
      <c r="AA141" s="36" t="s">
        <v>338</v>
      </c>
      <c r="AB141" s="36" t="s">
        <v>338</v>
      </c>
      <c r="AC141" s="36" t="s">
        <v>338</v>
      </c>
      <c r="AD141" s="36" t="s">
        <v>338</v>
      </c>
      <c r="AE141" s="36" t="s">
        <v>338</v>
      </c>
      <c r="AF141" s="36" t="s">
        <v>338</v>
      </c>
      <c r="AG141" s="36" t="s">
        <v>338</v>
      </c>
      <c r="AH141" s="36" t="s">
        <v>338</v>
      </c>
      <c r="AI141" s="36" t="s">
        <v>338</v>
      </c>
      <c r="AJ141" s="36" t="s">
        <v>338</v>
      </c>
      <c r="AK141" s="36" t="s">
        <v>338</v>
      </c>
      <c r="AL141" s="36" t="s">
        <v>338</v>
      </c>
      <c r="AM141" s="36" t="s">
        <v>338</v>
      </c>
      <c r="AN141" s="36" t="s">
        <v>338</v>
      </c>
      <c r="AO141" s="36" t="s">
        <v>338</v>
      </c>
      <c r="AP141" s="36" t="s">
        <v>338</v>
      </c>
      <c r="AQ141" s="36" t="s">
        <v>338</v>
      </c>
      <c r="AR141" s="36" t="s">
        <v>338</v>
      </c>
      <c r="AS141" s="36" t="s">
        <v>338</v>
      </c>
      <c r="AT141" s="36" t="s">
        <v>338</v>
      </c>
      <c r="AU141" s="36" t="s">
        <v>338</v>
      </c>
      <c r="AV141" s="36" t="s">
        <v>338</v>
      </c>
      <c r="AW141" s="36" t="s">
        <v>338</v>
      </c>
      <c r="AX141" s="36" t="s">
        <v>338</v>
      </c>
      <c r="AY141" s="36" t="s">
        <v>338</v>
      </c>
      <c r="AZ141" s="36" t="s">
        <v>338</v>
      </c>
      <c r="BA141" s="36" t="s">
        <v>338</v>
      </c>
      <c r="BB141" s="36" t="s">
        <v>338</v>
      </c>
      <c r="BC141" s="36" t="s">
        <v>338</v>
      </c>
      <c r="BD141" s="36" t="s">
        <v>338</v>
      </c>
      <c r="BE141" s="36" t="s">
        <v>338</v>
      </c>
      <c r="BF141" s="36" t="s">
        <v>338</v>
      </c>
      <c r="BG141" s="36" t="s">
        <v>338</v>
      </c>
      <c r="BH141" s="36" t="s">
        <v>338</v>
      </c>
      <c r="BI141" s="36" t="s">
        <v>338</v>
      </c>
      <c r="BJ141" s="36" t="s">
        <v>338</v>
      </c>
      <c r="BK141" s="36" t="s">
        <v>338</v>
      </c>
      <c r="BL141" s="36" t="s">
        <v>338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 t="s">
        <v>338</v>
      </c>
      <c r="E142" s="36" t="s">
        <v>338</v>
      </c>
      <c r="F142" s="36" t="s">
        <v>338</v>
      </c>
      <c r="G142" s="36" t="s">
        <v>338</v>
      </c>
      <c r="H142" s="36" t="s">
        <v>338</v>
      </c>
      <c r="I142" s="36" t="s">
        <v>338</v>
      </c>
      <c r="J142" s="36" t="s">
        <v>338</v>
      </c>
      <c r="K142" s="36" t="s">
        <v>338</v>
      </c>
      <c r="L142" s="36" t="s">
        <v>338</v>
      </c>
      <c r="M142" s="36" t="s">
        <v>338</v>
      </c>
      <c r="N142" s="36" t="s">
        <v>338</v>
      </c>
      <c r="O142" s="36" t="s">
        <v>338</v>
      </c>
      <c r="P142" s="36" t="s">
        <v>338</v>
      </c>
      <c r="Q142" s="36" t="s">
        <v>338</v>
      </c>
      <c r="R142" s="36" t="s">
        <v>338</v>
      </c>
      <c r="S142" s="36" t="s">
        <v>338</v>
      </c>
      <c r="T142" s="36" t="s">
        <v>338</v>
      </c>
      <c r="U142" s="36" t="s">
        <v>338</v>
      </c>
      <c r="V142" s="36" t="s">
        <v>338</v>
      </c>
      <c r="W142" s="36" t="s">
        <v>338</v>
      </c>
      <c r="X142" s="36" t="s">
        <v>338</v>
      </c>
      <c r="Y142" s="36" t="s">
        <v>338</v>
      </c>
      <c r="Z142" s="36" t="s">
        <v>338</v>
      </c>
      <c r="AA142" s="36" t="s">
        <v>338</v>
      </c>
      <c r="AB142" s="36" t="s">
        <v>338</v>
      </c>
      <c r="AC142" s="36" t="s">
        <v>338</v>
      </c>
      <c r="AD142" s="36" t="s">
        <v>338</v>
      </c>
      <c r="AE142" s="36" t="s">
        <v>338</v>
      </c>
      <c r="AF142" s="36" t="s">
        <v>338</v>
      </c>
      <c r="AG142" s="36" t="s">
        <v>338</v>
      </c>
      <c r="AH142" s="36" t="s">
        <v>338</v>
      </c>
      <c r="AI142" s="36" t="s">
        <v>338</v>
      </c>
      <c r="AJ142" s="36" t="s">
        <v>338</v>
      </c>
      <c r="AK142" s="36" t="s">
        <v>338</v>
      </c>
      <c r="AL142" s="36" t="s">
        <v>338</v>
      </c>
      <c r="AM142" s="36" t="s">
        <v>338</v>
      </c>
      <c r="AN142" s="36" t="s">
        <v>338</v>
      </c>
      <c r="AO142" s="36" t="s">
        <v>338</v>
      </c>
      <c r="AP142" s="36" t="s">
        <v>338</v>
      </c>
      <c r="AQ142" s="36" t="s">
        <v>338</v>
      </c>
      <c r="AR142" s="36" t="s">
        <v>338</v>
      </c>
      <c r="AS142" s="36" t="s">
        <v>338</v>
      </c>
      <c r="AT142" s="36" t="s">
        <v>338</v>
      </c>
      <c r="AU142" s="36" t="s">
        <v>338</v>
      </c>
      <c r="AV142" s="36" t="s">
        <v>338</v>
      </c>
      <c r="AW142" s="36" t="s">
        <v>338</v>
      </c>
      <c r="AX142" s="36" t="s">
        <v>338</v>
      </c>
      <c r="AY142" s="36" t="s">
        <v>338</v>
      </c>
      <c r="AZ142" s="36" t="s">
        <v>338</v>
      </c>
      <c r="BA142" s="36" t="s">
        <v>338</v>
      </c>
      <c r="BB142" s="36" t="s">
        <v>338</v>
      </c>
      <c r="BC142" s="36" t="s">
        <v>338</v>
      </c>
      <c r="BD142" s="36" t="s">
        <v>338</v>
      </c>
      <c r="BE142" s="36" t="s">
        <v>338</v>
      </c>
      <c r="BF142" s="36" t="s">
        <v>338</v>
      </c>
      <c r="BG142" s="36" t="s">
        <v>338</v>
      </c>
      <c r="BH142" s="36" t="s">
        <v>338</v>
      </c>
      <c r="BI142" s="36" t="s">
        <v>338</v>
      </c>
      <c r="BJ142" s="36" t="s">
        <v>338</v>
      </c>
      <c r="BK142" s="36" t="s">
        <v>338</v>
      </c>
      <c r="BL142" s="36" t="s">
        <v>338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 t="s">
        <v>338</v>
      </c>
      <c r="E143" s="36" t="s">
        <v>338</v>
      </c>
      <c r="F143" s="36" t="s">
        <v>338</v>
      </c>
      <c r="G143" s="36" t="s">
        <v>338</v>
      </c>
      <c r="H143" s="36" t="s">
        <v>338</v>
      </c>
      <c r="I143" s="36" t="s">
        <v>338</v>
      </c>
      <c r="J143" s="36" t="s">
        <v>338</v>
      </c>
      <c r="K143" s="36" t="s">
        <v>338</v>
      </c>
      <c r="L143" s="36" t="s">
        <v>338</v>
      </c>
      <c r="M143" s="36" t="s">
        <v>338</v>
      </c>
      <c r="N143" s="36" t="s">
        <v>338</v>
      </c>
      <c r="O143" s="36" t="s">
        <v>338</v>
      </c>
      <c r="P143" s="36" t="s">
        <v>338</v>
      </c>
      <c r="Q143" s="36" t="s">
        <v>338</v>
      </c>
      <c r="R143" s="36" t="s">
        <v>338</v>
      </c>
      <c r="S143" s="36" t="s">
        <v>338</v>
      </c>
      <c r="T143" s="36" t="s">
        <v>338</v>
      </c>
      <c r="U143" s="36" t="s">
        <v>338</v>
      </c>
      <c r="V143" s="36" t="s">
        <v>338</v>
      </c>
      <c r="W143" s="36" t="s">
        <v>338</v>
      </c>
      <c r="X143" s="36" t="s">
        <v>338</v>
      </c>
      <c r="Y143" s="36" t="s">
        <v>338</v>
      </c>
      <c r="Z143" s="36" t="s">
        <v>338</v>
      </c>
      <c r="AA143" s="36" t="s">
        <v>338</v>
      </c>
      <c r="AB143" s="36" t="s">
        <v>338</v>
      </c>
      <c r="AC143" s="36" t="s">
        <v>338</v>
      </c>
      <c r="AD143" s="36" t="s">
        <v>338</v>
      </c>
      <c r="AE143" s="36" t="s">
        <v>338</v>
      </c>
      <c r="AF143" s="36" t="s">
        <v>338</v>
      </c>
      <c r="AG143" s="36" t="s">
        <v>338</v>
      </c>
      <c r="AH143" s="36" t="s">
        <v>338</v>
      </c>
      <c r="AI143" s="36" t="s">
        <v>338</v>
      </c>
      <c r="AJ143" s="36" t="s">
        <v>338</v>
      </c>
      <c r="AK143" s="36" t="s">
        <v>338</v>
      </c>
      <c r="AL143" s="36" t="s">
        <v>338</v>
      </c>
      <c r="AM143" s="36" t="s">
        <v>338</v>
      </c>
      <c r="AN143" s="36" t="s">
        <v>338</v>
      </c>
      <c r="AO143" s="36" t="s">
        <v>338</v>
      </c>
      <c r="AP143" s="36" t="s">
        <v>338</v>
      </c>
      <c r="AQ143" s="36" t="s">
        <v>338</v>
      </c>
      <c r="AR143" s="36" t="s">
        <v>338</v>
      </c>
      <c r="AS143" s="36" t="s">
        <v>338</v>
      </c>
      <c r="AT143" s="36" t="s">
        <v>338</v>
      </c>
      <c r="AU143" s="36" t="s">
        <v>338</v>
      </c>
      <c r="AV143" s="36" t="s">
        <v>338</v>
      </c>
      <c r="AW143" s="36" t="s">
        <v>338</v>
      </c>
      <c r="AX143" s="36" t="s">
        <v>338</v>
      </c>
      <c r="AY143" s="36" t="s">
        <v>338</v>
      </c>
      <c r="AZ143" s="36" t="s">
        <v>338</v>
      </c>
      <c r="BA143" s="36" t="s">
        <v>338</v>
      </c>
      <c r="BB143" s="36" t="s">
        <v>338</v>
      </c>
      <c r="BC143" s="36" t="s">
        <v>338</v>
      </c>
      <c r="BD143" s="36" t="s">
        <v>338</v>
      </c>
      <c r="BE143" s="36" t="s">
        <v>338</v>
      </c>
      <c r="BF143" s="36" t="s">
        <v>338</v>
      </c>
      <c r="BG143" s="36" t="s">
        <v>338</v>
      </c>
      <c r="BH143" s="36" t="s">
        <v>338</v>
      </c>
      <c r="BI143" s="36" t="s">
        <v>338</v>
      </c>
      <c r="BJ143" s="36" t="s">
        <v>338</v>
      </c>
      <c r="BK143" s="36" t="s">
        <v>338</v>
      </c>
      <c r="BL143" s="36" t="s">
        <v>338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 t="s">
        <v>338</v>
      </c>
      <c r="E144" s="36" t="s">
        <v>338</v>
      </c>
      <c r="F144" s="36" t="s">
        <v>338</v>
      </c>
      <c r="G144" s="36" t="s">
        <v>338</v>
      </c>
      <c r="H144" s="36" t="s">
        <v>338</v>
      </c>
      <c r="I144" s="36" t="s">
        <v>338</v>
      </c>
      <c r="J144" s="36" t="s">
        <v>338</v>
      </c>
      <c r="K144" s="36" t="s">
        <v>338</v>
      </c>
      <c r="L144" s="36" t="s">
        <v>338</v>
      </c>
      <c r="M144" s="36" t="s">
        <v>338</v>
      </c>
      <c r="N144" s="36" t="s">
        <v>338</v>
      </c>
      <c r="O144" s="36" t="s">
        <v>338</v>
      </c>
      <c r="P144" s="36" t="s">
        <v>338</v>
      </c>
      <c r="Q144" s="36" t="s">
        <v>338</v>
      </c>
      <c r="R144" s="36" t="s">
        <v>338</v>
      </c>
      <c r="S144" s="36" t="s">
        <v>338</v>
      </c>
      <c r="T144" s="36" t="s">
        <v>338</v>
      </c>
      <c r="U144" s="36" t="s">
        <v>338</v>
      </c>
      <c r="V144" s="36" t="s">
        <v>338</v>
      </c>
      <c r="W144" s="36" t="s">
        <v>338</v>
      </c>
      <c r="X144" s="36" t="s">
        <v>338</v>
      </c>
      <c r="Y144" s="36" t="s">
        <v>338</v>
      </c>
      <c r="Z144" s="36" t="s">
        <v>338</v>
      </c>
      <c r="AA144" s="36" t="s">
        <v>338</v>
      </c>
      <c r="AB144" s="36" t="s">
        <v>338</v>
      </c>
      <c r="AC144" s="36" t="s">
        <v>338</v>
      </c>
      <c r="AD144" s="36" t="s">
        <v>338</v>
      </c>
      <c r="AE144" s="36" t="s">
        <v>338</v>
      </c>
      <c r="AF144" s="36" t="s">
        <v>338</v>
      </c>
      <c r="AG144" s="36" t="s">
        <v>338</v>
      </c>
      <c r="AH144" s="36" t="s">
        <v>338</v>
      </c>
      <c r="AI144" s="36" t="s">
        <v>338</v>
      </c>
      <c r="AJ144" s="36" t="s">
        <v>338</v>
      </c>
      <c r="AK144" s="36" t="s">
        <v>338</v>
      </c>
      <c r="AL144" s="36" t="s">
        <v>338</v>
      </c>
      <c r="AM144" s="36" t="s">
        <v>338</v>
      </c>
      <c r="AN144" s="36" t="s">
        <v>338</v>
      </c>
      <c r="AO144" s="36" t="s">
        <v>338</v>
      </c>
      <c r="AP144" s="36" t="s">
        <v>338</v>
      </c>
      <c r="AQ144" s="36" t="s">
        <v>338</v>
      </c>
      <c r="AR144" s="36" t="s">
        <v>338</v>
      </c>
      <c r="AS144" s="36" t="s">
        <v>338</v>
      </c>
      <c r="AT144" s="36" t="s">
        <v>338</v>
      </c>
      <c r="AU144" s="36" t="s">
        <v>338</v>
      </c>
      <c r="AV144" s="36" t="s">
        <v>338</v>
      </c>
      <c r="AW144" s="36" t="s">
        <v>338</v>
      </c>
      <c r="AX144" s="36" t="s">
        <v>338</v>
      </c>
      <c r="AY144" s="36" t="s">
        <v>338</v>
      </c>
      <c r="AZ144" s="36" t="s">
        <v>338</v>
      </c>
      <c r="BA144" s="36" t="s">
        <v>338</v>
      </c>
      <c r="BB144" s="36" t="s">
        <v>338</v>
      </c>
      <c r="BC144" s="36" t="s">
        <v>338</v>
      </c>
      <c r="BD144" s="36" t="s">
        <v>338</v>
      </c>
      <c r="BE144" s="36" t="s">
        <v>338</v>
      </c>
      <c r="BF144" s="36" t="s">
        <v>338</v>
      </c>
      <c r="BG144" s="36" t="s">
        <v>338</v>
      </c>
      <c r="BH144" s="36" t="s">
        <v>338</v>
      </c>
      <c r="BI144" s="36" t="s">
        <v>338</v>
      </c>
      <c r="BJ144" s="36" t="s">
        <v>338</v>
      </c>
      <c r="BK144" s="36" t="s">
        <v>338</v>
      </c>
      <c r="BL144" s="36" t="s">
        <v>338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 t="s">
        <v>338</v>
      </c>
      <c r="E145" s="36" t="s">
        <v>338</v>
      </c>
      <c r="F145" s="36" t="s">
        <v>338</v>
      </c>
      <c r="G145" s="36" t="s">
        <v>338</v>
      </c>
      <c r="H145" s="36" t="s">
        <v>338</v>
      </c>
      <c r="I145" s="36" t="s">
        <v>338</v>
      </c>
      <c r="J145" s="36" t="s">
        <v>338</v>
      </c>
      <c r="K145" s="36" t="s">
        <v>338</v>
      </c>
      <c r="L145" s="36" t="s">
        <v>338</v>
      </c>
      <c r="M145" s="36" t="s">
        <v>338</v>
      </c>
      <c r="N145" s="36" t="s">
        <v>338</v>
      </c>
      <c r="O145" s="36" t="s">
        <v>338</v>
      </c>
      <c r="P145" s="36" t="s">
        <v>338</v>
      </c>
      <c r="Q145" s="36" t="s">
        <v>338</v>
      </c>
      <c r="R145" s="36" t="s">
        <v>338</v>
      </c>
      <c r="S145" s="36" t="s">
        <v>338</v>
      </c>
      <c r="T145" s="36" t="s">
        <v>338</v>
      </c>
      <c r="U145" s="36" t="s">
        <v>338</v>
      </c>
      <c r="V145" s="36" t="s">
        <v>338</v>
      </c>
      <c r="W145" s="36" t="s">
        <v>338</v>
      </c>
      <c r="X145" s="36" t="s">
        <v>338</v>
      </c>
      <c r="Y145" s="36" t="s">
        <v>338</v>
      </c>
      <c r="Z145" s="36" t="s">
        <v>338</v>
      </c>
      <c r="AA145" s="36" t="s">
        <v>338</v>
      </c>
      <c r="AB145" s="36" t="s">
        <v>338</v>
      </c>
      <c r="AC145" s="36" t="s">
        <v>338</v>
      </c>
      <c r="AD145" s="36" t="s">
        <v>338</v>
      </c>
      <c r="AE145" s="36" t="s">
        <v>338</v>
      </c>
      <c r="AF145" s="36" t="s">
        <v>338</v>
      </c>
      <c r="AG145" s="36" t="s">
        <v>338</v>
      </c>
      <c r="AH145" s="36" t="s">
        <v>338</v>
      </c>
      <c r="AI145" s="36" t="s">
        <v>338</v>
      </c>
      <c r="AJ145" s="36" t="s">
        <v>338</v>
      </c>
      <c r="AK145" s="36" t="s">
        <v>338</v>
      </c>
      <c r="AL145" s="36" t="s">
        <v>338</v>
      </c>
      <c r="AM145" s="36" t="s">
        <v>338</v>
      </c>
      <c r="AN145" s="36" t="s">
        <v>338</v>
      </c>
      <c r="AO145" s="36" t="s">
        <v>338</v>
      </c>
      <c r="AP145" s="36" t="s">
        <v>338</v>
      </c>
      <c r="AQ145" s="36" t="s">
        <v>338</v>
      </c>
      <c r="AR145" s="36" t="s">
        <v>338</v>
      </c>
      <c r="AS145" s="36" t="s">
        <v>338</v>
      </c>
      <c r="AT145" s="36" t="s">
        <v>338</v>
      </c>
      <c r="AU145" s="36" t="s">
        <v>338</v>
      </c>
      <c r="AV145" s="36" t="s">
        <v>338</v>
      </c>
      <c r="AW145" s="36" t="s">
        <v>338</v>
      </c>
      <c r="AX145" s="36" t="s">
        <v>338</v>
      </c>
      <c r="AY145" s="36" t="s">
        <v>338</v>
      </c>
      <c r="AZ145" s="36" t="s">
        <v>338</v>
      </c>
      <c r="BA145" s="36" t="s">
        <v>338</v>
      </c>
      <c r="BB145" s="36" t="s">
        <v>338</v>
      </c>
      <c r="BC145" s="36" t="s">
        <v>338</v>
      </c>
      <c r="BD145" s="36" t="s">
        <v>338</v>
      </c>
      <c r="BE145" s="36" t="s">
        <v>338</v>
      </c>
      <c r="BF145" s="36" t="s">
        <v>338</v>
      </c>
      <c r="BG145" s="36" t="s">
        <v>338</v>
      </c>
      <c r="BH145" s="36" t="s">
        <v>338</v>
      </c>
      <c r="BI145" s="36" t="s">
        <v>338</v>
      </c>
      <c r="BJ145" s="36" t="s">
        <v>338</v>
      </c>
      <c r="BK145" s="36" t="s">
        <v>338</v>
      </c>
      <c r="BL145" s="36" t="s">
        <v>338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 t="s">
        <v>338</v>
      </c>
      <c r="E146" s="36" t="s">
        <v>338</v>
      </c>
      <c r="F146" s="36" t="s">
        <v>338</v>
      </c>
      <c r="G146" s="36" t="s">
        <v>338</v>
      </c>
      <c r="H146" s="36" t="s">
        <v>338</v>
      </c>
      <c r="I146" s="36" t="s">
        <v>338</v>
      </c>
      <c r="J146" s="36" t="s">
        <v>338</v>
      </c>
      <c r="K146" s="36" t="s">
        <v>338</v>
      </c>
      <c r="L146" s="36" t="s">
        <v>338</v>
      </c>
      <c r="M146" s="36" t="s">
        <v>338</v>
      </c>
      <c r="N146" s="36" t="s">
        <v>338</v>
      </c>
      <c r="O146" s="36" t="s">
        <v>338</v>
      </c>
      <c r="P146" s="36" t="s">
        <v>338</v>
      </c>
      <c r="Q146" s="36" t="s">
        <v>338</v>
      </c>
      <c r="R146" s="36" t="s">
        <v>338</v>
      </c>
      <c r="S146" s="36" t="s">
        <v>338</v>
      </c>
      <c r="T146" s="36" t="s">
        <v>338</v>
      </c>
      <c r="U146" s="36" t="s">
        <v>338</v>
      </c>
      <c r="V146" s="36" t="s">
        <v>338</v>
      </c>
      <c r="W146" s="36" t="s">
        <v>338</v>
      </c>
      <c r="X146" s="36" t="s">
        <v>338</v>
      </c>
      <c r="Y146" s="36" t="s">
        <v>338</v>
      </c>
      <c r="Z146" s="36" t="s">
        <v>338</v>
      </c>
      <c r="AA146" s="36" t="s">
        <v>338</v>
      </c>
      <c r="AB146" s="36" t="s">
        <v>338</v>
      </c>
      <c r="AC146" s="36" t="s">
        <v>338</v>
      </c>
      <c r="AD146" s="36" t="s">
        <v>338</v>
      </c>
      <c r="AE146" s="36" t="s">
        <v>338</v>
      </c>
      <c r="AF146" s="36" t="s">
        <v>338</v>
      </c>
      <c r="AG146" s="36" t="s">
        <v>338</v>
      </c>
      <c r="AH146" s="36" t="s">
        <v>338</v>
      </c>
      <c r="AI146" s="36" t="s">
        <v>338</v>
      </c>
      <c r="AJ146" s="36" t="s">
        <v>338</v>
      </c>
      <c r="AK146" s="36" t="s">
        <v>338</v>
      </c>
      <c r="AL146" s="36" t="s">
        <v>338</v>
      </c>
      <c r="AM146" s="36" t="s">
        <v>338</v>
      </c>
      <c r="AN146" s="36" t="s">
        <v>338</v>
      </c>
      <c r="AO146" s="36" t="s">
        <v>338</v>
      </c>
      <c r="AP146" s="36" t="s">
        <v>338</v>
      </c>
      <c r="AQ146" s="36" t="s">
        <v>338</v>
      </c>
      <c r="AR146" s="36" t="s">
        <v>338</v>
      </c>
      <c r="AS146" s="36" t="s">
        <v>338</v>
      </c>
      <c r="AT146" s="36" t="s">
        <v>338</v>
      </c>
      <c r="AU146" s="36" t="s">
        <v>338</v>
      </c>
      <c r="AV146" s="36" t="s">
        <v>338</v>
      </c>
      <c r="AW146" s="36" t="s">
        <v>338</v>
      </c>
      <c r="AX146" s="36" t="s">
        <v>338</v>
      </c>
      <c r="AY146" s="36" t="s">
        <v>338</v>
      </c>
      <c r="AZ146" s="36" t="s">
        <v>338</v>
      </c>
      <c r="BA146" s="36" t="s">
        <v>338</v>
      </c>
      <c r="BB146" s="36" t="s">
        <v>338</v>
      </c>
      <c r="BC146" s="36" t="s">
        <v>338</v>
      </c>
      <c r="BD146" s="36" t="s">
        <v>338</v>
      </c>
      <c r="BE146" s="36" t="s">
        <v>338</v>
      </c>
      <c r="BF146" s="36" t="s">
        <v>338</v>
      </c>
      <c r="BG146" s="36" t="s">
        <v>338</v>
      </c>
      <c r="BH146" s="36" t="s">
        <v>338</v>
      </c>
      <c r="BI146" s="36" t="s">
        <v>338</v>
      </c>
      <c r="BJ146" s="36" t="s">
        <v>338</v>
      </c>
      <c r="BK146" s="36" t="s">
        <v>338</v>
      </c>
      <c r="BL146" s="36" t="s">
        <v>338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 t="s">
        <v>338</v>
      </c>
      <c r="E147" s="36" t="s">
        <v>338</v>
      </c>
      <c r="F147" s="36" t="s">
        <v>338</v>
      </c>
      <c r="G147" s="36" t="s">
        <v>338</v>
      </c>
      <c r="H147" s="36" t="s">
        <v>338</v>
      </c>
      <c r="I147" s="36" t="s">
        <v>338</v>
      </c>
      <c r="J147" s="36" t="s">
        <v>338</v>
      </c>
      <c r="K147" s="36" t="s">
        <v>338</v>
      </c>
      <c r="L147" s="36" t="s">
        <v>338</v>
      </c>
      <c r="M147" s="36" t="s">
        <v>338</v>
      </c>
      <c r="N147" s="36" t="s">
        <v>338</v>
      </c>
      <c r="O147" s="36" t="s">
        <v>338</v>
      </c>
      <c r="P147" s="36" t="s">
        <v>338</v>
      </c>
      <c r="Q147" s="36" t="s">
        <v>338</v>
      </c>
      <c r="R147" s="36" t="s">
        <v>338</v>
      </c>
      <c r="S147" s="36" t="s">
        <v>338</v>
      </c>
      <c r="T147" s="36" t="s">
        <v>338</v>
      </c>
      <c r="U147" s="36" t="s">
        <v>338</v>
      </c>
      <c r="V147" s="36" t="s">
        <v>338</v>
      </c>
      <c r="W147" s="36" t="s">
        <v>338</v>
      </c>
      <c r="X147" s="36" t="s">
        <v>338</v>
      </c>
      <c r="Y147" s="36" t="s">
        <v>338</v>
      </c>
      <c r="Z147" s="36" t="s">
        <v>338</v>
      </c>
      <c r="AA147" s="36" t="s">
        <v>338</v>
      </c>
      <c r="AB147" s="36" t="s">
        <v>338</v>
      </c>
      <c r="AC147" s="36" t="s">
        <v>338</v>
      </c>
      <c r="AD147" s="36" t="s">
        <v>338</v>
      </c>
      <c r="AE147" s="36" t="s">
        <v>338</v>
      </c>
      <c r="AF147" s="36" t="s">
        <v>338</v>
      </c>
      <c r="AG147" s="36" t="s">
        <v>338</v>
      </c>
      <c r="AH147" s="36" t="s">
        <v>338</v>
      </c>
      <c r="AI147" s="36" t="s">
        <v>338</v>
      </c>
      <c r="AJ147" s="36" t="s">
        <v>338</v>
      </c>
      <c r="AK147" s="36" t="s">
        <v>338</v>
      </c>
      <c r="AL147" s="36" t="s">
        <v>338</v>
      </c>
      <c r="AM147" s="36" t="s">
        <v>338</v>
      </c>
      <c r="AN147" s="36" t="s">
        <v>338</v>
      </c>
      <c r="AO147" s="36" t="s">
        <v>338</v>
      </c>
      <c r="AP147" s="36" t="s">
        <v>338</v>
      </c>
      <c r="AQ147" s="36" t="s">
        <v>338</v>
      </c>
      <c r="AR147" s="36" t="s">
        <v>338</v>
      </c>
      <c r="AS147" s="36" t="s">
        <v>338</v>
      </c>
      <c r="AT147" s="36" t="s">
        <v>338</v>
      </c>
      <c r="AU147" s="36" t="s">
        <v>338</v>
      </c>
      <c r="AV147" s="36" t="s">
        <v>338</v>
      </c>
      <c r="AW147" s="36" t="s">
        <v>338</v>
      </c>
      <c r="AX147" s="36" t="s">
        <v>338</v>
      </c>
      <c r="AY147" s="36" t="s">
        <v>338</v>
      </c>
      <c r="AZ147" s="36" t="s">
        <v>338</v>
      </c>
      <c r="BA147" s="36" t="s">
        <v>338</v>
      </c>
      <c r="BB147" s="36" t="s">
        <v>338</v>
      </c>
      <c r="BC147" s="36" t="s">
        <v>338</v>
      </c>
      <c r="BD147" s="36" t="s">
        <v>338</v>
      </c>
      <c r="BE147" s="36" t="s">
        <v>338</v>
      </c>
      <c r="BF147" s="36" t="s">
        <v>338</v>
      </c>
      <c r="BG147" s="36" t="s">
        <v>338</v>
      </c>
      <c r="BH147" s="36" t="s">
        <v>338</v>
      </c>
      <c r="BI147" s="36" t="s">
        <v>338</v>
      </c>
      <c r="BJ147" s="36" t="s">
        <v>338</v>
      </c>
      <c r="BK147" s="36" t="s">
        <v>338</v>
      </c>
      <c r="BL147" s="36" t="s">
        <v>338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 t="s">
        <v>338</v>
      </c>
      <c r="E148" s="36" t="s">
        <v>338</v>
      </c>
      <c r="F148" s="36" t="s">
        <v>338</v>
      </c>
      <c r="G148" s="36" t="s">
        <v>338</v>
      </c>
      <c r="H148" s="36" t="s">
        <v>338</v>
      </c>
      <c r="I148" s="36" t="s">
        <v>338</v>
      </c>
      <c r="J148" s="36" t="s">
        <v>338</v>
      </c>
      <c r="K148" s="36" t="s">
        <v>338</v>
      </c>
      <c r="L148" s="36" t="s">
        <v>338</v>
      </c>
      <c r="M148" s="36" t="s">
        <v>338</v>
      </c>
      <c r="N148" s="36" t="s">
        <v>338</v>
      </c>
      <c r="O148" s="36" t="s">
        <v>338</v>
      </c>
      <c r="P148" s="36" t="s">
        <v>338</v>
      </c>
      <c r="Q148" s="36" t="s">
        <v>338</v>
      </c>
      <c r="R148" s="36" t="s">
        <v>338</v>
      </c>
      <c r="S148" s="36" t="s">
        <v>338</v>
      </c>
      <c r="T148" s="36" t="s">
        <v>338</v>
      </c>
      <c r="U148" s="36" t="s">
        <v>338</v>
      </c>
      <c r="V148" s="36" t="s">
        <v>338</v>
      </c>
      <c r="W148" s="36" t="s">
        <v>338</v>
      </c>
      <c r="X148" s="36" t="s">
        <v>338</v>
      </c>
      <c r="Y148" s="36" t="s">
        <v>338</v>
      </c>
      <c r="Z148" s="36" t="s">
        <v>338</v>
      </c>
      <c r="AA148" s="36" t="s">
        <v>338</v>
      </c>
      <c r="AB148" s="36" t="s">
        <v>338</v>
      </c>
      <c r="AC148" s="36" t="s">
        <v>338</v>
      </c>
      <c r="AD148" s="36" t="s">
        <v>338</v>
      </c>
      <c r="AE148" s="36" t="s">
        <v>338</v>
      </c>
      <c r="AF148" s="36" t="s">
        <v>338</v>
      </c>
      <c r="AG148" s="36" t="s">
        <v>338</v>
      </c>
      <c r="AH148" s="36" t="s">
        <v>338</v>
      </c>
      <c r="AI148" s="36" t="s">
        <v>338</v>
      </c>
      <c r="AJ148" s="36" t="s">
        <v>338</v>
      </c>
      <c r="AK148" s="36" t="s">
        <v>338</v>
      </c>
      <c r="AL148" s="36" t="s">
        <v>338</v>
      </c>
      <c r="AM148" s="36" t="s">
        <v>338</v>
      </c>
      <c r="AN148" s="36" t="s">
        <v>338</v>
      </c>
      <c r="AO148" s="36" t="s">
        <v>338</v>
      </c>
      <c r="AP148" s="36" t="s">
        <v>338</v>
      </c>
      <c r="AQ148" s="36" t="s">
        <v>338</v>
      </c>
      <c r="AR148" s="36" t="s">
        <v>338</v>
      </c>
      <c r="AS148" s="36" t="s">
        <v>338</v>
      </c>
      <c r="AT148" s="36" t="s">
        <v>338</v>
      </c>
      <c r="AU148" s="36" t="s">
        <v>338</v>
      </c>
      <c r="AV148" s="36" t="s">
        <v>338</v>
      </c>
      <c r="AW148" s="36" t="s">
        <v>338</v>
      </c>
      <c r="AX148" s="36" t="s">
        <v>338</v>
      </c>
      <c r="AY148" s="36" t="s">
        <v>338</v>
      </c>
      <c r="AZ148" s="36" t="s">
        <v>338</v>
      </c>
      <c r="BA148" s="36" t="s">
        <v>338</v>
      </c>
      <c r="BB148" s="36" t="s">
        <v>338</v>
      </c>
      <c r="BC148" s="36" t="s">
        <v>338</v>
      </c>
      <c r="BD148" s="36" t="s">
        <v>338</v>
      </c>
      <c r="BE148" s="36" t="s">
        <v>338</v>
      </c>
      <c r="BF148" s="36" t="s">
        <v>338</v>
      </c>
      <c r="BG148" s="36" t="s">
        <v>338</v>
      </c>
      <c r="BH148" s="36" t="s">
        <v>338</v>
      </c>
      <c r="BI148" s="36" t="s">
        <v>338</v>
      </c>
      <c r="BJ148" s="36" t="s">
        <v>338</v>
      </c>
      <c r="BK148" s="36" t="s">
        <v>338</v>
      </c>
      <c r="BL148" s="36" t="s">
        <v>338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 t="s">
        <v>338</v>
      </c>
      <c r="E149" s="36" t="s">
        <v>338</v>
      </c>
      <c r="F149" s="36" t="s">
        <v>338</v>
      </c>
      <c r="G149" s="36" t="s">
        <v>338</v>
      </c>
      <c r="H149" s="36" t="s">
        <v>338</v>
      </c>
      <c r="I149" s="36" t="s">
        <v>338</v>
      </c>
      <c r="J149" s="36" t="s">
        <v>338</v>
      </c>
      <c r="K149" s="36" t="s">
        <v>338</v>
      </c>
      <c r="L149" s="36" t="s">
        <v>338</v>
      </c>
      <c r="M149" s="36" t="s">
        <v>338</v>
      </c>
      <c r="N149" s="36" t="s">
        <v>338</v>
      </c>
      <c r="O149" s="36" t="s">
        <v>338</v>
      </c>
      <c r="P149" s="36" t="s">
        <v>338</v>
      </c>
      <c r="Q149" s="36" t="s">
        <v>338</v>
      </c>
      <c r="R149" s="36" t="s">
        <v>338</v>
      </c>
      <c r="S149" s="36" t="s">
        <v>338</v>
      </c>
      <c r="T149" s="36" t="s">
        <v>338</v>
      </c>
      <c r="U149" s="36" t="s">
        <v>338</v>
      </c>
      <c r="V149" s="36" t="s">
        <v>338</v>
      </c>
      <c r="W149" s="36" t="s">
        <v>338</v>
      </c>
      <c r="X149" s="36" t="s">
        <v>338</v>
      </c>
      <c r="Y149" s="36" t="s">
        <v>338</v>
      </c>
      <c r="Z149" s="36" t="s">
        <v>338</v>
      </c>
      <c r="AA149" s="36" t="s">
        <v>338</v>
      </c>
      <c r="AB149" s="36" t="s">
        <v>338</v>
      </c>
      <c r="AC149" s="36" t="s">
        <v>338</v>
      </c>
      <c r="AD149" s="36" t="s">
        <v>338</v>
      </c>
      <c r="AE149" s="36" t="s">
        <v>338</v>
      </c>
      <c r="AF149" s="36" t="s">
        <v>338</v>
      </c>
      <c r="AG149" s="36" t="s">
        <v>338</v>
      </c>
      <c r="AH149" s="36" t="s">
        <v>338</v>
      </c>
      <c r="AI149" s="36" t="s">
        <v>338</v>
      </c>
      <c r="AJ149" s="36" t="s">
        <v>338</v>
      </c>
      <c r="AK149" s="36" t="s">
        <v>338</v>
      </c>
      <c r="AL149" s="36" t="s">
        <v>338</v>
      </c>
      <c r="AM149" s="36" t="s">
        <v>338</v>
      </c>
      <c r="AN149" s="36" t="s">
        <v>338</v>
      </c>
      <c r="AO149" s="36" t="s">
        <v>338</v>
      </c>
      <c r="AP149" s="36" t="s">
        <v>338</v>
      </c>
      <c r="AQ149" s="36" t="s">
        <v>338</v>
      </c>
      <c r="AR149" s="36" t="s">
        <v>338</v>
      </c>
      <c r="AS149" s="36" t="s">
        <v>338</v>
      </c>
      <c r="AT149" s="36" t="s">
        <v>338</v>
      </c>
      <c r="AU149" s="36" t="s">
        <v>338</v>
      </c>
      <c r="AV149" s="36" t="s">
        <v>338</v>
      </c>
      <c r="AW149" s="36" t="s">
        <v>338</v>
      </c>
      <c r="AX149" s="36" t="s">
        <v>338</v>
      </c>
      <c r="AY149" s="36" t="s">
        <v>338</v>
      </c>
      <c r="AZ149" s="36" t="s">
        <v>338</v>
      </c>
      <c r="BA149" s="36" t="s">
        <v>338</v>
      </c>
      <c r="BB149" s="36" t="s">
        <v>338</v>
      </c>
      <c r="BC149" s="36" t="s">
        <v>338</v>
      </c>
      <c r="BD149" s="36" t="s">
        <v>338</v>
      </c>
      <c r="BE149" s="36" t="s">
        <v>338</v>
      </c>
      <c r="BF149" s="36" t="s">
        <v>338</v>
      </c>
      <c r="BG149" s="36" t="s">
        <v>338</v>
      </c>
      <c r="BH149" s="36" t="s">
        <v>338</v>
      </c>
      <c r="BI149" s="36" t="s">
        <v>338</v>
      </c>
      <c r="BJ149" s="36" t="s">
        <v>338</v>
      </c>
      <c r="BK149" s="36" t="s">
        <v>338</v>
      </c>
      <c r="BL149" s="36" t="s">
        <v>338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 t="s">
        <v>338</v>
      </c>
      <c r="E150" s="36" t="s">
        <v>338</v>
      </c>
      <c r="F150" s="36" t="s">
        <v>338</v>
      </c>
      <c r="G150" s="36" t="s">
        <v>338</v>
      </c>
      <c r="H150" s="36" t="s">
        <v>338</v>
      </c>
      <c r="I150" s="36" t="s">
        <v>338</v>
      </c>
      <c r="J150" s="36" t="s">
        <v>338</v>
      </c>
      <c r="K150" s="36" t="s">
        <v>338</v>
      </c>
      <c r="L150" s="36" t="s">
        <v>338</v>
      </c>
      <c r="M150" s="36" t="s">
        <v>338</v>
      </c>
      <c r="N150" s="36" t="s">
        <v>338</v>
      </c>
      <c r="O150" s="36" t="s">
        <v>338</v>
      </c>
      <c r="P150" s="36" t="s">
        <v>338</v>
      </c>
      <c r="Q150" s="36" t="s">
        <v>338</v>
      </c>
      <c r="R150" s="36" t="s">
        <v>338</v>
      </c>
      <c r="S150" s="36" t="s">
        <v>338</v>
      </c>
      <c r="T150" s="36" t="s">
        <v>338</v>
      </c>
      <c r="U150" s="36" t="s">
        <v>338</v>
      </c>
      <c r="V150" s="36" t="s">
        <v>338</v>
      </c>
      <c r="W150" s="36" t="s">
        <v>338</v>
      </c>
      <c r="X150" s="36" t="s">
        <v>338</v>
      </c>
      <c r="Y150" s="36" t="s">
        <v>338</v>
      </c>
      <c r="Z150" s="36" t="s">
        <v>338</v>
      </c>
      <c r="AA150" s="36" t="s">
        <v>338</v>
      </c>
      <c r="AB150" s="36" t="s">
        <v>338</v>
      </c>
      <c r="AC150" s="36" t="s">
        <v>338</v>
      </c>
      <c r="AD150" s="36" t="s">
        <v>338</v>
      </c>
      <c r="AE150" s="36" t="s">
        <v>338</v>
      </c>
      <c r="AF150" s="36" t="s">
        <v>338</v>
      </c>
      <c r="AG150" s="36" t="s">
        <v>338</v>
      </c>
      <c r="AH150" s="36" t="s">
        <v>338</v>
      </c>
      <c r="AI150" s="36" t="s">
        <v>338</v>
      </c>
      <c r="AJ150" s="36" t="s">
        <v>338</v>
      </c>
      <c r="AK150" s="36" t="s">
        <v>338</v>
      </c>
      <c r="AL150" s="36" t="s">
        <v>338</v>
      </c>
      <c r="AM150" s="36" t="s">
        <v>338</v>
      </c>
      <c r="AN150" s="36" t="s">
        <v>338</v>
      </c>
      <c r="AO150" s="36" t="s">
        <v>338</v>
      </c>
      <c r="AP150" s="36" t="s">
        <v>338</v>
      </c>
      <c r="AQ150" s="36" t="s">
        <v>338</v>
      </c>
      <c r="AR150" s="36" t="s">
        <v>338</v>
      </c>
      <c r="AS150" s="36" t="s">
        <v>338</v>
      </c>
      <c r="AT150" s="36" t="s">
        <v>338</v>
      </c>
      <c r="AU150" s="36" t="s">
        <v>338</v>
      </c>
      <c r="AV150" s="36" t="s">
        <v>338</v>
      </c>
      <c r="AW150" s="36" t="s">
        <v>338</v>
      </c>
      <c r="AX150" s="36" t="s">
        <v>338</v>
      </c>
      <c r="AY150" s="36" t="s">
        <v>338</v>
      </c>
      <c r="AZ150" s="36" t="s">
        <v>338</v>
      </c>
      <c r="BA150" s="36" t="s">
        <v>338</v>
      </c>
      <c r="BB150" s="36" t="s">
        <v>338</v>
      </c>
      <c r="BC150" s="36" t="s">
        <v>338</v>
      </c>
      <c r="BD150" s="36" t="s">
        <v>338</v>
      </c>
      <c r="BE150" s="36" t="s">
        <v>338</v>
      </c>
      <c r="BF150" s="36" t="s">
        <v>338</v>
      </c>
      <c r="BG150" s="36" t="s">
        <v>338</v>
      </c>
      <c r="BH150" s="36" t="s">
        <v>338</v>
      </c>
      <c r="BI150" s="36" t="s">
        <v>338</v>
      </c>
      <c r="BJ150" s="36" t="s">
        <v>338</v>
      </c>
      <c r="BK150" s="36" t="s">
        <v>338</v>
      </c>
      <c r="BL150" s="36" t="s">
        <v>338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>
        <v>4.9132080650000001</v>
      </c>
      <c r="E151" s="36">
        <v>5</v>
      </c>
      <c r="F151" s="36">
        <v>0</v>
      </c>
      <c r="G151" s="36">
        <v>0</v>
      </c>
      <c r="H151" s="36">
        <v>5</v>
      </c>
      <c r="I151" s="36">
        <v>0</v>
      </c>
      <c r="J151" s="36">
        <v>0</v>
      </c>
      <c r="K151" s="36">
        <v>0</v>
      </c>
      <c r="L151" s="36">
        <v>0</v>
      </c>
      <c r="M151" s="36">
        <v>0</v>
      </c>
      <c r="N151" s="36">
        <v>0</v>
      </c>
      <c r="O151" s="36">
        <v>1.6622030000000001E-3</v>
      </c>
      <c r="P151" s="36">
        <v>2.802602E-3</v>
      </c>
      <c r="Q151" s="36">
        <v>1.1150859999999999E-3</v>
      </c>
      <c r="R151" s="36">
        <v>5.4711700000000007E-4</v>
      </c>
      <c r="S151" s="36">
        <v>2.0889720000000001E-3</v>
      </c>
      <c r="T151" s="36">
        <v>7.1362999999999993E-4</v>
      </c>
      <c r="U151" s="36">
        <v>0</v>
      </c>
      <c r="V151" s="36">
        <v>0</v>
      </c>
      <c r="W151" s="36">
        <v>1.6622030000000001E-3</v>
      </c>
      <c r="X151" s="36">
        <v>2.802602E-3</v>
      </c>
      <c r="Y151" s="36">
        <v>4.4648050000000005E-3</v>
      </c>
      <c r="Z151" s="36">
        <v>0</v>
      </c>
      <c r="AA151" s="36">
        <v>0</v>
      </c>
      <c r="AB151" s="36">
        <v>0</v>
      </c>
      <c r="AC151" s="36">
        <v>0</v>
      </c>
      <c r="AD151" s="36">
        <v>0</v>
      </c>
      <c r="AE151" s="36">
        <v>0</v>
      </c>
      <c r="AF151" s="36">
        <v>0</v>
      </c>
      <c r="AG151" s="36">
        <v>0</v>
      </c>
      <c r="AH151" s="36">
        <v>0</v>
      </c>
      <c r="AI151" s="36">
        <v>0</v>
      </c>
      <c r="AJ151" s="36">
        <v>0</v>
      </c>
      <c r="AK151" s="36">
        <v>0</v>
      </c>
      <c r="AL151" s="36">
        <v>0</v>
      </c>
      <c r="AM151" s="36">
        <v>0</v>
      </c>
      <c r="AN151" s="36">
        <v>0</v>
      </c>
      <c r="AO151" s="36">
        <v>0</v>
      </c>
      <c r="AP151" s="36">
        <v>5.6447909999999997E-3</v>
      </c>
      <c r="AQ151" s="36">
        <v>3.0395019999999999E-3</v>
      </c>
      <c r="AR151" s="36">
        <v>8.6842929999999992E-3</v>
      </c>
      <c r="AS151" s="36">
        <v>0</v>
      </c>
      <c r="AT151" s="36">
        <v>0</v>
      </c>
      <c r="AU151" s="36">
        <v>0</v>
      </c>
      <c r="AV151" s="36">
        <v>0</v>
      </c>
      <c r="AW151" s="36">
        <v>0</v>
      </c>
      <c r="AX151" s="36">
        <v>0</v>
      </c>
      <c r="AY151" s="36">
        <v>0</v>
      </c>
      <c r="AZ151" s="36">
        <v>0</v>
      </c>
      <c r="BA151" s="36">
        <v>0</v>
      </c>
      <c r="BB151" s="36">
        <v>1.497740149</v>
      </c>
      <c r="BC151" s="36">
        <v>86.182472688000004</v>
      </c>
      <c r="BD151" s="36">
        <v>186.94399812</v>
      </c>
      <c r="BE151" s="36">
        <v>7.4084425999999995E-2</v>
      </c>
      <c r="BF151" s="36">
        <v>0.14816885199999999</v>
      </c>
      <c r="BG151" s="36">
        <v>0.552016968</v>
      </c>
      <c r="BH151" s="36">
        <v>8.4793419920000002</v>
      </c>
      <c r="BI151" s="36">
        <v>0</v>
      </c>
      <c r="BJ151" s="36">
        <v>0</v>
      </c>
      <c r="BK151" s="36">
        <v>0</v>
      </c>
      <c r="BL151" s="36">
        <v>0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>
        <v>4.9061815940000004</v>
      </c>
      <c r="E152" s="36">
        <v>31</v>
      </c>
      <c r="F152" s="36">
        <v>0</v>
      </c>
      <c r="G152" s="36">
        <v>5</v>
      </c>
      <c r="H152" s="36">
        <v>26</v>
      </c>
      <c r="I152" s="36">
        <v>0</v>
      </c>
      <c r="J152" s="36">
        <v>0</v>
      </c>
      <c r="K152" s="36">
        <v>0</v>
      </c>
      <c r="L152" s="36">
        <v>0</v>
      </c>
      <c r="M152" s="36">
        <v>0</v>
      </c>
      <c r="N152" s="36">
        <v>0</v>
      </c>
      <c r="O152" s="36">
        <v>6.6794670000000006E-3</v>
      </c>
      <c r="P152" s="36">
        <v>1.1691625000000001E-2</v>
      </c>
      <c r="Q152" s="36">
        <v>6.1280980000000002E-3</v>
      </c>
      <c r="R152" s="36">
        <v>5.5136900000000001E-4</v>
      </c>
      <c r="S152" s="36">
        <v>1.0972447E-2</v>
      </c>
      <c r="T152" s="36">
        <v>7.19178E-4</v>
      </c>
      <c r="U152" s="36">
        <v>0.12300000000000001</v>
      </c>
      <c r="V152" s="36">
        <v>0.29520000000000002</v>
      </c>
      <c r="W152" s="36">
        <v>0.12967946700000002</v>
      </c>
      <c r="X152" s="36">
        <v>0.306891625</v>
      </c>
      <c r="Y152" s="36">
        <v>0.43657109199999999</v>
      </c>
      <c r="Z152" s="36">
        <v>0</v>
      </c>
      <c r="AA152" s="36">
        <v>0</v>
      </c>
      <c r="AB152" s="36">
        <v>0</v>
      </c>
      <c r="AC152" s="36">
        <v>0</v>
      </c>
      <c r="AD152" s="36">
        <v>0</v>
      </c>
      <c r="AE152" s="36">
        <v>0</v>
      </c>
      <c r="AF152" s="36">
        <v>0</v>
      </c>
      <c r="AG152" s="36">
        <v>9.6060349947730637E-3</v>
      </c>
      <c r="AH152" s="36">
        <v>1.6341300910648428E-2</v>
      </c>
      <c r="AI152" s="36">
        <v>5.2336328592211857E-2</v>
      </c>
      <c r="AJ152" s="36">
        <v>0</v>
      </c>
      <c r="AK152" s="36">
        <v>0</v>
      </c>
      <c r="AL152" s="36">
        <v>0</v>
      </c>
      <c r="AM152" s="36">
        <v>9.6060349947730637E-3</v>
      </c>
      <c r="AN152" s="36">
        <v>1.6341300910648428E-2</v>
      </c>
      <c r="AO152" s="36">
        <v>5.2336328592211857E-2</v>
      </c>
      <c r="AP152" s="36">
        <v>0.48796840600000002</v>
      </c>
      <c r="AQ152" s="36">
        <v>0.26275221799999998</v>
      </c>
      <c r="AR152" s="36">
        <v>0.75072062399999995</v>
      </c>
      <c r="AS152" s="36">
        <v>0</v>
      </c>
      <c r="AT152" s="36">
        <v>0</v>
      </c>
      <c r="AU152" s="36">
        <v>0</v>
      </c>
      <c r="AV152" s="36">
        <v>0</v>
      </c>
      <c r="AW152" s="36">
        <v>0</v>
      </c>
      <c r="AX152" s="36">
        <v>0</v>
      </c>
      <c r="AY152" s="36">
        <v>0</v>
      </c>
      <c r="AZ152" s="36">
        <v>0</v>
      </c>
      <c r="BA152" s="36">
        <v>0</v>
      </c>
      <c r="BB152" s="36">
        <v>0.85735602099999997</v>
      </c>
      <c r="BC152" s="36">
        <v>63.620422542</v>
      </c>
      <c r="BD152" s="36">
        <v>158.42463655700001</v>
      </c>
      <c r="BE152" s="36">
        <v>4.2408375999999998E-2</v>
      </c>
      <c r="BF152" s="36">
        <v>8.4816752999999995E-2</v>
      </c>
      <c r="BG152" s="36">
        <v>2.5050269649999999</v>
      </c>
      <c r="BH152" s="36">
        <v>21.846029678000001</v>
      </c>
      <c r="BI152" s="36">
        <v>0</v>
      </c>
      <c r="BJ152" s="36">
        <v>0</v>
      </c>
      <c r="BK152" s="36">
        <v>0</v>
      </c>
      <c r="BL152" s="36">
        <v>0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>
        <v>4.6155938880000003</v>
      </c>
      <c r="E153" s="36">
        <v>0</v>
      </c>
      <c r="F153" s="36" t="s">
        <v>339</v>
      </c>
      <c r="G153" s="36" t="s">
        <v>339</v>
      </c>
      <c r="H153" s="36" t="s">
        <v>339</v>
      </c>
      <c r="I153" s="36">
        <v>0</v>
      </c>
      <c r="J153" s="36">
        <v>0</v>
      </c>
      <c r="K153" s="36">
        <v>0</v>
      </c>
      <c r="L153" s="36">
        <v>0</v>
      </c>
      <c r="M153" s="36">
        <v>0</v>
      </c>
      <c r="N153" s="36">
        <v>0</v>
      </c>
      <c r="O153" s="36">
        <v>0</v>
      </c>
      <c r="P153" s="36">
        <v>0</v>
      </c>
      <c r="Q153" s="36">
        <v>0</v>
      </c>
      <c r="R153" s="36">
        <v>0</v>
      </c>
      <c r="S153" s="36">
        <v>0</v>
      </c>
      <c r="T153" s="36">
        <v>0</v>
      </c>
      <c r="U153" s="36" t="s">
        <v>339</v>
      </c>
      <c r="V153" s="36" t="s">
        <v>339</v>
      </c>
      <c r="W153" s="36">
        <v>0</v>
      </c>
      <c r="X153" s="36">
        <v>0</v>
      </c>
      <c r="Y153" s="36">
        <v>0</v>
      </c>
      <c r="Z153" s="36">
        <v>0</v>
      </c>
      <c r="AA153" s="36">
        <v>0</v>
      </c>
      <c r="AB153" s="36">
        <v>0</v>
      </c>
      <c r="AC153" s="36">
        <v>0</v>
      </c>
      <c r="AD153" s="36">
        <v>0</v>
      </c>
      <c r="AE153" s="36">
        <v>0</v>
      </c>
      <c r="AF153" s="36">
        <v>0</v>
      </c>
      <c r="AG153" s="36" t="s">
        <v>339</v>
      </c>
      <c r="AH153" s="36" t="s">
        <v>339</v>
      </c>
      <c r="AI153" s="36" t="s">
        <v>339</v>
      </c>
      <c r="AJ153" s="36">
        <v>0</v>
      </c>
      <c r="AK153" s="36">
        <v>0</v>
      </c>
      <c r="AL153" s="36">
        <v>0</v>
      </c>
      <c r="AM153" s="36">
        <v>0</v>
      </c>
      <c r="AN153" s="36">
        <v>0</v>
      </c>
      <c r="AO153" s="36">
        <v>0</v>
      </c>
      <c r="AP153" s="36">
        <v>0</v>
      </c>
      <c r="AQ153" s="36">
        <v>0</v>
      </c>
      <c r="AR153" s="36">
        <v>0</v>
      </c>
      <c r="AS153" s="36">
        <v>0</v>
      </c>
      <c r="AT153" s="36">
        <v>0</v>
      </c>
      <c r="AU153" s="36">
        <v>0</v>
      </c>
      <c r="AV153" s="36">
        <v>0</v>
      </c>
      <c r="AW153" s="36">
        <v>0</v>
      </c>
      <c r="AX153" s="36">
        <v>0</v>
      </c>
      <c r="AY153" s="36">
        <v>0</v>
      </c>
      <c r="AZ153" s="36">
        <v>0</v>
      </c>
      <c r="BA153" s="36">
        <v>0</v>
      </c>
      <c r="BB153" s="36">
        <v>0</v>
      </c>
      <c r="BC153" s="36">
        <v>0</v>
      </c>
      <c r="BD153" s="36">
        <v>0</v>
      </c>
      <c r="BE153" s="36">
        <v>0</v>
      </c>
      <c r="BF153" s="36">
        <v>0</v>
      </c>
      <c r="BG153" s="36">
        <v>0.147933168</v>
      </c>
      <c r="BH153" s="36">
        <v>3.65252205</v>
      </c>
      <c r="BI153" s="36">
        <v>0</v>
      </c>
      <c r="BJ153" s="36">
        <v>0</v>
      </c>
      <c r="BK153" s="36">
        <v>0</v>
      </c>
      <c r="BL153" s="36">
        <v>0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>
        <v>4.464003494</v>
      </c>
      <c r="E154" s="36">
        <v>4</v>
      </c>
      <c r="F154" s="36">
        <v>0</v>
      </c>
      <c r="G154" s="36">
        <v>0</v>
      </c>
      <c r="H154" s="36">
        <v>4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0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0</v>
      </c>
      <c r="AE154" s="36">
        <v>0</v>
      </c>
      <c r="AF154" s="36">
        <v>0</v>
      </c>
      <c r="AG154" s="36">
        <v>0</v>
      </c>
      <c r="AH154" s="36">
        <v>0</v>
      </c>
      <c r="AI154" s="36">
        <v>0</v>
      </c>
      <c r="AJ154" s="36">
        <v>0</v>
      </c>
      <c r="AK154" s="36">
        <v>0</v>
      </c>
      <c r="AL154" s="36">
        <v>0</v>
      </c>
      <c r="AM154" s="36">
        <v>0</v>
      </c>
      <c r="AN154" s="36">
        <v>0</v>
      </c>
      <c r="AO154" s="36">
        <v>0</v>
      </c>
      <c r="AP154" s="36">
        <v>0</v>
      </c>
      <c r="AQ154" s="36">
        <v>0</v>
      </c>
      <c r="AR154" s="36">
        <v>0</v>
      </c>
      <c r="AS154" s="36">
        <v>0</v>
      </c>
      <c r="AT154" s="36">
        <v>0</v>
      </c>
      <c r="AU154" s="36">
        <v>0</v>
      </c>
      <c r="AV154" s="36">
        <v>0</v>
      </c>
      <c r="AW154" s="36">
        <v>0</v>
      </c>
      <c r="AX154" s="36">
        <v>0</v>
      </c>
      <c r="AY154" s="36">
        <v>0</v>
      </c>
      <c r="AZ154" s="36">
        <v>0</v>
      </c>
      <c r="BA154" s="36">
        <v>0</v>
      </c>
      <c r="BB154" s="36">
        <v>0</v>
      </c>
      <c r="BC154" s="36">
        <v>0</v>
      </c>
      <c r="BD154" s="36">
        <v>0</v>
      </c>
      <c r="BE154" s="36">
        <v>0</v>
      </c>
      <c r="BF154" s="36">
        <v>0</v>
      </c>
      <c r="BG154" s="36">
        <v>0</v>
      </c>
      <c r="BH154" s="36">
        <v>0</v>
      </c>
      <c r="BI154" s="36">
        <v>0</v>
      </c>
      <c r="BJ154" s="36">
        <v>0</v>
      </c>
      <c r="BK154" s="36">
        <v>0</v>
      </c>
      <c r="BL154" s="36">
        <v>0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>
        <v>4.6467143399999999</v>
      </c>
      <c r="E155" s="36">
        <v>2</v>
      </c>
      <c r="F155" s="36">
        <v>0</v>
      </c>
      <c r="G155" s="36">
        <v>0</v>
      </c>
      <c r="H155" s="36">
        <v>2</v>
      </c>
      <c r="I155" s="36">
        <v>0</v>
      </c>
      <c r="J155" s="36">
        <v>0</v>
      </c>
      <c r="K155" s="36">
        <v>0</v>
      </c>
      <c r="L155" s="36">
        <v>0</v>
      </c>
      <c r="M155" s="36">
        <v>0</v>
      </c>
      <c r="N155" s="36">
        <v>0</v>
      </c>
      <c r="O155" s="36">
        <v>0</v>
      </c>
      <c r="P155" s="36">
        <v>0</v>
      </c>
      <c r="Q155" s="36">
        <v>0</v>
      </c>
      <c r="R155" s="36">
        <v>0</v>
      </c>
      <c r="S155" s="36">
        <v>0</v>
      </c>
      <c r="T155" s="36">
        <v>0</v>
      </c>
      <c r="U155" s="36">
        <v>0</v>
      </c>
      <c r="V155" s="36">
        <v>0</v>
      </c>
      <c r="W155" s="36">
        <v>0</v>
      </c>
      <c r="X155" s="36">
        <v>0</v>
      </c>
      <c r="Y155" s="36">
        <v>0</v>
      </c>
      <c r="Z155" s="36">
        <v>0</v>
      </c>
      <c r="AA155" s="36">
        <v>0</v>
      </c>
      <c r="AB155" s="36">
        <v>0</v>
      </c>
      <c r="AC155" s="36">
        <v>0</v>
      </c>
      <c r="AD155" s="36">
        <v>0</v>
      </c>
      <c r="AE155" s="36">
        <v>0</v>
      </c>
      <c r="AF155" s="36">
        <v>0</v>
      </c>
      <c r="AG155" s="36">
        <v>0</v>
      </c>
      <c r="AH155" s="36">
        <v>0</v>
      </c>
      <c r="AI155" s="36">
        <v>0</v>
      </c>
      <c r="AJ155" s="36">
        <v>0</v>
      </c>
      <c r="AK155" s="36">
        <v>0</v>
      </c>
      <c r="AL155" s="36">
        <v>0</v>
      </c>
      <c r="AM155" s="36">
        <v>0</v>
      </c>
      <c r="AN155" s="36">
        <v>0</v>
      </c>
      <c r="AO155" s="36">
        <v>0</v>
      </c>
      <c r="AP155" s="36">
        <v>0</v>
      </c>
      <c r="AQ155" s="36">
        <v>0</v>
      </c>
      <c r="AR155" s="36">
        <v>0</v>
      </c>
      <c r="AS155" s="36">
        <v>0</v>
      </c>
      <c r="AT155" s="36">
        <v>0</v>
      </c>
      <c r="AU155" s="36">
        <v>0</v>
      </c>
      <c r="AV155" s="36">
        <v>0</v>
      </c>
      <c r="AW155" s="36">
        <v>0</v>
      </c>
      <c r="AX155" s="36">
        <v>0</v>
      </c>
      <c r="AY155" s="36">
        <v>0</v>
      </c>
      <c r="AZ155" s="36">
        <v>0</v>
      </c>
      <c r="BA155" s="36">
        <v>0</v>
      </c>
      <c r="BB155" s="36">
        <v>0.23057583300000001</v>
      </c>
      <c r="BC155" s="36">
        <v>11.34090355</v>
      </c>
      <c r="BD155" s="36">
        <v>27.185107584000001</v>
      </c>
      <c r="BE155" s="36">
        <v>1.1405234E-2</v>
      </c>
      <c r="BF155" s="36">
        <v>2.2810469E-2</v>
      </c>
      <c r="BG155" s="36">
        <v>0.96822289500000003</v>
      </c>
      <c r="BH155" s="36">
        <v>10.897884079000001</v>
      </c>
      <c r="BI155" s="36">
        <v>0</v>
      </c>
      <c r="BJ155" s="36">
        <v>0</v>
      </c>
      <c r="BK155" s="36">
        <v>0</v>
      </c>
      <c r="BL155" s="36">
        <v>0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>
        <v>5.3243436580000001</v>
      </c>
      <c r="E156" s="36">
        <v>10</v>
      </c>
      <c r="F156" s="36">
        <v>0</v>
      </c>
      <c r="G156" s="36">
        <v>0</v>
      </c>
      <c r="H156" s="36">
        <v>10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0</v>
      </c>
      <c r="O156" s="36">
        <v>0</v>
      </c>
      <c r="P156" s="36">
        <v>0</v>
      </c>
      <c r="Q156" s="36">
        <v>0</v>
      </c>
      <c r="R156" s="36">
        <v>0</v>
      </c>
      <c r="S156" s="36">
        <v>0</v>
      </c>
      <c r="T156" s="36">
        <v>0</v>
      </c>
      <c r="U156" s="36">
        <v>0</v>
      </c>
      <c r="V156" s="36">
        <v>0</v>
      </c>
      <c r="W156" s="36">
        <v>0</v>
      </c>
      <c r="X156" s="36">
        <v>0</v>
      </c>
      <c r="Y156" s="36">
        <v>0</v>
      </c>
      <c r="Z156" s="36">
        <v>0</v>
      </c>
      <c r="AA156" s="36">
        <v>0</v>
      </c>
      <c r="AB156" s="36">
        <v>0</v>
      </c>
      <c r="AC156" s="36">
        <v>0</v>
      </c>
      <c r="AD156" s="36">
        <v>0</v>
      </c>
      <c r="AE156" s="36">
        <v>0</v>
      </c>
      <c r="AF156" s="36">
        <v>0</v>
      </c>
      <c r="AG156" s="36">
        <v>0</v>
      </c>
      <c r="AH156" s="36">
        <v>0</v>
      </c>
      <c r="AI156" s="36">
        <v>0</v>
      </c>
      <c r="AJ156" s="36">
        <v>0</v>
      </c>
      <c r="AK156" s="36">
        <v>0</v>
      </c>
      <c r="AL156" s="36">
        <v>0</v>
      </c>
      <c r="AM156" s="36">
        <v>0</v>
      </c>
      <c r="AN156" s="36">
        <v>0</v>
      </c>
      <c r="AO156" s="36">
        <v>0</v>
      </c>
      <c r="AP156" s="36">
        <v>0</v>
      </c>
      <c r="AQ156" s="36">
        <v>0</v>
      </c>
      <c r="AR156" s="36">
        <v>0</v>
      </c>
      <c r="AS156" s="36">
        <v>0</v>
      </c>
      <c r="AT156" s="36">
        <v>0</v>
      </c>
      <c r="AU156" s="36">
        <v>0</v>
      </c>
      <c r="AV156" s="36">
        <v>0</v>
      </c>
      <c r="AW156" s="36">
        <v>0</v>
      </c>
      <c r="AX156" s="36">
        <v>0</v>
      </c>
      <c r="AY156" s="36">
        <v>0</v>
      </c>
      <c r="AZ156" s="36">
        <v>0</v>
      </c>
      <c r="BA156" s="36">
        <v>0</v>
      </c>
      <c r="BB156" s="36">
        <v>0.469145806</v>
      </c>
      <c r="BC156" s="36">
        <v>29.553671792999999</v>
      </c>
      <c r="BD156" s="36">
        <v>60.789026818000004</v>
      </c>
      <c r="BE156" s="36">
        <v>2.3205892999999998E-2</v>
      </c>
      <c r="BF156" s="36">
        <v>4.6411785999999997E-2</v>
      </c>
      <c r="BG156" s="36">
        <v>1.3164119139999999</v>
      </c>
      <c r="BH156" s="36">
        <v>18.347803283000001</v>
      </c>
      <c r="BI156" s="36">
        <v>0</v>
      </c>
      <c r="BJ156" s="36">
        <v>0</v>
      </c>
      <c r="BK156" s="36">
        <v>0</v>
      </c>
      <c r="BL156" s="36">
        <v>0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>
        <v>4.7685957339999998</v>
      </c>
      <c r="E157" s="36">
        <v>0</v>
      </c>
      <c r="F157" s="36" t="s">
        <v>339</v>
      </c>
      <c r="G157" s="36" t="s">
        <v>339</v>
      </c>
      <c r="H157" s="36" t="s">
        <v>339</v>
      </c>
      <c r="I157" s="36">
        <v>0</v>
      </c>
      <c r="J157" s="36">
        <v>0</v>
      </c>
      <c r="K157" s="36">
        <v>0</v>
      </c>
      <c r="L157" s="36">
        <v>0</v>
      </c>
      <c r="M157" s="36">
        <v>0</v>
      </c>
      <c r="N157" s="36">
        <v>0</v>
      </c>
      <c r="O157" s="36">
        <v>0</v>
      </c>
      <c r="P157" s="36">
        <v>0</v>
      </c>
      <c r="Q157" s="36">
        <v>0</v>
      </c>
      <c r="R157" s="36">
        <v>0</v>
      </c>
      <c r="S157" s="36">
        <v>0</v>
      </c>
      <c r="T157" s="36">
        <v>0</v>
      </c>
      <c r="U157" s="36" t="s">
        <v>339</v>
      </c>
      <c r="V157" s="36" t="s">
        <v>339</v>
      </c>
      <c r="W157" s="36">
        <v>0</v>
      </c>
      <c r="X157" s="36">
        <v>0</v>
      </c>
      <c r="Y157" s="36">
        <v>0</v>
      </c>
      <c r="Z157" s="36">
        <v>0</v>
      </c>
      <c r="AA157" s="36">
        <v>0</v>
      </c>
      <c r="AB157" s="36">
        <v>0</v>
      </c>
      <c r="AC157" s="36">
        <v>0</v>
      </c>
      <c r="AD157" s="36">
        <v>0</v>
      </c>
      <c r="AE157" s="36">
        <v>0</v>
      </c>
      <c r="AF157" s="36">
        <v>0</v>
      </c>
      <c r="AG157" s="36" t="s">
        <v>339</v>
      </c>
      <c r="AH157" s="36" t="s">
        <v>339</v>
      </c>
      <c r="AI157" s="36" t="s">
        <v>339</v>
      </c>
      <c r="AJ157" s="36">
        <v>0</v>
      </c>
      <c r="AK157" s="36">
        <v>0</v>
      </c>
      <c r="AL157" s="36">
        <v>0</v>
      </c>
      <c r="AM157" s="36">
        <v>0</v>
      </c>
      <c r="AN157" s="36">
        <v>0</v>
      </c>
      <c r="AO157" s="36">
        <v>0</v>
      </c>
      <c r="AP157" s="36">
        <v>0</v>
      </c>
      <c r="AQ157" s="36">
        <v>0</v>
      </c>
      <c r="AR157" s="36">
        <v>0</v>
      </c>
      <c r="AS157" s="36">
        <v>0</v>
      </c>
      <c r="AT157" s="36">
        <v>0</v>
      </c>
      <c r="AU157" s="36">
        <v>0</v>
      </c>
      <c r="AV157" s="36">
        <v>0</v>
      </c>
      <c r="AW157" s="36">
        <v>0</v>
      </c>
      <c r="AX157" s="36">
        <v>0</v>
      </c>
      <c r="AY157" s="36">
        <v>0</v>
      </c>
      <c r="AZ157" s="36">
        <v>0</v>
      </c>
      <c r="BA157" s="36">
        <v>0</v>
      </c>
      <c r="BB157" s="36">
        <v>0.83218577599999999</v>
      </c>
      <c r="BC157" s="36">
        <v>34.603841322999997</v>
      </c>
      <c r="BD157" s="36">
        <v>81.150000000000006</v>
      </c>
      <c r="BE157" s="36">
        <v>4.1163352E-2</v>
      </c>
      <c r="BF157" s="36">
        <v>8.2326705E-2</v>
      </c>
      <c r="BG157" s="36">
        <v>3.6568902649999999</v>
      </c>
      <c r="BH157" s="36">
        <v>21.392212301000001</v>
      </c>
      <c r="BI157" s="36">
        <v>0</v>
      </c>
      <c r="BJ157" s="36">
        <v>0</v>
      </c>
      <c r="BK157" s="36">
        <v>0</v>
      </c>
      <c r="BL157" s="36">
        <v>0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>
        <v>5.0196018960000002</v>
      </c>
      <c r="E158" s="36">
        <v>2</v>
      </c>
      <c r="F158" s="36">
        <v>0</v>
      </c>
      <c r="G158" s="36">
        <v>0</v>
      </c>
      <c r="H158" s="36">
        <v>2</v>
      </c>
      <c r="I158" s="36">
        <v>0</v>
      </c>
      <c r="J158" s="36">
        <v>0</v>
      </c>
      <c r="K158" s="36">
        <v>0</v>
      </c>
      <c r="L158" s="36">
        <v>0</v>
      </c>
      <c r="M158" s="36">
        <v>0</v>
      </c>
      <c r="N158" s="36">
        <v>0</v>
      </c>
      <c r="O158" s="36">
        <v>2.0874349999999999E-3</v>
      </c>
      <c r="P158" s="36">
        <v>3.1702670000000001E-3</v>
      </c>
      <c r="Q158" s="36">
        <v>1.2852510000000001E-3</v>
      </c>
      <c r="R158" s="36">
        <v>8.0218399999999995E-4</v>
      </c>
      <c r="S158" s="36">
        <v>2.1239399999999999E-3</v>
      </c>
      <c r="T158" s="36">
        <v>1.0463270000000001E-3</v>
      </c>
      <c r="U158" s="36">
        <v>0</v>
      </c>
      <c r="V158" s="36">
        <v>0</v>
      </c>
      <c r="W158" s="36">
        <v>2.0874349999999999E-3</v>
      </c>
      <c r="X158" s="36">
        <v>3.1702670000000001E-3</v>
      </c>
      <c r="Y158" s="36">
        <v>5.2577019999999995E-3</v>
      </c>
      <c r="Z158" s="36">
        <v>0</v>
      </c>
      <c r="AA158" s="36">
        <v>0</v>
      </c>
      <c r="AB158" s="36">
        <v>0</v>
      </c>
      <c r="AC158" s="36">
        <v>0</v>
      </c>
      <c r="AD158" s="36">
        <v>0</v>
      </c>
      <c r="AE158" s="36">
        <v>0</v>
      </c>
      <c r="AF158" s="36">
        <v>0</v>
      </c>
      <c r="AG158" s="36">
        <v>0</v>
      </c>
      <c r="AH158" s="36">
        <v>0</v>
      </c>
      <c r="AI158" s="36">
        <v>0</v>
      </c>
      <c r="AJ158" s="36">
        <v>0</v>
      </c>
      <c r="AK158" s="36">
        <v>0</v>
      </c>
      <c r="AL158" s="36">
        <v>0</v>
      </c>
      <c r="AM158" s="36">
        <v>0</v>
      </c>
      <c r="AN158" s="36">
        <v>0</v>
      </c>
      <c r="AO158" s="36">
        <v>0</v>
      </c>
      <c r="AP158" s="36">
        <v>3.0590740000000002E-3</v>
      </c>
      <c r="AQ158" s="36">
        <v>1.6471929999999999E-3</v>
      </c>
      <c r="AR158" s="36">
        <v>4.7062670000000001E-3</v>
      </c>
      <c r="AS158" s="36">
        <v>0</v>
      </c>
      <c r="AT158" s="36">
        <v>0</v>
      </c>
      <c r="AU158" s="36">
        <v>0</v>
      </c>
      <c r="AV158" s="36">
        <v>0</v>
      </c>
      <c r="AW158" s="36">
        <v>0</v>
      </c>
      <c r="AX158" s="36">
        <v>0</v>
      </c>
      <c r="AY158" s="36">
        <v>0</v>
      </c>
      <c r="AZ158" s="36">
        <v>0</v>
      </c>
      <c r="BA158" s="36">
        <v>0</v>
      </c>
      <c r="BB158" s="36">
        <v>0.43342018199999999</v>
      </c>
      <c r="BC158" s="36">
        <v>22.085310714999999</v>
      </c>
      <c r="BD158" s="36">
        <v>58.061283664999998</v>
      </c>
      <c r="BE158" s="36">
        <v>2.1438755E-2</v>
      </c>
      <c r="BF158" s="36">
        <v>4.2877511E-2</v>
      </c>
      <c r="BG158" s="36">
        <v>3.2133398419999999</v>
      </c>
      <c r="BH158" s="36">
        <v>19.919173883999999</v>
      </c>
      <c r="BI158" s="36">
        <v>0</v>
      </c>
      <c r="BJ158" s="36">
        <v>0</v>
      </c>
      <c r="BK158" s="36">
        <v>0</v>
      </c>
      <c r="BL158" s="36">
        <v>0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>
        <v>4.3879806490000002</v>
      </c>
      <c r="E159" s="36">
        <v>0</v>
      </c>
      <c r="F159" s="36" t="s">
        <v>339</v>
      </c>
      <c r="G159" s="36" t="s">
        <v>339</v>
      </c>
      <c r="H159" s="36" t="s">
        <v>339</v>
      </c>
      <c r="I159" s="36">
        <v>0</v>
      </c>
      <c r="J159" s="36">
        <v>0</v>
      </c>
      <c r="K159" s="36">
        <v>0</v>
      </c>
      <c r="L159" s="36">
        <v>0</v>
      </c>
      <c r="M159" s="36">
        <v>0</v>
      </c>
      <c r="N159" s="36">
        <v>0</v>
      </c>
      <c r="O159" s="36">
        <v>0</v>
      </c>
      <c r="P159" s="36">
        <v>0</v>
      </c>
      <c r="Q159" s="36">
        <v>0</v>
      </c>
      <c r="R159" s="36">
        <v>0</v>
      </c>
      <c r="S159" s="36">
        <v>0</v>
      </c>
      <c r="T159" s="36">
        <v>0</v>
      </c>
      <c r="U159" s="36" t="s">
        <v>339</v>
      </c>
      <c r="V159" s="36" t="s">
        <v>339</v>
      </c>
      <c r="W159" s="36">
        <v>0</v>
      </c>
      <c r="X159" s="36">
        <v>0</v>
      </c>
      <c r="Y159" s="36">
        <v>0</v>
      </c>
      <c r="Z159" s="36">
        <v>0</v>
      </c>
      <c r="AA159" s="36">
        <v>0</v>
      </c>
      <c r="AB159" s="36">
        <v>0</v>
      </c>
      <c r="AC159" s="36">
        <v>0</v>
      </c>
      <c r="AD159" s="36">
        <v>0</v>
      </c>
      <c r="AE159" s="36">
        <v>0</v>
      </c>
      <c r="AF159" s="36">
        <v>0</v>
      </c>
      <c r="AG159" s="36" t="s">
        <v>339</v>
      </c>
      <c r="AH159" s="36" t="s">
        <v>339</v>
      </c>
      <c r="AI159" s="36" t="s">
        <v>339</v>
      </c>
      <c r="AJ159" s="36">
        <v>0</v>
      </c>
      <c r="AK159" s="36">
        <v>0</v>
      </c>
      <c r="AL159" s="36">
        <v>0</v>
      </c>
      <c r="AM159" s="36">
        <v>0</v>
      </c>
      <c r="AN159" s="36">
        <v>0</v>
      </c>
      <c r="AO159" s="36">
        <v>0</v>
      </c>
      <c r="AP159" s="36">
        <v>0</v>
      </c>
      <c r="AQ159" s="36">
        <v>0</v>
      </c>
      <c r="AR159" s="36">
        <v>0</v>
      </c>
      <c r="AS159" s="36">
        <v>0</v>
      </c>
      <c r="AT159" s="36">
        <v>0</v>
      </c>
      <c r="AU159" s="36">
        <v>0</v>
      </c>
      <c r="AV159" s="36">
        <v>0</v>
      </c>
      <c r="AW159" s="36">
        <v>0</v>
      </c>
      <c r="AX159" s="36">
        <v>0</v>
      </c>
      <c r="AY159" s="36">
        <v>0</v>
      </c>
      <c r="AZ159" s="36">
        <v>0</v>
      </c>
      <c r="BA159" s="36">
        <v>0</v>
      </c>
      <c r="BB159" s="36">
        <v>0</v>
      </c>
      <c r="BC159" s="36">
        <v>0</v>
      </c>
      <c r="BD159" s="36">
        <v>0</v>
      </c>
      <c r="BE159" s="36">
        <v>0</v>
      </c>
      <c r="BF159" s="36">
        <v>0</v>
      </c>
      <c r="BG159" s="36">
        <v>0</v>
      </c>
      <c r="BH159" s="36">
        <v>0</v>
      </c>
      <c r="BI159" s="36">
        <v>0</v>
      </c>
      <c r="BJ159" s="36">
        <v>0</v>
      </c>
      <c r="BK159" s="36">
        <v>0</v>
      </c>
      <c r="BL159" s="36">
        <v>0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>
        <v>4.3424248070000004</v>
      </c>
      <c r="E160" s="36">
        <v>0</v>
      </c>
      <c r="F160" s="36" t="s">
        <v>339</v>
      </c>
      <c r="G160" s="36" t="s">
        <v>339</v>
      </c>
      <c r="H160" s="36" t="s">
        <v>339</v>
      </c>
      <c r="I160" s="36">
        <v>0</v>
      </c>
      <c r="J160" s="36">
        <v>0</v>
      </c>
      <c r="K160" s="36">
        <v>0</v>
      </c>
      <c r="L160" s="36">
        <v>0</v>
      </c>
      <c r="M160" s="36">
        <v>0</v>
      </c>
      <c r="N160" s="36">
        <v>0</v>
      </c>
      <c r="O160" s="36">
        <v>0</v>
      </c>
      <c r="P160" s="36">
        <v>0</v>
      </c>
      <c r="Q160" s="36">
        <v>0</v>
      </c>
      <c r="R160" s="36">
        <v>0</v>
      </c>
      <c r="S160" s="36">
        <v>0</v>
      </c>
      <c r="T160" s="36">
        <v>0</v>
      </c>
      <c r="U160" s="36" t="s">
        <v>339</v>
      </c>
      <c r="V160" s="36" t="s">
        <v>339</v>
      </c>
      <c r="W160" s="36">
        <v>0</v>
      </c>
      <c r="X160" s="36">
        <v>0</v>
      </c>
      <c r="Y160" s="36">
        <v>0</v>
      </c>
      <c r="Z160" s="36">
        <v>0</v>
      </c>
      <c r="AA160" s="36">
        <v>0</v>
      </c>
      <c r="AB160" s="36">
        <v>0</v>
      </c>
      <c r="AC160" s="36">
        <v>0</v>
      </c>
      <c r="AD160" s="36">
        <v>0</v>
      </c>
      <c r="AE160" s="36">
        <v>0</v>
      </c>
      <c r="AF160" s="36">
        <v>0</v>
      </c>
      <c r="AG160" s="36" t="s">
        <v>339</v>
      </c>
      <c r="AH160" s="36" t="s">
        <v>339</v>
      </c>
      <c r="AI160" s="36" t="s">
        <v>339</v>
      </c>
      <c r="AJ160" s="36">
        <v>0</v>
      </c>
      <c r="AK160" s="36">
        <v>0</v>
      </c>
      <c r="AL160" s="36">
        <v>0</v>
      </c>
      <c r="AM160" s="36">
        <v>0</v>
      </c>
      <c r="AN160" s="36">
        <v>0</v>
      </c>
      <c r="AO160" s="36">
        <v>0</v>
      </c>
      <c r="AP160" s="36">
        <v>0</v>
      </c>
      <c r="AQ160" s="36">
        <v>0</v>
      </c>
      <c r="AR160" s="36">
        <v>0</v>
      </c>
      <c r="AS160" s="36">
        <v>0</v>
      </c>
      <c r="AT160" s="36">
        <v>0</v>
      </c>
      <c r="AU160" s="36">
        <v>0</v>
      </c>
      <c r="AV160" s="36">
        <v>0</v>
      </c>
      <c r="AW160" s="36">
        <v>0</v>
      </c>
      <c r="AX160" s="36">
        <v>0</v>
      </c>
      <c r="AY160" s="36">
        <v>0</v>
      </c>
      <c r="AZ160" s="36">
        <v>0</v>
      </c>
      <c r="BA160" s="36">
        <v>0</v>
      </c>
      <c r="BB160" s="36">
        <v>0</v>
      </c>
      <c r="BC160" s="36">
        <v>0</v>
      </c>
      <c r="BD160" s="36">
        <v>0</v>
      </c>
      <c r="BE160" s="36">
        <v>0</v>
      </c>
      <c r="BF160" s="36">
        <v>0</v>
      </c>
      <c r="BG160" s="36">
        <v>0</v>
      </c>
      <c r="BH160" s="36">
        <v>0</v>
      </c>
      <c r="BI160" s="36">
        <v>0</v>
      </c>
      <c r="BJ160" s="36">
        <v>0</v>
      </c>
      <c r="BK160" s="36">
        <v>0</v>
      </c>
      <c r="BL160" s="36">
        <v>0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>
        <v>4.7678674000000001</v>
      </c>
      <c r="E161" s="36">
        <v>2</v>
      </c>
      <c r="F161" s="36">
        <v>0</v>
      </c>
      <c r="G161" s="36">
        <v>0</v>
      </c>
      <c r="H161" s="36">
        <v>2</v>
      </c>
      <c r="I161" s="36">
        <v>0</v>
      </c>
      <c r="J161" s="36">
        <v>0</v>
      </c>
      <c r="K161" s="36">
        <v>0</v>
      </c>
      <c r="L161" s="36">
        <v>0</v>
      </c>
      <c r="M161" s="36">
        <v>0</v>
      </c>
      <c r="N161" s="36">
        <v>0</v>
      </c>
      <c r="O161" s="36">
        <v>0</v>
      </c>
      <c r="P161" s="36">
        <v>0</v>
      </c>
      <c r="Q161" s="36">
        <v>0</v>
      </c>
      <c r="R161" s="36">
        <v>0</v>
      </c>
      <c r="S161" s="36">
        <v>0</v>
      </c>
      <c r="T161" s="36">
        <v>0</v>
      </c>
      <c r="U161" s="36">
        <v>0</v>
      </c>
      <c r="V161" s="36">
        <v>0</v>
      </c>
      <c r="W161" s="36">
        <v>0</v>
      </c>
      <c r="X161" s="36">
        <v>0</v>
      </c>
      <c r="Y161" s="36">
        <v>0</v>
      </c>
      <c r="Z161" s="36">
        <v>0</v>
      </c>
      <c r="AA161" s="36">
        <v>0</v>
      </c>
      <c r="AB161" s="36">
        <v>0</v>
      </c>
      <c r="AC161" s="36">
        <v>0</v>
      </c>
      <c r="AD161" s="36">
        <v>0</v>
      </c>
      <c r="AE161" s="36">
        <v>0</v>
      </c>
      <c r="AF161" s="36">
        <v>0</v>
      </c>
      <c r="AG161" s="36">
        <v>0</v>
      </c>
      <c r="AH161" s="36">
        <v>0</v>
      </c>
      <c r="AI161" s="36">
        <v>0</v>
      </c>
      <c r="AJ161" s="36">
        <v>0</v>
      </c>
      <c r="AK161" s="36">
        <v>0</v>
      </c>
      <c r="AL161" s="36">
        <v>0</v>
      </c>
      <c r="AM161" s="36">
        <v>0</v>
      </c>
      <c r="AN161" s="36">
        <v>0</v>
      </c>
      <c r="AO161" s="36">
        <v>0</v>
      </c>
      <c r="AP161" s="36">
        <v>0</v>
      </c>
      <c r="AQ161" s="36">
        <v>0</v>
      </c>
      <c r="AR161" s="36">
        <v>0</v>
      </c>
      <c r="AS161" s="36">
        <v>0</v>
      </c>
      <c r="AT161" s="36">
        <v>0</v>
      </c>
      <c r="AU161" s="36">
        <v>0</v>
      </c>
      <c r="AV161" s="36">
        <v>0</v>
      </c>
      <c r="AW161" s="36">
        <v>0</v>
      </c>
      <c r="AX161" s="36">
        <v>0</v>
      </c>
      <c r="AY161" s="36">
        <v>0</v>
      </c>
      <c r="AZ161" s="36">
        <v>0</v>
      </c>
      <c r="BA161" s="36">
        <v>0</v>
      </c>
      <c r="BB161" s="36">
        <v>0</v>
      </c>
      <c r="BC161" s="36">
        <v>0</v>
      </c>
      <c r="BD161" s="36">
        <v>0</v>
      </c>
      <c r="BE161" s="36">
        <v>0</v>
      </c>
      <c r="BF161" s="36">
        <v>0</v>
      </c>
      <c r="BG161" s="36">
        <v>0.11565905899999999</v>
      </c>
      <c r="BH161" s="36">
        <v>0.78353052300000003</v>
      </c>
      <c r="BI161" s="36">
        <v>0</v>
      </c>
      <c r="BJ161" s="36">
        <v>0</v>
      </c>
      <c r="BK161" s="36">
        <v>0</v>
      </c>
      <c r="BL161" s="36">
        <v>0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>
        <v>4.4962940160000002</v>
      </c>
      <c r="E162" s="36">
        <v>37</v>
      </c>
      <c r="F162" s="36">
        <v>0</v>
      </c>
      <c r="G162" s="36">
        <v>0</v>
      </c>
      <c r="H162" s="36">
        <v>37</v>
      </c>
      <c r="I162" s="36">
        <v>0</v>
      </c>
      <c r="J162" s="36">
        <v>0</v>
      </c>
      <c r="K162" s="36">
        <v>0</v>
      </c>
      <c r="L162" s="36">
        <v>0</v>
      </c>
      <c r="M162" s="36">
        <v>0</v>
      </c>
      <c r="N162" s="36">
        <v>0</v>
      </c>
      <c r="O162" s="36">
        <v>0</v>
      </c>
      <c r="P162" s="36">
        <v>0</v>
      </c>
      <c r="Q162" s="36">
        <v>0</v>
      </c>
      <c r="R162" s="36">
        <v>0</v>
      </c>
      <c r="S162" s="36">
        <v>0</v>
      </c>
      <c r="T162" s="36">
        <v>0</v>
      </c>
      <c r="U162" s="36">
        <v>0</v>
      </c>
      <c r="V162" s="36">
        <v>0</v>
      </c>
      <c r="W162" s="36">
        <v>0</v>
      </c>
      <c r="X162" s="36">
        <v>0</v>
      </c>
      <c r="Y162" s="36">
        <v>0</v>
      </c>
      <c r="Z162" s="36">
        <v>0</v>
      </c>
      <c r="AA162" s="36">
        <v>0</v>
      </c>
      <c r="AB162" s="36">
        <v>0</v>
      </c>
      <c r="AC162" s="36">
        <v>0</v>
      </c>
      <c r="AD162" s="36">
        <v>0</v>
      </c>
      <c r="AE162" s="36">
        <v>0</v>
      </c>
      <c r="AF162" s="36">
        <v>0</v>
      </c>
      <c r="AG162" s="36">
        <v>0</v>
      </c>
      <c r="AH162" s="36">
        <v>0</v>
      </c>
      <c r="AI162" s="36">
        <v>0</v>
      </c>
      <c r="AJ162" s="36">
        <v>0</v>
      </c>
      <c r="AK162" s="36">
        <v>0</v>
      </c>
      <c r="AL162" s="36">
        <v>0</v>
      </c>
      <c r="AM162" s="36">
        <v>0</v>
      </c>
      <c r="AN162" s="36">
        <v>0</v>
      </c>
      <c r="AO162" s="36">
        <v>0</v>
      </c>
      <c r="AP162" s="36">
        <v>0</v>
      </c>
      <c r="AQ162" s="36">
        <v>0</v>
      </c>
      <c r="AR162" s="36">
        <v>0</v>
      </c>
      <c r="AS162" s="36">
        <v>0</v>
      </c>
      <c r="AT162" s="36">
        <v>0</v>
      </c>
      <c r="AU162" s="36">
        <v>0</v>
      </c>
      <c r="AV162" s="36">
        <v>0</v>
      </c>
      <c r="AW162" s="36">
        <v>0</v>
      </c>
      <c r="AX162" s="36">
        <v>0</v>
      </c>
      <c r="AY162" s="36">
        <v>0</v>
      </c>
      <c r="AZ162" s="36">
        <v>0</v>
      </c>
      <c r="BA162" s="36">
        <v>0</v>
      </c>
      <c r="BB162" s="36">
        <v>0</v>
      </c>
      <c r="BC162" s="36">
        <v>0</v>
      </c>
      <c r="BD162" s="36">
        <v>0</v>
      </c>
      <c r="BE162" s="36">
        <v>0</v>
      </c>
      <c r="BF162" s="36">
        <v>0</v>
      </c>
      <c r="BG162" s="36">
        <v>0</v>
      </c>
      <c r="BH162" s="36">
        <v>0</v>
      </c>
      <c r="BI162" s="36">
        <v>0</v>
      </c>
      <c r="BJ162" s="36">
        <v>0</v>
      </c>
      <c r="BK162" s="36">
        <v>0</v>
      </c>
      <c r="BL162" s="36">
        <v>0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>
        <v>4.867549393</v>
      </c>
      <c r="E163" s="36">
        <v>16</v>
      </c>
      <c r="F163" s="36">
        <v>0</v>
      </c>
      <c r="G163" s="36">
        <v>2</v>
      </c>
      <c r="H163" s="36">
        <v>14</v>
      </c>
      <c r="I163" s="36">
        <v>0</v>
      </c>
      <c r="J163" s="36">
        <v>0</v>
      </c>
      <c r="K163" s="36">
        <v>0</v>
      </c>
      <c r="L163" s="36">
        <v>0</v>
      </c>
      <c r="M163" s="36">
        <v>0</v>
      </c>
      <c r="N163" s="36">
        <v>0</v>
      </c>
      <c r="O163" s="36">
        <v>8.6527590000000012E-3</v>
      </c>
      <c r="P163" s="36">
        <v>1.5949917000000001E-2</v>
      </c>
      <c r="Q163" s="36">
        <v>8.3333520000000005E-3</v>
      </c>
      <c r="R163" s="36">
        <v>3.1940699999999996E-4</v>
      </c>
      <c r="S163" s="36">
        <v>1.5533299E-2</v>
      </c>
      <c r="T163" s="36">
        <v>4.16618E-4</v>
      </c>
      <c r="U163" s="36">
        <v>9.0000000000000011E-3</v>
      </c>
      <c r="V163" s="36">
        <v>2.1600000000000001E-2</v>
      </c>
      <c r="W163" s="36">
        <v>1.7652759000000004E-2</v>
      </c>
      <c r="X163" s="36">
        <v>3.7549917000000002E-2</v>
      </c>
      <c r="Y163" s="36">
        <v>5.5202676000000006E-2</v>
      </c>
      <c r="Z163" s="36">
        <v>0</v>
      </c>
      <c r="AA163" s="36">
        <v>0</v>
      </c>
      <c r="AB163" s="36">
        <v>0</v>
      </c>
      <c r="AC163" s="36">
        <v>0</v>
      </c>
      <c r="AD163" s="36">
        <v>0</v>
      </c>
      <c r="AE163" s="36">
        <v>0</v>
      </c>
      <c r="AF163" s="36">
        <v>0</v>
      </c>
      <c r="AG163" s="36">
        <v>7.0556625943995186E-4</v>
      </c>
      <c r="AH163" s="36">
        <v>1.2002736367484239E-3</v>
      </c>
      <c r="AI163" s="36">
        <v>3.844119620396979E-3</v>
      </c>
      <c r="AJ163" s="36">
        <v>0</v>
      </c>
      <c r="AK163" s="36">
        <v>0</v>
      </c>
      <c r="AL163" s="36">
        <v>0</v>
      </c>
      <c r="AM163" s="36">
        <v>7.0556625943995186E-4</v>
      </c>
      <c r="AN163" s="36">
        <v>1.2002736367484239E-3</v>
      </c>
      <c r="AO163" s="36">
        <v>3.844119620396979E-3</v>
      </c>
      <c r="AP163" s="36">
        <v>6.7066294999999998E-2</v>
      </c>
      <c r="AQ163" s="36">
        <v>3.6112619999999998E-2</v>
      </c>
      <c r="AR163" s="36">
        <v>0.103178915</v>
      </c>
      <c r="AS163" s="36">
        <v>0</v>
      </c>
      <c r="AT163" s="36">
        <v>0</v>
      </c>
      <c r="AU163" s="36">
        <v>0</v>
      </c>
      <c r="AV163" s="36">
        <v>0</v>
      </c>
      <c r="AW163" s="36">
        <v>0</v>
      </c>
      <c r="AX163" s="36">
        <v>0</v>
      </c>
      <c r="AY163" s="36">
        <v>0</v>
      </c>
      <c r="AZ163" s="36">
        <v>0</v>
      </c>
      <c r="BA163" s="36">
        <v>0</v>
      </c>
      <c r="BB163" s="36">
        <v>0.43778926000000001</v>
      </c>
      <c r="BC163" s="36">
        <v>29.934659537999998</v>
      </c>
      <c r="BD163" s="36">
        <v>75.487905701000003</v>
      </c>
      <c r="BE163" s="36">
        <v>2.1654868000000001E-2</v>
      </c>
      <c r="BF163" s="36">
        <v>4.3309737000000001E-2</v>
      </c>
      <c r="BG163" s="36">
        <v>1.212037941</v>
      </c>
      <c r="BH163" s="36">
        <v>13.681564705</v>
      </c>
      <c r="BI163" s="36">
        <v>0</v>
      </c>
      <c r="BJ163" s="36">
        <v>0</v>
      </c>
      <c r="BK163" s="36">
        <v>0</v>
      </c>
      <c r="BL163" s="36">
        <v>0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>
        <v>4.7444671969999996</v>
      </c>
      <c r="E164" s="36">
        <v>1</v>
      </c>
      <c r="F164" s="36">
        <v>0</v>
      </c>
      <c r="G164" s="36">
        <v>0</v>
      </c>
      <c r="H164" s="36">
        <v>1</v>
      </c>
      <c r="I164" s="36">
        <v>0</v>
      </c>
      <c r="J164" s="36">
        <v>0</v>
      </c>
      <c r="K164" s="36">
        <v>0</v>
      </c>
      <c r="L164" s="36">
        <v>0</v>
      </c>
      <c r="M164" s="36">
        <v>0</v>
      </c>
      <c r="N164" s="36">
        <v>0</v>
      </c>
      <c r="O164" s="36">
        <v>0</v>
      </c>
      <c r="P164" s="36">
        <v>0</v>
      </c>
      <c r="Q164" s="36">
        <v>0</v>
      </c>
      <c r="R164" s="36">
        <v>0</v>
      </c>
      <c r="S164" s="36">
        <v>0</v>
      </c>
      <c r="T164" s="36">
        <v>0</v>
      </c>
      <c r="U164" s="36">
        <v>0</v>
      </c>
      <c r="V164" s="36">
        <v>0</v>
      </c>
      <c r="W164" s="36">
        <v>0</v>
      </c>
      <c r="X164" s="36">
        <v>0</v>
      </c>
      <c r="Y164" s="36">
        <v>0</v>
      </c>
      <c r="Z164" s="36">
        <v>0</v>
      </c>
      <c r="AA164" s="36">
        <v>0</v>
      </c>
      <c r="AB164" s="36">
        <v>0</v>
      </c>
      <c r="AC164" s="36">
        <v>0</v>
      </c>
      <c r="AD164" s="36">
        <v>0</v>
      </c>
      <c r="AE164" s="36">
        <v>0</v>
      </c>
      <c r="AF164" s="36">
        <v>0</v>
      </c>
      <c r="AG164" s="36">
        <v>0</v>
      </c>
      <c r="AH164" s="36">
        <v>0</v>
      </c>
      <c r="AI164" s="36">
        <v>0</v>
      </c>
      <c r="AJ164" s="36">
        <v>0</v>
      </c>
      <c r="AK164" s="36">
        <v>0</v>
      </c>
      <c r="AL164" s="36">
        <v>0</v>
      </c>
      <c r="AM164" s="36">
        <v>0</v>
      </c>
      <c r="AN164" s="36">
        <v>0</v>
      </c>
      <c r="AO164" s="36">
        <v>0</v>
      </c>
      <c r="AP164" s="36">
        <v>0</v>
      </c>
      <c r="AQ164" s="36">
        <v>0</v>
      </c>
      <c r="AR164" s="36">
        <v>0</v>
      </c>
      <c r="AS164" s="36">
        <v>0</v>
      </c>
      <c r="AT164" s="36">
        <v>0</v>
      </c>
      <c r="AU164" s="36">
        <v>0</v>
      </c>
      <c r="AV164" s="36">
        <v>0</v>
      </c>
      <c r="AW164" s="36">
        <v>0</v>
      </c>
      <c r="AX164" s="36">
        <v>0</v>
      </c>
      <c r="AY164" s="36">
        <v>0</v>
      </c>
      <c r="AZ164" s="36">
        <v>0</v>
      </c>
      <c r="BA164" s="36">
        <v>0</v>
      </c>
      <c r="BB164" s="36">
        <v>0.33381796800000002</v>
      </c>
      <c r="BC164" s="36">
        <v>15.373041902000001</v>
      </c>
      <c r="BD164" s="36">
        <v>35.878539248999999</v>
      </c>
      <c r="BE164" s="36">
        <v>1.6512018E-2</v>
      </c>
      <c r="BF164" s="36">
        <v>3.3024036E-2</v>
      </c>
      <c r="BG164" s="36">
        <v>1.027512601</v>
      </c>
      <c r="BH164" s="36">
        <v>7.0800162770000004</v>
      </c>
      <c r="BI164" s="36">
        <v>0</v>
      </c>
      <c r="BJ164" s="36">
        <v>0</v>
      </c>
      <c r="BK164" s="36">
        <v>0</v>
      </c>
      <c r="BL164" s="36">
        <v>0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>
        <v>4.728875457</v>
      </c>
      <c r="E165" s="36">
        <v>8</v>
      </c>
      <c r="F165" s="36">
        <v>0</v>
      </c>
      <c r="G165" s="36">
        <v>0</v>
      </c>
      <c r="H165" s="36">
        <v>8</v>
      </c>
      <c r="I165" s="36">
        <v>0</v>
      </c>
      <c r="J165" s="36">
        <v>0</v>
      </c>
      <c r="K165" s="36">
        <v>0</v>
      </c>
      <c r="L165" s="36">
        <v>0</v>
      </c>
      <c r="M165" s="36">
        <v>0</v>
      </c>
      <c r="N165" s="36">
        <v>0</v>
      </c>
      <c r="O165" s="36">
        <v>0</v>
      </c>
      <c r="P165" s="36">
        <v>0</v>
      </c>
      <c r="Q165" s="36">
        <v>0</v>
      </c>
      <c r="R165" s="36">
        <v>0</v>
      </c>
      <c r="S165" s="36">
        <v>0</v>
      </c>
      <c r="T165" s="36">
        <v>0</v>
      </c>
      <c r="U165" s="36">
        <v>0</v>
      </c>
      <c r="V165" s="36">
        <v>0</v>
      </c>
      <c r="W165" s="36">
        <v>0</v>
      </c>
      <c r="X165" s="36">
        <v>0</v>
      </c>
      <c r="Y165" s="36">
        <v>0</v>
      </c>
      <c r="Z165" s="36">
        <v>0</v>
      </c>
      <c r="AA165" s="36">
        <v>0</v>
      </c>
      <c r="AB165" s="36">
        <v>0</v>
      </c>
      <c r="AC165" s="36">
        <v>0</v>
      </c>
      <c r="AD165" s="36">
        <v>0</v>
      </c>
      <c r="AE165" s="36">
        <v>0</v>
      </c>
      <c r="AF165" s="36">
        <v>0</v>
      </c>
      <c r="AG165" s="36">
        <v>0</v>
      </c>
      <c r="AH165" s="36">
        <v>0</v>
      </c>
      <c r="AI165" s="36">
        <v>0</v>
      </c>
      <c r="AJ165" s="36">
        <v>0</v>
      </c>
      <c r="AK165" s="36">
        <v>0</v>
      </c>
      <c r="AL165" s="36">
        <v>0</v>
      </c>
      <c r="AM165" s="36">
        <v>0</v>
      </c>
      <c r="AN165" s="36">
        <v>0</v>
      </c>
      <c r="AO165" s="36">
        <v>0</v>
      </c>
      <c r="AP165" s="36">
        <v>0</v>
      </c>
      <c r="AQ165" s="36">
        <v>0</v>
      </c>
      <c r="AR165" s="36">
        <v>0</v>
      </c>
      <c r="AS165" s="36">
        <v>0</v>
      </c>
      <c r="AT165" s="36">
        <v>0</v>
      </c>
      <c r="AU165" s="36">
        <v>0</v>
      </c>
      <c r="AV165" s="36">
        <v>0</v>
      </c>
      <c r="AW165" s="36">
        <v>0</v>
      </c>
      <c r="AX165" s="36">
        <v>0</v>
      </c>
      <c r="AY165" s="36">
        <v>0</v>
      </c>
      <c r="AZ165" s="36">
        <v>0</v>
      </c>
      <c r="BA165" s="36">
        <v>0</v>
      </c>
      <c r="BB165" s="36">
        <v>0.186757901</v>
      </c>
      <c r="BC165" s="36">
        <v>6.9171285879999997</v>
      </c>
      <c r="BD165" s="36">
        <v>16.794425744000002</v>
      </c>
      <c r="BE165" s="36">
        <v>9.2378180000000001E-3</v>
      </c>
      <c r="BF165" s="36">
        <v>1.8475637E-2</v>
      </c>
      <c r="BG165" s="36">
        <v>0.8263104</v>
      </c>
      <c r="BH165" s="36">
        <v>10.007355385</v>
      </c>
      <c r="BI165" s="36">
        <v>0</v>
      </c>
      <c r="BJ165" s="36">
        <v>0</v>
      </c>
      <c r="BK165" s="36">
        <v>0</v>
      </c>
      <c r="BL165" s="36">
        <v>0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>
        <v>4.6364582910000003</v>
      </c>
      <c r="E166" s="36">
        <v>22</v>
      </c>
      <c r="F166" s="36">
        <v>0</v>
      </c>
      <c r="G166" s="36">
        <v>0</v>
      </c>
      <c r="H166" s="36">
        <v>22</v>
      </c>
      <c r="I166" s="36">
        <v>0</v>
      </c>
      <c r="J166" s="36">
        <v>0</v>
      </c>
      <c r="K166" s="36">
        <v>0</v>
      </c>
      <c r="L166" s="36">
        <v>0</v>
      </c>
      <c r="M166" s="36">
        <v>0</v>
      </c>
      <c r="N166" s="36">
        <v>0</v>
      </c>
      <c r="O166" s="36">
        <v>0</v>
      </c>
      <c r="P166" s="36">
        <v>0</v>
      </c>
      <c r="Q166" s="36">
        <v>0</v>
      </c>
      <c r="R166" s="36">
        <v>0</v>
      </c>
      <c r="S166" s="36">
        <v>0</v>
      </c>
      <c r="T166" s="36">
        <v>0</v>
      </c>
      <c r="U166" s="36">
        <v>0</v>
      </c>
      <c r="V166" s="36">
        <v>0</v>
      </c>
      <c r="W166" s="36">
        <v>0</v>
      </c>
      <c r="X166" s="36">
        <v>0</v>
      </c>
      <c r="Y166" s="36">
        <v>0</v>
      </c>
      <c r="Z166" s="36">
        <v>0</v>
      </c>
      <c r="AA166" s="36">
        <v>0</v>
      </c>
      <c r="AB166" s="36">
        <v>0</v>
      </c>
      <c r="AC166" s="36">
        <v>0</v>
      </c>
      <c r="AD166" s="36">
        <v>0</v>
      </c>
      <c r="AE166" s="36">
        <v>0</v>
      </c>
      <c r="AF166" s="36">
        <v>0</v>
      </c>
      <c r="AG166" s="36">
        <v>0</v>
      </c>
      <c r="AH166" s="36">
        <v>0</v>
      </c>
      <c r="AI166" s="36">
        <v>0</v>
      </c>
      <c r="AJ166" s="36">
        <v>0</v>
      </c>
      <c r="AK166" s="36">
        <v>0</v>
      </c>
      <c r="AL166" s="36">
        <v>0</v>
      </c>
      <c r="AM166" s="36">
        <v>0</v>
      </c>
      <c r="AN166" s="36">
        <v>0</v>
      </c>
      <c r="AO166" s="36">
        <v>0</v>
      </c>
      <c r="AP166" s="36">
        <v>0</v>
      </c>
      <c r="AQ166" s="36">
        <v>0</v>
      </c>
      <c r="AR166" s="36">
        <v>0</v>
      </c>
      <c r="AS166" s="36">
        <v>0</v>
      </c>
      <c r="AT166" s="36">
        <v>0</v>
      </c>
      <c r="AU166" s="36">
        <v>0</v>
      </c>
      <c r="AV166" s="36">
        <v>0</v>
      </c>
      <c r="AW166" s="36">
        <v>0</v>
      </c>
      <c r="AX166" s="36">
        <v>0</v>
      </c>
      <c r="AY166" s="36">
        <v>0</v>
      </c>
      <c r="AZ166" s="36">
        <v>0</v>
      </c>
      <c r="BA166" s="36">
        <v>0</v>
      </c>
      <c r="BB166" s="36">
        <v>0</v>
      </c>
      <c r="BC166" s="36">
        <v>0</v>
      </c>
      <c r="BD166" s="36">
        <v>0</v>
      </c>
      <c r="BE166" s="36">
        <v>0</v>
      </c>
      <c r="BF166" s="36">
        <v>0</v>
      </c>
      <c r="BG166" s="36">
        <v>0</v>
      </c>
      <c r="BH166" s="36">
        <v>0</v>
      </c>
      <c r="BI166" s="36">
        <v>0</v>
      </c>
      <c r="BJ166" s="36">
        <v>0</v>
      </c>
      <c r="BK166" s="36">
        <v>0</v>
      </c>
      <c r="BL166" s="36">
        <v>0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>
        <v>4.6345057340000002</v>
      </c>
      <c r="E167" s="36">
        <v>18</v>
      </c>
      <c r="F167" s="36">
        <v>0</v>
      </c>
      <c r="G167" s="36">
        <v>0</v>
      </c>
      <c r="H167" s="36">
        <v>18</v>
      </c>
      <c r="I167" s="36">
        <v>0</v>
      </c>
      <c r="J167" s="36">
        <v>0</v>
      </c>
      <c r="K167" s="36">
        <v>0</v>
      </c>
      <c r="L167" s="36">
        <v>0</v>
      </c>
      <c r="M167" s="36">
        <v>0</v>
      </c>
      <c r="N167" s="36">
        <v>0</v>
      </c>
      <c r="O167" s="36">
        <v>0</v>
      </c>
      <c r="P167" s="36">
        <v>0</v>
      </c>
      <c r="Q167" s="36">
        <v>0</v>
      </c>
      <c r="R167" s="36">
        <v>0</v>
      </c>
      <c r="S167" s="36">
        <v>0</v>
      </c>
      <c r="T167" s="36">
        <v>0</v>
      </c>
      <c r="U167" s="36">
        <v>0</v>
      </c>
      <c r="V167" s="36">
        <v>0</v>
      </c>
      <c r="W167" s="36">
        <v>0</v>
      </c>
      <c r="X167" s="36">
        <v>0</v>
      </c>
      <c r="Y167" s="36">
        <v>0</v>
      </c>
      <c r="Z167" s="36">
        <v>0</v>
      </c>
      <c r="AA167" s="36">
        <v>0</v>
      </c>
      <c r="AB167" s="36">
        <v>0</v>
      </c>
      <c r="AC167" s="36">
        <v>0</v>
      </c>
      <c r="AD167" s="36">
        <v>0</v>
      </c>
      <c r="AE167" s="36">
        <v>0</v>
      </c>
      <c r="AF167" s="36">
        <v>0</v>
      </c>
      <c r="AG167" s="36">
        <v>0</v>
      </c>
      <c r="AH167" s="36">
        <v>0</v>
      </c>
      <c r="AI167" s="36">
        <v>0</v>
      </c>
      <c r="AJ167" s="36">
        <v>0</v>
      </c>
      <c r="AK167" s="36">
        <v>0</v>
      </c>
      <c r="AL167" s="36">
        <v>0</v>
      </c>
      <c r="AM167" s="36">
        <v>0</v>
      </c>
      <c r="AN167" s="36">
        <v>0</v>
      </c>
      <c r="AO167" s="36">
        <v>0</v>
      </c>
      <c r="AP167" s="36">
        <v>0</v>
      </c>
      <c r="AQ167" s="36">
        <v>0</v>
      </c>
      <c r="AR167" s="36">
        <v>0</v>
      </c>
      <c r="AS167" s="36">
        <v>0</v>
      </c>
      <c r="AT167" s="36">
        <v>0</v>
      </c>
      <c r="AU167" s="36">
        <v>0</v>
      </c>
      <c r="AV167" s="36">
        <v>0</v>
      </c>
      <c r="AW167" s="36">
        <v>0</v>
      </c>
      <c r="AX167" s="36">
        <v>0</v>
      </c>
      <c r="AY167" s="36">
        <v>0</v>
      </c>
      <c r="AZ167" s="36">
        <v>0</v>
      </c>
      <c r="BA167" s="36">
        <v>0</v>
      </c>
      <c r="BB167" s="36">
        <v>0</v>
      </c>
      <c r="BC167" s="36">
        <v>0</v>
      </c>
      <c r="BD167" s="36">
        <v>0</v>
      </c>
      <c r="BE167" s="36">
        <v>0</v>
      </c>
      <c r="BF167" s="36">
        <v>0</v>
      </c>
      <c r="BG167" s="36">
        <v>0</v>
      </c>
      <c r="BH167" s="36">
        <v>6.0210623999999997E-2</v>
      </c>
      <c r="BI167" s="36">
        <v>0</v>
      </c>
      <c r="BJ167" s="36">
        <v>0</v>
      </c>
      <c r="BK167" s="36">
        <v>0</v>
      </c>
      <c r="BL167" s="36">
        <v>0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>
        <v>4.0053721209999997</v>
      </c>
      <c r="E168" s="36">
        <v>10</v>
      </c>
      <c r="F168" s="36">
        <v>0</v>
      </c>
      <c r="G168" s="36">
        <v>0</v>
      </c>
      <c r="H168" s="36">
        <v>10</v>
      </c>
      <c r="I168" s="36">
        <v>0</v>
      </c>
      <c r="J168" s="36">
        <v>0</v>
      </c>
      <c r="K168" s="36">
        <v>0</v>
      </c>
      <c r="L168" s="36">
        <v>0</v>
      </c>
      <c r="M168" s="36">
        <v>0</v>
      </c>
      <c r="N168" s="36">
        <v>0</v>
      </c>
      <c r="O168" s="36">
        <v>0</v>
      </c>
      <c r="P168" s="36">
        <v>0</v>
      </c>
      <c r="Q168" s="36">
        <v>0</v>
      </c>
      <c r="R168" s="36">
        <v>0</v>
      </c>
      <c r="S168" s="36">
        <v>0</v>
      </c>
      <c r="T168" s="36">
        <v>0</v>
      </c>
      <c r="U168" s="36">
        <v>0</v>
      </c>
      <c r="V168" s="36">
        <v>0</v>
      </c>
      <c r="W168" s="36">
        <v>0</v>
      </c>
      <c r="X168" s="36">
        <v>0</v>
      </c>
      <c r="Y168" s="36">
        <v>0</v>
      </c>
      <c r="Z168" s="36">
        <v>0</v>
      </c>
      <c r="AA168" s="36">
        <v>0</v>
      </c>
      <c r="AB168" s="36">
        <v>0</v>
      </c>
      <c r="AC168" s="36">
        <v>0</v>
      </c>
      <c r="AD168" s="36">
        <v>0</v>
      </c>
      <c r="AE168" s="36">
        <v>0</v>
      </c>
      <c r="AF168" s="36">
        <v>0</v>
      </c>
      <c r="AG168" s="36">
        <v>0</v>
      </c>
      <c r="AH168" s="36">
        <v>0</v>
      </c>
      <c r="AI168" s="36">
        <v>0</v>
      </c>
      <c r="AJ168" s="36">
        <v>0</v>
      </c>
      <c r="AK168" s="36">
        <v>0</v>
      </c>
      <c r="AL168" s="36">
        <v>0</v>
      </c>
      <c r="AM168" s="36">
        <v>0</v>
      </c>
      <c r="AN168" s="36">
        <v>0</v>
      </c>
      <c r="AO168" s="36">
        <v>0</v>
      </c>
      <c r="AP168" s="36">
        <v>0</v>
      </c>
      <c r="AQ168" s="36">
        <v>0</v>
      </c>
      <c r="AR168" s="36">
        <v>0</v>
      </c>
      <c r="AS168" s="36">
        <v>0</v>
      </c>
      <c r="AT168" s="36">
        <v>0</v>
      </c>
      <c r="AU168" s="36">
        <v>0</v>
      </c>
      <c r="AV168" s="36">
        <v>0</v>
      </c>
      <c r="AW168" s="36">
        <v>0</v>
      </c>
      <c r="AX168" s="36">
        <v>0</v>
      </c>
      <c r="AY168" s="36">
        <v>0</v>
      </c>
      <c r="AZ168" s="36">
        <v>0</v>
      </c>
      <c r="BA168" s="36">
        <v>0</v>
      </c>
      <c r="BB168" s="36">
        <v>0</v>
      </c>
      <c r="BC168" s="36">
        <v>0</v>
      </c>
      <c r="BD168" s="36">
        <v>0</v>
      </c>
      <c r="BE168" s="36">
        <v>0</v>
      </c>
      <c r="BF168" s="36">
        <v>0</v>
      </c>
      <c r="BG168" s="36">
        <v>0</v>
      </c>
      <c r="BH168" s="36">
        <v>0</v>
      </c>
      <c r="BI168" s="36">
        <v>0</v>
      </c>
      <c r="BJ168" s="36">
        <v>0</v>
      </c>
      <c r="BK168" s="36">
        <v>0</v>
      </c>
      <c r="BL168" s="36">
        <v>0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>
        <v>4.6327466839999998</v>
      </c>
      <c r="E169" s="36">
        <v>11</v>
      </c>
      <c r="F169" s="36">
        <v>0</v>
      </c>
      <c r="G169" s="36">
        <v>0</v>
      </c>
      <c r="H169" s="36">
        <v>11</v>
      </c>
      <c r="I169" s="36">
        <v>0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0</v>
      </c>
      <c r="P169" s="36">
        <v>0</v>
      </c>
      <c r="Q169" s="36">
        <v>0</v>
      </c>
      <c r="R169" s="36">
        <v>0</v>
      </c>
      <c r="S169" s="36">
        <v>0</v>
      </c>
      <c r="T169" s="36">
        <v>0</v>
      </c>
      <c r="U169" s="36">
        <v>0</v>
      </c>
      <c r="V169" s="36">
        <v>0</v>
      </c>
      <c r="W169" s="36">
        <v>0</v>
      </c>
      <c r="X169" s="36">
        <v>0</v>
      </c>
      <c r="Y169" s="36">
        <v>0</v>
      </c>
      <c r="Z169" s="36">
        <v>0</v>
      </c>
      <c r="AA169" s="36">
        <v>0</v>
      </c>
      <c r="AB169" s="36">
        <v>0</v>
      </c>
      <c r="AC169" s="36">
        <v>0</v>
      </c>
      <c r="AD169" s="36">
        <v>0</v>
      </c>
      <c r="AE169" s="36">
        <v>0</v>
      </c>
      <c r="AF169" s="36">
        <v>0</v>
      </c>
      <c r="AG169" s="36">
        <v>0</v>
      </c>
      <c r="AH169" s="36">
        <v>0</v>
      </c>
      <c r="AI169" s="36">
        <v>0</v>
      </c>
      <c r="AJ169" s="36">
        <v>0</v>
      </c>
      <c r="AK169" s="36">
        <v>0</v>
      </c>
      <c r="AL169" s="36">
        <v>0</v>
      </c>
      <c r="AM169" s="36">
        <v>0</v>
      </c>
      <c r="AN169" s="36">
        <v>0</v>
      </c>
      <c r="AO169" s="36">
        <v>0</v>
      </c>
      <c r="AP169" s="36">
        <v>0</v>
      </c>
      <c r="AQ169" s="36">
        <v>0</v>
      </c>
      <c r="AR169" s="36">
        <v>0</v>
      </c>
      <c r="AS169" s="36">
        <v>0</v>
      </c>
      <c r="AT169" s="36">
        <v>0</v>
      </c>
      <c r="AU169" s="36">
        <v>0</v>
      </c>
      <c r="AV169" s="36">
        <v>0</v>
      </c>
      <c r="AW169" s="36">
        <v>0</v>
      </c>
      <c r="AX169" s="36">
        <v>0</v>
      </c>
      <c r="AY169" s="36">
        <v>0</v>
      </c>
      <c r="AZ169" s="36">
        <v>0</v>
      </c>
      <c r="BA169" s="36">
        <v>0</v>
      </c>
      <c r="BB169" s="36">
        <v>4.2730881999999998E-2</v>
      </c>
      <c r="BC169" s="36">
        <v>0.81107368300000005</v>
      </c>
      <c r="BD169" s="36">
        <v>1.954283875</v>
      </c>
      <c r="BE169" s="36">
        <v>2.1136459999999998E-3</v>
      </c>
      <c r="BF169" s="36">
        <v>4.2272919999999997E-3</v>
      </c>
      <c r="BG169" s="36">
        <v>0.89267503100000001</v>
      </c>
      <c r="BH169" s="36">
        <v>3.0531722380000001</v>
      </c>
      <c r="BI169" s="36">
        <v>0</v>
      </c>
      <c r="BJ169" s="36">
        <v>0</v>
      </c>
      <c r="BK169" s="36">
        <v>0</v>
      </c>
      <c r="BL169" s="36">
        <v>0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 t="s">
        <v>338</v>
      </c>
      <c r="E170" s="36" t="s">
        <v>338</v>
      </c>
      <c r="F170" s="36" t="s">
        <v>338</v>
      </c>
      <c r="G170" s="36" t="s">
        <v>338</v>
      </c>
      <c r="H170" s="36" t="s">
        <v>338</v>
      </c>
      <c r="I170" s="36" t="s">
        <v>338</v>
      </c>
      <c r="J170" s="36" t="s">
        <v>338</v>
      </c>
      <c r="K170" s="36" t="s">
        <v>338</v>
      </c>
      <c r="L170" s="36" t="s">
        <v>338</v>
      </c>
      <c r="M170" s="36" t="s">
        <v>338</v>
      </c>
      <c r="N170" s="36" t="s">
        <v>338</v>
      </c>
      <c r="O170" s="36" t="s">
        <v>338</v>
      </c>
      <c r="P170" s="36" t="s">
        <v>338</v>
      </c>
      <c r="Q170" s="36" t="s">
        <v>338</v>
      </c>
      <c r="R170" s="36" t="s">
        <v>338</v>
      </c>
      <c r="S170" s="36" t="s">
        <v>338</v>
      </c>
      <c r="T170" s="36" t="s">
        <v>338</v>
      </c>
      <c r="U170" s="36" t="s">
        <v>338</v>
      </c>
      <c r="V170" s="36" t="s">
        <v>338</v>
      </c>
      <c r="W170" s="36" t="s">
        <v>338</v>
      </c>
      <c r="X170" s="36" t="s">
        <v>338</v>
      </c>
      <c r="Y170" s="36" t="s">
        <v>338</v>
      </c>
      <c r="Z170" s="36" t="s">
        <v>338</v>
      </c>
      <c r="AA170" s="36" t="s">
        <v>338</v>
      </c>
      <c r="AB170" s="36" t="s">
        <v>338</v>
      </c>
      <c r="AC170" s="36" t="s">
        <v>338</v>
      </c>
      <c r="AD170" s="36" t="s">
        <v>338</v>
      </c>
      <c r="AE170" s="36" t="s">
        <v>338</v>
      </c>
      <c r="AF170" s="36" t="s">
        <v>338</v>
      </c>
      <c r="AG170" s="36" t="s">
        <v>338</v>
      </c>
      <c r="AH170" s="36" t="s">
        <v>338</v>
      </c>
      <c r="AI170" s="36" t="s">
        <v>338</v>
      </c>
      <c r="AJ170" s="36" t="s">
        <v>338</v>
      </c>
      <c r="AK170" s="36" t="s">
        <v>338</v>
      </c>
      <c r="AL170" s="36" t="s">
        <v>338</v>
      </c>
      <c r="AM170" s="36" t="s">
        <v>338</v>
      </c>
      <c r="AN170" s="36" t="s">
        <v>338</v>
      </c>
      <c r="AO170" s="36" t="s">
        <v>338</v>
      </c>
      <c r="AP170" s="36" t="s">
        <v>338</v>
      </c>
      <c r="AQ170" s="36" t="s">
        <v>338</v>
      </c>
      <c r="AR170" s="36" t="s">
        <v>338</v>
      </c>
      <c r="AS170" s="36" t="s">
        <v>338</v>
      </c>
      <c r="AT170" s="36" t="s">
        <v>338</v>
      </c>
      <c r="AU170" s="36" t="s">
        <v>338</v>
      </c>
      <c r="AV170" s="36" t="s">
        <v>338</v>
      </c>
      <c r="AW170" s="36" t="s">
        <v>338</v>
      </c>
      <c r="AX170" s="36" t="s">
        <v>338</v>
      </c>
      <c r="AY170" s="36" t="s">
        <v>338</v>
      </c>
      <c r="AZ170" s="36" t="s">
        <v>338</v>
      </c>
      <c r="BA170" s="36" t="s">
        <v>338</v>
      </c>
      <c r="BB170" s="36" t="s">
        <v>338</v>
      </c>
      <c r="BC170" s="36" t="s">
        <v>338</v>
      </c>
      <c r="BD170" s="36" t="s">
        <v>338</v>
      </c>
      <c r="BE170" s="36" t="s">
        <v>338</v>
      </c>
      <c r="BF170" s="36" t="s">
        <v>338</v>
      </c>
      <c r="BG170" s="36" t="s">
        <v>338</v>
      </c>
      <c r="BH170" s="36" t="s">
        <v>338</v>
      </c>
      <c r="BI170" s="36" t="s">
        <v>338</v>
      </c>
      <c r="BJ170" s="36" t="s">
        <v>338</v>
      </c>
      <c r="BK170" s="36" t="s">
        <v>338</v>
      </c>
      <c r="BL170" s="36" t="s">
        <v>338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 t="s">
        <v>338</v>
      </c>
      <c r="E171" s="36" t="s">
        <v>338</v>
      </c>
      <c r="F171" s="36" t="s">
        <v>338</v>
      </c>
      <c r="G171" s="36" t="s">
        <v>338</v>
      </c>
      <c r="H171" s="36" t="s">
        <v>338</v>
      </c>
      <c r="I171" s="36" t="s">
        <v>338</v>
      </c>
      <c r="J171" s="36" t="s">
        <v>338</v>
      </c>
      <c r="K171" s="36" t="s">
        <v>338</v>
      </c>
      <c r="L171" s="36" t="s">
        <v>338</v>
      </c>
      <c r="M171" s="36" t="s">
        <v>338</v>
      </c>
      <c r="N171" s="36" t="s">
        <v>338</v>
      </c>
      <c r="O171" s="36" t="s">
        <v>338</v>
      </c>
      <c r="P171" s="36" t="s">
        <v>338</v>
      </c>
      <c r="Q171" s="36" t="s">
        <v>338</v>
      </c>
      <c r="R171" s="36" t="s">
        <v>338</v>
      </c>
      <c r="S171" s="36" t="s">
        <v>338</v>
      </c>
      <c r="T171" s="36" t="s">
        <v>338</v>
      </c>
      <c r="U171" s="36" t="s">
        <v>338</v>
      </c>
      <c r="V171" s="36" t="s">
        <v>338</v>
      </c>
      <c r="W171" s="36" t="s">
        <v>338</v>
      </c>
      <c r="X171" s="36" t="s">
        <v>338</v>
      </c>
      <c r="Y171" s="36" t="s">
        <v>338</v>
      </c>
      <c r="Z171" s="36" t="s">
        <v>338</v>
      </c>
      <c r="AA171" s="36" t="s">
        <v>338</v>
      </c>
      <c r="AB171" s="36" t="s">
        <v>338</v>
      </c>
      <c r="AC171" s="36" t="s">
        <v>338</v>
      </c>
      <c r="AD171" s="36" t="s">
        <v>338</v>
      </c>
      <c r="AE171" s="36" t="s">
        <v>338</v>
      </c>
      <c r="AF171" s="36" t="s">
        <v>338</v>
      </c>
      <c r="AG171" s="36" t="s">
        <v>338</v>
      </c>
      <c r="AH171" s="36" t="s">
        <v>338</v>
      </c>
      <c r="AI171" s="36" t="s">
        <v>338</v>
      </c>
      <c r="AJ171" s="36" t="s">
        <v>338</v>
      </c>
      <c r="AK171" s="36" t="s">
        <v>338</v>
      </c>
      <c r="AL171" s="36" t="s">
        <v>338</v>
      </c>
      <c r="AM171" s="36" t="s">
        <v>338</v>
      </c>
      <c r="AN171" s="36" t="s">
        <v>338</v>
      </c>
      <c r="AO171" s="36" t="s">
        <v>338</v>
      </c>
      <c r="AP171" s="36" t="s">
        <v>338</v>
      </c>
      <c r="AQ171" s="36" t="s">
        <v>338</v>
      </c>
      <c r="AR171" s="36" t="s">
        <v>338</v>
      </c>
      <c r="AS171" s="36" t="s">
        <v>338</v>
      </c>
      <c r="AT171" s="36" t="s">
        <v>338</v>
      </c>
      <c r="AU171" s="36" t="s">
        <v>338</v>
      </c>
      <c r="AV171" s="36" t="s">
        <v>338</v>
      </c>
      <c r="AW171" s="36" t="s">
        <v>338</v>
      </c>
      <c r="AX171" s="36" t="s">
        <v>338</v>
      </c>
      <c r="AY171" s="36" t="s">
        <v>338</v>
      </c>
      <c r="AZ171" s="36" t="s">
        <v>338</v>
      </c>
      <c r="BA171" s="36" t="s">
        <v>338</v>
      </c>
      <c r="BB171" s="36" t="s">
        <v>338</v>
      </c>
      <c r="BC171" s="36" t="s">
        <v>338</v>
      </c>
      <c r="BD171" s="36" t="s">
        <v>338</v>
      </c>
      <c r="BE171" s="36" t="s">
        <v>338</v>
      </c>
      <c r="BF171" s="36" t="s">
        <v>338</v>
      </c>
      <c r="BG171" s="36" t="s">
        <v>338</v>
      </c>
      <c r="BH171" s="36" t="s">
        <v>338</v>
      </c>
      <c r="BI171" s="36" t="s">
        <v>338</v>
      </c>
      <c r="BJ171" s="36" t="s">
        <v>338</v>
      </c>
      <c r="BK171" s="36" t="s">
        <v>338</v>
      </c>
      <c r="BL171" s="36" t="s">
        <v>338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 t="s">
        <v>338</v>
      </c>
      <c r="E172" s="36" t="s">
        <v>338</v>
      </c>
      <c r="F172" s="36" t="s">
        <v>338</v>
      </c>
      <c r="G172" s="36" t="s">
        <v>338</v>
      </c>
      <c r="H172" s="36" t="s">
        <v>338</v>
      </c>
      <c r="I172" s="36" t="s">
        <v>338</v>
      </c>
      <c r="J172" s="36" t="s">
        <v>338</v>
      </c>
      <c r="K172" s="36" t="s">
        <v>338</v>
      </c>
      <c r="L172" s="36" t="s">
        <v>338</v>
      </c>
      <c r="M172" s="36" t="s">
        <v>338</v>
      </c>
      <c r="N172" s="36" t="s">
        <v>338</v>
      </c>
      <c r="O172" s="36" t="s">
        <v>338</v>
      </c>
      <c r="P172" s="36" t="s">
        <v>338</v>
      </c>
      <c r="Q172" s="36" t="s">
        <v>338</v>
      </c>
      <c r="R172" s="36" t="s">
        <v>338</v>
      </c>
      <c r="S172" s="36" t="s">
        <v>338</v>
      </c>
      <c r="T172" s="36" t="s">
        <v>338</v>
      </c>
      <c r="U172" s="36" t="s">
        <v>338</v>
      </c>
      <c r="V172" s="36" t="s">
        <v>338</v>
      </c>
      <c r="W172" s="36" t="s">
        <v>338</v>
      </c>
      <c r="X172" s="36" t="s">
        <v>338</v>
      </c>
      <c r="Y172" s="36" t="s">
        <v>338</v>
      </c>
      <c r="Z172" s="36" t="s">
        <v>338</v>
      </c>
      <c r="AA172" s="36" t="s">
        <v>338</v>
      </c>
      <c r="AB172" s="36" t="s">
        <v>338</v>
      </c>
      <c r="AC172" s="36" t="s">
        <v>338</v>
      </c>
      <c r="AD172" s="36" t="s">
        <v>338</v>
      </c>
      <c r="AE172" s="36" t="s">
        <v>338</v>
      </c>
      <c r="AF172" s="36" t="s">
        <v>338</v>
      </c>
      <c r="AG172" s="36" t="s">
        <v>338</v>
      </c>
      <c r="AH172" s="36" t="s">
        <v>338</v>
      </c>
      <c r="AI172" s="36" t="s">
        <v>338</v>
      </c>
      <c r="AJ172" s="36" t="s">
        <v>338</v>
      </c>
      <c r="AK172" s="36" t="s">
        <v>338</v>
      </c>
      <c r="AL172" s="36" t="s">
        <v>338</v>
      </c>
      <c r="AM172" s="36" t="s">
        <v>338</v>
      </c>
      <c r="AN172" s="36" t="s">
        <v>338</v>
      </c>
      <c r="AO172" s="36" t="s">
        <v>338</v>
      </c>
      <c r="AP172" s="36" t="s">
        <v>338</v>
      </c>
      <c r="AQ172" s="36" t="s">
        <v>338</v>
      </c>
      <c r="AR172" s="36" t="s">
        <v>338</v>
      </c>
      <c r="AS172" s="36" t="s">
        <v>338</v>
      </c>
      <c r="AT172" s="36" t="s">
        <v>338</v>
      </c>
      <c r="AU172" s="36" t="s">
        <v>338</v>
      </c>
      <c r="AV172" s="36" t="s">
        <v>338</v>
      </c>
      <c r="AW172" s="36" t="s">
        <v>338</v>
      </c>
      <c r="AX172" s="36" t="s">
        <v>338</v>
      </c>
      <c r="AY172" s="36" t="s">
        <v>338</v>
      </c>
      <c r="AZ172" s="36" t="s">
        <v>338</v>
      </c>
      <c r="BA172" s="36" t="s">
        <v>338</v>
      </c>
      <c r="BB172" s="36" t="s">
        <v>338</v>
      </c>
      <c r="BC172" s="36" t="s">
        <v>338</v>
      </c>
      <c r="BD172" s="36" t="s">
        <v>338</v>
      </c>
      <c r="BE172" s="36" t="s">
        <v>338</v>
      </c>
      <c r="BF172" s="36" t="s">
        <v>338</v>
      </c>
      <c r="BG172" s="36" t="s">
        <v>338</v>
      </c>
      <c r="BH172" s="36" t="s">
        <v>338</v>
      </c>
      <c r="BI172" s="36" t="s">
        <v>338</v>
      </c>
      <c r="BJ172" s="36" t="s">
        <v>338</v>
      </c>
      <c r="BK172" s="36" t="s">
        <v>338</v>
      </c>
      <c r="BL172" s="36" t="s">
        <v>338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 t="s">
        <v>338</v>
      </c>
      <c r="E173" s="36" t="s">
        <v>338</v>
      </c>
      <c r="F173" s="36" t="s">
        <v>338</v>
      </c>
      <c r="G173" s="36" t="s">
        <v>338</v>
      </c>
      <c r="H173" s="36" t="s">
        <v>338</v>
      </c>
      <c r="I173" s="36" t="s">
        <v>338</v>
      </c>
      <c r="J173" s="36" t="s">
        <v>338</v>
      </c>
      <c r="K173" s="36" t="s">
        <v>338</v>
      </c>
      <c r="L173" s="36" t="s">
        <v>338</v>
      </c>
      <c r="M173" s="36" t="s">
        <v>338</v>
      </c>
      <c r="N173" s="36" t="s">
        <v>338</v>
      </c>
      <c r="O173" s="36" t="s">
        <v>338</v>
      </c>
      <c r="P173" s="36" t="s">
        <v>338</v>
      </c>
      <c r="Q173" s="36" t="s">
        <v>338</v>
      </c>
      <c r="R173" s="36" t="s">
        <v>338</v>
      </c>
      <c r="S173" s="36" t="s">
        <v>338</v>
      </c>
      <c r="T173" s="36" t="s">
        <v>338</v>
      </c>
      <c r="U173" s="36" t="s">
        <v>338</v>
      </c>
      <c r="V173" s="36" t="s">
        <v>338</v>
      </c>
      <c r="W173" s="36" t="s">
        <v>338</v>
      </c>
      <c r="X173" s="36" t="s">
        <v>338</v>
      </c>
      <c r="Y173" s="36" t="s">
        <v>338</v>
      </c>
      <c r="Z173" s="36" t="s">
        <v>338</v>
      </c>
      <c r="AA173" s="36" t="s">
        <v>338</v>
      </c>
      <c r="AB173" s="36" t="s">
        <v>338</v>
      </c>
      <c r="AC173" s="36" t="s">
        <v>338</v>
      </c>
      <c r="AD173" s="36" t="s">
        <v>338</v>
      </c>
      <c r="AE173" s="36" t="s">
        <v>338</v>
      </c>
      <c r="AF173" s="36" t="s">
        <v>338</v>
      </c>
      <c r="AG173" s="36" t="s">
        <v>338</v>
      </c>
      <c r="AH173" s="36" t="s">
        <v>338</v>
      </c>
      <c r="AI173" s="36" t="s">
        <v>338</v>
      </c>
      <c r="AJ173" s="36" t="s">
        <v>338</v>
      </c>
      <c r="AK173" s="36" t="s">
        <v>338</v>
      </c>
      <c r="AL173" s="36" t="s">
        <v>338</v>
      </c>
      <c r="AM173" s="36" t="s">
        <v>338</v>
      </c>
      <c r="AN173" s="36" t="s">
        <v>338</v>
      </c>
      <c r="AO173" s="36" t="s">
        <v>338</v>
      </c>
      <c r="AP173" s="36" t="s">
        <v>338</v>
      </c>
      <c r="AQ173" s="36" t="s">
        <v>338</v>
      </c>
      <c r="AR173" s="36" t="s">
        <v>338</v>
      </c>
      <c r="AS173" s="36" t="s">
        <v>338</v>
      </c>
      <c r="AT173" s="36" t="s">
        <v>338</v>
      </c>
      <c r="AU173" s="36" t="s">
        <v>338</v>
      </c>
      <c r="AV173" s="36" t="s">
        <v>338</v>
      </c>
      <c r="AW173" s="36" t="s">
        <v>338</v>
      </c>
      <c r="AX173" s="36" t="s">
        <v>338</v>
      </c>
      <c r="AY173" s="36" t="s">
        <v>338</v>
      </c>
      <c r="AZ173" s="36" t="s">
        <v>338</v>
      </c>
      <c r="BA173" s="36" t="s">
        <v>338</v>
      </c>
      <c r="BB173" s="36" t="s">
        <v>338</v>
      </c>
      <c r="BC173" s="36" t="s">
        <v>338</v>
      </c>
      <c r="BD173" s="36" t="s">
        <v>338</v>
      </c>
      <c r="BE173" s="36" t="s">
        <v>338</v>
      </c>
      <c r="BF173" s="36" t="s">
        <v>338</v>
      </c>
      <c r="BG173" s="36" t="s">
        <v>338</v>
      </c>
      <c r="BH173" s="36" t="s">
        <v>338</v>
      </c>
      <c r="BI173" s="36" t="s">
        <v>338</v>
      </c>
      <c r="BJ173" s="36" t="s">
        <v>338</v>
      </c>
      <c r="BK173" s="36" t="s">
        <v>338</v>
      </c>
      <c r="BL173" s="36" t="s">
        <v>338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 t="s">
        <v>338</v>
      </c>
      <c r="E174" s="36" t="s">
        <v>338</v>
      </c>
      <c r="F174" s="36" t="s">
        <v>338</v>
      </c>
      <c r="G174" s="36" t="s">
        <v>338</v>
      </c>
      <c r="H174" s="36" t="s">
        <v>338</v>
      </c>
      <c r="I174" s="36" t="s">
        <v>338</v>
      </c>
      <c r="J174" s="36" t="s">
        <v>338</v>
      </c>
      <c r="K174" s="36" t="s">
        <v>338</v>
      </c>
      <c r="L174" s="36" t="s">
        <v>338</v>
      </c>
      <c r="M174" s="36" t="s">
        <v>338</v>
      </c>
      <c r="N174" s="36" t="s">
        <v>338</v>
      </c>
      <c r="O174" s="36" t="s">
        <v>338</v>
      </c>
      <c r="P174" s="36" t="s">
        <v>338</v>
      </c>
      <c r="Q174" s="36" t="s">
        <v>338</v>
      </c>
      <c r="R174" s="36" t="s">
        <v>338</v>
      </c>
      <c r="S174" s="36" t="s">
        <v>338</v>
      </c>
      <c r="T174" s="36" t="s">
        <v>338</v>
      </c>
      <c r="U174" s="36" t="s">
        <v>338</v>
      </c>
      <c r="V174" s="36" t="s">
        <v>338</v>
      </c>
      <c r="W174" s="36" t="s">
        <v>338</v>
      </c>
      <c r="X174" s="36" t="s">
        <v>338</v>
      </c>
      <c r="Y174" s="36" t="s">
        <v>338</v>
      </c>
      <c r="Z174" s="36" t="s">
        <v>338</v>
      </c>
      <c r="AA174" s="36" t="s">
        <v>338</v>
      </c>
      <c r="AB174" s="36" t="s">
        <v>338</v>
      </c>
      <c r="AC174" s="36" t="s">
        <v>338</v>
      </c>
      <c r="AD174" s="36" t="s">
        <v>338</v>
      </c>
      <c r="AE174" s="36" t="s">
        <v>338</v>
      </c>
      <c r="AF174" s="36" t="s">
        <v>338</v>
      </c>
      <c r="AG174" s="36" t="s">
        <v>338</v>
      </c>
      <c r="AH174" s="36" t="s">
        <v>338</v>
      </c>
      <c r="AI174" s="36" t="s">
        <v>338</v>
      </c>
      <c r="AJ174" s="36" t="s">
        <v>338</v>
      </c>
      <c r="AK174" s="36" t="s">
        <v>338</v>
      </c>
      <c r="AL174" s="36" t="s">
        <v>338</v>
      </c>
      <c r="AM174" s="36" t="s">
        <v>338</v>
      </c>
      <c r="AN174" s="36" t="s">
        <v>338</v>
      </c>
      <c r="AO174" s="36" t="s">
        <v>338</v>
      </c>
      <c r="AP174" s="36" t="s">
        <v>338</v>
      </c>
      <c r="AQ174" s="36" t="s">
        <v>338</v>
      </c>
      <c r="AR174" s="36" t="s">
        <v>338</v>
      </c>
      <c r="AS174" s="36" t="s">
        <v>338</v>
      </c>
      <c r="AT174" s="36" t="s">
        <v>338</v>
      </c>
      <c r="AU174" s="36" t="s">
        <v>338</v>
      </c>
      <c r="AV174" s="36" t="s">
        <v>338</v>
      </c>
      <c r="AW174" s="36" t="s">
        <v>338</v>
      </c>
      <c r="AX174" s="36" t="s">
        <v>338</v>
      </c>
      <c r="AY174" s="36" t="s">
        <v>338</v>
      </c>
      <c r="AZ174" s="36" t="s">
        <v>338</v>
      </c>
      <c r="BA174" s="36" t="s">
        <v>338</v>
      </c>
      <c r="BB174" s="36" t="s">
        <v>338</v>
      </c>
      <c r="BC174" s="36" t="s">
        <v>338</v>
      </c>
      <c r="BD174" s="36" t="s">
        <v>338</v>
      </c>
      <c r="BE174" s="36" t="s">
        <v>338</v>
      </c>
      <c r="BF174" s="36" t="s">
        <v>338</v>
      </c>
      <c r="BG174" s="36" t="s">
        <v>338</v>
      </c>
      <c r="BH174" s="36" t="s">
        <v>338</v>
      </c>
      <c r="BI174" s="36" t="s">
        <v>338</v>
      </c>
      <c r="BJ174" s="36" t="s">
        <v>338</v>
      </c>
      <c r="BK174" s="36" t="s">
        <v>338</v>
      </c>
      <c r="BL174" s="36" t="s">
        <v>338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 t="s">
        <v>338</v>
      </c>
      <c r="E175" s="36" t="s">
        <v>338</v>
      </c>
      <c r="F175" s="36" t="s">
        <v>338</v>
      </c>
      <c r="G175" s="36" t="s">
        <v>338</v>
      </c>
      <c r="H175" s="36" t="s">
        <v>338</v>
      </c>
      <c r="I175" s="36" t="s">
        <v>338</v>
      </c>
      <c r="J175" s="36" t="s">
        <v>338</v>
      </c>
      <c r="K175" s="36" t="s">
        <v>338</v>
      </c>
      <c r="L175" s="36" t="s">
        <v>338</v>
      </c>
      <c r="M175" s="36" t="s">
        <v>338</v>
      </c>
      <c r="N175" s="36" t="s">
        <v>338</v>
      </c>
      <c r="O175" s="36" t="s">
        <v>338</v>
      </c>
      <c r="P175" s="36" t="s">
        <v>338</v>
      </c>
      <c r="Q175" s="36" t="s">
        <v>338</v>
      </c>
      <c r="R175" s="36" t="s">
        <v>338</v>
      </c>
      <c r="S175" s="36" t="s">
        <v>338</v>
      </c>
      <c r="T175" s="36" t="s">
        <v>338</v>
      </c>
      <c r="U175" s="36" t="s">
        <v>338</v>
      </c>
      <c r="V175" s="36" t="s">
        <v>338</v>
      </c>
      <c r="W175" s="36" t="s">
        <v>338</v>
      </c>
      <c r="X175" s="36" t="s">
        <v>338</v>
      </c>
      <c r="Y175" s="36" t="s">
        <v>338</v>
      </c>
      <c r="Z175" s="36" t="s">
        <v>338</v>
      </c>
      <c r="AA175" s="36" t="s">
        <v>338</v>
      </c>
      <c r="AB175" s="36" t="s">
        <v>338</v>
      </c>
      <c r="AC175" s="36" t="s">
        <v>338</v>
      </c>
      <c r="AD175" s="36" t="s">
        <v>338</v>
      </c>
      <c r="AE175" s="36" t="s">
        <v>338</v>
      </c>
      <c r="AF175" s="36" t="s">
        <v>338</v>
      </c>
      <c r="AG175" s="36" t="s">
        <v>338</v>
      </c>
      <c r="AH175" s="36" t="s">
        <v>338</v>
      </c>
      <c r="AI175" s="36" t="s">
        <v>338</v>
      </c>
      <c r="AJ175" s="36" t="s">
        <v>338</v>
      </c>
      <c r="AK175" s="36" t="s">
        <v>338</v>
      </c>
      <c r="AL175" s="36" t="s">
        <v>338</v>
      </c>
      <c r="AM175" s="36" t="s">
        <v>338</v>
      </c>
      <c r="AN175" s="36" t="s">
        <v>338</v>
      </c>
      <c r="AO175" s="36" t="s">
        <v>338</v>
      </c>
      <c r="AP175" s="36" t="s">
        <v>338</v>
      </c>
      <c r="AQ175" s="36" t="s">
        <v>338</v>
      </c>
      <c r="AR175" s="36" t="s">
        <v>338</v>
      </c>
      <c r="AS175" s="36" t="s">
        <v>338</v>
      </c>
      <c r="AT175" s="36" t="s">
        <v>338</v>
      </c>
      <c r="AU175" s="36" t="s">
        <v>338</v>
      </c>
      <c r="AV175" s="36" t="s">
        <v>338</v>
      </c>
      <c r="AW175" s="36" t="s">
        <v>338</v>
      </c>
      <c r="AX175" s="36" t="s">
        <v>338</v>
      </c>
      <c r="AY175" s="36" t="s">
        <v>338</v>
      </c>
      <c r="AZ175" s="36" t="s">
        <v>338</v>
      </c>
      <c r="BA175" s="36" t="s">
        <v>338</v>
      </c>
      <c r="BB175" s="36" t="s">
        <v>338</v>
      </c>
      <c r="BC175" s="36" t="s">
        <v>338</v>
      </c>
      <c r="BD175" s="36" t="s">
        <v>338</v>
      </c>
      <c r="BE175" s="36" t="s">
        <v>338</v>
      </c>
      <c r="BF175" s="36" t="s">
        <v>338</v>
      </c>
      <c r="BG175" s="36" t="s">
        <v>338</v>
      </c>
      <c r="BH175" s="36" t="s">
        <v>338</v>
      </c>
      <c r="BI175" s="36" t="s">
        <v>338</v>
      </c>
      <c r="BJ175" s="36" t="s">
        <v>338</v>
      </c>
      <c r="BK175" s="36" t="s">
        <v>338</v>
      </c>
      <c r="BL175" s="36" t="s">
        <v>338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 t="s">
        <v>338</v>
      </c>
      <c r="E176" s="36" t="s">
        <v>338</v>
      </c>
      <c r="F176" s="36" t="s">
        <v>338</v>
      </c>
      <c r="G176" s="36" t="s">
        <v>338</v>
      </c>
      <c r="H176" s="36" t="s">
        <v>338</v>
      </c>
      <c r="I176" s="36" t="s">
        <v>338</v>
      </c>
      <c r="J176" s="36" t="s">
        <v>338</v>
      </c>
      <c r="K176" s="36" t="s">
        <v>338</v>
      </c>
      <c r="L176" s="36" t="s">
        <v>338</v>
      </c>
      <c r="M176" s="36" t="s">
        <v>338</v>
      </c>
      <c r="N176" s="36" t="s">
        <v>338</v>
      </c>
      <c r="O176" s="36" t="s">
        <v>338</v>
      </c>
      <c r="P176" s="36" t="s">
        <v>338</v>
      </c>
      <c r="Q176" s="36" t="s">
        <v>338</v>
      </c>
      <c r="R176" s="36" t="s">
        <v>338</v>
      </c>
      <c r="S176" s="36" t="s">
        <v>338</v>
      </c>
      <c r="T176" s="36" t="s">
        <v>338</v>
      </c>
      <c r="U176" s="36" t="s">
        <v>338</v>
      </c>
      <c r="V176" s="36" t="s">
        <v>338</v>
      </c>
      <c r="W176" s="36" t="s">
        <v>338</v>
      </c>
      <c r="X176" s="36" t="s">
        <v>338</v>
      </c>
      <c r="Y176" s="36" t="s">
        <v>338</v>
      </c>
      <c r="Z176" s="36" t="s">
        <v>338</v>
      </c>
      <c r="AA176" s="36" t="s">
        <v>338</v>
      </c>
      <c r="AB176" s="36" t="s">
        <v>338</v>
      </c>
      <c r="AC176" s="36" t="s">
        <v>338</v>
      </c>
      <c r="AD176" s="36" t="s">
        <v>338</v>
      </c>
      <c r="AE176" s="36" t="s">
        <v>338</v>
      </c>
      <c r="AF176" s="36" t="s">
        <v>338</v>
      </c>
      <c r="AG176" s="36" t="s">
        <v>338</v>
      </c>
      <c r="AH176" s="36" t="s">
        <v>338</v>
      </c>
      <c r="AI176" s="36" t="s">
        <v>338</v>
      </c>
      <c r="AJ176" s="36" t="s">
        <v>338</v>
      </c>
      <c r="AK176" s="36" t="s">
        <v>338</v>
      </c>
      <c r="AL176" s="36" t="s">
        <v>338</v>
      </c>
      <c r="AM176" s="36" t="s">
        <v>338</v>
      </c>
      <c r="AN176" s="36" t="s">
        <v>338</v>
      </c>
      <c r="AO176" s="36" t="s">
        <v>338</v>
      </c>
      <c r="AP176" s="36" t="s">
        <v>338</v>
      </c>
      <c r="AQ176" s="36" t="s">
        <v>338</v>
      </c>
      <c r="AR176" s="36" t="s">
        <v>338</v>
      </c>
      <c r="AS176" s="36" t="s">
        <v>338</v>
      </c>
      <c r="AT176" s="36" t="s">
        <v>338</v>
      </c>
      <c r="AU176" s="36" t="s">
        <v>338</v>
      </c>
      <c r="AV176" s="36" t="s">
        <v>338</v>
      </c>
      <c r="AW176" s="36" t="s">
        <v>338</v>
      </c>
      <c r="AX176" s="36" t="s">
        <v>338</v>
      </c>
      <c r="AY176" s="36" t="s">
        <v>338</v>
      </c>
      <c r="AZ176" s="36" t="s">
        <v>338</v>
      </c>
      <c r="BA176" s="36" t="s">
        <v>338</v>
      </c>
      <c r="BB176" s="36" t="s">
        <v>338</v>
      </c>
      <c r="BC176" s="36" t="s">
        <v>338</v>
      </c>
      <c r="BD176" s="36" t="s">
        <v>338</v>
      </c>
      <c r="BE176" s="36" t="s">
        <v>338</v>
      </c>
      <c r="BF176" s="36" t="s">
        <v>338</v>
      </c>
      <c r="BG176" s="36" t="s">
        <v>338</v>
      </c>
      <c r="BH176" s="36" t="s">
        <v>338</v>
      </c>
      <c r="BI176" s="36" t="s">
        <v>338</v>
      </c>
      <c r="BJ176" s="36" t="s">
        <v>338</v>
      </c>
      <c r="BK176" s="36" t="s">
        <v>338</v>
      </c>
      <c r="BL176" s="36" t="s">
        <v>338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 t="s">
        <v>338</v>
      </c>
      <c r="E177" s="36" t="s">
        <v>338</v>
      </c>
      <c r="F177" s="36" t="s">
        <v>338</v>
      </c>
      <c r="G177" s="36" t="s">
        <v>338</v>
      </c>
      <c r="H177" s="36" t="s">
        <v>338</v>
      </c>
      <c r="I177" s="36" t="s">
        <v>338</v>
      </c>
      <c r="J177" s="36" t="s">
        <v>338</v>
      </c>
      <c r="K177" s="36" t="s">
        <v>338</v>
      </c>
      <c r="L177" s="36" t="s">
        <v>338</v>
      </c>
      <c r="M177" s="36" t="s">
        <v>338</v>
      </c>
      <c r="N177" s="36" t="s">
        <v>338</v>
      </c>
      <c r="O177" s="36" t="s">
        <v>338</v>
      </c>
      <c r="P177" s="36" t="s">
        <v>338</v>
      </c>
      <c r="Q177" s="36" t="s">
        <v>338</v>
      </c>
      <c r="R177" s="36" t="s">
        <v>338</v>
      </c>
      <c r="S177" s="36" t="s">
        <v>338</v>
      </c>
      <c r="T177" s="36" t="s">
        <v>338</v>
      </c>
      <c r="U177" s="36" t="s">
        <v>338</v>
      </c>
      <c r="V177" s="36" t="s">
        <v>338</v>
      </c>
      <c r="W177" s="36" t="s">
        <v>338</v>
      </c>
      <c r="X177" s="36" t="s">
        <v>338</v>
      </c>
      <c r="Y177" s="36" t="s">
        <v>338</v>
      </c>
      <c r="Z177" s="36" t="s">
        <v>338</v>
      </c>
      <c r="AA177" s="36" t="s">
        <v>338</v>
      </c>
      <c r="AB177" s="36" t="s">
        <v>338</v>
      </c>
      <c r="AC177" s="36" t="s">
        <v>338</v>
      </c>
      <c r="AD177" s="36" t="s">
        <v>338</v>
      </c>
      <c r="AE177" s="36" t="s">
        <v>338</v>
      </c>
      <c r="AF177" s="36" t="s">
        <v>338</v>
      </c>
      <c r="AG177" s="36" t="s">
        <v>338</v>
      </c>
      <c r="AH177" s="36" t="s">
        <v>338</v>
      </c>
      <c r="AI177" s="36" t="s">
        <v>338</v>
      </c>
      <c r="AJ177" s="36" t="s">
        <v>338</v>
      </c>
      <c r="AK177" s="36" t="s">
        <v>338</v>
      </c>
      <c r="AL177" s="36" t="s">
        <v>338</v>
      </c>
      <c r="AM177" s="36" t="s">
        <v>338</v>
      </c>
      <c r="AN177" s="36" t="s">
        <v>338</v>
      </c>
      <c r="AO177" s="36" t="s">
        <v>338</v>
      </c>
      <c r="AP177" s="36" t="s">
        <v>338</v>
      </c>
      <c r="AQ177" s="36" t="s">
        <v>338</v>
      </c>
      <c r="AR177" s="36" t="s">
        <v>338</v>
      </c>
      <c r="AS177" s="36" t="s">
        <v>338</v>
      </c>
      <c r="AT177" s="36" t="s">
        <v>338</v>
      </c>
      <c r="AU177" s="36" t="s">
        <v>338</v>
      </c>
      <c r="AV177" s="36" t="s">
        <v>338</v>
      </c>
      <c r="AW177" s="36" t="s">
        <v>338</v>
      </c>
      <c r="AX177" s="36" t="s">
        <v>338</v>
      </c>
      <c r="AY177" s="36" t="s">
        <v>338</v>
      </c>
      <c r="AZ177" s="36" t="s">
        <v>338</v>
      </c>
      <c r="BA177" s="36" t="s">
        <v>338</v>
      </c>
      <c r="BB177" s="36" t="s">
        <v>338</v>
      </c>
      <c r="BC177" s="36" t="s">
        <v>338</v>
      </c>
      <c r="BD177" s="36" t="s">
        <v>338</v>
      </c>
      <c r="BE177" s="36" t="s">
        <v>338</v>
      </c>
      <c r="BF177" s="36" t="s">
        <v>338</v>
      </c>
      <c r="BG177" s="36" t="s">
        <v>338</v>
      </c>
      <c r="BH177" s="36" t="s">
        <v>338</v>
      </c>
      <c r="BI177" s="36" t="s">
        <v>338</v>
      </c>
      <c r="BJ177" s="36" t="s">
        <v>338</v>
      </c>
      <c r="BK177" s="36" t="s">
        <v>338</v>
      </c>
      <c r="BL177" s="36" t="s">
        <v>338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 t="s">
        <v>338</v>
      </c>
      <c r="E178" s="36" t="s">
        <v>338</v>
      </c>
      <c r="F178" s="36" t="s">
        <v>338</v>
      </c>
      <c r="G178" s="36" t="s">
        <v>338</v>
      </c>
      <c r="H178" s="36" t="s">
        <v>338</v>
      </c>
      <c r="I178" s="36" t="s">
        <v>338</v>
      </c>
      <c r="J178" s="36" t="s">
        <v>338</v>
      </c>
      <c r="K178" s="36" t="s">
        <v>338</v>
      </c>
      <c r="L178" s="36" t="s">
        <v>338</v>
      </c>
      <c r="M178" s="36" t="s">
        <v>338</v>
      </c>
      <c r="N178" s="36" t="s">
        <v>338</v>
      </c>
      <c r="O178" s="36" t="s">
        <v>338</v>
      </c>
      <c r="P178" s="36" t="s">
        <v>338</v>
      </c>
      <c r="Q178" s="36" t="s">
        <v>338</v>
      </c>
      <c r="R178" s="36" t="s">
        <v>338</v>
      </c>
      <c r="S178" s="36" t="s">
        <v>338</v>
      </c>
      <c r="T178" s="36" t="s">
        <v>338</v>
      </c>
      <c r="U178" s="36" t="s">
        <v>338</v>
      </c>
      <c r="V178" s="36" t="s">
        <v>338</v>
      </c>
      <c r="W178" s="36" t="s">
        <v>338</v>
      </c>
      <c r="X178" s="36" t="s">
        <v>338</v>
      </c>
      <c r="Y178" s="36" t="s">
        <v>338</v>
      </c>
      <c r="Z178" s="36" t="s">
        <v>338</v>
      </c>
      <c r="AA178" s="36" t="s">
        <v>338</v>
      </c>
      <c r="AB178" s="36" t="s">
        <v>338</v>
      </c>
      <c r="AC178" s="36" t="s">
        <v>338</v>
      </c>
      <c r="AD178" s="36" t="s">
        <v>338</v>
      </c>
      <c r="AE178" s="36" t="s">
        <v>338</v>
      </c>
      <c r="AF178" s="36" t="s">
        <v>338</v>
      </c>
      <c r="AG178" s="36" t="s">
        <v>338</v>
      </c>
      <c r="AH178" s="36" t="s">
        <v>338</v>
      </c>
      <c r="AI178" s="36" t="s">
        <v>338</v>
      </c>
      <c r="AJ178" s="36" t="s">
        <v>338</v>
      </c>
      <c r="AK178" s="36" t="s">
        <v>338</v>
      </c>
      <c r="AL178" s="36" t="s">
        <v>338</v>
      </c>
      <c r="AM178" s="36" t="s">
        <v>338</v>
      </c>
      <c r="AN178" s="36" t="s">
        <v>338</v>
      </c>
      <c r="AO178" s="36" t="s">
        <v>338</v>
      </c>
      <c r="AP178" s="36" t="s">
        <v>338</v>
      </c>
      <c r="AQ178" s="36" t="s">
        <v>338</v>
      </c>
      <c r="AR178" s="36" t="s">
        <v>338</v>
      </c>
      <c r="AS178" s="36" t="s">
        <v>338</v>
      </c>
      <c r="AT178" s="36" t="s">
        <v>338</v>
      </c>
      <c r="AU178" s="36" t="s">
        <v>338</v>
      </c>
      <c r="AV178" s="36" t="s">
        <v>338</v>
      </c>
      <c r="AW178" s="36" t="s">
        <v>338</v>
      </c>
      <c r="AX178" s="36" t="s">
        <v>338</v>
      </c>
      <c r="AY178" s="36" t="s">
        <v>338</v>
      </c>
      <c r="AZ178" s="36" t="s">
        <v>338</v>
      </c>
      <c r="BA178" s="36" t="s">
        <v>338</v>
      </c>
      <c r="BB178" s="36" t="s">
        <v>338</v>
      </c>
      <c r="BC178" s="36" t="s">
        <v>338</v>
      </c>
      <c r="BD178" s="36" t="s">
        <v>338</v>
      </c>
      <c r="BE178" s="36" t="s">
        <v>338</v>
      </c>
      <c r="BF178" s="36" t="s">
        <v>338</v>
      </c>
      <c r="BG178" s="36" t="s">
        <v>338</v>
      </c>
      <c r="BH178" s="36" t="s">
        <v>338</v>
      </c>
      <c r="BI178" s="36" t="s">
        <v>338</v>
      </c>
      <c r="BJ178" s="36" t="s">
        <v>338</v>
      </c>
      <c r="BK178" s="36" t="s">
        <v>338</v>
      </c>
      <c r="BL178" s="36" t="s">
        <v>338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 t="s">
        <v>338</v>
      </c>
      <c r="E179" s="36" t="s">
        <v>338</v>
      </c>
      <c r="F179" s="36" t="s">
        <v>338</v>
      </c>
      <c r="G179" s="36" t="s">
        <v>338</v>
      </c>
      <c r="H179" s="36" t="s">
        <v>338</v>
      </c>
      <c r="I179" s="36" t="s">
        <v>338</v>
      </c>
      <c r="J179" s="36" t="s">
        <v>338</v>
      </c>
      <c r="K179" s="36" t="s">
        <v>338</v>
      </c>
      <c r="L179" s="36" t="s">
        <v>338</v>
      </c>
      <c r="M179" s="36" t="s">
        <v>338</v>
      </c>
      <c r="N179" s="36" t="s">
        <v>338</v>
      </c>
      <c r="O179" s="36" t="s">
        <v>338</v>
      </c>
      <c r="P179" s="36" t="s">
        <v>338</v>
      </c>
      <c r="Q179" s="36" t="s">
        <v>338</v>
      </c>
      <c r="R179" s="36" t="s">
        <v>338</v>
      </c>
      <c r="S179" s="36" t="s">
        <v>338</v>
      </c>
      <c r="T179" s="36" t="s">
        <v>338</v>
      </c>
      <c r="U179" s="36" t="s">
        <v>338</v>
      </c>
      <c r="V179" s="36" t="s">
        <v>338</v>
      </c>
      <c r="W179" s="36" t="s">
        <v>338</v>
      </c>
      <c r="X179" s="36" t="s">
        <v>338</v>
      </c>
      <c r="Y179" s="36" t="s">
        <v>338</v>
      </c>
      <c r="Z179" s="36" t="s">
        <v>338</v>
      </c>
      <c r="AA179" s="36" t="s">
        <v>338</v>
      </c>
      <c r="AB179" s="36" t="s">
        <v>338</v>
      </c>
      <c r="AC179" s="36" t="s">
        <v>338</v>
      </c>
      <c r="AD179" s="36" t="s">
        <v>338</v>
      </c>
      <c r="AE179" s="36" t="s">
        <v>338</v>
      </c>
      <c r="AF179" s="36" t="s">
        <v>338</v>
      </c>
      <c r="AG179" s="36" t="s">
        <v>338</v>
      </c>
      <c r="AH179" s="36" t="s">
        <v>338</v>
      </c>
      <c r="AI179" s="36" t="s">
        <v>338</v>
      </c>
      <c r="AJ179" s="36" t="s">
        <v>338</v>
      </c>
      <c r="AK179" s="36" t="s">
        <v>338</v>
      </c>
      <c r="AL179" s="36" t="s">
        <v>338</v>
      </c>
      <c r="AM179" s="36" t="s">
        <v>338</v>
      </c>
      <c r="AN179" s="36" t="s">
        <v>338</v>
      </c>
      <c r="AO179" s="36" t="s">
        <v>338</v>
      </c>
      <c r="AP179" s="36" t="s">
        <v>338</v>
      </c>
      <c r="AQ179" s="36" t="s">
        <v>338</v>
      </c>
      <c r="AR179" s="36" t="s">
        <v>338</v>
      </c>
      <c r="AS179" s="36" t="s">
        <v>338</v>
      </c>
      <c r="AT179" s="36" t="s">
        <v>338</v>
      </c>
      <c r="AU179" s="36" t="s">
        <v>338</v>
      </c>
      <c r="AV179" s="36" t="s">
        <v>338</v>
      </c>
      <c r="AW179" s="36" t="s">
        <v>338</v>
      </c>
      <c r="AX179" s="36" t="s">
        <v>338</v>
      </c>
      <c r="AY179" s="36" t="s">
        <v>338</v>
      </c>
      <c r="AZ179" s="36" t="s">
        <v>338</v>
      </c>
      <c r="BA179" s="36" t="s">
        <v>338</v>
      </c>
      <c r="BB179" s="36" t="s">
        <v>338</v>
      </c>
      <c r="BC179" s="36" t="s">
        <v>338</v>
      </c>
      <c r="BD179" s="36" t="s">
        <v>338</v>
      </c>
      <c r="BE179" s="36" t="s">
        <v>338</v>
      </c>
      <c r="BF179" s="36" t="s">
        <v>338</v>
      </c>
      <c r="BG179" s="36" t="s">
        <v>338</v>
      </c>
      <c r="BH179" s="36" t="s">
        <v>338</v>
      </c>
      <c r="BI179" s="36" t="s">
        <v>338</v>
      </c>
      <c r="BJ179" s="36" t="s">
        <v>338</v>
      </c>
      <c r="BK179" s="36" t="s">
        <v>338</v>
      </c>
      <c r="BL179" s="36" t="s">
        <v>338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 t="s">
        <v>338</v>
      </c>
      <c r="E180" s="36" t="s">
        <v>338</v>
      </c>
      <c r="F180" s="36" t="s">
        <v>338</v>
      </c>
      <c r="G180" s="36" t="s">
        <v>338</v>
      </c>
      <c r="H180" s="36" t="s">
        <v>338</v>
      </c>
      <c r="I180" s="36" t="s">
        <v>338</v>
      </c>
      <c r="J180" s="36" t="s">
        <v>338</v>
      </c>
      <c r="K180" s="36" t="s">
        <v>338</v>
      </c>
      <c r="L180" s="36" t="s">
        <v>338</v>
      </c>
      <c r="M180" s="36" t="s">
        <v>338</v>
      </c>
      <c r="N180" s="36" t="s">
        <v>338</v>
      </c>
      <c r="O180" s="36" t="s">
        <v>338</v>
      </c>
      <c r="P180" s="36" t="s">
        <v>338</v>
      </c>
      <c r="Q180" s="36" t="s">
        <v>338</v>
      </c>
      <c r="R180" s="36" t="s">
        <v>338</v>
      </c>
      <c r="S180" s="36" t="s">
        <v>338</v>
      </c>
      <c r="T180" s="36" t="s">
        <v>338</v>
      </c>
      <c r="U180" s="36" t="s">
        <v>338</v>
      </c>
      <c r="V180" s="36" t="s">
        <v>338</v>
      </c>
      <c r="W180" s="36" t="s">
        <v>338</v>
      </c>
      <c r="X180" s="36" t="s">
        <v>338</v>
      </c>
      <c r="Y180" s="36" t="s">
        <v>338</v>
      </c>
      <c r="Z180" s="36" t="s">
        <v>338</v>
      </c>
      <c r="AA180" s="36" t="s">
        <v>338</v>
      </c>
      <c r="AB180" s="36" t="s">
        <v>338</v>
      </c>
      <c r="AC180" s="36" t="s">
        <v>338</v>
      </c>
      <c r="AD180" s="36" t="s">
        <v>338</v>
      </c>
      <c r="AE180" s="36" t="s">
        <v>338</v>
      </c>
      <c r="AF180" s="36" t="s">
        <v>338</v>
      </c>
      <c r="AG180" s="36" t="s">
        <v>338</v>
      </c>
      <c r="AH180" s="36" t="s">
        <v>338</v>
      </c>
      <c r="AI180" s="36" t="s">
        <v>338</v>
      </c>
      <c r="AJ180" s="36" t="s">
        <v>338</v>
      </c>
      <c r="AK180" s="36" t="s">
        <v>338</v>
      </c>
      <c r="AL180" s="36" t="s">
        <v>338</v>
      </c>
      <c r="AM180" s="36" t="s">
        <v>338</v>
      </c>
      <c r="AN180" s="36" t="s">
        <v>338</v>
      </c>
      <c r="AO180" s="36" t="s">
        <v>338</v>
      </c>
      <c r="AP180" s="36" t="s">
        <v>338</v>
      </c>
      <c r="AQ180" s="36" t="s">
        <v>338</v>
      </c>
      <c r="AR180" s="36" t="s">
        <v>338</v>
      </c>
      <c r="AS180" s="36" t="s">
        <v>338</v>
      </c>
      <c r="AT180" s="36" t="s">
        <v>338</v>
      </c>
      <c r="AU180" s="36" t="s">
        <v>338</v>
      </c>
      <c r="AV180" s="36" t="s">
        <v>338</v>
      </c>
      <c r="AW180" s="36" t="s">
        <v>338</v>
      </c>
      <c r="AX180" s="36" t="s">
        <v>338</v>
      </c>
      <c r="AY180" s="36" t="s">
        <v>338</v>
      </c>
      <c r="AZ180" s="36" t="s">
        <v>338</v>
      </c>
      <c r="BA180" s="36" t="s">
        <v>338</v>
      </c>
      <c r="BB180" s="36" t="s">
        <v>338</v>
      </c>
      <c r="BC180" s="36" t="s">
        <v>338</v>
      </c>
      <c r="BD180" s="36" t="s">
        <v>338</v>
      </c>
      <c r="BE180" s="36" t="s">
        <v>338</v>
      </c>
      <c r="BF180" s="36" t="s">
        <v>338</v>
      </c>
      <c r="BG180" s="36" t="s">
        <v>338</v>
      </c>
      <c r="BH180" s="36" t="s">
        <v>338</v>
      </c>
      <c r="BI180" s="36" t="s">
        <v>338</v>
      </c>
      <c r="BJ180" s="36" t="s">
        <v>338</v>
      </c>
      <c r="BK180" s="36" t="s">
        <v>338</v>
      </c>
      <c r="BL180" s="36" t="s">
        <v>338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 t="s">
        <v>338</v>
      </c>
      <c r="E181" s="36" t="s">
        <v>338</v>
      </c>
      <c r="F181" s="36" t="s">
        <v>338</v>
      </c>
      <c r="G181" s="36" t="s">
        <v>338</v>
      </c>
      <c r="H181" s="36" t="s">
        <v>338</v>
      </c>
      <c r="I181" s="36" t="s">
        <v>338</v>
      </c>
      <c r="J181" s="36" t="s">
        <v>338</v>
      </c>
      <c r="K181" s="36" t="s">
        <v>338</v>
      </c>
      <c r="L181" s="36" t="s">
        <v>338</v>
      </c>
      <c r="M181" s="36" t="s">
        <v>338</v>
      </c>
      <c r="N181" s="36" t="s">
        <v>338</v>
      </c>
      <c r="O181" s="36" t="s">
        <v>338</v>
      </c>
      <c r="P181" s="36" t="s">
        <v>338</v>
      </c>
      <c r="Q181" s="36" t="s">
        <v>338</v>
      </c>
      <c r="R181" s="36" t="s">
        <v>338</v>
      </c>
      <c r="S181" s="36" t="s">
        <v>338</v>
      </c>
      <c r="T181" s="36" t="s">
        <v>338</v>
      </c>
      <c r="U181" s="36" t="s">
        <v>338</v>
      </c>
      <c r="V181" s="36" t="s">
        <v>338</v>
      </c>
      <c r="W181" s="36" t="s">
        <v>338</v>
      </c>
      <c r="X181" s="36" t="s">
        <v>338</v>
      </c>
      <c r="Y181" s="36" t="s">
        <v>338</v>
      </c>
      <c r="Z181" s="36" t="s">
        <v>338</v>
      </c>
      <c r="AA181" s="36" t="s">
        <v>338</v>
      </c>
      <c r="AB181" s="36" t="s">
        <v>338</v>
      </c>
      <c r="AC181" s="36" t="s">
        <v>338</v>
      </c>
      <c r="AD181" s="36" t="s">
        <v>338</v>
      </c>
      <c r="AE181" s="36" t="s">
        <v>338</v>
      </c>
      <c r="AF181" s="36" t="s">
        <v>338</v>
      </c>
      <c r="AG181" s="36" t="s">
        <v>338</v>
      </c>
      <c r="AH181" s="36" t="s">
        <v>338</v>
      </c>
      <c r="AI181" s="36" t="s">
        <v>338</v>
      </c>
      <c r="AJ181" s="36" t="s">
        <v>338</v>
      </c>
      <c r="AK181" s="36" t="s">
        <v>338</v>
      </c>
      <c r="AL181" s="36" t="s">
        <v>338</v>
      </c>
      <c r="AM181" s="36" t="s">
        <v>338</v>
      </c>
      <c r="AN181" s="36" t="s">
        <v>338</v>
      </c>
      <c r="AO181" s="36" t="s">
        <v>338</v>
      </c>
      <c r="AP181" s="36" t="s">
        <v>338</v>
      </c>
      <c r="AQ181" s="36" t="s">
        <v>338</v>
      </c>
      <c r="AR181" s="36" t="s">
        <v>338</v>
      </c>
      <c r="AS181" s="36" t="s">
        <v>338</v>
      </c>
      <c r="AT181" s="36" t="s">
        <v>338</v>
      </c>
      <c r="AU181" s="36" t="s">
        <v>338</v>
      </c>
      <c r="AV181" s="36" t="s">
        <v>338</v>
      </c>
      <c r="AW181" s="36" t="s">
        <v>338</v>
      </c>
      <c r="AX181" s="36" t="s">
        <v>338</v>
      </c>
      <c r="AY181" s="36" t="s">
        <v>338</v>
      </c>
      <c r="AZ181" s="36" t="s">
        <v>338</v>
      </c>
      <c r="BA181" s="36" t="s">
        <v>338</v>
      </c>
      <c r="BB181" s="36" t="s">
        <v>338</v>
      </c>
      <c r="BC181" s="36" t="s">
        <v>338</v>
      </c>
      <c r="BD181" s="36" t="s">
        <v>338</v>
      </c>
      <c r="BE181" s="36" t="s">
        <v>338</v>
      </c>
      <c r="BF181" s="36" t="s">
        <v>338</v>
      </c>
      <c r="BG181" s="36" t="s">
        <v>338</v>
      </c>
      <c r="BH181" s="36" t="s">
        <v>338</v>
      </c>
      <c r="BI181" s="36" t="s">
        <v>338</v>
      </c>
      <c r="BJ181" s="36" t="s">
        <v>338</v>
      </c>
      <c r="BK181" s="36" t="s">
        <v>338</v>
      </c>
      <c r="BL181" s="36" t="s">
        <v>338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 t="s">
        <v>338</v>
      </c>
      <c r="E182" s="36" t="s">
        <v>338</v>
      </c>
      <c r="F182" s="36" t="s">
        <v>338</v>
      </c>
      <c r="G182" s="36" t="s">
        <v>338</v>
      </c>
      <c r="H182" s="36" t="s">
        <v>338</v>
      </c>
      <c r="I182" s="36" t="s">
        <v>338</v>
      </c>
      <c r="J182" s="36" t="s">
        <v>338</v>
      </c>
      <c r="K182" s="36" t="s">
        <v>338</v>
      </c>
      <c r="L182" s="36" t="s">
        <v>338</v>
      </c>
      <c r="M182" s="36" t="s">
        <v>338</v>
      </c>
      <c r="N182" s="36" t="s">
        <v>338</v>
      </c>
      <c r="O182" s="36" t="s">
        <v>338</v>
      </c>
      <c r="P182" s="36" t="s">
        <v>338</v>
      </c>
      <c r="Q182" s="36" t="s">
        <v>338</v>
      </c>
      <c r="R182" s="36" t="s">
        <v>338</v>
      </c>
      <c r="S182" s="36" t="s">
        <v>338</v>
      </c>
      <c r="T182" s="36" t="s">
        <v>338</v>
      </c>
      <c r="U182" s="36" t="s">
        <v>338</v>
      </c>
      <c r="V182" s="36" t="s">
        <v>338</v>
      </c>
      <c r="W182" s="36" t="s">
        <v>338</v>
      </c>
      <c r="X182" s="36" t="s">
        <v>338</v>
      </c>
      <c r="Y182" s="36" t="s">
        <v>338</v>
      </c>
      <c r="Z182" s="36" t="s">
        <v>338</v>
      </c>
      <c r="AA182" s="36" t="s">
        <v>338</v>
      </c>
      <c r="AB182" s="36" t="s">
        <v>338</v>
      </c>
      <c r="AC182" s="36" t="s">
        <v>338</v>
      </c>
      <c r="AD182" s="36" t="s">
        <v>338</v>
      </c>
      <c r="AE182" s="36" t="s">
        <v>338</v>
      </c>
      <c r="AF182" s="36" t="s">
        <v>338</v>
      </c>
      <c r="AG182" s="36" t="s">
        <v>338</v>
      </c>
      <c r="AH182" s="36" t="s">
        <v>338</v>
      </c>
      <c r="AI182" s="36" t="s">
        <v>338</v>
      </c>
      <c r="AJ182" s="36" t="s">
        <v>338</v>
      </c>
      <c r="AK182" s="36" t="s">
        <v>338</v>
      </c>
      <c r="AL182" s="36" t="s">
        <v>338</v>
      </c>
      <c r="AM182" s="36" t="s">
        <v>338</v>
      </c>
      <c r="AN182" s="36" t="s">
        <v>338</v>
      </c>
      <c r="AO182" s="36" t="s">
        <v>338</v>
      </c>
      <c r="AP182" s="36" t="s">
        <v>338</v>
      </c>
      <c r="AQ182" s="36" t="s">
        <v>338</v>
      </c>
      <c r="AR182" s="36" t="s">
        <v>338</v>
      </c>
      <c r="AS182" s="36" t="s">
        <v>338</v>
      </c>
      <c r="AT182" s="36" t="s">
        <v>338</v>
      </c>
      <c r="AU182" s="36" t="s">
        <v>338</v>
      </c>
      <c r="AV182" s="36" t="s">
        <v>338</v>
      </c>
      <c r="AW182" s="36" t="s">
        <v>338</v>
      </c>
      <c r="AX182" s="36" t="s">
        <v>338</v>
      </c>
      <c r="AY182" s="36" t="s">
        <v>338</v>
      </c>
      <c r="AZ182" s="36" t="s">
        <v>338</v>
      </c>
      <c r="BA182" s="36" t="s">
        <v>338</v>
      </c>
      <c r="BB182" s="36" t="s">
        <v>338</v>
      </c>
      <c r="BC182" s="36" t="s">
        <v>338</v>
      </c>
      <c r="BD182" s="36" t="s">
        <v>338</v>
      </c>
      <c r="BE182" s="36" t="s">
        <v>338</v>
      </c>
      <c r="BF182" s="36" t="s">
        <v>338</v>
      </c>
      <c r="BG182" s="36" t="s">
        <v>338</v>
      </c>
      <c r="BH182" s="36" t="s">
        <v>338</v>
      </c>
      <c r="BI182" s="36" t="s">
        <v>338</v>
      </c>
      <c r="BJ182" s="36" t="s">
        <v>338</v>
      </c>
      <c r="BK182" s="36" t="s">
        <v>338</v>
      </c>
      <c r="BL182" s="36" t="s">
        <v>338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7" t="s">
        <v>336</v>
      </c>
      <c r="C184" s="37" t="s">
        <v>1</v>
      </c>
      <c r="D184" s="42"/>
    </row>
    <row r="185" spans="1:64" s="37" customFormat="1" x14ac:dyDescent="0.2">
      <c r="A185" s="7"/>
      <c r="B185" s="37">
        <v>1</v>
      </c>
      <c r="C185" s="7" t="s">
        <v>106</v>
      </c>
      <c r="D185" s="42">
        <f>IF(D4="－","－",MAX(D4:D27))</f>
        <v>6.2503693269999996</v>
      </c>
      <c r="E185" s="42">
        <f>IF(E4="－","－",SUM(E4:E27))</f>
        <v>539</v>
      </c>
      <c r="F185" s="42">
        <f t="shared" ref="F185:BL185" si="0">IF(F4="－","－",SUM(F4:F27))</f>
        <v>115</v>
      </c>
      <c r="G185" s="42">
        <f t="shared" si="0"/>
        <v>122</v>
      </c>
      <c r="H185" s="42">
        <f t="shared" si="0"/>
        <v>302</v>
      </c>
      <c r="I185" s="42">
        <f t="shared" si="0"/>
        <v>115.31290818710899</v>
      </c>
      <c r="J185" s="42">
        <f t="shared" si="0"/>
        <v>720.32769406564842</v>
      </c>
      <c r="K185" s="42">
        <f t="shared" si="0"/>
        <v>24.387918079235668</v>
      </c>
      <c r="L185" s="42">
        <f t="shared" si="0"/>
        <v>90.924990107873327</v>
      </c>
      <c r="M185" s="42">
        <f t="shared" si="0"/>
        <v>289.49746506523695</v>
      </c>
      <c r="N185" s="42">
        <f t="shared" si="0"/>
        <v>546.14313718752055</v>
      </c>
      <c r="O185" s="42">
        <f t="shared" si="0"/>
        <v>7.6262379780000016</v>
      </c>
      <c r="P185" s="42">
        <f t="shared" si="0"/>
        <v>12.870257802999998</v>
      </c>
      <c r="Q185" s="42">
        <f t="shared" si="0"/>
        <v>6.9315728650000006</v>
      </c>
      <c r="R185" s="42">
        <f t="shared" si="0"/>
        <v>0.69466511299999989</v>
      </c>
      <c r="S185" s="42">
        <f t="shared" si="0"/>
        <v>11.964172862999998</v>
      </c>
      <c r="T185" s="42">
        <f t="shared" si="0"/>
        <v>0.90608494000000006</v>
      </c>
      <c r="U185" s="42">
        <f t="shared" si="0"/>
        <v>18.883900000000018</v>
      </c>
      <c r="V185" s="42">
        <f t="shared" si="0"/>
        <v>44.803599999999982</v>
      </c>
      <c r="W185" s="42">
        <f t="shared" si="0"/>
        <v>141.82304616510899</v>
      </c>
      <c r="X185" s="42">
        <f t="shared" si="0"/>
        <v>778.00155186864833</v>
      </c>
      <c r="Y185" s="42">
        <f t="shared" si="0"/>
        <v>919.8245980337573</v>
      </c>
      <c r="Z185" s="42">
        <f t="shared" si="0"/>
        <v>0.405551507221733</v>
      </c>
      <c r="AA185" s="42">
        <f t="shared" si="0"/>
        <v>0.19436552100147686</v>
      </c>
      <c r="AB185" s="42">
        <f t="shared" si="0"/>
        <v>0.19436552237160001</v>
      </c>
      <c r="AC185" s="42">
        <f t="shared" si="0"/>
        <v>0.65310845039902521</v>
      </c>
      <c r="AD185" s="42">
        <f t="shared" si="0"/>
        <v>6.7034758117536999</v>
      </c>
      <c r="AE185" s="42">
        <f t="shared" si="0"/>
        <v>60.411410488851899</v>
      </c>
      <c r="AF185" s="42">
        <f t="shared" si="0"/>
        <v>67.114886300605619</v>
      </c>
      <c r="AG185" s="42">
        <f t="shared" si="0"/>
        <v>1.160496059279887</v>
      </c>
      <c r="AH185" s="42">
        <f t="shared" si="0"/>
        <v>1.9741772042922219</v>
      </c>
      <c r="AI185" s="42">
        <f t="shared" si="0"/>
        <v>6.3227026678007574</v>
      </c>
      <c r="AJ185" s="42">
        <f t="shared" si="0"/>
        <v>7.7492110513662608E-3</v>
      </c>
      <c r="AK185" s="42">
        <f t="shared" si="0"/>
        <v>9.3644757410503831E-3</v>
      </c>
      <c r="AL185" s="42">
        <f t="shared" si="0"/>
        <v>2.3421315902692329E-2</v>
      </c>
      <c r="AM185" s="42">
        <f t="shared" si="0"/>
        <v>1.8213537207302779</v>
      </c>
      <c r="AN185" s="42">
        <f t="shared" si="0"/>
        <v>8.6870174917869711</v>
      </c>
      <c r="AO185" s="42">
        <f t="shared" si="0"/>
        <v>66.757534472555363</v>
      </c>
      <c r="AP185" s="42">
        <f t="shared" si="0"/>
        <v>10097.983761984999</v>
      </c>
      <c r="AQ185" s="42">
        <f t="shared" si="0"/>
        <v>5437.375871835</v>
      </c>
      <c r="AR185" s="42">
        <f t="shared" si="0"/>
        <v>15535.359633820002</v>
      </c>
      <c r="AS185" s="42">
        <f t="shared" si="0"/>
        <v>777.98136713899999</v>
      </c>
      <c r="AT185" s="42">
        <f t="shared" si="0"/>
        <v>33590.789104170988</v>
      </c>
      <c r="AU185" s="42">
        <f t="shared" si="0"/>
        <v>80395.543770247023</v>
      </c>
      <c r="AV185" s="42">
        <f t="shared" si="0"/>
        <v>20500.739085724992</v>
      </c>
      <c r="AW185" s="42">
        <f t="shared" si="0"/>
        <v>49222.04872975</v>
      </c>
      <c r="AX185" s="42">
        <f t="shared" si="0"/>
        <v>19857.882594150993</v>
      </c>
      <c r="AY185" s="42">
        <f t="shared" si="0"/>
        <v>47700.818324198997</v>
      </c>
      <c r="AZ185" s="42">
        <f t="shared" si="0"/>
        <v>16.513340471000003</v>
      </c>
      <c r="BA185" s="42">
        <f t="shared" si="0"/>
        <v>33.026680953000003</v>
      </c>
      <c r="BB185" s="42">
        <f t="shared" si="0"/>
        <v>56.934550281</v>
      </c>
      <c r="BC185" s="42">
        <f t="shared" si="0"/>
        <v>3208.1813050869991</v>
      </c>
      <c r="BD185" s="42">
        <f t="shared" si="0"/>
        <v>7539.6548606520028</v>
      </c>
      <c r="BE185" s="42">
        <f t="shared" si="0"/>
        <v>3.3755662120000016</v>
      </c>
      <c r="BF185" s="42">
        <f t="shared" si="0"/>
        <v>6.7511324350000024</v>
      </c>
      <c r="BG185" s="42">
        <f t="shared" si="0"/>
        <v>103.29884120299999</v>
      </c>
      <c r="BH185" s="42">
        <f t="shared" si="0"/>
        <v>741.54498326099986</v>
      </c>
      <c r="BI185" s="42">
        <f t="shared" si="0"/>
        <v>4.8900000000000006</v>
      </c>
      <c r="BJ185" s="42">
        <f t="shared" si="0"/>
        <v>5.9600000000000009</v>
      </c>
      <c r="BK185" s="42">
        <f t="shared" si="0"/>
        <v>10.889999999999999</v>
      </c>
      <c r="BL185" s="42">
        <f t="shared" si="0"/>
        <v>12.719999999999995</v>
      </c>
    </row>
    <row r="186" spans="1:64" s="37" customFormat="1" x14ac:dyDescent="0.2">
      <c r="A186" s="7"/>
      <c r="B186" s="37">
        <v>2</v>
      </c>
      <c r="C186" s="7" t="s">
        <v>131</v>
      </c>
      <c r="D186" s="42">
        <f>IF(D28="－","－",MAX(D28:D35))</f>
        <v>6.3576265630000002</v>
      </c>
      <c r="E186" s="42">
        <f>IF(E28="－","－",SUM(E28:E35))</f>
        <v>627</v>
      </c>
      <c r="F186" s="42">
        <f t="shared" ref="F186:BL186" si="1">IF(F28="－","－",SUM(F28:F35))</f>
        <v>52</v>
      </c>
      <c r="G186" s="42">
        <f t="shared" si="1"/>
        <v>161</v>
      </c>
      <c r="H186" s="42">
        <f t="shared" si="1"/>
        <v>414</v>
      </c>
      <c r="I186" s="42">
        <f t="shared" si="1"/>
        <v>200.42797308810745</v>
      </c>
      <c r="J186" s="42">
        <f t="shared" si="1"/>
        <v>1749.3623595021056</v>
      </c>
      <c r="K186" s="42">
        <f t="shared" si="1"/>
        <v>30.075547087782653</v>
      </c>
      <c r="L186" s="42">
        <f t="shared" si="1"/>
        <v>170.35242600032478</v>
      </c>
      <c r="M186" s="42">
        <f t="shared" si="1"/>
        <v>594.61465608996457</v>
      </c>
      <c r="N186" s="42">
        <f t="shared" si="1"/>
        <v>1355.1756765002483</v>
      </c>
      <c r="O186" s="42">
        <f t="shared" si="1"/>
        <v>12.366497372000001</v>
      </c>
      <c r="P186" s="42">
        <f t="shared" si="1"/>
        <v>21.739565502000001</v>
      </c>
      <c r="Q186" s="42">
        <f t="shared" si="1"/>
        <v>11.288198525</v>
      </c>
      <c r="R186" s="42">
        <f t="shared" si="1"/>
        <v>1.0782988469999999</v>
      </c>
      <c r="S186" s="42">
        <f t="shared" si="1"/>
        <v>20.333088745999998</v>
      </c>
      <c r="T186" s="42">
        <f t="shared" si="1"/>
        <v>1.4064767560000002</v>
      </c>
      <c r="U186" s="42">
        <f t="shared" si="1"/>
        <v>17.283800000000006</v>
      </c>
      <c r="V186" s="42">
        <f t="shared" si="1"/>
        <v>40.965399999999981</v>
      </c>
      <c r="W186" s="42">
        <f t="shared" si="1"/>
        <v>230.07827046010746</v>
      </c>
      <c r="X186" s="42">
        <f t="shared" si="1"/>
        <v>1812.0673250041052</v>
      </c>
      <c r="Y186" s="42">
        <f t="shared" si="1"/>
        <v>2042.1455954642129</v>
      </c>
      <c r="Z186" s="42">
        <f t="shared" si="1"/>
        <v>0.97767397718328442</v>
      </c>
      <c r="AA186" s="42">
        <f t="shared" si="1"/>
        <v>0.4591519263710222</v>
      </c>
      <c r="AB186" s="42">
        <f t="shared" si="1"/>
        <v>0.58753477527615361</v>
      </c>
      <c r="AC186" s="42">
        <f t="shared" si="1"/>
        <v>1.0639895412272202</v>
      </c>
      <c r="AD186" s="42">
        <f t="shared" si="1"/>
        <v>44.062034280778626</v>
      </c>
      <c r="AE186" s="42">
        <f t="shared" si="1"/>
        <v>396.56165574708206</v>
      </c>
      <c r="AF186" s="42">
        <f t="shared" si="1"/>
        <v>440.62369002786181</v>
      </c>
      <c r="AG186" s="42">
        <f t="shared" si="1"/>
        <v>1.2039375065569895</v>
      </c>
      <c r="AH186" s="42">
        <f t="shared" si="1"/>
        <v>2.0480775973613166</v>
      </c>
      <c r="AI186" s="42">
        <f t="shared" si="1"/>
        <v>6.5593836564139432</v>
      </c>
      <c r="AJ186" s="42">
        <f t="shared" si="1"/>
        <v>1.9586412464191159E-2</v>
      </c>
      <c r="AK186" s="42">
        <f t="shared" si="1"/>
        <v>2.2137563431509247E-2</v>
      </c>
      <c r="AL186" s="42">
        <f t="shared" si="1"/>
        <v>5.5413694062684107E-2</v>
      </c>
      <c r="AM186" s="42">
        <f t="shared" si="1"/>
        <v>2.2875134602484009</v>
      </c>
      <c r="AN186" s="42">
        <f t="shared" si="1"/>
        <v>46.13224944157146</v>
      </c>
      <c r="AO186" s="42">
        <f t="shared" si="1"/>
        <v>403.17645309755858</v>
      </c>
      <c r="AP186" s="42">
        <f t="shared" si="1"/>
        <v>48461.462942466998</v>
      </c>
      <c r="AQ186" s="42">
        <f t="shared" si="1"/>
        <v>26094.633892095</v>
      </c>
      <c r="AR186" s="42">
        <f t="shared" si="1"/>
        <v>74556.096834562006</v>
      </c>
      <c r="AS186" s="42">
        <f t="shared" si="1"/>
        <v>829.98181452300014</v>
      </c>
      <c r="AT186" s="42">
        <f t="shared" si="1"/>
        <v>199886.698784504</v>
      </c>
      <c r="AU186" s="42">
        <f t="shared" si="1"/>
        <v>446849.00658733997</v>
      </c>
      <c r="AV186" s="42">
        <f t="shared" si="1"/>
        <v>115343.36280937999</v>
      </c>
      <c r="AW186" s="42">
        <f t="shared" si="1"/>
        <v>257598.69606547404</v>
      </c>
      <c r="AX186" s="42">
        <f t="shared" si="1"/>
        <v>109805.233446766</v>
      </c>
      <c r="AY186" s="42">
        <f t="shared" si="1"/>
        <v>245389.53240731504</v>
      </c>
      <c r="AZ186" s="42">
        <f t="shared" si="1"/>
        <v>1.7507974040000001</v>
      </c>
      <c r="BA186" s="42">
        <f t="shared" si="1"/>
        <v>3.5015948109999999</v>
      </c>
      <c r="BB186" s="42">
        <f t="shared" si="1"/>
        <v>193.668209695</v>
      </c>
      <c r="BC186" s="42">
        <f t="shared" si="1"/>
        <v>24161.668001053993</v>
      </c>
      <c r="BD186" s="42">
        <f t="shared" si="1"/>
        <v>53095.970891019009</v>
      </c>
      <c r="BE186" s="42">
        <f t="shared" si="1"/>
        <v>1.198441887</v>
      </c>
      <c r="BF186" s="42">
        <f t="shared" si="1"/>
        <v>2.3968837789999999</v>
      </c>
      <c r="BG186" s="42">
        <f t="shared" si="1"/>
        <v>122.28338119599999</v>
      </c>
      <c r="BH186" s="42">
        <f t="shared" si="1"/>
        <v>1102.2917959270003</v>
      </c>
      <c r="BI186" s="42">
        <f t="shared" si="1"/>
        <v>6.5699999999999932</v>
      </c>
      <c r="BJ186" s="42">
        <f t="shared" si="1"/>
        <v>7.4599999999999937</v>
      </c>
      <c r="BK186" s="42">
        <f t="shared" si="1"/>
        <v>14.190000000000005</v>
      </c>
      <c r="BL186" s="42">
        <f t="shared" si="1"/>
        <v>15.410000000000002</v>
      </c>
    </row>
    <row r="187" spans="1:64" s="37" customFormat="1" x14ac:dyDescent="0.2">
      <c r="A187" s="7"/>
      <c r="B187" s="37">
        <v>3</v>
      </c>
      <c r="C187" s="7" t="s">
        <v>140</v>
      </c>
      <c r="D187" s="42">
        <f>IF(D36="－","－",MAX(D36:D55))</f>
        <v>5.4500340859999996</v>
      </c>
      <c r="E187" s="42">
        <f>IF(E36="－","－",SUM(E36:E55))</f>
        <v>776</v>
      </c>
      <c r="F187" s="42">
        <f t="shared" ref="F187:BL187" si="2">IF(F36="－","－",SUM(F36:F55))</f>
        <v>8</v>
      </c>
      <c r="G187" s="42">
        <f t="shared" si="2"/>
        <v>132</v>
      </c>
      <c r="H187" s="42">
        <f t="shared" si="2"/>
        <v>636</v>
      </c>
      <c r="I187" s="42">
        <f t="shared" si="2"/>
        <v>4.214365965209653E-3</v>
      </c>
      <c r="J187" s="42">
        <f t="shared" si="2"/>
        <v>7.8358367835279266</v>
      </c>
      <c r="K187" s="42">
        <f t="shared" si="2"/>
        <v>4.214365965209653E-3</v>
      </c>
      <c r="L187" s="42">
        <f t="shared" si="2"/>
        <v>0</v>
      </c>
      <c r="M187" s="42">
        <f t="shared" si="2"/>
        <v>0.54033614945938213</v>
      </c>
      <c r="N187" s="42">
        <f t="shared" si="2"/>
        <v>7.2997150000337534</v>
      </c>
      <c r="O187" s="42">
        <f t="shared" si="2"/>
        <v>0.47053623900000002</v>
      </c>
      <c r="P187" s="42">
        <f t="shared" si="2"/>
        <v>0.74134038600000007</v>
      </c>
      <c r="Q187" s="42">
        <f t="shared" si="2"/>
        <v>0.41250391299999994</v>
      </c>
      <c r="R187" s="42">
        <f t="shared" si="2"/>
        <v>5.8032325999999988E-2</v>
      </c>
      <c r="S187" s="42">
        <f t="shared" si="2"/>
        <v>0.66564604100000002</v>
      </c>
      <c r="T187" s="42">
        <f t="shared" si="2"/>
        <v>7.5694345000000024E-2</v>
      </c>
      <c r="U187" s="42">
        <f t="shared" si="2"/>
        <v>4.8295499999999985</v>
      </c>
      <c r="V187" s="42">
        <f t="shared" si="2"/>
        <v>11.526899999999991</v>
      </c>
      <c r="W187" s="42">
        <f t="shared" si="2"/>
        <v>5.3043006049652082</v>
      </c>
      <c r="X187" s="42">
        <f t="shared" si="2"/>
        <v>20.104077169527919</v>
      </c>
      <c r="Y187" s="42">
        <f t="shared" si="2"/>
        <v>25.408377774493129</v>
      </c>
      <c r="Z187" s="42">
        <f t="shared" si="2"/>
        <v>1.6696342370183225E-4</v>
      </c>
      <c r="AA187" s="42">
        <f t="shared" si="2"/>
        <v>3.5730172672192108E-5</v>
      </c>
      <c r="AB187" s="42">
        <f t="shared" si="2"/>
        <v>3.5730114000000004E-5</v>
      </c>
      <c r="AC187" s="42">
        <f t="shared" si="2"/>
        <v>3.6901848529551782E-5</v>
      </c>
      <c r="AD187" s="42">
        <f t="shared" si="2"/>
        <v>9.997963854874832E-2</v>
      </c>
      <c r="AE187" s="42">
        <f t="shared" si="2"/>
        <v>0.89981674693873481</v>
      </c>
      <c r="AF187" s="42">
        <f t="shared" si="2"/>
        <v>0.99979638548748329</v>
      </c>
      <c r="AG187" s="42">
        <f t="shared" si="2"/>
        <v>0.3272368006995155</v>
      </c>
      <c r="AH187" s="42">
        <f t="shared" si="2"/>
        <v>0.55667869544285453</v>
      </c>
      <c r="AI187" s="42">
        <f t="shared" si="2"/>
        <v>1.7828763624318458</v>
      </c>
      <c r="AJ187" s="42">
        <f t="shared" si="2"/>
        <v>1.3949637931049347E-6</v>
      </c>
      <c r="AK187" s="42">
        <f t="shared" si="2"/>
        <v>1.6857335026871788E-6</v>
      </c>
      <c r="AL187" s="42">
        <f t="shared" si="2"/>
        <v>4.2161566740051022E-6</v>
      </c>
      <c r="AM187" s="42">
        <f t="shared" si="2"/>
        <v>0.32727509751183814</v>
      </c>
      <c r="AN187" s="42">
        <f t="shared" si="2"/>
        <v>0.65666001972510546</v>
      </c>
      <c r="AO187" s="42">
        <f t="shared" si="2"/>
        <v>2.6826973255272546</v>
      </c>
      <c r="AP187" s="42">
        <f t="shared" si="2"/>
        <v>155.41924755099996</v>
      </c>
      <c r="AQ187" s="42">
        <f t="shared" si="2"/>
        <v>83.687287139999995</v>
      </c>
      <c r="AR187" s="42">
        <f t="shared" si="2"/>
        <v>239.10653469100001</v>
      </c>
      <c r="AS187" s="42">
        <f t="shared" si="2"/>
        <v>5.6428071970000007</v>
      </c>
      <c r="AT187" s="42">
        <f t="shared" si="2"/>
        <v>598.46950750000008</v>
      </c>
      <c r="AU187" s="42">
        <f t="shared" si="2"/>
        <v>1304.8926819430001</v>
      </c>
      <c r="AV187" s="42">
        <f t="shared" si="2"/>
        <v>476.12981647299995</v>
      </c>
      <c r="AW187" s="42">
        <f t="shared" si="2"/>
        <v>1041.3761520559999</v>
      </c>
      <c r="AX187" s="42">
        <f t="shared" si="2"/>
        <v>442.67657807200004</v>
      </c>
      <c r="AY187" s="42">
        <f t="shared" si="2"/>
        <v>968.10155373899988</v>
      </c>
      <c r="AZ187" s="42">
        <f t="shared" si="2"/>
        <v>0.12999225100000003</v>
      </c>
      <c r="BA187" s="42">
        <f t="shared" si="2"/>
        <v>0.25998450800000006</v>
      </c>
      <c r="BB187" s="42">
        <f t="shared" si="2"/>
        <v>10.113586492000001</v>
      </c>
      <c r="BC187" s="42">
        <f t="shared" si="2"/>
        <v>737.60547234300009</v>
      </c>
      <c r="BD187" s="42">
        <f t="shared" si="2"/>
        <v>1628.5775638540001</v>
      </c>
      <c r="BE187" s="42">
        <f t="shared" si="2"/>
        <v>0.77498746400000007</v>
      </c>
      <c r="BF187" s="42">
        <f t="shared" si="2"/>
        <v>1.5499749360000004</v>
      </c>
      <c r="BG187" s="42">
        <f t="shared" si="2"/>
        <v>20.589444422</v>
      </c>
      <c r="BH187" s="42">
        <f t="shared" si="2"/>
        <v>146.41560249299999</v>
      </c>
      <c r="BI187" s="42">
        <f t="shared" si="2"/>
        <v>0</v>
      </c>
      <c r="BJ187" s="42">
        <f t="shared" si="2"/>
        <v>0</v>
      </c>
      <c r="BK187" s="42">
        <f t="shared" si="2"/>
        <v>0</v>
      </c>
      <c r="BL187" s="42">
        <f t="shared" si="2"/>
        <v>0</v>
      </c>
    </row>
    <row r="188" spans="1:64" s="37" customFormat="1" x14ac:dyDescent="0.2">
      <c r="A188" s="7"/>
      <c r="B188" s="37">
        <v>4</v>
      </c>
      <c r="C188" s="7" t="s">
        <v>161</v>
      </c>
      <c r="D188" s="42">
        <f>IF(D56="－","－",MAX(D56:D66))</f>
        <v>6.6197026279999998</v>
      </c>
      <c r="E188" s="42">
        <f>IF(E56="－","－",SUM(E56:E66))</f>
        <v>590</v>
      </c>
      <c r="F188" s="42">
        <f t="shared" ref="F188:BL188" si="3">IF(F56="－","－",SUM(F56:F66))</f>
        <v>63</v>
      </c>
      <c r="G188" s="42">
        <f t="shared" si="3"/>
        <v>71</v>
      </c>
      <c r="H188" s="42">
        <f t="shared" si="3"/>
        <v>456</v>
      </c>
      <c r="I188" s="42">
        <f t="shared" si="3"/>
        <v>616.53369143802399</v>
      </c>
      <c r="J188" s="42">
        <f t="shared" si="3"/>
        <v>2092.7172648125766</v>
      </c>
      <c r="K188" s="42">
        <f t="shared" si="3"/>
        <v>276.31639643799593</v>
      </c>
      <c r="L188" s="42">
        <f t="shared" si="3"/>
        <v>340.21729500002789</v>
      </c>
      <c r="M188" s="42">
        <f t="shared" si="3"/>
        <v>1442.1739602507248</v>
      </c>
      <c r="N188" s="42">
        <f t="shared" si="3"/>
        <v>1267.0769959998752</v>
      </c>
      <c r="O188" s="42">
        <f t="shared" si="3"/>
        <v>11.333542093999998</v>
      </c>
      <c r="P188" s="42">
        <f t="shared" si="3"/>
        <v>19.918811193</v>
      </c>
      <c r="Q188" s="42">
        <f t="shared" si="3"/>
        <v>10.351815766000001</v>
      </c>
      <c r="R188" s="42">
        <f t="shared" si="3"/>
        <v>0.98172632800000015</v>
      </c>
      <c r="S188" s="42">
        <f t="shared" si="3"/>
        <v>18.638298585999998</v>
      </c>
      <c r="T188" s="42">
        <f t="shared" si="3"/>
        <v>1.2805126069999999</v>
      </c>
      <c r="U188" s="42">
        <f t="shared" si="3"/>
        <v>11.020849999999999</v>
      </c>
      <c r="V188" s="42">
        <f t="shared" si="3"/>
        <v>26.110600000000002</v>
      </c>
      <c r="W188" s="42">
        <f t="shared" si="3"/>
        <v>638.88808353202376</v>
      </c>
      <c r="X188" s="42">
        <f t="shared" si="3"/>
        <v>2138.7466760055763</v>
      </c>
      <c r="Y188" s="42">
        <f t="shared" si="3"/>
        <v>2777.6347595375996</v>
      </c>
      <c r="Z188" s="42">
        <f t="shared" si="3"/>
        <v>1.4132438999624548</v>
      </c>
      <c r="AA188" s="42">
        <f t="shared" si="3"/>
        <v>0.69427533279247544</v>
      </c>
      <c r="AB188" s="42">
        <f t="shared" si="3"/>
        <v>1.3738397002763745</v>
      </c>
      <c r="AC188" s="42">
        <f t="shared" si="3"/>
        <v>3.7935487149890417</v>
      </c>
      <c r="AD188" s="42">
        <f t="shared" si="3"/>
        <v>32.922519143290209</v>
      </c>
      <c r="AE188" s="42">
        <f t="shared" si="3"/>
        <v>311.47562558153419</v>
      </c>
      <c r="AF188" s="42">
        <f t="shared" si="3"/>
        <v>344.39814472482448</v>
      </c>
      <c r="AG188" s="42">
        <f t="shared" si="3"/>
        <v>0.77383469364709234</v>
      </c>
      <c r="AH188" s="42">
        <f t="shared" si="3"/>
        <v>1.3164084443651687</v>
      </c>
      <c r="AI188" s="42">
        <f t="shared" si="3"/>
        <v>4.216064882628987</v>
      </c>
      <c r="AJ188" s="42">
        <f t="shared" si="3"/>
        <v>3.5045587295221614E-2</v>
      </c>
      <c r="AK188" s="42">
        <f t="shared" si="3"/>
        <v>3.4973691152229938E-2</v>
      </c>
      <c r="AL188" s="42">
        <f t="shared" si="3"/>
        <v>8.7692880547081908E-2</v>
      </c>
      <c r="AM188" s="42">
        <f t="shared" si="3"/>
        <v>4.6024289959313558</v>
      </c>
      <c r="AN188" s="42">
        <f t="shared" si="3"/>
        <v>34.2739012788076</v>
      </c>
      <c r="AO188" s="42">
        <f t="shared" si="3"/>
        <v>315.77938334471025</v>
      </c>
      <c r="AP188" s="42">
        <f t="shared" si="3"/>
        <v>17477.461414592999</v>
      </c>
      <c r="AQ188" s="42">
        <f t="shared" si="3"/>
        <v>9410.9407617019988</v>
      </c>
      <c r="AR188" s="42">
        <f t="shared" si="3"/>
        <v>26888.402176295</v>
      </c>
      <c r="AS188" s="42">
        <f t="shared" si="3"/>
        <v>1124.869240793</v>
      </c>
      <c r="AT188" s="42">
        <f t="shared" si="3"/>
        <v>59431.629688700006</v>
      </c>
      <c r="AU188" s="42">
        <f t="shared" si="3"/>
        <v>132708.00672057099</v>
      </c>
      <c r="AV188" s="42">
        <f t="shared" si="3"/>
        <v>36560.668395268003</v>
      </c>
      <c r="AW188" s="42">
        <f t="shared" si="3"/>
        <v>81801.701853482999</v>
      </c>
      <c r="AX188" s="42">
        <f t="shared" si="3"/>
        <v>35546.832626880001</v>
      </c>
      <c r="AY188" s="42">
        <f t="shared" si="3"/>
        <v>79545.567504327992</v>
      </c>
      <c r="AZ188" s="42">
        <f t="shared" si="3"/>
        <v>12.954014483999998</v>
      </c>
      <c r="BA188" s="42">
        <f t="shared" si="3"/>
        <v>25.908028971</v>
      </c>
      <c r="BB188" s="42">
        <f t="shared" si="3"/>
        <v>128.77113817099999</v>
      </c>
      <c r="BC188" s="42">
        <f t="shared" si="3"/>
        <v>6940.7885969440013</v>
      </c>
      <c r="BD188" s="42">
        <f t="shared" si="3"/>
        <v>15443.164574028999</v>
      </c>
      <c r="BE188" s="42">
        <f t="shared" si="3"/>
        <v>4.0728878659999994</v>
      </c>
      <c r="BF188" s="42">
        <f t="shared" si="3"/>
        <v>8.1457757359999992</v>
      </c>
      <c r="BG188" s="42">
        <f t="shared" si="3"/>
        <v>98.888960621999985</v>
      </c>
      <c r="BH188" s="42">
        <f t="shared" si="3"/>
        <v>549.678480681</v>
      </c>
      <c r="BI188" s="42">
        <f t="shared" si="3"/>
        <v>6.0900000000000016</v>
      </c>
      <c r="BJ188" s="42">
        <f t="shared" si="3"/>
        <v>10.09</v>
      </c>
      <c r="BK188" s="42">
        <f t="shared" si="3"/>
        <v>17.380000000000013</v>
      </c>
      <c r="BL188" s="42">
        <f t="shared" si="3"/>
        <v>20.899999999999984</v>
      </c>
    </row>
    <row r="189" spans="1:64" s="37" customFormat="1" x14ac:dyDescent="0.2">
      <c r="A189" s="7"/>
      <c r="B189" s="37">
        <v>5</v>
      </c>
      <c r="C189" s="7" t="s">
        <v>173</v>
      </c>
      <c r="D189" s="42">
        <f>IF(D67="－","－",MAX(D67:D73))</f>
        <v>6.3589192990000001</v>
      </c>
      <c r="E189" s="42">
        <f>IF(E67="－","－",SUM(E67:E73))</f>
        <v>302</v>
      </c>
      <c r="F189" s="42">
        <f t="shared" ref="F189:BL189" si="4">IF(F67="－","－",SUM(F67:F73))</f>
        <v>22</v>
      </c>
      <c r="G189" s="42">
        <f t="shared" si="4"/>
        <v>40</v>
      </c>
      <c r="H189" s="42">
        <f t="shared" si="4"/>
        <v>240</v>
      </c>
      <c r="I189" s="42">
        <f t="shared" si="4"/>
        <v>26.475415191312784</v>
      </c>
      <c r="J189" s="42">
        <f t="shared" si="4"/>
        <v>152.04635010936161</v>
      </c>
      <c r="K189" s="42">
        <f t="shared" si="4"/>
        <v>6.1845331913141601</v>
      </c>
      <c r="L189" s="42">
        <f t="shared" si="4"/>
        <v>20.290881999998629</v>
      </c>
      <c r="M189" s="42">
        <f t="shared" si="4"/>
        <v>61.851067800688313</v>
      </c>
      <c r="N189" s="42">
        <f t="shared" si="4"/>
        <v>116.67069749998608</v>
      </c>
      <c r="O189" s="42">
        <f t="shared" si="4"/>
        <v>1.025816855</v>
      </c>
      <c r="P189" s="42">
        <f t="shared" si="4"/>
        <v>1.7411669320000001</v>
      </c>
      <c r="Q189" s="42">
        <f t="shared" si="4"/>
        <v>0.91055212299999999</v>
      </c>
      <c r="R189" s="42">
        <f t="shared" si="4"/>
        <v>0.11526473199999999</v>
      </c>
      <c r="S189" s="42">
        <f t="shared" si="4"/>
        <v>1.5908216290000001</v>
      </c>
      <c r="T189" s="42">
        <f t="shared" si="4"/>
        <v>0.15034530300000001</v>
      </c>
      <c r="U189" s="42">
        <f t="shared" si="4"/>
        <v>4.9813000000000001</v>
      </c>
      <c r="V189" s="42">
        <f t="shared" si="4"/>
        <v>11.834700000000002</v>
      </c>
      <c r="W189" s="42">
        <f t="shared" si="4"/>
        <v>32.482532046312791</v>
      </c>
      <c r="X189" s="42">
        <f t="shared" si="4"/>
        <v>165.62221704136161</v>
      </c>
      <c r="Y189" s="42">
        <f t="shared" si="4"/>
        <v>198.10474908767438</v>
      </c>
      <c r="Z189" s="42">
        <f t="shared" si="4"/>
        <v>8.8838468268433807E-2</v>
      </c>
      <c r="AA189" s="42">
        <f t="shared" si="4"/>
        <v>4.2145649360485232E-2</v>
      </c>
      <c r="AB189" s="42">
        <f t="shared" si="4"/>
        <v>4.2145649160000007E-2</v>
      </c>
      <c r="AC189" s="42">
        <f t="shared" si="4"/>
        <v>0.13624036466314512</v>
      </c>
      <c r="AD189" s="42">
        <f t="shared" si="4"/>
        <v>1.0752651058906082</v>
      </c>
      <c r="AE189" s="42">
        <f t="shared" si="4"/>
        <v>9.7488548335210172</v>
      </c>
      <c r="AF189" s="42">
        <f t="shared" si="4"/>
        <v>10.824119939411625</v>
      </c>
      <c r="AG189" s="42">
        <f t="shared" si="4"/>
        <v>0.34471048657861553</v>
      </c>
      <c r="AH189" s="42">
        <f t="shared" si="4"/>
        <v>0.58640404613373676</v>
      </c>
      <c r="AI189" s="42">
        <f t="shared" si="4"/>
        <v>1.8780778234283193</v>
      </c>
      <c r="AJ189" s="42">
        <f t="shared" si="4"/>
        <v>1.652164143755856E-3</v>
      </c>
      <c r="AK189" s="42">
        <f t="shared" si="4"/>
        <v>1.9965453276644448E-3</v>
      </c>
      <c r="AL189" s="42">
        <f t="shared" si="4"/>
        <v>4.9935223419168354E-3</v>
      </c>
      <c r="AM189" s="42">
        <f t="shared" si="4"/>
        <v>0.48260301538551648</v>
      </c>
      <c r="AN189" s="42">
        <f t="shared" si="4"/>
        <v>1.6636656973520099</v>
      </c>
      <c r="AO189" s="42">
        <f t="shared" si="4"/>
        <v>11.631926179291252</v>
      </c>
      <c r="AP189" s="42">
        <f t="shared" si="4"/>
        <v>1363.037940894</v>
      </c>
      <c r="AQ189" s="42">
        <f t="shared" si="4"/>
        <v>733.94350663400007</v>
      </c>
      <c r="AR189" s="42">
        <f t="shared" si="4"/>
        <v>2096.9814475280004</v>
      </c>
      <c r="AS189" s="42">
        <f t="shared" si="4"/>
        <v>129.47489326299998</v>
      </c>
      <c r="AT189" s="42">
        <f t="shared" si="4"/>
        <v>5405.3985331640006</v>
      </c>
      <c r="AU189" s="42">
        <f t="shared" si="4"/>
        <v>11859.202044510999</v>
      </c>
      <c r="AV189" s="42">
        <f t="shared" si="4"/>
        <v>3650.3873513539997</v>
      </c>
      <c r="AW189" s="42">
        <f t="shared" si="4"/>
        <v>8002.8583928970002</v>
      </c>
      <c r="AX189" s="42">
        <f t="shared" si="4"/>
        <v>3570.3925598290002</v>
      </c>
      <c r="AY189" s="42">
        <f t="shared" si="4"/>
        <v>7826.503449896999</v>
      </c>
      <c r="AZ189" s="42">
        <f t="shared" si="4"/>
        <v>7.4618399200000001</v>
      </c>
      <c r="BA189" s="42">
        <f t="shared" si="4"/>
        <v>14.923679842</v>
      </c>
      <c r="BB189" s="42">
        <f t="shared" si="4"/>
        <v>11.612559866000002</v>
      </c>
      <c r="BC189" s="42">
        <f t="shared" si="4"/>
        <v>592.65329470300003</v>
      </c>
      <c r="BD189" s="42">
        <f t="shared" si="4"/>
        <v>1311.064378436</v>
      </c>
      <c r="BE189" s="42">
        <f t="shared" si="4"/>
        <v>2.9523457259999999</v>
      </c>
      <c r="BF189" s="42">
        <f t="shared" si="4"/>
        <v>5.904691455</v>
      </c>
      <c r="BG189" s="42">
        <f t="shared" si="4"/>
        <v>21.598682428000004</v>
      </c>
      <c r="BH189" s="42">
        <f t="shared" si="4"/>
        <v>122.26110644000001</v>
      </c>
      <c r="BI189" s="42">
        <f t="shared" si="4"/>
        <v>0.3</v>
      </c>
      <c r="BJ189" s="42">
        <f t="shared" si="4"/>
        <v>0.38</v>
      </c>
      <c r="BK189" s="42">
        <f t="shared" si="4"/>
        <v>1.0500000000000003</v>
      </c>
      <c r="BL189" s="42">
        <f t="shared" si="4"/>
        <v>1.1500000000000004</v>
      </c>
    </row>
    <row r="190" spans="1:64" s="37" customFormat="1" x14ac:dyDescent="0.2">
      <c r="A190" s="7"/>
      <c r="B190" s="37">
        <v>6</v>
      </c>
      <c r="C190" s="7" t="s">
        <v>181</v>
      </c>
      <c r="D190" s="42">
        <f>IF(D74="－","－",MAX(D74:D84))</f>
        <v>5.0175635810000001</v>
      </c>
      <c r="E190" s="42">
        <f>IF(E74="－","－",SUM(E74:E84))</f>
        <v>660</v>
      </c>
      <c r="F190" s="42">
        <f t="shared" ref="F190:BL190" si="5">IF(F74="－","－",SUM(F74:F84))</f>
        <v>0</v>
      </c>
      <c r="G190" s="42">
        <f t="shared" si="5"/>
        <v>0</v>
      </c>
      <c r="H190" s="42">
        <f t="shared" si="5"/>
        <v>660</v>
      </c>
      <c r="I190" s="42">
        <f t="shared" si="5"/>
        <v>0</v>
      </c>
      <c r="J190" s="42">
        <f t="shared" si="5"/>
        <v>0</v>
      </c>
      <c r="K190" s="42">
        <f t="shared" si="5"/>
        <v>0</v>
      </c>
      <c r="L190" s="42">
        <f t="shared" si="5"/>
        <v>0</v>
      </c>
      <c r="M190" s="42">
        <f t="shared" si="5"/>
        <v>0</v>
      </c>
      <c r="N190" s="42">
        <f t="shared" si="5"/>
        <v>0</v>
      </c>
      <c r="O190" s="42">
        <f t="shared" si="5"/>
        <v>1.0260489999999999E-2</v>
      </c>
      <c r="P190" s="42">
        <f t="shared" si="5"/>
        <v>1.6650880999999999E-2</v>
      </c>
      <c r="Q190" s="42">
        <f t="shared" si="5"/>
        <v>9.7114609999999994E-3</v>
      </c>
      <c r="R190" s="42">
        <f t="shared" si="5"/>
        <v>5.4902900000000003E-4</v>
      </c>
      <c r="S190" s="42">
        <f t="shared" si="5"/>
        <v>1.5934757000000001E-2</v>
      </c>
      <c r="T190" s="42">
        <f t="shared" si="5"/>
        <v>7.1612400000000006E-4</v>
      </c>
      <c r="U190" s="42">
        <f t="shared" si="5"/>
        <v>0</v>
      </c>
      <c r="V190" s="42">
        <f t="shared" si="5"/>
        <v>0</v>
      </c>
      <c r="W190" s="42">
        <f t="shared" si="5"/>
        <v>1.0260489999999999E-2</v>
      </c>
      <c r="X190" s="42">
        <f t="shared" si="5"/>
        <v>1.6650880999999999E-2</v>
      </c>
      <c r="Y190" s="42">
        <f t="shared" si="5"/>
        <v>2.6911370999999996E-2</v>
      </c>
      <c r="Z190" s="42">
        <f t="shared" si="5"/>
        <v>0</v>
      </c>
      <c r="AA190" s="42">
        <f t="shared" si="5"/>
        <v>0</v>
      </c>
      <c r="AB190" s="42">
        <f t="shared" si="5"/>
        <v>0</v>
      </c>
      <c r="AC190" s="42">
        <f t="shared" si="5"/>
        <v>0</v>
      </c>
      <c r="AD190" s="42">
        <f t="shared" si="5"/>
        <v>0</v>
      </c>
      <c r="AE190" s="42">
        <f t="shared" si="5"/>
        <v>0</v>
      </c>
      <c r="AF190" s="42">
        <f t="shared" si="5"/>
        <v>0</v>
      </c>
      <c r="AG190" s="42">
        <f t="shared" si="5"/>
        <v>0</v>
      </c>
      <c r="AH190" s="42">
        <f t="shared" si="5"/>
        <v>0</v>
      </c>
      <c r="AI190" s="42">
        <f t="shared" si="5"/>
        <v>0</v>
      </c>
      <c r="AJ190" s="42">
        <f t="shared" si="5"/>
        <v>0</v>
      </c>
      <c r="AK190" s="42">
        <f t="shared" si="5"/>
        <v>0</v>
      </c>
      <c r="AL190" s="42">
        <f t="shared" si="5"/>
        <v>0</v>
      </c>
      <c r="AM190" s="42">
        <f t="shared" si="5"/>
        <v>0</v>
      </c>
      <c r="AN190" s="42">
        <f t="shared" si="5"/>
        <v>0</v>
      </c>
      <c r="AO190" s="42">
        <f t="shared" si="5"/>
        <v>0</v>
      </c>
      <c r="AP190" s="42">
        <f t="shared" si="5"/>
        <v>1.6780571000000001E-2</v>
      </c>
      <c r="AQ190" s="42">
        <f t="shared" si="5"/>
        <v>9.0356919999999997E-3</v>
      </c>
      <c r="AR190" s="42">
        <f t="shared" si="5"/>
        <v>2.5816262999999999E-2</v>
      </c>
      <c r="AS190" s="42">
        <f t="shared" si="5"/>
        <v>0</v>
      </c>
      <c r="AT190" s="42">
        <f t="shared" si="5"/>
        <v>0</v>
      </c>
      <c r="AU190" s="42">
        <f t="shared" si="5"/>
        <v>0</v>
      </c>
      <c r="AV190" s="42">
        <f t="shared" si="5"/>
        <v>0</v>
      </c>
      <c r="AW190" s="42">
        <f t="shared" si="5"/>
        <v>0</v>
      </c>
      <c r="AX190" s="42">
        <f t="shared" si="5"/>
        <v>0</v>
      </c>
      <c r="AY190" s="42">
        <f t="shared" si="5"/>
        <v>0</v>
      </c>
      <c r="AZ190" s="42">
        <f t="shared" si="5"/>
        <v>0</v>
      </c>
      <c r="BA190" s="42">
        <f t="shared" si="5"/>
        <v>0</v>
      </c>
      <c r="BB190" s="42">
        <f t="shared" si="5"/>
        <v>1.1437527679999999</v>
      </c>
      <c r="BC190" s="42">
        <f t="shared" si="5"/>
        <v>83.58488886100001</v>
      </c>
      <c r="BD190" s="42">
        <f t="shared" si="5"/>
        <v>197.52627162100001</v>
      </c>
      <c r="BE190" s="42">
        <f t="shared" si="5"/>
        <v>4.7132666000000004E-2</v>
      </c>
      <c r="BF190" s="42">
        <f t="shared" si="5"/>
        <v>9.4265336000000005E-2</v>
      </c>
      <c r="BG190" s="42">
        <f t="shared" si="5"/>
        <v>5.6367389939999999</v>
      </c>
      <c r="BH190" s="42">
        <f t="shared" si="5"/>
        <v>17.208021012</v>
      </c>
      <c r="BI190" s="42">
        <f t="shared" si="5"/>
        <v>0</v>
      </c>
      <c r="BJ190" s="42">
        <f t="shared" si="5"/>
        <v>0</v>
      </c>
      <c r="BK190" s="42">
        <f t="shared" si="5"/>
        <v>0</v>
      </c>
      <c r="BL190" s="42">
        <f t="shared" si="5"/>
        <v>0</v>
      </c>
    </row>
    <row r="191" spans="1:64" s="37" customFormat="1" x14ac:dyDescent="0.2">
      <c r="A191" s="7"/>
      <c r="B191" s="37">
        <v>7</v>
      </c>
      <c r="C191" s="7" t="s">
        <v>193</v>
      </c>
      <c r="D191" s="42">
        <f>IF(D85="－","－",MAX(D85:D91))</f>
        <v>4.6017259360000002</v>
      </c>
      <c r="E191" s="42">
        <f>IF(E85="－","－",SUM(E85:E91))</f>
        <v>347</v>
      </c>
      <c r="F191" s="42">
        <f t="shared" ref="F191:BL191" si="6">IF(F85="－","－",SUM(F85:F91))</f>
        <v>0</v>
      </c>
      <c r="G191" s="42">
        <f t="shared" si="6"/>
        <v>2</v>
      </c>
      <c r="H191" s="42">
        <f t="shared" si="6"/>
        <v>345</v>
      </c>
      <c r="I191" s="42">
        <f t="shared" si="6"/>
        <v>0</v>
      </c>
      <c r="J191" s="42">
        <f t="shared" si="6"/>
        <v>0</v>
      </c>
      <c r="K191" s="42">
        <f t="shared" si="6"/>
        <v>0</v>
      </c>
      <c r="L191" s="42">
        <f t="shared" si="6"/>
        <v>0</v>
      </c>
      <c r="M191" s="42">
        <f t="shared" si="6"/>
        <v>0</v>
      </c>
      <c r="N191" s="42">
        <f t="shared" si="6"/>
        <v>0</v>
      </c>
      <c r="O191" s="42">
        <f t="shared" si="6"/>
        <v>0</v>
      </c>
      <c r="P191" s="42">
        <f t="shared" si="6"/>
        <v>0</v>
      </c>
      <c r="Q191" s="42">
        <f t="shared" si="6"/>
        <v>0</v>
      </c>
      <c r="R191" s="42">
        <f t="shared" si="6"/>
        <v>0</v>
      </c>
      <c r="S191" s="42">
        <f t="shared" si="6"/>
        <v>0</v>
      </c>
      <c r="T191" s="42">
        <f t="shared" si="6"/>
        <v>0</v>
      </c>
      <c r="U191" s="42">
        <f t="shared" si="6"/>
        <v>6.0000000000000001E-3</v>
      </c>
      <c r="V191" s="42">
        <f t="shared" si="6"/>
        <v>1.44E-2</v>
      </c>
      <c r="W191" s="42">
        <f t="shared" si="6"/>
        <v>6.0000000000000001E-3</v>
      </c>
      <c r="X191" s="42">
        <f t="shared" si="6"/>
        <v>1.44E-2</v>
      </c>
      <c r="Y191" s="42">
        <f t="shared" si="6"/>
        <v>2.0400000000000001E-2</v>
      </c>
      <c r="Z191" s="42">
        <f t="shared" si="6"/>
        <v>0</v>
      </c>
      <c r="AA191" s="42">
        <f t="shared" si="6"/>
        <v>0</v>
      </c>
      <c r="AB191" s="42">
        <f t="shared" si="6"/>
        <v>0</v>
      </c>
      <c r="AC191" s="42">
        <f t="shared" si="6"/>
        <v>0</v>
      </c>
      <c r="AD191" s="42">
        <f t="shared" si="6"/>
        <v>0</v>
      </c>
      <c r="AE191" s="42">
        <f t="shared" si="6"/>
        <v>0</v>
      </c>
      <c r="AF191" s="42">
        <f t="shared" si="6"/>
        <v>0</v>
      </c>
      <c r="AG191" s="42">
        <f t="shared" si="6"/>
        <v>4.754715345960573E-4</v>
      </c>
      <c r="AH191" s="42">
        <f t="shared" si="6"/>
        <v>8.088481278185803E-4</v>
      </c>
      <c r="AI191" s="42">
        <f t="shared" si="6"/>
        <v>2.5905000850405882E-3</v>
      </c>
      <c r="AJ191" s="42">
        <f t="shared" si="6"/>
        <v>0</v>
      </c>
      <c r="AK191" s="42">
        <f t="shared" si="6"/>
        <v>0</v>
      </c>
      <c r="AL191" s="42">
        <f t="shared" si="6"/>
        <v>0</v>
      </c>
      <c r="AM191" s="42">
        <f t="shared" si="6"/>
        <v>4.754715345960573E-4</v>
      </c>
      <c r="AN191" s="42">
        <f t="shared" si="6"/>
        <v>8.088481278185803E-4</v>
      </c>
      <c r="AO191" s="42">
        <f t="shared" si="6"/>
        <v>2.5905000850405882E-3</v>
      </c>
      <c r="AP191" s="42">
        <f t="shared" si="6"/>
        <v>1.9452771000000001E-2</v>
      </c>
      <c r="AQ191" s="42">
        <f t="shared" si="6"/>
        <v>1.0474569E-2</v>
      </c>
      <c r="AR191" s="42">
        <f t="shared" si="6"/>
        <v>2.992734E-2</v>
      </c>
      <c r="AS191" s="42">
        <f t="shared" si="6"/>
        <v>0</v>
      </c>
      <c r="AT191" s="42">
        <f t="shared" si="6"/>
        <v>0</v>
      </c>
      <c r="AU191" s="42">
        <f t="shared" si="6"/>
        <v>0</v>
      </c>
      <c r="AV191" s="42">
        <f t="shared" si="6"/>
        <v>0</v>
      </c>
      <c r="AW191" s="42">
        <f t="shared" si="6"/>
        <v>0</v>
      </c>
      <c r="AX191" s="42">
        <f t="shared" si="6"/>
        <v>0</v>
      </c>
      <c r="AY191" s="42">
        <f t="shared" si="6"/>
        <v>0</v>
      </c>
      <c r="AZ191" s="42">
        <f t="shared" si="6"/>
        <v>0</v>
      </c>
      <c r="BA191" s="42">
        <f t="shared" si="6"/>
        <v>0</v>
      </c>
      <c r="BB191" s="42">
        <f t="shared" si="6"/>
        <v>0.28275551000000004</v>
      </c>
      <c r="BC191" s="42">
        <f t="shared" si="6"/>
        <v>14.886290152000001</v>
      </c>
      <c r="BD191" s="42">
        <f t="shared" si="6"/>
        <v>36.566650992999996</v>
      </c>
      <c r="BE191" s="42">
        <f t="shared" si="6"/>
        <v>0.12852523099999999</v>
      </c>
      <c r="BF191" s="42">
        <f t="shared" si="6"/>
        <v>0.25705046300000001</v>
      </c>
      <c r="BG191" s="42">
        <f t="shared" si="6"/>
        <v>0.79242979899999999</v>
      </c>
      <c r="BH191" s="42">
        <f t="shared" si="6"/>
        <v>10.580902546000001</v>
      </c>
      <c r="BI191" s="42">
        <f t="shared" si="6"/>
        <v>0</v>
      </c>
      <c r="BJ191" s="42">
        <f t="shared" si="6"/>
        <v>0</v>
      </c>
      <c r="BK191" s="42">
        <f t="shared" si="6"/>
        <v>0</v>
      </c>
      <c r="BL191" s="42">
        <f t="shared" si="6"/>
        <v>0</v>
      </c>
    </row>
    <row r="192" spans="1:64" s="37" customFormat="1" x14ac:dyDescent="0.2">
      <c r="A192" s="7"/>
      <c r="B192" s="37">
        <v>8</v>
      </c>
      <c r="C192" s="7" t="s">
        <v>201</v>
      </c>
      <c r="D192" s="42">
        <f>IF(D92="－","－",MAX(D92:D114))</f>
        <v>5.7028114170000004</v>
      </c>
      <c r="E192" s="42">
        <f>IF(E92="－","－",SUM(E92:E114))</f>
        <v>159</v>
      </c>
      <c r="F192" s="42">
        <f t="shared" ref="F192:BL192" si="7">IF(F92="－","－",SUM(F92:F114))</f>
        <v>4</v>
      </c>
      <c r="G192" s="42">
        <f t="shared" si="7"/>
        <v>26</v>
      </c>
      <c r="H192" s="42">
        <f t="shared" si="7"/>
        <v>129</v>
      </c>
      <c r="I192" s="42">
        <f t="shared" si="7"/>
        <v>1.2619304570699847</v>
      </c>
      <c r="J192" s="42">
        <f t="shared" si="7"/>
        <v>21.062711196187816</v>
      </c>
      <c r="K192" s="42">
        <f t="shared" si="7"/>
        <v>7.6928957077066304E-2</v>
      </c>
      <c r="L192" s="42">
        <f t="shared" si="7"/>
        <v>1.1850014999929186</v>
      </c>
      <c r="M192" s="42">
        <f t="shared" si="7"/>
        <v>3.6888901532459899</v>
      </c>
      <c r="N192" s="42">
        <f t="shared" si="7"/>
        <v>18.635751500011807</v>
      </c>
      <c r="O192" s="42">
        <f t="shared" si="7"/>
        <v>1.1858017949999997</v>
      </c>
      <c r="P192" s="42">
        <f t="shared" si="7"/>
        <v>2.0383874459999998</v>
      </c>
      <c r="Q192" s="42">
        <f t="shared" si="7"/>
        <v>1.108386847</v>
      </c>
      <c r="R192" s="42">
        <f t="shared" si="7"/>
        <v>7.7414947999999997E-2</v>
      </c>
      <c r="S192" s="42">
        <f t="shared" si="7"/>
        <v>1.9374114259999995</v>
      </c>
      <c r="T192" s="42">
        <f t="shared" si="7"/>
        <v>0.10097602000000001</v>
      </c>
      <c r="U192" s="42">
        <f t="shared" si="7"/>
        <v>0.42804999999999993</v>
      </c>
      <c r="V192" s="42">
        <f t="shared" si="7"/>
        <v>1.0183</v>
      </c>
      <c r="W192" s="42">
        <f t="shared" si="7"/>
        <v>2.8757822520699841</v>
      </c>
      <c r="X192" s="42">
        <f t="shared" si="7"/>
        <v>24.119398642187818</v>
      </c>
      <c r="Y192" s="42">
        <f t="shared" si="7"/>
        <v>26.995180894257807</v>
      </c>
      <c r="Z192" s="42">
        <f t="shared" si="7"/>
        <v>7.5005831201153212E-3</v>
      </c>
      <c r="AA192" s="42">
        <f t="shared" si="7"/>
        <v>3.2555327572639471E-3</v>
      </c>
      <c r="AB192" s="42">
        <f t="shared" si="7"/>
        <v>3.2555323328999999E-3</v>
      </c>
      <c r="AC192" s="42">
        <f t="shared" si="7"/>
        <v>7.5190562647651506E-4</v>
      </c>
      <c r="AD192" s="42">
        <f t="shared" si="7"/>
        <v>0.31095551289049195</v>
      </c>
      <c r="AE192" s="42">
        <f t="shared" si="7"/>
        <v>2.7985996160144277</v>
      </c>
      <c r="AF192" s="42">
        <f t="shared" si="7"/>
        <v>3.1095551289049204</v>
      </c>
      <c r="AG192" s="42">
        <f t="shared" si="7"/>
        <v>3.1323045360056832E-2</v>
      </c>
      <c r="AH192" s="42">
        <f t="shared" si="7"/>
        <v>5.3285180612510467E-2</v>
      </c>
      <c r="AI192" s="42">
        <f t="shared" si="7"/>
        <v>0.17065659196168895</v>
      </c>
      <c r="AJ192" s="42">
        <f t="shared" si="7"/>
        <v>1.2762109222752701E-4</v>
      </c>
      <c r="AK192" s="42">
        <f t="shared" si="7"/>
        <v>1.5422274891617837E-4</v>
      </c>
      <c r="AL192" s="42">
        <f t="shared" si="7"/>
        <v>3.8572364557615442E-4</v>
      </c>
      <c r="AM192" s="42">
        <f t="shared" si="7"/>
        <v>3.2202572078760872E-2</v>
      </c>
      <c r="AN192" s="42">
        <f t="shared" si="7"/>
        <v>0.36439491625191867</v>
      </c>
      <c r="AO192" s="42">
        <f t="shared" si="7"/>
        <v>2.9696419316216929</v>
      </c>
      <c r="AP192" s="42">
        <f t="shared" si="7"/>
        <v>933.19934893999994</v>
      </c>
      <c r="AQ192" s="42">
        <f t="shared" si="7"/>
        <v>502.49195711799996</v>
      </c>
      <c r="AR192" s="42">
        <f t="shared" si="7"/>
        <v>1435.6913060580002</v>
      </c>
      <c r="AS192" s="42">
        <f t="shared" si="7"/>
        <v>47.970270939000002</v>
      </c>
      <c r="AT192" s="42">
        <f t="shared" si="7"/>
        <v>4435.3005896250006</v>
      </c>
      <c r="AU192" s="42">
        <f t="shared" si="7"/>
        <v>10585.726147463</v>
      </c>
      <c r="AV192" s="42">
        <f t="shared" si="7"/>
        <v>2450.6328616390001</v>
      </c>
      <c r="AW192" s="42">
        <f t="shared" si="7"/>
        <v>5845.0379074529992</v>
      </c>
      <c r="AX192" s="42">
        <f t="shared" si="7"/>
        <v>2347.555106967</v>
      </c>
      <c r="AY192" s="42">
        <f t="shared" si="7"/>
        <v>5599.202719904999</v>
      </c>
      <c r="AZ192" s="42">
        <f t="shared" si="7"/>
        <v>0.266231359</v>
      </c>
      <c r="BA192" s="42">
        <f t="shared" si="7"/>
        <v>0.532462722</v>
      </c>
      <c r="BB192" s="42">
        <f t="shared" si="7"/>
        <v>21.723973177999994</v>
      </c>
      <c r="BC192" s="42">
        <f t="shared" si="7"/>
        <v>1907.2358819609999</v>
      </c>
      <c r="BD192" s="42">
        <f t="shared" si="7"/>
        <v>4310.0229227940008</v>
      </c>
      <c r="BE192" s="42">
        <f t="shared" si="7"/>
        <v>0.63365987799999979</v>
      </c>
      <c r="BF192" s="42">
        <f t="shared" si="7"/>
        <v>1.2673197669999996</v>
      </c>
      <c r="BG192" s="42">
        <f t="shared" si="7"/>
        <v>33.230363572999991</v>
      </c>
      <c r="BH192" s="42">
        <f t="shared" si="7"/>
        <v>421.93590582599995</v>
      </c>
      <c r="BI192" s="42">
        <f t="shared" si="7"/>
        <v>0.51</v>
      </c>
      <c r="BJ192" s="42">
        <f t="shared" si="7"/>
        <v>0.51</v>
      </c>
      <c r="BK192" s="42">
        <f t="shared" si="7"/>
        <v>0.75000000000000044</v>
      </c>
      <c r="BL192" s="42">
        <f t="shared" si="7"/>
        <v>0.75000000000000044</v>
      </c>
    </row>
    <row r="193" spans="1:64" s="37" customFormat="1" x14ac:dyDescent="0.2">
      <c r="A193" s="7"/>
      <c r="B193" s="37">
        <v>9</v>
      </c>
      <c r="C193" s="7" t="s">
        <v>225</v>
      </c>
      <c r="D193" s="42">
        <f>IF(D115="－","－",MAX(D115:D122))</f>
        <v>5.099315442</v>
      </c>
      <c r="E193" s="42">
        <f>IF(E115="－","－",SUM(E115:E122))</f>
        <v>264</v>
      </c>
      <c r="F193" s="42">
        <f t="shared" ref="F193:BL193" si="8">IF(F115="－","－",SUM(F115:F122))</f>
        <v>0</v>
      </c>
      <c r="G193" s="42">
        <f t="shared" si="8"/>
        <v>5</v>
      </c>
      <c r="H193" s="42">
        <f t="shared" si="8"/>
        <v>259</v>
      </c>
      <c r="I193" s="42">
        <f t="shared" si="8"/>
        <v>0</v>
      </c>
      <c r="J193" s="42">
        <f t="shared" si="8"/>
        <v>0</v>
      </c>
      <c r="K193" s="42">
        <f t="shared" si="8"/>
        <v>0</v>
      </c>
      <c r="L193" s="42">
        <f t="shared" si="8"/>
        <v>0</v>
      </c>
      <c r="M193" s="42">
        <f t="shared" si="8"/>
        <v>0</v>
      </c>
      <c r="N193" s="42">
        <f t="shared" si="8"/>
        <v>0</v>
      </c>
      <c r="O193" s="42">
        <f t="shared" si="8"/>
        <v>1.2702297000000001E-2</v>
      </c>
      <c r="P193" s="42">
        <f t="shared" si="8"/>
        <v>1.9621267000000001E-2</v>
      </c>
      <c r="Q193" s="42">
        <f t="shared" si="8"/>
        <v>1.1829057E-2</v>
      </c>
      <c r="R193" s="42">
        <f t="shared" si="8"/>
        <v>8.7323999999999995E-4</v>
      </c>
      <c r="S193" s="42">
        <f t="shared" si="8"/>
        <v>1.8482256000000002E-2</v>
      </c>
      <c r="T193" s="42">
        <f t="shared" si="8"/>
        <v>1.1390110000000001E-3</v>
      </c>
      <c r="U193" s="42">
        <f t="shared" si="8"/>
        <v>2.1000000000000001E-2</v>
      </c>
      <c r="V193" s="42">
        <f t="shared" si="8"/>
        <v>5.04E-2</v>
      </c>
      <c r="W193" s="42">
        <f t="shared" si="8"/>
        <v>3.3702296999999999E-2</v>
      </c>
      <c r="X193" s="42">
        <f t="shared" si="8"/>
        <v>7.0021266999999998E-2</v>
      </c>
      <c r="Y193" s="42">
        <f t="shared" si="8"/>
        <v>0.103723564</v>
      </c>
      <c r="Z193" s="42">
        <f t="shared" si="8"/>
        <v>0</v>
      </c>
      <c r="AA193" s="42">
        <f t="shared" si="8"/>
        <v>0</v>
      </c>
      <c r="AB193" s="42">
        <f t="shared" si="8"/>
        <v>0</v>
      </c>
      <c r="AC193" s="42">
        <f t="shared" si="8"/>
        <v>0</v>
      </c>
      <c r="AD193" s="42">
        <f t="shared" si="8"/>
        <v>0</v>
      </c>
      <c r="AE193" s="42">
        <f t="shared" si="8"/>
        <v>0</v>
      </c>
      <c r="AF193" s="42">
        <f t="shared" si="8"/>
        <v>0</v>
      </c>
      <c r="AG193" s="42">
        <f t="shared" si="8"/>
        <v>1.4226358826233531E-3</v>
      </c>
      <c r="AH193" s="42">
        <f t="shared" si="8"/>
        <v>2.4201162141178879E-3</v>
      </c>
      <c r="AI193" s="42">
        <f t="shared" si="8"/>
        <v>7.7509127398099915E-3</v>
      </c>
      <c r="AJ193" s="42">
        <f t="shared" si="8"/>
        <v>0</v>
      </c>
      <c r="AK193" s="42">
        <f t="shared" si="8"/>
        <v>0</v>
      </c>
      <c r="AL193" s="42">
        <f t="shared" si="8"/>
        <v>0</v>
      </c>
      <c r="AM193" s="42">
        <f t="shared" si="8"/>
        <v>1.4226358826233531E-3</v>
      </c>
      <c r="AN193" s="42">
        <f t="shared" si="8"/>
        <v>2.4201162141178879E-3</v>
      </c>
      <c r="AO193" s="42">
        <f t="shared" si="8"/>
        <v>7.7509127398099915E-3</v>
      </c>
      <c r="AP193" s="42">
        <f t="shared" si="8"/>
        <v>0.122384565</v>
      </c>
      <c r="AQ193" s="42">
        <f t="shared" si="8"/>
        <v>6.5899379999999994E-2</v>
      </c>
      <c r="AR193" s="42">
        <f t="shared" si="8"/>
        <v>0.18828394499999998</v>
      </c>
      <c r="AS193" s="42">
        <f t="shared" si="8"/>
        <v>1.1574739999999999E-3</v>
      </c>
      <c r="AT193" s="42">
        <f t="shared" si="8"/>
        <v>1.906774E-3</v>
      </c>
      <c r="AU193" s="42">
        <f t="shared" si="8"/>
        <v>4.4134029999999998E-3</v>
      </c>
      <c r="AV193" s="42">
        <f t="shared" si="8"/>
        <v>2.1696938999999998E-2</v>
      </c>
      <c r="AW193" s="42">
        <f t="shared" si="8"/>
        <v>5.0219555999999999E-2</v>
      </c>
      <c r="AX193" s="42">
        <f t="shared" si="8"/>
        <v>1.8935845E-2</v>
      </c>
      <c r="AY193" s="42">
        <f t="shared" si="8"/>
        <v>4.382875E-2</v>
      </c>
      <c r="AZ193" s="42">
        <f t="shared" si="8"/>
        <v>1.7842499999999999E-4</v>
      </c>
      <c r="BA193" s="42">
        <f t="shared" si="8"/>
        <v>3.5684999999999997E-4</v>
      </c>
      <c r="BB193" s="42">
        <f t="shared" si="8"/>
        <v>1.3213352700000001</v>
      </c>
      <c r="BC193" s="42">
        <f t="shared" si="8"/>
        <v>93.913878417999982</v>
      </c>
      <c r="BD193" s="42">
        <f t="shared" si="8"/>
        <v>205.16622540799997</v>
      </c>
      <c r="BE193" s="42">
        <f t="shared" si="8"/>
        <v>0.60060693899999995</v>
      </c>
      <c r="BF193" s="42">
        <f t="shared" si="8"/>
        <v>1.2012138830000001</v>
      </c>
      <c r="BG193" s="42">
        <f t="shared" si="8"/>
        <v>5.9380180439999997</v>
      </c>
      <c r="BH193" s="42">
        <f t="shared" si="8"/>
        <v>24.686733584999995</v>
      </c>
      <c r="BI193" s="42">
        <f t="shared" si="8"/>
        <v>0</v>
      </c>
      <c r="BJ193" s="42">
        <f t="shared" si="8"/>
        <v>0</v>
      </c>
      <c r="BK193" s="42">
        <f t="shared" si="8"/>
        <v>0</v>
      </c>
      <c r="BL193" s="42">
        <f t="shared" si="8"/>
        <v>0</v>
      </c>
    </row>
    <row r="194" spans="1:64" s="37" customFormat="1" x14ac:dyDescent="0.2">
      <c r="A194" s="7"/>
      <c r="B194" s="37">
        <v>10</v>
      </c>
      <c r="C194" s="7" t="s">
        <v>3</v>
      </c>
      <c r="D194" s="42" t="str">
        <f>IF(D123="－","－",MAX(D123:D132))</f>
        <v>－</v>
      </c>
      <c r="E194" s="42" t="str">
        <f>IF(E123="－","－",SUM(E123:E132))</f>
        <v>－</v>
      </c>
      <c r="F194" s="42" t="str">
        <f t="shared" ref="F194:BL194" si="9">IF(F123="－","－",SUM(F123:F132))</f>
        <v>－</v>
      </c>
      <c r="G194" s="42" t="str">
        <f t="shared" si="9"/>
        <v>－</v>
      </c>
      <c r="H194" s="42" t="str">
        <f t="shared" si="9"/>
        <v>－</v>
      </c>
      <c r="I194" s="42" t="str">
        <f t="shared" si="9"/>
        <v>－</v>
      </c>
      <c r="J194" s="42" t="str">
        <f t="shared" si="9"/>
        <v>－</v>
      </c>
      <c r="K194" s="42" t="str">
        <f t="shared" si="9"/>
        <v>－</v>
      </c>
      <c r="L194" s="42" t="str">
        <f t="shared" si="9"/>
        <v>－</v>
      </c>
      <c r="M194" s="42" t="str">
        <f t="shared" si="9"/>
        <v>－</v>
      </c>
      <c r="N194" s="42" t="str">
        <f t="shared" si="9"/>
        <v>－</v>
      </c>
      <c r="O194" s="42" t="str">
        <f t="shared" si="9"/>
        <v>－</v>
      </c>
      <c r="P194" s="42" t="str">
        <f t="shared" si="9"/>
        <v>－</v>
      </c>
      <c r="Q194" s="42" t="str">
        <f t="shared" si="9"/>
        <v>－</v>
      </c>
      <c r="R194" s="42" t="str">
        <f t="shared" si="9"/>
        <v>－</v>
      </c>
      <c r="S194" s="42" t="str">
        <f t="shared" si="9"/>
        <v>－</v>
      </c>
      <c r="T194" s="42" t="str">
        <f t="shared" si="9"/>
        <v>－</v>
      </c>
      <c r="U194" s="42" t="str">
        <f t="shared" si="9"/>
        <v>－</v>
      </c>
      <c r="V194" s="42" t="str">
        <f t="shared" si="9"/>
        <v>－</v>
      </c>
      <c r="W194" s="42" t="str">
        <f t="shared" si="9"/>
        <v>－</v>
      </c>
      <c r="X194" s="42" t="str">
        <f t="shared" si="9"/>
        <v>－</v>
      </c>
      <c r="Y194" s="42" t="str">
        <f t="shared" si="9"/>
        <v>－</v>
      </c>
      <c r="Z194" s="42" t="str">
        <f t="shared" si="9"/>
        <v>－</v>
      </c>
      <c r="AA194" s="42" t="str">
        <f t="shared" si="9"/>
        <v>－</v>
      </c>
      <c r="AB194" s="42" t="str">
        <f t="shared" si="9"/>
        <v>－</v>
      </c>
      <c r="AC194" s="42" t="str">
        <f t="shared" si="9"/>
        <v>－</v>
      </c>
      <c r="AD194" s="42" t="str">
        <f t="shared" si="9"/>
        <v>－</v>
      </c>
      <c r="AE194" s="42" t="str">
        <f t="shared" si="9"/>
        <v>－</v>
      </c>
      <c r="AF194" s="42" t="str">
        <f t="shared" si="9"/>
        <v>－</v>
      </c>
      <c r="AG194" s="42" t="str">
        <f t="shared" si="9"/>
        <v>－</v>
      </c>
      <c r="AH194" s="42" t="str">
        <f t="shared" si="9"/>
        <v>－</v>
      </c>
      <c r="AI194" s="42" t="str">
        <f t="shared" si="9"/>
        <v>－</v>
      </c>
      <c r="AJ194" s="42" t="str">
        <f t="shared" si="9"/>
        <v>－</v>
      </c>
      <c r="AK194" s="42" t="str">
        <f t="shared" si="9"/>
        <v>－</v>
      </c>
      <c r="AL194" s="42" t="str">
        <f t="shared" si="9"/>
        <v>－</v>
      </c>
      <c r="AM194" s="42" t="str">
        <f t="shared" si="9"/>
        <v>－</v>
      </c>
      <c r="AN194" s="42" t="str">
        <f t="shared" si="9"/>
        <v>－</v>
      </c>
      <c r="AO194" s="42" t="str">
        <f t="shared" si="9"/>
        <v>－</v>
      </c>
      <c r="AP194" s="42" t="str">
        <f t="shared" si="9"/>
        <v>－</v>
      </c>
      <c r="AQ194" s="42" t="str">
        <f t="shared" si="9"/>
        <v>－</v>
      </c>
      <c r="AR194" s="42" t="str">
        <f t="shared" si="9"/>
        <v>－</v>
      </c>
      <c r="AS194" s="42" t="str">
        <f t="shared" si="9"/>
        <v>－</v>
      </c>
      <c r="AT194" s="42" t="str">
        <f t="shared" si="9"/>
        <v>－</v>
      </c>
      <c r="AU194" s="42" t="str">
        <f t="shared" si="9"/>
        <v>－</v>
      </c>
      <c r="AV194" s="42" t="str">
        <f t="shared" si="9"/>
        <v>－</v>
      </c>
      <c r="AW194" s="42" t="str">
        <f t="shared" si="9"/>
        <v>－</v>
      </c>
      <c r="AX194" s="42" t="str">
        <f t="shared" si="9"/>
        <v>－</v>
      </c>
      <c r="AY194" s="42" t="str">
        <f t="shared" si="9"/>
        <v>－</v>
      </c>
      <c r="AZ194" s="42" t="str">
        <f t="shared" si="9"/>
        <v>－</v>
      </c>
      <c r="BA194" s="42" t="str">
        <f t="shared" si="9"/>
        <v>－</v>
      </c>
      <c r="BB194" s="42" t="str">
        <f t="shared" si="9"/>
        <v>－</v>
      </c>
      <c r="BC194" s="42" t="str">
        <f t="shared" si="9"/>
        <v>－</v>
      </c>
      <c r="BD194" s="42" t="str">
        <f t="shared" si="9"/>
        <v>－</v>
      </c>
      <c r="BE194" s="42" t="str">
        <f t="shared" si="9"/>
        <v>－</v>
      </c>
      <c r="BF194" s="42" t="str">
        <f t="shared" si="9"/>
        <v>－</v>
      </c>
      <c r="BG194" s="42" t="str">
        <f t="shared" si="9"/>
        <v>－</v>
      </c>
      <c r="BH194" s="42" t="str">
        <f t="shared" si="9"/>
        <v>－</v>
      </c>
      <c r="BI194" s="42" t="str">
        <f t="shared" si="9"/>
        <v>－</v>
      </c>
      <c r="BJ194" s="42" t="str">
        <f t="shared" si="9"/>
        <v>－</v>
      </c>
      <c r="BK194" s="42" t="str">
        <f t="shared" si="9"/>
        <v>－</v>
      </c>
      <c r="BL194" s="42" t="str">
        <f t="shared" si="9"/>
        <v>－</v>
      </c>
    </row>
    <row r="195" spans="1:64" s="37" customFormat="1" x14ac:dyDescent="0.2">
      <c r="A195" s="7"/>
      <c r="B195" s="37">
        <v>11</v>
      </c>
      <c r="C195" s="7" t="s">
        <v>14</v>
      </c>
      <c r="D195" s="42" t="str">
        <f>IF(D133="－","－",MAX(D133:D150))</f>
        <v>－</v>
      </c>
      <c r="E195" s="42" t="str">
        <f>IF(E133="－","－",SUM(E133:E150))</f>
        <v>－</v>
      </c>
      <c r="F195" s="42" t="str">
        <f t="shared" ref="F195:BL195" si="10">IF(F133="－","－",SUM(F133:F150))</f>
        <v>－</v>
      </c>
      <c r="G195" s="42" t="str">
        <f t="shared" si="10"/>
        <v>－</v>
      </c>
      <c r="H195" s="42" t="str">
        <f t="shared" si="10"/>
        <v>－</v>
      </c>
      <c r="I195" s="42" t="str">
        <f t="shared" si="10"/>
        <v>－</v>
      </c>
      <c r="J195" s="42" t="str">
        <f t="shared" si="10"/>
        <v>－</v>
      </c>
      <c r="K195" s="42" t="str">
        <f t="shared" si="10"/>
        <v>－</v>
      </c>
      <c r="L195" s="42" t="str">
        <f t="shared" si="10"/>
        <v>－</v>
      </c>
      <c r="M195" s="42" t="str">
        <f t="shared" si="10"/>
        <v>－</v>
      </c>
      <c r="N195" s="42" t="str">
        <f t="shared" si="10"/>
        <v>－</v>
      </c>
      <c r="O195" s="42" t="str">
        <f t="shared" si="10"/>
        <v>－</v>
      </c>
      <c r="P195" s="42" t="str">
        <f t="shared" si="10"/>
        <v>－</v>
      </c>
      <c r="Q195" s="42" t="str">
        <f t="shared" si="10"/>
        <v>－</v>
      </c>
      <c r="R195" s="42" t="str">
        <f t="shared" si="10"/>
        <v>－</v>
      </c>
      <c r="S195" s="42" t="str">
        <f t="shared" si="10"/>
        <v>－</v>
      </c>
      <c r="T195" s="42" t="str">
        <f t="shared" si="10"/>
        <v>－</v>
      </c>
      <c r="U195" s="42" t="str">
        <f t="shared" si="10"/>
        <v>－</v>
      </c>
      <c r="V195" s="42" t="str">
        <f t="shared" si="10"/>
        <v>－</v>
      </c>
      <c r="W195" s="42" t="str">
        <f t="shared" si="10"/>
        <v>－</v>
      </c>
      <c r="X195" s="42" t="str">
        <f t="shared" si="10"/>
        <v>－</v>
      </c>
      <c r="Y195" s="42" t="str">
        <f t="shared" si="10"/>
        <v>－</v>
      </c>
      <c r="Z195" s="42" t="str">
        <f t="shared" si="10"/>
        <v>－</v>
      </c>
      <c r="AA195" s="42" t="str">
        <f t="shared" si="10"/>
        <v>－</v>
      </c>
      <c r="AB195" s="42" t="str">
        <f t="shared" si="10"/>
        <v>－</v>
      </c>
      <c r="AC195" s="42" t="str">
        <f t="shared" si="10"/>
        <v>－</v>
      </c>
      <c r="AD195" s="42" t="str">
        <f t="shared" si="10"/>
        <v>－</v>
      </c>
      <c r="AE195" s="42" t="str">
        <f t="shared" si="10"/>
        <v>－</v>
      </c>
      <c r="AF195" s="42" t="str">
        <f t="shared" si="10"/>
        <v>－</v>
      </c>
      <c r="AG195" s="42" t="str">
        <f t="shared" si="10"/>
        <v>－</v>
      </c>
      <c r="AH195" s="42" t="str">
        <f t="shared" si="10"/>
        <v>－</v>
      </c>
      <c r="AI195" s="42" t="str">
        <f t="shared" si="10"/>
        <v>－</v>
      </c>
      <c r="AJ195" s="42" t="str">
        <f t="shared" si="10"/>
        <v>－</v>
      </c>
      <c r="AK195" s="42" t="str">
        <f t="shared" si="10"/>
        <v>－</v>
      </c>
      <c r="AL195" s="42" t="str">
        <f t="shared" si="10"/>
        <v>－</v>
      </c>
      <c r="AM195" s="42" t="str">
        <f t="shared" si="10"/>
        <v>－</v>
      </c>
      <c r="AN195" s="42" t="str">
        <f t="shared" si="10"/>
        <v>－</v>
      </c>
      <c r="AO195" s="42" t="str">
        <f t="shared" si="10"/>
        <v>－</v>
      </c>
      <c r="AP195" s="42" t="str">
        <f t="shared" si="10"/>
        <v>－</v>
      </c>
      <c r="AQ195" s="42" t="str">
        <f t="shared" si="10"/>
        <v>－</v>
      </c>
      <c r="AR195" s="42" t="str">
        <f t="shared" si="10"/>
        <v>－</v>
      </c>
      <c r="AS195" s="42" t="str">
        <f t="shared" si="10"/>
        <v>－</v>
      </c>
      <c r="AT195" s="42" t="str">
        <f t="shared" si="10"/>
        <v>－</v>
      </c>
      <c r="AU195" s="42" t="str">
        <f t="shared" si="10"/>
        <v>－</v>
      </c>
      <c r="AV195" s="42" t="str">
        <f t="shared" si="10"/>
        <v>－</v>
      </c>
      <c r="AW195" s="42" t="str">
        <f t="shared" si="10"/>
        <v>－</v>
      </c>
      <c r="AX195" s="42" t="str">
        <f t="shared" si="10"/>
        <v>－</v>
      </c>
      <c r="AY195" s="42" t="str">
        <f t="shared" si="10"/>
        <v>－</v>
      </c>
      <c r="AZ195" s="42" t="str">
        <f t="shared" si="10"/>
        <v>－</v>
      </c>
      <c r="BA195" s="42" t="str">
        <f t="shared" si="10"/>
        <v>－</v>
      </c>
      <c r="BB195" s="42" t="str">
        <f t="shared" si="10"/>
        <v>－</v>
      </c>
      <c r="BC195" s="42" t="str">
        <f t="shared" si="10"/>
        <v>－</v>
      </c>
      <c r="BD195" s="42" t="str">
        <f t="shared" si="10"/>
        <v>－</v>
      </c>
      <c r="BE195" s="42" t="str">
        <f t="shared" si="10"/>
        <v>－</v>
      </c>
      <c r="BF195" s="42" t="str">
        <f t="shared" si="10"/>
        <v>－</v>
      </c>
      <c r="BG195" s="42" t="str">
        <f t="shared" si="10"/>
        <v>－</v>
      </c>
      <c r="BH195" s="42" t="str">
        <f t="shared" si="10"/>
        <v>－</v>
      </c>
      <c r="BI195" s="42" t="str">
        <f t="shared" si="10"/>
        <v>－</v>
      </c>
      <c r="BJ195" s="42" t="str">
        <f t="shared" si="10"/>
        <v>－</v>
      </c>
      <c r="BK195" s="42" t="str">
        <f t="shared" si="10"/>
        <v>－</v>
      </c>
      <c r="BL195" s="42" t="str">
        <f t="shared" si="10"/>
        <v>－</v>
      </c>
    </row>
    <row r="196" spans="1:64" s="37" customFormat="1" x14ac:dyDescent="0.2">
      <c r="A196" s="7"/>
      <c r="B196" s="37">
        <v>12</v>
      </c>
      <c r="C196" s="7" t="s">
        <v>235</v>
      </c>
      <c r="D196" s="42">
        <f>IF(D151="－","－",MAX(D151:D169))</f>
        <v>5.3243436580000001</v>
      </c>
      <c r="E196" s="42">
        <f>IF(E151="－","－",SUM(E151:E169))</f>
        <v>179</v>
      </c>
      <c r="F196" s="42">
        <f t="shared" ref="F196:BL196" si="11">IF(F151="－","－",SUM(F151:F169))</f>
        <v>0</v>
      </c>
      <c r="G196" s="42">
        <f t="shared" si="11"/>
        <v>7</v>
      </c>
      <c r="H196" s="42">
        <f t="shared" si="11"/>
        <v>172</v>
      </c>
      <c r="I196" s="42">
        <f t="shared" si="11"/>
        <v>0</v>
      </c>
      <c r="J196" s="42">
        <f t="shared" si="11"/>
        <v>0</v>
      </c>
      <c r="K196" s="42">
        <f t="shared" si="11"/>
        <v>0</v>
      </c>
      <c r="L196" s="42">
        <f t="shared" si="11"/>
        <v>0</v>
      </c>
      <c r="M196" s="42">
        <f t="shared" si="11"/>
        <v>0</v>
      </c>
      <c r="N196" s="42">
        <f t="shared" si="11"/>
        <v>0</v>
      </c>
      <c r="O196" s="42">
        <f t="shared" si="11"/>
        <v>1.9081864000000004E-2</v>
      </c>
      <c r="P196" s="42">
        <f t="shared" si="11"/>
        <v>3.3614410999999997E-2</v>
      </c>
      <c r="Q196" s="42">
        <f t="shared" si="11"/>
        <v>1.6861787E-2</v>
      </c>
      <c r="R196" s="42">
        <f t="shared" si="11"/>
        <v>2.220077E-3</v>
      </c>
      <c r="S196" s="42">
        <f t="shared" si="11"/>
        <v>3.0718657999999999E-2</v>
      </c>
      <c r="T196" s="42">
        <f t="shared" si="11"/>
        <v>2.895753E-3</v>
      </c>
      <c r="U196" s="42">
        <f t="shared" si="11"/>
        <v>0.13200000000000001</v>
      </c>
      <c r="V196" s="42">
        <f t="shared" si="11"/>
        <v>0.31680000000000003</v>
      </c>
      <c r="W196" s="42">
        <f t="shared" si="11"/>
        <v>0.15108186400000001</v>
      </c>
      <c r="X196" s="42">
        <f t="shared" si="11"/>
        <v>0.35041441099999998</v>
      </c>
      <c r="Y196" s="42">
        <f t="shared" si="11"/>
        <v>0.50149627500000005</v>
      </c>
      <c r="Z196" s="42">
        <f t="shared" si="11"/>
        <v>0</v>
      </c>
      <c r="AA196" s="42">
        <f t="shared" si="11"/>
        <v>0</v>
      </c>
      <c r="AB196" s="42">
        <f t="shared" si="11"/>
        <v>0</v>
      </c>
      <c r="AC196" s="42">
        <f t="shared" si="11"/>
        <v>0</v>
      </c>
      <c r="AD196" s="42">
        <f t="shared" si="11"/>
        <v>0</v>
      </c>
      <c r="AE196" s="42">
        <f t="shared" si="11"/>
        <v>0</v>
      </c>
      <c r="AF196" s="42">
        <f t="shared" si="11"/>
        <v>0</v>
      </c>
      <c r="AG196" s="42">
        <f t="shared" si="11"/>
        <v>1.0311601254213015E-2</v>
      </c>
      <c r="AH196" s="42">
        <f t="shared" si="11"/>
        <v>1.7541574547396851E-2</v>
      </c>
      <c r="AI196" s="42">
        <f t="shared" si="11"/>
        <v>5.6180448212608834E-2</v>
      </c>
      <c r="AJ196" s="42">
        <f t="shared" si="11"/>
        <v>0</v>
      </c>
      <c r="AK196" s="42">
        <f t="shared" si="11"/>
        <v>0</v>
      </c>
      <c r="AL196" s="42">
        <f t="shared" si="11"/>
        <v>0</v>
      </c>
      <c r="AM196" s="42">
        <f t="shared" si="11"/>
        <v>1.0311601254213015E-2</v>
      </c>
      <c r="AN196" s="42">
        <f t="shared" si="11"/>
        <v>1.7541574547396851E-2</v>
      </c>
      <c r="AO196" s="42">
        <f t="shared" si="11"/>
        <v>5.6180448212608834E-2</v>
      </c>
      <c r="AP196" s="42">
        <f t="shared" si="11"/>
        <v>0.56373856600000005</v>
      </c>
      <c r="AQ196" s="42">
        <f t="shared" si="11"/>
        <v>0.30355153299999998</v>
      </c>
      <c r="AR196" s="42">
        <f t="shared" si="11"/>
        <v>0.86729009899999987</v>
      </c>
      <c r="AS196" s="42">
        <f t="shared" si="11"/>
        <v>0</v>
      </c>
      <c r="AT196" s="42">
        <f t="shared" si="11"/>
        <v>0</v>
      </c>
      <c r="AU196" s="42">
        <f t="shared" si="11"/>
        <v>0</v>
      </c>
      <c r="AV196" s="42">
        <f t="shared" si="11"/>
        <v>0</v>
      </c>
      <c r="AW196" s="42">
        <f t="shared" si="11"/>
        <v>0</v>
      </c>
      <c r="AX196" s="42">
        <f t="shared" si="11"/>
        <v>0</v>
      </c>
      <c r="AY196" s="42">
        <f t="shared" si="11"/>
        <v>0</v>
      </c>
      <c r="AZ196" s="42">
        <f t="shared" si="11"/>
        <v>0</v>
      </c>
      <c r="BA196" s="42">
        <f t="shared" si="11"/>
        <v>0</v>
      </c>
      <c r="BB196" s="42">
        <f t="shared" si="11"/>
        <v>5.3215197779999999</v>
      </c>
      <c r="BC196" s="42">
        <f t="shared" si="11"/>
        <v>300.42252632200007</v>
      </c>
      <c r="BD196" s="42">
        <f t="shared" si="11"/>
        <v>702.66920731300013</v>
      </c>
      <c r="BE196" s="42">
        <f t="shared" si="11"/>
        <v>0.26322438600000003</v>
      </c>
      <c r="BF196" s="42">
        <f t="shared" si="11"/>
        <v>0.52644877800000001</v>
      </c>
      <c r="BG196" s="42">
        <f t="shared" si="11"/>
        <v>16.434037049000001</v>
      </c>
      <c r="BH196" s="42">
        <f t="shared" si="11"/>
        <v>139.20081701900003</v>
      </c>
      <c r="BI196" s="42">
        <f t="shared" si="11"/>
        <v>0</v>
      </c>
      <c r="BJ196" s="42">
        <f t="shared" si="11"/>
        <v>0</v>
      </c>
      <c r="BK196" s="42">
        <f t="shared" si="11"/>
        <v>0</v>
      </c>
      <c r="BL196" s="42">
        <f t="shared" si="11"/>
        <v>0</v>
      </c>
    </row>
    <row r="197" spans="1:64" s="37" customFormat="1" x14ac:dyDescent="0.2">
      <c r="A197" s="7"/>
      <c r="B197" s="37">
        <v>13</v>
      </c>
      <c r="C197" s="7" t="s">
        <v>255</v>
      </c>
      <c r="D197" s="42" t="str">
        <f>IF(D170="－","－",MAX(D170:D177))</f>
        <v>－</v>
      </c>
      <c r="E197" s="42" t="str">
        <f>IF(E170="－","－",SUM(E170:E177))</f>
        <v>－</v>
      </c>
      <c r="F197" s="42" t="str">
        <f t="shared" ref="F197:BL197" si="12">IF(F170="－","－",SUM(F170:F177))</f>
        <v>－</v>
      </c>
      <c r="G197" s="42" t="str">
        <f t="shared" si="12"/>
        <v>－</v>
      </c>
      <c r="H197" s="42" t="str">
        <f t="shared" si="12"/>
        <v>－</v>
      </c>
      <c r="I197" s="42" t="str">
        <f t="shared" si="12"/>
        <v>－</v>
      </c>
      <c r="J197" s="42" t="str">
        <f t="shared" si="12"/>
        <v>－</v>
      </c>
      <c r="K197" s="42" t="str">
        <f t="shared" si="12"/>
        <v>－</v>
      </c>
      <c r="L197" s="42" t="str">
        <f t="shared" si="12"/>
        <v>－</v>
      </c>
      <c r="M197" s="42" t="str">
        <f t="shared" si="12"/>
        <v>－</v>
      </c>
      <c r="N197" s="42" t="str">
        <f t="shared" si="12"/>
        <v>－</v>
      </c>
      <c r="O197" s="42" t="str">
        <f t="shared" si="12"/>
        <v>－</v>
      </c>
      <c r="P197" s="42" t="str">
        <f t="shared" si="12"/>
        <v>－</v>
      </c>
      <c r="Q197" s="42" t="str">
        <f t="shared" si="12"/>
        <v>－</v>
      </c>
      <c r="R197" s="42" t="str">
        <f t="shared" si="12"/>
        <v>－</v>
      </c>
      <c r="S197" s="42" t="str">
        <f t="shared" si="12"/>
        <v>－</v>
      </c>
      <c r="T197" s="42" t="str">
        <f t="shared" si="12"/>
        <v>－</v>
      </c>
      <c r="U197" s="42" t="str">
        <f t="shared" si="12"/>
        <v>－</v>
      </c>
      <c r="V197" s="42" t="str">
        <f t="shared" si="12"/>
        <v>－</v>
      </c>
      <c r="W197" s="42" t="str">
        <f t="shared" si="12"/>
        <v>－</v>
      </c>
      <c r="X197" s="42" t="str">
        <f t="shared" si="12"/>
        <v>－</v>
      </c>
      <c r="Y197" s="42" t="str">
        <f t="shared" si="12"/>
        <v>－</v>
      </c>
      <c r="Z197" s="42" t="str">
        <f t="shared" si="12"/>
        <v>－</v>
      </c>
      <c r="AA197" s="42" t="str">
        <f t="shared" si="12"/>
        <v>－</v>
      </c>
      <c r="AB197" s="42" t="str">
        <f t="shared" si="12"/>
        <v>－</v>
      </c>
      <c r="AC197" s="42" t="str">
        <f t="shared" si="12"/>
        <v>－</v>
      </c>
      <c r="AD197" s="42" t="str">
        <f t="shared" si="12"/>
        <v>－</v>
      </c>
      <c r="AE197" s="42" t="str">
        <f t="shared" si="12"/>
        <v>－</v>
      </c>
      <c r="AF197" s="42" t="str">
        <f t="shared" si="12"/>
        <v>－</v>
      </c>
      <c r="AG197" s="42" t="str">
        <f t="shared" si="12"/>
        <v>－</v>
      </c>
      <c r="AH197" s="42" t="str">
        <f t="shared" si="12"/>
        <v>－</v>
      </c>
      <c r="AI197" s="42" t="str">
        <f t="shared" si="12"/>
        <v>－</v>
      </c>
      <c r="AJ197" s="42" t="str">
        <f t="shared" si="12"/>
        <v>－</v>
      </c>
      <c r="AK197" s="42" t="str">
        <f t="shared" si="12"/>
        <v>－</v>
      </c>
      <c r="AL197" s="42" t="str">
        <f t="shared" si="12"/>
        <v>－</v>
      </c>
      <c r="AM197" s="42" t="str">
        <f t="shared" si="12"/>
        <v>－</v>
      </c>
      <c r="AN197" s="42" t="str">
        <f t="shared" si="12"/>
        <v>－</v>
      </c>
      <c r="AO197" s="42" t="str">
        <f t="shared" si="12"/>
        <v>－</v>
      </c>
      <c r="AP197" s="42" t="str">
        <f t="shared" si="12"/>
        <v>－</v>
      </c>
      <c r="AQ197" s="42" t="str">
        <f t="shared" si="12"/>
        <v>－</v>
      </c>
      <c r="AR197" s="42" t="str">
        <f t="shared" si="12"/>
        <v>－</v>
      </c>
      <c r="AS197" s="42" t="str">
        <f t="shared" si="12"/>
        <v>－</v>
      </c>
      <c r="AT197" s="42" t="str">
        <f t="shared" si="12"/>
        <v>－</v>
      </c>
      <c r="AU197" s="42" t="str">
        <f t="shared" si="12"/>
        <v>－</v>
      </c>
      <c r="AV197" s="42" t="str">
        <f t="shared" si="12"/>
        <v>－</v>
      </c>
      <c r="AW197" s="42" t="str">
        <f t="shared" si="12"/>
        <v>－</v>
      </c>
      <c r="AX197" s="42" t="str">
        <f t="shared" si="12"/>
        <v>－</v>
      </c>
      <c r="AY197" s="42" t="str">
        <f t="shared" si="12"/>
        <v>－</v>
      </c>
      <c r="AZ197" s="42" t="str">
        <f t="shared" si="12"/>
        <v>－</v>
      </c>
      <c r="BA197" s="42" t="str">
        <f t="shared" si="12"/>
        <v>－</v>
      </c>
      <c r="BB197" s="42" t="str">
        <f t="shared" si="12"/>
        <v>－</v>
      </c>
      <c r="BC197" s="42" t="str">
        <f t="shared" si="12"/>
        <v>－</v>
      </c>
      <c r="BD197" s="42" t="str">
        <f t="shared" si="12"/>
        <v>－</v>
      </c>
      <c r="BE197" s="42" t="str">
        <f t="shared" si="12"/>
        <v>－</v>
      </c>
      <c r="BF197" s="42" t="str">
        <f t="shared" si="12"/>
        <v>－</v>
      </c>
      <c r="BG197" s="42" t="str">
        <f t="shared" si="12"/>
        <v>－</v>
      </c>
      <c r="BH197" s="42" t="str">
        <f t="shared" si="12"/>
        <v>－</v>
      </c>
      <c r="BI197" s="42" t="str">
        <f t="shared" si="12"/>
        <v>－</v>
      </c>
      <c r="BJ197" s="42" t="str">
        <f t="shared" si="12"/>
        <v>－</v>
      </c>
      <c r="BK197" s="42" t="str">
        <f t="shared" si="12"/>
        <v>－</v>
      </c>
      <c r="BL197" s="42" t="str">
        <f t="shared" si="12"/>
        <v>－</v>
      </c>
    </row>
    <row r="198" spans="1:64" s="37" customFormat="1" x14ac:dyDescent="0.2">
      <c r="A198" s="7"/>
      <c r="B198" s="37">
        <v>14</v>
      </c>
      <c r="C198" s="7" t="s">
        <v>264</v>
      </c>
      <c r="D198" s="42" t="str">
        <f>IF(D178="－","－",MAX(D178:D182))</f>
        <v>－</v>
      </c>
      <c r="E198" s="42" t="str">
        <f>IF(E178="－","－",SUM(E178:E182))</f>
        <v>－</v>
      </c>
      <c r="F198" s="42" t="str">
        <f t="shared" ref="F198:BL198" si="13">IF(F178="－","－",SUM(F178:F182))</f>
        <v>－</v>
      </c>
      <c r="G198" s="42" t="str">
        <f t="shared" si="13"/>
        <v>－</v>
      </c>
      <c r="H198" s="42" t="str">
        <f t="shared" si="13"/>
        <v>－</v>
      </c>
      <c r="I198" s="42" t="str">
        <f t="shared" si="13"/>
        <v>－</v>
      </c>
      <c r="J198" s="42" t="str">
        <f t="shared" si="13"/>
        <v>－</v>
      </c>
      <c r="K198" s="42" t="str">
        <f t="shared" si="13"/>
        <v>－</v>
      </c>
      <c r="L198" s="42" t="str">
        <f t="shared" si="13"/>
        <v>－</v>
      </c>
      <c r="M198" s="42" t="str">
        <f t="shared" si="13"/>
        <v>－</v>
      </c>
      <c r="N198" s="42" t="str">
        <f t="shared" si="13"/>
        <v>－</v>
      </c>
      <c r="O198" s="42" t="str">
        <f t="shared" si="13"/>
        <v>－</v>
      </c>
      <c r="P198" s="42" t="str">
        <f t="shared" si="13"/>
        <v>－</v>
      </c>
      <c r="Q198" s="42" t="str">
        <f t="shared" si="13"/>
        <v>－</v>
      </c>
      <c r="R198" s="42" t="str">
        <f t="shared" si="13"/>
        <v>－</v>
      </c>
      <c r="S198" s="42" t="str">
        <f t="shared" si="13"/>
        <v>－</v>
      </c>
      <c r="T198" s="42" t="str">
        <f t="shared" si="13"/>
        <v>－</v>
      </c>
      <c r="U198" s="42" t="str">
        <f t="shared" si="13"/>
        <v>－</v>
      </c>
      <c r="V198" s="42" t="str">
        <f t="shared" si="13"/>
        <v>－</v>
      </c>
      <c r="W198" s="42" t="str">
        <f t="shared" si="13"/>
        <v>－</v>
      </c>
      <c r="X198" s="42" t="str">
        <f t="shared" si="13"/>
        <v>－</v>
      </c>
      <c r="Y198" s="42" t="str">
        <f t="shared" si="13"/>
        <v>－</v>
      </c>
      <c r="Z198" s="42" t="str">
        <f t="shared" si="13"/>
        <v>－</v>
      </c>
      <c r="AA198" s="42" t="str">
        <f t="shared" si="13"/>
        <v>－</v>
      </c>
      <c r="AB198" s="42" t="str">
        <f t="shared" si="13"/>
        <v>－</v>
      </c>
      <c r="AC198" s="42" t="str">
        <f t="shared" si="13"/>
        <v>－</v>
      </c>
      <c r="AD198" s="42" t="str">
        <f t="shared" si="13"/>
        <v>－</v>
      </c>
      <c r="AE198" s="42" t="str">
        <f t="shared" si="13"/>
        <v>－</v>
      </c>
      <c r="AF198" s="42" t="str">
        <f t="shared" si="13"/>
        <v>－</v>
      </c>
      <c r="AG198" s="42" t="str">
        <f t="shared" si="13"/>
        <v>－</v>
      </c>
      <c r="AH198" s="42" t="str">
        <f t="shared" si="13"/>
        <v>－</v>
      </c>
      <c r="AI198" s="42" t="str">
        <f t="shared" si="13"/>
        <v>－</v>
      </c>
      <c r="AJ198" s="42" t="str">
        <f t="shared" si="13"/>
        <v>－</v>
      </c>
      <c r="AK198" s="42" t="str">
        <f t="shared" si="13"/>
        <v>－</v>
      </c>
      <c r="AL198" s="42" t="str">
        <f t="shared" si="13"/>
        <v>－</v>
      </c>
      <c r="AM198" s="42" t="str">
        <f t="shared" si="13"/>
        <v>－</v>
      </c>
      <c r="AN198" s="42" t="str">
        <f t="shared" si="13"/>
        <v>－</v>
      </c>
      <c r="AO198" s="42" t="str">
        <f t="shared" si="13"/>
        <v>－</v>
      </c>
      <c r="AP198" s="42" t="str">
        <f t="shared" si="13"/>
        <v>－</v>
      </c>
      <c r="AQ198" s="42" t="str">
        <f t="shared" si="13"/>
        <v>－</v>
      </c>
      <c r="AR198" s="42" t="str">
        <f t="shared" si="13"/>
        <v>－</v>
      </c>
      <c r="AS198" s="42" t="str">
        <f t="shared" si="13"/>
        <v>－</v>
      </c>
      <c r="AT198" s="42" t="str">
        <f t="shared" si="13"/>
        <v>－</v>
      </c>
      <c r="AU198" s="42" t="str">
        <f t="shared" si="13"/>
        <v>－</v>
      </c>
      <c r="AV198" s="42" t="str">
        <f t="shared" si="13"/>
        <v>－</v>
      </c>
      <c r="AW198" s="42" t="str">
        <f t="shared" si="13"/>
        <v>－</v>
      </c>
      <c r="AX198" s="42" t="str">
        <f t="shared" si="13"/>
        <v>－</v>
      </c>
      <c r="AY198" s="42" t="str">
        <f t="shared" si="13"/>
        <v>－</v>
      </c>
      <c r="AZ198" s="42" t="str">
        <f t="shared" si="13"/>
        <v>－</v>
      </c>
      <c r="BA198" s="42" t="str">
        <f t="shared" si="13"/>
        <v>－</v>
      </c>
      <c r="BB198" s="42" t="str">
        <f t="shared" si="13"/>
        <v>－</v>
      </c>
      <c r="BC198" s="42" t="str">
        <f t="shared" si="13"/>
        <v>－</v>
      </c>
      <c r="BD198" s="42" t="str">
        <f t="shared" si="13"/>
        <v>－</v>
      </c>
      <c r="BE198" s="42" t="str">
        <f t="shared" si="13"/>
        <v>－</v>
      </c>
      <c r="BF198" s="42" t="str">
        <f t="shared" si="13"/>
        <v>－</v>
      </c>
      <c r="BG198" s="42" t="str">
        <f t="shared" si="13"/>
        <v>－</v>
      </c>
      <c r="BH198" s="42" t="str">
        <f t="shared" si="13"/>
        <v>－</v>
      </c>
      <c r="BI198" s="42" t="str">
        <f t="shared" si="13"/>
        <v>－</v>
      </c>
      <c r="BJ198" s="42" t="str">
        <f t="shared" si="13"/>
        <v>－</v>
      </c>
      <c r="BK198" s="42" t="str">
        <f t="shared" si="13"/>
        <v>－</v>
      </c>
      <c r="BL198" s="42" t="str">
        <f t="shared" si="13"/>
        <v>－</v>
      </c>
    </row>
    <row r="199" spans="1:64" s="37" customFormat="1" x14ac:dyDescent="0.2">
      <c r="A199" s="7"/>
      <c r="B199" s="7"/>
      <c r="C199" s="7" t="s">
        <v>337</v>
      </c>
      <c r="D199" s="52">
        <f>MAX(D185:D198)</f>
        <v>6.6197026279999998</v>
      </c>
      <c r="E199" s="42">
        <f>SUM(E185:E198)</f>
        <v>4443</v>
      </c>
      <c r="F199" s="42">
        <f t="shared" ref="F199:AY199" si="14">SUM(F185:F198)</f>
        <v>264</v>
      </c>
      <c r="G199" s="42">
        <f t="shared" si="14"/>
        <v>566</v>
      </c>
      <c r="H199" s="42">
        <f t="shared" si="14"/>
        <v>3613</v>
      </c>
      <c r="I199" s="42">
        <f t="shared" si="14"/>
        <v>960.01613272758834</v>
      </c>
      <c r="J199" s="42">
        <f t="shared" si="14"/>
        <v>4743.3522164694077</v>
      </c>
      <c r="K199" s="42">
        <f t="shared" si="14"/>
        <v>337.04553811937075</v>
      </c>
      <c r="L199" s="42">
        <f t="shared" si="14"/>
        <v>622.97059460821765</v>
      </c>
      <c r="M199" s="42">
        <f t="shared" si="14"/>
        <v>2392.3663755093203</v>
      </c>
      <c r="N199" s="42">
        <f t="shared" si="14"/>
        <v>3311.0019736876757</v>
      </c>
      <c r="O199" s="42">
        <f t="shared" si="14"/>
        <v>34.050476984000007</v>
      </c>
      <c r="P199" s="42">
        <f t="shared" si="14"/>
        <v>59.11941582099999</v>
      </c>
      <c r="Q199" s="42">
        <f t="shared" si="14"/>
        <v>31.041432343999997</v>
      </c>
      <c r="R199" s="42">
        <f t="shared" si="14"/>
        <v>3.0090446400000004</v>
      </c>
      <c r="S199" s="42">
        <f t="shared" si="14"/>
        <v>55.194574961999983</v>
      </c>
      <c r="T199" s="42">
        <f t="shared" si="14"/>
        <v>3.9248408590000001</v>
      </c>
      <c r="U199" s="42">
        <f t="shared" si="14"/>
        <v>57.586450000000013</v>
      </c>
      <c r="V199" s="42">
        <f t="shared" si="14"/>
        <v>136.64109999999997</v>
      </c>
      <c r="W199" s="42">
        <f t="shared" si="14"/>
        <v>1051.6530597115882</v>
      </c>
      <c r="X199" s="42">
        <f t="shared" si="14"/>
        <v>4939.1127322904067</v>
      </c>
      <c r="Y199" s="42">
        <f t="shared" si="14"/>
        <v>5990.7657920019956</v>
      </c>
      <c r="Z199" s="42">
        <f t="shared" si="14"/>
        <v>2.8929753991797229</v>
      </c>
      <c r="AA199" s="42">
        <f t="shared" si="14"/>
        <v>1.3932296924553957</v>
      </c>
      <c r="AB199" s="42">
        <f t="shared" si="14"/>
        <v>2.2011769095310285</v>
      </c>
      <c r="AC199" s="42">
        <f t="shared" si="14"/>
        <v>5.6476758787534376</v>
      </c>
      <c r="AD199" s="42">
        <f t="shared" si="14"/>
        <v>85.174229493152382</v>
      </c>
      <c r="AE199" s="42">
        <f t="shared" si="14"/>
        <v>781.89596301394226</v>
      </c>
      <c r="AF199" s="42">
        <f t="shared" si="14"/>
        <v>867.07019250709595</v>
      </c>
      <c r="AG199" s="42">
        <f t="shared" si="14"/>
        <v>3.8537483007935891</v>
      </c>
      <c r="AH199" s="42">
        <f t="shared" si="14"/>
        <v>6.5558017070971424</v>
      </c>
      <c r="AI199" s="42">
        <f t="shared" si="14"/>
        <v>20.996283845703001</v>
      </c>
      <c r="AJ199" s="42">
        <f t="shared" si="14"/>
        <v>6.4162391010555514E-2</v>
      </c>
      <c r="AK199" s="42">
        <f t="shared" si="14"/>
        <v>6.8628184134872872E-2</v>
      </c>
      <c r="AL199" s="42">
        <f t="shared" si="14"/>
        <v>0.17191135265662533</v>
      </c>
      <c r="AM199" s="42">
        <f t="shared" si="14"/>
        <v>9.5655865705575813</v>
      </c>
      <c r="AN199" s="42">
        <f t="shared" si="14"/>
        <v>91.798659384384408</v>
      </c>
      <c r="AO199" s="42">
        <f t="shared" si="14"/>
        <v>803.06415821230178</v>
      </c>
      <c r="AP199" s="42">
        <f t="shared" si="14"/>
        <v>78489.287012902991</v>
      </c>
      <c r="AQ199" s="42">
        <f t="shared" si="14"/>
        <v>42263.462237697997</v>
      </c>
      <c r="AR199" s="42">
        <f t="shared" si="14"/>
        <v>120752.74925060102</v>
      </c>
      <c r="AS199" s="42">
        <f t="shared" si="14"/>
        <v>2915.9215513280001</v>
      </c>
      <c r="AT199" s="42">
        <f t="shared" si="14"/>
        <v>303348.28811443801</v>
      </c>
      <c r="AU199" s="42">
        <f t="shared" si="14"/>
        <v>683702.38236547785</v>
      </c>
      <c r="AV199" s="42">
        <f t="shared" si="14"/>
        <v>178981.94201677796</v>
      </c>
      <c r="AW199" s="42">
        <f t="shared" si="14"/>
        <v>403511.76932066906</v>
      </c>
      <c r="AX199" s="42">
        <f t="shared" si="14"/>
        <v>171570.59184850997</v>
      </c>
      <c r="AY199" s="42">
        <f t="shared" si="14"/>
        <v>387029.76978813298</v>
      </c>
      <c r="AZ199" s="52">
        <f>MAX(AZ185:AZ198)</f>
        <v>16.513340471000003</v>
      </c>
      <c r="BA199" s="52">
        <f>MAX(BA185:BA198)</f>
        <v>33.026680953000003</v>
      </c>
      <c r="BB199" s="42">
        <f t="shared" ref="BB199:BD199" si="15">SUM(BB185:BB198)</f>
        <v>430.89338100900011</v>
      </c>
      <c r="BC199" s="42">
        <f t="shared" si="15"/>
        <v>38040.94013584499</v>
      </c>
      <c r="BD199" s="42">
        <f t="shared" si="15"/>
        <v>84470.383546119003</v>
      </c>
      <c r="BE199" s="52">
        <f>MAX(BE185:BE198)</f>
        <v>4.0728878659999994</v>
      </c>
      <c r="BF199" s="52">
        <f>MAX(BF185:BF198)</f>
        <v>8.1457757359999992</v>
      </c>
      <c r="BG199" s="42">
        <f t="shared" ref="BG199:BL199" si="16">SUM(BG185:BG198)</f>
        <v>428.69089732999987</v>
      </c>
      <c r="BH199" s="42">
        <f t="shared" si="16"/>
        <v>3275.8043487899995</v>
      </c>
      <c r="BI199" s="42">
        <f t="shared" si="16"/>
        <v>18.36</v>
      </c>
      <c r="BJ199" s="42">
        <f t="shared" si="16"/>
        <v>24.399999999999995</v>
      </c>
      <c r="BK199" s="42">
        <f t="shared" si="16"/>
        <v>44.260000000000019</v>
      </c>
      <c r="BL199" s="42">
        <f t="shared" si="16"/>
        <v>50.929999999999978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326</v>
      </c>
      <c r="C202" s="7" t="s">
        <v>368</v>
      </c>
      <c r="D202" s="42" t="s">
        <v>330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石狩低地南部深さ7km30_5</v>
      </c>
      <c r="C203" s="7" t="str">
        <f ca="1">LEFT(RIGHT(CELL("filename",A2),4),3)</f>
        <v>PT2</v>
      </c>
      <c r="D203" s="42" t="str">
        <f ca="1">RIGHT(CELL("filename",A2),LEN(CELL("filename",A2))-FIND("]",CELL("filename",A2)))</f>
        <v>石狩低地南部深さ7km30_5（PT2）</v>
      </c>
    </row>
    <row r="204" spans="1:64" s="37" customFormat="1" x14ac:dyDescent="0.2">
      <c r="A204" s="7" t="s">
        <v>331</v>
      </c>
      <c r="B204" s="37">
        <f ca="1">VLOOKUP(B203,$B$207:$C$260,2,0)</f>
        <v>33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369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0"/>
  <dimension ref="A1:BL442"/>
  <sheetViews>
    <sheetView workbookViewId="0">
      <pane xSplit="3" ySplit="3" topLeftCell="D4" activePane="bottomRight" state="frozen"/>
      <selection activeCell="I167" sqref="I167"/>
      <selection pane="topRight" activeCell="I167" sqref="I167"/>
      <selection pane="bottomLeft" activeCell="I167" sqref="I167"/>
      <selection pane="bottomRight"/>
    </sheetView>
  </sheetViews>
  <sheetFormatPr defaultColWidth="9" defaultRowHeight="11" x14ac:dyDescent="0.2"/>
  <cols>
    <col min="1" max="1" width="6.453125" style="7" customWidth="1"/>
    <col min="2" max="2" width="14.36328125" style="7" customWidth="1"/>
    <col min="3" max="3" width="13.453125" style="7" customWidth="1"/>
    <col min="4" max="4" width="11.6328125" style="42" customWidth="1"/>
    <col min="5" max="8" width="9" style="37"/>
    <col min="9" max="16384" width="9" style="48"/>
  </cols>
  <sheetData>
    <row r="1" spans="1:64" s="3" customFormat="1" x14ac:dyDescent="0.2">
      <c r="A1" s="1" t="s">
        <v>269</v>
      </c>
      <c r="B1" s="1" t="s">
        <v>1</v>
      </c>
      <c r="C1" s="2" t="s">
        <v>2</v>
      </c>
      <c r="D1" s="164" t="s">
        <v>327</v>
      </c>
      <c r="E1" s="9" t="s">
        <v>328</v>
      </c>
      <c r="F1" s="10"/>
      <c r="G1" s="10"/>
      <c r="H1" s="11"/>
      <c r="I1" s="9" t="s">
        <v>33</v>
      </c>
      <c r="J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9" t="s">
        <v>34</v>
      </c>
      <c r="AA1" s="10"/>
      <c r="AB1" s="11"/>
      <c r="AC1" s="12" t="s">
        <v>35</v>
      </c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4"/>
      <c r="AS1" s="12" t="s">
        <v>36</v>
      </c>
      <c r="AT1" s="13"/>
      <c r="AU1" s="13"/>
      <c r="AV1" s="13"/>
      <c r="AW1" s="13"/>
      <c r="AX1" s="13"/>
      <c r="AY1" s="13"/>
      <c r="AZ1" s="13"/>
      <c r="BA1" s="13"/>
      <c r="BB1" s="12"/>
      <c r="BC1" s="13"/>
      <c r="BD1" s="13"/>
      <c r="BE1" s="13"/>
      <c r="BF1" s="13"/>
      <c r="BG1" s="12" t="s">
        <v>37</v>
      </c>
      <c r="BH1" s="13"/>
      <c r="BI1" s="13"/>
      <c r="BJ1" s="13"/>
      <c r="BK1" s="13"/>
      <c r="BL1" s="14"/>
    </row>
    <row r="2" spans="1:64" s="5" customFormat="1" x14ac:dyDescent="0.2">
      <c r="B2" s="4"/>
      <c r="C2" s="4"/>
      <c r="D2" s="189"/>
      <c r="E2" s="12" t="s">
        <v>329</v>
      </c>
      <c r="F2" s="13"/>
      <c r="G2" s="13"/>
      <c r="H2" s="14"/>
      <c r="I2" s="12" t="s">
        <v>38</v>
      </c>
      <c r="J2" s="14"/>
      <c r="O2" s="12" t="s">
        <v>347</v>
      </c>
      <c r="P2" s="13"/>
      <c r="Q2" s="15"/>
      <c r="R2" s="15"/>
      <c r="S2" s="15"/>
      <c r="T2" s="15"/>
      <c r="U2" s="12" t="s">
        <v>40</v>
      </c>
      <c r="V2" s="14"/>
      <c r="W2" s="12" t="s">
        <v>32</v>
      </c>
      <c r="X2" s="14"/>
      <c r="Y2" s="13"/>
      <c r="Z2" s="16"/>
      <c r="AA2" s="15"/>
      <c r="AB2" s="17"/>
      <c r="AC2" s="12" t="s">
        <v>350</v>
      </c>
      <c r="AD2" s="13"/>
      <c r="AE2" s="14"/>
      <c r="AF2" s="13"/>
      <c r="AG2" s="12" t="s">
        <v>351</v>
      </c>
      <c r="AH2" s="13"/>
      <c r="AI2" s="14"/>
      <c r="AJ2" s="12" t="s">
        <v>352</v>
      </c>
      <c r="AK2" s="13"/>
      <c r="AL2" s="14"/>
      <c r="AM2" s="12" t="s">
        <v>32</v>
      </c>
      <c r="AN2" s="13"/>
      <c r="AO2" s="14"/>
      <c r="AP2" s="12" t="s">
        <v>44</v>
      </c>
      <c r="AQ2" s="13"/>
      <c r="AR2" s="13"/>
      <c r="AS2" s="12" t="s">
        <v>45</v>
      </c>
      <c r="AT2" s="13"/>
      <c r="AU2" s="13"/>
      <c r="AV2" s="13"/>
      <c r="AW2" s="13"/>
      <c r="AX2" s="13"/>
      <c r="AY2" s="13"/>
      <c r="AZ2" s="13"/>
      <c r="BA2" s="13"/>
      <c r="BB2" s="12" t="s">
        <v>46</v>
      </c>
      <c r="BC2" s="13"/>
      <c r="BD2" s="13"/>
      <c r="BE2" s="13"/>
      <c r="BF2" s="13"/>
      <c r="BG2" s="12" t="s">
        <v>47</v>
      </c>
      <c r="BH2" s="12" t="s">
        <v>48</v>
      </c>
      <c r="BI2" s="12" t="s">
        <v>49</v>
      </c>
      <c r="BJ2" s="14"/>
      <c r="BK2" s="12" t="s">
        <v>50</v>
      </c>
      <c r="BL2" s="14"/>
    </row>
    <row r="3" spans="1:64" s="7" customFormat="1" ht="44" x14ac:dyDescent="0.2">
      <c r="B3" s="32"/>
      <c r="C3" s="33"/>
      <c r="D3" s="40" t="s">
        <v>353</v>
      </c>
      <c r="E3" s="18" t="s">
        <v>56</v>
      </c>
      <c r="F3" s="18" t="s">
        <v>57</v>
      </c>
      <c r="G3" s="18" t="s">
        <v>58</v>
      </c>
      <c r="H3" s="18" t="s">
        <v>59</v>
      </c>
      <c r="I3" s="39" t="s">
        <v>60</v>
      </c>
      <c r="J3" s="43" t="s">
        <v>61</v>
      </c>
      <c r="K3" s="44" t="s">
        <v>52</v>
      </c>
      <c r="L3" s="44" t="s">
        <v>53</v>
      </c>
      <c r="M3" s="44" t="s">
        <v>54</v>
      </c>
      <c r="N3" s="44" t="s">
        <v>55</v>
      </c>
      <c r="O3" s="19" t="s">
        <v>66</v>
      </c>
      <c r="P3" s="19" t="s">
        <v>354</v>
      </c>
      <c r="Q3" s="45" t="s">
        <v>355</v>
      </c>
      <c r="R3" s="46" t="s">
        <v>356</v>
      </c>
      <c r="S3" s="46" t="s">
        <v>357</v>
      </c>
      <c r="T3" s="47" t="s">
        <v>358</v>
      </c>
      <c r="U3" s="20" t="s">
        <v>68</v>
      </c>
      <c r="V3" s="20" t="s">
        <v>69</v>
      </c>
      <c r="W3" s="21" t="s">
        <v>70</v>
      </c>
      <c r="X3" s="21" t="s">
        <v>72</v>
      </c>
      <c r="Y3" s="21" t="s">
        <v>359</v>
      </c>
      <c r="Z3" s="22" t="s">
        <v>73</v>
      </c>
      <c r="AA3" s="22" t="s">
        <v>74</v>
      </c>
      <c r="AB3" s="23" t="s">
        <v>75</v>
      </c>
      <c r="AC3" s="24" t="s">
        <v>76</v>
      </c>
      <c r="AD3" s="25" t="s">
        <v>78</v>
      </c>
      <c r="AE3" s="25" t="s">
        <v>79</v>
      </c>
      <c r="AF3" s="25" t="s">
        <v>77</v>
      </c>
      <c r="AG3" s="49" t="s">
        <v>80</v>
      </c>
      <c r="AH3" s="26" t="s">
        <v>360</v>
      </c>
      <c r="AI3" s="26" t="s">
        <v>361</v>
      </c>
      <c r="AJ3" s="27" t="s">
        <v>362</v>
      </c>
      <c r="AK3" s="27" t="s">
        <v>363</v>
      </c>
      <c r="AL3" s="27" t="s">
        <v>364</v>
      </c>
      <c r="AM3" s="28" t="s">
        <v>365</v>
      </c>
      <c r="AN3" s="28" t="s">
        <v>366</v>
      </c>
      <c r="AO3" s="28" t="s">
        <v>367</v>
      </c>
      <c r="AP3" s="27" t="s">
        <v>89</v>
      </c>
      <c r="AQ3" s="27" t="s">
        <v>90</v>
      </c>
      <c r="AR3" s="50" t="s">
        <v>44</v>
      </c>
      <c r="AS3" s="29" t="s">
        <v>91</v>
      </c>
      <c r="AT3" s="29" t="s">
        <v>92</v>
      </c>
      <c r="AU3" s="29" t="s">
        <v>93</v>
      </c>
      <c r="AV3" s="29" t="s">
        <v>94</v>
      </c>
      <c r="AW3" s="29" t="s">
        <v>95</v>
      </c>
      <c r="AX3" s="29" t="s">
        <v>96</v>
      </c>
      <c r="AY3" s="29" t="s">
        <v>97</v>
      </c>
      <c r="AZ3" s="29" t="s">
        <v>98</v>
      </c>
      <c r="BA3" s="29" t="s">
        <v>99</v>
      </c>
      <c r="BB3" s="51" t="s">
        <v>100</v>
      </c>
      <c r="BC3" s="30" t="s">
        <v>101</v>
      </c>
      <c r="BD3" s="30" t="s">
        <v>102</v>
      </c>
      <c r="BE3" s="30" t="s">
        <v>98</v>
      </c>
      <c r="BF3" s="30" t="s">
        <v>99</v>
      </c>
      <c r="BG3" s="31" t="s">
        <v>91</v>
      </c>
      <c r="BH3" s="31" t="s">
        <v>91</v>
      </c>
      <c r="BI3" s="27" t="s">
        <v>103</v>
      </c>
      <c r="BJ3" s="27" t="s">
        <v>104</v>
      </c>
      <c r="BK3" s="27" t="s">
        <v>103</v>
      </c>
      <c r="BL3" s="27" t="s">
        <v>104</v>
      </c>
    </row>
    <row r="4" spans="1:64" s="37" customFormat="1" x14ac:dyDescent="0.2">
      <c r="A4" s="6">
        <v>1</v>
      </c>
      <c r="B4" s="34" t="s">
        <v>106</v>
      </c>
      <c r="C4" s="34" t="s">
        <v>105</v>
      </c>
      <c r="D4" s="163">
        <v>6.0552142619999998</v>
      </c>
      <c r="E4" s="36">
        <v>191</v>
      </c>
      <c r="F4" s="36">
        <v>85</v>
      </c>
      <c r="G4" s="36">
        <v>71</v>
      </c>
      <c r="H4" s="36">
        <v>35</v>
      </c>
      <c r="I4" s="36">
        <v>5.349000966209652</v>
      </c>
      <c r="J4" s="36">
        <v>54.252131404352433</v>
      </c>
      <c r="K4" s="36">
        <v>1.7870549662206952</v>
      </c>
      <c r="L4" s="36">
        <v>3.5619459999889571</v>
      </c>
      <c r="M4" s="36">
        <v>31.206514870547071</v>
      </c>
      <c r="N4" s="36">
        <v>28.394617500015013</v>
      </c>
      <c r="O4" s="36">
        <v>5.4135685000000003E-2</v>
      </c>
      <c r="P4" s="36">
        <v>8.6390633999999994E-2</v>
      </c>
      <c r="Q4" s="36">
        <v>4.5270459999999998E-2</v>
      </c>
      <c r="R4" s="36">
        <v>8.8652250000000009E-3</v>
      </c>
      <c r="S4" s="36">
        <v>7.4827297000000001E-2</v>
      </c>
      <c r="T4" s="36">
        <v>1.1563337E-2</v>
      </c>
      <c r="U4" s="36">
        <v>15.462050000000017</v>
      </c>
      <c r="V4" s="36">
        <v>36.698299999999968</v>
      </c>
      <c r="W4" s="36">
        <v>20.865186651209669</v>
      </c>
      <c r="X4" s="36">
        <v>91.036822038352398</v>
      </c>
      <c r="Y4" s="36">
        <v>111.90200868956207</v>
      </c>
      <c r="Z4" s="36">
        <v>0.56350956546758957</v>
      </c>
      <c r="AA4" s="36">
        <v>0.26319391072623233</v>
      </c>
      <c r="AB4" s="36">
        <v>0.263193911</v>
      </c>
      <c r="AC4" s="36">
        <v>3.4585557819691734E-2</v>
      </c>
      <c r="AD4" s="36">
        <v>0.60116198390939657</v>
      </c>
      <c r="AE4" s="36">
        <v>5.4104578551845686</v>
      </c>
      <c r="AF4" s="36">
        <v>6.0116198390939655</v>
      </c>
      <c r="AG4" s="36">
        <v>1.3414367043765978</v>
      </c>
      <c r="AH4" s="36">
        <v>2.2819842787096154</v>
      </c>
      <c r="AI4" s="36">
        <v>7.3085172169483563</v>
      </c>
      <c r="AJ4" s="36">
        <v>1.5087657996562753E-2</v>
      </c>
      <c r="AK4" s="36">
        <v>1.8232565844615408E-2</v>
      </c>
      <c r="AL4" s="36">
        <v>4.5601130930526278E-2</v>
      </c>
      <c r="AM4" s="36">
        <v>1.3911099201928523</v>
      </c>
      <c r="AN4" s="36">
        <v>2.9013788284636273</v>
      </c>
      <c r="AO4" s="36">
        <v>12.76457620306345</v>
      </c>
      <c r="AP4" s="36">
        <v>631.47382850500003</v>
      </c>
      <c r="AQ4" s="36">
        <v>340.02436919500002</v>
      </c>
      <c r="AR4" s="36">
        <v>971.49819769999999</v>
      </c>
      <c r="AS4" s="36">
        <v>43.266109514999997</v>
      </c>
      <c r="AT4" s="36">
        <v>2522.4729369790002</v>
      </c>
      <c r="AU4" s="36">
        <v>4871.290554186</v>
      </c>
      <c r="AV4" s="36">
        <v>1449.229086501</v>
      </c>
      <c r="AW4" s="36">
        <v>2798.6884839979998</v>
      </c>
      <c r="AX4" s="36">
        <v>1400.200931846</v>
      </c>
      <c r="AY4" s="36">
        <v>2704.0074338439999</v>
      </c>
      <c r="AZ4" s="36">
        <v>0.81799504999999995</v>
      </c>
      <c r="BA4" s="36">
        <v>1.6359901014285716</v>
      </c>
      <c r="BB4" s="36">
        <v>0.81242061399999999</v>
      </c>
      <c r="BC4" s="36">
        <v>37.428759792999998</v>
      </c>
      <c r="BD4" s="36">
        <v>72.280800861000003</v>
      </c>
      <c r="BE4" s="36">
        <v>6.8810328571428575E-2</v>
      </c>
      <c r="BF4" s="36">
        <v>0.13762065714285715</v>
      </c>
      <c r="BG4" s="36">
        <v>8.7353774499999997</v>
      </c>
      <c r="BH4" s="36">
        <v>17.26757138</v>
      </c>
      <c r="BI4" s="36">
        <v>0.60000000000000031</v>
      </c>
      <c r="BJ4" s="36">
        <v>0.62000000000000033</v>
      </c>
      <c r="BK4" s="36">
        <v>0.24</v>
      </c>
      <c r="BL4" s="36">
        <v>0.24</v>
      </c>
    </row>
    <row r="5" spans="1:64" s="37" customFormat="1" x14ac:dyDescent="0.2">
      <c r="A5" s="35">
        <v>2</v>
      </c>
      <c r="B5" s="34" t="s">
        <v>106</v>
      </c>
      <c r="C5" s="34" t="s">
        <v>107</v>
      </c>
      <c r="D5" s="41">
        <v>5.9049067219999998</v>
      </c>
      <c r="E5" s="36">
        <v>19</v>
      </c>
      <c r="F5" s="36">
        <v>9</v>
      </c>
      <c r="G5" s="36">
        <v>7</v>
      </c>
      <c r="H5" s="36">
        <v>3</v>
      </c>
      <c r="I5" s="36">
        <v>54.989653888987057</v>
      </c>
      <c r="J5" s="36">
        <v>503.77139374449973</v>
      </c>
      <c r="K5" s="36">
        <v>31.668604388956354</v>
      </c>
      <c r="L5" s="36">
        <v>23.321049500030703</v>
      </c>
      <c r="M5" s="36">
        <v>398.54850313349567</v>
      </c>
      <c r="N5" s="36">
        <v>160.21254449999111</v>
      </c>
      <c r="O5" s="36">
        <v>2.5395852720000001</v>
      </c>
      <c r="P5" s="36">
        <v>4.5082205649999993</v>
      </c>
      <c r="Q5" s="36">
        <v>2.3471907550000002</v>
      </c>
      <c r="R5" s="36">
        <v>0.19239451699999999</v>
      </c>
      <c r="S5" s="36">
        <v>4.2572711919999993</v>
      </c>
      <c r="T5" s="36">
        <v>0.25094937300000003</v>
      </c>
      <c r="U5" s="36">
        <v>1.0106999999999999</v>
      </c>
      <c r="V5" s="36">
        <v>2.3899999999999997</v>
      </c>
      <c r="W5" s="36">
        <v>58.539939160987061</v>
      </c>
      <c r="X5" s="36">
        <v>510.66961430949971</v>
      </c>
      <c r="Y5" s="36">
        <v>569.20955347048675</v>
      </c>
      <c r="Z5" s="36">
        <v>5.3466686745674004</v>
      </c>
      <c r="AA5" s="36">
        <v>2.5690367471010966</v>
      </c>
      <c r="AB5" s="36">
        <v>10.084770021780306</v>
      </c>
      <c r="AC5" s="36">
        <v>0.54664236549412148</v>
      </c>
      <c r="AD5" s="36">
        <v>6.0021311990803152</v>
      </c>
      <c r="AE5" s="36">
        <v>54.01918079172286</v>
      </c>
      <c r="AF5" s="36">
        <v>60.021311990803149</v>
      </c>
      <c r="AG5" s="36">
        <v>0.11132404731710559</v>
      </c>
      <c r="AH5" s="36">
        <v>0.18937883911415662</v>
      </c>
      <c r="AI5" s="36">
        <v>0.60652411986560972</v>
      </c>
      <c r="AJ5" s="36">
        <v>0.29885611629531666</v>
      </c>
      <c r="AK5" s="36">
        <v>0.23216255101183675</v>
      </c>
      <c r="AL5" s="36">
        <v>0.58451878856224759</v>
      </c>
      <c r="AM5" s="36">
        <v>0.95682252910654375</v>
      </c>
      <c r="AN5" s="36">
        <v>6.4236725892063085</v>
      </c>
      <c r="AO5" s="36">
        <v>55.210223700150721</v>
      </c>
      <c r="AP5" s="36">
        <v>4871.5937413490001</v>
      </c>
      <c r="AQ5" s="36">
        <v>2623.1658607260001</v>
      </c>
      <c r="AR5" s="36">
        <v>7494.7596020750007</v>
      </c>
      <c r="AS5" s="36">
        <v>221.801242992</v>
      </c>
      <c r="AT5" s="36">
        <v>15682.91343371</v>
      </c>
      <c r="AU5" s="36">
        <v>37198.393155528</v>
      </c>
      <c r="AV5" s="36">
        <v>9125.7544470899993</v>
      </c>
      <c r="AW5" s="36">
        <v>21645.429798395999</v>
      </c>
      <c r="AX5" s="36">
        <v>8823.9267405749997</v>
      </c>
      <c r="AY5" s="36">
        <v>20929.522914154</v>
      </c>
      <c r="AZ5" s="36">
        <v>6.1358630514285721</v>
      </c>
      <c r="BA5" s="36">
        <v>12.271726104285715</v>
      </c>
      <c r="BB5" s="36">
        <v>18.822651703999998</v>
      </c>
      <c r="BC5" s="36">
        <v>1300.1917811119999</v>
      </c>
      <c r="BD5" s="36">
        <v>3083.9324119100002</v>
      </c>
      <c r="BE5" s="36">
        <v>1.5942392742857143</v>
      </c>
      <c r="BF5" s="36">
        <v>3.1884785485714287</v>
      </c>
      <c r="BG5" s="36">
        <v>21.806575458000001</v>
      </c>
      <c r="BH5" s="36">
        <v>173.52667583799999</v>
      </c>
      <c r="BI5" s="36">
        <v>1.6200000000000012</v>
      </c>
      <c r="BJ5" s="36">
        <v>1.6200000000000012</v>
      </c>
      <c r="BK5" s="36">
        <v>2.25</v>
      </c>
      <c r="BL5" s="36">
        <v>2.25</v>
      </c>
    </row>
    <row r="6" spans="1:64" s="37" customFormat="1" x14ac:dyDescent="0.2">
      <c r="A6" s="6">
        <v>3</v>
      </c>
      <c r="B6" s="34" t="s">
        <v>106</v>
      </c>
      <c r="C6" s="34" t="s">
        <v>108</v>
      </c>
      <c r="D6" s="41">
        <v>5.7201065609999997</v>
      </c>
      <c r="E6" s="36">
        <v>8</v>
      </c>
      <c r="F6" s="36">
        <v>2</v>
      </c>
      <c r="G6" s="36">
        <v>2</v>
      </c>
      <c r="H6" s="36">
        <v>4</v>
      </c>
      <c r="I6" s="36">
        <v>4.8774144907579906</v>
      </c>
      <c r="J6" s="36">
        <v>69.164180584587569</v>
      </c>
      <c r="K6" s="36">
        <v>2.3958398829998173</v>
      </c>
      <c r="L6" s="36">
        <v>2.4815746077581728</v>
      </c>
      <c r="M6" s="36">
        <v>52.064797887965469</v>
      </c>
      <c r="N6" s="36">
        <v>21.976797187380093</v>
      </c>
      <c r="O6" s="36">
        <v>0.26335516000000003</v>
      </c>
      <c r="P6" s="36">
        <v>0.38320781700000001</v>
      </c>
      <c r="Q6" s="36">
        <v>0.23605115900000001</v>
      </c>
      <c r="R6" s="36">
        <v>2.7304001000000001E-2</v>
      </c>
      <c r="S6" s="36">
        <v>0.34759390200000001</v>
      </c>
      <c r="T6" s="36">
        <v>3.5613915000000003E-2</v>
      </c>
      <c r="U6" s="36">
        <v>7.4499999999999997E-2</v>
      </c>
      <c r="V6" s="36">
        <v>0.17620000000000002</v>
      </c>
      <c r="W6" s="36">
        <v>5.2152696507579899</v>
      </c>
      <c r="X6" s="36">
        <v>69.723588401587563</v>
      </c>
      <c r="Y6" s="36">
        <v>74.938858052345552</v>
      </c>
      <c r="Z6" s="36">
        <v>0.58629914439894859</v>
      </c>
      <c r="AA6" s="36">
        <v>0.27029623141749348</v>
      </c>
      <c r="AB6" s="36">
        <v>0.2577970553461425</v>
      </c>
      <c r="AC6" s="36">
        <v>2.6777166635254229E-2</v>
      </c>
      <c r="AD6" s="36">
        <v>0.38019063329116326</v>
      </c>
      <c r="AE6" s="36">
        <v>3.421715699620469</v>
      </c>
      <c r="AF6" s="36">
        <v>3.8019063329116332</v>
      </c>
      <c r="AG6" s="36">
        <v>7.7707792789161369E-3</v>
      </c>
      <c r="AH6" s="36">
        <v>1.3219256704363084E-2</v>
      </c>
      <c r="AI6" s="36">
        <v>4.2337349174784468E-2</v>
      </c>
      <c r="AJ6" s="36">
        <v>1.5264414549140438E-2</v>
      </c>
      <c r="AK6" s="36">
        <v>1.8651311452099532E-2</v>
      </c>
      <c r="AL6" s="36">
        <v>4.6642306602357089E-2</v>
      </c>
      <c r="AM6" s="36">
        <v>4.9812360463310806E-2</v>
      </c>
      <c r="AN6" s="36">
        <v>0.41206120144762587</v>
      </c>
      <c r="AO6" s="36">
        <v>3.5106953553976106</v>
      </c>
      <c r="AP6" s="36">
        <v>706.30916420599999</v>
      </c>
      <c r="AQ6" s="36">
        <v>380.320319187</v>
      </c>
      <c r="AR6" s="36">
        <v>1086.6294833930001</v>
      </c>
      <c r="AS6" s="36">
        <v>42.084878574000001</v>
      </c>
      <c r="AT6" s="36">
        <v>1388.8707992530001</v>
      </c>
      <c r="AU6" s="36">
        <v>3137.8710391770001</v>
      </c>
      <c r="AV6" s="36">
        <v>806.89265755500003</v>
      </c>
      <c r="AW6" s="36">
        <v>1823.009817204</v>
      </c>
      <c r="AX6" s="36">
        <v>769.90399736100005</v>
      </c>
      <c r="AY6" s="36">
        <v>1739.441463931</v>
      </c>
      <c r="AZ6" s="36">
        <v>0.86751680714285717</v>
      </c>
      <c r="BA6" s="36">
        <v>1.7350336142857143</v>
      </c>
      <c r="BB6" s="36">
        <v>4.0243433409999998</v>
      </c>
      <c r="BC6" s="36">
        <v>190.08440225499999</v>
      </c>
      <c r="BD6" s="36">
        <v>429.45703888100002</v>
      </c>
      <c r="BE6" s="36">
        <v>0.3408534728571429</v>
      </c>
      <c r="BF6" s="36">
        <v>0.68170694571428581</v>
      </c>
      <c r="BG6" s="36">
        <v>9.1562258100000005</v>
      </c>
      <c r="BH6" s="36">
        <v>68.427343159000003</v>
      </c>
      <c r="BI6" s="36">
        <v>0.75000000000000044</v>
      </c>
      <c r="BJ6" s="36">
        <v>0.75000000000000044</v>
      </c>
      <c r="BK6" s="36">
        <v>1.0800000000000007</v>
      </c>
      <c r="BL6" s="36">
        <v>1.0800000000000007</v>
      </c>
    </row>
    <row r="7" spans="1:64" s="37" customFormat="1" x14ac:dyDescent="0.2">
      <c r="A7" s="6">
        <v>4</v>
      </c>
      <c r="B7" s="34" t="s">
        <v>106</v>
      </c>
      <c r="C7" s="34" t="s">
        <v>109</v>
      </c>
      <c r="D7" s="41">
        <v>5.0149866789999997</v>
      </c>
      <c r="E7" s="36">
        <v>38</v>
      </c>
      <c r="F7" s="36">
        <v>0</v>
      </c>
      <c r="G7" s="36">
        <v>8</v>
      </c>
      <c r="H7" s="36">
        <v>30</v>
      </c>
      <c r="I7" s="36">
        <v>0</v>
      </c>
      <c r="J7" s="36">
        <v>0</v>
      </c>
      <c r="K7" s="36">
        <v>0</v>
      </c>
      <c r="L7" s="36">
        <v>0</v>
      </c>
      <c r="M7" s="36">
        <v>0</v>
      </c>
      <c r="N7" s="36">
        <v>0</v>
      </c>
      <c r="O7" s="36">
        <v>6.0598400000000006E-4</v>
      </c>
      <c r="P7" s="36">
        <v>9.5766600000000003E-4</v>
      </c>
      <c r="Q7" s="36">
        <v>5.6331100000000004E-4</v>
      </c>
      <c r="R7" s="36">
        <v>4.2673000000000003E-5</v>
      </c>
      <c r="S7" s="36">
        <v>9.0200499999999999E-4</v>
      </c>
      <c r="T7" s="36">
        <v>5.5661000000000001E-5</v>
      </c>
      <c r="U7" s="36">
        <v>6.3E-2</v>
      </c>
      <c r="V7" s="36">
        <v>0.15120000000000003</v>
      </c>
      <c r="W7" s="36">
        <v>6.3605984000000004E-2</v>
      </c>
      <c r="X7" s="36">
        <v>0.15215766600000002</v>
      </c>
      <c r="Y7" s="36">
        <v>0.21576365000000003</v>
      </c>
      <c r="Z7" s="36">
        <v>0</v>
      </c>
      <c r="AA7" s="36">
        <v>0</v>
      </c>
      <c r="AB7" s="36">
        <v>0</v>
      </c>
      <c r="AC7" s="36">
        <v>0</v>
      </c>
      <c r="AD7" s="36">
        <v>0</v>
      </c>
      <c r="AE7" s="36">
        <v>0</v>
      </c>
      <c r="AF7" s="36">
        <v>0</v>
      </c>
      <c r="AG7" s="36">
        <v>6.193573945501748E-3</v>
      </c>
      <c r="AH7" s="36">
        <v>1.0536194757865044E-2</v>
      </c>
      <c r="AI7" s="36">
        <v>3.374429942721642E-2</v>
      </c>
      <c r="AJ7" s="36">
        <v>0</v>
      </c>
      <c r="AK7" s="36">
        <v>0</v>
      </c>
      <c r="AL7" s="36">
        <v>0</v>
      </c>
      <c r="AM7" s="36">
        <v>6.193573945501748E-3</v>
      </c>
      <c r="AN7" s="36">
        <v>1.0536194757865044E-2</v>
      </c>
      <c r="AO7" s="36">
        <v>3.374429942721642E-2</v>
      </c>
      <c r="AP7" s="36">
        <v>0.16572042200000001</v>
      </c>
      <c r="AQ7" s="36">
        <v>8.9234072999999997E-2</v>
      </c>
      <c r="AR7" s="36">
        <v>0.254954495</v>
      </c>
      <c r="AS7" s="36">
        <v>0</v>
      </c>
      <c r="AT7" s="36">
        <v>0</v>
      </c>
      <c r="AU7" s="36">
        <v>0</v>
      </c>
      <c r="AV7" s="36">
        <v>0</v>
      </c>
      <c r="AW7" s="36">
        <v>0</v>
      </c>
      <c r="AX7" s="36">
        <v>0</v>
      </c>
      <c r="AY7" s="36">
        <v>0</v>
      </c>
      <c r="AZ7" s="36">
        <v>0</v>
      </c>
      <c r="BA7" s="36">
        <v>0</v>
      </c>
      <c r="BB7" s="36">
        <v>1.108666723</v>
      </c>
      <c r="BC7" s="36">
        <v>45.800306237999997</v>
      </c>
      <c r="BD7" s="36">
        <v>97.595288984999996</v>
      </c>
      <c r="BE7" s="36">
        <v>9.390175428571429E-2</v>
      </c>
      <c r="BF7" s="36">
        <v>0.18780351000000001</v>
      </c>
      <c r="BG7" s="36">
        <v>3.3154443370000002</v>
      </c>
      <c r="BH7" s="36">
        <v>12.953989397999999</v>
      </c>
      <c r="BI7" s="36">
        <v>0</v>
      </c>
      <c r="BJ7" s="36">
        <v>0</v>
      </c>
      <c r="BK7" s="36">
        <v>0</v>
      </c>
      <c r="BL7" s="36">
        <v>0</v>
      </c>
    </row>
    <row r="8" spans="1:64" s="37" customFormat="1" x14ac:dyDescent="0.2">
      <c r="A8" s="6">
        <v>5</v>
      </c>
      <c r="B8" s="34" t="s">
        <v>106</v>
      </c>
      <c r="C8" s="34" t="s">
        <v>110</v>
      </c>
      <c r="D8" s="41">
        <v>4.9954960259999996</v>
      </c>
      <c r="E8" s="36">
        <v>56</v>
      </c>
      <c r="F8" s="36">
        <v>0</v>
      </c>
      <c r="G8" s="36">
        <v>0</v>
      </c>
      <c r="H8" s="36">
        <v>56</v>
      </c>
      <c r="I8" s="36">
        <v>0</v>
      </c>
      <c r="J8" s="36">
        <v>0</v>
      </c>
      <c r="K8" s="36">
        <v>0</v>
      </c>
      <c r="L8" s="36">
        <v>0</v>
      </c>
      <c r="M8" s="36">
        <v>0</v>
      </c>
      <c r="N8" s="36">
        <v>0</v>
      </c>
      <c r="O8" s="36">
        <v>1.1591099999999999E-3</v>
      </c>
      <c r="P8" s="36">
        <v>1.8081160000000002E-3</v>
      </c>
      <c r="Q8" s="36">
        <v>1.0676639999999999E-3</v>
      </c>
      <c r="R8" s="36">
        <v>9.1445999999999991E-5</v>
      </c>
      <c r="S8" s="36">
        <v>1.6888390000000001E-3</v>
      </c>
      <c r="T8" s="36">
        <v>1.19277E-4</v>
      </c>
      <c r="U8" s="36">
        <v>0</v>
      </c>
      <c r="V8" s="36">
        <v>0</v>
      </c>
      <c r="W8" s="36">
        <v>1.1591099999999999E-3</v>
      </c>
      <c r="X8" s="36">
        <v>1.8081160000000002E-3</v>
      </c>
      <c r="Y8" s="36">
        <v>2.9672259999999999E-3</v>
      </c>
      <c r="Z8" s="36">
        <v>0</v>
      </c>
      <c r="AA8" s="36">
        <v>0</v>
      </c>
      <c r="AB8" s="36">
        <v>0</v>
      </c>
      <c r="AC8" s="36">
        <v>0</v>
      </c>
      <c r="AD8" s="36">
        <v>0</v>
      </c>
      <c r="AE8" s="36">
        <v>0</v>
      </c>
      <c r="AF8" s="36">
        <v>0</v>
      </c>
      <c r="AG8" s="36">
        <v>0</v>
      </c>
      <c r="AH8" s="36">
        <v>0</v>
      </c>
      <c r="AI8" s="36">
        <v>0</v>
      </c>
      <c r="AJ8" s="36">
        <v>0</v>
      </c>
      <c r="AK8" s="36">
        <v>0</v>
      </c>
      <c r="AL8" s="36">
        <v>0</v>
      </c>
      <c r="AM8" s="36">
        <v>0</v>
      </c>
      <c r="AN8" s="36">
        <v>0</v>
      </c>
      <c r="AO8" s="36">
        <v>0</v>
      </c>
      <c r="AP8" s="36">
        <v>2.5466569999999999E-3</v>
      </c>
      <c r="AQ8" s="36">
        <v>1.371277E-3</v>
      </c>
      <c r="AR8" s="36">
        <v>3.9179339999999997E-3</v>
      </c>
      <c r="AS8" s="36">
        <v>0</v>
      </c>
      <c r="AT8" s="36">
        <v>0</v>
      </c>
      <c r="AU8" s="36">
        <v>0</v>
      </c>
      <c r="AV8" s="36">
        <v>0</v>
      </c>
      <c r="AW8" s="36">
        <v>0</v>
      </c>
      <c r="AX8" s="36">
        <v>0</v>
      </c>
      <c r="AY8" s="36">
        <v>0</v>
      </c>
      <c r="AZ8" s="36">
        <v>0</v>
      </c>
      <c r="BA8" s="36">
        <v>0</v>
      </c>
      <c r="BB8" s="36">
        <v>0.88805942900000001</v>
      </c>
      <c r="BC8" s="36">
        <v>46.686947580000002</v>
      </c>
      <c r="BD8" s="36">
        <v>97.784335968999997</v>
      </c>
      <c r="BE8" s="36">
        <v>7.5216777142857141E-2</v>
      </c>
      <c r="BF8" s="36">
        <v>0.15043355571428571</v>
      </c>
      <c r="BG8" s="36">
        <v>0.72733800900000001</v>
      </c>
      <c r="BH8" s="36">
        <v>6.127364451</v>
      </c>
      <c r="BI8" s="36">
        <v>0</v>
      </c>
      <c r="BJ8" s="36">
        <v>0</v>
      </c>
      <c r="BK8" s="36">
        <v>0</v>
      </c>
      <c r="BL8" s="36">
        <v>0</v>
      </c>
    </row>
    <row r="9" spans="1:64" s="37" customFormat="1" x14ac:dyDescent="0.2">
      <c r="A9" s="6">
        <v>6</v>
      </c>
      <c r="B9" s="34" t="s">
        <v>106</v>
      </c>
      <c r="C9" s="34" t="s">
        <v>111</v>
      </c>
      <c r="D9" s="41">
        <v>5.7410308130000001</v>
      </c>
      <c r="E9" s="36">
        <v>40</v>
      </c>
      <c r="F9" s="36">
        <v>16</v>
      </c>
      <c r="G9" s="36">
        <v>11</v>
      </c>
      <c r="H9" s="36">
        <v>13</v>
      </c>
      <c r="I9" s="36">
        <v>0.11217456220206221</v>
      </c>
      <c r="J9" s="36">
        <v>4.9635447161600972</v>
      </c>
      <c r="K9" s="36">
        <v>4.278806220013779E-2</v>
      </c>
      <c r="L9" s="36">
        <v>6.9386500001924409E-2</v>
      </c>
      <c r="M9" s="36">
        <v>2.1896187783548391</v>
      </c>
      <c r="N9" s="36">
        <v>2.8861005000073203</v>
      </c>
      <c r="O9" s="36">
        <v>9.4909014E-2</v>
      </c>
      <c r="P9" s="36">
        <v>0.16868187300000001</v>
      </c>
      <c r="Q9" s="36">
        <v>8.8262480000000004E-2</v>
      </c>
      <c r="R9" s="36">
        <v>6.6465339999999999E-3</v>
      </c>
      <c r="S9" s="36">
        <v>0.16001248200000001</v>
      </c>
      <c r="T9" s="36">
        <v>8.6693910000000002E-3</v>
      </c>
      <c r="U9" s="36">
        <v>1.5796000000000003</v>
      </c>
      <c r="V9" s="36">
        <v>3.7336000000000014</v>
      </c>
      <c r="W9" s="36">
        <v>1.7866835762020625</v>
      </c>
      <c r="X9" s="36">
        <v>8.8658265891600987</v>
      </c>
      <c r="Y9" s="36">
        <v>10.652510165362161</v>
      </c>
      <c r="Z9" s="36">
        <v>2.4651969112734262E-2</v>
      </c>
      <c r="AA9" s="36">
        <v>9.5839156185882589E-3</v>
      </c>
      <c r="AB9" s="36">
        <v>9.5839159999999996E-3</v>
      </c>
      <c r="AC9" s="36">
        <v>5.5467379561235572E-4</v>
      </c>
      <c r="AD9" s="36">
        <v>6.4036498824132301E-2</v>
      </c>
      <c r="AE9" s="36">
        <v>0.5763284894171905</v>
      </c>
      <c r="AF9" s="36">
        <v>0.64036498824132293</v>
      </c>
      <c r="AG9" s="36">
        <v>0.14880971770648116</v>
      </c>
      <c r="AH9" s="36">
        <v>0.25314756575355418</v>
      </c>
      <c r="AI9" s="36">
        <v>0.81075639302151792</v>
      </c>
      <c r="AJ9" s="36">
        <v>5.4940039698971412E-4</v>
      </c>
      <c r="AK9" s="36">
        <v>6.6391877705431835E-4</v>
      </c>
      <c r="AL9" s="36">
        <v>1.660514890647169E-3</v>
      </c>
      <c r="AM9" s="36">
        <v>0.14991379189908324</v>
      </c>
      <c r="AN9" s="36">
        <v>0.31784798335474079</v>
      </c>
      <c r="AO9" s="36">
        <v>1.3887453973293558</v>
      </c>
      <c r="AP9" s="36">
        <v>34.262610793999997</v>
      </c>
      <c r="AQ9" s="36">
        <v>18.449098119999999</v>
      </c>
      <c r="AR9" s="36">
        <v>52.711708913999999</v>
      </c>
      <c r="AS9" s="36">
        <v>2.3290849680000001</v>
      </c>
      <c r="AT9" s="36">
        <v>124.850599997</v>
      </c>
      <c r="AU9" s="36">
        <v>257.06693977700002</v>
      </c>
      <c r="AV9" s="36">
        <v>91.006413640000005</v>
      </c>
      <c r="AW9" s="36">
        <v>187.38188086400001</v>
      </c>
      <c r="AX9" s="36">
        <v>84.942057406999993</v>
      </c>
      <c r="AY9" s="36">
        <v>174.89539302599999</v>
      </c>
      <c r="AZ9" s="36">
        <v>0.13216100714285714</v>
      </c>
      <c r="BA9" s="36">
        <v>0.26432201571428571</v>
      </c>
      <c r="BB9" s="36">
        <v>2.2084760330000002</v>
      </c>
      <c r="BC9" s="36">
        <v>108.52172084</v>
      </c>
      <c r="BD9" s="36">
        <v>223.445835875</v>
      </c>
      <c r="BE9" s="36">
        <v>0.18705330571428572</v>
      </c>
      <c r="BF9" s="36">
        <v>0.37410661142857143</v>
      </c>
      <c r="BG9" s="36">
        <v>5.61749966</v>
      </c>
      <c r="BH9" s="36">
        <v>18.652658944999999</v>
      </c>
      <c r="BI9" s="36">
        <v>0.03</v>
      </c>
      <c r="BJ9" s="36">
        <v>0.03</v>
      </c>
      <c r="BK9" s="36">
        <v>0.03</v>
      </c>
      <c r="BL9" s="36">
        <v>0.03</v>
      </c>
    </row>
    <row r="10" spans="1:64" s="37" customFormat="1" x14ac:dyDescent="0.2">
      <c r="A10" s="6">
        <v>7</v>
      </c>
      <c r="B10" s="34" t="s">
        <v>106</v>
      </c>
      <c r="C10" s="34" t="s">
        <v>112</v>
      </c>
      <c r="D10" s="41">
        <v>5.4581771010000004</v>
      </c>
      <c r="E10" s="36">
        <v>0</v>
      </c>
      <c r="F10" s="36" t="s">
        <v>339</v>
      </c>
      <c r="G10" s="36" t="s">
        <v>339</v>
      </c>
      <c r="H10" s="36" t="s">
        <v>339</v>
      </c>
      <c r="I10" s="36">
        <v>1.265828970204623E-2</v>
      </c>
      <c r="J10" s="36">
        <v>2.4902395267815178</v>
      </c>
      <c r="K10" s="36">
        <v>1.265828970204623E-2</v>
      </c>
      <c r="L10" s="36">
        <v>0</v>
      </c>
      <c r="M10" s="36">
        <v>1.0752523164834626</v>
      </c>
      <c r="N10" s="36">
        <v>1.4276455000001014</v>
      </c>
      <c r="O10" s="36">
        <v>0.18691382099999998</v>
      </c>
      <c r="P10" s="36">
        <v>0.30247038900000001</v>
      </c>
      <c r="Q10" s="36">
        <v>0.16959210699999999</v>
      </c>
      <c r="R10" s="36">
        <v>1.7321713999999998E-2</v>
      </c>
      <c r="S10" s="36">
        <v>0.27987684899999998</v>
      </c>
      <c r="T10" s="36">
        <v>2.2593539999999999E-2</v>
      </c>
      <c r="U10" s="36" t="s">
        <v>339</v>
      </c>
      <c r="V10" s="36" t="s">
        <v>339</v>
      </c>
      <c r="W10" s="36">
        <v>0.19957211070204622</v>
      </c>
      <c r="X10" s="36">
        <v>2.7927099157815176</v>
      </c>
      <c r="Y10" s="36">
        <v>2.9922820264835637</v>
      </c>
      <c r="Z10" s="36">
        <v>6.7463088657020798E-3</v>
      </c>
      <c r="AA10" s="36">
        <v>1.4437100972602441E-3</v>
      </c>
      <c r="AB10" s="36">
        <v>1.44371E-3</v>
      </c>
      <c r="AC10" s="36">
        <v>1.413075273106516E-4</v>
      </c>
      <c r="AD10" s="36">
        <v>3.3933096965027471E-2</v>
      </c>
      <c r="AE10" s="36">
        <v>0.30539787268524721</v>
      </c>
      <c r="AF10" s="36">
        <v>0.33933096965027465</v>
      </c>
      <c r="AG10" s="36" t="s">
        <v>339</v>
      </c>
      <c r="AH10" s="36" t="s">
        <v>339</v>
      </c>
      <c r="AI10" s="36" t="s">
        <v>339</v>
      </c>
      <c r="AJ10" s="36">
        <v>8.2761039130785136E-5</v>
      </c>
      <c r="AK10" s="36">
        <v>1.0001195519880287E-4</v>
      </c>
      <c r="AL10" s="36">
        <v>2.5013803885345237E-4</v>
      </c>
      <c r="AM10" s="36">
        <v>2.2406856644143673E-4</v>
      </c>
      <c r="AN10" s="36">
        <v>3.4033108920226277E-2</v>
      </c>
      <c r="AO10" s="36">
        <v>0.30564801072410064</v>
      </c>
      <c r="AP10" s="36">
        <v>74.752120743999996</v>
      </c>
      <c r="AQ10" s="36">
        <v>40.251141939</v>
      </c>
      <c r="AR10" s="36">
        <v>115.003262683</v>
      </c>
      <c r="AS10" s="36">
        <v>3.285252034</v>
      </c>
      <c r="AT10" s="36">
        <v>211.17766060400001</v>
      </c>
      <c r="AU10" s="36">
        <v>465.49085964</v>
      </c>
      <c r="AV10" s="36">
        <v>147.96038700400001</v>
      </c>
      <c r="AW10" s="36">
        <v>326.14343554200002</v>
      </c>
      <c r="AX10" s="36">
        <v>138.26406269</v>
      </c>
      <c r="AY10" s="36">
        <v>304.77019782500003</v>
      </c>
      <c r="AZ10" s="36">
        <v>6.82947E-2</v>
      </c>
      <c r="BA10" s="36">
        <v>0.13658940142857143</v>
      </c>
      <c r="BB10" s="36">
        <v>4.3945060370000002</v>
      </c>
      <c r="BC10" s="36">
        <v>270.50593294999999</v>
      </c>
      <c r="BD10" s="36">
        <v>596.26590665900005</v>
      </c>
      <c r="BE10" s="36">
        <v>0.37220547999999998</v>
      </c>
      <c r="BF10" s="36">
        <v>0.74441095999999995</v>
      </c>
      <c r="BG10" s="36">
        <v>2.6295394540000001</v>
      </c>
      <c r="BH10" s="36">
        <v>30.101734257</v>
      </c>
      <c r="BI10" s="36">
        <v>0</v>
      </c>
      <c r="BJ10" s="36">
        <v>0</v>
      </c>
      <c r="BK10" s="36">
        <v>0</v>
      </c>
      <c r="BL10" s="36">
        <v>0</v>
      </c>
    </row>
    <row r="11" spans="1:64" s="37" customFormat="1" x14ac:dyDescent="0.2">
      <c r="A11" s="6">
        <v>8</v>
      </c>
      <c r="B11" s="34" t="s">
        <v>106</v>
      </c>
      <c r="C11" s="34" t="s">
        <v>113</v>
      </c>
      <c r="D11" s="41">
        <v>5.5506492319999996</v>
      </c>
      <c r="E11" s="36">
        <v>8</v>
      </c>
      <c r="F11" s="36">
        <v>0</v>
      </c>
      <c r="G11" s="36">
        <v>0</v>
      </c>
      <c r="H11" s="36">
        <v>8</v>
      </c>
      <c r="I11" s="36">
        <v>0.15473892075044987</v>
      </c>
      <c r="J11" s="36">
        <v>7.0914701289805393</v>
      </c>
      <c r="K11" s="36">
        <v>6.8830920753331262E-2</v>
      </c>
      <c r="L11" s="36">
        <v>8.5907999997118623E-2</v>
      </c>
      <c r="M11" s="36">
        <v>3.1390095497346926</v>
      </c>
      <c r="N11" s="36">
        <v>4.1071994999962964</v>
      </c>
      <c r="O11" s="36">
        <v>8.5211997000000012E-2</v>
      </c>
      <c r="P11" s="36">
        <v>0.13145025899999999</v>
      </c>
      <c r="Q11" s="36">
        <v>6.9181894000000008E-2</v>
      </c>
      <c r="R11" s="36">
        <v>1.6030103E-2</v>
      </c>
      <c r="S11" s="36">
        <v>0.110541428</v>
      </c>
      <c r="T11" s="36">
        <v>2.0908830999999999E-2</v>
      </c>
      <c r="U11" s="36">
        <v>0</v>
      </c>
      <c r="V11" s="36">
        <v>0</v>
      </c>
      <c r="W11" s="36">
        <v>0.23995091775044988</v>
      </c>
      <c r="X11" s="36">
        <v>7.2229203879805395</v>
      </c>
      <c r="Y11" s="36">
        <v>7.4628713057309897</v>
      </c>
      <c r="Z11" s="36">
        <v>3.3268800342899044E-2</v>
      </c>
      <c r="AA11" s="36">
        <v>7.4891678004723426E-3</v>
      </c>
      <c r="AB11" s="36">
        <v>7.489168E-3</v>
      </c>
      <c r="AC11" s="36">
        <v>6.951953020472054E-4</v>
      </c>
      <c r="AD11" s="36">
        <v>4.7664878928287815E-2</v>
      </c>
      <c r="AE11" s="36">
        <v>0.42898391035459027</v>
      </c>
      <c r="AF11" s="36">
        <v>0.47664878928287813</v>
      </c>
      <c r="AG11" s="36">
        <v>0</v>
      </c>
      <c r="AH11" s="36">
        <v>0</v>
      </c>
      <c r="AI11" s="36">
        <v>0</v>
      </c>
      <c r="AJ11" s="36">
        <v>4.2931844062474365E-4</v>
      </c>
      <c r="AK11" s="36">
        <v>5.1880664017864254E-4</v>
      </c>
      <c r="AL11" s="36">
        <v>1.2975776271993908E-3</v>
      </c>
      <c r="AM11" s="36">
        <v>1.1245137426719491E-3</v>
      </c>
      <c r="AN11" s="36">
        <v>4.8183685568466458E-2</v>
      </c>
      <c r="AO11" s="36">
        <v>0.43028148798178967</v>
      </c>
      <c r="AP11" s="36">
        <v>46.870557091999999</v>
      </c>
      <c r="AQ11" s="36">
        <v>25.23799228</v>
      </c>
      <c r="AR11" s="36">
        <v>72.108549371999999</v>
      </c>
      <c r="AS11" s="36">
        <v>2.0323629680000002</v>
      </c>
      <c r="AT11" s="36">
        <v>123.512414384</v>
      </c>
      <c r="AU11" s="36">
        <v>271.33586278799999</v>
      </c>
      <c r="AV11" s="36">
        <v>90.990631837999999</v>
      </c>
      <c r="AW11" s="36">
        <v>199.891012725</v>
      </c>
      <c r="AX11" s="36">
        <v>84.880050100000005</v>
      </c>
      <c r="AY11" s="36">
        <v>186.467099217</v>
      </c>
      <c r="AZ11" s="36">
        <v>0.13665399428571429</v>
      </c>
      <c r="BA11" s="36">
        <v>0.27330798857142857</v>
      </c>
      <c r="BB11" s="36">
        <v>1.6830603980000001</v>
      </c>
      <c r="BC11" s="36">
        <v>85.222963254999996</v>
      </c>
      <c r="BD11" s="36">
        <v>187.22042135999999</v>
      </c>
      <c r="BE11" s="36">
        <v>0.14255169857142858</v>
      </c>
      <c r="BF11" s="36">
        <v>0.28510339857142858</v>
      </c>
      <c r="BG11" s="36">
        <v>2.1547934280000001</v>
      </c>
      <c r="BH11" s="36">
        <v>19.108940223000001</v>
      </c>
      <c r="BI11" s="36">
        <v>0.03</v>
      </c>
      <c r="BJ11" s="36">
        <v>0.03</v>
      </c>
      <c r="BK11" s="36">
        <v>0</v>
      </c>
      <c r="BL11" s="36">
        <v>0</v>
      </c>
    </row>
    <row r="12" spans="1:64" s="37" customFormat="1" x14ac:dyDescent="0.2">
      <c r="A12" s="6">
        <v>9</v>
      </c>
      <c r="B12" s="34" t="s">
        <v>106</v>
      </c>
      <c r="C12" s="34" t="s">
        <v>114</v>
      </c>
      <c r="D12" s="41">
        <v>4.9409743349999999</v>
      </c>
      <c r="E12" s="36">
        <v>115</v>
      </c>
      <c r="F12" s="36">
        <v>0</v>
      </c>
      <c r="G12" s="36">
        <v>7</v>
      </c>
      <c r="H12" s="36">
        <v>108</v>
      </c>
      <c r="I12" s="36">
        <v>0</v>
      </c>
      <c r="J12" s="36">
        <v>0</v>
      </c>
      <c r="K12" s="36">
        <v>0</v>
      </c>
      <c r="L12" s="36">
        <v>0</v>
      </c>
      <c r="M12" s="36">
        <v>0</v>
      </c>
      <c r="N12" s="36">
        <v>0</v>
      </c>
      <c r="O12" s="36">
        <v>1.4854599999999997E-4</v>
      </c>
      <c r="P12" s="36">
        <v>2.4336799999999999E-4</v>
      </c>
      <c r="Q12" s="36">
        <v>1.3514299999999998E-4</v>
      </c>
      <c r="R12" s="36">
        <v>1.3403E-5</v>
      </c>
      <c r="S12" s="36">
        <v>2.25885E-4</v>
      </c>
      <c r="T12" s="36">
        <v>1.7483000000000002E-5</v>
      </c>
      <c r="U12" s="36">
        <v>0.16200000000000003</v>
      </c>
      <c r="V12" s="36">
        <v>0.38879999999999992</v>
      </c>
      <c r="W12" s="36">
        <v>0.16214854600000003</v>
      </c>
      <c r="X12" s="36">
        <v>0.38904336799999995</v>
      </c>
      <c r="Y12" s="36">
        <v>0.55119191400000001</v>
      </c>
      <c r="Z12" s="36">
        <v>0</v>
      </c>
      <c r="AA12" s="36">
        <v>0</v>
      </c>
      <c r="AB12" s="36">
        <v>0</v>
      </c>
      <c r="AC12" s="36">
        <v>0</v>
      </c>
      <c r="AD12" s="36">
        <v>0</v>
      </c>
      <c r="AE12" s="36">
        <v>0</v>
      </c>
      <c r="AF12" s="36">
        <v>0</v>
      </c>
      <c r="AG12" s="36">
        <v>1.5811665895384616E-2</v>
      </c>
      <c r="AH12" s="36">
        <v>2.6898006350769235E-2</v>
      </c>
      <c r="AI12" s="36">
        <v>8.614631763692307E-2</v>
      </c>
      <c r="AJ12" s="36">
        <v>0</v>
      </c>
      <c r="AK12" s="36">
        <v>0</v>
      </c>
      <c r="AL12" s="36">
        <v>0</v>
      </c>
      <c r="AM12" s="36">
        <v>1.5811665895384616E-2</v>
      </c>
      <c r="AN12" s="36">
        <v>2.6898006350769235E-2</v>
      </c>
      <c r="AO12" s="36">
        <v>8.614631763692307E-2</v>
      </c>
      <c r="AP12" s="36">
        <v>0.62733250699999998</v>
      </c>
      <c r="AQ12" s="36">
        <v>0.33779442700000001</v>
      </c>
      <c r="AR12" s="36">
        <v>0.96512693399999994</v>
      </c>
      <c r="AS12" s="36">
        <v>0</v>
      </c>
      <c r="AT12" s="36">
        <v>0</v>
      </c>
      <c r="AU12" s="36">
        <v>0</v>
      </c>
      <c r="AV12" s="36">
        <v>0</v>
      </c>
      <c r="AW12" s="36">
        <v>0</v>
      </c>
      <c r="AX12" s="36">
        <v>0</v>
      </c>
      <c r="AY12" s="36">
        <v>0</v>
      </c>
      <c r="AZ12" s="36">
        <v>0</v>
      </c>
      <c r="BA12" s="36">
        <v>0</v>
      </c>
      <c r="BB12" s="36">
        <v>0.436447474</v>
      </c>
      <c r="BC12" s="36">
        <v>16.823429185999998</v>
      </c>
      <c r="BD12" s="36">
        <v>34.355568529000003</v>
      </c>
      <c r="BE12" s="36">
        <v>3.6966188571428568E-2</v>
      </c>
      <c r="BF12" s="36">
        <v>7.3932377142857136E-2</v>
      </c>
      <c r="BG12" s="36">
        <v>0.44813668299999998</v>
      </c>
      <c r="BH12" s="36">
        <v>2.5046914739999999</v>
      </c>
      <c r="BI12" s="36">
        <v>0</v>
      </c>
      <c r="BJ12" s="36">
        <v>0</v>
      </c>
      <c r="BK12" s="36">
        <v>0</v>
      </c>
      <c r="BL12" s="36">
        <v>0</v>
      </c>
    </row>
    <row r="13" spans="1:64" s="37" customFormat="1" x14ac:dyDescent="0.2">
      <c r="A13" s="6">
        <v>10</v>
      </c>
      <c r="B13" s="34" t="s">
        <v>106</v>
      </c>
      <c r="C13" s="34" t="s">
        <v>115</v>
      </c>
      <c r="D13" s="41">
        <v>5.349712748</v>
      </c>
      <c r="E13" s="36">
        <v>1</v>
      </c>
      <c r="F13" s="36">
        <v>0</v>
      </c>
      <c r="G13" s="36">
        <v>0</v>
      </c>
      <c r="H13" s="36">
        <v>1</v>
      </c>
      <c r="I13" s="36">
        <v>3.4134981978837083E-2</v>
      </c>
      <c r="J13" s="36">
        <v>8.1911217952220419</v>
      </c>
      <c r="K13" s="36">
        <v>3.4134981978837083E-2</v>
      </c>
      <c r="L13" s="36">
        <v>0</v>
      </c>
      <c r="M13" s="36">
        <v>3.2114597771821565</v>
      </c>
      <c r="N13" s="36">
        <v>5.013797000018724</v>
      </c>
      <c r="O13" s="36">
        <v>0.17169430699999999</v>
      </c>
      <c r="P13" s="36">
        <v>0.27919790699999997</v>
      </c>
      <c r="Q13" s="36">
        <v>0.149720673</v>
      </c>
      <c r="R13" s="36">
        <v>2.1973634000000002E-2</v>
      </c>
      <c r="S13" s="36">
        <v>0.25053664399999998</v>
      </c>
      <c r="T13" s="36">
        <v>2.8661263000000003E-2</v>
      </c>
      <c r="U13" s="36">
        <v>0</v>
      </c>
      <c r="V13" s="36">
        <v>0</v>
      </c>
      <c r="W13" s="36">
        <v>0.20582928897883707</v>
      </c>
      <c r="X13" s="36">
        <v>8.4703197022220422</v>
      </c>
      <c r="Y13" s="36">
        <v>8.6761489912008791</v>
      </c>
      <c r="Z13" s="36">
        <v>1.9121174274398599E-2</v>
      </c>
      <c r="AA13" s="36">
        <v>4.0919312947212995E-3</v>
      </c>
      <c r="AB13" s="36">
        <v>4.091931E-3</v>
      </c>
      <c r="AC13" s="36">
        <v>2.5844264513284195E-4</v>
      </c>
      <c r="AD13" s="36">
        <v>4.7797019965222086E-2</v>
      </c>
      <c r="AE13" s="36">
        <v>0.43017317968699881</v>
      </c>
      <c r="AF13" s="36">
        <v>0.47797019965222098</v>
      </c>
      <c r="AG13" s="36">
        <v>0</v>
      </c>
      <c r="AH13" s="36">
        <v>0</v>
      </c>
      <c r="AI13" s="36">
        <v>0</v>
      </c>
      <c r="AJ13" s="36">
        <v>2.3457097451115366E-4</v>
      </c>
      <c r="AK13" s="36">
        <v>2.8346552967603789E-4</v>
      </c>
      <c r="AL13" s="36">
        <v>7.0897035794144695E-4</v>
      </c>
      <c r="AM13" s="36">
        <v>4.9301361964399566E-4</v>
      </c>
      <c r="AN13" s="36">
        <v>4.8080485494898122E-2</v>
      </c>
      <c r="AO13" s="36">
        <v>0.43088215004494024</v>
      </c>
      <c r="AP13" s="36">
        <v>101.383501999</v>
      </c>
      <c r="AQ13" s="36">
        <v>54.591116460999999</v>
      </c>
      <c r="AR13" s="36">
        <v>155.97461845999999</v>
      </c>
      <c r="AS13" s="36">
        <v>5.6747226770000001</v>
      </c>
      <c r="AT13" s="36">
        <v>328.13349000300002</v>
      </c>
      <c r="AU13" s="36">
        <v>729.90567189199999</v>
      </c>
      <c r="AV13" s="36">
        <v>271.41901082099997</v>
      </c>
      <c r="AW13" s="36">
        <v>603.74902743300004</v>
      </c>
      <c r="AX13" s="36">
        <v>252.13945353899999</v>
      </c>
      <c r="AY13" s="36">
        <v>560.86325490199999</v>
      </c>
      <c r="AZ13" s="36">
        <v>7.9775691428571438E-2</v>
      </c>
      <c r="BA13" s="36">
        <v>0.15955138285714288</v>
      </c>
      <c r="BB13" s="36">
        <v>3.5667490470000001</v>
      </c>
      <c r="BC13" s="36">
        <v>203.98175907699999</v>
      </c>
      <c r="BD13" s="36">
        <v>453.74046675800003</v>
      </c>
      <c r="BE13" s="36">
        <v>0.30209619142857147</v>
      </c>
      <c r="BF13" s="36">
        <v>0.60419238428571431</v>
      </c>
      <c r="BG13" s="36">
        <v>10.940647661</v>
      </c>
      <c r="BH13" s="36">
        <v>54.676419109000001</v>
      </c>
      <c r="BI13" s="36">
        <v>0</v>
      </c>
      <c r="BJ13" s="36">
        <v>0</v>
      </c>
      <c r="BK13" s="36">
        <v>0</v>
      </c>
      <c r="BL13" s="36">
        <v>0</v>
      </c>
    </row>
    <row r="14" spans="1:64" s="37" customFormat="1" x14ac:dyDescent="0.2">
      <c r="A14" s="6">
        <v>11</v>
      </c>
      <c r="B14" s="34" t="s">
        <v>106</v>
      </c>
      <c r="C14" s="34" t="s">
        <v>116</v>
      </c>
      <c r="D14" s="41">
        <v>5.9976793339999999</v>
      </c>
      <c r="E14" s="36">
        <v>0</v>
      </c>
      <c r="F14" s="36" t="s">
        <v>339</v>
      </c>
      <c r="G14" s="36" t="s">
        <v>339</v>
      </c>
      <c r="H14" s="36" t="s">
        <v>339</v>
      </c>
      <c r="I14" s="36">
        <v>44.315928286419606</v>
      </c>
      <c r="J14" s="36">
        <v>256.19717767930763</v>
      </c>
      <c r="K14" s="36">
        <v>22.122048286400194</v>
      </c>
      <c r="L14" s="36">
        <v>22.193880000019412</v>
      </c>
      <c r="M14" s="36">
        <v>187.26189246566702</v>
      </c>
      <c r="N14" s="36">
        <v>113.2512135000602</v>
      </c>
      <c r="O14" s="36">
        <v>0.51830733600000001</v>
      </c>
      <c r="P14" s="36">
        <v>0.82387932200000003</v>
      </c>
      <c r="Q14" s="36">
        <v>0.42072518400000003</v>
      </c>
      <c r="R14" s="36">
        <v>9.7582151999999991E-2</v>
      </c>
      <c r="S14" s="36">
        <v>0.69659825399999997</v>
      </c>
      <c r="T14" s="36">
        <v>0.127281068</v>
      </c>
      <c r="U14" s="36" t="s">
        <v>339</v>
      </c>
      <c r="V14" s="36" t="s">
        <v>339</v>
      </c>
      <c r="W14" s="36">
        <v>44.834235622419605</v>
      </c>
      <c r="X14" s="36">
        <v>257.02105700130761</v>
      </c>
      <c r="Y14" s="36">
        <v>301.85529262372722</v>
      </c>
      <c r="Z14" s="36">
        <v>3.2929469654377717</v>
      </c>
      <c r="AA14" s="36">
        <v>1.5872004373410054</v>
      </c>
      <c r="AB14" s="36">
        <v>1.5872004369999999</v>
      </c>
      <c r="AC14" s="36">
        <v>0.24691972271319101</v>
      </c>
      <c r="AD14" s="36">
        <v>1.2060193927167004</v>
      </c>
      <c r="AE14" s="36">
        <v>10.8541745344503</v>
      </c>
      <c r="AF14" s="36">
        <v>12.060193927167004</v>
      </c>
      <c r="AG14" s="36" t="s">
        <v>339</v>
      </c>
      <c r="AH14" s="36" t="s">
        <v>339</v>
      </c>
      <c r="AI14" s="36" t="s">
        <v>339</v>
      </c>
      <c r="AJ14" s="36">
        <v>9.0986704745671929E-2</v>
      </c>
      <c r="AK14" s="36">
        <v>0.10995215036036622</v>
      </c>
      <c r="AL14" s="36">
        <v>0.27499927587848161</v>
      </c>
      <c r="AM14" s="36">
        <v>0.33790642745886296</v>
      </c>
      <c r="AN14" s="36">
        <v>1.3159715430770667</v>
      </c>
      <c r="AO14" s="36">
        <v>11.129173810328782</v>
      </c>
      <c r="AP14" s="36">
        <v>817.68299386399997</v>
      </c>
      <c r="AQ14" s="36">
        <v>440.29084284999999</v>
      </c>
      <c r="AR14" s="36">
        <v>1257.9738367139998</v>
      </c>
      <c r="AS14" s="36">
        <v>81.550002841999998</v>
      </c>
      <c r="AT14" s="36">
        <v>2472.3018350259999</v>
      </c>
      <c r="AU14" s="36">
        <v>6873.8892919689997</v>
      </c>
      <c r="AV14" s="36">
        <v>1661.610186012</v>
      </c>
      <c r="AW14" s="36">
        <v>4619.8746056159998</v>
      </c>
      <c r="AX14" s="36">
        <v>1629.8905910880001</v>
      </c>
      <c r="AY14" s="36">
        <v>4531.6827105960001</v>
      </c>
      <c r="AZ14" s="36">
        <v>3.143329658571429</v>
      </c>
      <c r="BA14" s="36">
        <v>6.286659317142858</v>
      </c>
      <c r="BB14" s="36">
        <v>2.9003955889999999</v>
      </c>
      <c r="BC14" s="36">
        <v>129.66629914999999</v>
      </c>
      <c r="BD14" s="36">
        <v>360.51900000000001</v>
      </c>
      <c r="BE14" s="36">
        <v>0.24565744571428574</v>
      </c>
      <c r="BF14" s="36">
        <v>0.49131489285714286</v>
      </c>
      <c r="BG14" s="36">
        <v>1.5569573830000001</v>
      </c>
      <c r="BH14" s="36">
        <v>47.849290037000003</v>
      </c>
      <c r="BI14" s="36">
        <v>0.06</v>
      </c>
      <c r="BJ14" s="36">
        <v>0.06</v>
      </c>
      <c r="BK14" s="36">
        <v>0.63000000000000034</v>
      </c>
      <c r="BL14" s="36">
        <v>0.63000000000000034</v>
      </c>
    </row>
    <row r="15" spans="1:64" s="37" customFormat="1" x14ac:dyDescent="0.2">
      <c r="A15" s="6">
        <v>12</v>
      </c>
      <c r="B15" s="34" t="s">
        <v>106</v>
      </c>
      <c r="C15" s="34" t="s">
        <v>117</v>
      </c>
      <c r="D15" s="41">
        <v>5.6303976130000004</v>
      </c>
      <c r="E15" s="36">
        <v>2</v>
      </c>
      <c r="F15" s="36">
        <v>0</v>
      </c>
      <c r="G15" s="36">
        <v>1</v>
      </c>
      <c r="H15" s="36">
        <v>1</v>
      </c>
      <c r="I15" s="36">
        <v>0.65330866361870843</v>
      </c>
      <c r="J15" s="36">
        <v>12.392934911162392</v>
      </c>
      <c r="K15" s="36">
        <v>0.18466566362499209</v>
      </c>
      <c r="L15" s="36">
        <v>0.46864299999371639</v>
      </c>
      <c r="M15" s="36">
        <v>5.6037100747803574</v>
      </c>
      <c r="N15" s="36">
        <v>7.4425335000007422</v>
      </c>
      <c r="O15" s="36">
        <v>5.7651904000000004E-2</v>
      </c>
      <c r="P15" s="36">
        <v>9.5346080999999999E-2</v>
      </c>
      <c r="Q15" s="36">
        <v>4.4885828000000003E-2</v>
      </c>
      <c r="R15" s="36">
        <v>1.2766076000000001E-2</v>
      </c>
      <c r="S15" s="36">
        <v>7.8694676999999991E-2</v>
      </c>
      <c r="T15" s="36">
        <v>1.6651404000000002E-2</v>
      </c>
      <c r="U15" s="36">
        <v>0</v>
      </c>
      <c r="V15" s="36">
        <v>0</v>
      </c>
      <c r="W15" s="36">
        <v>0.71096056761870841</v>
      </c>
      <c r="X15" s="36">
        <v>12.488280992162393</v>
      </c>
      <c r="Y15" s="36">
        <v>13.1992415597811</v>
      </c>
      <c r="Z15" s="36">
        <v>9.9596194179530209E-2</v>
      </c>
      <c r="AA15" s="36">
        <v>3.9414563108134529E-2</v>
      </c>
      <c r="AB15" s="36">
        <v>3.9414563E-2</v>
      </c>
      <c r="AC15" s="36">
        <v>1.8751733069304344E-3</v>
      </c>
      <c r="AD15" s="36">
        <v>0.14068192220747375</v>
      </c>
      <c r="AE15" s="36">
        <v>1.2661372998672631</v>
      </c>
      <c r="AF15" s="36">
        <v>1.4068192220747373</v>
      </c>
      <c r="AG15" s="36">
        <v>0</v>
      </c>
      <c r="AH15" s="36">
        <v>0</v>
      </c>
      <c r="AI15" s="36">
        <v>0</v>
      </c>
      <c r="AJ15" s="36">
        <v>2.2594497491214747E-3</v>
      </c>
      <c r="AK15" s="36">
        <v>2.7304150479919055E-3</v>
      </c>
      <c r="AL15" s="36">
        <v>6.8289902342477705E-3</v>
      </c>
      <c r="AM15" s="36">
        <v>4.1346230560519092E-3</v>
      </c>
      <c r="AN15" s="36">
        <v>0.14341233725546565</v>
      </c>
      <c r="AO15" s="36">
        <v>1.2729662901015109</v>
      </c>
      <c r="AP15" s="36">
        <v>127.673336521</v>
      </c>
      <c r="AQ15" s="36">
        <v>68.747181202999997</v>
      </c>
      <c r="AR15" s="36">
        <v>196.42051772399998</v>
      </c>
      <c r="AS15" s="36">
        <v>8.8337192410000007</v>
      </c>
      <c r="AT15" s="36">
        <v>751.39963111600002</v>
      </c>
      <c r="AU15" s="36">
        <v>1697.627891242</v>
      </c>
      <c r="AV15" s="36">
        <v>406.15587510099999</v>
      </c>
      <c r="AW15" s="36">
        <v>917.62294418500005</v>
      </c>
      <c r="AX15" s="36">
        <v>387.67459538700001</v>
      </c>
      <c r="AY15" s="36">
        <v>875.86841755199998</v>
      </c>
      <c r="AZ15" s="36">
        <v>0.25035178285714288</v>
      </c>
      <c r="BA15" s="36">
        <v>0.50070356571428576</v>
      </c>
      <c r="BB15" s="36">
        <v>2.0817871729999999</v>
      </c>
      <c r="BC15" s="36">
        <v>57.773898701999997</v>
      </c>
      <c r="BD15" s="36">
        <v>130.527854636</v>
      </c>
      <c r="BE15" s="36">
        <v>0.17632302428571431</v>
      </c>
      <c r="BF15" s="36">
        <v>0.35264604857142862</v>
      </c>
      <c r="BG15" s="36">
        <v>3.2618746930000002</v>
      </c>
      <c r="BH15" s="36">
        <v>18.045440237000001</v>
      </c>
      <c r="BI15" s="36">
        <v>0.12</v>
      </c>
      <c r="BJ15" s="36">
        <v>0.12</v>
      </c>
      <c r="BK15" s="36">
        <v>0.21</v>
      </c>
      <c r="BL15" s="36">
        <v>0.21</v>
      </c>
    </row>
    <row r="16" spans="1:64" s="37" customFormat="1" x14ac:dyDescent="0.2">
      <c r="A16" s="6">
        <v>13</v>
      </c>
      <c r="B16" s="34" t="s">
        <v>106</v>
      </c>
      <c r="C16" s="34" t="s">
        <v>118</v>
      </c>
      <c r="D16" s="41">
        <v>4.931085511</v>
      </c>
      <c r="E16" s="36">
        <v>45</v>
      </c>
      <c r="F16" s="36">
        <v>0</v>
      </c>
      <c r="G16" s="36">
        <v>9</v>
      </c>
      <c r="H16" s="36">
        <v>36</v>
      </c>
      <c r="I16" s="36">
        <v>0</v>
      </c>
      <c r="J16" s="36">
        <v>0</v>
      </c>
      <c r="K16" s="36">
        <v>0</v>
      </c>
      <c r="L16" s="36">
        <v>0</v>
      </c>
      <c r="M16" s="36">
        <v>0</v>
      </c>
      <c r="N16" s="36">
        <v>0</v>
      </c>
      <c r="O16" s="36">
        <v>7.8763999999999993E-5</v>
      </c>
      <c r="P16" s="36">
        <v>1.0993400000000001E-4</v>
      </c>
      <c r="Q16" s="36">
        <v>7.4437999999999994E-5</v>
      </c>
      <c r="R16" s="36">
        <v>4.3259999999999997E-6</v>
      </c>
      <c r="S16" s="36">
        <v>1.0429100000000001E-4</v>
      </c>
      <c r="T16" s="36">
        <v>5.643E-6</v>
      </c>
      <c r="U16" s="36">
        <v>0.105</v>
      </c>
      <c r="V16" s="36">
        <v>0.252</v>
      </c>
      <c r="W16" s="36">
        <v>0.10507876399999999</v>
      </c>
      <c r="X16" s="36">
        <v>0.25210993399999998</v>
      </c>
      <c r="Y16" s="36">
        <v>0.35718869799999997</v>
      </c>
      <c r="Z16" s="36">
        <v>0</v>
      </c>
      <c r="AA16" s="36">
        <v>0</v>
      </c>
      <c r="AB16" s="36">
        <v>0</v>
      </c>
      <c r="AC16" s="36">
        <v>0</v>
      </c>
      <c r="AD16" s="36">
        <v>0</v>
      </c>
      <c r="AE16" s="36">
        <v>0</v>
      </c>
      <c r="AF16" s="36">
        <v>0</v>
      </c>
      <c r="AG16" s="36">
        <v>9.7698540902291155E-3</v>
      </c>
      <c r="AH16" s="36">
        <v>1.6619981670734588E-2</v>
      </c>
      <c r="AI16" s="36">
        <v>5.3228860215731047E-2</v>
      </c>
      <c r="AJ16" s="36">
        <v>0</v>
      </c>
      <c r="AK16" s="36">
        <v>0</v>
      </c>
      <c r="AL16" s="36">
        <v>0</v>
      </c>
      <c r="AM16" s="36">
        <v>9.7698540902291155E-3</v>
      </c>
      <c r="AN16" s="36">
        <v>1.6619981670734588E-2</v>
      </c>
      <c r="AO16" s="36">
        <v>5.3228860215731047E-2</v>
      </c>
      <c r="AP16" s="36">
        <v>0.30651651400000002</v>
      </c>
      <c r="AQ16" s="36">
        <v>0.16504735400000001</v>
      </c>
      <c r="AR16" s="36">
        <v>0.47156386800000005</v>
      </c>
      <c r="AS16" s="36">
        <v>0</v>
      </c>
      <c r="AT16" s="36">
        <v>0</v>
      </c>
      <c r="AU16" s="36">
        <v>0</v>
      </c>
      <c r="AV16" s="36">
        <v>0</v>
      </c>
      <c r="AW16" s="36">
        <v>0</v>
      </c>
      <c r="AX16" s="36">
        <v>0</v>
      </c>
      <c r="AY16" s="36">
        <v>0</v>
      </c>
      <c r="AZ16" s="36">
        <v>0</v>
      </c>
      <c r="BA16" s="36">
        <v>0</v>
      </c>
      <c r="BB16" s="36">
        <v>0.270181911</v>
      </c>
      <c r="BC16" s="36">
        <v>16.504011148</v>
      </c>
      <c r="BD16" s="36">
        <v>33.498910832999997</v>
      </c>
      <c r="BE16" s="36">
        <v>2.2883842857142858E-2</v>
      </c>
      <c r="BF16" s="36">
        <v>4.5767685714285716E-2</v>
      </c>
      <c r="BG16" s="36">
        <v>0.38819018</v>
      </c>
      <c r="BH16" s="36">
        <v>1.2514862019999999</v>
      </c>
      <c r="BI16" s="36">
        <v>0</v>
      </c>
      <c r="BJ16" s="36">
        <v>0</v>
      </c>
      <c r="BK16" s="36">
        <v>0</v>
      </c>
      <c r="BL16" s="36">
        <v>0</v>
      </c>
    </row>
    <row r="17" spans="1:64" s="37" customFormat="1" x14ac:dyDescent="0.2">
      <c r="A17" s="6">
        <v>14</v>
      </c>
      <c r="B17" s="34" t="s">
        <v>106</v>
      </c>
      <c r="C17" s="34" t="s">
        <v>119</v>
      </c>
      <c r="D17" s="41">
        <v>6.2503693269999996</v>
      </c>
      <c r="E17" s="36">
        <v>3</v>
      </c>
      <c r="F17" s="36">
        <v>1</v>
      </c>
      <c r="G17" s="36">
        <v>2</v>
      </c>
      <c r="H17" s="36">
        <v>0</v>
      </c>
      <c r="I17" s="36">
        <v>63.182397404812292</v>
      </c>
      <c r="J17" s="36">
        <v>280.76133655296371</v>
      </c>
      <c r="K17" s="36">
        <v>43.88628690477627</v>
      </c>
      <c r="L17" s="36">
        <v>19.296110500036018</v>
      </c>
      <c r="M17" s="36">
        <v>252.68205245776352</v>
      </c>
      <c r="N17" s="36">
        <v>91.261681500012429</v>
      </c>
      <c r="O17" s="36">
        <v>0.238643931</v>
      </c>
      <c r="P17" s="36">
        <v>0.35707260899999993</v>
      </c>
      <c r="Q17" s="36">
        <v>0.206479572</v>
      </c>
      <c r="R17" s="36">
        <v>3.2164358999999997E-2</v>
      </c>
      <c r="S17" s="36">
        <v>0.31511909699999996</v>
      </c>
      <c r="T17" s="36">
        <v>4.1953511999999998E-2</v>
      </c>
      <c r="U17" s="36">
        <v>3.9050000000000001E-2</v>
      </c>
      <c r="V17" s="36">
        <v>9.2300000000000007E-2</v>
      </c>
      <c r="W17" s="36">
        <v>63.460091335812294</v>
      </c>
      <c r="X17" s="36">
        <v>281.21070916196373</v>
      </c>
      <c r="Y17" s="36">
        <v>344.67080049777604</v>
      </c>
      <c r="Z17" s="36">
        <v>3.5336504288254886</v>
      </c>
      <c r="AA17" s="36">
        <v>1.7005669695512577</v>
      </c>
      <c r="AB17" s="36">
        <v>1.7005669699999999</v>
      </c>
      <c r="AC17" s="36">
        <v>0.50054286046885688</v>
      </c>
      <c r="AD17" s="36">
        <v>1.8283635273498806</v>
      </c>
      <c r="AE17" s="36">
        <v>17.669909586297671</v>
      </c>
      <c r="AF17" s="36">
        <v>19.498273113647546</v>
      </c>
      <c r="AG17" s="36">
        <v>4.4885872662442372E-3</v>
      </c>
      <c r="AH17" s="36">
        <v>7.6357576483235294E-3</v>
      </c>
      <c r="AI17" s="36">
        <v>2.4455061657468601E-2</v>
      </c>
      <c r="AJ17" s="36">
        <v>9.7485571030855617E-2</v>
      </c>
      <c r="AK17" s="36">
        <v>0.11780553408662678</v>
      </c>
      <c r="AL17" s="36">
        <v>0.29464122768059919</v>
      </c>
      <c r="AM17" s="36">
        <v>0.60251701876595676</v>
      </c>
      <c r="AN17" s="36">
        <v>1.9538048190848309</v>
      </c>
      <c r="AO17" s="36">
        <v>17.98900587563574</v>
      </c>
      <c r="AP17" s="36">
        <v>760.44452492999994</v>
      </c>
      <c r="AQ17" s="36">
        <v>409.47012880800003</v>
      </c>
      <c r="AR17" s="36">
        <v>1169.914653738</v>
      </c>
      <c r="AS17" s="36">
        <v>129.32628780799999</v>
      </c>
      <c r="AT17" s="36">
        <v>1856.7647394359999</v>
      </c>
      <c r="AU17" s="36">
        <v>4779.1294824400002</v>
      </c>
      <c r="AV17" s="36">
        <v>1346.3173495809999</v>
      </c>
      <c r="AW17" s="36">
        <v>3465.2881980389998</v>
      </c>
      <c r="AX17" s="36">
        <v>1326.3224981190001</v>
      </c>
      <c r="AY17" s="36">
        <v>3413.823420574</v>
      </c>
      <c r="AZ17" s="36">
        <v>6.592709161428572</v>
      </c>
      <c r="BA17" s="36">
        <v>13.185418324285717</v>
      </c>
      <c r="BB17" s="36">
        <v>2.9399783199999998</v>
      </c>
      <c r="BC17" s="36">
        <v>118.673430088</v>
      </c>
      <c r="BD17" s="36">
        <v>305.45371552400002</v>
      </c>
      <c r="BE17" s="36">
        <v>0.24901002142857145</v>
      </c>
      <c r="BF17" s="36">
        <v>0.49802004285714291</v>
      </c>
      <c r="BG17" s="36">
        <v>4.2924074220000001</v>
      </c>
      <c r="BH17" s="36">
        <v>24.587597727999999</v>
      </c>
      <c r="BI17" s="36">
        <v>0.03</v>
      </c>
      <c r="BJ17" s="36">
        <v>0.28999999999999998</v>
      </c>
      <c r="BK17" s="36">
        <v>1.2600000000000002</v>
      </c>
      <c r="BL17" s="36">
        <v>1.6200000000000006</v>
      </c>
    </row>
    <row r="18" spans="1:64" s="37" customFormat="1" x14ac:dyDescent="0.2">
      <c r="A18" s="6">
        <v>15</v>
      </c>
      <c r="B18" s="34" t="s">
        <v>106</v>
      </c>
      <c r="C18" s="34" t="s">
        <v>120</v>
      </c>
      <c r="D18" s="41">
        <v>6.1880630160000001</v>
      </c>
      <c r="E18" s="36">
        <v>1</v>
      </c>
      <c r="F18" s="36">
        <v>1</v>
      </c>
      <c r="G18" s="36">
        <v>0</v>
      </c>
      <c r="H18" s="36">
        <v>0</v>
      </c>
      <c r="I18" s="36">
        <v>42.12607502452952</v>
      </c>
      <c r="J18" s="36">
        <v>228.32290370770076</v>
      </c>
      <c r="K18" s="36">
        <v>30.389010524499735</v>
      </c>
      <c r="L18" s="36">
        <v>11.737064500029787</v>
      </c>
      <c r="M18" s="36">
        <v>213.14123873223195</v>
      </c>
      <c r="N18" s="36">
        <v>57.307739999998304</v>
      </c>
      <c r="O18" s="36">
        <v>0.86058300700000001</v>
      </c>
      <c r="P18" s="36">
        <v>1.4620236120000001</v>
      </c>
      <c r="Q18" s="36">
        <v>0.791007091</v>
      </c>
      <c r="R18" s="36">
        <v>6.9575916000000002E-2</v>
      </c>
      <c r="S18" s="36">
        <v>1.371272416</v>
      </c>
      <c r="T18" s="36">
        <v>9.0751196000000006E-2</v>
      </c>
      <c r="U18" s="36">
        <v>0</v>
      </c>
      <c r="V18" s="36">
        <v>0</v>
      </c>
      <c r="W18" s="36">
        <v>42.986658031529522</v>
      </c>
      <c r="X18" s="36">
        <v>229.78492731970076</v>
      </c>
      <c r="Y18" s="36">
        <v>272.77158535123027</v>
      </c>
      <c r="Z18" s="36">
        <v>2.7903422785584691</v>
      </c>
      <c r="AA18" s="36">
        <v>1.3447295314478465</v>
      </c>
      <c r="AB18" s="36">
        <v>1.344729531</v>
      </c>
      <c r="AC18" s="36">
        <v>0.36883019368452119</v>
      </c>
      <c r="AD18" s="36">
        <v>2.9653812579920209</v>
      </c>
      <c r="AE18" s="36">
        <v>26.697450355930485</v>
      </c>
      <c r="AF18" s="36">
        <v>29.662831613922513</v>
      </c>
      <c r="AG18" s="36">
        <v>0</v>
      </c>
      <c r="AH18" s="36">
        <v>0</v>
      </c>
      <c r="AI18" s="36">
        <v>0</v>
      </c>
      <c r="AJ18" s="36">
        <v>7.7087097672711768E-2</v>
      </c>
      <c r="AK18" s="36">
        <v>9.3155155542927026E-2</v>
      </c>
      <c r="AL18" s="36">
        <v>0.23298862491266448</v>
      </c>
      <c r="AM18" s="36">
        <v>0.44591729135723296</v>
      </c>
      <c r="AN18" s="36">
        <v>3.0585364135349478</v>
      </c>
      <c r="AO18" s="36">
        <v>26.930438980843149</v>
      </c>
      <c r="AP18" s="36">
        <v>1224.96029258</v>
      </c>
      <c r="AQ18" s="36">
        <v>659.59400369699995</v>
      </c>
      <c r="AR18" s="36">
        <v>1884.554296277</v>
      </c>
      <c r="AS18" s="36">
        <v>126.403271975</v>
      </c>
      <c r="AT18" s="36">
        <v>3277.5426903990001</v>
      </c>
      <c r="AU18" s="36">
        <v>8584.1490657270006</v>
      </c>
      <c r="AV18" s="36">
        <v>2076.3143420599999</v>
      </c>
      <c r="AW18" s="36">
        <v>5438.0349863199999</v>
      </c>
      <c r="AX18" s="36">
        <v>2027.3485328500001</v>
      </c>
      <c r="AY18" s="36">
        <v>5309.7895765479998</v>
      </c>
      <c r="AZ18" s="36">
        <v>3.0290033728571428</v>
      </c>
      <c r="BA18" s="36">
        <v>6.0580067457142857</v>
      </c>
      <c r="BB18" s="36">
        <v>2.7973617640000001</v>
      </c>
      <c r="BC18" s="36">
        <v>165.71968231899999</v>
      </c>
      <c r="BD18" s="36">
        <v>434.03323481400002</v>
      </c>
      <c r="BE18" s="36">
        <v>0.23693069714285714</v>
      </c>
      <c r="BF18" s="36">
        <v>0.47386139428571428</v>
      </c>
      <c r="BG18" s="36">
        <v>8.3481711179999998</v>
      </c>
      <c r="BH18" s="36">
        <v>79.121756716999997</v>
      </c>
      <c r="BI18" s="36">
        <v>1.2600000000000002</v>
      </c>
      <c r="BJ18" s="36">
        <v>2.0100000000000002</v>
      </c>
      <c r="BK18" s="36">
        <v>3.9599999999999995</v>
      </c>
      <c r="BL18" s="36">
        <v>5.2799999999999949</v>
      </c>
    </row>
    <row r="19" spans="1:64" s="37" customFormat="1" x14ac:dyDescent="0.2">
      <c r="A19" s="6">
        <v>16</v>
      </c>
      <c r="B19" s="34" t="s">
        <v>106</v>
      </c>
      <c r="C19" s="34" t="s">
        <v>121</v>
      </c>
      <c r="D19" s="41">
        <v>6.2222693729999996</v>
      </c>
      <c r="E19" s="36">
        <v>6</v>
      </c>
      <c r="F19" s="36">
        <v>1</v>
      </c>
      <c r="G19" s="36">
        <v>4</v>
      </c>
      <c r="H19" s="36">
        <v>1</v>
      </c>
      <c r="I19" s="36">
        <v>21.63640049563346</v>
      </c>
      <c r="J19" s="36">
        <v>163.73589600231406</v>
      </c>
      <c r="K19" s="36">
        <v>14.246252495607807</v>
      </c>
      <c r="L19" s="36">
        <v>7.3901480000256541</v>
      </c>
      <c r="M19" s="36">
        <v>142.03538099794827</v>
      </c>
      <c r="N19" s="36">
        <v>43.336915499999265</v>
      </c>
      <c r="O19" s="36">
        <v>1.9766884240000002</v>
      </c>
      <c r="P19" s="36">
        <v>3.3571064649999998</v>
      </c>
      <c r="Q19" s="36">
        <v>1.8385343070000002</v>
      </c>
      <c r="R19" s="36">
        <v>0.13815411699999999</v>
      </c>
      <c r="S19" s="36">
        <v>3.1769054429999999</v>
      </c>
      <c r="T19" s="36">
        <v>0.18020102199999999</v>
      </c>
      <c r="U19" s="36">
        <v>0.38799999999999996</v>
      </c>
      <c r="V19" s="36">
        <v>0.92119999999999991</v>
      </c>
      <c r="W19" s="36">
        <v>24.00108891963346</v>
      </c>
      <c r="X19" s="36">
        <v>168.01420246731405</v>
      </c>
      <c r="Y19" s="36">
        <v>192.01529138694752</v>
      </c>
      <c r="Z19" s="36">
        <v>1.7756246873510322</v>
      </c>
      <c r="AA19" s="36">
        <v>0.85394978477851569</v>
      </c>
      <c r="AB19" s="36">
        <v>1.5914055723609948</v>
      </c>
      <c r="AC19" s="36">
        <v>0.187159147040662</v>
      </c>
      <c r="AD19" s="36">
        <v>1.7616614696276576</v>
      </c>
      <c r="AE19" s="36">
        <v>15.854953226648917</v>
      </c>
      <c r="AF19" s="36">
        <v>17.616614696276574</v>
      </c>
      <c r="AG19" s="36">
        <v>4.1678342456376583E-2</v>
      </c>
      <c r="AH19" s="36">
        <v>7.0901088316594654E-2</v>
      </c>
      <c r="AI19" s="36">
        <v>0.22707510717612073</v>
      </c>
      <c r="AJ19" s="36">
        <v>6.2545704762633214E-2</v>
      </c>
      <c r="AK19" s="36">
        <v>6.3479256017776667E-2</v>
      </c>
      <c r="AL19" s="36">
        <v>0.15912911638290786</v>
      </c>
      <c r="AM19" s="36">
        <v>0.2913831942596718</v>
      </c>
      <c r="AN19" s="36">
        <v>1.8960418139620288</v>
      </c>
      <c r="AO19" s="36">
        <v>16.241157450207943</v>
      </c>
      <c r="AP19" s="36">
        <v>1127.3604032549999</v>
      </c>
      <c r="AQ19" s="36">
        <v>607.04021713700001</v>
      </c>
      <c r="AR19" s="36">
        <v>1734.4006203919998</v>
      </c>
      <c r="AS19" s="36">
        <v>87.049506031999996</v>
      </c>
      <c r="AT19" s="36">
        <v>3982.4615638730002</v>
      </c>
      <c r="AU19" s="36">
        <v>9380.3105098800006</v>
      </c>
      <c r="AV19" s="36">
        <v>2476.5047773040001</v>
      </c>
      <c r="AW19" s="36">
        <v>5833.1721267700004</v>
      </c>
      <c r="AX19" s="36">
        <v>2415.1672232310002</v>
      </c>
      <c r="AY19" s="36">
        <v>5688.6973355139999</v>
      </c>
      <c r="AZ19" s="36">
        <v>1.6313388757142859</v>
      </c>
      <c r="BA19" s="36">
        <v>3.2626777528571433</v>
      </c>
      <c r="BB19" s="36">
        <v>4.1133987230000004</v>
      </c>
      <c r="BC19" s="36">
        <v>226.03694430199999</v>
      </c>
      <c r="BD19" s="36">
        <v>532.40858455199998</v>
      </c>
      <c r="BE19" s="36">
        <v>0.34839627714285715</v>
      </c>
      <c r="BF19" s="36">
        <v>0.69679255571428578</v>
      </c>
      <c r="BG19" s="36">
        <v>4.0852851100000001</v>
      </c>
      <c r="BH19" s="36">
        <v>42.846487015999998</v>
      </c>
      <c r="BI19" s="36">
        <v>0.18</v>
      </c>
      <c r="BJ19" s="36">
        <v>0.21999999999999997</v>
      </c>
      <c r="BK19" s="36">
        <v>0.93000000000000027</v>
      </c>
      <c r="BL19" s="36">
        <v>1.0800000000000005</v>
      </c>
    </row>
    <row r="20" spans="1:64" s="37" customFormat="1" x14ac:dyDescent="0.2">
      <c r="A20" s="6">
        <v>17</v>
      </c>
      <c r="B20" s="34" t="s">
        <v>106</v>
      </c>
      <c r="C20" s="34" t="s">
        <v>122</v>
      </c>
      <c r="D20" s="41">
        <v>5.7186877850000002</v>
      </c>
      <c r="E20" s="36">
        <v>0</v>
      </c>
      <c r="F20" s="36" t="s">
        <v>339</v>
      </c>
      <c r="G20" s="36" t="s">
        <v>339</v>
      </c>
      <c r="H20" s="36" t="s">
        <v>339</v>
      </c>
      <c r="I20" s="36">
        <v>0.61840575019733124</v>
      </c>
      <c r="J20" s="36">
        <v>11.22282973067826</v>
      </c>
      <c r="K20" s="36">
        <v>0.29912625020546713</v>
      </c>
      <c r="L20" s="36">
        <v>0.31927949999186411</v>
      </c>
      <c r="M20" s="36">
        <v>8.5183409808736315</v>
      </c>
      <c r="N20" s="36">
        <v>3.3228945000019596</v>
      </c>
      <c r="O20" s="36">
        <v>0.139428782</v>
      </c>
      <c r="P20" s="36">
        <v>0.21353950299999999</v>
      </c>
      <c r="Q20" s="36">
        <v>0.13207303100000001</v>
      </c>
      <c r="R20" s="36">
        <v>7.3557509999999998E-3</v>
      </c>
      <c r="S20" s="36">
        <v>0.20394504499999999</v>
      </c>
      <c r="T20" s="36">
        <v>9.5944580000000002E-3</v>
      </c>
      <c r="U20" s="36" t="s">
        <v>339</v>
      </c>
      <c r="V20" s="36" t="s">
        <v>339</v>
      </c>
      <c r="W20" s="36">
        <v>0.75783453219733121</v>
      </c>
      <c r="X20" s="36">
        <v>11.43636923367826</v>
      </c>
      <c r="Y20" s="36">
        <v>12.19420376587559</v>
      </c>
      <c r="Z20" s="36">
        <v>8.3101603115107114E-2</v>
      </c>
      <c r="AA20" s="36">
        <v>3.7556347411938487E-2</v>
      </c>
      <c r="AB20" s="36">
        <v>3.7556346999999997E-2</v>
      </c>
      <c r="AC20" s="36">
        <v>1.5289199380261391E-3</v>
      </c>
      <c r="AD20" s="36">
        <v>4.5342401514350428E-2</v>
      </c>
      <c r="AE20" s="36">
        <v>0.40808161362915396</v>
      </c>
      <c r="AF20" s="36">
        <v>0.45342401514350439</v>
      </c>
      <c r="AG20" s="36" t="s">
        <v>339</v>
      </c>
      <c r="AH20" s="36" t="s">
        <v>339</v>
      </c>
      <c r="AI20" s="36" t="s">
        <v>339</v>
      </c>
      <c r="AJ20" s="36">
        <v>2.1529270466485151E-3</v>
      </c>
      <c r="AK20" s="36">
        <v>2.6016884925606212E-3</v>
      </c>
      <c r="AL20" s="36">
        <v>6.5070346434392924E-3</v>
      </c>
      <c r="AM20" s="36">
        <v>3.6818469846746542E-3</v>
      </c>
      <c r="AN20" s="36">
        <v>4.794409000691105E-2</v>
      </c>
      <c r="AO20" s="36">
        <v>0.41458864827259323</v>
      </c>
      <c r="AP20" s="36">
        <v>62.527984052000001</v>
      </c>
      <c r="AQ20" s="36">
        <v>33.668914489000002</v>
      </c>
      <c r="AR20" s="36">
        <v>96.196898540999996</v>
      </c>
      <c r="AS20" s="36">
        <v>4.1565331910000003</v>
      </c>
      <c r="AT20" s="36">
        <v>202.89758179500001</v>
      </c>
      <c r="AU20" s="36">
        <v>467.85634155000002</v>
      </c>
      <c r="AV20" s="36">
        <v>121.469376076</v>
      </c>
      <c r="AW20" s="36">
        <v>280.09312579499999</v>
      </c>
      <c r="AX20" s="36">
        <v>114.815310336</v>
      </c>
      <c r="AY20" s="36">
        <v>264.74968588799999</v>
      </c>
      <c r="AZ20" s="36">
        <v>8.7563695714285711E-2</v>
      </c>
      <c r="BA20" s="36">
        <v>0.17512739285714285</v>
      </c>
      <c r="BB20" s="36">
        <v>0.58766613300000003</v>
      </c>
      <c r="BC20" s="36">
        <v>34.136187624000002</v>
      </c>
      <c r="BD20" s="36">
        <v>78.713761469999994</v>
      </c>
      <c r="BE20" s="36">
        <v>4.9774092857142863E-2</v>
      </c>
      <c r="BF20" s="36">
        <v>9.9548187142857153E-2</v>
      </c>
      <c r="BG20" s="36">
        <v>2.3465220680000001</v>
      </c>
      <c r="BH20" s="36">
        <v>16.415702041999999</v>
      </c>
      <c r="BI20" s="36">
        <v>0.09</v>
      </c>
      <c r="BJ20" s="36">
        <v>0.09</v>
      </c>
      <c r="BK20" s="36">
        <v>0.18</v>
      </c>
      <c r="BL20" s="36">
        <v>0.18</v>
      </c>
    </row>
    <row r="21" spans="1:64" s="37" customFormat="1" x14ac:dyDescent="0.2">
      <c r="A21" s="6">
        <v>18</v>
      </c>
      <c r="B21" s="34" t="s">
        <v>106</v>
      </c>
      <c r="C21" s="34" t="s">
        <v>123</v>
      </c>
      <c r="D21" s="41">
        <v>5.6181845199999998</v>
      </c>
      <c r="E21" s="36">
        <v>3</v>
      </c>
      <c r="F21" s="36">
        <v>0</v>
      </c>
      <c r="G21" s="36">
        <v>0</v>
      </c>
      <c r="H21" s="36">
        <v>3</v>
      </c>
      <c r="I21" s="36">
        <v>4.9334592504886804E-3</v>
      </c>
      <c r="J21" s="36">
        <v>1.3717666080756301</v>
      </c>
      <c r="K21" s="36">
        <v>4.9334592504886804E-3</v>
      </c>
      <c r="L21" s="36">
        <v>0</v>
      </c>
      <c r="M21" s="36">
        <v>0.43379406732546305</v>
      </c>
      <c r="N21" s="36">
        <v>0.94290600000065572</v>
      </c>
      <c r="O21" s="36">
        <v>9.3080535000000006E-2</v>
      </c>
      <c r="P21" s="36">
        <v>0.14368645099999999</v>
      </c>
      <c r="Q21" s="36">
        <v>8.1358891000000003E-2</v>
      </c>
      <c r="R21" s="36">
        <v>1.1721644E-2</v>
      </c>
      <c r="S21" s="36">
        <v>0.12839734999999999</v>
      </c>
      <c r="T21" s="36">
        <v>1.5289100999999999E-2</v>
      </c>
      <c r="U21" s="36">
        <v>0</v>
      </c>
      <c r="V21" s="36">
        <v>0</v>
      </c>
      <c r="W21" s="36">
        <v>9.8013994250488692E-2</v>
      </c>
      <c r="X21" s="36">
        <v>1.5154530590756301</v>
      </c>
      <c r="Y21" s="36">
        <v>1.6134670533261188</v>
      </c>
      <c r="Z21" s="36">
        <v>2.4328341723475794E-3</v>
      </c>
      <c r="AA21" s="36">
        <v>5.6774580551772103E-4</v>
      </c>
      <c r="AB21" s="36">
        <v>5.6774600000000005E-4</v>
      </c>
      <c r="AC21" s="36">
        <v>2.8541106318026038E-5</v>
      </c>
      <c r="AD21" s="36">
        <v>1.3297383739112208E-2</v>
      </c>
      <c r="AE21" s="36">
        <v>0.11967645365200986</v>
      </c>
      <c r="AF21" s="36">
        <v>0.13297383739112209</v>
      </c>
      <c r="AG21" s="36">
        <v>0</v>
      </c>
      <c r="AH21" s="36">
        <v>0</v>
      </c>
      <c r="AI21" s="36">
        <v>0</v>
      </c>
      <c r="AJ21" s="36">
        <v>3.254618235128717E-5</v>
      </c>
      <c r="AK21" s="36">
        <v>3.933018924597013E-5</v>
      </c>
      <c r="AL21" s="36">
        <v>9.836800396678849E-5</v>
      </c>
      <c r="AM21" s="36">
        <v>6.1087288669313205E-5</v>
      </c>
      <c r="AN21" s="36">
        <v>1.3336713928358179E-2</v>
      </c>
      <c r="AO21" s="36">
        <v>0.11977482165597665</v>
      </c>
      <c r="AP21" s="36">
        <v>24.980235805</v>
      </c>
      <c r="AQ21" s="36">
        <v>13.450896202999999</v>
      </c>
      <c r="AR21" s="36">
        <v>38.431132007999999</v>
      </c>
      <c r="AS21" s="36">
        <v>3.1684917289999999</v>
      </c>
      <c r="AT21" s="36">
        <v>74.481461659000004</v>
      </c>
      <c r="AU21" s="36">
        <v>175.81843945099999</v>
      </c>
      <c r="AV21" s="36">
        <v>51.027758259000002</v>
      </c>
      <c r="AW21" s="36">
        <v>120.45441410399999</v>
      </c>
      <c r="AX21" s="36">
        <v>47.730644759999997</v>
      </c>
      <c r="AY21" s="36">
        <v>112.671358602</v>
      </c>
      <c r="AZ21" s="36">
        <v>9.1328831428571441E-2</v>
      </c>
      <c r="BA21" s="36">
        <v>0.18265766428571431</v>
      </c>
      <c r="BB21" s="36">
        <v>0.53433608200000005</v>
      </c>
      <c r="BC21" s="36">
        <v>14.409278573</v>
      </c>
      <c r="BD21" s="36">
        <v>34.014059551000003</v>
      </c>
      <c r="BE21" s="36">
        <v>4.5257148571428568E-2</v>
      </c>
      <c r="BF21" s="36">
        <v>9.0514298571428564E-2</v>
      </c>
      <c r="BG21" s="36">
        <v>1.042608274</v>
      </c>
      <c r="BH21" s="36">
        <v>15.892670009</v>
      </c>
      <c r="BI21" s="36">
        <v>0.06</v>
      </c>
      <c r="BJ21" s="36">
        <v>0.06</v>
      </c>
      <c r="BK21" s="36">
        <v>0.03</v>
      </c>
      <c r="BL21" s="36">
        <v>0.03</v>
      </c>
    </row>
    <row r="22" spans="1:64" s="37" customFormat="1" x14ac:dyDescent="0.2">
      <c r="A22" s="6">
        <v>19</v>
      </c>
      <c r="B22" s="34" t="s">
        <v>106</v>
      </c>
      <c r="C22" s="34" t="s">
        <v>124</v>
      </c>
      <c r="D22" s="41">
        <v>5.5584967010000002</v>
      </c>
      <c r="E22" s="36">
        <v>2</v>
      </c>
      <c r="F22" s="36">
        <v>0</v>
      </c>
      <c r="G22" s="36">
        <v>0</v>
      </c>
      <c r="H22" s="36">
        <v>2</v>
      </c>
      <c r="I22" s="36">
        <v>1.9592594669327619E-2</v>
      </c>
      <c r="J22" s="36">
        <v>3.4035013986225269</v>
      </c>
      <c r="K22" s="36">
        <v>1.9592594669327619E-2</v>
      </c>
      <c r="L22" s="36">
        <v>0</v>
      </c>
      <c r="M22" s="36">
        <v>1.3341019932829459</v>
      </c>
      <c r="N22" s="36">
        <v>2.0889920000089086</v>
      </c>
      <c r="O22" s="36">
        <v>0.13380888200000002</v>
      </c>
      <c r="P22" s="36">
        <v>0.22969398299999999</v>
      </c>
      <c r="Q22" s="36">
        <v>0.11966295</v>
      </c>
      <c r="R22" s="36">
        <v>1.4145932E-2</v>
      </c>
      <c r="S22" s="36">
        <v>0.211242767</v>
      </c>
      <c r="T22" s="36">
        <v>1.8451215999999999E-2</v>
      </c>
      <c r="U22" s="36">
        <v>0</v>
      </c>
      <c r="V22" s="36">
        <v>0</v>
      </c>
      <c r="W22" s="36">
        <v>0.15340147666932763</v>
      </c>
      <c r="X22" s="36">
        <v>3.6331953816225271</v>
      </c>
      <c r="Y22" s="36">
        <v>3.7865968582918548</v>
      </c>
      <c r="Z22" s="36">
        <v>8.4818968665240722E-3</v>
      </c>
      <c r="AA22" s="36">
        <v>1.8151259294361512E-3</v>
      </c>
      <c r="AB22" s="36">
        <v>1.815126E-3</v>
      </c>
      <c r="AC22" s="36">
        <v>2.2861316705559859E-4</v>
      </c>
      <c r="AD22" s="36">
        <v>5.1733881678065627E-2</v>
      </c>
      <c r="AE22" s="36">
        <v>0.46560493510259066</v>
      </c>
      <c r="AF22" s="36">
        <v>0.5173388167806563</v>
      </c>
      <c r="AG22" s="36">
        <v>0</v>
      </c>
      <c r="AH22" s="36">
        <v>0</v>
      </c>
      <c r="AI22" s="36">
        <v>0</v>
      </c>
      <c r="AJ22" s="36">
        <v>1.0405255481618343E-4</v>
      </c>
      <c r="AK22" s="36">
        <v>1.2574152717109547E-4</v>
      </c>
      <c r="AL22" s="36">
        <v>3.1448979221028581E-4</v>
      </c>
      <c r="AM22" s="36">
        <v>3.3266572187178202E-4</v>
      </c>
      <c r="AN22" s="36">
        <v>5.1859623205236724E-2</v>
      </c>
      <c r="AO22" s="36">
        <v>0.46591942489480093</v>
      </c>
      <c r="AP22" s="36">
        <v>70.714096710999996</v>
      </c>
      <c r="AQ22" s="36">
        <v>38.076821305999999</v>
      </c>
      <c r="AR22" s="36">
        <v>108.790918017</v>
      </c>
      <c r="AS22" s="36">
        <v>7.5587863149999999</v>
      </c>
      <c r="AT22" s="36">
        <v>319.36784145399997</v>
      </c>
      <c r="AU22" s="36">
        <v>815.52859515</v>
      </c>
      <c r="AV22" s="36">
        <v>199.90935365300001</v>
      </c>
      <c r="AW22" s="36">
        <v>510.48281379899998</v>
      </c>
      <c r="AX22" s="36">
        <v>187.76070444600001</v>
      </c>
      <c r="AY22" s="36">
        <v>479.46037028699999</v>
      </c>
      <c r="AZ22" s="36">
        <v>0.37134379428571429</v>
      </c>
      <c r="BA22" s="36">
        <v>0.74268758857142858</v>
      </c>
      <c r="BB22" s="36">
        <v>1.126960352</v>
      </c>
      <c r="BC22" s="36">
        <v>54.291386514000003</v>
      </c>
      <c r="BD22" s="36">
        <v>138.63693342100001</v>
      </c>
      <c r="BE22" s="36">
        <v>9.5451187142857163E-2</v>
      </c>
      <c r="BF22" s="36">
        <v>0.19090237428571433</v>
      </c>
      <c r="BG22" s="36">
        <v>2.9283702549999999</v>
      </c>
      <c r="BH22" s="36">
        <v>26.454064096</v>
      </c>
      <c r="BI22" s="36">
        <v>0.06</v>
      </c>
      <c r="BJ22" s="36">
        <v>0.06</v>
      </c>
      <c r="BK22" s="36">
        <v>0.09</v>
      </c>
      <c r="BL22" s="36">
        <v>0.09</v>
      </c>
    </row>
    <row r="23" spans="1:64" s="37" customFormat="1" x14ac:dyDescent="0.2">
      <c r="A23" s="6">
        <v>20</v>
      </c>
      <c r="B23" s="34" t="s">
        <v>106</v>
      </c>
      <c r="C23" s="34" t="s">
        <v>125</v>
      </c>
      <c r="D23" s="41">
        <v>5.362954556</v>
      </c>
      <c r="E23" s="36">
        <v>0</v>
      </c>
      <c r="F23" s="36" t="s">
        <v>339</v>
      </c>
      <c r="G23" s="36" t="s">
        <v>339</v>
      </c>
      <c r="H23" s="36" t="s">
        <v>339</v>
      </c>
      <c r="I23" s="36">
        <v>5.6804194339760153E-2</v>
      </c>
      <c r="J23" s="36">
        <v>4.2410927317566927</v>
      </c>
      <c r="K23" s="36">
        <v>5.6804194339760153E-2</v>
      </c>
      <c r="L23" s="36">
        <v>0</v>
      </c>
      <c r="M23" s="36">
        <v>2.4310739260722807</v>
      </c>
      <c r="N23" s="36">
        <v>1.8668230000241717</v>
      </c>
      <c r="O23" s="36">
        <v>6.1425833999999999E-2</v>
      </c>
      <c r="P23" s="36">
        <v>9.4078092000000002E-2</v>
      </c>
      <c r="Q23" s="36">
        <v>5.4892156999999997E-2</v>
      </c>
      <c r="R23" s="36">
        <v>6.5336769999999999E-3</v>
      </c>
      <c r="S23" s="36">
        <v>8.5555905000000002E-2</v>
      </c>
      <c r="T23" s="36">
        <v>8.5221870000000005E-3</v>
      </c>
      <c r="U23" s="36" t="s">
        <v>339</v>
      </c>
      <c r="V23" s="36" t="s">
        <v>339</v>
      </c>
      <c r="W23" s="36">
        <v>0.11823002833976015</v>
      </c>
      <c r="X23" s="36">
        <v>4.3351708237566928</v>
      </c>
      <c r="Y23" s="36">
        <v>4.4534008520964532</v>
      </c>
      <c r="Z23" s="36">
        <v>2.0691540204423139E-2</v>
      </c>
      <c r="AA23" s="36">
        <v>4.4279896037465512E-3</v>
      </c>
      <c r="AB23" s="36">
        <v>4.4279899999999997E-3</v>
      </c>
      <c r="AC23" s="36">
        <v>4.4068882643068577E-4</v>
      </c>
      <c r="AD23" s="36">
        <v>2.5357289656855176E-2</v>
      </c>
      <c r="AE23" s="36">
        <v>0.22821560691169657</v>
      </c>
      <c r="AF23" s="36">
        <v>0.25357289656855175</v>
      </c>
      <c r="AG23" s="36" t="s">
        <v>339</v>
      </c>
      <c r="AH23" s="36" t="s">
        <v>339</v>
      </c>
      <c r="AI23" s="36" t="s">
        <v>339</v>
      </c>
      <c r="AJ23" s="36">
        <v>2.5383564127457115E-4</v>
      </c>
      <c r="AK23" s="36">
        <v>3.0674577131193043E-4</v>
      </c>
      <c r="AL23" s="36">
        <v>7.6719613680219624E-4</v>
      </c>
      <c r="AM23" s="36">
        <v>6.9452446770525687E-4</v>
      </c>
      <c r="AN23" s="36">
        <v>2.5664035428167108E-2</v>
      </c>
      <c r="AO23" s="36">
        <v>0.22898280304849877</v>
      </c>
      <c r="AP23" s="36">
        <v>50.14602996</v>
      </c>
      <c r="AQ23" s="36">
        <v>27.001708440000002</v>
      </c>
      <c r="AR23" s="36">
        <v>77.147738400000009</v>
      </c>
      <c r="AS23" s="36">
        <v>5.4089017469999998</v>
      </c>
      <c r="AT23" s="36">
        <v>189.089011027</v>
      </c>
      <c r="AU23" s="36">
        <v>476.182333959</v>
      </c>
      <c r="AV23" s="36">
        <v>115.56535583100001</v>
      </c>
      <c r="AW23" s="36">
        <v>291.02791624899999</v>
      </c>
      <c r="AX23" s="36">
        <v>108.597764764</v>
      </c>
      <c r="AY23" s="36">
        <v>273.48145091800001</v>
      </c>
      <c r="AZ23" s="36">
        <v>7.4374078571428567E-2</v>
      </c>
      <c r="BA23" s="36">
        <v>0.14874815857142856</v>
      </c>
      <c r="BB23" s="36">
        <v>0.49291363700000002</v>
      </c>
      <c r="BC23" s="36">
        <v>26.750441486</v>
      </c>
      <c r="BD23" s="36">
        <v>67.365562874999995</v>
      </c>
      <c r="BE23" s="36">
        <v>4.1748754285714285E-2</v>
      </c>
      <c r="BF23" s="36">
        <v>8.3497510000000011E-2</v>
      </c>
      <c r="BG23" s="36">
        <v>1.755213635</v>
      </c>
      <c r="BH23" s="36">
        <v>21.101133673</v>
      </c>
      <c r="BI23" s="36">
        <v>0</v>
      </c>
      <c r="BJ23" s="36">
        <v>0</v>
      </c>
      <c r="BK23" s="36">
        <v>0</v>
      </c>
      <c r="BL23" s="36">
        <v>0</v>
      </c>
    </row>
    <row r="24" spans="1:64" s="37" customFormat="1" x14ac:dyDescent="0.2">
      <c r="A24" s="6">
        <v>21</v>
      </c>
      <c r="B24" s="34" t="s">
        <v>106</v>
      </c>
      <c r="C24" s="34" t="s">
        <v>126</v>
      </c>
      <c r="D24" s="41">
        <v>5.2884595069999998</v>
      </c>
      <c r="E24" s="36">
        <v>0</v>
      </c>
      <c r="F24" s="36" t="s">
        <v>339</v>
      </c>
      <c r="G24" s="36" t="s">
        <v>339</v>
      </c>
      <c r="H24" s="36" t="s">
        <v>339</v>
      </c>
      <c r="I24" s="36">
        <v>3.6996711326769127E-3</v>
      </c>
      <c r="J24" s="36">
        <v>1.0080532554495878</v>
      </c>
      <c r="K24" s="36">
        <v>3.6996711326769127E-3</v>
      </c>
      <c r="L24" s="36">
        <v>0</v>
      </c>
      <c r="M24" s="36">
        <v>0.42332792658222562</v>
      </c>
      <c r="N24" s="36">
        <v>0.58842500000003906</v>
      </c>
      <c r="O24" s="36">
        <v>7.0505171000000005E-2</v>
      </c>
      <c r="P24" s="36">
        <v>0.107819604</v>
      </c>
      <c r="Q24" s="36">
        <v>6.2851769000000002E-2</v>
      </c>
      <c r="R24" s="36">
        <v>7.6534020000000001E-3</v>
      </c>
      <c r="S24" s="36">
        <v>9.7836906000000001E-2</v>
      </c>
      <c r="T24" s="36">
        <v>9.9826979999999999E-3</v>
      </c>
      <c r="U24" s="36" t="s">
        <v>339</v>
      </c>
      <c r="V24" s="36" t="s">
        <v>339</v>
      </c>
      <c r="W24" s="36">
        <v>7.4204842132676918E-2</v>
      </c>
      <c r="X24" s="36">
        <v>1.1158728594495877</v>
      </c>
      <c r="Y24" s="36">
        <v>1.1900777015822646</v>
      </c>
      <c r="Z24" s="36">
        <v>2.3227013019770457E-3</v>
      </c>
      <c r="AA24" s="36">
        <v>4.9705807862308773E-4</v>
      </c>
      <c r="AB24" s="36">
        <v>4.9705799999999998E-4</v>
      </c>
      <c r="AC24" s="36">
        <v>2.6039987586583434E-5</v>
      </c>
      <c r="AD24" s="36">
        <v>7.5206844462885275E-3</v>
      </c>
      <c r="AE24" s="36">
        <v>6.7686160016596761E-2</v>
      </c>
      <c r="AF24" s="36">
        <v>7.5206844462885281E-2</v>
      </c>
      <c r="AG24" s="36" t="s">
        <v>339</v>
      </c>
      <c r="AH24" s="36" t="s">
        <v>339</v>
      </c>
      <c r="AI24" s="36" t="s">
        <v>339</v>
      </c>
      <c r="AJ24" s="36">
        <v>2.8493974959150041E-5</v>
      </c>
      <c r="AK24" s="36">
        <v>3.4433329704169504E-5</v>
      </c>
      <c r="AL24" s="36">
        <v>8.6120559749824652E-5</v>
      </c>
      <c r="AM24" s="36">
        <v>5.4533962545733475E-5</v>
      </c>
      <c r="AN24" s="36">
        <v>7.5551177759926973E-3</v>
      </c>
      <c r="AO24" s="36">
        <v>6.7772280576346586E-2</v>
      </c>
      <c r="AP24" s="36">
        <v>11.132980076999999</v>
      </c>
      <c r="AQ24" s="36">
        <v>5.99468158</v>
      </c>
      <c r="AR24" s="36">
        <v>17.127661656999997</v>
      </c>
      <c r="AS24" s="36">
        <v>1.4621418530000001</v>
      </c>
      <c r="AT24" s="36">
        <v>12.882289821000001</v>
      </c>
      <c r="AU24" s="36">
        <v>32.546689876000002</v>
      </c>
      <c r="AV24" s="36">
        <v>12.038912031000001</v>
      </c>
      <c r="AW24" s="36">
        <v>30.415923083999999</v>
      </c>
      <c r="AX24" s="36">
        <v>11.139024248</v>
      </c>
      <c r="AY24" s="36">
        <v>28.142385613999998</v>
      </c>
      <c r="AZ24" s="36">
        <v>1.373451E-2</v>
      </c>
      <c r="BA24" s="36">
        <v>2.7469021428571428E-2</v>
      </c>
      <c r="BB24" s="36">
        <v>0.29416935100000002</v>
      </c>
      <c r="BC24" s="36">
        <v>20.423690628999999</v>
      </c>
      <c r="BD24" s="36">
        <v>51.599795864000001</v>
      </c>
      <c r="BE24" s="36">
        <v>2.4915528571428574E-2</v>
      </c>
      <c r="BF24" s="36">
        <v>4.9831058571428576E-2</v>
      </c>
      <c r="BG24" s="36">
        <v>2.1306593880000002</v>
      </c>
      <c r="BH24" s="36">
        <v>13.246029337</v>
      </c>
      <c r="BI24" s="36">
        <v>0</v>
      </c>
      <c r="BJ24" s="36">
        <v>0</v>
      </c>
      <c r="BK24" s="36">
        <v>0</v>
      </c>
      <c r="BL24" s="36">
        <v>0</v>
      </c>
    </row>
    <row r="25" spans="1:64" s="37" customFormat="1" x14ac:dyDescent="0.2">
      <c r="A25" s="6">
        <v>22</v>
      </c>
      <c r="B25" s="34" t="s">
        <v>106</v>
      </c>
      <c r="C25" s="34" t="s">
        <v>127</v>
      </c>
      <c r="D25" s="41">
        <v>5.380342755</v>
      </c>
      <c r="E25" s="36">
        <v>1</v>
      </c>
      <c r="F25" s="36">
        <v>0</v>
      </c>
      <c r="G25" s="36">
        <v>0</v>
      </c>
      <c r="H25" s="36">
        <v>1</v>
      </c>
      <c r="I25" s="36">
        <v>7.3304375113649931E-4</v>
      </c>
      <c r="J25" s="36">
        <v>0.13706794675099282</v>
      </c>
      <c r="K25" s="36">
        <v>7.3304375113649931E-4</v>
      </c>
      <c r="L25" s="36">
        <v>0</v>
      </c>
      <c r="M25" s="36">
        <v>6.4007990502134099E-2</v>
      </c>
      <c r="N25" s="36">
        <v>7.3792999999995224E-2</v>
      </c>
      <c r="O25" s="36">
        <v>3.7427041000000001E-2</v>
      </c>
      <c r="P25" s="36">
        <v>6.1067626999999999E-2</v>
      </c>
      <c r="Q25" s="36">
        <v>3.5234269999999998E-2</v>
      </c>
      <c r="R25" s="36">
        <v>2.192771E-3</v>
      </c>
      <c r="S25" s="36">
        <v>5.8207491E-2</v>
      </c>
      <c r="T25" s="36">
        <v>2.8601360000000001E-3</v>
      </c>
      <c r="U25" s="36">
        <v>0</v>
      </c>
      <c r="V25" s="36">
        <v>0</v>
      </c>
      <c r="W25" s="36">
        <v>3.8160084751136497E-2</v>
      </c>
      <c r="X25" s="36">
        <v>0.19813557375099283</v>
      </c>
      <c r="Y25" s="36">
        <v>0.23629565850212933</v>
      </c>
      <c r="Z25" s="36">
        <v>4.1032262173352867E-4</v>
      </c>
      <c r="AA25" s="36">
        <v>8.7809041050975118E-5</v>
      </c>
      <c r="AB25" s="36">
        <v>8.7808999999999999E-5</v>
      </c>
      <c r="AC25" s="36">
        <v>6.8312430432744068E-6</v>
      </c>
      <c r="AD25" s="36">
        <v>2.178092228079952E-3</v>
      </c>
      <c r="AE25" s="36">
        <v>1.960283005271957E-2</v>
      </c>
      <c r="AF25" s="36">
        <v>2.1780922280799517E-2</v>
      </c>
      <c r="AG25" s="36">
        <v>0</v>
      </c>
      <c r="AH25" s="36">
        <v>0</v>
      </c>
      <c r="AI25" s="36">
        <v>0</v>
      </c>
      <c r="AJ25" s="36">
        <v>5.0336730264630949E-6</v>
      </c>
      <c r="AK25" s="36">
        <v>6.0829043049169718E-6</v>
      </c>
      <c r="AL25" s="36">
        <v>1.5213838688990728E-5</v>
      </c>
      <c r="AM25" s="36">
        <v>1.1864916069737503E-5</v>
      </c>
      <c r="AN25" s="36">
        <v>2.1841751323848691E-3</v>
      </c>
      <c r="AO25" s="36">
        <v>1.961804389140856E-2</v>
      </c>
      <c r="AP25" s="36">
        <v>9.4607482879999996</v>
      </c>
      <c r="AQ25" s="36">
        <v>5.0942490779999998</v>
      </c>
      <c r="AR25" s="36">
        <v>14.554997365999998</v>
      </c>
      <c r="AS25" s="36">
        <v>1.3426350490000001</v>
      </c>
      <c r="AT25" s="36">
        <v>16.899428108999999</v>
      </c>
      <c r="AU25" s="36">
        <v>42.702513441000001</v>
      </c>
      <c r="AV25" s="36">
        <v>12.413085686000001</v>
      </c>
      <c r="AW25" s="36">
        <v>31.366147715</v>
      </c>
      <c r="AX25" s="36">
        <v>11.573086385</v>
      </c>
      <c r="AY25" s="36">
        <v>29.243585861</v>
      </c>
      <c r="AZ25" s="36">
        <v>4.8713872857142855E-2</v>
      </c>
      <c r="BA25" s="36">
        <v>9.7427747142857138E-2</v>
      </c>
      <c r="BB25" s="36">
        <v>0.19779803700000001</v>
      </c>
      <c r="BC25" s="36">
        <v>9.9287793180000001</v>
      </c>
      <c r="BD25" s="36">
        <v>25.088649720999999</v>
      </c>
      <c r="BE25" s="36">
        <v>1.6753080000000004E-2</v>
      </c>
      <c r="BF25" s="36">
        <v>3.3506160000000007E-2</v>
      </c>
      <c r="BG25" s="36">
        <v>0.76299018299999999</v>
      </c>
      <c r="BH25" s="36">
        <v>9.9027778860000009</v>
      </c>
      <c r="BI25" s="36">
        <v>0</v>
      </c>
      <c r="BJ25" s="36">
        <v>0</v>
      </c>
      <c r="BK25" s="36">
        <v>0</v>
      </c>
      <c r="BL25" s="36">
        <v>0</v>
      </c>
    </row>
    <row r="26" spans="1:64" s="37" customFormat="1" x14ac:dyDescent="0.2">
      <c r="A26" s="6">
        <v>23</v>
      </c>
      <c r="B26" s="34" t="s">
        <v>106</v>
      </c>
      <c r="C26" s="34" t="s">
        <v>128</v>
      </c>
      <c r="D26" s="41">
        <v>5.2886102660000001</v>
      </c>
      <c r="E26" s="36">
        <v>0</v>
      </c>
      <c r="F26" s="36" t="s">
        <v>339</v>
      </c>
      <c r="G26" s="36" t="s">
        <v>339</v>
      </c>
      <c r="H26" s="36" t="s">
        <v>339</v>
      </c>
      <c r="I26" s="36">
        <v>6.4182914256829347E-3</v>
      </c>
      <c r="J26" s="36">
        <v>1.2598128726653501</v>
      </c>
      <c r="K26" s="36">
        <v>6.4182914256829347E-3</v>
      </c>
      <c r="L26" s="36">
        <v>0</v>
      </c>
      <c r="M26" s="36">
        <v>0.62827316408597667</v>
      </c>
      <c r="N26" s="36">
        <v>0.63795800000505654</v>
      </c>
      <c r="O26" s="36">
        <v>2.8400642E-2</v>
      </c>
      <c r="P26" s="36">
        <v>4.1256161999999999E-2</v>
      </c>
      <c r="Q26" s="36">
        <v>2.5179243E-2</v>
      </c>
      <c r="R26" s="36">
        <v>3.2213989999999998E-3</v>
      </c>
      <c r="S26" s="36">
        <v>3.7054336E-2</v>
      </c>
      <c r="T26" s="36">
        <v>4.2018260000000005E-3</v>
      </c>
      <c r="U26" s="36" t="s">
        <v>339</v>
      </c>
      <c r="V26" s="36" t="s">
        <v>339</v>
      </c>
      <c r="W26" s="36">
        <v>3.4818933425682937E-2</v>
      </c>
      <c r="X26" s="36">
        <v>1.3010690346653502</v>
      </c>
      <c r="Y26" s="36">
        <v>1.3358879680910332</v>
      </c>
      <c r="Z26" s="36">
        <v>3.3993541295500584E-3</v>
      </c>
      <c r="AA26" s="36">
        <v>7.2746178372371244E-4</v>
      </c>
      <c r="AB26" s="36">
        <v>7.2746200000000001E-4</v>
      </c>
      <c r="AC26" s="36">
        <v>4.8374550477618236E-5</v>
      </c>
      <c r="AD26" s="36">
        <v>6.7444519967353169E-3</v>
      </c>
      <c r="AE26" s="36">
        <v>6.0700067970617853E-2</v>
      </c>
      <c r="AF26" s="36">
        <v>6.7444519967353164E-2</v>
      </c>
      <c r="AG26" s="36" t="s">
        <v>339</v>
      </c>
      <c r="AH26" s="36" t="s">
        <v>339</v>
      </c>
      <c r="AI26" s="36" t="s">
        <v>339</v>
      </c>
      <c r="AJ26" s="36">
        <v>4.1701942251678062E-5</v>
      </c>
      <c r="AK26" s="36">
        <v>5.0394398426852714E-5</v>
      </c>
      <c r="AL26" s="36">
        <v>1.2604049152559047E-4</v>
      </c>
      <c r="AM26" s="36">
        <v>9.0076492729296298E-5</v>
      </c>
      <c r="AN26" s="36">
        <v>6.7948463951621697E-3</v>
      </c>
      <c r="AO26" s="36">
        <v>6.0826108462143445E-2</v>
      </c>
      <c r="AP26" s="36">
        <v>10.637153925</v>
      </c>
      <c r="AQ26" s="36">
        <v>5.7276982670000001</v>
      </c>
      <c r="AR26" s="36">
        <v>16.364852192000001</v>
      </c>
      <c r="AS26" s="36">
        <v>1.039639416</v>
      </c>
      <c r="AT26" s="36">
        <v>52.074002530000001</v>
      </c>
      <c r="AU26" s="36">
        <v>136.78364709300001</v>
      </c>
      <c r="AV26" s="36">
        <v>36.817338765999999</v>
      </c>
      <c r="AW26" s="36">
        <v>96.708715058999999</v>
      </c>
      <c r="AX26" s="36">
        <v>34.385939753000002</v>
      </c>
      <c r="AY26" s="36">
        <v>90.322118900999996</v>
      </c>
      <c r="AZ26" s="36">
        <v>1.3648021428571428E-2</v>
      </c>
      <c r="BA26" s="36">
        <v>2.7296042857142856E-2</v>
      </c>
      <c r="BB26" s="36">
        <v>0.33467568800000003</v>
      </c>
      <c r="BC26" s="36">
        <v>13.815196017</v>
      </c>
      <c r="BD26" s="36">
        <v>36.288604769999999</v>
      </c>
      <c r="BE26" s="36">
        <v>2.8346331428571431E-2</v>
      </c>
      <c r="BF26" s="36">
        <v>5.6692662857142861E-2</v>
      </c>
      <c r="BG26" s="36">
        <v>3.3844653839999999</v>
      </c>
      <c r="BH26" s="36">
        <v>11.394642869</v>
      </c>
      <c r="BI26" s="36">
        <v>0</v>
      </c>
      <c r="BJ26" s="36">
        <v>0</v>
      </c>
      <c r="BK26" s="36">
        <v>0</v>
      </c>
      <c r="BL26" s="36">
        <v>0</v>
      </c>
    </row>
    <row r="27" spans="1:64" s="37" customFormat="1" x14ac:dyDescent="0.2">
      <c r="A27" s="6">
        <v>24</v>
      </c>
      <c r="B27" s="34" t="s">
        <v>106</v>
      </c>
      <c r="C27" s="34" t="s">
        <v>129</v>
      </c>
      <c r="D27" s="41">
        <v>5.250077214</v>
      </c>
      <c r="E27" s="36">
        <v>0</v>
      </c>
      <c r="F27" s="36" t="s">
        <v>339</v>
      </c>
      <c r="G27" s="36" t="s">
        <v>339</v>
      </c>
      <c r="H27" s="36" t="s">
        <v>339</v>
      </c>
      <c r="I27" s="36">
        <v>3.5690767991929985E-5</v>
      </c>
      <c r="J27" s="36">
        <v>1.162528203002775E-2</v>
      </c>
      <c r="K27" s="36">
        <v>3.5690767991929985E-5</v>
      </c>
      <c r="L27" s="36">
        <v>0</v>
      </c>
      <c r="M27" s="36">
        <v>9.1009727980193404E-3</v>
      </c>
      <c r="N27" s="36">
        <v>2.5600000000003398E-3</v>
      </c>
      <c r="O27" s="36">
        <v>1.2488829E-2</v>
      </c>
      <c r="P27" s="36">
        <v>2.0949764000000003E-2</v>
      </c>
      <c r="Q27" s="36">
        <v>1.1578488E-2</v>
      </c>
      <c r="R27" s="36">
        <v>9.1034100000000006E-4</v>
      </c>
      <c r="S27" s="36">
        <v>1.9762362000000002E-2</v>
      </c>
      <c r="T27" s="36">
        <v>1.1874019999999999E-3</v>
      </c>
      <c r="U27" s="36" t="s">
        <v>339</v>
      </c>
      <c r="V27" s="36" t="s">
        <v>339</v>
      </c>
      <c r="W27" s="36">
        <v>1.252451976799193E-2</v>
      </c>
      <c r="X27" s="36">
        <v>3.2575046030027754E-2</v>
      </c>
      <c r="Y27" s="36">
        <v>4.5099565798019686E-2</v>
      </c>
      <c r="Z27" s="36">
        <v>3.3746597850603183E-5</v>
      </c>
      <c r="AA27" s="36">
        <v>7.2217719400290798E-6</v>
      </c>
      <c r="AB27" s="36">
        <v>7.2217699999999996E-6</v>
      </c>
      <c r="AC27" s="36">
        <v>3.3470339212690763E-7</v>
      </c>
      <c r="AD27" s="36">
        <v>1.1322239415355996E-4</v>
      </c>
      <c r="AE27" s="36">
        <v>1.0190015473820397E-3</v>
      </c>
      <c r="AF27" s="36">
        <v>1.1322239415355996E-3</v>
      </c>
      <c r="AG27" s="36" t="s">
        <v>339</v>
      </c>
      <c r="AH27" s="36" t="s">
        <v>339</v>
      </c>
      <c r="AI27" s="36" t="s">
        <v>339</v>
      </c>
      <c r="AJ27" s="36">
        <v>4.1398978296437879E-7</v>
      </c>
      <c r="AK27" s="36">
        <v>5.0028283914086518E-7</v>
      </c>
      <c r="AL27" s="36">
        <v>1.2512480933502552E-6</v>
      </c>
      <c r="AM27" s="36">
        <v>7.4869317509128648E-7</v>
      </c>
      <c r="AN27" s="36">
        <v>1.1372267699270082E-4</v>
      </c>
      <c r="AO27" s="36">
        <v>1.0202527954753899E-3</v>
      </c>
      <c r="AP27" s="36">
        <v>0.89158556</v>
      </c>
      <c r="AQ27" s="36">
        <v>0.48008453200000001</v>
      </c>
      <c r="AR27" s="36">
        <v>1.371670092</v>
      </c>
      <c r="AS27" s="36">
        <v>0.20779621300000001</v>
      </c>
      <c r="AT27" s="36">
        <v>0.69569299600000001</v>
      </c>
      <c r="AU27" s="36">
        <v>1.664885481</v>
      </c>
      <c r="AV27" s="36">
        <v>1.3427409159999999</v>
      </c>
      <c r="AW27" s="36">
        <v>3.2133568530000001</v>
      </c>
      <c r="AX27" s="36">
        <v>1.219385266</v>
      </c>
      <c r="AY27" s="36">
        <v>2.9181504450000002</v>
      </c>
      <c r="AZ27" s="36">
        <v>4.7864300000000004E-3</v>
      </c>
      <c r="BA27" s="36">
        <v>9.5728600000000007E-3</v>
      </c>
      <c r="BB27" s="36">
        <v>0.31754672099999998</v>
      </c>
      <c r="BC27" s="36">
        <v>14.804076931000001</v>
      </c>
      <c r="BD27" s="36">
        <v>35.428116834000001</v>
      </c>
      <c r="BE27" s="36">
        <v>2.6895542857142858E-2</v>
      </c>
      <c r="BF27" s="36">
        <v>5.3791087142857144E-2</v>
      </c>
      <c r="BG27" s="36">
        <v>1.48354816</v>
      </c>
      <c r="BH27" s="36">
        <v>10.088517178</v>
      </c>
      <c r="BI27" s="36">
        <v>0</v>
      </c>
      <c r="BJ27" s="36">
        <v>0</v>
      </c>
      <c r="BK27" s="36">
        <v>0</v>
      </c>
      <c r="BL27" s="36">
        <v>0</v>
      </c>
    </row>
    <row r="28" spans="1:64" s="37" customFormat="1" x14ac:dyDescent="0.2">
      <c r="A28" s="6">
        <v>25</v>
      </c>
      <c r="B28" s="34" t="s">
        <v>131</v>
      </c>
      <c r="C28" s="34" t="s">
        <v>130</v>
      </c>
      <c r="D28" s="162">
        <v>5.8417692739999998</v>
      </c>
      <c r="E28" s="36">
        <v>519</v>
      </c>
      <c r="F28" s="36">
        <v>20</v>
      </c>
      <c r="G28" s="36">
        <v>125</v>
      </c>
      <c r="H28" s="36">
        <v>374</v>
      </c>
      <c r="I28" s="36">
        <v>197.74000210470115</v>
      </c>
      <c r="J28" s="36">
        <v>2549.7713665570323</v>
      </c>
      <c r="K28" s="36">
        <v>137.85204010455075</v>
      </c>
      <c r="L28" s="36">
        <v>59.887962000150409</v>
      </c>
      <c r="M28" s="36">
        <v>2188.6058181616181</v>
      </c>
      <c r="N28" s="36">
        <v>558.9055505001154</v>
      </c>
      <c r="O28" s="36">
        <v>8.044833594</v>
      </c>
      <c r="P28" s="36">
        <v>14.351858065999998</v>
      </c>
      <c r="Q28" s="36">
        <v>7.5445500369999996</v>
      </c>
      <c r="R28" s="36">
        <v>0.50028355700000005</v>
      </c>
      <c r="S28" s="36">
        <v>13.699314295999999</v>
      </c>
      <c r="T28" s="36">
        <v>0.65254377000000008</v>
      </c>
      <c r="U28" s="36">
        <v>9.9355500000000063</v>
      </c>
      <c r="V28" s="36">
        <v>23.518499999999982</v>
      </c>
      <c r="W28" s="36">
        <v>215.72038569870116</v>
      </c>
      <c r="X28" s="36">
        <v>2587.6417246230326</v>
      </c>
      <c r="Y28" s="36">
        <v>2803.3621103217338</v>
      </c>
      <c r="Z28" s="36">
        <v>24.609918613765995</v>
      </c>
      <c r="AA28" s="36">
        <v>11.365263440401513</v>
      </c>
      <c r="AB28" s="36">
        <v>120.47642499462651</v>
      </c>
      <c r="AC28" s="36">
        <v>3.2684816387859073</v>
      </c>
      <c r="AD28" s="36">
        <v>63.241624939620131</v>
      </c>
      <c r="AE28" s="36">
        <v>569.17462445658043</v>
      </c>
      <c r="AF28" s="36">
        <v>632.41624939620135</v>
      </c>
      <c r="AG28" s="36">
        <v>0.97082196813159027</v>
      </c>
      <c r="AH28" s="36">
        <v>1.6515132331433942</v>
      </c>
      <c r="AI28" s="36">
        <v>5.2893058953376269</v>
      </c>
      <c r="AJ28" s="36">
        <v>2.663073434370117</v>
      </c>
      <c r="AK28" s="36">
        <v>1.4270864993175754</v>
      </c>
      <c r="AL28" s="36">
        <v>3.6228770410910114</v>
      </c>
      <c r="AM28" s="36">
        <v>6.9023770412876146</v>
      </c>
      <c r="AN28" s="36">
        <v>66.32022467208111</v>
      </c>
      <c r="AO28" s="36">
        <v>578.08680739300905</v>
      </c>
      <c r="AP28" s="36">
        <v>29613.914634772002</v>
      </c>
      <c r="AQ28" s="36">
        <v>15945.954034107999</v>
      </c>
      <c r="AR28" s="36">
        <v>45559.868668880001</v>
      </c>
      <c r="AS28" s="36">
        <v>215.30874086899999</v>
      </c>
      <c r="AT28" s="36">
        <v>117628.328990965</v>
      </c>
      <c r="AU28" s="36">
        <v>248658.77576536901</v>
      </c>
      <c r="AV28" s="36">
        <v>68923.609367598998</v>
      </c>
      <c r="AW28" s="36">
        <v>145700.10875524001</v>
      </c>
      <c r="AX28" s="36">
        <v>65061.553967166998</v>
      </c>
      <c r="AY28" s="36">
        <v>137535.97026879701</v>
      </c>
      <c r="AZ28" s="36">
        <v>1.0040780257142858</v>
      </c>
      <c r="BA28" s="36">
        <v>2.0081560514285717</v>
      </c>
      <c r="BB28" s="36">
        <v>108.598644225</v>
      </c>
      <c r="BC28" s="36">
        <v>17340.641421073</v>
      </c>
      <c r="BD28" s="36">
        <v>36657.008594256004</v>
      </c>
      <c r="BE28" s="36">
        <v>0.96003044714285724</v>
      </c>
      <c r="BF28" s="36">
        <v>1.9200608942857145</v>
      </c>
      <c r="BG28" s="36">
        <v>44.424573799999997</v>
      </c>
      <c r="BH28" s="36">
        <v>648.76634678100004</v>
      </c>
      <c r="BI28" s="36">
        <v>3.3899999999999926</v>
      </c>
      <c r="BJ28" s="36">
        <v>3.3899999999999926</v>
      </c>
      <c r="BK28" s="36">
        <v>5.8800000000000043</v>
      </c>
      <c r="BL28" s="36">
        <v>5.8800000000000043</v>
      </c>
    </row>
    <row r="29" spans="1:64" s="37" customFormat="1" x14ac:dyDescent="0.2">
      <c r="A29" s="6">
        <v>26</v>
      </c>
      <c r="B29" s="34" t="s">
        <v>131</v>
      </c>
      <c r="C29" s="34" t="s">
        <v>132</v>
      </c>
      <c r="D29" s="162">
        <v>5.9285494129999998</v>
      </c>
      <c r="E29" s="36">
        <v>2</v>
      </c>
      <c r="F29" s="36">
        <v>1</v>
      </c>
      <c r="G29" s="36">
        <v>0</v>
      </c>
      <c r="H29" s="36">
        <v>1</v>
      </c>
      <c r="I29" s="36">
        <v>42.822961547128571</v>
      </c>
      <c r="J29" s="36">
        <v>429.38671872518159</v>
      </c>
      <c r="K29" s="36">
        <v>19.019318547081053</v>
      </c>
      <c r="L29" s="36">
        <v>23.803643000047522</v>
      </c>
      <c r="M29" s="36">
        <v>259.43972927223979</v>
      </c>
      <c r="N29" s="36">
        <v>212.76995100007036</v>
      </c>
      <c r="O29" s="36">
        <v>1.6378146050000002</v>
      </c>
      <c r="P29" s="36">
        <v>2.7881891560000001</v>
      </c>
      <c r="Q29" s="36">
        <v>1.3760588660000002</v>
      </c>
      <c r="R29" s="36">
        <v>0.26175573899999999</v>
      </c>
      <c r="S29" s="36">
        <v>2.446768627</v>
      </c>
      <c r="T29" s="36">
        <v>0.34142052899999997</v>
      </c>
      <c r="U29" s="36">
        <v>6.4899999999999999E-2</v>
      </c>
      <c r="V29" s="36">
        <v>0.15340000000000001</v>
      </c>
      <c r="W29" s="36">
        <v>44.525676152128575</v>
      </c>
      <c r="X29" s="36">
        <v>432.32830788118156</v>
      </c>
      <c r="Y29" s="36">
        <v>476.85398403331016</v>
      </c>
      <c r="Z29" s="36">
        <v>4.5587878723877395</v>
      </c>
      <c r="AA29" s="36">
        <v>2.0551167764142386</v>
      </c>
      <c r="AB29" s="36">
        <v>9.5352972620663241</v>
      </c>
      <c r="AC29" s="36">
        <v>0.38833185516850816</v>
      </c>
      <c r="AD29" s="36">
        <v>4.8089383358687101</v>
      </c>
      <c r="AE29" s="36">
        <v>43.280445022818391</v>
      </c>
      <c r="AF29" s="36">
        <v>48.08938335868708</v>
      </c>
      <c r="AG29" s="36">
        <v>7.0777407665983507E-3</v>
      </c>
      <c r="AH29" s="36">
        <v>1.2040294637431677E-2</v>
      </c>
      <c r="AI29" s="36">
        <v>3.8561484176639287E-2</v>
      </c>
      <c r="AJ29" s="36">
        <v>0.26129021840993283</v>
      </c>
      <c r="AK29" s="36">
        <v>0.19029316309276545</v>
      </c>
      <c r="AL29" s="36">
        <v>0.47969446472926852</v>
      </c>
      <c r="AM29" s="36">
        <v>0.65669981434503932</v>
      </c>
      <c r="AN29" s="36">
        <v>5.0112717935989073</v>
      </c>
      <c r="AO29" s="36">
        <v>43.798700971724301</v>
      </c>
      <c r="AP29" s="36">
        <v>7547.6914354700002</v>
      </c>
      <c r="AQ29" s="36">
        <v>4064.1415421759998</v>
      </c>
      <c r="AR29" s="36">
        <v>11611.832977646</v>
      </c>
      <c r="AS29" s="36">
        <v>185.63965649599999</v>
      </c>
      <c r="AT29" s="36">
        <v>26160.292626565999</v>
      </c>
      <c r="AU29" s="36">
        <v>62111.371405414</v>
      </c>
      <c r="AV29" s="36">
        <v>14888.866455918</v>
      </c>
      <c r="AW29" s="36">
        <v>35350.060010797002</v>
      </c>
      <c r="AX29" s="36">
        <v>14369.738349114999</v>
      </c>
      <c r="AY29" s="36">
        <v>34117.514216723997</v>
      </c>
      <c r="AZ29" s="36">
        <v>0.28227471142857147</v>
      </c>
      <c r="BA29" s="36">
        <v>0.56454942285714294</v>
      </c>
      <c r="BB29" s="36">
        <v>18.041148081999999</v>
      </c>
      <c r="BC29" s="36">
        <v>1603.9315397150001</v>
      </c>
      <c r="BD29" s="36">
        <v>3808.1526454690002</v>
      </c>
      <c r="BE29" s="36">
        <v>0.15948681000000001</v>
      </c>
      <c r="BF29" s="36">
        <v>0.31897362142857144</v>
      </c>
      <c r="BG29" s="36">
        <v>19.757851816999999</v>
      </c>
      <c r="BH29" s="36">
        <v>104.25151319</v>
      </c>
      <c r="BI29" s="36">
        <v>0.54000000000000026</v>
      </c>
      <c r="BJ29" s="36">
        <v>0.54000000000000026</v>
      </c>
      <c r="BK29" s="36">
        <v>1.0800000000000007</v>
      </c>
      <c r="BL29" s="36">
        <v>1.0800000000000007</v>
      </c>
    </row>
    <row r="30" spans="1:64" s="37" customFormat="1" x14ac:dyDescent="0.2">
      <c r="A30" s="6">
        <v>27</v>
      </c>
      <c r="B30" s="34" t="s">
        <v>131</v>
      </c>
      <c r="C30" s="34" t="s">
        <v>133</v>
      </c>
      <c r="D30" s="162">
        <v>6.3576265630000002</v>
      </c>
      <c r="E30" s="36">
        <v>16</v>
      </c>
      <c r="F30" s="36">
        <v>10</v>
      </c>
      <c r="G30" s="36">
        <v>5</v>
      </c>
      <c r="H30" s="36">
        <v>1</v>
      </c>
      <c r="I30" s="36">
        <v>37.393258599898097</v>
      </c>
      <c r="J30" s="36">
        <v>245.21308947670173</v>
      </c>
      <c r="K30" s="36">
        <v>10.450465099839452</v>
      </c>
      <c r="L30" s="36">
        <v>26.942793500058645</v>
      </c>
      <c r="M30" s="36">
        <v>140.56103457661015</v>
      </c>
      <c r="N30" s="36">
        <v>142.04531349998967</v>
      </c>
      <c r="O30" s="36">
        <v>0.29518141799999997</v>
      </c>
      <c r="P30" s="36">
        <v>0.50225829600000005</v>
      </c>
      <c r="Q30" s="36">
        <v>0.274752846</v>
      </c>
      <c r="R30" s="36">
        <v>2.0428571999999999E-2</v>
      </c>
      <c r="S30" s="36">
        <v>0.47561233200000003</v>
      </c>
      <c r="T30" s="36">
        <v>2.6645964000000001E-2</v>
      </c>
      <c r="U30" s="36">
        <v>5.3152000000000008</v>
      </c>
      <c r="V30" s="36">
        <v>12.623599999999998</v>
      </c>
      <c r="W30" s="36">
        <v>43.003640017898093</v>
      </c>
      <c r="X30" s="36">
        <v>258.33894777270172</v>
      </c>
      <c r="Y30" s="36">
        <v>301.34258779059979</v>
      </c>
      <c r="Z30" s="36">
        <v>3.9206701119301375</v>
      </c>
      <c r="AA30" s="36">
        <v>1.8897414572908662</v>
      </c>
      <c r="AB30" s="36">
        <v>10.216592436555139</v>
      </c>
      <c r="AC30" s="36">
        <v>0.26311834531954648</v>
      </c>
      <c r="AD30" s="36">
        <v>8.7713803019617682</v>
      </c>
      <c r="AE30" s="36">
        <v>78.951680864768576</v>
      </c>
      <c r="AF30" s="36">
        <v>87.723061166730346</v>
      </c>
      <c r="AG30" s="36">
        <v>0.59825552475082466</v>
      </c>
      <c r="AH30" s="36">
        <v>1.0177220421048512</v>
      </c>
      <c r="AI30" s="36">
        <v>3.2594611348493214</v>
      </c>
      <c r="AJ30" s="36">
        <v>0.27377002032911285</v>
      </c>
      <c r="AK30" s="36">
        <v>0.18792672837793825</v>
      </c>
      <c r="AL30" s="36">
        <v>0.4742981238926085</v>
      </c>
      <c r="AM30" s="36">
        <v>1.1351438903994839</v>
      </c>
      <c r="AN30" s="36">
        <v>9.9770290724445587</v>
      </c>
      <c r="AO30" s="36">
        <v>82.685440123510503</v>
      </c>
      <c r="AP30" s="36">
        <v>5883.5050988900002</v>
      </c>
      <c r="AQ30" s="36">
        <v>3168.0412070950001</v>
      </c>
      <c r="AR30" s="36">
        <v>9051.5463059850008</v>
      </c>
      <c r="AS30" s="36">
        <v>142.290763846</v>
      </c>
      <c r="AT30" s="36">
        <v>21708.253794349999</v>
      </c>
      <c r="AU30" s="36">
        <v>50411.414508895003</v>
      </c>
      <c r="AV30" s="36">
        <v>11947.851848524</v>
      </c>
      <c r="AW30" s="36">
        <v>27745.580908198001</v>
      </c>
      <c r="AX30" s="36">
        <v>11505.812875576999</v>
      </c>
      <c r="AY30" s="36">
        <v>26719.067670173001</v>
      </c>
      <c r="AZ30" s="36">
        <v>0.56505655714285719</v>
      </c>
      <c r="BA30" s="36">
        <v>1.1301131142857144</v>
      </c>
      <c r="BB30" s="36">
        <v>28.310417282</v>
      </c>
      <c r="BC30" s="36">
        <v>2278.5032947149998</v>
      </c>
      <c r="BD30" s="36">
        <v>5291.1936233050001</v>
      </c>
      <c r="BE30" s="36">
        <v>0.25026889285714288</v>
      </c>
      <c r="BF30" s="36">
        <v>0.50053778714285713</v>
      </c>
      <c r="BG30" s="36">
        <v>17.947309374</v>
      </c>
      <c r="BH30" s="36">
        <v>84.508611966000004</v>
      </c>
      <c r="BI30" s="36">
        <v>0.78000000000000036</v>
      </c>
      <c r="BJ30" s="36">
        <v>1.4800000000000006</v>
      </c>
      <c r="BK30" s="36">
        <v>1.2600000000000005</v>
      </c>
      <c r="BL30" s="36">
        <v>1.830000000000001</v>
      </c>
    </row>
    <row r="31" spans="1:64" s="37" customFormat="1" x14ac:dyDescent="0.2">
      <c r="A31" s="6">
        <v>28</v>
      </c>
      <c r="B31" s="34" t="s">
        <v>131</v>
      </c>
      <c r="C31" s="34" t="s">
        <v>134</v>
      </c>
      <c r="D31" s="162">
        <v>6.1074626930000004</v>
      </c>
      <c r="E31" s="36">
        <v>10</v>
      </c>
      <c r="F31" s="36">
        <v>7</v>
      </c>
      <c r="G31" s="36">
        <v>3</v>
      </c>
      <c r="H31" s="36">
        <v>0</v>
      </c>
      <c r="I31" s="36">
        <v>49.639226390455597</v>
      </c>
      <c r="J31" s="36">
        <v>314.11943715871223</v>
      </c>
      <c r="K31" s="36">
        <v>3.2232278903737352</v>
      </c>
      <c r="L31" s="36">
        <v>46.415998500081862</v>
      </c>
      <c r="M31" s="36">
        <v>57.369575549202352</v>
      </c>
      <c r="N31" s="36">
        <v>306.38908799996545</v>
      </c>
      <c r="O31" s="36">
        <v>0.24462017699999999</v>
      </c>
      <c r="P31" s="36">
        <v>0.37931949000000004</v>
      </c>
      <c r="Q31" s="36">
        <v>0.180567694</v>
      </c>
      <c r="R31" s="36">
        <v>6.4052482999999993E-2</v>
      </c>
      <c r="S31" s="36">
        <v>0.29577277400000002</v>
      </c>
      <c r="T31" s="36">
        <v>8.3546716000000007E-2</v>
      </c>
      <c r="U31" s="36">
        <v>0.71760000000000013</v>
      </c>
      <c r="V31" s="36">
        <v>1.7042999999999999</v>
      </c>
      <c r="W31" s="36">
        <v>50.601446567455596</v>
      </c>
      <c r="X31" s="36">
        <v>316.20305664871222</v>
      </c>
      <c r="Y31" s="36">
        <v>366.8045032161678</v>
      </c>
      <c r="Z31" s="36">
        <v>5.224678453257507</v>
      </c>
      <c r="AA31" s="36">
        <v>2.5182950144701173</v>
      </c>
      <c r="AB31" s="36">
        <v>9.5962854846673054</v>
      </c>
      <c r="AC31" s="36">
        <v>0.21482076652277629</v>
      </c>
      <c r="AD31" s="36">
        <v>4.6532706115410294</v>
      </c>
      <c r="AE31" s="36">
        <v>41.87943550386926</v>
      </c>
      <c r="AF31" s="36">
        <v>46.532706115410278</v>
      </c>
      <c r="AG31" s="36">
        <v>8.3501386772816114E-2</v>
      </c>
      <c r="AH31" s="36">
        <v>0.14204833611927337</v>
      </c>
      <c r="AI31" s="36">
        <v>0.4549385900036188</v>
      </c>
      <c r="AJ31" s="36">
        <v>0.28737740164238079</v>
      </c>
      <c r="AK31" s="36">
        <v>0.22580390505873477</v>
      </c>
      <c r="AL31" s="36">
        <v>0.56839039862768848</v>
      </c>
      <c r="AM31" s="36">
        <v>0.58569955493797321</v>
      </c>
      <c r="AN31" s="36">
        <v>5.0211228527190377</v>
      </c>
      <c r="AO31" s="36">
        <v>42.902764492500573</v>
      </c>
      <c r="AP31" s="36">
        <v>4929.8707332450003</v>
      </c>
      <c r="AQ31" s="36">
        <v>2654.5457794389999</v>
      </c>
      <c r="AR31" s="36">
        <v>7584.4165126839998</v>
      </c>
      <c r="AS31" s="36">
        <v>132.16025187700001</v>
      </c>
      <c r="AT31" s="36">
        <v>16937.806287563999</v>
      </c>
      <c r="AU31" s="36">
        <v>41165.153472532002</v>
      </c>
      <c r="AV31" s="36">
        <v>9488.7153818930001</v>
      </c>
      <c r="AW31" s="36">
        <v>23061.09884133</v>
      </c>
      <c r="AX31" s="36">
        <v>9166.2702090589992</v>
      </c>
      <c r="AY31" s="36">
        <v>22277.437439089001</v>
      </c>
      <c r="AZ31" s="36">
        <v>0.29337368571428574</v>
      </c>
      <c r="BA31" s="36">
        <v>0.58674737142857147</v>
      </c>
      <c r="BB31" s="36">
        <v>16.587623448999999</v>
      </c>
      <c r="BC31" s="36">
        <v>1339.578340755</v>
      </c>
      <c r="BD31" s="36">
        <v>3255.6723727650001</v>
      </c>
      <c r="BE31" s="36">
        <v>0.14663740571428571</v>
      </c>
      <c r="BF31" s="36">
        <v>0.29327481285714285</v>
      </c>
      <c r="BG31" s="36">
        <v>8.6597846569999994</v>
      </c>
      <c r="BH31" s="36">
        <v>53.644161443999998</v>
      </c>
      <c r="BI31" s="36">
        <v>0.60000000000000009</v>
      </c>
      <c r="BJ31" s="36">
        <v>0.74000000000000021</v>
      </c>
      <c r="BK31" s="36">
        <v>3.4499999999999984</v>
      </c>
      <c r="BL31" s="36">
        <v>4.0299999999999958</v>
      </c>
    </row>
    <row r="32" spans="1:64" s="37" customFormat="1" x14ac:dyDescent="0.2">
      <c r="A32" s="6">
        <v>29</v>
      </c>
      <c r="B32" s="34" t="s">
        <v>131</v>
      </c>
      <c r="C32" s="34" t="s">
        <v>135</v>
      </c>
      <c r="D32" s="162">
        <v>6.0323576799999996</v>
      </c>
      <c r="E32" s="36">
        <v>18</v>
      </c>
      <c r="F32" s="36">
        <v>6</v>
      </c>
      <c r="G32" s="36">
        <v>11</v>
      </c>
      <c r="H32" s="36">
        <v>1</v>
      </c>
      <c r="I32" s="36">
        <v>10.189866654422556</v>
      </c>
      <c r="J32" s="36">
        <v>109.65310467195442</v>
      </c>
      <c r="K32" s="36">
        <v>5.8616426544207823</v>
      </c>
      <c r="L32" s="36">
        <v>4.3282240000017724</v>
      </c>
      <c r="M32" s="36">
        <v>75.251488326282669</v>
      </c>
      <c r="N32" s="36">
        <v>44.591483000094314</v>
      </c>
      <c r="O32" s="36">
        <v>0.22338931899999998</v>
      </c>
      <c r="P32" s="36">
        <v>0.40798057999999998</v>
      </c>
      <c r="Q32" s="36">
        <v>0.20848993999999998</v>
      </c>
      <c r="R32" s="36">
        <v>1.4899379000000001E-2</v>
      </c>
      <c r="S32" s="36">
        <v>0.38854660699999999</v>
      </c>
      <c r="T32" s="36">
        <v>1.9433973E-2</v>
      </c>
      <c r="U32" s="36">
        <v>0.63400000000000012</v>
      </c>
      <c r="V32" s="36">
        <v>1.5055999999999998</v>
      </c>
      <c r="W32" s="36">
        <v>11.047255973422557</v>
      </c>
      <c r="X32" s="36">
        <v>111.56668525195442</v>
      </c>
      <c r="Y32" s="36">
        <v>122.61394122537698</v>
      </c>
      <c r="Z32" s="36">
        <v>1.2148812274740579</v>
      </c>
      <c r="AA32" s="36">
        <v>0.56302085392250523</v>
      </c>
      <c r="AB32" s="36">
        <v>2.672787762062101</v>
      </c>
      <c r="AC32" s="36">
        <v>9.5437239824822856E-2</v>
      </c>
      <c r="AD32" s="36">
        <v>1.7180878166278677</v>
      </c>
      <c r="AE32" s="36">
        <v>15.46279034965081</v>
      </c>
      <c r="AF32" s="36">
        <v>17.180878166278674</v>
      </c>
      <c r="AG32" s="36">
        <v>7.7125055817114638E-2</v>
      </c>
      <c r="AH32" s="36">
        <v>0.13120124437853981</v>
      </c>
      <c r="AI32" s="36">
        <v>0.42019857996910731</v>
      </c>
      <c r="AJ32" s="36">
        <v>7.4413249533105491E-2</v>
      </c>
      <c r="AK32" s="36">
        <v>5.3715524400132691E-2</v>
      </c>
      <c r="AL32" s="36">
        <v>0.13543083195096361</v>
      </c>
      <c r="AM32" s="36">
        <v>0.24697554517504297</v>
      </c>
      <c r="AN32" s="36">
        <v>1.9030045854065401</v>
      </c>
      <c r="AO32" s="36">
        <v>16.018419761570879</v>
      </c>
      <c r="AP32" s="36">
        <v>2512.6288395830002</v>
      </c>
      <c r="AQ32" s="36">
        <v>1352.9539905439999</v>
      </c>
      <c r="AR32" s="36">
        <v>3865.5828301270003</v>
      </c>
      <c r="AS32" s="36">
        <v>58.252891728999998</v>
      </c>
      <c r="AT32" s="36">
        <v>9294.5469708309993</v>
      </c>
      <c r="AU32" s="36">
        <v>23669.675390517001</v>
      </c>
      <c r="AV32" s="36">
        <v>5376.9310025169998</v>
      </c>
      <c r="AW32" s="36">
        <v>13692.997821863</v>
      </c>
      <c r="AX32" s="36">
        <v>5181.9416482229999</v>
      </c>
      <c r="AY32" s="36">
        <v>13196.434112493</v>
      </c>
      <c r="AZ32" s="36">
        <v>0.12297514285714285</v>
      </c>
      <c r="BA32" s="36">
        <v>0.24595028714285713</v>
      </c>
      <c r="BB32" s="36">
        <v>9.5131487440000004</v>
      </c>
      <c r="BC32" s="36">
        <v>737.12277805999997</v>
      </c>
      <c r="BD32" s="36">
        <v>1877.171306402</v>
      </c>
      <c r="BE32" s="36">
        <v>8.4097848571428574E-2</v>
      </c>
      <c r="BF32" s="36">
        <v>0.16819569857142858</v>
      </c>
      <c r="BG32" s="36">
        <v>5.0760786409999996</v>
      </c>
      <c r="BH32" s="36">
        <v>39.629717986999999</v>
      </c>
      <c r="BI32" s="36">
        <v>0.75000000000000044</v>
      </c>
      <c r="BJ32" s="36">
        <v>0.80000000000000049</v>
      </c>
      <c r="BK32" s="36">
        <v>0.69000000000000028</v>
      </c>
      <c r="BL32" s="36">
        <v>0.76000000000000034</v>
      </c>
    </row>
    <row r="33" spans="1:64" s="37" customFormat="1" x14ac:dyDescent="0.2">
      <c r="A33" s="6">
        <v>30</v>
      </c>
      <c r="B33" s="34" t="s">
        <v>131</v>
      </c>
      <c r="C33" s="34" t="s">
        <v>136</v>
      </c>
      <c r="D33" s="162">
        <v>5.7086363540000002</v>
      </c>
      <c r="E33" s="36">
        <v>24</v>
      </c>
      <c r="F33" s="36">
        <v>1</v>
      </c>
      <c r="G33" s="36">
        <v>2</v>
      </c>
      <c r="H33" s="36">
        <v>21</v>
      </c>
      <c r="I33" s="36">
        <v>2.2418986061367607</v>
      </c>
      <c r="J33" s="36">
        <v>49.606985169725476</v>
      </c>
      <c r="K33" s="36">
        <v>0.48276310615602014</v>
      </c>
      <c r="L33" s="36">
        <v>1.7591354999807405</v>
      </c>
      <c r="M33" s="36">
        <v>17.042638275832768</v>
      </c>
      <c r="N33" s="36">
        <v>34.806245500029469</v>
      </c>
      <c r="O33" s="36">
        <v>0.82014133600000005</v>
      </c>
      <c r="P33" s="36">
        <v>1.4601032640000002</v>
      </c>
      <c r="Q33" s="36">
        <v>0.70317334400000009</v>
      </c>
      <c r="R33" s="36">
        <v>0.11696799199999999</v>
      </c>
      <c r="S33" s="36">
        <v>1.3075363190000002</v>
      </c>
      <c r="T33" s="36">
        <v>0.15256694499999998</v>
      </c>
      <c r="U33" s="36">
        <v>4.1450000000000001E-2</v>
      </c>
      <c r="V33" s="36">
        <v>9.8299999999999998E-2</v>
      </c>
      <c r="W33" s="36">
        <v>3.1034899421367612</v>
      </c>
      <c r="X33" s="36">
        <v>51.165388433725475</v>
      </c>
      <c r="Y33" s="36">
        <v>54.268878375862236</v>
      </c>
      <c r="Z33" s="36">
        <v>0.37747403896102849</v>
      </c>
      <c r="AA33" s="36">
        <v>0.13969554180541627</v>
      </c>
      <c r="AB33" s="36">
        <v>0.13969554170000001</v>
      </c>
      <c r="AC33" s="36">
        <v>6.4712613013449298E-3</v>
      </c>
      <c r="AD33" s="36">
        <v>0.61278690197395524</v>
      </c>
      <c r="AE33" s="36">
        <v>5.5150821177655986</v>
      </c>
      <c r="AF33" s="36">
        <v>6.1278690197395536</v>
      </c>
      <c r="AG33" s="36">
        <v>4.995353114532486E-3</v>
      </c>
      <c r="AH33" s="36">
        <v>8.4978420798943449E-3</v>
      </c>
      <c r="AI33" s="36">
        <v>2.7216061796418372E-2</v>
      </c>
      <c r="AJ33" s="36">
        <v>8.373888815981171E-3</v>
      </c>
      <c r="AK33" s="36">
        <v>1.0119362947261942E-2</v>
      </c>
      <c r="AL33" s="36">
        <v>2.5309350237607324E-2</v>
      </c>
      <c r="AM33" s="36">
        <v>1.9840503231858587E-2</v>
      </c>
      <c r="AN33" s="36">
        <v>0.63140410700111149</v>
      </c>
      <c r="AO33" s="36">
        <v>5.5676075297996244</v>
      </c>
      <c r="AP33" s="36">
        <v>744.81478837199995</v>
      </c>
      <c r="AQ33" s="36">
        <v>401.05411681499999</v>
      </c>
      <c r="AR33" s="36">
        <v>1145.8689051869999</v>
      </c>
      <c r="AS33" s="36">
        <v>27.338438941</v>
      </c>
      <c r="AT33" s="36">
        <v>3410.2699883569999</v>
      </c>
      <c r="AU33" s="36">
        <v>8802.2590212590003</v>
      </c>
      <c r="AV33" s="36">
        <v>2044.806261597</v>
      </c>
      <c r="AW33" s="36">
        <v>5277.8561299610001</v>
      </c>
      <c r="AX33" s="36">
        <v>1937.0375443630001</v>
      </c>
      <c r="AY33" s="36">
        <v>4999.6939414170001</v>
      </c>
      <c r="AZ33" s="36">
        <v>5.9703551428571429E-2</v>
      </c>
      <c r="BA33" s="36">
        <v>0.11940710285714286</v>
      </c>
      <c r="BB33" s="36">
        <v>7.2484791140000002</v>
      </c>
      <c r="BC33" s="36">
        <v>557.03235612799995</v>
      </c>
      <c r="BD33" s="36">
        <v>1437.7580363449999</v>
      </c>
      <c r="BE33" s="36">
        <v>6.4077784285714284E-2</v>
      </c>
      <c r="BF33" s="36">
        <v>0.12815557</v>
      </c>
      <c r="BG33" s="36">
        <v>9.1815887899999993</v>
      </c>
      <c r="BH33" s="36">
        <v>68.853841111999998</v>
      </c>
      <c r="BI33" s="36">
        <v>0.03</v>
      </c>
      <c r="BJ33" s="36">
        <v>0.03</v>
      </c>
      <c r="BK33" s="36">
        <v>0.12</v>
      </c>
      <c r="BL33" s="36">
        <v>0.12</v>
      </c>
    </row>
    <row r="34" spans="1:64" s="37" customFormat="1" x14ac:dyDescent="0.2">
      <c r="A34" s="6">
        <v>31</v>
      </c>
      <c r="B34" s="34" t="s">
        <v>131</v>
      </c>
      <c r="C34" s="34" t="s">
        <v>137</v>
      </c>
      <c r="D34" s="162">
        <v>5.762985112</v>
      </c>
      <c r="E34" s="36">
        <v>38</v>
      </c>
      <c r="F34" s="36">
        <v>7</v>
      </c>
      <c r="G34" s="36">
        <v>15</v>
      </c>
      <c r="H34" s="36">
        <v>16</v>
      </c>
      <c r="I34" s="36">
        <v>6.7954310246866445</v>
      </c>
      <c r="J34" s="36">
        <v>77.747868475908675</v>
      </c>
      <c r="K34" s="36">
        <v>2.5377790246821892</v>
      </c>
      <c r="L34" s="36">
        <v>4.2576520000044553</v>
      </c>
      <c r="M34" s="36">
        <v>49.07715950060259</v>
      </c>
      <c r="N34" s="36">
        <v>35.466139999992734</v>
      </c>
      <c r="O34" s="36">
        <v>0.72878701199999996</v>
      </c>
      <c r="P34" s="36">
        <v>1.241352566</v>
      </c>
      <c r="Q34" s="36">
        <v>0.66519081499999999</v>
      </c>
      <c r="R34" s="36">
        <v>6.3596197000000007E-2</v>
      </c>
      <c r="S34" s="36">
        <v>1.1584010039999999</v>
      </c>
      <c r="T34" s="36">
        <v>8.2951562000000006E-2</v>
      </c>
      <c r="U34" s="36">
        <v>0.57510000000000028</v>
      </c>
      <c r="V34" s="36">
        <v>1.3616999999999997</v>
      </c>
      <c r="W34" s="36">
        <v>8.0993180366866451</v>
      </c>
      <c r="X34" s="36">
        <v>80.350921041908677</v>
      </c>
      <c r="Y34" s="36">
        <v>88.450239078595317</v>
      </c>
      <c r="Z34" s="36">
        <v>0.81486609457292702</v>
      </c>
      <c r="AA34" s="36">
        <v>0.38988026936383996</v>
      </c>
      <c r="AB34" s="36">
        <v>0.70826527690854701</v>
      </c>
      <c r="AC34" s="36">
        <v>6.8693078701364402E-2</v>
      </c>
      <c r="AD34" s="36">
        <v>0.82021434360438994</v>
      </c>
      <c r="AE34" s="36">
        <v>7.3819290924395098</v>
      </c>
      <c r="AF34" s="36">
        <v>8.2021434360439009</v>
      </c>
      <c r="AG34" s="36">
        <v>6.4279253927650729E-2</v>
      </c>
      <c r="AH34" s="36">
        <v>0.1093486158769231</v>
      </c>
      <c r="AI34" s="36">
        <v>0.35021110760582125</v>
      </c>
      <c r="AJ34" s="36">
        <v>2.8218461942684608E-2</v>
      </c>
      <c r="AK34" s="36">
        <v>2.8874846282481808E-2</v>
      </c>
      <c r="AL34" s="36">
        <v>7.2374771192231374E-2</v>
      </c>
      <c r="AM34" s="36">
        <v>0.16119079457169974</v>
      </c>
      <c r="AN34" s="36">
        <v>0.95843780576379489</v>
      </c>
      <c r="AO34" s="36">
        <v>7.8045149712375625</v>
      </c>
      <c r="AP34" s="36">
        <v>950.98131499299996</v>
      </c>
      <c r="AQ34" s="36">
        <v>512.06686191899996</v>
      </c>
      <c r="AR34" s="36">
        <v>1463.0481769119999</v>
      </c>
      <c r="AS34" s="36">
        <v>50.631902179000001</v>
      </c>
      <c r="AT34" s="36">
        <v>4105.7170352249996</v>
      </c>
      <c r="AU34" s="36">
        <v>10200.366584908999</v>
      </c>
      <c r="AV34" s="36">
        <v>2316.5070086420001</v>
      </c>
      <c r="AW34" s="36">
        <v>5755.199513736</v>
      </c>
      <c r="AX34" s="36">
        <v>2239.6086449959998</v>
      </c>
      <c r="AY34" s="36">
        <v>5564.1509119350003</v>
      </c>
      <c r="AZ34" s="36">
        <v>0.13530590000000001</v>
      </c>
      <c r="BA34" s="36">
        <v>0.27061180142857144</v>
      </c>
      <c r="BB34" s="36">
        <v>4.7679815589999999</v>
      </c>
      <c r="BC34" s="36">
        <v>273.32237645599997</v>
      </c>
      <c r="BD34" s="36">
        <v>679.05031247700003</v>
      </c>
      <c r="BE34" s="36">
        <v>4.214976571428572E-2</v>
      </c>
      <c r="BF34" s="36">
        <v>8.4299531428571439E-2</v>
      </c>
      <c r="BG34" s="36">
        <v>14.074068623</v>
      </c>
      <c r="BH34" s="36">
        <v>68.818261109000005</v>
      </c>
      <c r="BI34" s="36">
        <v>0.18</v>
      </c>
      <c r="BJ34" s="36">
        <v>0.18</v>
      </c>
      <c r="BK34" s="36">
        <v>1.4400000000000011</v>
      </c>
      <c r="BL34" s="36">
        <v>1.4400000000000011</v>
      </c>
    </row>
    <row r="35" spans="1:64" s="37" customFormat="1" x14ac:dyDescent="0.2">
      <c r="A35" s="6">
        <v>32</v>
      </c>
      <c r="B35" s="34" t="s">
        <v>131</v>
      </c>
      <c r="C35" s="34" t="s">
        <v>138</v>
      </c>
      <c r="D35" s="162">
        <v>5.824849135</v>
      </c>
      <c r="E35" s="36">
        <v>0</v>
      </c>
      <c r="F35" s="36" t="s">
        <v>339</v>
      </c>
      <c r="G35" s="36" t="s">
        <v>339</v>
      </c>
      <c r="H35" s="36" t="s">
        <v>339</v>
      </c>
      <c r="I35" s="36">
        <v>5.5452323152283869</v>
      </c>
      <c r="J35" s="36">
        <v>55.370622033102734</v>
      </c>
      <c r="K35" s="36">
        <v>2.5882148152290085</v>
      </c>
      <c r="L35" s="36">
        <v>2.9570174999993784</v>
      </c>
      <c r="M35" s="36">
        <v>40.713949348340321</v>
      </c>
      <c r="N35" s="36">
        <v>20.201904999990802</v>
      </c>
      <c r="O35" s="36">
        <v>0.37172991100000002</v>
      </c>
      <c r="P35" s="36">
        <v>0.608504084</v>
      </c>
      <c r="Q35" s="36">
        <v>0.335414983</v>
      </c>
      <c r="R35" s="36">
        <v>3.6314928000000003E-2</v>
      </c>
      <c r="S35" s="36">
        <v>0.56113678700000003</v>
      </c>
      <c r="T35" s="36">
        <v>4.7367297000000003E-2</v>
      </c>
      <c r="U35" s="36" t="s">
        <v>339</v>
      </c>
      <c r="V35" s="36" t="s">
        <v>339</v>
      </c>
      <c r="W35" s="36">
        <v>5.916962226228387</v>
      </c>
      <c r="X35" s="36">
        <v>55.979126117102737</v>
      </c>
      <c r="Y35" s="36">
        <v>61.896088343331122</v>
      </c>
      <c r="Z35" s="36">
        <v>0.55894861014580066</v>
      </c>
      <c r="AA35" s="36">
        <v>0.2694132300902759</v>
      </c>
      <c r="AB35" s="36">
        <v>0.26941323</v>
      </c>
      <c r="AC35" s="36">
        <v>2.7668531000611292E-2</v>
      </c>
      <c r="AD35" s="36">
        <v>0.25786951039096023</v>
      </c>
      <c r="AE35" s="36">
        <v>2.3208255935186419</v>
      </c>
      <c r="AF35" s="36">
        <v>2.5786951039096015</v>
      </c>
      <c r="AG35" s="36" t="s">
        <v>339</v>
      </c>
      <c r="AH35" s="36" t="s">
        <v>339</v>
      </c>
      <c r="AI35" s="36" t="s">
        <v>339</v>
      </c>
      <c r="AJ35" s="36">
        <v>1.544418244431553E-2</v>
      </c>
      <c r="AK35" s="36">
        <v>1.8663404623314082E-2</v>
      </c>
      <c r="AL35" s="36">
        <v>4.6678693777402747E-2</v>
      </c>
      <c r="AM35" s="36">
        <v>4.3112713444926822E-2</v>
      </c>
      <c r="AN35" s="36">
        <v>0.27653291501427429</v>
      </c>
      <c r="AO35" s="36">
        <v>2.3675042872960446</v>
      </c>
      <c r="AP35" s="36">
        <v>183.21953535899999</v>
      </c>
      <c r="AQ35" s="36">
        <v>98.656672885999996</v>
      </c>
      <c r="AR35" s="36">
        <v>281.87620824499999</v>
      </c>
      <c r="AS35" s="36">
        <v>18.359168585999999</v>
      </c>
      <c r="AT35" s="36">
        <v>641.48309064600005</v>
      </c>
      <c r="AU35" s="36">
        <v>1829.9904384450001</v>
      </c>
      <c r="AV35" s="36">
        <v>356.07548269</v>
      </c>
      <c r="AW35" s="36">
        <v>1015.7940843489999</v>
      </c>
      <c r="AX35" s="36">
        <v>343.270208266</v>
      </c>
      <c r="AY35" s="36">
        <v>979.26384668699995</v>
      </c>
      <c r="AZ35" s="36">
        <v>3.8371574285714291E-2</v>
      </c>
      <c r="BA35" s="36">
        <v>7.674315000000001E-2</v>
      </c>
      <c r="BB35" s="36">
        <v>0.60076724000000004</v>
      </c>
      <c r="BC35" s="36">
        <v>31.535894152000001</v>
      </c>
      <c r="BD35" s="36">
        <v>89.963999999999999</v>
      </c>
      <c r="BE35" s="36">
        <v>5.3108842857142865E-3</v>
      </c>
      <c r="BF35" s="36">
        <v>1.0621768571428573E-2</v>
      </c>
      <c r="BG35" s="36">
        <v>3.1621254940000001</v>
      </c>
      <c r="BH35" s="36">
        <v>33.819342337999998</v>
      </c>
      <c r="BI35" s="36">
        <v>0.30000000000000004</v>
      </c>
      <c r="BJ35" s="36">
        <v>0.30000000000000004</v>
      </c>
      <c r="BK35" s="36">
        <v>0.27</v>
      </c>
      <c r="BL35" s="36">
        <v>0.27</v>
      </c>
    </row>
    <row r="36" spans="1:64" s="37" customFormat="1" x14ac:dyDescent="0.2">
      <c r="A36" s="6">
        <v>33</v>
      </c>
      <c r="B36" s="34" t="s">
        <v>140</v>
      </c>
      <c r="C36" s="34" t="s">
        <v>139</v>
      </c>
      <c r="D36" s="41">
        <v>5.4500340859999996</v>
      </c>
      <c r="E36" s="36">
        <v>401</v>
      </c>
      <c r="F36" s="36">
        <v>3</v>
      </c>
      <c r="G36" s="36">
        <v>91</v>
      </c>
      <c r="H36" s="36">
        <v>307</v>
      </c>
      <c r="I36" s="36">
        <v>3.6577143976365984E-3</v>
      </c>
      <c r="J36" s="36">
        <v>2.181589335251239</v>
      </c>
      <c r="K36" s="36">
        <v>3.6577143976365984E-3</v>
      </c>
      <c r="L36" s="36">
        <v>0</v>
      </c>
      <c r="M36" s="36">
        <v>0.50096204963778046</v>
      </c>
      <c r="N36" s="36">
        <v>1.6842850000110952</v>
      </c>
      <c r="O36" s="36">
        <v>0.15560914300000001</v>
      </c>
      <c r="P36" s="36">
        <v>0.236288991</v>
      </c>
      <c r="Q36" s="36">
        <v>0.12186370599999999</v>
      </c>
      <c r="R36" s="36">
        <v>3.3745437000000003E-2</v>
      </c>
      <c r="S36" s="36">
        <v>0.192273203</v>
      </c>
      <c r="T36" s="36">
        <v>4.4015788E-2</v>
      </c>
      <c r="U36" s="36">
        <v>3.5365499999999983</v>
      </c>
      <c r="V36" s="36">
        <v>8.4392999999999923</v>
      </c>
      <c r="W36" s="36">
        <v>3.6958168573976349</v>
      </c>
      <c r="X36" s="36">
        <v>10.857178326251232</v>
      </c>
      <c r="Y36" s="36">
        <v>14.552995183648866</v>
      </c>
      <c r="Z36" s="36">
        <v>2.827061958900061E-3</v>
      </c>
      <c r="AA36" s="36">
        <v>6.0499125920461289E-4</v>
      </c>
      <c r="AB36" s="36">
        <v>6.0499100000000004E-4</v>
      </c>
      <c r="AC36" s="36">
        <v>4.604772078497389E-5</v>
      </c>
      <c r="AD36" s="36">
        <v>1.5658630594237513E-2</v>
      </c>
      <c r="AE36" s="36">
        <v>0.1409276753481376</v>
      </c>
      <c r="AF36" s="36">
        <v>0.15658630594237513</v>
      </c>
      <c r="AG36" s="36">
        <v>0.36710823604016335</v>
      </c>
      <c r="AH36" s="36">
        <v>0.62450596475797804</v>
      </c>
      <c r="AI36" s="36">
        <v>2.0001069411843355</v>
      </c>
      <c r="AJ36" s="36">
        <v>3.5441572565060497E-5</v>
      </c>
      <c r="AK36" s="36">
        <v>4.282910177034752E-5</v>
      </c>
      <c r="AL36" s="36">
        <v>1.0711906892925029E-4</v>
      </c>
      <c r="AM36" s="36">
        <v>0.36718972533351341</v>
      </c>
      <c r="AN36" s="36">
        <v>0.64020742445398593</v>
      </c>
      <c r="AO36" s="36">
        <v>2.1411417356014022</v>
      </c>
      <c r="AP36" s="36">
        <v>33.502835148999999</v>
      </c>
      <c r="AQ36" s="36">
        <v>18.039988157</v>
      </c>
      <c r="AR36" s="36">
        <v>51.542823306000003</v>
      </c>
      <c r="AS36" s="36">
        <v>0.64392155399999995</v>
      </c>
      <c r="AT36" s="36">
        <v>18.868437062000002</v>
      </c>
      <c r="AU36" s="36">
        <v>41.672169242999999</v>
      </c>
      <c r="AV36" s="36">
        <v>31.359370216999999</v>
      </c>
      <c r="AW36" s="36">
        <v>69.259206723000005</v>
      </c>
      <c r="AX36" s="36">
        <v>28.583683065999999</v>
      </c>
      <c r="AY36" s="36">
        <v>63.128921296000001</v>
      </c>
      <c r="AZ36" s="36">
        <v>3.1417188571428577E-2</v>
      </c>
      <c r="BA36" s="36">
        <v>6.2834377142857153E-2</v>
      </c>
      <c r="BB36" s="36">
        <v>3.4145775270000001</v>
      </c>
      <c r="BC36" s="36">
        <v>281.424645193</v>
      </c>
      <c r="BD36" s="36">
        <v>621.54461467199997</v>
      </c>
      <c r="BE36" s="36">
        <v>0.37379064285714292</v>
      </c>
      <c r="BF36" s="36">
        <v>0.74758128571428584</v>
      </c>
      <c r="BG36" s="36">
        <v>3.8435073590000002</v>
      </c>
      <c r="BH36" s="36">
        <v>28.590964581000001</v>
      </c>
      <c r="BI36" s="36">
        <v>0</v>
      </c>
      <c r="BJ36" s="36">
        <v>0</v>
      </c>
      <c r="BK36" s="36">
        <v>0</v>
      </c>
      <c r="BL36" s="36">
        <v>0</v>
      </c>
    </row>
    <row r="37" spans="1:64" s="37" customFormat="1" x14ac:dyDescent="0.2">
      <c r="A37" s="6">
        <v>34</v>
      </c>
      <c r="B37" s="34" t="s">
        <v>140</v>
      </c>
      <c r="C37" s="34" t="s">
        <v>141</v>
      </c>
      <c r="D37" s="41">
        <v>4.5359493290000001</v>
      </c>
      <c r="E37" s="36">
        <v>49</v>
      </c>
      <c r="F37" s="36">
        <v>0</v>
      </c>
      <c r="G37" s="36">
        <v>0</v>
      </c>
      <c r="H37" s="36">
        <v>49</v>
      </c>
      <c r="I37" s="36">
        <v>0</v>
      </c>
      <c r="J37" s="36">
        <v>0</v>
      </c>
      <c r="K37" s="36">
        <v>0</v>
      </c>
      <c r="L37" s="36">
        <v>0</v>
      </c>
      <c r="M37" s="36">
        <v>0</v>
      </c>
      <c r="N37" s="36">
        <v>0</v>
      </c>
      <c r="O37" s="36">
        <v>0</v>
      </c>
      <c r="P37" s="36">
        <v>0</v>
      </c>
      <c r="Q37" s="36">
        <v>0</v>
      </c>
      <c r="R37" s="36">
        <v>0</v>
      </c>
      <c r="S37" s="36">
        <v>0</v>
      </c>
      <c r="T37" s="36">
        <v>0</v>
      </c>
      <c r="U37" s="36">
        <v>0</v>
      </c>
      <c r="V37" s="36">
        <v>0</v>
      </c>
      <c r="W37" s="36">
        <v>0</v>
      </c>
      <c r="X37" s="36">
        <v>0</v>
      </c>
      <c r="Y37" s="36">
        <v>0</v>
      </c>
      <c r="Z37" s="36">
        <v>0</v>
      </c>
      <c r="AA37" s="36">
        <v>0</v>
      </c>
      <c r="AB37" s="36">
        <v>0</v>
      </c>
      <c r="AC37" s="36">
        <v>0</v>
      </c>
      <c r="AD37" s="36">
        <v>0</v>
      </c>
      <c r="AE37" s="36">
        <v>0</v>
      </c>
      <c r="AF37" s="36">
        <v>0</v>
      </c>
      <c r="AG37" s="36">
        <v>0</v>
      </c>
      <c r="AH37" s="36">
        <v>0</v>
      </c>
      <c r="AI37" s="36">
        <v>0</v>
      </c>
      <c r="AJ37" s="36">
        <v>0</v>
      </c>
      <c r="AK37" s="36">
        <v>0</v>
      </c>
      <c r="AL37" s="36">
        <v>0</v>
      </c>
      <c r="AM37" s="36">
        <v>0</v>
      </c>
      <c r="AN37" s="36">
        <v>0</v>
      </c>
      <c r="AO37" s="36">
        <v>0</v>
      </c>
      <c r="AP37" s="36">
        <v>0</v>
      </c>
      <c r="AQ37" s="36">
        <v>0</v>
      </c>
      <c r="AR37" s="36">
        <v>0</v>
      </c>
      <c r="AS37" s="36">
        <v>0</v>
      </c>
      <c r="AT37" s="36">
        <v>0</v>
      </c>
      <c r="AU37" s="36">
        <v>0</v>
      </c>
      <c r="AV37" s="36">
        <v>0</v>
      </c>
      <c r="AW37" s="36">
        <v>0</v>
      </c>
      <c r="AX37" s="36">
        <v>0</v>
      </c>
      <c r="AY37" s="36">
        <v>0</v>
      </c>
      <c r="AZ37" s="36">
        <v>0</v>
      </c>
      <c r="BA37" s="36">
        <v>0</v>
      </c>
      <c r="BB37" s="36">
        <v>0</v>
      </c>
      <c r="BC37" s="36">
        <v>0</v>
      </c>
      <c r="BD37" s="36">
        <v>0</v>
      </c>
      <c r="BE37" s="36">
        <v>0</v>
      </c>
      <c r="BF37" s="36">
        <v>0</v>
      </c>
      <c r="BG37" s="36">
        <v>2.6825360000000001E-3</v>
      </c>
      <c r="BH37" s="36">
        <v>0</v>
      </c>
      <c r="BI37" s="36">
        <v>0</v>
      </c>
      <c r="BJ37" s="36">
        <v>0</v>
      </c>
      <c r="BK37" s="36">
        <v>0</v>
      </c>
      <c r="BL37" s="36">
        <v>0</v>
      </c>
    </row>
    <row r="38" spans="1:64" s="37" customFormat="1" x14ac:dyDescent="0.2">
      <c r="A38" s="6">
        <v>35</v>
      </c>
      <c r="B38" s="34" t="s">
        <v>140</v>
      </c>
      <c r="C38" s="34" t="s">
        <v>142</v>
      </c>
      <c r="D38" s="41">
        <v>4.9929537079999999</v>
      </c>
      <c r="E38" s="36">
        <v>46</v>
      </c>
      <c r="F38" s="36">
        <v>0</v>
      </c>
      <c r="G38" s="36">
        <v>0</v>
      </c>
      <c r="H38" s="36">
        <v>46</v>
      </c>
      <c r="I38" s="36">
        <v>0</v>
      </c>
      <c r="J38" s="36">
        <v>0</v>
      </c>
      <c r="K38" s="36">
        <v>0</v>
      </c>
      <c r="L38" s="36">
        <v>0</v>
      </c>
      <c r="M38" s="36">
        <v>0</v>
      </c>
      <c r="N38" s="36">
        <v>0</v>
      </c>
      <c r="O38" s="36">
        <v>1.3606289999999999E-3</v>
      </c>
      <c r="P38" s="36">
        <v>2.0785350000000003E-3</v>
      </c>
      <c r="Q38" s="36">
        <v>1.2940389999999999E-3</v>
      </c>
      <c r="R38" s="36">
        <v>6.6589999999999998E-5</v>
      </c>
      <c r="S38" s="36">
        <v>1.9916780000000002E-3</v>
      </c>
      <c r="T38" s="36">
        <v>8.6856999999999999E-5</v>
      </c>
      <c r="U38" s="36">
        <v>0</v>
      </c>
      <c r="V38" s="36">
        <v>0</v>
      </c>
      <c r="W38" s="36">
        <v>1.3606289999999999E-3</v>
      </c>
      <c r="X38" s="36">
        <v>2.0785350000000003E-3</v>
      </c>
      <c r="Y38" s="36">
        <v>3.4391640000000002E-3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0</v>
      </c>
      <c r="AF38" s="36">
        <v>0</v>
      </c>
      <c r="AG38" s="36">
        <v>0</v>
      </c>
      <c r="AH38" s="36">
        <v>0</v>
      </c>
      <c r="AI38" s="36">
        <v>0</v>
      </c>
      <c r="AJ38" s="36">
        <v>0</v>
      </c>
      <c r="AK38" s="36">
        <v>0</v>
      </c>
      <c r="AL38" s="36">
        <v>0</v>
      </c>
      <c r="AM38" s="36">
        <v>0</v>
      </c>
      <c r="AN38" s="36">
        <v>0</v>
      </c>
      <c r="AO38" s="36">
        <v>0</v>
      </c>
      <c r="AP38" s="36">
        <v>2.0679919999999998E-3</v>
      </c>
      <c r="AQ38" s="36">
        <v>1.113534E-3</v>
      </c>
      <c r="AR38" s="36">
        <v>3.1815259999999996E-3</v>
      </c>
      <c r="AS38" s="36">
        <v>0</v>
      </c>
      <c r="AT38" s="36">
        <v>0</v>
      </c>
      <c r="AU38" s="36">
        <v>0</v>
      </c>
      <c r="AV38" s="36">
        <v>0</v>
      </c>
      <c r="AW38" s="36">
        <v>0</v>
      </c>
      <c r="AX38" s="36">
        <v>0</v>
      </c>
      <c r="AY38" s="36">
        <v>0</v>
      </c>
      <c r="AZ38" s="36">
        <v>0</v>
      </c>
      <c r="BA38" s="36">
        <v>0</v>
      </c>
      <c r="BB38" s="36">
        <v>0</v>
      </c>
      <c r="BC38" s="36">
        <v>0</v>
      </c>
      <c r="BD38" s="36">
        <v>0</v>
      </c>
      <c r="BE38" s="36">
        <v>0</v>
      </c>
      <c r="BF38" s="36">
        <v>0</v>
      </c>
      <c r="BG38" s="36">
        <v>0.21463038100000001</v>
      </c>
      <c r="BH38" s="36">
        <v>1.1130749280000001</v>
      </c>
      <c r="BI38" s="36">
        <v>0</v>
      </c>
      <c r="BJ38" s="36">
        <v>0</v>
      </c>
      <c r="BK38" s="36">
        <v>0</v>
      </c>
      <c r="BL38" s="36">
        <v>0</v>
      </c>
    </row>
    <row r="39" spans="1:64" s="37" customFormat="1" x14ac:dyDescent="0.2">
      <c r="A39" s="6">
        <v>36</v>
      </c>
      <c r="B39" s="34" t="s">
        <v>140</v>
      </c>
      <c r="C39" s="34" t="s">
        <v>143</v>
      </c>
      <c r="D39" s="41">
        <v>4.9934954180000002</v>
      </c>
      <c r="E39" s="36">
        <v>2</v>
      </c>
      <c r="F39" s="36">
        <v>0</v>
      </c>
      <c r="G39" s="36">
        <v>0</v>
      </c>
      <c r="H39" s="36">
        <v>2</v>
      </c>
      <c r="I39" s="36">
        <v>0</v>
      </c>
      <c r="J39" s="36">
        <v>0</v>
      </c>
      <c r="K39" s="36">
        <v>0</v>
      </c>
      <c r="L39" s="36">
        <v>0</v>
      </c>
      <c r="M39" s="36">
        <v>0</v>
      </c>
      <c r="N39" s="36">
        <v>0</v>
      </c>
      <c r="O39" s="36">
        <v>6.6549000000000003E-5</v>
      </c>
      <c r="P39" s="36">
        <v>1.0765499999999998E-4</v>
      </c>
      <c r="Q39" s="36">
        <v>6.3168000000000002E-5</v>
      </c>
      <c r="R39" s="36">
        <v>3.3810000000000003E-6</v>
      </c>
      <c r="S39" s="36">
        <v>1.0324499999999999E-4</v>
      </c>
      <c r="T39" s="36">
        <v>4.4100000000000001E-6</v>
      </c>
      <c r="U39" s="36">
        <v>0</v>
      </c>
      <c r="V39" s="36">
        <v>0</v>
      </c>
      <c r="W39" s="36">
        <v>6.6549000000000003E-5</v>
      </c>
      <c r="X39" s="36">
        <v>1.0765499999999998E-4</v>
      </c>
      <c r="Y39" s="36">
        <v>1.7420399999999999E-4</v>
      </c>
      <c r="Z39" s="36">
        <v>0</v>
      </c>
      <c r="AA39" s="36">
        <v>0</v>
      </c>
      <c r="AB39" s="36">
        <v>0</v>
      </c>
      <c r="AC39" s="36">
        <v>0</v>
      </c>
      <c r="AD39" s="36">
        <v>0</v>
      </c>
      <c r="AE39" s="36">
        <v>0</v>
      </c>
      <c r="AF39" s="36">
        <v>0</v>
      </c>
      <c r="AG39" s="36">
        <v>0</v>
      </c>
      <c r="AH39" s="36">
        <v>0</v>
      </c>
      <c r="AI39" s="36">
        <v>0</v>
      </c>
      <c r="AJ39" s="36">
        <v>0</v>
      </c>
      <c r="AK39" s="36">
        <v>0</v>
      </c>
      <c r="AL39" s="36">
        <v>0</v>
      </c>
      <c r="AM39" s="36">
        <v>0</v>
      </c>
      <c r="AN39" s="36">
        <v>0</v>
      </c>
      <c r="AO39" s="36">
        <v>0</v>
      </c>
      <c r="AP39" s="36">
        <v>1.8360699999999999E-4</v>
      </c>
      <c r="AQ39" s="36">
        <v>9.8864999999999996E-5</v>
      </c>
      <c r="AR39" s="36">
        <v>2.8247199999999997E-4</v>
      </c>
      <c r="AS39" s="36">
        <v>0</v>
      </c>
      <c r="AT39" s="36">
        <v>0</v>
      </c>
      <c r="AU39" s="36">
        <v>0</v>
      </c>
      <c r="AV39" s="36">
        <v>0</v>
      </c>
      <c r="AW39" s="36">
        <v>0</v>
      </c>
      <c r="AX39" s="36">
        <v>0</v>
      </c>
      <c r="AY39" s="36">
        <v>0</v>
      </c>
      <c r="AZ39" s="36">
        <v>0</v>
      </c>
      <c r="BA39" s="36">
        <v>0</v>
      </c>
      <c r="BB39" s="36">
        <v>1.71992E-3</v>
      </c>
      <c r="BC39" s="36">
        <v>8.3393227E-2</v>
      </c>
      <c r="BD39" s="36">
        <v>0.17179881999999999</v>
      </c>
      <c r="BE39" s="36">
        <v>1.8827714285714285E-4</v>
      </c>
      <c r="BF39" s="36">
        <v>3.7655571428571433E-4</v>
      </c>
      <c r="BG39" s="36">
        <v>0.327576062</v>
      </c>
      <c r="BH39" s="36">
        <v>0.90880246399999998</v>
      </c>
      <c r="BI39" s="36">
        <v>0</v>
      </c>
      <c r="BJ39" s="36">
        <v>0</v>
      </c>
      <c r="BK39" s="36">
        <v>0</v>
      </c>
      <c r="BL39" s="36">
        <v>0</v>
      </c>
    </row>
    <row r="40" spans="1:64" s="37" customFormat="1" x14ac:dyDescent="0.2">
      <c r="A40" s="6">
        <v>37</v>
      </c>
      <c r="B40" s="34" t="s">
        <v>140</v>
      </c>
      <c r="C40" s="34" t="s">
        <v>144</v>
      </c>
      <c r="D40" s="41">
        <v>5.1530690669999997</v>
      </c>
      <c r="E40" s="36">
        <v>16</v>
      </c>
      <c r="F40" s="36">
        <v>1</v>
      </c>
      <c r="G40" s="36">
        <v>3</v>
      </c>
      <c r="H40" s="36">
        <v>12</v>
      </c>
      <c r="I40" s="36">
        <v>0</v>
      </c>
      <c r="J40" s="36">
        <v>0</v>
      </c>
      <c r="K40" s="36">
        <v>0</v>
      </c>
      <c r="L40" s="36">
        <v>0</v>
      </c>
      <c r="M40" s="36">
        <v>0</v>
      </c>
      <c r="N40" s="36">
        <v>0</v>
      </c>
      <c r="O40" s="36">
        <v>8.9345850000000001E-3</v>
      </c>
      <c r="P40" s="36">
        <v>1.3931899000000001E-2</v>
      </c>
      <c r="Q40" s="36">
        <v>8.285087E-3</v>
      </c>
      <c r="R40" s="36">
        <v>6.4949799999999998E-4</v>
      </c>
      <c r="S40" s="36">
        <v>1.3084728E-2</v>
      </c>
      <c r="T40" s="36">
        <v>8.4717100000000008E-4</v>
      </c>
      <c r="U40" s="36">
        <v>5.3449999999999998E-2</v>
      </c>
      <c r="V40" s="36">
        <v>0.12709999999999999</v>
      </c>
      <c r="W40" s="36">
        <v>6.2384584999999999E-2</v>
      </c>
      <c r="X40" s="36">
        <v>0.14103189899999999</v>
      </c>
      <c r="Y40" s="36">
        <v>0.20341648399999998</v>
      </c>
      <c r="Z40" s="36">
        <v>0</v>
      </c>
      <c r="AA40" s="36">
        <v>0</v>
      </c>
      <c r="AB40" s="36">
        <v>0</v>
      </c>
      <c r="AC40" s="36">
        <v>0</v>
      </c>
      <c r="AD40" s="36">
        <v>0</v>
      </c>
      <c r="AE40" s="36">
        <v>0</v>
      </c>
      <c r="AF40" s="36">
        <v>0</v>
      </c>
      <c r="AG40" s="36">
        <v>5.8733749351447045E-3</v>
      </c>
      <c r="AH40" s="36">
        <v>9.9914883954185778E-3</v>
      </c>
      <c r="AI40" s="36">
        <v>3.1999766888029774E-2</v>
      </c>
      <c r="AJ40" s="36">
        <v>0</v>
      </c>
      <c r="AK40" s="36">
        <v>0</v>
      </c>
      <c r="AL40" s="36">
        <v>0</v>
      </c>
      <c r="AM40" s="36">
        <v>5.8733749351447045E-3</v>
      </c>
      <c r="AN40" s="36">
        <v>9.9914883954185778E-3</v>
      </c>
      <c r="AO40" s="36">
        <v>3.1999766888029774E-2</v>
      </c>
      <c r="AP40" s="36">
        <v>0.37672101600000002</v>
      </c>
      <c r="AQ40" s="36">
        <v>0.20284977800000001</v>
      </c>
      <c r="AR40" s="36">
        <v>0.579570794</v>
      </c>
      <c r="AS40" s="36">
        <v>6.5965423999999995E-2</v>
      </c>
      <c r="AT40" s="36">
        <v>0.17171255499999999</v>
      </c>
      <c r="AU40" s="36">
        <v>0.41112337199999999</v>
      </c>
      <c r="AV40" s="36">
        <v>0.41161631900000001</v>
      </c>
      <c r="AW40" s="36">
        <v>0.98551377799999995</v>
      </c>
      <c r="AX40" s="36">
        <v>0.37201109199999999</v>
      </c>
      <c r="AY40" s="36">
        <v>0.89068882800000004</v>
      </c>
      <c r="AZ40" s="36">
        <v>2.1751157142857144E-3</v>
      </c>
      <c r="BA40" s="36">
        <v>4.3502314285714288E-3</v>
      </c>
      <c r="BB40" s="36">
        <v>0.26304614999999998</v>
      </c>
      <c r="BC40" s="36">
        <v>11.911427616999999</v>
      </c>
      <c r="BD40" s="36">
        <v>28.518976251000002</v>
      </c>
      <c r="BE40" s="36">
        <v>2.8795418571428571E-2</v>
      </c>
      <c r="BF40" s="36">
        <v>5.7590837142857142E-2</v>
      </c>
      <c r="BG40" s="36">
        <v>0.83238385000000004</v>
      </c>
      <c r="BH40" s="36">
        <v>14.172217748</v>
      </c>
      <c r="BI40" s="36">
        <v>0</v>
      </c>
      <c r="BJ40" s="36">
        <v>0</v>
      </c>
      <c r="BK40" s="36">
        <v>0</v>
      </c>
      <c r="BL40" s="36">
        <v>0</v>
      </c>
    </row>
    <row r="41" spans="1:64" s="37" customFormat="1" x14ac:dyDescent="0.2">
      <c r="A41" s="6">
        <v>38</v>
      </c>
      <c r="B41" s="34" t="s">
        <v>140</v>
      </c>
      <c r="C41" s="34" t="s">
        <v>145</v>
      </c>
      <c r="D41" s="41">
        <v>4.9145067850000004</v>
      </c>
      <c r="E41" s="36">
        <v>8</v>
      </c>
      <c r="F41" s="36">
        <v>0</v>
      </c>
      <c r="G41" s="36">
        <v>1</v>
      </c>
      <c r="H41" s="36">
        <v>7</v>
      </c>
      <c r="I41" s="36">
        <v>0</v>
      </c>
      <c r="J41" s="36">
        <v>0</v>
      </c>
      <c r="K41" s="36">
        <v>0</v>
      </c>
      <c r="L41" s="36">
        <v>0</v>
      </c>
      <c r="M41" s="36">
        <v>0</v>
      </c>
      <c r="N41" s="36">
        <v>0</v>
      </c>
      <c r="O41" s="36">
        <v>0</v>
      </c>
      <c r="P41" s="36">
        <v>0</v>
      </c>
      <c r="Q41" s="36">
        <v>0</v>
      </c>
      <c r="R41" s="36">
        <v>0</v>
      </c>
      <c r="S41" s="36">
        <v>0</v>
      </c>
      <c r="T41" s="36">
        <v>0</v>
      </c>
      <c r="U41" s="36">
        <v>6.0000000000000001E-3</v>
      </c>
      <c r="V41" s="36">
        <v>1.44E-2</v>
      </c>
      <c r="W41" s="36">
        <v>6.0000000000000001E-3</v>
      </c>
      <c r="X41" s="36">
        <v>1.44E-2</v>
      </c>
      <c r="Y41" s="36">
        <v>2.0400000000000001E-2</v>
      </c>
      <c r="Z41" s="36">
        <v>0</v>
      </c>
      <c r="AA41" s="36">
        <v>0</v>
      </c>
      <c r="AB41" s="36">
        <v>0</v>
      </c>
      <c r="AC41" s="36">
        <v>0</v>
      </c>
      <c r="AD41" s="36">
        <v>0</v>
      </c>
      <c r="AE41" s="36">
        <v>0</v>
      </c>
      <c r="AF41" s="36">
        <v>0</v>
      </c>
      <c r="AG41" s="36">
        <v>6.2689246348588139E-4</v>
      </c>
      <c r="AH41" s="36">
        <v>1.0664377539759821E-3</v>
      </c>
      <c r="AI41" s="36">
        <v>3.4154830769230777E-3</v>
      </c>
      <c r="AJ41" s="36">
        <v>0</v>
      </c>
      <c r="AK41" s="36">
        <v>0</v>
      </c>
      <c r="AL41" s="36">
        <v>0</v>
      </c>
      <c r="AM41" s="36">
        <v>6.2689246348588139E-4</v>
      </c>
      <c r="AN41" s="36">
        <v>1.0664377539759821E-3</v>
      </c>
      <c r="AO41" s="36">
        <v>3.4154830769230777E-3</v>
      </c>
      <c r="AP41" s="36">
        <v>1.972353E-2</v>
      </c>
      <c r="AQ41" s="36">
        <v>1.0620362E-2</v>
      </c>
      <c r="AR41" s="36">
        <v>3.0343891999999997E-2</v>
      </c>
      <c r="AS41" s="36">
        <v>0</v>
      </c>
      <c r="AT41" s="36">
        <v>0</v>
      </c>
      <c r="AU41" s="36">
        <v>0</v>
      </c>
      <c r="AV41" s="36">
        <v>0</v>
      </c>
      <c r="AW41" s="36">
        <v>0</v>
      </c>
      <c r="AX41" s="36">
        <v>0</v>
      </c>
      <c r="AY41" s="36">
        <v>0</v>
      </c>
      <c r="AZ41" s="36">
        <v>0</v>
      </c>
      <c r="BA41" s="36">
        <v>0</v>
      </c>
      <c r="BB41" s="36">
        <v>0.21994490999999999</v>
      </c>
      <c r="BC41" s="36">
        <v>12.659265343</v>
      </c>
      <c r="BD41" s="36">
        <v>29.305798072999998</v>
      </c>
      <c r="BE41" s="36">
        <v>2.4077165714285715E-2</v>
      </c>
      <c r="BF41" s="36">
        <v>4.815433142857143E-2</v>
      </c>
      <c r="BG41" s="36">
        <v>1.201643402</v>
      </c>
      <c r="BH41" s="36">
        <v>6.7384886740000001</v>
      </c>
      <c r="BI41" s="36">
        <v>0</v>
      </c>
      <c r="BJ41" s="36">
        <v>0</v>
      </c>
      <c r="BK41" s="36">
        <v>0</v>
      </c>
      <c r="BL41" s="36">
        <v>0</v>
      </c>
    </row>
    <row r="42" spans="1:64" s="37" customFormat="1" x14ac:dyDescent="0.2">
      <c r="A42" s="6">
        <v>39</v>
      </c>
      <c r="B42" s="34" t="s">
        <v>140</v>
      </c>
      <c r="C42" s="34" t="s">
        <v>146</v>
      </c>
      <c r="D42" s="41">
        <v>4.9905334210000003</v>
      </c>
      <c r="E42" s="36">
        <v>2</v>
      </c>
      <c r="F42" s="36">
        <v>0</v>
      </c>
      <c r="G42" s="36">
        <v>0</v>
      </c>
      <c r="H42" s="36">
        <v>2</v>
      </c>
      <c r="I42" s="36">
        <v>0</v>
      </c>
      <c r="J42" s="36">
        <v>0</v>
      </c>
      <c r="K42" s="36">
        <v>0</v>
      </c>
      <c r="L42" s="36">
        <v>0</v>
      </c>
      <c r="M42" s="36">
        <v>0</v>
      </c>
      <c r="N42" s="36">
        <v>0</v>
      </c>
      <c r="O42" s="36">
        <v>0</v>
      </c>
      <c r="P42" s="36">
        <v>0</v>
      </c>
      <c r="Q42" s="36">
        <v>0</v>
      </c>
      <c r="R42" s="36">
        <v>0</v>
      </c>
      <c r="S42" s="36">
        <v>0</v>
      </c>
      <c r="T42" s="36">
        <v>0</v>
      </c>
      <c r="U42" s="36">
        <v>0</v>
      </c>
      <c r="V42" s="36">
        <v>0</v>
      </c>
      <c r="W42" s="36">
        <v>0</v>
      </c>
      <c r="X42" s="36">
        <v>0</v>
      </c>
      <c r="Y42" s="36">
        <v>0</v>
      </c>
      <c r="Z42" s="36">
        <v>0</v>
      </c>
      <c r="AA42" s="36">
        <v>0</v>
      </c>
      <c r="AB42" s="36">
        <v>0</v>
      </c>
      <c r="AC42" s="36">
        <v>0</v>
      </c>
      <c r="AD42" s="36">
        <v>0</v>
      </c>
      <c r="AE42" s="36">
        <v>0</v>
      </c>
      <c r="AF42" s="36">
        <v>0</v>
      </c>
      <c r="AG42" s="36">
        <v>0</v>
      </c>
      <c r="AH42" s="36">
        <v>0</v>
      </c>
      <c r="AI42" s="36">
        <v>0</v>
      </c>
      <c r="AJ42" s="36">
        <v>0</v>
      </c>
      <c r="AK42" s="36">
        <v>0</v>
      </c>
      <c r="AL42" s="36">
        <v>0</v>
      </c>
      <c r="AM42" s="36">
        <v>0</v>
      </c>
      <c r="AN42" s="36">
        <v>0</v>
      </c>
      <c r="AO42" s="36">
        <v>0</v>
      </c>
      <c r="AP42" s="36">
        <v>0</v>
      </c>
      <c r="AQ42" s="36">
        <v>0</v>
      </c>
      <c r="AR42" s="36">
        <v>0</v>
      </c>
      <c r="AS42" s="36">
        <v>0</v>
      </c>
      <c r="AT42" s="36">
        <v>0</v>
      </c>
      <c r="AU42" s="36">
        <v>0</v>
      </c>
      <c r="AV42" s="36">
        <v>0</v>
      </c>
      <c r="AW42" s="36">
        <v>0</v>
      </c>
      <c r="AX42" s="36">
        <v>0</v>
      </c>
      <c r="AY42" s="36">
        <v>0</v>
      </c>
      <c r="AZ42" s="36">
        <v>0</v>
      </c>
      <c r="BA42" s="36">
        <v>0</v>
      </c>
      <c r="BB42" s="36">
        <v>5.3076216000000002E-2</v>
      </c>
      <c r="BC42" s="36">
        <v>3.021429946</v>
      </c>
      <c r="BD42" s="36">
        <v>7.2947949870000004</v>
      </c>
      <c r="BE42" s="36">
        <v>5.8102042857142858E-3</v>
      </c>
      <c r="BF42" s="36">
        <v>1.1620408571428572E-2</v>
      </c>
      <c r="BG42" s="36">
        <v>0.92376354199999999</v>
      </c>
      <c r="BH42" s="36">
        <v>5.9012094260000003</v>
      </c>
      <c r="BI42" s="36">
        <v>0</v>
      </c>
      <c r="BJ42" s="36">
        <v>0</v>
      </c>
      <c r="BK42" s="36">
        <v>0</v>
      </c>
      <c r="BL42" s="36">
        <v>0</v>
      </c>
    </row>
    <row r="43" spans="1:64" s="37" customFormat="1" x14ac:dyDescent="0.2">
      <c r="A43" s="34">
        <v>40</v>
      </c>
      <c r="B43" s="34" t="s">
        <v>140</v>
      </c>
      <c r="C43" s="34" t="s">
        <v>147</v>
      </c>
      <c r="D43" s="41">
        <v>5.0797601879999998</v>
      </c>
      <c r="E43" s="36">
        <v>0</v>
      </c>
      <c r="F43" s="36" t="s">
        <v>339</v>
      </c>
      <c r="G43" s="36" t="s">
        <v>339</v>
      </c>
      <c r="H43" s="36" t="s">
        <v>339</v>
      </c>
      <c r="I43" s="36">
        <v>0</v>
      </c>
      <c r="J43" s="36">
        <v>0</v>
      </c>
      <c r="K43" s="36">
        <v>0</v>
      </c>
      <c r="L43" s="36">
        <v>0</v>
      </c>
      <c r="M43" s="36">
        <v>0</v>
      </c>
      <c r="N43" s="36">
        <v>0</v>
      </c>
      <c r="O43" s="36">
        <v>2.3820000000000002E-6</v>
      </c>
      <c r="P43" s="36">
        <v>3.7160000000000001E-6</v>
      </c>
      <c r="Q43" s="36">
        <v>2.0420000000000001E-6</v>
      </c>
      <c r="R43" s="36">
        <v>3.4000000000000003E-7</v>
      </c>
      <c r="S43" s="36">
        <v>3.2710000000000001E-6</v>
      </c>
      <c r="T43" s="36">
        <v>4.4500000000000003E-7</v>
      </c>
      <c r="U43" s="36" t="s">
        <v>339</v>
      </c>
      <c r="V43" s="36" t="s">
        <v>339</v>
      </c>
      <c r="W43" s="36">
        <v>2.3820000000000002E-6</v>
      </c>
      <c r="X43" s="36">
        <v>3.7160000000000001E-6</v>
      </c>
      <c r="Y43" s="36">
        <v>6.0979999999999999E-6</v>
      </c>
      <c r="Z43" s="36">
        <v>0</v>
      </c>
      <c r="AA43" s="36">
        <v>0</v>
      </c>
      <c r="AB43" s="36">
        <v>0</v>
      </c>
      <c r="AC43" s="36">
        <v>0</v>
      </c>
      <c r="AD43" s="36">
        <v>0</v>
      </c>
      <c r="AE43" s="36">
        <v>0</v>
      </c>
      <c r="AF43" s="36">
        <v>0</v>
      </c>
      <c r="AG43" s="36" t="s">
        <v>339</v>
      </c>
      <c r="AH43" s="36" t="s">
        <v>339</v>
      </c>
      <c r="AI43" s="36" t="s">
        <v>339</v>
      </c>
      <c r="AJ43" s="36">
        <v>0</v>
      </c>
      <c r="AK43" s="36">
        <v>0</v>
      </c>
      <c r="AL43" s="36">
        <v>0</v>
      </c>
      <c r="AM43" s="36">
        <v>0</v>
      </c>
      <c r="AN43" s="36">
        <v>0</v>
      </c>
      <c r="AO43" s="36">
        <v>0</v>
      </c>
      <c r="AP43" s="36">
        <v>1.3174592000000001E-2</v>
      </c>
      <c r="AQ43" s="36">
        <v>7.0940109999999999E-3</v>
      </c>
      <c r="AR43" s="36">
        <v>2.0268603E-2</v>
      </c>
      <c r="AS43" s="36">
        <v>4.5365689999999998E-3</v>
      </c>
      <c r="AT43" s="36">
        <v>2.0428992999999999E-2</v>
      </c>
      <c r="AU43" s="36">
        <v>4.5310162000000001E-2</v>
      </c>
      <c r="AV43" s="36">
        <v>0.117219899</v>
      </c>
      <c r="AW43" s="36">
        <v>0.25998601900000001</v>
      </c>
      <c r="AX43" s="36">
        <v>0.10390888299999999</v>
      </c>
      <c r="AY43" s="36">
        <v>0.230463062</v>
      </c>
      <c r="AZ43" s="36">
        <v>1.0721571428571429E-4</v>
      </c>
      <c r="BA43" s="36">
        <v>2.1443285714285718E-4</v>
      </c>
      <c r="BB43" s="36">
        <v>0.20410078500000001</v>
      </c>
      <c r="BC43" s="36">
        <v>7.5670778419999998</v>
      </c>
      <c r="BD43" s="36">
        <v>16.783280480999998</v>
      </c>
      <c r="BE43" s="36">
        <v>2.2342722857142856E-2</v>
      </c>
      <c r="BF43" s="36">
        <v>4.4685447142857139E-2</v>
      </c>
      <c r="BG43" s="36">
        <v>0.54117435300000005</v>
      </c>
      <c r="BH43" s="36">
        <v>4.6826044619999996</v>
      </c>
      <c r="BI43" s="36">
        <v>0</v>
      </c>
      <c r="BJ43" s="36">
        <v>0</v>
      </c>
      <c r="BK43" s="36">
        <v>0</v>
      </c>
      <c r="BL43" s="36">
        <v>0</v>
      </c>
    </row>
    <row r="44" spans="1:64" s="37" customFormat="1" x14ac:dyDescent="0.2">
      <c r="A44" s="8">
        <v>41</v>
      </c>
      <c r="B44" s="34" t="s">
        <v>140</v>
      </c>
      <c r="C44" s="34" t="s">
        <v>148</v>
      </c>
      <c r="D44" s="41">
        <v>5.099029185</v>
      </c>
      <c r="E44" s="36">
        <v>11</v>
      </c>
      <c r="F44" s="36">
        <v>0</v>
      </c>
      <c r="G44" s="36">
        <v>9</v>
      </c>
      <c r="H44" s="36">
        <v>2</v>
      </c>
      <c r="I44" s="36">
        <v>0</v>
      </c>
      <c r="J44" s="36">
        <v>0</v>
      </c>
      <c r="K44" s="36">
        <v>0</v>
      </c>
      <c r="L44" s="36">
        <v>0</v>
      </c>
      <c r="M44" s="36">
        <v>0</v>
      </c>
      <c r="N44" s="36">
        <v>0</v>
      </c>
      <c r="O44" s="36">
        <v>3.4986400000000002E-4</v>
      </c>
      <c r="P44" s="36">
        <v>5.2333299999999996E-4</v>
      </c>
      <c r="Q44" s="36">
        <v>3.2605600000000002E-4</v>
      </c>
      <c r="R44" s="36">
        <v>2.3808E-5</v>
      </c>
      <c r="S44" s="36">
        <v>4.9227799999999996E-4</v>
      </c>
      <c r="T44" s="36">
        <v>3.1055E-5</v>
      </c>
      <c r="U44" s="36">
        <v>0.14400000000000002</v>
      </c>
      <c r="V44" s="36">
        <v>0.34559999999999991</v>
      </c>
      <c r="W44" s="36">
        <v>0.14434986400000002</v>
      </c>
      <c r="X44" s="36">
        <v>0.34612333299999992</v>
      </c>
      <c r="Y44" s="36">
        <v>0.49047319699999992</v>
      </c>
      <c r="Z44" s="36">
        <v>0</v>
      </c>
      <c r="AA44" s="36">
        <v>0</v>
      </c>
      <c r="AB44" s="36">
        <v>0</v>
      </c>
      <c r="AC44" s="36">
        <v>0</v>
      </c>
      <c r="AD44" s="36">
        <v>0</v>
      </c>
      <c r="AE44" s="36">
        <v>0</v>
      </c>
      <c r="AF44" s="36">
        <v>0</v>
      </c>
      <c r="AG44" s="36">
        <v>1.3218419934994582E-2</v>
      </c>
      <c r="AH44" s="36">
        <v>2.2486507475622964E-2</v>
      </c>
      <c r="AI44" s="36">
        <v>7.2017598266522195E-2</v>
      </c>
      <c r="AJ44" s="36">
        <v>0</v>
      </c>
      <c r="AK44" s="36">
        <v>0</v>
      </c>
      <c r="AL44" s="36">
        <v>0</v>
      </c>
      <c r="AM44" s="36">
        <v>1.3218419934994582E-2</v>
      </c>
      <c r="AN44" s="36">
        <v>2.2486507475622964E-2</v>
      </c>
      <c r="AO44" s="36">
        <v>7.2017598266522195E-2</v>
      </c>
      <c r="AP44" s="36">
        <v>0.55404179200000003</v>
      </c>
      <c r="AQ44" s="36">
        <v>0.29833019500000002</v>
      </c>
      <c r="AR44" s="36">
        <v>0.85237198700000005</v>
      </c>
      <c r="AS44" s="36">
        <v>0</v>
      </c>
      <c r="AT44" s="36">
        <v>0</v>
      </c>
      <c r="AU44" s="36">
        <v>0</v>
      </c>
      <c r="AV44" s="36">
        <v>0</v>
      </c>
      <c r="AW44" s="36">
        <v>0</v>
      </c>
      <c r="AX44" s="36">
        <v>0</v>
      </c>
      <c r="AY44" s="36">
        <v>0</v>
      </c>
      <c r="AZ44" s="36">
        <v>0</v>
      </c>
      <c r="BA44" s="36">
        <v>0</v>
      </c>
      <c r="BB44" s="36">
        <v>0.15627998600000001</v>
      </c>
      <c r="BC44" s="36">
        <v>9.1683036080000004</v>
      </c>
      <c r="BD44" s="36">
        <v>18.39</v>
      </c>
      <c r="BE44" s="36">
        <v>1.7107824285714286E-2</v>
      </c>
      <c r="BF44" s="36">
        <v>3.421565E-2</v>
      </c>
      <c r="BG44" s="36">
        <v>2.0463163409999998</v>
      </c>
      <c r="BH44" s="36">
        <v>6.9115622309999996</v>
      </c>
      <c r="BI44" s="36">
        <v>0</v>
      </c>
      <c r="BJ44" s="36">
        <v>0</v>
      </c>
      <c r="BK44" s="36">
        <v>0</v>
      </c>
      <c r="BL44" s="36">
        <v>0</v>
      </c>
    </row>
    <row r="45" spans="1:64" s="37" customFormat="1" x14ac:dyDescent="0.2">
      <c r="A45" s="8">
        <v>42</v>
      </c>
      <c r="B45" s="34" t="s">
        <v>140</v>
      </c>
      <c r="C45" s="34" t="s">
        <v>149</v>
      </c>
      <c r="D45" s="41">
        <v>5.3395015270000004</v>
      </c>
      <c r="E45" s="36">
        <v>3</v>
      </c>
      <c r="F45" s="36">
        <v>0</v>
      </c>
      <c r="G45" s="36">
        <v>1</v>
      </c>
      <c r="H45" s="36">
        <v>2</v>
      </c>
      <c r="I45" s="36">
        <v>2.6862663200893E-4</v>
      </c>
      <c r="J45" s="36">
        <v>0.1310260615398435</v>
      </c>
      <c r="K45" s="36">
        <v>2.6862663200893E-4</v>
      </c>
      <c r="L45" s="36">
        <v>0</v>
      </c>
      <c r="M45" s="36">
        <v>6.0134688171851657E-2</v>
      </c>
      <c r="N45" s="36">
        <v>7.1160000000000792E-2</v>
      </c>
      <c r="O45" s="36">
        <v>3.861476E-3</v>
      </c>
      <c r="P45" s="36">
        <v>6.5335050000000002E-3</v>
      </c>
      <c r="Q45" s="36">
        <v>3.4202479999999999E-3</v>
      </c>
      <c r="R45" s="36">
        <v>4.41228E-4</v>
      </c>
      <c r="S45" s="36">
        <v>5.9579899999999998E-3</v>
      </c>
      <c r="T45" s="36">
        <v>5.7551499999999997E-4</v>
      </c>
      <c r="U45" s="36">
        <v>0</v>
      </c>
      <c r="V45" s="36">
        <v>0</v>
      </c>
      <c r="W45" s="36">
        <v>4.1301026320089296E-3</v>
      </c>
      <c r="X45" s="36">
        <v>0.1375595665398435</v>
      </c>
      <c r="Y45" s="36">
        <v>0.14168966917185244</v>
      </c>
      <c r="Z45" s="36">
        <v>2.8333163498954283E-4</v>
      </c>
      <c r="AA45" s="36">
        <v>6.0632969887762156E-5</v>
      </c>
      <c r="AB45" s="36">
        <v>6.0633E-5</v>
      </c>
      <c r="AC45" s="36">
        <v>2.6093314224129929E-6</v>
      </c>
      <c r="AD45" s="36">
        <v>1.1535087436815178E-3</v>
      </c>
      <c r="AE45" s="36">
        <v>1.0381578693133659E-2</v>
      </c>
      <c r="AF45" s="36">
        <v>1.1535087436815177E-2</v>
      </c>
      <c r="AG45" s="36">
        <v>0</v>
      </c>
      <c r="AH45" s="36">
        <v>0</v>
      </c>
      <c r="AI45" s="36">
        <v>0</v>
      </c>
      <c r="AJ45" s="36">
        <v>3.475801986283031E-6</v>
      </c>
      <c r="AK45" s="36">
        <v>4.2003067649105534E-6</v>
      </c>
      <c r="AL45" s="36">
        <v>1.0505309036995921E-5</v>
      </c>
      <c r="AM45" s="36">
        <v>6.0851334086960235E-6</v>
      </c>
      <c r="AN45" s="36">
        <v>1.1577090504464283E-3</v>
      </c>
      <c r="AO45" s="36">
        <v>1.0392084002170655E-2</v>
      </c>
      <c r="AP45" s="36">
        <v>1.136852148</v>
      </c>
      <c r="AQ45" s="36">
        <v>0.61215115600000003</v>
      </c>
      <c r="AR45" s="36">
        <v>1.7490033039999999</v>
      </c>
      <c r="AS45" s="36">
        <v>0.14982074000000001</v>
      </c>
      <c r="AT45" s="36">
        <v>1.565626349</v>
      </c>
      <c r="AU45" s="36">
        <v>3.262848236</v>
      </c>
      <c r="AV45" s="36">
        <v>2.751385644</v>
      </c>
      <c r="AW45" s="36">
        <v>5.7340334090000002</v>
      </c>
      <c r="AX45" s="36">
        <v>2.5044141340000001</v>
      </c>
      <c r="AY45" s="36">
        <v>5.2193317009999998</v>
      </c>
      <c r="AZ45" s="36">
        <v>1.5231057142857144E-3</v>
      </c>
      <c r="BA45" s="36">
        <v>3.0462128571428571E-3</v>
      </c>
      <c r="BB45" s="36">
        <v>0.33019842799999999</v>
      </c>
      <c r="BC45" s="36">
        <v>23.381072526000001</v>
      </c>
      <c r="BD45" s="36">
        <v>48.727393522</v>
      </c>
      <c r="BE45" s="36">
        <v>3.6146515714285718E-2</v>
      </c>
      <c r="BF45" s="36">
        <v>7.2293032857142864E-2</v>
      </c>
      <c r="BG45" s="36">
        <v>0.91066202399999996</v>
      </c>
      <c r="BH45" s="36">
        <v>7.371372386</v>
      </c>
      <c r="BI45" s="36">
        <v>0</v>
      </c>
      <c r="BJ45" s="36">
        <v>0</v>
      </c>
      <c r="BK45" s="36">
        <v>0</v>
      </c>
      <c r="BL45" s="36">
        <v>0</v>
      </c>
    </row>
    <row r="46" spans="1:64" s="37" customFormat="1" x14ac:dyDescent="0.2">
      <c r="A46" s="8">
        <v>43</v>
      </c>
      <c r="B46" s="34" t="s">
        <v>140</v>
      </c>
      <c r="C46" s="34" t="s">
        <v>150</v>
      </c>
      <c r="D46" s="41">
        <v>5.3385351840000004</v>
      </c>
      <c r="E46" s="36">
        <v>6</v>
      </c>
      <c r="F46" s="36">
        <v>0</v>
      </c>
      <c r="G46" s="36">
        <v>2</v>
      </c>
      <c r="H46" s="36">
        <v>4</v>
      </c>
      <c r="I46" s="36">
        <v>4.447958203559594E-2</v>
      </c>
      <c r="J46" s="36">
        <v>6.346262320305927</v>
      </c>
      <c r="K46" s="36">
        <v>4.447958203559594E-2</v>
      </c>
      <c r="L46" s="36">
        <v>0</v>
      </c>
      <c r="M46" s="36">
        <v>2.692094902318976</v>
      </c>
      <c r="N46" s="36">
        <v>3.6986470000225466</v>
      </c>
      <c r="O46" s="36">
        <v>3.5404436999999997E-2</v>
      </c>
      <c r="P46" s="36">
        <v>5.9750989000000004E-2</v>
      </c>
      <c r="Q46" s="36">
        <v>3.0749483999999997E-2</v>
      </c>
      <c r="R46" s="36">
        <v>4.6549529999999999E-3</v>
      </c>
      <c r="S46" s="36">
        <v>5.3679310000000001E-2</v>
      </c>
      <c r="T46" s="36">
        <v>6.071679E-3</v>
      </c>
      <c r="U46" s="36">
        <v>4.6800000000000001E-2</v>
      </c>
      <c r="V46" s="36">
        <v>0.1116</v>
      </c>
      <c r="W46" s="36">
        <v>0.12668401903559595</v>
      </c>
      <c r="X46" s="36">
        <v>6.5176133093059274</v>
      </c>
      <c r="Y46" s="36">
        <v>6.6442973283415236</v>
      </c>
      <c r="Z46" s="36">
        <v>1.8343187052615874E-2</v>
      </c>
      <c r="AA46" s="36">
        <v>3.9254420292597954E-3</v>
      </c>
      <c r="AB46" s="36">
        <v>3.9254420000000003E-3</v>
      </c>
      <c r="AC46" s="36">
        <v>5.8127774906260139E-4</v>
      </c>
      <c r="AD46" s="36">
        <v>9.2025688758541682E-2</v>
      </c>
      <c r="AE46" s="36">
        <v>0.82823119882687513</v>
      </c>
      <c r="AF46" s="36">
        <v>0.92025688758541679</v>
      </c>
      <c r="AG46" s="36">
        <v>4.5441576604640073E-3</v>
      </c>
      <c r="AH46" s="36">
        <v>7.7302911925134846E-3</v>
      </c>
      <c r="AI46" s="36">
        <v>2.4757824494941832E-2</v>
      </c>
      <c r="AJ46" s="36">
        <v>2.2502695068154837E-4</v>
      </c>
      <c r="AK46" s="36">
        <v>2.7193212586980705E-4</v>
      </c>
      <c r="AL46" s="36">
        <v>6.8012437644192683E-4</v>
      </c>
      <c r="AM46" s="36">
        <v>5.350462360208157E-3</v>
      </c>
      <c r="AN46" s="36">
        <v>0.10002791207692498</v>
      </c>
      <c r="AO46" s="36">
        <v>0.85366914769825886</v>
      </c>
      <c r="AP46" s="36">
        <v>80.869055631999998</v>
      </c>
      <c r="AQ46" s="36">
        <v>43.544876109</v>
      </c>
      <c r="AR46" s="36">
        <v>124.413931741</v>
      </c>
      <c r="AS46" s="36">
        <v>2.7444819749999998</v>
      </c>
      <c r="AT46" s="36">
        <v>420.00455041499998</v>
      </c>
      <c r="AU46" s="36">
        <v>898.95918882199999</v>
      </c>
      <c r="AV46" s="36">
        <v>299.28507596999998</v>
      </c>
      <c r="AW46" s="36">
        <v>640.57655769400003</v>
      </c>
      <c r="AX46" s="36">
        <v>279.445279212</v>
      </c>
      <c r="AY46" s="36">
        <v>598.112333003</v>
      </c>
      <c r="AZ46" s="36">
        <v>8.3969268571428571E-2</v>
      </c>
      <c r="BA46" s="36">
        <v>0.16793853714285714</v>
      </c>
      <c r="BB46" s="36">
        <v>1.4786322089999999</v>
      </c>
      <c r="BC46" s="36">
        <v>125.63543004100001</v>
      </c>
      <c r="BD46" s="36">
        <v>268.904525358</v>
      </c>
      <c r="BE46" s="36">
        <v>0.16186449999999999</v>
      </c>
      <c r="BF46" s="36">
        <v>0.32372899999999999</v>
      </c>
      <c r="BG46" s="36">
        <v>2.5678386999999998</v>
      </c>
      <c r="BH46" s="36">
        <v>17.586014686999999</v>
      </c>
      <c r="BI46" s="36">
        <v>0</v>
      </c>
      <c r="BJ46" s="36">
        <v>0</v>
      </c>
      <c r="BK46" s="36">
        <v>0</v>
      </c>
      <c r="BL46" s="36">
        <v>0</v>
      </c>
    </row>
    <row r="47" spans="1:64" s="37" customFormat="1" x14ac:dyDescent="0.2">
      <c r="A47" s="34">
        <v>44</v>
      </c>
      <c r="B47" s="34" t="s">
        <v>140</v>
      </c>
      <c r="C47" s="34" t="s">
        <v>151</v>
      </c>
      <c r="D47" s="41">
        <v>5.2512908100000004</v>
      </c>
      <c r="E47" s="36">
        <v>6</v>
      </c>
      <c r="F47" s="36">
        <v>0</v>
      </c>
      <c r="G47" s="36">
        <v>4</v>
      </c>
      <c r="H47" s="36">
        <v>2</v>
      </c>
      <c r="I47" s="36">
        <v>0</v>
      </c>
      <c r="J47" s="36">
        <v>0</v>
      </c>
      <c r="K47" s="36">
        <v>0</v>
      </c>
      <c r="L47" s="36">
        <v>0</v>
      </c>
      <c r="M47" s="36">
        <v>0</v>
      </c>
      <c r="N47" s="36">
        <v>0</v>
      </c>
      <c r="O47" s="36">
        <v>2.3352861999999999E-2</v>
      </c>
      <c r="P47" s="36">
        <v>3.5847865E-2</v>
      </c>
      <c r="Q47" s="36">
        <v>2.0900125999999998E-2</v>
      </c>
      <c r="R47" s="36">
        <v>2.4527360000000001E-3</v>
      </c>
      <c r="S47" s="36">
        <v>3.2648643999999998E-2</v>
      </c>
      <c r="T47" s="36">
        <v>3.1992210000000004E-3</v>
      </c>
      <c r="U47" s="36">
        <v>1.2E-2</v>
      </c>
      <c r="V47" s="36">
        <v>2.8799999999999999E-2</v>
      </c>
      <c r="W47" s="36">
        <v>3.5352861999999999E-2</v>
      </c>
      <c r="X47" s="36">
        <v>6.4647864999999999E-2</v>
      </c>
      <c r="Y47" s="36">
        <v>0.100000727</v>
      </c>
      <c r="Z47" s="36">
        <v>0</v>
      </c>
      <c r="AA47" s="36">
        <v>0</v>
      </c>
      <c r="AB47" s="36">
        <v>0</v>
      </c>
      <c r="AC47" s="36">
        <v>0</v>
      </c>
      <c r="AD47" s="36">
        <v>0</v>
      </c>
      <c r="AE47" s="36">
        <v>0</v>
      </c>
      <c r="AF47" s="36">
        <v>0</v>
      </c>
      <c r="AG47" s="36">
        <v>1.2721553378571022E-3</v>
      </c>
      <c r="AH47" s="36">
        <v>2.1641263218718518E-3</v>
      </c>
      <c r="AI47" s="36">
        <v>6.9310532200490393E-3</v>
      </c>
      <c r="AJ47" s="36">
        <v>0</v>
      </c>
      <c r="AK47" s="36">
        <v>0</v>
      </c>
      <c r="AL47" s="36">
        <v>0</v>
      </c>
      <c r="AM47" s="36">
        <v>1.2721553378571022E-3</v>
      </c>
      <c r="AN47" s="36">
        <v>2.1641263218718518E-3</v>
      </c>
      <c r="AO47" s="36">
        <v>6.9310532200490393E-3</v>
      </c>
      <c r="AP47" s="36">
        <v>2.030704123</v>
      </c>
      <c r="AQ47" s="36">
        <v>1.0934560659999999</v>
      </c>
      <c r="AR47" s="36">
        <v>3.1241601889999999</v>
      </c>
      <c r="AS47" s="36">
        <v>0.23434738799999999</v>
      </c>
      <c r="AT47" s="36">
        <v>7.5984494509999996</v>
      </c>
      <c r="AU47" s="36">
        <v>17.974826657000001</v>
      </c>
      <c r="AV47" s="36">
        <v>9.4130924579999995</v>
      </c>
      <c r="AW47" s="36">
        <v>22.267530547</v>
      </c>
      <c r="AX47" s="36">
        <v>8.6346572029999997</v>
      </c>
      <c r="AY47" s="36">
        <v>20.426070803000002</v>
      </c>
      <c r="AZ47" s="36">
        <v>8.4781585714285707E-3</v>
      </c>
      <c r="BA47" s="36">
        <v>1.6956318571428573E-2</v>
      </c>
      <c r="BB47" s="36">
        <v>0.81780390800000002</v>
      </c>
      <c r="BC47" s="36">
        <v>37.008285547</v>
      </c>
      <c r="BD47" s="36">
        <v>87.546481937999999</v>
      </c>
      <c r="BE47" s="36">
        <v>8.9524237142857149E-2</v>
      </c>
      <c r="BF47" s="36">
        <v>0.1790484742857143</v>
      </c>
      <c r="BG47" s="36">
        <v>3.2560729429999999</v>
      </c>
      <c r="BH47" s="36">
        <v>18.854828242</v>
      </c>
      <c r="BI47" s="36">
        <v>0</v>
      </c>
      <c r="BJ47" s="36">
        <v>0</v>
      </c>
      <c r="BK47" s="36">
        <v>0</v>
      </c>
      <c r="BL47" s="36">
        <v>0</v>
      </c>
    </row>
    <row r="48" spans="1:64" s="37" customFormat="1" x14ac:dyDescent="0.2">
      <c r="A48" s="34">
        <v>45</v>
      </c>
      <c r="B48" s="34" t="s">
        <v>140</v>
      </c>
      <c r="C48" s="34" t="s">
        <v>152</v>
      </c>
      <c r="D48" s="41">
        <v>5.2074923440000003</v>
      </c>
      <c r="E48" s="36">
        <v>13</v>
      </c>
      <c r="F48" s="36">
        <v>0</v>
      </c>
      <c r="G48" s="36">
        <v>0</v>
      </c>
      <c r="H48" s="36">
        <v>13</v>
      </c>
      <c r="I48" s="36">
        <v>0</v>
      </c>
      <c r="J48" s="36">
        <v>0</v>
      </c>
      <c r="K48" s="36">
        <v>0</v>
      </c>
      <c r="L48" s="36">
        <v>0</v>
      </c>
      <c r="M48" s="36">
        <v>0</v>
      </c>
      <c r="N48" s="36">
        <v>0</v>
      </c>
      <c r="O48" s="36">
        <v>8.9850899999999984E-2</v>
      </c>
      <c r="P48" s="36">
        <v>0.14007623599999999</v>
      </c>
      <c r="Q48" s="36">
        <v>8.5441580999999989E-2</v>
      </c>
      <c r="R48" s="36">
        <v>4.4093190000000001E-3</v>
      </c>
      <c r="S48" s="36">
        <v>0.13432495</v>
      </c>
      <c r="T48" s="36">
        <v>5.7512860000000004E-3</v>
      </c>
      <c r="U48" s="36">
        <v>0</v>
      </c>
      <c r="V48" s="36">
        <v>0</v>
      </c>
      <c r="W48" s="36">
        <v>8.9850899999999984E-2</v>
      </c>
      <c r="X48" s="36">
        <v>0.14007623599999999</v>
      </c>
      <c r="Y48" s="36">
        <v>0.22992713599999998</v>
      </c>
      <c r="Z48" s="36">
        <v>0</v>
      </c>
      <c r="AA48" s="36">
        <v>0</v>
      </c>
      <c r="AB48" s="36">
        <v>0</v>
      </c>
      <c r="AC48" s="36">
        <v>0</v>
      </c>
      <c r="AD48" s="36">
        <v>0</v>
      </c>
      <c r="AE48" s="36">
        <v>0</v>
      </c>
      <c r="AF48" s="36">
        <v>0</v>
      </c>
      <c r="AG48" s="36">
        <v>0</v>
      </c>
      <c r="AH48" s="36">
        <v>0</v>
      </c>
      <c r="AI48" s="36">
        <v>0</v>
      </c>
      <c r="AJ48" s="36">
        <v>0</v>
      </c>
      <c r="AK48" s="36">
        <v>0</v>
      </c>
      <c r="AL48" s="36">
        <v>0</v>
      </c>
      <c r="AM48" s="36">
        <v>0</v>
      </c>
      <c r="AN48" s="36">
        <v>0</v>
      </c>
      <c r="AO48" s="36">
        <v>0</v>
      </c>
      <c r="AP48" s="36">
        <v>1.0962647720000001</v>
      </c>
      <c r="AQ48" s="36">
        <v>0.59029641499999996</v>
      </c>
      <c r="AR48" s="36">
        <v>1.6865611870000001</v>
      </c>
      <c r="AS48" s="36">
        <v>4.8560037E-2</v>
      </c>
      <c r="AT48" s="36">
        <v>1.6860489679999999</v>
      </c>
      <c r="AU48" s="36">
        <v>3.633708468</v>
      </c>
      <c r="AV48" s="36">
        <v>4.150507073</v>
      </c>
      <c r="AW48" s="36">
        <v>8.9450146339999996</v>
      </c>
      <c r="AX48" s="36">
        <v>3.7492518989999999</v>
      </c>
      <c r="AY48" s="36">
        <v>8.0802447780000008</v>
      </c>
      <c r="AZ48" s="36">
        <v>4.4982942857142863E-3</v>
      </c>
      <c r="BA48" s="36">
        <v>8.9965900000000005E-3</v>
      </c>
      <c r="BB48" s="36">
        <v>0.77257162800000001</v>
      </c>
      <c r="BC48" s="36">
        <v>73.126485056999996</v>
      </c>
      <c r="BD48" s="36">
        <v>157.59941312399999</v>
      </c>
      <c r="BE48" s="36">
        <v>8.4572701428571428E-2</v>
      </c>
      <c r="BF48" s="36">
        <v>0.16914540285714286</v>
      </c>
      <c r="BG48" s="36">
        <v>0.36175217399999998</v>
      </c>
      <c r="BH48" s="36">
        <v>5.224818086</v>
      </c>
      <c r="BI48" s="36">
        <v>0</v>
      </c>
      <c r="BJ48" s="36">
        <v>0</v>
      </c>
      <c r="BK48" s="36">
        <v>0</v>
      </c>
      <c r="BL48" s="36">
        <v>0</v>
      </c>
    </row>
    <row r="49" spans="1:64" s="37" customFormat="1" x14ac:dyDescent="0.2">
      <c r="A49" s="34">
        <v>46</v>
      </c>
      <c r="B49" s="34" t="s">
        <v>140</v>
      </c>
      <c r="C49" s="34" t="s">
        <v>153</v>
      </c>
      <c r="D49" s="41">
        <v>5.0970892049999996</v>
      </c>
      <c r="E49" s="36">
        <v>57</v>
      </c>
      <c r="F49" s="36">
        <v>3</v>
      </c>
      <c r="G49" s="36">
        <v>6</v>
      </c>
      <c r="H49" s="36">
        <v>48</v>
      </c>
      <c r="I49" s="36">
        <v>0</v>
      </c>
      <c r="J49" s="36">
        <v>0</v>
      </c>
      <c r="K49" s="36">
        <v>0</v>
      </c>
      <c r="L49" s="36">
        <v>0</v>
      </c>
      <c r="M49" s="36">
        <v>0</v>
      </c>
      <c r="N49" s="36">
        <v>0</v>
      </c>
      <c r="O49" s="36">
        <v>3.6492409999999997E-3</v>
      </c>
      <c r="P49" s="36">
        <v>5.4111060000000006E-3</v>
      </c>
      <c r="Q49" s="36">
        <v>2.7741939999999998E-3</v>
      </c>
      <c r="R49" s="36">
        <v>8.75047E-4</v>
      </c>
      <c r="S49" s="36">
        <v>4.2697410000000005E-3</v>
      </c>
      <c r="T49" s="36">
        <v>1.1413650000000001E-3</v>
      </c>
      <c r="U49" s="36">
        <v>0.53385000000000005</v>
      </c>
      <c r="V49" s="36">
        <v>1.2698999999999998</v>
      </c>
      <c r="W49" s="36">
        <v>0.53749924100000002</v>
      </c>
      <c r="X49" s="36">
        <v>1.2753111059999998</v>
      </c>
      <c r="Y49" s="36">
        <v>1.8128103469999997</v>
      </c>
      <c r="Z49" s="36">
        <v>0</v>
      </c>
      <c r="AA49" s="36">
        <v>0</v>
      </c>
      <c r="AB49" s="36">
        <v>0</v>
      </c>
      <c r="AC49" s="36">
        <v>0</v>
      </c>
      <c r="AD49" s="36">
        <v>0</v>
      </c>
      <c r="AE49" s="36">
        <v>0</v>
      </c>
      <c r="AF49" s="36">
        <v>0</v>
      </c>
      <c r="AG49" s="36">
        <v>5.1988418713450293E-2</v>
      </c>
      <c r="AH49" s="36">
        <v>8.8440068615984399E-2</v>
      </c>
      <c r="AI49" s="36">
        <v>0.28324724678362573</v>
      </c>
      <c r="AJ49" s="36">
        <v>0</v>
      </c>
      <c r="AK49" s="36">
        <v>0</v>
      </c>
      <c r="AL49" s="36">
        <v>0</v>
      </c>
      <c r="AM49" s="36">
        <v>5.1988418713450293E-2</v>
      </c>
      <c r="AN49" s="36">
        <v>8.8440068615984399E-2</v>
      </c>
      <c r="AO49" s="36">
        <v>0.28324724678362573</v>
      </c>
      <c r="AP49" s="36">
        <v>1.6845953469999999</v>
      </c>
      <c r="AQ49" s="36">
        <v>0.907089802</v>
      </c>
      <c r="AR49" s="36">
        <v>2.5916851489999999</v>
      </c>
      <c r="AS49" s="36">
        <v>3.0373599999999998E-4</v>
      </c>
      <c r="AT49" s="36">
        <v>4.0826300000000002E-4</v>
      </c>
      <c r="AU49" s="36">
        <v>8.54906E-4</v>
      </c>
      <c r="AV49" s="36">
        <v>5.0800639999999996E-3</v>
      </c>
      <c r="AW49" s="36">
        <v>1.0637690999999999E-2</v>
      </c>
      <c r="AX49" s="36">
        <v>4.4245860000000003E-3</v>
      </c>
      <c r="AY49" s="36">
        <v>9.2651139999999996E-3</v>
      </c>
      <c r="AZ49" s="36">
        <v>1.6517142857142858E-5</v>
      </c>
      <c r="BA49" s="36">
        <v>3.3034285714285716E-5</v>
      </c>
      <c r="BB49" s="36">
        <v>8.1290848999999998E-2</v>
      </c>
      <c r="BC49" s="36">
        <v>3.1163917630000002</v>
      </c>
      <c r="BD49" s="36">
        <v>6.525746324</v>
      </c>
      <c r="BE49" s="36">
        <v>8.8988328571428573E-3</v>
      </c>
      <c r="BF49" s="36">
        <v>1.7797667142857142E-2</v>
      </c>
      <c r="BG49" s="36">
        <v>9.0055299000000005E-2</v>
      </c>
      <c r="BH49" s="36">
        <v>0.40619158300000002</v>
      </c>
      <c r="BI49" s="36">
        <v>0</v>
      </c>
      <c r="BJ49" s="36">
        <v>0</v>
      </c>
      <c r="BK49" s="36">
        <v>0</v>
      </c>
      <c r="BL49" s="36">
        <v>0</v>
      </c>
    </row>
    <row r="50" spans="1:64" s="37" customFormat="1" x14ac:dyDescent="0.2">
      <c r="A50" s="34">
        <v>47</v>
      </c>
      <c r="B50" s="34" t="s">
        <v>140</v>
      </c>
      <c r="C50" s="34" t="s">
        <v>154</v>
      </c>
      <c r="D50" s="41">
        <v>4.695296731</v>
      </c>
      <c r="E50" s="36">
        <v>40</v>
      </c>
      <c r="F50" s="36">
        <v>0</v>
      </c>
      <c r="G50" s="36">
        <v>0</v>
      </c>
      <c r="H50" s="36">
        <v>40</v>
      </c>
      <c r="I50" s="36">
        <v>0</v>
      </c>
      <c r="J50" s="36">
        <v>0</v>
      </c>
      <c r="K50" s="36">
        <v>0</v>
      </c>
      <c r="L50" s="36">
        <v>0</v>
      </c>
      <c r="M50" s="36">
        <v>0</v>
      </c>
      <c r="N50" s="36">
        <v>0</v>
      </c>
      <c r="O50" s="36">
        <v>0</v>
      </c>
      <c r="P50" s="36">
        <v>0</v>
      </c>
      <c r="Q50" s="36">
        <v>0</v>
      </c>
      <c r="R50" s="36">
        <v>0</v>
      </c>
      <c r="S50" s="36">
        <v>0</v>
      </c>
      <c r="T50" s="36">
        <v>0</v>
      </c>
      <c r="U50" s="36">
        <v>0</v>
      </c>
      <c r="V50" s="36">
        <v>0</v>
      </c>
      <c r="W50" s="36">
        <v>0</v>
      </c>
      <c r="X50" s="36">
        <v>0</v>
      </c>
      <c r="Y50" s="36">
        <v>0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36">
        <v>0</v>
      </c>
      <c r="AG50" s="36">
        <v>0</v>
      </c>
      <c r="AH50" s="36">
        <v>0</v>
      </c>
      <c r="AI50" s="36">
        <v>0</v>
      </c>
      <c r="AJ50" s="36">
        <v>0</v>
      </c>
      <c r="AK50" s="36">
        <v>0</v>
      </c>
      <c r="AL50" s="36">
        <v>0</v>
      </c>
      <c r="AM50" s="36">
        <v>0</v>
      </c>
      <c r="AN50" s="36">
        <v>0</v>
      </c>
      <c r="AO50" s="36">
        <v>0</v>
      </c>
      <c r="AP50" s="36">
        <v>0</v>
      </c>
      <c r="AQ50" s="36">
        <v>0</v>
      </c>
      <c r="AR50" s="36">
        <v>0</v>
      </c>
      <c r="AS50" s="36">
        <v>0</v>
      </c>
      <c r="AT50" s="36">
        <v>0</v>
      </c>
      <c r="AU50" s="36">
        <v>0</v>
      </c>
      <c r="AV50" s="36">
        <v>0</v>
      </c>
      <c r="AW50" s="36">
        <v>0</v>
      </c>
      <c r="AX50" s="36">
        <v>0</v>
      </c>
      <c r="AY50" s="36">
        <v>0</v>
      </c>
      <c r="AZ50" s="36">
        <v>0</v>
      </c>
      <c r="BA50" s="36">
        <v>0</v>
      </c>
      <c r="BB50" s="36">
        <v>0</v>
      </c>
      <c r="BC50" s="36">
        <v>0</v>
      </c>
      <c r="BD50" s="36">
        <v>0</v>
      </c>
      <c r="BE50" s="36">
        <v>0</v>
      </c>
      <c r="BF50" s="36">
        <v>0</v>
      </c>
      <c r="BG50" s="36">
        <v>4.5949690000000001E-2</v>
      </c>
      <c r="BH50" s="36">
        <v>0.13582492500000001</v>
      </c>
      <c r="BI50" s="36">
        <v>0</v>
      </c>
      <c r="BJ50" s="36">
        <v>0</v>
      </c>
      <c r="BK50" s="36">
        <v>0</v>
      </c>
      <c r="BL50" s="36">
        <v>0</v>
      </c>
    </row>
    <row r="51" spans="1:64" s="37" customFormat="1" x14ac:dyDescent="0.2">
      <c r="A51" s="34">
        <v>48</v>
      </c>
      <c r="B51" s="34" t="s">
        <v>140</v>
      </c>
      <c r="C51" s="34" t="s">
        <v>155</v>
      </c>
      <c r="D51" s="41">
        <v>5.0237997400000003</v>
      </c>
      <c r="E51" s="36">
        <v>55</v>
      </c>
      <c r="F51" s="36">
        <v>0</v>
      </c>
      <c r="G51" s="36">
        <v>4</v>
      </c>
      <c r="H51" s="36">
        <v>51</v>
      </c>
      <c r="I51" s="36">
        <v>0</v>
      </c>
      <c r="J51" s="36">
        <v>0</v>
      </c>
      <c r="K51" s="36">
        <v>0</v>
      </c>
      <c r="L51" s="36">
        <v>0</v>
      </c>
      <c r="M51" s="36">
        <v>0</v>
      </c>
      <c r="N51" s="36">
        <v>0</v>
      </c>
      <c r="O51" s="36">
        <v>1.1143419999999999E-3</v>
      </c>
      <c r="P51" s="36">
        <v>1.9416780000000001E-3</v>
      </c>
      <c r="Q51" s="36">
        <v>1.077497E-3</v>
      </c>
      <c r="R51" s="36">
        <v>3.6845000000000004E-5</v>
      </c>
      <c r="S51" s="36">
        <v>1.893619E-3</v>
      </c>
      <c r="T51" s="36">
        <v>4.8058999999999995E-5</v>
      </c>
      <c r="U51" s="36">
        <v>3.9E-2</v>
      </c>
      <c r="V51" s="36">
        <v>9.3599999999999989E-2</v>
      </c>
      <c r="W51" s="36">
        <v>4.0114341999999997E-2</v>
      </c>
      <c r="X51" s="36">
        <v>9.5541677999999991E-2</v>
      </c>
      <c r="Y51" s="36">
        <v>0.13565601999999999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0</v>
      </c>
      <c r="AF51" s="36">
        <v>0</v>
      </c>
      <c r="AG51" s="36">
        <v>3.7158857531914891E-3</v>
      </c>
      <c r="AH51" s="36">
        <v>6.3212769134751764E-3</v>
      </c>
      <c r="AI51" s="36">
        <v>2.0245170655319146E-2</v>
      </c>
      <c r="AJ51" s="36">
        <v>0</v>
      </c>
      <c r="AK51" s="36">
        <v>0</v>
      </c>
      <c r="AL51" s="36">
        <v>0</v>
      </c>
      <c r="AM51" s="36">
        <v>3.7158857531914891E-3</v>
      </c>
      <c r="AN51" s="36">
        <v>6.3212769134751764E-3</v>
      </c>
      <c r="AO51" s="36">
        <v>2.0245170655319146E-2</v>
      </c>
      <c r="AP51" s="36">
        <v>0.12527136999999999</v>
      </c>
      <c r="AQ51" s="36">
        <v>6.7453815E-2</v>
      </c>
      <c r="AR51" s="36">
        <v>0.19272518499999999</v>
      </c>
      <c r="AS51" s="36">
        <v>0</v>
      </c>
      <c r="AT51" s="36">
        <v>0</v>
      </c>
      <c r="AU51" s="36">
        <v>0</v>
      </c>
      <c r="AV51" s="36">
        <v>0</v>
      </c>
      <c r="AW51" s="36">
        <v>0</v>
      </c>
      <c r="AX51" s="36">
        <v>0</v>
      </c>
      <c r="AY51" s="36">
        <v>0</v>
      </c>
      <c r="AZ51" s="36">
        <v>0</v>
      </c>
      <c r="BA51" s="36">
        <v>0</v>
      </c>
      <c r="BB51" s="36">
        <v>3.8202172999999999E-2</v>
      </c>
      <c r="BC51" s="36">
        <v>1.49087667</v>
      </c>
      <c r="BD51" s="36">
        <v>3.1836693469999999</v>
      </c>
      <c r="BE51" s="36">
        <v>4.1819557142857141E-3</v>
      </c>
      <c r="BF51" s="36">
        <v>8.3639128571428578E-3</v>
      </c>
      <c r="BG51" s="36">
        <v>0.136936797</v>
      </c>
      <c r="BH51" s="36">
        <v>1.0363306539999999</v>
      </c>
      <c r="BI51" s="36">
        <v>0</v>
      </c>
      <c r="BJ51" s="36">
        <v>0</v>
      </c>
      <c r="BK51" s="36">
        <v>0</v>
      </c>
      <c r="BL51" s="36">
        <v>0</v>
      </c>
    </row>
    <row r="52" spans="1:64" s="37" customFormat="1" x14ac:dyDescent="0.2">
      <c r="A52" s="34">
        <v>49</v>
      </c>
      <c r="B52" s="34" t="s">
        <v>140</v>
      </c>
      <c r="C52" s="34" t="s">
        <v>156</v>
      </c>
      <c r="D52" s="41">
        <v>5.12808552</v>
      </c>
      <c r="E52" s="36">
        <v>23</v>
      </c>
      <c r="F52" s="36">
        <v>0</v>
      </c>
      <c r="G52" s="36">
        <v>3</v>
      </c>
      <c r="H52" s="36">
        <v>20</v>
      </c>
      <c r="I52" s="36">
        <v>5.4253811382308113E-4</v>
      </c>
      <c r="J52" s="36">
        <v>7.6596198763569143E-2</v>
      </c>
      <c r="K52" s="36">
        <v>5.4253811382308113E-4</v>
      </c>
      <c r="L52" s="36">
        <v>0</v>
      </c>
      <c r="M52" s="36">
        <v>4.976373687739314E-2</v>
      </c>
      <c r="N52" s="36">
        <v>2.7374999999999081E-2</v>
      </c>
      <c r="O52" s="36">
        <v>5.8051860000000004E-3</v>
      </c>
      <c r="P52" s="36">
        <v>9.952266999999999E-3</v>
      </c>
      <c r="Q52" s="36">
        <v>5.6274280000000003E-3</v>
      </c>
      <c r="R52" s="36">
        <v>1.77758E-4</v>
      </c>
      <c r="S52" s="36">
        <v>9.7204089999999993E-3</v>
      </c>
      <c r="T52" s="36">
        <v>2.3185799999999999E-4</v>
      </c>
      <c r="U52" s="36">
        <v>0.255</v>
      </c>
      <c r="V52" s="36">
        <v>0.61199999999999988</v>
      </c>
      <c r="W52" s="36">
        <v>0.26134772411382307</v>
      </c>
      <c r="X52" s="36">
        <v>0.69854846576356899</v>
      </c>
      <c r="Y52" s="36">
        <v>0.95989618987739211</v>
      </c>
      <c r="Z52" s="36">
        <v>3.6605675631144941E-4</v>
      </c>
      <c r="AA52" s="36">
        <v>7.8336145850650164E-5</v>
      </c>
      <c r="AB52" s="36">
        <v>7.8336099999999997E-5</v>
      </c>
      <c r="AC52" s="36">
        <v>5.8023123274467581E-6</v>
      </c>
      <c r="AD52" s="36">
        <v>3.7628358738750147E-4</v>
      </c>
      <c r="AE52" s="36">
        <v>3.3865522864875131E-3</v>
      </c>
      <c r="AF52" s="36">
        <v>3.7628358738750148E-3</v>
      </c>
      <c r="AG52" s="36">
        <v>2.5801333152489826E-2</v>
      </c>
      <c r="AH52" s="36">
        <v>4.3891923064005682E-2</v>
      </c>
      <c r="AI52" s="36">
        <v>0.1405727806239101</v>
      </c>
      <c r="AJ52" s="36">
        <v>4.4906366496407475E-6</v>
      </c>
      <c r="AK52" s="36">
        <v>5.4266760801330889E-6</v>
      </c>
      <c r="AL52" s="36">
        <v>1.357255849542355E-5</v>
      </c>
      <c r="AM52" s="36">
        <v>2.5811626101466915E-2</v>
      </c>
      <c r="AN52" s="36">
        <v>4.4273633327473319E-2</v>
      </c>
      <c r="AO52" s="36">
        <v>0.14397290546889305</v>
      </c>
      <c r="AP52" s="36">
        <v>1.378367033</v>
      </c>
      <c r="AQ52" s="36">
        <v>0.74219763299999997</v>
      </c>
      <c r="AR52" s="36">
        <v>2.1205646659999999</v>
      </c>
      <c r="AS52" s="36">
        <v>2.9402230000000001E-2</v>
      </c>
      <c r="AT52" s="36">
        <v>0.80955815200000003</v>
      </c>
      <c r="AU52" s="36">
        <v>1.7806057390000001</v>
      </c>
      <c r="AV52" s="36">
        <v>1.49984728</v>
      </c>
      <c r="AW52" s="36">
        <v>3.2988818289999999</v>
      </c>
      <c r="AX52" s="36">
        <v>1.364048637</v>
      </c>
      <c r="AY52" s="36">
        <v>3.0001956349999999</v>
      </c>
      <c r="AZ52" s="36">
        <v>6.1357000000000002E-4</v>
      </c>
      <c r="BA52" s="36">
        <v>1.22714E-3</v>
      </c>
      <c r="BB52" s="36">
        <v>0.34914689900000001</v>
      </c>
      <c r="BC52" s="36">
        <v>17.989998020000002</v>
      </c>
      <c r="BD52" s="36">
        <v>39.568613638000002</v>
      </c>
      <c r="BE52" s="36">
        <v>3.8220787142857149E-2</v>
      </c>
      <c r="BF52" s="36">
        <v>7.6441575714285726E-2</v>
      </c>
      <c r="BG52" s="36">
        <v>0.208877376</v>
      </c>
      <c r="BH52" s="36">
        <v>2.7382590009999999</v>
      </c>
      <c r="BI52" s="36">
        <v>0</v>
      </c>
      <c r="BJ52" s="36">
        <v>0</v>
      </c>
      <c r="BK52" s="36">
        <v>0</v>
      </c>
      <c r="BL52" s="36">
        <v>0</v>
      </c>
    </row>
    <row r="53" spans="1:64" s="37" customFormat="1" x14ac:dyDescent="0.2">
      <c r="A53" s="34">
        <v>50</v>
      </c>
      <c r="B53" s="34" t="s">
        <v>140</v>
      </c>
      <c r="C53" s="34" t="s">
        <v>157</v>
      </c>
      <c r="D53" s="41">
        <v>5.3218535559999998</v>
      </c>
      <c r="E53" s="36">
        <v>3</v>
      </c>
      <c r="F53" s="36">
        <v>0</v>
      </c>
      <c r="G53" s="36">
        <v>2</v>
      </c>
      <c r="H53" s="36">
        <v>1</v>
      </c>
      <c r="I53" s="36">
        <v>4.4109172421069286E-3</v>
      </c>
      <c r="J53" s="36">
        <v>0.6858505970217299</v>
      </c>
      <c r="K53" s="36">
        <v>4.4109172421069286E-3</v>
      </c>
      <c r="L53" s="36">
        <v>0</v>
      </c>
      <c r="M53" s="36">
        <v>0.31389951426404228</v>
      </c>
      <c r="N53" s="36">
        <v>0.37636199999979464</v>
      </c>
      <c r="O53" s="36">
        <v>1.5740789000000002E-2</v>
      </c>
      <c r="P53" s="36">
        <v>2.5072488E-2</v>
      </c>
      <c r="Q53" s="36">
        <v>1.4244690000000001E-2</v>
      </c>
      <c r="R53" s="36">
        <v>1.4960989999999999E-3</v>
      </c>
      <c r="S53" s="36">
        <v>2.3121054000000002E-2</v>
      </c>
      <c r="T53" s="36">
        <v>1.9514339999999999E-3</v>
      </c>
      <c r="U53" s="36">
        <v>4.8000000000000001E-2</v>
      </c>
      <c r="V53" s="36">
        <v>0.11519999999999998</v>
      </c>
      <c r="W53" s="36">
        <v>6.8151706242106924E-2</v>
      </c>
      <c r="X53" s="36">
        <v>0.82612308502172982</v>
      </c>
      <c r="Y53" s="36">
        <v>0.89427479126383669</v>
      </c>
      <c r="Z53" s="36">
        <v>1.8562726112448438E-3</v>
      </c>
      <c r="AA53" s="36">
        <v>3.9724233880639653E-4</v>
      </c>
      <c r="AB53" s="36">
        <v>3.9724200000000002E-4</v>
      </c>
      <c r="AC53" s="36">
        <v>2.3577125704894185E-5</v>
      </c>
      <c r="AD53" s="36">
        <v>4.2350303163555666E-3</v>
      </c>
      <c r="AE53" s="36">
        <v>3.8115272847200093E-2</v>
      </c>
      <c r="AF53" s="36">
        <v>4.2350303163555661E-2</v>
      </c>
      <c r="AG53" s="36">
        <v>5.4361321036632488E-3</v>
      </c>
      <c r="AH53" s="36">
        <v>9.2476730039328832E-3</v>
      </c>
      <c r="AI53" s="36">
        <v>2.9617547323406664E-2</v>
      </c>
      <c r="AJ53" s="36">
        <v>2.277199763553046E-5</v>
      </c>
      <c r="AK53" s="36">
        <v>2.7518649248867745E-5</v>
      </c>
      <c r="AL53" s="36">
        <v>6.882638121937449E-5</v>
      </c>
      <c r="AM53" s="36">
        <v>5.4824812270036728E-3</v>
      </c>
      <c r="AN53" s="36">
        <v>1.3510221969537318E-2</v>
      </c>
      <c r="AO53" s="36">
        <v>6.780164655182612E-2</v>
      </c>
      <c r="AP53" s="36">
        <v>4.4579760469999998</v>
      </c>
      <c r="AQ53" s="36">
        <v>2.4004486410000001</v>
      </c>
      <c r="AR53" s="36">
        <v>6.8584246879999995</v>
      </c>
      <c r="AS53" s="36">
        <v>0.441630154</v>
      </c>
      <c r="AT53" s="36">
        <v>23.832061824</v>
      </c>
      <c r="AU53" s="36">
        <v>55.419642072000002</v>
      </c>
      <c r="AV53" s="36">
        <v>18.882657737999999</v>
      </c>
      <c r="AW53" s="36">
        <v>43.910180367999999</v>
      </c>
      <c r="AX53" s="36">
        <v>17.566391806999999</v>
      </c>
      <c r="AY53" s="36">
        <v>40.849304338000003</v>
      </c>
      <c r="AZ53" s="36">
        <v>1.2394958571428572E-2</v>
      </c>
      <c r="BA53" s="36">
        <v>2.4789918571428572E-2</v>
      </c>
      <c r="BB53" s="36">
        <v>0</v>
      </c>
      <c r="BC53" s="36">
        <v>0</v>
      </c>
      <c r="BD53" s="36">
        <v>0</v>
      </c>
      <c r="BE53" s="36">
        <v>0</v>
      </c>
      <c r="BF53" s="36">
        <v>0</v>
      </c>
      <c r="BG53" s="36">
        <v>0.67345739000000004</v>
      </c>
      <c r="BH53" s="36">
        <v>5.0798731290000001</v>
      </c>
      <c r="BI53" s="36">
        <v>0</v>
      </c>
      <c r="BJ53" s="36">
        <v>0</v>
      </c>
      <c r="BK53" s="36">
        <v>0</v>
      </c>
      <c r="BL53" s="36">
        <v>0</v>
      </c>
    </row>
    <row r="54" spans="1:64" s="37" customFormat="1" x14ac:dyDescent="0.2">
      <c r="A54" s="34">
        <v>51</v>
      </c>
      <c r="B54" s="34" t="s">
        <v>140</v>
      </c>
      <c r="C54" s="34" t="s">
        <v>158</v>
      </c>
      <c r="D54" s="41">
        <v>5.325507956</v>
      </c>
      <c r="E54" s="36">
        <v>31</v>
      </c>
      <c r="F54" s="36">
        <v>1</v>
      </c>
      <c r="G54" s="36">
        <v>4</v>
      </c>
      <c r="H54" s="36">
        <v>26</v>
      </c>
      <c r="I54" s="36">
        <v>1.2673222404454353E-2</v>
      </c>
      <c r="J54" s="36">
        <v>2.6013360105402712</v>
      </c>
      <c r="K54" s="36">
        <v>1.2673222404454353E-2</v>
      </c>
      <c r="L54" s="36">
        <v>0</v>
      </c>
      <c r="M54" s="36">
        <v>1.172123232944408</v>
      </c>
      <c r="N54" s="36">
        <v>1.4418860000003175</v>
      </c>
      <c r="O54" s="36">
        <v>0.12540684299999999</v>
      </c>
      <c r="P54" s="36">
        <v>0.20377594199999999</v>
      </c>
      <c r="Q54" s="36">
        <v>0.116412928</v>
      </c>
      <c r="R54" s="36">
        <v>8.9939149999999999E-3</v>
      </c>
      <c r="S54" s="36">
        <v>0.19204474699999999</v>
      </c>
      <c r="T54" s="36">
        <v>1.1731195E-2</v>
      </c>
      <c r="U54" s="36">
        <v>0.15190000000000001</v>
      </c>
      <c r="V54" s="36">
        <v>0.36219999999999997</v>
      </c>
      <c r="W54" s="36">
        <v>0.28998006540445431</v>
      </c>
      <c r="X54" s="36">
        <v>3.1673119525402713</v>
      </c>
      <c r="Y54" s="36">
        <v>3.4572920179447255</v>
      </c>
      <c r="Z54" s="36">
        <v>7.8319355074999691E-3</v>
      </c>
      <c r="AA54" s="36">
        <v>1.6760341986049926E-3</v>
      </c>
      <c r="AB54" s="36">
        <v>1.6760340000000001E-3</v>
      </c>
      <c r="AC54" s="36">
        <v>1.1343581247510988E-4</v>
      </c>
      <c r="AD54" s="36">
        <v>2.2450016061299229E-2</v>
      </c>
      <c r="AE54" s="36">
        <v>0.20205014455169301</v>
      </c>
      <c r="AF54" s="36">
        <v>0.22450016061299224</v>
      </c>
      <c r="AG54" s="36">
        <v>1.5802270816144416E-2</v>
      </c>
      <c r="AH54" s="36">
        <v>2.6882023917119233E-2</v>
      </c>
      <c r="AI54" s="36">
        <v>8.6095130653476459E-2</v>
      </c>
      <c r="AJ54" s="36">
        <v>9.6079070906572673E-5</v>
      </c>
      <c r="AK54" s="36">
        <v>1.1610603051836613E-4</v>
      </c>
      <c r="AL54" s="36">
        <v>2.9039063095199683E-4</v>
      </c>
      <c r="AM54" s="36">
        <v>1.6011785699526097E-2</v>
      </c>
      <c r="AN54" s="36">
        <v>4.9448146008936829E-2</v>
      </c>
      <c r="AO54" s="36">
        <v>0.28843566583612146</v>
      </c>
      <c r="AP54" s="36">
        <v>31.309061272000001</v>
      </c>
      <c r="AQ54" s="36">
        <v>16.8587253</v>
      </c>
      <c r="AR54" s="36">
        <v>48.167786571999997</v>
      </c>
      <c r="AS54" s="36">
        <v>1.2790282589999999</v>
      </c>
      <c r="AT54" s="36">
        <v>123.91133795099999</v>
      </c>
      <c r="AU54" s="36">
        <v>281.73061343500001</v>
      </c>
      <c r="AV54" s="36">
        <v>108.243543872</v>
      </c>
      <c r="AW54" s="36">
        <v>246.10758401699999</v>
      </c>
      <c r="AX54" s="36">
        <v>100.33942009499999</v>
      </c>
      <c r="AY54" s="36">
        <v>228.13639851400001</v>
      </c>
      <c r="AZ54" s="36">
        <v>4.0503900000000002E-2</v>
      </c>
      <c r="BA54" s="36">
        <v>8.1007801428571433E-2</v>
      </c>
      <c r="BB54" s="36">
        <v>1.744538521</v>
      </c>
      <c r="BC54" s="36">
        <v>125.681865597</v>
      </c>
      <c r="BD54" s="36">
        <v>285.75616790100003</v>
      </c>
      <c r="BE54" s="36">
        <v>0.19097301714285714</v>
      </c>
      <c r="BF54" s="36">
        <v>0.38194603571428576</v>
      </c>
      <c r="BG54" s="36">
        <v>1.086641054</v>
      </c>
      <c r="BH54" s="36">
        <v>15.031634882000001</v>
      </c>
      <c r="BI54" s="36">
        <v>0</v>
      </c>
      <c r="BJ54" s="36">
        <v>0</v>
      </c>
      <c r="BK54" s="36">
        <v>0</v>
      </c>
      <c r="BL54" s="36">
        <v>0</v>
      </c>
    </row>
    <row r="55" spans="1:64" s="37" customFormat="1" x14ac:dyDescent="0.2">
      <c r="A55" s="34">
        <v>52</v>
      </c>
      <c r="B55" s="34" t="s">
        <v>140</v>
      </c>
      <c r="C55" s="34" t="s">
        <v>159</v>
      </c>
      <c r="D55" s="41">
        <v>5.0519756750000004</v>
      </c>
      <c r="E55" s="36">
        <v>4</v>
      </c>
      <c r="F55" s="36">
        <v>0</v>
      </c>
      <c r="G55" s="36">
        <v>2</v>
      </c>
      <c r="H55" s="36">
        <v>2</v>
      </c>
      <c r="I55" s="36">
        <v>0</v>
      </c>
      <c r="J55" s="36">
        <v>0</v>
      </c>
      <c r="K55" s="36">
        <v>0</v>
      </c>
      <c r="L55" s="36">
        <v>0</v>
      </c>
      <c r="M55" s="36">
        <v>0</v>
      </c>
      <c r="N55" s="36">
        <v>0</v>
      </c>
      <c r="O55" s="36">
        <v>2.7010999999999996E-5</v>
      </c>
      <c r="P55" s="36">
        <v>4.4181000000000009E-5</v>
      </c>
      <c r="Q55" s="36">
        <v>2.1638999999999997E-5</v>
      </c>
      <c r="R55" s="36">
        <v>5.3720000000000004E-6</v>
      </c>
      <c r="S55" s="36">
        <v>3.7174000000000007E-5</v>
      </c>
      <c r="T55" s="36">
        <v>7.007E-6</v>
      </c>
      <c r="U55" s="36">
        <v>3.0000000000000001E-3</v>
      </c>
      <c r="V55" s="36">
        <v>7.1999999999999998E-3</v>
      </c>
      <c r="W55" s="36">
        <v>3.027011E-3</v>
      </c>
      <c r="X55" s="36">
        <v>7.2441809999999997E-3</v>
      </c>
      <c r="Y55" s="36">
        <v>1.0271192E-2</v>
      </c>
      <c r="Z55" s="36">
        <v>0</v>
      </c>
      <c r="AA55" s="36">
        <v>0</v>
      </c>
      <c r="AB55" s="36">
        <v>0</v>
      </c>
      <c r="AC55" s="36">
        <v>0</v>
      </c>
      <c r="AD55" s="36">
        <v>0</v>
      </c>
      <c r="AE55" s="36">
        <v>0</v>
      </c>
      <c r="AF55" s="36">
        <v>0</v>
      </c>
      <c r="AG55" s="36">
        <v>2.7215413446004725E-4</v>
      </c>
      <c r="AH55" s="36">
        <v>4.6297484942628729E-4</v>
      </c>
      <c r="AI55" s="36">
        <v>1.4827708015409471E-3</v>
      </c>
      <c r="AJ55" s="36">
        <v>0</v>
      </c>
      <c r="AK55" s="36">
        <v>0</v>
      </c>
      <c r="AL55" s="36">
        <v>0</v>
      </c>
      <c r="AM55" s="36">
        <v>2.7215413446004725E-4</v>
      </c>
      <c r="AN55" s="36">
        <v>4.6297484942628729E-4</v>
      </c>
      <c r="AO55" s="36">
        <v>1.4827708015409471E-3</v>
      </c>
      <c r="AP55" s="36">
        <v>9.7503880000000005E-3</v>
      </c>
      <c r="AQ55" s="36">
        <v>5.2502089999999996E-3</v>
      </c>
      <c r="AR55" s="36">
        <v>1.5000597000000001E-2</v>
      </c>
      <c r="AS55" s="36">
        <v>8.0913100000000004E-4</v>
      </c>
      <c r="AT55" s="36">
        <v>8.8751699999999999E-4</v>
      </c>
      <c r="AU55" s="36">
        <v>1.7908310000000001E-3</v>
      </c>
      <c r="AV55" s="36">
        <v>1.0419939E-2</v>
      </c>
      <c r="AW55" s="36">
        <v>2.1025347E-2</v>
      </c>
      <c r="AX55" s="36">
        <v>9.0874579999999996E-3</v>
      </c>
      <c r="AY55" s="36">
        <v>1.8336667000000001E-2</v>
      </c>
      <c r="AZ55" s="36">
        <v>5.9228571428571425E-6</v>
      </c>
      <c r="BA55" s="36">
        <v>1.1845714285714285E-5</v>
      </c>
      <c r="BB55" s="36">
        <v>0.18845638300000001</v>
      </c>
      <c r="BC55" s="36">
        <v>4.3395243460000001</v>
      </c>
      <c r="BD55" s="36">
        <v>8.7562894179999997</v>
      </c>
      <c r="BE55" s="36">
        <v>2.0630145714285716E-2</v>
      </c>
      <c r="BF55" s="36">
        <v>4.1260291428571433E-2</v>
      </c>
      <c r="BG55" s="36">
        <v>1.3175231489999999</v>
      </c>
      <c r="BH55" s="36">
        <v>3.9315304040000001</v>
      </c>
      <c r="BI55" s="36">
        <v>0</v>
      </c>
      <c r="BJ55" s="36">
        <v>0</v>
      </c>
      <c r="BK55" s="36">
        <v>0</v>
      </c>
      <c r="BL55" s="36">
        <v>0</v>
      </c>
    </row>
    <row r="56" spans="1:64" s="37" customFormat="1" x14ac:dyDescent="0.2">
      <c r="A56" s="34">
        <v>53</v>
      </c>
      <c r="B56" s="34" t="s">
        <v>161</v>
      </c>
      <c r="C56" s="34" t="s">
        <v>160</v>
      </c>
      <c r="D56" s="41">
        <v>5.1222555029999999</v>
      </c>
      <c r="E56" s="36">
        <v>318</v>
      </c>
      <c r="F56" s="36">
        <v>0</v>
      </c>
      <c r="G56" s="36">
        <v>4</v>
      </c>
      <c r="H56" s="36">
        <v>314</v>
      </c>
      <c r="I56" s="36">
        <v>1.7895122208698812E-5</v>
      </c>
      <c r="J56" s="36">
        <v>0.10140242038907289</v>
      </c>
      <c r="K56" s="36">
        <v>1.7895122208698812E-5</v>
      </c>
      <c r="L56" s="36">
        <v>0</v>
      </c>
      <c r="M56" s="36">
        <v>6.8203155112825245E-3</v>
      </c>
      <c r="N56" s="36">
        <v>9.4599999999999074E-2</v>
      </c>
      <c r="O56" s="36">
        <v>5.3233300000000004E-2</v>
      </c>
      <c r="P56" s="36">
        <v>8.8208626999999984E-2</v>
      </c>
      <c r="Q56" s="36">
        <v>4.1974263000000005E-2</v>
      </c>
      <c r="R56" s="36">
        <v>1.1259037E-2</v>
      </c>
      <c r="S56" s="36">
        <v>7.3522925999999988E-2</v>
      </c>
      <c r="T56" s="36">
        <v>1.4685701000000001E-2</v>
      </c>
      <c r="U56" s="36">
        <v>0.33240000000000003</v>
      </c>
      <c r="V56" s="36">
        <v>0.78959999999999997</v>
      </c>
      <c r="W56" s="36">
        <v>0.38565119512220875</v>
      </c>
      <c r="X56" s="36">
        <v>0.97921104738907283</v>
      </c>
      <c r="Y56" s="36">
        <v>1.3648622425112815</v>
      </c>
      <c r="Z56" s="36">
        <v>4.1055175157952452E-5</v>
      </c>
      <c r="AA56" s="36">
        <v>8.7858074838018234E-6</v>
      </c>
      <c r="AB56" s="36">
        <v>8.7858100000000005E-6</v>
      </c>
      <c r="AC56" s="36">
        <v>2.9777570401533155E-7</v>
      </c>
      <c r="AD56" s="36">
        <v>2.9723111210282543E-3</v>
      </c>
      <c r="AE56" s="36">
        <v>2.675080008925429E-2</v>
      </c>
      <c r="AF56" s="36">
        <v>2.9723111210282545E-2</v>
      </c>
      <c r="AG56" s="36">
        <v>3.2345590502075305E-2</v>
      </c>
      <c r="AH56" s="36">
        <v>5.5024682693185577E-2</v>
      </c>
      <c r="AI56" s="36">
        <v>0.17622769997682408</v>
      </c>
      <c r="AJ56" s="36">
        <v>5.2665529036464598E-7</v>
      </c>
      <c r="AK56" s="36">
        <v>6.3643262407481284E-7</v>
      </c>
      <c r="AL56" s="36">
        <v>1.5917697852419926E-6</v>
      </c>
      <c r="AM56" s="36">
        <v>3.2346414933069688E-2</v>
      </c>
      <c r="AN56" s="36">
        <v>5.7997630246837906E-2</v>
      </c>
      <c r="AO56" s="36">
        <v>0.2029800918358636</v>
      </c>
      <c r="AP56" s="36">
        <v>2.0347779610000001</v>
      </c>
      <c r="AQ56" s="36">
        <v>1.0956496710000001</v>
      </c>
      <c r="AR56" s="36">
        <v>3.130427632</v>
      </c>
      <c r="AS56" s="36">
        <v>1.7385597999999999E-2</v>
      </c>
      <c r="AT56" s="36">
        <v>0.43102742799999999</v>
      </c>
      <c r="AU56" s="36">
        <v>0.88461184999999998</v>
      </c>
      <c r="AV56" s="36">
        <v>1.8376073589999999</v>
      </c>
      <c r="AW56" s="36">
        <v>3.771382375</v>
      </c>
      <c r="AX56" s="36">
        <v>1.638254058</v>
      </c>
      <c r="AY56" s="36">
        <v>3.3622429999999999</v>
      </c>
      <c r="AZ56" s="36">
        <v>2.8807000000000003E-4</v>
      </c>
      <c r="BA56" s="36">
        <v>5.7614142857142852E-4</v>
      </c>
      <c r="BB56" s="36">
        <v>4.7842485540000004</v>
      </c>
      <c r="BC56" s="36">
        <v>379.86132676900002</v>
      </c>
      <c r="BD56" s="36">
        <v>779.60196723599995</v>
      </c>
      <c r="BE56" s="36">
        <v>0.2161720857142857</v>
      </c>
      <c r="BF56" s="36">
        <v>0.4323441714285714</v>
      </c>
      <c r="BG56" s="36">
        <v>3.7615943989999998</v>
      </c>
      <c r="BH56" s="36">
        <v>21.531299968999999</v>
      </c>
      <c r="BI56" s="36">
        <v>0</v>
      </c>
      <c r="BJ56" s="36">
        <v>0</v>
      </c>
      <c r="BK56" s="36">
        <v>0</v>
      </c>
      <c r="BL56" s="36">
        <v>0</v>
      </c>
    </row>
    <row r="57" spans="1:64" s="37" customFormat="1" x14ac:dyDescent="0.2">
      <c r="A57" s="34">
        <v>54</v>
      </c>
      <c r="B57" s="34" t="s">
        <v>161</v>
      </c>
      <c r="C57" s="34" t="s">
        <v>162</v>
      </c>
      <c r="D57" s="41">
        <v>6.5394550410000001</v>
      </c>
      <c r="E57" s="36">
        <v>22</v>
      </c>
      <c r="F57" s="36">
        <v>12</v>
      </c>
      <c r="G57" s="36">
        <v>10</v>
      </c>
      <c r="H57" s="36">
        <v>0</v>
      </c>
      <c r="I57" s="36">
        <v>256.20765738544071</v>
      </c>
      <c r="J57" s="36">
        <v>1132.5835052147568</v>
      </c>
      <c r="K57" s="36">
        <v>95.093687385399903</v>
      </c>
      <c r="L57" s="36">
        <v>161.11397000004078</v>
      </c>
      <c r="M57" s="36">
        <v>727.57395360031296</v>
      </c>
      <c r="N57" s="36">
        <v>661.21720899988441</v>
      </c>
      <c r="O57" s="36">
        <v>8.3104235630000005</v>
      </c>
      <c r="P57" s="36">
        <v>14.892721979999999</v>
      </c>
      <c r="Q57" s="36">
        <v>7.6669026910000007</v>
      </c>
      <c r="R57" s="36">
        <v>0.64352087200000008</v>
      </c>
      <c r="S57" s="36">
        <v>14.05334693</v>
      </c>
      <c r="T57" s="36">
        <v>0.8393750499999999</v>
      </c>
      <c r="U57" s="36">
        <v>4.3753000000000002</v>
      </c>
      <c r="V57" s="36">
        <v>10.373300000000002</v>
      </c>
      <c r="W57" s="36">
        <v>268.89338094844067</v>
      </c>
      <c r="X57" s="36">
        <v>1157.8495271947568</v>
      </c>
      <c r="Y57" s="36">
        <v>1426.7429081431974</v>
      </c>
      <c r="Z57" s="36">
        <v>18.712145968511759</v>
      </c>
      <c r="AA57" s="36">
        <v>9.0192543568226622</v>
      </c>
      <c r="AB57" s="36">
        <v>76.948671075198916</v>
      </c>
      <c r="AC57" s="36">
        <v>2.2685574736313159</v>
      </c>
      <c r="AD57" s="36">
        <v>31.832893252180817</v>
      </c>
      <c r="AE57" s="36">
        <v>293.3476442144634</v>
      </c>
      <c r="AF57" s="36">
        <v>325.18053746664407</v>
      </c>
      <c r="AG57" s="36">
        <v>0.4493109022733055</v>
      </c>
      <c r="AH57" s="36">
        <v>0.76434498317757715</v>
      </c>
      <c r="AI57" s="36">
        <v>2.4479697434200789</v>
      </c>
      <c r="AJ57" s="36">
        <v>1.807893973938935</v>
      </c>
      <c r="AK57" s="36">
        <v>1.0453886150354796</v>
      </c>
      <c r="AL57" s="36">
        <v>2.6487091712502542</v>
      </c>
      <c r="AM57" s="36">
        <v>4.5257623498435562</v>
      </c>
      <c r="AN57" s="36">
        <v>33.642626850393874</v>
      </c>
      <c r="AO57" s="36">
        <v>298.44432312913369</v>
      </c>
      <c r="AP57" s="36">
        <v>13367.609907657001</v>
      </c>
      <c r="AQ57" s="36">
        <v>7197.943796431</v>
      </c>
      <c r="AR57" s="36">
        <v>20565.553704088001</v>
      </c>
      <c r="AS57" s="36">
        <v>305.77852746600001</v>
      </c>
      <c r="AT57" s="36">
        <v>47477.456081072</v>
      </c>
      <c r="AU57" s="36">
        <v>105497.977954894</v>
      </c>
      <c r="AV57" s="36">
        <v>27604.094394307001</v>
      </c>
      <c r="AW57" s="36">
        <v>61338.083003070002</v>
      </c>
      <c r="AX57" s="36">
        <v>26740.397650628001</v>
      </c>
      <c r="AY57" s="36">
        <v>59418.892980153003</v>
      </c>
      <c r="AZ57" s="36">
        <v>9.0703018671428577</v>
      </c>
      <c r="BA57" s="36">
        <v>18.140603734285715</v>
      </c>
      <c r="BB57" s="36">
        <v>96.768210949999997</v>
      </c>
      <c r="BC57" s="36">
        <v>4936.5775719610001</v>
      </c>
      <c r="BD57" s="36">
        <v>10969.394631636</v>
      </c>
      <c r="BE57" s="36">
        <v>4.3723869685714289</v>
      </c>
      <c r="BF57" s="36">
        <v>8.7447739385714289</v>
      </c>
      <c r="BG57" s="36">
        <v>35.471114243999999</v>
      </c>
      <c r="BH57" s="36">
        <v>222.414000227</v>
      </c>
      <c r="BI57" s="36">
        <v>1.8000000000000003</v>
      </c>
      <c r="BJ57" s="36">
        <v>3.469999999999998</v>
      </c>
      <c r="BK57" s="36">
        <v>2.4500000000000006</v>
      </c>
      <c r="BL57" s="36">
        <v>3.149999999999999</v>
      </c>
    </row>
    <row r="58" spans="1:64" s="37" customFormat="1" x14ac:dyDescent="0.2">
      <c r="A58" s="34">
        <v>55</v>
      </c>
      <c r="B58" s="34" t="s">
        <v>161</v>
      </c>
      <c r="C58" s="34" t="s">
        <v>163</v>
      </c>
      <c r="D58" s="41">
        <v>5.3606419900000004</v>
      </c>
      <c r="E58" s="36">
        <v>61</v>
      </c>
      <c r="F58" s="36">
        <v>0</v>
      </c>
      <c r="G58" s="36">
        <v>7</v>
      </c>
      <c r="H58" s="36">
        <v>54</v>
      </c>
      <c r="I58" s="36">
        <v>2.30825056887313E-3</v>
      </c>
      <c r="J58" s="36">
        <v>3.0844511003537285</v>
      </c>
      <c r="K58" s="36">
        <v>2.30825056887313E-3</v>
      </c>
      <c r="L58" s="36">
        <v>0</v>
      </c>
      <c r="M58" s="36">
        <v>0.33226985092035061</v>
      </c>
      <c r="N58" s="36">
        <v>2.7544895000022507</v>
      </c>
      <c r="O58" s="36">
        <v>0.18439913600000002</v>
      </c>
      <c r="P58" s="36">
        <v>0.33780132600000001</v>
      </c>
      <c r="Q58" s="36">
        <v>0.17787676600000002</v>
      </c>
      <c r="R58" s="36">
        <v>6.5223699999999996E-3</v>
      </c>
      <c r="S58" s="36">
        <v>0.32929388600000004</v>
      </c>
      <c r="T58" s="36">
        <v>8.5074399999999998E-3</v>
      </c>
      <c r="U58" s="36">
        <v>0.52739999999999998</v>
      </c>
      <c r="V58" s="36">
        <v>1.2467999999999999</v>
      </c>
      <c r="W58" s="36">
        <v>0.71410738656887318</v>
      </c>
      <c r="X58" s="36">
        <v>4.6690524263537281</v>
      </c>
      <c r="Y58" s="36">
        <v>5.3831598129226013</v>
      </c>
      <c r="Z58" s="36">
        <v>2.3853213794294151E-3</v>
      </c>
      <c r="AA58" s="36">
        <v>5.1045877519789468E-4</v>
      </c>
      <c r="AB58" s="36">
        <v>5.10459E-4</v>
      </c>
      <c r="AC58" s="36">
        <v>3.153771062655728E-5</v>
      </c>
      <c r="AD58" s="36">
        <v>8.5317492656173083E-2</v>
      </c>
      <c r="AE58" s="36">
        <v>0.76785743390555772</v>
      </c>
      <c r="AF58" s="36">
        <v>0.85317492656173077</v>
      </c>
      <c r="AG58" s="36">
        <v>5.780309244233809E-2</v>
      </c>
      <c r="AH58" s="36">
        <v>9.8331697488115377E-2</v>
      </c>
      <c r="AI58" s="36">
        <v>0.31492719330653168</v>
      </c>
      <c r="AJ58" s="36">
        <v>3.0598878517091472E-5</v>
      </c>
      <c r="AK58" s="36">
        <v>3.6976984575423875E-5</v>
      </c>
      <c r="AL58" s="36">
        <v>9.2482447583642526E-5</v>
      </c>
      <c r="AM58" s="36">
        <v>5.7865229031481738E-2</v>
      </c>
      <c r="AN58" s="36">
        <v>0.18368616712886388</v>
      </c>
      <c r="AO58" s="36">
        <v>1.082877109659673</v>
      </c>
      <c r="AP58" s="36">
        <v>44.513716037000002</v>
      </c>
      <c r="AQ58" s="36">
        <v>23.968924019999999</v>
      </c>
      <c r="AR58" s="36">
        <v>68.482640056999998</v>
      </c>
      <c r="AS58" s="36">
        <v>1.1010045900000001</v>
      </c>
      <c r="AT58" s="36">
        <v>95.500348508000002</v>
      </c>
      <c r="AU58" s="36">
        <v>217.879992526</v>
      </c>
      <c r="AV58" s="36">
        <v>121.976774234</v>
      </c>
      <c r="AW58" s="36">
        <v>278.28483428300001</v>
      </c>
      <c r="AX58" s="36">
        <v>111.892906243</v>
      </c>
      <c r="AY58" s="36">
        <v>255.27891737300001</v>
      </c>
      <c r="AZ58" s="36">
        <v>1.9353648571428572E-2</v>
      </c>
      <c r="BA58" s="36">
        <v>3.8707298571428572E-2</v>
      </c>
      <c r="BB58" s="36">
        <v>4.554102265</v>
      </c>
      <c r="BC58" s="36">
        <v>391.66407964000001</v>
      </c>
      <c r="BD58" s="36">
        <v>893.564977279</v>
      </c>
      <c r="BE58" s="36">
        <v>0.20577312714285714</v>
      </c>
      <c r="BF58" s="36">
        <v>0.41154625428571429</v>
      </c>
      <c r="BG58" s="36">
        <v>4.2643830490000001</v>
      </c>
      <c r="BH58" s="36">
        <v>28.014178451999999</v>
      </c>
      <c r="BI58" s="36">
        <v>0</v>
      </c>
      <c r="BJ58" s="36">
        <v>0</v>
      </c>
      <c r="BK58" s="36">
        <v>0</v>
      </c>
      <c r="BL58" s="36">
        <v>0</v>
      </c>
    </row>
    <row r="59" spans="1:64" s="37" customFormat="1" x14ac:dyDescent="0.2">
      <c r="A59" s="34">
        <v>56</v>
      </c>
      <c r="B59" s="34" t="s">
        <v>161</v>
      </c>
      <c r="C59" s="34" t="s">
        <v>164</v>
      </c>
      <c r="D59" s="41">
        <v>5.271588114</v>
      </c>
      <c r="E59" s="36">
        <v>58</v>
      </c>
      <c r="F59" s="36">
        <v>1</v>
      </c>
      <c r="G59" s="36">
        <v>15</v>
      </c>
      <c r="H59" s="36">
        <v>42</v>
      </c>
      <c r="I59" s="36">
        <v>5.9993312361314704E-4</v>
      </c>
      <c r="J59" s="36">
        <v>1.2670888119120363</v>
      </c>
      <c r="K59" s="36">
        <v>5.9993312361314704E-4</v>
      </c>
      <c r="L59" s="36">
        <v>0</v>
      </c>
      <c r="M59" s="36">
        <v>9.8603745035581308E-2</v>
      </c>
      <c r="N59" s="36">
        <v>1.1690850000000681</v>
      </c>
      <c r="O59" s="36">
        <v>6.524742900000001E-2</v>
      </c>
      <c r="P59" s="36">
        <v>0.10802491200000001</v>
      </c>
      <c r="Q59" s="36">
        <v>6.1738667000000004E-2</v>
      </c>
      <c r="R59" s="36">
        <v>3.5087619999999999E-3</v>
      </c>
      <c r="S59" s="36">
        <v>0.10344826600000001</v>
      </c>
      <c r="T59" s="36">
        <v>4.5766460000000002E-3</v>
      </c>
      <c r="U59" s="36">
        <v>0.16384999999999997</v>
      </c>
      <c r="V59" s="36">
        <v>0.38750000000000001</v>
      </c>
      <c r="W59" s="36">
        <v>0.22969736212361314</v>
      </c>
      <c r="X59" s="36">
        <v>1.7626137239120363</v>
      </c>
      <c r="Y59" s="36">
        <v>1.9923110860356494</v>
      </c>
      <c r="Z59" s="36">
        <v>8.2897063541479332E-4</v>
      </c>
      <c r="AA59" s="36">
        <v>1.7739971597876571E-4</v>
      </c>
      <c r="AB59" s="36">
        <v>1.774E-4</v>
      </c>
      <c r="AC59" s="36">
        <v>7.6099145129293526E-6</v>
      </c>
      <c r="AD59" s="36">
        <v>1.7898943987458091E-2</v>
      </c>
      <c r="AE59" s="36">
        <v>0.16109049588712282</v>
      </c>
      <c r="AF59" s="36">
        <v>0.17898943987458091</v>
      </c>
      <c r="AG59" s="36">
        <v>1.7123577688969847E-2</v>
      </c>
      <c r="AH59" s="36">
        <v>2.9129764344454454E-2</v>
      </c>
      <c r="AI59" s="36">
        <v>9.3293974995077078E-2</v>
      </c>
      <c r="AJ59" s="36">
        <v>1.016949965145398E-5</v>
      </c>
      <c r="AK59" s="36">
        <v>1.2289255357563244E-5</v>
      </c>
      <c r="AL59" s="36">
        <v>3.0736427740060302E-5</v>
      </c>
      <c r="AM59" s="36">
        <v>1.714135710313423E-2</v>
      </c>
      <c r="AN59" s="36">
        <v>4.7040997587270102E-2</v>
      </c>
      <c r="AO59" s="36">
        <v>0.25441520730993994</v>
      </c>
      <c r="AP59" s="36">
        <v>21.247350869000002</v>
      </c>
      <c r="AQ59" s="36">
        <v>11.440881236999999</v>
      </c>
      <c r="AR59" s="36">
        <v>32.688232106000001</v>
      </c>
      <c r="AS59" s="36">
        <v>0.81374389300000005</v>
      </c>
      <c r="AT59" s="36">
        <v>46.190848371999998</v>
      </c>
      <c r="AU59" s="36">
        <v>104.354854852</v>
      </c>
      <c r="AV59" s="36">
        <v>62.244859062000003</v>
      </c>
      <c r="AW59" s="36">
        <v>140.62424617900001</v>
      </c>
      <c r="AX59" s="36">
        <v>57.031807935000003</v>
      </c>
      <c r="AY59" s="36">
        <v>128.84686575000001</v>
      </c>
      <c r="AZ59" s="36">
        <v>8.7131771428571436E-3</v>
      </c>
      <c r="BA59" s="36">
        <v>1.7426354285714287E-2</v>
      </c>
      <c r="BB59" s="36">
        <v>2.5274940450000001</v>
      </c>
      <c r="BC59" s="36">
        <v>203.325327413</v>
      </c>
      <c r="BD59" s="36">
        <v>459.35473752399997</v>
      </c>
      <c r="BE59" s="36">
        <v>0.11420260714285714</v>
      </c>
      <c r="BF59" s="36">
        <v>0.22840521428571428</v>
      </c>
      <c r="BG59" s="36">
        <v>4.8171803510000002</v>
      </c>
      <c r="BH59" s="36">
        <v>31.521535536999998</v>
      </c>
      <c r="BI59" s="36">
        <v>0</v>
      </c>
      <c r="BJ59" s="36">
        <v>0</v>
      </c>
      <c r="BK59" s="36">
        <v>0</v>
      </c>
      <c r="BL59" s="36">
        <v>0</v>
      </c>
    </row>
    <row r="60" spans="1:64" s="37" customFormat="1" x14ac:dyDescent="0.2">
      <c r="A60" s="34">
        <v>57</v>
      </c>
      <c r="B60" s="34" t="s">
        <v>161</v>
      </c>
      <c r="C60" s="34" t="s">
        <v>165</v>
      </c>
      <c r="D60" s="41">
        <v>5.151526133</v>
      </c>
      <c r="E60" s="36">
        <v>18</v>
      </c>
      <c r="F60" s="36">
        <v>0</v>
      </c>
      <c r="G60" s="36">
        <v>3</v>
      </c>
      <c r="H60" s="36">
        <v>15</v>
      </c>
      <c r="I60" s="36">
        <v>0</v>
      </c>
      <c r="J60" s="36">
        <v>0</v>
      </c>
      <c r="K60" s="36">
        <v>0</v>
      </c>
      <c r="L60" s="36">
        <v>0</v>
      </c>
      <c r="M60" s="36">
        <v>0</v>
      </c>
      <c r="N60" s="36">
        <v>0</v>
      </c>
      <c r="O60" s="36">
        <v>4.4300049999999999E-3</v>
      </c>
      <c r="P60" s="36">
        <v>7.1243920000000002E-3</v>
      </c>
      <c r="Q60" s="36">
        <v>4.2715310000000003E-3</v>
      </c>
      <c r="R60" s="36">
        <v>1.58474E-4</v>
      </c>
      <c r="S60" s="36">
        <v>6.9176870000000005E-3</v>
      </c>
      <c r="T60" s="36">
        <v>2.0670500000000001E-4</v>
      </c>
      <c r="U60" s="36">
        <v>7.8600000000000003E-2</v>
      </c>
      <c r="V60" s="36">
        <v>0.18599999999999997</v>
      </c>
      <c r="W60" s="36">
        <v>8.3030005000000004E-2</v>
      </c>
      <c r="X60" s="36">
        <v>0.19312439199999998</v>
      </c>
      <c r="Y60" s="36">
        <v>0.276154397</v>
      </c>
      <c r="Z60" s="36">
        <v>0</v>
      </c>
      <c r="AA60" s="36">
        <v>0</v>
      </c>
      <c r="AB60" s="36">
        <v>0</v>
      </c>
      <c r="AC60" s="36">
        <v>0</v>
      </c>
      <c r="AD60" s="36">
        <v>0</v>
      </c>
      <c r="AE60" s="36">
        <v>0</v>
      </c>
      <c r="AF60" s="36">
        <v>0</v>
      </c>
      <c r="AG60" s="36">
        <v>8.0657741310541306E-3</v>
      </c>
      <c r="AH60" s="36">
        <v>1.3721087027540362E-2</v>
      </c>
      <c r="AI60" s="36">
        <v>4.394456250712251E-2</v>
      </c>
      <c r="AJ60" s="36">
        <v>0</v>
      </c>
      <c r="AK60" s="36">
        <v>0</v>
      </c>
      <c r="AL60" s="36">
        <v>0</v>
      </c>
      <c r="AM60" s="36">
        <v>8.0657741310541306E-3</v>
      </c>
      <c r="AN60" s="36">
        <v>1.3721087027540362E-2</v>
      </c>
      <c r="AO60" s="36">
        <v>4.394456250712251E-2</v>
      </c>
      <c r="AP60" s="36">
        <v>0.62767901299999995</v>
      </c>
      <c r="AQ60" s="36">
        <v>0.337981007</v>
      </c>
      <c r="AR60" s="36">
        <v>0.96566001999999995</v>
      </c>
      <c r="AS60" s="36">
        <v>4.6019719000000001E-2</v>
      </c>
      <c r="AT60" s="36">
        <v>0.27461390600000002</v>
      </c>
      <c r="AU60" s="36">
        <v>0.58648770100000003</v>
      </c>
      <c r="AV60" s="36">
        <v>0.74906871100000005</v>
      </c>
      <c r="AW60" s="36">
        <v>1.59977181</v>
      </c>
      <c r="AX60" s="36">
        <v>0.67490215200000003</v>
      </c>
      <c r="AY60" s="36">
        <v>1.441375699</v>
      </c>
      <c r="AZ60" s="36">
        <v>6.0778571428571435E-4</v>
      </c>
      <c r="BA60" s="36">
        <v>1.2155714285714287E-3</v>
      </c>
      <c r="BB60" s="36">
        <v>0.200903841</v>
      </c>
      <c r="BC60" s="36">
        <v>9.9444482379999997</v>
      </c>
      <c r="BD60" s="36">
        <v>21.238169101</v>
      </c>
      <c r="BE60" s="36">
        <v>9.0776642857142865E-3</v>
      </c>
      <c r="BF60" s="36">
        <v>1.8155328571428573E-2</v>
      </c>
      <c r="BG60" s="36">
        <v>1.454201662</v>
      </c>
      <c r="BH60" s="36">
        <v>9.2286150609999993</v>
      </c>
      <c r="BI60" s="36">
        <v>0</v>
      </c>
      <c r="BJ60" s="36">
        <v>0</v>
      </c>
      <c r="BK60" s="36">
        <v>0</v>
      </c>
      <c r="BL60" s="36">
        <v>0</v>
      </c>
    </row>
    <row r="61" spans="1:64" s="37" customFormat="1" x14ac:dyDescent="0.2">
      <c r="A61" s="34">
        <v>58</v>
      </c>
      <c r="B61" s="34" t="s">
        <v>161</v>
      </c>
      <c r="C61" s="34" t="s">
        <v>166</v>
      </c>
      <c r="D61" s="41">
        <v>5.2212468899999998</v>
      </c>
      <c r="E61" s="36">
        <v>8</v>
      </c>
      <c r="F61" s="36">
        <v>0</v>
      </c>
      <c r="G61" s="36">
        <v>1</v>
      </c>
      <c r="H61" s="36">
        <v>7</v>
      </c>
      <c r="I61" s="36">
        <v>0</v>
      </c>
      <c r="J61" s="36">
        <v>0</v>
      </c>
      <c r="K61" s="36">
        <v>0</v>
      </c>
      <c r="L61" s="36">
        <v>0</v>
      </c>
      <c r="M61" s="36">
        <v>0</v>
      </c>
      <c r="N61" s="36">
        <v>0</v>
      </c>
      <c r="O61" s="36">
        <v>4.1122199999999999E-4</v>
      </c>
      <c r="P61" s="36">
        <v>7.1525099999999997E-4</v>
      </c>
      <c r="Q61" s="36">
        <v>3.7098699999999998E-4</v>
      </c>
      <c r="R61" s="36">
        <v>4.0234999999999997E-5</v>
      </c>
      <c r="S61" s="36">
        <v>6.6276900000000001E-4</v>
      </c>
      <c r="T61" s="36">
        <v>5.2482000000000003E-5</v>
      </c>
      <c r="U61" s="36">
        <v>1.32E-2</v>
      </c>
      <c r="V61" s="36">
        <v>3.1199999999999999E-2</v>
      </c>
      <c r="W61" s="36">
        <v>1.3611221999999999E-2</v>
      </c>
      <c r="X61" s="36">
        <v>3.1915250999999999E-2</v>
      </c>
      <c r="Y61" s="36">
        <v>4.5526472999999998E-2</v>
      </c>
      <c r="Z61" s="36">
        <v>0</v>
      </c>
      <c r="AA61" s="36">
        <v>0</v>
      </c>
      <c r="AB61" s="36">
        <v>0</v>
      </c>
      <c r="AC61" s="36">
        <v>0</v>
      </c>
      <c r="AD61" s="36">
        <v>0</v>
      </c>
      <c r="AE61" s="36">
        <v>0</v>
      </c>
      <c r="AF61" s="36">
        <v>0</v>
      </c>
      <c r="AG61" s="36">
        <v>1.5318276722298906E-3</v>
      </c>
      <c r="AH61" s="36">
        <v>2.6058677642531473E-3</v>
      </c>
      <c r="AI61" s="36">
        <v>8.3458197314594043E-3</v>
      </c>
      <c r="AJ61" s="36">
        <v>0</v>
      </c>
      <c r="AK61" s="36">
        <v>0</v>
      </c>
      <c r="AL61" s="36">
        <v>0</v>
      </c>
      <c r="AM61" s="36">
        <v>1.5318276722298906E-3</v>
      </c>
      <c r="AN61" s="36">
        <v>2.6058677642531473E-3</v>
      </c>
      <c r="AO61" s="36">
        <v>8.3458197314594043E-3</v>
      </c>
      <c r="AP61" s="36">
        <v>0.74045542799999997</v>
      </c>
      <c r="AQ61" s="36">
        <v>0.39870676900000002</v>
      </c>
      <c r="AR61" s="36">
        <v>1.1391621970000001</v>
      </c>
      <c r="AS61" s="36">
        <v>0.145716076</v>
      </c>
      <c r="AT61" s="36">
        <v>1.7428330030000001</v>
      </c>
      <c r="AU61" s="36">
        <v>3.959808539</v>
      </c>
      <c r="AV61" s="36">
        <v>2.0201980559999999</v>
      </c>
      <c r="AW61" s="36">
        <v>4.5899965729999996</v>
      </c>
      <c r="AX61" s="36">
        <v>1.8578771160000001</v>
      </c>
      <c r="AY61" s="36">
        <v>4.2211948340000003</v>
      </c>
      <c r="AZ61" s="36">
        <v>1.9402085714285715E-3</v>
      </c>
      <c r="BA61" s="36">
        <v>3.8804171428571429E-3</v>
      </c>
      <c r="BB61" s="36">
        <v>0.20326037599999999</v>
      </c>
      <c r="BC61" s="36">
        <v>6.8874981630000001</v>
      </c>
      <c r="BD61" s="36">
        <v>15.648759224000001</v>
      </c>
      <c r="BE61" s="36">
        <v>9.1841414285714299E-3</v>
      </c>
      <c r="BF61" s="36">
        <v>1.8368284285714288E-2</v>
      </c>
      <c r="BG61" s="36">
        <v>2.0637942690000002</v>
      </c>
      <c r="BH61" s="36">
        <v>5.3272340160000002</v>
      </c>
      <c r="BI61" s="36">
        <v>0</v>
      </c>
      <c r="BJ61" s="36">
        <v>0</v>
      </c>
      <c r="BK61" s="36">
        <v>0</v>
      </c>
      <c r="BL61" s="36">
        <v>0</v>
      </c>
    </row>
    <row r="62" spans="1:64" s="37" customFormat="1" x14ac:dyDescent="0.2">
      <c r="A62" s="34">
        <v>59</v>
      </c>
      <c r="B62" s="34" t="s">
        <v>161</v>
      </c>
      <c r="C62" s="34" t="s">
        <v>167</v>
      </c>
      <c r="D62" s="41">
        <v>5.8413270920000002</v>
      </c>
      <c r="E62" s="36">
        <v>35</v>
      </c>
      <c r="F62" s="36">
        <v>8</v>
      </c>
      <c r="G62" s="36">
        <v>16</v>
      </c>
      <c r="H62" s="36">
        <v>11</v>
      </c>
      <c r="I62" s="36">
        <v>2.3155448624938164</v>
      </c>
      <c r="J62" s="36">
        <v>42.076144195129899</v>
      </c>
      <c r="K62" s="36">
        <v>5.9085862554244292E-2</v>
      </c>
      <c r="L62" s="36">
        <v>2.2564589999395723</v>
      </c>
      <c r="M62" s="36">
        <v>2.4453840575988561</v>
      </c>
      <c r="N62" s="36">
        <v>41.946305000024857</v>
      </c>
      <c r="O62" s="36">
        <v>0.38171795599999997</v>
      </c>
      <c r="P62" s="36">
        <v>0.66518071300000003</v>
      </c>
      <c r="Q62" s="36">
        <v>0.31244717299999997</v>
      </c>
      <c r="R62" s="36">
        <v>6.9270783000000002E-2</v>
      </c>
      <c r="S62" s="36">
        <v>0.57482751800000009</v>
      </c>
      <c r="T62" s="36">
        <v>9.0353194999999997E-2</v>
      </c>
      <c r="U62" s="36">
        <v>1.9077999999999999</v>
      </c>
      <c r="V62" s="36">
        <v>4.5272000000000006</v>
      </c>
      <c r="W62" s="36">
        <v>4.6050628184938169</v>
      </c>
      <c r="X62" s="36">
        <v>47.268524908129898</v>
      </c>
      <c r="Y62" s="36">
        <v>51.873587726623711</v>
      </c>
      <c r="Z62" s="36">
        <v>0.3270163009783314</v>
      </c>
      <c r="AA62" s="36">
        <v>0.13859527281766573</v>
      </c>
      <c r="AB62" s="36">
        <v>0.26755953917405662</v>
      </c>
      <c r="AC62" s="36">
        <v>1.0477751728462312E-2</v>
      </c>
      <c r="AD62" s="36">
        <v>0.53504594512438319</v>
      </c>
      <c r="AE62" s="36">
        <v>4.8154135061194481</v>
      </c>
      <c r="AF62" s="36">
        <v>5.3504594512438315</v>
      </c>
      <c r="AG62" s="36">
        <v>0.19398112410841661</v>
      </c>
      <c r="AH62" s="36">
        <v>0.32999087779362823</v>
      </c>
      <c r="AI62" s="36">
        <v>1.05686267617689</v>
      </c>
      <c r="AJ62" s="36">
        <v>1.0322079961497518E-2</v>
      </c>
      <c r="AK62" s="36">
        <v>1.0356994843971026E-2</v>
      </c>
      <c r="AL62" s="36">
        <v>2.5967050443817169E-2</v>
      </c>
      <c r="AM62" s="36">
        <v>0.21478095579837647</v>
      </c>
      <c r="AN62" s="36">
        <v>0.87539381776198244</v>
      </c>
      <c r="AO62" s="36">
        <v>5.8982432327401551</v>
      </c>
      <c r="AP62" s="36">
        <v>735.40903485800004</v>
      </c>
      <c r="AQ62" s="36">
        <v>395.989480308</v>
      </c>
      <c r="AR62" s="36">
        <v>1131.3985151659999</v>
      </c>
      <c r="AS62" s="36">
        <v>39.337810146000002</v>
      </c>
      <c r="AT62" s="36">
        <v>2952.7125435869998</v>
      </c>
      <c r="AU62" s="36">
        <v>6501.605233278</v>
      </c>
      <c r="AV62" s="36">
        <v>1635.697468499</v>
      </c>
      <c r="AW62" s="36">
        <v>3601.6574807980001</v>
      </c>
      <c r="AX62" s="36">
        <v>1566.2260149260001</v>
      </c>
      <c r="AY62" s="36">
        <v>3448.6876405419998</v>
      </c>
      <c r="AZ62" s="36">
        <v>0.4652543685714286</v>
      </c>
      <c r="BA62" s="36">
        <v>0.93050873857142857</v>
      </c>
      <c r="BB62" s="36">
        <v>3.7389182669999999</v>
      </c>
      <c r="BC62" s="36">
        <v>213.94255670699999</v>
      </c>
      <c r="BD62" s="36">
        <v>471.08210697099997</v>
      </c>
      <c r="BE62" s="36">
        <v>0.16893975142857143</v>
      </c>
      <c r="BF62" s="36">
        <v>0.33787950285714285</v>
      </c>
      <c r="BG62" s="36">
        <v>10.114386237</v>
      </c>
      <c r="BH62" s="36">
        <v>41.917870548000003</v>
      </c>
      <c r="BI62" s="36">
        <v>0.12</v>
      </c>
      <c r="BJ62" s="36">
        <v>0.12</v>
      </c>
      <c r="BK62" s="36">
        <v>0.54000000000000026</v>
      </c>
      <c r="BL62" s="36">
        <v>0.54000000000000026</v>
      </c>
    </row>
    <row r="63" spans="1:64" s="37" customFormat="1" x14ac:dyDescent="0.2">
      <c r="A63" s="34">
        <v>60</v>
      </c>
      <c r="B63" s="34" t="s">
        <v>161</v>
      </c>
      <c r="C63" s="34" t="s">
        <v>168</v>
      </c>
      <c r="D63" s="41">
        <v>6.6197026279999998</v>
      </c>
      <c r="E63" s="36">
        <v>28</v>
      </c>
      <c r="F63" s="36">
        <v>22</v>
      </c>
      <c r="G63" s="36">
        <v>6</v>
      </c>
      <c r="H63" s="36">
        <v>0</v>
      </c>
      <c r="I63" s="36">
        <v>272.62398448919214</v>
      </c>
      <c r="J63" s="36">
        <v>574.01022382652957</v>
      </c>
      <c r="K63" s="36">
        <v>142.87320498919118</v>
      </c>
      <c r="L63" s="36">
        <v>129.75077950000099</v>
      </c>
      <c r="M63" s="36">
        <v>472.96136131573871</v>
      </c>
      <c r="N63" s="36">
        <v>373.67284699998305</v>
      </c>
      <c r="O63" s="36">
        <v>1.4091827269999999</v>
      </c>
      <c r="P63" s="36">
        <v>2.2454775380000003</v>
      </c>
      <c r="Q63" s="36">
        <v>1.2460971839999999</v>
      </c>
      <c r="R63" s="36">
        <v>0.163085543</v>
      </c>
      <c r="S63" s="36">
        <v>2.0327572640000002</v>
      </c>
      <c r="T63" s="36">
        <v>0.21272027400000001</v>
      </c>
      <c r="U63" s="36">
        <v>2.2410999999999994</v>
      </c>
      <c r="V63" s="36">
        <v>5.2950000000000026</v>
      </c>
      <c r="W63" s="36">
        <v>276.27426721619213</v>
      </c>
      <c r="X63" s="36">
        <v>581.55070136452957</v>
      </c>
      <c r="Y63" s="36">
        <v>857.8249685807217</v>
      </c>
      <c r="Z63" s="36">
        <v>11.489557674400404</v>
      </c>
      <c r="AA63" s="36">
        <v>5.8913727302005663</v>
      </c>
      <c r="AB63" s="36">
        <v>5.8913727299999996</v>
      </c>
      <c r="AC63" s="36">
        <v>1.5158956132952</v>
      </c>
      <c r="AD63" s="36">
        <v>3.171909249512554</v>
      </c>
      <c r="AE63" s="36">
        <v>36.509122412510038</v>
      </c>
      <c r="AF63" s="36">
        <v>39.681031662022605</v>
      </c>
      <c r="AG63" s="36">
        <v>0.24456519999999995</v>
      </c>
      <c r="AH63" s="36">
        <v>0.41604194942528727</v>
      </c>
      <c r="AI63" s="36">
        <v>1.3324586758620693</v>
      </c>
      <c r="AJ63" s="36">
        <v>0.3377291371321316</v>
      </c>
      <c r="AK63" s="36">
        <v>0.40812054050481672</v>
      </c>
      <c r="AL63" s="36">
        <v>1.0207426843596774</v>
      </c>
      <c r="AM63" s="36">
        <v>2.0981899504273316</v>
      </c>
      <c r="AN63" s="36">
        <v>3.9960717394426579</v>
      </c>
      <c r="AO63" s="36">
        <v>38.862323772731784</v>
      </c>
      <c r="AP63" s="36">
        <v>918.63330297699997</v>
      </c>
      <c r="AQ63" s="36">
        <v>494.64870160300001</v>
      </c>
      <c r="AR63" s="36">
        <v>1413.2820045799999</v>
      </c>
      <c r="AS63" s="36">
        <v>365.72517283899998</v>
      </c>
      <c r="AT63" s="36">
        <v>1824.30278692</v>
      </c>
      <c r="AU63" s="36">
        <v>4399.4619039079998</v>
      </c>
      <c r="AV63" s="36">
        <v>1647.3720936049999</v>
      </c>
      <c r="AW63" s="36">
        <v>3972.7784331299999</v>
      </c>
      <c r="AX63" s="36">
        <v>1641.782857333</v>
      </c>
      <c r="AY63" s="36">
        <v>3959.2995127300001</v>
      </c>
      <c r="AZ63" s="36">
        <v>3.4474346171428571</v>
      </c>
      <c r="BA63" s="36">
        <v>6.8948692342857143</v>
      </c>
      <c r="BB63" s="36">
        <v>4.9334837389999997</v>
      </c>
      <c r="BC63" s="36">
        <v>182.90145756000001</v>
      </c>
      <c r="BD63" s="36">
        <v>441.082478455</v>
      </c>
      <c r="BE63" s="36">
        <v>0.22291514714285715</v>
      </c>
      <c r="BF63" s="36">
        <v>0.4458302942857143</v>
      </c>
      <c r="BG63" s="36">
        <v>9.2456071719999997</v>
      </c>
      <c r="BH63" s="36">
        <v>60.007551233000001</v>
      </c>
      <c r="BI63" s="36">
        <v>1.9200000000000008</v>
      </c>
      <c r="BJ63" s="36">
        <v>3.0700000000000003</v>
      </c>
      <c r="BK63" s="36">
        <v>3.4700000000000015</v>
      </c>
      <c r="BL63" s="36">
        <v>4.5399999999999983</v>
      </c>
    </row>
    <row r="64" spans="1:64" s="37" customFormat="1" x14ac:dyDescent="0.2">
      <c r="A64" s="34">
        <v>61</v>
      </c>
      <c r="B64" s="34" t="s">
        <v>161</v>
      </c>
      <c r="C64" s="34" t="s">
        <v>169</v>
      </c>
      <c r="D64" s="41">
        <v>5.2697876350000001</v>
      </c>
      <c r="E64" s="36">
        <v>16</v>
      </c>
      <c r="F64" s="36">
        <v>0</v>
      </c>
      <c r="G64" s="36">
        <v>3</v>
      </c>
      <c r="H64" s="36">
        <v>13</v>
      </c>
      <c r="I64" s="36">
        <v>4.4097742629748457E-6</v>
      </c>
      <c r="J64" s="36">
        <v>2.5935893933393819E-2</v>
      </c>
      <c r="K64" s="36">
        <v>4.4097742629748457E-6</v>
      </c>
      <c r="L64" s="36">
        <v>0</v>
      </c>
      <c r="M64" s="36">
        <v>1.9403037076569361E-3</v>
      </c>
      <c r="N64" s="36">
        <v>2.3999999999999855E-2</v>
      </c>
      <c r="O64" s="36">
        <v>9.5180890000000004E-3</v>
      </c>
      <c r="P64" s="36">
        <v>1.6544529000000002E-2</v>
      </c>
      <c r="Q64" s="36">
        <v>8.9301650000000003E-3</v>
      </c>
      <c r="R64" s="36">
        <v>5.8792399999999998E-4</v>
      </c>
      <c r="S64" s="36">
        <v>1.5777670000000001E-2</v>
      </c>
      <c r="T64" s="36">
        <v>7.6685899999999994E-4</v>
      </c>
      <c r="U64" s="36">
        <v>1.32E-2</v>
      </c>
      <c r="V64" s="36">
        <v>3.1199999999999999E-2</v>
      </c>
      <c r="W64" s="36">
        <v>2.2722498774262974E-2</v>
      </c>
      <c r="X64" s="36">
        <v>7.368042293339383E-2</v>
      </c>
      <c r="Y64" s="36">
        <v>9.6402921707656797E-2</v>
      </c>
      <c r="Z64" s="36">
        <v>8.9125246742130747E-6</v>
      </c>
      <c r="AA64" s="36">
        <v>1.9072802802815978E-6</v>
      </c>
      <c r="AB64" s="36">
        <v>1.90728E-6</v>
      </c>
      <c r="AC64" s="36">
        <v>2.3401823152119874E-8</v>
      </c>
      <c r="AD64" s="36">
        <v>3.2507952269345588E-4</v>
      </c>
      <c r="AE64" s="36">
        <v>2.9257157042411027E-3</v>
      </c>
      <c r="AF64" s="36">
        <v>3.2507952269345587E-3</v>
      </c>
      <c r="AG64" s="36">
        <v>1.3197509602883106E-3</v>
      </c>
      <c r="AH64" s="36">
        <v>2.2450935876168962E-3</v>
      </c>
      <c r="AI64" s="36">
        <v>7.1903673008811408E-3</v>
      </c>
      <c r="AJ64" s="36">
        <v>1.0933530606102109E-7</v>
      </c>
      <c r="AK64" s="36">
        <v>1.321254281757228E-7</v>
      </c>
      <c r="AL64" s="36">
        <v>3.3045644814014778E-7</v>
      </c>
      <c r="AM64" s="36">
        <v>1.3198836974175237E-3</v>
      </c>
      <c r="AN64" s="36">
        <v>2.5703052357385278E-3</v>
      </c>
      <c r="AO64" s="36">
        <v>1.0116413461570384E-2</v>
      </c>
      <c r="AP64" s="36">
        <v>6.2014742800000002</v>
      </c>
      <c r="AQ64" s="36">
        <v>3.3392553810000001</v>
      </c>
      <c r="AR64" s="36">
        <v>9.5407296610000003</v>
      </c>
      <c r="AS64" s="36">
        <v>0.71502246999999997</v>
      </c>
      <c r="AT64" s="36">
        <v>11.812214448000001</v>
      </c>
      <c r="AU64" s="36">
        <v>25.161452748999999</v>
      </c>
      <c r="AV64" s="36">
        <v>14.919993123999999</v>
      </c>
      <c r="AW64" s="36">
        <v>31.781399132000001</v>
      </c>
      <c r="AX64" s="36">
        <v>13.693689086999999</v>
      </c>
      <c r="AY64" s="36">
        <v>29.169222454</v>
      </c>
      <c r="AZ64" s="36">
        <v>1.0059838571428573E-2</v>
      </c>
      <c r="BA64" s="36">
        <v>2.0119677142857145E-2</v>
      </c>
      <c r="BB64" s="36">
        <v>1.1711061149999999</v>
      </c>
      <c r="BC64" s="36">
        <v>51.021138553</v>
      </c>
      <c r="BD64" s="36">
        <v>108.6812276</v>
      </c>
      <c r="BE64" s="36">
        <v>5.2915404285714292E-2</v>
      </c>
      <c r="BF64" s="36">
        <v>0.10583081000000001</v>
      </c>
      <c r="BG64" s="36">
        <v>1.533806749</v>
      </c>
      <c r="BH64" s="36">
        <v>10.391589845</v>
      </c>
      <c r="BI64" s="36">
        <v>0</v>
      </c>
      <c r="BJ64" s="36">
        <v>0</v>
      </c>
      <c r="BK64" s="36">
        <v>0</v>
      </c>
      <c r="BL64" s="36">
        <v>0</v>
      </c>
    </row>
    <row r="65" spans="1:64" s="37" customFormat="1" x14ac:dyDescent="0.2">
      <c r="A65" s="34">
        <v>62</v>
      </c>
      <c r="B65" s="34" t="s">
        <v>161</v>
      </c>
      <c r="C65" s="34" t="s">
        <v>170</v>
      </c>
      <c r="D65" s="41">
        <v>6.5228820599999997</v>
      </c>
      <c r="E65" s="36">
        <v>5</v>
      </c>
      <c r="F65" s="36">
        <v>3</v>
      </c>
      <c r="G65" s="36">
        <v>2</v>
      </c>
      <c r="H65" s="36">
        <v>0</v>
      </c>
      <c r="I65" s="36">
        <v>32.237603937344218</v>
      </c>
      <c r="J65" s="36">
        <v>140.49083833754821</v>
      </c>
      <c r="K65" s="36">
        <v>11.118183437315999</v>
      </c>
      <c r="L65" s="36">
        <v>21.119420500028216</v>
      </c>
      <c r="M65" s="36">
        <v>85.844481774903798</v>
      </c>
      <c r="N65" s="36">
        <v>86.883960499988603</v>
      </c>
      <c r="O65" s="36">
        <v>0.253497737</v>
      </c>
      <c r="P65" s="36">
        <v>0.440455135</v>
      </c>
      <c r="Q65" s="36">
        <v>0.23269620799999999</v>
      </c>
      <c r="R65" s="36">
        <v>2.0801528999999999E-2</v>
      </c>
      <c r="S65" s="36">
        <v>0.41332270599999998</v>
      </c>
      <c r="T65" s="36">
        <v>2.7132429E-2</v>
      </c>
      <c r="U65" s="36">
        <v>0.20789999999999997</v>
      </c>
      <c r="V65" s="36">
        <v>0.49140000000000006</v>
      </c>
      <c r="W65" s="36">
        <v>32.699001674344224</v>
      </c>
      <c r="X65" s="36">
        <v>141.42269347254822</v>
      </c>
      <c r="Y65" s="36">
        <v>174.12169514689245</v>
      </c>
      <c r="Z65" s="36">
        <v>2.2837552937914416</v>
      </c>
      <c r="AA65" s="36">
        <v>1.1007700516074748</v>
      </c>
      <c r="AB65" s="36">
        <v>1.1007700520000001</v>
      </c>
      <c r="AC65" s="36">
        <v>0.22575447768226042</v>
      </c>
      <c r="AD65" s="36">
        <v>2.543985189588764</v>
      </c>
      <c r="AE65" s="36">
        <v>23.111442683900364</v>
      </c>
      <c r="AF65" s="36">
        <v>25.655427873489128</v>
      </c>
      <c r="AG65" s="36">
        <v>2.1278755831027483E-2</v>
      </c>
      <c r="AH65" s="36">
        <v>3.6198343252782386E-2</v>
      </c>
      <c r="AI65" s="36">
        <v>0.1159325317690463</v>
      </c>
      <c r="AJ65" s="36">
        <v>6.3101999006461351E-2</v>
      </c>
      <c r="AK65" s="36">
        <v>7.6255040918749545E-2</v>
      </c>
      <c r="AL65" s="36">
        <v>0.19072006291837895</v>
      </c>
      <c r="AM65" s="36">
        <v>0.31013523251974928</v>
      </c>
      <c r="AN65" s="36">
        <v>2.6564385737602958</v>
      </c>
      <c r="AO65" s="36">
        <v>23.418095278587792</v>
      </c>
      <c r="AP65" s="36">
        <v>1239.7089870919999</v>
      </c>
      <c r="AQ65" s="36">
        <v>667.53560843399998</v>
      </c>
      <c r="AR65" s="36">
        <v>1907.244595526</v>
      </c>
      <c r="AS65" s="36">
        <v>238.966807977</v>
      </c>
      <c r="AT65" s="36">
        <v>3600.657948136</v>
      </c>
      <c r="AU65" s="36">
        <v>8110.1450681650003</v>
      </c>
      <c r="AV65" s="36">
        <v>2849.3625594690002</v>
      </c>
      <c r="AW65" s="36">
        <v>6417.9225135919996</v>
      </c>
      <c r="AX65" s="36">
        <v>2821.5887961439998</v>
      </c>
      <c r="AY65" s="36">
        <v>6355.3647108519999</v>
      </c>
      <c r="AZ65" s="36">
        <v>3.0000664585714287</v>
      </c>
      <c r="BA65" s="36">
        <v>6.0001329171428575</v>
      </c>
      <c r="BB65" s="36">
        <v>4.7120534709999999</v>
      </c>
      <c r="BC65" s="36">
        <v>282.73901247600003</v>
      </c>
      <c r="BD65" s="36">
        <v>636.84316606499999</v>
      </c>
      <c r="BE65" s="36">
        <v>0.21291001428571429</v>
      </c>
      <c r="BF65" s="36">
        <v>0.42582002857142859</v>
      </c>
      <c r="BG65" s="36">
        <v>7.1278736880000002</v>
      </c>
      <c r="BH65" s="36">
        <v>46.211801043999998</v>
      </c>
      <c r="BI65" s="36">
        <v>0.9900000000000001</v>
      </c>
      <c r="BJ65" s="36">
        <v>1.6200000000000003</v>
      </c>
      <c r="BK65" s="36">
        <v>2.3400000000000003</v>
      </c>
      <c r="BL65" s="36">
        <v>2.9499999999999971</v>
      </c>
    </row>
    <row r="66" spans="1:64" s="37" customFormat="1" x14ac:dyDescent="0.2">
      <c r="A66" s="34">
        <v>63</v>
      </c>
      <c r="B66" s="34" t="s">
        <v>161</v>
      </c>
      <c r="C66" s="34" t="s">
        <v>171</v>
      </c>
      <c r="D66" s="41">
        <v>6.4555989379999996</v>
      </c>
      <c r="E66" s="36">
        <v>21</v>
      </c>
      <c r="F66" s="36">
        <v>17</v>
      </c>
      <c r="G66" s="36">
        <v>4</v>
      </c>
      <c r="H66" s="36">
        <v>0</v>
      </c>
      <c r="I66" s="36">
        <v>53.145970274964014</v>
      </c>
      <c r="J66" s="36">
        <v>199.07767501202343</v>
      </c>
      <c r="K66" s="36">
        <v>27.169304274945677</v>
      </c>
      <c r="L66" s="36">
        <v>25.976666000018334</v>
      </c>
      <c r="M66" s="36">
        <v>152.90914528699548</v>
      </c>
      <c r="N66" s="36">
        <v>99.314499999991966</v>
      </c>
      <c r="O66" s="36">
        <v>0.66148093000000008</v>
      </c>
      <c r="P66" s="36">
        <v>1.11655679</v>
      </c>
      <c r="Q66" s="36">
        <v>0.59851013100000006</v>
      </c>
      <c r="R66" s="36">
        <v>6.2970798999999994E-2</v>
      </c>
      <c r="S66" s="36">
        <v>1.0344209639999999</v>
      </c>
      <c r="T66" s="36">
        <v>8.2135825999999995E-2</v>
      </c>
      <c r="U66" s="36">
        <v>1.1601000000000004</v>
      </c>
      <c r="V66" s="36">
        <v>2.7513999999999998</v>
      </c>
      <c r="W66" s="36">
        <v>54.967551204964018</v>
      </c>
      <c r="X66" s="36">
        <v>202.94563180202343</v>
      </c>
      <c r="Y66" s="36">
        <v>257.91318300698742</v>
      </c>
      <c r="Z66" s="36">
        <v>3.1857429285700229</v>
      </c>
      <c r="AA66" s="36">
        <v>1.5355280915707514</v>
      </c>
      <c r="AB66" s="36">
        <v>1.535528091</v>
      </c>
      <c r="AC66" s="36">
        <v>0.51832594548850996</v>
      </c>
      <c r="AD66" s="36">
        <v>3.2034231279182572</v>
      </c>
      <c r="AE66" s="36">
        <v>32.481453651923026</v>
      </c>
      <c r="AF66" s="36">
        <v>35.684876779841282</v>
      </c>
      <c r="AG66" s="36">
        <v>0.12088748194566118</v>
      </c>
      <c r="AH66" s="36">
        <v>0.20564767043629717</v>
      </c>
      <c r="AI66" s="36">
        <v>0.65862834991084362</v>
      </c>
      <c r="AJ66" s="36">
        <v>8.8024729696817433E-2</v>
      </c>
      <c r="AK66" s="36">
        <v>0.10637258635293464</v>
      </c>
      <c r="AL66" s="36">
        <v>0.26604649499354138</v>
      </c>
      <c r="AM66" s="36">
        <v>0.72723815713098861</v>
      </c>
      <c r="AN66" s="36">
        <v>3.5154433847074888</v>
      </c>
      <c r="AO66" s="36">
        <v>33.406128496827407</v>
      </c>
      <c r="AP66" s="36">
        <v>1284.0498209530001</v>
      </c>
      <c r="AQ66" s="36">
        <v>691.41144205099999</v>
      </c>
      <c r="AR66" s="36">
        <v>1975.4612630040001</v>
      </c>
      <c r="AS66" s="36">
        <v>172.22203001899999</v>
      </c>
      <c r="AT66" s="36">
        <v>3420.5484433199999</v>
      </c>
      <c r="AU66" s="36">
        <v>7845.9893521089998</v>
      </c>
      <c r="AV66" s="36">
        <v>2620.3933788419999</v>
      </c>
      <c r="AW66" s="36">
        <v>6010.6087925410002</v>
      </c>
      <c r="AX66" s="36">
        <v>2590.0478712580002</v>
      </c>
      <c r="AY66" s="36">
        <v>5941.0028409409997</v>
      </c>
      <c r="AZ66" s="36">
        <v>2.4817149371428573</v>
      </c>
      <c r="BA66" s="36">
        <v>4.9634298742857146</v>
      </c>
      <c r="BB66" s="36">
        <v>5.1773565479999997</v>
      </c>
      <c r="BC66" s="36">
        <v>281.92417946400002</v>
      </c>
      <c r="BD66" s="36">
        <v>646.67235293800002</v>
      </c>
      <c r="BE66" s="36">
        <v>0.23393432571428571</v>
      </c>
      <c r="BF66" s="36">
        <v>0.46786865285714291</v>
      </c>
      <c r="BG66" s="36">
        <v>19.035018802</v>
      </c>
      <c r="BH66" s="36">
        <v>73.112804749000006</v>
      </c>
      <c r="BI66" s="36">
        <v>1.2600000000000002</v>
      </c>
      <c r="BJ66" s="36">
        <v>1.81</v>
      </c>
      <c r="BK66" s="36">
        <v>8.5800000000000107</v>
      </c>
      <c r="BL66" s="36">
        <v>9.7199999999999882</v>
      </c>
    </row>
    <row r="67" spans="1:64" s="37" customFormat="1" x14ac:dyDescent="0.2">
      <c r="A67" s="34">
        <v>64</v>
      </c>
      <c r="B67" s="34" t="s">
        <v>173</v>
      </c>
      <c r="C67" s="34" t="s">
        <v>172</v>
      </c>
      <c r="D67" s="41">
        <v>6.3589192990000001</v>
      </c>
      <c r="E67" s="36">
        <v>33</v>
      </c>
      <c r="F67" s="36">
        <v>11</v>
      </c>
      <c r="G67" s="36">
        <v>9</v>
      </c>
      <c r="H67" s="36">
        <v>13</v>
      </c>
      <c r="I67" s="36">
        <v>25.403370381311479</v>
      </c>
      <c r="J67" s="36">
        <v>140.14238037624406</v>
      </c>
      <c r="K67" s="36">
        <v>6.0605488813103925</v>
      </c>
      <c r="L67" s="36">
        <v>19.342821500001087</v>
      </c>
      <c r="M67" s="36">
        <v>58.932175757570477</v>
      </c>
      <c r="N67" s="36">
        <v>106.61357499998505</v>
      </c>
      <c r="O67" s="36">
        <v>0.83562343399999994</v>
      </c>
      <c r="P67" s="36">
        <v>1.4184852319999999</v>
      </c>
      <c r="Q67" s="36">
        <v>0.73545919500000001</v>
      </c>
      <c r="R67" s="36">
        <v>0.10016423899999999</v>
      </c>
      <c r="S67" s="36">
        <v>1.2878362249999999</v>
      </c>
      <c r="T67" s="36">
        <v>0.13064900700000001</v>
      </c>
      <c r="U67" s="36">
        <v>2.7576500000000004</v>
      </c>
      <c r="V67" s="36">
        <v>6.5435000000000008</v>
      </c>
      <c r="W67" s="36">
        <v>28.996643815311479</v>
      </c>
      <c r="X67" s="36">
        <v>148.10436560824405</v>
      </c>
      <c r="Y67" s="36">
        <v>177.10100942355552</v>
      </c>
      <c r="Z67" s="36">
        <v>2.1136147289290146</v>
      </c>
      <c r="AA67" s="36">
        <v>1.0050546521033457</v>
      </c>
      <c r="AB67" s="36">
        <v>1.0050546520000001</v>
      </c>
      <c r="AC67" s="36">
        <v>0.16021742213389598</v>
      </c>
      <c r="AD67" s="36">
        <v>1.1692446543767914</v>
      </c>
      <c r="AE67" s="36">
        <v>10.625289711819985</v>
      </c>
      <c r="AF67" s="36">
        <v>11.794534366196771</v>
      </c>
      <c r="AG67" s="36">
        <v>0.27330096179385699</v>
      </c>
      <c r="AH67" s="36">
        <v>0.46492577408610142</v>
      </c>
      <c r="AI67" s="36">
        <v>1.4890190332217033</v>
      </c>
      <c r="AJ67" s="36">
        <v>5.7615014079891336E-2</v>
      </c>
      <c r="AK67" s="36">
        <v>6.9624426531763595E-2</v>
      </c>
      <c r="AL67" s="36">
        <v>0.17413635674187969</v>
      </c>
      <c r="AM67" s="36">
        <v>0.49113339800764433</v>
      </c>
      <c r="AN67" s="36">
        <v>1.7037948549946564</v>
      </c>
      <c r="AO67" s="36">
        <v>12.288445101783568</v>
      </c>
      <c r="AP67" s="36">
        <v>1108.5418059609999</v>
      </c>
      <c r="AQ67" s="36">
        <v>596.90712628699998</v>
      </c>
      <c r="AR67" s="36">
        <v>1705.4489322479999</v>
      </c>
      <c r="AS67" s="36">
        <v>107.247390477</v>
      </c>
      <c r="AT67" s="36">
        <v>4185.8480062010003</v>
      </c>
      <c r="AU67" s="36">
        <v>9126.418149223</v>
      </c>
      <c r="AV67" s="36">
        <v>2950.052524623</v>
      </c>
      <c r="AW67" s="36">
        <v>6432.009203869</v>
      </c>
      <c r="AX67" s="36">
        <v>2898.1496151800002</v>
      </c>
      <c r="AY67" s="36">
        <v>6318.8451200239997</v>
      </c>
      <c r="AZ67" s="36">
        <v>9.0655313057142859</v>
      </c>
      <c r="BA67" s="36">
        <v>18.131062612857143</v>
      </c>
      <c r="BB67" s="36">
        <v>5.3839884739999997</v>
      </c>
      <c r="BC67" s="36">
        <v>292.09356289599998</v>
      </c>
      <c r="BD67" s="36">
        <v>636.85255406800002</v>
      </c>
      <c r="BE67" s="36">
        <v>1.9554437557142859</v>
      </c>
      <c r="BF67" s="36">
        <v>3.9108875114285717</v>
      </c>
      <c r="BG67" s="36">
        <v>8.6056002659999997</v>
      </c>
      <c r="BH67" s="36">
        <v>43.263804346000001</v>
      </c>
      <c r="BI67" s="36">
        <v>0.12</v>
      </c>
      <c r="BJ67" s="36">
        <v>0.19999999999999998</v>
      </c>
      <c r="BK67" s="36">
        <v>0.57000000000000006</v>
      </c>
      <c r="BL67" s="36">
        <v>0.67000000000000015</v>
      </c>
    </row>
    <row r="68" spans="1:64" s="37" customFormat="1" x14ac:dyDescent="0.2">
      <c r="A68" s="34">
        <v>65</v>
      </c>
      <c r="B68" s="34" t="s">
        <v>173</v>
      </c>
      <c r="C68" s="34" t="s">
        <v>174</v>
      </c>
      <c r="D68" s="41">
        <v>6.1597384430000002</v>
      </c>
      <c r="E68" s="36">
        <v>19</v>
      </c>
      <c r="F68" s="36">
        <v>8</v>
      </c>
      <c r="G68" s="36">
        <v>8</v>
      </c>
      <c r="H68" s="36">
        <v>3</v>
      </c>
      <c r="I68" s="36">
        <v>1.0801204655579868</v>
      </c>
      <c r="J68" s="36">
        <v>10.665884481577148</v>
      </c>
      <c r="K68" s="36">
        <v>0.1320599655604455</v>
      </c>
      <c r="L68" s="36">
        <v>0.94806049999754127</v>
      </c>
      <c r="M68" s="36">
        <v>3.2654424471340868</v>
      </c>
      <c r="N68" s="36">
        <v>8.4805625000010476</v>
      </c>
      <c r="O68" s="36">
        <v>0.10068882699999999</v>
      </c>
      <c r="P68" s="36">
        <v>0.17294337199999998</v>
      </c>
      <c r="Q68" s="36">
        <v>9.2543931999999995E-2</v>
      </c>
      <c r="R68" s="36">
        <v>8.1448949999999992E-3</v>
      </c>
      <c r="S68" s="36">
        <v>0.16231959499999998</v>
      </c>
      <c r="T68" s="36">
        <v>1.0623777000000001E-2</v>
      </c>
      <c r="U68" s="36">
        <v>1.4240999999999997</v>
      </c>
      <c r="V68" s="36">
        <v>3.3815000000000004</v>
      </c>
      <c r="W68" s="36">
        <v>2.6049092925579864</v>
      </c>
      <c r="X68" s="36">
        <v>14.22032785357715</v>
      </c>
      <c r="Y68" s="36">
        <v>16.825237146135137</v>
      </c>
      <c r="Z68" s="36">
        <v>0.15202807898889967</v>
      </c>
      <c r="AA68" s="36">
        <v>6.9122261087463249E-2</v>
      </c>
      <c r="AB68" s="36">
        <v>6.9122261000000004E-2</v>
      </c>
      <c r="AC68" s="36">
        <v>1.4909078171873058E-3</v>
      </c>
      <c r="AD68" s="36">
        <v>0.2128467182410792</v>
      </c>
      <c r="AE68" s="36">
        <v>1.915620464169713</v>
      </c>
      <c r="AF68" s="36">
        <v>2.1284671824107919</v>
      </c>
      <c r="AG68" s="36">
        <v>0.14591303132882597</v>
      </c>
      <c r="AH68" s="36">
        <v>0.24821986938696833</v>
      </c>
      <c r="AI68" s="36">
        <v>0.79497444655015537</v>
      </c>
      <c r="AJ68" s="36">
        <v>3.9624510317455746E-3</v>
      </c>
      <c r="AK68" s="36">
        <v>4.7883941168045934E-3</v>
      </c>
      <c r="AL68" s="36">
        <v>1.1976163362210194E-2</v>
      </c>
      <c r="AM68" s="36">
        <v>0.15136639017775885</v>
      </c>
      <c r="AN68" s="36">
        <v>0.46585498174485213</v>
      </c>
      <c r="AO68" s="36">
        <v>2.7225710740820785</v>
      </c>
      <c r="AP68" s="36">
        <v>244.74381805900001</v>
      </c>
      <c r="AQ68" s="36">
        <v>131.785132801</v>
      </c>
      <c r="AR68" s="36">
        <v>376.52895086000001</v>
      </c>
      <c r="AS68" s="36">
        <v>21.409901606999998</v>
      </c>
      <c r="AT68" s="36">
        <v>1138.4782421780001</v>
      </c>
      <c r="AU68" s="36">
        <v>2542.9649365750001</v>
      </c>
      <c r="AV68" s="36">
        <v>637.42042933699997</v>
      </c>
      <c r="AW68" s="36">
        <v>1423.7758277749999</v>
      </c>
      <c r="AX68" s="36">
        <v>613.69063209900003</v>
      </c>
      <c r="AY68" s="36">
        <v>1370.771703416</v>
      </c>
      <c r="AZ68" s="36">
        <v>1.5055926571428571</v>
      </c>
      <c r="BA68" s="36">
        <v>3.0111853142857141</v>
      </c>
      <c r="BB68" s="36">
        <v>2.967533816</v>
      </c>
      <c r="BC68" s="36">
        <v>92.796125705999998</v>
      </c>
      <c r="BD68" s="36">
        <v>207.27431160200001</v>
      </c>
      <c r="BE68" s="36">
        <v>1.0777967842857143</v>
      </c>
      <c r="BF68" s="36">
        <v>2.1555935700000002</v>
      </c>
      <c r="BG68" s="36">
        <v>6.8963128569999999</v>
      </c>
      <c r="BH68" s="36">
        <v>28.132418424000001</v>
      </c>
      <c r="BI68" s="36">
        <v>0.18</v>
      </c>
      <c r="BJ68" s="36">
        <v>0.18</v>
      </c>
      <c r="BK68" s="36">
        <v>0.4800000000000002</v>
      </c>
      <c r="BL68" s="36">
        <v>0.4800000000000002</v>
      </c>
    </row>
    <row r="69" spans="1:64" s="37" customFormat="1" x14ac:dyDescent="0.2">
      <c r="A69" s="34">
        <v>66</v>
      </c>
      <c r="B69" s="34" t="s">
        <v>173</v>
      </c>
      <c r="C69" s="34" t="s">
        <v>175</v>
      </c>
      <c r="D69" s="41">
        <v>5.3916657250000002</v>
      </c>
      <c r="E69" s="36">
        <v>20</v>
      </c>
      <c r="F69" s="36">
        <v>3</v>
      </c>
      <c r="G69" s="36">
        <v>4</v>
      </c>
      <c r="H69" s="36">
        <v>13</v>
      </c>
      <c r="I69" s="36">
        <v>1.1634599952600152E-4</v>
      </c>
      <c r="J69" s="36">
        <v>0.4246741359369689</v>
      </c>
      <c r="K69" s="36">
        <v>1.1634599952600152E-4</v>
      </c>
      <c r="L69" s="36">
        <v>0</v>
      </c>
      <c r="M69" s="36">
        <v>2.603048193650357E-2</v>
      </c>
      <c r="N69" s="36">
        <v>0.39875999999999129</v>
      </c>
      <c r="O69" s="36">
        <v>6.3155740000000002E-2</v>
      </c>
      <c r="P69" s="36">
        <v>0.107036963</v>
      </c>
      <c r="Q69" s="36">
        <v>5.7848816999999997E-2</v>
      </c>
      <c r="R69" s="36">
        <v>5.3069229999999998E-3</v>
      </c>
      <c r="S69" s="36">
        <v>0.100114889</v>
      </c>
      <c r="T69" s="36">
        <v>6.9220740000000003E-3</v>
      </c>
      <c r="U69" s="36">
        <v>0.25355</v>
      </c>
      <c r="V69" s="36">
        <v>0.59930000000000005</v>
      </c>
      <c r="W69" s="36">
        <v>0.31682208599952599</v>
      </c>
      <c r="X69" s="36">
        <v>1.1310110989369688</v>
      </c>
      <c r="Y69" s="36">
        <v>1.4478331849364947</v>
      </c>
      <c r="Z69" s="36">
        <v>1.6810750596969119E-4</v>
      </c>
      <c r="AA69" s="36">
        <v>3.5975006277513909E-5</v>
      </c>
      <c r="AB69" s="36">
        <v>3.5975E-5</v>
      </c>
      <c r="AC69" s="36">
        <v>1.579327125777542E-6</v>
      </c>
      <c r="AD69" s="36">
        <v>7.5295106990696577E-3</v>
      </c>
      <c r="AE69" s="36">
        <v>6.7765596291626914E-2</v>
      </c>
      <c r="AF69" s="36">
        <v>7.5295106990696567E-2</v>
      </c>
      <c r="AG69" s="36">
        <v>2.699208162607912E-2</v>
      </c>
      <c r="AH69" s="36">
        <v>4.5917564145513894E-2</v>
      </c>
      <c r="AI69" s="36">
        <v>0.14706030679036208</v>
      </c>
      <c r="AJ69" s="36">
        <v>2.0622759298819442E-6</v>
      </c>
      <c r="AK69" s="36">
        <v>2.4921418347707874E-6</v>
      </c>
      <c r="AL69" s="36">
        <v>6.2330495374784075E-6</v>
      </c>
      <c r="AM69" s="36">
        <v>2.6995723229134776E-2</v>
      </c>
      <c r="AN69" s="36">
        <v>5.3449566986418326E-2</v>
      </c>
      <c r="AO69" s="36">
        <v>0.21483213613152649</v>
      </c>
      <c r="AP69" s="36">
        <v>7.2632229940000004</v>
      </c>
      <c r="AQ69" s="36">
        <v>3.9109662269999999</v>
      </c>
      <c r="AR69" s="36">
        <v>11.174189221000001</v>
      </c>
      <c r="AS69" s="36">
        <v>0.77851990000000004</v>
      </c>
      <c r="AT69" s="36">
        <v>80.255073456000005</v>
      </c>
      <c r="AU69" s="36">
        <v>187.99429802099999</v>
      </c>
      <c r="AV69" s="36">
        <v>60.168933082999999</v>
      </c>
      <c r="AW69" s="36">
        <v>140.943317979</v>
      </c>
      <c r="AX69" s="36">
        <v>56.092014560999999</v>
      </c>
      <c r="AY69" s="36">
        <v>131.393299488</v>
      </c>
      <c r="AZ69" s="36">
        <v>8.5539532857142858E-2</v>
      </c>
      <c r="BA69" s="36">
        <v>0.17107906714285714</v>
      </c>
      <c r="BB69" s="36">
        <v>0.53539625899999999</v>
      </c>
      <c r="BC69" s="36">
        <v>33.81555616</v>
      </c>
      <c r="BD69" s="36">
        <v>79.211587113999997</v>
      </c>
      <c r="BE69" s="36">
        <v>0.19445384571428576</v>
      </c>
      <c r="BF69" s="36">
        <v>0.38890769285714288</v>
      </c>
      <c r="BG69" s="36">
        <v>2.8026256269999998</v>
      </c>
      <c r="BH69" s="36">
        <v>16.563892283000001</v>
      </c>
      <c r="BI69" s="36">
        <v>0</v>
      </c>
      <c r="BJ69" s="36">
        <v>0</v>
      </c>
      <c r="BK69" s="36">
        <v>0</v>
      </c>
      <c r="BL69" s="36">
        <v>0</v>
      </c>
    </row>
    <row r="70" spans="1:64" s="37" customFormat="1" x14ac:dyDescent="0.2">
      <c r="A70" s="34">
        <v>67</v>
      </c>
      <c r="B70" s="34" t="s">
        <v>173</v>
      </c>
      <c r="C70" s="34" t="s">
        <v>176</v>
      </c>
      <c r="D70" s="41">
        <v>4.9727877869999997</v>
      </c>
      <c r="E70" s="36">
        <v>77</v>
      </c>
      <c r="F70" s="36">
        <v>0</v>
      </c>
      <c r="G70" s="36">
        <v>6</v>
      </c>
      <c r="H70" s="36">
        <v>71</v>
      </c>
      <c r="I70" s="36">
        <v>0</v>
      </c>
      <c r="J70" s="36">
        <v>0</v>
      </c>
      <c r="K70" s="36">
        <v>0</v>
      </c>
      <c r="L70" s="36">
        <v>0</v>
      </c>
      <c r="M70" s="36">
        <v>0</v>
      </c>
      <c r="N70" s="36">
        <v>0</v>
      </c>
      <c r="O70" s="36">
        <v>5.1254200000000003E-3</v>
      </c>
      <c r="P70" s="36">
        <v>8.3054089999999997E-3</v>
      </c>
      <c r="Q70" s="36">
        <v>4.7574980000000006E-3</v>
      </c>
      <c r="R70" s="36">
        <v>3.6792200000000002E-4</v>
      </c>
      <c r="S70" s="36">
        <v>7.8255110000000003E-3</v>
      </c>
      <c r="T70" s="36">
        <v>4.7989799999999998E-4</v>
      </c>
      <c r="U70" s="36">
        <v>0.44099999999999995</v>
      </c>
      <c r="V70" s="36">
        <v>1.0584</v>
      </c>
      <c r="W70" s="36">
        <v>0.44612541999999994</v>
      </c>
      <c r="X70" s="36">
        <v>1.0667054090000001</v>
      </c>
      <c r="Y70" s="36">
        <v>1.5128308290000001</v>
      </c>
      <c r="Z70" s="36">
        <v>0</v>
      </c>
      <c r="AA70" s="36">
        <v>0</v>
      </c>
      <c r="AB70" s="36">
        <v>0</v>
      </c>
      <c r="AC70" s="36">
        <v>0</v>
      </c>
      <c r="AD70" s="36">
        <v>0</v>
      </c>
      <c r="AE70" s="36">
        <v>0</v>
      </c>
      <c r="AF70" s="36">
        <v>0</v>
      </c>
      <c r="AG70" s="36">
        <v>4.4409272036199099E-2</v>
      </c>
      <c r="AH70" s="36">
        <v>7.5546807601809957E-2</v>
      </c>
      <c r="AI70" s="36">
        <v>0.24195396488687781</v>
      </c>
      <c r="AJ70" s="36">
        <v>0</v>
      </c>
      <c r="AK70" s="36">
        <v>0</v>
      </c>
      <c r="AL70" s="36">
        <v>0</v>
      </c>
      <c r="AM70" s="36">
        <v>4.4409272036199099E-2</v>
      </c>
      <c r="AN70" s="36">
        <v>7.5546807601809957E-2</v>
      </c>
      <c r="AO70" s="36">
        <v>0.24195396488687781</v>
      </c>
      <c r="AP70" s="36">
        <v>1.7371989240000001</v>
      </c>
      <c r="AQ70" s="36">
        <v>0.93541480499999996</v>
      </c>
      <c r="AR70" s="36">
        <v>2.672613729</v>
      </c>
      <c r="AS70" s="36">
        <v>0</v>
      </c>
      <c r="AT70" s="36">
        <v>0</v>
      </c>
      <c r="AU70" s="36">
        <v>0</v>
      </c>
      <c r="AV70" s="36">
        <v>0</v>
      </c>
      <c r="AW70" s="36">
        <v>0</v>
      </c>
      <c r="AX70" s="36">
        <v>0</v>
      </c>
      <c r="AY70" s="36">
        <v>0</v>
      </c>
      <c r="AZ70" s="36">
        <v>0</v>
      </c>
      <c r="BA70" s="36">
        <v>0</v>
      </c>
      <c r="BB70" s="36">
        <v>0.39846588500000002</v>
      </c>
      <c r="BC70" s="36">
        <v>25.196267736999999</v>
      </c>
      <c r="BD70" s="36">
        <v>55.050702434999998</v>
      </c>
      <c r="BE70" s="36">
        <v>0.14472126571428573</v>
      </c>
      <c r="BF70" s="36">
        <v>0.28944253142857146</v>
      </c>
      <c r="BG70" s="36">
        <v>0.85494217299999997</v>
      </c>
      <c r="BH70" s="36">
        <v>6.6633877479999999</v>
      </c>
      <c r="BI70" s="36">
        <v>0</v>
      </c>
      <c r="BJ70" s="36">
        <v>0</v>
      </c>
      <c r="BK70" s="36">
        <v>0</v>
      </c>
      <c r="BL70" s="36">
        <v>0</v>
      </c>
    </row>
    <row r="71" spans="1:64" s="37" customFormat="1" x14ac:dyDescent="0.2">
      <c r="A71" s="34">
        <v>68</v>
      </c>
      <c r="B71" s="34" t="s">
        <v>173</v>
      </c>
      <c r="C71" s="34" t="s">
        <v>177</v>
      </c>
      <c r="D71" s="41">
        <v>4.6600024480000002</v>
      </c>
      <c r="E71" s="36">
        <v>32</v>
      </c>
      <c r="F71" s="36">
        <v>0</v>
      </c>
      <c r="G71" s="36">
        <v>0</v>
      </c>
      <c r="H71" s="36">
        <v>32</v>
      </c>
      <c r="I71" s="36">
        <v>0</v>
      </c>
      <c r="J71" s="36">
        <v>0</v>
      </c>
      <c r="K71" s="36">
        <v>0</v>
      </c>
      <c r="L71" s="36">
        <v>0</v>
      </c>
      <c r="M71" s="36">
        <v>0</v>
      </c>
      <c r="N71" s="36">
        <v>0</v>
      </c>
      <c r="O71" s="36">
        <v>0</v>
      </c>
      <c r="P71" s="36">
        <v>0</v>
      </c>
      <c r="Q71" s="36">
        <v>0</v>
      </c>
      <c r="R71" s="36">
        <v>0</v>
      </c>
      <c r="S71" s="36">
        <v>0</v>
      </c>
      <c r="T71" s="36">
        <v>0</v>
      </c>
      <c r="U71" s="36">
        <v>0</v>
      </c>
      <c r="V71" s="36">
        <v>0</v>
      </c>
      <c r="W71" s="36">
        <v>0</v>
      </c>
      <c r="X71" s="36">
        <v>0</v>
      </c>
      <c r="Y71" s="36">
        <v>0</v>
      </c>
      <c r="Z71" s="36">
        <v>0</v>
      </c>
      <c r="AA71" s="36">
        <v>0</v>
      </c>
      <c r="AB71" s="36">
        <v>0</v>
      </c>
      <c r="AC71" s="36">
        <v>0</v>
      </c>
      <c r="AD71" s="36">
        <v>0</v>
      </c>
      <c r="AE71" s="36">
        <v>0</v>
      </c>
      <c r="AF71" s="36">
        <v>0</v>
      </c>
      <c r="AG71" s="36">
        <v>0</v>
      </c>
      <c r="AH71" s="36">
        <v>0</v>
      </c>
      <c r="AI71" s="36">
        <v>0</v>
      </c>
      <c r="AJ71" s="36">
        <v>0</v>
      </c>
      <c r="AK71" s="36">
        <v>0</v>
      </c>
      <c r="AL71" s="36">
        <v>0</v>
      </c>
      <c r="AM71" s="36">
        <v>0</v>
      </c>
      <c r="AN71" s="36">
        <v>0</v>
      </c>
      <c r="AO71" s="36">
        <v>0</v>
      </c>
      <c r="AP71" s="36">
        <v>0</v>
      </c>
      <c r="AQ71" s="36">
        <v>0</v>
      </c>
      <c r="AR71" s="36">
        <v>0</v>
      </c>
      <c r="AS71" s="36">
        <v>0</v>
      </c>
      <c r="AT71" s="36">
        <v>0</v>
      </c>
      <c r="AU71" s="36">
        <v>0</v>
      </c>
      <c r="AV71" s="36">
        <v>0</v>
      </c>
      <c r="AW71" s="36">
        <v>0</v>
      </c>
      <c r="AX71" s="36">
        <v>0</v>
      </c>
      <c r="AY71" s="36">
        <v>0</v>
      </c>
      <c r="AZ71" s="36">
        <v>0</v>
      </c>
      <c r="BA71" s="36">
        <v>0</v>
      </c>
      <c r="BB71" s="36">
        <v>0.19640587400000001</v>
      </c>
      <c r="BC71" s="36">
        <v>9.2042810829999997</v>
      </c>
      <c r="BD71" s="36">
        <v>21.095059096</v>
      </c>
      <c r="BE71" s="36">
        <v>7.1333851428571432E-2</v>
      </c>
      <c r="BF71" s="36">
        <v>0.14266770428571429</v>
      </c>
      <c r="BG71" s="36">
        <v>0.101158621</v>
      </c>
      <c r="BH71" s="36">
        <v>1.1639802850000001</v>
      </c>
      <c r="BI71" s="36">
        <v>0</v>
      </c>
      <c r="BJ71" s="36">
        <v>0</v>
      </c>
      <c r="BK71" s="36">
        <v>0</v>
      </c>
      <c r="BL71" s="36">
        <v>0</v>
      </c>
    </row>
    <row r="72" spans="1:64" s="37" customFormat="1" x14ac:dyDescent="0.2">
      <c r="A72" s="34">
        <v>69</v>
      </c>
      <c r="B72" s="34" t="s">
        <v>173</v>
      </c>
      <c r="C72" s="34" t="s">
        <v>178</v>
      </c>
      <c r="D72" s="41">
        <v>4.6931470869999998</v>
      </c>
      <c r="E72" s="36">
        <v>49</v>
      </c>
      <c r="F72" s="36">
        <v>0</v>
      </c>
      <c r="G72" s="36">
        <v>0</v>
      </c>
      <c r="H72" s="36">
        <v>49</v>
      </c>
      <c r="I72" s="36">
        <v>0</v>
      </c>
      <c r="J72" s="36">
        <v>0</v>
      </c>
      <c r="K72" s="36">
        <v>0</v>
      </c>
      <c r="L72" s="36">
        <v>0</v>
      </c>
      <c r="M72" s="36">
        <v>0</v>
      </c>
      <c r="N72" s="36">
        <v>0</v>
      </c>
      <c r="O72" s="36">
        <v>0</v>
      </c>
      <c r="P72" s="36">
        <v>0</v>
      </c>
      <c r="Q72" s="36">
        <v>0</v>
      </c>
      <c r="R72" s="36">
        <v>0</v>
      </c>
      <c r="S72" s="36">
        <v>0</v>
      </c>
      <c r="T72" s="36">
        <v>0</v>
      </c>
      <c r="U72" s="36">
        <v>0</v>
      </c>
      <c r="V72" s="36">
        <v>0</v>
      </c>
      <c r="W72" s="36">
        <v>0</v>
      </c>
      <c r="X72" s="36">
        <v>0</v>
      </c>
      <c r="Y72" s="36">
        <v>0</v>
      </c>
      <c r="Z72" s="36">
        <v>0</v>
      </c>
      <c r="AA72" s="36">
        <v>0</v>
      </c>
      <c r="AB72" s="36">
        <v>0</v>
      </c>
      <c r="AC72" s="36">
        <v>0</v>
      </c>
      <c r="AD72" s="36">
        <v>0</v>
      </c>
      <c r="AE72" s="36">
        <v>0</v>
      </c>
      <c r="AF72" s="36">
        <v>0</v>
      </c>
      <c r="AG72" s="36">
        <v>0</v>
      </c>
      <c r="AH72" s="36">
        <v>0</v>
      </c>
      <c r="AI72" s="36">
        <v>0</v>
      </c>
      <c r="AJ72" s="36">
        <v>0</v>
      </c>
      <c r="AK72" s="36">
        <v>0</v>
      </c>
      <c r="AL72" s="36">
        <v>0</v>
      </c>
      <c r="AM72" s="36">
        <v>0</v>
      </c>
      <c r="AN72" s="36">
        <v>0</v>
      </c>
      <c r="AO72" s="36">
        <v>0</v>
      </c>
      <c r="AP72" s="36">
        <v>0</v>
      </c>
      <c r="AQ72" s="36">
        <v>0</v>
      </c>
      <c r="AR72" s="36">
        <v>0</v>
      </c>
      <c r="AS72" s="36">
        <v>0</v>
      </c>
      <c r="AT72" s="36">
        <v>0</v>
      </c>
      <c r="AU72" s="36">
        <v>0</v>
      </c>
      <c r="AV72" s="36">
        <v>0</v>
      </c>
      <c r="AW72" s="36">
        <v>0</v>
      </c>
      <c r="AX72" s="36">
        <v>0</v>
      </c>
      <c r="AY72" s="36">
        <v>0</v>
      </c>
      <c r="AZ72" s="36">
        <v>0</v>
      </c>
      <c r="BA72" s="36">
        <v>0</v>
      </c>
      <c r="BB72" s="36">
        <v>0</v>
      </c>
      <c r="BC72" s="36">
        <v>0</v>
      </c>
      <c r="BD72" s="36">
        <v>0</v>
      </c>
      <c r="BE72" s="36">
        <v>0</v>
      </c>
      <c r="BF72" s="36">
        <v>0</v>
      </c>
      <c r="BG72" s="36">
        <v>0.103743776</v>
      </c>
      <c r="BH72" s="36">
        <v>1.9536246E-2</v>
      </c>
      <c r="BI72" s="36">
        <v>0</v>
      </c>
      <c r="BJ72" s="36">
        <v>0</v>
      </c>
      <c r="BK72" s="36">
        <v>0</v>
      </c>
      <c r="BL72" s="36">
        <v>0</v>
      </c>
    </row>
    <row r="73" spans="1:64" s="37" customFormat="1" x14ac:dyDescent="0.2">
      <c r="A73" s="34">
        <v>70</v>
      </c>
      <c r="B73" s="34" t="s">
        <v>173</v>
      </c>
      <c r="C73" s="34" t="s">
        <v>179</v>
      </c>
      <c r="D73" s="41">
        <v>5.2937623660000002</v>
      </c>
      <c r="E73" s="36">
        <v>72</v>
      </c>
      <c r="F73" s="36">
        <v>0</v>
      </c>
      <c r="G73" s="36">
        <v>13</v>
      </c>
      <c r="H73" s="36">
        <v>59</v>
      </c>
      <c r="I73" s="36">
        <v>1.800720126402041E-4</v>
      </c>
      <c r="J73" s="36">
        <v>1.2224617276132308</v>
      </c>
      <c r="K73" s="36">
        <v>1.800720126402041E-4</v>
      </c>
      <c r="L73" s="36">
        <v>0</v>
      </c>
      <c r="M73" s="36">
        <v>4.4841799625876054E-2</v>
      </c>
      <c r="N73" s="36">
        <v>1.1777999999999949</v>
      </c>
      <c r="O73" s="36">
        <v>2.1223433999999999E-2</v>
      </c>
      <c r="P73" s="36">
        <v>3.4395956000000005E-2</v>
      </c>
      <c r="Q73" s="36">
        <v>1.9942681E-2</v>
      </c>
      <c r="R73" s="36">
        <v>1.2807529999999999E-3</v>
      </c>
      <c r="S73" s="36">
        <v>3.2725409000000004E-2</v>
      </c>
      <c r="T73" s="36">
        <v>1.6705470000000001E-3</v>
      </c>
      <c r="U73" s="36">
        <v>0.10500000000000004</v>
      </c>
      <c r="V73" s="36">
        <v>0.25200000000000006</v>
      </c>
      <c r="W73" s="36">
        <v>0.12640350601264025</v>
      </c>
      <c r="X73" s="36">
        <v>1.5088576836132308</v>
      </c>
      <c r="Y73" s="36">
        <v>1.6352611896258711</v>
      </c>
      <c r="Z73" s="36">
        <v>3.2257536389363671E-4</v>
      </c>
      <c r="AA73" s="36">
        <v>6.903112787323824E-5</v>
      </c>
      <c r="AB73" s="36">
        <v>6.9031100000000004E-5</v>
      </c>
      <c r="AC73" s="36">
        <v>1.8195552863949297E-6</v>
      </c>
      <c r="AD73" s="36">
        <v>2.2916377962682949E-2</v>
      </c>
      <c r="AE73" s="36">
        <v>0.20624740166414646</v>
      </c>
      <c r="AF73" s="36">
        <v>0.22916377962682949</v>
      </c>
      <c r="AG73" s="36">
        <v>1.0781724602116001E-2</v>
      </c>
      <c r="AH73" s="36">
        <v>1.8341324610496184E-2</v>
      </c>
      <c r="AI73" s="36">
        <v>5.8741809901183696E-2</v>
      </c>
      <c r="AJ73" s="36">
        <v>3.957225182578831E-6</v>
      </c>
      <c r="AK73" s="36">
        <v>4.7820790051492899E-6</v>
      </c>
      <c r="AL73" s="36">
        <v>1.1960368754041021E-5</v>
      </c>
      <c r="AM73" s="36">
        <v>1.0787501382584974E-2</v>
      </c>
      <c r="AN73" s="36">
        <v>4.1262484652184288E-2</v>
      </c>
      <c r="AO73" s="36">
        <v>0.26500117193408423</v>
      </c>
      <c r="AP73" s="36">
        <v>1.6205779730000001</v>
      </c>
      <c r="AQ73" s="36">
        <v>0.87261890799999997</v>
      </c>
      <c r="AR73" s="36">
        <v>2.4931968810000003</v>
      </c>
      <c r="AS73" s="36">
        <v>3.9081278999999997E-2</v>
      </c>
      <c r="AT73" s="36">
        <v>0.81721132900000004</v>
      </c>
      <c r="AU73" s="36">
        <v>1.8246606919999999</v>
      </c>
      <c r="AV73" s="36">
        <v>2.7454643110000001</v>
      </c>
      <c r="AW73" s="36">
        <v>6.1300432740000002</v>
      </c>
      <c r="AX73" s="36">
        <v>2.4602979889999999</v>
      </c>
      <c r="AY73" s="36">
        <v>5.4933269689999999</v>
      </c>
      <c r="AZ73" s="36">
        <v>3.1078185714285712E-3</v>
      </c>
      <c r="BA73" s="36">
        <v>6.2156371428571423E-3</v>
      </c>
      <c r="BB73" s="36">
        <v>2.1307695579999999</v>
      </c>
      <c r="BC73" s="36">
        <v>139.54750112100001</v>
      </c>
      <c r="BD73" s="36">
        <v>311.580164121</v>
      </c>
      <c r="BE73" s="36">
        <v>0.77388724857142865</v>
      </c>
      <c r="BF73" s="36">
        <v>1.5477744971428573</v>
      </c>
      <c r="BG73" s="36">
        <v>2.2342991080000001</v>
      </c>
      <c r="BH73" s="36">
        <v>26.454087108</v>
      </c>
      <c r="BI73" s="36">
        <v>0</v>
      </c>
      <c r="BJ73" s="36">
        <v>0</v>
      </c>
      <c r="BK73" s="36">
        <v>0</v>
      </c>
      <c r="BL73" s="36">
        <v>0</v>
      </c>
    </row>
    <row r="74" spans="1:64" s="37" customFormat="1" x14ac:dyDescent="0.2">
      <c r="A74" s="34">
        <v>71</v>
      </c>
      <c r="B74" s="34" t="s">
        <v>181</v>
      </c>
      <c r="C74" s="34" t="s">
        <v>180</v>
      </c>
      <c r="D74" s="41">
        <v>4.5754793640000004</v>
      </c>
      <c r="E74" s="36">
        <v>311</v>
      </c>
      <c r="F74" s="36">
        <v>0</v>
      </c>
      <c r="G74" s="36">
        <v>0</v>
      </c>
      <c r="H74" s="36">
        <v>311</v>
      </c>
      <c r="I74" s="36">
        <v>0</v>
      </c>
      <c r="J74" s="36">
        <v>0</v>
      </c>
      <c r="K74" s="36">
        <v>0</v>
      </c>
      <c r="L74" s="36">
        <v>0</v>
      </c>
      <c r="M74" s="36">
        <v>0</v>
      </c>
      <c r="N74" s="36">
        <v>0</v>
      </c>
      <c r="O74" s="36">
        <v>0</v>
      </c>
      <c r="P74" s="36">
        <v>0</v>
      </c>
      <c r="Q74" s="36">
        <v>0</v>
      </c>
      <c r="R74" s="36">
        <v>0</v>
      </c>
      <c r="S74" s="36">
        <v>0</v>
      </c>
      <c r="T74" s="36">
        <v>0</v>
      </c>
      <c r="U74" s="36">
        <v>0</v>
      </c>
      <c r="V74" s="36">
        <v>0</v>
      </c>
      <c r="W74" s="36">
        <v>0</v>
      </c>
      <c r="X74" s="36">
        <v>0</v>
      </c>
      <c r="Y74" s="36">
        <v>0</v>
      </c>
      <c r="Z74" s="36">
        <v>0</v>
      </c>
      <c r="AA74" s="36">
        <v>0</v>
      </c>
      <c r="AB74" s="36">
        <v>0</v>
      </c>
      <c r="AC74" s="36">
        <v>0</v>
      </c>
      <c r="AD74" s="36">
        <v>0</v>
      </c>
      <c r="AE74" s="36">
        <v>0</v>
      </c>
      <c r="AF74" s="36">
        <v>0</v>
      </c>
      <c r="AG74" s="36">
        <v>0</v>
      </c>
      <c r="AH74" s="36">
        <v>0</v>
      </c>
      <c r="AI74" s="36">
        <v>0</v>
      </c>
      <c r="AJ74" s="36">
        <v>0</v>
      </c>
      <c r="AK74" s="36">
        <v>0</v>
      </c>
      <c r="AL74" s="36">
        <v>0</v>
      </c>
      <c r="AM74" s="36">
        <v>0</v>
      </c>
      <c r="AN74" s="36">
        <v>0</v>
      </c>
      <c r="AO74" s="36">
        <v>0</v>
      </c>
      <c r="AP74" s="36">
        <v>0</v>
      </c>
      <c r="AQ74" s="36">
        <v>0</v>
      </c>
      <c r="AR74" s="36">
        <v>0</v>
      </c>
      <c r="AS74" s="36">
        <v>0</v>
      </c>
      <c r="AT74" s="36">
        <v>0</v>
      </c>
      <c r="AU74" s="36">
        <v>0</v>
      </c>
      <c r="AV74" s="36">
        <v>0</v>
      </c>
      <c r="AW74" s="36">
        <v>0</v>
      </c>
      <c r="AX74" s="36">
        <v>0</v>
      </c>
      <c r="AY74" s="36">
        <v>0</v>
      </c>
      <c r="AZ74" s="36">
        <v>0</v>
      </c>
      <c r="BA74" s="36">
        <v>0</v>
      </c>
      <c r="BB74" s="36">
        <v>0.24150371200000001</v>
      </c>
      <c r="BC74" s="36">
        <v>11.148846312</v>
      </c>
      <c r="BD74" s="36">
        <v>23.872707480999999</v>
      </c>
      <c r="BE74" s="36">
        <v>1.421725142857143E-2</v>
      </c>
      <c r="BF74" s="36">
        <v>2.8434502857142861E-2</v>
      </c>
      <c r="BG74" s="36">
        <v>0.11071911299999999</v>
      </c>
      <c r="BH74" s="36">
        <v>1.2847859580000001</v>
      </c>
      <c r="BI74" s="36">
        <v>0</v>
      </c>
      <c r="BJ74" s="36">
        <v>0</v>
      </c>
      <c r="BK74" s="36">
        <v>0</v>
      </c>
      <c r="BL74" s="36">
        <v>0</v>
      </c>
    </row>
    <row r="75" spans="1:64" s="37" customFormat="1" x14ac:dyDescent="0.2">
      <c r="A75" s="34">
        <v>72</v>
      </c>
      <c r="B75" s="34" t="s">
        <v>181</v>
      </c>
      <c r="C75" s="34" t="s">
        <v>182</v>
      </c>
      <c r="D75" s="41">
        <v>4.5428975969999996</v>
      </c>
      <c r="E75" s="36">
        <v>30</v>
      </c>
      <c r="F75" s="36">
        <v>0</v>
      </c>
      <c r="G75" s="36">
        <v>0</v>
      </c>
      <c r="H75" s="36">
        <v>30</v>
      </c>
      <c r="I75" s="36">
        <v>0</v>
      </c>
      <c r="J75" s="36">
        <v>0</v>
      </c>
      <c r="K75" s="36">
        <v>0</v>
      </c>
      <c r="L75" s="36">
        <v>0</v>
      </c>
      <c r="M75" s="36">
        <v>0</v>
      </c>
      <c r="N75" s="36">
        <v>0</v>
      </c>
      <c r="O75" s="36">
        <v>0</v>
      </c>
      <c r="P75" s="36">
        <v>0</v>
      </c>
      <c r="Q75" s="36">
        <v>0</v>
      </c>
      <c r="R75" s="36">
        <v>0</v>
      </c>
      <c r="S75" s="36">
        <v>0</v>
      </c>
      <c r="T75" s="36">
        <v>0</v>
      </c>
      <c r="U75" s="36">
        <v>0</v>
      </c>
      <c r="V75" s="36">
        <v>0</v>
      </c>
      <c r="W75" s="36">
        <v>0</v>
      </c>
      <c r="X75" s="36">
        <v>0</v>
      </c>
      <c r="Y75" s="36">
        <v>0</v>
      </c>
      <c r="Z75" s="36">
        <v>0</v>
      </c>
      <c r="AA75" s="36">
        <v>0</v>
      </c>
      <c r="AB75" s="36">
        <v>0</v>
      </c>
      <c r="AC75" s="36">
        <v>0</v>
      </c>
      <c r="AD75" s="36">
        <v>0</v>
      </c>
      <c r="AE75" s="36">
        <v>0</v>
      </c>
      <c r="AF75" s="36">
        <v>0</v>
      </c>
      <c r="AG75" s="36">
        <v>0</v>
      </c>
      <c r="AH75" s="36">
        <v>0</v>
      </c>
      <c r="AI75" s="36">
        <v>0</v>
      </c>
      <c r="AJ75" s="36">
        <v>0</v>
      </c>
      <c r="AK75" s="36">
        <v>0</v>
      </c>
      <c r="AL75" s="36">
        <v>0</v>
      </c>
      <c r="AM75" s="36">
        <v>0</v>
      </c>
      <c r="AN75" s="36">
        <v>0</v>
      </c>
      <c r="AO75" s="36">
        <v>0</v>
      </c>
      <c r="AP75" s="36">
        <v>0</v>
      </c>
      <c r="AQ75" s="36">
        <v>0</v>
      </c>
      <c r="AR75" s="36">
        <v>0</v>
      </c>
      <c r="AS75" s="36">
        <v>0</v>
      </c>
      <c r="AT75" s="36">
        <v>0</v>
      </c>
      <c r="AU75" s="36">
        <v>0</v>
      </c>
      <c r="AV75" s="36">
        <v>0</v>
      </c>
      <c r="AW75" s="36">
        <v>0</v>
      </c>
      <c r="AX75" s="36">
        <v>0</v>
      </c>
      <c r="AY75" s="36">
        <v>0</v>
      </c>
      <c r="AZ75" s="36">
        <v>0</v>
      </c>
      <c r="BA75" s="36">
        <v>0</v>
      </c>
      <c r="BB75" s="36">
        <v>0.407660776</v>
      </c>
      <c r="BC75" s="36">
        <v>42.114730895999998</v>
      </c>
      <c r="BD75" s="36">
        <v>107.166825884</v>
      </c>
      <c r="BE75" s="36">
        <v>2.3998867142857143E-2</v>
      </c>
      <c r="BF75" s="36">
        <v>4.7997735714285714E-2</v>
      </c>
      <c r="BG75" s="36">
        <v>1.271186868</v>
      </c>
      <c r="BH75" s="36">
        <v>5.8798473580000001</v>
      </c>
      <c r="BI75" s="36">
        <v>0</v>
      </c>
      <c r="BJ75" s="36">
        <v>0</v>
      </c>
      <c r="BK75" s="36">
        <v>0</v>
      </c>
      <c r="BL75" s="36">
        <v>0</v>
      </c>
    </row>
    <row r="76" spans="1:64" s="37" customFormat="1" x14ac:dyDescent="0.2">
      <c r="A76" s="34">
        <v>73</v>
      </c>
      <c r="B76" s="34" t="s">
        <v>181</v>
      </c>
      <c r="C76" s="34" t="s">
        <v>183</v>
      </c>
      <c r="D76" s="41">
        <v>4.0040579320000003</v>
      </c>
      <c r="E76" s="36">
        <v>113</v>
      </c>
      <c r="F76" s="36">
        <v>0</v>
      </c>
      <c r="G76" s="36">
        <v>0</v>
      </c>
      <c r="H76" s="36">
        <v>113</v>
      </c>
      <c r="I76" s="36">
        <v>0</v>
      </c>
      <c r="J76" s="36">
        <v>0</v>
      </c>
      <c r="K76" s="36">
        <v>0</v>
      </c>
      <c r="L76" s="36">
        <v>0</v>
      </c>
      <c r="M76" s="36">
        <v>0</v>
      </c>
      <c r="N76" s="36">
        <v>0</v>
      </c>
      <c r="O76" s="36">
        <v>0</v>
      </c>
      <c r="P76" s="36">
        <v>0</v>
      </c>
      <c r="Q76" s="36">
        <v>0</v>
      </c>
      <c r="R76" s="36">
        <v>0</v>
      </c>
      <c r="S76" s="36">
        <v>0</v>
      </c>
      <c r="T76" s="36">
        <v>0</v>
      </c>
      <c r="U76" s="36">
        <v>0</v>
      </c>
      <c r="V76" s="36">
        <v>0</v>
      </c>
      <c r="W76" s="36">
        <v>0</v>
      </c>
      <c r="X76" s="36">
        <v>0</v>
      </c>
      <c r="Y76" s="36">
        <v>0</v>
      </c>
      <c r="Z76" s="36">
        <v>0</v>
      </c>
      <c r="AA76" s="36">
        <v>0</v>
      </c>
      <c r="AB76" s="36">
        <v>0</v>
      </c>
      <c r="AC76" s="36">
        <v>0</v>
      </c>
      <c r="AD76" s="36">
        <v>0</v>
      </c>
      <c r="AE76" s="36">
        <v>0</v>
      </c>
      <c r="AF76" s="36">
        <v>0</v>
      </c>
      <c r="AG76" s="36">
        <v>0</v>
      </c>
      <c r="AH76" s="36">
        <v>0</v>
      </c>
      <c r="AI76" s="36">
        <v>0</v>
      </c>
      <c r="AJ76" s="36">
        <v>0</v>
      </c>
      <c r="AK76" s="36">
        <v>0</v>
      </c>
      <c r="AL76" s="36">
        <v>0</v>
      </c>
      <c r="AM76" s="36">
        <v>0</v>
      </c>
      <c r="AN76" s="36">
        <v>0</v>
      </c>
      <c r="AO76" s="36">
        <v>0</v>
      </c>
      <c r="AP76" s="36">
        <v>0</v>
      </c>
      <c r="AQ76" s="36">
        <v>0</v>
      </c>
      <c r="AR76" s="36">
        <v>0</v>
      </c>
      <c r="AS76" s="36">
        <v>0</v>
      </c>
      <c r="AT76" s="36">
        <v>0</v>
      </c>
      <c r="AU76" s="36">
        <v>0</v>
      </c>
      <c r="AV76" s="36">
        <v>0</v>
      </c>
      <c r="AW76" s="36">
        <v>0</v>
      </c>
      <c r="AX76" s="36">
        <v>0</v>
      </c>
      <c r="AY76" s="36">
        <v>0</v>
      </c>
      <c r="AZ76" s="36">
        <v>0</v>
      </c>
      <c r="BA76" s="36">
        <v>0</v>
      </c>
      <c r="BB76" s="36">
        <v>0</v>
      </c>
      <c r="BC76" s="36">
        <v>0</v>
      </c>
      <c r="BD76" s="36">
        <v>0</v>
      </c>
      <c r="BE76" s="36">
        <v>0</v>
      </c>
      <c r="BF76" s="36">
        <v>0</v>
      </c>
      <c r="BG76" s="36">
        <v>0</v>
      </c>
      <c r="BH76" s="36">
        <v>0</v>
      </c>
      <c r="BI76" s="36">
        <v>0</v>
      </c>
      <c r="BJ76" s="36">
        <v>0</v>
      </c>
      <c r="BK76" s="36">
        <v>0</v>
      </c>
      <c r="BL76" s="36">
        <v>0</v>
      </c>
    </row>
    <row r="77" spans="1:64" s="37" customFormat="1" x14ac:dyDescent="0.2">
      <c r="A77" s="34">
        <v>74</v>
      </c>
      <c r="B77" s="34" t="s">
        <v>181</v>
      </c>
      <c r="C77" s="34" t="s">
        <v>184</v>
      </c>
      <c r="D77" s="41">
        <v>4.1635417459999999</v>
      </c>
      <c r="E77" s="36">
        <v>64</v>
      </c>
      <c r="F77" s="36">
        <v>0</v>
      </c>
      <c r="G77" s="36">
        <v>0</v>
      </c>
      <c r="H77" s="36">
        <v>64</v>
      </c>
      <c r="I77" s="36">
        <v>0</v>
      </c>
      <c r="J77" s="36">
        <v>0</v>
      </c>
      <c r="K77" s="36">
        <v>0</v>
      </c>
      <c r="L77" s="36">
        <v>0</v>
      </c>
      <c r="M77" s="36">
        <v>0</v>
      </c>
      <c r="N77" s="36">
        <v>0</v>
      </c>
      <c r="O77" s="36">
        <v>0</v>
      </c>
      <c r="P77" s="36">
        <v>0</v>
      </c>
      <c r="Q77" s="36">
        <v>0</v>
      </c>
      <c r="R77" s="36">
        <v>0</v>
      </c>
      <c r="S77" s="36">
        <v>0</v>
      </c>
      <c r="T77" s="36">
        <v>0</v>
      </c>
      <c r="U77" s="36">
        <v>0</v>
      </c>
      <c r="V77" s="36">
        <v>0</v>
      </c>
      <c r="W77" s="36">
        <v>0</v>
      </c>
      <c r="X77" s="36">
        <v>0</v>
      </c>
      <c r="Y77" s="36">
        <v>0</v>
      </c>
      <c r="Z77" s="36">
        <v>0</v>
      </c>
      <c r="AA77" s="36">
        <v>0</v>
      </c>
      <c r="AB77" s="36">
        <v>0</v>
      </c>
      <c r="AC77" s="36">
        <v>0</v>
      </c>
      <c r="AD77" s="36">
        <v>0</v>
      </c>
      <c r="AE77" s="36">
        <v>0</v>
      </c>
      <c r="AF77" s="36">
        <v>0</v>
      </c>
      <c r="AG77" s="36">
        <v>0</v>
      </c>
      <c r="AH77" s="36">
        <v>0</v>
      </c>
      <c r="AI77" s="36">
        <v>0</v>
      </c>
      <c r="AJ77" s="36">
        <v>0</v>
      </c>
      <c r="AK77" s="36">
        <v>0</v>
      </c>
      <c r="AL77" s="36">
        <v>0</v>
      </c>
      <c r="AM77" s="36">
        <v>0</v>
      </c>
      <c r="AN77" s="36">
        <v>0</v>
      </c>
      <c r="AO77" s="36">
        <v>0</v>
      </c>
      <c r="AP77" s="36">
        <v>0</v>
      </c>
      <c r="AQ77" s="36">
        <v>0</v>
      </c>
      <c r="AR77" s="36">
        <v>0</v>
      </c>
      <c r="AS77" s="36">
        <v>0</v>
      </c>
      <c r="AT77" s="36">
        <v>0</v>
      </c>
      <c r="AU77" s="36">
        <v>0</v>
      </c>
      <c r="AV77" s="36">
        <v>0</v>
      </c>
      <c r="AW77" s="36">
        <v>0</v>
      </c>
      <c r="AX77" s="36">
        <v>0</v>
      </c>
      <c r="AY77" s="36">
        <v>0</v>
      </c>
      <c r="AZ77" s="36">
        <v>0</v>
      </c>
      <c r="BA77" s="36">
        <v>0</v>
      </c>
      <c r="BB77" s="36">
        <v>0</v>
      </c>
      <c r="BC77" s="36">
        <v>0</v>
      </c>
      <c r="BD77" s="36">
        <v>0</v>
      </c>
      <c r="BE77" s="36">
        <v>0</v>
      </c>
      <c r="BF77" s="36">
        <v>0</v>
      </c>
      <c r="BG77" s="36">
        <v>0</v>
      </c>
      <c r="BH77" s="36">
        <v>0</v>
      </c>
      <c r="BI77" s="36">
        <v>0</v>
      </c>
      <c r="BJ77" s="36">
        <v>0</v>
      </c>
      <c r="BK77" s="36">
        <v>0</v>
      </c>
      <c r="BL77" s="36">
        <v>0</v>
      </c>
    </row>
    <row r="78" spans="1:64" s="37" customFormat="1" x14ac:dyDescent="0.2">
      <c r="A78" s="34">
        <v>75</v>
      </c>
      <c r="B78" s="34" t="s">
        <v>181</v>
      </c>
      <c r="C78" s="34" t="s">
        <v>185</v>
      </c>
      <c r="D78" s="41">
        <v>4.2857851890000003</v>
      </c>
      <c r="E78" s="36">
        <v>11</v>
      </c>
      <c r="F78" s="36">
        <v>0</v>
      </c>
      <c r="G78" s="36">
        <v>0</v>
      </c>
      <c r="H78" s="36">
        <v>11</v>
      </c>
      <c r="I78" s="36">
        <v>0</v>
      </c>
      <c r="J78" s="36">
        <v>0</v>
      </c>
      <c r="K78" s="36">
        <v>0</v>
      </c>
      <c r="L78" s="36">
        <v>0</v>
      </c>
      <c r="M78" s="36">
        <v>0</v>
      </c>
      <c r="N78" s="36">
        <v>0</v>
      </c>
      <c r="O78" s="36">
        <v>0</v>
      </c>
      <c r="P78" s="36">
        <v>0</v>
      </c>
      <c r="Q78" s="36">
        <v>0</v>
      </c>
      <c r="R78" s="36">
        <v>0</v>
      </c>
      <c r="S78" s="36">
        <v>0</v>
      </c>
      <c r="T78" s="36">
        <v>0</v>
      </c>
      <c r="U78" s="36">
        <v>0</v>
      </c>
      <c r="V78" s="36">
        <v>0</v>
      </c>
      <c r="W78" s="36">
        <v>0</v>
      </c>
      <c r="X78" s="36">
        <v>0</v>
      </c>
      <c r="Y78" s="36">
        <v>0</v>
      </c>
      <c r="Z78" s="36">
        <v>0</v>
      </c>
      <c r="AA78" s="36">
        <v>0</v>
      </c>
      <c r="AB78" s="36">
        <v>0</v>
      </c>
      <c r="AC78" s="36">
        <v>0</v>
      </c>
      <c r="AD78" s="36">
        <v>0</v>
      </c>
      <c r="AE78" s="36">
        <v>0</v>
      </c>
      <c r="AF78" s="36">
        <v>0</v>
      </c>
      <c r="AG78" s="36">
        <v>0</v>
      </c>
      <c r="AH78" s="36">
        <v>0</v>
      </c>
      <c r="AI78" s="36">
        <v>0</v>
      </c>
      <c r="AJ78" s="36">
        <v>0</v>
      </c>
      <c r="AK78" s="36">
        <v>0</v>
      </c>
      <c r="AL78" s="36">
        <v>0</v>
      </c>
      <c r="AM78" s="36">
        <v>0</v>
      </c>
      <c r="AN78" s="36">
        <v>0</v>
      </c>
      <c r="AO78" s="36">
        <v>0</v>
      </c>
      <c r="AP78" s="36">
        <v>0</v>
      </c>
      <c r="AQ78" s="36">
        <v>0</v>
      </c>
      <c r="AR78" s="36">
        <v>0</v>
      </c>
      <c r="AS78" s="36">
        <v>0</v>
      </c>
      <c r="AT78" s="36">
        <v>0</v>
      </c>
      <c r="AU78" s="36">
        <v>0</v>
      </c>
      <c r="AV78" s="36">
        <v>0</v>
      </c>
      <c r="AW78" s="36">
        <v>0</v>
      </c>
      <c r="AX78" s="36">
        <v>0</v>
      </c>
      <c r="AY78" s="36">
        <v>0</v>
      </c>
      <c r="AZ78" s="36">
        <v>0</v>
      </c>
      <c r="BA78" s="36">
        <v>0</v>
      </c>
      <c r="BB78" s="36">
        <v>0</v>
      </c>
      <c r="BC78" s="36">
        <v>0</v>
      </c>
      <c r="BD78" s="36">
        <v>0</v>
      </c>
      <c r="BE78" s="36">
        <v>0</v>
      </c>
      <c r="BF78" s="36">
        <v>0</v>
      </c>
      <c r="BG78" s="36">
        <v>0</v>
      </c>
      <c r="BH78" s="36">
        <v>0</v>
      </c>
      <c r="BI78" s="36">
        <v>0</v>
      </c>
      <c r="BJ78" s="36">
        <v>0</v>
      </c>
      <c r="BK78" s="36">
        <v>0</v>
      </c>
      <c r="BL78" s="36">
        <v>0</v>
      </c>
    </row>
    <row r="79" spans="1:64" s="37" customFormat="1" x14ac:dyDescent="0.2">
      <c r="A79" s="34">
        <v>76</v>
      </c>
      <c r="B79" s="34" t="s">
        <v>181</v>
      </c>
      <c r="C79" s="34" t="s">
        <v>186</v>
      </c>
      <c r="D79" s="41">
        <v>4.2880855450000004</v>
      </c>
      <c r="E79" s="36">
        <v>14</v>
      </c>
      <c r="F79" s="36">
        <v>0</v>
      </c>
      <c r="G79" s="36">
        <v>0</v>
      </c>
      <c r="H79" s="36">
        <v>14</v>
      </c>
      <c r="I79" s="36">
        <v>0</v>
      </c>
      <c r="J79" s="36">
        <v>0</v>
      </c>
      <c r="K79" s="36">
        <v>0</v>
      </c>
      <c r="L79" s="36">
        <v>0</v>
      </c>
      <c r="M79" s="36">
        <v>0</v>
      </c>
      <c r="N79" s="36">
        <v>0</v>
      </c>
      <c r="O79" s="36">
        <v>0</v>
      </c>
      <c r="P79" s="36">
        <v>0</v>
      </c>
      <c r="Q79" s="36">
        <v>0</v>
      </c>
      <c r="R79" s="36">
        <v>0</v>
      </c>
      <c r="S79" s="36">
        <v>0</v>
      </c>
      <c r="T79" s="36">
        <v>0</v>
      </c>
      <c r="U79" s="36">
        <v>0</v>
      </c>
      <c r="V79" s="36">
        <v>0</v>
      </c>
      <c r="W79" s="36">
        <v>0</v>
      </c>
      <c r="X79" s="36">
        <v>0</v>
      </c>
      <c r="Y79" s="36">
        <v>0</v>
      </c>
      <c r="Z79" s="36">
        <v>0</v>
      </c>
      <c r="AA79" s="36">
        <v>0</v>
      </c>
      <c r="AB79" s="36">
        <v>0</v>
      </c>
      <c r="AC79" s="36">
        <v>0</v>
      </c>
      <c r="AD79" s="36">
        <v>0</v>
      </c>
      <c r="AE79" s="36">
        <v>0</v>
      </c>
      <c r="AF79" s="36">
        <v>0</v>
      </c>
      <c r="AG79" s="36">
        <v>0</v>
      </c>
      <c r="AH79" s="36">
        <v>0</v>
      </c>
      <c r="AI79" s="36">
        <v>0</v>
      </c>
      <c r="AJ79" s="36">
        <v>0</v>
      </c>
      <c r="AK79" s="36">
        <v>0</v>
      </c>
      <c r="AL79" s="36">
        <v>0</v>
      </c>
      <c r="AM79" s="36">
        <v>0</v>
      </c>
      <c r="AN79" s="36">
        <v>0</v>
      </c>
      <c r="AO79" s="36">
        <v>0</v>
      </c>
      <c r="AP79" s="36">
        <v>0</v>
      </c>
      <c r="AQ79" s="36">
        <v>0</v>
      </c>
      <c r="AR79" s="36">
        <v>0</v>
      </c>
      <c r="AS79" s="36">
        <v>0</v>
      </c>
      <c r="AT79" s="36">
        <v>0</v>
      </c>
      <c r="AU79" s="36">
        <v>0</v>
      </c>
      <c r="AV79" s="36">
        <v>0</v>
      </c>
      <c r="AW79" s="36">
        <v>0</v>
      </c>
      <c r="AX79" s="36">
        <v>0</v>
      </c>
      <c r="AY79" s="36">
        <v>0</v>
      </c>
      <c r="AZ79" s="36">
        <v>0</v>
      </c>
      <c r="BA79" s="36">
        <v>0</v>
      </c>
      <c r="BB79" s="36">
        <v>0</v>
      </c>
      <c r="BC79" s="36">
        <v>0</v>
      </c>
      <c r="BD79" s="36">
        <v>0</v>
      </c>
      <c r="BE79" s="36">
        <v>0</v>
      </c>
      <c r="BF79" s="36">
        <v>0</v>
      </c>
      <c r="BG79" s="36">
        <v>0</v>
      </c>
      <c r="BH79" s="36">
        <v>0</v>
      </c>
      <c r="BI79" s="36">
        <v>0</v>
      </c>
      <c r="BJ79" s="36">
        <v>0</v>
      </c>
      <c r="BK79" s="36">
        <v>0</v>
      </c>
      <c r="BL79" s="36">
        <v>0</v>
      </c>
    </row>
    <row r="80" spans="1:64" s="37" customFormat="1" x14ac:dyDescent="0.2">
      <c r="A80" s="34">
        <v>77</v>
      </c>
      <c r="B80" s="34" t="s">
        <v>181</v>
      </c>
      <c r="C80" s="34" t="s">
        <v>187</v>
      </c>
      <c r="D80" s="41">
        <v>4.5173661159999998</v>
      </c>
      <c r="E80" s="36">
        <v>11</v>
      </c>
      <c r="F80" s="36">
        <v>0</v>
      </c>
      <c r="G80" s="36">
        <v>0</v>
      </c>
      <c r="H80" s="36">
        <v>11</v>
      </c>
      <c r="I80" s="36">
        <v>0</v>
      </c>
      <c r="J80" s="36">
        <v>0</v>
      </c>
      <c r="K80" s="36">
        <v>0</v>
      </c>
      <c r="L80" s="36">
        <v>0</v>
      </c>
      <c r="M80" s="36">
        <v>0</v>
      </c>
      <c r="N80" s="36">
        <v>0</v>
      </c>
      <c r="O80" s="36">
        <v>0</v>
      </c>
      <c r="P80" s="36">
        <v>0</v>
      </c>
      <c r="Q80" s="36">
        <v>0</v>
      </c>
      <c r="R80" s="36">
        <v>0</v>
      </c>
      <c r="S80" s="36">
        <v>0</v>
      </c>
      <c r="T80" s="36">
        <v>0</v>
      </c>
      <c r="U80" s="36">
        <v>0</v>
      </c>
      <c r="V80" s="36">
        <v>0</v>
      </c>
      <c r="W80" s="36">
        <v>0</v>
      </c>
      <c r="X80" s="36">
        <v>0</v>
      </c>
      <c r="Y80" s="36">
        <v>0</v>
      </c>
      <c r="Z80" s="36">
        <v>0</v>
      </c>
      <c r="AA80" s="36">
        <v>0</v>
      </c>
      <c r="AB80" s="36">
        <v>0</v>
      </c>
      <c r="AC80" s="36">
        <v>0</v>
      </c>
      <c r="AD80" s="36">
        <v>0</v>
      </c>
      <c r="AE80" s="36">
        <v>0</v>
      </c>
      <c r="AF80" s="36">
        <v>0</v>
      </c>
      <c r="AG80" s="36">
        <v>0</v>
      </c>
      <c r="AH80" s="36">
        <v>0</v>
      </c>
      <c r="AI80" s="36">
        <v>0</v>
      </c>
      <c r="AJ80" s="36">
        <v>0</v>
      </c>
      <c r="AK80" s="36">
        <v>0</v>
      </c>
      <c r="AL80" s="36">
        <v>0</v>
      </c>
      <c r="AM80" s="36">
        <v>0</v>
      </c>
      <c r="AN80" s="36">
        <v>0</v>
      </c>
      <c r="AO80" s="36">
        <v>0</v>
      </c>
      <c r="AP80" s="36">
        <v>0</v>
      </c>
      <c r="AQ80" s="36">
        <v>0</v>
      </c>
      <c r="AR80" s="36">
        <v>0</v>
      </c>
      <c r="AS80" s="36">
        <v>0</v>
      </c>
      <c r="AT80" s="36">
        <v>0</v>
      </c>
      <c r="AU80" s="36">
        <v>0</v>
      </c>
      <c r="AV80" s="36">
        <v>0</v>
      </c>
      <c r="AW80" s="36">
        <v>0</v>
      </c>
      <c r="AX80" s="36">
        <v>0</v>
      </c>
      <c r="AY80" s="36">
        <v>0</v>
      </c>
      <c r="AZ80" s="36">
        <v>0</v>
      </c>
      <c r="BA80" s="36">
        <v>0</v>
      </c>
      <c r="BB80" s="36">
        <v>6.5019029999999998E-3</v>
      </c>
      <c r="BC80" s="36">
        <v>0.304049978</v>
      </c>
      <c r="BD80" s="36">
        <v>0.76415877700000001</v>
      </c>
      <c r="BE80" s="36">
        <v>3.8276428571428574E-4</v>
      </c>
      <c r="BF80" s="36">
        <v>7.6553000000000016E-4</v>
      </c>
      <c r="BG80" s="36">
        <v>0</v>
      </c>
      <c r="BH80" s="36">
        <v>0.66735492200000002</v>
      </c>
      <c r="BI80" s="36">
        <v>0</v>
      </c>
      <c r="BJ80" s="36">
        <v>0</v>
      </c>
      <c r="BK80" s="36">
        <v>0</v>
      </c>
      <c r="BL80" s="36">
        <v>0</v>
      </c>
    </row>
    <row r="81" spans="1:64" s="37" customFormat="1" x14ac:dyDescent="0.2">
      <c r="A81" s="34">
        <v>78</v>
      </c>
      <c r="B81" s="34" t="s">
        <v>181</v>
      </c>
      <c r="C81" s="34" t="s">
        <v>188</v>
      </c>
      <c r="D81" s="41">
        <v>4.288359883</v>
      </c>
      <c r="E81" s="36">
        <v>11</v>
      </c>
      <c r="F81" s="36">
        <v>0</v>
      </c>
      <c r="G81" s="36">
        <v>0</v>
      </c>
      <c r="H81" s="36">
        <v>11</v>
      </c>
      <c r="I81" s="36">
        <v>0</v>
      </c>
      <c r="J81" s="36">
        <v>0</v>
      </c>
      <c r="K81" s="36">
        <v>0</v>
      </c>
      <c r="L81" s="36">
        <v>0</v>
      </c>
      <c r="M81" s="36">
        <v>0</v>
      </c>
      <c r="N81" s="36">
        <v>0</v>
      </c>
      <c r="O81" s="36">
        <v>0</v>
      </c>
      <c r="P81" s="36">
        <v>0</v>
      </c>
      <c r="Q81" s="36">
        <v>0</v>
      </c>
      <c r="R81" s="36">
        <v>0</v>
      </c>
      <c r="S81" s="36">
        <v>0</v>
      </c>
      <c r="T81" s="36">
        <v>0</v>
      </c>
      <c r="U81" s="36">
        <v>0</v>
      </c>
      <c r="V81" s="36">
        <v>0</v>
      </c>
      <c r="W81" s="36">
        <v>0</v>
      </c>
      <c r="X81" s="36">
        <v>0</v>
      </c>
      <c r="Y81" s="36">
        <v>0</v>
      </c>
      <c r="Z81" s="36">
        <v>0</v>
      </c>
      <c r="AA81" s="36">
        <v>0</v>
      </c>
      <c r="AB81" s="36">
        <v>0</v>
      </c>
      <c r="AC81" s="36">
        <v>0</v>
      </c>
      <c r="AD81" s="36">
        <v>0</v>
      </c>
      <c r="AE81" s="36">
        <v>0</v>
      </c>
      <c r="AF81" s="36">
        <v>0</v>
      </c>
      <c r="AG81" s="36">
        <v>0</v>
      </c>
      <c r="AH81" s="36">
        <v>0</v>
      </c>
      <c r="AI81" s="36">
        <v>0</v>
      </c>
      <c r="AJ81" s="36">
        <v>0</v>
      </c>
      <c r="AK81" s="36">
        <v>0</v>
      </c>
      <c r="AL81" s="36">
        <v>0</v>
      </c>
      <c r="AM81" s="36">
        <v>0</v>
      </c>
      <c r="AN81" s="36">
        <v>0</v>
      </c>
      <c r="AO81" s="36">
        <v>0</v>
      </c>
      <c r="AP81" s="36">
        <v>0</v>
      </c>
      <c r="AQ81" s="36">
        <v>0</v>
      </c>
      <c r="AR81" s="36">
        <v>0</v>
      </c>
      <c r="AS81" s="36">
        <v>0</v>
      </c>
      <c r="AT81" s="36">
        <v>0</v>
      </c>
      <c r="AU81" s="36">
        <v>0</v>
      </c>
      <c r="AV81" s="36">
        <v>0</v>
      </c>
      <c r="AW81" s="36">
        <v>0</v>
      </c>
      <c r="AX81" s="36">
        <v>0</v>
      </c>
      <c r="AY81" s="36">
        <v>0</v>
      </c>
      <c r="AZ81" s="36">
        <v>0</v>
      </c>
      <c r="BA81" s="36">
        <v>0</v>
      </c>
      <c r="BB81" s="36">
        <v>0</v>
      </c>
      <c r="BC81" s="36">
        <v>0</v>
      </c>
      <c r="BD81" s="36">
        <v>0</v>
      </c>
      <c r="BE81" s="36">
        <v>0</v>
      </c>
      <c r="BF81" s="36">
        <v>0</v>
      </c>
      <c r="BG81" s="36">
        <v>0</v>
      </c>
      <c r="BH81" s="36">
        <v>0</v>
      </c>
      <c r="BI81" s="36">
        <v>0</v>
      </c>
      <c r="BJ81" s="36">
        <v>0</v>
      </c>
      <c r="BK81" s="36">
        <v>0</v>
      </c>
      <c r="BL81" s="36">
        <v>0</v>
      </c>
    </row>
    <row r="82" spans="1:64" s="37" customFormat="1" x14ac:dyDescent="0.2">
      <c r="A82" s="34">
        <v>79</v>
      </c>
      <c r="B82" s="34" t="s">
        <v>181</v>
      </c>
      <c r="C82" s="34" t="s">
        <v>189</v>
      </c>
      <c r="D82" s="41">
        <v>4.5780099290000003</v>
      </c>
      <c r="E82" s="36">
        <v>36</v>
      </c>
      <c r="F82" s="36">
        <v>0</v>
      </c>
      <c r="G82" s="36">
        <v>0</v>
      </c>
      <c r="H82" s="36">
        <v>36</v>
      </c>
      <c r="I82" s="36">
        <v>0</v>
      </c>
      <c r="J82" s="36">
        <v>0</v>
      </c>
      <c r="K82" s="36">
        <v>0</v>
      </c>
      <c r="L82" s="36">
        <v>0</v>
      </c>
      <c r="M82" s="36">
        <v>0</v>
      </c>
      <c r="N82" s="36">
        <v>0</v>
      </c>
      <c r="O82" s="36">
        <v>0</v>
      </c>
      <c r="P82" s="36">
        <v>0</v>
      </c>
      <c r="Q82" s="36">
        <v>0</v>
      </c>
      <c r="R82" s="36">
        <v>0</v>
      </c>
      <c r="S82" s="36">
        <v>0</v>
      </c>
      <c r="T82" s="36">
        <v>0</v>
      </c>
      <c r="U82" s="36">
        <v>0</v>
      </c>
      <c r="V82" s="36">
        <v>0</v>
      </c>
      <c r="W82" s="36">
        <v>0</v>
      </c>
      <c r="X82" s="36">
        <v>0</v>
      </c>
      <c r="Y82" s="36">
        <v>0</v>
      </c>
      <c r="Z82" s="36">
        <v>0</v>
      </c>
      <c r="AA82" s="36">
        <v>0</v>
      </c>
      <c r="AB82" s="36">
        <v>0</v>
      </c>
      <c r="AC82" s="36">
        <v>0</v>
      </c>
      <c r="AD82" s="36">
        <v>0</v>
      </c>
      <c r="AE82" s="36">
        <v>0</v>
      </c>
      <c r="AF82" s="36">
        <v>0</v>
      </c>
      <c r="AG82" s="36">
        <v>0</v>
      </c>
      <c r="AH82" s="36">
        <v>0</v>
      </c>
      <c r="AI82" s="36">
        <v>0</v>
      </c>
      <c r="AJ82" s="36">
        <v>0</v>
      </c>
      <c r="AK82" s="36">
        <v>0</v>
      </c>
      <c r="AL82" s="36">
        <v>0</v>
      </c>
      <c r="AM82" s="36">
        <v>0</v>
      </c>
      <c r="AN82" s="36">
        <v>0</v>
      </c>
      <c r="AO82" s="36">
        <v>0</v>
      </c>
      <c r="AP82" s="36">
        <v>0</v>
      </c>
      <c r="AQ82" s="36">
        <v>0</v>
      </c>
      <c r="AR82" s="36">
        <v>0</v>
      </c>
      <c r="AS82" s="36">
        <v>0</v>
      </c>
      <c r="AT82" s="36">
        <v>0</v>
      </c>
      <c r="AU82" s="36">
        <v>0</v>
      </c>
      <c r="AV82" s="36">
        <v>0</v>
      </c>
      <c r="AW82" s="36">
        <v>0</v>
      </c>
      <c r="AX82" s="36">
        <v>0</v>
      </c>
      <c r="AY82" s="36">
        <v>0</v>
      </c>
      <c r="AZ82" s="36">
        <v>0</v>
      </c>
      <c r="BA82" s="36">
        <v>0</v>
      </c>
      <c r="BB82" s="36">
        <v>0</v>
      </c>
      <c r="BC82" s="36">
        <v>0</v>
      </c>
      <c r="BD82" s="36">
        <v>0</v>
      </c>
      <c r="BE82" s="36">
        <v>0</v>
      </c>
      <c r="BF82" s="36">
        <v>0</v>
      </c>
      <c r="BG82" s="36">
        <v>1.0365559999999999E-2</v>
      </c>
      <c r="BH82" s="36">
        <v>9.2080033000000006E-2</v>
      </c>
      <c r="BI82" s="36">
        <v>0</v>
      </c>
      <c r="BJ82" s="36">
        <v>0</v>
      </c>
      <c r="BK82" s="36">
        <v>0</v>
      </c>
      <c r="BL82" s="36">
        <v>0</v>
      </c>
    </row>
    <row r="83" spans="1:64" s="37" customFormat="1" x14ac:dyDescent="0.2">
      <c r="A83" s="34">
        <v>80</v>
      </c>
      <c r="B83" s="34" t="s">
        <v>181</v>
      </c>
      <c r="C83" s="34" t="s">
        <v>190</v>
      </c>
      <c r="D83" s="41">
        <v>4.7274022760000003</v>
      </c>
      <c r="E83" s="36">
        <v>45</v>
      </c>
      <c r="F83" s="36">
        <v>0</v>
      </c>
      <c r="G83" s="36">
        <v>0</v>
      </c>
      <c r="H83" s="36">
        <v>45</v>
      </c>
      <c r="I83" s="36">
        <v>0</v>
      </c>
      <c r="J83" s="36">
        <v>0</v>
      </c>
      <c r="K83" s="36">
        <v>0</v>
      </c>
      <c r="L83" s="36">
        <v>0</v>
      </c>
      <c r="M83" s="36">
        <v>0</v>
      </c>
      <c r="N83" s="36">
        <v>0</v>
      </c>
      <c r="O83" s="36">
        <v>0</v>
      </c>
      <c r="P83" s="36">
        <v>0</v>
      </c>
      <c r="Q83" s="36">
        <v>0</v>
      </c>
      <c r="R83" s="36">
        <v>0</v>
      </c>
      <c r="S83" s="36">
        <v>0</v>
      </c>
      <c r="T83" s="36">
        <v>0</v>
      </c>
      <c r="U83" s="36">
        <v>0</v>
      </c>
      <c r="V83" s="36">
        <v>0</v>
      </c>
      <c r="W83" s="36">
        <v>0</v>
      </c>
      <c r="X83" s="36">
        <v>0</v>
      </c>
      <c r="Y83" s="36">
        <v>0</v>
      </c>
      <c r="Z83" s="36">
        <v>0</v>
      </c>
      <c r="AA83" s="36">
        <v>0</v>
      </c>
      <c r="AB83" s="36">
        <v>0</v>
      </c>
      <c r="AC83" s="36">
        <v>0</v>
      </c>
      <c r="AD83" s="36">
        <v>0</v>
      </c>
      <c r="AE83" s="36">
        <v>0</v>
      </c>
      <c r="AF83" s="36">
        <v>0</v>
      </c>
      <c r="AG83" s="36">
        <v>0</v>
      </c>
      <c r="AH83" s="36">
        <v>0</v>
      </c>
      <c r="AI83" s="36">
        <v>0</v>
      </c>
      <c r="AJ83" s="36">
        <v>0</v>
      </c>
      <c r="AK83" s="36">
        <v>0</v>
      </c>
      <c r="AL83" s="36">
        <v>0</v>
      </c>
      <c r="AM83" s="36">
        <v>0</v>
      </c>
      <c r="AN83" s="36">
        <v>0</v>
      </c>
      <c r="AO83" s="36">
        <v>0</v>
      </c>
      <c r="AP83" s="36">
        <v>0</v>
      </c>
      <c r="AQ83" s="36">
        <v>0</v>
      </c>
      <c r="AR83" s="36">
        <v>0</v>
      </c>
      <c r="AS83" s="36">
        <v>0</v>
      </c>
      <c r="AT83" s="36">
        <v>0</v>
      </c>
      <c r="AU83" s="36">
        <v>0</v>
      </c>
      <c r="AV83" s="36">
        <v>0</v>
      </c>
      <c r="AW83" s="36">
        <v>0</v>
      </c>
      <c r="AX83" s="36">
        <v>0</v>
      </c>
      <c r="AY83" s="36">
        <v>0</v>
      </c>
      <c r="AZ83" s="36">
        <v>0</v>
      </c>
      <c r="BA83" s="36">
        <v>0</v>
      </c>
      <c r="BB83" s="36">
        <v>0.17304431000000001</v>
      </c>
      <c r="BC83" s="36">
        <v>12.84557656</v>
      </c>
      <c r="BD83" s="36">
        <v>29.71041168</v>
      </c>
      <c r="BE83" s="36">
        <v>1.0187065714285714E-2</v>
      </c>
      <c r="BF83" s="36">
        <v>2.0374132857142856E-2</v>
      </c>
      <c r="BG83" s="36">
        <v>1.350573786</v>
      </c>
      <c r="BH83" s="36">
        <v>3.134289468</v>
      </c>
      <c r="BI83" s="36">
        <v>0</v>
      </c>
      <c r="BJ83" s="36">
        <v>0</v>
      </c>
      <c r="BK83" s="36">
        <v>0</v>
      </c>
      <c r="BL83" s="36">
        <v>0</v>
      </c>
    </row>
    <row r="84" spans="1:64" s="37" customFormat="1" x14ac:dyDescent="0.2">
      <c r="A84" s="34">
        <v>81</v>
      </c>
      <c r="B84" s="34" t="s">
        <v>181</v>
      </c>
      <c r="C84" s="34" t="s">
        <v>191</v>
      </c>
      <c r="D84" s="41">
        <v>5.0175635810000001</v>
      </c>
      <c r="E84" s="36">
        <v>14</v>
      </c>
      <c r="F84" s="36">
        <v>0</v>
      </c>
      <c r="G84" s="36">
        <v>0</v>
      </c>
      <c r="H84" s="36">
        <v>14</v>
      </c>
      <c r="I84" s="36">
        <v>0</v>
      </c>
      <c r="J84" s="36">
        <v>0</v>
      </c>
      <c r="K84" s="36">
        <v>0</v>
      </c>
      <c r="L84" s="36">
        <v>0</v>
      </c>
      <c r="M84" s="36">
        <v>0</v>
      </c>
      <c r="N84" s="36">
        <v>0</v>
      </c>
      <c r="O84" s="36">
        <v>1.0260489999999999E-2</v>
      </c>
      <c r="P84" s="36">
        <v>1.6650880999999999E-2</v>
      </c>
      <c r="Q84" s="36">
        <v>9.7114609999999994E-3</v>
      </c>
      <c r="R84" s="36">
        <v>5.4902900000000003E-4</v>
      </c>
      <c r="S84" s="36">
        <v>1.5934757000000001E-2</v>
      </c>
      <c r="T84" s="36">
        <v>7.1612400000000006E-4</v>
      </c>
      <c r="U84" s="36">
        <v>0</v>
      </c>
      <c r="V84" s="36">
        <v>0</v>
      </c>
      <c r="W84" s="36">
        <v>1.0260489999999999E-2</v>
      </c>
      <c r="X84" s="36">
        <v>1.6650880999999999E-2</v>
      </c>
      <c r="Y84" s="36">
        <v>2.6911370999999996E-2</v>
      </c>
      <c r="Z84" s="36">
        <v>0</v>
      </c>
      <c r="AA84" s="36">
        <v>0</v>
      </c>
      <c r="AB84" s="36">
        <v>0</v>
      </c>
      <c r="AC84" s="36">
        <v>0</v>
      </c>
      <c r="AD84" s="36">
        <v>0</v>
      </c>
      <c r="AE84" s="36">
        <v>0</v>
      </c>
      <c r="AF84" s="36">
        <v>0</v>
      </c>
      <c r="AG84" s="36">
        <v>0</v>
      </c>
      <c r="AH84" s="36">
        <v>0</v>
      </c>
      <c r="AI84" s="36">
        <v>0</v>
      </c>
      <c r="AJ84" s="36">
        <v>0</v>
      </c>
      <c r="AK84" s="36">
        <v>0</v>
      </c>
      <c r="AL84" s="36">
        <v>0</v>
      </c>
      <c r="AM84" s="36">
        <v>0</v>
      </c>
      <c r="AN84" s="36">
        <v>0</v>
      </c>
      <c r="AO84" s="36">
        <v>0</v>
      </c>
      <c r="AP84" s="36">
        <v>1.6780571000000001E-2</v>
      </c>
      <c r="AQ84" s="36">
        <v>9.0356919999999997E-3</v>
      </c>
      <c r="AR84" s="36">
        <v>2.5816262999999999E-2</v>
      </c>
      <c r="AS84" s="36">
        <v>0</v>
      </c>
      <c r="AT84" s="36">
        <v>0</v>
      </c>
      <c r="AU84" s="36">
        <v>0</v>
      </c>
      <c r="AV84" s="36">
        <v>0</v>
      </c>
      <c r="AW84" s="36">
        <v>0</v>
      </c>
      <c r="AX84" s="36">
        <v>0</v>
      </c>
      <c r="AY84" s="36">
        <v>0</v>
      </c>
      <c r="AZ84" s="36">
        <v>0</v>
      </c>
      <c r="BA84" s="36">
        <v>0</v>
      </c>
      <c r="BB84" s="36">
        <v>0.31504206699999998</v>
      </c>
      <c r="BC84" s="36">
        <v>17.171685114999999</v>
      </c>
      <c r="BD84" s="36">
        <v>36.012167798999997</v>
      </c>
      <c r="BE84" s="36">
        <v>1.854643142857143E-2</v>
      </c>
      <c r="BF84" s="36">
        <v>3.7092864285714289E-2</v>
      </c>
      <c r="BG84" s="36">
        <v>2.8938936669999999</v>
      </c>
      <c r="BH84" s="36">
        <v>6.1496632729999998</v>
      </c>
      <c r="BI84" s="36">
        <v>0</v>
      </c>
      <c r="BJ84" s="36">
        <v>0</v>
      </c>
      <c r="BK84" s="36">
        <v>0</v>
      </c>
      <c r="BL84" s="36">
        <v>0</v>
      </c>
    </row>
    <row r="85" spans="1:64" s="37" customFormat="1" x14ac:dyDescent="0.2">
      <c r="A85" s="34">
        <v>82</v>
      </c>
      <c r="B85" s="34" t="s">
        <v>193</v>
      </c>
      <c r="C85" s="34" t="s">
        <v>192</v>
      </c>
      <c r="D85" s="41">
        <v>4.3867972130000004</v>
      </c>
      <c r="E85" s="36">
        <v>87</v>
      </c>
      <c r="F85" s="36">
        <v>0</v>
      </c>
      <c r="G85" s="36">
        <v>0</v>
      </c>
      <c r="H85" s="36">
        <v>87</v>
      </c>
      <c r="I85" s="36">
        <v>0</v>
      </c>
      <c r="J85" s="36">
        <v>0</v>
      </c>
      <c r="K85" s="36">
        <v>0</v>
      </c>
      <c r="L85" s="36">
        <v>0</v>
      </c>
      <c r="M85" s="36">
        <v>0</v>
      </c>
      <c r="N85" s="36">
        <v>0</v>
      </c>
      <c r="O85" s="36">
        <v>0</v>
      </c>
      <c r="P85" s="36">
        <v>0</v>
      </c>
      <c r="Q85" s="36">
        <v>0</v>
      </c>
      <c r="R85" s="36">
        <v>0</v>
      </c>
      <c r="S85" s="36">
        <v>0</v>
      </c>
      <c r="T85" s="36">
        <v>0</v>
      </c>
      <c r="U85" s="36">
        <v>0</v>
      </c>
      <c r="V85" s="36">
        <v>0</v>
      </c>
      <c r="W85" s="36">
        <v>0</v>
      </c>
      <c r="X85" s="36">
        <v>0</v>
      </c>
      <c r="Y85" s="36">
        <v>0</v>
      </c>
      <c r="Z85" s="36">
        <v>0</v>
      </c>
      <c r="AA85" s="36">
        <v>0</v>
      </c>
      <c r="AB85" s="36">
        <v>0</v>
      </c>
      <c r="AC85" s="36">
        <v>0</v>
      </c>
      <c r="AD85" s="36">
        <v>0</v>
      </c>
      <c r="AE85" s="36">
        <v>0</v>
      </c>
      <c r="AF85" s="36">
        <v>0</v>
      </c>
      <c r="AG85" s="36">
        <v>0</v>
      </c>
      <c r="AH85" s="36">
        <v>0</v>
      </c>
      <c r="AI85" s="36">
        <v>0</v>
      </c>
      <c r="AJ85" s="36">
        <v>0</v>
      </c>
      <c r="AK85" s="36">
        <v>0</v>
      </c>
      <c r="AL85" s="36">
        <v>0</v>
      </c>
      <c r="AM85" s="36">
        <v>0</v>
      </c>
      <c r="AN85" s="36">
        <v>0</v>
      </c>
      <c r="AO85" s="36">
        <v>0</v>
      </c>
      <c r="AP85" s="36">
        <v>0</v>
      </c>
      <c r="AQ85" s="36">
        <v>0</v>
      </c>
      <c r="AR85" s="36">
        <v>0</v>
      </c>
      <c r="AS85" s="36">
        <v>0</v>
      </c>
      <c r="AT85" s="36">
        <v>0</v>
      </c>
      <c r="AU85" s="36">
        <v>0</v>
      </c>
      <c r="AV85" s="36">
        <v>0</v>
      </c>
      <c r="AW85" s="36">
        <v>0</v>
      </c>
      <c r="AX85" s="36">
        <v>0</v>
      </c>
      <c r="AY85" s="36">
        <v>0</v>
      </c>
      <c r="AZ85" s="36">
        <v>0</v>
      </c>
      <c r="BA85" s="36">
        <v>0</v>
      </c>
      <c r="BB85" s="36">
        <v>0</v>
      </c>
      <c r="BC85" s="36">
        <v>0</v>
      </c>
      <c r="BD85" s="36">
        <v>0</v>
      </c>
      <c r="BE85" s="36">
        <v>0</v>
      </c>
      <c r="BF85" s="36">
        <v>0</v>
      </c>
      <c r="BG85" s="36">
        <v>0</v>
      </c>
      <c r="BH85" s="36">
        <v>0</v>
      </c>
      <c r="BI85" s="36">
        <v>0</v>
      </c>
      <c r="BJ85" s="36">
        <v>0</v>
      </c>
      <c r="BK85" s="36">
        <v>0</v>
      </c>
      <c r="BL85" s="36">
        <v>0</v>
      </c>
    </row>
    <row r="86" spans="1:64" s="37" customFormat="1" x14ac:dyDescent="0.2">
      <c r="A86" s="34">
        <v>83</v>
      </c>
      <c r="B86" s="34" t="s">
        <v>193</v>
      </c>
      <c r="C86" s="34" t="s">
        <v>194</v>
      </c>
      <c r="D86" s="41">
        <v>4.2984043559999998</v>
      </c>
      <c r="E86" s="36">
        <v>40</v>
      </c>
      <c r="F86" s="36">
        <v>0</v>
      </c>
      <c r="G86" s="36">
        <v>0</v>
      </c>
      <c r="H86" s="36">
        <v>40</v>
      </c>
      <c r="I86" s="36">
        <v>0</v>
      </c>
      <c r="J86" s="36">
        <v>0</v>
      </c>
      <c r="K86" s="36">
        <v>0</v>
      </c>
      <c r="L86" s="36">
        <v>0</v>
      </c>
      <c r="M86" s="36">
        <v>0</v>
      </c>
      <c r="N86" s="36">
        <v>0</v>
      </c>
      <c r="O86" s="36">
        <v>0</v>
      </c>
      <c r="P86" s="36">
        <v>0</v>
      </c>
      <c r="Q86" s="36">
        <v>0</v>
      </c>
      <c r="R86" s="36">
        <v>0</v>
      </c>
      <c r="S86" s="36">
        <v>0</v>
      </c>
      <c r="T86" s="36">
        <v>0</v>
      </c>
      <c r="U86" s="36">
        <v>0</v>
      </c>
      <c r="V86" s="36">
        <v>0</v>
      </c>
      <c r="W86" s="36">
        <v>0</v>
      </c>
      <c r="X86" s="36">
        <v>0</v>
      </c>
      <c r="Y86" s="36">
        <v>0</v>
      </c>
      <c r="Z86" s="36">
        <v>0</v>
      </c>
      <c r="AA86" s="36">
        <v>0</v>
      </c>
      <c r="AB86" s="36">
        <v>0</v>
      </c>
      <c r="AC86" s="36">
        <v>0</v>
      </c>
      <c r="AD86" s="36">
        <v>0</v>
      </c>
      <c r="AE86" s="36">
        <v>0</v>
      </c>
      <c r="AF86" s="36">
        <v>0</v>
      </c>
      <c r="AG86" s="36">
        <v>0</v>
      </c>
      <c r="AH86" s="36">
        <v>0</v>
      </c>
      <c r="AI86" s="36">
        <v>0</v>
      </c>
      <c r="AJ86" s="36">
        <v>0</v>
      </c>
      <c r="AK86" s="36">
        <v>0</v>
      </c>
      <c r="AL86" s="36">
        <v>0</v>
      </c>
      <c r="AM86" s="36">
        <v>0</v>
      </c>
      <c r="AN86" s="36">
        <v>0</v>
      </c>
      <c r="AO86" s="36">
        <v>0</v>
      </c>
      <c r="AP86" s="36">
        <v>0</v>
      </c>
      <c r="AQ86" s="36">
        <v>0</v>
      </c>
      <c r="AR86" s="36">
        <v>0</v>
      </c>
      <c r="AS86" s="36">
        <v>0</v>
      </c>
      <c r="AT86" s="36">
        <v>0</v>
      </c>
      <c r="AU86" s="36">
        <v>0</v>
      </c>
      <c r="AV86" s="36">
        <v>0</v>
      </c>
      <c r="AW86" s="36">
        <v>0</v>
      </c>
      <c r="AX86" s="36">
        <v>0</v>
      </c>
      <c r="AY86" s="36">
        <v>0</v>
      </c>
      <c r="AZ86" s="36">
        <v>0</v>
      </c>
      <c r="BA86" s="36">
        <v>0</v>
      </c>
      <c r="BB86" s="36">
        <v>0</v>
      </c>
      <c r="BC86" s="36">
        <v>0</v>
      </c>
      <c r="BD86" s="36">
        <v>0</v>
      </c>
      <c r="BE86" s="36">
        <v>0</v>
      </c>
      <c r="BF86" s="36">
        <v>0</v>
      </c>
      <c r="BG86" s="36">
        <v>0</v>
      </c>
      <c r="BH86" s="36">
        <v>0</v>
      </c>
      <c r="BI86" s="36">
        <v>0</v>
      </c>
      <c r="BJ86" s="36">
        <v>0</v>
      </c>
      <c r="BK86" s="36">
        <v>0</v>
      </c>
      <c r="BL86" s="36">
        <v>0</v>
      </c>
    </row>
    <row r="87" spans="1:64" s="37" customFormat="1" x14ac:dyDescent="0.2">
      <c r="A87" s="34">
        <v>84</v>
      </c>
      <c r="B87" s="34" t="s">
        <v>193</v>
      </c>
      <c r="C87" s="34" t="s">
        <v>195</v>
      </c>
      <c r="D87" s="41">
        <v>4.3676153170000003</v>
      </c>
      <c r="E87" s="36">
        <v>12</v>
      </c>
      <c r="F87" s="36">
        <v>0</v>
      </c>
      <c r="G87" s="36">
        <v>0</v>
      </c>
      <c r="H87" s="36">
        <v>12</v>
      </c>
      <c r="I87" s="36">
        <v>0</v>
      </c>
      <c r="J87" s="36">
        <v>0</v>
      </c>
      <c r="K87" s="36">
        <v>0</v>
      </c>
      <c r="L87" s="36">
        <v>0</v>
      </c>
      <c r="M87" s="36">
        <v>0</v>
      </c>
      <c r="N87" s="36">
        <v>0</v>
      </c>
      <c r="O87" s="36">
        <v>0</v>
      </c>
      <c r="P87" s="36">
        <v>0</v>
      </c>
      <c r="Q87" s="36">
        <v>0</v>
      </c>
      <c r="R87" s="36">
        <v>0</v>
      </c>
      <c r="S87" s="36">
        <v>0</v>
      </c>
      <c r="T87" s="36">
        <v>0</v>
      </c>
      <c r="U87" s="36">
        <v>0</v>
      </c>
      <c r="V87" s="36">
        <v>0</v>
      </c>
      <c r="W87" s="36">
        <v>0</v>
      </c>
      <c r="X87" s="36">
        <v>0</v>
      </c>
      <c r="Y87" s="36">
        <v>0</v>
      </c>
      <c r="Z87" s="36">
        <v>0</v>
      </c>
      <c r="AA87" s="36">
        <v>0</v>
      </c>
      <c r="AB87" s="36">
        <v>0</v>
      </c>
      <c r="AC87" s="36">
        <v>0</v>
      </c>
      <c r="AD87" s="36">
        <v>0</v>
      </c>
      <c r="AE87" s="36">
        <v>0</v>
      </c>
      <c r="AF87" s="36">
        <v>0</v>
      </c>
      <c r="AG87" s="36">
        <v>0</v>
      </c>
      <c r="AH87" s="36">
        <v>0</v>
      </c>
      <c r="AI87" s="36">
        <v>0</v>
      </c>
      <c r="AJ87" s="36">
        <v>0</v>
      </c>
      <c r="AK87" s="36">
        <v>0</v>
      </c>
      <c r="AL87" s="36">
        <v>0</v>
      </c>
      <c r="AM87" s="36">
        <v>0</v>
      </c>
      <c r="AN87" s="36">
        <v>0</v>
      </c>
      <c r="AO87" s="36">
        <v>0</v>
      </c>
      <c r="AP87" s="36">
        <v>0</v>
      </c>
      <c r="AQ87" s="36">
        <v>0</v>
      </c>
      <c r="AR87" s="36">
        <v>0</v>
      </c>
      <c r="AS87" s="36">
        <v>0</v>
      </c>
      <c r="AT87" s="36">
        <v>0</v>
      </c>
      <c r="AU87" s="36">
        <v>0</v>
      </c>
      <c r="AV87" s="36">
        <v>0</v>
      </c>
      <c r="AW87" s="36">
        <v>0</v>
      </c>
      <c r="AX87" s="36">
        <v>0</v>
      </c>
      <c r="AY87" s="36">
        <v>0</v>
      </c>
      <c r="AZ87" s="36">
        <v>0</v>
      </c>
      <c r="BA87" s="36">
        <v>0</v>
      </c>
      <c r="BB87" s="36">
        <v>0</v>
      </c>
      <c r="BC87" s="36">
        <v>0</v>
      </c>
      <c r="BD87" s="36">
        <v>0</v>
      </c>
      <c r="BE87" s="36">
        <v>0</v>
      </c>
      <c r="BF87" s="36">
        <v>0</v>
      </c>
      <c r="BG87" s="36">
        <v>0</v>
      </c>
      <c r="BH87" s="36">
        <v>0</v>
      </c>
      <c r="BI87" s="36">
        <v>0</v>
      </c>
      <c r="BJ87" s="36">
        <v>0</v>
      </c>
      <c r="BK87" s="36">
        <v>0</v>
      </c>
      <c r="BL87" s="36">
        <v>0</v>
      </c>
    </row>
    <row r="88" spans="1:64" s="37" customFormat="1" x14ac:dyDescent="0.2">
      <c r="A88" s="34">
        <v>85</v>
      </c>
      <c r="B88" s="34" t="s">
        <v>193</v>
      </c>
      <c r="C88" s="34" t="s">
        <v>196</v>
      </c>
      <c r="D88" s="41">
        <v>4.1945615849999998</v>
      </c>
      <c r="E88" s="36">
        <v>36</v>
      </c>
      <c r="F88" s="36">
        <v>0</v>
      </c>
      <c r="G88" s="36">
        <v>0</v>
      </c>
      <c r="H88" s="36">
        <v>36</v>
      </c>
      <c r="I88" s="36">
        <v>0</v>
      </c>
      <c r="J88" s="36">
        <v>0</v>
      </c>
      <c r="K88" s="36">
        <v>0</v>
      </c>
      <c r="L88" s="36">
        <v>0</v>
      </c>
      <c r="M88" s="36">
        <v>0</v>
      </c>
      <c r="N88" s="36">
        <v>0</v>
      </c>
      <c r="O88" s="36">
        <v>0</v>
      </c>
      <c r="P88" s="36">
        <v>0</v>
      </c>
      <c r="Q88" s="36">
        <v>0</v>
      </c>
      <c r="R88" s="36">
        <v>0</v>
      </c>
      <c r="S88" s="36">
        <v>0</v>
      </c>
      <c r="T88" s="36">
        <v>0</v>
      </c>
      <c r="U88" s="36">
        <v>0</v>
      </c>
      <c r="V88" s="36">
        <v>0</v>
      </c>
      <c r="W88" s="36">
        <v>0</v>
      </c>
      <c r="X88" s="36">
        <v>0</v>
      </c>
      <c r="Y88" s="36">
        <v>0</v>
      </c>
      <c r="Z88" s="36">
        <v>0</v>
      </c>
      <c r="AA88" s="36">
        <v>0</v>
      </c>
      <c r="AB88" s="36">
        <v>0</v>
      </c>
      <c r="AC88" s="36">
        <v>0</v>
      </c>
      <c r="AD88" s="36">
        <v>0</v>
      </c>
      <c r="AE88" s="36">
        <v>0</v>
      </c>
      <c r="AF88" s="36">
        <v>0</v>
      </c>
      <c r="AG88" s="36">
        <v>0</v>
      </c>
      <c r="AH88" s="36">
        <v>0</v>
      </c>
      <c r="AI88" s="36">
        <v>0</v>
      </c>
      <c r="AJ88" s="36">
        <v>0</v>
      </c>
      <c r="AK88" s="36">
        <v>0</v>
      </c>
      <c r="AL88" s="36">
        <v>0</v>
      </c>
      <c r="AM88" s="36">
        <v>0</v>
      </c>
      <c r="AN88" s="36">
        <v>0</v>
      </c>
      <c r="AO88" s="36">
        <v>0</v>
      </c>
      <c r="AP88" s="36">
        <v>0</v>
      </c>
      <c r="AQ88" s="36">
        <v>0</v>
      </c>
      <c r="AR88" s="36">
        <v>0</v>
      </c>
      <c r="AS88" s="36">
        <v>0</v>
      </c>
      <c r="AT88" s="36">
        <v>0</v>
      </c>
      <c r="AU88" s="36">
        <v>0</v>
      </c>
      <c r="AV88" s="36">
        <v>0</v>
      </c>
      <c r="AW88" s="36">
        <v>0</v>
      </c>
      <c r="AX88" s="36">
        <v>0</v>
      </c>
      <c r="AY88" s="36">
        <v>0</v>
      </c>
      <c r="AZ88" s="36">
        <v>0</v>
      </c>
      <c r="BA88" s="36">
        <v>0</v>
      </c>
      <c r="BB88" s="36">
        <v>0</v>
      </c>
      <c r="BC88" s="36">
        <v>0</v>
      </c>
      <c r="BD88" s="36">
        <v>0</v>
      </c>
      <c r="BE88" s="36">
        <v>0</v>
      </c>
      <c r="BF88" s="36">
        <v>0</v>
      </c>
      <c r="BG88" s="36">
        <v>0</v>
      </c>
      <c r="BH88" s="36">
        <v>0</v>
      </c>
      <c r="BI88" s="36">
        <v>0</v>
      </c>
      <c r="BJ88" s="36">
        <v>0</v>
      </c>
      <c r="BK88" s="36">
        <v>0</v>
      </c>
      <c r="BL88" s="36">
        <v>0</v>
      </c>
    </row>
    <row r="89" spans="1:64" s="37" customFormat="1" x14ac:dyDescent="0.2">
      <c r="A89" s="34">
        <v>86</v>
      </c>
      <c r="B89" s="34" t="s">
        <v>193</v>
      </c>
      <c r="C89" s="34" t="s">
        <v>197</v>
      </c>
      <c r="D89" s="41">
        <v>4.1908543270000003</v>
      </c>
      <c r="E89" s="36">
        <v>66</v>
      </c>
      <c r="F89" s="36">
        <v>0</v>
      </c>
      <c r="G89" s="36">
        <v>0</v>
      </c>
      <c r="H89" s="36">
        <v>66</v>
      </c>
      <c r="I89" s="36">
        <v>0</v>
      </c>
      <c r="J89" s="36">
        <v>0</v>
      </c>
      <c r="K89" s="36">
        <v>0</v>
      </c>
      <c r="L89" s="36">
        <v>0</v>
      </c>
      <c r="M89" s="36">
        <v>0</v>
      </c>
      <c r="N89" s="36">
        <v>0</v>
      </c>
      <c r="O89" s="36">
        <v>0</v>
      </c>
      <c r="P89" s="36">
        <v>0</v>
      </c>
      <c r="Q89" s="36">
        <v>0</v>
      </c>
      <c r="R89" s="36">
        <v>0</v>
      </c>
      <c r="S89" s="36">
        <v>0</v>
      </c>
      <c r="T89" s="36">
        <v>0</v>
      </c>
      <c r="U89" s="36">
        <v>0</v>
      </c>
      <c r="V89" s="36">
        <v>0</v>
      </c>
      <c r="W89" s="36">
        <v>0</v>
      </c>
      <c r="X89" s="36">
        <v>0</v>
      </c>
      <c r="Y89" s="36">
        <v>0</v>
      </c>
      <c r="Z89" s="36">
        <v>0</v>
      </c>
      <c r="AA89" s="36">
        <v>0</v>
      </c>
      <c r="AB89" s="36">
        <v>0</v>
      </c>
      <c r="AC89" s="36">
        <v>0</v>
      </c>
      <c r="AD89" s="36">
        <v>0</v>
      </c>
      <c r="AE89" s="36">
        <v>0</v>
      </c>
      <c r="AF89" s="36">
        <v>0</v>
      </c>
      <c r="AG89" s="36">
        <v>0</v>
      </c>
      <c r="AH89" s="36">
        <v>0</v>
      </c>
      <c r="AI89" s="36">
        <v>0</v>
      </c>
      <c r="AJ89" s="36">
        <v>0</v>
      </c>
      <c r="AK89" s="36">
        <v>0</v>
      </c>
      <c r="AL89" s="36">
        <v>0</v>
      </c>
      <c r="AM89" s="36">
        <v>0</v>
      </c>
      <c r="AN89" s="36">
        <v>0</v>
      </c>
      <c r="AO89" s="36">
        <v>0</v>
      </c>
      <c r="AP89" s="36">
        <v>0</v>
      </c>
      <c r="AQ89" s="36">
        <v>0</v>
      </c>
      <c r="AR89" s="36">
        <v>0</v>
      </c>
      <c r="AS89" s="36">
        <v>0</v>
      </c>
      <c r="AT89" s="36">
        <v>0</v>
      </c>
      <c r="AU89" s="36">
        <v>0</v>
      </c>
      <c r="AV89" s="36">
        <v>0</v>
      </c>
      <c r="AW89" s="36">
        <v>0</v>
      </c>
      <c r="AX89" s="36">
        <v>0</v>
      </c>
      <c r="AY89" s="36">
        <v>0</v>
      </c>
      <c r="AZ89" s="36">
        <v>0</v>
      </c>
      <c r="BA89" s="36">
        <v>0</v>
      </c>
      <c r="BB89" s="36">
        <v>0</v>
      </c>
      <c r="BC89" s="36">
        <v>0</v>
      </c>
      <c r="BD89" s="36">
        <v>0</v>
      </c>
      <c r="BE89" s="36">
        <v>0</v>
      </c>
      <c r="BF89" s="36">
        <v>0</v>
      </c>
      <c r="BG89" s="36">
        <v>0</v>
      </c>
      <c r="BH89" s="36">
        <v>0</v>
      </c>
      <c r="BI89" s="36">
        <v>0</v>
      </c>
      <c r="BJ89" s="36">
        <v>0</v>
      </c>
      <c r="BK89" s="36">
        <v>0</v>
      </c>
      <c r="BL89" s="36">
        <v>0</v>
      </c>
    </row>
    <row r="90" spans="1:64" s="37" customFormat="1" x14ac:dyDescent="0.2">
      <c r="A90" s="34">
        <v>87</v>
      </c>
      <c r="B90" s="34" t="s">
        <v>193</v>
      </c>
      <c r="C90" s="34" t="s">
        <v>198</v>
      </c>
      <c r="D90" s="41">
        <v>4.6017259360000002</v>
      </c>
      <c r="E90" s="36">
        <v>13</v>
      </c>
      <c r="F90" s="36">
        <v>0</v>
      </c>
      <c r="G90" s="36">
        <v>2</v>
      </c>
      <c r="H90" s="36">
        <v>11</v>
      </c>
      <c r="I90" s="36">
        <v>0</v>
      </c>
      <c r="J90" s="36">
        <v>0</v>
      </c>
      <c r="K90" s="36">
        <v>0</v>
      </c>
      <c r="L90" s="36">
        <v>0</v>
      </c>
      <c r="M90" s="36">
        <v>0</v>
      </c>
      <c r="N90" s="36">
        <v>0</v>
      </c>
      <c r="O90" s="36">
        <v>0</v>
      </c>
      <c r="P90" s="36">
        <v>0</v>
      </c>
      <c r="Q90" s="36">
        <v>0</v>
      </c>
      <c r="R90" s="36">
        <v>0</v>
      </c>
      <c r="S90" s="36">
        <v>0</v>
      </c>
      <c r="T90" s="36">
        <v>0</v>
      </c>
      <c r="U90" s="36">
        <v>6.0000000000000001E-3</v>
      </c>
      <c r="V90" s="36">
        <v>1.44E-2</v>
      </c>
      <c r="W90" s="36">
        <v>6.0000000000000001E-3</v>
      </c>
      <c r="X90" s="36">
        <v>1.44E-2</v>
      </c>
      <c r="Y90" s="36">
        <v>2.0400000000000001E-2</v>
      </c>
      <c r="Z90" s="36">
        <v>0</v>
      </c>
      <c r="AA90" s="36">
        <v>0</v>
      </c>
      <c r="AB90" s="36">
        <v>0</v>
      </c>
      <c r="AC90" s="36">
        <v>0</v>
      </c>
      <c r="AD90" s="36">
        <v>0</v>
      </c>
      <c r="AE90" s="36">
        <v>0</v>
      </c>
      <c r="AF90" s="36">
        <v>0</v>
      </c>
      <c r="AG90" s="36">
        <v>6.9159495941244686E-4</v>
      </c>
      <c r="AH90" s="36">
        <v>1.1765063677361166E-3</v>
      </c>
      <c r="AI90" s="36">
        <v>3.7680001236954004E-3</v>
      </c>
      <c r="AJ90" s="36">
        <v>0</v>
      </c>
      <c r="AK90" s="36">
        <v>0</v>
      </c>
      <c r="AL90" s="36">
        <v>0</v>
      </c>
      <c r="AM90" s="36">
        <v>6.9159495941244686E-4</v>
      </c>
      <c r="AN90" s="36">
        <v>1.1765063677361166E-3</v>
      </c>
      <c r="AO90" s="36">
        <v>3.7680001236954004E-3</v>
      </c>
      <c r="AP90" s="36">
        <v>1.9452771000000001E-2</v>
      </c>
      <c r="AQ90" s="36">
        <v>1.0474569E-2</v>
      </c>
      <c r="AR90" s="36">
        <v>2.992734E-2</v>
      </c>
      <c r="AS90" s="36">
        <v>0</v>
      </c>
      <c r="AT90" s="36">
        <v>0</v>
      </c>
      <c r="AU90" s="36">
        <v>0</v>
      </c>
      <c r="AV90" s="36">
        <v>0</v>
      </c>
      <c r="AW90" s="36">
        <v>0</v>
      </c>
      <c r="AX90" s="36">
        <v>0</v>
      </c>
      <c r="AY90" s="36">
        <v>0</v>
      </c>
      <c r="AZ90" s="36">
        <v>0</v>
      </c>
      <c r="BA90" s="36">
        <v>0</v>
      </c>
      <c r="BB90" s="36">
        <v>0.27057639100000003</v>
      </c>
      <c r="BC90" s="36">
        <v>14.227808071</v>
      </c>
      <c r="BD90" s="36">
        <v>35.104519660999998</v>
      </c>
      <c r="BE90" s="36">
        <v>0.1756989542857143</v>
      </c>
      <c r="BF90" s="36">
        <v>0.35139791000000004</v>
      </c>
      <c r="BG90" s="36">
        <v>0.48019231899999998</v>
      </c>
      <c r="BH90" s="36">
        <v>7.320122639</v>
      </c>
      <c r="BI90" s="36">
        <v>0</v>
      </c>
      <c r="BJ90" s="36">
        <v>0</v>
      </c>
      <c r="BK90" s="36">
        <v>0</v>
      </c>
      <c r="BL90" s="36">
        <v>0</v>
      </c>
    </row>
    <row r="91" spans="1:64" s="37" customFormat="1" x14ac:dyDescent="0.2">
      <c r="A91" s="34">
        <v>88</v>
      </c>
      <c r="B91" s="34" t="s">
        <v>193</v>
      </c>
      <c r="C91" s="34" t="s">
        <v>199</v>
      </c>
      <c r="D91" s="41">
        <v>4.5930103679999998</v>
      </c>
      <c r="E91" s="36">
        <v>93</v>
      </c>
      <c r="F91" s="36">
        <v>0</v>
      </c>
      <c r="G91" s="36">
        <v>0</v>
      </c>
      <c r="H91" s="36">
        <v>93</v>
      </c>
      <c r="I91" s="36">
        <v>0</v>
      </c>
      <c r="J91" s="36">
        <v>0</v>
      </c>
      <c r="K91" s="36">
        <v>0</v>
      </c>
      <c r="L91" s="36">
        <v>0</v>
      </c>
      <c r="M91" s="36">
        <v>0</v>
      </c>
      <c r="N91" s="36">
        <v>0</v>
      </c>
      <c r="O91" s="36">
        <v>0</v>
      </c>
      <c r="P91" s="36">
        <v>0</v>
      </c>
      <c r="Q91" s="36">
        <v>0</v>
      </c>
      <c r="R91" s="36">
        <v>0</v>
      </c>
      <c r="S91" s="36">
        <v>0</v>
      </c>
      <c r="T91" s="36">
        <v>0</v>
      </c>
      <c r="U91" s="36">
        <v>0</v>
      </c>
      <c r="V91" s="36">
        <v>0</v>
      </c>
      <c r="W91" s="36">
        <v>0</v>
      </c>
      <c r="X91" s="36">
        <v>0</v>
      </c>
      <c r="Y91" s="36">
        <v>0</v>
      </c>
      <c r="Z91" s="36">
        <v>0</v>
      </c>
      <c r="AA91" s="36">
        <v>0</v>
      </c>
      <c r="AB91" s="36">
        <v>0</v>
      </c>
      <c r="AC91" s="36">
        <v>0</v>
      </c>
      <c r="AD91" s="36">
        <v>0</v>
      </c>
      <c r="AE91" s="36">
        <v>0</v>
      </c>
      <c r="AF91" s="36">
        <v>0</v>
      </c>
      <c r="AG91" s="36">
        <v>0</v>
      </c>
      <c r="AH91" s="36">
        <v>0</v>
      </c>
      <c r="AI91" s="36">
        <v>0</v>
      </c>
      <c r="AJ91" s="36">
        <v>0</v>
      </c>
      <c r="AK91" s="36">
        <v>0</v>
      </c>
      <c r="AL91" s="36">
        <v>0</v>
      </c>
      <c r="AM91" s="36">
        <v>0</v>
      </c>
      <c r="AN91" s="36">
        <v>0</v>
      </c>
      <c r="AO91" s="36">
        <v>0</v>
      </c>
      <c r="AP91" s="36">
        <v>0</v>
      </c>
      <c r="AQ91" s="36">
        <v>0</v>
      </c>
      <c r="AR91" s="36">
        <v>0</v>
      </c>
      <c r="AS91" s="36">
        <v>0</v>
      </c>
      <c r="AT91" s="36">
        <v>0</v>
      </c>
      <c r="AU91" s="36">
        <v>0</v>
      </c>
      <c r="AV91" s="36">
        <v>0</v>
      </c>
      <c r="AW91" s="36">
        <v>0</v>
      </c>
      <c r="AX91" s="36">
        <v>0</v>
      </c>
      <c r="AY91" s="36">
        <v>0</v>
      </c>
      <c r="AZ91" s="36">
        <v>0</v>
      </c>
      <c r="BA91" s="36">
        <v>0</v>
      </c>
      <c r="BB91" s="36">
        <v>1.2179119E-2</v>
      </c>
      <c r="BC91" s="36">
        <v>0.65848208100000005</v>
      </c>
      <c r="BD91" s="36">
        <v>1.462131332</v>
      </c>
      <c r="BE91" s="36">
        <v>7.9085185714285709E-3</v>
      </c>
      <c r="BF91" s="36">
        <v>1.5817037142857142E-2</v>
      </c>
      <c r="BG91" s="36">
        <v>0.31223748000000001</v>
      </c>
      <c r="BH91" s="36">
        <v>3.2607799069999999</v>
      </c>
      <c r="BI91" s="36">
        <v>0</v>
      </c>
      <c r="BJ91" s="36">
        <v>0</v>
      </c>
      <c r="BK91" s="36">
        <v>0</v>
      </c>
      <c r="BL91" s="36">
        <v>0</v>
      </c>
    </row>
    <row r="92" spans="1:64" s="37" customFormat="1" x14ac:dyDescent="0.2">
      <c r="A92" s="34">
        <v>89</v>
      </c>
      <c r="B92" s="34" t="s">
        <v>201</v>
      </c>
      <c r="C92" s="34" t="s">
        <v>200</v>
      </c>
      <c r="D92" s="41">
        <v>5.2733565149999997</v>
      </c>
      <c r="E92" s="36">
        <v>49</v>
      </c>
      <c r="F92" s="36">
        <v>0</v>
      </c>
      <c r="G92" s="36">
        <v>5</v>
      </c>
      <c r="H92" s="36">
        <v>44</v>
      </c>
      <c r="I92" s="36">
        <v>0</v>
      </c>
      <c r="J92" s="36">
        <v>0</v>
      </c>
      <c r="K92" s="36">
        <v>0</v>
      </c>
      <c r="L92" s="36">
        <v>0</v>
      </c>
      <c r="M92" s="36">
        <v>0</v>
      </c>
      <c r="N92" s="36">
        <v>0</v>
      </c>
      <c r="O92" s="36">
        <v>2.3038720000000002E-3</v>
      </c>
      <c r="P92" s="36">
        <v>3.8114450000000001E-3</v>
      </c>
      <c r="Q92" s="36">
        <v>2.1357300000000002E-3</v>
      </c>
      <c r="R92" s="36">
        <v>1.68142E-4</v>
      </c>
      <c r="S92" s="36">
        <v>3.5921289999999999E-3</v>
      </c>
      <c r="T92" s="36">
        <v>2.19316E-4</v>
      </c>
      <c r="U92" s="36">
        <v>6.9599999999999995E-2</v>
      </c>
      <c r="V92" s="36">
        <v>0.16679999999999998</v>
      </c>
      <c r="W92" s="36">
        <v>7.1903871999999994E-2</v>
      </c>
      <c r="X92" s="36">
        <v>0.17061144499999997</v>
      </c>
      <c r="Y92" s="36">
        <v>0.24251531699999995</v>
      </c>
      <c r="Z92" s="36">
        <v>0</v>
      </c>
      <c r="AA92" s="36">
        <v>0</v>
      </c>
      <c r="AB92" s="36">
        <v>0</v>
      </c>
      <c r="AC92" s="36">
        <v>0</v>
      </c>
      <c r="AD92" s="36">
        <v>0</v>
      </c>
      <c r="AE92" s="36">
        <v>0</v>
      </c>
      <c r="AF92" s="36">
        <v>0</v>
      </c>
      <c r="AG92" s="36">
        <v>6.4692158322243593E-3</v>
      </c>
      <c r="AH92" s="36">
        <v>1.1005102795048334E-2</v>
      </c>
      <c r="AI92" s="36">
        <v>3.5246072465222371E-2</v>
      </c>
      <c r="AJ92" s="36">
        <v>0</v>
      </c>
      <c r="AK92" s="36">
        <v>0</v>
      </c>
      <c r="AL92" s="36">
        <v>0</v>
      </c>
      <c r="AM92" s="36">
        <v>6.4692158322243593E-3</v>
      </c>
      <c r="AN92" s="36">
        <v>1.1005102795048334E-2</v>
      </c>
      <c r="AO92" s="36">
        <v>3.5246072465222371E-2</v>
      </c>
      <c r="AP92" s="36">
        <v>0.71289039099999996</v>
      </c>
      <c r="AQ92" s="36">
        <v>0.38386405699999998</v>
      </c>
      <c r="AR92" s="36">
        <v>1.096754448</v>
      </c>
      <c r="AS92" s="36">
        <v>2.9654610000000001E-2</v>
      </c>
      <c r="AT92" s="36">
        <v>0.105032924</v>
      </c>
      <c r="AU92" s="36">
        <v>0.22943254299999999</v>
      </c>
      <c r="AV92" s="36">
        <v>0.19772173200000001</v>
      </c>
      <c r="AW92" s="36">
        <v>0.43190075999999999</v>
      </c>
      <c r="AX92" s="36">
        <v>0.17982168600000001</v>
      </c>
      <c r="AY92" s="36">
        <v>0.39280013499999999</v>
      </c>
      <c r="AZ92" s="36">
        <v>7.7224285714285718E-5</v>
      </c>
      <c r="BA92" s="36">
        <v>1.5445000000000001E-4</v>
      </c>
      <c r="BB92" s="36">
        <v>12.874445665</v>
      </c>
      <c r="BC92" s="36">
        <v>1295.100393342</v>
      </c>
      <c r="BD92" s="36">
        <v>2829.0003234290002</v>
      </c>
      <c r="BE92" s="36">
        <v>0.53647249000000008</v>
      </c>
      <c r="BF92" s="36">
        <v>1.0729449814285714</v>
      </c>
      <c r="BG92" s="36">
        <v>8.956182922</v>
      </c>
      <c r="BH92" s="36">
        <v>167.92654581299999</v>
      </c>
      <c r="BI92" s="36">
        <v>0</v>
      </c>
      <c r="BJ92" s="36">
        <v>0</v>
      </c>
      <c r="BK92" s="36">
        <v>0</v>
      </c>
      <c r="BL92" s="36">
        <v>0</v>
      </c>
    </row>
    <row r="93" spans="1:64" s="37" customFormat="1" x14ac:dyDescent="0.2">
      <c r="A93" s="34">
        <v>90</v>
      </c>
      <c r="B93" s="34" t="s">
        <v>201</v>
      </c>
      <c r="C93" s="34" t="s">
        <v>202</v>
      </c>
      <c r="D93" s="41">
        <v>4.8917698539999996</v>
      </c>
      <c r="E93" s="36">
        <v>6</v>
      </c>
      <c r="F93" s="36">
        <v>0</v>
      </c>
      <c r="G93" s="36">
        <v>0</v>
      </c>
      <c r="H93" s="36">
        <v>6</v>
      </c>
      <c r="I93" s="36">
        <v>0</v>
      </c>
      <c r="J93" s="36">
        <v>0</v>
      </c>
      <c r="K93" s="36">
        <v>0</v>
      </c>
      <c r="L93" s="36">
        <v>0</v>
      </c>
      <c r="M93" s="36">
        <v>0</v>
      </c>
      <c r="N93" s="36">
        <v>0</v>
      </c>
      <c r="O93" s="36">
        <v>2.6139120999999998E-2</v>
      </c>
      <c r="P93" s="36">
        <v>4.4501789E-2</v>
      </c>
      <c r="Q93" s="36">
        <v>2.3834730999999998E-2</v>
      </c>
      <c r="R93" s="36">
        <v>2.3043899999999999E-3</v>
      </c>
      <c r="S93" s="36">
        <v>4.1496063E-2</v>
      </c>
      <c r="T93" s="36">
        <v>3.0057259999999998E-3</v>
      </c>
      <c r="U93" s="36">
        <v>0</v>
      </c>
      <c r="V93" s="36">
        <v>0</v>
      </c>
      <c r="W93" s="36">
        <v>2.6139120999999998E-2</v>
      </c>
      <c r="X93" s="36">
        <v>4.4501789E-2</v>
      </c>
      <c r="Y93" s="36">
        <v>7.0640910000000001E-2</v>
      </c>
      <c r="Z93" s="36">
        <v>0</v>
      </c>
      <c r="AA93" s="36">
        <v>0</v>
      </c>
      <c r="AB93" s="36">
        <v>0</v>
      </c>
      <c r="AC93" s="36">
        <v>0</v>
      </c>
      <c r="AD93" s="36">
        <v>0</v>
      </c>
      <c r="AE93" s="36">
        <v>0</v>
      </c>
      <c r="AF93" s="36">
        <v>0</v>
      </c>
      <c r="AG93" s="36">
        <v>0</v>
      </c>
      <c r="AH93" s="36">
        <v>0</v>
      </c>
      <c r="AI93" s="36">
        <v>0</v>
      </c>
      <c r="AJ93" s="36">
        <v>0</v>
      </c>
      <c r="AK93" s="36">
        <v>0</v>
      </c>
      <c r="AL93" s="36">
        <v>0</v>
      </c>
      <c r="AM93" s="36">
        <v>0</v>
      </c>
      <c r="AN93" s="36">
        <v>0</v>
      </c>
      <c r="AO93" s="36">
        <v>0</v>
      </c>
      <c r="AP93" s="36">
        <v>3.8409639000000002E-2</v>
      </c>
      <c r="AQ93" s="36">
        <v>2.0682112999999998E-2</v>
      </c>
      <c r="AR93" s="36">
        <v>5.9091751999999997E-2</v>
      </c>
      <c r="AS93" s="36">
        <v>0</v>
      </c>
      <c r="AT93" s="36">
        <v>0</v>
      </c>
      <c r="AU93" s="36">
        <v>0</v>
      </c>
      <c r="AV93" s="36">
        <v>0</v>
      </c>
      <c r="AW93" s="36">
        <v>0</v>
      </c>
      <c r="AX93" s="36">
        <v>0</v>
      </c>
      <c r="AY93" s="36">
        <v>0</v>
      </c>
      <c r="AZ93" s="36">
        <v>0</v>
      </c>
      <c r="BA93" s="36">
        <v>0</v>
      </c>
      <c r="BB93" s="36">
        <v>1.1733814250000001</v>
      </c>
      <c r="BC93" s="36">
        <v>61.674392421</v>
      </c>
      <c r="BD93" s="36">
        <v>144.32133930500001</v>
      </c>
      <c r="BE93" s="36">
        <v>4.8894287142857144E-2</v>
      </c>
      <c r="BF93" s="36">
        <v>9.7788575714285716E-2</v>
      </c>
      <c r="BG93" s="36">
        <v>1.483910404</v>
      </c>
      <c r="BH93" s="36">
        <v>15.401938106999999</v>
      </c>
      <c r="BI93" s="36">
        <v>0</v>
      </c>
      <c r="BJ93" s="36">
        <v>0</v>
      </c>
      <c r="BK93" s="36">
        <v>0</v>
      </c>
      <c r="BL93" s="36">
        <v>0</v>
      </c>
    </row>
    <row r="94" spans="1:64" s="37" customFormat="1" x14ac:dyDescent="0.2">
      <c r="A94" s="34">
        <v>91</v>
      </c>
      <c r="B94" s="34" t="s">
        <v>201</v>
      </c>
      <c r="C94" s="34" t="s">
        <v>203</v>
      </c>
      <c r="D94" s="41">
        <v>4.7990824959999996</v>
      </c>
      <c r="E94" s="36">
        <v>3</v>
      </c>
      <c r="F94" s="36">
        <v>0</v>
      </c>
      <c r="G94" s="36">
        <v>0</v>
      </c>
      <c r="H94" s="36">
        <v>3</v>
      </c>
      <c r="I94" s="36">
        <v>0</v>
      </c>
      <c r="J94" s="36">
        <v>0</v>
      </c>
      <c r="K94" s="36">
        <v>0</v>
      </c>
      <c r="L94" s="36">
        <v>0</v>
      </c>
      <c r="M94" s="36">
        <v>0</v>
      </c>
      <c r="N94" s="36">
        <v>0</v>
      </c>
      <c r="O94" s="36">
        <v>5.4019800000000009E-4</v>
      </c>
      <c r="P94" s="36">
        <v>8.5220599999999999E-4</v>
      </c>
      <c r="Q94" s="36">
        <v>4.9642900000000005E-4</v>
      </c>
      <c r="R94" s="36">
        <v>4.3769000000000001E-5</v>
      </c>
      <c r="S94" s="36">
        <v>7.9511499999999999E-4</v>
      </c>
      <c r="T94" s="36">
        <v>5.7090999999999999E-5</v>
      </c>
      <c r="U94" s="36">
        <v>0</v>
      </c>
      <c r="V94" s="36">
        <v>0</v>
      </c>
      <c r="W94" s="36">
        <v>5.4019800000000009E-4</v>
      </c>
      <c r="X94" s="36">
        <v>8.5220599999999999E-4</v>
      </c>
      <c r="Y94" s="36">
        <v>1.3924040000000001E-3</v>
      </c>
      <c r="Z94" s="36">
        <v>0</v>
      </c>
      <c r="AA94" s="36">
        <v>0</v>
      </c>
      <c r="AB94" s="36">
        <v>0</v>
      </c>
      <c r="AC94" s="36">
        <v>0</v>
      </c>
      <c r="AD94" s="36">
        <v>0</v>
      </c>
      <c r="AE94" s="36">
        <v>0</v>
      </c>
      <c r="AF94" s="36">
        <v>0</v>
      </c>
      <c r="AG94" s="36">
        <v>0</v>
      </c>
      <c r="AH94" s="36">
        <v>0</v>
      </c>
      <c r="AI94" s="36">
        <v>0</v>
      </c>
      <c r="AJ94" s="36">
        <v>0</v>
      </c>
      <c r="AK94" s="36">
        <v>0</v>
      </c>
      <c r="AL94" s="36">
        <v>0</v>
      </c>
      <c r="AM94" s="36">
        <v>0</v>
      </c>
      <c r="AN94" s="36">
        <v>0</v>
      </c>
      <c r="AO94" s="36">
        <v>0</v>
      </c>
      <c r="AP94" s="36">
        <v>1.476015E-3</v>
      </c>
      <c r="AQ94" s="36">
        <v>7.9477699999999998E-4</v>
      </c>
      <c r="AR94" s="36">
        <v>2.2707919999999998E-3</v>
      </c>
      <c r="AS94" s="36">
        <v>0</v>
      </c>
      <c r="AT94" s="36">
        <v>0</v>
      </c>
      <c r="AU94" s="36">
        <v>0</v>
      </c>
      <c r="AV94" s="36">
        <v>0</v>
      </c>
      <c r="AW94" s="36">
        <v>0</v>
      </c>
      <c r="AX94" s="36">
        <v>0</v>
      </c>
      <c r="AY94" s="36">
        <v>0</v>
      </c>
      <c r="AZ94" s="36">
        <v>0</v>
      </c>
      <c r="BA94" s="36">
        <v>0</v>
      </c>
      <c r="BB94" s="36">
        <v>0.11795522999999999</v>
      </c>
      <c r="BC94" s="36">
        <v>9.5532060990000005</v>
      </c>
      <c r="BD94" s="36">
        <v>21.032003887999998</v>
      </c>
      <c r="BE94" s="36">
        <v>4.9151414285714288E-3</v>
      </c>
      <c r="BF94" s="36">
        <v>9.8302842857142872E-3</v>
      </c>
      <c r="BG94" s="36">
        <v>1.050533902</v>
      </c>
      <c r="BH94" s="36">
        <v>9.1930467030000003</v>
      </c>
      <c r="BI94" s="36">
        <v>0</v>
      </c>
      <c r="BJ94" s="36">
        <v>0</v>
      </c>
      <c r="BK94" s="36">
        <v>0</v>
      </c>
      <c r="BL94" s="36">
        <v>0</v>
      </c>
    </row>
    <row r="95" spans="1:64" s="37" customFormat="1" x14ac:dyDescent="0.2">
      <c r="A95" s="34">
        <v>92</v>
      </c>
      <c r="B95" s="34" t="s">
        <v>201</v>
      </c>
      <c r="C95" s="34" t="s">
        <v>204</v>
      </c>
      <c r="D95" s="41">
        <v>5.7028114170000004</v>
      </c>
      <c r="E95" s="36">
        <v>8</v>
      </c>
      <c r="F95" s="36">
        <v>4</v>
      </c>
      <c r="G95" s="36">
        <v>4</v>
      </c>
      <c r="H95" s="36">
        <v>0</v>
      </c>
      <c r="I95" s="36">
        <v>1.957920565348694</v>
      </c>
      <c r="J95" s="36">
        <v>35.757944421158527</v>
      </c>
      <c r="K95" s="36">
        <v>0.77291906535577537</v>
      </c>
      <c r="L95" s="36">
        <v>1.1850014999929186</v>
      </c>
      <c r="M95" s="36">
        <v>22.323802986500183</v>
      </c>
      <c r="N95" s="36">
        <v>15.392062000007037</v>
      </c>
      <c r="O95" s="36">
        <v>0.85457538499999997</v>
      </c>
      <c r="P95" s="36">
        <v>1.4814587399999999</v>
      </c>
      <c r="Q95" s="36">
        <v>0.79723828099999994</v>
      </c>
      <c r="R95" s="36">
        <v>5.7337104E-2</v>
      </c>
      <c r="S95" s="36">
        <v>1.4066712129999999</v>
      </c>
      <c r="T95" s="36">
        <v>7.4787526999999993E-2</v>
      </c>
      <c r="U95" s="36">
        <v>0.20185</v>
      </c>
      <c r="V95" s="36">
        <v>0.47710000000000002</v>
      </c>
      <c r="W95" s="36">
        <v>3.014345950348694</v>
      </c>
      <c r="X95" s="36">
        <v>37.716503161158528</v>
      </c>
      <c r="Y95" s="36">
        <v>40.730849111507219</v>
      </c>
      <c r="Z95" s="36">
        <v>0.29600402054077396</v>
      </c>
      <c r="AA95" s="36">
        <v>0.12430912737028801</v>
      </c>
      <c r="AB95" s="36">
        <v>0.12430912700000001</v>
      </c>
      <c r="AC95" s="36">
        <v>1.1156243310047604E-2</v>
      </c>
      <c r="AD95" s="36">
        <v>0.55176383957013542</v>
      </c>
      <c r="AE95" s="36">
        <v>4.9658745561312179</v>
      </c>
      <c r="AF95" s="36">
        <v>5.5176383957013542</v>
      </c>
      <c r="AG95" s="36">
        <v>2.1397094232729088E-2</v>
      </c>
      <c r="AH95" s="36">
        <v>3.6399654556826505E-2</v>
      </c>
      <c r="AI95" s="36">
        <v>0.11657727202659297</v>
      </c>
      <c r="AJ95" s="36">
        <v>7.1260520066101802E-3</v>
      </c>
      <c r="AK95" s="36">
        <v>8.6114239288543372E-3</v>
      </c>
      <c r="AL95" s="36">
        <v>2.1537872037573166E-2</v>
      </c>
      <c r="AM95" s="36">
        <v>3.9679389549386872E-2</v>
      </c>
      <c r="AN95" s="36">
        <v>0.59677491805581628</v>
      </c>
      <c r="AO95" s="36">
        <v>5.1039897001953838</v>
      </c>
      <c r="AP95" s="36">
        <v>661.50990777799996</v>
      </c>
      <c r="AQ95" s="36">
        <v>356.19764264999998</v>
      </c>
      <c r="AR95" s="36">
        <v>1017.7075504279999</v>
      </c>
      <c r="AS95" s="36">
        <v>22.180247860000001</v>
      </c>
      <c r="AT95" s="36">
        <v>3571.5056374000001</v>
      </c>
      <c r="AU95" s="36">
        <v>8347.1025416890006</v>
      </c>
      <c r="AV95" s="36">
        <v>1968.9731211559999</v>
      </c>
      <c r="AW95" s="36">
        <v>4601.7624533529997</v>
      </c>
      <c r="AX95" s="36">
        <v>1888.8634632159999</v>
      </c>
      <c r="AY95" s="36">
        <v>4414.5351051979997</v>
      </c>
      <c r="AZ95" s="36">
        <v>0.23969675285714287</v>
      </c>
      <c r="BA95" s="36">
        <v>0.47939350571428574</v>
      </c>
      <c r="BB95" s="36">
        <v>3.160625547</v>
      </c>
      <c r="BC95" s="36">
        <v>266.58362961500001</v>
      </c>
      <c r="BD95" s="36">
        <v>623.042805542</v>
      </c>
      <c r="BE95" s="36">
        <v>0.13170187571428571</v>
      </c>
      <c r="BF95" s="36">
        <v>0.26340375285714285</v>
      </c>
      <c r="BG95" s="36">
        <v>4.2089593709999997</v>
      </c>
      <c r="BH95" s="36">
        <v>65.185133837999999</v>
      </c>
      <c r="BI95" s="36">
        <v>0.24</v>
      </c>
      <c r="BJ95" s="36">
        <v>0.24</v>
      </c>
      <c r="BK95" s="36">
        <v>0.66000000000000036</v>
      </c>
      <c r="BL95" s="36">
        <v>0.66000000000000036</v>
      </c>
    </row>
    <row r="96" spans="1:64" s="37" customFormat="1" x14ac:dyDescent="0.2">
      <c r="A96" s="34">
        <v>93</v>
      </c>
      <c r="B96" s="34" t="s">
        <v>201</v>
      </c>
      <c r="C96" s="34" t="s">
        <v>205</v>
      </c>
      <c r="D96" s="41">
        <v>5.1731360139999998</v>
      </c>
      <c r="E96" s="36">
        <v>3</v>
      </c>
      <c r="F96" s="36">
        <v>0</v>
      </c>
      <c r="G96" s="36">
        <v>1</v>
      </c>
      <c r="H96" s="36">
        <v>2</v>
      </c>
      <c r="I96" s="36">
        <v>3.1114684493774392E-5</v>
      </c>
      <c r="J96" s="36">
        <v>3.2411996438480604E-2</v>
      </c>
      <c r="K96" s="36">
        <v>3.1114684493774392E-5</v>
      </c>
      <c r="L96" s="36">
        <v>0</v>
      </c>
      <c r="M96" s="36">
        <v>3.3831111229567501E-3</v>
      </c>
      <c r="N96" s="36">
        <v>2.9060000000017627E-2</v>
      </c>
      <c r="O96" s="36">
        <v>3.9910739999999998E-3</v>
      </c>
      <c r="P96" s="36">
        <v>6.4220179999999998E-3</v>
      </c>
      <c r="Q96" s="36">
        <v>3.4010830000000001E-3</v>
      </c>
      <c r="R96" s="36">
        <v>5.89991E-4</v>
      </c>
      <c r="S96" s="36">
        <v>5.6524649999999997E-3</v>
      </c>
      <c r="T96" s="36">
        <v>7.6955300000000008E-4</v>
      </c>
      <c r="U96" s="36">
        <v>0</v>
      </c>
      <c r="V96" s="36">
        <v>0</v>
      </c>
      <c r="W96" s="36">
        <v>4.0221886844937745E-3</v>
      </c>
      <c r="X96" s="36">
        <v>3.8834014438480606E-2</v>
      </c>
      <c r="Y96" s="36">
        <v>4.2856203122974383E-2</v>
      </c>
      <c r="Z96" s="36">
        <v>3.3833068709575423E-5</v>
      </c>
      <c r="AA96" s="36">
        <v>7.240276703849141E-6</v>
      </c>
      <c r="AB96" s="36">
        <v>7.2402800000000002E-6</v>
      </c>
      <c r="AC96" s="36">
        <v>3.8225619352325708E-7</v>
      </c>
      <c r="AD96" s="36">
        <v>2.3043094043993345E-4</v>
      </c>
      <c r="AE96" s="36">
        <v>2.0738784639594003E-3</v>
      </c>
      <c r="AF96" s="36">
        <v>2.3043094043993339E-3</v>
      </c>
      <c r="AG96" s="36">
        <v>6.5316030728774556E-4</v>
      </c>
      <c r="AH96" s="36">
        <v>1.1111232813630614E-3</v>
      </c>
      <c r="AI96" s="36">
        <v>3.5585975362573729E-3</v>
      </c>
      <c r="AJ96" s="36">
        <v>4.1505087337333257E-7</v>
      </c>
      <c r="AK96" s="36">
        <v>5.0156510586391203E-7</v>
      </c>
      <c r="AL96" s="36">
        <v>1.2544551467745423E-6</v>
      </c>
      <c r="AM96" s="36">
        <v>6.5395761435464218E-4</v>
      </c>
      <c r="AN96" s="36">
        <v>1.3420557869088588E-3</v>
      </c>
      <c r="AO96" s="36">
        <v>5.6337304553635481E-3</v>
      </c>
      <c r="AP96" s="36">
        <v>0.79224127099999997</v>
      </c>
      <c r="AQ96" s="36">
        <v>0.42659145300000001</v>
      </c>
      <c r="AR96" s="36">
        <v>1.2188327239999999</v>
      </c>
      <c r="AS96" s="36">
        <v>0.107128264</v>
      </c>
      <c r="AT96" s="36">
        <v>2.47204275</v>
      </c>
      <c r="AU96" s="36">
        <v>6.4986410179999998</v>
      </c>
      <c r="AV96" s="36">
        <v>3.502939799</v>
      </c>
      <c r="AW96" s="36">
        <v>9.2087194940000003</v>
      </c>
      <c r="AX96" s="36">
        <v>3.2019421069999998</v>
      </c>
      <c r="AY96" s="36">
        <v>8.4174403200000008</v>
      </c>
      <c r="AZ96" s="36">
        <v>1.275637142857143E-3</v>
      </c>
      <c r="BA96" s="36">
        <v>2.5512757142857143E-3</v>
      </c>
      <c r="BB96" s="36">
        <v>0.42312571599999999</v>
      </c>
      <c r="BC96" s="36">
        <v>26.348313825000002</v>
      </c>
      <c r="BD96" s="36">
        <v>69.265886675999994</v>
      </c>
      <c r="BE96" s="36">
        <v>1.7631461428571429E-2</v>
      </c>
      <c r="BF96" s="36">
        <v>3.5262924285714287E-2</v>
      </c>
      <c r="BG96" s="36">
        <v>1.2113047180000001</v>
      </c>
      <c r="BH96" s="36">
        <v>12.978443864999999</v>
      </c>
      <c r="BI96" s="36">
        <v>0</v>
      </c>
      <c r="BJ96" s="36">
        <v>0</v>
      </c>
      <c r="BK96" s="36">
        <v>0</v>
      </c>
      <c r="BL96" s="36">
        <v>0</v>
      </c>
    </row>
    <row r="97" spans="1:64" s="37" customFormat="1" x14ac:dyDescent="0.2">
      <c r="A97" s="34">
        <v>94</v>
      </c>
      <c r="B97" s="34" t="s">
        <v>201</v>
      </c>
      <c r="C97" s="34" t="s">
        <v>206</v>
      </c>
      <c r="D97" s="41">
        <v>4.8304850960000003</v>
      </c>
      <c r="E97" s="36">
        <v>3</v>
      </c>
      <c r="F97" s="36">
        <v>0</v>
      </c>
      <c r="G97" s="36">
        <v>1</v>
      </c>
      <c r="H97" s="36">
        <v>2</v>
      </c>
      <c r="I97" s="36">
        <v>0</v>
      </c>
      <c r="J97" s="36">
        <v>0</v>
      </c>
      <c r="K97" s="36">
        <v>0</v>
      </c>
      <c r="L97" s="36">
        <v>0</v>
      </c>
      <c r="M97" s="36">
        <v>0</v>
      </c>
      <c r="N97" s="36">
        <v>0</v>
      </c>
      <c r="O97" s="36">
        <v>7.2786900000000002E-4</v>
      </c>
      <c r="P97" s="36">
        <v>1.2455750000000001E-3</v>
      </c>
      <c r="Q97" s="36">
        <v>6.1668400000000005E-4</v>
      </c>
      <c r="R97" s="36">
        <v>1.11185E-4</v>
      </c>
      <c r="S97" s="36">
        <v>1.100551E-3</v>
      </c>
      <c r="T97" s="36">
        <v>1.45024E-4</v>
      </c>
      <c r="U97" s="36">
        <v>3.0000000000000001E-3</v>
      </c>
      <c r="V97" s="36">
        <v>7.1999999999999998E-3</v>
      </c>
      <c r="W97" s="36">
        <v>3.727869E-3</v>
      </c>
      <c r="X97" s="36">
        <v>8.4455750000000003E-3</v>
      </c>
      <c r="Y97" s="36">
        <v>1.2173444E-2</v>
      </c>
      <c r="Z97" s="36">
        <v>0</v>
      </c>
      <c r="AA97" s="36">
        <v>0</v>
      </c>
      <c r="AB97" s="36">
        <v>0</v>
      </c>
      <c r="AC97" s="36">
        <v>0</v>
      </c>
      <c r="AD97" s="36">
        <v>0</v>
      </c>
      <c r="AE97" s="36">
        <v>0</v>
      </c>
      <c r="AF97" s="36">
        <v>0</v>
      </c>
      <c r="AG97" s="36">
        <v>3.7701578489595516E-4</v>
      </c>
      <c r="AH97" s="36">
        <v>6.4136018580001567E-4</v>
      </c>
      <c r="AI97" s="36">
        <v>2.0540860004676178E-3</v>
      </c>
      <c r="AJ97" s="36">
        <v>0</v>
      </c>
      <c r="AK97" s="36">
        <v>0</v>
      </c>
      <c r="AL97" s="36">
        <v>0</v>
      </c>
      <c r="AM97" s="36">
        <v>3.7701578489595516E-4</v>
      </c>
      <c r="AN97" s="36">
        <v>6.4136018580001567E-4</v>
      </c>
      <c r="AO97" s="36">
        <v>2.0540860004676178E-3</v>
      </c>
      <c r="AP97" s="36">
        <v>1.3205850999999999E-2</v>
      </c>
      <c r="AQ97" s="36">
        <v>7.1108430000000004E-3</v>
      </c>
      <c r="AR97" s="36">
        <v>2.0316694E-2</v>
      </c>
      <c r="AS97" s="36">
        <v>0</v>
      </c>
      <c r="AT97" s="36">
        <v>0</v>
      </c>
      <c r="AU97" s="36">
        <v>0</v>
      </c>
      <c r="AV97" s="36">
        <v>0</v>
      </c>
      <c r="AW97" s="36">
        <v>0</v>
      </c>
      <c r="AX97" s="36">
        <v>0</v>
      </c>
      <c r="AY97" s="36">
        <v>0</v>
      </c>
      <c r="AZ97" s="36">
        <v>0</v>
      </c>
      <c r="BA97" s="36">
        <v>0</v>
      </c>
      <c r="BB97" s="36">
        <v>0.50586028900000002</v>
      </c>
      <c r="BC97" s="36">
        <v>34.159070595000003</v>
      </c>
      <c r="BD97" s="36">
        <v>93.62</v>
      </c>
      <c r="BE97" s="36">
        <v>2.1078975714285714E-2</v>
      </c>
      <c r="BF97" s="36">
        <v>4.2157951428571427E-2</v>
      </c>
      <c r="BG97" s="36">
        <v>0.25294344200000002</v>
      </c>
      <c r="BH97" s="36">
        <v>10.973183414999999</v>
      </c>
      <c r="BI97" s="36">
        <v>0</v>
      </c>
      <c r="BJ97" s="36">
        <v>0</v>
      </c>
      <c r="BK97" s="36">
        <v>0</v>
      </c>
      <c r="BL97" s="36">
        <v>0</v>
      </c>
    </row>
    <row r="98" spans="1:64" s="37" customFormat="1" x14ac:dyDescent="0.2">
      <c r="A98" s="34">
        <v>95</v>
      </c>
      <c r="B98" s="34" t="s">
        <v>201</v>
      </c>
      <c r="C98" s="34" t="s">
        <v>207</v>
      </c>
      <c r="D98" s="41">
        <v>5.0784835160000004</v>
      </c>
      <c r="E98" s="36">
        <v>2</v>
      </c>
      <c r="F98" s="36">
        <v>0</v>
      </c>
      <c r="G98" s="36">
        <v>0</v>
      </c>
      <c r="H98" s="36">
        <v>2</v>
      </c>
      <c r="I98" s="36">
        <v>0</v>
      </c>
      <c r="J98" s="36">
        <v>0</v>
      </c>
      <c r="K98" s="36">
        <v>0</v>
      </c>
      <c r="L98" s="36">
        <v>0</v>
      </c>
      <c r="M98" s="36">
        <v>0</v>
      </c>
      <c r="N98" s="36">
        <v>0</v>
      </c>
      <c r="O98" s="36">
        <v>1.1345000000000001E-5</v>
      </c>
      <c r="P98" s="36">
        <v>1.8225999999999998E-5</v>
      </c>
      <c r="Q98" s="36">
        <v>1.0180000000000001E-5</v>
      </c>
      <c r="R98" s="36">
        <v>1.1650000000000001E-6</v>
      </c>
      <c r="S98" s="36">
        <v>1.6706999999999998E-5</v>
      </c>
      <c r="T98" s="36">
        <v>1.5190000000000002E-6</v>
      </c>
      <c r="U98" s="36">
        <v>0</v>
      </c>
      <c r="V98" s="36">
        <v>0</v>
      </c>
      <c r="W98" s="36">
        <v>1.1345000000000001E-5</v>
      </c>
      <c r="X98" s="36">
        <v>1.8225999999999998E-5</v>
      </c>
      <c r="Y98" s="36">
        <v>2.9570999999999999E-5</v>
      </c>
      <c r="Z98" s="36">
        <v>0</v>
      </c>
      <c r="AA98" s="36">
        <v>0</v>
      </c>
      <c r="AB98" s="36">
        <v>0</v>
      </c>
      <c r="AC98" s="36">
        <v>0</v>
      </c>
      <c r="AD98" s="36">
        <v>0</v>
      </c>
      <c r="AE98" s="36">
        <v>0</v>
      </c>
      <c r="AF98" s="36">
        <v>0</v>
      </c>
      <c r="AG98" s="36">
        <v>0</v>
      </c>
      <c r="AH98" s="36">
        <v>0</v>
      </c>
      <c r="AI98" s="36">
        <v>0</v>
      </c>
      <c r="AJ98" s="36">
        <v>0</v>
      </c>
      <c r="AK98" s="36">
        <v>0</v>
      </c>
      <c r="AL98" s="36">
        <v>0</v>
      </c>
      <c r="AM98" s="36">
        <v>0</v>
      </c>
      <c r="AN98" s="36">
        <v>0</v>
      </c>
      <c r="AO98" s="36">
        <v>0</v>
      </c>
      <c r="AP98" s="36">
        <v>2.3617000000000001E-5</v>
      </c>
      <c r="AQ98" s="36">
        <v>1.2716E-5</v>
      </c>
      <c r="AR98" s="36">
        <v>3.6332999999999999E-5</v>
      </c>
      <c r="AS98" s="36">
        <v>0</v>
      </c>
      <c r="AT98" s="36">
        <v>0</v>
      </c>
      <c r="AU98" s="36">
        <v>0</v>
      </c>
      <c r="AV98" s="36">
        <v>0</v>
      </c>
      <c r="AW98" s="36">
        <v>0</v>
      </c>
      <c r="AX98" s="36">
        <v>0</v>
      </c>
      <c r="AY98" s="36">
        <v>0</v>
      </c>
      <c r="AZ98" s="36">
        <v>0</v>
      </c>
      <c r="BA98" s="36">
        <v>0</v>
      </c>
      <c r="BB98" s="36">
        <v>0.217045396</v>
      </c>
      <c r="BC98" s="36">
        <v>15.784256474999999</v>
      </c>
      <c r="BD98" s="36">
        <v>39.665369398000003</v>
      </c>
      <c r="BE98" s="36">
        <v>9.0441857142857154E-3</v>
      </c>
      <c r="BF98" s="36">
        <v>1.8088371428571431E-2</v>
      </c>
      <c r="BG98" s="36">
        <v>0.57687690000000003</v>
      </c>
      <c r="BH98" s="36">
        <v>5.2558081740000002</v>
      </c>
      <c r="BI98" s="36">
        <v>0</v>
      </c>
      <c r="BJ98" s="36">
        <v>0</v>
      </c>
      <c r="BK98" s="36">
        <v>0</v>
      </c>
      <c r="BL98" s="36">
        <v>0</v>
      </c>
    </row>
    <row r="99" spans="1:64" s="37" customFormat="1" x14ac:dyDescent="0.2">
      <c r="A99" s="34">
        <v>96</v>
      </c>
      <c r="B99" s="34" t="s">
        <v>201</v>
      </c>
      <c r="C99" s="34" t="s">
        <v>208</v>
      </c>
      <c r="D99" s="41">
        <v>4.6349332780000001</v>
      </c>
      <c r="E99" s="36">
        <v>0</v>
      </c>
      <c r="F99" s="36" t="s">
        <v>339</v>
      </c>
      <c r="G99" s="36" t="s">
        <v>339</v>
      </c>
      <c r="H99" s="36" t="s">
        <v>339</v>
      </c>
      <c r="I99" s="36">
        <v>0</v>
      </c>
      <c r="J99" s="36">
        <v>0</v>
      </c>
      <c r="K99" s="36">
        <v>0</v>
      </c>
      <c r="L99" s="36">
        <v>0</v>
      </c>
      <c r="M99" s="36">
        <v>0</v>
      </c>
      <c r="N99" s="36">
        <v>0</v>
      </c>
      <c r="O99" s="36">
        <v>0</v>
      </c>
      <c r="P99" s="36">
        <v>0</v>
      </c>
      <c r="Q99" s="36">
        <v>0</v>
      </c>
      <c r="R99" s="36">
        <v>0</v>
      </c>
      <c r="S99" s="36">
        <v>0</v>
      </c>
      <c r="T99" s="36">
        <v>0</v>
      </c>
      <c r="U99" s="36" t="s">
        <v>339</v>
      </c>
      <c r="V99" s="36" t="s">
        <v>339</v>
      </c>
      <c r="W99" s="36">
        <v>0</v>
      </c>
      <c r="X99" s="36">
        <v>0</v>
      </c>
      <c r="Y99" s="36">
        <v>0</v>
      </c>
      <c r="Z99" s="36">
        <v>0</v>
      </c>
      <c r="AA99" s="36">
        <v>0</v>
      </c>
      <c r="AB99" s="36">
        <v>0</v>
      </c>
      <c r="AC99" s="36">
        <v>0</v>
      </c>
      <c r="AD99" s="36">
        <v>0</v>
      </c>
      <c r="AE99" s="36">
        <v>0</v>
      </c>
      <c r="AF99" s="36">
        <v>0</v>
      </c>
      <c r="AG99" s="36" t="s">
        <v>339</v>
      </c>
      <c r="AH99" s="36" t="s">
        <v>339</v>
      </c>
      <c r="AI99" s="36" t="s">
        <v>339</v>
      </c>
      <c r="AJ99" s="36">
        <v>0</v>
      </c>
      <c r="AK99" s="36">
        <v>0</v>
      </c>
      <c r="AL99" s="36">
        <v>0</v>
      </c>
      <c r="AM99" s="36">
        <v>0</v>
      </c>
      <c r="AN99" s="36">
        <v>0</v>
      </c>
      <c r="AO99" s="36">
        <v>0</v>
      </c>
      <c r="AP99" s="36">
        <v>0</v>
      </c>
      <c r="AQ99" s="36">
        <v>0</v>
      </c>
      <c r="AR99" s="36">
        <v>0</v>
      </c>
      <c r="AS99" s="36">
        <v>0</v>
      </c>
      <c r="AT99" s="36">
        <v>0</v>
      </c>
      <c r="AU99" s="36">
        <v>0</v>
      </c>
      <c r="AV99" s="36">
        <v>0</v>
      </c>
      <c r="AW99" s="36">
        <v>0</v>
      </c>
      <c r="AX99" s="36">
        <v>0</v>
      </c>
      <c r="AY99" s="36">
        <v>0</v>
      </c>
      <c r="AZ99" s="36">
        <v>0</v>
      </c>
      <c r="BA99" s="36">
        <v>0</v>
      </c>
      <c r="BB99" s="36">
        <v>0.18426705800000001</v>
      </c>
      <c r="BC99" s="36">
        <v>11.649774785</v>
      </c>
      <c r="BD99" s="36">
        <v>28.319776479000002</v>
      </c>
      <c r="BE99" s="36">
        <v>7.6783271428571441E-3</v>
      </c>
      <c r="BF99" s="36">
        <v>1.5356654285714288E-2</v>
      </c>
      <c r="BG99" s="36">
        <v>0.77285515800000004</v>
      </c>
      <c r="BH99" s="36">
        <v>4.8718405929999999</v>
      </c>
      <c r="BI99" s="36">
        <v>0</v>
      </c>
      <c r="BJ99" s="36">
        <v>0</v>
      </c>
      <c r="BK99" s="36">
        <v>0</v>
      </c>
      <c r="BL99" s="36">
        <v>0</v>
      </c>
    </row>
    <row r="100" spans="1:64" s="37" customFormat="1" x14ac:dyDescent="0.2">
      <c r="A100" s="34">
        <v>97</v>
      </c>
      <c r="B100" s="34" t="s">
        <v>201</v>
      </c>
      <c r="C100" s="34" t="s">
        <v>209</v>
      </c>
      <c r="D100" s="41">
        <v>4.9945785669999996</v>
      </c>
      <c r="E100" s="36">
        <v>5</v>
      </c>
      <c r="F100" s="36">
        <v>0</v>
      </c>
      <c r="G100" s="36">
        <v>0</v>
      </c>
      <c r="H100" s="36">
        <v>5</v>
      </c>
      <c r="I100" s="36">
        <v>0</v>
      </c>
      <c r="J100" s="36">
        <v>0</v>
      </c>
      <c r="K100" s="36">
        <v>0</v>
      </c>
      <c r="L100" s="36">
        <v>0</v>
      </c>
      <c r="M100" s="36">
        <v>0</v>
      </c>
      <c r="N100" s="36">
        <v>0</v>
      </c>
      <c r="O100" s="36">
        <v>0</v>
      </c>
      <c r="P100" s="36">
        <v>0</v>
      </c>
      <c r="Q100" s="36">
        <v>0</v>
      </c>
      <c r="R100" s="36">
        <v>0</v>
      </c>
      <c r="S100" s="36">
        <v>0</v>
      </c>
      <c r="T100" s="36">
        <v>0</v>
      </c>
      <c r="U100" s="36">
        <v>0</v>
      </c>
      <c r="V100" s="36">
        <v>0</v>
      </c>
      <c r="W100" s="36">
        <v>0</v>
      </c>
      <c r="X100" s="36">
        <v>0</v>
      </c>
      <c r="Y100" s="36">
        <v>0</v>
      </c>
      <c r="Z100" s="36">
        <v>0</v>
      </c>
      <c r="AA100" s="36">
        <v>0</v>
      </c>
      <c r="AB100" s="36">
        <v>0</v>
      </c>
      <c r="AC100" s="36">
        <v>0</v>
      </c>
      <c r="AD100" s="36">
        <v>0</v>
      </c>
      <c r="AE100" s="36">
        <v>0</v>
      </c>
      <c r="AF100" s="36">
        <v>0</v>
      </c>
      <c r="AG100" s="36">
        <v>0</v>
      </c>
      <c r="AH100" s="36">
        <v>0</v>
      </c>
      <c r="AI100" s="36">
        <v>0</v>
      </c>
      <c r="AJ100" s="36">
        <v>0</v>
      </c>
      <c r="AK100" s="36">
        <v>0</v>
      </c>
      <c r="AL100" s="36">
        <v>0</v>
      </c>
      <c r="AM100" s="36">
        <v>0</v>
      </c>
      <c r="AN100" s="36">
        <v>0</v>
      </c>
      <c r="AO100" s="36">
        <v>0</v>
      </c>
      <c r="AP100" s="36">
        <v>0</v>
      </c>
      <c r="AQ100" s="36">
        <v>0</v>
      </c>
      <c r="AR100" s="36">
        <v>0</v>
      </c>
      <c r="AS100" s="36">
        <v>0</v>
      </c>
      <c r="AT100" s="36">
        <v>0</v>
      </c>
      <c r="AU100" s="36">
        <v>0</v>
      </c>
      <c r="AV100" s="36">
        <v>0</v>
      </c>
      <c r="AW100" s="36">
        <v>0</v>
      </c>
      <c r="AX100" s="36">
        <v>0</v>
      </c>
      <c r="AY100" s="36">
        <v>0</v>
      </c>
      <c r="AZ100" s="36">
        <v>0</v>
      </c>
      <c r="BA100" s="36">
        <v>0</v>
      </c>
      <c r="BB100" s="36">
        <v>2.3725040000000001E-3</v>
      </c>
      <c r="BC100" s="36">
        <v>9.3175727999999999E-2</v>
      </c>
      <c r="BD100" s="36">
        <v>0.22648437699999999</v>
      </c>
      <c r="BE100" s="36">
        <v>9.8860000000000012E-5</v>
      </c>
      <c r="BF100" s="36">
        <v>1.9772142857142858E-4</v>
      </c>
      <c r="BG100" s="36">
        <v>0.180811838</v>
      </c>
      <c r="BH100" s="36">
        <v>0.56973361300000003</v>
      </c>
      <c r="BI100" s="36">
        <v>0</v>
      </c>
      <c r="BJ100" s="36">
        <v>0</v>
      </c>
      <c r="BK100" s="36">
        <v>0</v>
      </c>
      <c r="BL100" s="36">
        <v>0</v>
      </c>
    </row>
    <row r="101" spans="1:64" s="37" customFormat="1" x14ac:dyDescent="0.2">
      <c r="A101" s="34">
        <v>98</v>
      </c>
      <c r="B101" s="34" t="s">
        <v>201</v>
      </c>
      <c r="C101" s="34" t="s">
        <v>210</v>
      </c>
      <c r="D101" s="41">
        <v>5.0040217770000002</v>
      </c>
      <c r="E101" s="36">
        <v>28</v>
      </c>
      <c r="F101" s="36">
        <v>0</v>
      </c>
      <c r="G101" s="36">
        <v>0</v>
      </c>
      <c r="H101" s="36">
        <v>28</v>
      </c>
      <c r="I101" s="36">
        <v>0</v>
      </c>
      <c r="J101" s="36">
        <v>0</v>
      </c>
      <c r="K101" s="36">
        <v>0</v>
      </c>
      <c r="L101" s="36">
        <v>0</v>
      </c>
      <c r="M101" s="36">
        <v>0</v>
      </c>
      <c r="N101" s="36">
        <v>0</v>
      </c>
      <c r="O101" s="36">
        <v>0</v>
      </c>
      <c r="P101" s="36">
        <v>0</v>
      </c>
      <c r="Q101" s="36">
        <v>0</v>
      </c>
      <c r="R101" s="36">
        <v>0</v>
      </c>
      <c r="S101" s="36">
        <v>0</v>
      </c>
      <c r="T101" s="36">
        <v>0</v>
      </c>
      <c r="U101" s="36">
        <v>0</v>
      </c>
      <c r="V101" s="36">
        <v>0</v>
      </c>
      <c r="W101" s="36">
        <v>0</v>
      </c>
      <c r="X101" s="36">
        <v>0</v>
      </c>
      <c r="Y101" s="36">
        <v>0</v>
      </c>
      <c r="Z101" s="36">
        <v>0</v>
      </c>
      <c r="AA101" s="36">
        <v>0</v>
      </c>
      <c r="AB101" s="36">
        <v>0</v>
      </c>
      <c r="AC101" s="36">
        <v>0</v>
      </c>
      <c r="AD101" s="36">
        <v>0</v>
      </c>
      <c r="AE101" s="36">
        <v>0</v>
      </c>
      <c r="AF101" s="36">
        <v>0</v>
      </c>
      <c r="AG101" s="36">
        <v>0</v>
      </c>
      <c r="AH101" s="36">
        <v>0</v>
      </c>
      <c r="AI101" s="36">
        <v>0</v>
      </c>
      <c r="AJ101" s="36">
        <v>0</v>
      </c>
      <c r="AK101" s="36">
        <v>0</v>
      </c>
      <c r="AL101" s="36">
        <v>0</v>
      </c>
      <c r="AM101" s="36">
        <v>0</v>
      </c>
      <c r="AN101" s="36">
        <v>0</v>
      </c>
      <c r="AO101" s="36">
        <v>0</v>
      </c>
      <c r="AP101" s="36">
        <v>0</v>
      </c>
      <c r="AQ101" s="36">
        <v>0</v>
      </c>
      <c r="AR101" s="36">
        <v>0</v>
      </c>
      <c r="AS101" s="36">
        <v>0</v>
      </c>
      <c r="AT101" s="36">
        <v>0</v>
      </c>
      <c r="AU101" s="36">
        <v>0</v>
      </c>
      <c r="AV101" s="36">
        <v>0</v>
      </c>
      <c r="AW101" s="36">
        <v>0</v>
      </c>
      <c r="AX101" s="36">
        <v>0</v>
      </c>
      <c r="AY101" s="36">
        <v>0</v>
      </c>
      <c r="AZ101" s="36">
        <v>0</v>
      </c>
      <c r="BA101" s="36">
        <v>0</v>
      </c>
      <c r="BB101" s="36">
        <v>0</v>
      </c>
      <c r="BC101" s="36">
        <v>0</v>
      </c>
      <c r="BD101" s="36">
        <v>0</v>
      </c>
      <c r="BE101" s="36">
        <v>0</v>
      </c>
      <c r="BF101" s="36">
        <v>0</v>
      </c>
      <c r="BG101" s="36">
        <v>2.1727410000000002E-3</v>
      </c>
      <c r="BH101" s="36">
        <v>1.579822214</v>
      </c>
      <c r="BI101" s="36">
        <v>0</v>
      </c>
      <c r="BJ101" s="36">
        <v>0</v>
      </c>
      <c r="BK101" s="36">
        <v>0</v>
      </c>
      <c r="BL101" s="36">
        <v>0</v>
      </c>
    </row>
    <row r="102" spans="1:64" s="37" customFormat="1" x14ac:dyDescent="0.2">
      <c r="A102" s="34">
        <v>99</v>
      </c>
      <c r="B102" s="34" t="s">
        <v>201</v>
      </c>
      <c r="C102" s="34" t="s">
        <v>211</v>
      </c>
      <c r="D102" s="41">
        <v>5.0327001810000001</v>
      </c>
      <c r="E102" s="36">
        <v>7</v>
      </c>
      <c r="F102" s="36">
        <v>0</v>
      </c>
      <c r="G102" s="36">
        <v>3</v>
      </c>
      <c r="H102" s="36">
        <v>4</v>
      </c>
      <c r="I102" s="36">
        <v>0</v>
      </c>
      <c r="J102" s="36">
        <v>0</v>
      </c>
      <c r="K102" s="36">
        <v>0</v>
      </c>
      <c r="L102" s="36">
        <v>0</v>
      </c>
      <c r="M102" s="36">
        <v>0</v>
      </c>
      <c r="N102" s="36">
        <v>0</v>
      </c>
      <c r="O102" s="36">
        <v>0</v>
      </c>
      <c r="P102" s="36">
        <v>0</v>
      </c>
      <c r="Q102" s="36">
        <v>0</v>
      </c>
      <c r="R102" s="36">
        <v>0</v>
      </c>
      <c r="S102" s="36">
        <v>0</v>
      </c>
      <c r="T102" s="36">
        <v>0</v>
      </c>
      <c r="U102" s="36">
        <v>0.11099999999999999</v>
      </c>
      <c r="V102" s="36">
        <v>0.26639999999999997</v>
      </c>
      <c r="W102" s="36">
        <v>0.11099999999999999</v>
      </c>
      <c r="X102" s="36">
        <v>0.26639999999999997</v>
      </c>
      <c r="Y102" s="36">
        <v>0.37739999999999996</v>
      </c>
      <c r="Z102" s="36">
        <v>0</v>
      </c>
      <c r="AA102" s="36">
        <v>0</v>
      </c>
      <c r="AB102" s="36">
        <v>0</v>
      </c>
      <c r="AC102" s="36">
        <v>0</v>
      </c>
      <c r="AD102" s="36">
        <v>0</v>
      </c>
      <c r="AE102" s="36">
        <v>0</v>
      </c>
      <c r="AF102" s="36">
        <v>0</v>
      </c>
      <c r="AG102" s="36">
        <v>1.3012537375383585E-2</v>
      </c>
      <c r="AH102" s="36">
        <v>2.2136270477664029E-2</v>
      </c>
      <c r="AI102" s="36">
        <v>7.0895893286572628E-2</v>
      </c>
      <c r="AJ102" s="36">
        <v>0</v>
      </c>
      <c r="AK102" s="36">
        <v>0</v>
      </c>
      <c r="AL102" s="36">
        <v>0</v>
      </c>
      <c r="AM102" s="36">
        <v>1.3012537375383585E-2</v>
      </c>
      <c r="AN102" s="36">
        <v>2.2136270477664029E-2</v>
      </c>
      <c r="AO102" s="36">
        <v>7.0895893286572628E-2</v>
      </c>
      <c r="AP102" s="36">
        <v>0.46074568999999999</v>
      </c>
      <c r="AQ102" s="36">
        <v>0.24809383300000001</v>
      </c>
      <c r="AR102" s="36">
        <v>0.70883952299999997</v>
      </c>
      <c r="AS102" s="36">
        <v>0</v>
      </c>
      <c r="AT102" s="36">
        <v>0</v>
      </c>
      <c r="AU102" s="36">
        <v>0</v>
      </c>
      <c r="AV102" s="36">
        <v>0</v>
      </c>
      <c r="AW102" s="36">
        <v>0</v>
      </c>
      <c r="AX102" s="36">
        <v>0</v>
      </c>
      <c r="AY102" s="36">
        <v>0</v>
      </c>
      <c r="AZ102" s="36">
        <v>0</v>
      </c>
      <c r="BA102" s="36">
        <v>0</v>
      </c>
      <c r="BB102" s="36">
        <v>0.34844899699999998</v>
      </c>
      <c r="BC102" s="36">
        <v>19.855083541999999</v>
      </c>
      <c r="BD102" s="36">
        <v>50.08972172</v>
      </c>
      <c r="BE102" s="36">
        <v>1.4519715714285715E-2</v>
      </c>
      <c r="BF102" s="36">
        <v>2.9039432857142857E-2</v>
      </c>
      <c r="BG102" s="36">
        <v>0</v>
      </c>
      <c r="BH102" s="36">
        <v>10.088694686</v>
      </c>
      <c r="BI102" s="36">
        <v>0</v>
      </c>
      <c r="BJ102" s="36">
        <v>0</v>
      </c>
      <c r="BK102" s="36">
        <v>0</v>
      </c>
      <c r="BL102" s="36">
        <v>0</v>
      </c>
    </row>
    <row r="103" spans="1:64" s="37" customFormat="1" x14ac:dyDescent="0.2">
      <c r="A103" s="34">
        <v>100</v>
      </c>
      <c r="B103" s="34" t="s">
        <v>201</v>
      </c>
      <c r="C103" s="34" t="s">
        <v>212</v>
      </c>
      <c r="D103" s="41">
        <v>5.0223100409999999</v>
      </c>
      <c r="E103" s="36">
        <v>7</v>
      </c>
      <c r="F103" s="36">
        <v>0</v>
      </c>
      <c r="G103" s="36">
        <v>3</v>
      </c>
      <c r="H103" s="36">
        <v>4</v>
      </c>
      <c r="I103" s="36">
        <v>0</v>
      </c>
      <c r="J103" s="36">
        <v>0</v>
      </c>
      <c r="K103" s="36">
        <v>0</v>
      </c>
      <c r="L103" s="36">
        <v>0</v>
      </c>
      <c r="M103" s="36">
        <v>0</v>
      </c>
      <c r="N103" s="36">
        <v>0</v>
      </c>
      <c r="O103" s="36">
        <v>3.7458209999999999E-3</v>
      </c>
      <c r="P103" s="36">
        <v>6.6988409999999996E-3</v>
      </c>
      <c r="Q103" s="36">
        <v>3.5602400000000001E-3</v>
      </c>
      <c r="R103" s="36">
        <v>1.8558099999999998E-4</v>
      </c>
      <c r="S103" s="36">
        <v>6.4567779999999998E-3</v>
      </c>
      <c r="T103" s="36">
        <v>2.4206299999999999E-4</v>
      </c>
      <c r="U103" s="36">
        <v>0</v>
      </c>
      <c r="V103" s="36">
        <v>0</v>
      </c>
      <c r="W103" s="36">
        <v>3.7458209999999999E-3</v>
      </c>
      <c r="X103" s="36">
        <v>6.6988409999999996E-3</v>
      </c>
      <c r="Y103" s="36">
        <v>1.0444662E-2</v>
      </c>
      <c r="Z103" s="36">
        <v>0</v>
      </c>
      <c r="AA103" s="36">
        <v>0</v>
      </c>
      <c r="AB103" s="36">
        <v>0</v>
      </c>
      <c r="AC103" s="36">
        <v>0</v>
      </c>
      <c r="AD103" s="36">
        <v>0</v>
      </c>
      <c r="AE103" s="36">
        <v>0</v>
      </c>
      <c r="AF103" s="36">
        <v>0</v>
      </c>
      <c r="AG103" s="36">
        <v>0</v>
      </c>
      <c r="AH103" s="36">
        <v>0</v>
      </c>
      <c r="AI103" s="36">
        <v>0</v>
      </c>
      <c r="AJ103" s="36">
        <v>0</v>
      </c>
      <c r="AK103" s="36">
        <v>0</v>
      </c>
      <c r="AL103" s="36">
        <v>0</v>
      </c>
      <c r="AM103" s="36">
        <v>0</v>
      </c>
      <c r="AN103" s="36">
        <v>0</v>
      </c>
      <c r="AO103" s="36">
        <v>0</v>
      </c>
      <c r="AP103" s="36">
        <v>1.0885924999999999E-2</v>
      </c>
      <c r="AQ103" s="36">
        <v>5.8616520000000002E-3</v>
      </c>
      <c r="AR103" s="36">
        <v>1.6747577E-2</v>
      </c>
      <c r="AS103" s="36">
        <v>0</v>
      </c>
      <c r="AT103" s="36">
        <v>0</v>
      </c>
      <c r="AU103" s="36">
        <v>0</v>
      </c>
      <c r="AV103" s="36">
        <v>0</v>
      </c>
      <c r="AW103" s="36">
        <v>0</v>
      </c>
      <c r="AX103" s="36">
        <v>0</v>
      </c>
      <c r="AY103" s="36">
        <v>0</v>
      </c>
      <c r="AZ103" s="36">
        <v>0</v>
      </c>
      <c r="BA103" s="36">
        <v>0</v>
      </c>
      <c r="BB103" s="36">
        <v>0.66578722899999998</v>
      </c>
      <c r="BC103" s="36">
        <v>33.231372145000002</v>
      </c>
      <c r="BD103" s="36">
        <v>83.399974299999997</v>
      </c>
      <c r="BE103" s="36">
        <v>2.7743060000000003E-2</v>
      </c>
      <c r="BF103" s="36">
        <v>5.5486121428571435E-2</v>
      </c>
      <c r="BG103" s="36">
        <v>1.3153316429999999</v>
      </c>
      <c r="BH103" s="36">
        <v>28.063800298</v>
      </c>
      <c r="BI103" s="36">
        <v>0</v>
      </c>
      <c r="BJ103" s="36">
        <v>0</v>
      </c>
      <c r="BK103" s="36">
        <v>0</v>
      </c>
      <c r="BL103" s="36">
        <v>0</v>
      </c>
    </row>
    <row r="104" spans="1:64" s="37" customFormat="1" x14ac:dyDescent="0.2">
      <c r="A104" s="34">
        <v>101</v>
      </c>
      <c r="B104" s="34" t="s">
        <v>201</v>
      </c>
      <c r="C104" s="34" t="s">
        <v>213</v>
      </c>
      <c r="D104" s="41">
        <v>5.6196779010000002</v>
      </c>
      <c r="E104" s="36">
        <v>7</v>
      </c>
      <c r="F104" s="36">
        <v>0</v>
      </c>
      <c r="G104" s="36">
        <v>2</v>
      </c>
      <c r="H104" s="36">
        <v>5</v>
      </c>
      <c r="I104" s="36">
        <v>6.4573738233840976E-3</v>
      </c>
      <c r="J104" s="36">
        <v>1.0817666658260161</v>
      </c>
      <c r="K104" s="36">
        <v>6.4573738233840976E-3</v>
      </c>
      <c r="L104" s="36">
        <v>0</v>
      </c>
      <c r="M104" s="36">
        <v>0.50940253964883553</v>
      </c>
      <c r="N104" s="36">
        <v>0.57882150000056476</v>
      </c>
      <c r="O104" s="36">
        <v>0.11084232899999999</v>
      </c>
      <c r="P104" s="36">
        <v>0.18662121600000001</v>
      </c>
      <c r="Q104" s="36">
        <v>0.10516959099999999</v>
      </c>
      <c r="R104" s="36">
        <v>5.6727380000000001E-3</v>
      </c>
      <c r="S104" s="36">
        <v>0.179221993</v>
      </c>
      <c r="T104" s="36">
        <v>7.3992229999999999E-3</v>
      </c>
      <c r="U104" s="36">
        <v>3.0000000000000001E-3</v>
      </c>
      <c r="V104" s="36">
        <v>7.1999999999999998E-3</v>
      </c>
      <c r="W104" s="36">
        <v>0.12029970282338409</v>
      </c>
      <c r="X104" s="36">
        <v>1.2755878818260162</v>
      </c>
      <c r="Y104" s="36">
        <v>1.3958875846494003</v>
      </c>
      <c r="Z104" s="36">
        <v>3.2906377246038482E-3</v>
      </c>
      <c r="AA104" s="36">
        <v>7.0419647306522353E-4</v>
      </c>
      <c r="AB104" s="36">
        <v>7.0419600000000003E-4</v>
      </c>
      <c r="AC104" s="36">
        <v>6.6850738168148919E-5</v>
      </c>
      <c r="AD104" s="36">
        <v>8.2040685385370449E-3</v>
      </c>
      <c r="AE104" s="36">
        <v>7.3836616846833403E-2</v>
      </c>
      <c r="AF104" s="36">
        <v>8.2040685385370474E-2</v>
      </c>
      <c r="AG104" s="36">
        <v>3.4898848940914163E-4</v>
      </c>
      <c r="AH104" s="36">
        <v>5.9368156819026392E-4</v>
      </c>
      <c r="AI104" s="36">
        <v>1.9013855629877374E-3</v>
      </c>
      <c r="AJ104" s="36">
        <v>4.0368212945634478E-5</v>
      </c>
      <c r="AK104" s="36">
        <v>4.8782663279450991E-5</v>
      </c>
      <c r="AL104" s="36">
        <v>1.2200941076008742E-4</v>
      </c>
      <c r="AM104" s="36">
        <v>4.5620744052292503E-4</v>
      </c>
      <c r="AN104" s="36">
        <v>8.8465327700067604E-3</v>
      </c>
      <c r="AO104" s="36">
        <v>7.5860011820581219E-2</v>
      </c>
      <c r="AP104" s="36">
        <v>16.764609488000001</v>
      </c>
      <c r="AQ104" s="36">
        <v>9.0270974160000002</v>
      </c>
      <c r="AR104" s="36">
        <v>25.791706904000002</v>
      </c>
      <c r="AS104" s="36">
        <v>1.3382812040000001</v>
      </c>
      <c r="AT104" s="36">
        <v>92.840090211000003</v>
      </c>
      <c r="AU104" s="36">
        <v>230.689056158</v>
      </c>
      <c r="AV104" s="36">
        <v>56.968032420999997</v>
      </c>
      <c r="AW104" s="36">
        <v>141.55416696</v>
      </c>
      <c r="AX104" s="36">
        <v>53.653576633</v>
      </c>
      <c r="AY104" s="36">
        <v>133.31840721899999</v>
      </c>
      <c r="AZ104" s="36">
        <v>7.7050071428571435E-3</v>
      </c>
      <c r="BA104" s="36">
        <v>1.5410015714285717E-2</v>
      </c>
      <c r="BB104" s="36">
        <v>0.60380588499999999</v>
      </c>
      <c r="BC104" s="36">
        <v>42.65953545</v>
      </c>
      <c r="BD104" s="36">
        <v>106.000413686</v>
      </c>
      <c r="BE104" s="36">
        <v>2.5160325714285718E-2</v>
      </c>
      <c r="BF104" s="36">
        <v>5.0320651428571436E-2</v>
      </c>
      <c r="BG104" s="36">
        <v>0.70730342899999998</v>
      </c>
      <c r="BH104" s="36">
        <v>20.674769522999998</v>
      </c>
      <c r="BI104" s="36">
        <v>0</v>
      </c>
      <c r="BJ104" s="36">
        <v>0</v>
      </c>
      <c r="BK104" s="36">
        <v>0</v>
      </c>
      <c r="BL104" s="36">
        <v>0</v>
      </c>
    </row>
    <row r="105" spans="1:64" s="37" customFormat="1" x14ac:dyDescent="0.2">
      <c r="A105" s="34">
        <v>102</v>
      </c>
      <c r="B105" s="34" t="s">
        <v>201</v>
      </c>
      <c r="C105" s="34" t="s">
        <v>214</v>
      </c>
      <c r="D105" s="41">
        <v>5.6492163089999998</v>
      </c>
      <c r="E105" s="36">
        <v>0</v>
      </c>
      <c r="F105" s="36" t="s">
        <v>339</v>
      </c>
      <c r="G105" s="36" t="s">
        <v>339</v>
      </c>
      <c r="H105" s="36" t="s">
        <v>339</v>
      </c>
      <c r="I105" s="36">
        <v>8.2279517171421415E-2</v>
      </c>
      <c r="J105" s="36">
        <v>4.9664823163188885</v>
      </c>
      <c r="K105" s="36">
        <v>8.2279517171421415E-2</v>
      </c>
      <c r="L105" s="36">
        <v>0</v>
      </c>
      <c r="M105" s="36">
        <v>3.4808338334914519</v>
      </c>
      <c r="N105" s="36">
        <v>1.5679279999988576</v>
      </c>
      <c r="O105" s="36">
        <v>0.17340181399999999</v>
      </c>
      <c r="P105" s="36">
        <v>0.29145648099999999</v>
      </c>
      <c r="Q105" s="36">
        <v>0.16333050199999999</v>
      </c>
      <c r="R105" s="36">
        <v>1.0071311999999999E-2</v>
      </c>
      <c r="S105" s="36">
        <v>0.27831998699999999</v>
      </c>
      <c r="T105" s="36">
        <v>1.3136494E-2</v>
      </c>
      <c r="U105" s="36" t="s">
        <v>339</v>
      </c>
      <c r="V105" s="36" t="s">
        <v>339</v>
      </c>
      <c r="W105" s="36">
        <v>0.25568133117142139</v>
      </c>
      <c r="X105" s="36">
        <v>5.2579387973188885</v>
      </c>
      <c r="Y105" s="36">
        <v>5.5136201284903095</v>
      </c>
      <c r="Z105" s="36">
        <v>2.2711176146839245E-2</v>
      </c>
      <c r="AA105" s="36">
        <v>4.860191695423597E-3</v>
      </c>
      <c r="AB105" s="36">
        <v>4.8601920000000002E-3</v>
      </c>
      <c r="AC105" s="36">
        <v>1.0006983274765072E-3</v>
      </c>
      <c r="AD105" s="36">
        <v>6.6952354134791628E-2</v>
      </c>
      <c r="AE105" s="36">
        <v>0.60257118721312475</v>
      </c>
      <c r="AF105" s="36">
        <v>0.66952354134791636</v>
      </c>
      <c r="AG105" s="36" t="s">
        <v>339</v>
      </c>
      <c r="AH105" s="36" t="s">
        <v>339</v>
      </c>
      <c r="AI105" s="36" t="s">
        <v>339</v>
      </c>
      <c r="AJ105" s="36">
        <v>2.7861172972472873E-4</v>
      </c>
      <c r="AK105" s="36">
        <v>3.3668624901232253E-4</v>
      </c>
      <c r="AL105" s="36">
        <v>8.4207970806549699E-4</v>
      </c>
      <c r="AM105" s="36">
        <v>1.279310057201236E-3</v>
      </c>
      <c r="AN105" s="36">
        <v>6.7289040383803955E-2</v>
      </c>
      <c r="AO105" s="36">
        <v>0.60341326692119024</v>
      </c>
      <c r="AP105" s="36">
        <v>257.49225856200002</v>
      </c>
      <c r="AQ105" s="36">
        <v>138.64967768700001</v>
      </c>
      <c r="AR105" s="36">
        <v>396.14193624900003</v>
      </c>
      <c r="AS105" s="36">
        <v>22.522696839000002</v>
      </c>
      <c r="AT105" s="36">
        <v>692.31888997500005</v>
      </c>
      <c r="AU105" s="36">
        <v>1867.1630669230001</v>
      </c>
      <c r="AV105" s="36">
        <v>373.991612718</v>
      </c>
      <c r="AW105" s="36">
        <v>1008.644046435</v>
      </c>
      <c r="AX105" s="36">
        <v>357.51194746300001</v>
      </c>
      <c r="AY105" s="36">
        <v>964.19888862300002</v>
      </c>
      <c r="AZ105" s="36">
        <v>0.10672739000000001</v>
      </c>
      <c r="BA105" s="36">
        <v>0.21345478000000001</v>
      </c>
      <c r="BB105" s="36">
        <v>0.54597728700000003</v>
      </c>
      <c r="BC105" s="36">
        <v>50.551144716000003</v>
      </c>
      <c r="BD105" s="36">
        <v>136.33490544899999</v>
      </c>
      <c r="BE105" s="36">
        <v>2.275063285714286E-2</v>
      </c>
      <c r="BF105" s="36">
        <v>4.550126571428572E-2</v>
      </c>
      <c r="BG105" s="36">
        <v>1.1805160219999999</v>
      </c>
      <c r="BH105" s="36">
        <v>30.954432269000002</v>
      </c>
      <c r="BI105" s="36">
        <v>0.27</v>
      </c>
      <c r="BJ105" s="36">
        <v>0.27</v>
      </c>
      <c r="BK105" s="36">
        <v>0.06</v>
      </c>
      <c r="BL105" s="36">
        <v>0.06</v>
      </c>
    </row>
    <row r="106" spans="1:64" s="37" customFormat="1" x14ac:dyDescent="0.2">
      <c r="A106" s="34">
        <v>103</v>
      </c>
      <c r="B106" s="34" t="s">
        <v>201</v>
      </c>
      <c r="C106" s="34" t="s">
        <v>215</v>
      </c>
      <c r="D106" s="41">
        <v>5.573961583</v>
      </c>
      <c r="E106" s="36">
        <v>17</v>
      </c>
      <c r="F106" s="36">
        <v>0</v>
      </c>
      <c r="G106" s="36">
        <v>5</v>
      </c>
      <c r="H106" s="36">
        <v>12</v>
      </c>
      <c r="I106" s="36">
        <v>2.7355030536044641E-4</v>
      </c>
      <c r="J106" s="36">
        <v>0.25600371108128644</v>
      </c>
      <c r="K106" s="36">
        <v>2.7355030536044641E-4</v>
      </c>
      <c r="L106" s="36">
        <v>0</v>
      </c>
      <c r="M106" s="36">
        <v>7.5757261386648803E-2</v>
      </c>
      <c r="N106" s="36">
        <v>0.18051999999999813</v>
      </c>
      <c r="O106" s="36">
        <v>7.0901700000000005E-4</v>
      </c>
      <c r="P106" s="36">
        <v>1.0278170000000001E-3</v>
      </c>
      <c r="Q106" s="36">
        <v>6.7367100000000004E-4</v>
      </c>
      <c r="R106" s="36">
        <v>3.5345999999999997E-5</v>
      </c>
      <c r="S106" s="36">
        <v>9.8171400000000007E-4</v>
      </c>
      <c r="T106" s="36">
        <v>4.6103000000000002E-5</v>
      </c>
      <c r="U106" s="36">
        <v>2.64E-2</v>
      </c>
      <c r="V106" s="36">
        <v>6.2399999999999997E-2</v>
      </c>
      <c r="W106" s="36">
        <v>2.7382567305360445E-2</v>
      </c>
      <c r="X106" s="36">
        <v>0.31943152808128644</v>
      </c>
      <c r="Y106" s="36">
        <v>0.34681409538664687</v>
      </c>
      <c r="Z106" s="36">
        <v>2.6102265614044121E-4</v>
      </c>
      <c r="AA106" s="36">
        <v>5.5858848414054417E-5</v>
      </c>
      <c r="AB106" s="36">
        <v>5.5858800000000001E-5</v>
      </c>
      <c r="AC106" s="36">
        <v>1.6429563705156407E-6</v>
      </c>
      <c r="AD106" s="36">
        <v>1.9619001771983627E-3</v>
      </c>
      <c r="AE106" s="36">
        <v>1.7657101594785264E-2</v>
      </c>
      <c r="AF106" s="36">
        <v>1.961900177198363E-2</v>
      </c>
      <c r="AG106" s="36">
        <v>2.7274948200423431E-3</v>
      </c>
      <c r="AH106" s="36">
        <v>4.6398762455892731E-3</v>
      </c>
      <c r="AI106" s="36">
        <v>1.4860144191954834E-2</v>
      </c>
      <c r="AJ106" s="36">
        <v>3.202119769620291E-6</v>
      </c>
      <c r="AK106" s="36">
        <v>3.8695775488559959E-6</v>
      </c>
      <c r="AL106" s="36">
        <v>9.6781283531368682E-6</v>
      </c>
      <c r="AM106" s="36">
        <v>2.7323398961824792E-3</v>
      </c>
      <c r="AN106" s="36">
        <v>6.6056460003364919E-3</v>
      </c>
      <c r="AO106" s="36">
        <v>3.2526923915093237E-2</v>
      </c>
      <c r="AP106" s="36">
        <v>2.3343369580000002</v>
      </c>
      <c r="AQ106" s="36">
        <v>1.2569506690000001</v>
      </c>
      <c r="AR106" s="36">
        <v>3.5912876270000003</v>
      </c>
      <c r="AS106" s="36">
        <v>0.33651933299999998</v>
      </c>
      <c r="AT106" s="36">
        <v>1.3373463510000001</v>
      </c>
      <c r="AU106" s="36">
        <v>2.8572117509999999</v>
      </c>
      <c r="AV106" s="36">
        <v>2.4191571760000001</v>
      </c>
      <c r="AW106" s="36">
        <v>5.1684773369999997</v>
      </c>
      <c r="AX106" s="36">
        <v>2.1986424040000001</v>
      </c>
      <c r="AY106" s="36">
        <v>4.697352263</v>
      </c>
      <c r="AZ106" s="36">
        <v>9.6674299999999994E-3</v>
      </c>
      <c r="BA106" s="36">
        <v>1.933486142857143E-2</v>
      </c>
      <c r="BB106" s="36">
        <v>0.23346873400000001</v>
      </c>
      <c r="BC106" s="36">
        <v>9.0864652299999999</v>
      </c>
      <c r="BD106" s="36">
        <v>19.413037763999998</v>
      </c>
      <c r="BE106" s="36">
        <v>9.7285385714285712E-3</v>
      </c>
      <c r="BF106" s="36">
        <v>1.945707857142857E-2</v>
      </c>
      <c r="BG106" s="36">
        <v>2.0386130659999999</v>
      </c>
      <c r="BH106" s="36">
        <v>11.800441387999999</v>
      </c>
      <c r="BI106" s="36">
        <v>0</v>
      </c>
      <c r="BJ106" s="36">
        <v>0</v>
      </c>
      <c r="BK106" s="36">
        <v>0</v>
      </c>
      <c r="BL106" s="36">
        <v>0</v>
      </c>
    </row>
    <row r="107" spans="1:64" s="37" customFormat="1" x14ac:dyDescent="0.2">
      <c r="A107" s="34">
        <v>104</v>
      </c>
      <c r="B107" s="34" t="s">
        <v>201</v>
      </c>
      <c r="C107" s="34" t="s">
        <v>216</v>
      </c>
      <c r="D107" s="41">
        <v>5.6362814060000002</v>
      </c>
      <c r="E107" s="36">
        <v>5</v>
      </c>
      <c r="F107" s="36">
        <v>0</v>
      </c>
      <c r="G107" s="36">
        <v>2</v>
      </c>
      <c r="H107" s="36">
        <v>3</v>
      </c>
      <c r="I107" s="36">
        <v>3.9151521716480628E-3</v>
      </c>
      <c r="J107" s="36">
        <v>1.3173995206249662</v>
      </c>
      <c r="K107" s="36">
        <v>3.9151521716480628E-3</v>
      </c>
      <c r="L107" s="36">
        <v>0</v>
      </c>
      <c r="M107" s="36">
        <v>0.43395467279128069</v>
      </c>
      <c r="N107" s="36">
        <v>0.88736000000533366</v>
      </c>
      <c r="O107" s="36">
        <v>2.1992000000000001E-3</v>
      </c>
      <c r="P107" s="36">
        <v>3.5908110000000002E-3</v>
      </c>
      <c r="Q107" s="36">
        <v>1.858097E-3</v>
      </c>
      <c r="R107" s="36">
        <v>3.4110299999999999E-4</v>
      </c>
      <c r="S107" s="36">
        <v>3.1458930000000003E-3</v>
      </c>
      <c r="T107" s="36">
        <v>4.4491799999999998E-4</v>
      </c>
      <c r="U107" s="36">
        <v>1.32E-2</v>
      </c>
      <c r="V107" s="36">
        <v>3.1199999999999999E-2</v>
      </c>
      <c r="W107" s="36">
        <v>1.9314352171648064E-2</v>
      </c>
      <c r="X107" s="36">
        <v>1.3521903316249662</v>
      </c>
      <c r="Y107" s="36">
        <v>1.3715046837966143</v>
      </c>
      <c r="Z107" s="36">
        <v>2.0922655649006205E-3</v>
      </c>
      <c r="AA107" s="36">
        <v>4.4774483088873274E-4</v>
      </c>
      <c r="AB107" s="36">
        <v>4.4774499999999999E-4</v>
      </c>
      <c r="AC107" s="36">
        <v>2.0682688098138475E-5</v>
      </c>
      <c r="AD107" s="36">
        <v>8.5562392219870661E-3</v>
      </c>
      <c r="AE107" s="36">
        <v>7.7006152997883603E-2</v>
      </c>
      <c r="AF107" s="36">
        <v>8.556239221987065E-2</v>
      </c>
      <c r="AG107" s="36">
        <v>1.0201670683975973E-3</v>
      </c>
      <c r="AH107" s="36">
        <v>1.7354566221016597E-3</v>
      </c>
      <c r="AI107" s="36">
        <v>5.5581516140282882E-3</v>
      </c>
      <c r="AJ107" s="36">
        <v>2.5667094822111382E-5</v>
      </c>
      <c r="AK107" s="36">
        <v>3.1017207666697597E-5</v>
      </c>
      <c r="AL107" s="36">
        <v>7.7576560532543969E-5</v>
      </c>
      <c r="AM107" s="36">
        <v>1.0665168513178472E-3</v>
      </c>
      <c r="AN107" s="36">
        <v>1.0322713051755424E-2</v>
      </c>
      <c r="AO107" s="36">
        <v>8.2641881172444434E-2</v>
      </c>
      <c r="AP107" s="36">
        <v>12.918205876</v>
      </c>
      <c r="AQ107" s="36">
        <v>6.9559570099999997</v>
      </c>
      <c r="AR107" s="36">
        <v>19.874162886000001</v>
      </c>
      <c r="AS107" s="36">
        <v>1.4557428290000001</v>
      </c>
      <c r="AT107" s="36">
        <v>74.721550014000002</v>
      </c>
      <c r="AU107" s="36">
        <v>131.186197381</v>
      </c>
      <c r="AV107" s="36">
        <v>44.580276636999997</v>
      </c>
      <c r="AW107" s="36">
        <v>78.268143113999997</v>
      </c>
      <c r="AX107" s="36">
        <v>41.945713458</v>
      </c>
      <c r="AY107" s="36">
        <v>73.642726147000005</v>
      </c>
      <c r="AZ107" s="36">
        <v>1.5181071428571431E-2</v>
      </c>
      <c r="BA107" s="36">
        <v>3.0362142857142862E-2</v>
      </c>
      <c r="BB107" s="36">
        <v>0.26921439800000002</v>
      </c>
      <c r="BC107" s="36">
        <v>10.513818316</v>
      </c>
      <c r="BD107" s="36">
        <v>18.458769184000001</v>
      </c>
      <c r="BE107" s="36">
        <v>1.1218044285714287E-2</v>
      </c>
      <c r="BF107" s="36">
        <v>2.2436090000000002E-2</v>
      </c>
      <c r="BG107" s="36">
        <v>7.2800859979999997</v>
      </c>
      <c r="BH107" s="36">
        <v>7.9416926459999999</v>
      </c>
      <c r="BI107" s="36">
        <v>0</v>
      </c>
      <c r="BJ107" s="36">
        <v>0</v>
      </c>
      <c r="BK107" s="36">
        <v>0.03</v>
      </c>
      <c r="BL107" s="36">
        <v>0.03</v>
      </c>
    </row>
    <row r="108" spans="1:64" s="37" customFormat="1" x14ac:dyDescent="0.2">
      <c r="A108" s="34">
        <v>105</v>
      </c>
      <c r="B108" s="34" t="s">
        <v>201</v>
      </c>
      <c r="C108" s="34" t="s">
        <v>217</v>
      </c>
      <c r="D108" s="41">
        <v>5.01885286</v>
      </c>
      <c r="E108" s="36">
        <v>0</v>
      </c>
      <c r="F108" s="36" t="s">
        <v>339</v>
      </c>
      <c r="G108" s="36" t="s">
        <v>339</v>
      </c>
      <c r="H108" s="36" t="s">
        <v>339</v>
      </c>
      <c r="I108" s="36">
        <v>0</v>
      </c>
      <c r="J108" s="36">
        <v>0</v>
      </c>
      <c r="K108" s="36">
        <v>0</v>
      </c>
      <c r="L108" s="36">
        <v>0</v>
      </c>
      <c r="M108" s="36">
        <v>0</v>
      </c>
      <c r="N108" s="36">
        <v>0</v>
      </c>
      <c r="O108" s="36">
        <v>1.9088270000000001E-3</v>
      </c>
      <c r="P108" s="36">
        <v>2.9712140000000002E-3</v>
      </c>
      <c r="Q108" s="36">
        <v>1.73536E-3</v>
      </c>
      <c r="R108" s="36">
        <v>1.7346700000000001E-4</v>
      </c>
      <c r="S108" s="36">
        <v>2.7449520000000002E-3</v>
      </c>
      <c r="T108" s="36">
        <v>2.26262E-4</v>
      </c>
      <c r="U108" s="36" t="s">
        <v>339</v>
      </c>
      <c r="V108" s="36" t="s">
        <v>339</v>
      </c>
      <c r="W108" s="36">
        <v>1.9088270000000001E-3</v>
      </c>
      <c r="X108" s="36">
        <v>2.9712140000000002E-3</v>
      </c>
      <c r="Y108" s="36">
        <v>4.8800409999999999E-3</v>
      </c>
      <c r="Z108" s="36">
        <v>0</v>
      </c>
      <c r="AA108" s="36">
        <v>0</v>
      </c>
      <c r="AB108" s="36">
        <v>0</v>
      </c>
      <c r="AC108" s="36">
        <v>0</v>
      </c>
      <c r="AD108" s="36">
        <v>0</v>
      </c>
      <c r="AE108" s="36">
        <v>0</v>
      </c>
      <c r="AF108" s="36">
        <v>0</v>
      </c>
      <c r="AG108" s="36" t="s">
        <v>339</v>
      </c>
      <c r="AH108" s="36" t="s">
        <v>339</v>
      </c>
      <c r="AI108" s="36" t="s">
        <v>339</v>
      </c>
      <c r="AJ108" s="36">
        <v>0</v>
      </c>
      <c r="AK108" s="36">
        <v>0</v>
      </c>
      <c r="AL108" s="36">
        <v>0</v>
      </c>
      <c r="AM108" s="36">
        <v>0</v>
      </c>
      <c r="AN108" s="36">
        <v>0</v>
      </c>
      <c r="AO108" s="36">
        <v>0</v>
      </c>
      <c r="AP108" s="36">
        <v>2.34205E-3</v>
      </c>
      <c r="AQ108" s="36">
        <v>1.2611040000000001E-3</v>
      </c>
      <c r="AR108" s="36">
        <v>3.6031539999999999E-3</v>
      </c>
      <c r="AS108" s="36">
        <v>0</v>
      </c>
      <c r="AT108" s="36">
        <v>0</v>
      </c>
      <c r="AU108" s="36">
        <v>0</v>
      </c>
      <c r="AV108" s="36">
        <v>0</v>
      </c>
      <c r="AW108" s="36">
        <v>0</v>
      </c>
      <c r="AX108" s="36">
        <v>0</v>
      </c>
      <c r="AY108" s="36">
        <v>0</v>
      </c>
      <c r="AZ108" s="36">
        <v>0</v>
      </c>
      <c r="BA108" s="36">
        <v>0</v>
      </c>
      <c r="BB108" s="36">
        <v>0.13652360399999999</v>
      </c>
      <c r="BC108" s="36">
        <v>7.2287267369999997</v>
      </c>
      <c r="BD108" s="36">
        <v>16.778064749999999</v>
      </c>
      <c r="BE108" s="36">
        <v>5.6888785714285716E-3</v>
      </c>
      <c r="BF108" s="36">
        <v>1.1377757142857143E-2</v>
      </c>
      <c r="BG108" s="36">
        <v>0.61489304199999995</v>
      </c>
      <c r="BH108" s="36">
        <v>5.3753309260000002</v>
      </c>
      <c r="BI108" s="36">
        <v>0</v>
      </c>
      <c r="BJ108" s="36">
        <v>0</v>
      </c>
      <c r="BK108" s="36">
        <v>0</v>
      </c>
      <c r="BL108" s="36">
        <v>0</v>
      </c>
    </row>
    <row r="109" spans="1:64" s="37" customFormat="1" x14ac:dyDescent="0.2">
      <c r="A109" s="34">
        <v>106</v>
      </c>
      <c r="B109" s="34" t="s">
        <v>201</v>
      </c>
      <c r="C109" s="34" t="s">
        <v>218</v>
      </c>
      <c r="D109" s="41">
        <v>4.9543170749999996</v>
      </c>
      <c r="E109" s="36">
        <v>0</v>
      </c>
      <c r="F109" s="36" t="s">
        <v>339</v>
      </c>
      <c r="G109" s="36" t="s">
        <v>339</v>
      </c>
      <c r="H109" s="36" t="s">
        <v>339</v>
      </c>
      <c r="I109" s="36">
        <v>0</v>
      </c>
      <c r="J109" s="36">
        <v>0</v>
      </c>
      <c r="K109" s="36">
        <v>0</v>
      </c>
      <c r="L109" s="36">
        <v>0</v>
      </c>
      <c r="M109" s="36">
        <v>0</v>
      </c>
      <c r="N109" s="36">
        <v>0</v>
      </c>
      <c r="O109" s="36">
        <v>2.6233799999999998E-3</v>
      </c>
      <c r="P109" s="36">
        <v>4.4236359999999999E-3</v>
      </c>
      <c r="Q109" s="36">
        <v>2.3381299999999999E-3</v>
      </c>
      <c r="R109" s="36">
        <v>2.8525000000000002E-4</v>
      </c>
      <c r="S109" s="36">
        <v>4.0515710000000003E-3</v>
      </c>
      <c r="T109" s="36">
        <v>3.7206499999999998E-4</v>
      </c>
      <c r="U109" s="36" t="s">
        <v>339</v>
      </c>
      <c r="V109" s="36" t="s">
        <v>339</v>
      </c>
      <c r="W109" s="36">
        <v>2.6233799999999998E-3</v>
      </c>
      <c r="X109" s="36">
        <v>4.4236359999999999E-3</v>
      </c>
      <c r="Y109" s="36">
        <v>7.0470159999999997E-3</v>
      </c>
      <c r="Z109" s="36">
        <v>0</v>
      </c>
      <c r="AA109" s="36">
        <v>0</v>
      </c>
      <c r="AB109" s="36">
        <v>0</v>
      </c>
      <c r="AC109" s="36">
        <v>0</v>
      </c>
      <c r="AD109" s="36">
        <v>0</v>
      </c>
      <c r="AE109" s="36">
        <v>0</v>
      </c>
      <c r="AF109" s="36">
        <v>0</v>
      </c>
      <c r="AG109" s="36" t="s">
        <v>339</v>
      </c>
      <c r="AH109" s="36" t="s">
        <v>339</v>
      </c>
      <c r="AI109" s="36" t="s">
        <v>339</v>
      </c>
      <c r="AJ109" s="36">
        <v>0</v>
      </c>
      <c r="AK109" s="36">
        <v>0</v>
      </c>
      <c r="AL109" s="36">
        <v>0</v>
      </c>
      <c r="AM109" s="36">
        <v>0</v>
      </c>
      <c r="AN109" s="36">
        <v>0</v>
      </c>
      <c r="AO109" s="36">
        <v>0</v>
      </c>
      <c r="AP109" s="36">
        <v>7.575816E-3</v>
      </c>
      <c r="AQ109" s="36">
        <v>4.0792850000000002E-3</v>
      </c>
      <c r="AR109" s="36">
        <v>1.1655101000000001E-2</v>
      </c>
      <c r="AS109" s="36">
        <v>0</v>
      </c>
      <c r="AT109" s="36">
        <v>0</v>
      </c>
      <c r="AU109" s="36">
        <v>0</v>
      </c>
      <c r="AV109" s="36">
        <v>0</v>
      </c>
      <c r="AW109" s="36">
        <v>0</v>
      </c>
      <c r="AX109" s="36">
        <v>0</v>
      </c>
      <c r="AY109" s="36">
        <v>0</v>
      </c>
      <c r="AZ109" s="36">
        <v>0</v>
      </c>
      <c r="BA109" s="36">
        <v>0</v>
      </c>
      <c r="BB109" s="36">
        <v>0.16464266999999999</v>
      </c>
      <c r="BC109" s="36">
        <v>7.3861654679999997</v>
      </c>
      <c r="BD109" s="36">
        <v>18.855785152999999</v>
      </c>
      <c r="BE109" s="36">
        <v>6.8605871428571441E-3</v>
      </c>
      <c r="BF109" s="36">
        <v>1.3721174285714288E-2</v>
      </c>
      <c r="BG109" s="36">
        <v>0.26883864200000002</v>
      </c>
      <c r="BH109" s="36">
        <v>8.9857778740000001</v>
      </c>
      <c r="BI109" s="36">
        <v>0</v>
      </c>
      <c r="BJ109" s="36">
        <v>0</v>
      </c>
      <c r="BK109" s="36">
        <v>0</v>
      </c>
      <c r="BL109" s="36">
        <v>0</v>
      </c>
    </row>
    <row r="110" spans="1:64" s="37" customFormat="1" x14ac:dyDescent="0.2">
      <c r="A110" s="34">
        <v>107</v>
      </c>
      <c r="B110" s="34" t="s">
        <v>201</v>
      </c>
      <c r="C110" s="34" t="s">
        <v>219</v>
      </c>
      <c r="D110" s="41">
        <v>4.1742568909999997</v>
      </c>
      <c r="E110" s="36">
        <v>1</v>
      </c>
      <c r="F110" s="36">
        <v>0</v>
      </c>
      <c r="G110" s="36">
        <v>0</v>
      </c>
      <c r="H110" s="36">
        <v>1</v>
      </c>
      <c r="I110" s="36">
        <v>0</v>
      </c>
      <c r="J110" s="36">
        <v>0</v>
      </c>
      <c r="K110" s="36">
        <v>0</v>
      </c>
      <c r="L110" s="36">
        <v>0</v>
      </c>
      <c r="M110" s="36">
        <v>0</v>
      </c>
      <c r="N110" s="36">
        <v>0</v>
      </c>
      <c r="O110" s="36">
        <v>0</v>
      </c>
      <c r="P110" s="36">
        <v>0</v>
      </c>
      <c r="Q110" s="36">
        <v>0</v>
      </c>
      <c r="R110" s="36">
        <v>0</v>
      </c>
      <c r="S110" s="36">
        <v>0</v>
      </c>
      <c r="T110" s="36">
        <v>0</v>
      </c>
      <c r="U110" s="36">
        <v>0</v>
      </c>
      <c r="V110" s="36">
        <v>0</v>
      </c>
      <c r="W110" s="36">
        <v>0</v>
      </c>
      <c r="X110" s="36">
        <v>0</v>
      </c>
      <c r="Y110" s="36">
        <v>0</v>
      </c>
      <c r="Z110" s="36">
        <v>0</v>
      </c>
      <c r="AA110" s="36">
        <v>0</v>
      </c>
      <c r="AB110" s="36">
        <v>0</v>
      </c>
      <c r="AC110" s="36">
        <v>0</v>
      </c>
      <c r="AD110" s="36">
        <v>0</v>
      </c>
      <c r="AE110" s="36">
        <v>0</v>
      </c>
      <c r="AF110" s="36">
        <v>0</v>
      </c>
      <c r="AG110" s="36">
        <v>0</v>
      </c>
      <c r="AH110" s="36">
        <v>0</v>
      </c>
      <c r="AI110" s="36">
        <v>0</v>
      </c>
      <c r="AJ110" s="36">
        <v>0</v>
      </c>
      <c r="AK110" s="36">
        <v>0</v>
      </c>
      <c r="AL110" s="36">
        <v>0</v>
      </c>
      <c r="AM110" s="36">
        <v>0</v>
      </c>
      <c r="AN110" s="36">
        <v>0</v>
      </c>
      <c r="AO110" s="36">
        <v>0</v>
      </c>
      <c r="AP110" s="36">
        <v>0</v>
      </c>
      <c r="AQ110" s="36">
        <v>0</v>
      </c>
      <c r="AR110" s="36">
        <v>0</v>
      </c>
      <c r="AS110" s="36">
        <v>0</v>
      </c>
      <c r="AT110" s="36">
        <v>0</v>
      </c>
      <c r="AU110" s="36">
        <v>0</v>
      </c>
      <c r="AV110" s="36">
        <v>0</v>
      </c>
      <c r="AW110" s="36">
        <v>0</v>
      </c>
      <c r="AX110" s="36">
        <v>0</v>
      </c>
      <c r="AY110" s="36">
        <v>0</v>
      </c>
      <c r="AZ110" s="36">
        <v>0</v>
      </c>
      <c r="BA110" s="36">
        <v>0</v>
      </c>
      <c r="BB110" s="36">
        <v>0</v>
      </c>
      <c r="BC110" s="36">
        <v>0</v>
      </c>
      <c r="BD110" s="36">
        <v>0</v>
      </c>
      <c r="BE110" s="36">
        <v>0</v>
      </c>
      <c r="BF110" s="36">
        <v>0</v>
      </c>
      <c r="BG110" s="36">
        <v>0</v>
      </c>
      <c r="BH110" s="36">
        <v>0</v>
      </c>
      <c r="BI110" s="36">
        <v>0</v>
      </c>
      <c r="BJ110" s="36">
        <v>0</v>
      </c>
      <c r="BK110" s="36">
        <v>0</v>
      </c>
      <c r="BL110" s="36">
        <v>0</v>
      </c>
    </row>
    <row r="111" spans="1:64" s="37" customFormat="1" x14ac:dyDescent="0.2">
      <c r="A111" s="34">
        <v>108</v>
      </c>
      <c r="B111" s="34" t="s">
        <v>201</v>
      </c>
      <c r="C111" s="34" t="s">
        <v>220</v>
      </c>
      <c r="D111" s="41">
        <v>4.6499913580000003</v>
      </c>
      <c r="E111" s="36">
        <v>0</v>
      </c>
      <c r="F111" s="36" t="s">
        <v>339</v>
      </c>
      <c r="G111" s="36" t="s">
        <v>339</v>
      </c>
      <c r="H111" s="36" t="s">
        <v>339</v>
      </c>
      <c r="I111" s="36">
        <v>0</v>
      </c>
      <c r="J111" s="36">
        <v>0</v>
      </c>
      <c r="K111" s="36">
        <v>0</v>
      </c>
      <c r="L111" s="36">
        <v>0</v>
      </c>
      <c r="M111" s="36">
        <v>0</v>
      </c>
      <c r="N111" s="36">
        <v>0</v>
      </c>
      <c r="O111" s="36">
        <v>0</v>
      </c>
      <c r="P111" s="36">
        <v>0</v>
      </c>
      <c r="Q111" s="36">
        <v>0</v>
      </c>
      <c r="R111" s="36">
        <v>0</v>
      </c>
      <c r="S111" s="36">
        <v>0</v>
      </c>
      <c r="T111" s="36">
        <v>0</v>
      </c>
      <c r="U111" s="36" t="s">
        <v>339</v>
      </c>
      <c r="V111" s="36" t="s">
        <v>339</v>
      </c>
      <c r="W111" s="36">
        <v>0</v>
      </c>
      <c r="X111" s="36">
        <v>0</v>
      </c>
      <c r="Y111" s="36">
        <v>0</v>
      </c>
      <c r="Z111" s="36">
        <v>0</v>
      </c>
      <c r="AA111" s="36">
        <v>0</v>
      </c>
      <c r="AB111" s="36">
        <v>0</v>
      </c>
      <c r="AC111" s="36">
        <v>0</v>
      </c>
      <c r="AD111" s="36">
        <v>0</v>
      </c>
      <c r="AE111" s="36">
        <v>0</v>
      </c>
      <c r="AF111" s="36">
        <v>0</v>
      </c>
      <c r="AG111" s="36" t="s">
        <v>339</v>
      </c>
      <c r="AH111" s="36" t="s">
        <v>339</v>
      </c>
      <c r="AI111" s="36" t="s">
        <v>339</v>
      </c>
      <c r="AJ111" s="36">
        <v>0</v>
      </c>
      <c r="AK111" s="36">
        <v>0</v>
      </c>
      <c r="AL111" s="36">
        <v>0</v>
      </c>
      <c r="AM111" s="36">
        <v>0</v>
      </c>
      <c r="AN111" s="36">
        <v>0</v>
      </c>
      <c r="AO111" s="36">
        <v>0</v>
      </c>
      <c r="AP111" s="36">
        <v>0</v>
      </c>
      <c r="AQ111" s="36">
        <v>0</v>
      </c>
      <c r="AR111" s="36">
        <v>0</v>
      </c>
      <c r="AS111" s="36">
        <v>0</v>
      </c>
      <c r="AT111" s="36">
        <v>0</v>
      </c>
      <c r="AU111" s="36">
        <v>0</v>
      </c>
      <c r="AV111" s="36">
        <v>0</v>
      </c>
      <c r="AW111" s="36">
        <v>0</v>
      </c>
      <c r="AX111" s="36">
        <v>0</v>
      </c>
      <c r="AY111" s="36">
        <v>0</v>
      </c>
      <c r="AZ111" s="36">
        <v>0</v>
      </c>
      <c r="BA111" s="36">
        <v>0</v>
      </c>
      <c r="BB111" s="36">
        <v>0</v>
      </c>
      <c r="BC111" s="36">
        <v>0</v>
      </c>
      <c r="BD111" s="36">
        <v>0</v>
      </c>
      <c r="BE111" s="36">
        <v>0</v>
      </c>
      <c r="BF111" s="36">
        <v>0</v>
      </c>
      <c r="BG111" s="36">
        <v>1.226526E-2</v>
      </c>
      <c r="BH111" s="36">
        <v>2.4148744E-2</v>
      </c>
      <c r="BI111" s="36">
        <v>0</v>
      </c>
      <c r="BJ111" s="36">
        <v>0</v>
      </c>
      <c r="BK111" s="36">
        <v>0</v>
      </c>
      <c r="BL111" s="36">
        <v>0</v>
      </c>
    </row>
    <row r="112" spans="1:64" s="37" customFormat="1" x14ac:dyDescent="0.2">
      <c r="A112" s="34">
        <v>109</v>
      </c>
      <c r="B112" s="34" t="s">
        <v>201</v>
      </c>
      <c r="C112" s="34" t="s">
        <v>221</v>
      </c>
      <c r="D112" s="41">
        <v>4.0908869299999999</v>
      </c>
      <c r="E112" s="36">
        <v>0</v>
      </c>
      <c r="F112" s="36" t="s">
        <v>339</v>
      </c>
      <c r="G112" s="36" t="s">
        <v>339</v>
      </c>
      <c r="H112" s="36" t="s">
        <v>339</v>
      </c>
      <c r="I112" s="36">
        <v>0</v>
      </c>
      <c r="J112" s="36">
        <v>0</v>
      </c>
      <c r="K112" s="36">
        <v>0</v>
      </c>
      <c r="L112" s="36">
        <v>0</v>
      </c>
      <c r="M112" s="36">
        <v>0</v>
      </c>
      <c r="N112" s="36">
        <v>0</v>
      </c>
      <c r="O112" s="36">
        <v>0</v>
      </c>
      <c r="P112" s="36">
        <v>0</v>
      </c>
      <c r="Q112" s="36">
        <v>0</v>
      </c>
      <c r="R112" s="36">
        <v>0</v>
      </c>
      <c r="S112" s="36">
        <v>0</v>
      </c>
      <c r="T112" s="36">
        <v>0</v>
      </c>
      <c r="U112" s="36" t="s">
        <v>339</v>
      </c>
      <c r="V112" s="36" t="s">
        <v>339</v>
      </c>
      <c r="W112" s="36">
        <v>0</v>
      </c>
      <c r="X112" s="36">
        <v>0</v>
      </c>
      <c r="Y112" s="36">
        <v>0</v>
      </c>
      <c r="Z112" s="36">
        <v>0</v>
      </c>
      <c r="AA112" s="36">
        <v>0</v>
      </c>
      <c r="AB112" s="36">
        <v>0</v>
      </c>
      <c r="AC112" s="36">
        <v>0</v>
      </c>
      <c r="AD112" s="36">
        <v>0</v>
      </c>
      <c r="AE112" s="36">
        <v>0</v>
      </c>
      <c r="AF112" s="36">
        <v>0</v>
      </c>
      <c r="AG112" s="36" t="s">
        <v>339</v>
      </c>
      <c r="AH112" s="36" t="s">
        <v>339</v>
      </c>
      <c r="AI112" s="36" t="s">
        <v>339</v>
      </c>
      <c r="AJ112" s="36">
        <v>0</v>
      </c>
      <c r="AK112" s="36">
        <v>0</v>
      </c>
      <c r="AL112" s="36">
        <v>0</v>
      </c>
      <c r="AM112" s="36">
        <v>0</v>
      </c>
      <c r="AN112" s="36">
        <v>0</v>
      </c>
      <c r="AO112" s="36">
        <v>0</v>
      </c>
      <c r="AP112" s="36">
        <v>0</v>
      </c>
      <c r="AQ112" s="36">
        <v>0</v>
      </c>
      <c r="AR112" s="36">
        <v>0</v>
      </c>
      <c r="AS112" s="36">
        <v>0</v>
      </c>
      <c r="AT112" s="36">
        <v>0</v>
      </c>
      <c r="AU112" s="36">
        <v>0</v>
      </c>
      <c r="AV112" s="36">
        <v>0</v>
      </c>
      <c r="AW112" s="36">
        <v>0</v>
      </c>
      <c r="AX112" s="36">
        <v>0</v>
      </c>
      <c r="AY112" s="36">
        <v>0</v>
      </c>
      <c r="AZ112" s="36">
        <v>0</v>
      </c>
      <c r="BA112" s="36">
        <v>0</v>
      </c>
      <c r="BB112" s="36">
        <v>0</v>
      </c>
      <c r="BC112" s="36">
        <v>0</v>
      </c>
      <c r="BD112" s="36">
        <v>0</v>
      </c>
      <c r="BE112" s="36">
        <v>0</v>
      </c>
      <c r="BF112" s="36">
        <v>0</v>
      </c>
      <c r="BG112" s="36">
        <v>0</v>
      </c>
      <c r="BH112" s="36">
        <v>0</v>
      </c>
      <c r="BI112" s="36">
        <v>0</v>
      </c>
      <c r="BJ112" s="36">
        <v>0</v>
      </c>
      <c r="BK112" s="36">
        <v>0</v>
      </c>
      <c r="BL112" s="36">
        <v>0</v>
      </c>
    </row>
    <row r="113" spans="1:64" s="37" customFormat="1" x14ac:dyDescent="0.2">
      <c r="A113" s="34">
        <v>110</v>
      </c>
      <c r="B113" s="34" t="s">
        <v>201</v>
      </c>
      <c r="C113" s="34" t="s">
        <v>222</v>
      </c>
      <c r="D113" s="41">
        <v>4.5160081009999997</v>
      </c>
      <c r="E113" s="36">
        <v>3</v>
      </c>
      <c r="F113" s="36">
        <v>0</v>
      </c>
      <c r="G113" s="36">
        <v>0</v>
      </c>
      <c r="H113" s="36">
        <v>3</v>
      </c>
      <c r="I113" s="36">
        <v>0</v>
      </c>
      <c r="J113" s="36">
        <v>0</v>
      </c>
      <c r="K113" s="36">
        <v>0</v>
      </c>
      <c r="L113" s="36">
        <v>0</v>
      </c>
      <c r="M113" s="36">
        <v>0</v>
      </c>
      <c r="N113" s="36">
        <v>0</v>
      </c>
      <c r="O113" s="36">
        <v>0</v>
      </c>
      <c r="P113" s="36">
        <v>0</v>
      </c>
      <c r="Q113" s="36">
        <v>0</v>
      </c>
      <c r="R113" s="36">
        <v>0</v>
      </c>
      <c r="S113" s="36">
        <v>0</v>
      </c>
      <c r="T113" s="36">
        <v>0</v>
      </c>
      <c r="U113" s="36">
        <v>0</v>
      </c>
      <c r="V113" s="36">
        <v>0</v>
      </c>
      <c r="W113" s="36">
        <v>0</v>
      </c>
      <c r="X113" s="36">
        <v>0</v>
      </c>
      <c r="Y113" s="36">
        <v>0</v>
      </c>
      <c r="Z113" s="36">
        <v>0</v>
      </c>
      <c r="AA113" s="36">
        <v>0</v>
      </c>
      <c r="AB113" s="36">
        <v>0</v>
      </c>
      <c r="AC113" s="36">
        <v>0</v>
      </c>
      <c r="AD113" s="36">
        <v>0</v>
      </c>
      <c r="AE113" s="36">
        <v>0</v>
      </c>
      <c r="AF113" s="36">
        <v>0</v>
      </c>
      <c r="AG113" s="36">
        <v>0</v>
      </c>
      <c r="AH113" s="36">
        <v>0</v>
      </c>
      <c r="AI113" s="36">
        <v>0</v>
      </c>
      <c r="AJ113" s="36">
        <v>0</v>
      </c>
      <c r="AK113" s="36">
        <v>0</v>
      </c>
      <c r="AL113" s="36">
        <v>0</v>
      </c>
      <c r="AM113" s="36">
        <v>0</v>
      </c>
      <c r="AN113" s="36">
        <v>0</v>
      </c>
      <c r="AO113" s="36">
        <v>0</v>
      </c>
      <c r="AP113" s="36">
        <v>0</v>
      </c>
      <c r="AQ113" s="36">
        <v>0</v>
      </c>
      <c r="AR113" s="36">
        <v>0</v>
      </c>
      <c r="AS113" s="36">
        <v>0</v>
      </c>
      <c r="AT113" s="36">
        <v>0</v>
      </c>
      <c r="AU113" s="36">
        <v>0</v>
      </c>
      <c r="AV113" s="36">
        <v>0</v>
      </c>
      <c r="AW113" s="36">
        <v>0</v>
      </c>
      <c r="AX113" s="36">
        <v>0</v>
      </c>
      <c r="AY113" s="36">
        <v>0</v>
      </c>
      <c r="AZ113" s="36">
        <v>0</v>
      </c>
      <c r="BA113" s="36">
        <v>0</v>
      </c>
      <c r="BB113" s="36">
        <v>8.9208450000000002E-3</v>
      </c>
      <c r="BC113" s="36">
        <v>0.25508193200000001</v>
      </c>
      <c r="BD113" s="36">
        <v>0.51324051100000001</v>
      </c>
      <c r="BE113" s="36">
        <v>3.7172714285714292E-4</v>
      </c>
      <c r="BF113" s="36">
        <v>7.4345428571428584E-4</v>
      </c>
      <c r="BG113" s="36">
        <v>0.14515763200000001</v>
      </c>
      <c r="BH113" s="36">
        <v>0.38885423200000002</v>
      </c>
      <c r="BI113" s="36">
        <v>0</v>
      </c>
      <c r="BJ113" s="36">
        <v>0</v>
      </c>
      <c r="BK113" s="36">
        <v>0</v>
      </c>
      <c r="BL113" s="36">
        <v>0</v>
      </c>
    </row>
    <row r="114" spans="1:64" s="37" customFormat="1" x14ac:dyDescent="0.2">
      <c r="A114" s="34">
        <v>111</v>
      </c>
      <c r="B114" s="34" t="s">
        <v>201</v>
      </c>
      <c r="C114" s="34" t="s">
        <v>223</v>
      </c>
      <c r="D114" s="41">
        <v>5.0256771579999997</v>
      </c>
      <c r="E114" s="36">
        <v>5</v>
      </c>
      <c r="F114" s="36">
        <v>0</v>
      </c>
      <c r="G114" s="36">
        <v>0</v>
      </c>
      <c r="H114" s="36">
        <v>5</v>
      </c>
      <c r="I114" s="36">
        <v>2.1657565316152922E-5</v>
      </c>
      <c r="J114" s="36">
        <v>3.3938740887361147E-3</v>
      </c>
      <c r="K114" s="36">
        <v>2.1657565316152922E-5</v>
      </c>
      <c r="L114" s="36">
        <v>0</v>
      </c>
      <c r="M114" s="36">
        <v>3.4155316540522675E-3</v>
      </c>
      <c r="N114" s="36">
        <v>0</v>
      </c>
      <c r="O114" s="36">
        <v>2.0825430000000001E-3</v>
      </c>
      <c r="P114" s="36">
        <v>3.2874309999999999E-3</v>
      </c>
      <c r="Q114" s="36">
        <v>1.988138E-3</v>
      </c>
      <c r="R114" s="36">
        <v>9.4404999999999988E-5</v>
      </c>
      <c r="S114" s="36">
        <v>3.1642950000000001E-3</v>
      </c>
      <c r="T114" s="36">
        <v>1.2313600000000001E-4</v>
      </c>
      <c r="U114" s="36">
        <v>0</v>
      </c>
      <c r="V114" s="36">
        <v>0</v>
      </c>
      <c r="W114" s="36">
        <v>2.1042005653161529E-3</v>
      </c>
      <c r="X114" s="36">
        <v>6.6813050887361142E-3</v>
      </c>
      <c r="Y114" s="36">
        <v>8.7855056540522662E-3</v>
      </c>
      <c r="Z114" s="36">
        <v>2.4546913580749054E-5</v>
      </c>
      <c r="AA114" s="36">
        <v>5.2530395062802971E-6</v>
      </c>
      <c r="AB114" s="36">
        <v>5.2530399999999998E-6</v>
      </c>
      <c r="AC114" s="36">
        <v>3.3774506631137531E-7</v>
      </c>
      <c r="AD114" s="36">
        <v>3.3793771980979128E-5</v>
      </c>
      <c r="AE114" s="36">
        <v>3.0414394782881212E-4</v>
      </c>
      <c r="AF114" s="36">
        <v>3.3793771980979127E-4</v>
      </c>
      <c r="AG114" s="36">
        <v>0</v>
      </c>
      <c r="AH114" s="36">
        <v>0</v>
      </c>
      <c r="AI114" s="36">
        <v>0</v>
      </c>
      <c r="AJ114" s="36">
        <v>3.0113184018643629E-7</v>
      </c>
      <c r="AK114" s="36">
        <v>3.639005071222887E-7</v>
      </c>
      <c r="AL114" s="36">
        <v>9.1014478227534596E-7</v>
      </c>
      <c r="AM114" s="36">
        <v>6.3887690649781165E-7</v>
      </c>
      <c r="AN114" s="36">
        <v>3.4157672488101418E-5</v>
      </c>
      <c r="AO114" s="36">
        <v>3.0505409261108744E-4</v>
      </c>
      <c r="AP114" s="36">
        <v>5.2463090000000002E-3</v>
      </c>
      <c r="AQ114" s="36">
        <v>2.8249360000000001E-3</v>
      </c>
      <c r="AR114" s="36">
        <v>8.0712450000000012E-3</v>
      </c>
      <c r="AS114" s="36">
        <v>0</v>
      </c>
      <c r="AT114" s="36">
        <v>0</v>
      </c>
      <c r="AU114" s="36">
        <v>0</v>
      </c>
      <c r="AV114" s="36">
        <v>0</v>
      </c>
      <c r="AW114" s="36">
        <v>0</v>
      </c>
      <c r="AX114" s="36">
        <v>0</v>
      </c>
      <c r="AY114" s="36">
        <v>0</v>
      </c>
      <c r="AZ114" s="36">
        <v>0</v>
      </c>
      <c r="BA114" s="36">
        <v>0</v>
      </c>
      <c r="BB114" s="36">
        <v>8.8104698999999995E-2</v>
      </c>
      <c r="BC114" s="36">
        <v>5.5222755399999999</v>
      </c>
      <c r="BD114" s="36">
        <v>11.685021183</v>
      </c>
      <c r="BE114" s="36">
        <v>3.6712828571428577E-3</v>
      </c>
      <c r="BF114" s="36">
        <v>7.3425671428571431E-3</v>
      </c>
      <c r="BG114" s="36">
        <v>0.97080744299999999</v>
      </c>
      <c r="BH114" s="36">
        <v>3.7024669050000001</v>
      </c>
      <c r="BI114" s="36">
        <v>0</v>
      </c>
      <c r="BJ114" s="36">
        <v>0</v>
      </c>
      <c r="BK114" s="36">
        <v>0</v>
      </c>
      <c r="BL114" s="36">
        <v>0</v>
      </c>
    </row>
    <row r="115" spans="1:64" s="37" customFormat="1" x14ac:dyDescent="0.2">
      <c r="A115" s="34">
        <v>112</v>
      </c>
      <c r="B115" s="34" t="s">
        <v>225</v>
      </c>
      <c r="C115" s="34" t="s">
        <v>224</v>
      </c>
      <c r="D115" s="41">
        <v>5.099315442</v>
      </c>
      <c r="E115" s="36">
        <v>102</v>
      </c>
      <c r="F115" s="36">
        <v>0</v>
      </c>
      <c r="G115" s="36">
        <v>5</v>
      </c>
      <c r="H115" s="36">
        <v>97</v>
      </c>
      <c r="I115" s="36">
        <v>0</v>
      </c>
      <c r="J115" s="36">
        <v>0</v>
      </c>
      <c r="K115" s="36">
        <v>0</v>
      </c>
      <c r="L115" s="36">
        <v>0</v>
      </c>
      <c r="M115" s="36">
        <v>0</v>
      </c>
      <c r="N115" s="36">
        <v>0</v>
      </c>
      <c r="O115" s="36">
        <v>8.3648730000000001E-3</v>
      </c>
      <c r="P115" s="36">
        <v>1.3272162000000001E-2</v>
      </c>
      <c r="Q115" s="36">
        <v>7.7628929999999999E-3</v>
      </c>
      <c r="R115" s="36">
        <v>6.0198000000000001E-4</v>
      </c>
      <c r="S115" s="36">
        <v>1.2486969000000001E-2</v>
      </c>
      <c r="T115" s="36">
        <v>7.85193E-4</v>
      </c>
      <c r="U115" s="36">
        <v>2.1000000000000001E-2</v>
      </c>
      <c r="V115" s="36">
        <v>5.04E-2</v>
      </c>
      <c r="W115" s="36">
        <v>2.9364873E-2</v>
      </c>
      <c r="X115" s="36">
        <v>6.3672162000000004E-2</v>
      </c>
      <c r="Y115" s="36">
        <v>9.3037035000000004E-2</v>
      </c>
      <c r="Z115" s="36">
        <v>0</v>
      </c>
      <c r="AA115" s="36">
        <v>0</v>
      </c>
      <c r="AB115" s="36">
        <v>0</v>
      </c>
      <c r="AC115" s="36">
        <v>0</v>
      </c>
      <c r="AD115" s="36">
        <v>0</v>
      </c>
      <c r="AE115" s="36">
        <v>0</v>
      </c>
      <c r="AF115" s="36">
        <v>0</v>
      </c>
      <c r="AG115" s="36">
        <v>2.0692885565430585E-3</v>
      </c>
      <c r="AH115" s="36">
        <v>3.5201690387169273E-3</v>
      </c>
      <c r="AI115" s="36">
        <v>1.1274054894269078E-2</v>
      </c>
      <c r="AJ115" s="36">
        <v>0</v>
      </c>
      <c r="AK115" s="36">
        <v>0</v>
      </c>
      <c r="AL115" s="36">
        <v>0</v>
      </c>
      <c r="AM115" s="36">
        <v>2.0692885565430585E-3</v>
      </c>
      <c r="AN115" s="36">
        <v>3.5201690387169273E-3</v>
      </c>
      <c r="AO115" s="36">
        <v>1.1274054894269078E-2</v>
      </c>
      <c r="AP115" s="36">
        <v>0.114668442</v>
      </c>
      <c r="AQ115" s="36">
        <v>6.1744544999999998E-2</v>
      </c>
      <c r="AR115" s="36">
        <v>0.17641298699999999</v>
      </c>
      <c r="AS115" s="36">
        <v>0</v>
      </c>
      <c r="AT115" s="36">
        <v>0</v>
      </c>
      <c r="AU115" s="36">
        <v>0</v>
      </c>
      <c r="AV115" s="36">
        <v>0</v>
      </c>
      <c r="AW115" s="36">
        <v>0</v>
      </c>
      <c r="AX115" s="36">
        <v>0</v>
      </c>
      <c r="AY115" s="36">
        <v>0</v>
      </c>
      <c r="AZ115" s="36">
        <v>0</v>
      </c>
      <c r="BA115" s="36">
        <v>0</v>
      </c>
      <c r="BB115" s="36">
        <v>0.62263944699999996</v>
      </c>
      <c r="BC115" s="36">
        <v>56.365560072000001</v>
      </c>
      <c r="BD115" s="36">
        <v>120.67735424200001</v>
      </c>
      <c r="BE115" s="36">
        <v>0.40431132857142854</v>
      </c>
      <c r="BF115" s="36">
        <v>0.80862265857142868</v>
      </c>
      <c r="BG115" s="36">
        <v>2.6409272609999999</v>
      </c>
      <c r="BH115" s="36">
        <v>9.3406704539999996</v>
      </c>
      <c r="BI115" s="36">
        <v>0</v>
      </c>
      <c r="BJ115" s="36">
        <v>0</v>
      </c>
      <c r="BK115" s="36">
        <v>0</v>
      </c>
      <c r="BL115" s="36">
        <v>0</v>
      </c>
    </row>
    <row r="116" spans="1:64" s="37" customFormat="1" x14ac:dyDescent="0.2">
      <c r="A116" s="34">
        <v>113</v>
      </c>
      <c r="B116" s="34" t="s">
        <v>225</v>
      </c>
      <c r="C116" s="34" t="s">
        <v>226</v>
      </c>
      <c r="D116" s="41">
        <v>4.9827489759999999</v>
      </c>
      <c r="E116" s="36">
        <v>36</v>
      </c>
      <c r="F116" s="36">
        <v>0</v>
      </c>
      <c r="G116" s="36">
        <v>0</v>
      </c>
      <c r="H116" s="36">
        <v>36</v>
      </c>
      <c r="I116" s="36">
        <v>0</v>
      </c>
      <c r="J116" s="36">
        <v>0</v>
      </c>
      <c r="K116" s="36">
        <v>0</v>
      </c>
      <c r="L116" s="36">
        <v>0</v>
      </c>
      <c r="M116" s="36">
        <v>0</v>
      </c>
      <c r="N116" s="36">
        <v>0</v>
      </c>
      <c r="O116" s="36">
        <v>2.5902620000000003E-3</v>
      </c>
      <c r="P116" s="36">
        <v>3.530783E-3</v>
      </c>
      <c r="Q116" s="36">
        <v>2.4504100000000001E-3</v>
      </c>
      <c r="R116" s="36">
        <v>1.3985199999999999E-4</v>
      </c>
      <c r="S116" s="36">
        <v>3.348368E-3</v>
      </c>
      <c r="T116" s="36">
        <v>1.8241500000000001E-4</v>
      </c>
      <c r="U116" s="36">
        <v>0</v>
      </c>
      <c r="V116" s="36">
        <v>0</v>
      </c>
      <c r="W116" s="36">
        <v>2.5902620000000003E-3</v>
      </c>
      <c r="X116" s="36">
        <v>3.530783E-3</v>
      </c>
      <c r="Y116" s="36">
        <v>6.1210450000000003E-3</v>
      </c>
      <c r="Z116" s="36">
        <v>0</v>
      </c>
      <c r="AA116" s="36">
        <v>0</v>
      </c>
      <c r="AB116" s="36">
        <v>0</v>
      </c>
      <c r="AC116" s="36">
        <v>0</v>
      </c>
      <c r="AD116" s="36">
        <v>0</v>
      </c>
      <c r="AE116" s="36">
        <v>0</v>
      </c>
      <c r="AF116" s="36">
        <v>0</v>
      </c>
      <c r="AG116" s="36">
        <v>0</v>
      </c>
      <c r="AH116" s="36">
        <v>0</v>
      </c>
      <c r="AI116" s="36">
        <v>0</v>
      </c>
      <c r="AJ116" s="36">
        <v>0</v>
      </c>
      <c r="AK116" s="36">
        <v>0</v>
      </c>
      <c r="AL116" s="36">
        <v>0</v>
      </c>
      <c r="AM116" s="36">
        <v>0</v>
      </c>
      <c r="AN116" s="36">
        <v>0</v>
      </c>
      <c r="AO116" s="36">
        <v>0</v>
      </c>
      <c r="AP116" s="36">
        <v>2.6330609999999999E-3</v>
      </c>
      <c r="AQ116" s="36">
        <v>1.4178019999999999E-3</v>
      </c>
      <c r="AR116" s="36">
        <v>4.050863E-3</v>
      </c>
      <c r="AS116" s="36">
        <v>0</v>
      </c>
      <c r="AT116" s="36">
        <v>0</v>
      </c>
      <c r="AU116" s="36">
        <v>0</v>
      </c>
      <c r="AV116" s="36">
        <v>0</v>
      </c>
      <c r="AW116" s="36">
        <v>0</v>
      </c>
      <c r="AX116" s="36">
        <v>0</v>
      </c>
      <c r="AY116" s="36">
        <v>0</v>
      </c>
      <c r="AZ116" s="36">
        <v>0</v>
      </c>
      <c r="BA116" s="36">
        <v>0</v>
      </c>
      <c r="BB116" s="36">
        <v>0.177500414</v>
      </c>
      <c r="BC116" s="36">
        <v>13.52872399</v>
      </c>
      <c r="BD116" s="36">
        <v>30.222960408999999</v>
      </c>
      <c r="BE116" s="36">
        <v>0.11526000857142858</v>
      </c>
      <c r="BF116" s="36">
        <v>0.23052001857142859</v>
      </c>
      <c r="BG116" s="36">
        <v>0.68603705500000001</v>
      </c>
      <c r="BH116" s="36">
        <v>2.5786687389999998</v>
      </c>
      <c r="BI116" s="36">
        <v>0</v>
      </c>
      <c r="BJ116" s="36">
        <v>0</v>
      </c>
      <c r="BK116" s="36">
        <v>0</v>
      </c>
      <c r="BL116" s="36">
        <v>0</v>
      </c>
    </row>
    <row r="117" spans="1:64" s="37" customFormat="1" x14ac:dyDescent="0.2">
      <c r="A117" s="34">
        <v>114</v>
      </c>
      <c r="B117" s="34" t="s">
        <v>225</v>
      </c>
      <c r="C117" s="34" t="s">
        <v>227</v>
      </c>
      <c r="D117" s="41">
        <v>5.0533517139999997</v>
      </c>
      <c r="E117" s="36">
        <v>55</v>
      </c>
      <c r="F117" s="36">
        <v>0</v>
      </c>
      <c r="G117" s="36">
        <v>0</v>
      </c>
      <c r="H117" s="36">
        <v>55</v>
      </c>
      <c r="I117" s="36">
        <v>0</v>
      </c>
      <c r="J117" s="36">
        <v>0</v>
      </c>
      <c r="K117" s="36">
        <v>0</v>
      </c>
      <c r="L117" s="36">
        <v>0</v>
      </c>
      <c r="M117" s="36">
        <v>0</v>
      </c>
      <c r="N117" s="36">
        <v>0</v>
      </c>
      <c r="O117" s="36">
        <v>1.0407420000000001E-3</v>
      </c>
      <c r="P117" s="36">
        <v>1.817478E-3</v>
      </c>
      <c r="Q117" s="36">
        <v>9.7766200000000002E-4</v>
      </c>
      <c r="R117" s="36">
        <v>6.3079999999999999E-5</v>
      </c>
      <c r="S117" s="36">
        <v>1.735199E-3</v>
      </c>
      <c r="T117" s="36">
        <v>8.2279000000000003E-5</v>
      </c>
      <c r="U117" s="36">
        <v>0</v>
      </c>
      <c r="V117" s="36">
        <v>0</v>
      </c>
      <c r="W117" s="36">
        <v>1.0407420000000001E-3</v>
      </c>
      <c r="X117" s="36">
        <v>1.817478E-3</v>
      </c>
      <c r="Y117" s="36">
        <v>2.8582199999999999E-3</v>
      </c>
      <c r="Z117" s="36">
        <v>0</v>
      </c>
      <c r="AA117" s="36">
        <v>0</v>
      </c>
      <c r="AB117" s="36">
        <v>0</v>
      </c>
      <c r="AC117" s="36">
        <v>0</v>
      </c>
      <c r="AD117" s="36">
        <v>0</v>
      </c>
      <c r="AE117" s="36">
        <v>0</v>
      </c>
      <c r="AF117" s="36">
        <v>0</v>
      </c>
      <c r="AG117" s="36">
        <v>0</v>
      </c>
      <c r="AH117" s="36">
        <v>0</v>
      </c>
      <c r="AI117" s="36">
        <v>0</v>
      </c>
      <c r="AJ117" s="36">
        <v>0</v>
      </c>
      <c r="AK117" s="36">
        <v>0</v>
      </c>
      <c r="AL117" s="36">
        <v>0</v>
      </c>
      <c r="AM117" s="36">
        <v>0</v>
      </c>
      <c r="AN117" s="36">
        <v>0</v>
      </c>
      <c r="AO117" s="36">
        <v>0</v>
      </c>
      <c r="AP117" s="36">
        <v>3.7772729999999998E-3</v>
      </c>
      <c r="AQ117" s="36">
        <v>2.0339160000000002E-3</v>
      </c>
      <c r="AR117" s="36">
        <v>5.8111889999999996E-3</v>
      </c>
      <c r="AS117" s="36">
        <v>1.1574739999999999E-3</v>
      </c>
      <c r="AT117" s="36">
        <v>1.906774E-3</v>
      </c>
      <c r="AU117" s="36">
        <v>4.4134029999999998E-3</v>
      </c>
      <c r="AV117" s="36">
        <v>2.1696938999999998E-2</v>
      </c>
      <c r="AW117" s="36">
        <v>5.0219555999999999E-2</v>
      </c>
      <c r="AX117" s="36">
        <v>1.8935845E-2</v>
      </c>
      <c r="AY117" s="36">
        <v>4.382875E-2</v>
      </c>
      <c r="AZ117" s="36">
        <v>2.5489285714285712E-4</v>
      </c>
      <c r="BA117" s="36">
        <v>5.0978571428571425E-4</v>
      </c>
      <c r="BB117" s="36">
        <v>0.16706510799999999</v>
      </c>
      <c r="BC117" s="36">
        <v>7.7172835759999998</v>
      </c>
      <c r="BD117" s="36">
        <v>17.862360513999999</v>
      </c>
      <c r="BE117" s="36">
        <v>0.10848383571428573</v>
      </c>
      <c r="BF117" s="36">
        <v>0.21696767285714288</v>
      </c>
      <c r="BG117" s="36">
        <v>1.2188977320000001</v>
      </c>
      <c r="BH117" s="36">
        <v>6.1959826790000001</v>
      </c>
      <c r="BI117" s="36">
        <v>0</v>
      </c>
      <c r="BJ117" s="36">
        <v>0</v>
      </c>
      <c r="BK117" s="36">
        <v>0</v>
      </c>
      <c r="BL117" s="36">
        <v>0</v>
      </c>
    </row>
    <row r="118" spans="1:64" s="37" customFormat="1" x14ac:dyDescent="0.2">
      <c r="A118" s="34">
        <v>115</v>
      </c>
      <c r="B118" s="34" t="s">
        <v>225</v>
      </c>
      <c r="C118" s="34" t="s">
        <v>228</v>
      </c>
      <c r="D118" s="41">
        <v>4.9095356250000002</v>
      </c>
      <c r="E118" s="36">
        <v>46</v>
      </c>
      <c r="F118" s="36">
        <v>0</v>
      </c>
      <c r="G118" s="36">
        <v>0</v>
      </c>
      <c r="H118" s="36">
        <v>46</v>
      </c>
      <c r="I118" s="36">
        <v>0</v>
      </c>
      <c r="J118" s="36">
        <v>0</v>
      </c>
      <c r="K118" s="36">
        <v>0</v>
      </c>
      <c r="L118" s="36">
        <v>0</v>
      </c>
      <c r="M118" s="36">
        <v>0</v>
      </c>
      <c r="N118" s="36">
        <v>0</v>
      </c>
      <c r="O118" s="36">
        <v>7.0641999999999992E-4</v>
      </c>
      <c r="P118" s="36">
        <v>1.0008439999999999E-3</v>
      </c>
      <c r="Q118" s="36">
        <v>6.3809199999999993E-4</v>
      </c>
      <c r="R118" s="36">
        <v>6.8328E-5</v>
      </c>
      <c r="S118" s="36">
        <v>9.1171999999999998E-4</v>
      </c>
      <c r="T118" s="36">
        <v>8.9123999999999996E-5</v>
      </c>
      <c r="U118" s="36">
        <v>0</v>
      </c>
      <c r="V118" s="36">
        <v>0</v>
      </c>
      <c r="W118" s="36">
        <v>7.0641999999999992E-4</v>
      </c>
      <c r="X118" s="36">
        <v>1.0008439999999999E-3</v>
      </c>
      <c r="Y118" s="36">
        <v>1.7072639999999998E-3</v>
      </c>
      <c r="Z118" s="36">
        <v>0</v>
      </c>
      <c r="AA118" s="36">
        <v>0</v>
      </c>
      <c r="AB118" s="36">
        <v>0</v>
      </c>
      <c r="AC118" s="36">
        <v>0</v>
      </c>
      <c r="AD118" s="36">
        <v>0</v>
      </c>
      <c r="AE118" s="36">
        <v>0</v>
      </c>
      <c r="AF118" s="36">
        <v>0</v>
      </c>
      <c r="AG118" s="36">
        <v>0</v>
      </c>
      <c r="AH118" s="36">
        <v>0</v>
      </c>
      <c r="AI118" s="36">
        <v>0</v>
      </c>
      <c r="AJ118" s="36">
        <v>0</v>
      </c>
      <c r="AK118" s="36">
        <v>0</v>
      </c>
      <c r="AL118" s="36">
        <v>0</v>
      </c>
      <c r="AM118" s="36">
        <v>0</v>
      </c>
      <c r="AN118" s="36">
        <v>0</v>
      </c>
      <c r="AO118" s="36">
        <v>0</v>
      </c>
      <c r="AP118" s="36">
        <v>1.3057889999999999E-3</v>
      </c>
      <c r="AQ118" s="36">
        <v>7.0311699999999996E-4</v>
      </c>
      <c r="AR118" s="36">
        <v>2.008906E-3</v>
      </c>
      <c r="AS118" s="36">
        <v>0</v>
      </c>
      <c r="AT118" s="36">
        <v>0</v>
      </c>
      <c r="AU118" s="36">
        <v>0</v>
      </c>
      <c r="AV118" s="36">
        <v>0</v>
      </c>
      <c r="AW118" s="36">
        <v>0</v>
      </c>
      <c r="AX118" s="36">
        <v>0</v>
      </c>
      <c r="AY118" s="36">
        <v>0</v>
      </c>
      <c r="AZ118" s="36">
        <v>0</v>
      </c>
      <c r="BA118" s="36">
        <v>0</v>
      </c>
      <c r="BB118" s="36">
        <v>2.9688932000000001E-2</v>
      </c>
      <c r="BC118" s="36">
        <v>0.90268227999999995</v>
      </c>
      <c r="BD118" s="36">
        <v>2.1368042649999999</v>
      </c>
      <c r="BE118" s="36">
        <v>1.9278527142857146E-2</v>
      </c>
      <c r="BF118" s="36">
        <v>3.8557054285714293E-2</v>
      </c>
      <c r="BG118" s="36">
        <v>0.31684855099999998</v>
      </c>
      <c r="BH118" s="36">
        <v>1.4845622999999999</v>
      </c>
      <c r="BI118" s="36">
        <v>0</v>
      </c>
      <c r="BJ118" s="36">
        <v>0</v>
      </c>
      <c r="BK118" s="36">
        <v>0</v>
      </c>
      <c r="BL118" s="36">
        <v>0</v>
      </c>
    </row>
    <row r="119" spans="1:64" s="37" customFormat="1" x14ac:dyDescent="0.2">
      <c r="A119" s="34">
        <v>116</v>
      </c>
      <c r="B119" s="34" t="s">
        <v>225</v>
      </c>
      <c r="C119" s="34" t="s">
        <v>229</v>
      </c>
      <c r="D119" s="41">
        <v>4.7199616960000004</v>
      </c>
      <c r="E119" s="36">
        <v>11</v>
      </c>
      <c r="F119" s="36">
        <v>0</v>
      </c>
      <c r="G119" s="36">
        <v>0</v>
      </c>
      <c r="H119" s="36">
        <v>11</v>
      </c>
      <c r="I119" s="36">
        <v>0</v>
      </c>
      <c r="J119" s="36">
        <v>0</v>
      </c>
      <c r="K119" s="36">
        <v>0</v>
      </c>
      <c r="L119" s="36">
        <v>0</v>
      </c>
      <c r="M119" s="36">
        <v>0</v>
      </c>
      <c r="N119" s="36">
        <v>0</v>
      </c>
      <c r="O119" s="36">
        <v>0</v>
      </c>
      <c r="P119" s="36">
        <v>0</v>
      </c>
      <c r="Q119" s="36">
        <v>0</v>
      </c>
      <c r="R119" s="36">
        <v>0</v>
      </c>
      <c r="S119" s="36">
        <v>0</v>
      </c>
      <c r="T119" s="36">
        <v>0</v>
      </c>
      <c r="U119" s="36">
        <v>0</v>
      </c>
      <c r="V119" s="36">
        <v>0</v>
      </c>
      <c r="W119" s="36">
        <v>0</v>
      </c>
      <c r="X119" s="36">
        <v>0</v>
      </c>
      <c r="Y119" s="36">
        <v>0</v>
      </c>
      <c r="Z119" s="36">
        <v>0</v>
      </c>
      <c r="AA119" s="36">
        <v>0</v>
      </c>
      <c r="AB119" s="36">
        <v>0</v>
      </c>
      <c r="AC119" s="36">
        <v>0</v>
      </c>
      <c r="AD119" s="36">
        <v>0</v>
      </c>
      <c r="AE119" s="36">
        <v>0</v>
      </c>
      <c r="AF119" s="36">
        <v>0</v>
      </c>
      <c r="AG119" s="36">
        <v>0</v>
      </c>
      <c r="AH119" s="36">
        <v>0</v>
      </c>
      <c r="AI119" s="36">
        <v>0</v>
      </c>
      <c r="AJ119" s="36">
        <v>0</v>
      </c>
      <c r="AK119" s="36">
        <v>0</v>
      </c>
      <c r="AL119" s="36">
        <v>0</v>
      </c>
      <c r="AM119" s="36">
        <v>0</v>
      </c>
      <c r="AN119" s="36">
        <v>0</v>
      </c>
      <c r="AO119" s="36">
        <v>0</v>
      </c>
      <c r="AP119" s="36">
        <v>0</v>
      </c>
      <c r="AQ119" s="36">
        <v>0</v>
      </c>
      <c r="AR119" s="36">
        <v>0</v>
      </c>
      <c r="AS119" s="36">
        <v>0</v>
      </c>
      <c r="AT119" s="36">
        <v>0</v>
      </c>
      <c r="AU119" s="36">
        <v>0</v>
      </c>
      <c r="AV119" s="36">
        <v>0</v>
      </c>
      <c r="AW119" s="36">
        <v>0</v>
      </c>
      <c r="AX119" s="36">
        <v>0</v>
      </c>
      <c r="AY119" s="36">
        <v>0</v>
      </c>
      <c r="AZ119" s="36">
        <v>0</v>
      </c>
      <c r="BA119" s="36">
        <v>0</v>
      </c>
      <c r="BB119" s="36">
        <v>0.213895853</v>
      </c>
      <c r="BC119" s="36">
        <v>9.7249412290000006</v>
      </c>
      <c r="BD119" s="36">
        <v>21.442269114999998</v>
      </c>
      <c r="BE119" s="36">
        <v>0.13889341142857142</v>
      </c>
      <c r="BF119" s="36">
        <v>0.27778682285714285</v>
      </c>
      <c r="BG119" s="36">
        <v>0.182780312</v>
      </c>
      <c r="BH119" s="36">
        <v>1.7413547549999999</v>
      </c>
      <c r="BI119" s="36">
        <v>0</v>
      </c>
      <c r="BJ119" s="36">
        <v>0</v>
      </c>
      <c r="BK119" s="36">
        <v>0</v>
      </c>
      <c r="BL119" s="36">
        <v>0</v>
      </c>
    </row>
    <row r="120" spans="1:64" s="37" customFormat="1" x14ac:dyDescent="0.2">
      <c r="A120" s="34">
        <v>117</v>
      </c>
      <c r="B120" s="34" t="s">
        <v>225</v>
      </c>
      <c r="C120" s="34" t="s">
        <v>230</v>
      </c>
      <c r="D120" s="41">
        <v>4.6801604020000003</v>
      </c>
      <c r="E120" s="36">
        <v>14</v>
      </c>
      <c r="F120" s="36">
        <v>0</v>
      </c>
      <c r="G120" s="36">
        <v>0</v>
      </c>
      <c r="H120" s="36">
        <v>14</v>
      </c>
      <c r="I120" s="36">
        <v>0</v>
      </c>
      <c r="J120" s="36">
        <v>0</v>
      </c>
      <c r="K120" s="36">
        <v>0</v>
      </c>
      <c r="L120" s="36">
        <v>0</v>
      </c>
      <c r="M120" s="36">
        <v>0</v>
      </c>
      <c r="N120" s="36">
        <v>0</v>
      </c>
      <c r="O120" s="36">
        <v>0</v>
      </c>
      <c r="P120" s="36">
        <v>0</v>
      </c>
      <c r="Q120" s="36">
        <v>0</v>
      </c>
      <c r="R120" s="36">
        <v>0</v>
      </c>
      <c r="S120" s="36">
        <v>0</v>
      </c>
      <c r="T120" s="36">
        <v>0</v>
      </c>
      <c r="U120" s="36">
        <v>0</v>
      </c>
      <c r="V120" s="36">
        <v>0</v>
      </c>
      <c r="W120" s="36">
        <v>0</v>
      </c>
      <c r="X120" s="36">
        <v>0</v>
      </c>
      <c r="Y120" s="36">
        <v>0</v>
      </c>
      <c r="Z120" s="36">
        <v>0</v>
      </c>
      <c r="AA120" s="36">
        <v>0</v>
      </c>
      <c r="AB120" s="36">
        <v>0</v>
      </c>
      <c r="AC120" s="36">
        <v>0</v>
      </c>
      <c r="AD120" s="36">
        <v>0</v>
      </c>
      <c r="AE120" s="36">
        <v>0</v>
      </c>
      <c r="AF120" s="36">
        <v>0</v>
      </c>
      <c r="AG120" s="36">
        <v>0</v>
      </c>
      <c r="AH120" s="36">
        <v>0</v>
      </c>
      <c r="AI120" s="36">
        <v>0</v>
      </c>
      <c r="AJ120" s="36">
        <v>0</v>
      </c>
      <c r="AK120" s="36">
        <v>0</v>
      </c>
      <c r="AL120" s="36">
        <v>0</v>
      </c>
      <c r="AM120" s="36">
        <v>0</v>
      </c>
      <c r="AN120" s="36">
        <v>0</v>
      </c>
      <c r="AO120" s="36">
        <v>0</v>
      </c>
      <c r="AP120" s="36">
        <v>0</v>
      </c>
      <c r="AQ120" s="36">
        <v>0</v>
      </c>
      <c r="AR120" s="36">
        <v>0</v>
      </c>
      <c r="AS120" s="36">
        <v>0</v>
      </c>
      <c r="AT120" s="36">
        <v>0</v>
      </c>
      <c r="AU120" s="36">
        <v>0</v>
      </c>
      <c r="AV120" s="36">
        <v>0</v>
      </c>
      <c r="AW120" s="36">
        <v>0</v>
      </c>
      <c r="AX120" s="36">
        <v>0</v>
      </c>
      <c r="AY120" s="36">
        <v>0</v>
      </c>
      <c r="AZ120" s="36">
        <v>0</v>
      </c>
      <c r="BA120" s="36">
        <v>0</v>
      </c>
      <c r="BB120" s="36">
        <v>6.1868237E-2</v>
      </c>
      <c r="BC120" s="36">
        <v>2.5176315109999998</v>
      </c>
      <c r="BD120" s="36">
        <v>5.5659832539999998</v>
      </c>
      <c r="BE120" s="36">
        <v>4.0174180000000004E-2</v>
      </c>
      <c r="BF120" s="36">
        <v>8.0348360000000008E-2</v>
      </c>
      <c r="BG120" s="36">
        <v>9.8313317999999997E-2</v>
      </c>
      <c r="BH120" s="36">
        <v>0.40555408700000001</v>
      </c>
      <c r="BI120" s="36">
        <v>0</v>
      </c>
      <c r="BJ120" s="36">
        <v>0</v>
      </c>
      <c r="BK120" s="36">
        <v>0</v>
      </c>
      <c r="BL120" s="36">
        <v>0</v>
      </c>
    </row>
    <row r="121" spans="1:64" s="37" customFormat="1" x14ac:dyDescent="0.2">
      <c r="A121" s="34">
        <v>118</v>
      </c>
      <c r="B121" s="34" t="s">
        <v>225</v>
      </c>
      <c r="C121" s="34" t="s">
        <v>231</v>
      </c>
      <c r="D121" s="41">
        <v>4.6588055900000001</v>
      </c>
      <c r="E121" s="36">
        <v>0</v>
      </c>
      <c r="F121" s="36" t="s">
        <v>339</v>
      </c>
      <c r="G121" s="36" t="s">
        <v>339</v>
      </c>
      <c r="H121" s="36" t="s">
        <v>339</v>
      </c>
      <c r="I121" s="36">
        <v>0</v>
      </c>
      <c r="J121" s="36">
        <v>0</v>
      </c>
      <c r="K121" s="36">
        <v>0</v>
      </c>
      <c r="L121" s="36">
        <v>0</v>
      </c>
      <c r="M121" s="36">
        <v>0</v>
      </c>
      <c r="N121" s="36">
        <v>0</v>
      </c>
      <c r="O121" s="36">
        <v>0</v>
      </c>
      <c r="P121" s="36">
        <v>0</v>
      </c>
      <c r="Q121" s="36">
        <v>0</v>
      </c>
      <c r="R121" s="36">
        <v>0</v>
      </c>
      <c r="S121" s="36">
        <v>0</v>
      </c>
      <c r="T121" s="36">
        <v>0</v>
      </c>
      <c r="U121" s="36" t="s">
        <v>339</v>
      </c>
      <c r="V121" s="36" t="s">
        <v>339</v>
      </c>
      <c r="W121" s="36">
        <v>0</v>
      </c>
      <c r="X121" s="36">
        <v>0</v>
      </c>
      <c r="Y121" s="36">
        <v>0</v>
      </c>
      <c r="Z121" s="36">
        <v>0</v>
      </c>
      <c r="AA121" s="36">
        <v>0</v>
      </c>
      <c r="AB121" s="36">
        <v>0</v>
      </c>
      <c r="AC121" s="36">
        <v>0</v>
      </c>
      <c r="AD121" s="36">
        <v>0</v>
      </c>
      <c r="AE121" s="36">
        <v>0</v>
      </c>
      <c r="AF121" s="36">
        <v>0</v>
      </c>
      <c r="AG121" s="36" t="s">
        <v>339</v>
      </c>
      <c r="AH121" s="36" t="s">
        <v>339</v>
      </c>
      <c r="AI121" s="36" t="s">
        <v>339</v>
      </c>
      <c r="AJ121" s="36">
        <v>0</v>
      </c>
      <c r="AK121" s="36">
        <v>0</v>
      </c>
      <c r="AL121" s="36">
        <v>0</v>
      </c>
      <c r="AM121" s="36">
        <v>0</v>
      </c>
      <c r="AN121" s="36">
        <v>0</v>
      </c>
      <c r="AO121" s="36">
        <v>0</v>
      </c>
      <c r="AP121" s="36">
        <v>0</v>
      </c>
      <c r="AQ121" s="36">
        <v>0</v>
      </c>
      <c r="AR121" s="36">
        <v>0</v>
      </c>
      <c r="AS121" s="36">
        <v>0</v>
      </c>
      <c r="AT121" s="36">
        <v>0</v>
      </c>
      <c r="AU121" s="36">
        <v>0</v>
      </c>
      <c r="AV121" s="36">
        <v>0</v>
      </c>
      <c r="AW121" s="36">
        <v>0</v>
      </c>
      <c r="AX121" s="36">
        <v>0</v>
      </c>
      <c r="AY121" s="36">
        <v>0</v>
      </c>
      <c r="AZ121" s="36">
        <v>0</v>
      </c>
      <c r="BA121" s="36">
        <v>0</v>
      </c>
      <c r="BB121" s="36">
        <v>3.7206898000000002E-2</v>
      </c>
      <c r="BC121" s="36">
        <v>2.6246061780000001</v>
      </c>
      <c r="BD121" s="36">
        <v>6.038006373</v>
      </c>
      <c r="BE121" s="36">
        <v>2.4160322857142858E-2</v>
      </c>
      <c r="BF121" s="36">
        <v>4.8320647142857144E-2</v>
      </c>
      <c r="BG121" s="36">
        <v>0.55710157699999996</v>
      </c>
      <c r="BH121" s="36">
        <v>2.08366228</v>
      </c>
      <c r="BI121" s="36">
        <v>0</v>
      </c>
      <c r="BJ121" s="36">
        <v>0</v>
      </c>
      <c r="BK121" s="36">
        <v>0</v>
      </c>
      <c r="BL121" s="36">
        <v>0</v>
      </c>
    </row>
    <row r="122" spans="1:64" s="37" customFormat="1" x14ac:dyDescent="0.2">
      <c r="A122" s="34">
        <v>119</v>
      </c>
      <c r="B122" s="34" t="s">
        <v>225</v>
      </c>
      <c r="C122" s="34" t="s">
        <v>232</v>
      </c>
      <c r="D122" s="41">
        <v>4.5472493490000003</v>
      </c>
      <c r="E122" s="36">
        <v>0</v>
      </c>
      <c r="F122" s="36" t="s">
        <v>339</v>
      </c>
      <c r="G122" s="36" t="s">
        <v>339</v>
      </c>
      <c r="H122" s="36" t="s">
        <v>339</v>
      </c>
      <c r="I122" s="36">
        <v>0</v>
      </c>
      <c r="J122" s="36">
        <v>0</v>
      </c>
      <c r="K122" s="36">
        <v>0</v>
      </c>
      <c r="L122" s="36">
        <v>0</v>
      </c>
      <c r="M122" s="36">
        <v>0</v>
      </c>
      <c r="N122" s="36">
        <v>0</v>
      </c>
      <c r="O122" s="36">
        <v>0</v>
      </c>
      <c r="P122" s="36">
        <v>0</v>
      </c>
      <c r="Q122" s="36">
        <v>0</v>
      </c>
      <c r="R122" s="36">
        <v>0</v>
      </c>
      <c r="S122" s="36">
        <v>0</v>
      </c>
      <c r="T122" s="36">
        <v>0</v>
      </c>
      <c r="U122" s="36" t="s">
        <v>339</v>
      </c>
      <c r="V122" s="36" t="s">
        <v>339</v>
      </c>
      <c r="W122" s="36">
        <v>0</v>
      </c>
      <c r="X122" s="36">
        <v>0</v>
      </c>
      <c r="Y122" s="36">
        <v>0</v>
      </c>
      <c r="Z122" s="36">
        <v>0</v>
      </c>
      <c r="AA122" s="36">
        <v>0</v>
      </c>
      <c r="AB122" s="36">
        <v>0</v>
      </c>
      <c r="AC122" s="36">
        <v>0</v>
      </c>
      <c r="AD122" s="36">
        <v>0</v>
      </c>
      <c r="AE122" s="36">
        <v>0</v>
      </c>
      <c r="AF122" s="36">
        <v>0</v>
      </c>
      <c r="AG122" s="36" t="s">
        <v>339</v>
      </c>
      <c r="AH122" s="36" t="s">
        <v>339</v>
      </c>
      <c r="AI122" s="36" t="s">
        <v>339</v>
      </c>
      <c r="AJ122" s="36">
        <v>0</v>
      </c>
      <c r="AK122" s="36">
        <v>0</v>
      </c>
      <c r="AL122" s="36">
        <v>0</v>
      </c>
      <c r="AM122" s="36">
        <v>0</v>
      </c>
      <c r="AN122" s="36">
        <v>0</v>
      </c>
      <c r="AO122" s="36">
        <v>0</v>
      </c>
      <c r="AP122" s="36">
        <v>0</v>
      </c>
      <c r="AQ122" s="36">
        <v>0</v>
      </c>
      <c r="AR122" s="36">
        <v>0</v>
      </c>
      <c r="AS122" s="36">
        <v>0</v>
      </c>
      <c r="AT122" s="36">
        <v>0</v>
      </c>
      <c r="AU122" s="36">
        <v>0</v>
      </c>
      <c r="AV122" s="36">
        <v>0</v>
      </c>
      <c r="AW122" s="36">
        <v>0</v>
      </c>
      <c r="AX122" s="36">
        <v>0</v>
      </c>
      <c r="AY122" s="36">
        <v>0</v>
      </c>
      <c r="AZ122" s="36">
        <v>0</v>
      </c>
      <c r="BA122" s="36">
        <v>0</v>
      </c>
      <c r="BB122" s="36">
        <v>1.1470381E-2</v>
      </c>
      <c r="BC122" s="36">
        <v>0.53244958200000003</v>
      </c>
      <c r="BD122" s="36">
        <v>1.2204872360000001</v>
      </c>
      <c r="BE122" s="36">
        <v>7.4482985714285719E-3</v>
      </c>
      <c r="BF122" s="36">
        <v>1.4896598571428573E-2</v>
      </c>
      <c r="BG122" s="36">
        <v>0.237112238</v>
      </c>
      <c r="BH122" s="36">
        <v>0.85627829099999997</v>
      </c>
      <c r="BI122" s="36">
        <v>0</v>
      </c>
      <c r="BJ122" s="36">
        <v>0</v>
      </c>
      <c r="BK122" s="36">
        <v>0</v>
      </c>
      <c r="BL122" s="36">
        <v>0</v>
      </c>
    </row>
    <row r="123" spans="1:64" s="37" customFormat="1" x14ac:dyDescent="0.2">
      <c r="A123" s="34">
        <v>120</v>
      </c>
      <c r="B123" s="34" t="s">
        <v>3</v>
      </c>
      <c r="C123" s="34" t="s">
        <v>5</v>
      </c>
      <c r="D123" s="41" t="s">
        <v>338</v>
      </c>
      <c r="E123" s="36" t="s">
        <v>338</v>
      </c>
      <c r="F123" s="36" t="s">
        <v>338</v>
      </c>
      <c r="G123" s="36" t="s">
        <v>338</v>
      </c>
      <c r="H123" s="36" t="s">
        <v>338</v>
      </c>
      <c r="I123" s="36" t="s">
        <v>338</v>
      </c>
      <c r="J123" s="36" t="s">
        <v>338</v>
      </c>
      <c r="K123" s="36" t="s">
        <v>338</v>
      </c>
      <c r="L123" s="36" t="s">
        <v>338</v>
      </c>
      <c r="M123" s="36" t="s">
        <v>338</v>
      </c>
      <c r="N123" s="36" t="s">
        <v>338</v>
      </c>
      <c r="O123" s="36" t="s">
        <v>338</v>
      </c>
      <c r="P123" s="36" t="s">
        <v>338</v>
      </c>
      <c r="Q123" s="36" t="s">
        <v>338</v>
      </c>
      <c r="R123" s="36" t="s">
        <v>338</v>
      </c>
      <c r="S123" s="36" t="s">
        <v>338</v>
      </c>
      <c r="T123" s="36" t="s">
        <v>338</v>
      </c>
      <c r="U123" s="36" t="s">
        <v>338</v>
      </c>
      <c r="V123" s="36" t="s">
        <v>338</v>
      </c>
      <c r="W123" s="36" t="s">
        <v>338</v>
      </c>
      <c r="X123" s="36" t="s">
        <v>338</v>
      </c>
      <c r="Y123" s="36" t="s">
        <v>338</v>
      </c>
      <c r="Z123" s="36" t="s">
        <v>338</v>
      </c>
      <c r="AA123" s="36" t="s">
        <v>338</v>
      </c>
      <c r="AB123" s="36" t="s">
        <v>338</v>
      </c>
      <c r="AC123" s="36" t="s">
        <v>338</v>
      </c>
      <c r="AD123" s="36" t="s">
        <v>338</v>
      </c>
      <c r="AE123" s="36" t="s">
        <v>338</v>
      </c>
      <c r="AF123" s="36" t="s">
        <v>338</v>
      </c>
      <c r="AG123" s="36" t="s">
        <v>338</v>
      </c>
      <c r="AH123" s="36" t="s">
        <v>338</v>
      </c>
      <c r="AI123" s="36" t="s">
        <v>338</v>
      </c>
      <c r="AJ123" s="36" t="s">
        <v>338</v>
      </c>
      <c r="AK123" s="36" t="s">
        <v>338</v>
      </c>
      <c r="AL123" s="36" t="s">
        <v>338</v>
      </c>
      <c r="AM123" s="36" t="s">
        <v>338</v>
      </c>
      <c r="AN123" s="36" t="s">
        <v>338</v>
      </c>
      <c r="AO123" s="36" t="s">
        <v>338</v>
      </c>
      <c r="AP123" s="36" t="s">
        <v>338</v>
      </c>
      <c r="AQ123" s="36" t="s">
        <v>338</v>
      </c>
      <c r="AR123" s="36" t="s">
        <v>338</v>
      </c>
      <c r="AS123" s="36" t="s">
        <v>338</v>
      </c>
      <c r="AT123" s="36" t="s">
        <v>338</v>
      </c>
      <c r="AU123" s="36" t="s">
        <v>338</v>
      </c>
      <c r="AV123" s="36" t="s">
        <v>338</v>
      </c>
      <c r="AW123" s="36" t="s">
        <v>338</v>
      </c>
      <c r="AX123" s="36" t="s">
        <v>338</v>
      </c>
      <c r="AY123" s="36" t="s">
        <v>338</v>
      </c>
      <c r="AZ123" s="36" t="s">
        <v>338</v>
      </c>
      <c r="BA123" s="36" t="s">
        <v>338</v>
      </c>
      <c r="BB123" s="36" t="s">
        <v>338</v>
      </c>
      <c r="BC123" s="36" t="s">
        <v>338</v>
      </c>
      <c r="BD123" s="36" t="s">
        <v>338</v>
      </c>
      <c r="BE123" s="36" t="s">
        <v>338</v>
      </c>
      <c r="BF123" s="36" t="s">
        <v>338</v>
      </c>
      <c r="BG123" s="36" t="s">
        <v>338</v>
      </c>
      <c r="BH123" s="36" t="s">
        <v>338</v>
      </c>
      <c r="BI123" s="36" t="s">
        <v>338</v>
      </c>
      <c r="BJ123" s="36" t="s">
        <v>338</v>
      </c>
      <c r="BK123" s="36" t="s">
        <v>338</v>
      </c>
      <c r="BL123" s="36" t="s">
        <v>338</v>
      </c>
    </row>
    <row r="124" spans="1:64" s="37" customFormat="1" x14ac:dyDescent="0.2">
      <c r="A124" s="34">
        <v>121</v>
      </c>
      <c r="B124" s="34" t="s">
        <v>3</v>
      </c>
      <c r="C124" s="34" t="s">
        <v>6</v>
      </c>
      <c r="D124" s="41" t="s">
        <v>338</v>
      </c>
      <c r="E124" s="36" t="s">
        <v>338</v>
      </c>
      <c r="F124" s="36" t="s">
        <v>338</v>
      </c>
      <c r="G124" s="36" t="s">
        <v>338</v>
      </c>
      <c r="H124" s="36" t="s">
        <v>338</v>
      </c>
      <c r="I124" s="36" t="s">
        <v>338</v>
      </c>
      <c r="J124" s="36" t="s">
        <v>338</v>
      </c>
      <c r="K124" s="36" t="s">
        <v>338</v>
      </c>
      <c r="L124" s="36" t="s">
        <v>338</v>
      </c>
      <c r="M124" s="36" t="s">
        <v>338</v>
      </c>
      <c r="N124" s="36" t="s">
        <v>338</v>
      </c>
      <c r="O124" s="36" t="s">
        <v>338</v>
      </c>
      <c r="P124" s="36" t="s">
        <v>338</v>
      </c>
      <c r="Q124" s="36" t="s">
        <v>338</v>
      </c>
      <c r="R124" s="36" t="s">
        <v>338</v>
      </c>
      <c r="S124" s="36" t="s">
        <v>338</v>
      </c>
      <c r="T124" s="36" t="s">
        <v>338</v>
      </c>
      <c r="U124" s="36" t="s">
        <v>338</v>
      </c>
      <c r="V124" s="36" t="s">
        <v>338</v>
      </c>
      <c r="W124" s="36" t="s">
        <v>338</v>
      </c>
      <c r="X124" s="36" t="s">
        <v>338</v>
      </c>
      <c r="Y124" s="36" t="s">
        <v>338</v>
      </c>
      <c r="Z124" s="36" t="s">
        <v>338</v>
      </c>
      <c r="AA124" s="36" t="s">
        <v>338</v>
      </c>
      <c r="AB124" s="36" t="s">
        <v>338</v>
      </c>
      <c r="AC124" s="36" t="s">
        <v>338</v>
      </c>
      <c r="AD124" s="36" t="s">
        <v>338</v>
      </c>
      <c r="AE124" s="36" t="s">
        <v>338</v>
      </c>
      <c r="AF124" s="36" t="s">
        <v>338</v>
      </c>
      <c r="AG124" s="36" t="s">
        <v>338</v>
      </c>
      <c r="AH124" s="36" t="s">
        <v>338</v>
      </c>
      <c r="AI124" s="36" t="s">
        <v>338</v>
      </c>
      <c r="AJ124" s="36" t="s">
        <v>338</v>
      </c>
      <c r="AK124" s="36" t="s">
        <v>338</v>
      </c>
      <c r="AL124" s="36" t="s">
        <v>338</v>
      </c>
      <c r="AM124" s="36" t="s">
        <v>338</v>
      </c>
      <c r="AN124" s="36" t="s">
        <v>338</v>
      </c>
      <c r="AO124" s="36" t="s">
        <v>338</v>
      </c>
      <c r="AP124" s="36" t="s">
        <v>338</v>
      </c>
      <c r="AQ124" s="36" t="s">
        <v>338</v>
      </c>
      <c r="AR124" s="36" t="s">
        <v>338</v>
      </c>
      <c r="AS124" s="36" t="s">
        <v>338</v>
      </c>
      <c r="AT124" s="36" t="s">
        <v>338</v>
      </c>
      <c r="AU124" s="36" t="s">
        <v>338</v>
      </c>
      <c r="AV124" s="36" t="s">
        <v>338</v>
      </c>
      <c r="AW124" s="36" t="s">
        <v>338</v>
      </c>
      <c r="AX124" s="36" t="s">
        <v>338</v>
      </c>
      <c r="AY124" s="36" t="s">
        <v>338</v>
      </c>
      <c r="AZ124" s="36" t="s">
        <v>338</v>
      </c>
      <c r="BA124" s="36" t="s">
        <v>338</v>
      </c>
      <c r="BB124" s="36" t="s">
        <v>338</v>
      </c>
      <c r="BC124" s="36" t="s">
        <v>338</v>
      </c>
      <c r="BD124" s="36" t="s">
        <v>338</v>
      </c>
      <c r="BE124" s="36" t="s">
        <v>338</v>
      </c>
      <c r="BF124" s="36" t="s">
        <v>338</v>
      </c>
      <c r="BG124" s="36" t="s">
        <v>338</v>
      </c>
      <c r="BH124" s="36" t="s">
        <v>338</v>
      </c>
      <c r="BI124" s="36" t="s">
        <v>338</v>
      </c>
      <c r="BJ124" s="36" t="s">
        <v>338</v>
      </c>
      <c r="BK124" s="36" t="s">
        <v>338</v>
      </c>
      <c r="BL124" s="36" t="s">
        <v>338</v>
      </c>
    </row>
    <row r="125" spans="1:64" s="37" customFormat="1" x14ac:dyDescent="0.2">
      <c r="A125" s="34">
        <v>122</v>
      </c>
      <c r="B125" s="34" t="s">
        <v>3</v>
      </c>
      <c r="C125" s="34" t="s">
        <v>7</v>
      </c>
      <c r="D125" s="41" t="s">
        <v>338</v>
      </c>
      <c r="E125" s="36" t="s">
        <v>338</v>
      </c>
      <c r="F125" s="36" t="s">
        <v>338</v>
      </c>
      <c r="G125" s="36" t="s">
        <v>338</v>
      </c>
      <c r="H125" s="36" t="s">
        <v>338</v>
      </c>
      <c r="I125" s="36" t="s">
        <v>338</v>
      </c>
      <c r="J125" s="36" t="s">
        <v>338</v>
      </c>
      <c r="K125" s="36" t="s">
        <v>338</v>
      </c>
      <c r="L125" s="36" t="s">
        <v>338</v>
      </c>
      <c r="M125" s="36" t="s">
        <v>338</v>
      </c>
      <c r="N125" s="36" t="s">
        <v>338</v>
      </c>
      <c r="O125" s="36" t="s">
        <v>338</v>
      </c>
      <c r="P125" s="36" t="s">
        <v>338</v>
      </c>
      <c r="Q125" s="36" t="s">
        <v>338</v>
      </c>
      <c r="R125" s="36" t="s">
        <v>338</v>
      </c>
      <c r="S125" s="36" t="s">
        <v>338</v>
      </c>
      <c r="T125" s="36" t="s">
        <v>338</v>
      </c>
      <c r="U125" s="36" t="s">
        <v>338</v>
      </c>
      <c r="V125" s="36" t="s">
        <v>338</v>
      </c>
      <c r="W125" s="36" t="s">
        <v>338</v>
      </c>
      <c r="X125" s="36" t="s">
        <v>338</v>
      </c>
      <c r="Y125" s="36" t="s">
        <v>338</v>
      </c>
      <c r="Z125" s="36" t="s">
        <v>338</v>
      </c>
      <c r="AA125" s="36" t="s">
        <v>338</v>
      </c>
      <c r="AB125" s="36" t="s">
        <v>338</v>
      </c>
      <c r="AC125" s="36" t="s">
        <v>338</v>
      </c>
      <c r="AD125" s="36" t="s">
        <v>338</v>
      </c>
      <c r="AE125" s="36" t="s">
        <v>338</v>
      </c>
      <c r="AF125" s="36" t="s">
        <v>338</v>
      </c>
      <c r="AG125" s="36" t="s">
        <v>338</v>
      </c>
      <c r="AH125" s="36" t="s">
        <v>338</v>
      </c>
      <c r="AI125" s="36" t="s">
        <v>338</v>
      </c>
      <c r="AJ125" s="36" t="s">
        <v>338</v>
      </c>
      <c r="AK125" s="36" t="s">
        <v>338</v>
      </c>
      <c r="AL125" s="36" t="s">
        <v>338</v>
      </c>
      <c r="AM125" s="36" t="s">
        <v>338</v>
      </c>
      <c r="AN125" s="36" t="s">
        <v>338</v>
      </c>
      <c r="AO125" s="36" t="s">
        <v>338</v>
      </c>
      <c r="AP125" s="36" t="s">
        <v>338</v>
      </c>
      <c r="AQ125" s="36" t="s">
        <v>338</v>
      </c>
      <c r="AR125" s="36" t="s">
        <v>338</v>
      </c>
      <c r="AS125" s="36" t="s">
        <v>338</v>
      </c>
      <c r="AT125" s="36" t="s">
        <v>338</v>
      </c>
      <c r="AU125" s="36" t="s">
        <v>338</v>
      </c>
      <c r="AV125" s="36" t="s">
        <v>338</v>
      </c>
      <c r="AW125" s="36" t="s">
        <v>338</v>
      </c>
      <c r="AX125" s="36" t="s">
        <v>338</v>
      </c>
      <c r="AY125" s="36" t="s">
        <v>338</v>
      </c>
      <c r="AZ125" s="36" t="s">
        <v>338</v>
      </c>
      <c r="BA125" s="36" t="s">
        <v>338</v>
      </c>
      <c r="BB125" s="36" t="s">
        <v>338</v>
      </c>
      <c r="BC125" s="36" t="s">
        <v>338</v>
      </c>
      <c r="BD125" s="36" t="s">
        <v>338</v>
      </c>
      <c r="BE125" s="36" t="s">
        <v>338</v>
      </c>
      <c r="BF125" s="36" t="s">
        <v>338</v>
      </c>
      <c r="BG125" s="36" t="s">
        <v>338</v>
      </c>
      <c r="BH125" s="36" t="s">
        <v>338</v>
      </c>
      <c r="BI125" s="36" t="s">
        <v>338</v>
      </c>
      <c r="BJ125" s="36" t="s">
        <v>338</v>
      </c>
      <c r="BK125" s="36" t="s">
        <v>338</v>
      </c>
      <c r="BL125" s="36" t="s">
        <v>338</v>
      </c>
    </row>
    <row r="126" spans="1:64" s="37" customFormat="1" x14ac:dyDescent="0.2">
      <c r="A126" s="34">
        <v>123</v>
      </c>
      <c r="B126" s="34" t="s">
        <v>3</v>
      </c>
      <c r="C126" s="34" t="s">
        <v>8</v>
      </c>
      <c r="D126" s="41" t="s">
        <v>338</v>
      </c>
      <c r="E126" s="36" t="s">
        <v>338</v>
      </c>
      <c r="F126" s="36" t="s">
        <v>338</v>
      </c>
      <c r="G126" s="36" t="s">
        <v>338</v>
      </c>
      <c r="H126" s="36" t="s">
        <v>338</v>
      </c>
      <c r="I126" s="36" t="s">
        <v>338</v>
      </c>
      <c r="J126" s="36" t="s">
        <v>338</v>
      </c>
      <c r="K126" s="36" t="s">
        <v>338</v>
      </c>
      <c r="L126" s="36" t="s">
        <v>338</v>
      </c>
      <c r="M126" s="36" t="s">
        <v>338</v>
      </c>
      <c r="N126" s="36" t="s">
        <v>338</v>
      </c>
      <c r="O126" s="36" t="s">
        <v>338</v>
      </c>
      <c r="P126" s="36" t="s">
        <v>338</v>
      </c>
      <c r="Q126" s="36" t="s">
        <v>338</v>
      </c>
      <c r="R126" s="36" t="s">
        <v>338</v>
      </c>
      <c r="S126" s="36" t="s">
        <v>338</v>
      </c>
      <c r="T126" s="36" t="s">
        <v>338</v>
      </c>
      <c r="U126" s="36" t="s">
        <v>338</v>
      </c>
      <c r="V126" s="36" t="s">
        <v>338</v>
      </c>
      <c r="W126" s="36" t="s">
        <v>338</v>
      </c>
      <c r="X126" s="36" t="s">
        <v>338</v>
      </c>
      <c r="Y126" s="36" t="s">
        <v>338</v>
      </c>
      <c r="Z126" s="36" t="s">
        <v>338</v>
      </c>
      <c r="AA126" s="36" t="s">
        <v>338</v>
      </c>
      <c r="AB126" s="36" t="s">
        <v>338</v>
      </c>
      <c r="AC126" s="36" t="s">
        <v>338</v>
      </c>
      <c r="AD126" s="36" t="s">
        <v>338</v>
      </c>
      <c r="AE126" s="36" t="s">
        <v>338</v>
      </c>
      <c r="AF126" s="36" t="s">
        <v>338</v>
      </c>
      <c r="AG126" s="36" t="s">
        <v>338</v>
      </c>
      <c r="AH126" s="36" t="s">
        <v>338</v>
      </c>
      <c r="AI126" s="36" t="s">
        <v>338</v>
      </c>
      <c r="AJ126" s="36" t="s">
        <v>338</v>
      </c>
      <c r="AK126" s="36" t="s">
        <v>338</v>
      </c>
      <c r="AL126" s="36" t="s">
        <v>338</v>
      </c>
      <c r="AM126" s="36" t="s">
        <v>338</v>
      </c>
      <c r="AN126" s="36" t="s">
        <v>338</v>
      </c>
      <c r="AO126" s="36" t="s">
        <v>338</v>
      </c>
      <c r="AP126" s="36" t="s">
        <v>338</v>
      </c>
      <c r="AQ126" s="36" t="s">
        <v>338</v>
      </c>
      <c r="AR126" s="36" t="s">
        <v>338</v>
      </c>
      <c r="AS126" s="36" t="s">
        <v>338</v>
      </c>
      <c r="AT126" s="36" t="s">
        <v>338</v>
      </c>
      <c r="AU126" s="36" t="s">
        <v>338</v>
      </c>
      <c r="AV126" s="36" t="s">
        <v>338</v>
      </c>
      <c r="AW126" s="36" t="s">
        <v>338</v>
      </c>
      <c r="AX126" s="36" t="s">
        <v>338</v>
      </c>
      <c r="AY126" s="36" t="s">
        <v>338</v>
      </c>
      <c r="AZ126" s="36" t="s">
        <v>338</v>
      </c>
      <c r="BA126" s="36" t="s">
        <v>338</v>
      </c>
      <c r="BB126" s="36" t="s">
        <v>338</v>
      </c>
      <c r="BC126" s="36" t="s">
        <v>338</v>
      </c>
      <c r="BD126" s="36" t="s">
        <v>338</v>
      </c>
      <c r="BE126" s="36" t="s">
        <v>338</v>
      </c>
      <c r="BF126" s="36" t="s">
        <v>338</v>
      </c>
      <c r="BG126" s="36" t="s">
        <v>338</v>
      </c>
      <c r="BH126" s="36" t="s">
        <v>338</v>
      </c>
      <c r="BI126" s="36" t="s">
        <v>338</v>
      </c>
      <c r="BJ126" s="36" t="s">
        <v>338</v>
      </c>
      <c r="BK126" s="36" t="s">
        <v>338</v>
      </c>
      <c r="BL126" s="36" t="s">
        <v>338</v>
      </c>
    </row>
    <row r="127" spans="1:64" s="37" customFormat="1" x14ac:dyDescent="0.2">
      <c r="A127" s="34">
        <v>124</v>
      </c>
      <c r="B127" s="34" t="s">
        <v>3</v>
      </c>
      <c r="C127" s="34" t="s">
        <v>9</v>
      </c>
      <c r="D127" s="41" t="s">
        <v>338</v>
      </c>
      <c r="E127" s="36" t="s">
        <v>338</v>
      </c>
      <c r="F127" s="36" t="s">
        <v>338</v>
      </c>
      <c r="G127" s="36" t="s">
        <v>338</v>
      </c>
      <c r="H127" s="36" t="s">
        <v>338</v>
      </c>
      <c r="I127" s="36" t="s">
        <v>338</v>
      </c>
      <c r="J127" s="36" t="s">
        <v>338</v>
      </c>
      <c r="K127" s="36" t="s">
        <v>338</v>
      </c>
      <c r="L127" s="36" t="s">
        <v>338</v>
      </c>
      <c r="M127" s="36" t="s">
        <v>338</v>
      </c>
      <c r="N127" s="36" t="s">
        <v>338</v>
      </c>
      <c r="O127" s="36" t="s">
        <v>338</v>
      </c>
      <c r="P127" s="36" t="s">
        <v>338</v>
      </c>
      <c r="Q127" s="36" t="s">
        <v>338</v>
      </c>
      <c r="R127" s="36" t="s">
        <v>338</v>
      </c>
      <c r="S127" s="36" t="s">
        <v>338</v>
      </c>
      <c r="T127" s="36" t="s">
        <v>338</v>
      </c>
      <c r="U127" s="36" t="s">
        <v>338</v>
      </c>
      <c r="V127" s="36" t="s">
        <v>338</v>
      </c>
      <c r="W127" s="36" t="s">
        <v>338</v>
      </c>
      <c r="X127" s="36" t="s">
        <v>338</v>
      </c>
      <c r="Y127" s="36" t="s">
        <v>338</v>
      </c>
      <c r="Z127" s="36" t="s">
        <v>338</v>
      </c>
      <c r="AA127" s="36" t="s">
        <v>338</v>
      </c>
      <c r="AB127" s="36" t="s">
        <v>338</v>
      </c>
      <c r="AC127" s="36" t="s">
        <v>338</v>
      </c>
      <c r="AD127" s="36" t="s">
        <v>338</v>
      </c>
      <c r="AE127" s="36" t="s">
        <v>338</v>
      </c>
      <c r="AF127" s="36" t="s">
        <v>338</v>
      </c>
      <c r="AG127" s="36" t="s">
        <v>338</v>
      </c>
      <c r="AH127" s="36" t="s">
        <v>338</v>
      </c>
      <c r="AI127" s="36" t="s">
        <v>338</v>
      </c>
      <c r="AJ127" s="36" t="s">
        <v>338</v>
      </c>
      <c r="AK127" s="36" t="s">
        <v>338</v>
      </c>
      <c r="AL127" s="36" t="s">
        <v>338</v>
      </c>
      <c r="AM127" s="36" t="s">
        <v>338</v>
      </c>
      <c r="AN127" s="36" t="s">
        <v>338</v>
      </c>
      <c r="AO127" s="36" t="s">
        <v>338</v>
      </c>
      <c r="AP127" s="36" t="s">
        <v>338</v>
      </c>
      <c r="AQ127" s="36" t="s">
        <v>338</v>
      </c>
      <c r="AR127" s="36" t="s">
        <v>338</v>
      </c>
      <c r="AS127" s="36" t="s">
        <v>338</v>
      </c>
      <c r="AT127" s="36" t="s">
        <v>338</v>
      </c>
      <c r="AU127" s="36" t="s">
        <v>338</v>
      </c>
      <c r="AV127" s="36" t="s">
        <v>338</v>
      </c>
      <c r="AW127" s="36" t="s">
        <v>338</v>
      </c>
      <c r="AX127" s="36" t="s">
        <v>338</v>
      </c>
      <c r="AY127" s="36" t="s">
        <v>338</v>
      </c>
      <c r="AZ127" s="36" t="s">
        <v>338</v>
      </c>
      <c r="BA127" s="36" t="s">
        <v>338</v>
      </c>
      <c r="BB127" s="36" t="s">
        <v>338</v>
      </c>
      <c r="BC127" s="36" t="s">
        <v>338</v>
      </c>
      <c r="BD127" s="36" t="s">
        <v>338</v>
      </c>
      <c r="BE127" s="36" t="s">
        <v>338</v>
      </c>
      <c r="BF127" s="36" t="s">
        <v>338</v>
      </c>
      <c r="BG127" s="36" t="s">
        <v>338</v>
      </c>
      <c r="BH127" s="36" t="s">
        <v>338</v>
      </c>
      <c r="BI127" s="36" t="s">
        <v>338</v>
      </c>
      <c r="BJ127" s="36" t="s">
        <v>338</v>
      </c>
      <c r="BK127" s="36" t="s">
        <v>338</v>
      </c>
      <c r="BL127" s="36" t="s">
        <v>338</v>
      </c>
    </row>
    <row r="128" spans="1:64" s="37" customFormat="1" x14ac:dyDescent="0.2">
      <c r="A128" s="34">
        <v>125</v>
      </c>
      <c r="B128" s="34" t="s">
        <v>3</v>
      </c>
      <c r="C128" s="34" t="s">
        <v>10</v>
      </c>
      <c r="D128" s="41" t="s">
        <v>338</v>
      </c>
      <c r="E128" s="36" t="s">
        <v>338</v>
      </c>
      <c r="F128" s="36" t="s">
        <v>338</v>
      </c>
      <c r="G128" s="36" t="s">
        <v>338</v>
      </c>
      <c r="H128" s="36" t="s">
        <v>338</v>
      </c>
      <c r="I128" s="36" t="s">
        <v>338</v>
      </c>
      <c r="J128" s="36" t="s">
        <v>338</v>
      </c>
      <c r="K128" s="36" t="s">
        <v>338</v>
      </c>
      <c r="L128" s="36" t="s">
        <v>338</v>
      </c>
      <c r="M128" s="36" t="s">
        <v>338</v>
      </c>
      <c r="N128" s="36" t="s">
        <v>338</v>
      </c>
      <c r="O128" s="36" t="s">
        <v>338</v>
      </c>
      <c r="P128" s="36" t="s">
        <v>338</v>
      </c>
      <c r="Q128" s="36" t="s">
        <v>338</v>
      </c>
      <c r="R128" s="36" t="s">
        <v>338</v>
      </c>
      <c r="S128" s="36" t="s">
        <v>338</v>
      </c>
      <c r="T128" s="36" t="s">
        <v>338</v>
      </c>
      <c r="U128" s="36" t="s">
        <v>338</v>
      </c>
      <c r="V128" s="36" t="s">
        <v>338</v>
      </c>
      <c r="W128" s="36" t="s">
        <v>338</v>
      </c>
      <c r="X128" s="36" t="s">
        <v>338</v>
      </c>
      <c r="Y128" s="36" t="s">
        <v>338</v>
      </c>
      <c r="Z128" s="36" t="s">
        <v>338</v>
      </c>
      <c r="AA128" s="36" t="s">
        <v>338</v>
      </c>
      <c r="AB128" s="36" t="s">
        <v>338</v>
      </c>
      <c r="AC128" s="36" t="s">
        <v>338</v>
      </c>
      <c r="AD128" s="36" t="s">
        <v>338</v>
      </c>
      <c r="AE128" s="36" t="s">
        <v>338</v>
      </c>
      <c r="AF128" s="36" t="s">
        <v>338</v>
      </c>
      <c r="AG128" s="36" t="s">
        <v>338</v>
      </c>
      <c r="AH128" s="36" t="s">
        <v>338</v>
      </c>
      <c r="AI128" s="36" t="s">
        <v>338</v>
      </c>
      <c r="AJ128" s="36" t="s">
        <v>338</v>
      </c>
      <c r="AK128" s="36" t="s">
        <v>338</v>
      </c>
      <c r="AL128" s="36" t="s">
        <v>338</v>
      </c>
      <c r="AM128" s="36" t="s">
        <v>338</v>
      </c>
      <c r="AN128" s="36" t="s">
        <v>338</v>
      </c>
      <c r="AO128" s="36" t="s">
        <v>338</v>
      </c>
      <c r="AP128" s="36" t="s">
        <v>338</v>
      </c>
      <c r="AQ128" s="36" t="s">
        <v>338</v>
      </c>
      <c r="AR128" s="36" t="s">
        <v>338</v>
      </c>
      <c r="AS128" s="36" t="s">
        <v>338</v>
      </c>
      <c r="AT128" s="36" t="s">
        <v>338</v>
      </c>
      <c r="AU128" s="36" t="s">
        <v>338</v>
      </c>
      <c r="AV128" s="36" t="s">
        <v>338</v>
      </c>
      <c r="AW128" s="36" t="s">
        <v>338</v>
      </c>
      <c r="AX128" s="36" t="s">
        <v>338</v>
      </c>
      <c r="AY128" s="36" t="s">
        <v>338</v>
      </c>
      <c r="AZ128" s="36" t="s">
        <v>338</v>
      </c>
      <c r="BA128" s="36" t="s">
        <v>338</v>
      </c>
      <c r="BB128" s="36" t="s">
        <v>338</v>
      </c>
      <c r="BC128" s="36" t="s">
        <v>338</v>
      </c>
      <c r="BD128" s="36" t="s">
        <v>338</v>
      </c>
      <c r="BE128" s="36" t="s">
        <v>338</v>
      </c>
      <c r="BF128" s="36" t="s">
        <v>338</v>
      </c>
      <c r="BG128" s="36" t="s">
        <v>338</v>
      </c>
      <c r="BH128" s="36" t="s">
        <v>338</v>
      </c>
      <c r="BI128" s="36" t="s">
        <v>338</v>
      </c>
      <c r="BJ128" s="36" t="s">
        <v>338</v>
      </c>
      <c r="BK128" s="36" t="s">
        <v>338</v>
      </c>
      <c r="BL128" s="36" t="s">
        <v>338</v>
      </c>
    </row>
    <row r="129" spans="1:64" s="37" customFormat="1" x14ac:dyDescent="0.2">
      <c r="A129" s="34">
        <v>126</v>
      </c>
      <c r="B129" s="34" t="s">
        <v>3</v>
      </c>
      <c r="C129" s="34" t="s">
        <v>11</v>
      </c>
      <c r="D129" s="41" t="s">
        <v>338</v>
      </c>
      <c r="E129" s="36" t="s">
        <v>338</v>
      </c>
      <c r="F129" s="36" t="s">
        <v>338</v>
      </c>
      <c r="G129" s="36" t="s">
        <v>338</v>
      </c>
      <c r="H129" s="36" t="s">
        <v>338</v>
      </c>
      <c r="I129" s="36" t="s">
        <v>338</v>
      </c>
      <c r="J129" s="36" t="s">
        <v>338</v>
      </c>
      <c r="K129" s="36" t="s">
        <v>338</v>
      </c>
      <c r="L129" s="36" t="s">
        <v>338</v>
      </c>
      <c r="M129" s="36" t="s">
        <v>338</v>
      </c>
      <c r="N129" s="36" t="s">
        <v>338</v>
      </c>
      <c r="O129" s="36" t="s">
        <v>338</v>
      </c>
      <c r="P129" s="36" t="s">
        <v>338</v>
      </c>
      <c r="Q129" s="36" t="s">
        <v>338</v>
      </c>
      <c r="R129" s="36" t="s">
        <v>338</v>
      </c>
      <c r="S129" s="36" t="s">
        <v>338</v>
      </c>
      <c r="T129" s="36" t="s">
        <v>338</v>
      </c>
      <c r="U129" s="36" t="s">
        <v>338</v>
      </c>
      <c r="V129" s="36" t="s">
        <v>338</v>
      </c>
      <c r="W129" s="36" t="s">
        <v>338</v>
      </c>
      <c r="X129" s="36" t="s">
        <v>338</v>
      </c>
      <c r="Y129" s="36" t="s">
        <v>338</v>
      </c>
      <c r="Z129" s="36" t="s">
        <v>338</v>
      </c>
      <c r="AA129" s="36" t="s">
        <v>338</v>
      </c>
      <c r="AB129" s="36" t="s">
        <v>338</v>
      </c>
      <c r="AC129" s="36" t="s">
        <v>338</v>
      </c>
      <c r="AD129" s="36" t="s">
        <v>338</v>
      </c>
      <c r="AE129" s="36" t="s">
        <v>338</v>
      </c>
      <c r="AF129" s="36" t="s">
        <v>338</v>
      </c>
      <c r="AG129" s="36" t="s">
        <v>338</v>
      </c>
      <c r="AH129" s="36" t="s">
        <v>338</v>
      </c>
      <c r="AI129" s="36" t="s">
        <v>338</v>
      </c>
      <c r="AJ129" s="36" t="s">
        <v>338</v>
      </c>
      <c r="AK129" s="36" t="s">
        <v>338</v>
      </c>
      <c r="AL129" s="36" t="s">
        <v>338</v>
      </c>
      <c r="AM129" s="36" t="s">
        <v>338</v>
      </c>
      <c r="AN129" s="36" t="s">
        <v>338</v>
      </c>
      <c r="AO129" s="36" t="s">
        <v>338</v>
      </c>
      <c r="AP129" s="36" t="s">
        <v>338</v>
      </c>
      <c r="AQ129" s="36" t="s">
        <v>338</v>
      </c>
      <c r="AR129" s="36" t="s">
        <v>338</v>
      </c>
      <c r="AS129" s="36" t="s">
        <v>338</v>
      </c>
      <c r="AT129" s="36" t="s">
        <v>338</v>
      </c>
      <c r="AU129" s="36" t="s">
        <v>338</v>
      </c>
      <c r="AV129" s="36" t="s">
        <v>338</v>
      </c>
      <c r="AW129" s="36" t="s">
        <v>338</v>
      </c>
      <c r="AX129" s="36" t="s">
        <v>338</v>
      </c>
      <c r="AY129" s="36" t="s">
        <v>338</v>
      </c>
      <c r="AZ129" s="36" t="s">
        <v>338</v>
      </c>
      <c r="BA129" s="36" t="s">
        <v>338</v>
      </c>
      <c r="BB129" s="36" t="s">
        <v>338</v>
      </c>
      <c r="BC129" s="36" t="s">
        <v>338</v>
      </c>
      <c r="BD129" s="36" t="s">
        <v>338</v>
      </c>
      <c r="BE129" s="36" t="s">
        <v>338</v>
      </c>
      <c r="BF129" s="36" t="s">
        <v>338</v>
      </c>
      <c r="BG129" s="36" t="s">
        <v>338</v>
      </c>
      <c r="BH129" s="36" t="s">
        <v>338</v>
      </c>
      <c r="BI129" s="36" t="s">
        <v>338</v>
      </c>
      <c r="BJ129" s="36" t="s">
        <v>338</v>
      </c>
      <c r="BK129" s="36" t="s">
        <v>338</v>
      </c>
      <c r="BL129" s="36" t="s">
        <v>338</v>
      </c>
    </row>
    <row r="130" spans="1:64" s="37" customFormat="1" x14ac:dyDescent="0.2">
      <c r="A130" s="34">
        <v>127</v>
      </c>
      <c r="B130" s="34" t="s">
        <v>3</v>
      </c>
      <c r="C130" s="34" t="s">
        <v>12</v>
      </c>
      <c r="D130" s="41" t="s">
        <v>338</v>
      </c>
      <c r="E130" s="36" t="s">
        <v>338</v>
      </c>
      <c r="F130" s="36" t="s">
        <v>338</v>
      </c>
      <c r="G130" s="36" t="s">
        <v>338</v>
      </c>
      <c r="H130" s="36" t="s">
        <v>338</v>
      </c>
      <c r="I130" s="36" t="s">
        <v>338</v>
      </c>
      <c r="J130" s="36" t="s">
        <v>338</v>
      </c>
      <c r="K130" s="36" t="s">
        <v>338</v>
      </c>
      <c r="L130" s="36" t="s">
        <v>338</v>
      </c>
      <c r="M130" s="36" t="s">
        <v>338</v>
      </c>
      <c r="N130" s="36" t="s">
        <v>338</v>
      </c>
      <c r="O130" s="36" t="s">
        <v>338</v>
      </c>
      <c r="P130" s="36" t="s">
        <v>338</v>
      </c>
      <c r="Q130" s="36" t="s">
        <v>338</v>
      </c>
      <c r="R130" s="36" t="s">
        <v>338</v>
      </c>
      <c r="S130" s="36" t="s">
        <v>338</v>
      </c>
      <c r="T130" s="36" t="s">
        <v>338</v>
      </c>
      <c r="U130" s="36" t="s">
        <v>338</v>
      </c>
      <c r="V130" s="36" t="s">
        <v>338</v>
      </c>
      <c r="W130" s="36" t="s">
        <v>338</v>
      </c>
      <c r="X130" s="36" t="s">
        <v>338</v>
      </c>
      <c r="Y130" s="36" t="s">
        <v>338</v>
      </c>
      <c r="Z130" s="36" t="s">
        <v>338</v>
      </c>
      <c r="AA130" s="36" t="s">
        <v>338</v>
      </c>
      <c r="AB130" s="36" t="s">
        <v>338</v>
      </c>
      <c r="AC130" s="36" t="s">
        <v>338</v>
      </c>
      <c r="AD130" s="36" t="s">
        <v>338</v>
      </c>
      <c r="AE130" s="36" t="s">
        <v>338</v>
      </c>
      <c r="AF130" s="36" t="s">
        <v>338</v>
      </c>
      <c r="AG130" s="36" t="s">
        <v>338</v>
      </c>
      <c r="AH130" s="36" t="s">
        <v>338</v>
      </c>
      <c r="AI130" s="36" t="s">
        <v>338</v>
      </c>
      <c r="AJ130" s="36" t="s">
        <v>338</v>
      </c>
      <c r="AK130" s="36" t="s">
        <v>338</v>
      </c>
      <c r="AL130" s="36" t="s">
        <v>338</v>
      </c>
      <c r="AM130" s="36" t="s">
        <v>338</v>
      </c>
      <c r="AN130" s="36" t="s">
        <v>338</v>
      </c>
      <c r="AO130" s="36" t="s">
        <v>338</v>
      </c>
      <c r="AP130" s="36" t="s">
        <v>338</v>
      </c>
      <c r="AQ130" s="36" t="s">
        <v>338</v>
      </c>
      <c r="AR130" s="36" t="s">
        <v>338</v>
      </c>
      <c r="AS130" s="36" t="s">
        <v>338</v>
      </c>
      <c r="AT130" s="36" t="s">
        <v>338</v>
      </c>
      <c r="AU130" s="36" t="s">
        <v>338</v>
      </c>
      <c r="AV130" s="36" t="s">
        <v>338</v>
      </c>
      <c r="AW130" s="36" t="s">
        <v>338</v>
      </c>
      <c r="AX130" s="36" t="s">
        <v>338</v>
      </c>
      <c r="AY130" s="36" t="s">
        <v>338</v>
      </c>
      <c r="AZ130" s="36" t="s">
        <v>338</v>
      </c>
      <c r="BA130" s="36" t="s">
        <v>338</v>
      </c>
      <c r="BB130" s="36" t="s">
        <v>338</v>
      </c>
      <c r="BC130" s="36" t="s">
        <v>338</v>
      </c>
      <c r="BD130" s="36" t="s">
        <v>338</v>
      </c>
      <c r="BE130" s="36" t="s">
        <v>338</v>
      </c>
      <c r="BF130" s="36" t="s">
        <v>338</v>
      </c>
      <c r="BG130" s="36" t="s">
        <v>338</v>
      </c>
      <c r="BH130" s="36" t="s">
        <v>338</v>
      </c>
      <c r="BI130" s="36" t="s">
        <v>338</v>
      </c>
      <c r="BJ130" s="36" t="s">
        <v>338</v>
      </c>
      <c r="BK130" s="36" t="s">
        <v>338</v>
      </c>
      <c r="BL130" s="36" t="s">
        <v>338</v>
      </c>
    </row>
    <row r="131" spans="1:64" s="37" customFormat="1" x14ac:dyDescent="0.2">
      <c r="A131" s="34">
        <v>128</v>
      </c>
      <c r="B131" s="34" t="s">
        <v>3</v>
      </c>
      <c r="C131" s="34" t="s">
        <v>13</v>
      </c>
      <c r="D131" s="41" t="s">
        <v>338</v>
      </c>
      <c r="E131" s="36" t="s">
        <v>338</v>
      </c>
      <c r="F131" s="36" t="s">
        <v>338</v>
      </c>
      <c r="G131" s="36" t="s">
        <v>338</v>
      </c>
      <c r="H131" s="36" t="s">
        <v>338</v>
      </c>
      <c r="I131" s="36" t="s">
        <v>338</v>
      </c>
      <c r="J131" s="36" t="s">
        <v>338</v>
      </c>
      <c r="K131" s="36" t="s">
        <v>338</v>
      </c>
      <c r="L131" s="36" t="s">
        <v>338</v>
      </c>
      <c r="M131" s="36" t="s">
        <v>338</v>
      </c>
      <c r="N131" s="36" t="s">
        <v>338</v>
      </c>
      <c r="O131" s="36" t="s">
        <v>338</v>
      </c>
      <c r="P131" s="36" t="s">
        <v>338</v>
      </c>
      <c r="Q131" s="36" t="s">
        <v>338</v>
      </c>
      <c r="R131" s="36" t="s">
        <v>338</v>
      </c>
      <c r="S131" s="36" t="s">
        <v>338</v>
      </c>
      <c r="T131" s="36" t="s">
        <v>338</v>
      </c>
      <c r="U131" s="36" t="s">
        <v>338</v>
      </c>
      <c r="V131" s="36" t="s">
        <v>338</v>
      </c>
      <c r="W131" s="36" t="s">
        <v>338</v>
      </c>
      <c r="X131" s="36" t="s">
        <v>338</v>
      </c>
      <c r="Y131" s="36" t="s">
        <v>338</v>
      </c>
      <c r="Z131" s="36" t="s">
        <v>338</v>
      </c>
      <c r="AA131" s="36" t="s">
        <v>338</v>
      </c>
      <c r="AB131" s="36" t="s">
        <v>338</v>
      </c>
      <c r="AC131" s="36" t="s">
        <v>338</v>
      </c>
      <c r="AD131" s="36" t="s">
        <v>338</v>
      </c>
      <c r="AE131" s="36" t="s">
        <v>338</v>
      </c>
      <c r="AF131" s="36" t="s">
        <v>338</v>
      </c>
      <c r="AG131" s="36" t="s">
        <v>338</v>
      </c>
      <c r="AH131" s="36" t="s">
        <v>338</v>
      </c>
      <c r="AI131" s="36" t="s">
        <v>338</v>
      </c>
      <c r="AJ131" s="36" t="s">
        <v>338</v>
      </c>
      <c r="AK131" s="36" t="s">
        <v>338</v>
      </c>
      <c r="AL131" s="36" t="s">
        <v>338</v>
      </c>
      <c r="AM131" s="36" t="s">
        <v>338</v>
      </c>
      <c r="AN131" s="36" t="s">
        <v>338</v>
      </c>
      <c r="AO131" s="36" t="s">
        <v>338</v>
      </c>
      <c r="AP131" s="36" t="s">
        <v>338</v>
      </c>
      <c r="AQ131" s="36" t="s">
        <v>338</v>
      </c>
      <c r="AR131" s="36" t="s">
        <v>338</v>
      </c>
      <c r="AS131" s="36" t="s">
        <v>338</v>
      </c>
      <c r="AT131" s="36" t="s">
        <v>338</v>
      </c>
      <c r="AU131" s="36" t="s">
        <v>338</v>
      </c>
      <c r="AV131" s="36" t="s">
        <v>338</v>
      </c>
      <c r="AW131" s="36" t="s">
        <v>338</v>
      </c>
      <c r="AX131" s="36" t="s">
        <v>338</v>
      </c>
      <c r="AY131" s="36" t="s">
        <v>338</v>
      </c>
      <c r="AZ131" s="36" t="s">
        <v>338</v>
      </c>
      <c r="BA131" s="36" t="s">
        <v>338</v>
      </c>
      <c r="BB131" s="36" t="s">
        <v>338</v>
      </c>
      <c r="BC131" s="36" t="s">
        <v>338</v>
      </c>
      <c r="BD131" s="36" t="s">
        <v>338</v>
      </c>
      <c r="BE131" s="36" t="s">
        <v>338</v>
      </c>
      <c r="BF131" s="36" t="s">
        <v>338</v>
      </c>
      <c r="BG131" s="36" t="s">
        <v>338</v>
      </c>
      <c r="BH131" s="36" t="s">
        <v>338</v>
      </c>
      <c r="BI131" s="36" t="s">
        <v>338</v>
      </c>
      <c r="BJ131" s="36" t="s">
        <v>338</v>
      </c>
      <c r="BK131" s="36" t="s">
        <v>338</v>
      </c>
      <c r="BL131" s="36" t="s">
        <v>338</v>
      </c>
    </row>
    <row r="132" spans="1:64" s="37" customFormat="1" x14ac:dyDescent="0.2">
      <c r="A132" s="34">
        <v>129</v>
      </c>
      <c r="B132" s="34" t="s">
        <v>3</v>
      </c>
      <c r="C132" s="34" t="s">
        <v>4</v>
      </c>
      <c r="D132" s="41" t="s">
        <v>338</v>
      </c>
      <c r="E132" s="36" t="s">
        <v>338</v>
      </c>
      <c r="F132" s="36" t="s">
        <v>338</v>
      </c>
      <c r="G132" s="36" t="s">
        <v>338</v>
      </c>
      <c r="H132" s="36" t="s">
        <v>338</v>
      </c>
      <c r="I132" s="36" t="s">
        <v>338</v>
      </c>
      <c r="J132" s="36" t="s">
        <v>338</v>
      </c>
      <c r="K132" s="36" t="s">
        <v>338</v>
      </c>
      <c r="L132" s="36" t="s">
        <v>338</v>
      </c>
      <c r="M132" s="36" t="s">
        <v>338</v>
      </c>
      <c r="N132" s="36" t="s">
        <v>338</v>
      </c>
      <c r="O132" s="36" t="s">
        <v>338</v>
      </c>
      <c r="P132" s="36" t="s">
        <v>338</v>
      </c>
      <c r="Q132" s="36" t="s">
        <v>338</v>
      </c>
      <c r="R132" s="36" t="s">
        <v>338</v>
      </c>
      <c r="S132" s="36" t="s">
        <v>338</v>
      </c>
      <c r="T132" s="36" t="s">
        <v>338</v>
      </c>
      <c r="U132" s="36" t="s">
        <v>338</v>
      </c>
      <c r="V132" s="36" t="s">
        <v>338</v>
      </c>
      <c r="W132" s="36" t="s">
        <v>338</v>
      </c>
      <c r="X132" s="36" t="s">
        <v>338</v>
      </c>
      <c r="Y132" s="36" t="s">
        <v>338</v>
      </c>
      <c r="Z132" s="36" t="s">
        <v>338</v>
      </c>
      <c r="AA132" s="36" t="s">
        <v>338</v>
      </c>
      <c r="AB132" s="36" t="s">
        <v>338</v>
      </c>
      <c r="AC132" s="36" t="s">
        <v>338</v>
      </c>
      <c r="AD132" s="36" t="s">
        <v>338</v>
      </c>
      <c r="AE132" s="36" t="s">
        <v>338</v>
      </c>
      <c r="AF132" s="36" t="s">
        <v>338</v>
      </c>
      <c r="AG132" s="36" t="s">
        <v>338</v>
      </c>
      <c r="AH132" s="36" t="s">
        <v>338</v>
      </c>
      <c r="AI132" s="36" t="s">
        <v>338</v>
      </c>
      <c r="AJ132" s="36" t="s">
        <v>338</v>
      </c>
      <c r="AK132" s="36" t="s">
        <v>338</v>
      </c>
      <c r="AL132" s="36" t="s">
        <v>338</v>
      </c>
      <c r="AM132" s="36" t="s">
        <v>338</v>
      </c>
      <c r="AN132" s="36" t="s">
        <v>338</v>
      </c>
      <c r="AO132" s="36" t="s">
        <v>338</v>
      </c>
      <c r="AP132" s="36" t="s">
        <v>338</v>
      </c>
      <c r="AQ132" s="36" t="s">
        <v>338</v>
      </c>
      <c r="AR132" s="36" t="s">
        <v>338</v>
      </c>
      <c r="AS132" s="36" t="s">
        <v>338</v>
      </c>
      <c r="AT132" s="36" t="s">
        <v>338</v>
      </c>
      <c r="AU132" s="36" t="s">
        <v>338</v>
      </c>
      <c r="AV132" s="36" t="s">
        <v>338</v>
      </c>
      <c r="AW132" s="36" t="s">
        <v>338</v>
      </c>
      <c r="AX132" s="36" t="s">
        <v>338</v>
      </c>
      <c r="AY132" s="36" t="s">
        <v>338</v>
      </c>
      <c r="AZ132" s="36" t="s">
        <v>338</v>
      </c>
      <c r="BA132" s="36" t="s">
        <v>338</v>
      </c>
      <c r="BB132" s="36" t="s">
        <v>338</v>
      </c>
      <c r="BC132" s="36" t="s">
        <v>338</v>
      </c>
      <c r="BD132" s="36" t="s">
        <v>338</v>
      </c>
      <c r="BE132" s="36" t="s">
        <v>338</v>
      </c>
      <c r="BF132" s="36" t="s">
        <v>338</v>
      </c>
      <c r="BG132" s="36" t="s">
        <v>338</v>
      </c>
      <c r="BH132" s="36" t="s">
        <v>338</v>
      </c>
      <c r="BI132" s="36" t="s">
        <v>338</v>
      </c>
      <c r="BJ132" s="36" t="s">
        <v>338</v>
      </c>
      <c r="BK132" s="36" t="s">
        <v>338</v>
      </c>
      <c r="BL132" s="36" t="s">
        <v>338</v>
      </c>
    </row>
    <row r="133" spans="1:64" s="37" customFormat="1" x14ac:dyDescent="0.2">
      <c r="A133" s="34">
        <v>130</v>
      </c>
      <c r="B133" s="34" t="s">
        <v>14</v>
      </c>
      <c r="C133" s="34" t="s">
        <v>15</v>
      </c>
      <c r="D133" s="41" t="s">
        <v>338</v>
      </c>
      <c r="E133" s="36" t="s">
        <v>338</v>
      </c>
      <c r="F133" s="36" t="s">
        <v>338</v>
      </c>
      <c r="G133" s="36" t="s">
        <v>338</v>
      </c>
      <c r="H133" s="36" t="s">
        <v>338</v>
      </c>
      <c r="I133" s="36" t="s">
        <v>338</v>
      </c>
      <c r="J133" s="36" t="s">
        <v>338</v>
      </c>
      <c r="K133" s="36" t="s">
        <v>338</v>
      </c>
      <c r="L133" s="36" t="s">
        <v>338</v>
      </c>
      <c r="M133" s="36" t="s">
        <v>338</v>
      </c>
      <c r="N133" s="36" t="s">
        <v>338</v>
      </c>
      <c r="O133" s="36" t="s">
        <v>338</v>
      </c>
      <c r="P133" s="36" t="s">
        <v>338</v>
      </c>
      <c r="Q133" s="36" t="s">
        <v>338</v>
      </c>
      <c r="R133" s="36" t="s">
        <v>338</v>
      </c>
      <c r="S133" s="36" t="s">
        <v>338</v>
      </c>
      <c r="T133" s="36" t="s">
        <v>338</v>
      </c>
      <c r="U133" s="36" t="s">
        <v>338</v>
      </c>
      <c r="V133" s="36" t="s">
        <v>338</v>
      </c>
      <c r="W133" s="36" t="s">
        <v>338</v>
      </c>
      <c r="X133" s="36" t="s">
        <v>338</v>
      </c>
      <c r="Y133" s="36" t="s">
        <v>338</v>
      </c>
      <c r="Z133" s="36" t="s">
        <v>338</v>
      </c>
      <c r="AA133" s="36" t="s">
        <v>338</v>
      </c>
      <c r="AB133" s="36" t="s">
        <v>338</v>
      </c>
      <c r="AC133" s="36" t="s">
        <v>338</v>
      </c>
      <c r="AD133" s="36" t="s">
        <v>338</v>
      </c>
      <c r="AE133" s="36" t="s">
        <v>338</v>
      </c>
      <c r="AF133" s="36" t="s">
        <v>338</v>
      </c>
      <c r="AG133" s="36" t="s">
        <v>338</v>
      </c>
      <c r="AH133" s="36" t="s">
        <v>338</v>
      </c>
      <c r="AI133" s="36" t="s">
        <v>338</v>
      </c>
      <c r="AJ133" s="36" t="s">
        <v>338</v>
      </c>
      <c r="AK133" s="36" t="s">
        <v>338</v>
      </c>
      <c r="AL133" s="36" t="s">
        <v>338</v>
      </c>
      <c r="AM133" s="36" t="s">
        <v>338</v>
      </c>
      <c r="AN133" s="36" t="s">
        <v>338</v>
      </c>
      <c r="AO133" s="36" t="s">
        <v>338</v>
      </c>
      <c r="AP133" s="36" t="s">
        <v>338</v>
      </c>
      <c r="AQ133" s="36" t="s">
        <v>338</v>
      </c>
      <c r="AR133" s="36" t="s">
        <v>338</v>
      </c>
      <c r="AS133" s="36" t="s">
        <v>338</v>
      </c>
      <c r="AT133" s="36" t="s">
        <v>338</v>
      </c>
      <c r="AU133" s="36" t="s">
        <v>338</v>
      </c>
      <c r="AV133" s="36" t="s">
        <v>338</v>
      </c>
      <c r="AW133" s="36" t="s">
        <v>338</v>
      </c>
      <c r="AX133" s="36" t="s">
        <v>338</v>
      </c>
      <c r="AY133" s="36" t="s">
        <v>338</v>
      </c>
      <c r="AZ133" s="36" t="s">
        <v>338</v>
      </c>
      <c r="BA133" s="36" t="s">
        <v>338</v>
      </c>
      <c r="BB133" s="36" t="s">
        <v>338</v>
      </c>
      <c r="BC133" s="36" t="s">
        <v>338</v>
      </c>
      <c r="BD133" s="36" t="s">
        <v>338</v>
      </c>
      <c r="BE133" s="36" t="s">
        <v>338</v>
      </c>
      <c r="BF133" s="36" t="s">
        <v>338</v>
      </c>
      <c r="BG133" s="36" t="s">
        <v>338</v>
      </c>
      <c r="BH133" s="36" t="s">
        <v>338</v>
      </c>
      <c r="BI133" s="36" t="s">
        <v>338</v>
      </c>
      <c r="BJ133" s="36" t="s">
        <v>338</v>
      </c>
      <c r="BK133" s="36" t="s">
        <v>338</v>
      </c>
      <c r="BL133" s="36" t="s">
        <v>338</v>
      </c>
    </row>
    <row r="134" spans="1:64" s="37" customFormat="1" x14ac:dyDescent="0.2">
      <c r="A134" s="34">
        <v>131</v>
      </c>
      <c r="B134" s="34" t="s">
        <v>14</v>
      </c>
      <c r="C134" s="34" t="s">
        <v>16</v>
      </c>
      <c r="D134" s="41" t="s">
        <v>338</v>
      </c>
      <c r="E134" s="36" t="s">
        <v>338</v>
      </c>
      <c r="F134" s="36" t="s">
        <v>338</v>
      </c>
      <c r="G134" s="36" t="s">
        <v>338</v>
      </c>
      <c r="H134" s="36" t="s">
        <v>338</v>
      </c>
      <c r="I134" s="36" t="s">
        <v>338</v>
      </c>
      <c r="J134" s="36" t="s">
        <v>338</v>
      </c>
      <c r="K134" s="36" t="s">
        <v>338</v>
      </c>
      <c r="L134" s="36" t="s">
        <v>338</v>
      </c>
      <c r="M134" s="36" t="s">
        <v>338</v>
      </c>
      <c r="N134" s="36" t="s">
        <v>338</v>
      </c>
      <c r="O134" s="36" t="s">
        <v>338</v>
      </c>
      <c r="P134" s="36" t="s">
        <v>338</v>
      </c>
      <c r="Q134" s="36" t="s">
        <v>338</v>
      </c>
      <c r="R134" s="36" t="s">
        <v>338</v>
      </c>
      <c r="S134" s="36" t="s">
        <v>338</v>
      </c>
      <c r="T134" s="36" t="s">
        <v>338</v>
      </c>
      <c r="U134" s="36" t="s">
        <v>338</v>
      </c>
      <c r="V134" s="36" t="s">
        <v>338</v>
      </c>
      <c r="W134" s="36" t="s">
        <v>338</v>
      </c>
      <c r="X134" s="36" t="s">
        <v>338</v>
      </c>
      <c r="Y134" s="36" t="s">
        <v>338</v>
      </c>
      <c r="Z134" s="36" t="s">
        <v>338</v>
      </c>
      <c r="AA134" s="36" t="s">
        <v>338</v>
      </c>
      <c r="AB134" s="36" t="s">
        <v>338</v>
      </c>
      <c r="AC134" s="36" t="s">
        <v>338</v>
      </c>
      <c r="AD134" s="36" t="s">
        <v>338</v>
      </c>
      <c r="AE134" s="36" t="s">
        <v>338</v>
      </c>
      <c r="AF134" s="36" t="s">
        <v>338</v>
      </c>
      <c r="AG134" s="36" t="s">
        <v>338</v>
      </c>
      <c r="AH134" s="36" t="s">
        <v>338</v>
      </c>
      <c r="AI134" s="36" t="s">
        <v>338</v>
      </c>
      <c r="AJ134" s="36" t="s">
        <v>338</v>
      </c>
      <c r="AK134" s="36" t="s">
        <v>338</v>
      </c>
      <c r="AL134" s="36" t="s">
        <v>338</v>
      </c>
      <c r="AM134" s="36" t="s">
        <v>338</v>
      </c>
      <c r="AN134" s="36" t="s">
        <v>338</v>
      </c>
      <c r="AO134" s="36" t="s">
        <v>338</v>
      </c>
      <c r="AP134" s="36" t="s">
        <v>338</v>
      </c>
      <c r="AQ134" s="36" t="s">
        <v>338</v>
      </c>
      <c r="AR134" s="36" t="s">
        <v>338</v>
      </c>
      <c r="AS134" s="36" t="s">
        <v>338</v>
      </c>
      <c r="AT134" s="36" t="s">
        <v>338</v>
      </c>
      <c r="AU134" s="36" t="s">
        <v>338</v>
      </c>
      <c r="AV134" s="36" t="s">
        <v>338</v>
      </c>
      <c r="AW134" s="36" t="s">
        <v>338</v>
      </c>
      <c r="AX134" s="36" t="s">
        <v>338</v>
      </c>
      <c r="AY134" s="36" t="s">
        <v>338</v>
      </c>
      <c r="AZ134" s="36" t="s">
        <v>338</v>
      </c>
      <c r="BA134" s="36" t="s">
        <v>338</v>
      </c>
      <c r="BB134" s="36" t="s">
        <v>338</v>
      </c>
      <c r="BC134" s="36" t="s">
        <v>338</v>
      </c>
      <c r="BD134" s="36" t="s">
        <v>338</v>
      </c>
      <c r="BE134" s="36" t="s">
        <v>338</v>
      </c>
      <c r="BF134" s="36" t="s">
        <v>338</v>
      </c>
      <c r="BG134" s="36" t="s">
        <v>338</v>
      </c>
      <c r="BH134" s="36" t="s">
        <v>338</v>
      </c>
      <c r="BI134" s="36" t="s">
        <v>338</v>
      </c>
      <c r="BJ134" s="36" t="s">
        <v>338</v>
      </c>
      <c r="BK134" s="36" t="s">
        <v>338</v>
      </c>
      <c r="BL134" s="36" t="s">
        <v>338</v>
      </c>
    </row>
    <row r="135" spans="1:64" s="37" customFormat="1" x14ac:dyDescent="0.2">
      <c r="A135" s="34">
        <v>132</v>
      </c>
      <c r="B135" s="34" t="s">
        <v>14</v>
      </c>
      <c r="C135" s="34" t="s">
        <v>17</v>
      </c>
      <c r="D135" s="41" t="s">
        <v>338</v>
      </c>
      <c r="E135" s="36" t="s">
        <v>338</v>
      </c>
      <c r="F135" s="36" t="s">
        <v>338</v>
      </c>
      <c r="G135" s="36" t="s">
        <v>338</v>
      </c>
      <c r="H135" s="36" t="s">
        <v>338</v>
      </c>
      <c r="I135" s="36" t="s">
        <v>338</v>
      </c>
      <c r="J135" s="36" t="s">
        <v>338</v>
      </c>
      <c r="K135" s="36" t="s">
        <v>338</v>
      </c>
      <c r="L135" s="36" t="s">
        <v>338</v>
      </c>
      <c r="M135" s="36" t="s">
        <v>338</v>
      </c>
      <c r="N135" s="36" t="s">
        <v>338</v>
      </c>
      <c r="O135" s="36" t="s">
        <v>338</v>
      </c>
      <c r="P135" s="36" t="s">
        <v>338</v>
      </c>
      <c r="Q135" s="36" t="s">
        <v>338</v>
      </c>
      <c r="R135" s="36" t="s">
        <v>338</v>
      </c>
      <c r="S135" s="36" t="s">
        <v>338</v>
      </c>
      <c r="T135" s="36" t="s">
        <v>338</v>
      </c>
      <c r="U135" s="36" t="s">
        <v>338</v>
      </c>
      <c r="V135" s="36" t="s">
        <v>338</v>
      </c>
      <c r="W135" s="36" t="s">
        <v>338</v>
      </c>
      <c r="X135" s="36" t="s">
        <v>338</v>
      </c>
      <c r="Y135" s="36" t="s">
        <v>338</v>
      </c>
      <c r="Z135" s="36" t="s">
        <v>338</v>
      </c>
      <c r="AA135" s="36" t="s">
        <v>338</v>
      </c>
      <c r="AB135" s="36" t="s">
        <v>338</v>
      </c>
      <c r="AC135" s="36" t="s">
        <v>338</v>
      </c>
      <c r="AD135" s="36" t="s">
        <v>338</v>
      </c>
      <c r="AE135" s="36" t="s">
        <v>338</v>
      </c>
      <c r="AF135" s="36" t="s">
        <v>338</v>
      </c>
      <c r="AG135" s="36" t="s">
        <v>338</v>
      </c>
      <c r="AH135" s="36" t="s">
        <v>338</v>
      </c>
      <c r="AI135" s="36" t="s">
        <v>338</v>
      </c>
      <c r="AJ135" s="36" t="s">
        <v>338</v>
      </c>
      <c r="AK135" s="36" t="s">
        <v>338</v>
      </c>
      <c r="AL135" s="36" t="s">
        <v>338</v>
      </c>
      <c r="AM135" s="36" t="s">
        <v>338</v>
      </c>
      <c r="AN135" s="36" t="s">
        <v>338</v>
      </c>
      <c r="AO135" s="36" t="s">
        <v>338</v>
      </c>
      <c r="AP135" s="36" t="s">
        <v>338</v>
      </c>
      <c r="AQ135" s="36" t="s">
        <v>338</v>
      </c>
      <c r="AR135" s="36" t="s">
        <v>338</v>
      </c>
      <c r="AS135" s="36" t="s">
        <v>338</v>
      </c>
      <c r="AT135" s="36" t="s">
        <v>338</v>
      </c>
      <c r="AU135" s="36" t="s">
        <v>338</v>
      </c>
      <c r="AV135" s="36" t="s">
        <v>338</v>
      </c>
      <c r="AW135" s="36" t="s">
        <v>338</v>
      </c>
      <c r="AX135" s="36" t="s">
        <v>338</v>
      </c>
      <c r="AY135" s="36" t="s">
        <v>338</v>
      </c>
      <c r="AZ135" s="36" t="s">
        <v>338</v>
      </c>
      <c r="BA135" s="36" t="s">
        <v>338</v>
      </c>
      <c r="BB135" s="36" t="s">
        <v>338</v>
      </c>
      <c r="BC135" s="36" t="s">
        <v>338</v>
      </c>
      <c r="BD135" s="36" t="s">
        <v>338</v>
      </c>
      <c r="BE135" s="36" t="s">
        <v>338</v>
      </c>
      <c r="BF135" s="36" t="s">
        <v>338</v>
      </c>
      <c r="BG135" s="36" t="s">
        <v>338</v>
      </c>
      <c r="BH135" s="36" t="s">
        <v>338</v>
      </c>
      <c r="BI135" s="36" t="s">
        <v>338</v>
      </c>
      <c r="BJ135" s="36" t="s">
        <v>338</v>
      </c>
      <c r="BK135" s="36" t="s">
        <v>338</v>
      </c>
      <c r="BL135" s="36" t="s">
        <v>338</v>
      </c>
    </row>
    <row r="136" spans="1:64" s="37" customFormat="1" x14ac:dyDescent="0.2">
      <c r="A136" s="34">
        <v>133</v>
      </c>
      <c r="B136" s="34" t="s">
        <v>14</v>
      </c>
      <c r="C136" s="34" t="s">
        <v>18</v>
      </c>
      <c r="D136" s="41" t="s">
        <v>338</v>
      </c>
      <c r="E136" s="36" t="s">
        <v>338</v>
      </c>
      <c r="F136" s="36" t="s">
        <v>338</v>
      </c>
      <c r="G136" s="36" t="s">
        <v>338</v>
      </c>
      <c r="H136" s="36" t="s">
        <v>338</v>
      </c>
      <c r="I136" s="36" t="s">
        <v>338</v>
      </c>
      <c r="J136" s="36" t="s">
        <v>338</v>
      </c>
      <c r="K136" s="36" t="s">
        <v>338</v>
      </c>
      <c r="L136" s="36" t="s">
        <v>338</v>
      </c>
      <c r="M136" s="36" t="s">
        <v>338</v>
      </c>
      <c r="N136" s="36" t="s">
        <v>338</v>
      </c>
      <c r="O136" s="36" t="s">
        <v>338</v>
      </c>
      <c r="P136" s="36" t="s">
        <v>338</v>
      </c>
      <c r="Q136" s="36" t="s">
        <v>338</v>
      </c>
      <c r="R136" s="36" t="s">
        <v>338</v>
      </c>
      <c r="S136" s="36" t="s">
        <v>338</v>
      </c>
      <c r="T136" s="36" t="s">
        <v>338</v>
      </c>
      <c r="U136" s="36" t="s">
        <v>338</v>
      </c>
      <c r="V136" s="36" t="s">
        <v>338</v>
      </c>
      <c r="W136" s="36" t="s">
        <v>338</v>
      </c>
      <c r="X136" s="36" t="s">
        <v>338</v>
      </c>
      <c r="Y136" s="36" t="s">
        <v>338</v>
      </c>
      <c r="Z136" s="36" t="s">
        <v>338</v>
      </c>
      <c r="AA136" s="36" t="s">
        <v>338</v>
      </c>
      <c r="AB136" s="36" t="s">
        <v>338</v>
      </c>
      <c r="AC136" s="36" t="s">
        <v>338</v>
      </c>
      <c r="AD136" s="36" t="s">
        <v>338</v>
      </c>
      <c r="AE136" s="36" t="s">
        <v>338</v>
      </c>
      <c r="AF136" s="36" t="s">
        <v>338</v>
      </c>
      <c r="AG136" s="36" t="s">
        <v>338</v>
      </c>
      <c r="AH136" s="36" t="s">
        <v>338</v>
      </c>
      <c r="AI136" s="36" t="s">
        <v>338</v>
      </c>
      <c r="AJ136" s="36" t="s">
        <v>338</v>
      </c>
      <c r="AK136" s="36" t="s">
        <v>338</v>
      </c>
      <c r="AL136" s="36" t="s">
        <v>338</v>
      </c>
      <c r="AM136" s="36" t="s">
        <v>338</v>
      </c>
      <c r="AN136" s="36" t="s">
        <v>338</v>
      </c>
      <c r="AO136" s="36" t="s">
        <v>338</v>
      </c>
      <c r="AP136" s="36" t="s">
        <v>338</v>
      </c>
      <c r="AQ136" s="36" t="s">
        <v>338</v>
      </c>
      <c r="AR136" s="36" t="s">
        <v>338</v>
      </c>
      <c r="AS136" s="36" t="s">
        <v>338</v>
      </c>
      <c r="AT136" s="36" t="s">
        <v>338</v>
      </c>
      <c r="AU136" s="36" t="s">
        <v>338</v>
      </c>
      <c r="AV136" s="36" t="s">
        <v>338</v>
      </c>
      <c r="AW136" s="36" t="s">
        <v>338</v>
      </c>
      <c r="AX136" s="36" t="s">
        <v>338</v>
      </c>
      <c r="AY136" s="36" t="s">
        <v>338</v>
      </c>
      <c r="AZ136" s="36" t="s">
        <v>338</v>
      </c>
      <c r="BA136" s="36" t="s">
        <v>338</v>
      </c>
      <c r="BB136" s="36" t="s">
        <v>338</v>
      </c>
      <c r="BC136" s="36" t="s">
        <v>338</v>
      </c>
      <c r="BD136" s="36" t="s">
        <v>338</v>
      </c>
      <c r="BE136" s="36" t="s">
        <v>338</v>
      </c>
      <c r="BF136" s="36" t="s">
        <v>338</v>
      </c>
      <c r="BG136" s="36" t="s">
        <v>338</v>
      </c>
      <c r="BH136" s="36" t="s">
        <v>338</v>
      </c>
      <c r="BI136" s="36" t="s">
        <v>338</v>
      </c>
      <c r="BJ136" s="36" t="s">
        <v>338</v>
      </c>
      <c r="BK136" s="36" t="s">
        <v>338</v>
      </c>
      <c r="BL136" s="36" t="s">
        <v>338</v>
      </c>
    </row>
    <row r="137" spans="1:64" s="37" customFormat="1" x14ac:dyDescent="0.2">
      <c r="A137" s="34">
        <v>134</v>
      </c>
      <c r="B137" s="34" t="s">
        <v>14</v>
      </c>
      <c r="C137" s="34" t="s">
        <v>19</v>
      </c>
      <c r="D137" s="41" t="s">
        <v>338</v>
      </c>
      <c r="E137" s="36" t="s">
        <v>338</v>
      </c>
      <c r="F137" s="36" t="s">
        <v>338</v>
      </c>
      <c r="G137" s="36" t="s">
        <v>338</v>
      </c>
      <c r="H137" s="36" t="s">
        <v>338</v>
      </c>
      <c r="I137" s="36" t="s">
        <v>338</v>
      </c>
      <c r="J137" s="36" t="s">
        <v>338</v>
      </c>
      <c r="K137" s="36" t="s">
        <v>338</v>
      </c>
      <c r="L137" s="36" t="s">
        <v>338</v>
      </c>
      <c r="M137" s="36" t="s">
        <v>338</v>
      </c>
      <c r="N137" s="36" t="s">
        <v>338</v>
      </c>
      <c r="O137" s="36" t="s">
        <v>338</v>
      </c>
      <c r="P137" s="36" t="s">
        <v>338</v>
      </c>
      <c r="Q137" s="36" t="s">
        <v>338</v>
      </c>
      <c r="R137" s="36" t="s">
        <v>338</v>
      </c>
      <c r="S137" s="36" t="s">
        <v>338</v>
      </c>
      <c r="T137" s="36" t="s">
        <v>338</v>
      </c>
      <c r="U137" s="36" t="s">
        <v>338</v>
      </c>
      <c r="V137" s="36" t="s">
        <v>338</v>
      </c>
      <c r="W137" s="36" t="s">
        <v>338</v>
      </c>
      <c r="X137" s="36" t="s">
        <v>338</v>
      </c>
      <c r="Y137" s="36" t="s">
        <v>338</v>
      </c>
      <c r="Z137" s="36" t="s">
        <v>338</v>
      </c>
      <c r="AA137" s="36" t="s">
        <v>338</v>
      </c>
      <c r="AB137" s="36" t="s">
        <v>338</v>
      </c>
      <c r="AC137" s="36" t="s">
        <v>338</v>
      </c>
      <c r="AD137" s="36" t="s">
        <v>338</v>
      </c>
      <c r="AE137" s="36" t="s">
        <v>338</v>
      </c>
      <c r="AF137" s="36" t="s">
        <v>338</v>
      </c>
      <c r="AG137" s="36" t="s">
        <v>338</v>
      </c>
      <c r="AH137" s="36" t="s">
        <v>338</v>
      </c>
      <c r="AI137" s="36" t="s">
        <v>338</v>
      </c>
      <c r="AJ137" s="36" t="s">
        <v>338</v>
      </c>
      <c r="AK137" s="36" t="s">
        <v>338</v>
      </c>
      <c r="AL137" s="36" t="s">
        <v>338</v>
      </c>
      <c r="AM137" s="36" t="s">
        <v>338</v>
      </c>
      <c r="AN137" s="36" t="s">
        <v>338</v>
      </c>
      <c r="AO137" s="36" t="s">
        <v>338</v>
      </c>
      <c r="AP137" s="36" t="s">
        <v>338</v>
      </c>
      <c r="AQ137" s="36" t="s">
        <v>338</v>
      </c>
      <c r="AR137" s="36" t="s">
        <v>338</v>
      </c>
      <c r="AS137" s="36" t="s">
        <v>338</v>
      </c>
      <c r="AT137" s="36" t="s">
        <v>338</v>
      </c>
      <c r="AU137" s="36" t="s">
        <v>338</v>
      </c>
      <c r="AV137" s="36" t="s">
        <v>338</v>
      </c>
      <c r="AW137" s="36" t="s">
        <v>338</v>
      </c>
      <c r="AX137" s="36" t="s">
        <v>338</v>
      </c>
      <c r="AY137" s="36" t="s">
        <v>338</v>
      </c>
      <c r="AZ137" s="36" t="s">
        <v>338</v>
      </c>
      <c r="BA137" s="36" t="s">
        <v>338</v>
      </c>
      <c r="BB137" s="36" t="s">
        <v>338</v>
      </c>
      <c r="BC137" s="36" t="s">
        <v>338</v>
      </c>
      <c r="BD137" s="36" t="s">
        <v>338</v>
      </c>
      <c r="BE137" s="36" t="s">
        <v>338</v>
      </c>
      <c r="BF137" s="36" t="s">
        <v>338</v>
      </c>
      <c r="BG137" s="36" t="s">
        <v>338</v>
      </c>
      <c r="BH137" s="36" t="s">
        <v>338</v>
      </c>
      <c r="BI137" s="36" t="s">
        <v>338</v>
      </c>
      <c r="BJ137" s="36" t="s">
        <v>338</v>
      </c>
      <c r="BK137" s="36" t="s">
        <v>338</v>
      </c>
      <c r="BL137" s="36" t="s">
        <v>338</v>
      </c>
    </row>
    <row r="138" spans="1:64" s="37" customFormat="1" x14ac:dyDescent="0.2">
      <c r="A138" s="34">
        <v>135</v>
      </c>
      <c r="B138" s="34" t="s">
        <v>14</v>
      </c>
      <c r="C138" s="34" t="s">
        <v>20</v>
      </c>
      <c r="D138" s="41" t="s">
        <v>338</v>
      </c>
      <c r="E138" s="36" t="s">
        <v>338</v>
      </c>
      <c r="F138" s="36" t="s">
        <v>338</v>
      </c>
      <c r="G138" s="36" t="s">
        <v>338</v>
      </c>
      <c r="H138" s="36" t="s">
        <v>338</v>
      </c>
      <c r="I138" s="36" t="s">
        <v>338</v>
      </c>
      <c r="J138" s="36" t="s">
        <v>338</v>
      </c>
      <c r="K138" s="36" t="s">
        <v>338</v>
      </c>
      <c r="L138" s="36" t="s">
        <v>338</v>
      </c>
      <c r="M138" s="36" t="s">
        <v>338</v>
      </c>
      <c r="N138" s="36" t="s">
        <v>338</v>
      </c>
      <c r="O138" s="36" t="s">
        <v>338</v>
      </c>
      <c r="P138" s="36" t="s">
        <v>338</v>
      </c>
      <c r="Q138" s="36" t="s">
        <v>338</v>
      </c>
      <c r="R138" s="36" t="s">
        <v>338</v>
      </c>
      <c r="S138" s="36" t="s">
        <v>338</v>
      </c>
      <c r="T138" s="36" t="s">
        <v>338</v>
      </c>
      <c r="U138" s="36" t="s">
        <v>338</v>
      </c>
      <c r="V138" s="36" t="s">
        <v>338</v>
      </c>
      <c r="W138" s="36" t="s">
        <v>338</v>
      </c>
      <c r="X138" s="36" t="s">
        <v>338</v>
      </c>
      <c r="Y138" s="36" t="s">
        <v>338</v>
      </c>
      <c r="Z138" s="36" t="s">
        <v>338</v>
      </c>
      <c r="AA138" s="36" t="s">
        <v>338</v>
      </c>
      <c r="AB138" s="36" t="s">
        <v>338</v>
      </c>
      <c r="AC138" s="36" t="s">
        <v>338</v>
      </c>
      <c r="AD138" s="36" t="s">
        <v>338</v>
      </c>
      <c r="AE138" s="36" t="s">
        <v>338</v>
      </c>
      <c r="AF138" s="36" t="s">
        <v>338</v>
      </c>
      <c r="AG138" s="36" t="s">
        <v>338</v>
      </c>
      <c r="AH138" s="36" t="s">
        <v>338</v>
      </c>
      <c r="AI138" s="36" t="s">
        <v>338</v>
      </c>
      <c r="AJ138" s="36" t="s">
        <v>338</v>
      </c>
      <c r="AK138" s="36" t="s">
        <v>338</v>
      </c>
      <c r="AL138" s="36" t="s">
        <v>338</v>
      </c>
      <c r="AM138" s="36" t="s">
        <v>338</v>
      </c>
      <c r="AN138" s="36" t="s">
        <v>338</v>
      </c>
      <c r="AO138" s="36" t="s">
        <v>338</v>
      </c>
      <c r="AP138" s="36" t="s">
        <v>338</v>
      </c>
      <c r="AQ138" s="36" t="s">
        <v>338</v>
      </c>
      <c r="AR138" s="36" t="s">
        <v>338</v>
      </c>
      <c r="AS138" s="36" t="s">
        <v>338</v>
      </c>
      <c r="AT138" s="36" t="s">
        <v>338</v>
      </c>
      <c r="AU138" s="36" t="s">
        <v>338</v>
      </c>
      <c r="AV138" s="36" t="s">
        <v>338</v>
      </c>
      <c r="AW138" s="36" t="s">
        <v>338</v>
      </c>
      <c r="AX138" s="36" t="s">
        <v>338</v>
      </c>
      <c r="AY138" s="36" t="s">
        <v>338</v>
      </c>
      <c r="AZ138" s="36" t="s">
        <v>338</v>
      </c>
      <c r="BA138" s="36" t="s">
        <v>338</v>
      </c>
      <c r="BB138" s="36" t="s">
        <v>338</v>
      </c>
      <c r="BC138" s="36" t="s">
        <v>338</v>
      </c>
      <c r="BD138" s="36" t="s">
        <v>338</v>
      </c>
      <c r="BE138" s="36" t="s">
        <v>338</v>
      </c>
      <c r="BF138" s="36" t="s">
        <v>338</v>
      </c>
      <c r="BG138" s="36" t="s">
        <v>338</v>
      </c>
      <c r="BH138" s="36" t="s">
        <v>338</v>
      </c>
      <c r="BI138" s="36" t="s">
        <v>338</v>
      </c>
      <c r="BJ138" s="36" t="s">
        <v>338</v>
      </c>
      <c r="BK138" s="36" t="s">
        <v>338</v>
      </c>
      <c r="BL138" s="36" t="s">
        <v>338</v>
      </c>
    </row>
    <row r="139" spans="1:64" s="37" customFormat="1" x14ac:dyDescent="0.2">
      <c r="A139" s="34">
        <v>136</v>
      </c>
      <c r="B139" s="34" t="s">
        <v>14</v>
      </c>
      <c r="C139" s="34" t="s">
        <v>21</v>
      </c>
      <c r="D139" s="41" t="s">
        <v>338</v>
      </c>
      <c r="E139" s="36" t="s">
        <v>338</v>
      </c>
      <c r="F139" s="36" t="s">
        <v>338</v>
      </c>
      <c r="G139" s="36" t="s">
        <v>338</v>
      </c>
      <c r="H139" s="36" t="s">
        <v>338</v>
      </c>
      <c r="I139" s="36" t="s">
        <v>338</v>
      </c>
      <c r="J139" s="36" t="s">
        <v>338</v>
      </c>
      <c r="K139" s="36" t="s">
        <v>338</v>
      </c>
      <c r="L139" s="36" t="s">
        <v>338</v>
      </c>
      <c r="M139" s="36" t="s">
        <v>338</v>
      </c>
      <c r="N139" s="36" t="s">
        <v>338</v>
      </c>
      <c r="O139" s="36" t="s">
        <v>338</v>
      </c>
      <c r="P139" s="36" t="s">
        <v>338</v>
      </c>
      <c r="Q139" s="36" t="s">
        <v>338</v>
      </c>
      <c r="R139" s="36" t="s">
        <v>338</v>
      </c>
      <c r="S139" s="36" t="s">
        <v>338</v>
      </c>
      <c r="T139" s="36" t="s">
        <v>338</v>
      </c>
      <c r="U139" s="36" t="s">
        <v>338</v>
      </c>
      <c r="V139" s="36" t="s">
        <v>338</v>
      </c>
      <c r="W139" s="36" t="s">
        <v>338</v>
      </c>
      <c r="X139" s="36" t="s">
        <v>338</v>
      </c>
      <c r="Y139" s="36" t="s">
        <v>338</v>
      </c>
      <c r="Z139" s="36" t="s">
        <v>338</v>
      </c>
      <c r="AA139" s="36" t="s">
        <v>338</v>
      </c>
      <c r="AB139" s="36" t="s">
        <v>338</v>
      </c>
      <c r="AC139" s="36" t="s">
        <v>338</v>
      </c>
      <c r="AD139" s="36" t="s">
        <v>338</v>
      </c>
      <c r="AE139" s="36" t="s">
        <v>338</v>
      </c>
      <c r="AF139" s="36" t="s">
        <v>338</v>
      </c>
      <c r="AG139" s="36" t="s">
        <v>338</v>
      </c>
      <c r="AH139" s="36" t="s">
        <v>338</v>
      </c>
      <c r="AI139" s="36" t="s">
        <v>338</v>
      </c>
      <c r="AJ139" s="36" t="s">
        <v>338</v>
      </c>
      <c r="AK139" s="36" t="s">
        <v>338</v>
      </c>
      <c r="AL139" s="36" t="s">
        <v>338</v>
      </c>
      <c r="AM139" s="36" t="s">
        <v>338</v>
      </c>
      <c r="AN139" s="36" t="s">
        <v>338</v>
      </c>
      <c r="AO139" s="36" t="s">
        <v>338</v>
      </c>
      <c r="AP139" s="36" t="s">
        <v>338</v>
      </c>
      <c r="AQ139" s="36" t="s">
        <v>338</v>
      </c>
      <c r="AR139" s="36" t="s">
        <v>338</v>
      </c>
      <c r="AS139" s="36" t="s">
        <v>338</v>
      </c>
      <c r="AT139" s="36" t="s">
        <v>338</v>
      </c>
      <c r="AU139" s="36" t="s">
        <v>338</v>
      </c>
      <c r="AV139" s="36" t="s">
        <v>338</v>
      </c>
      <c r="AW139" s="36" t="s">
        <v>338</v>
      </c>
      <c r="AX139" s="36" t="s">
        <v>338</v>
      </c>
      <c r="AY139" s="36" t="s">
        <v>338</v>
      </c>
      <c r="AZ139" s="36" t="s">
        <v>338</v>
      </c>
      <c r="BA139" s="36" t="s">
        <v>338</v>
      </c>
      <c r="BB139" s="36" t="s">
        <v>338</v>
      </c>
      <c r="BC139" s="36" t="s">
        <v>338</v>
      </c>
      <c r="BD139" s="36" t="s">
        <v>338</v>
      </c>
      <c r="BE139" s="36" t="s">
        <v>338</v>
      </c>
      <c r="BF139" s="36" t="s">
        <v>338</v>
      </c>
      <c r="BG139" s="36" t="s">
        <v>338</v>
      </c>
      <c r="BH139" s="36" t="s">
        <v>338</v>
      </c>
      <c r="BI139" s="36" t="s">
        <v>338</v>
      </c>
      <c r="BJ139" s="36" t="s">
        <v>338</v>
      </c>
      <c r="BK139" s="36" t="s">
        <v>338</v>
      </c>
      <c r="BL139" s="36" t="s">
        <v>338</v>
      </c>
    </row>
    <row r="140" spans="1:64" s="37" customFormat="1" x14ac:dyDescent="0.2">
      <c r="A140" s="34">
        <v>137</v>
      </c>
      <c r="B140" s="34" t="s">
        <v>14</v>
      </c>
      <c r="C140" s="34" t="s">
        <v>22</v>
      </c>
      <c r="D140" s="41" t="s">
        <v>338</v>
      </c>
      <c r="E140" s="36" t="s">
        <v>338</v>
      </c>
      <c r="F140" s="36" t="s">
        <v>338</v>
      </c>
      <c r="G140" s="36" t="s">
        <v>338</v>
      </c>
      <c r="H140" s="36" t="s">
        <v>338</v>
      </c>
      <c r="I140" s="36" t="s">
        <v>338</v>
      </c>
      <c r="J140" s="36" t="s">
        <v>338</v>
      </c>
      <c r="K140" s="36" t="s">
        <v>338</v>
      </c>
      <c r="L140" s="36" t="s">
        <v>338</v>
      </c>
      <c r="M140" s="36" t="s">
        <v>338</v>
      </c>
      <c r="N140" s="36" t="s">
        <v>338</v>
      </c>
      <c r="O140" s="36" t="s">
        <v>338</v>
      </c>
      <c r="P140" s="36" t="s">
        <v>338</v>
      </c>
      <c r="Q140" s="36" t="s">
        <v>338</v>
      </c>
      <c r="R140" s="36" t="s">
        <v>338</v>
      </c>
      <c r="S140" s="36" t="s">
        <v>338</v>
      </c>
      <c r="T140" s="36" t="s">
        <v>338</v>
      </c>
      <c r="U140" s="36" t="s">
        <v>338</v>
      </c>
      <c r="V140" s="36" t="s">
        <v>338</v>
      </c>
      <c r="W140" s="36" t="s">
        <v>338</v>
      </c>
      <c r="X140" s="36" t="s">
        <v>338</v>
      </c>
      <c r="Y140" s="36" t="s">
        <v>338</v>
      </c>
      <c r="Z140" s="36" t="s">
        <v>338</v>
      </c>
      <c r="AA140" s="36" t="s">
        <v>338</v>
      </c>
      <c r="AB140" s="36" t="s">
        <v>338</v>
      </c>
      <c r="AC140" s="36" t="s">
        <v>338</v>
      </c>
      <c r="AD140" s="36" t="s">
        <v>338</v>
      </c>
      <c r="AE140" s="36" t="s">
        <v>338</v>
      </c>
      <c r="AF140" s="36" t="s">
        <v>338</v>
      </c>
      <c r="AG140" s="36" t="s">
        <v>338</v>
      </c>
      <c r="AH140" s="36" t="s">
        <v>338</v>
      </c>
      <c r="AI140" s="36" t="s">
        <v>338</v>
      </c>
      <c r="AJ140" s="36" t="s">
        <v>338</v>
      </c>
      <c r="AK140" s="36" t="s">
        <v>338</v>
      </c>
      <c r="AL140" s="36" t="s">
        <v>338</v>
      </c>
      <c r="AM140" s="36" t="s">
        <v>338</v>
      </c>
      <c r="AN140" s="36" t="s">
        <v>338</v>
      </c>
      <c r="AO140" s="36" t="s">
        <v>338</v>
      </c>
      <c r="AP140" s="36" t="s">
        <v>338</v>
      </c>
      <c r="AQ140" s="36" t="s">
        <v>338</v>
      </c>
      <c r="AR140" s="36" t="s">
        <v>338</v>
      </c>
      <c r="AS140" s="36" t="s">
        <v>338</v>
      </c>
      <c r="AT140" s="36" t="s">
        <v>338</v>
      </c>
      <c r="AU140" s="36" t="s">
        <v>338</v>
      </c>
      <c r="AV140" s="36" t="s">
        <v>338</v>
      </c>
      <c r="AW140" s="36" t="s">
        <v>338</v>
      </c>
      <c r="AX140" s="36" t="s">
        <v>338</v>
      </c>
      <c r="AY140" s="36" t="s">
        <v>338</v>
      </c>
      <c r="AZ140" s="36" t="s">
        <v>338</v>
      </c>
      <c r="BA140" s="36" t="s">
        <v>338</v>
      </c>
      <c r="BB140" s="36" t="s">
        <v>338</v>
      </c>
      <c r="BC140" s="36" t="s">
        <v>338</v>
      </c>
      <c r="BD140" s="36" t="s">
        <v>338</v>
      </c>
      <c r="BE140" s="36" t="s">
        <v>338</v>
      </c>
      <c r="BF140" s="36" t="s">
        <v>338</v>
      </c>
      <c r="BG140" s="36" t="s">
        <v>338</v>
      </c>
      <c r="BH140" s="36" t="s">
        <v>338</v>
      </c>
      <c r="BI140" s="36" t="s">
        <v>338</v>
      </c>
      <c r="BJ140" s="36" t="s">
        <v>338</v>
      </c>
      <c r="BK140" s="36" t="s">
        <v>338</v>
      </c>
      <c r="BL140" s="36" t="s">
        <v>338</v>
      </c>
    </row>
    <row r="141" spans="1:64" s="37" customFormat="1" x14ac:dyDescent="0.2">
      <c r="A141" s="34">
        <v>138</v>
      </c>
      <c r="B141" s="34" t="s">
        <v>14</v>
      </c>
      <c r="C141" s="34" t="s">
        <v>23</v>
      </c>
      <c r="D141" s="41" t="s">
        <v>338</v>
      </c>
      <c r="E141" s="36" t="s">
        <v>338</v>
      </c>
      <c r="F141" s="36" t="s">
        <v>338</v>
      </c>
      <c r="G141" s="36" t="s">
        <v>338</v>
      </c>
      <c r="H141" s="36" t="s">
        <v>338</v>
      </c>
      <c r="I141" s="36" t="s">
        <v>338</v>
      </c>
      <c r="J141" s="36" t="s">
        <v>338</v>
      </c>
      <c r="K141" s="36" t="s">
        <v>338</v>
      </c>
      <c r="L141" s="36" t="s">
        <v>338</v>
      </c>
      <c r="M141" s="36" t="s">
        <v>338</v>
      </c>
      <c r="N141" s="36" t="s">
        <v>338</v>
      </c>
      <c r="O141" s="36" t="s">
        <v>338</v>
      </c>
      <c r="P141" s="36" t="s">
        <v>338</v>
      </c>
      <c r="Q141" s="36" t="s">
        <v>338</v>
      </c>
      <c r="R141" s="36" t="s">
        <v>338</v>
      </c>
      <c r="S141" s="36" t="s">
        <v>338</v>
      </c>
      <c r="T141" s="36" t="s">
        <v>338</v>
      </c>
      <c r="U141" s="36" t="s">
        <v>338</v>
      </c>
      <c r="V141" s="36" t="s">
        <v>338</v>
      </c>
      <c r="W141" s="36" t="s">
        <v>338</v>
      </c>
      <c r="X141" s="36" t="s">
        <v>338</v>
      </c>
      <c r="Y141" s="36" t="s">
        <v>338</v>
      </c>
      <c r="Z141" s="36" t="s">
        <v>338</v>
      </c>
      <c r="AA141" s="36" t="s">
        <v>338</v>
      </c>
      <c r="AB141" s="36" t="s">
        <v>338</v>
      </c>
      <c r="AC141" s="36" t="s">
        <v>338</v>
      </c>
      <c r="AD141" s="36" t="s">
        <v>338</v>
      </c>
      <c r="AE141" s="36" t="s">
        <v>338</v>
      </c>
      <c r="AF141" s="36" t="s">
        <v>338</v>
      </c>
      <c r="AG141" s="36" t="s">
        <v>338</v>
      </c>
      <c r="AH141" s="36" t="s">
        <v>338</v>
      </c>
      <c r="AI141" s="36" t="s">
        <v>338</v>
      </c>
      <c r="AJ141" s="36" t="s">
        <v>338</v>
      </c>
      <c r="AK141" s="36" t="s">
        <v>338</v>
      </c>
      <c r="AL141" s="36" t="s">
        <v>338</v>
      </c>
      <c r="AM141" s="36" t="s">
        <v>338</v>
      </c>
      <c r="AN141" s="36" t="s">
        <v>338</v>
      </c>
      <c r="AO141" s="36" t="s">
        <v>338</v>
      </c>
      <c r="AP141" s="36" t="s">
        <v>338</v>
      </c>
      <c r="AQ141" s="36" t="s">
        <v>338</v>
      </c>
      <c r="AR141" s="36" t="s">
        <v>338</v>
      </c>
      <c r="AS141" s="36" t="s">
        <v>338</v>
      </c>
      <c r="AT141" s="36" t="s">
        <v>338</v>
      </c>
      <c r="AU141" s="36" t="s">
        <v>338</v>
      </c>
      <c r="AV141" s="36" t="s">
        <v>338</v>
      </c>
      <c r="AW141" s="36" t="s">
        <v>338</v>
      </c>
      <c r="AX141" s="36" t="s">
        <v>338</v>
      </c>
      <c r="AY141" s="36" t="s">
        <v>338</v>
      </c>
      <c r="AZ141" s="36" t="s">
        <v>338</v>
      </c>
      <c r="BA141" s="36" t="s">
        <v>338</v>
      </c>
      <c r="BB141" s="36" t="s">
        <v>338</v>
      </c>
      <c r="BC141" s="36" t="s">
        <v>338</v>
      </c>
      <c r="BD141" s="36" t="s">
        <v>338</v>
      </c>
      <c r="BE141" s="36" t="s">
        <v>338</v>
      </c>
      <c r="BF141" s="36" t="s">
        <v>338</v>
      </c>
      <c r="BG141" s="36" t="s">
        <v>338</v>
      </c>
      <c r="BH141" s="36" t="s">
        <v>338</v>
      </c>
      <c r="BI141" s="36" t="s">
        <v>338</v>
      </c>
      <c r="BJ141" s="36" t="s">
        <v>338</v>
      </c>
      <c r="BK141" s="36" t="s">
        <v>338</v>
      </c>
      <c r="BL141" s="36" t="s">
        <v>338</v>
      </c>
    </row>
    <row r="142" spans="1:64" s="37" customFormat="1" x14ac:dyDescent="0.2">
      <c r="A142" s="34">
        <v>139</v>
      </c>
      <c r="B142" s="34" t="s">
        <v>14</v>
      </c>
      <c r="C142" s="34" t="s">
        <v>24</v>
      </c>
      <c r="D142" s="41" t="s">
        <v>338</v>
      </c>
      <c r="E142" s="36" t="s">
        <v>338</v>
      </c>
      <c r="F142" s="36" t="s">
        <v>338</v>
      </c>
      <c r="G142" s="36" t="s">
        <v>338</v>
      </c>
      <c r="H142" s="36" t="s">
        <v>338</v>
      </c>
      <c r="I142" s="36" t="s">
        <v>338</v>
      </c>
      <c r="J142" s="36" t="s">
        <v>338</v>
      </c>
      <c r="K142" s="36" t="s">
        <v>338</v>
      </c>
      <c r="L142" s="36" t="s">
        <v>338</v>
      </c>
      <c r="M142" s="36" t="s">
        <v>338</v>
      </c>
      <c r="N142" s="36" t="s">
        <v>338</v>
      </c>
      <c r="O142" s="36" t="s">
        <v>338</v>
      </c>
      <c r="P142" s="36" t="s">
        <v>338</v>
      </c>
      <c r="Q142" s="36" t="s">
        <v>338</v>
      </c>
      <c r="R142" s="36" t="s">
        <v>338</v>
      </c>
      <c r="S142" s="36" t="s">
        <v>338</v>
      </c>
      <c r="T142" s="36" t="s">
        <v>338</v>
      </c>
      <c r="U142" s="36" t="s">
        <v>338</v>
      </c>
      <c r="V142" s="36" t="s">
        <v>338</v>
      </c>
      <c r="W142" s="36" t="s">
        <v>338</v>
      </c>
      <c r="X142" s="36" t="s">
        <v>338</v>
      </c>
      <c r="Y142" s="36" t="s">
        <v>338</v>
      </c>
      <c r="Z142" s="36" t="s">
        <v>338</v>
      </c>
      <c r="AA142" s="36" t="s">
        <v>338</v>
      </c>
      <c r="AB142" s="36" t="s">
        <v>338</v>
      </c>
      <c r="AC142" s="36" t="s">
        <v>338</v>
      </c>
      <c r="AD142" s="36" t="s">
        <v>338</v>
      </c>
      <c r="AE142" s="36" t="s">
        <v>338</v>
      </c>
      <c r="AF142" s="36" t="s">
        <v>338</v>
      </c>
      <c r="AG142" s="36" t="s">
        <v>338</v>
      </c>
      <c r="AH142" s="36" t="s">
        <v>338</v>
      </c>
      <c r="AI142" s="36" t="s">
        <v>338</v>
      </c>
      <c r="AJ142" s="36" t="s">
        <v>338</v>
      </c>
      <c r="AK142" s="36" t="s">
        <v>338</v>
      </c>
      <c r="AL142" s="36" t="s">
        <v>338</v>
      </c>
      <c r="AM142" s="36" t="s">
        <v>338</v>
      </c>
      <c r="AN142" s="36" t="s">
        <v>338</v>
      </c>
      <c r="AO142" s="36" t="s">
        <v>338</v>
      </c>
      <c r="AP142" s="36" t="s">
        <v>338</v>
      </c>
      <c r="AQ142" s="36" t="s">
        <v>338</v>
      </c>
      <c r="AR142" s="36" t="s">
        <v>338</v>
      </c>
      <c r="AS142" s="36" t="s">
        <v>338</v>
      </c>
      <c r="AT142" s="36" t="s">
        <v>338</v>
      </c>
      <c r="AU142" s="36" t="s">
        <v>338</v>
      </c>
      <c r="AV142" s="36" t="s">
        <v>338</v>
      </c>
      <c r="AW142" s="36" t="s">
        <v>338</v>
      </c>
      <c r="AX142" s="36" t="s">
        <v>338</v>
      </c>
      <c r="AY142" s="36" t="s">
        <v>338</v>
      </c>
      <c r="AZ142" s="36" t="s">
        <v>338</v>
      </c>
      <c r="BA142" s="36" t="s">
        <v>338</v>
      </c>
      <c r="BB142" s="36" t="s">
        <v>338</v>
      </c>
      <c r="BC142" s="36" t="s">
        <v>338</v>
      </c>
      <c r="BD142" s="36" t="s">
        <v>338</v>
      </c>
      <c r="BE142" s="36" t="s">
        <v>338</v>
      </c>
      <c r="BF142" s="36" t="s">
        <v>338</v>
      </c>
      <c r="BG142" s="36" t="s">
        <v>338</v>
      </c>
      <c r="BH142" s="36" t="s">
        <v>338</v>
      </c>
      <c r="BI142" s="36" t="s">
        <v>338</v>
      </c>
      <c r="BJ142" s="36" t="s">
        <v>338</v>
      </c>
      <c r="BK142" s="36" t="s">
        <v>338</v>
      </c>
      <c r="BL142" s="36" t="s">
        <v>338</v>
      </c>
    </row>
    <row r="143" spans="1:64" s="37" customFormat="1" x14ac:dyDescent="0.2">
      <c r="A143" s="34">
        <v>140</v>
      </c>
      <c r="B143" s="34" t="s">
        <v>14</v>
      </c>
      <c r="C143" s="34" t="s">
        <v>25</v>
      </c>
      <c r="D143" s="41" t="s">
        <v>338</v>
      </c>
      <c r="E143" s="36" t="s">
        <v>338</v>
      </c>
      <c r="F143" s="36" t="s">
        <v>338</v>
      </c>
      <c r="G143" s="36" t="s">
        <v>338</v>
      </c>
      <c r="H143" s="36" t="s">
        <v>338</v>
      </c>
      <c r="I143" s="36" t="s">
        <v>338</v>
      </c>
      <c r="J143" s="36" t="s">
        <v>338</v>
      </c>
      <c r="K143" s="36" t="s">
        <v>338</v>
      </c>
      <c r="L143" s="36" t="s">
        <v>338</v>
      </c>
      <c r="M143" s="36" t="s">
        <v>338</v>
      </c>
      <c r="N143" s="36" t="s">
        <v>338</v>
      </c>
      <c r="O143" s="36" t="s">
        <v>338</v>
      </c>
      <c r="P143" s="36" t="s">
        <v>338</v>
      </c>
      <c r="Q143" s="36" t="s">
        <v>338</v>
      </c>
      <c r="R143" s="36" t="s">
        <v>338</v>
      </c>
      <c r="S143" s="36" t="s">
        <v>338</v>
      </c>
      <c r="T143" s="36" t="s">
        <v>338</v>
      </c>
      <c r="U143" s="36" t="s">
        <v>338</v>
      </c>
      <c r="V143" s="36" t="s">
        <v>338</v>
      </c>
      <c r="W143" s="36" t="s">
        <v>338</v>
      </c>
      <c r="X143" s="36" t="s">
        <v>338</v>
      </c>
      <c r="Y143" s="36" t="s">
        <v>338</v>
      </c>
      <c r="Z143" s="36" t="s">
        <v>338</v>
      </c>
      <c r="AA143" s="36" t="s">
        <v>338</v>
      </c>
      <c r="AB143" s="36" t="s">
        <v>338</v>
      </c>
      <c r="AC143" s="36" t="s">
        <v>338</v>
      </c>
      <c r="AD143" s="36" t="s">
        <v>338</v>
      </c>
      <c r="AE143" s="36" t="s">
        <v>338</v>
      </c>
      <c r="AF143" s="36" t="s">
        <v>338</v>
      </c>
      <c r="AG143" s="36" t="s">
        <v>338</v>
      </c>
      <c r="AH143" s="36" t="s">
        <v>338</v>
      </c>
      <c r="AI143" s="36" t="s">
        <v>338</v>
      </c>
      <c r="AJ143" s="36" t="s">
        <v>338</v>
      </c>
      <c r="AK143" s="36" t="s">
        <v>338</v>
      </c>
      <c r="AL143" s="36" t="s">
        <v>338</v>
      </c>
      <c r="AM143" s="36" t="s">
        <v>338</v>
      </c>
      <c r="AN143" s="36" t="s">
        <v>338</v>
      </c>
      <c r="AO143" s="36" t="s">
        <v>338</v>
      </c>
      <c r="AP143" s="36" t="s">
        <v>338</v>
      </c>
      <c r="AQ143" s="36" t="s">
        <v>338</v>
      </c>
      <c r="AR143" s="36" t="s">
        <v>338</v>
      </c>
      <c r="AS143" s="36" t="s">
        <v>338</v>
      </c>
      <c r="AT143" s="36" t="s">
        <v>338</v>
      </c>
      <c r="AU143" s="36" t="s">
        <v>338</v>
      </c>
      <c r="AV143" s="36" t="s">
        <v>338</v>
      </c>
      <c r="AW143" s="36" t="s">
        <v>338</v>
      </c>
      <c r="AX143" s="36" t="s">
        <v>338</v>
      </c>
      <c r="AY143" s="36" t="s">
        <v>338</v>
      </c>
      <c r="AZ143" s="36" t="s">
        <v>338</v>
      </c>
      <c r="BA143" s="36" t="s">
        <v>338</v>
      </c>
      <c r="BB143" s="36" t="s">
        <v>338</v>
      </c>
      <c r="BC143" s="36" t="s">
        <v>338</v>
      </c>
      <c r="BD143" s="36" t="s">
        <v>338</v>
      </c>
      <c r="BE143" s="36" t="s">
        <v>338</v>
      </c>
      <c r="BF143" s="36" t="s">
        <v>338</v>
      </c>
      <c r="BG143" s="36" t="s">
        <v>338</v>
      </c>
      <c r="BH143" s="36" t="s">
        <v>338</v>
      </c>
      <c r="BI143" s="36" t="s">
        <v>338</v>
      </c>
      <c r="BJ143" s="36" t="s">
        <v>338</v>
      </c>
      <c r="BK143" s="36" t="s">
        <v>338</v>
      </c>
      <c r="BL143" s="36" t="s">
        <v>338</v>
      </c>
    </row>
    <row r="144" spans="1:64" s="37" customFormat="1" x14ac:dyDescent="0.2">
      <c r="A144" s="34">
        <v>141</v>
      </c>
      <c r="B144" s="34" t="s">
        <v>14</v>
      </c>
      <c r="C144" s="34" t="s">
        <v>26</v>
      </c>
      <c r="D144" s="41" t="s">
        <v>338</v>
      </c>
      <c r="E144" s="36" t="s">
        <v>338</v>
      </c>
      <c r="F144" s="36" t="s">
        <v>338</v>
      </c>
      <c r="G144" s="36" t="s">
        <v>338</v>
      </c>
      <c r="H144" s="36" t="s">
        <v>338</v>
      </c>
      <c r="I144" s="36" t="s">
        <v>338</v>
      </c>
      <c r="J144" s="36" t="s">
        <v>338</v>
      </c>
      <c r="K144" s="36" t="s">
        <v>338</v>
      </c>
      <c r="L144" s="36" t="s">
        <v>338</v>
      </c>
      <c r="M144" s="36" t="s">
        <v>338</v>
      </c>
      <c r="N144" s="36" t="s">
        <v>338</v>
      </c>
      <c r="O144" s="36" t="s">
        <v>338</v>
      </c>
      <c r="P144" s="36" t="s">
        <v>338</v>
      </c>
      <c r="Q144" s="36" t="s">
        <v>338</v>
      </c>
      <c r="R144" s="36" t="s">
        <v>338</v>
      </c>
      <c r="S144" s="36" t="s">
        <v>338</v>
      </c>
      <c r="T144" s="36" t="s">
        <v>338</v>
      </c>
      <c r="U144" s="36" t="s">
        <v>338</v>
      </c>
      <c r="V144" s="36" t="s">
        <v>338</v>
      </c>
      <c r="W144" s="36" t="s">
        <v>338</v>
      </c>
      <c r="X144" s="36" t="s">
        <v>338</v>
      </c>
      <c r="Y144" s="36" t="s">
        <v>338</v>
      </c>
      <c r="Z144" s="36" t="s">
        <v>338</v>
      </c>
      <c r="AA144" s="36" t="s">
        <v>338</v>
      </c>
      <c r="AB144" s="36" t="s">
        <v>338</v>
      </c>
      <c r="AC144" s="36" t="s">
        <v>338</v>
      </c>
      <c r="AD144" s="36" t="s">
        <v>338</v>
      </c>
      <c r="AE144" s="36" t="s">
        <v>338</v>
      </c>
      <c r="AF144" s="36" t="s">
        <v>338</v>
      </c>
      <c r="AG144" s="36" t="s">
        <v>338</v>
      </c>
      <c r="AH144" s="36" t="s">
        <v>338</v>
      </c>
      <c r="AI144" s="36" t="s">
        <v>338</v>
      </c>
      <c r="AJ144" s="36" t="s">
        <v>338</v>
      </c>
      <c r="AK144" s="36" t="s">
        <v>338</v>
      </c>
      <c r="AL144" s="36" t="s">
        <v>338</v>
      </c>
      <c r="AM144" s="36" t="s">
        <v>338</v>
      </c>
      <c r="AN144" s="36" t="s">
        <v>338</v>
      </c>
      <c r="AO144" s="36" t="s">
        <v>338</v>
      </c>
      <c r="AP144" s="36" t="s">
        <v>338</v>
      </c>
      <c r="AQ144" s="36" t="s">
        <v>338</v>
      </c>
      <c r="AR144" s="36" t="s">
        <v>338</v>
      </c>
      <c r="AS144" s="36" t="s">
        <v>338</v>
      </c>
      <c r="AT144" s="36" t="s">
        <v>338</v>
      </c>
      <c r="AU144" s="36" t="s">
        <v>338</v>
      </c>
      <c r="AV144" s="36" t="s">
        <v>338</v>
      </c>
      <c r="AW144" s="36" t="s">
        <v>338</v>
      </c>
      <c r="AX144" s="36" t="s">
        <v>338</v>
      </c>
      <c r="AY144" s="36" t="s">
        <v>338</v>
      </c>
      <c r="AZ144" s="36" t="s">
        <v>338</v>
      </c>
      <c r="BA144" s="36" t="s">
        <v>338</v>
      </c>
      <c r="BB144" s="36" t="s">
        <v>338</v>
      </c>
      <c r="BC144" s="36" t="s">
        <v>338</v>
      </c>
      <c r="BD144" s="36" t="s">
        <v>338</v>
      </c>
      <c r="BE144" s="36" t="s">
        <v>338</v>
      </c>
      <c r="BF144" s="36" t="s">
        <v>338</v>
      </c>
      <c r="BG144" s="36" t="s">
        <v>338</v>
      </c>
      <c r="BH144" s="36" t="s">
        <v>338</v>
      </c>
      <c r="BI144" s="36" t="s">
        <v>338</v>
      </c>
      <c r="BJ144" s="36" t="s">
        <v>338</v>
      </c>
      <c r="BK144" s="36" t="s">
        <v>338</v>
      </c>
      <c r="BL144" s="36" t="s">
        <v>338</v>
      </c>
    </row>
    <row r="145" spans="1:64" s="37" customFormat="1" x14ac:dyDescent="0.2">
      <c r="A145" s="34">
        <v>142</v>
      </c>
      <c r="B145" s="34" t="s">
        <v>14</v>
      </c>
      <c r="C145" s="34" t="s">
        <v>27</v>
      </c>
      <c r="D145" s="41" t="s">
        <v>338</v>
      </c>
      <c r="E145" s="36" t="s">
        <v>338</v>
      </c>
      <c r="F145" s="36" t="s">
        <v>338</v>
      </c>
      <c r="G145" s="36" t="s">
        <v>338</v>
      </c>
      <c r="H145" s="36" t="s">
        <v>338</v>
      </c>
      <c r="I145" s="36" t="s">
        <v>338</v>
      </c>
      <c r="J145" s="36" t="s">
        <v>338</v>
      </c>
      <c r="K145" s="36" t="s">
        <v>338</v>
      </c>
      <c r="L145" s="36" t="s">
        <v>338</v>
      </c>
      <c r="M145" s="36" t="s">
        <v>338</v>
      </c>
      <c r="N145" s="36" t="s">
        <v>338</v>
      </c>
      <c r="O145" s="36" t="s">
        <v>338</v>
      </c>
      <c r="P145" s="36" t="s">
        <v>338</v>
      </c>
      <c r="Q145" s="36" t="s">
        <v>338</v>
      </c>
      <c r="R145" s="36" t="s">
        <v>338</v>
      </c>
      <c r="S145" s="36" t="s">
        <v>338</v>
      </c>
      <c r="T145" s="36" t="s">
        <v>338</v>
      </c>
      <c r="U145" s="36" t="s">
        <v>338</v>
      </c>
      <c r="V145" s="36" t="s">
        <v>338</v>
      </c>
      <c r="W145" s="36" t="s">
        <v>338</v>
      </c>
      <c r="X145" s="36" t="s">
        <v>338</v>
      </c>
      <c r="Y145" s="36" t="s">
        <v>338</v>
      </c>
      <c r="Z145" s="36" t="s">
        <v>338</v>
      </c>
      <c r="AA145" s="36" t="s">
        <v>338</v>
      </c>
      <c r="AB145" s="36" t="s">
        <v>338</v>
      </c>
      <c r="AC145" s="36" t="s">
        <v>338</v>
      </c>
      <c r="AD145" s="36" t="s">
        <v>338</v>
      </c>
      <c r="AE145" s="36" t="s">
        <v>338</v>
      </c>
      <c r="AF145" s="36" t="s">
        <v>338</v>
      </c>
      <c r="AG145" s="36" t="s">
        <v>338</v>
      </c>
      <c r="AH145" s="36" t="s">
        <v>338</v>
      </c>
      <c r="AI145" s="36" t="s">
        <v>338</v>
      </c>
      <c r="AJ145" s="36" t="s">
        <v>338</v>
      </c>
      <c r="AK145" s="36" t="s">
        <v>338</v>
      </c>
      <c r="AL145" s="36" t="s">
        <v>338</v>
      </c>
      <c r="AM145" s="36" t="s">
        <v>338</v>
      </c>
      <c r="AN145" s="36" t="s">
        <v>338</v>
      </c>
      <c r="AO145" s="36" t="s">
        <v>338</v>
      </c>
      <c r="AP145" s="36" t="s">
        <v>338</v>
      </c>
      <c r="AQ145" s="36" t="s">
        <v>338</v>
      </c>
      <c r="AR145" s="36" t="s">
        <v>338</v>
      </c>
      <c r="AS145" s="36" t="s">
        <v>338</v>
      </c>
      <c r="AT145" s="36" t="s">
        <v>338</v>
      </c>
      <c r="AU145" s="36" t="s">
        <v>338</v>
      </c>
      <c r="AV145" s="36" t="s">
        <v>338</v>
      </c>
      <c r="AW145" s="36" t="s">
        <v>338</v>
      </c>
      <c r="AX145" s="36" t="s">
        <v>338</v>
      </c>
      <c r="AY145" s="36" t="s">
        <v>338</v>
      </c>
      <c r="AZ145" s="36" t="s">
        <v>338</v>
      </c>
      <c r="BA145" s="36" t="s">
        <v>338</v>
      </c>
      <c r="BB145" s="36" t="s">
        <v>338</v>
      </c>
      <c r="BC145" s="36" t="s">
        <v>338</v>
      </c>
      <c r="BD145" s="36" t="s">
        <v>338</v>
      </c>
      <c r="BE145" s="36" t="s">
        <v>338</v>
      </c>
      <c r="BF145" s="36" t="s">
        <v>338</v>
      </c>
      <c r="BG145" s="36" t="s">
        <v>338</v>
      </c>
      <c r="BH145" s="36" t="s">
        <v>338</v>
      </c>
      <c r="BI145" s="36" t="s">
        <v>338</v>
      </c>
      <c r="BJ145" s="36" t="s">
        <v>338</v>
      </c>
      <c r="BK145" s="36" t="s">
        <v>338</v>
      </c>
      <c r="BL145" s="36" t="s">
        <v>338</v>
      </c>
    </row>
    <row r="146" spans="1:64" s="37" customFormat="1" x14ac:dyDescent="0.2">
      <c r="A146" s="34">
        <v>143</v>
      </c>
      <c r="B146" s="34" t="s">
        <v>14</v>
      </c>
      <c r="C146" s="34" t="s">
        <v>28</v>
      </c>
      <c r="D146" s="41" t="s">
        <v>338</v>
      </c>
      <c r="E146" s="36" t="s">
        <v>338</v>
      </c>
      <c r="F146" s="36" t="s">
        <v>338</v>
      </c>
      <c r="G146" s="36" t="s">
        <v>338</v>
      </c>
      <c r="H146" s="36" t="s">
        <v>338</v>
      </c>
      <c r="I146" s="36" t="s">
        <v>338</v>
      </c>
      <c r="J146" s="36" t="s">
        <v>338</v>
      </c>
      <c r="K146" s="36" t="s">
        <v>338</v>
      </c>
      <c r="L146" s="36" t="s">
        <v>338</v>
      </c>
      <c r="M146" s="36" t="s">
        <v>338</v>
      </c>
      <c r="N146" s="36" t="s">
        <v>338</v>
      </c>
      <c r="O146" s="36" t="s">
        <v>338</v>
      </c>
      <c r="P146" s="36" t="s">
        <v>338</v>
      </c>
      <c r="Q146" s="36" t="s">
        <v>338</v>
      </c>
      <c r="R146" s="36" t="s">
        <v>338</v>
      </c>
      <c r="S146" s="36" t="s">
        <v>338</v>
      </c>
      <c r="T146" s="36" t="s">
        <v>338</v>
      </c>
      <c r="U146" s="36" t="s">
        <v>338</v>
      </c>
      <c r="V146" s="36" t="s">
        <v>338</v>
      </c>
      <c r="W146" s="36" t="s">
        <v>338</v>
      </c>
      <c r="X146" s="36" t="s">
        <v>338</v>
      </c>
      <c r="Y146" s="36" t="s">
        <v>338</v>
      </c>
      <c r="Z146" s="36" t="s">
        <v>338</v>
      </c>
      <c r="AA146" s="36" t="s">
        <v>338</v>
      </c>
      <c r="AB146" s="36" t="s">
        <v>338</v>
      </c>
      <c r="AC146" s="36" t="s">
        <v>338</v>
      </c>
      <c r="AD146" s="36" t="s">
        <v>338</v>
      </c>
      <c r="AE146" s="36" t="s">
        <v>338</v>
      </c>
      <c r="AF146" s="36" t="s">
        <v>338</v>
      </c>
      <c r="AG146" s="36" t="s">
        <v>338</v>
      </c>
      <c r="AH146" s="36" t="s">
        <v>338</v>
      </c>
      <c r="AI146" s="36" t="s">
        <v>338</v>
      </c>
      <c r="AJ146" s="36" t="s">
        <v>338</v>
      </c>
      <c r="AK146" s="36" t="s">
        <v>338</v>
      </c>
      <c r="AL146" s="36" t="s">
        <v>338</v>
      </c>
      <c r="AM146" s="36" t="s">
        <v>338</v>
      </c>
      <c r="AN146" s="36" t="s">
        <v>338</v>
      </c>
      <c r="AO146" s="36" t="s">
        <v>338</v>
      </c>
      <c r="AP146" s="36" t="s">
        <v>338</v>
      </c>
      <c r="AQ146" s="36" t="s">
        <v>338</v>
      </c>
      <c r="AR146" s="36" t="s">
        <v>338</v>
      </c>
      <c r="AS146" s="36" t="s">
        <v>338</v>
      </c>
      <c r="AT146" s="36" t="s">
        <v>338</v>
      </c>
      <c r="AU146" s="36" t="s">
        <v>338</v>
      </c>
      <c r="AV146" s="36" t="s">
        <v>338</v>
      </c>
      <c r="AW146" s="36" t="s">
        <v>338</v>
      </c>
      <c r="AX146" s="36" t="s">
        <v>338</v>
      </c>
      <c r="AY146" s="36" t="s">
        <v>338</v>
      </c>
      <c r="AZ146" s="36" t="s">
        <v>338</v>
      </c>
      <c r="BA146" s="36" t="s">
        <v>338</v>
      </c>
      <c r="BB146" s="36" t="s">
        <v>338</v>
      </c>
      <c r="BC146" s="36" t="s">
        <v>338</v>
      </c>
      <c r="BD146" s="36" t="s">
        <v>338</v>
      </c>
      <c r="BE146" s="36" t="s">
        <v>338</v>
      </c>
      <c r="BF146" s="36" t="s">
        <v>338</v>
      </c>
      <c r="BG146" s="36" t="s">
        <v>338</v>
      </c>
      <c r="BH146" s="36" t="s">
        <v>338</v>
      </c>
      <c r="BI146" s="36" t="s">
        <v>338</v>
      </c>
      <c r="BJ146" s="36" t="s">
        <v>338</v>
      </c>
      <c r="BK146" s="36" t="s">
        <v>338</v>
      </c>
      <c r="BL146" s="36" t="s">
        <v>338</v>
      </c>
    </row>
    <row r="147" spans="1:64" s="37" customFormat="1" x14ac:dyDescent="0.2">
      <c r="A147" s="34">
        <v>144</v>
      </c>
      <c r="B147" s="34" t="s">
        <v>14</v>
      </c>
      <c r="C147" s="34" t="s">
        <v>29</v>
      </c>
      <c r="D147" s="41" t="s">
        <v>338</v>
      </c>
      <c r="E147" s="36" t="s">
        <v>338</v>
      </c>
      <c r="F147" s="36" t="s">
        <v>338</v>
      </c>
      <c r="G147" s="36" t="s">
        <v>338</v>
      </c>
      <c r="H147" s="36" t="s">
        <v>338</v>
      </c>
      <c r="I147" s="36" t="s">
        <v>338</v>
      </c>
      <c r="J147" s="36" t="s">
        <v>338</v>
      </c>
      <c r="K147" s="36" t="s">
        <v>338</v>
      </c>
      <c r="L147" s="36" t="s">
        <v>338</v>
      </c>
      <c r="M147" s="36" t="s">
        <v>338</v>
      </c>
      <c r="N147" s="36" t="s">
        <v>338</v>
      </c>
      <c r="O147" s="36" t="s">
        <v>338</v>
      </c>
      <c r="P147" s="36" t="s">
        <v>338</v>
      </c>
      <c r="Q147" s="36" t="s">
        <v>338</v>
      </c>
      <c r="R147" s="36" t="s">
        <v>338</v>
      </c>
      <c r="S147" s="36" t="s">
        <v>338</v>
      </c>
      <c r="T147" s="36" t="s">
        <v>338</v>
      </c>
      <c r="U147" s="36" t="s">
        <v>338</v>
      </c>
      <c r="V147" s="36" t="s">
        <v>338</v>
      </c>
      <c r="W147" s="36" t="s">
        <v>338</v>
      </c>
      <c r="X147" s="36" t="s">
        <v>338</v>
      </c>
      <c r="Y147" s="36" t="s">
        <v>338</v>
      </c>
      <c r="Z147" s="36" t="s">
        <v>338</v>
      </c>
      <c r="AA147" s="36" t="s">
        <v>338</v>
      </c>
      <c r="AB147" s="36" t="s">
        <v>338</v>
      </c>
      <c r="AC147" s="36" t="s">
        <v>338</v>
      </c>
      <c r="AD147" s="36" t="s">
        <v>338</v>
      </c>
      <c r="AE147" s="36" t="s">
        <v>338</v>
      </c>
      <c r="AF147" s="36" t="s">
        <v>338</v>
      </c>
      <c r="AG147" s="36" t="s">
        <v>338</v>
      </c>
      <c r="AH147" s="36" t="s">
        <v>338</v>
      </c>
      <c r="AI147" s="36" t="s">
        <v>338</v>
      </c>
      <c r="AJ147" s="36" t="s">
        <v>338</v>
      </c>
      <c r="AK147" s="36" t="s">
        <v>338</v>
      </c>
      <c r="AL147" s="36" t="s">
        <v>338</v>
      </c>
      <c r="AM147" s="36" t="s">
        <v>338</v>
      </c>
      <c r="AN147" s="36" t="s">
        <v>338</v>
      </c>
      <c r="AO147" s="36" t="s">
        <v>338</v>
      </c>
      <c r="AP147" s="36" t="s">
        <v>338</v>
      </c>
      <c r="AQ147" s="36" t="s">
        <v>338</v>
      </c>
      <c r="AR147" s="36" t="s">
        <v>338</v>
      </c>
      <c r="AS147" s="36" t="s">
        <v>338</v>
      </c>
      <c r="AT147" s="36" t="s">
        <v>338</v>
      </c>
      <c r="AU147" s="36" t="s">
        <v>338</v>
      </c>
      <c r="AV147" s="36" t="s">
        <v>338</v>
      </c>
      <c r="AW147" s="36" t="s">
        <v>338</v>
      </c>
      <c r="AX147" s="36" t="s">
        <v>338</v>
      </c>
      <c r="AY147" s="36" t="s">
        <v>338</v>
      </c>
      <c r="AZ147" s="36" t="s">
        <v>338</v>
      </c>
      <c r="BA147" s="36" t="s">
        <v>338</v>
      </c>
      <c r="BB147" s="36" t="s">
        <v>338</v>
      </c>
      <c r="BC147" s="36" t="s">
        <v>338</v>
      </c>
      <c r="BD147" s="36" t="s">
        <v>338</v>
      </c>
      <c r="BE147" s="36" t="s">
        <v>338</v>
      </c>
      <c r="BF147" s="36" t="s">
        <v>338</v>
      </c>
      <c r="BG147" s="36" t="s">
        <v>338</v>
      </c>
      <c r="BH147" s="36" t="s">
        <v>338</v>
      </c>
      <c r="BI147" s="36" t="s">
        <v>338</v>
      </c>
      <c r="BJ147" s="36" t="s">
        <v>338</v>
      </c>
      <c r="BK147" s="36" t="s">
        <v>338</v>
      </c>
      <c r="BL147" s="36" t="s">
        <v>338</v>
      </c>
    </row>
    <row r="148" spans="1:64" s="37" customFormat="1" x14ac:dyDescent="0.2">
      <c r="A148" s="34">
        <v>145</v>
      </c>
      <c r="B148" s="34" t="s">
        <v>14</v>
      </c>
      <c r="C148" s="34" t="s">
        <v>30</v>
      </c>
      <c r="D148" s="41" t="s">
        <v>338</v>
      </c>
      <c r="E148" s="36" t="s">
        <v>338</v>
      </c>
      <c r="F148" s="36" t="s">
        <v>338</v>
      </c>
      <c r="G148" s="36" t="s">
        <v>338</v>
      </c>
      <c r="H148" s="36" t="s">
        <v>338</v>
      </c>
      <c r="I148" s="36" t="s">
        <v>338</v>
      </c>
      <c r="J148" s="36" t="s">
        <v>338</v>
      </c>
      <c r="K148" s="36" t="s">
        <v>338</v>
      </c>
      <c r="L148" s="36" t="s">
        <v>338</v>
      </c>
      <c r="M148" s="36" t="s">
        <v>338</v>
      </c>
      <c r="N148" s="36" t="s">
        <v>338</v>
      </c>
      <c r="O148" s="36" t="s">
        <v>338</v>
      </c>
      <c r="P148" s="36" t="s">
        <v>338</v>
      </c>
      <c r="Q148" s="36" t="s">
        <v>338</v>
      </c>
      <c r="R148" s="36" t="s">
        <v>338</v>
      </c>
      <c r="S148" s="36" t="s">
        <v>338</v>
      </c>
      <c r="T148" s="36" t="s">
        <v>338</v>
      </c>
      <c r="U148" s="36" t="s">
        <v>338</v>
      </c>
      <c r="V148" s="36" t="s">
        <v>338</v>
      </c>
      <c r="W148" s="36" t="s">
        <v>338</v>
      </c>
      <c r="X148" s="36" t="s">
        <v>338</v>
      </c>
      <c r="Y148" s="36" t="s">
        <v>338</v>
      </c>
      <c r="Z148" s="36" t="s">
        <v>338</v>
      </c>
      <c r="AA148" s="36" t="s">
        <v>338</v>
      </c>
      <c r="AB148" s="36" t="s">
        <v>338</v>
      </c>
      <c r="AC148" s="36" t="s">
        <v>338</v>
      </c>
      <c r="AD148" s="36" t="s">
        <v>338</v>
      </c>
      <c r="AE148" s="36" t="s">
        <v>338</v>
      </c>
      <c r="AF148" s="36" t="s">
        <v>338</v>
      </c>
      <c r="AG148" s="36" t="s">
        <v>338</v>
      </c>
      <c r="AH148" s="36" t="s">
        <v>338</v>
      </c>
      <c r="AI148" s="36" t="s">
        <v>338</v>
      </c>
      <c r="AJ148" s="36" t="s">
        <v>338</v>
      </c>
      <c r="AK148" s="36" t="s">
        <v>338</v>
      </c>
      <c r="AL148" s="36" t="s">
        <v>338</v>
      </c>
      <c r="AM148" s="36" t="s">
        <v>338</v>
      </c>
      <c r="AN148" s="36" t="s">
        <v>338</v>
      </c>
      <c r="AO148" s="36" t="s">
        <v>338</v>
      </c>
      <c r="AP148" s="36" t="s">
        <v>338</v>
      </c>
      <c r="AQ148" s="36" t="s">
        <v>338</v>
      </c>
      <c r="AR148" s="36" t="s">
        <v>338</v>
      </c>
      <c r="AS148" s="36" t="s">
        <v>338</v>
      </c>
      <c r="AT148" s="36" t="s">
        <v>338</v>
      </c>
      <c r="AU148" s="36" t="s">
        <v>338</v>
      </c>
      <c r="AV148" s="36" t="s">
        <v>338</v>
      </c>
      <c r="AW148" s="36" t="s">
        <v>338</v>
      </c>
      <c r="AX148" s="36" t="s">
        <v>338</v>
      </c>
      <c r="AY148" s="36" t="s">
        <v>338</v>
      </c>
      <c r="AZ148" s="36" t="s">
        <v>338</v>
      </c>
      <c r="BA148" s="36" t="s">
        <v>338</v>
      </c>
      <c r="BB148" s="36" t="s">
        <v>338</v>
      </c>
      <c r="BC148" s="36" t="s">
        <v>338</v>
      </c>
      <c r="BD148" s="36" t="s">
        <v>338</v>
      </c>
      <c r="BE148" s="36" t="s">
        <v>338</v>
      </c>
      <c r="BF148" s="36" t="s">
        <v>338</v>
      </c>
      <c r="BG148" s="36" t="s">
        <v>338</v>
      </c>
      <c r="BH148" s="36" t="s">
        <v>338</v>
      </c>
      <c r="BI148" s="36" t="s">
        <v>338</v>
      </c>
      <c r="BJ148" s="36" t="s">
        <v>338</v>
      </c>
      <c r="BK148" s="36" t="s">
        <v>338</v>
      </c>
      <c r="BL148" s="36" t="s">
        <v>338</v>
      </c>
    </row>
    <row r="149" spans="1:64" s="37" customFormat="1" x14ac:dyDescent="0.2">
      <c r="A149" s="34">
        <v>146</v>
      </c>
      <c r="B149" s="34" t="s">
        <v>14</v>
      </c>
      <c r="C149" s="34" t="s">
        <v>31</v>
      </c>
      <c r="D149" s="41" t="s">
        <v>338</v>
      </c>
      <c r="E149" s="36" t="s">
        <v>338</v>
      </c>
      <c r="F149" s="36" t="s">
        <v>338</v>
      </c>
      <c r="G149" s="36" t="s">
        <v>338</v>
      </c>
      <c r="H149" s="36" t="s">
        <v>338</v>
      </c>
      <c r="I149" s="36" t="s">
        <v>338</v>
      </c>
      <c r="J149" s="36" t="s">
        <v>338</v>
      </c>
      <c r="K149" s="36" t="s">
        <v>338</v>
      </c>
      <c r="L149" s="36" t="s">
        <v>338</v>
      </c>
      <c r="M149" s="36" t="s">
        <v>338</v>
      </c>
      <c r="N149" s="36" t="s">
        <v>338</v>
      </c>
      <c r="O149" s="36" t="s">
        <v>338</v>
      </c>
      <c r="P149" s="36" t="s">
        <v>338</v>
      </c>
      <c r="Q149" s="36" t="s">
        <v>338</v>
      </c>
      <c r="R149" s="36" t="s">
        <v>338</v>
      </c>
      <c r="S149" s="36" t="s">
        <v>338</v>
      </c>
      <c r="T149" s="36" t="s">
        <v>338</v>
      </c>
      <c r="U149" s="36" t="s">
        <v>338</v>
      </c>
      <c r="V149" s="36" t="s">
        <v>338</v>
      </c>
      <c r="W149" s="36" t="s">
        <v>338</v>
      </c>
      <c r="X149" s="36" t="s">
        <v>338</v>
      </c>
      <c r="Y149" s="36" t="s">
        <v>338</v>
      </c>
      <c r="Z149" s="36" t="s">
        <v>338</v>
      </c>
      <c r="AA149" s="36" t="s">
        <v>338</v>
      </c>
      <c r="AB149" s="36" t="s">
        <v>338</v>
      </c>
      <c r="AC149" s="36" t="s">
        <v>338</v>
      </c>
      <c r="AD149" s="36" t="s">
        <v>338</v>
      </c>
      <c r="AE149" s="36" t="s">
        <v>338</v>
      </c>
      <c r="AF149" s="36" t="s">
        <v>338</v>
      </c>
      <c r="AG149" s="36" t="s">
        <v>338</v>
      </c>
      <c r="AH149" s="36" t="s">
        <v>338</v>
      </c>
      <c r="AI149" s="36" t="s">
        <v>338</v>
      </c>
      <c r="AJ149" s="36" t="s">
        <v>338</v>
      </c>
      <c r="AK149" s="36" t="s">
        <v>338</v>
      </c>
      <c r="AL149" s="36" t="s">
        <v>338</v>
      </c>
      <c r="AM149" s="36" t="s">
        <v>338</v>
      </c>
      <c r="AN149" s="36" t="s">
        <v>338</v>
      </c>
      <c r="AO149" s="36" t="s">
        <v>338</v>
      </c>
      <c r="AP149" s="36" t="s">
        <v>338</v>
      </c>
      <c r="AQ149" s="36" t="s">
        <v>338</v>
      </c>
      <c r="AR149" s="36" t="s">
        <v>338</v>
      </c>
      <c r="AS149" s="36" t="s">
        <v>338</v>
      </c>
      <c r="AT149" s="36" t="s">
        <v>338</v>
      </c>
      <c r="AU149" s="36" t="s">
        <v>338</v>
      </c>
      <c r="AV149" s="36" t="s">
        <v>338</v>
      </c>
      <c r="AW149" s="36" t="s">
        <v>338</v>
      </c>
      <c r="AX149" s="36" t="s">
        <v>338</v>
      </c>
      <c r="AY149" s="36" t="s">
        <v>338</v>
      </c>
      <c r="AZ149" s="36" t="s">
        <v>338</v>
      </c>
      <c r="BA149" s="36" t="s">
        <v>338</v>
      </c>
      <c r="BB149" s="36" t="s">
        <v>338</v>
      </c>
      <c r="BC149" s="36" t="s">
        <v>338</v>
      </c>
      <c r="BD149" s="36" t="s">
        <v>338</v>
      </c>
      <c r="BE149" s="36" t="s">
        <v>338</v>
      </c>
      <c r="BF149" s="36" t="s">
        <v>338</v>
      </c>
      <c r="BG149" s="36" t="s">
        <v>338</v>
      </c>
      <c r="BH149" s="36" t="s">
        <v>338</v>
      </c>
      <c r="BI149" s="36" t="s">
        <v>338</v>
      </c>
      <c r="BJ149" s="36" t="s">
        <v>338</v>
      </c>
      <c r="BK149" s="36" t="s">
        <v>338</v>
      </c>
      <c r="BL149" s="36" t="s">
        <v>338</v>
      </c>
    </row>
    <row r="150" spans="1:64" s="37" customFormat="1" x14ac:dyDescent="0.2">
      <c r="A150" s="34">
        <v>147</v>
      </c>
      <c r="B150" s="34" t="s">
        <v>14</v>
      </c>
      <c r="C150" s="34" t="s">
        <v>233</v>
      </c>
      <c r="D150" s="41" t="s">
        <v>338</v>
      </c>
      <c r="E150" s="36" t="s">
        <v>338</v>
      </c>
      <c r="F150" s="36" t="s">
        <v>338</v>
      </c>
      <c r="G150" s="36" t="s">
        <v>338</v>
      </c>
      <c r="H150" s="36" t="s">
        <v>338</v>
      </c>
      <c r="I150" s="36" t="s">
        <v>338</v>
      </c>
      <c r="J150" s="36" t="s">
        <v>338</v>
      </c>
      <c r="K150" s="36" t="s">
        <v>338</v>
      </c>
      <c r="L150" s="36" t="s">
        <v>338</v>
      </c>
      <c r="M150" s="36" t="s">
        <v>338</v>
      </c>
      <c r="N150" s="36" t="s">
        <v>338</v>
      </c>
      <c r="O150" s="36" t="s">
        <v>338</v>
      </c>
      <c r="P150" s="36" t="s">
        <v>338</v>
      </c>
      <c r="Q150" s="36" t="s">
        <v>338</v>
      </c>
      <c r="R150" s="36" t="s">
        <v>338</v>
      </c>
      <c r="S150" s="36" t="s">
        <v>338</v>
      </c>
      <c r="T150" s="36" t="s">
        <v>338</v>
      </c>
      <c r="U150" s="36" t="s">
        <v>338</v>
      </c>
      <c r="V150" s="36" t="s">
        <v>338</v>
      </c>
      <c r="W150" s="36" t="s">
        <v>338</v>
      </c>
      <c r="X150" s="36" t="s">
        <v>338</v>
      </c>
      <c r="Y150" s="36" t="s">
        <v>338</v>
      </c>
      <c r="Z150" s="36" t="s">
        <v>338</v>
      </c>
      <c r="AA150" s="36" t="s">
        <v>338</v>
      </c>
      <c r="AB150" s="36" t="s">
        <v>338</v>
      </c>
      <c r="AC150" s="36" t="s">
        <v>338</v>
      </c>
      <c r="AD150" s="36" t="s">
        <v>338</v>
      </c>
      <c r="AE150" s="36" t="s">
        <v>338</v>
      </c>
      <c r="AF150" s="36" t="s">
        <v>338</v>
      </c>
      <c r="AG150" s="36" t="s">
        <v>338</v>
      </c>
      <c r="AH150" s="36" t="s">
        <v>338</v>
      </c>
      <c r="AI150" s="36" t="s">
        <v>338</v>
      </c>
      <c r="AJ150" s="36" t="s">
        <v>338</v>
      </c>
      <c r="AK150" s="36" t="s">
        <v>338</v>
      </c>
      <c r="AL150" s="36" t="s">
        <v>338</v>
      </c>
      <c r="AM150" s="36" t="s">
        <v>338</v>
      </c>
      <c r="AN150" s="36" t="s">
        <v>338</v>
      </c>
      <c r="AO150" s="36" t="s">
        <v>338</v>
      </c>
      <c r="AP150" s="36" t="s">
        <v>338</v>
      </c>
      <c r="AQ150" s="36" t="s">
        <v>338</v>
      </c>
      <c r="AR150" s="36" t="s">
        <v>338</v>
      </c>
      <c r="AS150" s="36" t="s">
        <v>338</v>
      </c>
      <c r="AT150" s="36" t="s">
        <v>338</v>
      </c>
      <c r="AU150" s="36" t="s">
        <v>338</v>
      </c>
      <c r="AV150" s="36" t="s">
        <v>338</v>
      </c>
      <c r="AW150" s="36" t="s">
        <v>338</v>
      </c>
      <c r="AX150" s="36" t="s">
        <v>338</v>
      </c>
      <c r="AY150" s="36" t="s">
        <v>338</v>
      </c>
      <c r="AZ150" s="36" t="s">
        <v>338</v>
      </c>
      <c r="BA150" s="36" t="s">
        <v>338</v>
      </c>
      <c r="BB150" s="36" t="s">
        <v>338</v>
      </c>
      <c r="BC150" s="36" t="s">
        <v>338</v>
      </c>
      <c r="BD150" s="36" t="s">
        <v>338</v>
      </c>
      <c r="BE150" s="36" t="s">
        <v>338</v>
      </c>
      <c r="BF150" s="36" t="s">
        <v>338</v>
      </c>
      <c r="BG150" s="36" t="s">
        <v>338</v>
      </c>
      <c r="BH150" s="36" t="s">
        <v>338</v>
      </c>
      <c r="BI150" s="36" t="s">
        <v>338</v>
      </c>
      <c r="BJ150" s="36" t="s">
        <v>338</v>
      </c>
      <c r="BK150" s="36" t="s">
        <v>338</v>
      </c>
      <c r="BL150" s="36" t="s">
        <v>338</v>
      </c>
    </row>
    <row r="151" spans="1:64" s="37" customFormat="1" x14ac:dyDescent="0.2">
      <c r="A151" s="34">
        <v>148</v>
      </c>
      <c r="B151" s="34" t="s">
        <v>235</v>
      </c>
      <c r="C151" s="34" t="s">
        <v>234</v>
      </c>
      <c r="D151" s="41">
        <v>4.9132080650000001</v>
      </c>
      <c r="E151" s="36">
        <v>5</v>
      </c>
      <c r="F151" s="36">
        <v>0</v>
      </c>
      <c r="G151" s="36">
        <v>0</v>
      </c>
      <c r="H151" s="36">
        <v>5</v>
      </c>
      <c r="I151" s="36">
        <v>0</v>
      </c>
      <c r="J151" s="36">
        <v>0</v>
      </c>
      <c r="K151" s="36">
        <v>0</v>
      </c>
      <c r="L151" s="36">
        <v>0</v>
      </c>
      <c r="M151" s="36">
        <v>0</v>
      </c>
      <c r="N151" s="36">
        <v>0</v>
      </c>
      <c r="O151" s="36">
        <v>1.6622030000000001E-3</v>
      </c>
      <c r="P151" s="36">
        <v>2.802602E-3</v>
      </c>
      <c r="Q151" s="36">
        <v>1.1150859999999999E-3</v>
      </c>
      <c r="R151" s="36">
        <v>5.4711700000000007E-4</v>
      </c>
      <c r="S151" s="36">
        <v>2.0889720000000001E-3</v>
      </c>
      <c r="T151" s="36">
        <v>7.1362999999999993E-4</v>
      </c>
      <c r="U151" s="36">
        <v>0</v>
      </c>
      <c r="V151" s="36">
        <v>0</v>
      </c>
      <c r="W151" s="36">
        <v>1.6622030000000001E-3</v>
      </c>
      <c r="X151" s="36">
        <v>2.802602E-3</v>
      </c>
      <c r="Y151" s="36">
        <v>4.4648050000000005E-3</v>
      </c>
      <c r="Z151" s="36">
        <v>0</v>
      </c>
      <c r="AA151" s="36">
        <v>0</v>
      </c>
      <c r="AB151" s="36">
        <v>0</v>
      </c>
      <c r="AC151" s="36">
        <v>0</v>
      </c>
      <c r="AD151" s="36">
        <v>0</v>
      </c>
      <c r="AE151" s="36">
        <v>0</v>
      </c>
      <c r="AF151" s="36">
        <v>0</v>
      </c>
      <c r="AG151" s="36">
        <v>0</v>
      </c>
      <c r="AH151" s="36">
        <v>0</v>
      </c>
      <c r="AI151" s="36">
        <v>0</v>
      </c>
      <c r="AJ151" s="36">
        <v>0</v>
      </c>
      <c r="AK151" s="36">
        <v>0</v>
      </c>
      <c r="AL151" s="36">
        <v>0</v>
      </c>
      <c r="AM151" s="36">
        <v>0</v>
      </c>
      <c r="AN151" s="36">
        <v>0</v>
      </c>
      <c r="AO151" s="36">
        <v>0</v>
      </c>
      <c r="AP151" s="36">
        <v>5.6447909999999997E-3</v>
      </c>
      <c r="AQ151" s="36">
        <v>3.0395019999999999E-3</v>
      </c>
      <c r="AR151" s="36">
        <v>8.6842929999999992E-3</v>
      </c>
      <c r="AS151" s="36">
        <v>0</v>
      </c>
      <c r="AT151" s="36">
        <v>0</v>
      </c>
      <c r="AU151" s="36">
        <v>0</v>
      </c>
      <c r="AV151" s="36">
        <v>0</v>
      </c>
      <c r="AW151" s="36">
        <v>0</v>
      </c>
      <c r="AX151" s="36">
        <v>0</v>
      </c>
      <c r="AY151" s="36">
        <v>0</v>
      </c>
      <c r="AZ151" s="36">
        <v>0</v>
      </c>
      <c r="BA151" s="36">
        <v>0</v>
      </c>
      <c r="BB151" s="36">
        <v>1.497740149</v>
      </c>
      <c r="BC151" s="36">
        <v>86.182472688000004</v>
      </c>
      <c r="BD151" s="36">
        <v>186.94399812</v>
      </c>
      <c r="BE151" s="36">
        <v>0.10583489428571428</v>
      </c>
      <c r="BF151" s="36">
        <v>0.21166978857142857</v>
      </c>
      <c r="BG151" s="36">
        <v>0.552016968</v>
      </c>
      <c r="BH151" s="36">
        <v>8.4793419920000002</v>
      </c>
      <c r="BI151" s="36">
        <v>0</v>
      </c>
      <c r="BJ151" s="36">
        <v>0</v>
      </c>
      <c r="BK151" s="36">
        <v>0</v>
      </c>
      <c r="BL151" s="36">
        <v>0</v>
      </c>
    </row>
    <row r="152" spans="1:64" s="37" customFormat="1" x14ac:dyDescent="0.2">
      <c r="A152" s="34">
        <v>149</v>
      </c>
      <c r="B152" s="34" t="s">
        <v>235</v>
      </c>
      <c r="C152" s="34" t="s">
        <v>236</v>
      </c>
      <c r="D152" s="41">
        <v>4.9061815940000004</v>
      </c>
      <c r="E152" s="36">
        <v>31</v>
      </c>
      <c r="F152" s="36">
        <v>0</v>
      </c>
      <c r="G152" s="36">
        <v>5</v>
      </c>
      <c r="H152" s="36">
        <v>26</v>
      </c>
      <c r="I152" s="36">
        <v>0</v>
      </c>
      <c r="J152" s="36">
        <v>0</v>
      </c>
      <c r="K152" s="36">
        <v>0</v>
      </c>
      <c r="L152" s="36">
        <v>0</v>
      </c>
      <c r="M152" s="36">
        <v>0</v>
      </c>
      <c r="N152" s="36">
        <v>0</v>
      </c>
      <c r="O152" s="36">
        <v>6.6794670000000006E-3</v>
      </c>
      <c r="P152" s="36">
        <v>1.1691625000000001E-2</v>
      </c>
      <c r="Q152" s="36">
        <v>6.1280980000000002E-3</v>
      </c>
      <c r="R152" s="36">
        <v>5.5136900000000001E-4</v>
      </c>
      <c r="S152" s="36">
        <v>1.0972447E-2</v>
      </c>
      <c r="T152" s="36">
        <v>7.19178E-4</v>
      </c>
      <c r="U152" s="36">
        <v>0.12300000000000001</v>
      </c>
      <c r="V152" s="36">
        <v>0.29520000000000002</v>
      </c>
      <c r="W152" s="36">
        <v>0.12967946700000002</v>
      </c>
      <c r="X152" s="36">
        <v>0.306891625</v>
      </c>
      <c r="Y152" s="36">
        <v>0.43657109199999999</v>
      </c>
      <c r="Z152" s="36">
        <v>0</v>
      </c>
      <c r="AA152" s="36">
        <v>0</v>
      </c>
      <c r="AB152" s="36">
        <v>0</v>
      </c>
      <c r="AC152" s="36">
        <v>0</v>
      </c>
      <c r="AD152" s="36">
        <v>0</v>
      </c>
      <c r="AE152" s="36">
        <v>0</v>
      </c>
      <c r="AF152" s="36">
        <v>0</v>
      </c>
      <c r="AG152" s="36">
        <v>1.3972414537851729E-2</v>
      </c>
      <c r="AH152" s="36">
        <v>2.3769164960943171E-2</v>
      </c>
      <c r="AI152" s="36">
        <v>7.6125568861399082E-2</v>
      </c>
      <c r="AJ152" s="36">
        <v>0</v>
      </c>
      <c r="AK152" s="36">
        <v>0</v>
      </c>
      <c r="AL152" s="36">
        <v>0</v>
      </c>
      <c r="AM152" s="36">
        <v>1.3972414537851729E-2</v>
      </c>
      <c r="AN152" s="36">
        <v>2.3769164960943171E-2</v>
      </c>
      <c r="AO152" s="36">
        <v>7.6125568861399082E-2</v>
      </c>
      <c r="AP152" s="36">
        <v>0.48796840600000002</v>
      </c>
      <c r="AQ152" s="36">
        <v>0.26275221799999998</v>
      </c>
      <c r="AR152" s="36">
        <v>0.75072062399999995</v>
      </c>
      <c r="AS152" s="36">
        <v>0</v>
      </c>
      <c r="AT152" s="36">
        <v>0</v>
      </c>
      <c r="AU152" s="36">
        <v>0</v>
      </c>
      <c r="AV152" s="36">
        <v>0</v>
      </c>
      <c r="AW152" s="36">
        <v>0</v>
      </c>
      <c r="AX152" s="36">
        <v>0</v>
      </c>
      <c r="AY152" s="36">
        <v>0</v>
      </c>
      <c r="AZ152" s="36">
        <v>0</v>
      </c>
      <c r="BA152" s="36">
        <v>0</v>
      </c>
      <c r="BB152" s="36">
        <v>0.85735602099999997</v>
      </c>
      <c r="BC152" s="36">
        <v>63.620422542</v>
      </c>
      <c r="BD152" s="36">
        <v>158.42463655700001</v>
      </c>
      <c r="BE152" s="36">
        <v>6.0583394285714284E-2</v>
      </c>
      <c r="BF152" s="36">
        <v>0.12116679</v>
      </c>
      <c r="BG152" s="36">
        <v>2.5050269649999999</v>
      </c>
      <c r="BH152" s="36">
        <v>21.846029678000001</v>
      </c>
      <c r="BI152" s="36">
        <v>0</v>
      </c>
      <c r="BJ152" s="36">
        <v>0</v>
      </c>
      <c r="BK152" s="36">
        <v>0</v>
      </c>
      <c r="BL152" s="36">
        <v>0</v>
      </c>
    </row>
    <row r="153" spans="1:64" s="37" customFormat="1" x14ac:dyDescent="0.2">
      <c r="A153" s="34">
        <v>150</v>
      </c>
      <c r="B153" s="34" t="s">
        <v>235</v>
      </c>
      <c r="C153" s="34" t="s">
        <v>237</v>
      </c>
      <c r="D153" s="41">
        <v>4.6155938880000003</v>
      </c>
      <c r="E153" s="36">
        <v>0</v>
      </c>
      <c r="F153" s="36" t="s">
        <v>339</v>
      </c>
      <c r="G153" s="36" t="s">
        <v>339</v>
      </c>
      <c r="H153" s="36" t="s">
        <v>339</v>
      </c>
      <c r="I153" s="36">
        <v>0</v>
      </c>
      <c r="J153" s="36">
        <v>0</v>
      </c>
      <c r="K153" s="36">
        <v>0</v>
      </c>
      <c r="L153" s="36">
        <v>0</v>
      </c>
      <c r="M153" s="36">
        <v>0</v>
      </c>
      <c r="N153" s="36">
        <v>0</v>
      </c>
      <c r="O153" s="36">
        <v>0</v>
      </c>
      <c r="P153" s="36">
        <v>0</v>
      </c>
      <c r="Q153" s="36">
        <v>0</v>
      </c>
      <c r="R153" s="36">
        <v>0</v>
      </c>
      <c r="S153" s="36">
        <v>0</v>
      </c>
      <c r="T153" s="36">
        <v>0</v>
      </c>
      <c r="U153" s="36" t="s">
        <v>339</v>
      </c>
      <c r="V153" s="36" t="s">
        <v>339</v>
      </c>
      <c r="W153" s="36">
        <v>0</v>
      </c>
      <c r="X153" s="36">
        <v>0</v>
      </c>
      <c r="Y153" s="36">
        <v>0</v>
      </c>
      <c r="Z153" s="36">
        <v>0</v>
      </c>
      <c r="AA153" s="36">
        <v>0</v>
      </c>
      <c r="AB153" s="36">
        <v>0</v>
      </c>
      <c r="AC153" s="36">
        <v>0</v>
      </c>
      <c r="AD153" s="36">
        <v>0</v>
      </c>
      <c r="AE153" s="36">
        <v>0</v>
      </c>
      <c r="AF153" s="36">
        <v>0</v>
      </c>
      <c r="AG153" s="36" t="s">
        <v>339</v>
      </c>
      <c r="AH153" s="36" t="s">
        <v>339</v>
      </c>
      <c r="AI153" s="36" t="s">
        <v>339</v>
      </c>
      <c r="AJ153" s="36">
        <v>0</v>
      </c>
      <c r="AK153" s="36">
        <v>0</v>
      </c>
      <c r="AL153" s="36">
        <v>0</v>
      </c>
      <c r="AM153" s="36">
        <v>0</v>
      </c>
      <c r="AN153" s="36">
        <v>0</v>
      </c>
      <c r="AO153" s="36">
        <v>0</v>
      </c>
      <c r="AP153" s="36">
        <v>0</v>
      </c>
      <c r="AQ153" s="36">
        <v>0</v>
      </c>
      <c r="AR153" s="36">
        <v>0</v>
      </c>
      <c r="AS153" s="36">
        <v>0</v>
      </c>
      <c r="AT153" s="36">
        <v>0</v>
      </c>
      <c r="AU153" s="36">
        <v>0</v>
      </c>
      <c r="AV153" s="36">
        <v>0</v>
      </c>
      <c r="AW153" s="36">
        <v>0</v>
      </c>
      <c r="AX153" s="36">
        <v>0</v>
      </c>
      <c r="AY153" s="36">
        <v>0</v>
      </c>
      <c r="AZ153" s="36">
        <v>0</v>
      </c>
      <c r="BA153" s="36">
        <v>0</v>
      </c>
      <c r="BB153" s="36">
        <v>0</v>
      </c>
      <c r="BC153" s="36">
        <v>0</v>
      </c>
      <c r="BD153" s="36">
        <v>0</v>
      </c>
      <c r="BE153" s="36">
        <v>0</v>
      </c>
      <c r="BF153" s="36">
        <v>0</v>
      </c>
      <c r="BG153" s="36">
        <v>0.147933168</v>
      </c>
      <c r="BH153" s="36">
        <v>3.65252205</v>
      </c>
      <c r="BI153" s="36">
        <v>0</v>
      </c>
      <c r="BJ153" s="36">
        <v>0</v>
      </c>
      <c r="BK153" s="36">
        <v>0</v>
      </c>
      <c r="BL153" s="36">
        <v>0</v>
      </c>
    </row>
    <row r="154" spans="1:64" s="37" customFormat="1" x14ac:dyDescent="0.2">
      <c r="A154" s="34">
        <v>151</v>
      </c>
      <c r="B154" s="34" t="s">
        <v>235</v>
      </c>
      <c r="C154" s="34" t="s">
        <v>238</v>
      </c>
      <c r="D154" s="41">
        <v>4.464003494</v>
      </c>
      <c r="E154" s="36">
        <v>4</v>
      </c>
      <c r="F154" s="36">
        <v>0</v>
      </c>
      <c r="G154" s="36">
        <v>0</v>
      </c>
      <c r="H154" s="36">
        <v>4</v>
      </c>
      <c r="I154" s="36">
        <v>0</v>
      </c>
      <c r="J154" s="36">
        <v>0</v>
      </c>
      <c r="K154" s="36">
        <v>0</v>
      </c>
      <c r="L154" s="36">
        <v>0</v>
      </c>
      <c r="M154" s="36">
        <v>0</v>
      </c>
      <c r="N154" s="36">
        <v>0</v>
      </c>
      <c r="O154" s="36">
        <v>0</v>
      </c>
      <c r="P154" s="36">
        <v>0</v>
      </c>
      <c r="Q154" s="36">
        <v>0</v>
      </c>
      <c r="R154" s="36">
        <v>0</v>
      </c>
      <c r="S154" s="36">
        <v>0</v>
      </c>
      <c r="T154" s="36">
        <v>0</v>
      </c>
      <c r="U154" s="36">
        <v>0</v>
      </c>
      <c r="V154" s="36">
        <v>0</v>
      </c>
      <c r="W154" s="36">
        <v>0</v>
      </c>
      <c r="X154" s="36">
        <v>0</v>
      </c>
      <c r="Y154" s="36">
        <v>0</v>
      </c>
      <c r="Z154" s="36">
        <v>0</v>
      </c>
      <c r="AA154" s="36">
        <v>0</v>
      </c>
      <c r="AB154" s="36">
        <v>0</v>
      </c>
      <c r="AC154" s="36">
        <v>0</v>
      </c>
      <c r="AD154" s="36">
        <v>0</v>
      </c>
      <c r="AE154" s="36">
        <v>0</v>
      </c>
      <c r="AF154" s="36">
        <v>0</v>
      </c>
      <c r="AG154" s="36">
        <v>0</v>
      </c>
      <c r="AH154" s="36">
        <v>0</v>
      </c>
      <c r="AI154" s="36">
        <v>0</v>
      </c>
      <c r="AJ154" s="36">
        <v>0</v>
      </c>
      <c r="AK154" s="36">
        <v>0</v>
      </c>
      <c r="AL154" s="36">
        <v>0</v>
      </c>
      <c r="AM154" s="36">
        <v>0</v>
      </c>
      <c r="AN154" s="36">
        <v>0</v>
      </c>
      <c r="AO154" s="36">
        <v>0</v>
      </c>
      <c r="AP154" s="36">
        <v>0</v>
      </c>
      <c r="AQ154" s="36">
        <v>0</v>
      </c>
      <c r="AR154" s="36">
        <v>0</v>
      </c>
      <c r="AS154" s="36">
        <v>0</v>
      </c>
      <c r="AT154" s="36">
        <v>0</v>
      </c>
      <c r="AU154" s="36">
        <v>0</v>
      </c>
      <c r="AV154" s="36">
        <v>0</v>
      </c>
      <c r="AW154" s="36">
        <v>0</v>
      </c>
      <c r="AX154" s="36">
        <v>0</v>
      </c>
      <c r="AY154" s="36">
        <v>0</v>
      </c>
      <c r="AZ154" s="36">
        <v>0</v>
      </c>
      <c r="BA154" s="36">
        <v>0</v>
      </c>
      <c r="BB154" s="36">
        <v>0</v>
      </c>
      <c r="BC154" s="36">
        <v>0</v>
      </c>
      <c r="BD154" s="36">
        <v>0</v>
      </c>
      <c r="BE154" s="36">
        <v>0</v>
      </c>
      <c r="BF154" s="36">
        <v>0</v>
      </c>
      <c r="BG154" s="36">
        <v>0</v>
      </c>
      <c r="BH154" s="36">
        <v>0</v>
      </c>
      <c r="BI154" s="36">
        <v>0</v>
      </c>
      <c r="BJ154" s="36">
        <v>0</v>
      </c>
      <c r="BK154" s="36">
        <v>0</v>
      </c>
      <c r="BL154" s="36">
        <v>0</v>
      </c>
    </row>
    <row r="155" spans="1:64" s="37" customFormat="1" x14ac:dyDescent="0.2">
      <c r="A155" s="34">
        <v>152</v>
      </c>
      <c r="B155" s="34" t="s">
        <v>235</v>
      </c>
      <c r="C155" s="34" t="s">
        <v>239</v>
      </c>
      <c r="D155" s="41">
        <v>4.6467143399999999</v>
      </c>
      <c r="E155" s="36">
        <v>2</v>
      </c>
      <c r="F155" s="36">
        <v>0</v>
      </c>
      <c r="G155" s="36">
        <v>0</v>
      </c>
      <c r="H155" s="36">
        <v>2</v>
      </c>
      <c r="I155" s="36">
        <v>0</v>
      </c>
      <c r="J155" s="36">
        <v>0</v>
      </c>
      <c r="K155" s="36">
        <v>0</v>
      </c>
      <c r="L155" s="36">
        <v>0</v>
      </c>
      <c r="M155" s="36">
        <v>0</v>
      </c>
      <c r="N155" s="36">
        <v>0</v>
      </c>
      <c r="O155" s="36">
        <v>0</v>
      </c>
      <c r="P155" s="36">
        <v>0</v>
      </c>
      <c r="Q155" s="36">
        <v>0</v>
      </c>
      <c r="R155" s="36">
        <v>0</v>
      </c>
      <c r="S155" s="36">
        <v>0</v>
      </c>
      <c r="T155" s="36">
        <v>0</v>
      </c>
      <c r="U155" s="36">
        <v>0</v>
      </c>
      <c r="V155" s="36">
        <v>0</v>
      </c>
      <c r="W155" s="36">
        <v>0</v>
      </c>
      <c r="X155" s="36">
        <v>0</v>
      </c>
      <c r="Y155" s="36">
        <v>0</v>
      </c>
      <c r="Z155" s="36">
        <v>0</v>
      </c>
      <c r="AA155" s="36">
        <v>0</v>
      </c>
      <c r="AB155" s="36">
        <v>0</v>
      </c>
      <c r="AC155" s="36">
        <v>0</v>
      </c>
      <c r="AD155" s="36">
        <v>0</v>
      </c>
      <c r="AE155" s="36">
        <v>0</v>
      </c>
      <c r="AF155" s="36">
        <v>0</v>
      </c>
      <c r="AG155" s="36">
        <v>0</v>
      </c>
      <c r="AH155" s="36">
        <v>0</v>
      </c>
      <c r="AI155" s="36">
        <v>0</v>
      </c>
      <c r="AJ155" s="36">
        <v>0</v>
      </c>
      <c r="AK155" s="36">
        <v>0</v>
      </c>
      <c r="AL155" s="36">
        <v>0</v>
      </c>
      <c r="AM155" s="36">
        <v>0</v>
      </c>
      <c r="AN155" s="36">
        <v>0</v>
      </c>
      <c r="AO155" s="36">
        <v>0</v>
      </c>
      <c r="AP155" s="36">
        <v>0</v>
      </c>
      <c r="AQ155" s="36">
        <v>0</v>
      </c>
      <c r="AR155" s="36">
        <v>0</v>
      </c>
      <c r="AS155" s="36">
        <v>0</v>
      </c>
      <c r="AT155" s="36">
        <v>0</v>
      </c>
      <c r="AU155" s="36">
        <v>0</v>
      </c>
      <c r="AV155" s="36">
        <v>0</v>
      </c>
      <c r="AW155" s="36">
        <v>0</v>
      </c>
      <c r="AX155" s="36">
        <v>0</v>
      </c>
      <c r="AY155" s="36">
        <v>0</v>
      </c>
      <c r="AZ155" s="36">
        <v>0</v>
      </c>
      <c r="BA155" s="36">
        <v>0</v>
      </c>
      <c r="BB155" s="36">
        <v>0.23057583300000001</v>
      </c>
      <c r="BC155" s="36">
        <v>11.34090355</v>
      </c>
      <c r="BD155" s="36">
        <v>27.185107584000001</v>
      </c>
      <c r="BE155" s="36">
        <v>1.629319142857143E-2</v>
      </c>
      <c r="BF155" s="36">
        <v>3.2586384285714289E-2</v>
      </c>
      <c r="BG155" s="36">
        <v>0.96822289500000003</v>
      </c>
      <c r="BH155" s="36">
        <v>10.897884079000001</v>
      </c>
      <c r="BI155" s="36">
        <v>0</v>
      </c>
      <c r="BJ155" s="36">
        <v>0</v>
      </c>
      <c r="BK155" s="36">
        <v>0</v>
      </c>
      <c r="BL155" s="36">
        <v>0</v>
      </c>
    </row>
    <row r="156" spans="1:64" s="37" customFormat="1" x14ac:dyDescent="0.2">
      <c r="A156" s="34">
        <v>153</v>
      </c>
      <c r="B156" s="34" t="s">
        <v>235</v>
      </c>
      <c r="C156" s="34" t="s">
        <v>240</v>
      </c>
      <c r="D156" s="41">
        <v>5.3243436580000001</v>
      </c>
      <c r="E156" s="36">
        <v>10</v>
      </c>
      <c r="F156" s="36">
        <v>0</v>
      </c>
      <c r="G156" s="36">
        <v>0</v>
      </c>
      <c r="H156" s="36">
        <v>10</v>
      </c>
      <c r="I156" s="36">
        <v>0</v>
      </c>
      <c r="J156" s="36">
        <v>0</v>
      </c>
      <c r="K156" s="36">
        <v>0</v>
      </c>
      <c r="L156" s="36">
        <v>0</v>
      </c>
      <c r="M156" s="36">
        <v>0</v>
      </c>
      <c r="N156" s="36">
        <v>0</v>
      </c>
      <c r="O156" s="36">
        <v>0</v>
      </c>
      <c r="P156" s="36">
        <v>0</v>
      </c>
      <c r="Q156" s="36">
        <v>0</v>
      </c>
      <c r="R156" s="36">
        <v>0</v>
      </c>
      <c r="S156" s="36">
        <v>0</v>
      </c>
      <c r="T156" s="36">
        <v>0</v>
      </c>
      <c r="U156" s="36">
        <v>0</v>
      </c>
      <c r="V156" s="36">
        <v>0</v>
      </c>
      <c r="W156" s="36">
        <v>0</v>
      </c>
      <c r="X156" s="36">
        <v>0</v>
      </c>
      <c r="Y156" s="36">
        <v>0</v>
      </c>
      <c r="Z156" s="36">
        <v>0</v>
      </c>
      <c r="AA156" s="36">
        <v>0</v>
      </c>
      <c r="AB156" s="36">
        <v>0</v>
      </c>
      <c r="AC156" s="36">
        <v>0</v>
      </c>
      <c r="AD156" s="36">
        <v>0</v>
      </c>
      <c r="AE156" s="36">
        <v>0</v>
      </c>
      <c r="AF156" s="36">
        <v>0</v>
      </c>
      <c r="AG156" s="36">
        <v>0</v>
      </c>
      <c r="AH156" s="36">
        <v>0</v>
      </c>
      <c r="AI156" s="36">
        <v>0</v>
      </c>
      <c r="AJ156" s="36">
        <v>0</v>
      </c>
      <c r="AK156" s="36">
        <v>0</v>
      </c>
      <c r="AL156" s="36">
        <v>0</v>
      </c>
      <c r="AM156" s="36">
        <v>0</v>
      </c>
      <c r="AN156" s="36">
        <v>0</v>
      </c>
      <c r="AO156" s="36">
        <v>0</v>
      </c>
      <c r="AP156" s="36">
        <v>0</v>
      </c>
      <c r="AQ156" s="36">
        <v>0</v>
      </c>
      <c r="AR156" s="36">
        <v>0</v>
      </c>
      <c r="AS156" s="36">
        <v>0</v>
      </c>
      <c r="AT156" s="36">
        <v>0</v>
      </c>
      <c r="AU156" s="36">
        <v>0</v>
      </c>
      <c r="AV156" s="36">
        <v>0</v>
      </c>
      <c r="AW156" s="36">
        <v>0</v>
      </c>
      <c r="AX156" s="36">
        <v>0</v>
      </c>
      <c r="AY156" s="36">
        <v>0</v>
      </c>
      <c r="AZ156" s="36">
        <v>0</v>
      </c>
      <c r="BA156" s="36">
        <v>0</v>
      </c>
      <c r="BB156" s="36">
        <v>0.469145806</v>
      </c>
      <c r="BC156" s="36">
        <v>29.553671792999999</v>
      </c>
      <c r="BD156" s="36">
        <v>60.789026818000004</v>
      </c>
      <c r="BE156" s="36">
        <v>3.3151275714285715E-2</v>
      </c>
      <c r="BF156" s="36">
        <v>6.630255142857143E-2</v>
      </c>
      <c r="BG156" s="36">
        <v>1.3164119139999999</v>
      </c>
      <c r="BH156" s="36">
        <v>18.347803283000001</v>
      </c>
      <c r="BI156" s="36">
        <v>0</v>
      </c>
      <c r="BJ156" s="36">
        <v>0</v>
      </c>
      <c r="BK156" s="36">
        <v>0</v>
      </c>
      <c r="BL156" s="36">
        <v>0</v>
      </c>
    </row>
    <row r="157" spans="1:64" s="37" customFormat="1" x14ac:dyDescent="0.2">
      <c r="A157" s="34">
        <v>154</v>
      </c>
      <c r="B157" s="34" t="s">
        <v>235</v>
      </c>
      <c r="C157" s="34" t="s">
        <v>241</v>
      </c>
      <c r="D157" s="41">
        <v>4.7685957339999998</v>
      </c>
      <c r="E157" s="36">
        <v>0</v>
      </c>
      <c r="F157" s="36" t="s">
        <v>339</v>
      </c>
      <c r="G157" s="36" t="s">
        <v>339</v>
      </c>
      <c r="H157" s="36" t="s">
        <v>339</v>
      </c>
      <c r="I157" s="36">
        <v>0</v>
      </c>
      <c r="J157" s="36">
        <v>0</v>
      </c>
      <c r="K157" s="36">
        <v>0</v>
      </c>
      <c r="L157" s="36">
        <v>0</v>
      </c>
      <c r="M157" s="36">
        <v>0</v>
      </c>
      <c r="N157" s="36">
        <v>0</v>
      </c>
      <c r="O157" s="36">
        <v>0</v>
      </c>
      <c r="P157" s="36">
        <v>0</v>
      </c>
      <c r="Q157" s="36">
        <v>0</v>
      </c>
      <c r="R157" s="36">
        <v>0</v>
      </c>
      <c r="S157" s="36">
        <v>0</v>
      </c>
      <c r="T157" s="36">
        <v>0</v>
      </c>
      <c r="U157" s="36" t="s">
        <v>339</v>
      </c>
      <c r="V157" s="36" t="s">
        <v>339</v>
      </c>
      <c r="W157" s="36">
        <v>0</v>
      </c>
      <c r="X157" s="36">
        <v>0</v>
      </c>
      <c r="Y157" s="36">
        <v>0</v>
      </c>
      <c r="Z157" s="36">
        <v>0</v>
      </c>
      <c r="AA157" s="36">
        <v>0</v>
      </c>
      <c r="AB157" s="36">
        <v>0</v>
      </c>
      <c r="AC157" s="36">
        <v>0</v>
      </c>
      <c r="AD157" s="36">
        <v>0</v>
      </c>
      <c r="AE157" s="36">
        <v>0</v>
      </c>
      <c r="AF157" s="36">
        <v>0</v>
      </c>
      <c r="AG157" s="36" t="s">
        <v>339</v>
      </c>
      <c r="AH157" s="36" t="s">
        <v>339</v>
      </c>
      <c r="AI157" s="36" t="s">
        <v>339</v>
      </c>
      <c r="AJ157" s="36">
        <v>0</v>
      </c>
      <c r="AK157" s="36">
        <v>0</v>
      </c>
      <c r="AL157" s="36">
        <v>0</v>
      </c>
      <c r="AM157" s="36">
        <v>0</v>
      </c>
      <c r="AN157" s="36">
        <v>0</v>
      </c>
      <c r="AO157" s="36">
        <v>0</v>
      </c>
      <c r="AP157" s="36">
        <v>0</v>
      </c>
      <c r="AQ157" s="36">
        <v>0</v>
      </c>
      <c r="AR157" s="36">
        <v>0</v>
      </c>
      <c r="AS157" s="36">
        <v>0</v>
      </c>
      <c r="AT157" s="36">
        <v>0</v>
      </c>
      <c r="AU157" s="36">
        <v>0</v>
      </c>
      <c r="AV157" s="36">
        <v>0</v>
      </c>
      <c r="AW157" s="36">
        <v>0</v>
      </c>
      <c r="AX157" s="36">
        <v>0</v>
      </c>
      <c r="AY157" s="36">
        <v>0</v>
      </c>
      <c r="AZ157" s="36">
        <v>0</v>
      </c>
      <c r="BA157" s="36">
        <v>0</v>
      </c>
      <c r="BB157" s="36">
        <v>0.83218577599999999</v>
      </c>
      <c r="BC157" s="36">
        <v>34.603841322999997</v>
      </c>
      <c r="BD157" s="36">
        <v>81.150000000000006</v>
      </c>
      <c r="BE157" s="36">
        <v>5.8804788571428575E-2</v>
      </c>
      <c r="BF157" s="36">
        <v>0.11760957857142858</v>
      </c>
      <c r="BG157" s="36">
        <v>3.6568902649999999</v>
      </c>
      <c r="BH157" s="36">
        <v>21.392212301000001</v>
      </c>
      <c r="BI157" s="36">
        <v>0</v>
      </c>
      <c r="BJ157" s="36">
        <v>0</v>
      </c>
      <c r="BK157" s="36">
        <v>0</v>
      </c>
      <c r="BL157" s="36">
        <v>0</v>
      </c>
    </row>
    <row r="158" spans="1:64" s="37" customFormat="1" x14ac:dyDescent="0.2">
      <c r="A158" s="34">
        <v>155</v>
      </c>
      <c r="B158" s="34" t="s">
        <v>235</v>
      </c>
      <c r="C158" s="34" t="s">
        <v>242</v>
      </c>
      <c r="D158" s="41">
        <v>5.0196018960000002</v>
      </c>
      <c r="E158" s="36">
        <v>2</v>
      </c>
      <c r="F158" s="36">
        <v>0</v>
      </c>
      <c r="G158" s="36">
        <v>0</v>
      </c>
      <c r="H158" s="36">
        <v>2</v>
      </c>
      <c r="I158" s="36">
        <v>0</v>
      </c>
      <c r="J158" s="36">
        <v>0</v>
      </c>
      <c r="K158" s="36">
        <v>0</v>
      </c>
      <c r="L158" s="36">
        <v>0</v>
      </c>
      <c r="M158" s="36">
        <v>0</v>
      </c>
      <c r="N158" s="36">
        <v>0</v>
      </c>
      <c r="O158" s="36">
        <v>2.0874349999999999E-3</v>
      </c>
      <c r="P158" s="36">
        <v>3.1702670000000001E-3</v>
      </c>
      <c r="Q158" s="36">
        <v>1.2852510000000001E-3</v>
      </c>
      <c r="R158" s="36">
        <v>8.0218399999999995E-4</v>
      </c>
      <c r="S158" s="36">
        <v>2.1239399999999999E-3</v>
      </c>
      <c r="T158" s="36">
        <v>1.0463270000000001E-3</v>
      </c>
      <c r="U158" s="36">
        <v>0</v>
      </c>
      <c r="V158" s="36">
        <v>0</v>
      </c>
      <c r="W158" s="36">
        <v>2.0874349999999999E-3</v>
      </c>
      <c r="X158" s="36">
        <v>3.1702670000000001E-3</v>
      </c>
      <c r="Y158" s="36">
        <v>5.2577019999999995E-3</v>
      </c>
      <c r="Z158" s="36">
        <v>0</v>
      </c>
      <c r="AA158" s="36">
        <v>0</v>
      </c>
      <c r="AB158" s="36">
        <v>0</v>
      </c>
      <c r="AC158" s="36">
        <v>0</v>
      </c>
      <c r="AD158" s="36">
        <v>0</v>
      </c>
      <c r="AE158" s="36">
        <v>0</v>
      </c>
      <c r="AF158" s="36">
        <v>0</v>
      </c>
      <c r="AG158" s="36">
        <v>0</v>
      </c>
      <c r="AH158" s="36">
        <v>0</v>
      </c>
      <c r="AI158" s="36">
        <v>0</v>
      </c>
      <c r="AJ158" s="36">
        <v>0</v>
      </c>
      <c r="AK158" s="36">
        <v>0</v>
      </c>
      <c r="AL158" s="36">
        <v>0</v>
      </c>
      <c r="AM158" s="36">
        <v>0</v>
      </c>
      <c r="AN158" s="36">
        <v>0</v>
      </c>
      <c r="AO158" s="36">
        <v>0</v>
      </c>
      <c r="AP158" s="36">
        <v>3.0590740000000002E-3</v>
      </c>
      <c r="AQ158" s="36">
        <v>1.6471929999999999E-3</v>
      </c>
      <c r="AR158" s="36">
        <v>4.7062670000000001E-3</v>
      </c>
      <c r="AS158" s="36">
        <v>0</v>
      </c>
      <c r="AT158" s="36">
        <v>0</v>
      </c>
      <c r="AU158" s="36">
        <v>0</v>
      </c>
      <c r="AV158" s="36">
        <v>0</v>
      </c>
      <c r="AW158" s="36">
        <v>0</v>
      </c>
      <c r="AX158" s="36">
        <v>0</v>
      </c>
      <c r="AY158" s="36">
        <v>0</v>
      </c>
      <c r="AZ158" s="36">
        <v>0</v>
      </c>
      <c r="BA158" s="36">
        <v>0</v>
      </c>
      <c r="BB158" s="36">
        <v>0.43342018199999999</v>
      </c>
      <c r="BC158" s="36">
        <v>22.085310714999999</v>
      </c>
      <c r="BD158" s="36">
        <v>58.061283664999998</v>
      </c>
      <c r="BE158" s="36">
        <v>3.062679285714286E-2</v>
      </c>
      <c r="BF158" s="36">
        <v>6.1253587142857148E-2</v>
      </c>
      <c r="BG158" s="36">
        <v>3.2133398419999999</v>
      </c>
      <c r="BH158" s="36">
        <v>19.919173883999999</v>
      </c>
      <c r="BI158" s="36">
        <v>0</v>
      </c>
      <c r="BJ158" s="36">
        <v>0</v>
      </c>
      <c r="BK158" s="36">
        <v>0</v>
      </c>
      <c r="BL158" s="36">
        <v>0</v>
      </c>
    </row>
    <row r="159" spans="1:64" s="37" customFormat="1" x14ac:dyDescent="0.2">
      <c r="A159" s="34">
        <v>156</v>
      </c>
      <c r="B159" s="34" t="s">
        <v>235</v>
      </c>
      <c r="C159" s="34" t="s">
        <v>243</v>
      </c>
      <c r="D159" s="41">
        <v>4.3879806490000002</v>
      </c>
      <c r="E159" s="36">
        <v>0</v>
      </c>
      <c r="F159" s="36" t="s">
        <v>339</v>
      </c>
      <c r="G159" s="36" t="s">
        <v>339</v>
      </c>
      <c r="H159" s="36" t="s">
        <v>339</v>
      </c>
      <c r="I159" s="36">
        <v>0</v>
      </c>
      <c r="J159" s="36">
        <v>0</v>
      </c>
      <c r="K159" s="36">
        <v>0</v>
      </c>
      <c r="L159" s="36">
        <v>0</v>
      </c>
      <c r="M159" s="36">
        <v>0</v>
      </c>
      <c r="N159" s="36">
        <v>0</v>
      </c>
      <c r="O159" s="36">
        <v>0</v>
      </c>
      <c r="P159" s="36">
        <v>0</v>
      </c>
      <c r="Q159" s="36">
        <v>0</v>
      </c>
      <c r="R159" s="36">
        <v>0</v>
      </c>
      <c r="S159" s="36">
        <v>0</v>
      </c>
      <c r="T159" s="36">
        <v>0</v>
      </c>
      <c r="U159" s="36" t="s">
        <v>339</v>
      </c>
      <c r="V159" s="36" t="s">
        <v>339</v>
      </c>
      <c r="W159" s="36">
        <v>0</v>
      </c>
      <c r="X159" s="36">
        <v>0</v>
      </c>
      <c r="Y159" s="36">
        <v>0</v>
      </c>
      <c r="Z159" s="36">
        <v>0</v>
      </c>
      <c r="AA159" s="36">
        <v>0</v>
      </c>
      <c r="AB159" s="36">
        <v>0</v>
      </c>
      <c r="AC159" s="36">
        <v>0</v>
      </c>
      <c r="AD159" s="36">
        <v>0</v>
      </c>
      <c r="AE159" s="36">
        <v>0</v>
      </c>
      <c r="AF159" s="36">
        <v>0</v>
      </c>
      <c r="AG159" s="36" t="s">
        <v>339</v>
      </c>
      <c r="AH159" s="36" t="s">
        <v>339</v>
      </c>
      <c r="AI159" s="36" t="s">
        <v>339</v>
      </c>
      <c r="AJ159" s="36">
        <v>0</v>
      </c>
      <c r="AK159" s="36">
        <v>0</v>
      </c>
      <c r="AL159" s="36">
        <v>0</v>
      </c>
      <c r="AM159" s="36">
        <v>0</v>
      </c>
      <c r="AN159" s="36">
        <v>0</v>
      </c>
      <c r="AO159" s="36">
        <v>0</v>
      </c>
      <c r="AP159" s="36">
        <v>0</v>
      </c>
      <c r="AQ159" s="36">
        <v>0</v>
      </c>
      <c r="AR159" s="36">
        <v>0</v>
      </c>
      <c r="AS159" s="36">
        <v>0</v>
      </c>
      <c r="AT159" s="36">
        <v>0</v>
      </c>
      <c r="AU159" s="36">
        <v>0</v>
      </c>
      <c r="AV159" s="36">
        <v>0</v>
      </c>
      <c r="AW159" s="36">
        <v>0</v>
      </c>
      <c r="AX159" s="36">
        <v>0</v>
      </c>
      <c r="AY159" s="36">
        <v>0</v>
      </c>
      <c r="AZ159" s="36">
        <v>0</v>
      </c>
      <c r="BA159" s="36">
        <v>0</v>
      </c>
      <c r="BB159" s="36">
        <v>0</v>
      </c>
      <c r="BC159" s="36">
        <v>0</v>
      </c>
      <c r="BD159" s="36">
        <v>0</v>
      </c>
      <c r="BE159" s="36">
        <v>0</v>
      </c>
      <c r="BF159" s="36">
        <v>0</v>
      </c>
      <c r="BG159" s="36">
        <v>0</v>
      </c>
      <c r="BH159" s="36">
        <v>0</v>
      </c>
      <c r="BI159" s="36">
        <v>0</v>
      </c>
      <c r="BJ159" s="36">
        <v>0</v>
      </c>
      <c r="BK159" s="36">
        <v>0</v>
      </c>
      <c r="BL159" s="36">
        <v>0</v>
      </c>
    </row>
    <row r="160" spans="1:64" s="37" customFormat="1" x14ac:dyDescent="0.2">
      <c r="A160" s="34">
        <v>157</v>
      </c>
      <c r="B160" s="34" t="s">
        <v>235</v>
      </c>
      <c r="C160" s="34" t="s">
        <v>244</v>
      </c>
      <c r="D160" s="41">
        <v>4.3424248070000004</v>
      </c>
      <c r="E160" s="36">
        <v>0</v>
      </c>
      <c r="F160" s="36" t="s">
        <v>339</v>
      </c>
      <c r="G160" s="36" t="s">
        <v>339</v>
      </c>
      <c r="H160" s="36" t="s">
        <v>339</v>
      </c>
      <c r="I160" s="36">
        <v>0</v>
      </c>
      <c r="J160" s="36">
        <v>0</v>
      </c>
      <c r="K160" s="36">
        <v>0</v>
      </c>
      <c r="L160" s="36">
        <v>0</v>
      </c>
      <c r="M160" s="36">
        <v>0</v>
      </c>
      <c r="N160" s="36">
        <v>0</v>
      </c>
      <c r="O160" s="36">
        <v>0</v>
      </c>
      <c r="P160" s="36">
        <v>0</v>
      </c>
      <c r="Q160" s="36">
        <v>0</v>
      </c>
      <c r="R160" s="36">
        <v>0</v>
      </c>
      <c r="S160" s="36">
        <v>0</v>
      </c>
      <c r="T160" s="36">
        <v>0</v>
      </c>
      <c r="U160" s="36" t="s">
        <v>339</v>
      </c>
      <c r="V160" s="36" t="s">
        <v>339</v>
      </c>
      <c r="W160" s="36">
        <v>0</v>
      </c>
      <c r="X160" s="36">
        <v>0</v>
      </c>
      <c r="Y160" s="36">
        <v>0</v>
      </c>
      <c r="Z160" s="36">
        <v>0</v>
      </c>
      <c r="AA160" s="36">
        <v>0</v>
      </c>
      <c r="AB160" s="36">
        <v>0</v>
      </c>
      <c r="AC160" s="36">
        <v>0</v>
      </c>
      <c r="AD160" s="36">
        <v>0</v>
      </c>
      <c r="AE160" s="36">
        <v>0</v>
      </c>
      <c r="AF160" s="36">
        <v>0</v>
      </c>
      <c r="AG160" s="36" t="s">
        <v>339</v>
      </c>
      <c r="AH160" s="36" t="s">
        <v>339</v>
      </c>
      <c r="AI160" s="36" t="s">
        <v>339</v>
      </c>
      <c r="AJ160" s="36">
        <v>0</v>
      </c>
      <c r="AK160" s="36">
        <v>0</v>
      </c>
      <c r="AL160" s="36">
        <v>0</v>
      </c>
      <c r="AM160" s="36">
        <v>0</v>
      </c>
      <c r="AN160" s="36">
        <v>0</v>
      </c>
      <c r="AO160" s="36">
        <v>0</v>
      </c>
      <c r="AP160" s="36">
        <v>0</v>
      </c>
      <c r="AQ160" s="36">
        <v>0</v>
      </c>
      <c r="AR160" s="36">
        <v>0</v>
      </c>
      <c r="AS160" s="36">
        <v>0</v>
      </c>
      <c r="AT160" s="36">
        <v>0</v>
      </c>
      <c r="AU160" s="36">
        <v>0</v>
      </c>
      <c r="AV160" s="36">
        <v>0</v>
      </c>
      <c r="AW160" s="36">
        <v>0</v>
      </c>
      <c r="AX160" s="36">
        <v>0</v>
      </c>
      <c r="AY160" s="36">
        <v>0</v>
      </c>
      <c r="AZ160" s="36">
        <v>0</v>
      </c>
      <c r="BA160" s="36">
        <v>0</v>
      </c>
      <c r="BB160" s="36">
        <v>0</v>
      </c>
      <c r="BC160" s="36">
        <v>0</v>
      </c>
      <c r="BD160" s="36">
        <v>0</v>
      </c>
      <c r="BE160" s="36">
        <v>0</v>
      </c>
      <c r="BF160" s="36">
        <v>0</v>
      </c>
      <c r="BG160" s="36">
        <v>0</v>
      </c>
      <c r="BH160" s="36">
        <v>0</v>
      </c>
      <c r="BI160" s="36">
        <v>0</v>
      </c>
      <c r="BJ160" s="36">
        <v>0</v>
      </c>
      <c r="BK160" s="36">
        <v>0</v>
      </c>
      <c r="BL160" s="36">
        <v>0</v>
      </c>
    </row>
    <row r="161" spans="1:64" s="37" customFormat="1" x14ac:dyDescent="0.2">
      <c r="A161" s="34">
        <v>158</v>
      </c>
      <c r="B161" s="34" t="s">
        <v>235</v>
      </c>
      <c r="C161" s="34" t="s">
        <v>245</v>
      </c>
      <c r="D161" s="41">
        <v>4.7678674000000001</v>
      </c>
      <c r="E161" s="36">
        <v>2</v>
      </c>
      <c r="F161" s="36">
        <v>0</v>
      </c>
      <c r="G161" s="36">
        <v>0</v>
      </c>
      <c r="H161" s="36">
        <v>2</v>
      </c>
      <c r="I161" s="36">
        <v>0</v>
      </c>
      <c r="J161" s="36">
        <v>0</v>
      </c>
      <c r="K161" s="36">
        <v>0</v>
      </c>
      <c r="L161" s="36">
        <v>0</v>
      </c>
      <c r="M161" s="36">
        <v>0</v>
      </c>
      <c r="N161" s="36">
        <v>0</v>
      </c>
      <c r="O161" s="36">
        <v>0</v>
      </c>
      <c r="P161" s="36">
        <v>0</v>
      </c>
      <c r="Q161" s="36">
        <v>0</v>
      </c>
      <c r="R161" s="36">
        <v>0</v>
      </c>
      <c r="S161" s="36">
        <v>0</v>
      </c>
      <c r="T161" s="36">
        <v>0</v>
      </c>
      <c r="U161" s="36">
        <v>0</v>
      </c>
      <c r="V161" s="36">
        <v>0</v>
      </c>
      <c r="W161" s="36">
        <v>0</v>
      </c>
      <c r="X161" s="36">
        <v>0</v>
      </c>
      <c r="Y161" s="36">
        <v>0</v>
      </c>
      <c r="Z161" s="36">
        <v>0</v>
      </c>
      <c r="AA161" s="36">
        <v>0</v>
      </c>
      <c r="AB161" s="36">
        <v>0</v>
      </c>
      <c r="AC161" s="36">
        <v>0</v>
      </c>
      <c r="AD161" s="36">
        <v>0</v>
      </c>
      <c r="AE161" s="36">
        <v>0</v>
      </c>
      <c r="AF161" s="36">
        <v>0</v>
      </c>
      <c r="AG161" s="36">
        <v>0</v>
      </c>
      <c r="AH161" s="36">
        <v>0</v>
      </c>
      <c r="AI161" s="36">
        <v>0</v>
      </c>
      <c r="AJ161" s="36">
        <v>0</v>
      </c>
      <c r="AK161" s="36">
        <v>0</v>
      </c>
      <c r="AL161" s="36">
        <v>0</v>
      </c>
      <c r="AM161" s="36">
        <v>0</v>
      </c>
      <c r="AN161" s="36">
        <v>0</v>
      </c>
      <c r="AO161" s="36">
        <v>0</v>
      </c>
      <c r="AP161" s="36">
        <v>0</v>
      </c>
      <c r="AQ161" s="36">
        <v>0</v>
      </c>
      <c r="AR161" s="36">
        <v>0</v>
      </c>
      <c r="AS161" s="36">
        <v>0</v>
      </c>
      <c r="AT161" s="36">
        <v>0</v>
      </c>
      <c r="AU161" s="36">
        <v>0</v>
      </c>
      <c r="AV161" s="36">
        <v>0</v>
      </c>
      <c r="AW161" s="36">
        <v>0</v>
      </c>
      <c r="AX161" s="36">
        <v>0</v>
      </c>
      <c r="AY161" s="36">
        <v>0</v>
      </c>
      <c r="AZ161" s="36">
        <v>0</v>
      </c>
      <c r="BA161" s="36">
        <v>0</v>
      </c>
      <c r="BB161" s="36">
        <v>0</v>
      </c>
      <c r="BC161" s="36">
        <v>0</v>
      </c>
      <c r="BD161" s="36">
        <v>0</v>
      </c>
      <c r="BE161" s="36">
        <v>0</v>
      </c>
      <c r="BF161" s="36">
        <v>0</v>
      </c>
      <c r="BG161" s="36">
        <v>0.11565905899999999</v>
      </c>
      <c r="BH161" s="36">
        <v>0.78353052300000003</v>
      </c>
      <c r="BI161" s="36">
        <v>0</v>
      </c>
      <c r="BJ161" s="36">
        <v>0</v>
      </c>
      <c r="BK161" s="36">
        <v>0</v>
      </c>
      <c r="BL161" s="36">
        <v>0</v>
      </c>
    </row>
    <row r="162" spans="1:64" s="37" customFormat="1" x14ac:dyDescent="0.2">
      <c r="A162" s="34">
        <v>159</v>
      </c>
      <c r="B162" s="34" t="s">
        <v>235</v>
      </c>
      <c r="C162" s="34" t="s">
        <v>246</v>
      </c>
      <c r="D162" s="41">
        <v>4.4962940160000002</v>
      </c>
      <c r="E162" s="36">
        <v>37</v>
      </c>
      <c r="F162" s="36">
        <v>0</v>
      </c>
      <c r="G162" s="36">
        <v>0</v>
      </c>
      <c r="H162" s="36">
        <v>37</v>
      </c>
      <c r="I162" s="36">
        <v>0</v>
      </c>
      <c r="J162" s="36">
        <v>0</v>
      </c>
      <c r="K162" s="36">
        <v>0</v>
      </c>
      <c r="L162" s="36">
        <v>0</v>
      </c>
      <c r="M162" s="36">
        <v>0</v>
      </c>
      <c r="N162" s="36">
        <v>0</v>
      </c>
      <c r="O162" s="36">
        <v>0</v>
      </c>
      <c r="P162" s="36">
        <v>0</v>
      </c>
      <c r="Q162" s="36">
        <v>0</v>
      </c>
      <c r="R162" s="36">
        <v>0</v>
      </c>
      <c r="S162" s="36">
        <v>0</v>
      </c>
      <c r="T162" s="36">
        <v>0</v>
      </c>
      <c r="U162" s="36">
        <v>0</v>
      </c>
      <c r="V162" s="36">
        <v>0</v>
      </c>
      <c r="W162" s="36">
        <v>0</v>
      </c>
      <c r="X162" s="36">
        <v>0</v>
      </c>
      <c r="Y162" s="36">
        <v>0</v>
      </c>
      <c r="Z162" s="36">
        <v>0</v>
      </c>
      <c r="AA162" s="36">
        <v>0</v>
      </c>
      <c r="AB162" s="36">
        <v>0</v>
      </c>
      <c r="AC162" s="36">
        <v>0</v>
      </c>
      <c r="AD162" s="36">
        <v>0</v>
      </c>
      <c r="AE162" s="36">
        <v>0</v>
      </c>
      <c r="AF162" s="36">
        <v>0</v>
      </c>
      <c r="AG162" s="36">
        <v>0</v>
      </c>
      <c r="AH162" s="36">
        <v>0</v>
      </c>
      <c r="AI162" s="36">
        <v>0</v>
      </c>
      <c r="AJ162" s="36">
        <v>0</v>
      </c>
      <c r="AK162" s="36">
        <v>0</v>
      </c>
      <c r="AL162" s="36">
        <v>0</v>
      </c>
      <c r="AM162" s="36">
        <v>0</v>
      </c>
      <c r="AN162" s="36">
        <v>0</v>
      </c>
      <c r="AO162" s="36">
        <v>0</v>
      </c>
      <c r="AP162" s="36">
        <v>0</v>
      </c>
      <c r="AQ162" s="36">
        <v>0</v>
      </c>
      <c r="AR162" s="36">
        <v>0</v>
      </c>
      <c r="AS162" s="36">
        <v>0</v>
      </c>
      <c r="AT162" s="36">
        <v>0</v>
      </c>
      <c r="AU162" s="36">
        <v>0</v>
      </c>
      <c r="AV162" s="36">
        <v>0</v>
      </c>
      <c r="AW162" s="36">
        <v>0</v>
      </c>
      <c r="AX162" s="36">
        <v>0</v>
      </c>
      <c r="AY162" s="36">
        <v>0</v>
      </c>
      <c r="AZ162" s="36">
        <v>0</v>
      </c>
      <c r="BA162" s="36">
        <v>0</v>
      </c>
      <c r="BB162" s="36">
        <v>0</v>
      </c>
      <c r="BC162" s="36">
        <v>0</v>
      </c>
      <c r="BD162" s="36">
        <v>0</v>
      </c>
      <c r="BE162" s="36">
        <v>0</v>
      </c>
      <c r="BF162" s="36">
        <v>0</v>
      </c>
      <c r="BG162" s="36">
        <v>0</v>
      </c>
      <c r="BH162" s="36">
        <v>0</v>
      </c>
      <c r="BI162" s="36">
        <v>0</v>
      </c>
      <c r="BJ162" s="36">
        <v>0</v>
      </c>
      <c r="BK162" s="36">
        <v>0</v>
      </c>
      <c r="BL162" s="36">
        <v>0</v>
      </c>
    </row>
    <row r="163" spans="1:64" s="37" customFormat="1" x14ac:dyDescent="0.2">
      <c r="A163" s="34">
        <v>160</v>
      </c>
      <c r="B163" s="34" t="s">
        <v>235</v>
      </c>
      <c r="C163" s="34" t="s">
        <v>247</v>
      </c>
      <c r="D163" s="41">
        <v>4.867549393</v>
      </c>
      <c r="E163" s="36">
        <v>16</v>
      </c>
      <c r="F163" s="36">
        <v>0</v>
      </c>
      <c r="G163" s="36">
        <v>2</v>
      </c>
      <c r="H163" s="36">
        <v>14</v>
      </c>
      <c r="I163" s="36">
        <v>0</v>
      </c>
      <c r="J163" s="36">
        <v>0</v>
      </c>
      <c r="K163" s="36">
        <v>0</v>
      </c>
      <c r="L163" s="36">
        <v>0</v>
      </c>
      <c r="M163" s="36">
        <v>0</v>
      </c>
      <c r="N163" s="36">
        <v>0</v>
      </c>
      <c r="O163" s="36">
        <v>8.6527590000000012E-3</v>
      </c>
      <c r="P163" s="36">
        <v>1.5949917000000001E-2</v>
      </c>
      <c r="Q163" s="36">
        <v>8.3333520000000005E-3</v>
      </c>
      <c r="R163" s="36">
        <v>3.1940699999999996E-4</v>
      </c>
      <c r="S163" s="36">
        <v>1.5533299E-2</v>
      </c>
      <c r="T163" s="36">
        <v>4.16618E-4</v>
      </c>
      <c r="U163" s="36">
        <v>9.0000000000000011E-3</v>
      </c>
      <c r="V163" s="36">
        <v>2.1600000000000001E-2</v>
      </c>
      <c r="W163" s="36">
        <v>1.7652759000000004E-2</v>
      </c>
      <c r="X163" s="36">
        <v>3.7549917000000002E-2</v>
      </c>
      <c r="Y163" s="36">
        <v>5.5202676000000006E-2</v>
      </c>
      <c r="Z163" s="36">
        <v>0</v>
      </c>
      <c r="AA163" s="36">
        <v>0</v>
      </c>
      <c r="AB163" s="36">
        <v>0</v>
      </c>
      <c r="AC163" s="36">
        <v>0</v>
      </c>
      <c r="AD163" s="36">
        <v>0</v>
      </c>
      <c r="AE163" s="36">
        <v>0</v>
      </c>
      <c r="AF163" s="36">
        <v>0</v>
      </c>
      <c r="AG163" s="36">
        <v>1.0262781955490208E-3</v>
      </c>
      <c r="AH163" s="36">
        <v>1.7458525625431622E-3</v>
      </c>
      <c r="AI163" s="36">
        <v>5.5914467205774249E-3</v>
      </c>
      <c r="AJ163" s="36">
        <v>0</v>
      </c>
      <c r="AK163" s="36">
        <v>0</v>
      </c>
      <c r="AL163" s="36">
        <v>0</v>
      </c>
      <c r="AM163" s="36">
        <v>1.0262781955490208E-3</v>
      </c>
      <c r="AN163" s="36">
        <v>1.7458525625431622E-3</v>
      </c>
      <c r="AO163" s="36">
        <v>5.5914467205774249E-3</v>
      </c>
      <c r="AP163" s="36">
        <v>6.7066294999999998E-2</v>
      </c>
      <c r="AQ163" s="36">
        <v>3.6112619999999998E-2</v>
      </c>
      <c r="AR163" s="36">
        <v>0.103178915</v>
      </c>
      <c r="AS163" s="36">
        <v>0</v>
      </c>
      <c r="AT163" s="36">
        <v>0</v>
      </c>
      <c r="AU163" s="36">
        <v>0</v>
      </c>
      <c r="AV163" s="36">
        <v>0</v>
      </c>
      <c r="AW163" s="36">
        <v>0</v>
      </c>
      <c r="AX163" s="36">
        <v>0</v>
      </c>
      <c r="AY163" s="36">
        <v>0</v>
      </c>
      <c r="AZ163" s="36">
        <v>0</v>
      </c>
      <c r="BA163" s="36">
        <v>0</v>
      </c>
      <c r="BB163" s="36">
        <v>0.43778926000000001</v>
      </c>
      <c r="BC163" s="36">
        <v>29.934659537999998</v>
      </c>
      <c r="BD163" s="36">
        <v>75.487905701000003</v>
      </c>
      <c r="BE163" s="36">
        <v>3.0935525714285716E-2</v>
      </c>
      <c r="BF163" s="36">
        <v>6.1871052857142859E-2</v>
      </c>
      <c r="BG163" s="36">
        <v>1.212037941</v>
      </c>
      <c r="BH163" s="36">
        <v>13.681564705</v>
      </c>
      <c r="BI163" s="36">
        <v>0</v>
      </c>
      <c r="BJ163" s="36">
        <v>0</v>
      </c>
      <c r="BK163" s="36">
        <v>0</v>
      </c>
      <c r="BL163" s="36">
        <v>0</v>
      </c>
    </row>
    <row r="164" spans="1:64" s="37" customFormat="1" x14ac:dyDescent="0.2">
      <c r="A164" s="34">
        <v>161</v>
      </c>
      <c r="B164" s="34" t="s">
        <v>235</v>
      </c>
      <c r="C164" s="34" t="s">
        <v>248</v>
      </c>
      <c r="D164" s="41">
        <v>4.7444671969999996</v>
      </c>
      <c r="E164" s="36">
        <v>1</v>
      </c>
      <c r="F164" s="36">
        <v>0</v>
      </c>
      <c r="G164" s="36">
        <v>0</v>
      </c>
      <c r="H164" s="36">
        <v>1</v>
      </c>
      <c r="I164" s="36">
        <v>0</v>
      </c>
      <c r="J164" s="36">
        <v>0</v>
      </c>
      <c r="K164" s="36">
        <v>0</v>
      </c>
      <c r="L164" s="36">
        <v>0</v>
      </c>
      <c r="M164" s="36">
        <v>0</v>
      </c>
      <c r="N164" s="36">
        <v>0</v>
      </c>
      <c r="O164" s="36">
        <v>0</v>
      </c>
      <c r="P164" s="36">
        <v>0</v>
      </c>
      <c r="Q164" s="36">
        <v>0</v>
      </c>
      <c r="R164" s="36">
        <v>0</v>
      </c>
      <c r="S164" s="36">
        <v>0</v>
      </c>
      <c r="T164" s="36">
        <v>0</v>
      </c>
      <c r="U164" s="36">
        <v>0</v>
      </c>
      <c r="V164" s="36">
        <v>0</v>
      </c>
      <c r="W164" s="36">
        <v>0</v>
      </c>
      <c r="X164" s="36">
        <v>0</v>
      </c>
      <c r="Y164" s="36">
        <v>0</v>
      </c>
      <c r="Z164" s="36">
        <v>0</v>
      </c>
      <c r="AA164" s="36">
        <v>0</v>
      </c>
      <c r="AB164" s="36">
        <v>0</v>
      </c>
      <c r="AC164" s="36">
        <v>0</v>
      </c>
      <c r="AD164" s="36">
        <v>0</v>
      </c>
      <c r="AE164" s="36">
        <v>0</v>
      </c>
      <c r="AF164" s="36">
        <v>0</v>
      </c>
      <c r="AG164" s="36">
        <v>0</v>
      </c>
      <c r="AH164" s="36">
        <v>0</v>
      </c>
      <c r="AI164" s="36">
        <v>0</v>
      </c>
      <c r="AJ164" s="36">
        <v>0</v>
      </c>
      <c r="AK164" s="36">
        <v>0</v>
      </c>
      <c r="AL164" s="36">
        <v>0</v>
      </c>
      <c r="AM164" s="36">
        <v>0</v>
      </c>
      <c r="AN164" s="36">
        <v>0</v>
      </c>
      <c r="AO164" s="36">
        <v>0</v>
      </c>
      <c r="AP164" s="36">
        <v>0</v>
      </c>
      <c r="AQ164" s="36">
        <v>0</v>
      </c>
      <c r="AR164" s="36">
        <v>0</v>
      </c>
      <c r="AS164" s="36">
        <v>0</v>
      </c>
      <c r="AT164" s="36">
        <v>0</v>
      </c>
      <c r="AU164" s="36">
        <v>0</v>
      </c>
      <c r="AV164" s="36">
        <v>0</v>
      </c>
      <c r="AW164" s="36">
        <v>0</v>
      </c>
      <c r="AX164" s="36">
        <v>0</v>
      </c>
      <c r="AY164" s="36">
        <v>0</v>
      </c>
      <c r="AZ164" s="36">
        <v>0</v>
      </c>
      <c r="BA164" s="36">
        <v>0</v>
      </c>
      <c r="BB164" s="36">
        <v>0.33381796800000002</v>
      </c>
      <c r="BC164" s="36">
        <v>15.373041902000001</v>
      </c>
      <c r="BD164" s="36">
        <v>35.878539248999999</v>
      </c>
      <c r="BE164" s="36">
        <v>2.3588597142857146E-2</v>
      </c>
      <c r="BF164" s="36">
        <v>4.7177194285714291E-2</v>
      </c>
      <c r="BG164" s="36">
        <v>1.027512601</v>
      </c>
      <c r="BH164" s="36">
        <v>7.0800162770000004</v>
      </c>
      <c r="BI164" s="36">
        <v>0</v>
      </c>
      <c r="BJ164" s="36">
        <v>0</v>
      </c>
      <c r="BK164" s="36">
        <v>0</v>
      </c>
      <c r="BL164" s="36">
        <v>0</v>
      </c>
    </row>
    <row r="165" spans="1:64" s="37" customFormat="1" x14ac:dyDescent="0.2">
      <c r="A165" s="34">
        <v>162</v>
      </c>
      <c r="B165" s="34" t="s">
        <v>235</v>
      </c>
      <c r="C165" s="34" t="s">
        <v>249</v>
      </c>
      <c r="D165" s="41">
        <v>4.728875457</v>
      </c>
      <c r="E165" s="36">
        <v>8</v>
      </c>
      <c r="F165" s="36">
        <v>0</v>
      </c>
      <c r="G165" s="36">
        <v>0</v>
      </c>
      <c r="H165" s="36">
        <v>8</v>
      </c>
      <c r="I165" s="36">
        <v>0</v>
      </c>
      <c r="J165" s="36">
        <v>0</v>
      </c>
      <c r="K165" s="36">
        <v>0</v>
      </c>
      <c r="L165" s="36">
        <v>0</v>
      </c>
      <c r="M165" s="36">
        <v>0</v>
      </c>
      <c r="N165" s="36">
        <v>0</v>
      </c>
      <c r="O165" s="36">
        <v>0</v>
      </c>
      <c r="P165" s="36">
        <v>0</v>
      </c>
      <c r="Q165" s="36">
        <v>0</v>
      </c>
      <c r="R165" s="36">
        <v>0</v>
      </c>
      <c r="S165" s="36">
        <v>0</v>
      </c>
      <c r="T165" s="36">
        <v>0</v>
      </c>
      <c r="U165" s="36">
        <v>0</v>
      </c>
      <c r="V165" s="36">
        <v>0</v>
      </c>
      <c r="W165" s="36">
        <v>0</v>
      </c>
      <c r="X165" s="36">
        <v>0</v>
      </c>
      <c r="Y165" s="36">
        <v>0</v>
      </c>
      <c r="Z165" s="36">
        <v>0</v>
      </c>
      <c r="AA165" s="36">
        <v>0</v>
      </c>
      <c r="AB165" s="36">
        <v>0</v>
      </c>
      <c r="AC165" s="36">
        <v>0</v>
      </c>
      <c r="AD165" s="36">
        <v>0</v>
      </c>
      <c r="AE165" s="36">
        <v>0</v>
      </c>
      <c r="AF165" s="36">
        <v>0</v>
      </c>
      <c r="AG165" s="36">
        <v>0</v>
      </c>
      <c r="AH165" s="36">
        <v>0</v>
      </c>
      <c r="AI165" s="36">
        <v>0</v>
      </c>
      <c r="AJ165" s="36">
        <v>0</v>
      </c>
      <c r="AK165" s="36">
        <v>0</v>
      </c>
      <c r="AL165" s="36">
        <v>0</v>
      </c>
      <c r="AM165" s="36">
        <v>0</v>
      </c>
      <c r="AN165" s="36">
        <v>0</v>
      </c>
      <c r="AO165" s="36">
        <v>0</v>
      </c>
      <c r="AP165" s="36">
        <v>0</v>
      </c>
      <c r="AQ165" s="36">
        <v>0</v>
      </c>
      <c r="AR165" s="36">
        <v>0</v>
      </c>
      <c r="AS165" s="36">
        <v>0</v>
      </c>
      <c r="AT165" s="36">
        <v>0</v>
      </c>
      <c r="AU165" s="36">
        <v>0</v>
      </c>
      <c r="AV165" s="36">
        <v>0</v>
      </c>
      <c r="AW165" s="36">
        <v>0</v>
      </c>
      <c r="AX165" s="36">
        <v>0</v>
      </c>
      <c r="AY165" s="36">
        <v>0</v>
      </c>
      <c r="AZ165" s="36">
        <v>0</v>
      </c>
      <c r="BA165" s="36">
        <v>0</v>
      </c>
      <c r="BB165" s="36">
        <v>0.186757901</v>
      </c>
      <c r="BC165" s="36">
        <v>6.9171285879999997</v>
      </c>
      <c r="BD165" s="36">
        <v>16.794425744000002</v>
      </c>
      <c r="BE165" s="36">
        <v>1.3196882857142858E-2</v>
      </c>
      <c r="BF165" s="36">
        <v>2.6393767142857145E-2</v>
      </c>
      <c r="BG165" s="36">
        <v>0.8263104</v>
      </c>
      <c r="BH165" s="36">
        <v>10.007355385</v>
      </c>
      <c r="BI165" s="36">
        <v>0</v>
      </c>
      <c r="BJ165" s="36">
        <v>0</v>
      </c>
      <c r="BK165" s="36">
        <v>0</v>
      </c>
      <c r="BL165" s="36">
        <v>0</v>
      </c>
    </row>
    <row r="166" spans="1:64" s="37" customFormat="1" x14ac:dyDescent="0.2">
      <c r="A166" s="34">
        <v>163</v>
      </c>
      <c r="B166" s="34" t="s">
        <v>235</v>
      </c>
      <c r="C166" s="34" t="s">
        <v>250</v>
      </c>
      <c r="D166" s="41">
        <v>4.6364582910000003</v>
      </c>
      <c r="E166" s="36">
        <v>22</v>
      </c>
      <c r="F166" s="36">
        <v>0</v>
      </c>
      <c r="G166" s="36">
        <v>0</v>
      </c>
      <c r="H166" s="36">
        <v>22</v>
      </c>
      <c r="I166" s="36">
        <v>0</v>
      </c>
      <c r="J166" s="36">
        <v>0</v>
      </c>
      <c r="K166" s="36">
        <v>0</v>
      </c>
      <c r="L166" s="36">
        <v>0</v>
      </c>
      <c r="M166" s="36">
        <v>0</v>
      </c>
      <c r="N166" s="36">
        <v>0</v>
      </c>
      <c r="O166" s="36">
        <v>0</v>
      </c>
      <c r="P166" s="36">
        <v>0</v>
      </c>
      <c r="Q166" s="36">
        <v>0</v>
      </c>
      <c r="R166" s="36">
        <v>0</v>
      </c>
      <c r="S166" s="36">
        <v>0</v>
      </c>
      <c r="T166" s="36">
        <v>0</v>
      </c>
      <c r="U166" s="36">
        <v>0</v>
      </c>
      <c r="V166" s="36">
        <v>0</v>
      </c>
      <c r="W166" s="36">
        <v>0</v>
      </c>
      <c r="X166" s="36">
        <v>0</v>
      </c>
      <c r="Y166" s="36">
        <v>0</v>
      </c>
      <c r="Z166" s="36">
        <v>0</v>
      </c>
      <c r="AA166" s="36">
        <v>0</v>
      </c>
      <c r="AB166" s="36">
        <v>0</v>
      </c>
      <c r="AC166" s="36">
        <v>0</v>
      </c>
      <c r="AD166" s="36">
        <v>0</v>
      </c>
      <c r="AE166" s="36">
        <v>0</v>
      </c>
      <c r="AF166" s="36">
        <v>0</v>
      </c>
      <c r="AG166" s="36">
        <v>0</v>
      </c>
      <c r="AH166" s="36">
        <v>0</v>
      </c>
      <c r="AI166" s="36">
        <v>0</v>
      </c>
      <c r="AJ166" s="36">
        <v>0</v>
      </c>
      <c r="AK166" s="36">
        <v>0</v>
      </c>
      <c r="AL166" s="36">
        <v>0</v>
      </c>
      <c r="AM166" s="36">
        <v>0</v>
      </c>
      <c r="AN166" s="36">
        <v>0</v>
      </c>
      <c r="AO166" s="36">
        <v>0</v>
      </c>
      <c r="AP166" s="36">
        <v>0</v>
      </c>
      <c r="AQ166" s="36">
        <v>0</v>
      </c>
      <c r="AR166" s="36">
        <v>0</v>
      </c>
      <c r="AS166" s="36">
        <v>0</v>
      </c>
      <c r="AT166" s="36">
        <v>0</v>
      </c>
      <c r="AU166" s="36">
        <v>0</v>
      </c>
      <c r="AV166" s="36">
        <v>0</v>
      </c>
      <c r="AW166" s="36">
        <v>0</v>
      </c>
      <c r="AX166" s="36">
        <v>0</v>
      </c>
      <c r="AY166" s="36">
        <v>0</v>
      </c>
      <c r="AZ166" s="36">
        <v>0</v>
      </c>
      <c r="BA166" s="36">
        <v>0</v>
      </c>
      <c r="BB166" s="36">
        <v>0</v>
      </c>
      <c r="BC166" s="36">
        <v>0</v>
      </c>
      <c r="BD166" s="36">
        <v>0</v>
      </c>
      <c r="BE166" s="36">
        <v>0</v>
      </c>
      <c r="BF166" s="36">
        <v>0</v>
      </c>
      <c r="BG166" s="36">
        <v>0</v>
      </c>
      <c r="BH166" s="36">
        <v>0</v>
      </c>
      <c r="BI166" s="36">
        <v>0</v>
      </c>
      <c r="BJ166" s="36">
        <v>0</v>
      </c>
      <c r="BK166" s="36">
        <v>0</v>
      </c>
      <c r="BL166" s="36">
        <v>0</v>
      </c>
    </row>
    <row r="167" spans="1:64" s="37" customFormat="1" x14ac:dyDescent="0.2">
      <c r="A167" s="34">
        <v>164</v>
      </c>
      <c r="B167" s="34" t="s">
        <v>235</v>
      </c>
      <c r="C167" s="34" t="s">
        <v>251</v>
      </c>
      <c r="D167" s="41">
        <v>4.6345057340000002</v>
      </c>
      <c r="E167" s="36">
        <v>18</v>
      </c>
      <c r="F167" s="36">
        <v>0</v>
      </c>
      <c r="G167" s="36">
        <v>0</v>
      </c>
      <c r="H167" s="36">
        <v>18</v>
      </c>
      <c r="I167" s="36">
        <v>0</v>
      </c>
      <c r="J167" s="36">
        <v>0</v>
      </c>
      <c r="K167" s="36">
        <v>0</v>
      </c>
      <c r="L167" s="36">
        <v>0</v>
      </c>
      <c r="M167" s="36">
        <v>0</v>
      </c>
      <c r="N167" s="36">
        <v>0</v>
      </c>
      <c r="O167" s="36">
        <v>0</v>
      </c>
      <c r="P167" s="36">
        <v>0</v>
      </c>
      <c r="Q167" s="36">
        <v>0</v>
      </c>
      <c r="R167" s="36">
        <v>0</v>
      </c>
      <c r="S167" s="36">
        <v>0</v>
      </c>
      <c r="T167" s="36">
        <v>0</v>
      </c>
      <c r="U167" s="36">
        <v>0</v>
      </c>
      <c r="V167" s="36">
        <v>0</v>
      </c>
      <c r="W167" s="36">
        <v>0</v>
      </c>
      <c r="X167" s="36">
        <v>0</v>
      </c>
      <c r="Y167" s="36">
        <v>0</v>
      </c>
      <c r="Z167" s="36">
        <v>0</v>
      </c>
      <c r="AA167" s="36">
        <v>0</v>
      </c>
      <c r="AB167" s="36">
        <v>0</v>
      </c>
      <c r="AC167" s="36">
        <v>0</v>
      </c>
      <c r="AD167" s="36">
        <v>0</v>
      </c>
      <c r="AE167" s="36">
        <v>0</v>
      </c>
      <c r="AF167" s="36">
        <v>0</v>
      </c>
      <c r="AG167" s="36">
        <v>0</v>
      </c>
      <c r="AH167" s="36">
        <v>0</v>
      </c>
      <c r="AI167" s="36">
        <v>0</v>
      </c>
      <c r="AJ167" s="36">
        <v>0</v>
      </c>
      <c r="AK167" s="36">
        <v>0</v>
      </c>
      <c r="AL167" s="36">
        <v>0</v>
      </c>
      <c r="AM167" s="36">
        <v>0</v>
      </c>
      <c r="AN167" s="36">
        <v>0</v>
      </c>
      <c r="AO167" s="36">
        <v>0</v>
      </c>
      <c r="AP167" s="36">
        <v>0</v>
      </c>
      <c r="AQ167" s="36">
        <v>0</v>
      </c>
      <c r="AR167" s="36">
        <v>0</v>
      </c>
      <c r="AS167" s="36">
        <v>0</v>
      </c>
      <c r="AT167" s="36">
        <v>0</v>
      </c>
      <c r="AU167" s="36">
        <v>0</v>
      </c>
      <c r="AV167" s="36">
        <v>0</v>
      </c>
      <c r="AW167" s="36">
        <v>0</v>
      </c>
      <c r="AX167" s="36">
        <v>0</v>
      </c>
      <c r="AY167" s="36">
        <v>0</v>
      </c>
      <c r="AZ167" s="36">
        <v>0</v>
      </c>
      <c r="BA167" s="36">
        <v>0</v>
      </c>
      <c r="BB167" s="36">
        <v>0</v>
      </c>
      <c r="BC167" s="36">
        <v>0</v>
      </c>
      <c r="BD167" s="36">
        <v>0</v>
      </c>
      <c r="BE167" s="36">
        <v>0</v>
      </c>
      <c r="BF167" s="36">
        <v>0</v>
      </c>
      <c r="BG167" s="36">
        <v>0</v>
      </c>
      <c r="BH167" s="36">
        <v>6.0210623999999997E-2</v>
      </c>
      <c r="BI167" s="36">
        <v>0</v>
      </c>
      <c r="BJ167" s="36">
        <v>0</v>
      </c>
      <c r="BK167" s="36">
        <v>0</v>
      </c>
      <c r="BL167" s="36">
        <v>0</v>
      </c>
    </row>
    <row r="168" spans="1:64" s="37" customFormat="1" x14ac:dyDescent="0.2">
      <c r="A168" s="34">
        <v>165</v>
      </c>
      <c r="B168" s="34" t="s">
        <v>235</v>
      </c>
      <c r="C168" s="34" t="s">
        <v>252</v>
      </c>
      <c r="D168" s="41">
        <v>4.0053721209999997</v>
      </c>
      <c r="E168" s="36">
        <v>10</v>
      </c>
      <c r="F168" s="36">
        <v>0</v>
      </c>
      <c r="G168" s="36">
        <v>0</v>
      </c>
      <c r="H168" s="36">
        <v>10</v>
      </c>
      <c r="I168" s="36">
        <v>0</v>
      </c>
      <c r="J168" s="36">
        <v>0</v>
      </c>
      <c r="K168" s="36">
        <v>0</v>
      </c>
      <c r="L168" s="36">
        <v>0</v>
      </c>
      <c r="M168" s="36">
        <v>0</v>
      </c>
      <c r="N168" s="36">
        <v>0</v>
      </c>
      <c r="O168" s="36">
        <v>0</v>
      </c>
      <c r="P168" s="36">
        <v>0</v>
      </c>
      <c r="Q168" s="36">
        <v>0</v>
      </c>
      <c r="R168" s="36">
        <v>0</v>
      </c>
      <c r="S168" s="36">
        <v>0</v>
      </c>
      <c r="T168" s="36">
        <v>0</v>
      </c>
      <c r="U168" s="36">
        <v>0</v>
      </c>
      <c r="V168" s="36">
        <v>0</v>
      </c>
      <c r="W168" s="36">
        <v>0</v>
      </c>
      <c r="X168" s="36">
        <v>0</v>
      </c>
      <c r="Y168" s="36">
        <v>0</v>
      </c>
      <c r="Z168" s="36">
        <v>0</v>
      </c>
      <c r="AA168" s="36">
        <v>0</v>
      </c>
      <c r="AB168" s="36">
        <v>0</v>
      </c>
      <c r="AC168" s="36">
        <v>0</v>
      </c>
      <c r="AD168" s="36">
        <v>0</v>
      </c>
      <c r="AE168" s="36">
        <v>0</v>
      </c>
      <c r="AF168" s="36">
        <v>0</v>
      </c>
      <c r="AG168" s="36">
        <v>0</v>
      </c>
      <c r="AH168" s="36">
        <v>0</v>
      </c>
      <c r="AI168" s="36">
        <v>0</v>
      </c>
      <c r="AJ168" s="36">
        <v>0</v>
      </c>
      <c r="AK168" s="36">
        <v>0</v>
      </c>
      <c r="AL168" s="36">
        <v>0</v>
      </c>
      <c r="AM168" s="36">
        <v>0</v>
      </c>
      <c r="AN168" s="36">
        <v>0</v>
      </c>
      <c r="AO168" s="36">
        <v>0</v>
      </c>
      <c r="AP168" s="36">
        <v>0</v>
      </c>
      <c r="AQ168" s="36">
        <v>0</v>
      </c>
      <c r="AR168" s="36">
        <v>0</v>
      </c>
      <c r="AS168" s="36">
        <v>0</v>
      </c>
      <c r="AT168" s="36">
        <v>0</v>
      </c>
      <c r="AU168" s="36">
        <v>0</v>
      </c>
      <c r="AV168" s="36">
        <v>0</v>
      </c>
      <c r="AW168" s="36">
        <v>0</v>
      </c>
      <c r="AX168" s="36">
        <v>0</v>
      </c>
      <c r="AY168" s="36">
        <v>0</v>
      </c>
      <c r="AZ168" s="36">
        <v>0</v>
      </c>
      <c r="BA168" s="36">
        <v>0</v>
      </c>
      <c r="BB168" s="36">
        <v>0</v>
      </c>
      <c r="BC168" s="36">
        <v>0</v>
      </c>
      <c r="BD168" s="36">
        <v>0</v>
      </c>
      <c r="BE168" s="36">
        <v>0</v>
      </c>
      <c r="BF168" s="36">
        <v>0</v>
      </c>
      <c r="BG168" s="36">
        <v>0</v>
      </c>
      <c r="BH168" s="36">
        <v>0</v>
      </c>
      <c r="BI168" s="36">
        <v>0</v>
      </c>
      <c r="BJ168" s="36">
        <v>0</v>
      </c>
      <c r="BK168" s="36">
        <v>0</v>
      </c>
      <c r="BL168" s="36">
        <v>0</v>
      </c>
    </row>
    <row r="169" spans="1:64" s="37" customFormat="1" x14ac:dyDescent="0.2">
      <c r="A169" s="34">
        <v>166</v>
      </c>
      <c r="B169" s="34" t="s">
        <v>235</v>
      </c>
      <c r="C169" s="34" t="s">
        <v>253</v>
      </c>
      <c r="D169" s="41">
        <v>4.6327466839999998</v>
      </c>
      <c r="E169" s="36">
        <v>11</v>
      </c>
      <c r="F169" s="36">
        <v>0</v>
      </c>
      <c r="G169" s="36">
        <v>0</v>
      </c>
      <c r="H169" s="36">
        <v>11</v>
      </c>
      <c r="I169" s="36">
        <v>0</v>
      </c>
      <c r="J169" s="36">
        <v>0</v>
      </c>
      <c r="K169" s="36">
        <v>0</v>
      </c>
      <c r="L169" s="36">
        <v>0</v>
      </c>
      <c r="M169" s="36">
        <v>0</v>
      </c>
      <c r="N169" s="36">
        <v>0</v>
      </c>
      <c r="O169" s="36">
        <v>0</v>
      </c>
      <c r="P169" s="36">
        <v>0</v>
      </c>
      <c r="Q169" s="36">
        <v>0</v>
      </c>
      <c r="R169" s="36">
        <v>0</v>
      </c>
      <c r="S169" s="36">
        <v>0</v>
      </c>
      <c r="T169" s="36">
        <v>0</v>
      </c>
      <c r="U169" s="36">
        <v>0</v>
      </c>
      <c r="V169" s="36">
        <v>0</v>
      </c>
      <c r="W169" s="36">
        <v>0</v>
      </c>
      <c r="X169" s="36">
        <v>0</v>
      </c>
      <c r="Y169" s="36">
        <v>0</v>
      </c>
      <c r="Z169" s="36">
        <v>0</v>
      </c>
      <c r="AA169" s="36">
        <v>0</v>
      </c>
      <c r="AB169" s="36">
        <v>0</v>
      </c>
      <c r="AC169" s="36">
        <v>0</v>
      </c>
      <c r="AD169" s="36">
        <v>0</v>
      </c>
      <c r="AE169" s="36">
        <v>0</v>
      </c>
      <c r="AF169" s="36">
        <v>0</v>
      </c>
      <c r="AG169" s="36">
        <v>0</v>
      </c>
      <c r="AH169" s="36">
        <v>0</v>
      </c>
      <c r="AI169" s="36">
        <v>0</v>
      </c>
      <c r="AJ169" s="36">
        <v>0</v>
      </c>
      <c r="AK169" s="36">
        <v>0</v>
      </c>
      <c r="AL169" s="36">
        <v>0</v>
      </c>
      <c r="AM169" s="36">
        <v>0</v>
      </c>
      <c r="AN169" s="36">
        <v>0</v>
      </c>
      <c r="AO169" s="36">
        <v>0</v>
      </c>
      <c r="AP169" s="36">
        <v>0</v>
      </c>
      <c r="AQ169" s="36">
        <v>0</v>
      </c>
      <c r="AR169" s="36">
        <v>0</v>
      </c>
      <c r="AS169" s="36">
        <v>0</v>
      </c>
      <c r="AT169" s="36">
        <v>0</v>
      </c>
      <c r="AU169" s="36">
        <v>0</v>
      </c>
      <c r="AV169" s="36">
        <v>0</v>
      </c>
      <c r="AW169" s="36">
        <v>0</v>
      </c>
      <c r="AX169" s="36">
        <v>0</v>
      </c>
      <c r="AY169" s="36">
        <v>0</v>
      </c>
      <c r="AZ169" s="36">
        <v>0</v>
      </c>
      <c r="BA169" s="36">
        <v>0</v>
      </c>
      <c r="BB169" s="36">
        <v>4.2730881999999998E-2</v>
      </c>
      <c r="BC169" s="36">
        <v>0.81107368300000005</v>
      </c>
      <c r="BD169" s="36">
        <v>1.954283875</v>
      </c>
      <c r="BE169" s="36">
        <v>3.0194942857142857E-3</v>
      </c>
      <c r="BF169" s="36">
        <v>6.0389885714285715E-3</v>
      </c>
      <c r="BG169" s="36">
        <v>0.89267503100000001</v>
      </c>
      <c r="BH169" s="36">
        <v>3.0531722380000001</v>
      </c>
      <c r="BI169" s="36">
        <v>0</v>
      </c>
      <c r="BJ169" s="36">
        <v>0</v>
      </c>
      <c r="BK169" s="36">
        <v>0</v>
      </c>
      <c r="BL169" s="36">
        <v>0</v>
      </c>
    </row>
    <row r="170" spans="1:64" s="37" customFormat="1" x14ac:dyDescent="0.2">
      <c r="A170" s="34">
        <v>167</v>
      </c>
      <c r="B170" s="34" t="s">
        <v>255</v>
      </c>
      <c r="C170" s="34" t="s">
        <v>254</v>
      </c>
      <c r="D170" s="41" t="s">
        <v>338</v>
      </c>
      <c r="E170" s="36" t="s">
        <v>338</v>
      </c>
      <c r="F170" s="36" t="s">
        <v>338</v>
      </c>
      <c r="G170" s="36" t="s">
        <v>338</v>
      </c>
      <c r="H170" s="36" t="s">
        <v>338</v>
      </c>
      <c r="I170" s="36" t="s">
        <v>338</v>
      </c>
      <c r="J170" s="36" t="s">
        <v>338</v>
      </c>
      <c r="K170" s="36" t="s">
        <v>338</v>
      </c>
      <c r="L170" s="36" t="s">
        <v>338</v>
      </c>
      <c r="M170" s="36" t="s">
        <v>338</v>
      </c>
      <c r="N170" s="36" t="s">
        <v>338</v>
      </c>
      <c r="O170" s="36" t="s">
        <v>338</v>
      </c>
      <c r="P170" s="36" t="s">
        <v>338</v>
      </c>
      <c r="Q170" s="36" t="s">
        <v>338</v>
      </c>
      <c r="R170" s="36" t="s">
        <v>338</v>
      </c>
      <c r="S170" s="36" t="s">
        <v>338</v>
      </c>
      <c r="T170" s="36" t="s">
        <v>338</v>
      </c>
      <c r="U170" s="36" t="s">
        <v>338</v>
      </c>
      <c r="V170" s="36" t="s">
        <v>338</v>
      </c>
      <c r="W170" s="36" t="s">
        <v>338</v>
      </c>
      <c r="X170" s="36" t="s">
        <v>338</v>
      </c>
      <c r="Y170" s="36" t="s">
        <v>338</v>
      </c>
      <c r="Z170" s="36" t="s">
        <v>338</v>
      </c>
      <c r="AA170" s="36" t="s">
        <v>338</v>
      </c>
      <c r="AB170" s="36" t="s">
        <v>338</v>
      </c>
      <c r="AC170" s="36" t="s">
        <v>338</v>
      </c>
      <c r="AD170" s="36" t="s">
        <v>338</v>
      </c>
      <c r="AE170" s="36" t="s">
        <v>338</v>
      </c>
      <c r="AF170" s="36" t="s">
        <v>338</v>
      </c>
      <c r="AG170" s="36" t="s">
        <v>338</v>
      </c>
      <c r="AH170" s="36" t="s">
        <v>338</v>
      </c>
      <c r="AI170" s="36" t="s">
        <v>338</v>
      </c>
      <c r="AJ170" s="36" t="s">
        <v>338</v>
      </c>
      <c r="AK170" s="36" t="s">
        <v>338</v>
      </c>
      <c r="AL170" s="36" t="s">
        <v>338</v>
      </c>
      <c r="AM170" s="36" t="s">
        <v>338</v>
      </c>
      <c r="AN170" s="36" t="s">
        <v>338</v>
      </c>
      <c r="AO170" s="36" t="s">
        <v>338</v>
      </c>
      <c r="AP170" s="36" t="s">
        <v>338</v>
      </c>
      <c r="AQ170" s="36" t="s">
        <v>338</v>
      </c>
      <c r="AR170" s="36" t="s">
        <v>338</v>
      </c>
      <c r="AS170" s="36" t="s">
        <v>338</v>
      </c>
      <c r="AT170" s="36" t="s">
        <v>338</v>
      </c>
      <c r="AU170" s="36" t="s">
        <v>338</v>
      </c>
      <c r="AV170" s="36" t="s">
        <v>338</v>
      </c>
      <c r="AW170" s="36" t="s">
        <v>338</v>
      </c>
      <c r="AX170" s="36" t="s">
        <v>338</v>
      </c>
      <c r="AY170" s="36" t="s">
        <v>338</v>
      </c>
      <c r="AZ170" s="36" t="s">
        <v>338</v>
      </c>
      <c r="BA170" s="36" t="s">
        <v>338</v>
      </c>
      <c r="BB170" s="36" t="s">
        <v>338</v>
      </c>
      <c r="BC170" s="36" t="s">
        <v>338</v>
      </c>
      <c r="BD170" s="36" t="s">
        <v>338</v>
      </c>
      <c r="BE170" s="36" t="s">
        <v>338</v>
      </c>
      <c r="BF170" s="36" t="s">
        <v>338</v>
      </c>
      <c r="BG170" s="36" t="s">
        <v>338</v>
      </c>
      <c r="BH170" s="36" t="s">
        <v>338</v>
      </c>
      <c r="BI170" s="36" t="s">
        <v>338</v>
      </c>
      <c r="BJ170" s="36" t="s">
        <v>338</v>
      </c>
      <c r="BK170" s="36" t="s">
        <v>338</v>
      </c>
      <c r="BL170" s="36" t="s">
        <v>338</v>
      </c>
    </row>
    <row r="171" spans="1:64" s="37" customFormat="1" x14ac:dyDescent="0.2">
      <c r="A171" s="34">
        <v>168</v>
      </c>
      <c r="B171" s="34" t="s">
        <v>255</v>
      </c>
      <c r="C171" s="34" t="s">
        <v>256</v>
      </c>
      <c r="D171" s="41" t="s">
        <v>338</v>
      </c>
      <c r="E171" s="36" t="s">
        <v>338</v>
      </c>
      <c r="F171" s="36" t="s">
        <v>338</v>
      </c>
      <c r="G171" s="36" t="s">
        <v>338</v>
      </c>
      <c r="H171" s="36" t="s">
        <v>338</v>
      </c>
      <c r="I171" s="36" t="s">
        <v>338</v>
      </c>
      <c r="J171" s="36" t="s">
        <v>338</v>
      </c>
      <c r="K171" s="36" t="s">
        <v>338</v>
      </c>
      <c r="L171" s="36" t="s">
        <v>338</v>
      </c>
      <c r="M171" s="36" t="s">
        <v>338</v>
      </c>
      <c r="N171" s="36" t="s">
        <v>338</v>
      </c>
      <c r="O171" s="36" t="s">
        <v>338</v>
      </c>
      <c r="P171" s="36" t="s">
        <v>338</v>
      </c>
      <c r="Q171" s="36" t="s">
        <v>338</v>
      </c>
      <c r="R171" s="36" t="s">
        <v>338</v>
      </c>
      <c r="S171" s="36" t="s">
        <v>338</v>
      </c>
      <c r="T171" s="36" t="s">
        <v>338</v>
      </c>
      <c r="U171" s="36" t="s">
        <v>338</v>
      </c>
      <c r="V171" s="36" t="s">
        <v>338</v>
      </c>
      <c r="W171" s="36" t="s">
        <v>338</v>
      </c>
      <c r="X171" s="36" t="s">
        <v>338</v>
      </c>
      <c r="Y171" s="36" t="s">
        <v>338</v>
      </c>
      <c r="Z171" s="36" t="s">
        <v>338</v>
      </c>
      <c r="AA171" s="36" t="s">
        <v>338</v>
      </c>
      <c r="AB171" s="36" t="s">
        <v>338</v>
      </c>
      <c r="AC171" s="36" t="s">
        <v>338</v>
      </c>
      <c r="AD171" s="36" t="s">
        <v>338</v>
      </c>
      <c r="AE171" s="36" t="s">
        <v>338</v>
      </c>
      <c r="AF171" s="36" t="s">
        <v>338</v>
      </c>
      <c r="AG171" s="36" t="s">
        <v>338</v>
      </c>
      <c r="AH171" s="36" t="s">
        <v>338</v>
      </c>
      <c r="AI171" s="36" t="s">
        <v>338</v>
      </c>
      <c r="AJ171" s="36" t="s">
        <v>338</v>
      </c>
      <c r="AK171" s="36" t="s">
        <v>338</v>
      </c>
      <c r="AL171" s="36" t="s">
        <v>338</v>
      </c>
      <c r="AM171" s="36" t="s">
        <v>338</v>
      </c>
      <c r="AN171" s="36" t="s">
        <v>338</v>
      </c>
      <c r="AO171" s="36" t="s">
        <v>338</v>
      </c>
      <c r="AP171" s="36" t="s">
        <v>338</v>
      </c>
      <c r="AQ171" s="36" t="s">
        <v>338</v>
      </c>
      <c r="AR171" s="36" t="s">
        <v>338</v>
      </c>
      <c r="AS171" s="36" t="s">
        <v>338</v>
      </c>
      <c r="AT171" s="36" t="s">
        <v>338</v>
      </c>
      <c r="AU171" s="36" t="s">
        <v>338</v>
      </c>
      <c r="AV171" s="36" t="s">
        <v>338</v>
      </c>
      <c r="AW171" s="36" t="s">
        <v>338</v>
      </c>
      <c r="AX171" s="36" t="s">
        <v>338</v>
      </c>
      <c r="AY171" s="36" t="s">
        <v>338</v>
      </c>
      <c r="AZ171" s="36" t="s">
        <v>338</v>
      </c>
      <c r="BA171" s="36" t="s">
        <v>338</v>
      </c>
      <c r="BB171" s="36" t="s">
        <v>338</v>
      </c>
      <c r="BC171" s="36" t="s">
        <v>338</v>
      </c>
      <c r="BD171" s="36" t="s">
        <v>338</v>
      </c>
      <c r="BE171" s="36" t="s">
        <v>338</v>
      </c>
      <c r="BF171" s="36" t="s">
        <v>338</v>
      </c>
      <c r="BG171" s="36" t="s">
        <v>338</v>
      </c>
      <c r="BH171" s="36" t="s">
        <v>338</v>
      </c>
      <c r="BI171" s="36" t="s">
        <v>338</v>
      </c>
      <c r="BJ171" s="36" t="s">
        <v>338</v>
      </c>
      <c r="BK171" s="36" t="s">
        <v>338</v>
      </c>
      <c r="BL171" s="36" t="s">
        <v>338</v>
      </c>
    </row>
    <row r="172" spans="1:64" s="37" customFormat="1" x14ac:dyDescent="0.2">
      <c r="A172" s="34">
        <v>169</v>
      </c>
      <c r="B172" s="34" t="s">
        <v>255</v>
      </c>
      <c r="C172" s="34" t="s">
        <v>257</v>
      </c>
      <c r="D172" s="41" t="s">
        <v>338</v>
      </c>
      <c r="E172" s="36" t="s">
        <v>338</v>
      </c>
      <c r="F172" s="36" t="s">
        <v>338</v>
      </c>
      <c r="G172" s="36" t="s">
        <v>338</v>
      </c>
      <c r="H172" s="36" t="s">
        <v>338</v>
      </c>
      <c r="I172" s="36" t="s">
        <v>338</v>
      </c>
      <c r="J172" s="36" t="s">
        <v>338</v>
      </c>
      <c r="K172" s="36" t="s">
        <v>338</v>
      </c>
      <c r="L172" s="36" t="s">
        <v>338</v>
      </c>
      <c r="M172" s="36" t="s">
        <v>338</v>
      </c>
      <c r="N172" s="36" t="s">
        <v>338</v>
      </c>
      <c r="O172" s="36" t="s">
        <v>338</v>
      </c>
      <c r="P172" s="36" t="s">
        <v>338</v>
      </c>
      <c r="Q172" s="36" t="s">
        <v>338</v>
      </c>
      <c r="R172" s="36" t="s">
        <v>338</v>
      </c>
      <c r="S172" s="36" t="s">
        <v>338</v>
      </c>
      <c r="T172" s="36" t="s">
        <v>338</v>
      </c>
      <c r="U172" s="36" t="s">
        <v>338</v>
      </c>
      <c r="V172" s="36" t="s">
        <v>338</v>
      </c>
      <c r="W172" s="36" t="s">
        <v>338</v>
      </c>
      <c r="X172" s="36" t="s">
        <v>338</v>
      </c>
      <c r="Y172" s="36" t="s">
        <v>338</v>
      </c>
      <c r="Z172" s="36" t="s">
        <v>338</v>
      </c>
      <c r="AA172" s="36" t="s">
        <v>338</v>
      </c>
      <c r="AB172" s="36" t="s">
        <v>338</v>
      </c>
      <c r="AC172" s="36" t="s">
        <v>338</v>
      </c>
      <c r="AD172" s="36" t="s">
        <v>338</v>
      </c>
      <c r="AE172" s="36" t="s">
        <v>338</v>
      </c>
      <c r="AF172" s="36" t="s">
        <v>338</v>
      </c>
      <c r="AG172" s="36" t="s">
        <v>338</v>
      </c>
      <c r="AH172" s="36" t="s">
        <v>338</v>
      </c>
      <c r="AI172" s="36" t="s">
        <v>338</v>
      </c>
      <c r="AJ172" s="36" t="s">
        <v>338</v>
      </c>
      <c r="AK172" s="36" t="s">
        <v>338</v>
      </c>
      <c r="AL172" s="36" t="s">
        <v>338</v>
      </c>
      <c r="AM172" s="36" t="s">
        <v>338</v>
      </c>
      <c r="AN172" s="36" t="s">
        <v>338</v>
      </c>
      <c r="AO172" s="36" t="s">
        <v>338</v>
      </c>
      <c r="AP172" s="36" t="s">
        <v>338</v>
      </c>
      <c r="AQ172" s="36" t="s">
        <v>338</v>
      </c>
      <c r="AR172" s="36" t="s">
        <v>338</v>
      </c>
      <c r="AS172" s="36" t="s">
        <v>338</v>
      </c>
      <c r="AT172" s="36" t="s">
        <v>338</v>
      </c>
      <c r="AU172" s="36" t="s">
        <v>338</v>
      </c>
      <c r="AV172" s="36" t="s">
        <v>338</v>
      </c>
      <c r="AW172" s="36" t="s">
        <v>338</v>
      </c>
      <c r="AX172" s="36" t="s">
        <v>338</v>
      </c>
      <c r="AY172" s="36" t="s">
        <v>338</v>
      </c>
      <c r="AZ172" s="36" t="s">
        <v>338</v>
      </c>
      <c r="BA172" s="36" t="s">
        <v>338</v>
      </c>
      <c r="BB172" s="36" t="s">
        <v>338</v>
      </c>
      <c r="BC172" s="36" t="s">
        <v>338</v>
      </c>
      <c r="BD172" s="36" t="s">
        <v>338</v>
      </c>
      <c r="BE172" s="36" t="s">
        <v>338</v>
      </c>
      <c r="BF172" s="36" t="s">
        <v>338</v>
      </c>
      <c r="BG172" s="36" t="s">
        <v>338</v>
      </c>
      <c r="BH172" s="36" t="s">
        <v>338</v>
      </c>
      <c r="BI172" s="36" t="s">
        <v>338</v>
      </c>
      <c r="BJ172" s="36" t="s">
        <v>338</v>
      </c>
      <c r="BK172" s="36" t="s">
        <v>338</v>
      </c>
      <c r="BL172" s="36" t="s">
        <v>338</v>
      </c>
    </row>
    <row r="173" spans="1:64" s="37" customFormat="1" x14ac:dyDescent="0.2">
      <c r="A173" s="34">
        <v>170</v>
      </c>
      <c r="B173" s="34" t="s">
        <v>255</v>
      </c>
      <c r="C173" s="34" t="s">
        <v>258</v>
      </c>
      <c r="D173" s="41" t="s">
        <v>338</v>
      </c>
      <c r="E173" s="36" t="s">
        <v>338</v>
      </c>
      <c r="F173" s="36" t="s">
        <v>338</v>
      </c>
      <c r="G173" s="36" t="s">
        <v>338</v>
      </c>
      <c r="H173" s="36" t="s">
        <v>338</v>
      </c>
      <c r="I173" s="36" t="s">
        <v>338</v>
      </c>
      <c r="J173" s="36" t="s">
        <v>338</v>
      </c>
      <c r="K173" s="36" t="s">
        <v>338</v>
      </c>
      <c r="L173" s="36" t="s">
        <v>338</v>
      </c>
      <c r="M173" s="36" t="s">
        <v>338</v>
      </c>
      <c r="N173" s="36" t="s">
        <v>338</v>
      </c>
      <c r="O173" s="36" t="s">
        <v>338</v>
      </c>
      <c r="P173" s="36" t="s">
        <v>338</v>
      </c>
      <c r="Q173" s="36" t="s">
        <v>338</v>
      </c>
      <c r="R173" s="36" t="s">
        <v>338</v>
      </c>
      <c r="S173" s="36" t="s">
        <v>338</v>
      </c>
      <c r="T173" s="36" t="s">
        <v>338</v>
      </c>
      <c r="U173" s="36" t="s">
        <v>338</v>
      </c>
      <c r="V173" s="36" t="s">
        <v>338</v>
      </c>
      <c r="W173" s="36" t="s">
        <v>338</v>
      </c>
      <c r="X173" s="36" t="s">
        <v>338</v>
      </c>
      <c r="Y173" s="36" t="s">
        <v>338</v>
      </c>
      <c r="Z173" s="36" t="s">
        <v>338</v>
      </c>
      <c r="AA173" s="36" t="s">
        <v>338</v>
      </c>
      <c r="AB173" s="36" t="s">
        <v>338</v>
      </c>
      <c r="AC173" s="36" t="s">
        <v>338</v>
      </c>
      <c r="AD173" s="36" t="s">
        <v>338</v>
      </c>
      <c r="AE173" s="36" t="s">
        <v>338</v>
      </c>
      <c r="AF173" s="36" t="s">
        <v>338</v>
      </c>
      <c r="AG173" s="36" t="s">
        <v>338</v>
      </c>
      <c r="AH173" s="36" t="s">
        <v>338</v>
      </c>
      <c r="AI173" s="36" t="s">
        <v>338</v>
      </c>
      <c r="AJ173" s="36" t="s">
        <v>338</v>
      </c>
      <c r="AK173" s="36" t="s">
        <v>338</v>
      </c>
      <c r="AL173" s="36" t="s">
        <v>338</v>
      </c>
      <c r="AM173" s="36" t="s">
        <v>338</v>
      </c>
      <c r="AN173" s="36" t="s">
        <v>338</v>
      </c>
      <c r="AO173" s="36" t="s">
        <v>338</v>
      </c>
      <c r="AP173" s="36" t="s">
        <v>338</v>
      </c>
      <c r="AQ173" s="36" t="s">
        <v>338</v>
      </c>
      <c r="AR173" s="36" t="s">
        <v>338</v>
      </c>
      <c r="AS173" s="36" t="s">
        <v>338</v>
      </c>
      <c r="AT173" s="36" t="s">
        <v>338</v>
      </c>
      <c r="AU173" s="36" t="s">
        <v>338</v>
      </c>
      <c r="AV173" s="36" t="s">
        <v>338</v>
      </c>
      <c r="AW173" s="36" t="s">
        <v>338</v>
      </c>
      <c r="AX173" s="36" t="s">
        <v>338</v>
      </c>
      <c r="AY173" s="36" t="s">
        <v>338</v>
      </c>
      <c r="AZ173" s="36" t="s">
        <v>338</v>
      </c>
      <c r="BA173" s="36" t="s">
        <v>338</v>
      </c>
      <c r="BB173" s="36" t="s">
        <v>338</v>
      </c>
      <c r="BC173" s="36" t="s">
        <v>338</v>
      </c>
      <c r="BD173" s="36" t="s">
        <v>338</v>
      </c>
      <c r="BE173" s="36" t="s">
        <v>338</v>
      </c>
      <c r="BF173" s="36" t="s">
        <v>338</v>
      </c>
      <c r="BG173" s="36" t="s">
        <v>338</v>
      </c>
      <c r="BH173" s="36" t="s">
        <v>338</v>
      </c>
      <c r="BI173" s="36" t="s">
        <v>338</v>
      </c>
      <c r="BJ173" s="36" t="s">
        <v>338</v>
      </c>
      <c r="BK173" s="36" t="s">
        <v>338</v>
      </c>
      <c r="BL173" s="36" t="s">
        <v>338</v>
      </c>
    </row>
    <row r="174" spans="1:64" s="37" customFormat="1" x14ac:dyDescent="0.2">
      <c r="A174" s="34">
        <v>171</v>
      </c>
      <c r="B174" s="34" t="s">
        <v>255</v>
      </c>
      <c r="C174" s="34" t="s">
        <v>259</v>
      </c>
      <c r="D174" s="41" t="s">
        <v>338</v>
      </c>
      <c r="E174" s="36" t="s">
        <v>338</v>
      </c>
      <c r="F174" s="36" t="s">
        <v>338</v>
      </c>
      <c r="G174" s="36" t="s">
        <v>338</v>
      </c>
      <c r="H174" s="36" t="s">
        <v>338</v>
      </c>
      <c r="I174" s="36" t="s">
        <v>338</v>
      </c>
      <c r="J174" s="36" t="s">
        <v>338</v>
      </c>
      <c r="K174" s="36" t="s">
        <v>338</v>
      </c>
      <c r="L174" s="36" t="s">
        <v>338</v>
      </c>
      <c r="M174" s="36" t="s">
        <v>338</v>
      </c>
      <c r="N174" s="36" t="s">
        <v>338</v>
      </c>
      <c r="O174" s="36" t="s">
        <v>338</v>
      </c>
      <c r="P174" s="36" t="s">
        <v>338</v>
      </c>
      <c r="Q174" s="36" t="s">
        <v>338</v>
      </c>
      <c r="R174" s="36" t="s">
        <v>338</v>
      </c>
      <c r="S174" s="36" t="s">
        <v>338</v>
      </c>
      <c r="T174" s="36" t="s">
        <v>338</v>
      </c>
      <c r="U174" s="36" t="s">
        <v>338</v>
      </c>
      <c r="V174" s="36" t="s">
        <v>338</v>
      </c>
      <c r="W174" s="36" t="s">
        <v>338</v>
      </c>
      <c r="X174" s="36" t="s">
        <v>338</v>
      </c>
      <c r="Y174" s="36" t="s">
        <v>338</v>
      </c>
      <c r="Z174" s="36" t="s">
        <v>338</v>
      </c>
      <c r="AA174" s="36" t="s">
        <v>338</v>
      </c>
      <c r="AB174" s="36" t="s">
        <v>338</v>
      </c>
      <c r="AC174" s="36" t="s">
        <v>338</v>
      </c>
      <c r="AD174" s="36" t="s">
        <v>338</v>
      </c>
      <c r="AE174" s="36" t="s">
        <v>338</v>
      </c>
      <c r="AF174" s="36" t="s">
        <v>338</v>
      </c>
      <c r="AG174" s="36" t="s">
        <v>338</v>
      </c>
      <c r="AH174" s="36" t="s">
        <v>338</v>
      </c>
      <c r="AI174" s="36" t="s">
        <v>338</v>
      </c>
      <c r="AJ174" s="36" t="s">
        <v>338</v>
      </c>
      <c r="AK174" s="36" t="s">
        <v>338</v>
      </c>
      <c r="AL174" s="36" t="s">
        <v>338</v>
      </c>
      <c r="AM174" s="36" t="s">
        <v>338</v>
      </c>
      <c r="AN174" s="36" t="s">
        <v>338</v>
      </c>
      <c r="AO174" s="36" t="s">
        <v>338</v>
      </c>
      <c r="AP174" s="36" t="s">
        <v>338</v>
      </c>
      <c r="AQ174" s="36" t="s">
        <v>338</v>
      </c>
      <c r="AR174" s="36" t="s">
        <v>338</v>
      </c>
      <c r="AS174" s="36" t="s">
        <v>338</v>
      </c>
      <c r="AT174" s="36" t="s">
        <v>338</v>
      </c>
      <c r="AU174" s="36" t="s">
        <v>338</v>
      </c>
      <c r="AV174" s="36" t="s">
        <v>338</v>
      </c>
      <c r="AW174" s="36" t="s">
        <v>338</v>
      </c>
      <c r="AX174" s="36" t="s">
        <v>338</v>
      </c>
      <c r="AY174" s="36" t="s">
        <v>338</v>
      </c>
      <c r="AZ174" s="36" t="s">
        <v>338</v>
      </c>
      <c r="BA174" s="36" t="s">
        <v>338</v>
      </c>
      <c r="BB174" s="36" t="s">
        <v>338</v>
      </c>
      <c r="BC174" s="36" t="s">
        <v>338</v>
      </c>
      <c r="BD174" s="36" t="s">
        <v>338</v>
      </c>
      <c r="BE174" s="36" t="s">
        <v>338</v>
      </c>
      <c r="BF174" s="36" t="s">
        <v>338</v>
      </c>
      <c r="BG174" s="36" t="s">
        <v>338</v>
      </c>
      <c r="BH174" s="36" t="s">
        <v>338</v>
      </c>
      <c r="BI174" s="36" t="s">
        <v>338</v>
      </c>
      <c r="BJ174" s="36" t="s">
        <v>338</v>
      </c>
      <c r="BK174" s="36" t="s">
        <v>338</v>
      </c>
      <c r="BL174" s="36" t="s">
        <v>338</v>
      </c>
    </row>
    <row r="175" spans="1:64" s="37" customFormat="1" x14ac:dyDescent="0.2">
      <c r="A175" s="34">
        <v>172</v>
      </c>
      <c r="B175" s="34" t="s">
        <v>255</v>
      </c>
      <c r="C175" s="34" t="s">
        <v>260</v>
      </c>
      <c r="D175" s="41" t="s">
        <v>338</v>
      </c>
      <c r="E175" s="36" t="s">
        <v>338</v>
      </c>
      <c r="F175" s="36" t="s">
        <v>338</v>
      </c>
      <c r="G175" s="36" t="s">
        <v>338</v>
      </c>
      <c r="H175" s="36" t="s">
        <v>338</v>
      </c>
      <c r="I175" s="36" t="s">
        <v>338</v>
      </c>
      <c r="J175" s="36" t="s">
        <v>338</v>
      </c>
      <c r="K175" s="36" t="s">
        <v>338</v>
      </c>
      <c r="L175" s="36" t="s">
        <v>338</v>
      </c>
      <c r="M175" s="36" t="s">
        <v>338</v>
      </c>
      <c r="N175" s="36" t="s">
        <v>338</v>
      </c>
      <c r="O175" s="36" t="s">
        <v>338</v>
      </c>
      <c r="P175" s="36" t="s">
        <v>338</v>
      </c>
      <c r="Q175" s="36" t="s">
        <v>338</v>
      </c>
      <c r="R175" s="36" t="s">
        <v>338</v>
      </c>
      <c r="S175" s="36" t="s">
        <v>338</v>
      </c>
      <c r="T175" s="36" t="s">
        <v>338</v>
      </c>
      <c r="U175" s="36" t="s">
        <v>338</v>
      </c>
      <c r="V175" s="36" t="s">
        <v>338</v>
      </c>
      <c r="W175" s="36" t="s">
        <v>338</v>
      </c>
      <c r="X175" s="36" t="s">
        <v>338</v>
      </c>
      <c r="Y175" s="36" t="s">
        <v>338</v>
      </c>
      <c r="Z175" s="36" t="s">
        <v>338</v>
      </c>
      <c r="AA175" s="36" t="s">
        <v>338</v>
      </c>
      <c r="AB175" s="36" t="s">
        <v>338</v>
      </c>
      <c r="AC175" s="36" t="s">
        <v>338</v>
      </c>
      <c r="AD175" s="36" t="s">
        <v>338</v>
      </c>
      <c r="AE175" s="36" t="s">
        <v>338</v>
      </c>
      <c r="AF175" s="36" t="s">
        <v>338</v>
      </c>
      <c r="AG175" s="36" t="s">
        <v>338</v>
      </c>
      <c r="AH175" s="36" t="s">
        <v>338</v>
      </c>
      <c r="AI175" s="36" t="s">
        <v>338</v>
      </c>
      <c r="AJ175" s="36" t="s">
        <v>338</v>
      </c>
      <c r="AK175" s="36" t="s">
        <v>338</v>
      </c>
      <c r="AL175" s="36" t="s">
        <v>338</v>
      </c>
      <c r="AM175" s="36" t="s">
        <v>338</v>
      </c>
      <c r="AN175" s="36" t="s">
        <v>338</v>
      </c>
      <c r="AO175" s="36" t="s">
        <v>338</v>
      </c>
      <c r="AP175" s="36" t="s">
        <v>338</v>
      </c>
      <c r="AQ175" s="36" t="s">
        <v>338</v>
      </c>
      <c r="AR175" s="36" t="s">
        <v>338</v>
      </c>
      <c r="AS175" s="36" t="s">
        <v>338</v>
      </c>
      <c r="AT175" s="36" t="s">
        <v>338</v>
      </c>
      <c r="AU175" s="36" t="s">
        <v>338</v>
      </c>
      <c r="AV175" s="36" t="s">
        <v>338</v>
      </c>
      <c r="AW175" s="36" t="s">
        <v>338</v>
      </c>
      <c r="AX175" s="36" t="s">
        <v>338</v>
      </c>
      <c r="AY175" s="36" t="s">
        <v>338</v>
      </c>
      <c r="AZ175" s="36" t="s">
        <v>338</v>
      </c>
      <c r="BA175" s="36" t="s">
        <v>338</v>
      </c>
      <c r="BB175" s="36" t="s">
        <v>338</v>
      </c>
      <c r="BC175" s="36" t="s">
        <v>338</v>
      </c>
      <c r="BD175" s="36" t="s">
        <v>338</v>
      </c>
      <c r="BE175" s="36" t="s">
        <v>338</v>
      </c>
      <c r="BF175" s="36" t="s">
        <v>338</v>
      </c>
      <c r="BG175" s="36" t="s">
        <v>338</v>
      </c>
      <c r="BH175" s="36" t="s">
        <v>338</v>
      </c>
      <c r="BI175" s="36" t="s">
        <v>338</v>
      </c>
      <c r="BJ175" s="36" t="s">
        <v>338</v>
      </c>
      <c r="BK175" s="36" t="s">
        <v>338</v>
      </c>
      <c r="BL175" s="36" t="s">
        <v>338</v>
      </c>
    </row>
    <row r="176" spans="1:64" s="37" customFormat="1" x14ac:dyDescent="0.2">
      <c r="A176" s="34">
        <v>173</v>
      </c>
      <c r="B176" s="34" t="s">
        <v>255</v>
      </c>
      <c r="C176" s="34" t="s">
        <v>261</v>
      </c>
      <c r="D176" s="41" t="s">
        <v>338</v>
      </c>
      <c r="E176" s="36" t="s">
        <v>338</v>
      </c>
      <c r="F176" s="36" t="s">
        <v>338</v>
      </c>
      <c r="G176" s="36" t="s">
        <v>338</v>
      </c>
      <c r="H176" s="36" t="s">
        <v>338</v>
      </c>
      <c r="I176" s="36" t="s">
        <v>338</v>
      </c>
      <c r="J176" s="36" t="s">
        <v>338</v>
      </c>
      <c r="K176" s="36" t="s">
        <v>338</v>
      </c>
      <c r="L176" s="36" t="s">
        <v>338</v>
      </c>
      <c r="M176" s="36" t="s">
        <v>338</v>
      </c>
      <c r="N176" s="36" t="s">
        <v>338</v>
      </c>
      <c r="O176" s="36" t="s">
        <v>338</v>
      </c>
      <c r="P176" s="36" t="s">
        <v>338</v>
      </c>
      <c r="Q176" s="36" t="s">
        <v>338</v>
      </c>
      <c r="R176" s="36" t="s">
        <v>338</v>
      </c>
      <c r="S176" s="36" t="s">
        <v>338</v>
      </c>
      <c r="T176" s="36" t="s">
        <v>338</v>
      </c>
      <c r="U176" s="36" t="s">
        <v>338</v>
      </c>
      <c r="V176" s="36" t="s">
        <v>338</v>
      </c>
      <c r="W176" s="36" t="s">
        <v>338</v>
      </c>
      <c r="X176" s="36" t="s">
        <v>338</v>
      </c>
      <c r="Y176" s="36" t="s">
        <v>338</v>
      </c>
      <c r="Z176" s="36" t="s">
        <v>338</v>
      </c>
      <c r="AA176" s="36" t="s">
        <v>338</v>
      </c>
      <c r="AB176" s="36" t="s">
        <v>338</v>
      </c>
      <c r="AC176" s="36" t="s">
        <v>338</v>
      </c>
      <c r="AD176" s="36" t="s">
        <v>338</v>
      </c>
      <c r="AE176" s="36" t="s">
        <v>338</v>
      </c>
      <c r="AF176" s="36" t="s">
        <v>338</v>
      </c>
      <c r="AG176" s="36" t="s">
        <v>338</v>
      </c>
      <c r="AH176" s="36" t="s">
        <v>338</v>
      </c>
      <c r="AI176" s="36" t="s">
        <v>338</v>
      </c>
      <c r="AJ176" s="36" t="s">
        <v>338</v>
      </c>
      <c r="AK176" s="36" t="s">
        <v>338</v>
      </c>
      <c r="AL176" s="36" t="s">
        <v>338</v>
      </c>
      <c r="AM176" s="36" t="s">
        <v>338</v>
      </c>
      <c r="AN176" s="36" t="s">
        <v>338</v>
      </c>
      <c r="AO176" s="36" t="s">
        <v>338</v>
      </c>
      <c r="AP176" s="36" t="s">
        <v>338</v>
      </c>
      <c r="AQ176" s="36" t="s">
        <v>338</v>
      </c>
      <c r="AR176" s="36" t="s">
        <v>338</v>
      </c>
      <c r="AS176" s="36" t="s">
        <v>338</v>
      </c>
      <c r="AT176" s="36" t="s">
        <v>338</v>
      </c>
      <c r="AU176" s="36" t="s">
        <v>338</v>
      </c>
      <c r="AV176" s="36" t="s">
        <v>338</v>
      </c>
      <c r="AW176" s="36" t="s">
        <v>338</v>
      </c>
      <c r="AX176" s="36" t="s">
        <v>338</v>
      </c>
      <c r="AY176" s="36" t="s">
        <v>338</v>
      </c>
      <c r="AZ176" s="36" t="s">
        <v>338</v>
      </c>
      <c r="BA176" s="36" t="s">
        <v>338</v>
      </c>
      <c r="BB176" s="36" t="s">
        <v>338</v>
      </c>
      <c r="BC176" s="36" t="s">
        <v>338</v>
      </c>
      <c r="BD176" s="36" t="s">
        <v>338</v>
      </c>
      <c r="BE176" s="36" t="s">
        <v>338</v>
      </c>
      <c r="BF176" s="36" t="s">
        <v>338</v>
      </c>
      <c r="BG176" s="36" t="s">
        <v>338</v>
      </c>
      <c r="BH176" s="36" t="s">
        <v>338</v>
      </c>
      <c r="BI176" s="36" t="s">
        <v>338</v>
      </c>
      <c r="BJ176" s="36" t="s">
        <v>338</v>
      </c>
      <c r="BK176" s="36" t="s">
        <v>338</v>
      </c>
      <c r="BL176" s="36" t="s">
        <v>338</v>
      </c>
    </row>
    <row r="177" spans="1:64" s="37" customFormat="1" x14ac:dyDescent="0.2">
      <c r="A177" s="34">
        <v>174</v>
      </c>
      <c r="B177" s="34" t="s">
        <v>255</v>
      </c>
      <c r="C177" s="34" t="s">
        <v>262</v>
      </c>
      <c r="D177" s="41" t="s">
        <v>338</v>
      </c>
      <c r="E177" s="36" t="s">
        <v>338</v>
      </c>
      <c r="F177" s="36" t="s">
        <v>338</v>
      </c>
      <c r="G177" s="36" t="s">
        <v>338</v>
      </c>
      <c r="H177" s="36" t="s">
        <v>338</v>
      </c>
      <c r="I177" s="36" t="s">
        <v>338</v>
      </c>
      <c r="J177" s="36" t="s">
        <v>338</v>
      </c>
      <c r="K177" s="36" t="s">
        <v>338</v>
      </c>
      <c r="L177" s="36" t="s">
        <v>338</v>
      </c>
      <c r="M177" s="36" t="s">
        <v>338</v>
      </c>
      <c r="N177" s="36" t="s">
        <v>338</v>
      </c>
      <c r="O177" s="36" t="s">
        <v>338</v>
      </c>
      <c r="P177" s="36" t="s">
        <v>338</v>
      </c>
      <c r="Q177" s="36" t="s">
        <v>338</v>
      </c>
      <c r="R177" s="36" t="s">
        <v>338</v>
      </c>
      <c r="S177" s="36" t="s">
        <v>338</v>
      </c>
      <c r="T177" s="36" t="s">
        <v>338</v>
      </c>
      <c r="U177" s="36" t="s">
        <v>338</v>
      </c>
      <c r="V177" s="36" t="s">
        <v>338</v>
      </c>
      <c r="W177" s="36" t="s">
        <v>338</v>
      </c>
      <c r="X177" s="36" t="s">
        <v>338</v>
      </c>
      <c r="Y177" s="36" t="s">
        <v>338</v>
      </c>
      <c r="Z177" s="36" t="s">
        <v>338</v>
      </c>
      <c r="AA177" s="36" t="s">
        <v>338</v>
      </c>
      <c r="AB177" s="36" t="s">
        <v>338</v>
      </c>
      <c r="AC177" s="36" t="s">
        <v>338</v>
      </c>
      <c r="AD177" s="36" t="s">
        <v>338</v>
      </c>
      <c r="AE177" s="36" t="s">
        <v>338</v>
      </c>
      <c r="AF177" s="36" t="s">
        <v>338</v>
      </c>
      <c r="AG177" s="36" t="s">
        <v>338</v>
      </c>
      <c r="AH177" s="36" t="s">
        <v>338</v>
      </c>
      <c r="AI177" s="36" t="s">
        <v>338</v>
      </c>
      <c r="AJ177" s="36" t="s">
        <v>338</v>
      </c>
      <c r="AK177" s="36" t="s">
        <v>338</v>
      </c>
      <c r="AL177" s="36" t="s">
        <v>338</v>
      </c>
      <c r="AM177" s="36" t="s">
        <v>338</v>
      </c>
      <c r="AN177" s="36" t="s">
        <v>338</v>
      </c>
      <c r="AO177" s="36" t="s">
        <v>338</v>
      </c>
      <c r="AP177" s="36" t="s">
        <v>338</v>
      </c>
      <c r="AQ177" s="36" t="s">
        <v>338</v>
      </c>
      <c r="AR177" s="36" t="s">
        <v>338</v>
      </c>
      <c r="AS177" s="36" t="s">
        <v>338</v>
      </c>
      <c r="AT177" s="36" t="s">
        <v>338</v>
      </c>
      <c r="AU177" s="36" t="s">
        <v>338</v>
      </c>
      <c r="AV177" s="36" t="s">
        <v>338</v>
      </c>
      <c r="AW177" s="36" t="s">
        <v>338</v>
      </c>
      <c r="AX177" s="36" t="s">
        <v>338</v>
      </c>
      <c r="AY177" s="36" t="s">
        <v>338</v>
      </c>
      <c r="AZ177" s="36" t="s">
        <v>338</v>
      </c>
      <c r="BA177" s="36" t="s">
        <v>338</v>
      </c>
      <c r="BB177" s="36" t="s">
        <v>338</v>
      </c>
      <c r="BC177" s="36" t="s">
        <v>338</v>
      </c>
      <c r="BD177" s="36" t="s">
        <v>338</v>
      </c>
      <c r="BE177" s="36" t="s">
        <v>338</v>
      </c>
      <c r="BF177" s="36" t="s">
        <v>338</v>
      </c>
      <c r="BG177" s="36" t="s">
        <v>338</v>
      </c>
      <c r="BH177" s="36" t="s">
        <v>338</v>
      </c>
      <c r="BI177" s="36" t="s">
        <v>338</v>
      </c>
      <c r="BJ177" s="36" t="s">
        <v>338</v>
      </c>
      <c r="BK177" s="36" t="s">
        <v>338</v>
      </c>
      <c r="BL177" s="36" t="s">
        <v>338</v>
      </c>
    </row>
    <row r="178" spans="1:64" s="37" customFormat="1" x14ac:dyDescent="0.2">
      <c r="A178" s="34">
        <v>175</v>
      </c>
      <c r="B178" s="34" t="s">
        <v>264</v>
      </c>
      <c r="C178" s="34" t="s">
        <v>263</v>
      </c>
      <c r="D178" s="41" t="s">
        <v>338</v>
      </c>
      <c r="E178" s="36" t="s">
        <v>338</v>
      </c>
      <c r="F178" s="36" t="s">
        <v>338</v>
      </c>
      <c r="G178" s="36" t="s">
        <v>338</v>
      </c>
      <c r="H178" s="36" t="s">
        <v>338</v>
      </c>
      <c r="I178" s="36" t="s">
        <v>338</v>
      </c>
      <c r="J178" s="36" t="s">
        <v>338</v>
      </c>
      <c r="K178" s="36" t="s">
        <v>338</v>
      </c>
      <c r="L178" s="36" t="s">
        <v>338</v>
      </c>
      <c r="M178" s="36" t="s">
        <v>338</v>
      </c>
      <c r="N178" s="36" t="s">
        <v>338</v>
      </c>
      <c r="O178" s="36" t="s">
        <v>338</v>
      </c>
      <c r="P178" s="36" t="s">
        <v>338</v>
      </c>
      <c r="Q178" s="36" t="s">
        <v>338</v>
      </c>
      <c r="R178" s="36" t="s">
        <v>338</v>
      </c>
      <c r="S178" s="36" t="s">
        <v>338</v>
      </c>
      <c r="T178" s="36" t="s">
        <v>338</v>
      </c>
      <c r="U178" s="36" t="s">
        <v>338</v>
      </c>
      <c r="V178" s="36" t="s">
        <v>338</v>
      </c>
      <c r="W178" s="36" t="s">
        <v>338</v>
      </c>
      <c r="X178" s="36" t="s">
        <v>338</v>
      </c>
      <c r="Y178" s="36" t="s">
        <v>338</v>
      </c>
      <c r="Z178" s="36" t="s">
        <v>338</v>
      </c>
      <c r="AA178" s="36" t="s">
        <v>338</v>
      </c>
      <c r="AB178" s="36" t="s">
        <v>338</v>
      </c>
      <c r="AC178" s="36" t="s">
        <v>338</v>
      </c>
      <c r="AD178" s="36" t="s">
        <v>338</v>
      </c>
      <c r="AE178" s="36" t="s">
        <v>338</v>
      </c>
      <c r="AF178" s="36" t="s">
        <v>338</v>
      </c>
      <c r="AG178" s="36" t="s">
        <v>338</v>
      </c>
      <c r="AH178" s="36" t="s">
        <v>338</v>
      </c>
      <c r="AI178" s="36" t="s">
        <v>338</v>
      </c>
      <c r="AJ178" s="36" t="s">
        <v>338</v>
      </c>
      <c r="AK178" s="36" t="s">
        <v>338</v>
      </c>
      <c r="AL178" s="36" t="s">
        <v>338</v>
      </c>
      <c r="AM178" s="36" t="s">
        <v>338</v>
      </c>
      <c r="AN178" s="36" t="s">
        <v>338</v>
      </c>
      <c r="AO178" s="36" t="s">
        <v>338</v>
      </c>
      <c r="AP178" s="36" t="s">
        <v>338</v>
      </c>
      <c r="AQ178" s="36" t="s">
        <v>338</v>
      </c>
      <c r="AR178" s="36" t="s">
        <v>338</v>
      </c>
      <c r="AS178" s="36" t="s">
        <v>338</v>
      </c>
      <c r="AT178" s="36" t="s">
        <v>338</v>
      </c>
      <c r="AU178" s="36" t="s">
        <v>338</v>
      </c>
      <c r="AV178" s="36" t="s">
        <v>338</v>
      </c>
      <c r="AW178" s="36" t="s">
        <v>338</v>
      </c>
      <c r="AX178" s="36" t="s">
        <v>338</v>
      </c>
      <c r="AY178" s="36" t="s">
        <v>338</v>
      </c>
      <c r="AZ178" s="36" t="s">
        <v>338</v>
      </c>
      <c r="BA178" s="36" t="s">
        <v>338</v>
      </c>
      <c r="BB178" s="36" t="s">
        <v>338</v>
      </c>
      <c r="BC178" s="36" t="s">
        <v>338</v>
      </c>
      <c r="BD178" s="36" t="s">
        <v>338</v>
      </c>
      <c r="BE178" s="36" t="s">
        <v>338</v>
      </c>
      <c r="BF178" s="36" t="s">
        <v>338</v>
      </c>
      <c r="BG178" s="36" t="s">
        <v>338</v>
      </c>
      <c r="BH178" s="36" t="s">
        <v>338</v>
      </c>
      <c r="BI178" s="36" t="s">
        <v>338</v>
      </c>
      <c r="BJ178" s="36" t="s">
        <v>338</v>
      </c>
      <c r="BK178" s="36" t="s">
        <v>338</v>
      </c>
      <c r="BL178" s="36" t="s">
        <v>338</v>
      </c>
    </row>
    <row r="179" spans="1:64" s="37" customFormat="1" x14ac:dyDescent="0.2">
      <c r="A179" s="34">
        <v>176</v>
      </c>
      <c r="B179" s="34" t="s">
        <v>264</v>
      </c>
      <c r="C179" s="34" t="s">
        <v>265</v>
      </c>
      <c r="D179" s="41" t="s">
        <v>338</v>
      </c>
      <c r="E179" s="36" t="s">
        <v>338</v>
      </c>
      <c r="F179" s="36" t="s">
        <v>338</v>
      </c>
      <c r="G179" s="36" t="s">
        <v>338</v>
      </c>
      <c r="H179" s="36" t="s">
        <v>338</v>
      </c>
      <c r="I179" s="36" t="s">
        <v>338</v>
      </c>
      <c r="J179" s="36" t="s">
        <v>338</v>
      </c>
      <c r="K179" s="36" t="s">
        <v>338</v>
      </c>
      <c r="L179" s="36" t="s">
        <v>338</v>
      </c>
      <c r="M179" s="36" t="s">
        <v>338</v>
      </c>
      <c r="N179" s="36" t="s">
        <v>338</v>
      </c>
      <c r="O179" s="36" t="s">
        <v>338</v>
      </c>
      <c r="P179" s="36" t="s">
        <v>338</v>
      </c>
      <c r="Q179" s="36" t="s">
        <v>338</v>
      </c>
      <c r="R179" s="36" t="s">
        <v>338</v>
      </c>
      <c r="S179" s="36" t="s">
        <v>338</v>
      </c>
      <c r="T179" s="36" t="s">
        <v>338</v>
      </c>
      <c r="U179" s="36" t="s">
        <v>338</v>
      </c>
      <c r="V179" s="36" t="s">
        <v>338</v>
      </c>
      <c r="W179" s="36" t="s">
        <v>338</v>
      </c>
      <c r="X179" s="36" t="s">
        <v>338</v>
      </c>
      <c r="Y179" s="36" t="s">
        <v>338</v>
      </c>
      <c r="Z179" s="36" t="s">
        <v>338</v>
      </c>
      <c r="AA179" s="36" t="s">
        <v>338</v>
      </c>
      <c r="AB179" s="36" t="s">
        <v>338</v>
      </c>
      <c r="AC179" s="36" t="s">
        <v>338</v>
      </c>
      <c r="AD179" s="36" t="s">
        <v>338</v>
      </c>
      <c r="AE179" s="36" t="s">
        <v>338</v>
      </c>
      <c r="AF179" s="36" t="s">
        <v>338</v>
      </c>
      <c r="AG179" s="36" t="s">
        <v>338</v>
      </c>
      <c r="AH179" s="36" t="s">
        <v>338</v>
      </c>
      <c r="AI179" s="36" t="s">
        <v>338</v>
      </c>
      <c r="AJ179" s="36" t="s">
        <v>338</v>
      </c>
      <c r="AK179" s="36" t="s">
        <v>338</v>
      </c>
      <c r="AL179" s="36" t="s">
        <v>338</v>
      </c>
      <c r="AM179" s="36" t="s">
        <v>338</v>
      </c>
      <c r="AN179" s="36" t="s">
        <v>338</v>
      </c>
      <c r="AO179" s="36" t="s">
        <v>338</v>
      </c>
      <c r="AP179" s="36" t="s">
        <v>338</v>
      </c>
      <c r="AQ179" s="36" t="s">
        <v>338</v>
      </c>
      <c r="AR179" s="36" t="s">
        <v>338</v>
      </c>
      <c r="AS179" s="36" t="s">
        <v>338</v>
      </c>
      <c r="AT179" s="36" t="s">
        <v>338</v>
      </c>
      <c r="AU179" s="36" t="s">
        <v>338</v>
      </c>
      <c r="AV179" s="36" t="s">
        <v>338</v>
      </c>
      <c r="AW179" s="36" t="s">
        <v>338</v>
      </c>
      <c r="AX179" s="36" t="s">
        <v>338</v>
      </c>
      <c r="AY179" s="36" t="s">
        <v>338</v>
      </c>
      <c r="AZ179" s="36" t="s">
        <v>338</v>
      </c>
      <c r="BA179" s="36" t="s">
        <v>338</v>
      </c>
      <c r="BB179" s="36" t="s">
        <v>338</v>
      </c>
      <c r="BC179" s="36" t="s">
        <v>338</v>
      </c>
      <c r="BD179" s="36" t="s">
        <v>338</v>
      </c>
      <c r="BE179" s="36" t="s">
        <v>338</v>
      </c>
      <c r="BF179" s="36" t="s">
        <v>338</v>
      </c>
      <c r="BG179" s="36" t="s">
        <v>338</v>
      </c>
      <c r="BH179" s="36" t="s">
        <v>338</v>
      </c>
      <c r="BI179" s="36" t="s">
        <v>338</v>
      </c>
      <c r="BJ179" s="36" t="s">
        <v>338</v>
      </c>
      <c r="BK179" s="36" t="s">
        <v>338</v>
      </c>
      <c r="BL179" s="36" t="s">
        <v>338</v>
      </c>
    </row>
    <row r="180" spans="1:64" s="37" customFormat="1" x14ac:dyDescent="0.2">
      <c r="A180" s="34">
        <v>177</v>
      </c>
      <c r="B180" s="34" t="s">
        <v>264</v>
      </c>
      <c r="C180" s="34" t="s">
        <v>266</v>
      </c>
      <c r="D180" s="41" t="s">
        <v>338</v>
      </c>
      <c r="E180" s="36" t="s">
        <v>338</v>
      </c>
      <c r="F180" s="36" t="s">
        <v>338</v>
      </c>
      <c r="G180" s="36" t="s">
        <v>338</v>
      </c>
      <c r="H180" s="36" t="s">
        <v>338</v>
      </c>
      <c r="I180" s="36" t="s">
        <v>338</v>
      </c>
      <c r="J180" s="36" t="s">
        <v>338</v>
      </c>
      <c r="K180" s="36" t="s">
        <v>338</v>
      </c>
      <c r="L180" s="36" t="s">
        <v>338</v>
      </c>
      <c r="M180" s="36" t="s">
        <v>338</v>
      </c>
      <c r="N180" s="36" t="s">
        <v>338</v>
      </c>
      <c r="O180" s="36" t="s">
        <v>338</v>
      </c>
      <c r="P180" s="36" t="s">
        <v>338</v>
      </c>
      <c r="Q180" s="36" t="s">
        <v>338</v>
      </c>
      <c r="R180" s="36" t="s">
        <v>338</v>
      </c>
      <c r="S180" s="36" t="s">
        <v>338</v>
      </c>
      <c r="T180" s="36" t="s">
        <v>338</v>
      </c>
      <c r="U180" s="36" t="s">
        <v>338</v>
      </c>
      <c r="V180" s="36" t="s">
        <v>338</v>
      </c>
      <c r="W180" s="36" t="s">
        <v>338</v>
      </c>
      <c r="X180" s="36" t="s">
        <v>338</v>
      </c>
      <c r="Y180" s="36" t="s">
        <v>338</v>
      </c>
      <c r="Z180" s="36" t="s">
        <v>338</v>
      </c>
      <c r="AA180" s="36" t="s">
        <v>338</v>
      </c>
      <c r="AB180" s="36" t="s">
        <v>338</v>
      </c>
      <c r="AC180" s="36" t="s">
        <v>338</v>
      </c>
      <c r="AD180" s="36" t="s">
        <v>338</v>
      </c>
      <c r="AE180" s="36" t="s">
        <v>338</v>
      </c>
      <c r="AF180" s="36" t="s">
        <v>338</v>
      </c>
      <c r="AG180" s="36" t="s">
        <v>338</v>
      </c>
      <c r="AH180" s="36" t="s">
        <v>338</v>
      </c>
      <c r="AI180" s="36" t="s">
        <v>338</v>
      </c>
      <c r="AJ180" s="36" t="s">
        <v>338</v>
      </c>
      <c r="AK180" s="36" t="s">
        <v>338</v>
      </c>
      <c r="AL180" s="36" t="s">
        <v>338</v>
      </c>
      <c r="AM180" s="36" t="s">
        <v>338</v>
      </c>
      <c r="AN180" s="36" t="s">
        <v>338</v>
      </c>
      <c r="AO180" s="36" t="s">
        <v>338</v>
      </c>
      <c r="AP180" s="36" t="s">
        <v>338</v>
      </c>
      <c r="AQ180" s="36" t="s">
        <v>338</v>
      </c>
      <c r="AR180" s="36" t="s">
        <v>338</v>
      </c>
      <c r="AS180" s="36" t="s">
        <v>338</v>
      </c>
      <c r="AT180" s="36" t="s">
        <v>338</v>
      </c>
      <c r="AU180" s="36" t="s">
        <v>338</v>
      </c>
      <c r="AV180" s="36" t="s">
        <v>338</v>
      </c>
      <c r="AW180" s="36" t="s">
        <v>338</v>
      </c>
      <c r="AX180" s="36" t="s">
        <v>338</v>
      </c>
      <c r="AY180" s="36" t="s">
        <v>338</v>
      </c>
      <c r="AZ180" s="36" t="s">
        <v>338</v>
      </c>
      <c r="BA180" s="36" t="s">
        <v>338</v>
      </c>
      <c r="BB180" s="36" t="s">
        <v>338</v>
      </c>
      <c r="BC180" s="36" t="s">
        <v>338</v>
      </c>
      <c r="BD180" s="36" t="s">
        <v>338</v>
      </c>
      <c r="BE180" s="36" t="s">
        <v>338</v>
      </c>
      <c r="BF180" s="36" t="s">
        <v>338</v>
      </c>
      <c r="BG180" s="36" t="s">
        <v>338</v>
      </c>
      <c r="BH180" s="36" t="s">
        <v>338</v>
      </c>
      <c r="BI180" s="36" t="s">
        <v>338</v>
      </c>
      <c r="BJ180" s="36" t="s">
        <v>338</v>
      </c>
      <c r="BK180" s="36" t="s">
        <v>338</v>
      </c>
      <c r="BL180" s="36" t="s">
        <v>338</v>
      </c>
    </row>
    <row r="181" spans="1:64" s="37" customFormat="1" x14ac:dyDescent="0.2">
      <c r="A181" s="34">
        <v>178</v>
      </c>
      <c r="B181" s="34" t="s">
        <v>264</v>
      </c>
      <c r="C181" s="34" t="s">
        <v>267</v>
      </c>
      <c r="D181" s="41" t="s">
        <v>338</v>
      </c>
      <c r="E181" s="36" t="s">
        <v>338</v>
      </c>
      <c r="F181" s="36" t="s">
        <v>338</v>
      </c>
      <c r="G181" s="36" t="s">
        <v>338</v>
      </c>
      <c r="H181" s="36" t="s">
        <v>338</v>
      </c>
      <c r="I181" s="36" t="s">
        <v>338</v>
      </c>
      <c r="J181" s="36" t="s">
        <v>338</v>
      </c>
      <c r="K181" s="36" t="s">
        <v>338</v>
      </c>
      <c r="L181" s="36" t="s">
        <v>338</v>
      </c>
      <c r="M181" s="36" t="s">
        <v>338</v>
      </c>
      <c r="N181" s="36" t="s">
        <v>338</v>
      </c>
      <c r="O181" s="36" t="s">
        <v>338</v>
      </c>
      <c r="P181" s="36" t="s">
        <v>338</v>
      </c>
      <c r="Q181" s="36" t="s">
        <v>338</v>
      </c>
      <c r="R181" s="36" t="s">
        <v>338</v>
      </c>
      <c r="S181" s="36" t="s">
        <v>338</v>
      </c>
      <c r="T181" s="36" t="s">
        <v>338</v>
      </c>
      <c r="U181" s="36" t="s">
        <v>338</v>
      </c>
      <c r="V181" s="36" t="s">
        <v>338</v>
      </c>
      <c r="W181" s="36" t="s">
        <v>338</v>
      </c>
      <c r="X181" s="36" t="s">
        <v>338</v>
      </c>
      <c r="Y181" s="36" t="s">
        <v>338</v>
      </c>
      <c r="Z181" s="36" t="s">
        <v>338</v>
      </c>
      <c r="AA181" s="36" t="s">
        <v>338</v>
      </c>
      <c r="AB181" s="36" t="s">
        <v>338</v>
      </c>
      <c r="AC181" s="36" t="s">
        <v>338</v>
      </c>
      <c r="AD181" s="36" t="s">
        <v>338</v>
      </c>
      <c r="AE181" s="36" t="s">
        <v>338</v>
      </c>
      <c r="AF181" s="36" t="s">
        <v>338</v>
      </c>
      <c r="AG181" s="36" t="s">
        <v>338</v>
      </c>
      <c r="AH181" s="36" t="s">
        <v>338</v>
      </c>
      <c r="AI181" s="36" t="s">
        <v>338</v>
      </c>
      <c r="AJ181" s="36" t="s">
        <v>338</v>
      </c>
      <c r="AK181" s="36" t="s">
        <v>338</v>
      </c>
      <c r="AL181" s="36" t="s">
        <v>338</v>
      </c>
      <c r="AM181" s="36" t="s">
        <v>338</v>
      </c>
      <c r="AN181" s="36" t="s">
        <v>338</v>
      </c>
      <c r="AO181" s="36" t="s">
        <v>338</v>
      </c>
      <c r="AP181" s="36" t="s">
        <v>338</v>
      </c>
      <c r="AQ181" s="36" t="s">
        <v>338</v>
      </c>
      <c r="AR181" s="36" t="s">
        <v>338</v>
      </c>
      <c r="AS181" s="36" t="s">
        <v>338</v>
      </c>
      <c r="AT181" s="36" t="s">
        <v>338</v>
      </c>
      <c r="AU181" s="36" t="s">
        <v>338</v>
      </c>
      <c r="AV181" s="36" t="s">
        <v>338</v>
      </c>
      <c r="AW181" s="36" t="s">
        <v>338</v>
      </c>
      <c r="AX181" s="36" t="s">
        <v>338</v>
      </c>
      <c r="AY181" s="36" t="s">
        <v>338</v>
      </c>
      <c r="AZ181" s="36" t="s">
        <v>338</v>
      </c>
      <c r="BA181" s="36" t="s">
        <v>338</v>
      </c>
      <c r="BB181" s="36" t="s">
        <v>338</v>
      </c>
      <c r="BC181" s="36" t="s">
        <v>338</v>
      </c>
      <c r="BD181" s="36" t="s">
        <v>338</v>
      </c>
      <c r="BE181" s="36" t="s">
        <v>338</v>
      </c>
      <c r="BF181" s="36" t="s">
        <v>338</v>
      </c>
      <c r="BG181" s="36" t="s">
        <v>338</v>
      </c>
      <c r="BH181" s="36" t="s">
        <v>338</v>
      </c>
      <c r="BI181" s="36" t="s">
        <v>338</v>
      </c>
      <c r="BJ181" s="36" t="s">
        <v>338</v>
      </c>
      <c r="BK181" s="36" t="s">
        <v>338</v>
      </c>
      <c r="BL181" s="36" t="s">
        <v>338</v>
      </c>
    </row>
    <row r="182" spans="1:64" s="37" customFormat="1" x14ac:dyDescent="0.2">
      <c r="A182" s="34">
        <v>179</v>
      </c>
      <c r="B182" s="34" t="s">
        <v>264</v>
      </c>
      <c r="C182" s="34" t="s">
        <v>268</v>
      </c>
      <c r="D182" s="41" t="s">
        <v>338</v>
      </c>
      <c r="E182" s="36" t="s">
        <v>338</v>
      </c>
      <c r="F182" s="36" t="s">
        <v>338</v>
      </c>
      <c r="G182" s="36" t="s">
        <v>338</v>
      </c>
      <c r="H182" s="36" t="s">
        <v>338</v>
      </c>
      <c r="I182" s="36" t="s">
        <v>338</v>
      </c>
      <c r="J182" s="36" t="s">
        <v>338</v>
      </c>
      <c r="K182" s="36" t="s">
        <v>338</v>
      </c>
      <c r="L182" s="36" t="s">
        <v>338</v>
      </c>
      <c r="M182" s="36" t="s">
        <v>338</v>
      </c>
      <c r="N182" s="36" t="s">
        <v>338</v>
      </c>
      <c r="O182" s="36" t="s">
        <v>338</v>
      </c>
      <c r="P182" s="36" t="s">
        <v>338</v>
      </c>
      <c r="Q182" s="36" t="s">
        <v>338</v>
      </c>
      <c r="R182" s="36" t="s">
        <v>338</v>
      </c>
      <c r="S182" s="36" t="s">
        <v>338</v>
      </c>
      <c r="T182" s="36" t="s">
        <v>338</v>
      </c>
      <c r="U182" s="36" t="s">
        <v>338</v>
      </c>
      <c r="V182" s="36" t="s">
        <v>338</v>
      </c>
      <c r="W182" s="36" t="s">
        <v>338</v>
      </c>
      <c r="X182" s="36" t="s">
        <v>338</v>
      </c>
      <c r="Y182" s="36" t="s">
        <v>338</v>
      </c>
      <c r="Z182" s="36" t="s">
        <v>338</v>
      </c>
      <c r="AA182" s="36" t="s">
        <v>338</v>
      </c>
      <c r="AB182" s="36" t="s">
        <v>338</v>
      </c>
      <c r="AC182" s="36" t="s">
        <v>338</v>
      </c>
      <c r="AD182" s="36" t="s">
        <v>338</v>
      </c>
      <c r="AE182" s="36" t="s">
        <v>338</v>
      </c>
      <c r="AF182" s="36" t="s">
        <v>338</v>
      </c>
      <c r="AG182" s="36" t="s">
        <v>338</v>
      </c>
      <c r="AH182" s="36" t="s">
        <v>338</v>
      </c>
      <c r="AI182" s="36" t="s">
        <v>338</v>
      </c>
      <c r="AJ182" s="36" t="s">
        <v>338</v>
      </c>
      <c r="AK182" s="36" t="s">
        <v>338</v>
      </c>
      <c r="AL182" s="36" t="s">
        <v>338</v>
      </c>
      <c r="AM182" s="36" t="s">
        <v>338</v>
      </c>
      <c r="AN182" s="36" t="s">
        <v>338</v>
      </c>
      <c r="AO182" s="36" t="s">
        <v>338</v>
      </c>
      <c r="AP182" s="36" t="s">
        <v>338</v>
      </c>
      <c r="AQ182" s="36" t="s">
        <v>338</v>
      </c>
      <c r="AR182" s="36" t="s">
        <v>338</v>
      </c>
      <c r="AS182" s="36" t="s">
        <v>338</v>
      </c>
      <c r="AT182" s="36" t="s">
        <v>338</v>
      </c>
      <c r="AU182" s="36" t="s">
        <v>338</v>
      </c>
      <c r="AV182" s="36" t="s">
        <v>338</v>
      </c>
      <c r="AW182" s="36" t="s">
        <v>338</v>
      </c>
      <c r="AX182" s="36" t="s">
        <v>338</v>
      </c>
      <c r="AY182" s="36" t="s">
        <v>338</v>
      </c>
      <c r="AZ182" s="36" t="s">
        <v>338</v>
      </c>
      <c r="BA182" s="36" t="s">
        <v>338</v>
      </c>
      <c r="BB182" s="36" t="s">
        <v>338</v>
      </c>
      <c r="BC182" s="36" t="s">
        <v>338</v>
      </c>
      <c r="BD182" s="36" t="s">
        <v>338</v>
      </c>
      <c r="BE182" s="36" t="s">
        <v>338</v>
      </c>
      <c r="BF182" s="36" t="s">
        <v>338</v>
      </c>
      <c r="BG182" s="36" t="s">
        <v>338</v>
      </c>
      <c r="BH182" s="36" t="s">
        <v>338</v>
      </c>
      <c r="BI182" s="36" t="s">
        <v>338</v>
      </c>
      <c r="BJ182" s="36" t="s">
        <v>338</v>
      </c>
      <c r="BK182" s="36" t="s">
        <v>338</v>
      </c>
      <c r="BL182" s="36" t="s">
        <v>338</v>
      </c>
    </row>
    <row r="183" spans="1:64" s="37" customFormat="1" x14ac:dyDescent="0.2">
      <c r="A183" s="7"/>
      <c r="B183" s="7"/>
      <c r="C183" s="7"/>
      <c r="D183" s="42"/>
    </row>
    <row r="184" spans="1:64" s="37" customFormat="1" x14ac:dyDescent="0.2">
      <c r="A184" s="7"/>
      <c r="B184" s="37" t="s">
        <v>336</v>
      </c>
      <c r="C184" s="37" t="s">
        <v>1</v>
      </c>
      <c r="D184" s="42"/>
    </row>
    <row r="185" spans="1:64" s="37" customFormat="1" x14ac:dyDescent="0.2">
      <c r="A185" s="7"/>
      <c r="B185" s="37">
        <v>1</v>
      </c>
      <c r="C185" s="7" t="s">
        <v>106</v>
      </c>
      <c r="D185" s="42">
        <f>IF(D4="－","－",MAX(D4:D27))</f>
        <v>6.2503693269999996</v>
      </c>
      <c r="E185" s="42">
        <f>IF(E4="－","－",SUM(E4:E27))</f>
        <v>539</v>
      </c>
      <c r="F185" s="42">
        <f t="shared" ref="F185:BL185" si="0">IF(F4="－","－",SUM(F4:F27))</f>
        <v>115</v>
      </c>
      <c r="G185" s="42">
        <f t="shared" si="0"/>
        <v>122</v>
      </c>
      <c r="H185" s="42">
        <f t="shared" si="0"/>
        <v>302</v>
      </c>
      <c r="I185" s="42">
        <f t="shared" si="0"/>
        <v>238.154508671136</v>
      </c>
      <c r="J185" s="42">
        <f t="shared" si="0"/>
        <v>1613.9900805800614</v>
      </c>
      <c r="K185" s="42">
        <f t="shared" si="0"/>
        <v>147.2295185632627</v>
      </c>
      <c r="L185" s="42">
        <f t="shared" si="0"/>
        <v>90.924990107873327</v>
      </c>
      <c r="M185" s="42">
        <f t="shared" si="0"/>
        <v>1306.0014520636776</v>
      </c>
      <c r="N185" s="42">
        <f t="shared" si="0"/>
        <v>546.14313718752055</v>
      </c>
      <c r="O185" s="42">
        <f t="shared" si="0"/>
        <v>7.6262379780000016</v>
      </c>
      <c r="P185" s="42">
        <f t="shared" si="0"/>
        <v>12.870257802999998</v>
      </c>
      <c r="Q185" s="42">
        <f t="shared" si="0"/>
        <v>6.9315728650000006</v>
      </c>
      <c r="R185" s="42">
        <f t="shared" si="0"/>
        <v>0.69466511299999989</v>
      </c>
      <c r="S185" s="42">
        <f t="shared" si="0"/>
        <v>11.964172862999998</v>
      </c>
      <c r="T185" s="42">
        <f t="shared" si="0"/>
        <v>0.90608494000000006</v>
      </c>
      <c r="U185" s="42">
        <f t="shared" si="0"/>
        <v>18.883900000000018</v>
      </c>
      <c r="V185" s="42">
        <f t="shared" si="0"/>
        <v>44.803599999999982</v>
      </c>
      <c r="W185" s="42">
        <f t="shared" si="0"/>
        <v>264.66464664913616</v>
      </c>
      <c r="X185" s="42">
        <f t="shared" si="0"/>
        <v>1671.6639383830613</v>
      </c>
      <c r="Y185" s="42">
        <f t="shared" si="0"/>
        <v>1936.3285850321977</v>
      </c>
      <c r="Z185" s="42">
        <f t="shared" si="0"/>
        <v>18.193300190391476</v>
      </c>
      <c r="AA185" s="42">
        <f t="shared" si="0"/>
        <v>8.6966836597086008</v>
      </c>
      <c r="AB185" s="42">
        <f t="shared" si="0"/>
        <v>16.937373546257447</v>
      </c>
      <c r="AC185" s="42">
        <f t="shared" si="0"/>
        <v>1.9172901499556623</v>
      </c>
      <c r="AD185" s="42">
        <f t="shared" si="0"/>
        <v>15.231310288510921</v>
      </c>
      <c r="AE185" s="42">
        <f t="shared" si="0"/>
        <v>138.30544947074935</v>
      </c>
      <c r="AF185" s="42">
        <f t="shared" si="0"/>
        <v>153.53675975926021</v>
      </c>
      <c r="AG185" s="42">
        <f t="shared" si="0"/>
        <v>1.687283272332837</v>
      </c>
      <c r="AH185" s="42">
        <f t="shared" si="0"/>
        <v>2.8703209690259759</v>
      </c>
      <c r="AI185" s="42">
        <f t="shared" si="0"/>
        <v>9.192784725123726</v>
      </c>
      <c r="AJ185" s="42">
        <f t="shared" si="0"/>
        <v>0.66348777265838121</v>
      </c>
      <c r="AK185" s="42">
        <f t="shared" si="0"/>
        <v>0.66090005916191275</v>
      </c>
      <c r="AL185" s="42">
        <f t="shared" si="0"/>
        <v>1.6571823768131495</v>
      </c>
      <c r="AM185" s="42">
        <f t="shared" si="0"/>
        <v>4.2680611949468812</v>
      </c>
      <c r="AN185" s="42">
        <f t="shared" si="0"/>
        <v>18.762531316698809</v>
      </c>
      <c r="AO185" s="42">
        <f t="shared" si="0"/>
        <v>149.15541657268616</v>
      </c>
      <c r="AP185" s="42">
        <f t="shared" si="0"/>
        <v>10766.360006317</v>
      </c>
      <c r="AQ185" s="42">
        <f t="shared" si="0"/>
        <v>5797.2707726289991</v>
      </c>
      <c r="AR185" s="42">
        <f t="shared" si="0"/>
        <v>16563.630778946004</v>
      </c>
      <c r="AS185" s="42">
        <f t="shared" si="0"/>
        <v>777.98136713899999</v>
      </c>
      <c r="AT185" s="42">
        <f t="shared" si="0"/>
        <v>33590.789104170988</v>
      </c>
      <c r="AU185" s="42">
        <f t="shared" si="0"/>
        <v>80395.543770247023</v>
      </c>
      <c r="AV185" s="42">
        <f t="shared" si="0"/>
        <v>20500.739085724992</v>
      </c>
      <c r="AW185" s="42">
        <f t="shared" si="0"/>
        <v>49222.04872975</v>
      </c>
      <c r="AX185" s="42">
        <f t="shared" si="0"/>
        <v>19857.882594150993</v>
      </c>
      <c r="AY185" s="42">
        <f t="shared" si="0"/>
        <v>47700.818324198997</v>
      </c>
      <c r="AZ185" s="42">
        <f t="shared" si="0"/>
        <v>23.590486387142857</v>
      </c>
      <c r="BA185" s="42">
        <f t="shared" si="0"/>
        <v>47.180972790000013</v>
      </c>
      <c r="BB185" s="42">
        <f t="shared" si="0"/>
        <v>56.934550281</v>
      </c>
      <c r="BC185" s="42">
        <f t="shared" si="0"/>
        <v>3208.1813050869991</v>
      </c>
      <c r="BD185" s="42">
        <f t="shared" si="0"/>
        <v>7539.6548606520028</v>
      </c>
      <c r="BE185" s="42">
        <f t="shared" si="0"/>
        <v>4.8222374457142854</v>
      </c>
      <c r="BF185" s="42">
        <f t="shared" si="0"/>
        <v>9.6444749071428575</v>
      </c>
      <c r="BG185" s="42">
        <f t="shared" si="0"/>
        <v>103.29884120299999</v>
      </c>
      <c r="BH185" s="42">
        <f t="shared" si="0"/>
        <v>741.54498326099986</v>
      </c>
      <c r="BI185" s="42">
        <f t="shared" si="0"/>
        <v>4.8900000000000006</v>
      </c>
      <c r="BJ185" s="42">
        <f t="shared" si="0"/>
        <v>5.9600000000000009</v>
      </c>
      <c r="BK185" s="42">
        <f t="shared" si="0"/>
        <v>10.889999999999999</v>
      </c>
      <c r="BL185" s="42">
        <f t="shared" si="0"/>
        <v>12.719999999999995</v>
      </c>
    </row>
    <row r="186" spans="1:64" s="37" customFormat="1" x14ac:dyDescent="0.2">
      <c r="A186" s="7"/>
      <c r="B186" s="37">
        <v>2</v>
      </c>
      <c r="C186" s="7" t="s">
        <v>131</v>
      </c>
      <c r="D186" s="42">
        <f>IF(D28="－","－",MAX(D28:D35))</f>
        <v>6.3576265630000002</v>
      </c>
      <c r="E186" s="42">
        <f>IF(E28="－","－",SUM(E28:E35))</f>
        <v>627</v>
      </c>
      <c r="F186" s="42">
        <f t="shared" ref="F186:BL186" si="1">IF(F28="－","－",SUM(F28:F35))</f>
        <v>52</v>
      </c>
      <c r="G186" s="42">
        <f t="shared" si="1"/>
        <v>161</v>
      </c>
      <c r="H186" s="42">
        <f t="shared" si="1"/>
        <v>414</v>
      </c>
      <c r="I186" s="42">
        <f t="shared" si="1"/>
        <v>352.3678772426577</v>
      </c>
      <c r="J186" s="42">
        <f t="shared" si="1"/>
        <v>3830.8691922683192</v>
      </c>
      <c r="K186" s="42">
        <f t="shared" si="1"/>
        <v>182.01545124233297</v>
      </c>
      <c r="L186" s="42">
        <f t="shared" si="1"/>
        <v>170.35242600032478</v>
      </c>
      <c r="M186" s="42">
        <f t="shared" si="1"/>
        <v>2828.0613930107284</v>
      </c>
      <c r="N186" s="42">
        <f t="shared" si="1"/>
        <v>1355.1756765002483</v>
      </c>
      <c r="O186" s="42">
        <f t="shared" si="1"/>
        <v>12.366497372000001</v>
      </c>
      <c r="P186" s="42">
        <f t="shared" si="1"/>
        <v>21.739565502000001</v>
      </c>
      <c r="Q186" s="42">
        <f t="shared" si="1"/>
        <v>11.288198525</v>
      </c>
      <c r="R186" s="42">
        <f t="shared" si="1"/>
        <v>1.0782988469999999</v>
      </c>
      <c r="S186" s="42">
        <f t="shared" si="1"/>
        <v>20.333088745999998</v>
      </c>
      <c r="T186" s="42">
        <f t="shared" si="1"/>
        <v>1.4064767560000002</v>
      </c>
      <c r="U186" s="42">
        <f t="shared" si="1"/>
        <v>17.283800000000006</v>
      </c>
      <c r="V186" s="42">
        <f t="shared" si="1"/>
        <v>40.965399999999981</v>
      </c>
      <c r="W186" s="42">
        <f t="shared" si="1"/>
        <v>382.01817461465782</v>
      </c>
      <c r="X186" s="42">
        <f t="shared" si="1"/>
        <v>3893.5741577703197</v>
      </c>
      <c r="Y186" s="42">
        <f t="shared" si="1"/>
        <v>4275.5923323849775</v>
      </c>
      <c r="Z186" s="42">
        <f t="shared" si="1"/>
        <v>41.280225022495195</v>
      </c>
      <c r="AA186" s="42">
        <f t="shared" si="1"/>
        <v>19.190426583758772</v>
      </c>
      <c r="AB186" s="42">
        <f t="shared" si="1"/>
        <v>153.61476198858597</v>
      </c>
      <c r="AC186" s="42">
        <f t="shared" si="1"/>
        <v>4.3330227166248818</v>
      </c>
      <c r="AD186" s="42">
        <f t="shared" si="1"/>
        <v>84.884172761588829</v>
      </c>
      <c r="AE186" s="42">
        <f t="shared" si="1"/>
        <v>763.9668130014112</v>
      </c>
      <c r="AF186" s="42">
        <f t="shared" si="1"/>
        <v>848.85098576300084</v>
      </c>
      <c r="AG186" s="42">
        <f t="shared" si="1"/>
        <v>1.8060562832811273</v>
      </c>
      <c r="AH186" s="42">
        <f t="shared" si="1"/>
        <v>3.0723716083403074</v>
      </c>
      <c r="AI186" s="42">
        <f t="shared" si="1"/>
        <v>9.8398928537385526</v>
      </c>
      <c r="AJ186" s="42">
        <f t="shared" si="1"/>
        <v>3.6119608574876305</v>
      </c>
      <c r="AK186" s="42">
        <f t="shared" si="1"/>
        <v>2.1424834341002046</v>
      </c>
      <c r="AL186" s="42">
        <f t="shared" si="1"/>
        <v>5.4250536754987815</v>
      </c>
      <c r="AM186" s="42">
        <f t="shared" si="1"/>
        <v>9.7510398573936392</v>
      </c>
      <c r="AN186" s="42">
        <f t="shared" si="1"/>
        <v>90.099027804029319</v>
      </c>
      <c r="AO186" s="42">
        <f t="shared" si="1"/>
        <v>779.23175953064845</v>
      </c>
      <c r="AP186" s="42">
        <f t="shared" si="1"/>
        <v>52366.626380683992</v>
      </c>
      <c r="AQ186" s="42">
        <f t="shared" si="1"/>
        <v>28197.414204982</v>
      </c>
      <c r="AR186" s="42">
        <f t="shared" si="1"/>
        <v>80564.040585665993</v>
      </c>
      <c r="AS186" s="42">
        <f t="shared" si="1"/>
        <v>829.98181452300014</v>
      </c>
      <c r="AT186" s="42">
        <f t="shared" si="1"/>
        <v>199886.698784504</v>
      </c>
      <c r="AU186" s="42">
        <f t="shared" si="1"/>
        <v>446849.00658733997</v>
      </c>
      <c r="AV186" s="42">
        <f t="shared" si="1"/>
        <v>115343.36280937999</v>
      </c>
      <c r="AW186" s="42">
        <f t="shared" si="1"/>
        <v>257598.69606547404</v>
      </c>
      <c r="AX186" s="42">
        <f t="shared" si="1"/>
        <v>109805.233446766</v>
      </c>
      <c r="AY186" s="42">
        <f t="shared" si="1"/>
        <v>245389.53240731504</v>
      </c>
      <c r="AZ186" s="42">
        <f t="shared" si="1"/>
        <v>2.5011391485714292</v>
      </c>
      <c r="BA186" s="42">
        <f t="shared" si="1"/>
        <v>5.0022783014285723</v>
      </c>
      <c r="BB186" s="42">
        <f t="shared" si="1"/>
        <v>193.668209695</v>
      </c>
      <c r="BC186" s="42">
        <f t="shared" si="1"/>
        <v>24161.668001053993</v>
      </c>
      <c r="BD186" s="42">
        <f t="shared" si="1"/>
        <v>53095.970891019009</v>
      </c>
      <c r="BE186" s="42">
        <f t="shared" si="1"/>
        <v>1.7120598385714287</v>
      </c>
      <c r="BF186" s="42">
        <f t="shared" si="1"/>
        <v>3.4241196842857144</v>
      </c>
      <c r="BG186" s="42">
        <f t="shared" si="1"/>
        <v>122.28338119599999</v>
      </c>
      <c r="BH186" s="42">
        <f t="shared" si="1"/>
        <v>1102.2917959270003</v>
      </c>
      <c r="BI186" s="42">
        <f t="shared" si="1"/>
        <v>6.5699999999999932</v>
      </c>
      <c r="BJ186" s="42">
        <f t="shared" si="1"/>
        <v>7.4599999999999937</v>
      </c>
      <c r="BK186" s="42">
        <f t="shared" si="1"/>
        <v>14.190000000000005</v>
      </c>
      <c r="BL186" s="42">
        <f t="shared" si="1"/>
        <v>15.410000000000002</v>
      </c>
    </row>
    <row r="187" spans="1:64" s="37" customFormat="1" x14ac:dyDescent="0.2">
      <c r="A187" s="7"/>
      <c r="B187" s="37">
        <v>3</v>
      </c>
      <c r="C187" s="7" t="s">
        <v>140</v>
      </c>
      <c r="D187" s="42">
        <f>IF(D36="－","－",MAX(D36:D55))</f>
        <v>5.4500340859999996</v>
      </c>
      <c r="E187" s="42">
        <f>IF(E36="－","－",SUM(E36:E55))</f>
        <v>776</v>
      </c>
      <c r="F187" s="42">
        <f t="shared" ref="F187:BL187" si="2">IF(F36="－","－",SUM(F36:F55))</f>
        <v>8</v>
      </c>
      <c r="G187" s="42">
        <f t="shared" si="2"/>
        <v>132</v>
      </c>
      <c r="H187" s="42">
        <f t="shared" si="2"/>
        <v>636</v>
      </c>
      <c r="I187" s="42">
        <f t="shared" si="2"/>
        <v>6.6032600825625828E-2</v>
      </c>
      <c r="J187" s="42">
        <f t="shared" si="2"/>
        <v>12.02266052342258</v>
      </c>
      <c r="K187" s="42">
        <f t="shared" si="2"/>
        <v>6.6032600825625828E-2</v>
      </c>
      <c r="L187" s="42">
        <f t="shared" si="2"/>
        <v>0</v>
      </c>
      <c r="M187" s="42">
        <f t="shared" si="2"/>
        <v>4.7889781242144513</v>
      </c>
      <c r="N187" s="42">
        <f t="shared" si="2"/>
        <v>7.2997150000337534</v>
      </c>
      <c r="O187" s="42">
        <f t="shared" si="2"/>
        <v>0.47053623900000002</v>
      </c>
      <c r="P187" s="42">
        <f t="shared" si="2"/>
        <v>0.74134038600000007</v>
      </c>
      <c r="Q187" s="42">
        <f t="shared" si="2"/>
        <v>0.41250391299999994</v>
      </c>
      <c r="R187" s="42">
        <f t="shared" si="2"/>
        <v>5.8032325999999988E-2</v>
      </c>
      <c r="S187" s="42">
        <f t="shared" si="2"/>
        <v>0.66564604100000002</v>
      </c>
      <c r="T187" s="42">
        <f t="shared" si="2"/>
        <v>7.5694345000000024E-2</v>
      </c>
      <c r="U187" s="42">
        <f t="shared" si="2"/>
        <v>4.8295499999999985</v>
      </c>
      <c r="V187" s="42">
        <f t="shared" si="2"/>
        <v>11.526899999999991</v>
      </c>
      <c r="W187" s="42">
        <f t="shared" si="2"/>
        <v>5.3661188398256243</v>
      </c>
      <c r="X187" s="42">
        <f t="shared" si="2"/>
        <v>24.290900909422575</v>
      </c>
      <c r="Y187" s="42">
        <f t="shared" si="2"/>
        <v>29.657019749248196</v>
      </c>
      <c r="Z187" s="42">
        <f t="shared" si="2"/>
        <v>3.1507845521561745E-2</v>
      </c>
      <c r="AA187" s="42">
        <f t="shared" si="2"/>
        <v>6.7426789416142104E-3</v>
      </c>
      <c r="AB187" s="42">
        <f t="shared" si="2"/>
        <v>6.7426780999999998E-3</v>
      </c>
      <c r="AC187" s="42">
        <f t="shared" si="2"/>
        <v>7.7275005177743911E-4</v>
      </c>
      <c r="AD187" s="42">
        <f t="shared" si="2"/>
        <v>0.13589915806150302</v>
      </c>
      <c r="AE187" s="42">
        <f t="shared" si="2"/>
        <v>1.2230924225535271</v>
      </c>
      <c r="AF187" s="42">
        <f t="shared" si="2"/>
        <v>1.3589915806150301</v>
      </c>
      <c r="AG187" s="42">
        <f t="shared" si="2"/>
        <v>0.49565943104550897</v>
      </c>
      <c r="AH187" s="42">
        <f t="shared" si="2"/>
        <v>0.84319075626132456</v>
      </c>
      <c r="AI187" s="42">
        <f t="shared" si="2"/>
        <v>2.7004893139720809</v>
      </c>
      <c r="AJ187" s="42">
        <f t="shared" si="2"/>
        <v>3.8728603042463572E-4</v>
      </c>
      <c r="AK187" s="42">
        <f t="shared" si="2"/>
        <v>4.6801289025243207E-4</v>
      </c>
      <c r="AL187" s="42">
        <f t="shared" si="2"/>
        <v>1.1705383250749679E-3</v>
      </c>
      <c r="AM187" s="42">
        <f t="shared" si="2"/>
        <v>0.49681946712771108</v>
      </c>
      <c r="AN187" s="42">
        <f t="shared" si="2"/>
        <v>0.9795579272130801</v>
      </c>
      <c r="AO187" s="42">
        <f t="shared" si="2"/>
        <v>3.9247522748506829</v>
      </c>
      <c r="AP187" s="42">
        <f t="shared" si="2"/>
        <v>158.56664580999998</v>
      </c>
      <c r="AQ187" s="42">
        <f t="shared" si="2"/>
        <v>85.382040047999993</v>
      </c>
      <c r="AR187" s="42">
        <f t="shared" si="2"/>
        <v>243.948685858</v>
      </c>
      <c r="AS187" s="42">
        <f t="shared" si="2"/>
        <v>5.6428071970000007</v>
      </c>
      <c r="AT187" s="42">
        <f t="shared" si="2"/>
        <v>598.46950750000008</v>
      </c>
      <c r="AU187" s="42">
        <f t="shared" si="2"/>
        <v>1304.8926819430001</v>
      </c>
      <c r="AV187" s="42">
        <f t="shared" si="2"/>
        <v>476.12981647299995</v>
      </c>
      <c r="AW187" s="42">
        <f t="shared" si="2"/>
        <v>1041.3761520559999</v>
      </c>
      <c r="AX187" s="42">
        <f t="shared" si="2"/>
        <v>442.67657807200004</v>
      </c>
      <c r="AY187" s="42">
        <f t="shared" si="2"/>
        <v>968.10155373899988</v>
      </c>
      <c r="AZ187" s="42">
        <f t="shared" si="2"/>
        <v>0.18570321571428575</v>
      </c>
      <c r="BA187" s="42">
        <f t="shared" si="2"/>
        <v>0.37140644000000006</v>
      </c>
      <c r="BB187" s="42">
        <f t="shared" si="2"/>
        <v>10.113586492000001</v>
      </c>
      <c r="BC187" s="42">
        <f t="shared" si="2"/>
        <v>737.60547234300009</v>
      </c>
      <c r="BD187" s="42">
        <f t="shared" si="2"/>
        <v>1628.5775638540001</v>
      </c>
      <c r="BE187" s="42">
        <f t="shared" si="2"/>
        <v>1.1071249485714285</v>
      </c>
      <c r="BF187" s="42">
        <f t="shared" si="2"/>
        <v>2.2142499085714289</v>
      </c>
      <c r="BG187" s="42">
        <f t="shared" si="2"/>
        <v>20.589444422</v>
      </c>
      <c r="BH187" s="42">
        <f t="shared" si="2"/>
        <v>146.41560249299999</v>
      </c>
      <c r="BI187" s="42">
        <f t="shared" si="2"/>
        <v>0</v>
      </c>
      <c r="BJ187" s="42">
        <f t="shared" si="2"/>
        <v>0</v>
      </c>
      <c r="BK187" s="42">
        <f t="shared" si="2"/>
        <v>0</v>
      </c>
      <c r="BL187" s="42">
        <f t="shared" si="2"/>
        <v>0</v>
      </c>
    </row>
    <row r="188" spans="1:64" s="37" customFormat="1" x14ac:dyDescent="0.2">
      <c r="A188" s="7"/>
      <c r="B188" s="37">
        <v>4</v>
      </c>
      <c r="C188" s="7" t="s">
        <v>161</v>
      </c>
      <c r="D188" s="42">
        <f>IF(D56="－","－",MAX(D56:D66))</f>
        <v>6.6197026279999998</v>
      </c>
      <c r="E188" s="42">
        <f>IF(E56="－","－",SUM(E56:E66))</f>
        <v>590</v>
      </c>
      <c r="F188" s="42">
        <f t="shared" ref="F188:BL188" si="3">IF(F56="－","－",SUM(F56:F66))</f>
        <v>63</v>
      </c>
      <c r="G188" s="42">
        <f t="shared" si="3"/>
        <v>71</v>
      </c>
      <c r="H188" s="42">
        <f t="shared" si="3"/>
        <v>456</v>
      </c>
      <c r="I188" s="42">
        <f t="shared" si="3"/>
        <v>616.53369143802399</v>
      </c>
      <c r="J188" s="42">
        <f t="shared" si="3"/>
        <v>2092.7172648125766</v>
      </c>
      <c r="K188" s="42">
        <f t="shared" si="3"/>
        <v>276.31639643799593</v>
      </c>
      <c r="L188" s="42">
        <f t="shared" si="3"/>
        <v>340.21729500002789</v>
      </c>
      <c r="M188" s="42">
        <f t="shared" si="3"/>
        <v>1442.1739602507248</v>
      </c>
      <c r="N188" s="42">
        <f t="shared" si="3"/>
        <v>1267.0769959998752</v>
      </c>
      <c r="O188" s="42">
        <f t="shared" si="3"/>
        <v>11.333542093999998</v>
      </c>
      <c r="P188" s="42">
        <f t="shared" si="3"/>
        <v>19.918811193</v>
      </c>
      <c r="Q188" s="42">
        <f t="shared" si="3"/>
        <v>10.351815766000001</v>
      </c>
      <c r="R188" s="42">
        <f t="shared" si="3"/>
        <v>0.98172632800000015</v>
      </c>
      <c r="S188" s="42">
        <f t="shared" si="3"/>
        <v>18.638298585999998</v>
      </c>
      <c r="T188" s="42">
        <f t="shared" si="3"/>
        <v>1.2805126069999999</v>
      </c>
      <c r="U188" s="42">
        <f t="shared" si="3"/>
        <v>11.020849999999999</v>
      </c>
      <c r="V188" s="42">
        <f t="shared" si="3"/>
        <v>26.110600000000002</v>
      </c>
      <c r="W188" s="42">
        <f t="shared" si="3"/>
        <v>638.88808353202376</v>
      </c>
      <c r="X188" s="42">
        <f t="shared" si="3"/>
        <v>2138.7466760055763</v>
      </c>
      <c r="Y188" s="42">
        <f t="shared" si="3"/>
        <v>2777.6347595375996</v>
      </c>
      <c r="Z188" s="42">
        <f t="shared" si="3"/>
        <v>36.001482425966628</v>
      </c>
      <c r="AA188" s="42">
        <f t="shared" si="3"/>
        <v>17.686219054598059</v>
      </c>
      <c r="AB188" s="42">
        <f t="shared" si="3"/>
        <v>85.744600039462966</v>
      </c>
      <c r="AC188" s="42">
        <f t="shared" si="3"/>
        <v>4.5390507306284151</v>
      </c>
      <c r="AD188" s="42">
        <f t="shared" si="3"/>
        <v>41.393770591612132</v>
      </c>
      <c r="AE188" s="42">
        <f t="shared" si="3"/>
        <v>391.22370091450233</v>
      </c>
      <c r="AF188" s="42">
        <f t="shared" si="3"/>
        <v>432.61747150611438</v>
      </c>
      <c r="AG188" s="42">
        <f t="shared" si="3"/>
        <v>1.1482130775553663</v>
      </c>
      <c r="AH188" s="42">
        <f t="shared" si="3"/>
        <v>1.9532820169907383</v>
      </c>
      <c r="AI188" s="42">
        <f t="shared" si="3"/>
        <v>6.2557815949568241</v>
      </c>
      <c r="AJ188" s="42">
        <f t="shared" si="3"/>
        <v>2.3071133241046082</v>
      </c>
      <c r="AK188" s="42">
        <f t="shared" si="3"/>
        <v>1.6465438124539367</v>
      </c>
      <c r="AL188" s="42">
        <f t="shared" si="3"/>
        <v>4.1523106050672256</v>
      </c>
      <c r="AM188" s="42">
        <f t="shared" si="3"/>
        <v>7.9943771322883883</v>
      </c>
      <c r="AN188" s="42">
        <f t="shared" si="3"/>
        <v>44.993596421056793</v>
      </c>
      <c r="AO188" s="42">
        <f t="shared" si="3"/>
        <v>401.63179311452637</v>
      </c>
      <c r="AP188" s="42">
        <f t="shared" si="3"/>
        <v>17620.776507125</v>
      </c>
      <c r="AQ188" s="42">
        <f t="shared" si="3"/>
        <v>9488.1104269119969</v>
      </c>
      <c r="AR188" s="42">
        <f t="shared" si="3"/>
        <v>27108.886934037</v>
      </c>
      <c r="AS188" s="42">
        <f t="shared" si="3"/>
        <v>1124.869240793</v>
      </c>
      <c r="AT188" s="42">
        <f t="shared" si="3"/>
        <v>59431.629688700006</v>
      </c>
      <c r="AU188" s="42">
        <f t="shared" si="3"/>
        <v>132708.00672057099</v>
      </c>
      <c r="AV188" s="42">
        <f t="shared" si="3"/>
        <v>36560.668395268003</v>
      </c>
      <c r="AW188" s="42">
        <f t="shared" si="3"/>
        <v>81801.701853482999</v>
      </c>
      <c r="AX188" s="42">
        <f t="shared" si="3"/>
        <v>35546.832626880001</v>
      </c>
      <c r="AY188" s="42">
        <f t="shared" si="3"/>
        <v>79545.567504327992</v>
      </c>
      <c r="AZ188" s="42">
        <f t="shared" si="3"/>
        <v>18.505734977142858</v>
      </c>
      <c r="BA188" s="42">
        <f t="shared" si="3"/>
        <v>37.011469958571432</v>
      </c>
      <c r="BB188" s="42">
        <f t="shared" si="3"/>
        <v>128.77113817099999</v>
      </c>
      <c r="BC188" s="42">
        <f t="shared" si="3"/>
        <v>6940.7885969440013</v>
      </c>
      <c r="BD188" s="42">
        <f t="shared" si="3"/>
        <v>15443.164574028999</v>
      </c>
      <c r="BE188" s="42">
        <f t="shared" si="3"/>
        <v>5.8184112371428576</v>
      </c>
      <c r="BF188" s="42">
        <f t="shared" si="3"/>
        <v>11.636822480000001</v>
      </c>
      <c r="BG188" s="42">
        <f t="shared" si="3"/>
        <v>98.888960621999985</v>
      </c>
      <c r="BH188" s="42">
        <f t="shared" si="3"/>
        <v>549.678480681</v>
      </c>
      <c r="BI188" s="42">
        <f t="shared" si="3"/>
        <v>6.0900000000000016</v>
      </c>
      <c r="BJ188" s="42">
        <f t="shared" si="3"/>
        <v>10.09</v>
      </c>
      <c r="BK188" s="42">
        <f t="shared" si="3"/>
        <v>17.380000000000013</v>
      </c>
      <c r="BL188" s="42">
        <f t="shared" si="3"/>
        <v>20.899999999999984</v>
      </c>
    </row>
    <row r="189" spans="1:64" s="37" customFormat="1" x14ac:dyDescent="0.2">
      <c r="A189" s="7"/>
      <c r="B189" s="37">
        <v>5</v>
      </c>
      <c r="C189" s="7" t="s">
        <v>173</v>
      </c>
      <c r="D189" s="42">
        <f>IF(D67="－","－",MAX(D67:D73))</f>
        <v>6.3589192990000001</v>
      </c>
      <c r="E189" s="42">
        <f>IF(E67="－","－",SUM(E67:E73))</f>
        <v>302</v>
      </c>
      <c r="F189" s="42">
        <f t="shared" ref="F189:BL189" si="4">IF(F67="－","－",SUM(F67:F73))</f>
        <v>22</v>
      </c>
      <c r="G189" s="42">
        <f t="shared" si="4"/>
        <v>40</v>
      </c>
      <c r="H189" s="42">
        <f t="shared" si="4"/>
        <v>240</v>
      </c>
      <c r="I189" s="42">
        <f t="shared" si="4"/>
        <v>26.483787264881631</v>
      </c>
      <c r="J189" s="42">
        <f t="shared" si="4"/>
        <v>152.4554007213714</v>
      </c>
      <c r="K189" s="42">
        <f t="shared" si="4"/>
        <v>6.192905264883005</v>
      </c>
      <c r="L189" s="42">
        <f t="shared" si="4"/>
        <v>20.290881999998629</v>
      </c>
      <c r="M189" s="42">
        <f t="shared" si="4"/>
        <v>62.268490486266941</v>
      </c>
      <c r="N189" s="42">
        <f t="shared" si="4"/>
        <v>116.67069749998608</v>
      </c>
      <c r="O189" s="42">
        <f t="shared" si="4"/>
        <v>1.025816855</v>
      </c>
      <c r="P189" s="42">
        <f t="shared" si="4"/>
        <v>1.7411669320000001</v>
      </c>
      <c r="Q189" s="42">
        <f t="shared" si="4"/>
        <v>0.91055212299999999</v>
      </c>
      <c r="R189" s="42">
        <f t="shared" si="4"/>
        <v>0.11526473199999999</v>
      </c>
      <c r="S189" s="42">
        <f t="shared" si="4"/>
        <v>1.5908216290000001</v>
      </c>
      <c r="T189" s="42">
        <f t="shared" si="4"/>
        <v>0.15034530300000001</v>
      </c>
      <c r="U189" s="42">
        <f t="shared" si="4"/>
        <v>4.9813000000000001</v>
      </c>
      <c r="V189" s="42">
        <f t="shared" si="4"/>
        <v>11.834700000000002</v>
      </c>
      <c r="W189" s="42">
        <f t="shared" si="4"/>
        <v>32.490904119881634</v>
      </c>
      <c r="X189" s="42">
        <f t="shared" si="4"/>
        <v>166.0312676533714</v>
      </c>
      <c r="Y189" s="42">
        <f t="shared" si="4"/>
        <v>198.52217177325301</v>
      </c>
      <c r="Z189" s="42">
        <f t="shared" si="4"/>
        <v>2.2661334907877775</v>
      </c>
      <c r="AA189" s="42">
        <f t="shared" si="4"/>
        <v>1.0742819193249598</v>
      </c>
      <c r="AB189" s="42">
        <f t="shared" si="4"/>
        <v>1.0742819191000001</v>
      </c>
      <c r="AC189" s="42">
        <f t="shared" si="4"/>
        <v>0.16171172883349544</v>
      </c>
      <c r="AD189" s="42">
        <f t="shared" si="4"/>
        <v>1.412537261279623</v>
      </c>
      <c r="AE189" s="42">
        <f t="shared" si="4"/>
        <v>12.814923173945472</v>
      </c>
      <c r="AF189" s="42">
        <f t="shared" si="4"/>
        <v>14.227460435225087</v>
      </c>
      <c r="AG189" s="42">
        <f t="shared" si="4"/>
        <v>0.50139707138707712</v>
      </c>
      <c r="AH189" s="42">
        <f t="shared" si="4"/>
        <v>0.85295133983088978</v>
      </c>
      <c r="AI189" s="42">
        <f t="shared" si="4"/>
        <v>2.7317495613502825</v>
      </c>
      <c r="AJ189" s="42">
        <f t="shared" si="4"/>
        <v>6.1583484612749373E-2</v>
      </c>
      <c r="AK189" s="42">
        <f t="shared" si="4"/>
        <v>7.4420094869408107E-2</v>
      </c>
      <c r="AL189" s="42">
        <f t="shared" si="4"/>
        <v>0.18613071352238139</v>
      </c>
      <c r="AM189" s="42">
        <f t="shared" si="4"/>
        <v>0.72469228483332204</v>
      </c>
      <c r="AN189" s="42">
        <f t="shared" si="4"/>
        <v>2.3399086959799211</v>
      </c>
      <c r="AO189" s="42">
        <f t="shared" si="4"/>
        <v>15.732803448818135</v>
      </c>
      <c r="AP189" s="42">
        <f t="shared" si="4"/>
        <v>1363.906623911</v>
      </c>
      <c r="AQ189" s="42">
        <f t="shared" si="4"/>
        <v>734.41125902800013</v>
      </c>
      <c r="AR189" s="42">
        <f t="shared" si="4"/>
        <v>2098.3178829389999</v>
      </c>
      <c r="AS189" s="42">
        <f t="shared" si="4"/>
        <v>129.47489326299998</v>
      </c>
      <c r="AT189" s="42">
        <f t="shared" si="4"/>
        <v>5405.3985331640006</v>
      </c>
      <c r="AU189" s="42">
        <f t="shared" si="4"/>
        <v>11859.202044510999</v>
      </c>
      <c r="AV189" s="42">
        <f t="shared" si="4"/>
        <v>3650.3873513539997</v>
      </c>
      <c r="AW189" s="42">
        <f t="shared" si="4"/>
        <v>8002.8583928970002</v>
      </c>
      <c r="AX189" s="42">
        <f t="shared" si="4"/>
        <v>3570.3925598290002</v>
      </c>
      <c r="AY189" s="42">
        <f t="shared" si="4"/>
        <v>7826.503449896999</v>
      </c>
      <c r="AZ189" s="42">
        <f t="shared" si="4"/>
        <v>10.659771314285715</v>
      </c>
      <c r="BA189" s="42">
        <f t="shared" si="4"/>
        <v>21.319542631428572</v>
      </c>
      <c r="BB189" s="42">
        <f t="shared" si="4"/>
        <v>11.612559866000002</v>
      </c>
      <c r="BC189" s="42">
        <f t="shared" si="4"/>
        <v>592.65329470300003</v>
      </c>
      <c r="BD189" s="42">
        <f t="shared" si="4"/>
        <v>1311.064378436</v>
      </c>
      <c r="BE189" s="42">
        <f t="shared" si="4"/>
        <v>4.2176367514285724</v>
      </c>
      <c r="BF189" s="42">
        <f t="shared" si="4"/>
        <v>8.435273507142858</v>
      </c>
      <c r="BG189" s="42">
        <f t="shared" si="4"/>
        <v>21.598682428000004</v>
      </c>
      <c r="BH189" s="42">
        <f t="shared" si="4"/>
        <v>122.26110644000001</v>
      </c>
      <c r="BI189" s="42">
        <f t="shared" si="4"/>
        <v>0.3</v>
      </c>
      <c r="BJ189" s="42">
        <f t="shared" si="4"/>
        <v>0.38</v>
      </c>
      <c r="BK189" s="42">
        <f t="shared" si="4"/>
        <v>1.0500000000000003</v>
      </c>
      <c r="BL189" s="42">
        <f t="shared" si="4"/>
        <v>1.1500000000000004</v>
      </c>
    </row>
    <row r="190" spans="1:64" s="37" customFormat="1" x14ac:dyDescent="0.2">
      <c r="A190" s="7"/>
      <c r="B190" s="37">
        <v>6</v>
      </c>
      <c r="C190" s="7" t="s">
        <v>181</v>
      </c>
      <c r="D190" s="42">
        <f>IF(D74="－","－",MAX(D74:D84))</f>
        <v>5.0175635810000001</v>
      </c>
      <c r="E190" s="42">
        <f>IF(E74="－","－",SUM(E74:E84))</f>
        <v>660</v>
      </c>
      <c r="F190" s="42">
        <f t="shared" ref="F190:BL190" si="5">IF(F74="－","－",SUM(F74:F84))</f>
        <v>0</v>
      </c>
      <c r="G190" s="42">
        <f t="shared" si="5"/>
        <v>0</v>
      </c>
      <c r="H190" s="42">
        <f t="shared" si="5"/>
        <v>660</v>
      </c>
      <c r="I190" s="42">
        <f t="shared" si="5"/>
        <v>0</v>
      </c>
      <c r="J190" s="42">
        <f t="shared" si="5"/>
        <v>0</v>
      </c>
      <c r="K190" s="42">
        <f t="shared" si="5"/>
        <v>0</v>
      </c>
      <c r="L190" s="42">
        <f t="shared" si="5"/>
        <v>0</v>
      </c>
      <c r="M190" s="42">
        <f t="shared" si="5"/>
        <v>0</v>
      </c>
      <c r="N190" s="42">
        <f t="shared" si="5"/>
        <v>0</v>
      </c>
      <c r="O190" s="42">
        <f t="shared" si="5"/>
        <v>1.0260489999999999E-2</v>
      </c>
      <c r="P190" s="42">
        <f t="shared" si="5"/>
        <v>1.6650880999999999E-2</v>
      </c>
      <c r="Q190" s="42">
        <f t="shared" si="5"/>
        <v>9.7114609999999994E-3</v>
      </c>
      <c r="R190" s="42">
        <f t="shared" si="5"/>
        <v>5.4902900000000003E-4</v>
      </c>
      <c r="S190" s="42">
        <f t="shared" si="5"/>
        <v>1.5934757000000001E-2</v>
      </c>
      <c r="T190" s="42">
        <f t="shared" si="5"/>
        <v>7.1612400000000006E-4</v>
      </c>
      <c r="U190" s="42">
        <f t="shared" si="5"/>
        <v>0</v>
      </c>
      <c r="V190" s="42">
        <f t="shared" si="5"/>
        <v>0</v>
      </c>
      <c r="W190" s="42">
        <f t="shared" si="5"/>
        <v>1.0260489999999999E-2</v>
      </c>
      <c r="X190" s="42">
        <f t="shared" si="5"/>
        <v>1.6650880999999999E-2</v>
      </c>
      <c r="Y190" s="42">
        <f t="shared" si="5"/>
        <v>2.6911370999999996E-2</v>
      </c>
      <c r="Z190" s="42">
        <f t="shared" si="5"/>
        <v>0</v>
      </c>
      <c r="AA190" s="42">
        <f t="shared" si="5"/>
        <v>0</v>
      </c>
      <c r="AB190" s="42">
        <f t="shared" si="5"/>
        <v>0</v>
      </c>
      <c r="AC190" s="42">
        <f t="shared" si="5"/>
        <v>0</v>
      </c>
      <c r="AD190" s="42">
        <f t="shared" si="5"/>
        <v>0</v>
      </c>
      <c r="AE190" s="42">
        <f t="shared" si="5"/>
        <v>0</v>
      </c>
      <c r="AF190" s="42">
        <f t="shared" si="5"/>
        <v>0</v>
      </c>
      <c r="AG190" s="42">
        <f t="shared" si="5"/>
        <v>0</v>
      </c>
      <c r="AH190" s="42">
        <f t="shared" si="5"/>
        <v>0</v>
      </c>
      <c r="AI190" s="42">
        <f t="shared" si="5"/>
        <v>0</v>
      </c>
      <c r="AJ190" s="42">
        <f t="shared" si="5"/>
        <v>0</v>
      </c>
      <c r="AK190" s="42">
        <f t="shared" si="5"/>
        <v>0</v>
      </c>
      <c r="AL190" s="42">
        <f t="shared" si="5"/>
        <v>0</v>
      </c>
      <c r="AM190" s="42">
        <f t="shared" si="5"/>
        <v>0</v>
      </c>
      <c r="AN190" s="42">
        <f t="shared" si="5"/>
        <v>0</v>
      </c>
      <c r="AO190" s="42">
        <f t="shared" si="5"/>
        <v>0</v>
      </c>
      <c r="AP190" s="42">
        <f t="shared" si="5"/>
        <v>1.6780571000000001E-2</v>
      </c>
      <c r="AQ190" s="42">
        <f t="shared" si="5"/>
        <v>9.0356919999999997E-3</v>
      </c>
      <c r="AR190" s="42">
        <f t="shared" si="5"/>
        <v>2.5816262999999999E-2</v>
      </c>
      <c r="AS190" s="42">
        <f t="shared" si="5"/>
        <v>0</v>
      </c>
      <c r="AT190" s="42">
        <f t="shared" si="5"/>
        <v>0</v>
      </c>
      <c r="AU190" s="42">
        <f t="shared" si="5"/>
        <v>0</v>
      </c>
      <c r="AV190" s="42">
        <f t="shared" si="5"/>
        <v>0</v>
      </c>
      <c r="AW190" s="42">
        <f t="shared" si="5"/>
        <v>0</v>
      </c>
      <c r="AX190" s="42">
        <f t="shared" si="5"/>
        <v>0</v>
      </c>
      <c r="AY190" s="42">
        <f t="shared" si="5"/>
        <v>0</v>
      </c>
      <c r="AZ190" s="42">
        <f t="shared" si="5"/>
        <v>0</v>
      </c>
      <c r="BA190" s="42">
        <f t="shared" si="5"/>
        <v>0</v>
      </c>
      <c r="BB190" s="42">
        <f t="shared" si="5"/>
        <v>1.1437527679999999</v>
      </c>
      <c r="BC190" s="42">
        <f t="shared" si="5"/>
        <v>83.58488886100001</v>
      </c>
      <c r="BD190" s="42">
        <f t="shared" si="5"/>
        <v>197.52627162100001</v>
      </c>
      <c r="BE190" s="42">
        <f t="shared" si="5"/>
        <v>6.7332379999999997E-2</v>
      </c>
      <c r="BF190" s="42">
        <f t="shared" si="5"/>
        <v>0.13466476571428571</v>
      </c>
      <c r="BG190" s="42">
        <f t="shared" si="5"/>
        <v>5.6367389939999999</v>
      </c>
      <c r="BH190" s="42">
        <f t="shared" si="5"/>
        <v>17.208021012</v>
      </c>
      <c r="BI190" s="42">
        <f t="shared" si="5"/>
        <v>0</v>
      </c>
      <c r="BJ190" s="42">
        <f t="shared" si="5"/>
        <v>0</v>
      </c>
      <c r="BK190" s="42">
        <f t="shared" si="5"/>
        <v>0</v>
      </c>
      <c r="BL190" s="42">
        <f t="shared" si="5"/>
        <v>0</v>
      </c>
    </row>
    <row r="191" spans="1:64" s="37" customFormat="1" x14ac:dyDescent="0.2">
      <c r="A191" s="7"/>
      <c r="B191" s="37">
        <v>7</v>
      </c>
      <c r="C191" s="7" t="s">
        <v>193</v>
      </c>
      <c r="D191" s="42">
        <f>IF(D85="－","－",MAX(D85:D91))</f>
        <v>4.6017259360000002</v>
      </c>
      <c r="E191" s="42">
        <f>IF(E85="－","－",SUM(E85:E91))</f>
        <v>347</v>
      </c>
      <c r="F191" s="42">
        <f t="shared" ref="F191:BL191" si="6">IF(F85="－","－",SUM(F85:F91))</f>
        <v>0</v>
      </c>
      <c r="G191" s="42">
        <f t="shared" si="6"/>
        <v>2</v>
      </c>
      <c r="H191" s="42">
        <f t="shared" si="6"/>
        <v>345</v>
      </c>
      <c r="I191" s="42">
        <f t="shared" si="6"/>
        <v>0</v>
      </c>
      <c r="J191" s="42">
        <f t="shared" si="6"/>
        <v>0</v>
      </c>
      <c r="K191" s="42">
        <f t="shared" si="6"/>
        <v>0</v>
      </c>
      <c r="L191" s="42">
        <f t="shared" si="6"/>
        <v>0</v>
      </c>
      <c r="M191" s="42">
        <f t="shared" si="6"/>
        <v>0</v>
      </c>
      <c r="N191" s="42">
        <f t="shared" si="6"/>
        <v>0</v>
      </c>
      <c r="O191" s="42">
        <f t="shared" si="6"/>
        <v>0</v>
      </c>
      <c r="P191" s="42">
        <f t="shared" si="6"/>
        <v>0</v>
      </c>
      <c r="Q191" s="42">
        <f t="shared" si="6"/>
        <v>0</v>
      </c>
      <c r="R191" s="42">
        <f t="shared" si="6"/>
        <v>0</v>
      </c>
      <c r="S191" s="42">
        <f t="shared" si="6"/>
        <v>0</v>
      </c>
      <c r="T191" s="42">
        <f t="shared" si="6"/>
        <v>0</v>
      </c>
      <c r="U191" s="42">
        <f t="shared" si="6"/>
        <v>6.0000000000000001E-3</v>
      </c>
      <c r="V191" s="42">
        <f t="shared" si="6"/>
        <v>1.44E-2</v>
      </c>
      <c r="W191" s="42">
        <f t="shared" si="6"/>
        <v>6.0000000000000001E-3</v>
      </c>
      <c r="X191" s="42">
        <f t="shared" si="6"/>
        <v>1.44E-2</v>
      </c>
      <c r="Y191" s="42">
        <f t="shared" si="6"/>
        <v>2.0400000000000001E-2</v>
      </c>
      <c r="Z191" s="42">
        <f t="shared" si="6"/>
        <v>0</v>
      </c>
      <c r="AA191" s="42">
        <f t="shared" si="6"/>
        <v>0</v>
      </c>
      <c r="AB191" s="42">
        <f t="shared" si="6"/>
        <v>0</v>
      </c>
      <c r="AC191" s="42">
        <f t="shared" si="6"/>
        <v>0</v>
      </c>
      <c r="AD191" s="42">
        <f t="shared" si="6"/>
        <v>0</v>
      </c>
      <c r="AE191" s="42">
        <f t="shared" si="6"/>
        <v>0</v>
      </c>
      <c r="AF191" s="42">
        <f t="shared" si="6"/>
        <v>0</v>
      </c>
      <c r="AG191" s="42">
        <f t="shared" si="6"/>
        <v>6.9159495941244686E-4</v>
      </c>
      <c r="AH191" s="42">
        <f t="shared" si="6"/>
        <v>1.1765063677361166E-3</v>
      </c>
      <c r="AI191" s="42">
        <f t="shared" si="6"/>
        <v>3.7680001236954004E-3</v>
      </c>
      <c r="AJ191" s="42">
        <f t="shared" si="6"/>
        <v>0</v>
      </c>
      <c r="AK191" s="42">
        <f t="shared" si="6"/>
        <v>0</v>
      </c>
      <c r="AL191" s="42">
        <f t="shared" si="6"/>
        <v>0</v>
      </c>
      <c r="AM191" s="42">
        <f t="shared" si="6"/>
        <v>6.9159495941244686E-4</v>
      </c>
      <c r="AN191" s="42">
        <f t="shared" si="6"/>
        <v>1.1765063677361166E-3</v>
      </c>
      <c r="AO191" s="42">
        <f t="shared" si="6"/>
        <v>3.7680001236954004E-3</v>
      </c>
      <c r="AP191" s="42">
        <f t="shared" si="6"/>
        <v>1.9452771000000001E-2</v>
      </c>
      <c r="AQ191" s="42">
        <f t="shared" si="6"/>
        <v>1.0474569E-2</v>
      </c>
      <c r="AR191" s="42">
        <f t="shared" si="6"/>
        <v>2.992734E-2</v>
      </c>
      <c r="AS191" s="42">
        <f t="shared" si="6"/>
        <v>0</v>
      </c>
      <c r="AT191" s="42">
        <f t="shared" si="6"/>
        <v>0</v>
      </c>
      <c r="AU191" s="42">
        <f t="shared" si="6"/>
        <v>0</v>
      </c>
      <c r="AV191" s="42">
        <f t="shared" si="6"/>
        <v>0</v>
      </c>
      <c r="AW191" s="42">
        <f t="shared" si="6"/>
        <v>0</v>
      </c>
      <c r="AX191" s="42">
        <f t="shared" si="6"/>
        <v>0</v>
      </c>
      <c r="AY191" s="42">
        <f t="shared" si="6"/>
        <v>0</v>
      </c>
      <c r="AZ191" s="42">
        <f t="shared" si="6"/>
        <v>0</v>
      </c>
      <c r="BA191" s="42">
        <f t="shared" si="6"/>
        <v>0</v>
      </c>
      <c r="BB191" s="42">
        <f t="shared" si="6"/>
        <v>0.28275551000000004</v>
      </c>
      <c r="BC191" s="42">
        <f t="shared" si="6"/>
        <v>14.886290152000001</v>
      </c>
      <c r="BD191" s="42">
        <f t="shared" si="6"/>
        <v>36.566650992999996</v>
      </c>
      <c r="BE191" s="42">
        <f t="shared" si="6"/>
        <v>0.18360747285714288</v>
      </c>
      <c r="BF191" s="42">
        <f t="shared" si="6"/>
        <v>0.36721494714285718</v>
      </c>
      <c r="BG191" s="42">
        <f t="shared" si="6"/>
        <v>0.79242979899999999</v>
      </c>
      <c r="BH191" s="42">
        <f t="shared" si="6"/>
        <v>10.580902546000001</v>
      </c>
      <c r="BI191" s="42">
        <f t="shared" si="6"/>
        <v>0</v>
      </c>
      <c r="BJ191" s="42">
        <f t="shared" si="6"/>
        <v>0</v>
      </c>
      <c r="BK191" s="42">
        <f t="shared" si="6"/>
        <v>0</v>
      </c>
      <c r="BL191" s="42">
        <f t="shared" si="6"/>
        <v>0</v>
      </c>
    </row>
    <row r="192" spans="1:64" s="37" customFormat="1" x14ac:dyDescent="0.2">
      <c r="A192" s="7"/>
      <c r="B192" s="37">
        <v>8</v>
      </c>
      <c r="C192" s="7" t="s">
        <v>201</v>
      </c>
      <c r="D192" s="42">
        <f>IF(D92="－","－",MAX(D92:D114))</f>
        <v>5.7028114170000004</v>
      </c>
      <c r="E192" s="42">
        <f>IF(E92="－","－",SUM(E92:E114))</f>
        <v>159</v>
      </c>
      <c r="F192" s="42">
        <f t="shared" ref="F192:BL192" si="7">IF(F92="－","－",SUM(F92:F114))</f>
        <v>4</v>
      </c>
      <c r="G192" s="42">
        <f t="shared" si="7"/>
        <v>26</v>
      </c>
      <c r="H192" s="42">
        <f t="shared" si="7"/>
        <v>129</v>
      </c>
      <c r="I192" s="42">
        <f t="shared" si="7"/>
        <v>2.0508989310703183</v>
      </c>
      <c r="J192" s="42">
        <f t="shared" si="7"/>
        <v>43.415402505536903</v>
      </c>
      <c r="K192" s="42">
        <f t="shared" si="7"/>
        <v>0.86589743107739936</v>
      </c>
      <c r="L192" s="42">
        <f t="shared" si="7"/>
        <v>1.1850014999929186</v>
      </c>
      <c r="M192" s="42">
        <f t="shared" si="7"/>
        <v>26.830549936595411</v>
      </c>
      <c r="N192" s="42">
        <f t="shared" si="7"/>
        <v>18.635751500011807</v>
      </c>
      <c r="O192" s="42">
        <f t="shared" si="7"/>
        <v>1.1858017949999997</v>
      </c>
      <c r="P192" s="42">
        <f t="shared" si="7"/>
        <v>2.0383874459999998</v>
      </c>
      <c r="Q192" s="42">
        <f t="shared" si="7"/>
        <v>1.108386847</v>
      </c>
      <c r="R192" s="42">
        <f t="shared" si="7"/>
        <v>7.7414947999999997E-2</v>
      </c>
      <c r="S192" s="42">
        <f t="shared" si="7"/>
        <v>1.9374114259999995</v>
      </c>
      <c r="T192" s="42">
        <f t="shared" si="7"/>
        <v>0.10097602000000001</v>
      </c>
      <c r="U192" s="42">
        <f t="shared" si="7"/>
        <v>0.42804999999999993</v>
      </c>
      <c r="V192" s="42">
        <f t="shared" si="7"/>
        <v>1.0183</v>
      </c>
      <c r="W192" s="42">
        <f t="shared" si="7"/>
        <v>3.6647507260703174</v>
      </c>
      <c r="X192" s="42">
        <f t="shared" si="7"/>
        <v>46.472089951536894</v>
      </c>
      <c r="Y192" s="42">
        <f t="shared" si="7"/>
        <v>50.136840677607218</v>
      </c>
      <c r="Z192" s="42">
        <f t="shared" si="7"/>
        <v>0.32441750261554841</v>
      </c>
      <c r="AA192" s="42">
        <f t="shared" si="7"/>
        <v>0.13038961253428971</v>
      </c>
      <c r="AB192" s="42">
        <f t="shared" si="7"/>
        <v>0.13038961212</v>
      </c>
      <c r="AC192" s="42">
        <f t="shared" si="7"/>
        <v>1.2246838021420748E-2</v>
      </c>
      <c r="AD192" s="42">
        <f t="shared" si="7"/>
        <v>0.63770262635507047</v>
      </c>
      <c r="AE192" s="42">
        <f t="shared" si="7"/>
        <v>5.739323637195632</v>
      </c>
      <c r="AF192" s="42">
        <f t="shared" si="7"/>
        <v>6.3770262635507047</v>
      </c>
      <c r="AG192" s="42">
        <f t="shared" si="7"/>
        <v>4.6005673910369811E-2</v>
      </c>
      <c r="AH192" s="42">
        <f t="shared" si="7"/>
        <v>7.8262525732583132E-2</v>
      </c>
      <c r="AI192" s="42">
        <f t="shared" si="7"/>
        <v>0.25065160268408382</v>
      </c>
      <c r="AJ192" s="42">
        <f t="shared" si="7"/>
        <v>7.4746173465858341E-3</v>
      </c>
      <c r="AK192" s="42">
        <f t="shared" si="7"/>
        <v>9.032645091974649E-3</v>
      </c>
      <c r="AL192" s="42">
        <f t="shared" si="7"/>
        <v>2.2591380445213482E-2</v>
      </c>
      <c r="AM192" s="42">
        <f t="shared" si="7"/>
        <v>6.5727129278376401E-2</v>
      </c>
      <c r="AN192" s="42">
        <f t="shared" si="7"/>
        <v>0.7249977971796282</v>
      </c>
      <c r="AO192" s="42">
        <f t="shared" si="7"/>
        <v>6.0125666203249306</v>
      </c>
      <c r="AP192" s="42">
        <f t="shared" si="7"/>
        <v>953.06436123599985</v>
      </c>
      <c r="AQ192" s="42">
        <f t="shared" si="7"/>
        <v>513.18850220100012</v>
      </c>
      <c r="AR192" s="42">
        <f t="shared" si="7"/>
        <v>1466.2528634370003</v>
      </c>
      <c r="AS192" s="42">
        <f t="shared" si="7"/>
        <v>47.970270939000002</v>
      </c>
      <c r="AT192" s="42">
        <f t="shared" si="7"/>
        <v>4435.3005896250006</v>
      </c>
      <c r="AU192" s="42">
        <f t="shared" si="7"/>
        <v>10585.726147463</v>
      </c>
      <c r="AV192" s="42">
        <f t="shared" si="7"/>
        <v>2450.6328616390001</v>
      </c>
      <c r="AW192" s="42">
        <f t="shared" si="7"/>
        <v>5845.0379074529992</v>
      </c>
      <c r="AX192" s="42">
        <f t="shared" si="7"/>
        <v>2347.555106967</v>
      </c>
      <c r="AY192" s="42">
        <f t="shared" si="7"/>
        <v>5599.202719904999</v>
      </c>
      <c r="AZ192" s="42">
        <f t="shared" si="7"/>
        <v>0.38033051285714287</v>
      </c>
      <c r="BA192" s="42">
        <f t="shared" si="7"/>
        <v>0.76066103142857155</v>
      </c>
      <c r="BB192" s="42">
        <f t="shared" si="7"/>
        <v>21.723973177999994</v>
      </c>
      <c r="BC192" s="42">
        <f t="shared" si="7"/>
        <v>1907.2358819609999</v>
      </c>
      <c r="BD192" s="42">
        <f t="shared" si="7"/>
        <v>4310.0229227940008</v>
      </c>
      <c r="BE192" s="42">
        <f t="shared" si="7"/>
        <v>0.90522839714285708</v>
      </c>
      <c r="BF192" s="42">
        <f t="shared" si="7"/>
        <v>1.8104568099999998</v>
      </c>
      <c r="BG192" s="42">
        <f t="shared" si="7"/>
        <v>33.230363572999991</v>
      </c>
      <c r="BH192" s="42">
        <f t="shared" si="7"/>
        <v>421.93590582599995</v>
      </c>
      <c r="BI192" s="42">
        <f t="shared" si="7"/>
        <v>0.51</v>
      </c>
      <c r="BJ192" s="42">
        <f t="shared" si="7"/>
        <v>0.51</v>
      </c>
      <c r="BK192" s="42">
        <f t="shared" si="7"/>
        <v>0.75000000000000044</v>
      </c>
      <c r="BL192" s="42">
        <f t="shared" si="7"/>
        <v>0.75000000000000044</v>
      </c>
    </row>
    <row r="193" spans="1:64" s="37" customFormat="1" x14ac:dyDescent="0.2">
      <c r="A193" s="7"/>
      <c r="B193" s="37">
        <v>9</v>
      </c>
      <c r="C193" s="7" t="s">
        <v>225</v>
      </c>
      <c r="D193" s="42">
        <f>IF(D115="－","－",MAX(D115:D122))</f>
        <v>5.099315442</v>
      </c>
      <c r="E193" s="42">
        <f>IF(E115="－","－",SUM(E115:E122))</f>
        <v>264</v>
      </c>
      <c r="F193" s="42">
        <f t="shared" ref="F193:BL193" si="8">IF(F115="－","－",SUM(F115:F122))</f>
        <v>0</v>
      </c>
      <c r="G193" s="42">
        <f t="shared" si="8"/>
        <v>5</v>
      </c>
      <c r="H193" s="42">
        <f t="shared" si="8"/>
        <v>259</v>
      </c>
      <c r="I193" s="42">
        <f t="shared" si="8"/>
        <v>0</v>
      </c>
      <c r="J193" s="42">
        <f t="shared" si="8"/>
        <v>0</v>
      </c>
      <c r="K193" s="42">
        <f t="shared" si="8"/>
        <v>0</v>
      </c>
      <c r="L193" s="42">
        <f t="shared" si="8"/>
        <v>0</v>
      </c>
      <c r="M193" s="42">
        <f t="shared" si="8"/>
        <v>0</v>
      </c>
      <c r="N193" s="42">
        <f t="shared" si="8"/>
        <v>0</v>
      </c>
      <c r="O193" s="42">
        <f t="shared" si="8"/>
        <v>1.2702297000000001E-2</v>
      </c>
      <c r="P193" s="42">
        <f t="shared" si="8"/>
        <v>1.9621267000000001E-2</v>
      </c>
      <c r="Q193" s="42">
        <f t="shared" si="8"/>
        <v>1.1829057E-2</v>
      </c>
      <c r="R193" s="42">
        <f t="shared" si="8"/>
        <v>8.7323999999999995E-4</v>
      </c>
      <c r="S193" s="42">
        <f t="shared" si="8"/>
        <v>1.8482256000000002E-2</v>
      </c>
      <c r="T193" s="42">
        <f t="shared" si="8"/>
        <v>1.1390110000000001E-3</v>
      </c>
      <c r="U193" s="42">
        <f t="shared" si="8"/>
        <v>2.1000000000000001E-2</v>
      </c>
      <c r="V193" s="42">
        <f t="shared" si="8"/>
        <v>5.04E-2</v>
      </c>
      <c r="W193" s="42">
        <f t="shared" si="8"/>
        <v>3.3702296999999999E-2</v>
      </c>
      <c r="X193" s="42">
        <f t="shared" si="8"/>
        <v>7.0021266999999998E-2</v>
      </c>
      <c r="Y193" s="42">
        <f t="shared" si="8"/>
        <v>0.103723564</v>
      </c>
      <c r="Z193" s="42">
        <f t="shared" si="8"/>
        <v>0</v>
      </c>
      <c r="AA193" s="42">
        <f t="shared" si="8"/>
        <v>0</v>
      </c>
      <c r="AB193" s="42">
        <f t="shared" si="8"/>
        <v>0</v>
      </c>
      <c r="AC193" s="42">
        <f t="shared" si="8"/>
        <v>0</v>
      </c>
      <c r="AD193" s="42">
        <f t="shared" si="8"/>
        <v>0</v>
      </c>
      <c r="AE193" s="42">
        <f t="shared" si="8"/>
        <v>0</v>
      </c>
      <c r="AF193" s="42">
        <f t="shared" si="8"/>
        <v>0</v>
      </c>
      <c r="AG193" s="42">
        <f t="shared" si="8"/>
        <v>2.0692885565430585E-3</v>
      </c>
      <c r="AH193" s="42">
        <f t="shared" si="8"/>
        <v>3.5201690387169273E-3</v>
      </c>
      <c r="AI193" s="42">
        <f t="shared" si="8"/>
        <v>1.1274054894269078E-2</v>
      </c>
      <c r="AJ193" s="42">
        <f t="shared" si="8"/>
        <v>0</v>
      </c>
      <c r="AK193" s="42">
        <f t="shared" si="8"/>
        <v>0</v>
      </c>
      <c r="AL193" s="42">
        <f t="shared" si="8"/>
        <v>0</v>
      </c>
      <c r="AM193" s="42">
        <f t="shared" si="8"/>
        <v>2.0692885565430585E-3</v>
      </c>
      <c r="AN193" s="42">
        <f t="shared" si="8"/>
        <v>3.5201690387169273E-3</v>
      </c>
      <c r="AO193" s="42">
        <f t="shared" si="8"/>
        <v>1.1274054894269078E-2</v>
      </c>
      <c r="AP193" s="42">
        <f t="shared" si="8"/>
        <v>0.122384565</v>
      </c>
      <c r="AQ193" s="42">
        <f t="shared" si="8"/>
        <v>6.5899379999999994E-2</v>
      </c>
      <c r="AR193" s="42">
        <f t="shared" si="8"/>
        <v>0.18828394499999998</v>
      </c>
      <c r="AS193" s="42">
        <f t="shared" si="8"/>
        <v>1.1574739999999999E-3</v>
      </c>
      <c r="AT193" s="42">
        <f t="shared" si="8"/>
        <v>1.906774E-3</v>
      </c>
      <c r="AU193" s="42">
        <f t="shared" si="8"/>
        <v>4.4134029999999998E-3</v>
      </c>
      <c r="AV193" s="42">
        <f t="shared" si="8"/>
        <v>2.1696938999999998E-2</v>
      </c>
      <c r="AW193" s="42">
        <f t="shared" si="8"/>
        <v>5.0219555999999999E-2</v>
      </c>
      <c r="AX193" s="42">
        <f t="shared" si="8"/>
        <v>1.8935845E-2</v>
      </c>
      <c r="AY193" s="42">
        <f t="shared" si="8"/>
        <v>4.382875E-2</v>
      </c>
      <c r="AZ193" s="42">
        <f t="shared" si="8"/>
        <v>2.5489285714285712E-4</v>
      </c>
      <c r="BA193" s="42">
        <f t="shared" si="8"/>
        <v>5.0978571428571425E-4</v>
      </c>
      <c r="BB193" s="42">
        <f t="shared" si="8"/>
        <v>1.3213352700000001</v>
      </c>
      <c r="BC193" s="42">
        <f t="shared" si="8"/>
        <v>93.913878417999982</v>
      </c>
      <c r="BD193" s="42">
        <f t="shared" si="8"/>
        <v>205.16622540799997</v>
      </c>
      <c r="BE193" s="42">
        <f t="shared" si="8"/>
        <v>0.8580099128571429</v>
      </c>
      <c r="BF193" s="42">
        <f t="shared" si="8"/>
        <v>1.7160198328571432</v>
      </c>
      <c r="BG193" s="42">
        <f t="shared" si="8"/>
        <v>5.9380180439999997</v>
      </c>
      <c r="BH193" s="42">
        <f t="shared" si="8"/>
        <v>24.686733584999995</v>
      </c>
      <c r="BI193" s="42">
        <f t="shared" si="8"/>
        <v>0</v>
      </c>
      <c r="BJ193" s="42">
        <f t="shared" si="8"/>
        <v>0</v>
      </c>
      <c r="BK193" s="42">
        <f t="shared" si="8"/>
        <v>0</v>
      </c>
      <c r="BL193" s="42">
        <f t="shared" si="8"/>
        <v>0</v>
      </c>
    </row>
    <row r="194" spans="1:64" s="37" customFormat="1" x14ac:dyDescent="0.2">
      <c r="A194" s="7"/>
      <c r="B194" s="37">
        <v>10</v>
      </c>
      <c r="C194" s="7" t="s">
        <v>3</v>
      </c>
      <c r="D194" s="42" t="str">
        <f>IF(D123="－","－",MAX(D123:D132))</f>
        <v>－</v>
      </c>
      <c r="E194" s="42" t="str">
        <f>IF(E123="－","－",SUM(E123:E132))</f>
        <v>－</v>
      </c>
      <c r="F194" s="42" t="str">
        <f t="shared" ref="F194:BL194" si="9">IF(F123="－","－",SUM(F123:F132))</f>
        <v>－</v>
      </c>
      <c r="G194" s="42" t="str">
        <f t="shared" si="9"/>
        <v>－</v>
      </c>
      <c r="H194" s="42" t="str">
        <f t="shared" si="9"/>
        <v>－</v>
      </c>
      <c r="I194" s="42" t="str">
        <f t="shared" si="9"/>
        <v>－</v>
      </c>
      <c r="J194" s="42" t="str">
        <f t="shared" si="9"/>
        <v>－</v>
      </c>
      <c r="K194" s="42" t="str">
        <f t="shared" si="9"/>
        <v>－</v>
      </c>
      <c r="L194" s="42" t="str">
        <f t="shared" si="9"/>
        <v>－</v>
      </c>
      <c r="M194" s="42" t="str">
        <f t="shared" si="9"/>
        <v>－</v>
      </c>
      <c r="N194" s="42" t="str">
        <f t="shared" si="9"/>
        <v>－</v>
      </c>
      <c r="O194" s="42" t="str">
        <f t="shared" si="9"/>
        <v>－</v>
      </c>
      <c r="P194" s="42" t="str">
        <f t="shared" si="9"/>
        <v>－</v>
      </c>
      <c r="Q194" s="42" t="str">
        <f t="shared" si="9"/>
        <v>－</v>
      </c>
      <c r="R194" s="42" t="str">
        <f t="shared" si="9"/>
        <v>－</v>
      </c>
      <c r="S194" s="42" t="str">
        <f t="shared" si="9"/>
        <v>－</v>
      </c>
      <c r="T194" s="42" t="str">
        <f t="shared" si="9"/>
        <v>－</v>
      </c>
      <c r="U194" s="42" t="str">
        <f t="shared" si="9"/>
        <v>－</v>
      </c>
      <c r="V194" s="42" t="str">
        <f t="shared" si="9"/>
        <v>－</v>
      </c>
      <c r="W194" s="42" t="str">
        <f t="shared" si="9"/>
        <v>－</v>
      </c>
      <c r="X194" s="42" t="str">
        <f t="shared" si="9"/>
        <v>－</v>
      </c>
      <c r="Y194" s="42" t="str">
        <f t="shared" si="9"/>
        <v>－</v>
      </c>
      <c r="Z194" s="42" t="str">
        <f t="shared" si="9"/>
        <v>－</v>
      </c>
      <c r="AA194" s="42" t="str">
        <f t="shared" si="9"/>
        <v>－</v>
      </c>
      <c r="AB194" s="42" t="str">
        <f t="shared" si="9"/>
        <v>－</v>
      </c>
      <c r="AC194" s="42" t="str">
        <f t="shared" si="9"/>
        <v>－</v>
      </c>
      <c r="AD194" s="42" t="str">
        <f t="shared" si="9"/>
        <v>－</v>
      </c>
      <c r="AE194" s="42" t="str">
        <f t="shared" si="9"/>
        <v>－</v>
      </c>
      <c r="AF194" s="42" t="str">
        <f t="shared" si="9"/>
        <v>－</v>
      </c>
      <c r="AG194" s="42" t="str">
        <f t="shared" si="9"/>
        <v>－</v>
      </c>
      <c r="AH194" s="42" t="str">
        <f t="shared" si="9"/>
        <v>－</v>
      </c>
      <c r="AI194" s="42" t="str">
        <f t="shared" si="9"/>
        <v>－</v>
      </c>
      <c r="AJ194" s="42" t="str">
        <f t="shared" si="9"/>
        <v>－</v>
      </c>
      <c r="AK194" s="42" t="str">
        <f t="shared" si="9"/>
        <v>－</v>
      </c>
      <c r="AL194" s="42" t="str">
        <f t="shared" si="9"/>
        <v>－</v>
      </c>
      <c r="AM194" s="42" t="str">
        <f t="shared" si="9"/>
        <v>－</v>
      </c>
      <c r="AN194" s="42" t="str">
        <f t="shared" si="9"/>
        <v>－</v>
      </c>
      <c r="AO194" s="42" t="str">
        <f t="shared" si="9"/>
        <v>－</v>
      </c>
      <c r="AP194" s="42" t="str">
        <f t="shared" si="9"/>
        <v>－</v>
      </c>
      <c r="AQ194" s="42" t="str">
        <f t="shared" si="9"/>
        <v>－</v>
      </c>
      <c r="AR194" s="42" t="str">
        <f t="shared" si="9"/>
        <v>－</v>
      </c>
      <c r="AS194" s="42" t="str">
        <f t="shared" si="9"/>
        <v>－</v>
      </c>
      <c r="AT194" s="42" t="str">
        <f t="shared" si="9"/>
        <v>－</v>
      </c>
      <c r="AU194" s="42" t="str">
        <f t="shared" si="9"/>
        <v>－</v>
      </c>
      <c r="AV194" s="42" t="str">
        <f t="shared" si="9"/>
        <v>－</v>
      </c>
      <c r="AW194" s="42" t="str">
        <f t="shared" si="9"/>
        <v>－</v>
      </c>
      <c r="AX194" s="42" t="str">
        <f t="shared" si="9"/>
        <v>－</v>
      </c>
      <c r="AY194" s="42" t="str">
        <f t="shared" si="9"/>
        <v>－</v>
      </c>
      <c r="AZ194" s="42" t="str">
        <f t="shared" si="9"/>
        <v>－</v>
      </c>
      <c r="BA194" s="42" t="str">
        <f t="shared" si="9"/>
        <v>－</v>
      </c>
      <c r="BB194" s="42" t="str">
        <f t="shared" si="9"/>
        <v>－</v>
      </c>
      <c r="BC194" s="42" t="str">
        <f t="shared" si="9"/>
        <v>－</v>
      </c>
      <c r="BD194" s="42" t="str">
        <f t="shared" si="9"/>
        <v>－</v>
      </c>
      <c r="BE194" s="42" t="str">
        <f t="shared" si="9"/>
        <v>－</v>
      </c>
      <c r="BF194" s="42" t="str">
        <f t="shared" si="9"/>
        <v>－</v>
      </c>
      <c r="BG194" s="42" t="str">
        <f t="shared" si="9"/>
        <v>－</v>
      </c>
      <c r="BH194" s="42" t="str">
        <f t="shared" si="9"/>
        <v>－</v>
      </c>
      <c r="BI194" s="42" t="str">
        <f t="shared" si="9"/>
        <v>－</v>
      </c>
      <c r="BJ194" s="42" t="str">
        <f t="shared" si="9"/>
        <v>－</v>
      </c>
      <c r="BK194" s="42" t="str">
        <f t="shared" si="9"/>
        <v>－</v>
      </c>
      <c r="BL194" s="42" t="str">
        <f t="shared" si="9"/>
        <v>－</v>
      </c>
    </row>
    <row r="195" spans="1:64" s="37" customFormat="1" x14ac:dyDescent="0.2">
      <c r="A195" s="7"/>
      <c r="B195" s="37">
        <v>11</v>
      </c>
      <c r="C195" s="7" t="s">
        <v>14</v>
      </c>
      <c r="D195" s="42" t="str">
        <f>IF(D133="－","－",MAX(D133:D150))</f>
        <v>－</v>
      </c>
      <c r="E195" s="42" t="str">
        <f>IF(E133="－","－",SUM(E133:E150))</f>
        <v>－</v>
      </c>
      <c r="F195" s="42" t="str">
        <f t="shared" ref="F195:BL195" si="10">IF(F133="－","－",SUM(F133:F150))</f>
        <v>－</v>
      </c>
      <c r="G195" s="42" t="str">
        <f t="shared" si="10"/>
        <v>－</v>
      </c>
      <c r="H195" s="42" t="str">
        <f t="shared" si="10"/>
        <v>－</v>
      </c>
      <c r="I195" s="42" t="str">
        <f t="shared" si="10"/>
        <v>－</v>
      </c>
      <c r="J195" s="42" t="str">
        <f t="shared" si="10"/>
        <v>－</v>
      </c>
      <c r="K195" s="42" t="str">
        <f t="shared" si="10"/>
        <v>－</v>
      </c>
      <c r="L195" s="42" t="str">
        <f t="shared" si="10"/>
        <v>－</v>
      </c>
      <c r="M195" s="42" t="str">
        <f t="shared" si="10"/>
        <v>－</v>
      </c>
      <c r="N195" s="42" t="str">
        <f t="shared" si="10"/>
        <v>－</v>
      </c>
      <c r="O195" s="42" t="str">
        <f t="shared" si="10"/>
        <v>－</v>
      </c>
      <c r="P195" s="42" t="str">
        <f t="shared" si="10"/>
        <v>－</v>
      </c>
      <c r="Q195" s="42" t="str">
        <f t="shared" si="10"/>
        <v>－</v>
      </c>
      <c r="R195" s="42" t="str">
        <f t="shared" si="10"/>
        <v>－</v>
      </c>
      <c r="S195" s="42" t="str">
        <f t="shared" si="10"/>
        <v>－</v>
      </c>
      <c r="T195" s="42" t="str">
        <f t="shared" si="10"/>
        <v>－</v>
      </c>
      <c r="U195" s="42" t="str">
        <f t="shared" si="10"/>
        <v>－</v>
      </c>
      <c r="V195" s="42" t="str">
        <f t="shared" si="10"/>
        <v>－</v>
      </c>
      <c r="W195" s="42" t="str">
        <f t="shared" si="10"/>
        <v>－</v>
      </c>
      <c r="X195" s="42" t="str">
        <f t="shared" si="10"/>
        <v>－</v>
      </c>
      <c r="Y195" s="42" t="str">
        <f t="shared" si="10"/>
        <v>－</v>
      </c>
      <c r="Z195" s="42" t="str">
        <f t="shared" si="10"/>
        <v>－</v>
      </c>
      <c r="AA195" s="42" t="str">
        <f t="shared" si="10"/>
        <v>－</v>
      </c>
      <c r="AB195" s="42" t="str">
        <f t="shared" si="10"/>
        <v>－</v>
      </c>
      <c r="AC195" s="42" t="str">
        <f t="shared" si="10"/>
        <v>－</v>
      </c>
      <c r="AD195" s="42" t="str">
        <f t="shared" si="10"/>
        <v>－</v>
      </c>
      <c r="AE195" s="42" t="str">
        <f t="shared" si="10"/>
        <v>－</v>
      </c>
      <c r="AF195" s="42" t="str">
        <f t="shared" si="10"/>
        <v>－</v>
      </c>
      <c r="AG195" s="42" t="str">
        <f t="shared" si="10"/>
        <v>－</v>
      </c>
      <c r="AH195" s="42" t="str">
        <f t="shared" si="10"/>
        <v>－</v>
      </c>
      <c r="AI195" s="42" t="str">
        <f t="shared" si="10"/>
        <v>－</v>
      </c>
      <c r="AJ195" s="42" t="str">
        <f t="shared" si="10"/>
        <v>－</v>
      </c>
      <c r="AK195" s="42" t="str">
        <f t="shared" si="10"/>
        <v>－</v>
      </c>
      <c r="AL195" s="42" t="str">
        <f t="shared" si="10"/>
        <v>－</v>
      </c>
      <c r="AM195" s="42" t="str">
        <f t="shared" si="10"/>
        <v>－</v>
      </c>
      <c r="AN195" s="42" t="str">
        <f t="shared" si="10"/>
        <v>－</v>
      </c>
      <c r="AO195" s="42" t="str">
        <f t="shared" si="10"/>
        <v>－</v>
      </c>
      <c r="AP195" s="42" t="str">
        <f t="shared" si="10"/>
        <v>－</v>
      </c>
      <c r="AQ195" s="42" t="str">
        <f t="shared" si="10"/>
        <v>－</v>
      </c>
      <c r="AR195" s="42" t="str">
        <f t="shared" si="10"/>
        <v>－</v>
      </c>
      <c r="AS195" s="42" t="str">
        <f t="shared" si="10"/>
        <v>－</v>
      </c>
      <c r="AT195" s="42" t="str">
        <f t="shared" si="10"/>
        <v>－</v>
      </c>
      <c r="AU195" s="42" t="str">
        <f t="shared" si="10"/>
        <v>－</v>
      </c>
      <c r="AV195" s="42" t="str">
        <f t="shared" si="10"/>
        <v>－</v>
      </c>
      <c r="AW195" s="42" t="str">
        <f t="shared" si="10"/>
        <v>－</v>
      </c>
      <c r="AX195" s="42" t="str">
        <f t="shared" si="10"/>
        <v>－</v>
      </c>
      <c r="AY195" s="42" t="str">
        <f t="shared" si="10"/>
        <v>－</v>
      </c>
      <c r="AZ195" s="42" t="str">
        <f t="shared" si="10"/>
        <v>－</v>
      </c>
      <c r="BA195" s="42" t="str">
        <f t="shared" si="10"/>
        <v>－</v>
      </c>
      <c r="BB195" s="42" t="str">
        <f t="shared" si="10"/>
        <v>－</v>
      </c>
      <c r="BC195" s="42" t="str">
        <f t="shared" si="10"/>
        <v>－</v>
      </c>
      <c r="BD195" s="42" t="str">
        <f t="shared" si="10"/>
        <v>－</v>
      </c>
      <c r="BE195" s="42" t="str">
        <f t="shared" si="10"/>
        <v>－</v>
      </c>
      <c r="BF195" s="42" t="str">
        <f t="shared" si="10"/>
        <v>－</v>
      </c>
      <c r="BG195" s="42" t="str">
        <f t="shared" si="10"/>
        <v>－</v>
      </c>
      <c r="BH195" s="42" t="str">
        <f t="shared" si="10"/>
        <v>－</v>
      </c>
      <c r="BI195" s="42" t="str">
        <f t="shared" si="10"/>
        <v>－</v>
      </c>
      <c r="BJ195" s="42" t="str">
        <f t="shared" si="10"/>
        <v>－</v>
      </c>
      <c r="BK195" s="42" t="str">
        <f t="shared" si="10"/>
        <v>－</v>
      </c>
      <c r="BL195" s="42" t="str">
        <f t="shared" si="10"/>
        <v>－</v>
      </c>
    </row>
    <row r="196" spans="1:64" s="37" customFormat="1" x14ac:dyDescent="0.2">
      <c r="A196" s="7"/>
      <c r="B196" s="37">
        <v>12</v>
      </c>
      <c r="C196" s="7" t="s">
        <v>235</v>
      </c>
      <c r="D196" s="42">
        <f>IF(D151="－","－",MAX(D151:D169))</f>
        <v>5.3243436580000001</v>
      </c>
      <c r="E196" s="42">
        <f>IF(E151="－","－",SUM(E151:E169))</f>
        <v>179</v>
      </c>
      <c r="F196" s="42">
        <f t="shared" ref="F196:BL196" si="11">IF(F151="－","－",SUM(F151:F169))</f>
        <v>0</v>
      </c>
      <c r="G196" s="42">
        <f t="shared" si="11"/>
        <v>7</v>
      </c>
      <c r="H196" s="42">
        <f t="shared" si="11"/>
        <v>172</v>
      </c>
      <c r="I196" s="42">
        <f t="shared" si="11"/>
        <v>0</v>
      </c>
      <c r="J196" s="42">
        <f t="shared" si="11"/>
        <v>0</v>
      </c>
      <c r="K196" s="42">
        <f t="shared" si="11"/>
        <v>0</v>
      </c>
      <c r="L196" s="42">
        <f t="shared" si="11"/>
        <v>0</v>
      </c>
      <c r="M196" s="42">
        <f t="shared" si="11"/>
        <v>0</v>
      </c>
      <c r="N196" s="42">
        <f t="shared" si="11"/>
        <v>0</v>
      </c>
      <c r="O196" s="42">
        <f t="shared" si="11"/>
        <v>1.9081864000000004E-2</v>
      </c>
      <c r="P196" s="42">
        <f t="shared" si="11"/>
        <v>3.3614410999999997E-2</v>
      </c>
      <c r="Q196" s="42">
        <f t="shared" si="11"/>
        <v>1.6861787E-2</v>
      </c>
      <c r="R196" s="42">
        <f t="shared" si="11"/>
        <v>2.220077E-3</v>
      </c>
      <c r="S196" s="42">
        <f t="shared" si="11"/>
        <v>3.0718657999999999E-2</v>
      </c>
      <c r="T196" s="42">
        <f t="shared" si="11"/>
        <v>2.895753E-3</v>
      </c>
      <c r="U196" s="42">
        <f t="shared" si="11"/>
        <v>0.13200000000000001</v>
      </c>
      <c r="V196" s="42">
        <f t="shared" si="11"/>
        <v>0.31680000000000003</v>
      </c>
      <c r="W196" s="42">
        <f t="shared" si="11"/>
        <v>0.15108186400000001</v>
      </c>
      <c r="X196" s="42">
        <f t="shared" si="11"/>
        <v>0.35041441099999998</v>
      </c>
      <c r="Y196" s="42">
        <f t="shared" si="11"/>
        <v>0.50149627500000005</v>
      </c>
      <c r="Z196" s="42">
        <f t="shared" si="11"/>
        <v>0</v>
      </c>
      <c r="AA196" s="42">
        <f t="shared" si="11"/>
        <v>0</v>
      </c>
      <c r="AB196" s="42">
        <f t="shared" si="11"/>
        <v>0</v>
      </c>
      <c r="AC196" s="42">
        <f t="shared" si="11"/>
        <v>0</v>
      </c>
      <c r="AD196" s="42">
        <f t="shared" si="11"/>
        <v>0</v>
      </c>
      <c r="AE196" s="42">
        <f t="shared" si="11"/>
        <v>0</v>
      </c>
      <c r="AF196" s="42">
        <f t="shared" si="11"/>
        <v>0</v>
      </c>
      <c r="AG196" s="42">
        <f t="shared" si="11"/>
        <v>1.4998692733400751E-2</v>
      </c>
      <c r="AH196" s="42">
        <f t="shared" si="11"/>
        <v>2.5515017523486332E-2</v>
      </c>
      <c r="AI196" s="42">
        <f t="shared" si="11"/>
        <v>8.1717015581976513E-2</v>
      </c>
      <c r="AJ196" s="42">
        <f t="shared" si="11"/>
        <v>0</v>
      </c>
      <c r="AK196" s="42">
        <f t="shared" si="11"/>
        <v>0</v>
      </c>
      <c r="AL196" s="42">
        <f t="shared" si="11"/>
        <v>0</v>
      </c>
      <c r="AM196" s="42">
        <f t="shared" si="11"/>
        <v>1.4998692733400751E-2</v>
      </c>
      <c r="AN196" s="42">
        <f t="shared" si="11"/>
        <v>2.5515017523486332E-2</v>
      </c>
      <c r="AO196" s="42">
        <f t="shared" si="11"/>
        <v>8.1717015581976513E-2</v>
      </c>
      <c r="AP196" s="42">
        <f t="shared" si="11"/>
        <v>0.56373856600000005</v>
      </c>
      <c r="AQ196" s="42">
        <f t="shared" si="11"/>
        <v>0.30355153299999998</v>
      </c>
      <c r="AR196" s="42">
        <f t="shared" si="11"/>
        <v>0.86729009899999987</v>
      </c>
      <c r="AS196" s="42">
        <f t="shared" si="11"/>
        <v>0</v>
      </c>
      <c r="AT196" s="42">
        <f t="shared" si="11"/>
        <v>0</v>
      </c>
      <c r="AU196" s="42">
        <f t="shared" si="11"/>
        <v>0</v>
      </c>
      <c r="AV196" s="42">
        <f t="shared" si="11"/>
        <v>0</v>
      </c>
      <c r="AW196" s="42">
        <f t="shared" si="11"/>
        <v>0</v>
      </c>
      <c r="AX196" s="42">
        <f t="shared" si="11"/>
        <v>0</v>
      </c>
      <c r="AY196" s="42">
        <f t="shared" si="11"/>
        <v>0</v>
      </c>
      <c r="AZ196" s="42">
        <f t="shared" si="11"/>
        <v>0</v>
      </c>
      <c r="BA196" s="42">
        <f t="shared" si="11"/>
        <v>0</v>
      </c>
      <c r="BB196" s="42">
        <f t="shared" si="11"/>
        <v>5.3215197779999999</v>
      </c>
      <c r="BC196" s="42">
        <f t="shared" si="11"/>
        <v>300.42252632200007</v>
      </c>
      <c r="BD196" s="42">
        <f t="shared" si="11"/>
        <v>702.66920731300013</v>
      </c>
      <c r="BE196" s="42">
        <f t="shared" si="11"/>
        <v>0.37603483714285724</v>
      </c>
      <c r="BF196" s="42">
        <f t="shared" si="11"/>
        <v>0.75206968285714293</v>
      </c>
      <c r="BG196" s="42">
        <f t="shared" si="11"/>
        <v>16.434037049000001</v>
      </c>
      <c r="BH196" s="42">
        <f t="shared" si="11"/>
        <v>139.20081701900003</v>
      </c>
      <c r="BI196" s="42">
        <f t="shared" si="11"/>
        <v>0</v>
      </c>
      <c r="BJ196" s="42">
        <f t="shared" si="11"/>
        <v>0</v>
      </c>
      <c r="BK196" s="42">
        <f t="shared" si="11"/>
        <v>0</v>
      </c>
      <c r="BL196" s="42">
        <f t="shared" si="11"/>
        <v>0</v>
      </c>
    </row>
    <row r="197" spans="1:64" s="37" customFormat="1" x14ac:dyDescent="0.2">
      <c r="A197" s="7"/>
      <c r="B197" s="37">
        <v>13</v>
      </c>
      <c r="C197" s="7" t="s">
        <v>255</v>
      </c>
      <c r="D197" s="42" t="str">
        <f>IF(D170="－","－",MAX(D170:D177))</f>
        <v>－</v>
      </c>
      <c r="E197" s="42" t="str">
        <f>IF(E170="－","－",SUM(E170:E177))</f>
        <v>－</v>
      </c>
      <c r="F197" s="42" t="str">
        <f t="shared" ref="F197:BL197" si="12">IF(F170="－","－",SUM(F170:F177))</f>
        <v>－</v>
      </c>
      <c r="G197" s="42" t="str">
        <f t="shared" si="12"/>
        <v>－</v>
      </c>
      <c r="H197" s="42" t="str">
        <f t="shared" si="12"/>
        <v>－</v>
      </c>
      <c r="I197" s="42" t="str">
        <f t="shared" si="12"/>
        <v>－</v>
      </c>
      <c r="J197" s="42" t="str">
        <f t="shared" si="12"/>
        <v>－</v>
      </c>
      <c r="K197" s="42" t="str">
        <f t="shared" si="12"/>
        <v>－</v>
      </c>
      <c r="L197" s="42" t="str">
        <f t="shared" si="12"/>
        <v>－</v>
      </c>
      <c r="M197" s="42" t="str">
        <f t="shared" si="12"/>
        <v>－</v>
      </c>
      <c r="N197" s="42" t="str">
        <f t="shared" si="12"/>
        <v>－</v>
      </c>
      <c r="O197" s="42" t="str">
        <f t="shared" si="12"/>
        <v>－</v>
      </c>
      <c r="P197" s="42" t="str">
        <f t="shared" si="12"/>
        <v>－</v>
      </c>
      <c r="Q197" s="42" t="str">
        <f t="shared" si="12"/>
        <v>－</v>
      </c>
      <c r="R197" s="42" t="str">
        <f t="shared" si="12"/>
        <v>－</v>
      </c>
      <c r="S197" s="42" t="str">
        <f t="shared" si="12"/>
        <v>－</v>
      </c>
      <c r="T197" s="42" t="str">
        <f t="shared" si="12"/>
        <v>－</v>
      </c>
      <c r="U197" s="42" t="str">
        <f t="shared" si="12"/>
        <v>－</v>
      </c>
      <c r="V197" s="42" t="str">
        <f t="shared" si="12"/>
        <v>－</v>
      </c>
      <c r="W197" s="42" t="str">
        <f t="shared" si="12"/>
        <v>－</v>
      </c>
      <c r="X197" s="42" t="str">
        <f t="shared" si="12"/>
        <v>－</v>
      </c>
      <c r="Y197" s="42" t="str">
        <f t="shared" si="12"/>
        <v>－</v>
      </c>
      <c r="Z197" s="42" t="str">
        <f t="shared" si="12"/>
        <v>－</v>
      </c>
      <c r="AA197" s="42" t="str">
        <f t="shared" si="12"/>
        <v>－</v>
      </c>
      <c r="AB197" s="42" t="str">
        <f t="shared" si="12"/>
        <v>－</v>
      </c>
      <c r="AC197" s="42" t="str">
        <f t="shared" si="12"/>
        <v>－</v>
      </c>
      <c r="AD197" s="42" t="str">
        <f t="shared" si="12"/>
        <v>－</v>
      </c>
      <c r="AE197" s="42" t="str">
        <f t="shared" si="12"/>
        <v>－</v>
      </c>
      <c r="AF197" s="42" t="str">
        <f t="shared" si="12"/>
        <v>－</v>
      </c>
      <c r="AG197" s="42" t="str">
        <f t="shared" si="12"/>
        <v>－</v>
      </c>
      <c r="AH197" s="42" t="str">
        <f t="shared" si="12"/>
        <v>－</v>
      </c>
      <c r="AI197" s="42" t="str">
        <f t="shared" si="12"/>
        <v>－</v>
      </c>
      <c r="AJ197" s="42" t="str">
        <f t="shared" si="12"/>
        <v>－</v>
      </c>
      <c r="AK197" s="42" t="str">
        <f t="shared" si="12"/>
        <v>－</v>
      </c>
      <c r="AL197" s="42" t="str">
        <f t="shared" si="12"/>
        <v>－</v>
      </c>
      <c r="AM197" s="42" t="str">
        <f t="shared" si="12"/>
        <v>－</v>
      </c>
      <c r="AN197" s="42" t="str">
        <f t="shared" si="12"/>
        <v>－</v>
      </c>
      <c r="AO197" s="42" t="str">
        <f t="shared" si="12"/>
        <v>－</v>
      </c>
      <c r="AP197" s="42" t="str">
        <f t="shared" si="12"/>
        <v>－</v>
      </c>
      <c r="AQ197" s="42" t="str">
        <f t="shared" si="12"/>
        <v>－</v>
      </c>
      <c r="AR197" s="42" t="str">
        <f t="shared" si="12"/>
        <v>－</v>
      </c>
      <c r="AS197" s="42" t="str">
        <f t="shared" si="12"/>
        <v>－</v>
      </c>
      <c r="AT197" s="42" t="str">
        <f t="shared" si="12"/>
        <v>－</v>
      </c>
      <c r="AU197" s="42" t="str">
        <f t="shared" si="12"/>
        <v>－</v>
      </c>
      <c r="AV197" s="42" t="str">
        <f t="shared" si="12"/>
        <v>－</v>
      </c>
      <c r="AW197" s="42" t="str">
        <f t="shared" si="12"/>
        <v>－</v>
      </c>
      <c r="AX197" s="42" t="str">
        <f t="shared" si="12"/>
        <v>－</v>
      </c>
      <c r="AY197" s="42" t="str">
        <f t="shared" si="12"/>
        <v>－</v>
      </c>
      <c r="AZ197" s="42" t="str">
        <f t="shared" si="12"/>
        <v>－</v>
      </c>
      <c r="BA197" s="42" t="str">
        <f t="shared" si="12"/>
        <v>－</v>
      </c>
      <c r="BB197" s="42" t="str">
        <f t="shared" si="12"/>
        <v>－</v>
      </c>
      <c r="BC197" s="42" t="str">
        <f t="shared" si="12"/>
        <v>－</v>
      </c>
      <c r="BD197" s="42" t="str">
        <f t="shared" si="12"/>
        <v>－</v>
      </c>
      <c r="BE197" s="42" t="str">
        <f t="shared" si="12"/>
        <v>－</v>
      </c>
      <c r="BF197" s="42" t="str">
        <f t="shared" si="12"/>
        <v>－</v>
      </c>
      <c r="BG197" s="42" t="str">
        <f t="shared" si="12"/>
        <v>－</v>
      </c>
      <c r="BH197" s="42" t="str">
        <f t="shared" si="12"/>
        <v>－</v>
      </c>
      <c r="BI197" s="42" t="str">
        <f t="shared" si="12"/>
        <v>－</v>
      </c>
      <c r="BJ197" s="42" t="str">
        <f t="shared" si="12"/>
        <v>－</v>
      </c>
      <c r="BK197" s="42" t="str">
        <f t="shared" si="12"/>
        <v>－</v>
      </c>
      <c r="BL197" s="42" t="str">
        <f t="shared" si="12"/>
        <v>－</v>
      </c>
    </row>
    <row r="198" spans="1:64" s="37" customFormat="1" x14ac:dyDescent="0.2">
      <c r="A198" s="7"/>
      <c r="B198" s="37">
        <v>14</v>
      </c>
      <c r="C198" s="7" t="s">
        <v>264</v>
      </c>
      <c r="D198" s="42" t="str">
        <f>IF(D178="－","－",MAX(D178:D182))</f>
        <v>－</v>
      </c>
      <c r="E198" s="42" t="str">
        <f>IF(E178="－","－",SUM(E178:E182))</f>
        <v>－</v>
      </c>
      <c r="F198" s="42" t="str">
        <f t="shared" ref="F198:BL198" si="13">IF(F178="－","－",SUM(F178:F182))</f>
        <v>－</v>
      </c>
      <c r="G198" s="42" t="str">
        <f t="shared" si="13"/>
        <v>－</v>
      </c>
      <c r="H198" s="42" t="str">
        <f t="shared" si="13"/>
        <v>－</v>
      </c>
      <c r="I198" s="42" t="str">
        <f t="shared" si="13"/>
        <v>－</v>
      </c>
      <c r="J198" s="42" t="str">
        <f t="shared" si="13"/>
        <v>－</v>
      </c>
      <c r="K198" s="42" t="str">
        <f t="shared" si="13"/>
        <v>－</v>
      </c>
      <c r="L198" s="42" t="str">
        <f t="shared" si="13"/>
        <v>－</v>
      </c>
      <c r="M198" s="42" t="str">
        <f t="shared" si="13"/>
        <v>－</v>
      </c>
      <c r="N198" s="42" t="str">
        <f t="shared" si="13"/>
        <v>－</v>
      </c>
      <c r="O198" s="42" t="str">
        <f t="shared" si="13"/>
        <v>－</v>
      </c>
      <c r="P198" s="42" t="str">
        <f t="shared" si="13"/>
        <v>－</v>
      </c>
      <c r="Q198" s="42" t="str">
        <f t="shared" si="13"/>
        <v>－</v>
      </c>
      <c r="R198" s="42" t="str">
        <f t="shared" si="13"/>
        <v>－</v>
      </c>
      <c r="S198" s="42" t="str">
        <f t="shared" si="13"/>
        <v>－</v>
      </c>
      <c r="T198" s="42" t="str">
        <f t="shared" si="13"/>
        <v>－</v>
      </c>
      <c r="U198" s="42" t="str">
        <f t="shared" si="13"/>
        <v>－</v>
      </c>
      <c r="V198" s="42" t="str">
        <f t="shared" si="13"/>
        <v>－</v>
      </c>
      <c r="W198" s="42" t="str">
        <f t="shared" si="13"/>
        <v>－</v>
      </c>
      <c r="X198" s="42" t="str">
        <f t="shared" si="13"/>
        <v>－</v>
      </c>
      <c r="Y198" s="42" t="str">
        <f t="shared" si="13"/>
        <v>－</v>
      </c>
      <c r="Z198" s="42" t="str">
        <f t="shared" si="13"/>
        <v>－</v>
      </c>
      <c r="AA198" s="42" t="str">
        <f t="shared" si="13"/>
        <v>－</v>
      </c>
      <c r="AB198" s="42" t="str">
        <f t="shared" si="13"/>
        <v>－</v>
      </c>
      <c r="AC198" s="42" t="str">
        <f t="shared" si="13"/>
        <v>－</v>
      </c>
      <c r="AD198" s="42" t="str">
        <f t="shared" si="13"/>
        <v>－</v>
      </c>
      <c r="AE198" s="42" t="str">
        <f t="shared" si="13"/>
        <v>－</v>
      </c>
      <c r="AF198" s="42" t="str">
        <f t="shared" si="13"/>
        <v>－</v>
      </c>
      <c r="AG198" s="42" t="str">
        <f t="shared" si="13"/>
        <v>－</v>
      </c>
      <c r="AH198" s="42" t="str">
        <f t="shared" si="13"/>
        <v>－</v>
      </c>
      <c r="AI198" s="42" t="str">
        <f t="shared" si="13"/>
        <v>－</v>
      </c>
      <c r="AJ198" s="42" t="str">
        <f t="shared" si="13"/>
        <v>－</v>
      </c>
      <c r="AK198" s="42" t="str">
        <f t="shared" si="13"/>
        <v>－</v>
      </c>
      <c r="AL198" s="42" t="str">
        <f t="shared" si="13"/>
        <v>－</v>
      </c>
      <c r="AM198" s="42" t="str">
        <f t="shared" si="13"/>
        <v>－</v>
      </c>
      <c r="AN198" s="42" t="str">
        <f t="shared" si="13"/>
        <v>－</v>
      </c>
      <c r="AO198" s="42" t="str">
        <f t="shared" si="13"/>
        <v>－</v>
      </c>
      <c r="AP198" s="42" t="str">
        <f t="shared" si="13"/>
        <v>－</v>
      </c>
      <c r="AQ198" s="42" t="str">
        <f t="shared" si="13"/>
        <v>－</v>
      </c>
      <c r="AR198" s="42" t="str">
        <f t="shared" si="13"/>
        <v>－</v>
      </c>
      <c r="AS198" s="42" t="str">
        <f t="shared" si="13"/>
        <v>－</v>
      </c>
      <c r="AT198" s="42" t="str">
        <f t="shared" si="13"/>
        <v>－</v>
      </c>
      <c r="AU198" s="42" t="str">
        <f t="shared" si="13"/>
        <v>－</v>
      </c>
      <c r="AV198" s="42" t="str">
        <f t="shared" si="13"/>
        <v>－</v>
      </c>
      <c r="AW198" s="42" t="str">
        <f t="shared" si="13"/>
        <v>－</v>
      </c>
      <c r="AX198" s="42" t="str">
        <f t="shared" si="13"/>
        <v>－</v>
      </c>
      <c r="AY198" s="42" t="str">
        <f t="shared" si="13"/>
        <v>－</v>
      </c>
      <c r="AZ198" s="42" t="str">
        <f t="shared" si="13"/>
        <v>－</v>
      </c>
      <c r="BA198" s="42" t="str">
        <f t="shared" si="13"/>
        <v>－</v>
      </c>
      <c r="BB198" s="42" t="str">
        <f t="shared" si="13"/>
        <v>－</v>
      </c>
      <c r="BC198" s="42" t="str">
        <f t="shared" si="13"/>
        <v>－</v>
      </c>
      <c r="BD198" s="42" t="str">
        <f t="shared" si="13"/>
        <v>－</v>
      </c>
      <c r="BE198" s="42" t="str">
        <f t="shared" si="13"/>
        <v>－</v>
      </c>
      <c r="BF198" s="42" t="str">
        <f t="shared" si="13"/>
        <v>－</v>
      </c>
      <c r="BG198" s="42" t="str">
        <f t="shared" si="13"/>
        <v>－</v>
      </c>
      <c r="BH198" s="42" t="str">
        <f t="shared" si="13"/>
        <v>－</v>
      </c>
      <c r="BI198" s="42" t="str">
        <f t="shared" si="13"/>
        <v>－</v>
      </c>
      <c r="BJ198" s="42" t="str">
        <f t="shared" si="13"/>
        <v>－</v>
      </c>
      <c r="BK198" s="42" t="str">
        <f t="shared" si="13"/>
        <v>－</v>
      </c>
      <c r="BL198" s="42" t="str">
        <f t="shared" si="13"/>
        <v>－</v>
      </c>
    </row>
    <row r="199" spans="1:64" s="37" customFormat="1" x14ac:dyDescent="0.2">
      <c r="A199" s="7"/>
      <c r="B199" s="7"/>
      <c r="C199" s="7" t="s">
        <v>337</v>
      </c>
      <c r="D199" s="52">
        <f>MAX(D185:D198)</f>
        <v>6.6197026279999998</v>
      </c>
      <c r="E199" s="42">
        <f>SUM(E185:E198)</f>
        <v>4443</v>
      </c>
      <c r="F199" s="42">
        <f t="shared" ref="F199:AY199" si="14">SUM(F185:F198)</f>
        <v>264</v>
      </c>
      <c r="G199" s="42">
        <f t="shared" si="14"/>
        <v>566</v>
      </c>
      <c r="H199" s="42">
        <f t="shared" si="14"/>
        <v>3613</v>
      </c>
      <c r="I199" s="42">
        <f t="shared" si="14"/>
        <v>1235.6567961485953</v>
      </c>
      <c r="J199" s="42">
        <f t="shared" si="14"/>
        <v>7745.4700014112877</v>
      </c>
      <c r="K199" s="42">
        <f t="shared" si="14"/>
        <v>612.68620154037774</v>
      </c>
      <c r="L199" s="42">
        <f t="shared" si="14"/>
        <v>622.97059460821765</v>
      </c>
      <c r="M199" s="42">
        <f t="shared" si="14"/>
        <v>5670.1248238722083</v>
      </c>
      <c r="N199" s="42">
        <f t="shared" si="14"/>
        <v>3311.0019736876757</v>
      </c>
      <c r="O199" s="42">
        <f t="shared" si="14"/>
        <v>34.050476984000007</v>
      </c>
      <c r="P199" s="42">
        <f t="shared" si="14"/>
        <v>59.11941582099999</v>
      </c>
      <c r="Q199" s="42">
        <f t="shared" si="14"/>
        <v>31.041432343999997</v>
      </c>
      <c r="R199" s="42">
        <f t="shared" si="14"/>
        <v>3.0090446400000004</v>
      </c>
      <c r="S199" s="42">
        <f t="shared" si="14"/>
        <v>55.194574961999983</v>
      </c>
      <c r="T199" s="42">
        <f t="shared" si="14"/>
        <v>3.9248408590000001</v>
      </c>
      <c r="U199" s="42">
        <f t="shared" si="14"/>
        <v>57.586450000000013</v>
      </c>
      <c r="V199" s="42">
        <f t="shared" si="14"/>
        <v>136.64109999999997</v>
      </c>
      <c r="W199" s="42">
        <f t="shared" si="14"/>
        <v>1327.2937231325955</v>
      </c>
      <c r="X199" s="42">
        <f t="shared" si="14"/>
        <v>7941.2305172322876</v>
      </c>
      <c r="Y199" s="42">
        <f t="shared" si="14"/>
        <v>9268.5242403648826</v>
      </c>
      <c r="Z199" s="42">
        <f t="shared" si="14"/>
        <v>98.097066477778185</v>
      </c>
      <c r="AA199" s="42">
        <f t="shared" si="14"/>
        <v>46.784743508866292</v>
      </c>
      <c r="AB199" s="42">
        <f t="shared" si="14"/>
        <v>257.50814978362638</v>
      </c>
      <c r="AC199" s="42">
        <f t="shared" si="14"/>
        <v>10.964094914115654</v>
      </c>
      <c r="AD199" s="42">
        <f t="shared" si="14"/>
        <v>143.69539268740809</v>
      </c>
      <c r="AE199" s="42">
        <f t="shared" si="14"/>
        <v>1313.2733026203575</v>
      </c>
      <c r="AF199" s="42">
        <f t="shared" si="14"/>
        <v>1456.9686953077662</v>
      </c>
      <c r="AG199" s="42">
        <f t="shared" si="14"/>
        <v>5.7023743857616429</v>
      </c>
      <c r="AH199" s="42">
        <f t="shared" si="14"/>
        <v>9.7005909091117601</v>
      </c>
      <c r="AI199" s="42">
        <f t="shared" si="14"/>
        <v>31.068108722425492</v>
      </c>
      <c r="AJ199" s="42">
        <f t="shared" si="14"/>
        <v>6.6520073422403803</v>
      </c>
      <c r="AK199" s="42">
        <f t="shared" si="14"/>
        <v>4.5338480585676901</v>
      </c>
      <c r="AL199" s="42">
        <f t="shared" si="14"/>
        <v>11.444439289671827</v>
      </c>
      <c r="AM199" s="42">
        <f t="shared" si="14"/>
        <v>23.318476642117673</v>
      </c>
      <c r="AN199" s="42">
        <f t="shared" si="14"/>
        <v>157.9298316550875</v>
      </c>
      <c r="AO199" s="42">
        <f t="shared" si="14"/>
        <v>1355.7858506324546</v>
      </c>
      <c r="AP199" s="42">
        <f t="shared" si="14"/>
        <v>83230.022881555968</v>
      </c>
      <c r="AQ199" s="42">
        <f t="shared" si="14"/>
        <v>44816.166166973999</v>
      </c>
      <c r="AR199" s="42">
        <f t="shared" si="14"/>
        <v>128046.18904853001</v>
      </c>
      <c r="AS199" s="42">
        <f t="shared" si="14"/>
        <v>2915.9215513280001</v>
      </c>
      <c r="AT199" s="42">
        <f t="shared" si="14"/>
        <v>303348.28811443801</v>
      </c>
      <c r="AU199" s="42">
        <f t="shared" si="14"/>
        <v>683702.38236547785</v>
      </c>
      <c r="AV199" s="42">
        <f t="shared" si="14"/>
        <v>178981.94201677796</v>
      </c>
      <c r="AW199" s="42">
        <f t="shared" si="14"/>
        <v>403511.76932066906</v>
      </c>
      <c r="AX199" s="42">
        <f t="shared" si="14"/>
        <v>171570.59184850997</v>
      </c>
      <c r="AY199" s="42">
        <f t="shared" si="14"/>
        <v>387029.76978813298</v>
      </c>
      <c r="AZ199" s="52">
        <f>MAX(AZ185:AZ198)</f>
        <v>23.590486387142857</v>
      </c>
      <c r="BA199" s="52">
        <f>MAX(BA185:BA198)</f>
        <v>47.180972790000013</v>
      </c>
      <c r="BB199" s="42">
        <f t="shared" ref="BB199:BD199" si="15">SUM(BB185:BB198)</f>
        <v>430.89338100900011</v>
      </c>
      <c r="BC199" s="42">
        <f t="shared" si="15"/>
        <v>38040.94013584499</v>
      </c>
      <c r="BD199" s="42">
        <f t="shared" si="15"/>
        <v>84470.383546119003</v>
      </c>
      <c r="BE199" s="52">
        <f>MAX(BE185:BE198)</f>
        <v>5.8184112371428576</v>
      </c>
      <c r="BF199" s="52">
        <f>MAX(BF185:BF198)</f>
        <v>11.636822480000001</v>
      </c>
      <c r="BG199" s="42">
        <f t="shared" ref="BG199:BL199" si="16">SUM(BG185:BG198)</f>
        <v>428.69089732999987</v>
      </c>
      <c r="BH199" s="42">
        <f t="shared" si="16"/>
        <v>3275.8043487899995</v>
      </c>
      <c r="BI199" s="42">
        <f t="shared" si="16"/>
        <v>18.36</v>
      </c>
      <c r="BJ199" s="42">
        <f t="shared" si="16"/>
        <v>24.399999999999995</v>
      </c>
      <c r="BK199" s="42">
        <f t="shared" si="16"/>
        <v>44.260000000000019</v>
      </c>
      <c r="BL199" s="42">
        <f t="shared" si="16"/>
        <v>50.929999999999978</v>
      </c>
    </row>
    <row r="200" spans="1:64" s="37" customFormat="1" x14ac:dyDescent="0.2">
      <c r="A200" s="7"/>
      <c r="B200" s="7"/>
      <c r="C200" s="7"/>
      <c r="D200" s="42"/>
    </row>
    <row r="201" spans="1:64" s="37" customFormat="1" x14ac:dyDescent="0.2">
      <c r="A201" s="7"/>
      <c r="B201" s="7"/>
      <c r="C201" s="7"/>
      <c r="D201" s="42"/>
    </row>
    <row r="202" spans="1:64" s="37" customFormat="1" x14ac:dyDescent="0.2">
      <c r="A202" s="7"/>
      <c r="B202" s="7" t="s">
        <v>326</v>
      </c>
      <c r="C202" s="7" t="s">
        <v>368</v>
      </c>
      <c r="D202" s="42" t="s">
        <v>330</v>
      </c>
    </row>
    <row r="203" spans="1:64" s="37" customFormat="1" x14ac:dyDescent="0.2">
      <c r="A203" s="7"/>
      <c r="B203" s="37" t="str">
        <f ca="1">MID(CELL("filename",A2),FIND("]",CELL("filename",A2))+1,LEN(CELL("filename",A2))-FIND("]",CELL("filename",A2))-5)</f>
        <v>石狩低地南部深さ7km30_5</v>
      </c>
      <c r="C203" s="7" t="str">
        <f ca="1">LEFT(RIGHT(CELL("filename",A2),4),3)</f>
        <v>PT3</v>
      </c>
      <c r="D203" s="42" t="str">
        <f ca="1">RIGHT(CELL("filename",A2),LEN(CELL("filename",A2))-FIND("]",CELL("filename",A2)))</f>
        <v>石狩低地南部深さ7km30_5（PT3）</v>
      </c>
    </row>
    <row r="204" spans="1:64" s="37" customFormat="1" x14ac:dyDescent="0.2">
      <c r="A204" s="7" t="s">
        <v>331</v>
      </c>
      <c r="B204" s="37">
        <f ca="1">VLOOKUP(B203,$B$207:$C$260,2,0)</f>
        <v>33</v>
      </c>
      <c r="C204" s="7"/>
      <c r="D204" s="42"/>
    </row>
    <row r="206" spans="1:64" x14ac:dyDescent="0.2">
      <c r="A206" s="7" t="s">
        <v>0</v>
      </c>
      <c r="B206" s="7" t="s">
        <v>270</v>
      </c>
      <c r="C206" s="7" t="s">
        <v>369</v>
      </c>
    </row>
    <row r="207" spans="1:64" x14ac:dyDescent="0.2">
      <c r="A207" s="7">
        <v>1</v>
      </c>
      <c r="B207" s="7" t="s">
        <v>271</v>
      </c>
      <c r="C207" s="7">
        <v>2</v>
      </c>
      <c r="I207" s="5"/>
    </row>
    <row r="208" spans="1:64" x14ac:dyDescent="0.2">
      <c r="A208" s="7">
        <v>2</v>
      </c>
      <c r="B208" s="7" t="s">
        <v>272</v>
      </c>
      <c r="C208" s="7">
        <v>3</v>
      </c>
      <c r="I208" s="5"/>
    </row>
    <row r="209" spans="1:9" x14ac:dyDescent="0.2">
      <c r="A209" s="7">
        <v>3</v>
      </c>
      <c r="B209" s="7" t="s">
        <v>273</v>
      </c>
      <c r="C209" s="7">
        <v>4</v>
      </c>
      <c r="F209" s="38"/>
      <c r="I209" s="5"/>
    </row>
    <row r="210" spans="1:9" x14ac:dyDescent="0.2">
      <c r="A210" s="7">
        <v>4</v>
      </c>
      <c r="B210" s="7" t="s">
        <v>274</v>
      </c>
      <c r="C210" s="7">
        <v>5</v>
      </c>
      <c r="I210" s="5"/>
    </row>
    <row r="211" spans="1:9" x14ac:dyDescent="0.2">
      <c r="A211" s="7">
        <v>5</v>
      </c>
      <c r="B211" s="7" t="s">
        <v>275</v>
      </c>
      <c r="C211" s="7">
        <v>6</v>
      </c>
      <c r="I211" s="5"/>
    </row>
    <row r="212" spans="1:9" x14ac:dyDescent="0.2">
      <c r="A212" s="7">
        <v>6</v>
      </c>
      <c r="B212" s="7" t="s">
        <v>276</v>
      </c>
      <c r="C212" s="7">
        <v>7</v>
      </c>
      <c r="I212" s="5"/>
    </row>
    <row r="213" spans="1:9" x14ac:dyDescent="0.2">
      <c r="A213" s="7">
        <v>7</v>
      </c>
      <c r="B213" s="7" t="s">
        <v>277</v>
      </c>
      <c r="C213" s="7">
        <v>8</v>
      </c>
      <c r="I213" s="5"/>
    </row>
    <row r="214" spans="1:9" x14ac:dyDescent="0.2">
      <c r="A214" s="7">
        <v>8</v>
      </c>
      <c r="B214" s="7" t="s">
        <v>278</v>
      </c>
      <c r="C214" s="7">
        <v>9</v>
      </c>
      <c r="I214" s="5"/>
    </row>
    <row r="215" spans="1:9" x14ac:dyDescent="0.2">
      <c r="A215" s="7">
        <v>9</v>
      </c>
      <c r="B215" s="7" t="s">
        <v>279</v>
      </c>
      <c r="C215" s="7">
        <v>10</v>
      </c>
      <c r="I215" s="5"/>
    </row>
    <row r="216" spans="1:9" x14ac:dyDescent="0.2">
      <c r="A216" s="7">
        <v>10</v>
      </c>
      <c r="B216" s="7" t="s">
        <v>280</v>
      </c>
      <c r="C216" s="7">
        <v>11</v>
      </c>
      <c r="I216" s="5"/>
    </row>
    <row r="217" spans="1:9" x14ac:dyDescent="0.2">
      <c r="A217" s="7">
        <v>11</v>
      </c>
      <c r="B217" s="7" t="s">
        <v>281</v>
      </c>
      <c r="C217" s="7">
        <v>12</v>
      </c>
      <c r="I217" s="5"/>
    </row>
    <row r="218" spans="1:9" x14ac:dyDescent="0.2">
      <c r="A218" s="7">
        <v>12</v>
      </c>
      <c r="B218" s="7" t="s">
        <v>282</v>
      </c>
      <c r="C218" s="7">
        <v>13</v>
      </c>
      <c r="I218" s="5"/>
    </row>
    <row r="219" spans="1:9" x14ac:dyDescent="0.2">
      <c r="A219" s="7">
        <v>13</v>
      </c>
      <c r="B219" s="7" t="s">
        <v>283</v>
      </c>
      <c r="C219" s="7">
        <v>14</v>
      </c>
      <c r="I219" s="5"/>
    </row>
    <row r="220" spans="1:9" x14ac:dyDescent="0.2">
      <c r="A220" s="7">
        <v>14</v>
      </c>
      <c r="B220" s="7" t="s">
        <v>284</v>
      </c>
      <c r="C220" s="7">
        <v>15</v>
      </c>
      <c r="I220" s="5"/>
    </row>
    <row r="221" spans="1:9" x14ac:dyDescent="0.2">
      <c r="A221" s="7">
        <v>15</v>
      </c>
      <c r="B221" s="7" t="s">
        <v>285</v>
      </c>
      <c r="C221" s="7">
        <v>16</v>
      </c>
      <c r="I221" s="5"/>
    </row>
    <row r="222" spans="1:9" x14ac:dyDescent="0.2">
      <c r="A222" s="7">
        <v>16</v>
      </c>
      <c r="B222" s="7" t="s">
        <v>286</v>
      </c>
      <c r="C222" s="7">
        <v>17</v>
      </c>
      <c r="I222" s="5"/>
    </row>
    <row r="223" spans="1:9" x14ac:dyDescent="0.2">
      <c r="A223" s="7">
        <v>17</v>
      </c>
      <c r="B223" s="7" t="s">
        <v>287</v>
      </c>
      <c r="C223" s="7">
        <v>18</v>
      </c>
      <c r="I223" s="5"/>
    </row>
    <row r="224" spans="1:9" x14ac:dyDescent="0.2">
      <c r="A224" s="7">
        <v>18</v>
      </c>
      <c r="B224" s="7" t="s">
        <v>288</v>
      </c>
      <c r="C224" s="7">
        <v>19</v>
      </c>
      <c r="I224" s="5"/>
    </row>
    <row r="225" spans="1:9" x14ac:dyDescent="0.2">
      <c r="A225" s="7">
        <v>19</v>
      </c>
      <c r="B225" s="7" t="s">
        <v>289</v>
      </c>
      <c r="C225" s="7">
        <v>20</v>
      </c>
      <c r="I225" s="5"/>
    </row>
    <row r="226" spans="1:9" x14ac:dyDescent="0.2">
      <c r="A226" s="7">
        <v>20</v>
      </c>
      <c r="B226" s="7" t="s">
        <v>290</v>
      </c>
      <c r="C226" s="7">
        <v>21</v>
      </c>
      <c r="I226" s="5"/>
    </row>
    <row r="227" spans="1:9" x14ac:dyDescent="0.2">
      <c r="A227" s="7">
        <v>21</v>
      </c>
      <c r="B227" s="7" t="s">
        <v>291</v>
      </c>
      <c r="C227" s="7">
        <v>22</v>
      </c>
      <c r="I227" s="5"/>
    </row>
    <row r="228" spans="1:9" x14ac:dyDescent="0.2">
      <c r="A228" s="7">
        <v>22</v>
      </c>
      <c r="B228" s="7" t="s">
        <v>292</v>
      </c>
      <c r="C228" s="7">
        <v>23</v>
      </c>
      <c r="I228" s="5"/>
    </row>
    <row r="229" spans="1:9" x14ac:dyDescent="0.2">
      <c r="A229" s="7">
        <v>23</v>
      </c>
      <c r="B229" s="7" t="s">
        <v>293</v>
      </c>
      <c r="C229" s="7">
        <v>24</v>
      </c>
      <c r="I229" s="5"/>
    </row>
    <row r="230" spans="1:9" x14ac:dyDescent="0.2">
      <c r="A230" s="7">
        <v>24</v>
      </c>
      <c r="B230" s="7" t="s">
        <v>294</v>
      </c>
      <c r="C230" s="7">
        <v>25</v>
      </c>
      <c r="I230" s="5"/>
    </row>
    <row r="231" spans="1:9" x14ac:dyDescent="0.2">
      <c r="A231" s="7">
        <v>25</v>
      </c>
      <c r="B231" s="7" t="s">
        <v>295</v>
      </c>
      <c r="C231" s="7">
        <v>26</v>
      </c>
      <c r="I231" s="5"/>
    </row>
    <row r="232" spans="1:9" x14ac:dyDescent="0.2">
      <c r="A232" s="7">
        <v>26</v>
      </c>
      <c r="B232" s="7" t="s">
        <v>296</v>
      </c>
      <c r="C232" s="7">
        <v>27</v>
      </c>
      <c r="I232" s="5"/>
    </row>
    <row r="233" spans="1:9" x14ac:dyDescent="0.2">
      <c r="A233" s="7">
        <v>27</v>
      </c>
      <c r="B233" s="7" t="s">
        <v>297</v>
      </c>
      <c r="C233" s="7">
        <v>28</v>
      </c>
      <c r="I233" s="5"/>
    </row>
    <row r="234" spans="1:9" x14ac:dyDescent="0.2">
      <c r="A234" s="7">
        <v>28</v>
      </c>
      <c r="B234" s="7" t="s">
        <v>298</v>
      </c>
      <c r="C234" s="7">
        <v>29</v>
      </c>
      <c r="I234" s="5"/>
    </row>
    <row r="235" spans="1:9" x14ac:dyDescent="0.2">
      <c r="A235" s="7">
        <v>29</v>
      </c>
      <c r="B235" s="7" t="s">
        <v>299</v>
      </c>
      <c r="C235" s="7">
        <v>30</v>
      </c>
      <c r="I235" s="5"/>
    </row>
    <row r="236" spans="1:9" x14ac:dyDescent="0.2">
      <c r="A236" s="7">
        <v>30</v>
      </c>
      <c r="B236" s="7" t="s">
        <v>300</v>
      </c>
      <c r="C236" s="7">
        <v>31</v>
      </c>
      <c r="I236" s="5"/>
    </row>
    <row r="237" spans="1:9" x14ac:dyDescent="0.2">
      <c r="A237" s="7">
        <v>31</v>
      </c>
      <c r="B237" s="7" t="s">
        <v>301</v>
      </c>
      <c r="C237" s="7">
        <v>32</v>
      </c>
      <c r="I237" s="5"/>
    </row>
    <row r="238" spans="1:9" x14ac:dyDescent="0.2">
      <c r="A238" s="7">
        <v>32</v>
      </c>
      <c r="B238" s="7" t="s">
        <v>302</v>
      </c>
      <c r="C238" s="7">
        <v>33</v>
      </c>
      <c r="I238" s="5"/>
    </row>
    <row r="239" spans="1:9" x14ac:dyDescent="0.2">
      <c r="A239" s="7">
        <v>33</v>
      </c>
      <c r="B239" s="7" t="s">
        <v>303</v>
      </c>
      <c r="C239" s="7">
        <v>34</v>
      </c>
      <c r="I239" s="5"/>
    </row>
    <row r="240" spans="1:9" x14ac:dyDescent="0.2">
      <c r="A240" s="7">
        <v>34</v>
      </c>
      <c r="B240" s="7" t="s">
        <v>304</v>
      </c>
      <c r="C240" s="7">
        <v>35</v>
      </c>
      <c r="I240" s="5"/>
    </row>
    <row r="241" spans="1:9" x14ac:dyDescent="0.2">
      <c r="A241" s="7">
        <v>35</v>
      </c>
      <c r="B241" s="7" t="s">
        <v>305</v>
      </c>
      <c r="C241" s="7">
        <v>36</v>
      </c>
      <c r="I241" s="5"/>
    </row>
    <row r="242" spans="1:9" x14ac:dyDescent="0.2">
      <c r="A242" s="7">
        <v>36</v>
      </c>
      <c r="B242" s="7" t="s">
        <v>306</v>
      </c>
      <c r="C242" s="7">
        <v>37</v>
      </c>
      <c r="I242" s="5"/>
    </row>
    <row r="243" spans="1:9" x14ac:dyDescent="0.2">
      <c r="A243" s="7">
        <v>37</v>
      </c>
      <c r="B243" s="7" t="s">
        <v>307</v>
      </c>
      <c r="C243" s="7">
        <v>38</v>
      </c>
      <c r="I243" s="5"/>
    </row>
    <row r="244" spans="1:9" x14ac:dyDescent="0.2">
      <c r="A244" s="7">
        <v>38</v>
      </c>
      <c r="B244" s="7" t="s">
        <v>308</v>
      </c>
      <c r="C244" s="7">
        <v>39</v>
      </c>
      <c r="I244" s="5"/>
    </row>
    <row r="245" spans="1:9" x14ac:dyDescent="0.2">
      <c r="A245" s="7">
        <v>39</v>
      </c>
      <c r="B245" s="7" t="s">
        <v>309</v>
      </c>
      <c r="C245" s="7">
        <v>40</v>
      </c>
      <c r="I245" s="5"/>
    </row>
    <row r="246" spans="1:9" x14ac:dyDescent="0.2">
      <c r="A246" s="7">
        <v>40</v>
      </c>
      <c r="B246" s="7" t="s">
        <v>310</v>
      </c>
      <c r="C246" s="7">
        <v>41</v>
      </c>
      <c r="I246" s="5"/>
    </row>
    <row r="247" spans="1:9" x14ac:dyDescent="0.2">
      <c r="A247" s="7">
        <v>41</v>
      </c>
      <c r="B247" s="7" t="s">
        <v>311</v>
      </c>
      <c r="C247" s="7">
        <v>42</v>
      </c>
      <c r="I247" s="5"/>
    </row>
    <row r="248" spans="1:9" x14ac:dyDescent="0.2">
      <c r="A248" s="7">
        <v>42</v>
      </c>
      <c r="B248" s="7" t="s">
        <v>312</v>
      </c>
      <c r="C248" s="7">
        <v>43</v>
      </c>
      <c r="I248" s="5"/>
    </row>
    <row r="249" spans="1:9" x14ac:dyDescent="0.2">
      <c r="A249" s="7">
        <v>43</v>
      </c>
      <c r="B249" s="7" t="s">
        <v>313</v>
      </c>
      <c r="C249" s="7">
        <v>44</v>
      </c>
      <c r="I249" s="5"/>
    </row>
    <row r="250" spans="1:9" x14ac:dyDescent="0.2">
      <c r="A250" s="7">
        <v>44</v>
      </c>
      <c r="B250" s="7" t="s">
        <v>314</v>
      </c>
      <c r="C250" s="7">
        <v>45</v>
      </c>
      <c r="I250" s="5"/>
    </row>
    <row r="251" spans="1:9" x14ac:dyDescent="0.2">
      <c r="A251" s="7">
        <v>45</v>
      </c>
      <c r="B251" s="7" t="s">
        <v>315</v>
      </c>
      <c r="C251" s="7">
        <v>46</v>
      </c>
      <c r="I251" s="5"/>
    </row>
    <row r="252" spans="1:9" x14ac:dyDescent="0.2">
      <c r="A252" s="7">
        <v>46</v>
      </c>
      <c r="B252" s="7" t="s">
        <v>316</v>
      </c>
      <c r="C252" s="7">
        <v>47</v>
      </c>
      <c r="I252" s="5"/>
    </row>
    <row r="253" spans="1:9" x14ac:dyDescent="0.2">
      <c r="A253" s="7">
        <v>47</v>
      </c>
      <c r="B253" s="7" t="s">
        <v>317</v>
      </c>
      <c r="C253" s="7">
        <v>48</v>
      </c>
      <c r="I253" s="5"/>
    </row>
    <row r="254" spans="1:9" x14ac:dyDescent="0.2">
      <c r="A254" s="7">
        <v>48</v>
      </c>
      <c r="B254" s="7" t="s">
        <v>318</v>
      </c>
      <c r="C254" s="7">
        <v>49</v>
      </c>
      <c r="I254" s="5"/>
    </row>
    <row r="255" spans="1:9" x14ac:dyDescent="0.2">
      <c r="A255" s="7">
        <v>49</v>
      </c>
      <c r="B255" s="7" t="s">
        <v>319</v>
      </c>
      <c r="C255" s="7">
        <v>50</v>
      </c>
      <c r="I255" s="5"/>
    </row>
    <row r="256" spans="1:9" x14ac:dyDescent="0.2">
      <c r="A256" s="7">
        <v>50</v>
      </c>
      <c r="B256" s="7" t="s">
        <v>320</v>
      </c>
      <c r="C256" s="7">
        <v>51</v>
      </c>
      <c r="I256" s="5"/>
    </row>
    <row r="257" spans="1:9" x14ac:dyDescent="0.2">
      <c r="A257" s="7">
        <v>51</v>
      </c>
      <c r="B257" s="7" t="s">
        <v>321</v>
      </c>
      <c r="C257" s="7">
        <v>52</v>
      </c>
      <c r="I257" s="5"/>
    </row>
    <row r="258" spans="1:9" x14ac:dyDescent="0.2">
      <c r="A258" s="7">
        <v>52</v>
      </c>
      <c r="B258" s="7" t="s">
        <v>322</v>
      </c>
      <c r="C258" s="7">
        <v>53</v>
      </c>
      <c r="I258" s="5"/>
    </row>
    <row r="259" spans="1:9" x14ac:dyDescent="0.2">
      <c r="A259" s="7">
        <v>53</v>
      </c>
      <c r="B259" s="7" t="s">
        <v>323</v>
      </c>
      <c r="C259" s="7">
        <v>54</v>
      </c>
      <c r="I259" s="5"/>
    </row>
    <row r="260" spans="1:9" x14ac:dyDescent="0.2">
      <c r="A260" s="7">
        <v>54</v>
      </c>
      <c r="B260" s="7" t="s">
        <v>324</v>
      </c>
      <c r="C260" s="7">
        <v>55</v>
      </c>
      <c r="I260" s="5"/>
    </row>
    <row r="261" spans="1:9" x14ac:dyDescent="0.2">
      <c r="I261" s="5"/>
    </row>
    <row r="262" spans="1:9" x14ac:dyDescent="0.2">
      <c r="I262" s="5"/>
    </row>
    <row r="263" spans="1:9" x14ac:dyDescent="0.2">
      <c r="B263" s="48"/>
      <c r="C263" s="48"/>
      <c r="D263" s="48"/>
      <c r="E263" s="48"/>
      <c r="F263" s="48"/>
      <c r="I263" s="5"/>
    </row>
    <row r="264" spans="1:9" x14ac:dyDescent="0.2">
      <c r="B264" s="48"/>
      <c r="C264" s="48"/>
      <c r="D264" s="48"/>
      <c r="E264" s="48"/>
      <c r="F264" s="48"/>
      <c r="I264" s="5"/>
    </row>
    <row r="265" spans="1:9" x14ac:dyDescent="0.2">
      <c r="B265" s="48"/>
      <c r="C265" s="48"/>
      <c r="D265" s="48"/>
      <c r="E265" s="48"/>
      <c r="F265" s="48"/>
      <c r="I265" s="5"/>
    </row>
    <row r="266" spans="1:9" x14ac:dyDescent="0.2">
      <c r="B266" s="48"/>
      <c r="C266" s="48"/>
      <c r="D266" s="48"/>
      <c r="E266" s="48"/>
      <c r="F266" s="48"/>
      <c r="I266" s="5"/>
    </row>
    <row r="267" spans="1:9" x14ac:dyDescent="0.2">
      <c r="B267" s="48"/>
      <c r="C267" s="48"/>
      <c r="D267" s="48"/>
      <c r="E267" s="48"/>
      <c r="F267" s="48"/>
      <c r="I267" s="5"/>
    </row>
    <row r="268" spans="1:9" x14ac:dyDescent="0.2">
      <c r="B268" s="48"/>
      <c r="C268" s="48"/>
      <c r="D268" s="48"/>
      <c r="E268" s="48"/>
      <c r="F268" s="48"/>
      <c r="I268" s="5"/>
    </row>
    <row r="269" spans="1:9" x14ac:dyDescent="0.2">
      <c r="B269" s="48"/>
      <c r="C269" s="48"/>
      <c r="D269" s="48"/>
      <c r="E269" s="48"/>
      <c r="F269" s="48"/>
      <c r="I269" s="5"/>
    </row>
    <row r="270" spans="1:9" x14ac:dyDescent="0.2">
      <c r="B270" s="48"/>
      <c r="C270" s="48"/>
      <c r="D270" s="48"/>
      <c r="E270" s="48"/>
      <c r="F270" s="48"/>
      <c r="I270" s="5"/>
    </row>
    <row r="271" spans="1:9" x14ac:dyDescent="0.2">
      <c r="B271" s="48"/>
      <c r="C271" s="48"/>
      <c r="D271" s="48"/>
      <c r="E271" s="48"/>
      <c r="F271" s="48"/>
      <c r="I271" s="5"/>
    </row>
    <row r="272" spans="1:9" x14ac:dyDescent="0.2">
      <c r="B272" s="48"/>
      <c r="C272" s="48"/>
      <c r="D272" s="48"/>
      <c r="E272" s="48"/>
      <c r="F272" s="48"/>
      <c r="I272" s="5"/>
    </row>
    <row r="273" spans="2:9" x14ac:dyDescent="0.2">
      <c r="B273" s="48"/>
      <c r="C273" s="48"/>
      <c r="D273" s="48"/>
      <c r="E273" s="48"/>
      <c r="F273" s="48"/>
      <c r="I273" s="5"/>
    </row>
    <row r="274" spans="2:9" x14ac:dyDescent="0.2">
      <c r="B274" s="48"/>
      <c r="C274" s="48"/>
      <c r="D274" s="48"/>
      <c r="E274" s="48"/>
      <c r="F274" s="48"/>
      <c r="I274" s="5"/>
    </row>
    <row r="275" spans="2:9" x14ac:dyDescent="0.2">
      <c r="B275" s="48"/>
      <c r="C275" s="48"/>
      <c r="D275" s="48"/>
      <c r="E275" s="48"/>
      <c r="F275" s="48"/>
      <c r="I275" s="5"/>
    </row>
    <row r="276" spans="2:9" x14ac:dyDescent="0.2">
      <c r="B276" s="48"/>
      <c r="C276" s="48"/>
      <c r="D276" s="48"/>
      <c r="E276" s="48"/>
      <c r="F276" s="48"/>
      <c r="I276" s="5"/>
    </row>
    <row r="277" spans="2:9" x14ac:dyDescent="0.2">
      <c r="B277" s="48"/>
      <c r="C277" s="48"/>
      <c r="D277" s="48"/>
      <c r="E277" s="48"/>
      <c r="F277" s="48"/>
      <c r="I277" s="5"/>
    </row>
    <row r="278" spans="2:9" x14ac:dyDescent="0.2">
      <c r="B278" s="48"/>
      <c r="C278" s="48"/>
      <c r="D278" s="48"/>
      <c r="E278" s="48"/>
      <c r="F278" s="48"/>
      <c r="I278" s="5"/>
    </row>
    <row r="279" spans="2:9" x14ac:dyDescent="0.2">
      <c r="B279" s="48"/>
      <c r="C279" s="48"/>
      <c r="D279" s="48"/>
      <c r="E279" s="48"/>
      <c r="F279" s="48"/>
      <c r="I279" s="5"/>
    </row>
    <row r="280" spans="2:9" x14ac:dyDescent="0.2">
      <c r="B280" s="48"/>
      <c r="C280" s="48"/>
      <c r="D280" s="48"/>
      <c r="E280" s="48"/>
      <c r="F280" s="48"/>
      <c r="I280" s="5"/>
    </row>
    <row r="281" spans="2:9" x14ac:dyDescent="0.2">
      <c r="B281" s="48"/>
      <c r="C281" s="48"/>
      <c r="D281" s="48"/>
      <c r="E281" s="48"/>
      <c r="F281" s="48"/>
      <c r="I281" s="5"/>
    </row>
    <row r="282" spans="2:9" x14ac:dyDescent="0.2">
      <c r="B282" s="48"/>
      <c r="C282" s="48"/>
      <c r="D282" s="48"/>
      <c r="E282" s="48"/>
      <c r="F282" s="48"/>
      <c r="I282" s="5"/>
    </row>
    <row r="283" spans="2:9" x14ac:dyDescent="0.2">
      <c r="B283" s="48"/>
      <c r="C283" s="48"/>
      <c r="D283" s="48"/>
      <c r="E283" s="48"/>
      <c r="F283" s="48"/>
      <c r="I283" s="5"/>
    </row>
    <row r="284" spans="2:9" x14ac:dyDescent="0.2">
      <c r="B284" s="48"/>
      <c r="C284" s="48"/>
      <c r="D284" s="48"/>
      <c r="E284" s="48"/>
      <c r="F284" s="48"/>
      <c r="I284" s="5"/>
    </row>
    <row r="285" spans="2:9" x14ac:dyDescent="0.2">
      <c r="B285" s="48"/>
      <c r="C285" s="48"/>
      <c r="D285" s="48"/>
      <c r="E285" s="48"/>
      <c r="F285" s="48"/>
      <c r="I285" s="5"/>
    </row>
    <row r="286" spans="2:9" x14ac:dyDescent="0.2">
      <c r="B286" s="48"/>
      <c r="C286" s="48"/>
      <c r="D286" s="48"/>
      <c r="E286" s="48"/>
      <c r="F286" s="48"/>
      <c r="I286" s="5"/>
    </row>
    <row r="287" spans="2:9" x14ac:dyDescent="0.2">
      <c r="B287" s="48"/>
      <c r="C287" s="48"/>
      <c r="D287" s="48"/>
      <c r="E287" s="48"/>
      <c r="F287" s="48"/>
      <c r="I287" s="5"/>
    </row>
    <row r="288" spans="2:9" x14ac:dyDescent="0.2">
      <c r="B288" s="48"/>
      <c r="C288" s="48"/>
      <c r="D288" s="48"/>
      <c r="E288" s="48"/>
      <c r="F288" s="48"/>
      <c r="I288" s="5"/>
    </row>
    <row r="289" spans="2:9" x14ac:dyDescent="0.2">
      <c r="B289" s="48"/>
      <c r="C289" s="48"/>
      <c r="D289" s="48"/>
      <c r="E289" s="48"/>
      <c r="F289" s="48"/>
      <c r="I289" s="5"/>
    </row>
    <row r="290" spans="2:9" x14ac:dyDescent="0.2">
      <c r="B290" s="48"/>
      <c r="C290" s="48"/>
      <c r="D290" s="48"/>
      <c r="E290" s="48"/>
      <c r="F290" s="48"/>
      <c r="I290" s="5"/>
    </row>
    <row r="291" spans="2:9" x14ac:dyDescent="0.2">
      <c r="B291" s="48"/>
      <c r="C291" s="48"/>
      <c r="D291" s="48"/>
      <c r="E291" s="48"/>
      <c r="F291" s="48"/>
      <c r="I291" s="5"/>
    </row>
    <row r="292" spans="2:9" x14ac:dyDescent="0.2">
      <c r="B292" s="48"/>
      <c r="C292" s="48"/>
      <c r="D292" s="48"/>
      <c r="E292" s="48"/>
      <c r="F292" s="48"/>
      <c r="I292" s="5"/>
    </row>
    <row r="293" spans="2:9" x14ac:dyDescent="0.2">
      <c r="B293" s="48"/>
      <c r="C293" s="48"/>
      <c r="D293" s="48"/>
      <c r="E293" s="48"/>
      <c r="F293" s="48"/>
      <c r="I293" s="5"/>
    </row>
    <row r="294" spans="2:9" x14ac:dyDescent="0.2">
      <c r="B294" s="48"/>
      <c r="C294" s="48"/>
      <c r="D294" s="48"/>
      <c r="E294" s="48"/>
      <c r="F294" s="48"/>
      <c r="I294" s="5"/>
    </row>
    <row r="295" spans="2:9" x14ac:dyDescent="0.2">
      <c r="B295" s="48"/>
      <c r="C295" s="48"/>
      <c r="D295" s="48"/>
      <c r="E295" s="48"/>
      <c r="F295" s="48"/>
      <c r="I295" s="5"/>
    </row>
    <row r="296" spans="2:9" x14ac:dyDescent="0.2">
      <c r="B296" s="48"/>
      <c r="C296" s="48"/>
      <c r="D296" s="48"/>
      <c r="E296" s="48"/>
      <c r="F296" s="48"/>
      <c r="I296" s="5"/>
    </row>
    <row r="297" spans="2:9" x14ac:dyDescent="0.2">
      <c r="B297" s="48"/>
      <c r="C297" s="48"/>
      <c r="D297" s="48"/>
      <c r="E297" s="48"/>
      <c r="F297" s="48"/>
      <c r="I297" s="5"/>
    </row>
    <row r="298" spans="2:9" x14ac:dyDescent="0.2">
      <c r="B298" s="48"/>
      <c r="C298" s="48"/>
      <c r="D298" s="48"/>
      <c r="E298" s="48"/>
      <c r="F298" s="48"/>
      <c r="I298" s="5"/>
    </row>
    <row r="299" spans="2:9" x14ac:dyDescent="0.2">
      <c r="B299" s="48"/>
      <c r="C299" s="48"/>
      <c r="D299" s="48"/>
      <c r="E299" s="48"/>
      <c r="F299" s="48"/>
      <c r="I299" s="5"/>
    </row>
    <row r="300" spans="2:9" x14ac:dyDescent="0.2">
      <c r="B300" s="48"/>
      <c r="C300" s="48"/>
      <c r="D300" s="48"/>
      <c r="E300" s="48"/>
      <c r="F300" s="48"/>
      <c r="I300" s="5"/>
    </row>
    <row r="301" spans="2:9" x14ac:dyDescent="0.2">
      <c r="B301" s="48"/>
      <c r="C301" s="48"/>
      <c r="D301" s="48"/>
      <c r="E301" s="48"/>
      <c r="F301" s="48"/>
      <c r="I301" s="5"/>
    </row>
    <row r="302" spans="2:9" x14ac:dyDescent="0.2">
      <c r="B302" s="48"/>
      <c r="C302" s="48"/>
      <c r="D302" s="48"/>
      <c r="E302" s="48"/>
      <c r="F302" s="48"/>
      <c r="I302" s="5"/>
    </row>
    <row r="303" spans="2:9" x14ac:dyDescent="0.2">
      <c r="B303" s="48"/>
      <c r="C303" s="48"/>
      <c r="D303" s="48"/>
      <c r="E303" s="48"/>
      <c r="F303" s="48"/>
      <c r="I303" s="5"/>
    </row>
    <row r="304" spans="2:9" x14ac:dyDescent="0.2">
      <c r="B304" s="48"/>
      <c r="C304" s="48"/>
      <c r="D304" s="48"/>
      <c r="E304" s="48"/>
      <c r="F304" s="48"/>
      <c r="I304" s="5"/>
    </row>
    <row r="305" spans="2:9" x14ac:dyDescent="0.2">
      <c r="B305" s="48"/>
      <c r="C305" s="48"/>
      <c r="D305" s="48"/>
      <c r="E305" s="48"/>
      <c r="F305" s="48"/>
      <c r="I305" s="5"/>
    </row>
    <row r="306" spans="2:9" x14ac:dyDescent="0.2">
      <c r="B306" s="48"/>
      <c r="C306" s="48"/>
      <c r="D306" s="48"/>
      <c r="E306" s="48"/>
      <c r="F306" s="48"/>
      <c r="I306" s="5"/>
    </row>
    <row r="307" spans="2:9" x14ac:dyDescent="0.2">
      <c r="B307" s="48"/>
      <c r="C307" s="48"/>
      <c r="D307" s="48"/>
      <c r="E307" s="48"/>
      <c r="F307" s="48"/>
      <c r="I307" s="5"/>
    </row>
    <row r="308" spans="2:9" x14ac:dyDescent="0.2">
      <c r="B308" s="48"/>
      <c r="C308" s="48"/>
      <c r="D308" s="48"/>
      <c r="E308" s="48"/>
      <c r="F308" s="48"/>
      <c r="I308" s="5"/>
    </row>
    <row r="309" spans="2:9" x14ac:dyDescent="0.2">
      <c r="B309" s="48"/>
      <c r="C309" s="48"/>
      <c r="D309" s="48"/>
      <c r="E309" s="48"/>
      <c r="F309" s="48"/>
      <c r="I309" s="5"/>
    </row>
    <row r="310" spans="2:9" x14ac:dyDescent="0.2">
      <c r="B310" s="48"/>
      <c r="C310" s="48"/>
      <c r="D310" s="48"/>
      <c r="E310" s="48"/>
      <c r="F310" s="48"/>
      <c r="I310" s="5"/>
    </row>
    <row r="311" spans="2:9" x14ac:dyDescent="0.2">
      <c r="B311" s="48"/>
      <c r="C311" s="48"/>
      <c r="D311" s="48"/>
      <c r="E311" s="48"/>
      <c r="F311" s="48"/>
      <c r="I311" s="5"/>
    </row>
    <row r="312" spans="2:9" x14ac:dyDescent="0.2">
      <c r="B312" s="48"/>
      <c r="C312" s="48"/>
      <c r="D312" s="48"/>
      <c r="E312" s="48"/>
      <c r="F312" s="48"/>
      <c r="I312" s="5"/>
    </row>
    <row r="313" spans="2:9" x14ac:dyDescent="0.2">
      <c r="B313" s="48"/>
      <c r="C313" s="48"/>
      <c r="D313" s="48"/>
      <c r="E313" s="48"/>
      <c r="F313" s="48"/>
      <c r="I313" s="5"/>
    </row>
    <row r="314" spans="2:9" x14ac:dyDescent="0.2">
      <c r="B314" s="48"/>
      <c r="C314" s="48"/>
      <c r="D314" s="48"/>
      <c r="E314" s="48"/>
      <c r="F314" s="48"/>
      <c r="I314" s="5"/>
    </row>
    <row r="315" spans="2:9" x14ac:dyDescent="0.2">
      <c r="B315" s="48"/>
      <c r="C315" s="48"/>
      <c r="D315" s="48"/>
      <c r="E315" s="48"/>
      <c r="F315" s="48"/>
      <c r="I315" s="5"/>
    </row>
    <row r="316" spans="2:9" x14ac:dyDescent="0.2">
      <c r="B316" s="48"/>
      <c r="C316" s="48"/>
      <c r="D316" s="48"/>
      <c r="E316" s="48"/>
      <c r="F316" s="48"/>
      <c r="I316" s="5"/>
    </row>
    <row r="317" spans="2:9" x14ac:dyDescent="0.2">
      <c r="B317" s="48"/>
      <c r="C317" s="48"/>
      <c r="D317" s="48"/>
      <c r="E317" s="48"/>
      <c r="F317" s="48"/>
      <c r="I317" s="5"/>
    </row>
    <row r="318" spans="2:9" x14ac:dyDescent="0.2">
      <c r="B318" s="48"/>
      <c r="C318" s="48"/>
      <c r="D318" s="48"/>
      <c r="E318" s="48"/>
      <c r="F318" s="48"/>
      <c r="I318" s="5"/>
    </row>
    <row r="319" spans="2:9" x14ac:dyDescent="0.2">
      <c r="B319" s="48"/>
      <c r="C319" s="48"/>
      <c r="D319" s="48"/>
      <c r="E319" s="48"/>
      <c r="F319" s="48"/>
      <c r="I319" s="5"/>
    </row>
    <row r="320" spans="2:9" x14ac:dyDescent="0.2">
      <c r="B320" s="48"/>
      <c r="C320" s="48"/>
      <c r="D320" s="48"/>
      <c r="E320" s="48"/>
      <c r="F320" s="48"/>
      <c r="I320" s="5"/>
    </row>
    <row r="321" spans="2:9" x14ac:dyDescent="0.2">
      <c r="B321" s="48"/>
      <c r="C321" s="48"/>
      <c r="D321" s="48"/>
      <c r="E321" s="48"/>
      <c r="F321" s="48"/>
      <c r="I321" s="5"/>
    </row>
    <row r="322" spans="2:9" x14ac:dyDescent="0.2">
      <c r="B322" s="48"/>
      <c r="C322" s="48"/>
      <c r="D322" s="48"/>
      <c r="E322" s="48"/>
      <c r="F322" s="48"/>
      <c r="I322" s="5"/>
    </row>
    <row r="323" spans="2:9" x14ac:dyDescent="0.2">
      <c r="B323" s="48"/>
      <c r="C323" s="48"/>
      <c r="D323" s="48"/>
      <c r="E323" s="48"/>
      <c r="F323" s="48"/>
      <c r="I323" s="5"/>
    </row>
    <row r="324" spans="2:9" x14ac:dyDescent="0.2">
      <c r="B324" s="48"/>
      <c r="C324" s="48"/>
      <c r="D324" s="48"/>
      <c r="E324" s="48"/>
      <c r="F324" s="48"/>
      <c r="I324" s="5"/>
    </row>
    <row r="325" spans="2:9" x14ac:dyDescent="0.2">
      <c r="B325" s="48"/>
      <c r="C325" s="48"/>
      <c r="D325" s="48"/>
      <c r="E325" s="48"/>
      <c r="F325" s="48"/>
      <c r="I325" s="5"/>
    </row>
    <row r="326" spans="2:9" x14ac:dyDescent="0.2">
      <c r="B326" s="48"/>
      <c r="C326" s="48"/>
      <c r="D326" s="48"/>
      <c r="E326" s="48"/>
      <c r="F326" s="48"/>
      <c r="I326" s="5"/>
    </row>
    <row r="327" spans="2:9" x14ac:dyDescent="0.2">
      <c r="B327" s="48"/>
      <c r="C327" s="48"/>
      <c r="D327" s="48"/>
      <c r="E327" s="48"/>
      <c r="F327" s="48"/>
      <c r="I327" s="5"/>
    </row>
    <row r="328" spans="2:9" x14ac:dyDescent="0.2">
      <c r="B328" s="48"/>
      <c r="C328" s="48"/>
      <c r="D328" s="48"/>
      <c r="E328" s="48"/>
      <c r="F328" s="48"/>
      <c r="I328" s="5"/>
    </row>
    <row r="329" spans="2:9" x14ac:dyDescent="0.2">
      <c r="B329" s="48"/>
      <c r="C329" s="48"/>
      <c r="D329" s="48"/>
      <c r="E329" s="48"/>
      <c r="F329" s="48"/>
      <c r="I329" s="5"/>
    </row>
    <row r="330" spans="2:9" x14ac:dyDescent="0.2">
      <c r="B330" s="48"/>
      <c r="C330" s="48"/>
      <c r="D330" s="48"/>
      <c r="E330" s="48"/>
      <c r="F330" s="48"/>
      <c r="I330" s="5"/>
    </row>
    <row r="331" spans="2:9" x14ac:dyDescent="0.2">
      <c r="B331" s="48"/>
      <c r="C331" s="48"/>
      <c r="D331" s="48"/>
      <c r="E331" s="48"/>
      <c r="F331" s="48"/>
      <c r="I331" s="5"/>
    </row>
    <row r="332" spans="2:9" x14ac:dyDescent="0.2">
      <c r="B332" s="48"/>
      <c r="C332" s="48"/>
      <c r="D332" s="48"/>
      <c r="E332" s="48"/>
      <c r="F332" s="48"/>
      <c r="I332" s="5"/>
    </row>
    <row r="333" spans="2:9" x14ac:dyDescent="0.2">
      <c r="B333" s="48"/>
      <c r="C333" s="48"/>
      <c r="D333" s="48"/>
      <c r="E333" s="48"/>
      <c r="F333" s="48"/>
      <c r="I333" s="5"/>
    </row>
    <row r="334" spans="2:9" x14ac:dyDescent="0.2">
      <c r="B334" s="48"/>
      <c r="C334" s="48"/>
      <c r="D334" s="48"/>
      <c r="E334" s="48"/>
      <c r="F334" s="48"/>
      <c r="I334" s="5"/>
    </row>
    <row r="335" spans="2:9" x14ac:dyDescent="0.2">
      <c r="B335" s="48"/>
      <c r="C335" s="48"/>
      <c r="D335" s="48"/>
      <c r="E335" s="48"/>
      <c r="F335" s="48"/>
      <c r="I335" s="5"/>
    </row>
    <row r="336" spans="2:9" x14ac:dyDescent="0.2">
      <c r="B336" s="48"/>
      <c r="C336" s="48"/>
      <c r="D336" s="48"/>
      <c r="E336" s="48"/>
      <c r="F336" s="48"/>
      <c r="I336" s="5"/>
    </row>
    <row r="337" spans="2:9" x14ac:dyDescent="0.2">
      <c r="B337" s="48"/>
      <c r="C337" s="48"/>
      <c r="D337" s="48"/>
      <c r="E337" s="48"/>
      <c r="F337" s="48"/>
      <c r="I337" s="5"/>
    </row>
    <row r="338" spans="2:9" x14ac:dyDescent="0.2">
      <c r="B338" s="48"/>
      <c r="C338" s="48"/>
      <c r="D338" s="48"/>
      <c r="E338" s="48"/>
      <c r="F338" s="48"/>
      <c r="I338" s="5"/>
    </row>
    <row r="339" spans="2:9" x14ac:dyDescent="0.2">
      <c r="B339" s="48"/>
      <c r="C339" s="48"/>
      <c r="D339" s="48"/>
      <c r="E339" s="48"/>
      <c r="F339" s="48"/>
      <c r="I339" s="5"/>
    </row>
    <row r="340" spans="2:9" x14ac:dyDescent="0.2">
      <c r="B340" s="48"/>
      <c r="C340" s="48"/>
      <c r="D340" s="48"/>
      <c r="E340" s="48"/>
      <c r="F340" s="48"/>
      <c r="I340" s="5"/>
    </row>
    <row r="341" spans="2:9" x14ac:dyDescent="0.2">
      <c r="B341" s="48"/>
      <c r="C341" s="48"/>
      <c r="D341" s="48"/>
      <c r="E341" s="48"/>
      <c r="F341" s="48"/>
      <c r="I341" s="5"/>
    </row>
    <row r="342" spans="2:9" x14ac:dyDescent="0.2">
      <c r="B342" s="48"/>
      <c r="C342" s="48"/>
      <c r="D342" s="48"/>
      <c r="E342" s="48"/>
      <c r="F342" s="48"/>
      <c r="I342" s="5"/>
    </row>
    <row r="343" spans="2:9" x14ac:dyDescent="0.2">
      <c r="B343" s="48"/>
      <c r="C343" s="48"/>
      <c r="D343" s="48"/>
      <c r="E343" s="48"/>
      <c r="F343" s="48"/>
      <c r="I343" s="5"/>
    </row>
    <row r="344" spans="2:9" x14ac:dyDescent="0.2">
      <c r="B344" s="48"/>
      <c r="C344" s="48"/>
      <c r="D344" s="48"/>
      <c r="E344" s="48"/>
      <c r="F344" s="48"/>
      <c r="I344" s="5"/>
    </row>
    <row r="345" spans="2:9" x14ac:dyDescent="0.2">
      <c r="B345" s="48"/>
      <c r="C345" s="48"/>
      <c r="D345" s="48"/>
      <c r="E345" s="48"/>
      <c r="F345" s="48"/>
      <c r="I345" s="5"/>
    </row>
    <row r="346" spans="2:9" x14ac:dyDescent="0.2">
      <c r="B346" s="48"/>
      <c r="C346" s="48"/>
      <c r="D346" s="48"/>
      <c r="E346" s="48"/>
      <c r="F346" s="48"/>
      <c r="I346" s="5"/>
    </row>
    <row r="347" spans="2:9" x14ac:dyDescent="0.2">
      <c r="B347" s="48"/>
      <c r="C347" s="48"/>
      <c r="D347" s="48"/>
      <c r="E347" s="48"/>
      <c r="F347" s="48"/>
      <c r="I347" s="5"/>
    </row>
    <row r="348" spans="2:9" x14ac:dyDescent="0.2">
      <c r="B348" s="48"/>
      <c r="C348" s="48"/>
      <c r="D348" s="48"/>
      <c r="E348" s="48"/>
      <c r="F348" s="48"/>
      <c r="I348" s="5"/>
    </row>
    <row r="349" spans="2:9" x14ac:dyDescent="0.2">
      <c r="B349" s="48"/>
      <c r="C349" s="48"/>
      <c r="D349" s="48"/>
      <c r="E349" s="48"/>
      <c r="F349" s="48"/>
      <c r="I349" s="5"/>
    </row>
    <row r="350" spans="2:9" x14ac:dyDescent="0.2">
      <c r="B350" s="48"/>
      <c r="C350" s="48"/>
      <c r="D350" s="48"/>
      <c r="E350" s="48"/>
      <c r="F350" s="48"/>
      <c r="I350" s="5"/>
    </row>
    <row r="351" spans="2:9" x14ac:dyDescent="0.2">
      <c r="B351" s="48"/>
      <c r="C351" s="48"/>
      <c r="D351" s="48"/>
      <c r="E351" s="48"/>
      <c r="F351" s="48"/>
      <c r="I351" s="5"/>
    </row>
    <row r="352" spans="2:9" x14ac:dyDescent="0.2">
      <c r="B352" s="48"/>
      <c r="C352" s="48"/>
      <c r="D352" s="48"/>
      <c r="E352" s="48"/>
      <c r="F352" s="48"/>
      <c r="I352" s="5"/>
    </row>
    <row r="353" spans="2:9" x14ac:dyDescent="0.2">
      <c r="B353" s="48"/>
      <c r="C353" s="48"/>
      <c r="D353" s="48"/>
      <c r="E353" s="48"/>
      <c r="F353" s="48"/>
      <c r="I353" s="5"/>
    </row>
    <row r="354" spans="2:9" x14ac:dyDescent="0.2">
      <c r="B354" s="48"/>
      <c r="C354" s="48"/>
      <c r="D354" s="48"/>
      <c r="E354" s="48"/>
      <c r="F354" s="48"/>
      <c r="I354" s="5"/>
    </row>
    <row r="355" spans="2:9" x14ac:dyDescent="0.2">
      <c r="B355" s="48"/>
      <c r="C355" s="48"/>
      <c r="D355" s="48"/>
      <c r="E355" s="48"/>
      <c r="F355" s="48"/>
      <c r="I355" s="5"/>
    </row>
    <row r="356" spans="2:9" x14ac:dyDescent="0.2">
      <c r="B356" s="48"/>
      <c r="C356" s="48"/>
      <c r="D356" s="48"/>
      <c r="E356" s="48"/>
      <c r="F356" s="48"/>
      <c r="I356" s="5"/>
    </row>
    <row r="357" spans="2:9" x14ac:dyDescent="0.2">
      <c r="B357" s="48"/>
      <c r="C357" s="48"/>
      <c r="D357" s="48"/>
      <c r="E357" s="48"/>
      <c r="F357" s="48"/>
      <c r="I357" s="5"/>
    </row>
    <row r="358" spans="2:9" x14ac:dyDescent="0.2">
      <c r="B358" s="48"/>
      <c r="C358" s="48"/>
      <c r="D358" s="48"/>
      <c r="E358" s="48"/>
      <c r="F358" s="48"/>
      <c r="I358" s="5"/>
    </row>
    <row r="359" spans="2:9" x14ac:dyDescent="0.2">
      <c r="B359" s="48"/>
      <c r="C359" s="48"/>
      <c r="D359" s="48"/>
      <c r="E359" s="48"/>
      <c r="F359" s="48"/>
      <c r="I359" s="5"/>
    </row>
    <row r="360" spans="2:9" x14ac:dyDescent="0.2">
      <c r="B360" s="48"/>
      <c r="C360" s="48"/>
      <c r="D360" s="48"/>
      <c r="E360" s="48"/>
      <c r="F360" s="48"/>
      <c r="I360" s="5"/>
    </row>
    <row r="361" spans="2:9" x14ac:dyDescent="0.2">
      <c r="B361" s="48"/>
      <c r="C361" s="48"/>
      <c r="D361" s="48"/>
      <c r="E361" s="48"/>
      <c r="F361" s="48"/>
      <c r="I361" s="5"/>
    </row>
    <row r="362" spans="2:9" x14ac:dyDescent="0.2">
      <c r="B362" s="48"/>
      <c r="C362" s="48"/>
      <c r="D362" s="48"/>
      <c r="E362" s="48"/>
      <c r="F362" s="48"/>
      <c r="I362" s="5"/>
    </row>
    <row r="363" spans="2:9" x14ac:dyDescent="0.2">
      <c r="B363" s="48"/>
      <c r="C363" s="48"/>
      <c r="D363" s="48"/>
      <c r="E363" s="48"/>
      <c r="F363" s="48"/>
      <c r="I363" s="5"/>
    </row>
    <row r="364" spans="2:9" x14ac:dyDescent="0.2">
      <c r="B364" s="48"/>
      <c r="C364" s="48"/>
      <c r="D364" s="48"/>
      <c r="E364" s="48"/>
      <c r="F364" s="48"/>
      <c r="I364" s="5"/>
    </row>
    <row r="365" spans="2:9" x14ac:dyDescent="0.2">
      <c r="B365" s="48"/>
      <c r="C365" s="48"/>
      <c r="D365" s="48"/>
      <c r="E365" s="48"/>
      <c r="F365" s="48"/>
      <c r="I365" s="5"/>
    </row>
    <row r="366" spans="2:9" x14ac:dyDescent="0.2">
      <c r="B366" s="48"/>
      <c r="C366" s="48"/>
      <c r="D366" s="48"/>
      <c r="E366" s="48"/>
      <c r="F366" s="48"/>
      <c r="I366" s="5"/>
    </row>
    <row r="367" spans="2:9" x14ac:dyDescent="0.2">
      <c r="B367" s="48"/>
      <c r="C367" s="48"/>
      <c r="D367" s="48"/>
      <c r="E367" s="48"/>
      <c r="F367" s="48"/>
      <c r="I367" s="5"/>
    </row>
    <row r="368" spans="2:9" x14ac:dyDescent="0.2">
      <c r="B368" s="48"/>
      <c r="C368" s="48"/>
      <c r="D368" s="48"/>
      <c r="E368" s="48"/>
      <c r="F368" s="48"/>
      <c r="I368" s="5"/>
    </row>
    <row r="369" spans="2:9" x14ac:dyDescent="0.2">
      <c r="B369" s="48"/>
      <c r="C369" s="48"/>
      <c r="D369" s="48"/>
      <c r="E369" s="48"/>
      <c r="F369" s="48"/>
      <c r="I369" s="5"/>
    </row>
    <row r="370" spans="2:9" x14ac:dyDescent="0.2">
      <c r="B370" s="48"/>
      <c r="C370" s="48"/>
      <c r="D370" s="48"/>
      <c r="E370" s="48"/>
      <c r="F370" s="48"/>
      <c r="I370" s="5"/>
    </row>
    <row r="371" spans="2:9" x14ac:dyDescent="0.2">
      <c r="B371" s="48"/>
      <c r="C371" s="48"/>
      <c r="D371" s="48"/>
      <c r="E371" s="48"/>
      <c r="F371" s="48"/>
      <c r="I371" s="5"/>
    </row>
    <row r="372" spans="2:9" x14ac:dyDescent="0.2">
      <c r="B372" s="48"/>
      <c r="C372" s="48"/>
      <c r="D372" s="48"/>
      <c r="E372" s="48"/>
      <c r="F372" s="48"/>
      <c r="I372" s="5"/>
    </row>
    <row r="373" spans="2:9" x14ac:dyDescent="0.2">
      <c r="B373" s="48"/>
      <c r="C373" s="48"/>
      <c r="D373" s="48"/>
      <c r="E373" s="48"/>
      <c r="F373" s="48"/>
      <c r="I373" s="5"/>
    </row>
    <row r="374" spans="2:9" x14ac:dyDescent="0.2">
      <c r="B374" s="48"/>
      <c r="C374" s="48"/>
      <c r="D374" s="48"/>
      <c r="E374" s="48"/>
      <c r="F374" s="48"/>
      <c r="I374" s="5"/>
    </row>
    <row r="375" spans="2:9" x14ac:dyDescent="0.2">
      <c r="B375" s="48"/>
      <c r="C375" s="48"/>
      <c r="D375" s="48"/>
      <c r="E375" s="48"/>
      <c r="F375" s="48"/>
      <c r="I375" s="5"/>
    </row>
    <row r="376" spans="2:9" x14ac:dyDescent="0.2">
      <c r="B376" s="48"/>
      <c r="C376" s="48"/>
      <c r="D376" s="48"/>
      <c r="E376" s="48"/>
      <c r="F376" s="48"/>
      <c r="I376" s="5"/>
    </row>
    <row r="377" spans="2:9" x14ac:dyDescent="0.2">
      <c r="B377" s="48"/>
      <c r="C377" s="48"/>
      <c r="D377" s="48"/>
      <c r="E377" s="48"/>
      <c r="F377" s="48"/>
      <c r="I377" s="5"/>
    </row>
    <row r="378" spans="2:9" x14ac:dyDescent="0.2">
      <c r="B378" s="48"/>
      <c r="C378" s="48"/>
      <c r="D378" s="48"/>
      <c r="E378" s="48"/>
      <c r="F378" s="48"/>
      <c r="I378" s="5"/>
    </row>
    <row r="379" spans="2:9" x14ac:dyDescent="0.2">
      <c r="B379" s="48"/>
      <c r="C379" s="48"/>
      <c r="D379" s="48"/>
      <c r="E379" s="48"/>
      <c r="F379" s="48"/>
      <c r="I379" s="5"/>
    </row>
    <row r="380" spans="2:9" x14ac:dyDescent="0.2">
      <c r="B380" s="48"/>
      <c r="C380" s="48"/>
      <c r="D380" s="48"/>
      <c r="E380" s="48"/>
      <c r="F380" s="48"/>
      <c r="I380" s="5"/>
    </row>
    <row r="381" spans="2:9" x14ac:dyDescent="0.2">
      <c r="B381" s="48"/>
      <c r="C381" s="48"/>
      <c r="D381" s="48"/>
      <c r="E381" s="48"/>
      <c r="F381" s="48"/>
      <c r="I381" s="5"/>
    </row>
    <row r="382" spans="2:9" x14ac:dyDescent="0.2">
      <c r="B382" s="48"/>
      <c r="C382" s="48"/>
      <c r="D382" s="48"/>
      <c r="E382" s="48"/>
      <c r="F382" s="48"/>
      <c r="I382" s="5"/>
    </row>
    <row r="383" spans="2:9" x14ac:dyDescent="0.2">
      <c r="B383" s="48"/>
      <c r="C383" s="48"/>
      <c r="D383" s="48"/>
      <c r="E383" s="48"/>
      <c r="F383" s="48"/>
      <c r="I383" s="5"/>
    </row>
    <row r="384" spans="2:9" x14ac:dyDescent="0.2">
      <c r="B384" s="48"/>
      <c r="C384" s="48"/>
      <c r="D384" s="48"/>
      <c r="E384" s="48"/>
      <c r="F384" s="48"/>
      <c r="I384" s="5"/>
    </row>
    <row r="385" spans="2:9" x14ac:dyDescent="0.2">
      <c r="B385" s="48"/>
      <c r="C385" s="48"/>
      <c r="D385" s="48"/>
      <c r="E385" s="48"/>
      <c r="F385" s="48"/>
      <c r="I385" s="5"/>
    </row>
    <row r="386" spans="2:9" x14ac:dyDescent="0.2">
      <c r="B386" s="48"/>
      <c r="C386" s="48"/>
      <c r="D386" s="48"/>
      <c r="E386" s="48"/>
      <c r="F386" s="48"/>
    </row>
    <row r="387" spans="2:9" x14ac:dyDescent="0.2">
      <c r="B387" s="48"/>
      <c r="C387" s="48"/>
      <c r="D387" s="48"/>
      <c r="E387" s="48"/>
      <c r="F387" s="48"/>
    </row>
    <row r="388" spans="2:9" x14ac:dyDescent="0.2">
      <c r="B388" s="48"/>
      <c r="C388" s="48"/>
      <c r="D388" s="48"/>
      <c r="E388" s="48"/>
      <c r="F388" s="48"/>
    </row>
    <row r="389" spans="2:9" x14ac:dyDescent="0.2">
      <c r="B389" s="48"/>
      <c r="C389" s="48"/>
      <c r="D389" s="48"/>
      <c r="E389" s="48"/>
      <c r="F389" s="48"/>
    </row>
    <row r="390" spans="2:9" x14ac:dyDescent="0.2">
      <c r="B390" s="48"/>
      <c r="C390" s="48"/>
      <c r="D390" s="48"/>
      <c r="E390" s="48"/>
      <c r="F390" s="48"/>
    </row>
    <row r="391" spans="2:9" x14ac:dyDescent="0.2">
      <c r="B391" s="48"/>
      <c r="C391" s="48"/>
      <c r="D391" s="48"/>
      <c r="E391" s="48"/>
      <c r="F391" s="48"/>
    </row>
    <row r="392" spans="2:9" x14ac:dyDescent="0.2">
      <c r="B392" s="48"/>
      <c r="C392" s="48"/>
      <c r="D392" s="48"/>
      <c r="E392" s="48"/>
      <c r="F392" s="48"/>
    </row>
    <row r="393" spans="2:9" x14ac:dyDescent="0.2">
      <c r="B393" s="48"/>
      <c r="C393" s="48"/>
      <c r="D393" s="48"/>
      <c r="E393" s="48"/>
      <c r="F393" s="48"/>
    </row>
    <row r="394" spans="2:9" x14ac:dyDescent="0.2">
      <c r="B394" s="48"/>
      <c r="C394" s="48"/>
      <c r="D394" s="48"/>
      <c r="E394" s="48"/>
      <c r="F394" s="48"/>
    </row>
    <row r="395" spans="2:9" x14ac:dyDescent="0.2">
      <c r="B395" s="48"/>
      <c r="C395" s="48"/>
      <c r="D395" s="48"/>
      <c r="E395" s="48"/>
      <c r="F395" s="48"/>
    </row>
    <row r="396" spans="2:9" x14ac:dyDescent="0.2">
      <c r="B396" s="48"/>
      <c r="C396" s="48"/>
      <c r="D396" s="48"/>
      <c r="E396" s="48"/>
      <c r="F396" s="48"/>
    </row>
    <row r="397" spans="2:9" x14ac:dyDescent="0.2">
      <c r="B397" s="48"/>
      <c r="C397" s="48"/>
      <c r="D397" s="48"/>
      <c r="E397" s="48"/>
      <c r="F397" s="48"/>
    </row>
    <row r="398" spans="2:9" x14ac:dyDescent="0.2">
      <c r="B398" s="48"/>
      <c r="C398" s="48"/>
      <c r="D398" s="48"/>
      <c r="E398" s="48"/>
      <c r="F398" s="48"/>
    </row>
    <row r="399" spans="2:9" x14ac:dyDescent="0.2">
      <c r="B399" s="48"/>
      <c r="C399" s="48"/>
      <c r="D399" s="48"/>
      <c r="E399" s="48"/>
      <c r="F399" s="48"/>
    </row>
    <row r="400" spans="2:9" x14ac:dyDescent="0.2">
      <c r="B400" s="48"/>
      <c r="C400" s="48"/>
      <c r="D400" s="48"/>
      <c r="E400" s="48"/>
      <c r="F400" s="48"/>
    </row>
    <row r="401" spans="2:6" x14ac:dyDescent="0.2">
      <c r="B401" s="48"/>
      <c r="C401" s="48"/>
      <c r="D401" s="48"/>
      <c r="E401" s="48"/>
      <c r="F401" s="48"/>
    </row>
    <row r="402" spans="2:6" x14ac:dyDescent="0.2">
      <c r="B402" s="48"/>
      <c r="C402" s="48"/>
      <c r="D402" s="48"/>
      <c r="E402" s="48"/>
      <c r="F402" s="48"/>
    </row>
    <row r="403" spans="2:6" x14ac:dyDescent="0.2">
      <c r="B403" s="48"/>
      <c r="C403" s="48"/>
      <c r="D403" s="48"/>
      <c r="E403" s="48"/>
      <c r="F403" s="48"/>
    </row>
    <row r="404" spans="2:6" x14ac:dyDescent="0.2">
      <c r="B404" s="48"/>
      <c r="C404" s="48"/>
      <c r="D404" s="48"/>
      <c r="E404" s="48"/>
      <c r="F404" s="48"/>
    </row>
    <row r="405" spans="2:6" x14ac:dyDescent="0.2">
      <c r="B405" s="48"/>
      <c r="C405" s="48"/>
      <c r="D405" s="48"/>
      <c r="E405" s="48"/>
      <c r="F405" s="48"/>
    </row>
    <row r="406" spans="2:6" x14ac:dyDescent="0.2">
      <c r="B406" s="48"/>
      <c r="C406" s="48"/>
      <c r="D406" s="48"/>
      <c r="E406" s="48"/>
      <c r="F406" s="48"/>
    </row>
    <row r="407" spans="2:6" x14ac:dyDescent="0.2">
      <c r="B407" s="48"/>
      <c r="C407" s="48"/>
      <c r="D407" s="48"/>
      <c r="E407" s="48"/>
      <c r="F407" s="48"/>
    </row>
    <row r="408" spans="2:6" x14ac:dyDescent="0.2">
      <c r="B408" s="48"/>
      <c r="C408" s="48"/>
      <c r="D408" s="48"/>
      <c r="E408" s="48"/>
      <c r="F408" s="48"/>
    </row>
    <row r="409" spans="2:6" x14ac:dyDescent="0.2">
      <c r="B409" s="48"/>
      <c r="C409" s="48"/>
      <c r="D409" s="48"/>
      <c r="E409" s="48"/>
      <c r="F409" s="48"/>
    </row>
    <row r="410" spans="2:6" x14ac:dyDescent="0.2">
      <c r="B410" s="48"/>
      <c r="C410" s="48"/>
      <c r="D410" s="48"/>
      <c r="E410" s="48"/>
      <c r="F410" s="48"/>
    </row>
    <row r="411" spans="2:6" x14ac:dyDescent="0.2">
      <c r="B411" s="48"/>
      <c r="C411" s="48"/>
      <c r="D411" s="48"/>
      <c r="E411" s="48"/>
      <c r="F411" s="48"/>
    </row>
    <row r="412" spans="2:6" x14ac:dyDescent="0.2">
      <c r="B412" s="48"/>
      <c r="C412" s="48"/>
      <c r="D412" s="48"/>
      <c r="E412" s="48"/>
      <c r="F412" s="48"/>
    </row>
    <row r="413" spans="2:6" x14ac:dyDescent="0.2">
      <c r="B413" s="48"/>
      <c r="C413" s="48"/>
      <c r="D413" s="48"/>
      <c r="E413" s="48"/>
      <c r="F413" s="48"/>
    </row>
    <row r="414" spans="2:6" x14ac:dyDescent="0.2">
      <c r="B414" s="48"/>
      <c r="C414" s="48"/>
      <c r="D414" s="48"/>
      <c r="E414" s="48"/>
      <c r="F414" s="48"/>
    </row>
    <row r="415" spans="2:6" x14ac:dyDescent="0.2">
      <c r="B415" s="48"/>
      <c r="C415" s="48"/>
      <c r="D415" s="48"/>
      <c r="E415" s="48"/>
      <c r="F415" s="48"/>
    </row>
    <row r="416" spans="2:6" x14ac:dyDescent="0.2">
      <c r="B416" s="48"/>
      <c r="C416" s="48"/>
      <c r="D416" s="48"/>
      <c r="E416" s="48"/>
      <c r="F416" s="48"/>
    </row>
    <row r="417" spans="2:6" x14ac:dyDescent="0.2">
      <c r="B417" s="48"/>
      <c r="C417" s="48"/>
      <c r="D417" s="48"/>
      <c r="E417" s="48"/>
      <c r="F417" s="48"/>
    </row>
    <row r="418" spans="2:6" x14ac:dyDescent="0.2">
      <c r="B418" s="48"/>
      <c r="C418" s="48"/>
      <c r="D418" s="48"/>
      <c r="E418" s="48"/>
      <c r="F418" s="48"/>
    </row>
    <row r="419" spans="2:6" x14ac:dyDescent="0.2">
      <c r="B419" s="48"/>
      <c r="C419" s="48"/>
      <c r="D419" s="48"/>
      <c r="E419" s="48"/>
      <c r="F419" s="48"/>
    </row>
    <row r="420" spans="2:6" x14ac:dyDescent="0.2">
      <c r="B420" s="48"/>
      <c r="C420" s="48"/>
      <c r="D420" s="48"/>
      <c r="E420" s="48"/>
      <c r="F420" s="48"/>
    </row>
    <row r="421" spans="2:6" x14ac:dyDescent="0.2">
      <c r="B421" s="48"/>
      <c r="C421" s="48"/>
      <c r="D421" s="48"/>
      <c r="E421" s="48"/>
      <c r="F421" s="48"/>
    </row>
    <row r="422" spans="2:6" x14ac:dyDescent="0.2">
      <c r="B422" s="48"/>
      <c r="C422" s="48"/>
      <c r="D422" s="48"/>
      <c r="E422" s="48"/>
      <c r="F422" s="48"/>
    </row>
    <row r="423" spans="2:6" x14ac:dyDescent="0.2">
      <c r="B423" s="48"/>
      <c r="C423" s="48"/>
      <c r="D423" s="48"/>
      <c r="E423" s="48"/>
      <c r="F423" s="48"/>
    </row>
    <row r="424" spans="2:6" x14ac:dyDescent="0.2">
      <c r="B424" s="48"/>
      <c r="C424" s="48"/>
      <c r="D424" s="48"/>
      <c r="E424" s="48"/>
      <c r="F424" s="48"/>
    </row>
    <row r="425" spans="2:6" x14ac:dyDescent="0.2">
      <c r="B425" s="48"/>
      <c r="C425" s="48"/>
      <c r="D425" s="48"/>
      <c r="E425" s="48"/>
      <c r="F425" s="48"/>
    </row>
    <row r="426" spans="2:6" x14ac:dyDescent="0.2">
      <c r="B426" s="48"/>
      <c r="C426" s="48"/>
      <c r="D426" s="48"/>
      <c r="E426" s="48"/>
      <c r="F426" s="48"/>
    </row>
    <row r="427" spans="2:6" x14ac:dyDescent="0.2">
      <c r="B427" s="48"/>
      <c r="C427" s="48"/>
      <c r="D427" s="48"/>
      <c r="E427" s="48"/>
      <c r="F427" s="48"/>
    </row>
    <row r="428" spans="2:6" x14ac:dyDescent="0.2">
      <c r="B428" s="48"/>
      <c r="C428" s="48"/>
      <c r="D428" s="48"/>
      <c r="E428" s="48"/>
      <c r="F428" s="48"/>
    </row>
    <row r="429" spans="2:6" x14ac:dyDescent="0.2">
      <c r="B429" s="48"/>
      <c r="C429" s="48"/>
      <c r="D429" s="48"/>
      <c r="E429" s="48"/>
      <c r="F429" s="48"/>
    </row>
    <row r="430" spans="2:6" x14ac:dyDescent="0.2">
      <c r="B430" s="48"/>
      <c r="C430" s="48"/>
      <c r="D430" s="48"/>
      <c r="E430" s="48"/>
      <c r="F430" s="48"/>
    </row>
    <row r="431" spans="2:6" x14ac:dyDescent="0.2">
      <c r="B431" s="48"/>
      <c r="C431" s="48"/>
      <c r="D431" s="48"/>
      <c r="E431" s="48"/>
      <c r="F431" s="48"/>
    </row>
    <row r="432" spans="2:6" x14ac:dyDescent="0.2">
      <c r="B432" s="48"/>
      <c r="C432" s="48"/>
      <c r="D432" s="48"/>
      <c r="E432" s="48"/>
      <c r="F432" s="48"/>
    </row>
    <row r="433" spans="2:6" x14ac:dyDescent="0.2">
      <c r="B433" s="48"/>
      <c r="C433" s="48"/>
      <c r="D433" s="48"/>
      <c r="E433" s="48"/>
      <c r="F433" s="48"/>
    </row>
    <row r="434" spans="2:6" x14ac:dyDescent="0.2">
      <c r="B434" s="48"/>
      <c r="C434" s="48"/>
      <c r="D434" s="48"/>
      <c r="E434" s="48"/>
      <c r="F434" s="48"/>
    </row>
    <row r="435" spans="2:6" x14ac:dyDescent="0.2">
      <c r="B435" s="48"/>
      <c r="C435" s="48"/>
      <c r="D435" s="48"/>
      <c r="E435" s="48"/>
      <c r="F435" s="48"/>
    </row>
    <row r="436" spans="2:6" x14ac:dyDescent="0.2">
      <c r="B436" s="48"/>
      <c r="C436" s="48"/>
      <c r="D436" s="48"/>
      <c r="E436" s="48"/>
      <c r="F436" s="48"/>
    </row>
    <row r="437" spans="2:6" x14ac:dyDescent="0.2">
      <c r="B437" s="48"/>
      <c r="C437" s="48"/>
      <c r="D437" s="48"/>
      <c r="E437" s="48"/>
      <c r="F437" s="48"/>
    </row>
    <row r="438" spans="2:6" x14ac:dyDescent="0.2">
      <c r="B438" s="48"/>
      <c r="C438" s="48"/>
      <c r="D438" s="48"/>
      <c r="E438" s="48"/>
      <c r="F438" s="48"/>
    </row>
    <row r="439" spans="2:6" x14ac:dyDescent="0.2">
      <c r="B439" s="48"/>
      <c r="C439" s="48"/>
      <c r="D439" s="48"/>
      <c r="E439" s="48"/>
      <c r="F439" s="48"/>
    </row>
    <row r="440" spans="2:6" x14ac:dyDescent="0.2">
      <c r="B440" s="48"/>
      <c r="C440" s="48"/>
      <c r="D440" s="48"/>
      <c r="E440" s="48"/>
      <c r="F440" s="48"/>
    </row>
    <row r="441" spans="2:6" x14ac:dyDescent="0.2">
      <c r="B441" s="48"/>
      <c r="C441" s="48"/>
      <c r="D441" s="48"/>
      <c r="E441" s="48"/>
      <c r="F441" s="48"/>
    </row>
    <row r="442" spans="2:6" x14ac:dyDescent="0.2">
      <c r="B442" s="48"/>
      <c r="C442" s="48"/>
      <c r="D442" s="48"/>
      <c r="E442" s="48"/>
      <c r="F442" s="48"/>
    </row>
  </sheetData>
  <mergeCells count="1">
    <mergeCell ref="D1:D2"/>
  </mergeCells>
  <phoneticPr fontId="4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27</vt:i4>
      </vt:variant>
      <vt:variant>
        <vt:lpstr>名前付き一覧</vt:lpstr>
      </vt:variant>
      <vt:variant>
        <vt:i4>3</vt:i4>
      </vt:variant>
    </vt:vector>
  </HeadingPairs>
  <TitlesOfParts>
    <vt:vector size="30" baseType="lpstr">
      <vt:lpstr>市町村抽出表</vt:lpstr>
      <vt:lpstr>◎</vt:lpstr>
      <vt:lpstr>●地震名リスト</vt:lpstr>
      <vt:lpstr>●計</vt:lpstr>
      <vt:lpstr>被害の総括 (市町村用)</vt:lpstr>
      <vt:lpstr>地震毎のデータ→</vt:lpstr>
      <vt:lpstr>石狩低地南部深さ7km30_5（PT1）</vt:lpstr>
      <vt:lpstr>石狩低地南部深さ7km30_5（PT2）</vt:lpstr>
      <vt:lpstr>石狩低地南部深さ7km30_5（PT3）</vt:lpstr>
      <vt:lpstr>石狩低地南部深さ3km30_2（PT1）</vt:lpstr>
      <vt:lpstr>石狩低地南部深さ3km30_2（PT2）</vt:lpstr>
      <vt:lpstr>石狩低地南部深さ3km30_2（PT3）</vt:lpstr>
      <vt:lpstr>石狩低地南部深さ3km30_3（PT1）</vt:lpstr>
      <vt:lpstr>石狩低地南部深さ3km30_3（PT2）</vt:lpstr>
      <vt:lpstr>石狩低地南部深さ3km30_3（PT3）</vt:lpstr>
      <vt:lpstr>石狩低地南部深さ3km30_5（PT1）</vt:lpstr>
      <vt:lpstr>石狩低地南部深さ3km30_5（PT2）</vt:lpstr>
      <vt:lpstr>石狩低地南部深さ3km30_5（PT3）</vt:lpstr>
      <vt:lpstr>黒松内30_5（PT1）</vt:lpstr>
      <vt:lpstr>黒松内30_5（PT2）</vt:lpstr>
      <vt:lpstr>黒松内30_5（PT3）</vt:lpstr>
      <vt:lpstr>黒松内45_3（PT1）</vt:lpstr>
      <vt:lpstr>黒松内45_3（PT2）</vt:lpstr>
      <vt:lpstr>黒松内45_3（PT3）</vt:lpstr>
      <vt:lpstr>黒松内45_4（PT1）</vt:lpstr>
      <vt:lpstr>黒松内45_4（PT2）</vt:lpstr>
      <vt:lpstr>黒松内45_4（PT3）</vt:lpstr>
      <vt:lpstr>'被害の総括 (市町村用)'!Print_Area</vt:lpstr>
      <vt:lpstr>'被害の総括 (市町村用)'!Print_Titles</vt:lpstr>
      <vt:lpstr>市町村名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modified xsi:type="dcterms:W3CDTF">2023-10-17T07:27:54Z</dcterms:modified>
</cp:coreProperties>
</file>